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actl4001\"/>
    </mc:Choice>
  </mc:AlternateContent>
  <xr:revisionPtr revIDLastSave="0" documentId="13_ncr:1_{8A7BD59B-5634-4695-8F52-4CBED5661085}" xr6:coauthVersionLast="47" xr6:coauthVersionMax="47" xr10:uidLastSave="{00000000-0000-0000-0000-000000000000}"/>
  <bookViews>
    <workbookView xWindow="-120" yWindow="-120" windowWidth="29040" windowHeight="15720" firstSheet="90" activeTab="97" xr2:uid="{65FF9326-E2A4-4C94-8B9B-A69383C615BB}"/>
  </bookViews>
  <sheets>
    <sheet name="T.26.04.A" sheetId="1" r:id="rId1"/>
    <sheet name="T.35.04.A" sheetId="2" r:id="rId2"/>
    <sheet name="T.45.04.A" sheetId="3" r:id="rId3"/>
    <sheet name="T.55.04.A" sheetId="4" r:id="rId4"/>
    <sheet name="T.26.04.B" sheetId="5" r:id="rId5"/>
    <sheet name="T.35.04.B" sheetId="6" r:id="rId6"/>
    <sheet name="T.45.04.B" sheetId="7" r:id="rId7"/>
    <sheet name="T.55.04.B" sheetId="8" r:id="rId8"/>
    <sheet name="T.26.04.C" sheetId="9" r:id="rId9"/>
    <sheet name="T.35.04.C" sheetId="10" r:id="rId10"/>
    <sheet name="T.45.04.C" sheetId="11" r:id="rId11"/>
    <sheet name="T.55.04.C" sheetId="12" r:id="rId12"/>
    <sheet name="T.26.04.D" sheetId="13" r:id="rId13"/>
    <sheet name="T.35.04.D" sheetId="14" r:id="rId14"/>
    <sheet name="T.45.04.D" sheetId="15" r:id="rId15"/>
    <sheet name="T.55.04.D" sheetId="16" r:id="rId16"/>
    <sheet name="T.26.04.E" sheetId="17" r:id="rId17"/>
    <sheet name="T.35.04.E" sheetId="18" r:id="rId18"/>
    <sheet name="T.45.04.E" sheetId="19" r:id="rId19"/>
    <sheet name="T.55.04.E" sheetId="20" r:id="rId20"/>
    <sheet name="T.26.04.F" sheetId="21" r:id="rId21"/>
    <sheet name="T.35.04.F" sheetId="22" r:id="rId22"/>
    <sheet name="T.45.04.F" sheetId="23" r:id="rId23"/>
    <sheet name="T.55.04.F" sheetId="24" r:id="rId24"/>
    <sheet name="S.26.04.A" sheetId="25" r:id="rId25"/>
    <sheet name="S.35.04.A" sheetId="26" r:id="rId26"/>
    <sheet name="S.45.04.A" sheetId="27" r:id="rId27"/>
    <sheet name="S.55.04.A" sheetId="28" r:id="rId28"/>
    <sheet name="S.26.04.B" sheetId="29" r:id="rId29"/>
    <sheet name="S.35.04.B" sheetId="30" r:id="rId30"/>
    <sheet name="S.45.04.B" sheetId="31" r:id="rId31"/>
    <sheet name="S.55.04.B" sheetId="32" r:id="rId32"/>
    <sheet name="S.26.04.C" sheetId="33" r:id="rId33"/>
    <sheet name="S.35.04.C" sheetId="34" r:id="rId34"/>
    <sheet name="S.45.04.C" sheetId="35" r:id="rId35"/>
    <sheet name="S.55.04.C" sheetId="36" r:id="rId36"/>
    <sheet name="S.26.04.D" sheetId="37" r:id="rId37"/>
    <sheet name="S.35.04.D" sheetId="38" r:id="rId38"/>
    <sheet name="S.45.04.D" sheetId="39" r:id="rId39"/>
    <sheet name="S.55.04.D" sheetId="40" r:id="rId40"/>
    <sheet name="S.26.04.E" sheetId="41" r:id="rId41"/>
    <sheet name="S.35.04.E" sheetId="42" r:id="rId42"/>
    <sheet name="S.45.04.E" sheetId="43" r:id="rId43"/>
    <sheet name="S.55.04.E" sheetId="44" r:id="rId44"/>
    <sheet name="S.26.04.F" sheetId="45" r:id="rId45"/>
    <sheet name="S.35.04.F" sheetId="46" r:id="rId46"/>
    <sheet name="S.45.04.F" sheetId="47" r:id="rId47"/>
    <sheet name="S.55.04.F" sheetId="48" r:id="rId48"/>
    <sheet name="T.26.04.A (2)" sheetId="49" r:id="rId49"/>
    <sheet name="T.35.04.A (2)" sheetId="50" r:id="rId50"/>
    <sheet name="T.45.04.A (2)" sheetId="51" r:id="rId51"/>
    <sheet name="T.55.04.A (2)" sheetId="52" r:id="rId52"/>
    <sheet name="T.26.04.B (2)" sheetId="53" r:id="rId53"/>
    <sheet name="T.35.04.B (2)" sheetId="54" r:id="rId54"/>
    <sheet name="T.45.04.B (2)" sheetId="55" r:id="rId55"/>
    <sheet name="T.55.04.B (2)" sheetId="56" r:id="rId56"/>
    <sheet name="T.26.04.C (2)" sheetId="57" r:id="rId57"/>
    <sheet name="T.35.04.C (2)" sheetId="58" r:id="rId58"/>
    <sheet name="T.45.04.C (2)" sheetId="59" r:id="rId59"/>
    <sheet name="T.55.04.C (2)" sheetId="60" r:id="rId60"/>
    <sheet name="T.26.04.D (2)" sheetId="61" r:id="rId61"/>
    <sheet name="T.35.04.D (2)" sheetId="62" r:id="rId62"/>
    <sheet name="T.45.04.D (2)" sheetId="63" r:id="rId63"/>
    <sheet name="T.55.04.D (2)" sheetId="64" r:id="rId64"/>
    <sheet name="T.26.04.E (2)" sheetId="65" r:id="rId65"/>
    <sheet name="T.35.04.E (2)" sheetId="66" r:id="rId66"/>
    <sheet name="T.45.04.E (2)" sheetId="67" r:id="rId67"/>
    <sheet name="T.55.04.E (2)" sheetId="68" r:id="rId68"/>
    <sheet name="T.26.04.F (2)" sheetId="69" r:id="rId69"/>
    <sheet name="T.35.04.F (2)" sheetId="70" r:id="rId70"/>
    <sheet name="T.45.04.F (2)" sheetId="71" r:id="rId71"/>
    <sheet name="T.55.04.F (2)" sheetId="72" r:id="rId72"/>
    <sheet name="S.26.04.A (2)" sheetId="73" r:id="rId73"/>
    <sheet name="S.35.04.A (2)" sheetId="74" r:id="rId74"/>
    <sheet name="S.45.04.A (2)" sheetId="75" r:id="rId75"/>
    <sheet name="S.55.04.A (2)" sheetId="76" r:id="rId76"/>
    <sheet name="S.26.04.B (2)" sheetId="77" r:id="rId77"/>
    <sheet name="S.35.04.B (2)" sheetId="78" r:id="rId78"/>
    <sheet name="S.45.04.B (2)" sheetId="79" r:id="rId79"/>
    <sheet name="S.55.04.B (2)" sheetId="80" r:id="rId80"/>
    <sheet name="S.26.04.C (2)" sheetId="81" r:id="rId81"/>
    <sheet name="S.35.04.C (2)" sheetId="82" r:id="rId82"/>
    <sheet name="S.45.04.C (2)" sheetId="83" r:id="rId83"/>
    <sheet name="S.55.04.C (2)" sheetId="84" r:id="rId84"/>
    <sheet name="S.26.04.D (2)" sheetId="85" r:id="rId85"/>
    <sheet name="S.35.04.D (2)" sheetId="86" r:id="rId86"/>
    <sheet name="S.45.04.D (2)" sheetId="87" r:id="rId87"/>
    <sheet name="S.55.04.D (2)" sheetId="88" r:id="rId88"/>
    <sheet name="S.26.04.E (2)" sheetId="89" r:id="rId89"/>
    <sheet name="S.35.04.E (2)" sheetId="90" r:id="rId90"/>
    <sheet name="S.45.04.E (2)" sheetId="91" r:id="rId91"/>
    <sheet name="S.55.04.E (2)" sheetId="92" r:id="rId92"/>
    <sheet name="S.26.04.F (2)" sheetId="93" r:id="rId93"/>
    <sheet name="S.35.04.F (2)" sheetId="94" r:id="rId94"/>
    <sheet name="S.45.04.F (2)" sheetId="95" r:id="rId95"/>
    <sheet name="S.55.04.F (2)" sheetId="96" r:id="rId96"/>
    <sheet name="Premiums" sheetId="97" r:id="rId97"/>
    <sheet name="Mortalities" sheetId="98" r:id="rId98"/>
    <sheet name="EconomicRates" sheetId="99" r:id="rId99"/>
  </sheets>
  <definedNames>
    <definedName name="AX">'S.35.04.A'!$A$12:$C$12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8" i="99" l="1"/>
  <c r="D137" i="99"/>
  <c r="D136" i="99"/>
  <c r="D135" i="99"/>
  <c r="D134" i="99"/>
  <c r="D133" i="99"/>
  <c r="D132" i="99"/>
  <c r="D131" i="99"/>
  <c r="D130" i="99"/>
  <c r="D129" i="99"/>
  <c r="J49" i="97"/>
  <c r="I49" i="97"/>
  <c r="H49" i="97"/>
  <c r="G49" i="97"/>
  <c r="E49" i="97"/>
  <c r="D49" i="97"/>
  <c r="J48" i="97"/>
  <c r="I48" i="97"/>
  <c r="H48" i="97"/>
  <c r="G48" i="97"/>
  <c r="E48" i="97"/>
  <c r="D48" i="97"/>
  <c r="J47" i="97"/>
  <c r="I47" i="97"/>
  <c r="H47" i="97"/>
  <c r="G47" i="97"/>
  <c r="E47" i="97"/>
  <c r="D47" i="97"/>
  <c r="J46" i="97"/>
  <c r="I46" i="97"/>
  <c r="H46" i="97"/>
  <c r="G46" i="97"/>
  <c r="E46" i="97"/>
  <c r="D46" i="97"/>
  <c r="J45" i="97"/>
  <c r="I45" i="97"/>
  <c r="H45" i="97"/>
  <c r="G45" i="97"/>
  <c r="E45" i="97"/>
  <c r="D45" i="97"/>
  <c r="J44" i="97"/>
  <c r="I44" i="97"/>
  <c r="H44" i="97"/>
  <c r="G44" i="97"/>
  <c r="E44" i="97"/>
  <c r="D44" i="97"/>
  <c r="J43" i="97"/>
  <c r="I43" i="97"/>
  <c r="H43" i="97"/>
  <c r="G43" i="97"/>
  <c r="E43" i="97"/>
  <c r="D43" i="97"/>
  <c r="J42" i="97"/>
  <c r="I42" i="97"/>
  <c r="H42" i="97"/>
  <c r="G42" i="97"/>
  <c r="E42" i="97"/>
  <c r="D42" i="97"/>
  <c r="J41" i="97"/>
  <c r="I41" i="97"/>
  <c r="H41" i="97"/>
  <c r="G41" i="97"/>
  <c r="E41" i="97"/>
  <c r="D41" i="97"/>
  <c r="J40" i="97"/>
  <c r="I40" i="97"/>
  <c r="H40" i="97"/>
  <c r="G40" i="97"/>
  <c r="E40" i="97"/>
  <c r="D40" i="97"/>
  <c r="J39" i="97"/>
  <c r="I39" i="97"/>
  <c r="H39" i="97"/>
  <c r="G39" i="97"/>
  <c r="E39" i="97"/>
  <c r="D39" i="97"/>
  <c r="J38" i="97"/>
  <c r="I38" i="97"/>
  <c r="H38" i="97"/>
  <c r="G38" i="97"/>
  <c r="E38" i="97"/>
  <c r="D38" i="97"/>
  <c r="J37" i="97"/>
  <c r="I37" i="97"/>
  <c r="H37" i="97"/>
  <c r="G37" i="97"/>
  <c r="E37" i="97"/>
  <c r="D37" i="97"/>
  <c r="J36" i="97"/>
  <c r="I36" i="97"/>
  <c r="H36" i="97"/>
  <c r="G36" i="97"/>
  <c r="E36" i="97"/>
  <c r="D36" i="97"/>
  <c r="J35" i="97"/>
  <c r="I35" i="97"/>
  <c r="H35" i="97"/>
  <c r="G35" i="97"/>
  <c r="E35" i="97"/>
  <c r="D35" i="97"/>
  <c r="J34" i="97"/>
  <c r="I34" i="97"/>
  <c r="H34" i="97"/>
  <c r="G34" i="97"/>
  <c r="E34" i="97"/>
  <c r="D34" i="97"/>
  <c r="J33" i="97"/>
  <c r="I33" i="97"/>
  <c r="H33" i="97"/>
  <c r="G33" i="97"/>
  <c r="E33" i="97"/>
  <c r="D33" i="97"/>
  <c r="J32" i="97"/>
  <c r="I32" i="97"/>
  <c r="H32" i="97"/>
  <c r="G32" i="97"/>
  <c r="E32" i="97"/>
  <c r="D32" i="97"/>
  <c r="J31" i="97"/>
  <c r="I31" i="97"/>
  <c r="H31" i="97"/>
  <c r="G31" i="97"/>
  <c r="E31" i="97"/>
  <c r="D31" i="97"/>
  <c r="J30" i="97"/>
  <c r="I30" i="97"/>
  <c r="H30" i="97"/>
  <c r="G30" i="97"/>
  <c r="E30" i="97"/>
  <c r="D30" i="97"/>
  <c r="J29" i="97"/>
  <c r="I29" i="97"/>
  <c r="H29" i="97"/>
  <c r="G29" i="97"/>
  <c r="E29" i="97"/>
  <c r="D29" i="97"/>
  <c r="J28" i="97"/>
  <c r="I28" i="97"/>
  <c r="H28" i="97"/>
  <c r="G28" i="97"/>
  <c r="E28" i="97"/>
  <c r="D28" i="97"/>
  <c r="J27" i="97"/>
  <c r="I27" i="97"/>
  <c r="H27" i="97"/>
  <c r="G27" i="97"/>
  <c r="E27" i="97"/>
  <c r="D27" i="97"/>
  <c r="J26" i="97"/>
  <c r="I26" i="97"/>
  <c r="H26" i="97"/>
  <c r="G26" i="97"/>
  <c r="E26" i="97"/>
  <c r="D26" i="97"/>
  <c r="J25" i="97"/>
  <c r="I25" i="97"/>
  <c r="H25" i="97"/>
  <c r="G25" i="97"/>
  <c r="E25" i="97"/>
  <c r="D25" i="97"/>
  <c r="J24" i="97"/>
  <c r="I24" i="97"/>
  <c r="H24" i="97"/>
  <c r="G24" i="97"/>
  <c r="E24" i="97"/>
  <c r="D24" i="97"/>
  <c r="J23" i="97"/>
  <c r="I23" i="97"/>
  <c r="H23" i="97"/>
  <c r="G23" i="97"/>
  <c r="E23" i="97"/>
  <c r="D23" i="97"/>
  <c r="J22" i="97"/>
  <c r="I22" i="97"/>
  <c r="H22" i="97"/>
  <c r="G22" i="97"/>
  <c r="E22" i="97"/>
  <c r="D22" i="97"/>
  <c r="J21" i="97"/>
  <c r="I21" i="97"/>
  <c r="H21" i="97"/>
  <c r="G21" i="97"/>
  <c r="E21" i="97"/>
  <c r="D21" i="97"/>
  <c r="J20" i="97"/>
  <c r="I20" i="97"/>
  <c r="H20" i="97"/>
  <c r="G20" i="97"/>
  <c r="E20" i="97"/>
  <c r="D20" i="97"/>
  <c r="J19" i="97"/>
  <c r="I19" i="97"/>
  <c r="H19" i="97"/>
  <c r="G19" i="97"/>
  <c r="E19" i="97"/>
  <c r="D19" i="97"/>
  <c r="J18" i="97"/>
  <c r="I18" i="97"/>
  <c r="H18" i="97"/>
  <c r="G18" i="97"/>
  <c r="E18" i="97"/>
  <c r="D18" i="97"/>
  <c r="J17" i="97"/>
  <c r="I17" i="97"/>
  <c r="H17" i="97"/>
  <c r="G17" i="97"/>
  <c r="E17" i="97"/>
  <c r="D17" i="97"/>
  <c r="J16" i="97"/>
  <c r="I16" i="97"/>
  <c r="H16" i="97"/>
  <c r="G16" i="97"/>
  <c r="E16" i="97"/>
  <c r="D16" i="97"/>
  <c r="J15" i="97"/>
  <c r="I15" i="97"/>
  <c r="H15" i="97"/>
  <c r="G15" i="97"/>
  <c r="E15" i="97"/>
  <c r="D15" i="97"/>
  <c r="J14" i="97"/>
  <c r="I14" i="97"/>
  <c r="H14" i="97"/>
  <c r="G14" i="97"/>
  <c r="E14" i="97"/>
  <c r="D14" i="97"/>
  <c r="J13" i="97"/>
  <c r="I13" i="97"/>
  <c r="H13" i="97"/>
  <c r="G13" i="97"/>
  <c r="E13" i="97"/>
  <c r="D13" i="97"/>
  <c r="J12" i="97"/>
  <c r="I12" i="97"/>
  <c r="H12" i="97"/>
  <c r="G12" i="97"/>
  <c r="E12" i="97"/>
  <c r="D12" i="97"/>
  <c r="J11" i="97"/>
  <c r="I11" i="97"/>
  <c r="H11" i="97"/>
  <c r="G11" i="97"/>
  <c r="E11" i="97"/>
  <c r="D11" i="97"/>
  <c r="J10" i="97"/>
  <c r="I10" i="97"/>
  <c r="H10" i="97"/>
  <c r="G10" i="97"/>
  <c r="E10" i="97"/>
  <c r="D10" i="97"/>
  <c r="J9" i="97"/>
  <c r="I9" i="97"/>
  <c r="H9" i="97"/>
  <c r="G9" i="97"/>
  <c r="E9" i="97"/>
  <c r="D9" i="97"/>
  <c r="J8" i="97"/>
  <c r="I8" i="97"/>
  <c r="H8" i="97"/>
  <c r="G8" i="97"/>
  <c r="E8" i="97"/>
  <c r="D8" i="97"/>
  <c r="J7" i="97"/>
  <c r="I7" i="97"/>
  <c r="H7" i="97"/>
  <c r="G7" i="97"/>
  <c r="E7" i="97"/>
  <c r="D7" i="97"/>
  <c r="J6" i="97"/>
  <c r="I6" i="97"/>
  <c r="H6" i="97"/>
  <c r="G6" i="97"/>
  <c r="E6" i="97"/>
  <c r="D6" i="97"/>
  <c r="J5" i="97"/>
  <c r="I5" i="97"/>
  <c r="H5" i="97"/>
  <c r="G5" i="97"/>
  <c r="E5" i="97"/>
  <c r="D5" i="97"/>
  <c r="J4" i="97"/>
  <c r="I4" i="97"/>
  <c r="H4" i="97"/>
  <c r="G4" i="97"/>
  <c r="E4" i="97"/>
  <c r="D4" i="97"/>
  <c r="J3" i="97"/>
  <c r="I3" i="97"/>
  <c r="H3" i="97"/>
  <c r="G3" i="97"/>
  <c r="E3" i="97"/>
  <c r="D3" i="97"/>
  <c r="D2" i="97"/>
  <c r="G98" i="96"/>
  <c r="F98" i="96"/>
  <c r="AX97" i="96"/>
  <c r="G97" i="96"/>
  <c r="F97" i="96"/>
  <c r="AX96" i="96"/>
  <c r="G96" i="96"/>
  <c r="F96" i="96"/>
  <c r="AX95" i="96"/>
  <c r="G95" i="96"/>
  <c r="F95" i="96"/>
  <c r="AX94" i="96"/>
  <c r="F94" i="96"/>
  <c r="AX93" i="96"/>
  <c r="G93" i="96"/>
  <c r="F93" i="96"/>
  <c r="AX92" i="96"/>
  <c r="G92" i="96"/>
  <c r="F92" i="96"/>
  <c r="AX91" i="96"/>
  <c r="G91" i="96"/>
  <c r="F91" i="96"/>
  <c r="AX90" i="96"/>
  <c r="G90" i="96"/>
  <c r="F90" i="96"/>
  <c r="AX89" i="96"/>
  <c r="G89" i="96"/>
  <c r="F89" i="96"/>
  <c r="AX88" i="96"/>
  <c r="G88" i="96"/>
  <c r="F88" i="96"/>
  <c r="AX87" i="96"/>
  <c r="G87" i="96"/>
  <c r="F87" i="96"/>
  <c r="AX86" i="96"/>
  <c r="G86" i="96"/>
  <c r="F86" i="96"/>
  <c r="AX85" i="96"/>
  <c r="G85" i="96"/>
  <c r="F85" i="96"/>
  <c r="AX84" i="96"/>
  <c r="G84" i="96"/>
  <c r="F84" i="96"/>
  <c r="AX83" i="96"/>
  <c r="G83" i="96"/>
  <c r="F83" i="96"/>
  <c r="AX82" i="96"/>
  <c r="G82" i="96"/>
  <c r="F82" i="96"/>
  <c r="AX81" i="96"/>
  <c r="G81" i="96"/>
  <c r="F81" i="96"/>
  <c r="AX80" i="96"/>
  <c r="G80" i="96"/>
  <c r="F80" i="96"/>
  <c r="AX79" i="96"/>
  <c r="G79" i="96"/>
  <c r="F79" i="96"/>
  <c r="AX78" i="96"/>
  <c r="G78" i="96"/>
  <c r="F78" i="96"/>
  <c r="AX77" i="96"/>
  <c r="G77" i="96"/>
  <c r="F77" i="96"/>
  <c r="AX76" i="96"/>
  <c r="G76" i="96"/>
  <c r="F76" i="96"/>
  <c r="AX75" i="96"/>
  <c r="G75" i="96"/>
  <c r="F75" i="96"/>
  <c r="AX74" i="96"/>
  <c r="G74" i="96"/>
  <c r="F74" i="96"/>
  <c r="AX73" i="96"/>
  <c r="G73" i="96"/>
  <c r="F73" i="96"/>
  <c r="AX72" i="96"/>
  <c r="G72" i="96"/>
  <c r="F72" i="96"/>
  <c r="AX71" i="96"/>
  <c r="G71" i="96"/>
  <c r="F71" i="96"/>
  <c r="AX70" i="96"/>
  <c r="G70" i="96"/>
  <c r="F70" i="96"/>
  <c r="G69" i="96"/>
  <c r="F69" i="96"/>
  <c r="G68" i="96"/>
  <c r="F68" i="96"/>
  <c r="G67" i="96"/>
  <c r="F67" i="96"/>
  <c r="G66" i="96"/>
  <c r="F66" i="96"/>
  <c r="G65" i="96"/>
  <c r="F65" i="96"/>
  <c r="G64" i="96"/>
  <c r="F64" i="96"/>
  <c r="G63" i="96"/>
  <c r="F63" i="96"/>
  <c r="G62" i="96"/>
  <c r="F62" i="96"/>
  <c r="G61" i="96"/>
  <c r="F61" i="96"/>
  <c r="G60" i="96"/>
  <c r="F60" i="96"/>
  <c r="G59" i="96"/>
  <c r="F59" i="96"/>
  <c r="G58" i="96"/>
  <c r="F58" i="96"/>
  <c r="G57" i="96"/>
  <c r="F57" i="96"/>
  <c r="G56" i="96"/>
  <c r="F56" i="96"/>
  <c r="G55" i="96"/>
  <c r="F55" i="96"/>
  <c r="G54" i="96"/>
  <c r="F54" i="96"/>
  <c r="G53" i="96"/>
  <c r="F53" i="96"/>
  <c r="G52" i="96"/>
  <c r="F52" i="96"/>
  <c r="G51" i="96"/>
  <c r="F51" i="96"/>
  <c r="G50" i="96"/>
  <c r="F50" i="96"/>
  <c r="G49" i="96"/>
  <c r="F49" i="96"/>
  <c r="G48" i="96"/>
  <c r="F48" i="96"/>
  <c r="G47" i="96"/>
  <c r="F47" i="96"/>
  <c r="G46" i="96"/>
  <c r="F46" i="96"/>
  <c r="G45" i="96"/>
  <c r="F45" i="96"/>
  <c r="G44" i="96"/>
  <c r="F44" i="96"/>
  <c r="G43" i="96"/>
  <c r="F43" i="96"/>
  <c r="G42" i="96"/>
  <c r="F42" i="96"/>
  <c r="G41" i="96"/>
  <c r="F41" i="96"/>
  <c r="G40" i="96"/>
  <c r="F40" i="96"/>
  <c r="G39" i="96"/>
  <c r="F39" i="96"/>
  <c r="G38" i="96"/>
  <c r="F38" i="96"/>
  <c r="G37" i="96"/>
  <c r="F37" i="96"/>
  <c r="G36" i="96"/>
  <c r="F36" i="96"/>
  <c r="G35" i="96"/>
  <c r="F35" i="96"/>
  <c r="G34" i="96"/>
  <c r="F34" i="96"/>
  <c r="G33" i="96"/>
  <c r="F33" i="96"/>
  <c r="G32" i="96"/>
  <c r="F32" i="96"/>
  <c r="G31" i="96"/>
  <c r="F31" i="96"/>
  <c r="G30" i="96"/>
  <c r="F30" i="96"/>
  <c r="G29" i="96"/>
  <c r="F29" i="96"/>
  <c r="G28" i="96"/>
  <c r="F28" i="96"/>
  <c r="G27" i="96"/>
  <c r="F27" i="96"/>
  <c r="G26" i="96"/>
  <c r="F26" i="96"/>
  <c r="G25" i="96"/>
  <c r="F25" i="96"/>
  <c r="G24" i="96"/>
  <c r="F24" i="96"/>
  <c r="G23" i="96"/>
  <c r="F23" i="96"/>
  <c r="G22" i="96"/>
  <c r="F22" i="96"/>
  <c r="V21" i="96"/>
  <c r="G21" i="96"/>
  <c r="F21" i="96"/>
  <c r="G20" i="96"/>
  <c r="F20" i="96"/>
  <c r="R19" i="96"/>
  <c r="G19" i="96"/>
  <c r="F19" i="96"/>
  <c r="V18" i="96"/>
  <c r="G18" i="96"/>
  <c r="F18" i="96"/>
  <c r="G17" i="96"/>
  <c r="F17" i="96"/>
  <c r="G16" i="96"/>
  <c r="F16" i="96"/>
  <c r="V15" i="96"/>
  <c r="G15" i="96"/>
  <c r="F15" i="96"/>
  <c r="G14" i="96"/>
  <c r="F14" i="96"/>
  <c r="G13" i="96"/>
  <c r="F13" i="96"/>
  <c r="V12" i="96"/>
  <c r="G12" i="96"/>
  <c r="F12" i="96"/>
  <c r="C12" i="96"/>
  <c r="C3" i="96" s="1"/>
  <c r="V11" i="96"/>
  <c r="G11" i="96"/>
  <c r="F11" i="96"/>
  <c r="G10" i="96"/>
  <c r="F10" i="96"/>
  <c r="C10" i="96"/>
  <c r="V17" i="96" s="1"/>
  <c r="V9" i="96"/>
  <c r="R9" i="96"/>
  <c r="G9" i="96"/>
  <c r="F9" i="96"/>
  <c r="V8" i="96"/>
  <c r="R8" i="96"/>
  <c r="G8" i="96"/>
  <c r="F8" i="96"/>
  <c r="V7" i="96"/>
  <c r="R7" i="96"/>
  <c r="G7" i="96"/>
  <c r="F7" i="96"/>
  <c r="V6" i="96"/>
  <c r="G6" i="96"/>
  <c r="F6" i="96"/>
  <c r="C6" i="96"/>
  <c r="V5" i="96"/>
  <c r="G5" i="96"/>
  <c r="F5" i="96"/>
  <c r="C5" i="96"/>
  <c r="Y4" i="96"/>
  <c r="W4" i="96"/>
  <c r="V4" i="96"/>
  <c r="R4" i="96"/>
  <c r="M66" i="96"/>
  <c r="U66" i="96" s="1"/>
  <c r="M65" i="96"/>
  <c r="U65" i="96" s="1"/>
  <c r="M64" i="96"/>
  <c r="U64" i="96" s="1"/>
  <c r="M60" i="96"/>
  <c r="U60" i="96" s="1"/>
  <c r="M59" i="96"/>
  <c r="U59" i="96" s="1"/>
  <c r="M58" i="96"/>
  <c r="U58" i="96" s="1"/>
  <c r="M54" i="96"/>
  <c r="U54" i="96" s="1"/>
  <c r="M53" i="96"/>
  <c r="U53" i="96" s="1"/>
  <c r="M52" i="96"/>
  <c r="U52" i="96" s="1"/>
  <c r="M48" i="96"/>
  <c r="U48" i="96" s="1"/>
  <c r="M47" i="96"/>
  <c r="U47" i="96" s="1"/>
  <c r="M46" i="96"/>
  <c r="U46" i="96" s="1"/>
  <c r="M44" i="96"/>
  <c r="U44" i="96" s="1"/>
  <c r="M42" i="96"/>
  <c r="U42" i="96" s="1"/>
  <c r="M41" i="96"/>
  <c r="U41" i="96" s="1"/>
  <c r="M40" i="96"/>
  <c r="U40" i="96" s="1"/>
  <c r="M38" i="96"/>
  <c r="U38" i="96" s="1"/>
  <c r="M36" i="96"/>
  <c r="U36" i="96" s="1"/>
  <c r="M35" i="96"/>
  <c r="U35" i="96" s="1"/>
  <c r="M34" i="96"/>
  <c r="U34" i="96" s="1"/>
  <c r="M32" i="96"/>
  <c r="U32" i="96" s="1"/>
  <c r="M30" i="96"/>
  <c r="U30" i="96" s="1"/>
  <c r="M29" i="96"/>
  <c r="U29" i="96" s="1"/>
  <c r="M28" i="96"/>
  <c r="U28" i="96" s="1"/>
  <c r="M26" i="96"/>
  <c r="U26" i="96" s="1"/>
  <c r="M24" i="96"/>
  <c r="U24" i="96" s="1"/>
  <c r="M23" i="96"/>
  <c r="U23" i="96" s="1"/>
  <c r="M22" i="96"/>
  <c r="U22" i="96" s="1"/>
  <c r="M20" i="96"/>
  <c r="U20" i="96" s="1"/>
  <c r="M18" i="96"/>
  <c r="U18" i="96" s="1"/>
  <c r="M17" i="96"/>
  <c r="U17" i="96" s="1"/>
  <c r="M16" i="96"/>
  <c r="U16" i="96" s="1"/>
  <c r="M14" i="96"/>
  <c r="U14" i="96" s="1"/>
  <c r="M12" i="96"/>
  <c r="U12" i="96" s="1"/>
  <c r="M11" i="96"/>
  <c r="U11" i="96" s="1"/>
  <c r="M10" i="96"/>
  <c r="U10" i="96" s="1"/>
  <c r="M8" i="96"/>
  <c r="U8" i="96" s="1"/>
  <c r="M6" i="96"/>
  <c r="U6" i="96" s="1"/>
  <c r="M5" i="96"/>
  <c r="U5" i="96" s="1"/>
  <c r="M4" i="96"/>
  <c r="U4" i="96" s="1"/>
  <c r="X4" i="96" s="1"/>
  <c r="M4" i="96" a="1"/>
  <c r="M69" i="96" s="1"/>
  <c r="U69" i="96" s="1"/>
  <c r="G4" i="96"/>
  <c r="F4" i="96"/>
  <c r="AT3" i="96"/>
  <c r="O3" i="96"/>
  <c r="AE3" i="96" s="1"/>
  <c r="G98" i="95"/>
  <c r="F98" i="95"/>
  <c r="AX97" i="95"/>
  <c r="G97" i="95"/>
  <c r="F97" i="95"/>
  <c r="AX96" i="95"/>
  <c r="G96" i="95"/>
  <c r="F96" i="95"/>
  <c r="AX95" i="95"/>
  <c r="G95" i="95"/>
  <c r="F95" i="95"/>
  <c r="AX94" i="95"/>
  <c r="F94" i="95"/>
  <c r="AX93" i="95"/>
  <c r="G93" i="95"/>
  <c r="F93" i="95"/>
  <c r="AX92" i="95"/>
  <c r="G92" i="95"/>
  <c r="F92" i="95"/>
  <c r="AX91" i="95"/>
  <c r="G91" i="95"/>
  <c r="F91" i="95"/>
  <c r="AX90" i="95"/>
  <c r="G90" i="95"/>
  <c r="F90" i="95"/>
  <c r="AX89" i="95"/>
  <c r="G89" i="95"/>
  <c r="F89" i="95"/>
  <c r="AX88" i="95"/>
  <c r="G88" i="95"/>
  <c r="F88" i="95"/>
  <c r="AX87" i="95"/>
  <c r="G87" i="95"/>
  <c r="F87" i="95"/>
  <c r="AX86" i="95"/>
  <c r="G86" i="95"/>
  <c r="F86" i="95"/>
  <c r="AX85" i="95"/>
  <c r="G85" i="95"/>
  <c r="F85" i="95"/>
  <c r="AX84" i="95"/>
  <c r="G84" i="95"/>
  <c r="F84" i="95"/>
  <c r="AX83" i="95"/>
  <c r="G83" i="95"/>
  <c r="F83" i="95"/>
  <c r="AX82" i="95"/>
  <c r="G82" i="95"/>
  <c r="F82" i="95"/>
  <c r="AX81" i="95"/>
  <c r="G81" i="95"/>
  <c r="F81" i="95"/>
  <c r="AX80" i="95"/>
  <c r="G80" i="95"/>
  <c r="F80" i="95"/>
  <c r="G79" i="95"/>
  <c r="F79" i="95"/>
  <c r="G78" i="95"/>
  <c r="F78" i="95"/>
  <c r="G77" i="95"/>
  <c r="F77" i="95"/>
  <c r="G76" i="95"/>
  <c r="F76" i="95"/>
  <c r="G75" i="95"/>
  <c r="F75" i="95"/>
  <c r="G74" i="95"/>
  <c r="F74" i="95"/>
  <c r="G73" i="95"/>
  <c r="F73" i="95"/>
  <c r="G72" i="95"/>
  <c r="F72" i="95"/>
  <c r="G71" i="95"/>
  <c r="F71" i="95"/>
  <c r="G70" i="95"/>
  <c r="F70" i="95"/>
  <c r="G69" i="95"/>
  <c r="F69" i="95"/>
  <c r="G68" i="95"/>
  <c r="F68" i="95"/>
  <c r="G67" i="95"/>
  <c r="F67" i="95"/>
  <c r="G66" i="95"/>
  <c r="F66" i="95"/>
  <c r="G65" i="95"/>
  <c r="F65" i="95"/>
  <c r="G64" i="95"/>
  <c r="F64" i="95"/>
  <c r="G63" i="95"/>
  <c r="F63" i="95"/>
  <c r="G62" i="95"/>
  <c r="F62" i="95"/>
  <c r="G61" i="95"/>
  <c r="F61" i="95"/>
  <c r="G60" i="95"/>
  <c r="F60" i="95"/>
  <c r="G59" i="95"/>
  <c r="F59" i="95"/>
  <c r="G58" i="95"/>
  <c r="F58" i="95"/>
  <c r="G57" i="95"/>
  <c r="F57" i="95"/>
  <c r="G56" i="95"/>
  <c r="F56" i="95"/>
  <c r="G55" i="95"/>
  <c r="F55" i="95"/>
  <c r="V54" i="95"/>
  <c r="G54" i="95"/>
  <c r="F54" i="95"/>
  <c r="G53" i="95"/>
  <c r="F53" i="95"/>
  <c r="G52" i="95"/>
  <c r="F52" i="95"/>
  <c r="V51" i="95"/>
  <c r="G51" i="95"/>
  <c r="F51" i="95"/>
  <c r="G50" i="95"/>
  <c r="F50" i="95"/>
  <c r="G49" i="95"/>
  <c r="F49" i="95"/>
  <c r="G48" i="95"/>
  <c r="F48" i="95"/>
  <c r="G47" i="95"/>
  <c r="F47" i="95"/>
  <c r="G46" i="95"/>
  <c r="F46" i="95"/>
  <c r="V45" i="95"/>
  <c r="G45" i="95"/>
  <c r="F45" i="95"/>
  <c r="G44" i="95"/>
  <c r="F44" i="95"/>
  <c r="G43" i="95"/>
  <c r="F43" i="95"/>
  <c r="G42" i="95"/>
  <c r="F42" i="95"/>
  <c r="G41" i="95"/>
  <c r="F41" i="95"/>
  <c r="G40" i="95"/>
  <c r="F40" i="95"/>
  <c r="G39" i="95"/>
  <c r="F39" i="95"/>
  <c r="V38" i="95"/>
  <c r="G38" i="95"/>
  <c r="F38" i="95"/>
  <c r="V37" i="95"/>
  <c r="G37" i="95"/>
  <c r="F37" i="95"/>
  <c r="V36" i="95"/>
  <c r="G36" i="95"/>
  <c r="F36" i="95"/>
  <c r="V35" i="95"/>
  <c r="G35" i="95"/>
  <c r="F35" i="95"/>
  <c r="G34" i="95"/>
  <c r="F34" i="95"/>
  <c r="R33" i="95"/>
  <c r="G33" i="95"/>
  <c r="F33" i="95"/>
  <c r="R32" i="95"/>
  <c r="G32" i="95"/>
  <c r="F32" i="95"/>
  <c r="G31" i="95"/>
  <c r="F31" i="95"/>
  <c r="R30" i="95"/>
  <c r="G30" i="95"/>
  <c r="F30" i="95"/>
  <c r="R29" i="95"/>
  <c r="G29" i="95"/>
  <c r="F29" i="95"/>
  <c r="G28" i="95"/>
  <c r="F28" i="95"/>
  <c r="R27" i="95"/>
  <c r="G27" i="95"/>
  <c r="F27" i="95"/>
  <c r="R26" i="95"/>
  <c r="G26" i="95"/>
  <c r="F26" i="95"/>
  <c r="G25" i="95"/>
  <c r="F25" i="95"/>
  <c r="R24" i="95"/>
  <c r="G24" i="95"/>
  <c r="F24" i="95"/>
  <c r="R23" i="95"/>
  <c r="G23" i="95"/>
  <c r="F23" i="95"/>
  <c r="G22" i="95"/>
  <c r="F22" i="95"/>
  <c r="R21" i="95"/>
  <c r="G21" i="95"/>
  <c r="F21" i="95"/>
  <c r="R20" i="95"/>
  <c r="G20" i="95"/>
  <c r="F20" i="95"/>
  <c r="G19" i="95"/>
  <c r="F19" i="95"/>
  <c r="R18" i="95"/>
  <c r="G18" i="95"/>
  <c r="F18" i="95"/>
  <c r="R17" i="95"/>
  <c r="G17" i="95"/>
  <c r="F17" i="95"/>
  <c r="G16" i="95"/>
  <c r="F16" i="95"/>
  <c r="G15" i="95"/>
  <c r="F15" i="95"/>
  <c r="G14" i="95"/>
  <c r="F14" i="95"/>
  <c r="V13" i="95"/>
  <c r="G13" i="95"/>
  <c r="F13" i="95"/>
  <c r="U12" i="95"/>
  <c r="G12" i="95"/>
  <c r="F12" i="95"/>
  <c r="C12" i="95"/>
  <c r="G11" i="95"/>
  <c r="F11" i="95"/>
  <c r="V10" i="95"/>
  <c r="G10" i="95"/>
  <c r="F10" i="95"/>
  <c r="C10" i="95"/>
  <c r="V9" i="95"/>
  <c r="G9" i="95"/>
  <c r="F9" i="95"/>
  <c r="V8" i="95"/>
  <c r="G8" i="95"/>
  <c r="F8" i="95"/>
  <c r="G7" i="95"/>
  <c r="F7" i="95"/>
  <c r="R6" i="95"/>
  <c r="G6" i="95"/>
  <c r="F6" i="95"/>
  <c r="C6" i="95"/>
  <c r="V5" i="95"/>
  <c r="G5" i="95"/>
  <c r="F5" i="95"/>
  <c r="C5" i="95"/>
  <c r="W4" i="95"/>
  <c r="V4" i="95"/>
  <c r="Y4" i="95" s="1"/>
  <c r="M78" i="95"/>
  <c r="U78" i="95" s="1"/>
  <c r="M77" i="95"/>
  <c r="U77" i="95" s="1"/>
  <c r="M76" i="95"/>
  <c r="U76" i="95" s="1"/>
  <c r="M72" i="95"/>
  <c r="U72" i="95" s="1"/>
  <c r="M71" i="95"/>
  <c r="U71" i="95" s="1"/>
  <c r="M70" i="95"/>
  <c r="U70" i="95" s="1"/>
  <c r="M66" i="95"/>
  <c r="U66" i="95" s="1"/>
  <c r="M65" i="95"/>
  <c r="U65" i="95" s="1"/>
  <c r="M64" i="95"/>
  <c r="U64" i="95" s="1"/>
  <c r="M60" i="95"/>
  <c r="U60" i="95" s="1"/>
  <c r="M59" i="95"/>
  <c r="U59" i="95" s="1"/>
  <c r="M58" i="95"/>
  <c r="U58" i="95" s="1"/>
  <c r="M54" i="95"/>
  <c r="U54" i="95" s="1"/>
  <c r="M53" i="95"/>
  <c r="U53" i="95" s="1"/>
  <c r="M52" i="95"/>
  <c r="U52" i="95" s="1"/>
  <c r="M48" i="95"/>
  <c r="U48" i="95" s="1"/>
  <c r="M47" i="95"/>
  <c r="U47" i="95" s="1"/>
  <c r="M46" i="95"/>
  <c r="U46" i="95" s="1"/>
  <c r="M42" i="95"/>
  <c r="U42" i="95" s="1"/>
  <c r="M41" i="95"/>
  <c r="U41" i="95" s="1"/>
  <c r="M40" i="95"/>
  <c r="U40" i="95" s="1"/>
  <c r="M36" i="95"/>
  <c r="U36" i="95" s="1"/>
  <c r="M35" i="95"/>
  <c r="U35" i="95" s="1"/>
  <c r="M34" i="95"/>
  <c r="U34" i="95" s="1"/>
  <c r="M30" i="95"/>
  <c r="U30" i="95" s="1"/>
  <c r="M29" i="95"/>
  <c r="U29" i="95" s="1"/>
  <c r="M28" i="95"/>
  <c r="U28" i="95" s="1"/>
  <c r="M24" i="95"/>
  <c r="U24" i="95" s="1"/>
  <c r="M23" i="95"/>
  <c r="U23" i="95" s="1"/>
  <c r="M22" i="95"/>
  <c r="U22" i="95" s="1"/>
  <c r="M18" i="95"/>
  <c r="U18" i="95" s="1"/>
  <c r="M17" i="95"/>
  <c r="U17" i="95" s="1"/>
  <c r="M16" i="95"/>
  <c r="U16" i="95" s="1"/>
  <c r="M12" i="95"/>
  <c r="M11" i="95"/>
  <c r="U11" i="95" s="1"/>
  <c r="M10" i="95"/>
  <c r="U10" i="95" s="1"/>
  <c r="M6" i="95"/>
  <c r="U6" i="95" s="1"/>
  <c r="M5" i="95"/>
  <c r="U5" i="95" s="1"/>
  <c r="M4" i="95"/>
  <c r="U4" i="95" s="1"/>
  <c r="X4" i="95" s="1"/>
  <c r="M4" i="95" a="1"/>
  <c r="M75" i="95" s="1"/>
  <c r="U75" i="95" s="1"/>
  <c r="G4" i="95"/>
  <c r="F4" i="95"/>
  <c r="AT3" i="95"/>
  <c r="C3" i="95"/>
  <c r="O3" i="95" s="1"/>
  <c r="G98" i="94"/>
  <c r="F98" i="94"/>
  <c r="AX97" i="94"/>
  <c r="G97" i="94"/>
  <c r="F97" i="94"/>
  <c r="AX96" i="94"/>
  <c r="G96" i="94"/>
  <c r="F96" i="94"/>
  <c r="AX95" i="94"/>
  <c r="G95" i="94"/>
  <c r="F95" i="94"/>
  <c r="AX94" i="94"/>
  <c r="F94" i="94"/>
  <c r="AX93" i="94"/>
  <c r="G93" i="94"/>
  <c r="F93" i="94"/>
  <c r="AX92" i="94"/>
  <c r="G92" i="94"/>
  <c r="F92" i="94"/>
  <c r="AX91" i="94"/>
  <c r="G91" i="94"/>
  <c r="F91" i="94"/>
  <c r="AX90" i="94"/>
  <c r="G90" i="94"/>
  <c r="F90" i="94"/>
  <c r="G89" i="94"/>
  <c r="F89" i="94"/>
  <c r="G88" i="94"/>
  <c r="F88" i="94"/>
  <c r="G87" i="94"/>
  <c r="F87" i="94"/>
  <c r="G86" i="94"/>
  <c r="F86" i="94"/>
  <c r="G85" i="94"/>
  <c r="F85" i="94"/>
  <c r="G84" i="94"/>
  <c r="F84" i="94"/>
  <c r="G83" i="94"/>
  <c r="F83" i="94"/>
  <c r="G82" i="94"/>
  <c r="F82" i="94"/>
  <c r="G81" i="94"/>
  <c r="F81" i="94"/>
  <c r="G80" i="94"/>
  <c r="F80" i="94"/>
  <c r="G79" i="94"/>
  <c r="F79" i="94"/>
  <c r="G78" i="94"/>
  <c r="F78" i="94"/>
  <c r="G77" i="94"/>
  <c r="F77" i="94"/>
  <c r="G76" i="94"/>
  <c r="F76" i="94"/>
  <c r="G75" i="94"/>
  <c r="F75" i="94"/>
  <c r="G74" i="94"/>
  <c r="F74" i="94"/>
  <c r="G73" i="94"/>
  <c r="F73" i="94"/>
  <c r="G72" i="94"/>
  <c r="F72" i="94"/>
  <c r="G71" i="94"/>
  <c r="F71" i="94"/>
  <c r="G70" i="94"/>
  <c r="F70" i="94"/>
  <c r="G69" i="94"/>
  <c r="F69" i="94"/>
  <c r="G68" i="94"/>
  <c r="F68" i="94"/>
  <c r="G67" i="94"/>
  <c r="F67" i="94"/>
  <c r="G66" i="94"/>
  <c r="F66" i="94"/>
  <c r="G65" i="94"/>
  <c r="F65" i="94"/>
  <c r="G64" i="94"/>
  <c r="F64" i="94"/>
  <c r="G63" i="94"/>
  <c r="F63" i="94"/>
  <c r="G62" i="94"/>
  <c r="F62" i="94"/>
  <c r="G61" i="94"/>
  <c r="F61" i="94"/>
  <c r="G60" i="94"/>
  <c r="F60" i="94"/>
  <c r="G59" i="94"/>
  <c r="F59" i="94"/>
  <c r="G58" i="94"/>
  <c r="F58" i="94"/>
  <c r="V57" i="94"/>
  <c r="G57" i="94"/>
  <c r="F57" i="94"/>
  <c r="G56" i="94"/>
  <c r="F56" i="94"/>
  <c r="G55" i="94"/>
  <c r="F55" i="94"/>
  <c r="G54" i="94"/>
  <c r="F54" i="94"/>
  <c r="G53" i="94"/>
  <c r="F53" i="94"/>
  <c r="G52" i="94"/>
  <c r="F52" i="94"/>
  <c r="G51" i="94"/>
  <c r="F51" i="94"/>
  <c r="G50" i="94"/>
  <c r="F50" i="94"/>
  <c r="G49" i="94"/>
  <c r="F49" i="94"/>
  <c r="G48" i="94"/>
  <c r="F48" i="94"/>
  <c r="G47" i="94"/>
  <c r="F47" i="94"/>
  <c r="G46" i="94"/>
  <c r="F46" i="94"/>
  <c r="V45" i="94"/>
  <c r="G45" i="94"/>
  <c r="F45" i="94"/>
  <c r="G44" i="94"/>
  <c r="F44" i="94"/>
  <c r="G43" i="94"/>
  <c r="F43" i="94"/>
  <c r="G42" i="94"/>
  <c r="F42" i="94"/>
  <c r="G41" i="94"/>
  <c r="F41" i="94"/>
  <c r="G40" i="94"/>
  <c r="F40" i="94"/>
  <c r="G39" i="94"/>
  <c r="F39" i="94"/>
  <c r="G38" i="94"/>
  <c r="F38" i="94"/>
  <c r="G37" i="94"/>
  <c r="F37" i="94"/>
  <c r="V36" i="94"/>
  <c r="G36" i="94"/>
  <c r="F36" i="94"/>
  <c r="G35" i="94"/>
  <c r="F35" i="94"/>
  <c r="G34" i="94"/>
  <c r="F34" i="94"/>
  <c r="G33" i="94"/>
  <c r="F33" i="94"/>
  <c r="G32" i="94"/>
  <c r="F32" i="94"/>
  <c r="R31" i="94"/>
  <c r="G31" i="94"/>
  <c r="F31" i="94"/>
  <c r="V30" i="94"/>
  <c r="G30" i="94"/>
  <c r="F30" i="94"/>
  <c r="G29" i="94"/>
  <c r="F29" i="94"/>
  <c r="G28" i="94"/>
  <c r="F28" i="94"/>
  <c r="G27" i="94"/>
  <c r="F27" i="94"/>
  <c r="G26" i="94"/>
  <c r="F26" i="94"/>
  <c r="G25" i="94"/>
  <c r="F25" i="94"/>
  <c r="G24" i="94"/>
  <c r="F24" i="94"/>
  <c r="G23" i="94"/>
  <c r="F23" i="94"/>
  <c r="R22" i="94"/>
  <c r="G22" i="94"/>
  <c r="F22" i="94"/>
  <c r="V21" i="94"/>
  <c r="G21" i="94"/>
  <c r="F21" i="94"/>
  <c r="G20" i="94"/>
  <c r="F20" i="94"/>
  <c r="G19" i="94"/>
  <c r="F19" i="94"/>
  <c r="G18" i="94"/>
  <c r="F18" i="94"/>
  <c r="G17" i="94"/>
  <c r="F17" i="94"/>
  <c r="G16" i="94"/>
  <c r="F16" i="94"/>
  <c r="G15" i="94"/>
  <c r="F15" i="94"/>
  <c r="G14" i="94"/>
  <c r="F14" i="94"/>
  <c r="G13" i="94"/>
  <c r="F13" i="94"/>
  <c r="R12" i="94"/>
  <c r="G12" i="94"/>
  <c r="F12" i="94"/>
  <c r="C12" i="94"/>
  <c r="C3" i="94" s="1"/>
  <c r="O3" i="94" s="1"/>
  <c r="G11" i="94"/>
  <c r="F11" i="94"/>
  <c r="G10" i="94"/>
  <c r="F10" i="94"/>
  <c r="C10" i="94"/>
  <c r="V9" i="94"/>
  <c r="G9" i="94"/>
  <c r="F9" i="94"/>
  <c r="R8" i="94"/>
  <c r="G8" i="94"/>
  <c r="F8" i="94"/>
  <c r="R7" i="94"/>
  <c r="G7" i="94"/>
  <c r="F7" i="94"/>
  <c r="V6" i="94"/>
  <c r="G6" i="94"/>
  <c r="F6" i="94"/>
  <c r="C6" i="94"/>
  <c r="R13" i="94" s="1"/>
  <c r="V5" i="94"/>
  <c r="G5" i="94"/>
  <c r="F5" i="94"/>
  <c r="C5" i="94"/>
  <c r="W4" i="94"/>
  <c r="M88" i="94"/>
  <c r="U88" i="94" s="1"/>
  <c r="M86" i="94"/>
  <c r="U86" i="94" s="1"/>
  <c r="M85" i="94"/>
  <c r="U85" i="94" s="1"/>
  <c r="M84" i="94"/>
  <c r="U84" i="94" s="1"/>
  <c r="M82" i="94"/>
  <c r="U82" i="94" s="1"/>
  <c r="M80" i="94"/>
  <c r="U80" i="94" s="1"/>
  <c r="M79" i="94"/>
  <c r="U79" i="94" s="1"/>
  <c r="M78" i="94"/>
  <c r="U78" i="94" s="1"/>
  <c r="M76" i="94"/>
  <c r="U76" i="94" s="1"/>
  <c r="M74" i="94"/>
  <c r="U74" i="94" s="1"/>
  <c r="M73" i="94"/>
  <c r="U73" i="94" s="1"/>
  <c r="M72" i="94"/>
  <c r="U72" i="94" s="1"/>
  <c r="M70" i="94"/>
  <c r="U70" i="94" s="1"/>
  <c r="M68" i="94"/>
  <c r="U68" i="94" s="1"/>
  <c r="M67" i="94"/>
  <c r="U67" i="94" s="1"/>
  <c r="M66" i="94"/>
  <c r="U66" i="94" s="1"/>
  <c r="M64" i="94"/>
  <c r="U64" i="94" s="1"/>
  <c r="M62" i="94"/>
  <c r="U62" i="94" s="1"/>
  <c r="M61" i="94"/>
  <c r="U61" i="94" s="1"/>
  <c r="M60" i="94"/>
  <c r="U60" i="94" s="1"/>
  <c r="M58" i="94"/>
  <c r="U58" i="94" s="1"/>
  <c r="M56" i="94"/>
  <c r="U56" i="94" s="1"/>
  <c r="M55" i="94"/>
  <c r="U55" i="94" s="1"/>
  <c r="M54" i="94"/>
  <c r="U54" i="94" s="1"/>
  <c r="M52" i="94"/>
  <c r="U52" i="94" s="1"/>
  <c r="M50" i="94"/>
  <c r="U50" i="94" s="1"/>
  <c r="M49" i="94"/>
  <c r="U49" i="94" s="1"/>
  <c r="M48" i="94"/>
  <c r="U48" i="94" s="1"/>
  <c r="M46" i="94"/>
  <c r="U46" i="94" s="1"/>
  <c r="M44" i="94"/>
  <c r="U44" i="94" s="1"/>
  <c r="M43" i="94"/>
  <c r="U43" i="94" s="1"/>
  <c r="M42" i="94"/>
  <c r="U42" i="94" s="1"/>
  <c r="M40" i="94"/>
  <c r="U40" i="94" s="1"/>
  <c r="M38" i="94"/>
  <c r="U38" i="94" s="1"/>
  <c r="M37" i="94"/>
  <c r="U37" i="94" s="1"/>
  <c r="M36" i="94"/>
  <c r="U36" i="94" s="1"/>
  <c r="M34" i="94"/>
  <c r="U34" i="94" s="1"/>
  <c r="M32" i="94"/>
  <c r="U32" i="94" s="1"/>
  <c r="M31" i="94"/>
  <c r="U31" i="94" s="1"/>
  <c r="M30" i="94"/>
  <c r="U30" i="94" s="1"/>
  <c r="M28" i="94"/>
  <c r="U28" i="94" s="1"/>
  <c r="M26" i="94"/>
  <c r="U26" i="94" s="1"/>
  <c r="M25" i="94"/>
  <c r="U25" i="94" s="1"/>
  <c r="M24" i="94"/>
  <c r="U24" i="94" s="1"/>
  <c r="M22" i="94"/>
  <c r="U22" i="94" s="1"/>
  <c r="M20" i="94"/>
  <c r="U20" i="94" s="1"/>
  <c r="M19" i="94"/>
  <c r="U19" i="94" s="1"/>
  <c r="M18" i="94"/>
  <c r="U18" i="94" s="1"/>
  <c r="M16" i="94"/>
  <c r="U16" i="94" s="1"/>
  <c r="M14" i="94"/>
  <c r="U14" i="94" s="1"/>
  <c r="M13" i="94"/>
  <c r="U13" i="94" s="1"/>
  <c r="M12" i="94"/>
  <c r="U12" i="94" s="1"/>
  <c r="M10" i="94"/>
  <c r="U10" i="94" s="1"/>
  <c r="M8" i="94"/>
  <c r="U8" i="94" s="1"/>
  <c r="M7" i="94"/>
  <c r="U7" i="94" s="1"/>
  <c r="M6" i="94"/>
  <c r="U6" i="94" s="1"/>
  <c r="M4" i="94"/>
  <c r="U4" i="94" s="1"/>
  <c r="X4" i="94" s="1"/>
  <c r="M4" i="94" a="1"/>
  <c r="M89" i="94" s="1"/>
  <c r="U89" i="94" s="1"/>
  <c r="G4" i="94"/>
  <c r="F4" i="94"/>
  <c r="AT3" i="94"/>
  <c r="S98" i="93"/>
  <c r="R98" i="93"/>
  <c r="G98" i="93"/>
  <c r="F98" i="93"/>
  <c r="R97" i="93"/>
  <c r="G97" i="93"/>
  <c r="F97" i="93"/>
  <c r="R96" i="93"/>
  <c r="G96" i="93"/>
  <c r="F96" i="93"/>
  <c r="R95" i="93"/>
  <c r="G95" i="93"/>
  <c r="F95" i="93"/>
  <c r="R94" i="93"/>
  <c r="F94" i="93"/>
  <c r="R93" i="93"/>
  <c r="G93" i="93"/>
  <c r="F93" i="93"/>
  <c r="R92" i="93"/>
  <c r="G92" i="93"/>
  <c r="F92" i="93"/>
  <c r="R91" i="93"/>
  <c r="G91" i="93"/>
  <c r="F91" i="93"/>
  <c r="R90" i="93"/>
  <c r="G90" i="93"/>
  <c r="F90" i="93"/>
  <c r="R89" i="93"/>
  <c r="G89" i="93"/>
  <c r="F89" i="93"/>
  <c r="R88" i="93"/>
  <c r="G88" i="93"/>
  <c r="F88" i="93"/>
  <c r="R87" i="93"/>
  <c r="G87" i="93"/>
  <c r="F87" i="93"/>
  <c r="R86" i="93"/>
  <c r="G86" i="93"/>
  <c r="F86" i="93"/>
  <c r="R85" i="93"/>
  <c r="G85" i="93"/>
  <c r="F85" i="93"/>
  <c r="R84" i="93"/>
  <c r="G84" i="93"/>
  <c r="F84" i="93"/>
  <c r="R83" i="93"/>
  <c r="G83" i="93"/>
  <c r="F83" i="93"/>
  <c r="R82" i="93"/>
  <c r="G82" i="93"/>
  <c r="F82" i="93"/>
  <c r="R81" i="93"/>
  <c r="G81" i="93"/>
  <c r="F81" i="93"/>
  <c r="R80" i="93"/>
  <c r="G80" i="93"/>
  <c r="F80" i="93"/>
  <c r="R79" i="93"/>
  <c r="G79" i="93"/>
  <c r="F79" i="93"/>
  <c r="R78" i="93"/>
  <c r="G78" i="93"/>
  <c r="F78" i="93"/>
  <c r="V77" i="93"/>
  <c r="R77" i="93"/>
  <c r="G77" i="93"/>
  <c r="F77" i="93"/>
  <c r="R76" i="93"/>
  <c r="G76" i="93"/>
  <c r="F76" i="93"/>
  <c r="R75" i="93"/>
  <c r="G75" i="93"/>
  <c r="F75" i="93"/>
  <c r="R74" i="93"/>
  <c r="G74" i="93"/>
  <c r="F74" i="93"/>
  <c r="R73" i="93"/>
  <c r="G73" i="93"/>
  <c r="F73" i="93"/>
  <c r="R72" i="93"/>
  <c r="G72" i="93"/>
  <c r="F72" i="93"/>
  <c r="R71" i="93"/>
  <c r="G71" i="93"/>
  <c r="F71" i="93"/>
  <c r="R70" i="93"/>
  <c r="G70" i="93"/>
  <c r="F70" i="93"/>
  <c r="R69" i="93"/>
  <c r="G69" i="93"/>
  <c r="F69" i="93"/>
  <c r="V68" i="93"/>
  <c r="R68" i="93"/>
  <c r="G68" i="93"/>
  <c r="F68" i="93"/>
  <c r="R67" i="93"/>
  <c r="G67" i="93"/>
  <c r="F67" i="93"/>
  <c r="R66" i="93"/>
  <c r="G66" i="93"/>
  <c r="F66" i="93"/>
  <c r="R65" i="93"/>
  <c r="G65" i="93"/>
  <c r="F65" i="93"/>
  <c r="R64" i="93"/>
  <c r="G64" i="93"/>
  <c r="F64" i="93"/>
  <c r="R63" i="93"/>
  <c r="G63" i="93"/>
  <c r="F63" i="93"/>
  <c r="R62" i="93"/>
  <c r="G62" i="93"/>
  <c r="F62" i="93"/>
  <c r="R61" i="93"/>
  <c r="G61" i="93"/>
  <c r="F61" i="93"/>
  <c r="R60" i="93"/>
  <c r="G60" i="93"/>
  <c r="F60" i="93"/>
  <c r="V59" i="93"/>
  <c r="R59" i="93"/>
  <c r="G59" i="93"/>
  <c r="F59" i="93"/>
  <c r="R58" i="93"/>
  <c r="G58" i="93"/>
  <c r="F58" i="93"/>
  <c r="R57" i="93"/>
  <c r="G57" i="93"/>
  <c r="F57" i="93"/>
  <c r="R56" i="93"/>
  <c r="G56" i="93"/>
  <c r="F56" i="93"/>
  <c r="R55" i="93"/>
  <c r="G55" i="93"/>
  <c r="F55" i="93"/>
  <c r="R54" i="93"/>
  <c r="G54" i="93"/>
  <c r="F54" i="93"/>
  <c r="R53" i="93"/>
  <c r="G53" i="93"/>
  <c r="F53" i="93"/>
  <c r="R52" i="93"/>
  <c r="G52" i="93"/>
  <c r="F52" i="93"/>
  <c r="R51" i="93"/>
  <c r="G51" i="93"/>
  <c r="F51" i="93"/>
  <c r="R50" i="93"/>
  <c r="G50" i="93"/>
  <c r="F50" i="93"/>
  <c r="R49" i="93"/>
  <c r="G49" i="93"/>
  <c r="F49" i="93"/>
  <c r="R48" i="93"/>
  <c r="G48" i="93"/>
  <c r="F48" i="93"/>
  <c r="R47" i="93"/>
  <c r="G47" i="93"/>
  <c r="F47" i="93"/>
  <c r="R46" i="93"/>
  <c r="G46" i="93"/>
  <c r="F46" i="93"/>
  <c r="R45" i="93"/>
  <c r="G45" i="93"/>
  <c r="F45" i="93"/>
  <c r="R44" i="93"/>
  <c r="G44" i="93"/>
  <c r="F44" i="93"/>
  <c r="R43" i="93"/>
  <c r="G43" i="93"/>
  <c r="F43" i="93"/>
  <c r="R42" i="93"/>
  <c r="G42" i="93"/>
  <c r="F42" i="93"/>
  <c r="R41" i="93"/>
  <c r="G41" i="93"/>
  <c r="F41" i="93"/>
  <c r="R40" i="93"/>
  <c r="G40" i="93"/>
  <c r="F40" i="93"/>
  <c r="R39" i="93"/>
  <c r="G39" i="93"/>
  <c r="F39" i="93"/>
  <c r="R38" i="93"/>
  <c r="G38" i="93"/>
  <c r="F38" i="93"/>
  <c r="R37" i="93"/>
  <c r="G37" i="93"/>
  <c r="F37" i="93"/>
  <c r="R36" i="93"/>
  <c r="G36" i="93"/>
  <c r="F36" i="93"/>
  <c r="R35" i="93"/>
  <c r="G35" i="93"/>
  <c r="F35" i="93"/>
  <c r="R34" i="93"/>
  <c r="G34" i="93"/>
  <c r="F34" i="93"/>
  <c r="R33" i="93"/>
  <c r="G33" i="93"/>
  <c r="F33" i="93"/>
  <c r="R32" i="93"/>
  <c r="G32" i="93"/>
  <c r="F32" i="93"/>
  <c r="R31" i="93"/>
  <c r="G31" i="93"/>
  <c r="F31" i="93"/>
  <c r="R30" i="93"/>
  <c r="G30" i="93"/>
  <c r="F30" i="93"/>
  <c r="R29" i="93"/>
  <c r="G29" i="93"/>
  <c r="F29" i="93"/>
  <c r="R28" i="93"/>
  <c r="G28" i="93"/>
  <c r="F28" i="93"/>
  <c r="R27" i="93"/>
  <c r="G27" i="93"/>
  <c r="F27" i="93"/>
  <c r="R26" i="93"/>
  <c r="G26" i="93"/>
  <c r="F26" i="93"/>
  <c r="R25" i="93"/>
  <c r="G25" i="93"/>
  <c r="F25" i="93"/>
  <c r="R24" i="93"/>
  <c r="G24" i="93"/>
  <c r="F24" i="93"/>
  <c r="R23" i="93"/>
  <c r="G23" i="93"/>
  <c r="F23" i="93"/>
  <c r="R22" i="93"/>
  <c r="G22" i="93"/>
  <c r="F22" i="93"/>
  <c r="R21" i="93"/>
  <c r="G21" i="93"/>
  <c r="F21" i="93"/>
  <c r="R20" i="93"/>
  <c r="G20" i="93"/>
  <c r="F20" i="93"/>
  <c r="R19" i="93"/>
  <c r="G19" i="93"/>
  <c r="F19" i="93"/>
  <c r="R18" i="93"/>
  <c r="G18" i="93"/>
  <c r="F18" i="93"/>
  <c r="R17" i="93"/>
  <c r="G17" i="93"/>
  <c r="F17" i="93"/>
  <c r="R16" i="93"/>
  <c r="G16" i="93"/>
  <c r="F16" i="93"/>
  <c r="V15" i="93"/>
  <c r="R15" i="93"/>
  <c r="G15" i="93"/>
  <c r="F15" i="93"/>
  <c r="R14" i="93"/>
  <c r="G14" i="93"/>
  <c r="F14" i="93"/>
  <c r="R13" i="93"/>
  <c r="G13" i="93"/>
  <c r="F13" i="93"/>
  <c r="V12" i="93"/>
  <c r="R12" i="93"/>
  <c r="G12" i="93"/>
  <c r="F12" i="93"/>
  <c r="C12" i="93"/>
  <c r="V11" i="93"/>
  <c r="R11" i="93"/>
  <c r="G11" i="93"/>
  <c r="F11" i="93"/>
  <c r="R10" i="93"/>
  <c r="G10" i="93"/>
  <c r="F10" i="93"/>
  <c r="C10" i="93"/>
  <c r="V83" i="93" s="1"/>
  <c r="V9" i="93"/>
  <c r="R9" i="93"/>
  <c r="G9" i="93"/>
  <c r="F9" i="93"/>
  <c r="R8" i="93"/>
  <c r="G8" i="93"/>
  <c r="F8" i="93"/>
  <c r="R7" i="93"/>
  <c r="G7" i="93"/>
  <c r="F7" i="93"/>
  <c r="V6" i="93"/>
  <c r="R6" i="93"/>
  <c r="G6" i="93"/>
  <c r="F6" i="93"/>
  <c r="R5" i="93"/>
  <c r="G5" i="93"/>
  <c r="F5" i="93"/>
  <c r="C5" i="93"/>
  <c r="Y4" i="93"/>
  <c r="W4" i="93"/>
  <c r="V4" i="93"/>
  <c r="R4" i="93"/>
  <c r="M94" i="93"/>
  <c r="U94" i="93" s="1"/>
  <c r="M82" i="93"/>
  <c r="U82" i="93" s="1"/>
  <c r="M81" i="93"/>
  <c r="U81" i="93" s="1"/>
  <c r="M76" i="93"/>
  <c r="U76" i="93" s="1"/>
  <c r="M64" i="93"/>
  <c r="U64" i="93" s="1"/>
  <c r="M63" i="93"/>
  <c r="U63" i="93" s="1"/>
  <c r="M58" i="93"/>
  <c r="U58" i="93" s="1"/>
  <c r="M46" i="93"/>
  <c r="U46" i="93" s="1"/>
  <c r="M45" i="93"/>
  <c r="U45" i="93" s="1"/>
  <c r="M40" i="93"/>
  <c r="U40" i="93" s="1"/>
  <c r="M28" i="93"/>
  <c r="U28" i="93" s="1"/>
  <c r="M27" i="93"/>
  <c r="U27" i="93" s="1"/>
  <c r="M22" i="93"/>
  <c r="U22" i="93" s="1"/>
  <c r="M10" i="93"/>
  <c r="U10" i="93" s="1"/>
  <c r="M9" i="93"/>
  <c r="U9" i="93" s="1"/>
  <c r="M4" i="93"/>
  <c r="U4" i="93" s="1"/>
  <c r="X4" i="93" s="1"/>
  <c r="M4" i="93" a="1"/>
  <c r="M88" i="93" s="1"/>
  <c r="U88" i="93" s="1"/>
  <c r="G4" i="93"/>
  <c r="F4" i="93"/>
  <c r="AT3" i="93"/>
  <c r="R3" i="93"/>
  <c r="C3" i="93"/>
  <c r="O3" i="93" s="1"/>
  <c r="P3" i="93" s="1"/>
  <c r="AF3" i="93" s="1"/>
  <c r="AO3" i="93" s="1"/>
  <c r="G98" i="92"/>
  <c r="F98" i="92"/>
  <c r="AX97" i="92"/>
  <c r="G97" i="92"/>
  <c r="F97" i="92"/>
  <c r="AX96" i="92"/>
  <c r="G96" i="92"/>
  <c r="F96" i="92"/>
  <c r="AX95" i="92"/>
  <c r="G95" i="92"/>
  <c r="F95" i="92"/>
  <c r="AX94" i="92"/>
  <c r="F94" i="92"/>
  <c r="AX93" i="92"/>
  <c r="G93" i="92"/>
  <c r="F93" i="92"/>
  <c r="AX92" i="92"/>
  <c r="G92" i="92"/>
  <c r="F92" i="92"/>
  <c r="AX91" i="92"/>
  <c r="G91" i="92"/>
  <c r="F91" i="92"/>
  <c r="AX90" i="92"/>
  <c r="G90" i="92"/>
  <c r="F90" i="92"/>
  <c r="AX89" i="92"/>
  <c r="G89" i="92"/>
  <c r="F89" i="92"/>
  <c r="AX88" i="92"/>
  <c r="G88" i="92"/>
  <c r="F88" i="92"/>
  <c r="AX87" i="92"/>
  <c r="G87" i="92"/>
  <c r="F87" i="92"/>
  <c r="AX86" i="92"/>
  <c r="G86" i="92"/>
  <c r="F86" i="92"/>
  <c r="AX85" i="92"/>
  <c r="G85" i="92"/>
  <c r="F85" i="92"/>
  <c r="AX84" i="92"/>
  <c r="G84" i="92"/>
  <c r="F84" i="92"/>
  <c r="AX83" i="92"/>
  <c r="G83" i="92"/>
  <c r="F83" i="92"/>
  <c r="AX82" i="92"/>
  <c r="G82" i="92"/>
  <c r="F82" i="92"/>
  <c r="AX81" i="92"/>
  <c r="G81" i="92"/>
  <c r="F81" i="92"/>
  <c r="AX80" i="92"/>
  <c r="G80" i="92"/>
  <c r="F80" i="92"/>
  <c r="AX79" i="92"/>
  <c r="G79" i="92"/>
  <c r="F79" i="92"/>
  <c r="AX78" i="92"/>
  <c r="G78" i="92"/>
  <c r="F78" i="92"/>
  <c r="AX77" i="92"/>
  <c r="G77" i="92"/>
  <c r="F77" i="92"/>
  <c r="AX76" i="92"/>
  <c r="G76" i="92"/>
  <c r="F76" i="92"/>
  <c r="AX75" i="92"/>
  <c r="G75" i="92"/>
  <c r="F75" i="92"/>
  <c r="AX74" i="92"/>
  <c r="G74" i="92"/>
  <c r="F74" i="92"/>
  <c r="AX73" i="92"/>
  <c r="G73" i="92"/>
  <c r="F73" i="92"/>
  <c r="AX72" i="92"/>
  <c r="G72" i="92"/>
  <c r="F72" i="92"/>
  <c r="AX71" i="92"/>
  <c r="G71" i="92"/>
  <c r="F71" i="92"/>
  <c r="AX70" i="92"/>
  <c r="G70" i="92"/>
  <c r="F70" i="92"/>
  <c r="G69" i="92"/>
  <c r="F69" i="92"/>
  <c r="G68" i="92"/>
  <c r="F68" i="92"/>
  <c r="G67" i="92"/>
  <c r="F67" i="92"/>
  <c r="G66" i="92"/>
  <c r="F66" i="92"/>
  <c r="G65" i="92"/>
  <c r="F65" i="92"/>
  <c r="G64" i="92"/>
  <c r="F64" i="92"/>
  <c r="G63" i="92"/>
  <c r="F63" i="92"/>
  <c r="R62" i="92"/>
  <c r="G62" i="92"/>
  <c r="F62" i="92"/>
  <c r="G61" i="92"/>
  <c r="F61" i="92"/>
  <c r="G60" i="92"/>
  <c r="F60" i="92"/>
  <c r="G59" i="92"/>
  <c r="F59" i="92"/>
  <c r="G58" i="92"/>
  <c r="F58" i="92"/>
  <c r="G57" i="92"/>
  <c r="F57" i="92"/>
  <c r="G56" i="92"/>
  <c r="F56" i="92"/>
  <c r="G55" i="92"/>
  <c r="F55" i="92"/>
  <c r="G54" i="92"/>
  <c r="F54" i="92"/>
  <c r="G53" i="92"/>
  <c r="F53" i="92"/>
  <c r="G52" i="92"/>
  <c r="F52" i="92"/>
  <c r="G51" i="92"/>
  <c r="F51" i="92"/>
  <c r="G50" i="92"/>
  <c r="F50" i="92"/>
  <c r="G49" i="92"/>
  <c r="F49" i="92"/>
  <c r="G48" i="92"/>
  <c r="F48" i="92"/>
  <c r="G47" i="92"/>
  <c r="F47" i="92"/>
  <c r="G46" i="92"/>
  <c r="F46" i="92"/>
  <c r="G45" i="92"/>
  <c r="F45" i="92"/>
  <c r="G44" i="92"/>
  <c r="F44" i="92"/>
  <c r="G43" i="92"/>
  <c r="F43" i="92"/>
  <c r="G42" i="92"/>
  <c r="F42" i="92"/>
  <c r="G41" i="92"/>
  <c r="F41" i="92"/>
  <c r="G40" i="92"/>
  <c r="F40" i="92"/>
  <c r="G39" i="92"/>
  <c r="F39" i="92"/>
  <c r="G38" i="92"/>
  <c r="F38" i="92"/>
  <c r="G37" i="92"/>
  <c r="F37" i="92"/>
  <c r="G36" i="92"/>
  <c r="F36" i="92"/>
  <c r="G35" i="92"/>
  <c r="F35" i="92"/>
  <c r="G34" i="92"/>
  <c r="F34" i="92"/>
  <c r="R33" i="92"/>
  <c r="G33" i="92"/>
  <c r="F33" i="92"/>
  <c r="G32" i="92"/>
  <c r="F32" i="92"/>
  <c r="G31" i="92"/>
  <c r="F31" i="92"/>
  <c r="G30" i="92"/>
  <c r="F30" i="92"/>
  <c r="G29" i="92"/>
  <c r="F29" i="92"/>
  <c r="G28" i="92"/>
  <c r="F28" i="92"/>
  <c r="G27" i="92"/>
  <c r="F27" i="92"/>
  <c r="G26" i="92"/>
  <c r="F26" i="92"/>
  <c r="G25" i="92"/>
  <c r="F25" i="92"/>
  <c r="G24" i="92"/>
  <c r="F24" i="92"/>
  <c r="G23" i="92"/>
  <c r="F23" i="92"/>
  <c r="G22" i="92"/>
  <c r="F22" i="92"/>
  <c r="G21" i="92"/>
  <c r="F21" i="92"/>
  <c r="R20" i="92"/>
  <c r="G20" i="92"/>
  <c r="F20" i="92"/>
  <c r="G19" i="92"/>
  <c r="F19" i="92"/>
  <c r="G18" i="92"/>
  <c r="F18" i="92"/>
  <c r="R17" i="92"/>
  <c r="G17" i="92"/>
  <c r="F17" i="92"/>
  <c r="G16" i="92"/>
  <c r="F16" i="92"/>
  <c r="G15" i="92"/>
  <c r="F15" i="92"/>
  <c r="G14" i="92"/>
  <c r="F14" i="92"/>
  <c r="G13" i="92"/>
  <c r="F13" i="92"/>
  <c r="G12" i="92"/>
  <c r="F12" i="92"/>
  <c r="C12" i="92"/>
  <c r="G11" i="92"/>
  <c r="F11" i="92"/>
  <c r="G10" i="92"/>
  <c r="F10" i="92"/>
  <c r="C10" i="92"/>
  <c r="G9" i="92"/>
  <c r="F9" i="92"/>
  <c r="G8" i="92"/>
  <c r="F8" i="92"/>
  <c r="G7" i="92"/>
  <c r="F7" i="92"/>
  <c r="R6" i="92"/>
  <c r="G6" i="92"/>
  <c r="F6" i="92"/>
  <c r="C6" i="92"/>
  <c r="R35" i="92" s="1"/>
  <c r="R5" i="92"/>
  <c r="G5" i="92"/>
  <c r="F5" i="92"/>
  <c r="C5" i="92"/>
  <c r="W4" i="92"/>
  <c r="M61" i="92"/>
  <c r="U61" i="92" s="1"/>
  <c r="M60" i="92"/>
  <c r="U60" i="92" s="1"/>
  <c r="M43" i="92"/>
  <c r="U43" i="92" s="1"/>
  <c r="M42" i="92"/>
  <c r="U42" i="92" s="1"/>
  <c r="M25" i="92"/>
  <c r="U25" i="92" s="1"/>
  <c r="M24" i="92"/>
  <c r="U24" i="92" s="1"/>
  <c r="M7" i="92"/>
  <c r="U7" i="92" s="1"/>
  <c r="M6" i="92"/>
  <c r="U6" i="92" s="1"/>
  <c r="M4" i="92" a="1"/>
  <c r="G4" i="92"/>
  <c r="F4" i="92"/>
  <c r="AT3" i="92"/>
  <c r="C3" i="92"/>
  <c r="O3" i="92" s="1"/>
  <c r="G98" i="91"/>
  <c r="F98" i="91"/>
  <c r="AX97" i="91"/>
  <c r="G97" i="91"/>
  <c r="F97" i="91"/>
  <c r="AX96" i="91"/>
  <c r="G96" i="91"/>
  <c r="F96" i="91"/>
  <c r="AX95" i="91"/>
  <c r="G95" i="91"/>
  <c r="F95" i="91"/>
  <c r="AX94" i="91"/>
  <c r="F94" i="91"/>
  <c r="AX93" i="91"/>
  <c r="G93" i="91"/>
  <c r="F93" i="91"/>
  <c r="AX92" i="91"/>
  <c r="G92" i="91"/>
  <c r="F92" i="91"/>
  <c r="AX91" i="91"/>
  <c r="G91" i="91"/>
  <c r="F91" i="91"/>
  <c r="AX90" i="91"/>
  <c r="G90" i="91"/>
  <c r="F90" i="91"/>
  <c r="AX89" i="91"/>
  <c r="G89" i="91"/>
  <c r="F89" i="91"/>
  <c r="AX88" i="91"/>
  <c r="G88" i="91"/>
  <c r="F88" i="91"/>
  <c r="AX87" i="91"/>
  <c r="G87" i="91"/>
  <c r="F87" i="91"/>
  <c r="AX86" i="91"/>
  <c r="G86" i="91"/>
  <c r="F86" i="91"/>
  <c r="AX85" i="91"/>
  <c r="G85" i="91"/>
  <c r="F85" i="91"/>
  <c r="AX84" i="91"/>
  <c r="G84" i="91"/>
  <c r="F84" i="91"/>
  <c r="AX83" i="91"/>
  <c r="G83" i="91"/>
  <c r="F83" i="91"/>
  <c r="AX82" i="91"/>
  <c r="G82" i="91"/>
  <c r="F82" i="91"/>
  <c r="AX81" i="91"/>
  <c r="G81" i="91"/>
  <c r="F81" i="91"/>
  <c r="AX80" i="91"/>
  <c r="G80" i="91"/>
  <c r="F80" i="91"/>
  <c r="G79" i="91"/>
  <c r="F79" i="91"/>
  <c r="G78" i="91"/>
  <c r="F78" i="91"/>
  <c r="V77" i="91"/>
  <c r="G77" i="91"/>
  <c r="F77" i="91"/>
  <c r="G76" i="91"/>
  <c r="F76" i="91"/>
  <c r="V75" i="91"/>
  <c r="G75" i="91"/>
  <c r="F75" i="91"/>
  <c r="V74" i="91"/>
  <c r="G74" i="91"/>
  <c r="F74" i="91"/>
  <c r="G73" i="91"/>
  <c r="F73" i="91"/>
  <c r="G72" i="91"/>
  <c r="F72" i="91"/>
  <c r="G71" i="91"/>
  <c r="F71" i="91"/>
  <c r="G70" i="91"/>
  <c r="F70" i="91"/>
  <c r="G69" i="91"/>
  <c r="F69" i="91"/>
  <c r="V68" i="91"/>
  <c r="G68" i="91"/>
  <c r="F68" i="91"/>
  <c r="G67" i="91"/>
  <c r="F67" i="91"/>
  <c r="V66" i="91"/>
  <c r="G66" i="91"/>
  <c r="F66" i="91"/>
  <c r="V65" i="91"/>
  <c r="G65" i="91"/>
  <c r="F65" i="91"/>
  <c r="G64" i="91"/>
  <c r="F64" i="91"/>
  <c r="G63" i="91"/>
  <c r="F63" i="91"/>
  <c r="R62" i="91"/>
  <c r="G62" i="91"/>
  <c r="F62" i="91"/>
  <c r="G61" i="91"/>
  <c r="F61" i="91"/>
  <c r="G60" i="91"/>
  <c r="F60" i="91"/>
  <c r="V59" i="91"/>
  <c r="G59" i="91"/>
  <c r="F59" i="91"/>
  <c r="G58" i="91"/>
  <c r="F58" i="91"/>
  <c r="V57" i="91"/>
  <c r="G57" i="91"/>
  <c r="F57" i="91"/>
  <c r="V56" i="91"/>
  <c r="G56" i="91"/>
  <c r="F56" i="91"/>
  <c r="G55" i="91"/>
  <c r="F55" i="91"/>
  <c r="G54" i="91"/>
  <c r="F54" i="91"/>
  <c r="G53" i="91"/>
  <c r="F53" i="91"/>
  <c r="G52" i="91"/>
  <c r="F52" i="91"/>
  <c r="G51" i="91"/>
  <c r="F51" i="91"/>
  <c r="V50" i="91"/>
  <c r="G50" i="91"/>
  <c r="F50" i="91"/>
  <c r="G49" i="91"/>
  <c r="F49" i="91"/>
  <c r="V48" i="91"/>
  <c r="G48" i="91"/>
  <c r="F48" i="91"/>
  <c r="V47" i="91"/>
  <c r="G47" i="91"/>
  <c r="F47" i="91"/>
  <c r="R46" i="91"/>
  <c r="G46" i="91"/>
  <c r="F46" i="91"/>
  <c r="G45" i="91"/>
  <c r="F45" i="91"/>
  <c r="G44" i="91"/>
  <c r="F44" i="91"/>
  <c r="R43" i="91"/>
  <c r="G43" i="91"/>
  <c r="F43" i="91"/>
  <c r="G42" i="91"/>
  <c r="F42" i="91"/>
  <c r="V41" i="91"/>
  <c r="G41" i="91"/>
  <c r="F41" i="91"/>
  <c r="G40" i="91"/>
  <c r="F40" i="91"/>
  <c r="V39" i="91"/>
  <c r="G39" i="91"/>
  <c r="F39" i="91"/>
  <c r="V38" i="91"/>
  <c r="G38" i="91"/>
  <c r="F38" i="91"/>
  <c r="R37" i="91"/>
  <c r="G37" i="91"/>
  <c r="F37" i="91"/>
  <c r="G36" i="91"/>
  <c r="F36" i="91"/>
  <c r="R35" i="91"/>
  <c r="G35" i="91"/>
  <c r="F35" i="91"/>
  <c r="R34" i="91"/>
  <c r="G34" i="91"/>
  <c r="F34" i="91"/>
  <c r="G33" i="91"/>
  <c r="F33" i="91"/>
  <c r="V32" i="91"/>
  <c r="G32" i="91"/>
  <c r="F32" i="91"/>
  <c r="G31" i="91"/>
  <c r="F31" i="91"/>
  <c r="V30" i="91"/>
  <c r="G30" i="91"/>
  <c r="F30" i="91"/>
  <c r="V29" i="91"/>
  <c r="G29" i="91"/>
  <c r="F29" i="91"/>
  <c r="R28" i="91"/>
  <c r="G28" i="91"/>
  <c r="F28" i="91"/>
  <c r="V27" i="91"/>
  <c r="G27" i="91"/>
  <c r="F27" i="91"/>
  <c r="G26" i="91"/>
  <c r="F26" i="91"/>
  <c r="G25" i="91"/>
  <c r="F25" i="91"/>
  <c r="V24" i="91"/>
  <c r="G24" i="91"/>
  <c r="F24" i="91"/>
  <c r="V23" i="91"/>
  <c r="G23" i="91"/>
  <c r="F23" i="91"/>
  <c r="G22" i="91"/>
  <c r="F22" i="91"/>
  <c r="V21" i="91"/>
  <c r="G21" i="91"/>
  <c r="F21" i="91"/>
  <c r="V20" i="91"/>
  <c r="G20" i="91"/>
  <c r="F20" i="91"/>
  <c r="G19" i="91"/>
  <c r="F19" i="91"/>
  <c r="V18" i="91"/>
  <c r="G18" i="91"/>
  <c r="F18" i="91"/>
  <c r="G17" i="91"/>
  <c r="F17" i="91"/>
  <c r="G16" i="91"/>
  <c r="F16" i="91"/>
  <c r="V15" i="91"/>
  <c r="G15" i="91"/>
  <c r="F15" i="91"/>
  <c r="V14" i="91"/>
  <c r="G14" i="91"/>
  <c r="F14" i="91"/>
  <c r="R13" i="91"/>
  <c r="G13" i="91"/>
  <c r="F13" i="91"/>
  <c r="V12" i="91"/>
  <c r="G12" i="91"/>
  <c r="F12" i="91"/>
  <c r="C12" i="91"/>
  <c r="V11" i="91"/>
  <c r="G11" i="91"/>
  <c r="F11" i="91"/>
  <c r="V10" i="91"/>
  <c r="G10" i="91"/>
  <c r="F10" i="91"/>
  <c r="C10" i="91"/>
  <c r="V72" i="91" s="1"/>
  <c r="V9" i="91"/>
  <c r="R9" i="91"/>
  <c r="G9" i="91"/>
  <c r="F9" i="91"/>
  <c r="V8" i="91"/>
  <c r="R8" i="91"/>
  <c r="G8" i="91"/>
  <c r="F8" i="91"/>
  <c r="V7" i="91"/>
  <c r="R7" i="91"/>
  <c r="G7" i="91"/>
  <c r="F7" i="91"/>
  <c r="V6" i="91"/>
  <c r="G6" i="91"/>
  <c r="F6" i="91"/>
  <c r="C6" i="91"/>
  <c r="R55" i="91" s="1"/>
  <c r="V5" i="91"/>
  <c r="G5" i="91"/>
  <c r="F5" i="91"/>
  <c r="C5" i="91"/>
  <c r="Y4" i="91"/>
  <c r="W4" i="91"/>
  <c r="V4" i="91"/>
  <c r="R4" i="91"/>
  <c r="M76" i="91"/>
  <c r="U76" i="91" s="1"/>
  <c r="M74" i="91"/>
  <c r="U74" i="91" s="1"/>
  <c r="M70" i="91"/>
  <c r="U70" i="91" s="1"/>
  <c r="M69" i="91"/>
  <c r="U69" i="91" s="1"/>
  <c r="M68" i="91"/>
  <c r="U68" i="91" s="1"/>
  <c r="M64" i="91"/>
  <c r="U64" i="91" s="1"/>
  <c r="M62" i="91"/>
  <c r="U62" i="91" s="1"/>
  <c r="M58" i="91"/>
  <c r="U58" i="91" s="1"/>
  <c r="M57" i="91"/>
  <c r="U57" i="91" s="1"/>
  <c r="M56" i="91"/>
  <c r="U56" i="91" s="1"/>
  <c r="M52" i="91"/>
  <c r="U52" i="91" s="1"/>
  <c r="M50" i="91"/>
  <c r="U50" i="91" s="1"/>
  <c r="M46" i="91"/>
  <c r="U46" i="91" s="1"/>
  <c r="M45" i="91"/>
  <c r="U45" i="91" s="1"/>
  <c r="M44" i="91"/>
  <c r="U44" i="91" s="1"/>
  <c r="M40" i="91"/>
  <c r="U40" i="91" s="1"/>
  <c r="M38" i="91"/>
  <c r="U38" i="91" s="1"/>
  <c r="M34" i="91"/>
  <c r="U34" i="91" s="1"/>
  <c r="M33" i="91"/>
  <c r="U33" i="91" s="1"/>
  <c r="M32" i="91"/>
  <c r="U32" i="91" s="1"/>
  <c r="M28" i="91"/>
  <c r="U28" i="91" s="1"/>
  <c r="M26" i="91"/>
  <c r="U26" i="91" s="1"/>
  <c r="M22" i="91"/>
  <c r="U22" i="91" s="1"/>
  <c r="M21" i="91"/>
  <c r="U21" i="91" s="1"/>
  <c r="M20" i="91"/>
  <c r="U20" i="91" s="1"/>
  <c r="M16" i="91"/>
  <c r="U16" i="91" s="1"/>
  <c r="M14" i="91"/>
  <c r="U14" i="91" s="1"/>
  <c r="M10" i="91"/>
  <c r="U10" i="91" s="1"/>
  <c r="M9" i="91"/>
  <c r="U9" i="91" s="1"/>
  <c r="M8" i="91"/>
  <c r="U8" i="91" s="1"/>
  <c r="M4" i="91"/>
  <c r="U4" i="91" s="1"/>
  <c r="X4" i="91" s="1"/>
  <c r="M4" i="91" a="1"/>
  <c r="G4" i="91"/>
  <c r="F4" i="91"/>
  <c r="AT3" i="91"/>
  <c r="C3" i="91"/>
  <c r="O3" i="91" s="1"/>
  <c r="G98" i="90"/>
  <c r="F98" i="90"/>
  <c r="AX97" i="90"/>
  <c r="G97" i="90"/>
  <c r="F97" i="90"/>
  <c r="AX96" i="90"/>
  <c r="G96" i="90"/>
  <c r="F96" i="90"/>
  <c r="AX95" i="90"/>
  <c r="G95" i="90"/>
  <c r="F95" i="90"/>
  <c r="AX94" i="90"/>
  <c r="F94" i="90"/>
  <c r="AX93" i="90"/>
  <c r="G93" i="90"/>
  <c r="F93" i="90"/>
  <c r="AX92" i="90"/>
  <c r="G92" i="90"/>
  <c r="F92" i="90"/>
  <c r="AX91" i="90"/>
  <c r="G91" i="90"/>
  <c r="F91" i="90"/>
  <c r="AX90" i="90"/>
  <c r="G90" i="90"/>
  <c r="F90" i="90"/>
  <c r="G89" i="90"/>
  <c r="F89" i="90"/>
  <c r="R88" i="90"/>
  <c r="G88" i="90"/>
  <c r="F88" i="90"/>
  <c r="R87" i="90"/>
  <c r="G87" i="90"/>
  <c r="F87" i="90"/>
  <c r="R86" i="90"/>
  <c r="G86" i="90"/>
  <c r="F86" i="90"/>
  <c r="R85" i="90"/>
  <c r="G85" i="90"/>
  <c r="F85" i="90"/>
  <c r="G84" i="90"/>
  <c r="F84" i="90"/>
  <c r="G83" i="90"/>
  <c r="F83" i="90"/>
  <c r="G82" i="90"/>
  <c r="F82" i="90"/>
  <c r="V81" i="90"/>
  <c r="G81" i="90"/>
  <c r="F81" i="90"/>
  <c r="G80" i="90"/>
  <c r="F80" i="90"/>
  <c r="R79" i="90"/>
  <c r="G79" i="90"/>
  <c r="F79" i="90"/>
  <c r="R78" i="90"/>
  <c r="G78" i="90"/>
  <c r="F78" i="90"/>
  <c r="R77" i="90"/>
  <c r="G77" i="90"/>
  <c r="F77" i="90"/>
  <c r="R76" i="90"/>
  <c r="G76" i="90"/>
  <c r="F76" i="90"/>
  <c r="G75" i="90"/>
  <c r="F75" i="90"/>
  <c r="G74" i="90"/>
  <c r="F74" i="90"/>
  <c r="G73" i="90"/>
  <c r="F73" i="90"/>
  <c r="V72" i="90"/>
  <c r="G72" i="90"/>
  <c r="F72" i="90"/>
  <c r="G71" i="90"/>
  <c r="F71" i="90"/>
  <c r="R70" i="90"/>
  <c r="G70" i="90"/>
  <c r="F70" i="90"/>
  <c r="R69" i="90"/>
  <c r="G69" i="90"/>
  <c r="F69" i="90"/>
  <c r="R68" i="90"/>
  <c r="G68" i="90"/>
  <c r="F68" i="90"/>
  <c r="R67" i="90"/>
  <c r="G67" i="90"/>
  <c r="F67" i="90"/>
  <c r="G66" i="90"/>
  <c r="F66" i="90"/>
  <c r="G65" i="90"/>
  <c r="F65" i="90"/>
  <c r="G64" i="90"/>
  <c r="F64" i="90"/>
  <c r="V63" i="90"/>
  <c r="G63" i="90"/>
  <c r="F63" i="90"/>
  <c r="G62" i="90"/>
  <c r="F62" i="90"/>
  <c r="R61" i="90"/>
  <c r="G61" i="90"/>
  <c r="F61" i="90"/>
  <c r="R60" i="90"/>
  <c r="G60" i="90"/>
  <c r="F60" i="90"/>
  <c r="R59" i="90"/>
  <c r="G59" i="90"/>
  <c r="F59" i="90"/>
  <c r="R58" i="90"/>
  <c r="G58" i="90"/>
  <c r="F58" i="90"/>
  <c r="G57" i="90"/>
  <c r="F57" i="90"/>
  <c r="G56" i="90"/>
  <c r="F56" i="90"/>
  <c r="G55" i="90"/>
  <c r="F55" i="90"/>
  <c r="V54" i="90"/>
  <c r="G54" i="90"/>
  <c r="F54" i="90"/>
  <c r="G53" i="90"/>
  <c r="F53" i="90"/>
  <c r="R52" i="90"/>
  <c r="G52" i="90"/>
  <c r="F52" i="90"/>
  <c r="R51" i="90"/>
  <c r="G51" i="90"/>
  <c r="F51" i="90"/>
  <c r="R50" i="90"/>
  <c r="G50" i="90"/>
  <c r="F50" i="90"/>
  <c r="R49" i="90"/>
  <c r="G49" i="90"/>
  <c r="F49" i="90"/>
  <c r="G48" i="90"/>
  <c r="F48" i="90"/>
  <c r="R47" i="90"/>
  <c r="G47" i="90"/>
  <c r="F47" i="90"/>
  <c r="V46" i="90"/>
  <c r="G46" i="90"/>
  <c r="F46" i="90"/>
  <c r="V45" i="90"/>
  <c r="G45" i="90"/>
  <c r="F45" i="90"/>
  <c r="R44" i="90"/>
  <c r="G44" i="90"/>
  <c r="F44" i="90"/>
  <c r="V43" i="90"/>
  <c r="G43" i="90"/>
  <c r="F43" i="90"/>
  <c r="V42" i="90"/>
  <c r="G42" i="90"/>
  <c r="F42" i="90"/>
  <c r="R41" i="90"/>
  <c r="G41" i="90"/>
  <c r="F41" i="90"/>
  <c r="V40" i="90"/>
  <c r="G40" i="90"/>
  <c r="F40" i="90"/>
  <c r="V39" i="90"/>
  <c r="G39" i="90"/>
  <c r="F39" i="90"/>
  <c r="R38" i="90"/>
  <c r="G38" i="90"/>
  <c r="F38" i="90"/>
  <c r="V37" i="90"/>
  <c r="G37" i="90"/>
  <c r="F37" i="90"/>
  <c r="V36" i="90"/>
  <c r="G36" i="90"/>
  <c r="F36" i="90"/>
  <c r="R35" i="90"/>
  <c r="G35" i="90"/>
  <c r="F35" i="90"/>
  <c r="V34" i="90"/>
  <c r="G34" i="90"/>
  <c r="F34" i="90"/>
  <c r="V33" i="90"/>
  <c r="G33" i="90"/>
  <c r="F33" i="90"/>
  <c r="R32" i="90"/>
  <c r="G32" i="90"/>
  <c r="F32" i="90"/>
  <c r="V31" i="90"/>
  <c r="G31" i="90"/>
  <c r="F31" i="90"/>
  <c r="V30" i="90"/>
  <c r="G30" i="90"/>
  <c r="F30" i="90"/>
  <c r="R29" i="90"/>
  <c r="G29" i="90"/>
  <c r="F29" i="90"/>
  <c r="V28" i="90"/>
  <c r="G28" i="90"/>
  <c r="F28" i="90"/>
  <c r="V27" i="90"/>
  <c r="G27" i="90"/>
  <c r="F27" i="90"/>
  <c r="R26" i="90"/>
  <c r="G26" i="90"/>
  <c r="F26" i="90"/>
  <c r="V25" i="90"/>
  <c r="G25" i="90"/>
  <c r="F25" i="90"/>
  <c r="V24" i="90"/>
  <c r="G24" i="90"/>
  <c r="F24" i="90"/>
  <c r="R23" i="90"/>
  <c r="G23" i="90"/>
  <c r="F23" i="90"/>
  <c r="V22" i="90"/>
  <c r="G22" i="90"/>
  <c r="F22" i="90"/>
  <c r="V21" i="90"/>
  <c r="G21" i="90"/>
  <c r="F21" i="90"/>
  <c r="R20" i="90"/>
  <c r="G20" i="90"/>
  <c r="F20" i="90"/>
  <c r="V19" i="90"/>
  <c r="G19" i="90"/>
  <c r="F19" i="90"/>
  <c r="V18" i="90"/>
  <c r="G18" i="90"/>
  <c r="F18" i="90"/>
  <c r="R17" i="90"/>
  <c r="G17" i="90"/>
  <c r="F17" i="90"/>
  <c r="V16" i="90"/>
  <c r="G16" i="90"/>
  <c r="F16" i="90"/>
  <c r="V15" i="90"/>
  <c r="G15" i="90"/>
  <c r="F15" i="90"/>
  <c r="R14" i="90"/>
  <c r="G14" i="90"/>
  <c r="F14" i="90"/>
  <c r="V13" i="90"/>
  <c r="G13" i="90"/>
  <c r="F13" i="90"/>
  <c r="V12" i="90"/>
  <c r="G12" i="90"/>
  <c r="F12" i="90"/>
  <c r="C12" i="90"/>
  <c r="V11" i="90"/>
  <c r="R11" i="90"/>
  <c r="G11" i="90"/>
  <c r="F11" i="90"/>
  <c r="V10" i="90"/>
  <c r="R10" i="90"/>
  <c r="G10" i="90"/>
  <c r="F10" i="90"/>
  <c r="C10" i="90"/>
  <c r="V47" i="90" s="1"/>
  <c r="V9" i="90"/>
  <c r="R9" i="90"/>
  <c r="G9" i="90"/>
  <c r="F9" i="90"/>
  <c r="V8" i="90"/>
  <c r="G8" i="90"/>
  <c r="F8" i="90"/>
  <c r="V7" i="90"/>
  <c r="G7" i="90"/>
  <c r="F7" i="90"/>
  <c r="V6" i="90"/>
  <c r="G6" i="90"/>
  <c r="F6" i="90"/>
  <c r="C6" i="90"/>
  <c r="R89" i="90" s="1"/>
  <c r="V5" i="90"/>
  <c r="R5" i="90"/>
  <c r="G5" i="90"/>
  <c r="F5" i="90"/>
  <c r="C5" i="90"/>
  <c r="W4" i="90"/>
  <c r="V4" i="90"/>
  <c r="Y4" i="90" s="1"/>
  <c r="R4" i="90"/>
  <c r="M85" i="90"/>
  <c r="U85" i="90" s="1"/>
  <c r="M84" i="90"/>
  <c r="U84" i="90" s="1"/>
  <c r="M67" i="90"/>
  <c r="U67" i="90" s="1"/>
  <c r="M66" i="90"/>
  <c r="U66" i="90" s="1"/>
  <c r="M49" i="90"/>
  <c r="U49" i="90" s="1"/>
  <c r="M48" i="90"/>
  <c r="U48" i="90" s="1"/>
  <c r="M31" i="90"/>
  <c r="U31" i="90" s="1"/>
  <c r="M30" i="90"/>
  <c r="U30" i="90" s="1"/>
  <c r="M13" i="90"/>
  <c r="U13" i="90" s="1"/>
  <c r="M12" i="90"/>
  <c r="U12" i="90" s="1"/>
  <c r="M4" i="90" a="1"/>
  <c r="M73" i="90" s="1"/>
  <c r="U73" i="90" s="1"/>
  <c r="G4" i="90"/>
  <c r="F4" i="90"/>
  <c r="AT3" i="90"/>
  <c r="R3" i="90"/>
  <c r="AH3" i="90" s="1"/>
  <c r="AQ3" i="90" s="1"/>
  <c r="C3" i="90"/>
  <c r="O3" i="90" s="1"/>
  <c r="AE3" i="90" s="1"/>
  <c r="AN3" i="90" s="1"/>
  <c r="S98" i="89"/>
  <c r="R98" i="89"/>
  <c r="G98" i="89"/>
  <c r="F98" i="89"/>
  <c r="R97" i="89"/>
  <c r="G97" i="89"/>
  <c r="F97" i="89"/>
  <c r="R96" i="89"/>
  <c r="G96" i="89"/>
  <c r="F96" i="89"/>
  <c r="R95" i="89"/>
  <c r="G95" i="89"/>
  <c r="F95" i="89"/>
  <c r="R94" i="89"/>
  <c r="F94" i="89"/>
  <c r="R93" i="89"/>
  <c r="G93" i="89"/>
  <c r="F93" i="89"/>
  <c r="R92" i="89"/>
  <c r="G92" i="89"/>
  <c r="F92" i="89"/>
  <c r="R91" i="89"/>
  <c r="G91" i="89"/>
  <c r="F91" i="89"/>
  <c r="R90" i="89"/>
  <c r="G90" i="89"/>
  <c r="F90" i="89"/>
  <c r="R89" i="89"/>
  <c r="G89" i="89"/>
  <c r="F89" i="89"/>
  <c r="R88" i="89"/>
  <c r="G88" i="89"/>
  <c r="F88" i="89"/>
  <c r="R87" i="89"/>
  <c r="G87" i="89"/>
  <c r="F87" i="89"/>
  <c r="R86" i="89"/>
  <c r="G86" i="89"/>
  <c r="F86" i="89"/>
  <c r="R85" i="89"/>
  <c r="G85" i="89"/>
  <c r="F85" i="89"/>
  <c r="R84" i="89"/>
  <c r="G84" i="89"/>
  <c r="F84" i="89"/>
  <c r="V83" i="89"/>
  <c r="R83" i="89"/>
  <c r="G83" i="89"/>
  <c r="F83" i="89"/>
  <c r="R82" i="89"/>
  <c r="G82" i="89"/>
  <c r="F82" i="89"/>
  <c r="R81" i="89"/>
  <c r="G81" i="89"/>
  <c r="F81" i="89"/>
  <c r="R80" i="89"/>
  <c r="G80" i="89"/>
  <c r="F80" i="89"/>
  <c r="R79" i="89"/>
  <c r="G79" i="89"/>
  <c r="F79" i="89"/>
  <c r="R78" i="89"/>
  <c r="G78" i="89"/>
  <c r="F78" i="89"/>
  <c r="V77" i="89"/>
  <c r="R77" i="89"/>
  <c r="G77" i="89"/>
  <c r="F77" i="89"/>
  <c r="R76" i="89"/>
  <c r="G76" i="89"/>
  <c r="F76" i="89"/>
  <c r="R75" i="89"/>
  <c r="G75" i="89"/>
  <c r="F75" i="89"/>
  <c r="R74" i="89"/>
  <c r="G74" i="89"/>
  <c r="F74" i="89"/>
  <c r="R73" i="89"/>
  <c r="G73" i="89"/>
  <c r="F73" i="89"/>
  <c r="R72" i="89"/>
  <c r="G72" i="89"/>
  <c r="F72" i="89"/>
  <c r="R71" i="89"/>
  <c r="G71" i="89"/>
  <c r="F71" i="89"/>
  <c r="R70" i="89"/>
  <c r="G70" i="89"/>
  <c r="F70" i="89"/>
  <c r="R69" i="89"/>
  <c r="G69" i="89"/>
  <c r="F69" i="89"/>
  <c r="V68" i="89"/>
  <c r="R68" i="89"/>
  <c r="G68" i="89"/>
  <c r="F68" i="89"/>
  <c r="R67" i="89"/>
  <c r="G67" i="89"/>
  <c r="F67" i="89"/>
  <c r="R66" i="89"/>
  <c r="G66" i="89"/>
  <c r="F66" i="89"/>
  <c r="R65" i="89"/>
  <c r="G65" i="89"/>
  <c r="F65" i="89"/>
  <c r="R64" i="89"/>
  <c r="G64" i="89"/>
  <c r="F64" i="89"/>
  <c r="R63" i="89"/>
  <c r="G63" i="89"/>
  <c r="F63" i="89"/>
  <c r="R62" i="89"/>
  <c r="G62" i="89"/>
  <c r="F62" i="89"/>
  <c r="R61" i="89"/>
  <c r="G61" i="89"/>
  <c r="F61" i="89"/>
  <c r="R60" i="89"/>
  <c r="G60" i="89"/>
  <c r="F60" i="89"/>
  <c r="V59" i="89"/>
  <c r="R59" i="89"/>
  <c r="G59" i="89"/>
  <c r="F59" i="89"/>
  <c r="R58" i="89"/>
  <c r="G58" i="89"/>
  <c r="F58" i="89"/>
  <c r="R57" i="89"/>
  <c r="G57" i="89"/>
  <c r="F57" i="89"/>
  <c r="R56" i="89"/>
  <c r="G56" i="89"/>
  <c r="F56" i="89"/>
  <c r="R55" i="89"/>
  <c r="G55" i="89"/>
  <c r="F55" i="89"/>
  <c r="R54" i="89"/>
  <c r="G54" i="89"/>
  <c r="F54" i="89"/>
  <c r="R53" i="89"/>
  <c r="G53" i="89"/>
  <c r="F53" i="89"/>
  <c r="R52" i="89"/>
  <c r="G52" i="89"/>
  <c r="F52" i="89"/>
  <c r="R51" i="89"/>
  <c r="G51" i="89"/>
  <c r="F51" i="89"/>
  <c r="V50" i="89"/>
  <c r="R50" i="89"/>
  <c r="G50" i="89"/>
  <c r="F50" i="89"/>
  <c r="R49" i="89"/>
  <c r="G49" i="89"/>
  <c r="F49" i="89"/>
  <c r="R48" i="89"/>
  <c r="G48" i="89"/>
  <c r="F48" i="89"/>
  <c r="R47" i="89"/>
  <c r="G47" i="89"/>
  <c r="F47" i="89"/>
  <c r="R46" i="89"/>
  <c r="G46" i="89"/>
  <c r="F46" i="89"/>
  <c r="R45" i="89"/>
  <c r="G45" i="89"/>
  <c r="F45" i="89"/>
  <c r="R44" i="89"/>
  <c r="G44" i="89"/>
  <c r="F44" i="89"/>
  <c r="R43" i="89"/>
  <c r="G43" i="89"/>
  <c r="F43" i="89"/>
  <c r="R42" i="89"/>
  <c r="G42" i="89"/>
  <c r="F42" i="89"/>
  <c r="V41" i="89"/>
  <c r="R41" i="89"/>
  <c r="G41" i="89"/>
  <c r="F41" i="89"/>
  <c r="R40" i="89"/>
  <c r="G40" i="89"/>
  <c r="F40" i="89"/>
  <c r="R39" i="89"/>
  <c r="G39" i="89"/>
  <c r="F39" i="89"/>
  <c r="R38" i="89"/>
  <c r="G38" i="89"/>
  <c r="F38" i="89"/>
  <c r="R37" i="89"/>
  <c r="G37" i="89"/>
  <c r="F37" i="89"/>
  <c r="R36" i="89"/>
  <c r="G36" i="89"/>
  <c r="F36" i="89"/>
  <c r="R35" i="89"/>
  <c r="G35" i="89"/>
  <c r="F35" i="89"/>
  <c r="R34" i="89"/>
  <c r="G34" i="89"/>
  <c r="F34" i="89"/>
  <c r="R33" i="89"/>
  <c r="G33" i="89"/>
  <c r="F33" i="89"/>
  <c r="V32" i="89"/>
  <c r="R32" i="89"/>
  <c r="G32" i="89"/>
  <c r="F32" i="89"/>
  <c r="R31" i="89"/>
  <c r="G31" i="89"/>
  <c r="F31" i="89"/>
  <c r="R30" i="89"/>
  <c r="G30" i="89"/>
  <c r="F30" i="89"/>
  <c r="R29" i="89"/>
  <c r="G29" i="89"/>
  <c r="F29" i="89"/>
  <c r="R28" i="89"/>
  <c r="G28" i="89"/>
  <c r="F28" i="89"/>
  <c r="R27" i="89"/>
  <c r="G27" i="89"/>
  <c r="F27" i="89"/>
  <c r="R26" i="89"/>
  <c r="G26" i="89"/>
  <c r="F26" i="89"/>
  <c r="R25" i="89"/>
  <c r="G25" i="89"/>
  <c r="F25" i="89"/>
  <c r="R24" i="89"/>
  <c r="G24" i="89"/>
  <c r="F24" i="89"/>
  <c r="V23" i="89"/>
  <c r="R23" i="89"/>
  <c r="G23" i="89"/>
  <c r="F23" i="89"/>
  <c r="R22" i="89"/>
  <c r="G22" i="89"/>
  <c r="F22" i="89"/>
  <c r="R21" i="89"/>
  <c r="G21" i="89"/>
  <c r="F21" i="89"/>
  <c r="R20" i="89"/>
  <c r="G20" i="89"/>
  <c r="F20" i="89"/>
  <c r="R19" i="89"/>
  <c r="G19" i="89"/>
  <c r="F19" i="89"/>
  <c r="R18" i="89"/>
  <c r="G18" i="89"/>
  <c r="F18" i="89"/>
  <c r="R17" i="89"/>
  <c r="G17" i="89"/>
  <c r="F17" i="89"/>
  <c r="R16" i="89"/>
  <c r="G16" i="89"/>
  <c r="F16" i="89"/>
  <c r="R15" i="89"/>
  <c r="G15" i="89"/>
  <c r="F15" i="89"/>
  <c r="V14" i="89"/>
  <c r="R14" i="89"/>
  <c r="G14" i="89"/>
  <c r="F14" i="89"/>
  <c r="R13" i="89"/>
  <c r="G13" i="89"/>
  <c r="F13" i="89"/>
  <c r="R12" i="89"/>
  <c r="G12" i="89"/>
  <c r="F12" i="89"/>
  <c r="C12" i="89"/>
  <c r="R11" i="89"/>
  <c r="G11" i="89"/>
  <c r="F11" i="89"/>
  <c r="R10" i="89"/>
  <c r="G10" i="89"/>
  <c r="F10" i="89"/>
  <c r="C10" i="89"/>
  <c r="V92" i="89" s="1"/>
  <c r="V9" i="89"/>
  <c r="R9" i="89"/>
  <c r="G9" i="89"/>
  <c r="F9" i="89"/>
  <c r="R8" i="89"/>
  <c r="G8" i="89"/>
  <c r="F8" i="89"/>
  <c r="R7" i="89"/>
  <c r="G7" i="89"/>
  <c r="F7" i="89"/>
  <c r="R6" i="89"/>
  <c r="G6" i="89"/>
  <c r="F6" i="89"/>
  <c r="V5" i="89"/>
  <c r="R5" i="89"/>
  <c r="G5" i="89"/>
  <c r="F5" i="89"/>
  <c r="C5" i="89"/>
  <c r="W4" i="89"/>
  <c r="V4" i="89"/>
  <c r="Y4" i="89" s="1"/>
  <c r="R4" i="89"/>
  <c r="M98" i="89"/>
  <c r="U98" i="89" s="1"/>
  <c r="M97" i="89"/>
  <c r="U97" i="89" s="1"/>
  <c r="M96" i="89"/>
  <c r="U96" i="89" s="1"/>
  <c r="M95" i="89"/>
  <c r="U95" i="89" s="1"/>
  <c r="M92" i="89"/>
  <c r="U92" i="89" s="1"/>
  <c r="M91" i="89"/>
  <c r="U91" i="89" s="1"/>
  <c r="M90" i="89"/>
  <c r="U90" i="89" s="1"/>
  <c r="M89" i="89"/>
  <c r="U89" i="89" s="1"/>
  <c r="M86" i="89"/>
  <c r="U86" i="89" s="1"/>
  <c r="M85" i="89"/>
  <c r="U85" i="89" s="1"/>
  <c r="M84" i="89"/>
  <c r="U84" i="89" s="1"/>
  <c r="M83" i="89"/>
  <c r="U83" i="89" s="1"/>
  <c r="M80" i="89"/>
  <c r="U80" i="89" s="1"/>
  <c r="M79" i="89"/>
  <c r="U79" i="89" s="1"/>
  <c r="M78" i="89"/>
  <c r="U78" i="89" s="1"/>
  <c r="M77" i="89"/>
  <c r="U77" i="89" s="1"/>
  <c r="M74" i="89"/>
  <c r="U74" i="89" s="1"/>
  <c r="M73" i="89"/>
  <c r="U73" i="89" s="1"/>
  <c r="M72" i="89"/>
  <c r="U72" i="89" s="1"/>
  <c r="M71" i="89"/>
  <c r="U71" i="89" s="1"/>
  <c r="M68" i="89"/>
  <c r="U68" i="89" s="1"/>
  <c r="M67" i="89"/>
  <c r="U67" i="89" s="1"/>
  <c r="M66" i="89"/>
  <c r="U66" i="89" s="1"/>
  <c r="M65" i="89"/>
  <c r="U65" i="89" s="1"/>
  <c r="M62" i="89"/>
  <c r="U62" i="89" s="1"/>
  <c r="M61" i="89"/>
  <c r="U61" i="89" s="1"/>
  <c r="M60" i="89"/>
  <c r="U60" i="89" s="1"/>
  <c r="M59" i="89"/>
  <c r="U59" i="89" s="1"/>
  <c r="M56" i="89"/>
  <c r="U56" i="89" s="1"/>
  <c r="M55" i="89"/>
  <c r="U55" i="89" s="1"/>
  <c r="M54" i="89"/>
  <c r="U54" i="89" s="1"/>
  <c r="M53" i="89"/>
  <c r="U53" i="89" s="1"/>
  <c r="M50" i="89"/>
  <c r="U50" i="89" s="1"/>
  <c r="M49" i="89"/>
  <c r="U49" i="89" s="1"/>
  <c r="M48" i="89"/>
  <c r="U48" i="89" s="1"/>
  <c r="M47" i="89"/>
  <c r="U47" i="89" s="1"/>
  <c r="M44" i="89"/>
  <c r="U44" i="89" s="1"/>
  <c r="M43" i="89"/>
  <c r="U43" i="89" s="1"/>
  <c r="M42" i="89"/>
  <c r="U42" i="89" s="1"/>
  <c r="M41" i="89"/>
  <c r="U41" i="89" s="1"/>
  <c r="M38" i="89"/>
  <c r="U38" i="89" s="1"/>
  <c r="M37" i="89"/>
  <c r="U37" i="89" s="1"/>
  <c r="M36" i="89"/>
  <c r="U36" i="89" s="1"/>
  <c r="M35" i="89"/>
  <c r="U35" i="89" s="1"/>
  <c r="M32" i="89"/>
  <c r="U32" i="89" s="1"/>
  <c r="M31" i="89"/>
  <c r="U31" i="89" s="1"/>
  <c r="M30" i="89"/>
  <c r="U30" i="89" s="1"/>
  <c r="M29" i="89"/>
  <c r="U29" i="89" s="1"/>
  <c r="M26" i="89"/>
  <c r="U26" i="89" s="1"/>
  <c r="M25" i="89"/>
  <c r="U25" i="89" s="1"/>
  <c r="M24" i="89"/>
  <c r="U24" i="89" s="1"/>
  <c r="M23" i="89"/>
  <c r="U23" i="89" s="1"/>
  <c r="M20" i="89"/>
  <c r="U20" i="89" s="1"/>
  <c r="M19" i="89"/>
  <c r="U19" i="89" s="1"/>
  <c r="M18" i="89"/>
  <c r="U18" i="89" s="1"/>
  <c r="M17" i="89"/>
  <c r="U17" i="89" s="1"/>
  <c r="M14" i="89"/>
  <c r="U14" i="89" s="1"/>
  <c r="M13" i="89"/>
  <c r="U13" i="89" s="1"/>
  <c r="M12" i="89"/>
  <c r="U12" i="89" s="1"/>
  <c r="M11" i="89"/>
  <c r="U11" i="89" s="1"/>
  <c r="M8" i="89"/>
  <c r="U8" i="89" s="1"/>
  <c r="M7" i="89"/>
  <c r="U7" i="89" s="1"/>
  <c r="M6" i="89"/>
  <c r="U6" i="89" s="1"/>
  <c r="M5" i="89"/>
  <c r="U5" i="89" s="1"/>
  <c r="M4" i="89" a="1"/>
  <c r="M93" i="89" s="1"/>
  <c r="U93" i="89" s="1"/>
  <c r="G4" i="89"/>
  <c r="F4" i="89"/>
  <c r="AT3" i="89"/>
  <c r="R3" i="89"/>
  <c r="AH3" i="89" s="1"/>
  <c r="AQ3" i="89" s="1"/>
  <c r="C3" i="89"/>
  <c r="O3" i="89" s="1"/>
  <c r="AE3" i="89" s="1"/>
  <c r="AN3" i="89" s="1"/>
  <c r="G98" i="88"/>
  <c r="F98" i="88"/>
  <c r="AX97" i="88"/>
  <c r="G97" i="88"/>
  <c r="F97" i="88"/>
  <c r="AX96" i="88"/>
  <c r="G96" i="88"/>
  <c r="F96" i="88"/>
  <c r="AX95" i="88"/>
  <c r="G95" i="88"/>
  <c r="F95" i="88"/>
  <c r="AX94" i="88"/>
  <c r="F94" i="88"/>
  <c r="AX93" i="88"/>
  <c r="G93" i="88"/>
  <c r="F93" i="88"/>
  <c r="AX92" i="88"/>
  <c r="G92" i="88"/>
  <c r="F92" i="88"/>
  <c r="AX91" i="88"/>
  <c r="G91" i="88"/>
  <c r="F91" i="88"/>
  <c r="AX90" i="88"/>
  <c r="G90" i="88"/>
  <c r="F90" i="88"/>
  <c r="AX89" i="88"/>
  <c r="G89" i="88"/>
  <c r="F89" i="88"/>
  <c r="AX88" i="88"/>
  <c r="G88" i="88"/>
  <c r="F88" i="88"/>
  <c r="AX87" i="88"/>
  <c r="G87" i="88"/>
  <c r="F87" i="88"/>
  <c r="AX86" i="88"/>
  <c r="G86" i="88"/>
  <c r="F86" i="88"/>
  <c r="AX85" i="88"/>
  <c r="G85" i="88"/>
  <c r="F85" i="88"/>
  <c r="AX84" i="88"/>
  <c r="G84" i="88"/>
  <c r="F84" i="88"/>
  <c r="AX83" i="88"/>
  <c r="G83" i="88"/>
  <c r="F83" i="88"/>
  <c r="AX82" i="88"/>
  <c r="G82" i="88"/>
  <c r="F82" i="88"/>
  <c r="AX81" i="88"/>
  <c r="G81" i="88"/>
  <c r="F81" i="88"/>
  <c r="AX80" i="88"/>
  <c r="G80" i="88"/>
  <c r="F80" i="88"/>
  <c r="AX79" i="88"/>
  <c r="G79" i="88"/>
  <c r="F79" i="88"/>
  <c r="AX78" i="88"/>
  <c r="G78" i="88"/>
  <c r="F78" i="88"/>
  <c r="AX77" i="88"/>
  <c r="G77" i="88"/>
  <c r="F77" i="88"/>
  <c r="AX76" i="88"/>
  <c r="G76" i="88"/>
  <c r="F76" i="88"/>
  <c r="AX75" i="88"/>
  <c r="G75" i="88"/>
  <c r="F75" i="88"/>
  <c r="AX74" i="88"/>
  <c r="G74" i="88"/>
  <c r="F74" i="88"/>
  <c r="AX73" i="88"/>
  <c r="G73" i="88"/>
  <c r="F73" i="88"/>
  <c r="AX72" i="88"/>
  <c r="G72" i="88"/>
  <c r="F72" i="88"/>
  <c r="AX71" i="88"/>
  <c r="G71" i="88"/>
  <c r="F71" i="88"/>
  <c r="AX70" i="88"/>
  <c r="G70" i="88"/>
  <c r="F70" i="88"/>
  <c r="G69" i="88"/>
  <c r="F69" i="88"/>
  <c r="V68" i="88"/>
  <c r="G68" i="88"/>
  <c r="F68" i="88"/>
  <c r="G67" i="88"/>
  <c r="F67" i="88"/>
  <c r="V66" i="88"/>
  <c r="G66" i="88"/>
  <c r="F66" i="88"/>
  <c r="G65" i="88"/>
  <c r="F65" i="88"/>
  <c r="G64" i="88"/>
  <c r="F64" i="88"/>
  <c r="G63" i="88"/>
  <c r="F63" i="88"/>
  <c r="G62" i="88"/>
  <c r="F62" i="88"/>
  <c r="G61" i="88"/>
  <c r="F61" i="88"/>
  <c r="G60" i="88"/>
  <c r="F60" i="88"/>
  <c r="V59" i="88"/>
  <c r="G59" i="88"/>
  <c r="F59" i="88"/>
  <c r="G58" i="88"/>
  <c r="F58" i="88"/>
  <c r="V57" i="88"/>
  <c r="G57" i="88"/>
  <c r="F57" i="88"/>
  <c r="G56" i="88"/>
  <c r="F56" i="88"/>
  <c r="G55" i="88"/>
  <c r="F55" i="88"/>
  <c r="G54" i="88"/>
  <c r="F54" i="88"/>
  <c r="G53" i="88"/>
  <c r="F53" i="88"/>
  <c r="G52" i="88"/>
  <c r="F52" i="88"/>
  <c r="G51" i="88"/>
  <c r="F51" i="88"/>
  <c r="V50" i="88"/>
  <c r="G50" i="88"/>
  <c r="F50" i="88"/>
  <c r="R49" i="88"/>
  <c r="G49" i="88"/>
  <c r="F49" i="88"/>
  <c r="G48" i="88"/>
  <c r="F48" i="88"/>
  <c r="V47" i="88"/>
  <c r="G47" i="88"/>
  <c r="F47" i="88"/>
  <c r="G46" i="88"/>
  <c r="F46" i="88"/>
  <c r="G45" i="88"/>
  <c r="F45" i="88"/>
  <c r="V44" i="88"/>
  <c r="G44" i="88"/>
  <c r="F44" i="88"/>
  <c r="G43" i="88"/>
  <c r="F43" i="88"/>
  <c r="G42" i="88"/>
  <c r="F42" i="88"/>
  <c r="V41" i="88"/>
  <c r="G41" i="88"/>
  <c r="F41" i="88"/>
  <c r="G40" i="88"/>
  <c r="F40" i="88"/>
  <c r="G39" i="88"/>
  <c r="F39" i="88"/>
  <c r="V38" i="88"/>
  <c r="G38" i="88"/>
  <c r="F38" i="88"/>
  <c r="R37" i="88"/>
  <c r="G37" i="88"/>
  <c r="F37" i="88"/>
  <c r="G36" i="88"/>
  <c r="F36" i="88"/>
  <c r="V35" i="88"/>
  <c r="G35" i="88"/>
  <c r="F35" i="88"/>
  <c r="R34" i="88"/>
  <c r="G34" i="88"/>
  <c r="F34" i="88"/>
  <c r="G33" i="88"/>
  <c r="F33" i="88"/>
  <c r="V32" i="88"/>
  <c r="G32" i="88"/>
  <c r="F32" i="88"/>
  <c r="R31" i="88"/>
  <c r="G31" i="88"/>
  <c r="F31" i="88"/>
  <c r="G30" i="88"/>
  <c r="F30" i="88"/>
  <c r="V29" i="88"/>
  <c r="G29" i="88"/>
  <c r="F29" i="88"/>
  <c r="G28" i="88"/>
  <c r="F28" i="88"/>
  <c r="G27" i="88"/>
  <c r="F27" i="88"/>
  <c r="V26" i="88"/>
  <c r="G26" i="88"/>
  <c r="F26" i="88"/>
  <c r="G25" i="88"/>
  <c r="F25" i="88"/>
  <c r="G24" i="88"/>
  <c r="F24" i="88"/>
  <c r="V23" i="88"/>
  <c r="G23" i="88"/>
  <c r="F23" i="88"/>
  <c r="G22" i="88"/>
  <c r="F22" i="88"/>
  <c r="G21" i="88"/>
  <c r="F21" i="88"/>
  <c r="V20" i="88"/>
  <c r="G20" i="88"/>
  <c r="F20" i="88"/>
  <c r="R19" i="88"/>
  <c r="G19" i="88"/>
  <c r="F19" i="88"/>
  <c r="G18" i="88"/>
  <c r="F18" i="88"/>
  <c r="V17" i="88"/>
  <c r="G17" i="88"/>
  <c r="F17" i="88"/>
  <c r="R16" i="88"/>
  <c r="G16" i="88"/>
  <c r="F16" i="88"/>
  <c r="G15" i="88"/>
  <c r="F15" i="88"/>
  <c r="V14" i="88"/>
  <c r="G14" i="88"/>
  <c r="F14" i="88"/>
  <c r="R13" i="88"/>
  <c r="G13" i="88"/>
  <c r="F13" i="88"/>
  <c r="G12" i="88"/>
  <c r="F12" i="88"/>
  <c r="C12" i="88"/>
  <c r="C3" i="88" s="1"/>
  <c r="O3" i="88" s="1"/>
  <c r="V11" i="88"/>
  <c r="G11" i="88"/>
  <c r="F11" i="88"/>
  <c r="V10" i="88"/>
  <c r="G10" i="88"/>
  <c r="F10" i="88"/>
  <c r="C10" i="88"/>
  <c r="V48" i="88" s="1"/>
  <c r="V9" i="88"/>
  <c r="G9" i="88"/>
  <c r="F9" i="88"/>
  <c r="G8" i="88"/>
  <c r="F8" i="88"/>
  <c r="R7" i="88"/>
  <c r="G7" i="88"/>
  <c r="F7" i="88"/>
  <c r="G6" i="88"/>
  <c r="F6" i="88"/>
  <c r="C6" i="88"/>
  <c r="R46" i="88" s="1"/>
  <c r="V5" i="88"/>
  <c r="G5" i="88"/>
  <c r="F5" i="88"/>
  <c r="C5" i="88"/>
  <c r="W4" i="88"/>
  <c r="V4" i="88"/>
  <c r="Y4" i="88" s="1"/>
  <c r="M67" i="88"/>
  <c r="U67" i="88" s="1"/>
  <c r="M66" i="88"/>
  <c r="U66" i="88" s="1"/>
  <c r="M61" i="88"/>
  <c r="U61" i="88" s="1"/>
  <c r="M60" i="88"/>
  <c r="U60" i="88" s="1"/>
  <c r="M55" i="88"/>
  <c r="U55" i="88" s="1"/>
  <c r="M54" i="88"/>
  <c r="U54" i="88" s="1"/>
  <c r="M49" i="88"/>
  <c r="U49" i="88" s="1"/>
  <c r="M48" i="88"/>
  <c r="U48" i="88" s="1"/>
  <c r="M43" i="88"/>
  <c r="U43" i="88" s="1"/>
  <c r="M42" i="88"/>
  <c r="U42" i="88" s="1"/>
  <c r="M37" i="88"/>
  <c r="U37" i="88" s="1"/>
  <c r="M36" i="88"/>
  <c r="U36" i="88" s="1"/>
  <c r="M31" i="88"/>
  <c r="U31" i="88" s="1"/>
  <c r="M30" i="88"/>
  <c r="U30" i="88" s="1"/>
  <c r="M25" i="88"/>
  <c r="U25" i="88" s="1"/>
  <c r="M24" i="88"/>
  <c r="U24" i="88" s="1"/>
  <c r="M19" i="88"/>
  <c r="U19" i="88" s="1"/>
  <c r="M18" i="88"/>
  <c r="U18" i="88" s="1"/>
  <c r="M13" i="88"/>
  <c r="U13" i="88" s="1"/>
  <c r="M12" i="88"/>
  <c r="U12" i="88" s="1"/>
  <c r="M7" i="88"/>
  <c r="U7" i="88" s="1"/>
  <c r="M6" i="88"/>
  <c r="U6" i="88" s="1"/>
  <c r="M4" i="88" a="1"/>
  <c r="M64" i="88" s="1"/>
  <c r="U64" i="88" s="1"/>
  <c r="G4" i="88"/>
  <c r="F4" i="88"/>
  <c r="AT3" i="88"/>
  <c r="G98" i="87"/>
  <c r="F98" i="87"/>
  <c r="AX97" i="87"/>
  <c r="G97" i="87"/>
  <c r="F97" i="87"/>
  <c r="AX96" i="87"/>
  <c r="G96" i="87"/>
  <c r="F96" i="87"/>
  <c r="AX95" i="87"/>
  <c r="G95" i="87"/>
  <c r="F95" i="87"/>
  <c r="AX94" i="87"/>
  <c r="F94" i="87"/>
  <c r="AX93" i="87"/>
  <c r="G93" i="87"/>
  <c r="F93" i="87"/>
  <c r="AX92" i="87"/>
  <c r="G92" i="87"/>
  <c r="F92" i="87"/>
  <c r="AX91" i="87"/>
  <c r="G91" i="87"/>
  <c r="F91" i="87"/>
  <c r="AX90" i="87"/>
  <c r="G90" i="87"/>
  <c r="F90" i="87"/>
  <c r="AX89" i="87"/>
  <c r="G89" i="87"/>
  <c r="F89" i="87"/>
  <c r="AX88" i="87"/>
  <c r="G88" i="87"/>
  <c r="F88" i="87"/>
  <c r="AX87" i="87"/>
  <c r="G87" i="87"/>
  <c r="F87" i="87"/>
  <c r="AX86" i="87"/>
  <c r="G86" i="87"/>
  <c r="F86" i="87"/>
  <c r="AX85" i="87"/>
  <c r="G85" i="87"/>
  <c r="F85" i="87"/>
  <c r="AX84" i="87"/>
  <c r="G84" i="87"/>
  <c r="F84" i="87"/>
  <c r="AX83" i="87"/>
  <c r="G83" i="87"/>
  <c r="F83" i="87"/>
  <c r="AX82" i="87"/>
  <c r="G82" i="87"/>
  <c r="F82" i="87"/>
  <c r="AX81" i="87"/>
  <c r="G81" i="87"/>
  <c r="F81" i="87"/>
  <c r="AX80" i="87"/>
  <c r="G80" i="87"/>
  <c r="F80" i="87"/>
  <c r="G79" i="87"/>
  <c r="F79" i="87"/>
  <c r="V78" i="87"/>
  <c r="G78" i="87"/>
  <c r="F78" i="87"/>
  <c r="V77" i="87"/>
  <c r="G77" i="87"/>
  <c r="F77" i="87"/>
  <c r="G76" i="87"/>
  <c r="F76" i="87"/>
  <c r="V75" i="87"/>
  <c r="G75" i="87"/>
  <c r="F75" i="87"/>
  <c r="V74" i="87"/>
  <c r="G74" i="87"/>
  <c r="F74" i="87"/>
  <c r="G73" i="87"/>
  <c r="F73" i="87"/>
  <c r="V72" i="87"/>
  <c r="G72" i="87"/>
  <c r="F72" i="87"/>
  <c r="V71" i="87"/>
  <c r="G71" i="87"/>
  <c r="F71" i="87"/>
  <c r="G70" i="87"/>
  <c r="F70" i="87"/>
  <c r="V69" i="87"/>
  <c r="G69" i="87"/>
  <c r="F69" i="87"/>
  <c r="V68" i="87"/>
  <c r="G68" i="87"/>
  <c r="F68" i="87"/>
  <c r="G67" i="87"/>
  <c r="F67" i="87"/>
  <c r="V66" i="87"/>
  <c r="G66" i="87"/>
  <c r="F66" i="87"/>
  <c r="V65" i="87"/>
  <c r="G65" i="87"/>
  <c r="F65" i="87"/>
  <c r="G64" i="87"/>
  <c r="F64" i="87"/>
  <c r="V63" i="87"/>
  <c r="G63" i="87"/>
  <c r="F63" i="87"/>
  <c r="V62" i="87"/>
  <c r="G62" i="87"/>
  <c r="F62" i="87"/>
  <c r="G61" i="87"/>
  <c r="F61" i="87"/>
  <c r="V60" i="87"/>
  <c r="G60" i="87"/>
  <c r="F60" i="87"/>
  <c r="V59" i="87"/>
  <c r="G59" i="87"/>
  <c r="F59" i="87"/>
  <c r="G58" i="87"/>
  <c r="F58" i="87"/>
  <c r="V57" i="87"/>
  <c r="G57" i="87"/>
  <c r="F57" i="87"/>
  <c r="V56" i="87"/>
  <c r="G56" i="87"/>
  <c r="F56" i="87"/>
  <c r="G55" i="87"/>
  <c r="F55" i="87"/>
  <c r="V54" i="87"/>
  <c r="G54" i="87"/>
  <c r="F54" i="87"/>
  <c r="V53" i="87"/>
  <c r="G53" i="87"/>
  <c r="F53" i="87"/>
  <c r="G52" i="87"/>
  <c r="F52" i="87"/>
  <c r="V51" i="87"/>
  <c r="G51" i="87"/>
  <c r="F51" i="87"/>
  <c r="V50" i="87"/>
  <c r="G50" i="87"/>
  <c r="F50" i="87"/>
  <c r="G49" i="87"/>
  <c r="F49" i="87"/>
  <c r="V48" i="87"/>
  <c r="G48" i="87"/>
  <c r="F48" i="87"/>
  <c r="V47" i="87"/>
  <c r="G47" i="87"/>
  <c r="F47" i="87"/>
  <c r="V46" i="87"/>
  <c r="G46" i="87"/>
  <c r="F46" i="87"/>
  <c r="V45" i="87"/>
  <c r="G45" i="87"/>
  <c r="F45" i="87"/>
  <c r="V44" i="87"/>
  <c r="G44" i="87"/>
  <c r="F44" i="87"/>
  <c r="V43" i="87"/>
  <c r="G43" i="87"/>
  <c r="F43" i="87"/>
  <c r="V42" i="87"/>
  <c r="G42" i="87"/>
  <c r="F42" i="87"/>
  <c r="V41" i="87"/>
  <c r="R41" i="87"/>
  <c r="G41" i="87"/>
  <c r="F41" i="87"/>
  <c r="V40" i="87"/>
  <c r="G40" i="87"/>
  <c r="F40" i="87"/>
  <c r="V39" i="87"/>
  <c r="G39" i="87"/>
  <c r="F39" i="87"/>
  <c r="V38" i="87"/>
  <c r="G38" i="87"/>
  <c r="F38" i="87"/>
  <c r="V37" i="87"/>
  <c r="G37" i="87"/>
  <c r="F37" i="87"/>
  <c r="V36" i="87"/>
  <c r="G36" i="87"/>
  <c r="F36" i="87"/>
  <c r="V35" i="87"/>
  <c r="G35" i="87"/>
  <c r="F35" i="87"/>
  <c r="V34" i="87"/>
  <c r="G34" i="87"/>
  <c r="F34" i="87"/>
  <c r="V33" i="87"/>
  <c r="G33" i="87"/>
  <c r="F33" i="87"/>
  <c r="V32" i="87"/>
  <c r="R32" i="87"/>
  <c r="G32" i="87"/>
  <c r="F32" i="87"/>
  <c r="V31" i="87"/>
  <c r="G31" i="87"/>
  <c r="F31" i="87"/>
  <c r="V30" i="87"/>
  <c r="G30" i="87"/>
  <c r="F30" i="87"/>
  <c r="V29" i="87"/>
  <c r="G29" i="87"/>
  <c r="F29" i="87"/>
  <c r="V28" i="87"/>
  <c r="G28" i="87"/>
  <c r="F28" i="87"/>
  <c r="V27" i="87"/>
  <c r="G27" i="87"/>
  <c r="F27" i="87"/>
  <c r="V26" i="87"/>
  <c r="G26" i="87"/>
  <c r="F26" i="87"/>
  <c r="V25" i="87"/>
  <c r="G25" i="87"/>
  <c r="F25" i="87"/>
  <c r="V24" i="87"/>
  <c r="G24" i="87"/>
  <c r="F24" i="87"/>
  <c r="V23" i="87"/>
  <c r="R23" i="87"/>
  <c r="G23" i="87"/>
  <c r="F23" i="87"/>
  <c r="V22" i="87"/>
  <c r="G22" i="87"/>
  <c r="F22" i="87"/>
  <c r="V21" i="87"/>
  <c r="G21" i="87"/>
  <c r="F21" i="87"/>
  <c r="V20" i="87"/>
  <c r="R20" i="87"/>
  <c r="G20" i="87"/>
  <c r="F20" i="87"/>
  <c r="V19" i="87"/>
  <c r="R19" i="87"/>
  <c r="G19" i="87"/>
  <c r="F19" i="87"/>
  <c r="V18" i="87"/>
  <c r="G18" i="87"/>
  <c r="F18" i="87"/>
  <c r="V17" i="87"/>
  <c r="G17" i="87"/>
  <c r="F17" i="87"/>
  <c r="V16" i="87"/>
  <c r="G16" i="87"/>
  <c r="F16" i="87"/>
  <c r="V15" i="87"/>
  <c r="G15" i="87"/>
  <c r="F15" i="87"/>
  <c r="V14" i="87"/>
  <c r="G14" i="87"/>
  <c r="F14" i="87"/>
  <c r="V13" i="87"/>
  <c r="G13" i="87"/>
  <c r="F13" i="87"/>
  <c r="V12" i="87"/>
  <c r="G12" i="87"/>
  <c r="F12" i="87"/>
  <c r="C12" i="87"/>
  <c r="V11" i="87"/>
  <c r="G11" i="87"/>
  <c r="F11" i="87"/>
  <c r="V10" i="87"/>
  <c r="G10" i="87"/>
  <c r="F10" i="87"/>
  <c r="C10" i="87"/>
  <c r="V79" i="87" s="1"/>
  <c r="V9" i="87"/>
  <c r="G9" i="87"/>
  <c r="F9" i="87"/>
  <c r="V8" i="87"/>
  <c r="G8" i="87"/>
  <c r="F8" i="87"/>
  <c r="V7" i="87"/>
  <c r="G7" i="87"/>
  <c r="F7" i="87"/>
  <c r="V6" i="87"/>
  <c r="G6" i="87"/>
  <c r="F6" i="87"/>
  <c r="C6" i="87"/>
  <c r="V5" i="87"/>
  <c r="G5" i="87"/>
  <c r="F5" i="87"/>
  <c r="C5" i="87"/>
  <c r="W4" i="87"/>
  <c r="V4" i="87"/>
  <c r="Y4" i="87" s="1"/>
  <c r="M76" i="87"/>
  <c r="U76" i="87" s="1"/>
  <c r="M68" i="87"/>
  <c r="U68" i="87" s="1"/>
  <c r="M58" i="87"/>
  <c r="U58" i="87" s="1"/>
  <c r="M50" i="87"/>
  <c r="U50" i="87" s="1"/>
  <c r="M40" i="87"/>
  <c r="U40" i="87" s="1"/>
  <c r="M32" i="87"/>
  <c r="U32" i="87" s="1"/>
  <c r="M22" i="87"/>
  <c r="U22" i="87" s="1"/>
  <c r="M14" i="87"/>
  <c r="U14" i="87" s="1"/>
  <c r="M4" i="87"/>
  <c r="U4" i="87" s="1"/>
  <c r="X4" i="87" s="1"/>
  <c r="M4" i="87" a="1"/>
  <c r="G4" i="87"/>
  <c r="F4" i="87"/>
  <c r="AT3" i="87"/>
  <c r="C3" i="87"/>
  <c r="O3" i="87" s="1"/>
  <c r="G98" i="86"/>
  <c r="F98" i="86"/>
  <c r="AX97" i="86"/>
  <c r="G97" i="86"/>
  <c r="F97" i="86"/>
  <c r="AX96" i="86"/>
  <c r="G96" i="86"/>
  <c r="F96" i="86"/>
  <c r="AX95" i="86"/>
  <c r="G95" i="86"/>
  <c r="F95" i="86"/>
  <c r="AX94" i="86"/>
  <c r="F94" i="86"/>
  <c r="AX93" i="86"/>
  <c r="G93" i="86"/>
  <c r="F93" i="86"/>
  <c r="AX92" i="86"/>
  <c r="G92" i="86"/>
  <c r="F92" i="86"/>
  <c r="AX91" i="86"/>
  <c r="G91" i="86"/>
  <c r="F91" i="86"/>
  <c r="AX90" i="86"/>
  <c r="G90" i="86"/>
  <c r="F90" i="86"/>
  <c r="R89" i="86"/>
  <c r="G89" i="86"/>
  <c r="F89" i="86"/>
  <c r="G88" i="86"/>
  <c r="F88" i="86"/>
  <c r="G87" i="86"/>
  <c r="F87" i="86"/>
  <c r="G86" i="86"/>
  <c r="F86" i="86"/>
  <c r="G85" i="86"/>
  <c r="F85" i="86"/>
  <c r="V84" i="86"/>
  <c r="G84" i="86"/>
  <c r="F84" i="86"/>
  <c r="G83" i="86"/>
  <c r="F83" i="86"/>
  <c r="G82" i="86"/>
  <c r="F82" i="86"/>
  <c r="G81" i="86"/>
  <c r="F81" i="86"/>
  <c r="R80" i="86"/>
  <c r="G80" i="86"/>
  <c r="F80" i="86"/>
  <c r="G79" i="86"/>
  <c r="F79" i="86"/>
  <c r="G78" i="86"/>
  <c r="F78" i="86"/>
  <c r="G77" i="86"/>
  <c r="F77" i="86"/>
  <c r="G76" i="86"/>
  <c r="F76" i="86"/>
  <c r="V75" i="86"/>
  <c r="G75" i="86"/>
  <c r="F75" i="86"/>
  <c r="G74" i="86"/>
  <c r="F74" i="86"/>
  <c r="G73" i="86"/>
  <c r="F73" i="86"/>
  <c r="G72" i="86"/>
  <c r="F72" i="86"/>
  <c r="R71" i="86"/>
  <c r="G71" i="86"/>
  <c r="F71" i="86"/>
  <c r="G70" i="86"/>
  <c r="F70" i="86"/>
  <c r="G69" i="86"/>
  <c r="F69" i="86"/>
  <c r="G68" i="86"/>
  <c r="F68" i="86"/>
  <c r="V67" i="86"/>
  <c r="G67" i="86"/>
  <c r="F67" i="86"/>
  <c r="G66" i="86"/>
  <c r="F66" i="86"/>
  <c r="R65" i="86"/>
  <c r="G65" i="86"/>
  <c r="F65" i="86"/>
  <c r="G64" i="86"/>
  <c r="F64" i="86"/>
  <c r="V63" i="86"/>
  <c r="G63" i="86"/>
  <c r="F63" i="86"/>
  <c r="G62" i="86"/>
  <c r="F62" i="86"/>
  <c r="R61" i="86"/>
  <c r="G61" i="86"/>
  <c r="F61" i="86"/>
  <c r="G60" i="86"/>
  <c r="F60" i="86"/>
  <c r="G59" i="86"/>
  <c r="F59" i="86"/>
  <c r="V58" i="86"/>
  <c r="G58" i="86"/>
  <c r="F58" i="86"/>
  <c r="G57" i="86"/>
  <c r="F57" i="86"/>
  <c r="R56" i="86"/>
  <c r="G56" i="86"/>
  <c r="F56" i="86"/>
  <c r="G55" i="86"/>
  <c r="F55" i="86"/>
  <c r="V54" i="86"/>
  <c r="G54" i="86"/>
  <c r="F54" i="86"/>
  <c r="G53" i="86"/>
  <c r="F53" i="86"/>
  <c r="R52" i="86"/>
  <c r="G52" i="86"/>
  <c r="F52" i="86"/>
  <c r="G51" i="86"/>
  <c r="F51" i="86"/>
  <c r="G50" i="86"/>
  <c r="F50" i="86"/>
  <c r="V49" i="86"/>
  <c r="G49" i="86"/>
  <c r="F49" i="86"/>
  <c r="G48" i="86"/>
  <c r="F48" i="86"/>
  <c r="R47" i="86"/>
  <c r="G47" i="86"/>
  <c r="F47" i="86"/>
  <c r="G46" i="86"/>
  <c r="F46" i="86"/>
  <c r="V45" i="86"/>
  <c r="G45" i="86"/>
  <c r="F45" i="86"/>
  <c r="G44" i="86"/>
  <c r="F44" i="86"/>
  <c r="R43" i="86"/>
  <c r="G43" i="86"/>
  <c r="F43" i="86"/>
  <c r="G42" i="86"/>
  <c r="F42" i="86"/>
  <c r="V41" i="86"/>
  <c r="G41" i="86"/>
  <c r="F41" i="86"/>
  <c r="V40" i="86"/>
  <c r="G40" i="86"/>
  <c r="F40" i="86"/>
  <c r="V39" i="86"/>
  <c r="G39" i="86"/>
  <c r="F39" i="86"/>
  <c r="R38" i="86"/>
  <c r="G38" i="86"/>
  <c r="F38" i="86"/>
  <c r="V37" i="86"/>
  <c r="G37" i="86"/>
  <c r="F37" i="86"/>
  <c r="V36" i="86"/>
  <c r="G36" i="86"/>
  <c r="F36" i="86"/>
  <c r="R35" i="86"/>
  <c r="G35" i="86"/>
  <c r="F35" i="86"/>
  <c r="V34" i="86"/>
  <c r="G34" i="86"/>
  <c r="F34" i="86"/>
  <c r="V33" i="86"/>
  <c r="G33" i="86"/>
  <c r="F33" i="86"/>
  <c r="R32" i="86"/>
  <c r="G32" i="86"/>
  <c r="F32" i="86"/>
  <c r="V31" i="86"/>
  <c r="G31" i="86"/>
  <c r="F31" i="86"/>
  <c r="V30" i="86"/>
  <c r="U30" i="86"/>
  <c r="G30" i="86"/>
  <c r="F30" i="86"/>
  <c r="R29" i="86"/>
  <c r="G29" i="86"/>
  <c r="F29" i="86"/>
  <c r="V28" i="86"/>
  <c r="G28" i="86"/>
  <c r="F28" i="86"/>
  <c r="V27" i="86"/>
  <c r="G27" i="86"/>
  <c r="F27" i="86"/>
  <c r="R26" i="86"/>
  <c r="G26" i="86"/>
  <c r="F26" i="86"/>
  <c r="V25" i="86"/>
  <c r="G25" i="86"/>
  <c r="F25" i="86"/>
  <c r="V24" i="86"/>
  <c r="G24" i="86"/>
  <c r="F24" i="86"/>
  <c r="R23" i="86"/>
  <c r="G23" i="86"/>
  <c r="F23" i="86"/>
  <c r="V22" i="86"/>
  <c r="G22" i="86"/>
  <c r="F22" i="86"/>
  <c r="V21" i="86"/>
  <c r="G21" i="86"/>
  <c r="F21" i="86"/>
  <c r="R20" i="86"/>
  <c r="G20" i="86"/>
  <c r="F20" i="86"/>
  <c r="V19" i="86"/>
  <c r="G19" i="86"/>
  <c r="F19" i="86"/>
  <c r="V18" i="86"/>
  <c r="U18" i="86"/>
  <c r="G18" i="86"/>
  <c r="F18" i="86"/>
  <c r="R17" i="86"/>
  <c r="G17" i="86"/>
  <c r="F17" i="86"/>
  <c r="V16" i="86"/>
  <c r="G16" i="86"/>
  <c r="F16" i="86"/>
  <c r="V15" i="86"/>
  <c r="G15" i="86"/>
  <c r="F15" i="86"/>
  <c r="R14" i="86"/>
  <c r="G14" i="86"/>
  <c r="F14" i="86"/>
  <c r="V13" i="86"/>
  <c r="G13" i="86"/>
  <c r="F13" i="86"/>
  <c r="V12" i="86"/>
  <c r="G12" i="86"/>
  <c r="F12" i="86"/>
  <c r="C12" i="86"/>
  <c r="R11" i="86"/>
  <c r="G11" i="86"/>
  <c r="F11" i="86"/>
  <c r="R10" i="86"/>
  <c r="G10" i="86"/>
  <c r="F10" i="86"/>
  <c r="C10" i="86"/>
  <c r="V89" i="86" s="1"/>
  <c r="V9" i="86"/>
  <c r="R9" i="86"/>
  <c r="G9" i="86"/>
  <c r="F9" i="86"/>
  <c r="V8" i="86"/>
  <c r="G8" i="86"/>
  <c r="F8" i="86"/>
  <c r="V7" i="86"/>
  <c r="G7" i="86"/>
  <c r="F7" i="86"/>
  <c r="V6" i="86"/>
  <c r="G6" i="86"/>
  <c r="F6" i="86"/>
  <c r="C6" i="86"/>
  <c r="R88" i="86" s="1"/>
  <c r="V5" i="86"/>
  <c r="R5" i="86"/>
  <c r="G5" i="86"/>
  <c r="F5" i="86"/>
  <c r="C5" i="86"/>
  <c r="Y4" i="86"/>
  <c r="W4" i="86"/>
  <c r="V4" i="86"/>
  <c r="R4" i="86"/>
  <c r="M89" i="86"/>
  <c r="U89" i="86" s="1"/>
  <c r="M85" i="86"/>
  <c r="U85" i="86" s="1"/>
  <c r="M84" i="86"/>
  <c r="U84" i="86" s="1"/>
  <c r="M83" i="86"/>
  <c r="U83" i="86" s="1"/>
  <c r="M79" i="86"/>
  <c r="U79" i="86" s="1"/>
  <c r="M78" i="86"/>
  <c r="U78" i="86" s="1"/>
  <c r="M77" i="86"/>
  <c r="U77" i="86" s="1"/>
  <c r="M73" i="86"/>
  <c r="U73" i="86" s="1"/>
  <c r="M72" i="86"/>
  <c r="U72" i="86" s="1"/>
  <c r="M71" i="86"/>
  <c r="U71" i="86" s="1"/>
  <c r="M67" i="86"/>
  <c r="U67" i="86" s="1"/>
  <c r="M66" i="86"/>
  <c r="U66" i="86" s="1"/>
  <c r="M65" i="86"/>
  <c r="U65" i="86" s="1"/>
  <c r="M61" i="86"/>
  <c r="U61" i="86" s="1"/>
  <c r="M60" i="86"/>
  <c r="U60" i="86" s="1"/>
  <c r="M59" i="86"/>
  <c r="U59" i="86" s="1"/>
  <c r="M55" i="86"/>
  <c r="U55" i="86" s="1"/>
  <c r="M54" i="86"/>
  <c r="U54" i="86" s="1"/>
  <c r="M53" i="86"/>
  <c r="U53" i="86" s="1"/>
  <c r="M49" i="86"/>
  <c r="U49" i="86" s="1"/>
  <c r="M48" i="86"/>
  <c r="U48" i="86" s="1"/>
  <c r="M47" i="86"/>
  <c r="U47" i="86" s="1"/>
  <c r="M43" i="86"/>
  <c r="U43" i="86" s="1"/>
  <c r="M42" i="86"/>
  <c r="U42" i="86" s="1"/>
  <c r="M41" i="86"/>
  <c r="U41" i="86" s="1"/>
  <c r="M37" i="86"/>
  <c r="U37" i="86" s="1"/>
  <c r="M36" i="86"/>
  <c r="U36" i="86" s="1"/>
  <c r="M35" i="86"/>
  <c r="U35" i="86" s="1"/>
  <c r="M31" i="86"/>
  <c r="U31" i="86" s="1"/>
  <c r="M30" i="86"/>
  <c r="M29" i="86"/>
  <c r="U29" i="86" s="1"/>
  <c r="M25" i="86"/>
  <c r="U25" i="86" s="1"/>
  <c r="M24" i="86"/>
  <c r="U24" i="86" s="1"/>
  <c r="M23" i="86"/>
  <c r="U23" i="86" s="1"/>
  <c r="M19" i="86"/>
  <c r="U19" i="86" s="1"/>
  <c r="M18" i="86"/>
  <c r="M17" i="86"/>
  <c r="U17" i="86" s="1"/>
  <c r="M13" i="86"/>
  <c r="U13" i="86" s="1"/>
  <c r="M12" i="86"/>
  <c r="U12" i="86" s="1"/>
  <c r="M11" i="86"/>
  <c r="U11" i="86" s="1"/>
  <c r="M7" i="86"/>
  <c r="U7" i="86" s="1"/>
  <c r="M6" i="86"/>
  <c r="U6" i="86" s="1"/>
  <c r="M5" i="86"/>
  <c r="U5" i="86" s="1"/>
  <c r="M4" i="86" a="1"/>
  <c r="M88" i="86" s="1"/>
  <c r="U88" i="86" s="1"/>
  <c r="G4" i="86"/>
  <c r="F4" i="86"/>
  <c r="AT3" i="86"/>
  <c r="R3" i="86"/>
  <c r="C3" i="86"/>
  <c r="O3" i="86" s="1"/>
  <c r="S98" i="85"/>
  <c r="R98" i="85"/>
  <c r="G98" i="85"/>
  <c r="F98" i="85"/>
  <c r="R97" i="85"/>
  <c r="G97" i="85"/>
  <c r="F97" i="85"/>
  <c r="V96" i="85"/>
  <c r="R96" i="85"/>
  <c r="G96" i="85"/>
  <c r="F96" i="85"/>
  <c r="R95" i="85"/>
  <c r="G95" i="85"/>
  <c r="F95" i="85"/>
  <c r="R94" i="85"/>
  <c r="F94" i="85"/>
  <c r="V93" i="85"/>
  <c r="R93" i="85"/>
  <c r="G93" i="85"/>
  <c r="F93" i="85"/>
  <c r="R92" i="85"/>
  <c r="G92" i="85"/>
  <c r="F92" i="85"/>
  <c r="R91" i="85"/>
  <c r="G91" i="85"/>
  <c r="F91" i="85"/>
  <c r="V90" i="85"/>
  <c r="R90" i="85"/>
  <c r="G90" i="85"/>
  <c r="F90" i="85"/>
  <c r="R89" i="85"/>
  <c r="G89" i="85"/>
  <c r="F89" i="85"/>
  <c r="R88" i="85"/>
  <c r="G88" i="85"/>
  <c r="F88" i="85"/>
  <c r="V87" i="85"/>
  <c r="R87" i="85"/>
  <c r="G87" i="85"/>
  <c r="F87" i="85"/>
  <c r="R86" i="85"/>
  <c r="G86" i="85"/>
  <c r="F86" i="85"/>
  <c r="R85" i="85"/>
  <c r="G85" i="85"/>
  <c r="F85" i="85"/>
  <c r="V84" i="85"/>
  <c r="R84" i="85"/>
  <c r="G84" i="85"/>
  <c r="F84" i="85"/>
  <c r="R83" i="85"/>
  <c r="G83" i="85"/>
  <c r="F83" i="85"/>
  <c r="R82" i="85"/>
  <c r="G82" i="85"/>
  <c r="F82" i="85"/>
  <c r="V81" i="85"/>
  <c r="R81" i="85"/>
  <c r="G81" i="85"/>
  <c r="F81" i="85"/>
  <c r="R80" i="85"/>
  <c r="G80" i="85"/>
  <c r="F80" i="85"/>
  <c r="R79" i="85"/>
  <c r="G79" i="85"/>
  <c r="F79" i="85"/>
  <c r="V78" i="85"/>
  <c r="R78" i="85"/>
  <c r="G78" i="85"/>
  <c r="F78" i="85"/>
  <c r="R77" i="85"/>
  <c r="G77" i="85"/>
  <c r="F77" i="85"/>
  <c r="R76" i="85"/>
  <c r="G76" i="85"/>
  <c r="F76" i="85"/>
  <c r="V75" i="85"/>
  <c r="R75" i="85"/>
  <c r="G75" i="85"/>
  <c r="F75" i="85"/>
  <c r="R74" i="85"/>
  <c r="G74" i="85"/>
  <c r="F74" i="85"/>
  <c r="R73" i="85"/>
  <c r="G73" i="85"/>
  <c r="F73" i="85"/>
  <c r="V72" i="85"/>
  <c r="R72" i="85"/>
  <c r="G72" i="85"/>
  <c r="F72" i="85"/>
  <c r="R71" i="85"/>
  <c r="G71" i="85"/>
  <c r="F71" i="85"/>
  <c r="R70" i="85"/>
  <c r="G70" i="85"/>
  <c r="F70" i="85"/>
  <c r="V69" i="85"/>
  <c r="R69" i="85"/>
  <c r="G69" i="85"/>
  <c r="F69" i="85"/>
  <c r="R68" i="85"/>
  <c r="G68" i="85"/>
  <c r="F68" i="85"/>
  <c r="R67" i="85"/>
  <c r="G67" i="85"/>
  <c r="F67" i="85"/>
  <c r="V66" i="85"/>
  <c r="R66" i="85"/>
  <c r="G66" i="85"/>
  <c r="F66" i="85"/>
  <c r="R65" i="85"/>
  <c r="G65" i="85"/>
  <c r="F65" i="85"/>
  <c r="R64" i="85"/>
  <c r="G64" i="85"/>
  <c r="F64" i="85"/>
  <c r="V63" i="85"/>
  <c r="R63" i="85"/>
  <c r="G63" i="85"/>
  <c r="F63" i="85"/>
  <c r="R62" i="85"/>
  <c r="G62" i="85"/>
  <c r="F62" i="85"/>
  <c r="R61" i="85"/>
  <c r="G61" i="85"/>
  <c r="F61" i="85"/>
  <c r="V60" i="85"/>
  <c r="R60" i="85"/>
  <c r="G60" i="85"/>
  <c r="F60" i="85"/>
  <c r="R59" i="85"/>
  <c r="G59" i="85"/>
  <c r="F59" i="85"/>
  <c r="R58" i="85"/>
  <c r="G58" i="85"/>
  <c r="F58" i="85"/>
  <c r="V57" i="85"/>
  <c r="R57" i="85"/>
  <c r="G57" i="85"/>
  <c r="F57" i="85"/>
  <c r="R56" i="85"/>
  <c r="G56" i="85"/>
  <c r="F56" i="85"/>
  <c r="R55" i="85"/>
  <c r="G55" i="85"/>
  <c r="F55" i="85"/>
  <c r="V54" i="85"/>
  <c r="R54" i="85"/>
  <c r="G54" i="85"/>
  <c r="F54" i="85"/>
  <c r="R53" i="85"/>
  <c r="G53" i="85"/>
  <c r="F53" i="85"/>
  <c r="R52" i="85"/>
  <c r="G52" i="85"/>
  <c r="F52" i="85"/>
  <c r="V51" i="85"/>
  <c r="R51" i="85"/>
  <c r="G51" i="85"/>
  <c r="F51" i="85"/>
  <c r="R50" i="85"/>
  <c r="G50" i="85"/>
  <c r="F50" i="85"/>
  <c r="R49" i="85"/>
  <c r="G49" i="85"/>
  <c r="F49" i="85"/>
  <c r="V48" i="85"/>
  <c r="R48" i="85"/>
  <c r="G48" i="85"/>
  <c r="F48" i="85"/>
  <c r="R47" i="85"/>
  <c r="G47" i="85"/>
  <c r="F47" i="85"/>
  <c r="R46" i="85"/>
  <c r="G46" i="85"/>
  <c r="F46" i="85"/>
  <c r="V45" i="85"/>
  <c r="R45" i="85"/>
  <c r="G45" i="85"/>
  <c r="F45" i="85"/>
  <c r="R44" i="85"/>
  <c r="G44" i="85"/>
  <c r="F44" i="85"/>
  <c r="R43" i="85"/>
  <c r="G43" i="85"/>
  <c r="F43" i="85"/>
  <c r="V42" i="85"/>
  <c r="R42" i="85"/>
  <c r="G42" i="85"/>
  <c r="F42" i="85"/>
  <c r="R41" i="85"/>
  <c r="G41" i="85"/>
  <c r="F41" i="85"/>
  <c r="R40" i="85"/>
  <c r="G40" i="85"/>
  <c r="F40" i="85"/>
  <c r="V39" i="85"/>
  <c r="R39" i="85"/>
  <c r="G39" i="85"/>
  <c r="F39" i="85"/>
  <c r="R38" i="85"/>
  <c r="G38" i="85"/>
  <c r="F38" i="85"/>
  <c r="R37" i="85"/>
  <c r="G37" i="85"/>
  <c r="F37" i="85"/>
  <c r="V36" i="85"/>
  <c r="R36" i="85"/>
  <c r="G36" i="85"/>
  <c r="F36" i="85"/>
  <c r="R35" i="85"/>
  <c r="G35" i="85"/>
  <c r="F35" i="85"/>
  <c r="R34" i="85"/>
  <c r="G34" i="85"/>
  <c r="F34" i="85"/>
  <c r="V33" i="85"/>
  <c r="R33" i="85"/>
  <c r="G33" i="85"/>
  <c r="F33" i="85"/>
  <c r="R32" i="85"/>
  <c r="G32" i="85"/>
  <c r="F32" i="85"/>
  <c r="R31" i="85"/>
  <c r="G31" i="85"/>
  <c r="F31" i="85"/>
  <c r="V30" i="85"/>
  <c r="R30" i="85"/>
  <c r="G30" i="85"/>
  <c r="F30" i="85"/>
  <c r="R29" i="85"/>
  <c r="G29" i="85"/>
  <c r="F29" i="85"/>
  <c r="R28" i="85"/>
  <c r="G28" i="85"/>
  <c r="F28" i="85"/>
  <c r="V27" i="85"/>
  <c r="R27" i="85"/>
  <c r="G27" i="85"/>
  <c r="F27" i="85"/>
  <c r="R26" i="85"/>
  <c r="G26" i="85"/>
  <c r="F26" i="85"/>
  <c r="R25" i="85"/>
  <c r="G25" i="85"/>
  <c r="F25" i="85"/>
  <c r="V24" i="85"/>
  <c r="R24" i="85"/>
  <c r="G24" i="85"/>
  <c r="F24" i="85"/>
  <c r="R23" i="85"/>
  <c r="G23" i="85"/>
  <c r="F23" i="85"/>
  <c r="R22" i="85"/>
  <c r="G22" i="85"/>
  <c r="F22" i="85"/>
  <c r="V21" i="85"/>
  <c r="R21" i="85"/>
  <c r="G21" i="85"/>
  <c r="F21" i="85"/>
  <c r="R20" i="85"/>
  <c r="G20" i="85"/>
  <c r="F20" i="85"/>
  <c r="R19" i="85"/>
  <c r="G19" i="85"/>
  <c r="F19" i="85"/>
  <c r="V18" i="85"/>
  <c r="R18" i="85"/>
  <c r="G18" i="85"/>
  <c r="F18" i="85"/>
  <c r="R17" i="85"/>
  <c r="G17" i="85"/>
  <c r="F17" i="85"/>
  <c r="R16" i="85"/>
  <c r="G16" i="85"/>
  <c r="F16" i="85"/>
  <c r="V15" i="85"/>
  <c r="R15" i="85"/>
  <c r="G15" i="85"/>
  <c r="F15" i="85"/>
  <c r="R14" i="85"/>
  <c r="G14" i="85"/>
  <c r="F14" i="85"/>
  <c r="R13" i="85"/>
  <c r="G13" i="85"/>
  <c r="F13" i="85"/>
  <c r="V12" i="85"/>
  <c r="R12" i="85"/>
  <c r="G12" i="85"/>
  <c r="F12" i="85"/>
  <c r="C12" i="85"/>
  <c r="V11" i="85"/>
  <c r="R11" i="85"/>
  <c r="G11" i="85"/>
  <c r="F11" i="85"/>
  <c r="R10" i="85"/>
  <c r="G10" i="85"/>
  <c r="F10" i="85"/>
  <c r="C10" i="85"/>
  <c r="V97" i="85" s="1"/>
  <c r="V9" i="85"/>
  <c r="R9" i="85"/>
  <c r="G9" i="85"/>
  <c r="F9" i="85"/>
  <c r="R8" i="85"/>
  <c r="G8" i="85"/>
  <c r="F8" i="85"/>
  <c r="V7" i="85"/>
  <c r="R7" i="85"/>
  <c r="G7" i="85"/>
  <c r="F7" i="85"/>
  <c r="V6" i="85"/>
  <c r="R6" i="85"/>
  <c r="G6" i="85"/>
  <c r="F6" i="85"/>
  <c r="V5" i="85"/>
  <c r="R5" i="85"/>
  <c r="G5" i="85"/>
  <c r="F5" i="85"/>
  <c r="C5" i="85"/>
  <c r="Y4" i="85"/>
  <c r="W4" i="85"/>
  <c r="V4" i="85"/>
  <c r="R4" i="85"/>
  <c r="M75" i="85"/>
  <c r="U75" i="85" s="1"/>
  <c r="M74" i="85"/>
  <c r="U74" i="85" s="1"/>
  <c r="M4" i="85" a="1"/>
  <c r="G4" i="85"/>
  <c r="F4" i="85"/>
  <c r="AT3" i="85"/>
  <c r="R3" i="85"/>
  <c r="C3" i="85"/>
  <c r="O3" i="85" s="1"/>
  <c r="P3" i="85" s="1"/>
  <c r="AF3" i="85" s="1"/>
  <c r="AO3" i="85" s="1"/>
  <c r="G98" i="84"/>
  <c r="F98" i="84"/>
  <c r="AX97" i="84"/>
  <c r="G97" i="84"/>
  <c r="F97" i="84"/>
  <c r="AX96" i="84"/>
  <c r="G96" i="84"/>
  <c r="F96" i="84"/>
  <c r="AX95" i="84"/>
  <c r="G95" i="84"/>
  <c r="F95" i="84"/>
  <c r="AX94" i="84"/>
  <c r="F94" i="84"/>
  <c r="AX93" i="84"/>
  <c r="G93" i="84"/>
  <c r="F93" i="84"/>
  <c r="AX92" i="84"/>
  <c r="G92" i="84"/>
  <c r="F92" i="84"/>
  <c r="AX91" i="84"/>
  <c r="G91" i="84"/>
  <c r="F91" i="84"/>
  <c r="AX90" i="84"/>
  <c r="G90" i="84"/>
  <c r="F90" i="84"/>
  <c r="AX89" i="84"/>
  <c r="G89" i="84"/>
  <c r="F89" i="84"/>
  <c r="AX88" i="84"/>
  <c r="G88" i="84"/>
  <c r="F88" i="84"/>
  <c r="AX87" i="84"/>
  <c r="G87" i="84"/>
  <c r="F87" i="84"/>
  <c r="AX86" i="84"/>
  <c r="G86" i="84"/>
  <c r="F86" i="84"/>
  <c r="AX85" i="84"/>
  <c r="G85" i="84"/>
  <c r="F85" i="84"/>
  <c r="AX84" i="84"/>
  <c r="G84" i="84"/>
  <c r="F84" i="84"/>
  <c r="AX83" i="84"/>
  <c r="G83" i="84"/>
  <c r="F83" i="84"/>
  <c r="AX82" i="84"/>
  <c r="G82" i="84"/>
  <c r="F82" i="84"/>
  <c r="AX81" i="84"/>
  <c r="G81" i="84"/>
  <c r="F81" i="84"/>
  <c r="AX80" i="84"/>
  <c r="G80" i="84"/>
  <c r="F80" i="84"/>
  <c r="AX79" i="84"/>
  <c r="G79" i="84"/>
  <c r="F79" i="84"/>
  <c r="AX78" i="84"/>
  <c r="G78" i="84"/>
  <c r="F78" i="84"/>
  <c r="AX77" i="84"/>
  <c r="G77" i="84"/>
  <c r="F77" i="84"/>
  <c r="AX76" i="84"/>
  <c r="G76" i="84"/>
  <c r="F76" i="84"/>
  <c r="AX75" i="84"/>
  <c r="G75" i="84"/>
  <c r="F75" i="84"/>
  <c r="AX74" i="84"/>
  <c r="G74" i="84"/>
  <c r="F74" i="84"/>
  <c r="AX73" i="84"/>
  <c r="G73" i="84"/>
  <c r="F73" i="84"/>
  <c r="AX72" i="84"/>
  <c r="G72" i="84"/>
  <c r="F72" i="84"/>
  <c r="AX71" i="84"/>
  <c r="G71" i="84"/>
  <c r="F71" i="84"/>
  <c r="AX70" i="84"/>
  <c r="G70" i="84"/>
  <c r="F70" i="84"/>
  <c r="G69" i="84"/>
  <c r="F69" i="84"/>
  <c r="R68" i="84"/>
  <c r="G68" i="84"/>
  <c r="F68" i="84"/>
  <c r="G67" i="84"/>
  <c r="F67" i="84"/>
  <c r="G66" i="84"/>
  <c r="F66" i="84"/>
  <c r="R65" i="84"/>
  <c r="G65" i="84"/>
  <c r="F65" i="84"/>
  <c r="G64" i="84"/>
  <c r="F64" i="84"/>
  <c r="G63" i="84"/>
  <c r="F63" i="84"/>
  <c r="R62" i="84"/>
  <c r="G62" i="84"/>
  <c r="F62" i="84"/>
  <c r="G61" i="84"/>
  <c r="F61" i="84"/>
  <c r="U60" i="84"/>
  <c r="G60" i="84"/>
  <c r="F60" i="84"/>
  <c r="R59" i="84"/>
  <c r="G59" i="84"/>
  <c r="F59" i="84"/>
  <c r="G58" i="84"/>
  <c r="F58" i="84"/>
  <c r="G57" i="84"/>
  <c r="F57" i="84"/>
  <c r="R56" i="84"/>
  <c r="G56" i="84"/>
  <c r="F56" i="84"/>
  <c r="G55" i="84"/>
  <c r="F55" i="84"/>
  <c r="G54" i="84"/>
  <c r="F54" i="84"/>
  <c r="R53" i="84"/>
  <c r="G53" i="84"/>
  <c r="F53" i="84"/>
  <c r="G52" i="84"/>
  <c r="F52" i="84"/>
  <c r="G51" i="84"/>
  <c r="F51" i="84"/>
  <c r="R50" i="84"/>
  <c r="G50" i="84"/>
  <c r="F50" i="84"/>
  <c r="G49" i="84"/>
  <c r="F49" i="84"/>
  <c r="G48" i="84"/>
  <c r="F48" i="84"/>
  <c r="R47" i="84"/>
  <c r="G47" i="84"/>
  <c r="F47" i="84"/>
  <c r="G46" i="84"/>
  <c r="F46" i="84"/>
  <c r="G45" i="84"/>
  <c r="F45" i="84"/>
  <c r="R44" i="84"/>
  <c r="G44" i="84"/>
  <c r="F44" i="84"/>
  <c r="G43" i="84"/>
  <c r="F43" i="84"/>
  <c r="G42" i="84"/>
  <c r="F42" i="84"/>
  <c r="R41" i="84"/>
  <c r="G41" i="84"/>
  <c r="F41" i="84"/>
  <c r="G40" i="84"/>
  <c r="F40" i="84"/>
  <c r="G39" i="84"/>
  <c r="F39" i="84"/>
  <c r="V38" i="84"/>
  <c r="G38" i="84"/>
  <c r="F38" i="84"/>
  <c r="G37" i="84"/>
  <c r="F37" i="84"/>
  <c r="V36" i="84"/>
  <c r="R36" i="84"/>
  <c r="G36" i="84"/>
  <c r="F36" i="84"/>
  <c r="V35" i="84"/>
  <c r="G35" i="84"/>
  <c r="F35" i="84"/>
  <c r="G34" i="84"/>
  <c r="F34" i="84"/>
  <c r="V33" i="84"/>
  <c r="R33" i="84"/>
  <c r="G33" i="84"/>
  <c r="F33" i="84"/>
  <c r="V32" i="84"/>
  <c r="G32" i="84"/>
  <c r="F32" i="84"/>
  <c r="G31" i="84"/>
  <c r="F31" i="84"/>
  <c r="V30" i="84"/>
  <c r="R30" i="84"/>
  <c r="G30" i="84"/>
  <c r="F30" i="84"/>
  <c r="V29" i="84"/>
  <c r="G29" i="84"/>
  <c r="F29" i="84"/>
  <c r="G28" i="84"/>
  <c r="F28" i="84"/>
  <c r="V27" i="84"/>
  <c r="R27" i="84"/>
  <c r="G27" i="84"/>
  <c r="F27" i="84"/>
  <c r="V26" i="84"/>
  <c r="G26" i="84"/>
  <c r="F26" i="84"/>
  <c r="G25" i="84"/>
  <c r="F25" i="84"/>
  <c r="V24" i="84"/>
  <c r="R24" i="84"/>
  <c r="G24" i="84"/>
  <c r="F24" i="84"/>
  <c r="V23" i="84"/>
  <c r="G23" i="84"/>
  <c r="F23" i="84"/>
  <c r="G22" i="84"/>
  <c r="F22" i="84"/>
  <c r="V21" i="84"/>
  <c r="R21" i="84"/>
  <c r="G21" i="84"/>
  <c r="F21" i="84"/>
  <c r="V20" i="84"/>
  <c r="G20" i="84"/>
  <c r="F20" i="84"/>
  <c r="G19" i="84"/>
  <c r="F19" i="84"/>
  <c r="V18" i="84"/>
  <c r="R18" i="84"/>
  <c r="G18" i="84"/>
  <c r="F18" i="84"/>
  <c r="V17" i="84"/>
  <c r="G17" i="84"/>
  <c r="F17" i="84"/>
  <c r="G16" i="84"/>
  <c r="F16" i="84"/>
  <c r="V15" i="84"/>
  <c r="R15" i="84"/>
  <c r="G15" i="84"/>
  <c r="F15" i="84"/>
  <c r="V14" i="84"/>
  <c r="G14" i="84"/>
  <c r="F14" i="84"/>
  <c r="G13" i="84"/>
  <c r="F13" i="84"/>
  <c r="V12" i="84"/>
  <c r="R12" i="84"/>
  <c r="G12" i="84"/>
  <c r="F12" i="84"/>
  <c r="C12" i="84"/>
  <c r="C3" i="84" s="1"/>
  <c r="O3" i="84" s="1"/>
  <c r="AE3" i="84" s="1"/>
  <c r="AN3" i="84" s="1"/>
  <c r="G11" i="84"/>
  <c r="F11" i="84"/>
  <c r="V10" i="84"/>
  <c r="G10" i="84"/>
  <c r="F10" i="84"/>
  <c r="C10" i="84"/>
  <c r="V9" i="84"/>
  <c r="R9" i="84"/>
  <c r="G9" i="84"/>
  <c r="F9" i="84"/>
  <c r="G8" i="84"/>
  <c r="F8" i="84"/>
  <c r="G7" i="84"/>
  <c r="F7" i="84"/>
  <c r="V6" i="84"/>
  <c r="R6" i="84"/>
  <c r="G6" i="84"/>
  <c r="F6" i="84"/>
  <c r="C6" i="84"/>
  <c r="G5" i="84"/>
  <c r="F5" i="84"/>
  <c r="C5" i="84"/>
  <c r="W4" i="84"/>
  <c r="V4" i="84"/>
  <c r="Y4" i="84" s="1"/>
  <c r="M68" i="84"/>
  <c r="U68" i="84" s="1"/>
  <c r="M67" i="84"/>
  <c r="U67" i="84" s="1"/>
  <c r="M66" i="84"/>
  <c r="U66" i="84" s="1"/>
  <c r="M65" i="84"/>
  <c r="U65" i="84" s="1"/>
  <c r="M62" i="84"/>
  <c r="U62" i="84" s="1"/>
  <c r="M61" i="84"/>
  <c r="U61" i="84" s="1"/>
  <c r="M60" i="84"/>
  <c r="M59" i="84"/>
  <c r="U59" i="84" s="1"/>
  <c r="M56" i="84"/>
  <c r="U56" i="84" s="1"/>
  <c r="M55" i="84"/>
  <c r="U55" i="84" s="1"/>
  <c r="M54" i="84"/>
  <c r="U54" i="84" s="1"/>
  <c r="M53" i="84"/>
  <c r="U53" i="84" s="1"/>
  <c r="M50" i="84"/>
  <c r="U50" i="84" s="1"/>
  <c r="M49" i="84"/>
  <c r="U49" i="84" s="1"/>
  <c r="M48" i="84"/>
  <c r="U48" i="84" s="1"/>
  <c r="M47" i="84"/>
  <c r="U47" i="84" s="1"/>
  <c r="M44" i="84"/>
  <c r="U44" i="84" s="1"/>
  <c r="M43" i="84"/>
  <c r="U43" i="84" s="1"/>
  <c r="M42" i="84"/>
  <c r="U42" i="84" s="1"/>
  <c r="M41" i="84"/>
  <c r="U41" i="84" s="1"/>
  <c r="M38" i="84"/>
  <c r="U38" i="84" s="1"/>
  <c r="M37" i="84"/>
  <c r="U37" i="84" s="1"/>
  <c r="M36" i="84"/>
  <c r="U36" i="84" s="1"/>
  <c r="M35" i="84"/>
  <c r="U35" i="84" s="1"/>
  <c r="M32" i="84"/>
  <c r="U32" i="84" s="1"/>
  <c r="M31" i="84"/>
  <c r="U31" i="84" s="1"/>
  <c r="M30" i="84"/>
  <c r="U30" i="84" s="1"/>
  <c r="M29" i="84"/>
  <c r="U29" i="84" s="1"/>
  <c r="M26" i="84"/>
  <c r="U26" i="84" s="1"/>
  <c r="M25" i="84"/>
  <c r="U25" i="84" s="1"/>
  <c r="M24" i="84"/>
  <c r="U24" i="84" s="1"/>
  <c r="M23" i="84"/>
  <c r="U23" i="84" s="1"/>
  <c r="M20" i="84"/>
  <c r="U20" i="84" s="1"/>
  <c r="M19" i="84"/>
  <c r="U19" i="84" s="1"/>
  <c r="M18" i="84"/>
  <c r="U18" i="84" s="1"/>
  <c r="M17" i="84"/>
  <c r="U17" i="84" s="1"/>
  <c r="M14" i="84"/>
  <c r="U14" i="84" s="1"/>
  <c r="M13" i="84"/>
  <c r="U13" i="84" s="1"/>
  <c r="M12" i="84"/>
  <c r="U12" i="84" s="1"/>
  <c r="M11" i="84"/>
  <c r="U11" i="84" s="1"/>
  <c r="M8" i="84"/>
  <c r="U8" i="84" s="1"/>
  <c r="M7" i="84"/>
  <c r="U7" i="84" s="1"/>
  <c r="M6" i="84"/>
  <c r="U6" i="84" s="1"/>
  <c r="M5" i="84"/>
  <c r="U5" i="84" s="1"/>
  <c r="M4" i="84" a="1"/>
  <c r="M64" i="84" s="1"/>
  <c r="U64" i="84" s="1"/>
  <c r="G4" i="84"/>
  <c r="F4" i="84"/>
  <c r="AT3" i="84"/>
  <c r="AH3" i="84"/>
  <c r="AQ3" i="84" s="1"/>
  <c r="R3" i="84"/>
  <c r="G98" i="83"/>
  <c r="F98" i="83"/>
  <c r="AX97" i="83"/>
  <c r="G97" i="83"/>
  <c r="F97" i="83"/>
  <c r="AX96" i="83"/>
  <c r="G96" i="83"/>
  <c r="F96" i="83"/>
  <c r="AX95" i="83"/>
  <c r="G95" i="83"/>
  <c r="F95" i="83"/>
  <c r="AX94" i="83"/>
  <c r="F94" i="83"/>
  <c r="AX93" i="83"/>
  <c r="G93" i="83"/>
  <c r="F93" i="83"/>
  <c r="AX92" i="83"/>
  <c r="G92" i="83"/>
  <c r="F92" i="83"/>
  <c r="AX91" i="83"/>
  <c r="G91" i="83"/>
  <c r="F91" i="83"/>
  <c r="AX90" i="83"/>
  <c r="G90" i="83"/>
  <c r="F90" i="83"/>
  <c r="AX89" i="83"/>
  <c r="G89" i="83"/>
  <c r="F89" i="83"/>
  <c r="AX88" i="83"/>
  <c r="G88" i="83"/>
  <c r="F88" i="83"/>
  <c r="AX87" i="83"/>
  <c r="G87" i="83"/>
  <c r="F87" i="83"/>
  <c r="AX86" i="83"/>
  <c r="G86" i="83"/>
  <c r="F86" i="83"/>
  <c r="AX85" i="83"/>
  <c r="G85" i="83"/>
  <c r="F85" i="83"/>
  <c r="AX84" i="83"/>
  <c r="G84" i="83"/>
  <c r="F84" i="83"/>
  <c r="AX83" i="83"/>
  <c r="G83" i="83"/>
  <c r="F83" i="83"/>
  <c r="AX82" i="83"/>
  <c r="G82" i="83"/>
  <c r="F82" i="83"/>
  <c r="AX81" i="83"/>
  <c r="G81" i="83"/>
  <c r="F81" i="83"/>
  <c r="AX80" i="83"/>
  <c r="G80" i="83"/>
  <c r="F80" i="83"/>
  <c r="V79" i="83"/>
  <c r="G79" i="83"/>
  <c r="F79" i="83"/>
  <c r="V78" i="83"/>
  <c r="G78" i="83"/>
  <c r="F78" i="83"/>
  <c r="G77" i="83"/>
  <c r="F77" i="83"/>
  <c r="V76" i="83"/>
  <c r="G76" i="83"/>
  <c r="F76" i="83"/>
  <c r="V75" i="83"/>
  <c r="G75" i="83"/>
  <c r="F75" i="83"/>
  <c r="G74" i="83"/>
  <c r="F74" i="83"/>
  <c r="V73" i="83"/>
  <c r="G73" i="83"/>
  <c r="F73" i="83"/>
  <c r="V72" i="83"/>
  <c r="G72" i="83"/>
  <c r="F72" i="83"/>
  <c r="G71" i="83"/>
  <c r="F71" i="83"/>
  <c r="V70" i="83"/>
  <c r="G70" i="83"/>
  <c r="F70" i="83"/>
  <c r="V69" i="83"/>
  <c r="G69" i="83"/>
  <c r="F69" i="83"/>
  <c r="G68" i="83"/>
  <c r="F68" i="83"/>
  <c r="V67" i="83"/>
  <c r="R67" i="83"/>
  <c r="G67" i="83"/>
  <c r="F67" i="83"/>
  <c r="V66" i="83"/>
  <c r="G66" i="83"/>
  <c r="F66" i="83"/>
  <c r="R65" i="83"/>
  <c r="G65" i="83"/>
  <c r="F65" i="83"/>
  <c r="V64" i="83"/>
  <c r="R64" i="83"/>
  <c r="G64" i="83"/>
  <c r="F64" i="83"/>
  <c r="V63" i="83"/>
  <c r="G63" i="83"/>
  <c r="F63" i="83"/>
  <c r="R62" i="83"/>
  <c r="G62" i="83"/>
  <c r="F62" i="83"/>
  <c r="V61" i="83"/>
  <c r="G61" i="83"/>
  <c r="F61" i="83"/>
  <c r="V60" i="83"/>
  <c r="G60" i="83"/>
  <c r="F60" i="83"/>
  <c r="G59" i="83"/>
  <c r="F59" i="83"/>
  <c r="V58" i="83"/>
  <c r="R58" i="83"/>
  <c r="G58" i="83"/>
  <c r="F58" i="83"/>
  <c r="V57" i="83"/>
  <c r="G57" i="83"/>
  <c r="F57" i="83"/>
  <c r="R56" i="83"/>
  <c r="G56" i="83"/>
  <c r="F56" i="83"/>
  <c r="V55" i="83"/>
  <c r="R55" i="83"/>
  <c r="G55" i="83"/>
  <c r="F55" i="83"/>
  <c r="V54" i="83"/>
  <c r="G54" i="83"/>
  <c r="F54" i="83"/>
  <c r="R53" i="83"/>
  <c r="G53" i="83"/>
  <c r="F53" i="83"/>
  <c r="V52" i="83"/>
  <c r="G52" i="83"/>
  <c r="F52" i="83"/>
  <c r="V51" i="83"/>
  <c r="G51" i="83"/>
  <c r="F51" i="83"/>
  <c r="G50" i="83"/>
  <c r="F50" i="83"/>
  <c r="V49" i="83"/>
  <c r="R49" i="83"/>
  <c r="G49" i="83"/>
  <c r="F49" i="83"/>
  <c r="V48" i="83"/>
  <c r="G48" i="83"/>
  <c r="F48" i="83"/>
  <c r="R47" i="83"/>
  <c r="G47" i="83"/>
  <c r="F47" i="83"/>
  <c r="V46" i="83"/>
  <c r="R46" i="83"/>
  <c r="G46" i="83"/>
  <c r="F46" i="83"/>
  <c r="V45" i="83"/>
  <c r="G45" i="83"/>
  <c r="F45" i="83"/>
  <c r="R44" i="83"/>
  <c r="G44" i="83"/>
  <c r="F44" i="83"/>
  <c r="V43" i="83"/>
  <c r="G43" i="83"/>
  <c r="F43" i="83"/>
  <c r="V42" i="83"/>
  <c r="G42" i="83"/>
  <c r="F42" i="83"/>
  <c r="G41" i="83"/>
  <c r="F41" i="83"/>
  <c r="V40" i="83"/>
  <c r="R40" i="83"/>
  <c r="G40" i="83"/>
  <c r="F40" i="83"/>
  <c r="V39" i="83"/>
  <c r="G39" i="83"/>
  <c r="F39" i="83"/>
  <c r="R38" i="83"/>
  <c r="G38" i="83"/>
  <c r="F38" i="83"/>
  <c r="V37" i="83"/>
  <c r="R37" i="83"/>
  <c r="G37" i="83"/>
  <c r="F37" i="83"/>
  <c r="V36" i="83"/>
  <c r="G36" i="83"/>
  <c r="F36" i="83"/>
  <c r="R35" i="83"/>
  <c r="G35" i="83"/>
  <c r="F35" i="83"/>
  <c r="V34" i="83"/>
  <c r="G34" i="83"/>
  <c r="F34" i="83"/>
  <c r="V33" i="83"/>
  <c r="G33" i="83"/>
  <c r="F33" i="83"/>
  <c r="G32" i="83"/>
  <c r="F32" i="83"/>
  <c r="V31" i="83"/>
  <c r="R31" i="83"/>
  <c r="G31" i="83"/>
  <c r="F31" i="83"/>
  <c r="V30" i="83"/>
  <c r="G30" i="83"/>
  <c r="F30" i="83"/>
  <c r="R29" i="83"/>
  <c r="G29" i="83"/>
  <c r="F29" i="83"/>
  <c r="V28" i="83"/>
  <c r="R28" i="83"/>
  <c r="G28" i="83"/>
  <c r="F28" i="83"/>
  <c r="V27" i="83"/>
  <c r="G27" i="83"/>
  <c r="F27" i="83"/>
  <c r="R26" i="83"/>
  <c r="G26" i="83"/>
  <c r="F26" i="83"/>
  <c r="V25" i="83"/>
  <c r="G25" i="83"/>
  <c r="F25" i="83"/>
  <c r="V24" i="83"/>
  <c r="G24" i="83"/>
  <c r="F24" i="83"/>
  <c r="G23" i="83"/>
  <c r="F23" i="83"/>
  <c r="V22" i="83"/>
  <c r="R22" i="83"/>
  <c r="G22" i="83"/>
  <c r="F22" i="83"/>
  <c r="V21" i="83"/>
  <c r="G21" i="83"/>
  <c r="F21" i="83"/>
  <c r="R20" i="83"/>
  <c r="G20" i="83"/>
  <c r="F20" i="83"/>
  <c r="V19" i="83"/>
  <c r="R19" i="83"/>
  <c r="G19" i="83"/>
  <c r="F19" i="83"/>
  <c r="V18" i="83"/>
  <c r="G18" i="83"/>
  <c r="F18" i="83"/>
  <c r="R17" i="83"/>
  <c r="G17" i="83"/>
  <c r="F17" i="83"/>
  <c r="V16" i="83"/>
  <c r="G16" i="83"/>
  <c r="F16" i="83"/>
  <c r="V15" i="83"/>
  <c r="G15" i="83"/>
  <c r="F15" i="83"/>
  <c r="G14" i="83"/>
  <c r="F14" i="83"/>
  <c r="V13" i="83"/>
  <c r="R13" i="83"/>
  <c r="G13" i="83"/>
  <c r="F13" i="83"/>
  <c r="V12" i="83"/>
  <c r="G12" i="83"/>
  <c r="F12" i="83"/>
  <c r="C12" i="83"/>
  <c r="V11" i="83"/>
  <c r="G11" i="83"/>
  <c r="F11" i="83"/>
  <c r="G10" i="83"/>
  <c r="F10" i="83"/>
  <c r="C10" i="83"/>
  <c r="V77" i="83" s="1"/>
  <c r="V9" i="83"/>
  <c r="G9" i="83"/>
  <c r="F9" i="83"/>
  <c r="V8" i="83"/>
  <c r="G8" i="83"/>
  <c r="F8" i="83"/>
  <c r="V7" i="83"/>
  <c r="G7" i="83"/>
  <c r="F7" i="83"/>
  <c r="V6" i="83"/>
  <c r="G6" i="83"/>
  <c r="F6" i="83"/>
  <c r="C6" i="83"/>
  <c r="R79" i="83" s="1"/>
  <c r="V5" i="83"/>
  <c r="G5" i="83"/>
  <c r="F5" i="83"/>
  <c r="C5" i="83"/>
  <c r="Y4" i="83"/>
  <c r="W4" i="83"/>
  <c r="V4" i="83"/>
  <c r="R4" i="83"/>
  <c r="M79" i="83"/>
  <c r="U79" i="83" s="1"/>
  <c r="M76" i="83"/>
  <c r="U76" i="83" s="1"/>
  <c r="M74" i="83"/>
  <c r="U74" i="83" s="1"/>
  <c r="M73" i="83"/>
  <c r="U73" i="83" s="1"/>
  <c r="M70" i="83"/>
  <c r="U70" i="83" s="1"/>
  <c r="M69" i="83"/>
  <c r="U69" i="83" s="1"/>
  <c r="M68" i="83"/>
  <c r="U68" i="83" s="1"/>
  <c r="M64" i="83"/>
  <c r="U64" i="83" s="1"/>
  <c r="M63" i="83"/>
  <c r="U63" i="83" s="1"/>
  <c r="M62" i="83"/>
  <c r="U62" i="83" s="1"/>
  <c r="M61" i="83"/>
  <c r="U61" i="83" s="1"/>
  <c r="M58" i="83"/>
  <c r="U58" i="83" s="1"/>
  <c r="M56" i="83"/>
  <c r="U56" i="83" s="1"/>
  <c r="M55" i="83"/>
  <c r="U55" i="83" s="1"/>
  <c r="M52" i="83"/>
  <c r="U52" i="83" s="1"/>
  <c r="M51" i="83"/>
  <c r="U51" i="83" s="1"/>
  <c r="M50" i="83"/>
  <c r="U50" i="83" s="1"/>
  <c r="M46" i="83"/>
  <c r="U46" i="83" s="1"/>
  <c r="M45" i="83"/>
  <c r="U45" i="83" s="1"/>
  <c r="M44" i="83"/>
  <c r="U44" i="83" s="1"/>
  <c r="M43" i="83"/>
  <c r="U43" i="83" s="1"/>
  <c r="M40" i="83"/>
  <c r="U40" i="83" s="1"/>
  <c r="M38" i="83"/>
  <c r="U38" i="83" s="1"/>
  <c r="M37" i="83"/>
  <c r="U37" i="83" s="1"/>
  <c r="M34" i="83"/>
  <c r="U34" i="83" s="1"/>
  <c r="M33" i="83"/>
  <c r="U33" i="83" s="1"/>
  <c r="M32" i="83"/>
  <c r="U32" i="83" s="1"/>
  <c r="M28" i="83"/>
  <c r="U28" i="83" s="1"/>
  <c r="M27" i="83"/>
  <c r="U27" i="83" s="1"/>
  <c r="M26" i="83"/>
  <c r="U26" i="83" s="1"/>
  <c r="M25" i="83"/>
  <c r="U25" i="83" s="1"/>
  <c r="M22" i="83"/>
  <c r="U22" i="83" s="1"/>
  <c r="M20" i="83"/>
  <c r="U20" i="83" s="1"/>
  <c r="M19" i="83"/>
  <c r="U19" i="83" s="1"/>
  <c r="M16" i="83"/>
  <c r="U16" i="83" s="1"/>
  <c r="M15" i="83"/>
  <c r="U15" i="83" s="1"/>
  <c r="M14" i="83"/>
  <c r="U14" i="83" s="1"/>
  <c r="M10" i="83"/>
  <c r="U10" i="83" s="1"/>
  <c r="M9" i="83"/>
  <c r="U9" i="83" s="1"/>
  <c r="M8" i="83"/>
  <c r="U8" i="83" s="1"/>
  <c r="M7" i="83"/>
  <c r="U7" i="83" s="1"/>
  <c r="M4" i="83"/>
  <c r="U4" i="83" s="1"/>
  <c r="X4" i="83" s="1"/>
  <c r="AH4" i="83" s="1"/>
  <c r="M4" i="83" a="1"/>
  <c r="G4" i="83"/>
  <c r="F4" i="83"/>
  <c r="AT3" i="83"/>
  <c r="R3" i="83"/>
  <c r="C3" i="83"/>
  <c r="O3" i="83" s="1"/>
  <c r="G98" i="82"/>
  <c r="F98" i="82"/>
  <c r="AX97" i="82"/>
  <c r="G97" i="82"/>
  <c r="F97" i="82"/>
  <c r="AX96" i="82"/>
  <c r="G96" i="82"/>
  <c r="F96" i="82"/>
  <c r="AX95" i="82"/>
  <c r="G95" i="82"/>
  <c r="F95" i="82"/>
  <c r="AX94" i="82"/>
  <c r="F94" i="82"/>
  <c r="AX93" i="82"/>
  <c r="G93" i="82"/>
  <c r="F93" i="82"/>
  <c r="AX92" i="82"/>
  <c r="G92" i="82"/>
  <c r="F92" i="82"/>
  <c r="AX91" i="82"/>
  <c r="G91" i="82"/>
  <c r="F91" i="82"/>
  <c r="AX90" i="82"/>
  <c r="G90" i="82"/>
  <c r="F90" i="82"/>
  <c r="G89" i="82"/>
  <c r="F89" i="82"/>
  <c r="V88" i="82"/>
  <c r="G88" i="82"/>
  <c r="F88" i="82"/>
  <c r="G87" i="82"/>
  <c r="F87" i="82"/>
  <c r="R86" i="82"/>
  <c r="G86" i="82"/>
  <c r="F86" i="82"/>
  <c r="R85" i="82"/>
  <c r="G85" i="82"/>
  <c r="F85" i="82"/>
  <c r="V84" i="82"/>
  <c r="G84" i="82"/>
  <c r="F84" i="82"/>
  <c r="R83" i="82"/>
  <c r="G83" i="82"/>
  <c r="F83" i="82"/>
  <c r="V82" i="82"/>
  <c r="G82" i="82"/>
  <c r="F82" i="82"/>
  <c r="V81" i="82"/>
  <c r="G81" i="82"/>
  <c r="F81" i="82"/>
  <c r="G80" i="82"/>
  <c r="F80" i="82"/>
  <c r="V79" i="82"/>
  <c r="R79" i="82"/>
  <c r="G79" i="82"/>
  <c r="F79" i="82"/>
  <c r="G78" i="82"/>
  <c r="F78" i="82"/>
  <c r="R77" i="82"/>
  <c r="G77" i="82"/>
  <c r="F77" i="82"/>
  <c r="G76" i="82"/>
  <c r="F76" i="82"/>
  <c r="V75" i="82"/>
  <c r="G75" i="82"/>
  <c r="F75" i="82"/>
  <c r="G74" i="82"/>
  <c r="F74" i="82"/>
  <c r="V73" i="82"/>
  <c r="G73" i="82"/>
  <c r="F73" i="82"/>
  <c r="V72" i="82"/>
  <c r="G72" i="82"/>
  <c r="F72" i="82"/>
  <c r="G71" i="82"/>
  <c r="F71" i="82"/>
  <c r="V70" i="82"/>
  <c r="R70" i="82"/>
  <c r="G70" i="82"/>
  <c r="F70" i="82"/>
  <c r="G69" i="82"/>
  <c r="F69" i="82"/>
  <c r="G68" i="82"/>
  <c r="F68" i="82"/>
  <c r="R67" i="82"/>
  <c r="G67" i="82"/>
  <c r="F67" i="82"/>
  <c r="V66" i="82"/>
  <c r="G66" i="82"/>
  <c r="F66" i="82"/>
  <c r="R65" i="82"/>
  <c r="G65" i="82"/>
  <c r="F65" i="82"/>
  <c r="V64" i="82"/>
  <c r="G64" i="82"/>
  <c r="F64" i="82"/>
  <c r="V63" i="82"/>
  <c r="G63" i="82"/>
  <c r="F63" i="82"/>
  <c r="G62" i="82"/>
  <c r="F62" i="82"/>
  <c r="V61" i="82"/>
  <c r="G61" i="82"/>
  <c r="F61" i="82"/>
  <c r="G60" i="82"/>
  <c r="F60" i="82"/>
  <c r="R59" i="82"/>
  <c r="G59" i="82"/>
  <c r="F59" i="82"/>
  <c r="R58" i="82"/>
  <c r="G58" i="82"/>
  <c r="F58" i="82"/>
  <c r="V57" i="82"/>
  <c r="G57" i="82"/>
  <c r="F57" i="82"/>
  <c r="R56" i="82"/>
  <c r="G56" i="82"/>
  <c r="F56" i="82"/>
  <c r="V55" i="82"/>
  <c r="G55" i="82"/>
  <c r="F55" i="82"/>
  <c r="V54" i="82"/>
  <c r="G54" i="82"/>
  <c r="F54" i="82"/>
  <c r="G53" i="82"/>
  <c r="F53" i="82"/>
  <c r="V52" i="82"/>
  <c r="R52" i="82"/>
  <c r="G52" i="82"/>
  <c r="F52" i="82"/>
  <c r="G51" i="82"/>
  <c r="F51" i="82"/>
  <c r="R50" i="82"/>
  <c r="G50" i="82"/>
  <c r="F50" i="82"/>
  <c r="G49" i="82"/>
  <c r="F49" i="82"/>
  <c r="V48" i="82"/>
  <c r="G48" i="82"/>
  <c r="F48" i="82"/>
  <c r="G47" i="82"/>
  <c r="F47" i="82"/>
  <c r="V46" i="82"/>
  <c r="G46" i="82"/>
  <c r="F46" i="82"/>
  <c r="V45" i="82"/>
  <c r="G45" i="82"/>
  <c r="F45" i="82"/>
  <c r="G44" i="82"/>
  <c r="F44" i="82"/>
  <c r="V43" i="82"/>
  <c r="R43" i="82"/>
  <c r="G43" i="82"/>
  <c r="F43" i="82"/>
  <c r="G42" i="82"/>
  <c r="F42" i="82"/>
  <c r="G41" i="82"/>
  <c r="F41" i="82"/>
  <c r="R40" i="82"/>
  <c r="G40" i="82"/>
  <c r="F40" i="82"/>
  <c r="V39" i="82"/>
  <c r="G39" i="82"/>
  <c r="F39" i="82"/>
  <c r="R38" i="82"/>
  <c r="G38" i="82"/>
  <c r="F38" i="82"/>
  <c r="V37" i="82"/>
  <c r="G37" i="82"/>
  <c r="F37" i="82"/>
  <c r="V36" i="82"/>
  <c r="G36" i="82"/>
  <c r="F36" i="82"/>
  <c r="G35" i="82"/>
  <c r="F35" i="82"/>
  <c r="V34" i="82"/>
  <c r="G34" i="82"/>
  <c r="F34" i="82"/>
  <c r="G33" i="82"/>
  <c r="F33" i="82"/>
  <c r="R32" i="82"/>
  <c r="G32" i="82"/>
  <c r="F32" i="82"/>
  <c r="R31" i="82"/>
  <c r="G31" i="82"/>
  <c r="F31" i="82"/>
  <c r="V30" i="82"/>
  <c r="G30" i="82"/>
  <c r="F30" i="82"/>
  <c r="R29" i="82"/>
  <c r="G29" i="82"/>
  <c r="F29" i="82"/>
  <c r="V28" i="82"/>
  <c r="G28" i="82"/>
  <c r="F28" i="82"/>
  <c r="V27" i="82"/>
  <c r="G27" i="82"/>
  <c r="F27" i="82"/>
  <c r="G26" i="82"/>
  <c r="F26" i="82"/>
  <c r="V25" i="82"/>
  <c r="R25" i="82"/>
  <c r="G25" i="82"/>
  <c r="F25" i="82"/>
  <c r="G24" i="82"/>
  <c r="F24" i="82"/>
  <c r="R23" i="82"/>
  <c r="G23" i="82"/>
  <c r="F23" i="82"/>
  <c r="G22" i="82"/>
  <c r="F22" i="82"/>
  <c r="V21" i="82"/>
  <c r="G21" i="82"/>
  <c r="F21" i="82"/>
  <c r="G20" i="82"/>
  <c r="F20" i="82"/>
  <c r="V19" i="82"/>
  <c r="G19" i="82"/>
  <c r="F19" i="82"/>
  <c r="V18" i="82"/>
  <c r="G18" i="82"/>
  <c r="F18" i="82"/>
  <c r="V17" i="82"/>
  <c r="R17" i="82"/>
  <c r="G17" i="82"/>
  <c r="F17" i="82"/>
  <c r="V16" i="82"/>
  <c r="R16" i="82"/>
  <c r="G16" i="82"/>
  <c r="F16" i="82"/>
  <c r="V15" i="82"/>
  <c r="G15" i="82"/>
  <c r="F15" i="82"/>
  <c r="V14" i="82"/>
  <c r="R14" i="82"/>
  <c r="G14" i="82"/>
  <c r="F14" i="82"/>
  <c r="V13" i="82"/>
  <c r="R13" i="82"/>
  <c r="G13" i="82"/>
  <c r="F13" i="82"/>
  <c r="V12" i="82"/>
  <c r="G12" i="82"/>
  <c r="F12" i="82"/>
  <c r="C12" i="82"/>
  <c r="C3" i="82" s="1"/>
  <c r="O3" i="82" s="1"/>
  <c r="V11" i="82"/>
  <c r="G11" i="82"/>
  <c r="F11" i="82"/>
  <c r="V10" i="82"/>
  <c r="R10" i="82"/>
  <c r="G10" i="82"/>
  <c r="F10" i="82"/>
  <c r="C10" i="82"/>
  <c r="V9" i="82"/>
  <c r="G9" i="82"/>
  <c r="F9" i="82"/>
  <c r="V8" i="82"/>
  <c r="G8" i="82"/>
  <c r="F8" i="82"/>
  <c r="V7" i="82"/>
  <c r="R7" i="82"/>
  <c r="G7" i="82"/>
  <c r="F7" i="82"/>
  <c r="V6" i="82"/>
  <c r="G6" i="82"/>
  <c r="F6" i="82"/>
  <c r="C6" i="82"/>
  <c r="V5" i="82"/>
  <c r="G5" i="82"/>
  <c r="F5" i="82"/>
  <c r="C5" i="82"/>
  <c r="Y4" i="82"/>
  <c r="W4" i="82"/>
  <c r="V4" i="82"/>
  <c r="R4" i="82"/>
  <c r="M87" i="82"/>
  <c r="U87" i="82" s="1"/>
  <c r="M84" i="82"/>
  <c r="U84" i="82" s="1"/>
  <c r="M81" i="82"/>
  <c r="U81" i="82" s="1"/>
  <c r="M80" i="82"/>
  <c r="U80" i="82" s="1"/>
  <c r="M79" i="82"/>
  <c r="U79" i="82" s="1"/>
  <c r="M74" i="82"/>
  <c r="U74" i="82" s="1"/>
  <c r="M73" i="82"/>
  <c r="U73" i="82" s="1"/>
  <c r="M72" i="82"/>
  <c r="U72" i="82" s="1"/>
  <c r="M69" i="82"/>
  <c r="U69" i="82" s="1"/>
  <c r="M66" i="82"/>
  <c r="U66" i="82" s="1"/>
  <c r="M63" i="82"/>
  <c r="U63" i="82" s="1"/>
  <c r="M62" i="82"/>
  <c r="U62" i="82" s="1"/>
  <c r="M61" i="82"/>
  <c r="U61" i="82" s="1"/>
  <c r="M56" i="82"/>
  <c r="U56" i="82" s="1"/>
  <c r="M55" i="82"/>
  <c r="U55" i="82" s="1"/>
  <c r="M54" i="82"/>
  <c r="U54" i="82" s="1"/>
  <c r="M51" i="82"/>
  <c r="U51" i="82" s="1"/>
  <c r="M48" i="82"/>
  <c r="U48" i="82" s="1"/>
  <c r="M45" i="82"/>
  <c r="U45" i="82" s="1"/>
  <c r="M44" i="82"/>
  <c r="U44" i="82" s="1"/>
  <c r="M43" i="82"/>
  <c r="U43" i="82" s="1"/>
  <c r="M38" i="82"/>
  <c r="U38" i="82" s="1"/>
  <c r="M37" i="82"/>
  <c r="U37" i="82" s="1"/>
  <c r="M36" i="82"/>
  <c r="U36" i="82" s="1"/>
  <c r="M33" i="82"/>
  <c r="U33" i="82" s="1"/>
  <c r="M30" i="82"/>
  <c r="U30" i="82" s="1"/>
  <c r="M27" i="82"/>
  <c r="U27" i="82" s="1"/>
  <c r="M26" i="82"/>
  <c r="U26" i="82" s="1"/>
  <c r="M25" i="82"/>
  <c r="U25" i="82" s="1"/>
  <c r="M20" i="82"/>
  <c r="U20" i="82" s="1"/>
  <c r="M19" i="82"/>
  <c r="U19" i="82" s="1"/>
  <c r="M18" i="82"/>
  <c r="U18" i="82" s="1"/>
  <c r="M15" i="82"/>
  <c r="U15" i="82" s="1"/>
  <c r="M12" i="82"/>
  <c r="U12" i="82" s="1"/>
  <c r="M9" i="82"/>
  <c r="U9" i="82" s="1"/>
  <c r="M8" i="82"/>
  <c r="U8" i="82" s="1"/>
  <c r="M7" i="82"/>
  <c r="U7" i="82" s="1"/>
  <c r="M4" i="82" a="1"/>
  <c r="G4" i="82"/>
  <c r="F4" i="82"/>
  <c r="AT3" i="82"/>
  <c r="R3" i="82"/>
  <c r="S98" i="81"/>
  <c r="R98" i="81"/>
  <c r="G98" i="81"/>
  <c r="F98" i="81"/>
  <c r="R97" i="81"/>
  <c r="G97" i="81"/>
  <c r="F97" i="81"/>
  <c r="V96" i="81"/>
  <c r="R96" i="81"/>
  <c r="G96" i="81"/>
  <c r="F96" i="81"/>
  <c r="R95" i="81"/>
  <c r="G95" i="81"/>
  <c r="F95" i="81"/>
  <c r="R94" i="81"/>
  <c r="F94" i="81"/>
  <c r="R93" i="81"/>
  <c r="G93" i="81"/>
  <c r="F93" i="81"/>
  <c r="R92" i="81"/>
  <c r="G92" i="81"/>
  <c r="F92" i="81"/>
  <c r="R91" i="81"/>
  <c r="G91" i="81"/>
  <c r="F91" i="81"/>
  <c r="R90" i="81"/>
  <c r="G90" i="81"/>
  <c r="F90" i="81"/>
  <c r="V89" i="81"/>
  <c r="R89" i="81"/>
  <c r="G89" i="81"/>
  <c r="F89" i="81"/>
  <c r="R88" i="81"/>
  <c r="G88" i="81"/>
  <c r="F88" i="81"/>
  <c r="R87" i="81"/>
  <c r="G87" i="81"/>
  <c r="F87" i="81"/>
  <c r="V86" i="81"/>
  <c r="R86" i="81"/>
  <c r="G86" i="81"/>
  <c r="F86" i="81"/>
  <c r="R85" i="81"/>
  <c r="G85" i="81"/>
  <c r="F85" i="81"/>
  <c r="V84" i="81"/>
  <c r="R84" i="81"/>
  <c r="G84" i="81"/>
  <c r="F84" i="81"/>
  <c r="V83" i="81"/>
  <c r="R83" i="81"/>
  <c r="G83" i="81"/>
  <c r="F83" i="81"/>
  <c r="R82" i="81"/>
  <c r="G82" i="81"/>
  <c r="F82" i="81"/>
  <c r="V81" i="81"/>
  <c r="R81" i="81"/>
  <c r="G81" i="81"/>
  <c r="F81" i="81"/>
  <c r="R80" i="81"/>
  <c r="G80" i="81"/>
  <c r="F80" i="81"/>
  <c r="R79" i="81"/>
  <c r="G79" i="81"/>
  <c r="F79" i="81"/>
  <c r="V78" i="81"/>
  <c r="R78" i="81"/>
  <c r="G78" i="81"/>
  <c r="F78" i="81"/>
  <c r="R77" i="81"/>
  <c r="G77" i="81"/>
  <c r="F77" i="81"/>
  <c r="R76" i="81"/>
  <c r="G76" i="81"/>
  <c r="F76" i="81"/>
  <c r="R75" i="81"/>
  <c r="G75" i="81"/>
  <c r="F75" i="81"/>
  <c r="R74" i="81"/>
  <c r="G74" i="81"/>
  <c r="F74" i="81"/>
  <c r="R73" i="81"/>
  <c r="G73" i="81"/>
  <c r="F73" i="81"/>
  <c r="R72" i="81"/>
  <c r="G72" i="81"/>
  <c r="F72" i="81"/>
  <c r="V71" i="81"/>
  <c r="R71" i="81"/>
  <c r="G71" i="81"/>
  <c r="F71" i="81"/>
  <c r="R70" i="81"/>
  <c r="G70" i="81"/>
  <c r="F70" i="81"/>
  <c r="R69" i="81"/>
  <c r="G69" i="81"/>
  <c r="F69" i="81"/>
  <c r="V68" i="81"/>
  <c r="R68" i="81"/>
  <c r="G68" i="81"/>
  <c r="F68" i="81"/>
  <c r="R67" i="81"/>
  <c r="G67" i="81"/>
  <c r="F67" i="81"/>
  <c r="V66" i="81"/>
  <c r="R66" i="81"/>
  <c r="G66" i="81"/>
  <c r="F66" i="81"/>
  <c r="V65" i="81"/>
  <c r="R65" i="81"/>
  <c r="G65" i="81"/>
  <c r="F65" i="81"/>
  <c r="R64" i="81"/>
  <c r="G64" i="81"/>
  <c r="F64" i="81"/>
  <c r="V63" i="81"/>
  <c r="R63" i="81"/>
  <c r="G63" i="81"/>
  <c r="F63" i="81"/>
  <c r="R62" i="81"/>
  <c r="G62" i="81"/>
  <c r="F62" i="81"/>
  <c r="R61" i="81"/>
  <c r="G61" i="81"/>
  <c r="F61" i="81"/>
  <c r="V60" i="81"/>
  <c r="R60" i="81"/>
  <c r="G60" i="81"/>
  <c r="F60" i="81"/>
  <c r="R59" i="81"/>
  <c r="G59" i="81"/>
  <c r="F59" i="81"/>
  <c r="R58" i="81"/>
  <c r="G58" i="81"/>
  <c r="F58" i="81"/>
  <c r="R57" i="81"/>
  <c r="G57" i="81"/>
  <c r="F57" i="81"/>
  <c r="R56" i="81"/>
  <c r="G56" i="81"/>
  <c r="F56" i="81"/>
  <c r="R55" i="81"/>
  <c r="G55" i="81"/>
  <c r="F55" i="81"/>
  <c r="R54" i="81"/>
  <c r="G54" i="81"/>
  <c r="F54" i="81"/>
  <c r="V53" i="81"/>
  <c r="R53" i="81"/>
  <c r="G53" i="81"/>
  <c r="F53" i="81"/>
  <c r="R52" i="81"/>
  <c r="G52" i="81"/>
  <c r="F52" i="81"/>
  <c r="R51" i="81"/>
  <c r="G51" i="81"/>
  <c r="F51" i="81"/>
  <c r="V50" i="81"/>
  <c r="R50" i="81"/>
  <c r="G50" i="81"/>
  <c r="F50" i="81"/>
  <c r="R49" i="81"/>
  <c r="G49" i="81"/>
  <c r="F49" i="81"/>
  <c r="V48" i="81"/>
  <c r="R48" i="81"/>
  <c r="G48" i="81"/>
  <c r="F48" i="81"/>
  <c r="V47" i="81"/>
  <c r="R47" i="81"/>
  <c r="G47" i="81"/>
  <c r="F47" i="81"/>
  <c r="R46" i="81"/>
  <c r="G46" i="81"/>
  <c r="F46" i="81"/>
  <c r="V45" i="81"/>
  <c r="R45" i="81"/>
  <c r="G45" i="81"/>
  <c r="F45" i="81"/>
  <c r="R44" i="81"/>
  <c r="G44" i="81"/>
  <c r="F44" i="81"/>
  <c r="R43" i="81"/>
  <c r="G43" i="81"/>
  <c r="F43" i="81"/>
  <c r="V42" i="81"/>
  <c r="R42" i="81"/>
  <c r="G42" i="81"/>
  <c r="F42" i="81"/>
  <c r="R41" i="81"/>
  <c r="G41" i="81"/>
  <c r="F41" i="81"/>
  <c r="R40" i="81"/>
  <c r="G40" i="81"/>
  <c r="F40" i="81"/>
  <c r="R39" i="81"/>
  <c r="G39" i="81"/>
  <c r="F39" i="81"/>
  <c r="R38" i="81"/>
  <c r="G38" i="81"/>
  <c r="F38" i="81"/>
  <c r="R37" i="81"/>
  <c r="G37" i="81"/>
  <c r="F37" i="81"/>
  <c r="R36" i="81"/>
  <c r="G36" i="81"/>
  <c r="F36" i="81"/>
  <c r="V35" i="81"/>
  <c r="R35" i="81"/>
  <c r="G35" i="81"/>
  <c r="F35" i="81"/>
  <c r="R34" i="81"/>
  <c r="G34" i="81"/>
  <c r="F34" i="81"/>
  <c r="R33" i="81"/>
  <c r="G33" i="81"/>
  <c r="F33" i="81"/>
  <c r="V32" i="81"/>
  <c r="R32" i="81"/>
  <c r="G32" i="81"/>
  <c r="F32" i="81"/>
  <c r="R31" i="81"/>
  <c r="G31" i="81"/>
  <c r="F31" i="81"/>
  <c r="V30" i="81"/>
  <c r="R30" i="81"/>
  <c r="G30" i="81"/>
  <c r="F30" i="81"/>
  <c r="V29" i="81"/>
  <c r="R29" i="81"/>
  <c r="G29" i="81"/>
  <c r="F29" i="81"/>
  <c r="R28" i="81"/>
  <c r="G28" i="81"/>
  <c r="F28" i="81"/>
  <c r="R27" i="81"/>
  <c r="G27" i="81"/>
  <c r="F27" i="81"/>
  <c r="V26" i="81"/>
  <c r="R26" i="81"/>
  <c r="G26" i="81"/>
  <c r="F26" i="81"/>
  <c r="R25" i="81"/>
  <c r="G25" i="81"/>
  <c r="F25" i="81"/>
  <c r="R24" i="81"/>
  <c r="G24" i="81"/>
  <c r="F24" i="81"/>
  <c r="R23" i="81"/>
  <c r="G23" i="81"/>
  <c r="F23" i="81"/>
  <c r="R22" i="81"/>
  <c r="G22" i="81"/>
  <c r="F22" i="81"/>
  <c r="V21" i="81"/>
  <c r="R21" i="81"/>
  <c r="G21" i="81"/>
  <c r="F21" i="81"/>
  <c r="R20" i="81"/>
  <c r="G20" i="81"/>
  <c r="F20" i="81"/>
  <c r="R19" i="81"/>
  <c r="G19" i="81"/>
  <c r="F19" i="81"/>
  <c r="R18" i="81"/>
  <c r="G18" i="81"/>
  <c r="F18" i="81"/>
  <c r="V17" i="81"/>
  <c r="R17" i="81"/>
  <c r="G17" i="81"/>
  <c r="F17" i="81"/>
  <c r="R16" i="81"/>
  <c r="G16" i="81"/>
  <c r="F16" i="81"/>
  <c r="R15" i="81"/>
  <c r="G15" i="81"/>
  <c r="F15" i="81"/>
  <c r="R14" i="81"/>
  <c r="G14" i="81"/>
  <c r="F14" i="81"/>
  <c r="R13" i="81"/>
  <c r="G13" i="81"/>
  <c r="F13" i="81"/>
  <c r="V12" i="81"/>
  <c r="R12" i="81"/>
  <c r="G12" i="81"/>
  <c r="F12" i="81"/>
  <c r="C12" i="81"/>
  <c r="V11" i="81"/>
  <c r="R11" i="81"/>
  <c r="G11" i="81"/>
  <c r="F11" i="81"/>
  <c r="V10" i="81"/>
  <c r="R10" i="81"/>
  <c r="G10" i="81"/>
  <c r="F10" i="81"/>
  <c r="C10" i="81"/>
  <c r="V9" i="81"/>
  <c r="R9" i="81"/>
  <c r="G9" i="81"/>
  <c r="F9" i="81"/>
  <c r="R8" i="81"/>
  <c r="G8" i="81"/>
  <c r="F8" i="81"/>
  <c r="R7" i="81"/>
  <c r="G7" i="81"/>
  <c r="F7" i="81"/>
  <c r="R6" i="81"/>
  <c r="G6" i="81"/>
  <c r="F6" i="81"/>
  <c r="V5" i="81"/>
  <c r="R5" i="81"/>
  <c r="G5" i="81"/>
  <c r="F5" i="81"/>
  <c r="C5" i="81"/>
  <c r="W4" i="81"/>
  <c r="V4" i="81"/>
  <c r="R4" i="81"/>
  <c r="M98" i="81"/>
  <c r="U98" i="81" s="1"/>
  <c r="M97" i="81"/>
  <c r="U97" i="81" s="1"/>
  <c r="M96" i="81"/>
  <c r="U96" i="81" s="1"/>
  <c r="M95" i="81"/>
  <c r="U95" i="81" s="1"/>
  <c r="M92" i="81"/>
  <c r="U92" i="81" s="1"/>
  <c r="M91" i="81"/>
  <c r="U91" i="81" s="1"/>
  <c r="M90" i="81"/>
  <c r="U90" i="81" s="1"/>
  <c r="M89" i="81"/>
  <c r="U89" i="81" s="1"/>
  <c r="M86" i="81"/>
  <c r="U86" i="81" s="1"/>
  <c r="M85" i="81"/>
  <c r="U85" i="81" s="1"/>
  <c r="M84" i="81"/>
  <c r="U84" i="81" s="1"/>
  <c r="M83" i="81"/>
  <c r="U83" i="81" s="1"/>
  <c r="M80" i="81"/>
  <c r="U80" i="81" s="1"/>
  <c r="M79" i="81"/>
  <c r="U79" i="81" s="1"/>
  <c r="M78" i="81"/>
  <c r="U78" i="81" s="1"/>
  <c r="M77" i="81"/>
  <c r="U77" i="81" s="1"/>
  <c r="M74" i="81"/>
  <c r="U74" i="81" s="1"/>
  <c r="M73" i="81"/>
  <c r="U73" i="81" s="1"/>
  <c r="M72" i="81"/>
  <c r="U72" i="81" s="1"/>
  <c r="M71" i="81"/>
  <c r="U71" i="81" s="1"/>
  <c r="M68" i="81"/>
  <c r="U68" i="81" s="1"/>
  <c r="M67" i="81"/>
  <c r="U67" i="81" s="1"/>
  <c r="M66" i="81"/>
  <c r="U66" i="81" s="1"/>
  <c r="M65" i="81"/>
  <c r="U65" i="81" s="1"/>
  <c r="M62" i="81"/>
  <c r="U62" i="81" s="1"/>
  <c r="M61" i="81"/>
  <c r="U61" i="81" s="1"/>
  <c r="M60" i="81"/>
  <c r="U60" i="81" s="1"/>
  <c r="M59" i="81"/>
  <c r="U59" i="81" s="1"/>
  <c r="M56" i="81"/>
  <c r="U56" i="81" s="1"/>
  <c r="M55" i="81"/>
  <c r="U55" i="81" s="1"/>
  <c r="M54" i="81"/>
  <c r="U54" i="81" s="1"/>
  <c r="M53" i="81"/>
  <c r="U53" i="81" s="1"/>
  <c r="M50" i="81"/>
  <c r="U50" i="81" s="1"/>
  <c r="M49" i="81"/>
  <c r="U49" i="81" s="1"/>
  <c r="M48" i="81"/>
  <c r="U48" i="81" s="1"/>
  <c r="M47" i="81"/>
  <c r="U47" i="81" s="1"/>
  <c r="M44" i="81"/>
  <c r="U44" i="81" s="1"/>
  <c r="M43" i="81"/>
  <c r="U43" i="81" s="1"/>
  <c r="M42" i="81"/>
  <c r="U42" i="81" s="1"/>
  <c r="M41" i="81"/>
  <c r="U41" i="81" s="1"/>
  <c r="M38" i="81"/>
  <c r="U38" i="81" s="1"/>
  <c r="M37" i="81"/>
  <c r="U37" i="81" s="1"/>
  <c r="M36" i="81"/>
  <c r="U36" i="81" s="1"/>
  <c r="M35" i="81"/>
  <c r="U35" i="81" s="1"/>
  <c r="M32" i="81"/>
  <c r="U32" i="81" s="1"/>
  <c r="M31" i="81"/>
  <c r="U31" i="81" s="1"/>
  <c r="M30" i="81"/>
  <c r="U30" i="81" s="1"/>
  <c r="M29" i="81"/>
  <c r="U29" i="81" s="1"/>
  <c r="M26" i="81"/>
  <c r="U26" i="81" s="1"/>
  <c r="M25" i="81"/>
  <c r="U25" i="81" s="1"/>
  <c r="M24" i="81"/>
  <c r="U24" i="81" s="1"/>
  <c r="M23" i="81"/>
  <c r="U23" i="81" s="1"/>
  <c r="M20" i="81"/>
  <c r="U20" i="81" s="1"/>
  <c r="M19" i="81"/>
  <c r="U19" i="81" s="1"/>
  <c r="M18" i="81"/>
  <c r="U18" i="81" s="1"/>
  <c r="M17" i="81"/>
  <c r="U17" i="81" s="1"/>
  <c r="M14" i="81"/>
  <c r="U14" i="81" s="1"/>
  <c r="M13" i="81"/>
  <c r="U13" i="81" s="1"/>
  <c r="M12" i="81"/>
  <c r="U12" i="81" s="1"/>
  <c r="M11" i="81"/>
  <c r="U11" i="81" s="1"/>
  <c r="M8" i="81"/>
  <c r="U8" i="81" s="1"/>
  <c r="M7" i="81"/>
  <c r="U7" i="81" s="1"/>
  <c r="M6" i="81"/>
  <c r="U6" i="81" s="1"/>
  <c r="M5" i="81"/>
  <c r="U5" i="81" s="1"/>
  <c r="M4" i="81" a="1"/>
  <c r="M94" i="81" s="1"/>
  <c r="U94" i="81" s="1"/>
  <c r="G4" i="81"/>
  <c r="F4" i="81"/>
  <c r="AT3" i="81"/>
  <c r="AH3" i="81"/>
  <c r="AQ3" i="81" s="1"/>
  <c r="R3" i="81"/>
  <c r="C3" i="81"/>
  <c r="O3" i="81" s="1"/>
  <c r="G98" i="80"/>
  <c r="F98" i="80"/>
  <c r="AX97" i="80"/>
  <c r="G97" i="80"/>
  <c r="F97" i="80"/>
  <c r="AX96" i="80"/>
  <c r="G96" i="80"/>
  <c r="F96" i="80"/>
  <c r="AX95" i="80"/>
  <c r="G95" i="80"/>
  <c r="F95" i="80"/>
  <c r="AX94" i="80"/>
  <c r="F94" i="80"/>
  <c r="AX93" i="80"/>
  <c r="G93" i="80"/>
  <c r="F93" i="80"/>
  <c r="AX92" i="80"/>
  <c r="G92" i="80"/>
  <c r="F92" i="80"/>
  <c r="AX91" i="80"/>
  <c r="G91" i="80"/>
  <c r="F91" i="80"/>
  <c r="AX90" i="80"/>
  <c r="G90" i="80"/>
  <c r="F90" i="80"/>
  <c r="AX89" i="80"/>
  <c r="G89" i="80"/>
  <c r="F89" i="80"/>
  <c r="AX88" i="80"/>
  <c r="G88" i="80"/>
  <c r="F88" i="80"/>
  <c r="AX87" i="80"/>
  <c r="G87" i="80"/>
  <c r="F87" i="80"/>
  <c r="AX86" i="80"/>
  <c r="G86" i="80"/>
  <c r="F86" i="80"/>
  <c r="AX85" i="80"/>
  <c r="G85" i="80"/>
  <c r="F85" i="80"/>
  <c r="AX84" i="80"/>
  <c r="G84" i="80"/>
  <c r="F84" i="80"/>
  <c r="AX83" i="80"/>
  <c r="G83" i="80"/>
  <c r="F83" i="80"/>
  <c r="AX82" i="80"/>
  <c r="G82" i="80"/>
  <c r="F82" i="80"/>
  <c r="AX81" i="80"/>
  <c r="G81" i="80"/>
  <c r="F81" i="80"/>
  <c r="AX80" i="80"/>
  <c r="G80" i="80"/>
  <c r="F80" i="80"/>
  <c r="AX79" i="80"/>
  <c r="G79" i="80"/>
  <c r="F79" i="80"/>
  <c r="AX78" i="80"/>
  <c r="G78" i="80"/>
  <c r="F78" i="80"/>
  <c r="AX77" i="80"/>
  <c r="G77" i="80"/>
  <c r="F77" i="80"/>
  <c r="AX76" i="80"/>
  <c r="G76" i="80"/>
  <c r="F76" i="80"/>
  <c r="AX75" i="80"/>
  <c r="G75" i="80"/>
  <c r="F75" i="80"/>
  <c r="AX74" i="80"/>
  <c r="G74" i="80"/>
  <c r="F74" i="80"/>
  <c r="AX73" i="80"/>
  <c r="G73" i="80"/>
  <c r="F73" i="80"/>
  <c r="AX72" i="80"/>
  <c r="G72" i="80"/>
  <c r="F72" i="80"/>
  <c r="AX71" i="80"/>
  <c r="G71" i="80"/>
  <c r="F71" i="80"/>
  <c r="AX70" i="80"/>
  <c r="G70" i="80"/>
  <c r="F70" i="80"/>
  <c r="V69" i="80"/>
  <c r="G69" i="80"/>
  <c r="F69" i="80"/>
  <c r="V68" i="80"/>
  <c r="G68" i="80"/>
  <c r="F68" i="80"/>
  <c r="G67" i="80"/>
  <c r="F67" i="80"/>
  <c r="V66" i="80"/>
  <c r="G66" i="80"/>
  <c r="F66" i="80"/>
  <c r="V65" i="80"/>
  <c r="G65" i="80"/>
  <c r="F65" i="80"/>
  <c r="G64" i="80"/>
  <c r="F64" i="80"/>
  <c r="V63" i="80"/>
  <c r="G63" i="80"/>
  <c r="F63" i="80"/>
  <c r="V62" i="80"/>
  <c r="G62" i="80"/>
  <c r="F62" i="80"/>
  <c r="G61" i="80"/>
  <c r="F61" i="80"/>
  <c r="V60" i="80"/>
  <c r="G60" i="80"/>
  <c r="F60" i="80"/>
  <c r="V59" i="80"/>
  <c r="G59" i="80"/>
  <c r="F59" i="80"/>
  <c r="G58" i="80"/>
  <c r="F58" i="80"/>
  <c r="V57" i="80"/>
  <c r="G57" i="80"/>
  <c r="F57" i="80"/>
  <c r="V56" i="80"/>
  <c r="G56" i="80"/>
  <c r="F56" i="80"/>
  <c r="R55" i="80"/>
  <c r="G55" i="80"/>
  <c r="F55" i="80"/>
  <c r="V54" i="80"/>
  <c r="G54" i="80"/>
  <c r="F54" i="80"/>
  <c r="V53" i="80"/>
  <c r="G53" i="80"/>
  <c r="F53" i="80"/>
  <c r="R52" i="80"/>
  <c r="G52" i="80"/>
  <c r="F52" i="80"/>
  <c r="V51" i="80"/>
  <c r="G51" i="80"/>
  <c r="F51" i="80"/>
  <c r="V50" i="80"/>
  <c r="G50" i="80"/>
  <c r="F50" i="80"/>
  <c r="R49" i="80"/>
  <c r="G49" i="80"/>
  <c r="F49" i="80"/>
  <c r="V48" i="80"/>
  <c r="G48" i="80"/>
  <c r="F48" i="80"/>
  <c r="V47" i="80"/>
  <c r="G47" i="80"/>
  <c r="F47" i="80"/>
  <c r="R46" i="80"/>
  <c r="G46" i="80"/>
  <c r="F46" i="80"/>
  <c r="V45" i="80"/>
  <c r="G45" i="80"/>
  <c r="F45" i="80"/>
  <c r="V44" i="80"/>
  <c r="G44" i="80"/>
  <c r="F44" i="80"/>
  <c r="R43" i="80"/>
  <c r="G43" i="80"/>
  <c r="F43" i="80"/>
  <c r="V42" i="80"/>
  <c r="G42" i="80"/>
  <c r="F42" i="80"/>
  <c r="V41" i="80"/>
  <c r="G41" i="80"/>
  <c r="F41" i="80"/>
  <c r="R40" i="80"/>
  <c r="G40" i="80"/>
  <c r="F40" i="80"/>
  <c r="V39" i="80"/>
  <c r="G39" i="80"/>
  <c r="F39" i="80"/>
  <c r="V38" i="80"/>
  <c r="G38" i="80"/>
  <c r="F38" i="80"/>
  <c r="R37" i="80"/>
  <c r="G37" i="80"/>
  <c r="F37" i="80"/>
  <c r="V36" i="80"/>
  <c r="G36" i="80"/>
  <c r="F36" i="80"/>
  <c r="V35" i="80"/>
  <c r="G35" i="80"/>
  <c r="F35" i="80"/>
  <c r="R34" i="80"/>
  <c r="G34" i="80"/>
  <c r="F34" i="80"/>
  <c r="V33" i="80"/>
  <c r="G33" i="80"/>
  <c r="F33" i="80"/>
  <c r="V32" i="80"/>
  <c r="G32" i="80"/>
  <c r="F32" i="80"/>
  <c r="R31" i="80"/>
  <c r="G31" i="80"/>
  <c r="F31" i="80"/>
  <c r="V30" i="80"/>
  <c r="G30" i="80"/>
  <c r="F30" i="80"/>
  <c r="V29" i="80"/>
  <c r="G29" i="80"/>
  <c r="F29" i="80"/>
  <c r="R28" i="80"/>
  <c r="G28" i="80"/>
  <c r="F28" i="80"/>
  <c r="V27" i="80"/>
  <c r="G27" i="80"/>
  <c r="F27" i="80"/>
  <c r="V26" i="80"/>
  <c r="G26" i="80"/>
  <c r="F26" i="80"/>
  <c r="R25" i="80"/>
  <c r="G25" i="80"/>
  <c r="F25" i="80"/>
  <c r="V24" i="80"/>
  <c r="G24" i="80"/>
  <c r="F24" i="80"/>
  <c r="V23" i="80"/>
  <c r="G23" i="80"/>
  <c r="F23" i="80"/>
  <c r="R22" i="80"/>
  <c r="G22" i="80"/>
  <c r="F22" i="80"/>
  <c r="V21" i="80"/>
  <c r="G21" i="80"/>
  <c r="F21" i="80"/>
  <c r="V20" i="80"/>
  <c r="G20" i="80"/>
  <c r="F20" i="80"/>
  <c r="R19" i="80"/>
  <c r="G19" i="80"/>
  <c r="F19" i="80"/>
  <c r="V18" i="80"/>
  <c r="G18" i="80"/>
  <c r="F18" i="80"/>
  <c r="V17" i="80"/>
  <c r="G17" i="80"/>
  <c r="F17" i="80"/>
  <c r="R16" i="80"/>
  <c r="G16" i="80"/>
  <c r="F16" i="80"/>
  <c r="V15" i="80"/>
  <c r="G15" i="80"/>
  <c r="F15" i="80"/>
  <c r="V14" i="80"/>
  <c r="G14" i="80"/>
  <c r="F14" i="80"/>
  <c r="R13" i="80"/>
  <c r="G13" i="80"/>
  <c r="F13" i="80"/>
  <c r="V12" i="80"/>
  <c r="G12" i="80"/>
  <c r="F12" i="80"/>
  <c r="C12" i="80"/>
  <c r="C3" i="80" s="1"/>
  <c r="O3" i="80" s="1"/>
  <c r="AE3" i="80" s="1"/>
  <c r="AN3" i="80" s="1"/>
  <c r="V11" i="80"/>
  <c r="G11" i="80"/>
  <c r="F11" i="80"/>
  <c r="V10" i="80"/>
  <c r="G10" i="80"/>
  <c r="F10" i="80"/>
  <c r="C10" i="80"/>
  <c r="V67" i="80" s="1"/>
  <c r="V9" i="80"/>
  <c r="R9" i="80"/>
  <c r="G9" i="80"/>
  <c r="F9" i="80"/>
  <c r="R8" i="80"/>
  <c r="G8" i="80"/>
  <c r="F8" i="80"/>
  <c r="R7" i="80"/>
  <c r="G7" i="80"/>
  <c r="F7" i="80"/>
  <c r="V6" i="80"/>
  <c r="G6" i="80"/>
  <c r="F6" i="80"/>
  <c r="C6" i="80"/>
  <c r="V5" i="80"/>
  <c r="G5" i="80"/>
  <c r="F5" i="80"/>
  <c r="C5" i="80"/>
  <c r="W4" i="80"/>
  <c r="V4" i="80"/>
  <c r="Y4" i="80" s="1"/>
  <c r="M68" i="80"/>
  <c r="U68" i="80" s="1"/>
  <c r="M67" i="80"/>
  <c r="U67" i="80" s="1"/>
  <c r="M66" i="80"/>
  <c r="U66" i="80" s="1"/>
  <c r="M65" i="80"/>
  <c r="U65" i="80" s="1"/>
  <c r="M62" i="80"/>
  <c r="U62" i="80" s="1"/>
  <c r="M61" i="80"/>
  <c r="U61" i="80" s="1"/>
  <c r="M60" i="80"/>
  <c r="U60" i="80" s="1"/>
  <c r="M59" i="80"/>
  <c r="U59" i="80" s="1"/>
  <c r="M56" i="80"/>
  <c r="U56" i="80" s="1"/>
  <c r="M55" i="80"/>
  <c r="U55" i="80" s="1"/>
  <c r="M54" i="80"/>
  <c r="U54" i="80" s="1"/>
  <c r="M53" i="80"/>
  <c r="U53" i="80" s="1"/>
  <c r="M50" i="80"/>
  <c r="U50" i="80" s="1"/>
  <c r="M49" i="80"/>
  <c r="U49" i="80" s="1"/>
  <c r="M48" i="80"/>
  <c r="U48" i="80" s="1"/>
  <c r="M47" i="80"/>
  <c r="U47" i="80" s="1"/>
  <c r="M44" i="80"/>
  <c r="U44" i="80" s="1"/>
  <c r="M43" i="80"/>
  <c r="U43" i="80" s="1"/>
  <c r="M42" i="80"/>
  <c r="U42" i="80" s="1"/>
  <c r="M41" i="80"/>
  <c r="U41" i="80" s="1"/>
  <c r="M38" i="80"/>
  <c r="U38" i="80" s="1"/>
  <c r="M37" i="80"/>
  <c r="U37" i="80" s="1"/>
  <c r="M36" i="80"/>
  <c r="U36" i="80" s="1"/>
  <c r="M35" i="80"/>
  <c r="U35" i="80" s="1"/>
  <c r="M32" i="80"/>
  <c r="U32" i="80" s="1"/>
  <c r="M31" i="80"/>
  <c r="U31" i="80" s="1"/>
  <c r="M30" i="80"/>
  <c r="U30" i="80" s="1"/>
  <c r="M29" i="80"/>
  <c r="U29" i="80" s="1"/>
  <c r="M26" i="80"/>
  <c r="U26" i="80" s="1"/>
  <c r="M25" i="80"/>
  <c r="U25" i="80" s="1"/>
  <c r="M24" i="80"/>
  <c r="U24" i="80" s="1"/>
  <c r="M23" i="80"/>
  <c r="U23" i="80" s="1"/>
  <c r="M20" i="80"/>
  <c r="U20" i="80" s="1"/>
  <c r="M19" i="80"/>
  <c r="U19" i="80" s="1"/>
  <c r="M18" i="80"/>
  <c r="U18" i="80" s="1"/>
  <c r="M17" i="80"/>
  <c r="U17" i="80" s="1"/>
  <c r="M14" i="80"/>
  <c r="U14" i="80" s="1"/>
  <c r="M13" i="80"/>
  <c r="U13" i="80" s="1"/>
  <c r="M12" i="80"/>
  <c r="U12" i="80" s="1"/>
  <c r="M11" i="80"/>
  <c r="U11" i="80" s="1"/>
  <c r="M8" i="80"/>
  <c r="U8" i="80" s="1"/>
  <c r="M7" i="80"/>
  <c r="U7" i="80" s="1"/>
  <c r="M6" i="80"/>
  <c r="U6" i="80" s="1"/>
  <c r="M5" i="80"/>
  <c r="U5" i="80" s="1"/>
  <c r="M4" i="80" a="1"/>
  <c r="M64" i="80" s="1"/>
  <c r="U64" i="80" s="1"/>
  <c r="G4" i="80"/>
  <c r="F4" i="80"/>
  <c r="AT3" i="80"/>
  <c r="R3" i="80"/>
  <c r="G98" i="79"/>
  <c r="F98" i="79"/>
  <c r="AX97" i="79"/>
  <c r="G97" i="79"/>
  <c r="F97" i="79"/>
  <c r="AX96" i="79"/>
  <c r="G96" i="79"/>
  <c r="F96" i="79"/>
  <c r="AX95" i="79"/>
  <c r="G95" i="79"/>
  <c r="F95" i="79"/>
  <c r="AX94" i="79"/>
  <c r="F94" i="79"/>
  <c r="AX93" i="79"/>
  <c r="G93" i="79"/>
  <c r="F93" i="79"/>
  <c r="AX92" i="79"/>
  <c r="G92" i="79"/>
  <c r="F92" i="79"/>
  <c r="AX91" i="79"/>
  <c r="G91" i="79"/>
  <c r="F91" i="79"/>
  <c r="AX90" i="79"/>
  <c r="G90" i="79"/>
  <c r="F90" i="79"/>
  <c r="AX89" i="79"/>
  <c r="G89" i="79"/>
  <c r="F89" i="79"/>
  <c r="AX88" i="79"/>
  <c r="G88" i="79"/>
  <c r="F88" i="79"/>
  <c r="AX87" i="79"/>
  <c r="G87" i="79"/>
  <c r="F87" i="79"/>
  <c r="AX86" i="79"/>
  <c r="G86" i="79"/>
  <c r="F86" i="79"/>
  <c r="AX85" i="79"/>
  <c r="G85" i="79"/>
  <c r="F85" i="79"/>
  <c r="AX84" i="79"/>
  <c r="G84" i="79"/>
  <c r="F84" i="79"/>
  <c r="AX83" i="79"/>
  <c r="G83" i="79"/>
  <c r="F83" i="79"/>
  <c r="AX82" i="79"/>
  <c r="G82" i="79"/>
  <c r="F82" i="79"/>
  <c r="AX81" i="79"/>
  <c r="G81" i="79"/>
  <c r="F81" i="79"/>
  <c r="AX80" i="79"/>
  <c r="G80" i="79"/>
  <c r="F80" i="79"/>
  <c r="G79" i="79"/>
  <c r="F79" i="79"/>
  <c r="V78" i="79"/>
  <c r="G78" i="79"/>
  <c r="F78" i="79"/>
  <c r="G77" i="79"/>
  <c r="F77" i="79"/>
  <c r="G76" i="79"/>
  <c r="F76" i="79"/>
  <c r="V75" i="79"/>
  <c r="G75" i="79"/>
  <c r="F75" i="79"/>
  <c r="G74" i="79"/>
  <c r="F74" i="79"/>
  <c r="G73" i="79"/>
  <c r="F73" i="79"/>
  <c r="V72" i="79"/>
  <c r="G72" i="79"/>
  <c r="F72" i="79"/>
  <c r="G71" i="79"/>
  <c r="F71" i="79"/>
  <c r="G70" i="79"/>
  <c r="F70" i="79"/>
  <c r="V69" i="79"/>
  <c r="G69" i="79"/>
  <c r="F69" i="79"/>
  <c r="G68" i="79"/>
  <c r="F68" i="79"/>
  <c r="G67" i="79"/>
  <c r="F67" i="79"/>
  <c r="V66" i="79"/>
  <c r="G66" i="79"/>
  <c r="F66" i="79"/>
  <c r="G65" i="79"/>
  <c r="F65" i="79"/>
  <c r="G64" i="79"/>
  <c r="F64" i="79"/>
  <c r="V63" i="79"/>
  <c r="G63" i="79"/>
  <c r="F63" i="79"/>
  <c r="G62" i="79"/>
  <c r="F62" i="79"/>
  <c r="G61" i="79"/>
  <c r="F61" i="79"/>
  <c r="V60" i="79"/>
  <c r="G60" i="79"/>
  <c r="F60" i="79"/>
  <c r="G59" i="79"/>
  <c r="F59" i="79"/>
  <c r="G58" i="79"/>
  <c r="F58" i="79"/>
  <c r="V57" i="79"/>
  <c r="G57" i="79"/>
  <c r="F57" i="79"/>
  <c r="G56" i="79"/>
  <c r="F56" i="79"/>
  <c r="G55" i="79"/>
  <c r="F55" i="79"/>
  <c r="V54" i="79"/>
  <c r="G54" i="79"/>
  <c r="F54" i="79"/>
  <c r="G53" i="79"/>
  <c r="F53" i="79"/>
  <c r="G52" i="79"/>
  <c r="F52" i="79"/>
  <c r="V51" i="79"/>
  <c r="G51" i="79"/>
  <c r="F51" i="79"/>
  <c r="G50" i="79"/>
  <c r="F50" i="79"/>
  <c r="G49" i="79"/>
  <c r="F49" i="79"/>
  <c r="V48" i="79"/>
  <c r="G48" i="79"/>
  <c r="F48" i="79"/>
  <c r="G47" i="79"/>
  <c r="F47" i="79"/>
  <c r="G46" i="79"/>
  <c r="F46" i="79"/>
  <c r="V45" i="79"/>
  <c r="G45" i="79"/>
  <c r="F45" i="79"/>
  <c r="G44" i="79"/>
  <c r="F44" i="79"/>
  <c r="G43" i="79"/>
  <c r="F43" i="79"/>
  <c r="V42" i="79"/>
  <c r="G42" i="79"/>
  <c r="F42" i="79"/>
  <c r="G41" i="79"/>
  <c r="F41" i="79"/>
  <c r="G40" i="79"/>
  <c r="F40" i="79"/>
  <c r="V39" i="79"/>
  <c r="G39" i="79"/>
  <c r="F39" i="79"/>
  <c r="G38" i="79"/>
  <c r="F38" i="79"/>
  <c r="V37" i="79"/>
  <c r="G37" i="79"/>
  <c r="F37" i="79"/>
  <c r="V36" i="79"/>
  <c r="G36" i="79"/>
  <c r="F36" i="79"/>
  <c r="G35" i="79"/>
  <c r="F35" i="79"/>
  <c r="R34" i="79"/>
  <c r="G34" i="79"/>
  <c r="F34" i="79"/>
  <c r="G33" i="79"/>
  <c r="F33" i="79"/>
  <c r="V32" i="79"/>
  <c r="G32" i="79"/>
  <c r="F32" i="79"/>
  <c r="V31" i="79"/>
  <c r="G31" i="79"/>
  <c r="F31" i="79"/>
  <c r="G30" i="79"/>
  <c r="F30" i="79"/>
  <c r="R29" i="79"/>
  <c r="G29" i="79"/>
  <c r="F29" i="79"/>
  <c r="G28" i="79"/>
  <c r="F28" i="79"/>
  <c r="V27" i="79"/>
  <c r="G27" i="79"/>
  <c r="F27" i="79"/>
  <c r="V26" i="79"/>
  <c r="G26" i="79"/>
  <c r="F26" i="79"/>
  <c r="V25" i="79"/>
  <c r="R25" i="79"/>
  <c r="G25" i="79"/>
  <c r="F25" i="79"/>
  <c r="G24" i="79"/>
  <c r="F24" i="79"/>
  <c r="V23" i="79"/>
  <c r="G23" i="79"/>
  <c r="F23" i="79"/>
  <c r="V22" i="79"/>
  <c r="G22" i="79"/>
  <c r="F22" i="79"/>
  <c r="V21" i="79"/>
  <c r="G21" i="79"/>
  <c r="F21" i="79"/>
  <c r="V20" i="79"/>
  <c r="R20" i="79"/>
  <c r="G20" i="79"/>
  <c r="F20" i="79"/>
  <c r="G19" i="79"/>
  <c r="F19" i="79"/>
  <c r="V18" i="79"/>
  <c r="G18" i="79"/>
  <c r="F18" i="79"/>
  <c r="V17" i="79"/>
  <c r="G17" i="79"/>
  <c r="F17" i="79"/>
  <c r="V16" i="79"/>
  <c r="R16" i="79"/>
  <c r="G16" i="79"/>
  <c r="F16" i="79"/>
  <c r="G15" i="79"/>
  <c r="F15" i="79"/>
  <c r="V14" i="79"/>
  <c r="R14" i="79"/>
  <c r="G14" i="79"/>
  <c r="F14" i="79"/>
  <c r="V13" i="79"/>
  <c r="G13" i="79"/>
  <c r="F13" i="79"/>
  <c r="V12" i="79"/>
  <c r="G12" i="79"/>
  <c r="F12" i="79"/>
  <c r="C12" i="79"/>
  <c r="V11" i="79"/>
  <c r="R11" i="79"/>
  <c r="G11" i="79"/>
  <c r="F11" i="79"/>
  <c r="V10" i="79"/>
  <c r="R10" i="79"/>
  <c r="G10" i="79"/>
  <c r="F10" i="79"/>
  <c r="C10" i="79"/>
  <c r="V40" i="79" s="1"/>
  <c r="V9" i="79"/>
  <c r="R9" i="79"/>
  <c r="G9" i="79"/>
  <c r="F9" i="79"/>
  <c r="V8" i="79"/>
  <c r="G8" i="79"/>
  <c r="F8" i="79"/>
  <c r="V7" i="79"/>
  <c r="G7" i="79"/>
  <c r="F7" i="79"/>
  <c r="V6" i="79"/>
  <c r="G6" i="79"/>
  <c r="F6" i="79"/>
  <c r="C6" i="79"/>
  <c r="V5" i="79"/>
  <c r="R5" i="79"/>
  <c r="G5" i="79"/>
  <c r="F5" i="79"/>
  <c r="C5" i="79"/>
  <c r="Y4" i="79"/>
  <c r="W4" i="79"/>
  <c r="V4" i="79"/>
  <c r="R4" i="79"/>
  <c r="M45" i="79"/>
  <c r="U45" i="79" s="1"/>
  <c r="M9" i="79"/>
  <c r="U9" i="79" s="1"/>
  <c r="M4" i="79" a="1"/>
  <c r="G4" i="79"/>
  <c r="F4" i="79"/>
  <c r="AT3" i="79"/>
  <c r="R3" i="79"/>
  <c r="C3" i="79"/>
  <c r="O3" i="79" s="1"/>
  <c r="G98" i="78"/>
  <c r="F98" i="78"/>
  <c r="AX97" i="78"/>
  <c r="G97" i="78"/>
  <c r="F97" i="78"/>
  <c r="AX96" i="78"/>
  <c r="G96" i="78"/>
  <c r="F96" i="78"/>
  <c r="AX95" i="78"/>
  <c r="G95" i="78"/>
  <c r="F95" i="78"/>
  <c r="AX94" i="78"/>
  <c r="F94" i="78"/>
  <c r="AX93" i="78"/>
  <c r="G93" i="78"/>
  <c r="F93" i="78"/>
  <c r="AX92" i="78"/>
  <c r="G92" i="78"/>
  <c r="F92" i="78"/>
  <c r="AX91" i="78"/>
  <c r="G91" i="78"/>
  <c r="F91" i="78"/>
  <c r="AX90" i="78"/>
  <c r="G90" i="78"/>
  <c r="F90" i="78"/>
  <c r="G89" i="78"/>
  <c r="F89" i="78"/>
  <c r="G88" i="78"/>
  <c r="F88" i="78"/>
  <c r="V87" i="78"/>
  <c r="G87" i="78"/>
  <c r="F87" i="78"/>
  <c r="G86" i="78"/>
  <c r="F86" i="78"/>
  <c r="G85" i="78"/>
  <c r="F85" i="78"/>
  <c r="V84" i="78"/>
  <c r="G84" i="78"/>
  <c r="F84" i="78"/>
  <c r="G83" i="78"/>
  <c r="F83" i="78"/>
  <c r="V82" i="78"/>
  <c r="G82" i="78"/>
  <c r="F82" i="78"/>
  <c r="V81" i="78"/>
  <c r="G81" i="78"/>
  <c r="F81" i="78"/>
  <c r="G80" i="78"/>
  <c r="F80" i="78"/>
  <c r="V79" i="78"/>
  <c r="G79" i="78"/>
  <c r="F79" i="78"/>
  <c r="V78" i="78"/>
  <c r="G78" i="78"/>
  <c r="F78" i="78"/>
  <c r="G77" i="78"/>
  <c r="F77" i="78"/>
  <c r="V76" i="78"/>
  <c r="G76" i="78"/>
  <c r="F76" i="78"/>
  <c r="V75" i="78"/>
  <c r="G75" i="78"/>
  <c r="F75" i="78"/>
  <c r="G74" i="78"/>
  <c r="F74" i="78"/>
  <c r="V73" i="78"/>
  <c r="G73" i="78"/>
  <c r="F73" i="78"/>
  <c r="V72" i="78"/>
  <c r="G72" i="78"/>
  <c r="F72" i="78"/>
  <c r="R71" i="78"/>
  <c r="G71" i="78"/>
  <c r="F71" i="78"/>
  <c r="V70" i="78"/>
  <c r="G70" i="78"/>
  <c r="F70" i="78"/>
  <c r="V69" i="78"/>
  <c r="G69" i="78"/>
  <c r="F69" i="78"/>
  <c r="R68" i="78"/>
  <c r="G68" i="78"/>
  <c r="F68" i="78"/>
  <c r="V67" i="78"/>
  <c r="G67" i="78"/>
  <c r="F67" i="78"/>
  <c r="V66" i="78"/>
  <c r="G66" i="78"/>
  <c r="F66" i="78"/>
  <c r="R65" i="78"/>
  <c r="G65" i="78"/>
  <c r="F65" i="78"/>
  <c r="V64" i="78"/>
  <c r="G64" i="78"/>
  <c r="F64" i="78"/>
  <c r="V63" i="78"/>
  <c r="G63" i="78"/>
  <c r="F63" i="78"/>
  <c r="R62" i="78"/>
  <c r="G62" i="78"/>
  <c r="F62" i="78"/>
  <c r="V61" i="78"/>
  <c r="G61" i="78"/>
  <c r="F61" i="78"/>
  <c r="V60" i="78"/>
  <c r="G60" i="78"/>
  <c r="F60" i="78"/>
  <c r="R59" i="78"/>
  <c r="G59" i="78"/>
  <c r="F59" i="78"/>
  <c r="V58" i="78"/>
  <c r="G58" i="78"/>
  <c r="F58" i="78"/>
  <c r="V57" i="78"/>
  <c r="G57" i="78"/>
  <c r="F57" i="78"/>
  <c r="R56" i="78"/>
  <c r="G56" i="78"/>
  <c r="F56" i="78"/>
  <c r="V55" i="78"/>
  <c r="G55" i="78"/>
  <c r="F55" i="78"/>
  <c r="V54" i="78"/>
  <c r="G54" i="78"/>
  <c r="F54" i="78"/>
  <c r="R53" i="78"/>
  <c r="G53" i="78"/>
  <c r="F53" i="78"/>
  <c r="V52" i="78"/>
  <c r="G52" i="78"/>
  <c r="F52" i="78"/>
  <c r="V51" i="78"/>
  <c r="G51" i="78"/>
  <c r="F51" i="78"/>
  <c r="R50" i="78"/>
  <c r="G50" i="78"/>
  <c r="F50" i="78"/>
  <c r="V49" i="78"/>
  <c r="G49" i="78"/>
  <c r="F49" i="78"/>
  <c r="V48" i="78"/>
  <c r="G48" i="78"/>
  <c r="F48" i="78"/>
  <c r="R47" i="78"/>
  <c r="G47" i="78"/>
  <c r="F47" i="78"/>
  <c r="V46" i="78"/>
  <c r="G46" i="78"/>
  <c r="F46" i="78"/>
  <c r="V45" i="78"/>
  <c r="G45" i="78"/>
  <c r="F45" i="78"/>
  <c r="R44" i="78"/>
  <c r="G44" i="78"/>
  <c r="F44" i="78"/>
  <c r="V43" i="78"/>
  <c r="G43" i="78"/>
  <c r="F43" i="78"/>
  <c r="V42" i="78"/>
  <c r="G42" i="78"/>
  <c r="F42" i="78"/>
  <c r="R41" i="78"/>
  <c r="G41" i="78"/>
  <c r="F41" i="78"/>
  <c r="V40" i="78"/>
  <c r="G40" i="78"/>
  <c r="F40" i="78"/>
  <c r="V39" i="78"/>
  <c r="G39" i="78"/>
  <c r="F39" i="78"/>
  <c r="R38" i="78"/>
  <c r="G38" i="78"/>
  <c r="F38" i="78"/>
  <c r="V37" i="78"/>
  <c r="G37" i="78"/>
  <c r="F37" i="78"/>
  <c r="V36" i="78"/>
  <c r="G36" i="78"/>
  <c r="F36" i="78"/>
  <c r="R35" i="78"/>
  <c r="G35" i="78"/>
  <c r="F35" i="78"/>
  <c r="V34" i="78"/>
  <c r="G34" i="78"/>
  <c r="F34" i="78"/>
  <c r="V33" i="78"/>
  <c r="G33" i="78"/>
  <c r="F33" i="78"/>
  <c r="R32" i="78"/>
  <c r="G32" i="78"/>
  <c r="F32" i="78"/>
  <c r="V31" i="78"/>
  <c r="G31" i="78"/>
  <c r="F31" i="78"/>
  <c r="V30" i="78"/>
  <c r="G30" i="78"/>
  <c r="F30" i="78"/>
  <c r="R29" i="78"/>
  <c r="G29" i="78"/>
  <c r="F29" i="78"/>
  <c r="V28" i="78"/>
  <c r="G28" i="78"/>
  <c r="F28" i="78"/>
  <c r="V27" i="78"/>
  <c r="G27" i="78"/>
  <c r="F27" i="78"/>
  <c r="R26" i="78"/>
  <c r="G26" i="78"/>
  <c r="F26" i="78"/>
  <c r="V25" i="78"/>
  <c r="G25" i="78"/>
  <c r="F25" i="78"/>
  <c r="V24" i="78"/>
  <c r="G24" i="78"/>
  <c r="F24" i="78"/>
  <c r="R23" i="78"/>
  <c r="G23" i="78"/>
  <c r="F23" i="78"/>
  <c r="V22" i="78"/>
  <c r="G22" i="78"/>
  <c r="F22" i="78"/>
  <c r="V21" i="78"/>
  <c r="G21" i="78"/>
  <c r="F21" i="78"/>
  <c r="R20" i="78"/>
  <c r="G20" i="78"/>
  <c r="F20" i="78"/>
  <c r="V19" i="78"/>
  <c r="G19" i="78"/>
  <c r="F19" i="78"/>
  <c r="V18" i="78"/>
  <c r="G18" i="78"/>
  <c r="F18" i="78"/>
  <c r="R17" i="78"/>
  <c r="G17" i="78"/>
  <c r="F17" i="78"/>
  <c r="V16" i="78"/>
  <c r="G16" i="78"/>
  <c r="F16" i="78"/>
  <c r="V15" i="78"/>
  <c r="G15" i="78"/>
  <c r="F15" i="78"/>
  <c r="R14" i="78"/>
  <c r="G14" i="78"/>
  <c r="F14" i="78"/>
  <c r="V13" i="78"/>
  <c r="G13" i="78"/>
  <c r="F13" i="78"/>
  <c r="V12" i="78"/>
  <c r="G12" i="78"/>
  <c r="F12" i="78"/>
  <c r="C12" i="78"/>
  <c r="V11" i="78"/>
  <c r="R11" i="78"/>
  <c r="G11" i="78"/>
  <c r="F11" i="78"/>
  <c r="R10" i="78"/>
  <c r="G10" i="78"/>
  <c r="F10" i="78"/>
  <c r="C10" i="78"/>
  <c r="V88" i="78" s="1"/>
  <c r="V9" i="78"/>
  <c r="R9" i="78"/>
  <c r="G9" i="78"/>
  <c r="F9" i="78"/>
  <c r="V8" i="78"/>
  <c r="G8" i="78"/>
  <c r="F8" i="78"/>
  <c r="V7" i="78"/>
  <c r="G7" i="78"/>
  <c r="F7" i="78"/>
  <c r="V6" i="78"/>
  <c r="G6" i="78"/>
  <c r="F6" i="78"/>
  <c r="C6" i="78"/>
  <c r="R87" i="78" s="1"/>
  <c r="V5" i="78"/>
  <c r="R5" i="78"/>
  <c r="G5" i="78"/>
  <c r="F5" i="78"/>
  <c r="C5" i="78"/>
  <c r="Y4" i="78"/>
  <c r="W4" i="78"/>
  <c r="V4" i="78"/>
  <c r="R4" i="78"/>
  <c r="M89" i="78"/>
  <c r="U89" i="78" s="1"/>
  <c r="M86" i="78"/>
  <c r="U86" i="78" s="1"/>
  <c r="M85" i="78"/>
  <c r="U85" i="78" s="1"/>
  <c r="M84" i="78"/>
  <c r="U84" i="78" s="1"/>
  <c r="M83" i="78"/>
  <c r="U83" i="78" s="1"/>
  <c r="M80" i="78"/>
  <c r="U80" i="78" s="1"/>
  <c r="M79" i="78"/>
  <c r="U79" i="78" s="1"/>
  <c r="M78" i="78"/>
  <c r="U78" i="78" s="1"/>
  <c r="M77" i="78"/>
  <c r="U77" i="78" s="1"/>
  <c r="M74" i="78"/>
  <c r="U74" i="78" s="1"/>
  <c r="M73" i="78"/>
  <c r="U73" i="78" s="1"/>
  <c r="M72" i="78"/>
  <c r="U72" i="78" s="1"/>
  <c r="M71" i="78"/>
  <c r="U71" i="78" s="1"/>
  <c r="M68" i="78"/>
  <c r="U68" i="78" s="1"/>
  <c r="M67" i="78"/>
  <c r="U67" i="78" s="1"/>
  <c r="M66" i="78"/>
  <c r="U66" i="78" s="1"/>
  <c r="M65" i="78"/>
  <c r="U65" i="78" s="1"/>
  <c r="M62" i="78"/>
  <c r="U62" i="78" s="1"/>
  <c r="M61" i="78"/>
  <c r="U61" i="78" s="1"/>
  <c r="M60" i="78"/>
  <c r="U60" i="78" s="1"/>
  <c r="M59" i="78"/>
  <c r="U59" i="78" s="1"/>
  <c r="M56" i="78"/>
  <c r="U56" i="78" s="1"/>
  <c r="M55" i="78"/>
  <c r="U55" i="78" s="1"/>
  <c r="M54" i="78"/>
  <c r="U54" i="78" s="1"/>
  <c r="M53" i="78"/>
  <c r="U53" i="78" s="1"/>
  <c r="M50" i="78"/>
  <c r="U50" i="78" s="1"/>
  <c r="M49" i="78"/>
  <c r="U49" i="78" s="1"/>
  <c r="M48" i="78"/>
  <c r="U48" i="78" s="1"/>
  <c r="M47" i="78"/>
  <c r="U47" i="78" s="1"/>
  <c r="M44" i="78"/>
  <c r="U44" i="78" s="1"/>
  <c r="M43" i="78"/>
  <c r="U43" i="78" s="1"/>
  <c r="M42" i="78"/>
  <c r="U42" i="78" s="1"/>
  <c r="M41" i="78"/>
  <c r="U41" i="78" s="1"/>
  <c r="M38" i="78"/>
  <c r="U38" i="78" s="1"/>
  <c r="M37" i="78"/>
  <c r="U37" i="78" s="1"/>
  <c r="M36" i="78"/>
  <c r="U36" i="78" s="1"/>
  <c r="M35" i="78"/>
  <c r="U35" i="78" s="1"/>
  <c r="M32" i="78"/>
  <c r="U32" i="78" s="1"/>
  <c r="M31" i="78"/>
  <c r="U31" i="78" s="1"/>
  <c r="M30" i="78"/>
  <c r="U30" i="78" s="1"/>
  <c r="M29" i="78"/>
  <c r="U29" i="78" s="1"/>
  <c r="M26" i="78"/>
  <c r="U26" i="78" s="1"/>
  <c r="M25" i="78"/>
  <c r="U25" i="78" s="1"/>
  <c r="M24" i="78"/>
  <c r="U24" i="78" s="1"/>
  <c r="M23" i="78"/>
  <c r="U23" i="78" s="1"/>
  <c r="M20" i="78"/>
  <c r="U20" i="78" s="1"/>
  <c r="M19" i="78"/>
  <c r="U19" i="78" s="1"/>
  <c r="M18" i="78"/>
  <c r="U18" i="78" s="1"/>
  <c r="M17" i="78"/>
  <c r="U17" i="78" s="1"/>
  <c r="M14" i="78"/>
  <c r="U14" i="78" s="1"/>
  <c r="M13" i="78"/>
  <c r="U13" i="78" s="1"/>
  <c r="M12" i="78"/>
  <c r="U12" i="78" s="1"/>
  <c r="M11" i="78"/>
  <c r="U11" i="78" s="1"/>
  <c r="M8" i="78"/>
  <c r="U8" i="78" s="1"/>
  <c r="M7" i="78"/>
  <c r="U7" i="78" s="1"/>
  <c r="M6" i="78"/>
  <c r="U6" i="78" s="1"/>
  <c r="M5" i="78"/>
  <c r="U5" i="78" s="1"/>
  <c r="M4" i="78" a="1"/>
  <c r="M88" i="78" s="1"/>
  <c r="U88" i="78" s="1"/>
  <c r="G4" i="78"/>
  <c r="F4" i="78"/>
  <c r="AT3" i="78"/>
  <c r="R3" i="78"/>
  <c r="AH3" i="78" s="1"/>
  <c r="AQ3" i="78" s="1"/>
  <c r="C3" i="78"/>
  <c r="O3" i="78" s="1"/>
  <c r="S98" i="77"/>
  <c r="R98" i="77"/>
  <c r="G98" i="77"/>
  <c r="F98" i="77"/>
  <c r="R97" i="77"/>
  <c r="G97" i="77"/>
  <c r="F97" i="77"/>
  <c r="R96" i="77"/>
  <c r="G96" i="77"/>
  <c r="F96" i="77"/>
  <c r="R95" i="77"/>
  <c r="G95" i="77"/>
  <c r="F95" i="77"/>
  <c r="R94" i="77"/>
  <c r="F94" i="77"/>
  <c r="V93" i="77"/>
  <c r="R93" i="77"/>
  <c r="G93" i="77"/>
  <c r="F93" i="77"/>
  <c r="R92" i="77"/>
  <c r="G92" i="77"/>
  <c r="F92" i="77"/>
  <c r="R91" i="77"/>
  <c r="G91" i="77"/>
  <c r="F91" i="77"/>
  <c r="V90" i="77"/>
  <c r="R90" i="77"/>
  <c r="G90" i="77"/>
  <c r="F90" i="77"/>
  <c r="R89" i="77"/>
  <c r="G89" i="77"/>
  <c r="F89" i="77"/>
  <c r="R88" i="77"/>
  <c r="G88" i="77"/>
  <c r="F88" i="77"/>
  <c r="V87" i="77"/>
  <c r="R87" i="77"/>
  <c r="G87" i="77"/>
  <c r="F87" i="77"/>
  <c r="R86" i="77"/>
  <c r="G86" i="77"/>
  <c r="F86" i="77"/>
  <c r="R85" i="77"/>
  <c r="G85" i="77"/>
  <c r="F85" i="77"/>
  <c r="V84" i="77"/>
  <c r="R84" i="77"/>
  <c r="G84" i="77"/>
  <c r="F84" i="77"/>
  <c r="R83" i="77"/>
  <c r="G83" i="77"/>
  <c r="F83" i="77"/>
  <c r="R82" i="77"/>
  <c r="G82" i="77"/>
  <c r="F82" i="77"/>
  <c r="V81" i="77"/>
  <c r="R81" i="77"/>
  <c r="G81" i="77"/>
  <c r="F81" i="77"/>
  <c r="R80" i="77"/>
  <c r="G80" i="77"/>
  <c r="F80" i="77"/>
  <c r="R79" i="77"/>
  <c r="G79" i="77"/>
  <c r="F79" i="77"/>
  <c r="V78" i="77"/>
  <c r="R78" i="77"/>
  <c r="G78" i="77"/>
  <c r="F78" i="77"/>
  <c r="R77" i="77"/>
  <c r="G77" i="77"/>
  <c r="F77" i="77"/>
  <c r="R76" i="77"/>
  <c r="G76" i="77"/>
  <c r="F76" i="77"/>
  <c r="V75" i="77"/>
  <c r="R75" i="77"/>
  <c r="G75" i="77"/>
  <c r="F75" i="77"/>
  <c r="R74" i="77"/>
  <c r="G74" i="77"/>
  <c r="F74" i="77"/>
  <c r="R73" i="77"/>
  <c r="G73" i="77"/>
  <c r="F73" i="77"/>
  <c r="V72" i="77"/>
  <c r="R72" i="77"/>
  <c r="G72" i="77"/>
  <c r="F72" i="77"/>
  <c r="R71" i="77"/>
  <c r="G71" i="77"/>
  <c r="F71" i="77"/>
  <c r="R70" i="77"/>
  <c r="G70" i="77"/>
  <c r="F70" i="77"/>
  <c r="V69" i="77"/>
  <c r="R69" i="77"/>
  <c r="G69" i="77"/>
  <c r="F69" i="77"/>
  <c r="R68" i="77"/>
  <c r="G68" i="77"/>
  <c r="F68" i="77"/>
  <c r="R67" i="77"/>
  <c r="G67" i="77"/>
  <c r="F67" i="77"/>
  <c r="V66" i="77"/>
  <c r="R66" i="77"/>
  <c r="G66" i="77"/>
  <c r="F66" i="77"/>
  <c r="R65" i="77"/>
  <c r="G65" i="77"/>
  <c r="F65" i="77"/>
  <c r="R64" i="77"/>
  <c r="G64" i="77"/>
  <c r="F64" i="77"/>
  <c r="V63" i="77"/>
  <c r="R63" i="77"/>
  <c r="G63" i="77"/>
  <c r="F63" i="77"/>
  <c r="R62" i="77"/>
  <c r="G62" i="77"/>
  <c r="F62" i="77"/>
  <c r="R61" i="77"/>
  <c r="G61" i="77"/>
  <c r="F61" i="77"/>
  <c r="V60" i="77"/>
  <c r="R60" i="77"/>
  <c r="G60" i="77"/>
  <c r="F60" i="77"/>
  <c r="R59" i="77"/>
  <c r="G59" i="77"/>
  <c r="F59" i="77"/>
  <c r="R58" i="77"/>
  <c r="G58" i="77"/>
  <c r="F58" i="77"/>
  <c r="V57" i="77"/>
  <c r="R57" i="77"/>
  <c r="G57" i="77"/>
  <c r="F57" i="77"/>
  <c r="R56" i="77"/>
  <c r="G56" i="77"/>
  <c r="F56" i="77"/>
  <c r="R55" i="77"/>
  <c r="G55" i="77"/>
  <c r="F55" i="77"/>
  <c r="V54" i="77"/>
  <c r="R54" i="77"/>
  <c r="G54" i="77"/>
  <c r="F54" i="77"/>
  <c r="R53" i="77"/>
  <c r="G53" i="77"/>
  <c r="F53" i="77"/>
  <c r="R52" i="77"/>
  <c r="G52" i="77"/>
  <c r="F52" i="77"/>
  <c r="V51" i="77"/>
  <c r="R51" i="77"/>
  <c r="G51" i="77"/>
  <c r="F51" i="77"/>
  <c r="R50" i="77"/>
  <c r="G50" i="77"/>
  <c r="F50" i="77"/>
  <c r="R49" i="77"/>
  <c r="G49" i="77"/>
  <c r="F49" i="77"/>
  <c r="V48" i="77"/>
  <c r="R48" i="77"/>
  <c r="G48" i="77"/>
  <c r="F48" i="77"/>
  <c r="R47" i="77"/>
  <c r="G47" i="77"/>
  <c r="F47" i="77"/>
  <c r="R46" i="77"/>
  <c r="G46" i="77"/>
  <c r="F46" i="77"/>
  <c r="V45" i="77"/>
  <c r="R45" i="77"/>
  <c r="G45" i="77"/>
  <c r="F45" i="77"/>
  <c r="R44" i="77"/>
  <c r="G44" i="77"/>
  <c r="F44" i="77"/>
  <c r="R43" i="77"/>
  <c r="G43" i="77"/>
  <c r="F43" i="77"/>
  <c r="V42" i="77"/>
  <c r="R42" i="77"/>
  <c r="G42" i="77"/>
  <c r="F42" i="77"/>
  <c r="R41" i="77"/>
  <c r="G41" i="77"/>
  <c r="F41" i="77"/>
  <c r="R40" i="77"/>
  <c r="G40" i="77"/>
  <c r="F40" i="77"/>
  <c r="V39" i="77"/>
  <c r="R39" i="77"/>
  <c r="G39" i="77"/>
  <c r="F39" i="77"/>
  <c r="R38" i="77"/>
  <c r="G38" i="77"/>
  <c r="F38" i="77"/>
  <c r="R37" i="77"/>
  <c r="G37" i="77"/>
  <c r="F37" i="77"/>
  <c r="V36" i="77"/>
  <c r="R36" i="77"/>
  <c r="G36" i="77"/>
  <c r="F36" i="77"/>
  <c r="R35" i="77"/>
  <c r="G35" i="77"/>
  <c r="F35" i="77"/>
  <c r="R34" i="77"/>
  <c r="G34" i="77"/>
  <c r="F34" i="77"/>
  <c r="V33" i="77"/>
  <c r="R33" i="77"/>
  <c r="G33" i="77"/>
  <c r="F33" i="77"/>
  <c r="R32" i="77"/>
  <c r="G32" i="77"/>
  <c r="F32" i="77"/>
  <c r="R31" i="77"/>
  <c r="G31" i="77"/>
  <c r="F31" i="77"/>
  <c r="V30" i="77"/>
  <c r="R30" i="77"/>
  <c r="G30" i="77"/>
  <c r="F30" i="77"/>
  <c r="R29" i="77"/>
  <c r="G29" i="77"/>
  <c r="F29" i="77"/>
  <c r="R28" i="77"/>
  <c r="G28" i="77"/>
  <c r="F28" i="77"/>
  <c r="V27" i="77"/>
  <c r="R27" i="77"/>
  <c r="G27" i="77"/>
  <c r="F27" i="77"/>
  <c r="R26" i="77"/>
  <c r="G26" i="77"/>
  <c r="F26" i="77"/>
  <c r="R25" i="77"/>
  <c r="G25" i="77"/>
  <c r="F25" i="77"/>
  <c r="V24" i="77"/>
  <c r="R24" i="77"/>
  <c r="G24" i="77"/>
  <c r="F24" i="77"/>
  <c r="R23" i="77"/>
  <c r="G23" i="77"/>
  <c r="F23" i="77"/>
  <c r="R22" i="77"/>
  <c r="G22" i="77"/>
  <c r="F22" i="77"/>
  <c r="V21" i="77"/>
  <c r="R21" i="77"/>
  <c r="G21" i="77"/>
  <c r="F21" i="77"/>
  <c r="R20" i="77"/>
  <c r="G20" i="77"/>
  <c r="F20" i="77"/>
  <c r="R19" i="77"/>
  <c r="G19" i="77"/>
  <c r="F19" i="77"/>
  <c r="V18" i="77"/>
  <c r="R18" i="77"/>
  <c r="G18" i="77"/>
  <c r="F18" i="77"/>
  <c r="R17" i="77"/>
  <c r="G17" i="77"/>
  <c r="F17" i="77"/>
  <c r="R16" i="77"/>
  <c r="G16" i="77"/>
  <c r="F16" i="77"/>
  <c r="V15" i="77"/>
  <c r="R15" i="77"/>
  <c r="G15" i="77"/>
  <c r="F15" i="77"/>
  <c r="R14" i="77"/>
  <c r="G14" i="77"/>
  <c r="F14" i="77"/>
  <c r="R13" i="77"/>
  <c r="G13" i="77"/>
  <c r="F13" i="77"/>
  <c r="V12" i="77"/>
  <c r="R12" i="77"/>
  <c r="G12" i="77"/>
  <c r="F12" i="77"/>
  <c r="C12" i="77"/>
  <c r="C3" i="77" s="1"/>
  <c r="O3" i="77" s="1"/>
  <c r="V11" i="77"/>
  <c r="R11" i="77"/>
  <c r="G11" i="77"/>
  <c r="F11" i="77"/>
  <c r="R10" i="77"/>
  <c r="G10" i="77"/>
  <c r="F10" i="77"/>
  <c r="C10" i="77"/>
  <c r="V97" i="77" s="1"/>
  <c r="V9" i="77"/>
  <c r="R9" i="77"/>
  <c r="G9" i="77"/>
  <c r="F9" i="77"/>
  <c r="V8" i="77"/>
  <c r="R8" i="77"/>
  <c r="G8" i="77"/>
  <c r="F8" i="77"/>
  <c r="V7" i="77"/>
  <c r="R7" i="77"/>
  <c r="G7" i="77"/>
  <c r="F7" i="77"/>
  <c r="V6" i="77"/>
  <c r="R6" i="77"/>
  <c r="G6" i="77"/>
  <c r="F6" i="77"/>
  <c r="V5" i="77"/>
  <c r="R5" i="77"/>
  <c r="G5" i="77"/>
  <c r="F5" i="77"/>
  <c r="C5" i="77"/>
  <c r="Y4" i="77"/>
  <c r="W4" i="77"/>
  <c r="V4" i="77"/>
  <c r="R4" i="77"/>
  <c r="M93" i="77"/>
  <c r="U93" i="77" s="1"/>
  <c r="M92" i="77"/>
  <c r="U92" i="77" s="1"/>
  <c r="M88" i="77"/>
  <c r="U88" i="77" s="1"/>
  <c r="M81" i="77"/>
  <c r="U81" i="77" s="1"/>
  <c r="M80" i="77"/>
  <c r="U80" i="77" s="1"/>
  <c r="M76" i="77"/>
  <c r="U76" i="77" s="1"/>
  <c r="M69" i="77"/>
  <c r="U69" i="77" s="1"/>
  <c r="M68" i="77"/>
  <c r="U68" i="77" s="1"/>
  <c r="M64" i="77"/>
  <c r="U64" i="77" s="1"/>
  <c r="M57" i="77"/>
  <c r="U57" i="77" s="1"/>
  <c r="M56" i="77"/>
  <c r="U56" i="77" s="1"/>
  <c r="M52" i="77"/>
  <c r="U52" i="77" s="1"/>
  <c r="M45" i="77"/>
  <c r="U45" i="77" s="1"/>
  <c r="M44" i="77"/>
  <c r="U44" i="77" s="1"/>
  <c r="M40" i="77"/>
  <c r="U40" i="77" s="1"/>
  <c r="M33" i="77"/>
  <c r="U33" i="77" s="1"/>
  <c r="M32" i="77"/>
  <c r="U32" i="77" s="1"/>
  <c r="M28" i="77"/>
  <c r="U28" i="77" s="1"/>
  <c r="M21" i="77"/>
  <c r="U21" i="77" s="1"/>
  <c r="M20" i="77"/>
  <c r="U20" i="77" s="1"/>
  <c r="M16" i="77"/>
  <c r="U16" i="77" s="1"/>
  <c r="M9" i="77"/>
  <c r="U9" i="77" s="1"/>
  <c r="M8" i="77"/>
  <c r="U8" i="77" s="1"/>
  <c r="M4" i="77"/>
  <c r="U4" i="77" s="1"/>
  <c r="X4" i="77" s="1"/>
  <c r="M4" i="77" a="1"/>
  <c r="M98" i="77" s="1"/>
  <c r="U98" i="77" s="1"/>
  <c r="G4" i="77"/>
  <c r="F4" i="77"/>
  <c r="AT3" i="77"/>
  <c r="R3" i="77"/>
  <c r="G98" i="76"/>
  <c r="F98" i="76"/>
  <c r="AX97" i="76"/>
  <c r="G97" i="76"/>
  <c r="F97" i="76"/>
  <c r="AX96" i="76"/>
  <c r="G96" i="76"/>
  <c r="F96" i="76"/>
  <c r="AX95" i="76"/>
  <c r="G95" i="76"/>
  <c r="F95" i="76"/>
  <c r="AX94" i="76"/>
  <c r="F94" i="76"/>
  <c r="AX93" i="76"/>
  <c r="G93" i="76"/>
  <c r="F93" i="76"/>
  <c r="AX92" i="76"/>
  <c r="G92" i="76"/>
  <c r="F92" i="76"/>
  <c r="AX91" i="76"/>
  <c r="G91" i="76"/>
  <c r="F91" i="76"/>
  <c r="AX90" i="76"/>
  <c r="G90" i="76"/>
  <c r="F90" i="76"/>
  <c r="AX89" i="76"/>
  <c r="G89" i="76"/>
  <c r="F89" i="76"/>
  <c r="AX88" i="76"/>
  <c r="G88" i="76"/>
  <c r="F88" i="76"/>
  <c r="AX87" i="76"/>
  <c r="G87" i="76"/>
  <c r="F87" i="76"/>
  <c r="AX86" i="76"/>
  <c r="G86" i="76"/>
  <c r="F86" i="76"/>
  <c r="AX85" i="76"/>
  <c r="G85" i="76"/>
  <c r="F85" i="76"/>
  <c r="AX84" i="76"/>
  <c r="G84" i="76"/>
  <c r="F84" i="76"/>
  <c r="AX83" i="76"/>
  <c r="G83" i="76"/>
  <c r="F83" i="76"/>
  <c r="AX82" i="76"/>
  <c r="G82" i="76"/>
  <c r="F82" i="76"/>
  <c r="AX81" i="76"/>
  <c r="G81" i="76"/>
  <c r="F81" i="76"/>
  <c r="AX80" i="76"/>
  <c r="G80" i="76"/>
  <c r="F80" i="76"/>
  <c r="AX79" i="76"/>
  <c r="G79" i="76"/>
  <c r="F79" i="76"/>
  <c r="AX78" i="76"/>
  <c r="G78" i="76"/>
  <c r="F78" i="76"/>
  <c r="AX77" i="76"/>
  <c r="G77" i="76"/>
  <c r="F77" i="76"/>
  <c r="AX76" i="76"/>
  <c r="G76" i="76"/>
  <c r="F76" i="76"/>
  <c r="AX75" i="76"/>
  <c r="G75" i="76"/>
  <c r="F75" i="76"/>
  <c r="AX74" i="76"/>
  <c r="G74" i="76"/>
  <c r="F74" i="76"/>
  <c r="AX73" i="76"/>
  <c r="G73" i="76"/>
  <c r="F73" i="76"/>
  <c r="AX72" i="76"/>
  <c r="G72" i="76"/>
  <c r="F72" i="76"/>
  <c r="AX71" i="76"/>
  <c r="G71" i="76"/>
  <c r="F71" i="76"/>
  <c r="AX70" i="76"/>
  <c r="G70" i="76"/>
  <c r="F70" i="76"/>
  <c r="G69" i="76"/>
  <c r="F69" i="76"/>
  <c r="G68" i="76"/>
  <c r="F68" i="76"/>
  <c r="V67" i="76"/>
  <c r="G67" i="76"/>
  <c r="F67" i="76"/>
  <c r="G66" i="76"/>
  <c r="F66" i="76"/>
  <c r="G65" i="76"/>
  <c r="F65" i="76"/>
  <c r="V64" i="76"/>
  <c r="G64" i="76"/>
  <c r="F64" i="76"/>
  <c r="G63" i="76"/>
  <c r="F63" i="76"/>
  <c r="G62" i="76"/>
  <c r="F62" i="76"/>
  <c r="V61" i="76"/>
  <c r="G61" i="76"/>
  <c r="F61" i="76"/>
  <c r="G60" i="76"/>
  <c r="F60" i="76"/>
  <c r="G59" i="76"/>
  <c r="F59" i="76"/>
  <c r="V58" i="76"/>
  <c r="G58" i="76"/>
  <c r="F58" i="76"/>
  <c r="G57" i="76"/>
  <c r="F57" i="76"/>
  <c r="G56" i="76"/>
  <c r="F56" i="76"/>
  <c r="V55" i="76"/>
  <c r="G55" i="76"/>
  <c r="F55" i="76"/>
  <c r="G54" i="76"/>
  <c r="F54" i="76"/>
  <c r="G53" i="76"/>
  <c r="F53" i="76"/>
  <c r="V52" i="76"/>
  <c r="G52" i="76"/>
  <c r="F52" i="76"/>
  <c r="G51" i="76"/>
  <c r="F51" i="76"/>
  <c r="G50" i="76"/>
  <c r="F50" i="76"/>
  <c r="V49" i="76"/>
  <c r="G49" i="76"/>
  <c r="F49" i="76"/>
  <c r="G48" i="76"/>
  <c r="F48" i="76"/>
  <c r="G47" i="76"/>
  <c r="F47" i="76"/>
  <c r="V46" i="76"/>
  <c r="G46" i="76"/>
  <c r="F46" i="76"/>
  <c r="G45" i="76"/>
  <c r="F45" i="76"/>
  <c r="G44" i="76"/>
  <c r="F44" i="76"/>
  <c r="V43" i="76"/>
  <c r="G43" i="76"/>
  <c r="F43" i="76"/>
  <c r="G42" i="76"/>
  <c r="F42" i="76"/>
  <c r="G41" i="76"/>
  <c r="F41" i="76"/>
  <c r="V40" i="76"/>
  <c r="G40" i="76"/>
  <c r="F40" i="76"/>
  <c r="G39" i="76"/>
  <c r="F39" i="76"/>
  <c r="G38" i="76"/>
  <c r="F38" i="76"/>
  <c r="V37" i="76"/>
  <c r="G37" i="76"/>
  <c r="F37" i="76"/>
  <c r="G36" i="76"/>
  <c r="F36" i="76"/>
  <c r="G35" i="76"/>
  <c r="F35" i="76"/>
  <c r="V34" i="76"/>
  <c r="G34" i="76"/>
  <c r="F34" i="76"/>
  <c r="G33" i="76"/>
  <c r="F33" i="76"/>
  <c r="G32" i="76"/>
  <c r="F32" i="76"/>
  <c r="V31" i="76"/>
  <c r="G31" i="76"/>
  <c r="F31" i="76"/>
  <c r="G30" i="76"/>
  <c r="F30" i="76"/>
  <c r="G29" i="76"/>
  <c r="F29" i="76"/>
  <c r="V28" i="76"/>
  <c r="G28" i="76"/>
  <c r="F28" i="76"/>
  <c r="G27" i="76"/>
  <c r="F27" i="76"/>
  <c r="G26" i="76"/>
  <c r="F26" i="76"/>
  <c r="V25" i="76"/>
  <c r="G25" i="76"/>
  <c r="F25" i="76"/>
  <c r="G24" i="76"/>
  <c r="F24" i="76"/>
  <c r="G23" i="76"/>
  <c r="F23" i="76"/>
  <c r="V22" i="76"/>
  <c r="G22" i="76"/>
  <c r="F22" i="76"/>
  <c r="G21" i="76"/>
  <c r="F21" i="76"/>
  <c r="G20" i="76"/>
  <c r="F20" i="76"/>
  <c r="V19" i="76"/>
  <c r="G19" i="76"/>
  <c r="F19" i="76"/>
  <c r="V18" i="76"/>
  <c r="G18" i="76"/>
  <c r="F18" i="76"/>
  <c r="V17" i="76"/>
  <c r="G17" i="76"/>
  <c r="F17" i="76"/>
  <c r="R16" i="76"/>
  <c r="G16" i="76"/>
  <c r="F16" i="76"/>
  <c r="V15" i="76"/>
  <c r="G15" i="76"/>
  <c r="F15" i="76"/>
  <c r="V14" i="76"/>
  <c r="G14" i="76"/>
  <c r="F14" i="76"/>
  <c r="R13" i="76"/>
  <c r="G13" i="76"/>
  <c r="F13" i="76"/>
  <c r="V12" i="76"/>
  <c r="G12" i="76"/>
  <c r="F12" i="76"/>
  <c r="C12" i="76"/>
  <c r="C3" i="76" s="1"/>
  <c r="O3" i="76" s="1"/>
  <c r="V11" i="76"/>
  <c r="G11" i="76"/>
  <c r="F11" i="76"/>
  <c r="V10" i="76"/>
  <c r="G10" i="76"/>
  <c r="F10" i="76"/>
  <c r="C10" i="76"/>
  <c r="V9" i="76"/>
  <c r="G9" i="76"/>
  <c r="F9" i="76"/>
  <c r="V8" i="76"/>
  <c r="R8" i="76"/>
  <c r="G8" i="76"/>
  <c r="F8" i="76"/>
  <c r="V7" i="76"/>
  <c r="G7" i="76"/>
  <c r="F7" i="76"/>
  <c r="V6" i="76"/>
  <c r="G6" i="76"/>
  <c r="F6" i="76"/>
  <c r="C6" i="76"/>
  <c r="R7" i="76" s="1"/>
  <c r="V5" i="76"/>
  <c r="G5" i="76"/>
  <c r="F5" i="76"/>
  <c r="C5" i="76"/>
  <c r="W4" i="76"/>
  <c r="V4" i="76"/>
  <c r="Y4" i="76" s="1"/>
  <c r="M67" i="76"/>
  <c r="U67" i="76" s="1"/>
  <c r="M66" i="76"/>
  <c r="U66" i="76" s="1"/>
  <c r="M65" i="76"/>
  <c r="U65" i="76" s="1"/>
  <c r="M61" i="76"/>
  <c r="U61" i="76" s="1"/>
  <c r="M60" i="76"/>
  <c r="U60" i="76" s="1"/>
  <c r="M59" i="76"/>
  <c r="U59" i="76" s="1"/>
  <c r="M55" i="76"/>
  <c r="U55" i="76" s="1"/>
  <c r="M54" i="76"/>
  <c r="U54" i="76" s="1"/>
  <c r="M53" i="76"/>
  <c r="U53" i="76" s="1"/>
  <c r="M49" i="76"/>
  <c r="U49" i="76" s="1"/>
  <c r="M48" i="76"/>
  <c r="U48" i="76" s="1"/>
  <c r="M47" i="76"/>
  <c r="U47" i="76" s="1"/>
  <c r="M43" i="76"/>
  <c r="U43" i="76" s="1"/>
  <c r="M42" i="76"/>
  <c r="U42" i="76" s="1"/>
  <c r="M41" i="76"/>
  <c r="U41" i="76" s="1"/>
  <c r="M37" i="76"/>
  <c r="U37" i="76" s="1"/>
  <c r="M36" i="76"/>
  <c r="U36" i="76" s="1"/>
  <c r="M35" i="76"/>
  <c r="U35" i="76" s="1"/>
  <c r="M31" i="76"/>
  <c r="U31" i="76" s="1"/>
  <c r="M30" i="76"/>
  <c r="U30" i="76" s="1"/>
  <c r="M29" i="76"/>
  <c r="U29" i="76" s="1"/>
  <c r="M25" i="76"/>
  <c r="U25" i="76" s="1"/>
  <c r="M24" i="76"/>
  <c r="U24" i="76" s="1"/>
  <c r="M23" i="76"/>
  <c r="U23" i="76" s="1"/>
  <c r="M19" i="76"/>
  <c r="U19" i="76" s="1"/>
  <c r="M18" i="76"/>
  <c r="U18" i="76" s="1"/>
  <c r="M17" i="76"/>
  <c r="U17" i="76" s="1"/>
  <c r="M16" i="76"/>
  <c r="U16" i="76" s="1"/>
  <c r="M13" i="76"/>
  <c r="U13" i="76" s="1"/>
  <c r="M12" i="76"/>
  <c r="U12" i="76" s="1"/>
  <c r="M11" i="76"/>
  <c r="U11" i="76" s="1"/>
  <c r="M10" i="76"/>
  <c r="U10" i="76" s="1"/>
  <c r="M7" i="76"/>
  <c r="U7" i="76" s="1"/>
  <c r="M6" i="76"/>
  <c r="U6" i="76" s="1"/>
  <c r="M5" i="76"/>
  <c r="U5" i="76" s="1"/>
  <c r="M4" i="76"/>
  <c r="U4" i="76" s="1"/>
  <c r="X4" i="76" s="1"/>
  <c r="M4" i="76" a="1"/>
  <c r="M64" i="76" s="1"/>
  <c r="U64" i="76" s="1"/>
  <c r="G4" i="76"/>
  <c r="F4" i="76"/>
  <c r="AT3" i="76"/>
  <c r="G98" i="75"/>
  <c r="F98" i="75"/>
  <c r="AX97" i="75"/>
  <c r="G97" i="75"/>
  <c r="F97" i="75"/>
  <c r="AX96" i="75"/>
  <c r="G96" i="75"/>
  <c r="F96" i="75"/>
  <c r="AX95" i="75"/>
  <c r="G95" i="75"/>
  <c r="F95" i="75"/>
  <c r="AX94" i="75"/>
  <c r="F94" i="75"/>
  <c r="AX93" i="75"/>
  <c r="G93" i="75"/>
  <c r="F93" i="75"/>
  <c r="AX92" i="75"/>
  <c r="G92" i="75"/>
  <c r="F92" i="75"/>
  <c r="AX91" i="75"/>
  <c r="G91" i="75"/>
  <c r="F91" i="75"/>
  <c r="AX90" i="75"/>
  <c r="G90" i="75"/>
  <c r="F90" i="75"/>
  <c r="AX89" i="75"/>
  <c r="G89" i="75"/>
  <c r="F89" i="75"/>
  <c r="AX88" i="75"/>
  <c r="G88" i="75"/>
  <c r="F88" i="75"/>
  <c r="AX87" i="75"/>
  <c r="G87" i="75"/>
  <c r="F87" i="75"/>
  <c r="AX86" i="75"/>
  <c r="G86" i="75"/>
  <c r="F86" i="75"/>
  <c r="AX85" i="75"/>
  <c r="G85" i="75"/>
  <c r="F85" i="75"/>
  <c r="AX84" i="75"/>
  <c r="G84" i="75"/>
  <c r="F84" i="75"/>
  <c r="AX83" i="75"/>
  <c r="G83" i="75"/>
  <c r="F83" i="75"/>
  <c r="AX82" i="75"/>
  <c r="G82" i="75"/>
  <c r="F82" i="75"/>
  <c r="AX81" i="75"/>
  <c r="G81" i="75"/>
  <c r="F81" i="75"/>
  <c r="AX80" i="75"/>
  <c r="G80" i="75"/>
  <c r="F80" i="75"/>
  <c r="G79" i="75"/>
  <c r="F79" i="75"/>
  <c r="G78" i="75"/>
  <c r="F78" i="75"/>
  <c r="R77" i="75"/>
  <c r="G77" i="75"/>
  <c r="F77" i="75"/>
  <c r="G76" i="75"/>
  <c r="F76" i="75"/>
  <c r="G75" i="75"/>
  <c r="F75" i="75"/>
  <c r="R74" i="75"/>
  <c r="G74" i="75"/>
  <c r="F74" i="75"/>
  <c r="G73" i="75"/>
  <c r="F73" i="75"/>
  <c r="G72" i="75"/>
  <c r="F72" i="75"/>
  <c r="R71" i="75"/>
  <c r="G71" i="75"/>
  <c r="F71" i="75"/>
  <c r="G70" i="75"/>
  <c r="F70" i="75"/>
  <c r="G69" i="75"/>
  <c r="F69" i="75"/>
  <c r="R68" i="75"/>
  <c r="G68" i="75"/>
  <c r="F68" i="75"/>
  <c r="G67" i="75"/>
  <c r="F67" i="75"/>
  <c r="G66" i="75"/>
  <c r="F66" i="75"/>
  <c r="R65" i="75"/>
  <c r="G65" i="75"/>
  <c r="F65" i="75"/>
  <c r="V64" i="75"/>
  <c r="G64" i="75"/>
  <c r="F64" i="75"/>
  <c r="V63" i="75"/>
  <c r="G63" i="75"/>
  <c r="F63" i="75"/>
  <c r="R62" i="75"/>
  <c r="G62" i="75"/>
  <c r="F62" i="75"/>
  <c r="V61" i="75"/>
  <c r="G61" i="75"/>
  <c r="F61" i="75"/>
  <c r="V60" i="75"/>
  <c r="G60" i="75"/>
  <c r="F60" i="75"/>
  <c r="R59" i="75"/>
  <c r="G59" i="75"/>
  <c r="F59" i="75"/>
  <c r="V58" i="75"/>
  <c r="G58" i="75"/>
  <c r="F58" i="75"/>
  <c r="V57" i="75"/>
  <c r="G57" i="75"/>
  <c r="F57" i="75"/>
  <c r="R56" i="75"/>
  <c r="G56" i="75"/>
  <c r="F56" i="75"/>
  <c r="V55" i="75"/>
  <c r="G55" i="75"/>
  <c r="F55" i="75"/>
  <c r="V54" i="75"/>
  <c r="G54" i="75"/>
  <c r="F54" i="75"/>
  <c r="R53" i="75"/>
  <c r="G53" i="75"/>
  <c r="F53" i="75"/>
  <c r="V52" i="75"/>
  <c r="G52" i="75"/>
  <c r="F52" i="75"/>
  <c r="V51" i="75"/>
  <c r="G51" i="75"/>
  <c r="F51" i="75"/>
  <c r="R50" i="75"/>
  <c r="G50" i="75"/>
  <c r="F50" i="75"/>
  <c r="V49" i="75"/>
  <c r="G49" i="75"/>
  <c r="F49" i="75"/>
  <c r="V48" i="75"/>
  <c r="G48" i="75"/>
  <c r="F48" i="75"/>
  <c r="R47" i="75"/>
  <c r="G47" i="75"/>
  <c r="F47" i="75"/>
  <c r="V46" i="75"/>
  <c r="G46" i="75"/>
  <c r="F46" i="75"/>
  <c r="V45" i="75"/>
  <c r="G45" i="75"/>
  <c r="F45" i="75"/>
  <c r="R44" i="75"/>
  <c r="G44" i="75"/>
  <c r="F44" i="75"/>
  <c r="V43" i="75"/>
  <c r="G43" i="75"/>
  <c r="F43" i="75"/>
  <c r="V42" i="75"/>
  <c r="G42" i="75"/>
  <c r="F42" i="75"/>
  <c r="R41" i="75"/>
  <c r="G41" i="75"/>
  <c r="F41" i="75"/>
  <c r="V40" i="75"/>
  <c r="G40" i="75"/>
  <c r="F40" i="75"/>
  <c r="V39" i="75"/>
  <c r="G39" i="75"/>
  <c r="F39" i="75"/>
  <c r="R38" i="75"/>
  <c r="G38" i="75"/>
  <c r="F38" i="75"/>
  <c r="V37" i="75"/>
  <c r="G37" i="75"/>
  <c r="F37" i="75"/>
  <c r="V36" i="75"/>
  <c r="G36" i="75"/>
  <c r="F36" i="75"/>
  <c r="R35" i="75"/>
  <c r="G35" i="75"/>
  <c r="F35" i="75"/>
  <c r="V34" i="75"/>
  <c r="G34" i="75"/>
  <c r="F34" i="75"/>
  <c r="V33" i="75"/>
  <c r="G33" i="75"/>
  <c r="F33" i="75"/>
  <c r="R32" i="75"/>
  <c r="G32" i="75"/>
  <c r="F32" i="75"/>
  <c r="V31" i="75"/>
  <c r="G31" i="75"/>
  <c r="F31" i="75"/>
  <c r="V30" i="75"/>
  <c r="G30" i="75"/>
  <c r="F30" i="75"/>
  <c r="R29" i="75"/>
  <c r="G29" i="75"/>
  <c r="F29" i="75"/>
  <c r="V28" i="75"/>
  <c r="G28" i="75"/>
  <c r="F28" i="75"/>
  <c r="V27" i="75"/>
  <c r="G27" i="75"/>
  <c r="F27" i="75"/>
  <c r="R26" i="75"/>
  <c r="G26" i="75"/>
  <c r="F26" i="75"/>
  <c r="V25" i="75"/>
  <c r="G25" i="75"/>
  <c r="F25" i="75"/>
  <c r="V24" i="75"/>
  <c r="G24" i="75"/>
  <c r="F24" i="75"/>
  <c r="R23" i="75"/>
  <c r="G23" i="75"/>
  <c r="F23" i="75"/>
  <c r="V22" i="75"/>
  <c r="G22" i="75"/>
  <c r="F22" i="75"/>
  <c r="V21" i="75"/>
  <c r="G21" i="75"/>
  <c r="F21" i="75"/>
  <c r="R20" i="75"/>
  <c r="G20" i="75"/>
  <c r="F20" i="75"/>
  <c r="V19" i="75"/>
  <c r="G19" i="75"/>
  <c r="F19" i="75"/>
  <c r="V18" i="75"/>
  <c r="G18" i="75"/>
  <c r="F18" i="75"/>
  <c r="R17" i="75"/>
  <c r="G17" i="75"/>
  <c r="F17" i="75"/>
  <c r="V16" i="75"/>
  <c r="G16" i="75"/>
  <c r="F16" i="75"/>
  <c r="V15" i="75"/>
  <c r="G15" i="75"/>
  <c r="F15" i="75"/>
  <c r="R14" i="75"/>
  <c r="G14" i="75"/>
  <c r="F14" i="75"/>
  <c r="V13" i="75"/>
  <c r="G13" i="75"/>
  <c r="F13" i="75"/>
  <c r="V12" i="75"/>
  <c r="G12" i="75"/>
  <c r="F12" i="75"/>
  <c r="C12" i="75"/>
  <c r="R11" i="75"/>
  <c r="G11" i="75"/>
  <c r="F11" i="75"/>
  <c r="R10" i="75"/>
  <c r="G10" i="75"/>
  <c r="F10" i="75"/>
  <c r="C10" i="75"/>
  <c r="V77" i="75" s="1"/>
  <c r="V9" i="75"/>
  <c r="R9" i="75"/>
  <c r="G9" i="75"/>
  <c r="F9" i="75"/>
  <c r="V8" i="75"/>
  <c r="G8" i="75"/>
  <c r="F8" i="75"/>
  <c r="V7" i="75"/>
  <c r="G7" i="75"/>
  <c r="F7" i="75"/>
  <c r="V6" i="75"/>
  <c r="G6" i="75"/>
  <c r="F6" i="75"/>
  <c r="C6" i="75"/>
  <c r="R78" i="75" s="1"/>
  <c r="V5" i="75"/>
  <c r="R5" i="75"/>
  <c r="G5" i="75"/>
  <c r="F5" i="75"/>
  <c r="C5" i="75"/>
  <c r="Y4" i="75"/>
  <c r="W4" i="75"/>
  <c r="V4" i="75"/>
  <c r="R4" i="75"/>
  <c r="M74" i="75"/>
  <c r="U74" i="75" s="1"/>
  <c r="M68" i="75"/>
  <c r="U68" i="75" s="1"/>
  <c r="M62" i="75"/>
  <c r="U62" i="75" s="1"/>
  <c r="M56" i="75"/>
  <c r="U56" i="75" s="1"/>
  <c r="M50" i="75"/>
  <c r="U50" i="75" s="1"/>
  <c r="M44" i="75"/>
  <c r="U44" i="75" s="1"/>
  <c r="M38" i="75"/>
  <c r="U38" i="75" s="1"/>
  <c r="M32" i="75"/>
  <c r="U32" i="75" s="1"/>
  <c r="M26" i="75"/>
  <c r="U26" i="75" s="1"/>
  <c r="M20" i="75"/>
  <c r="U20" i="75" s="1"/>
  <c r="M14" i="75"/>
  <c r="U14" i="75" s="1"/>
  <c r="M8" i="75"/>
  <c r="U8" i="75" s="1"/>
  <c r="M4" i="75" a="1"/>
  <c r="M78" i="75" s="1"/>
  <c r="U78" i="75" s="1"/>
  <c r="G4" i="75"/>
  <c r="F4" i="75"/>
  <c r="AT3" i="75"/>
  <c r="R3" i="75"/>
  <c r="C3" i="75"/>
  <c r="O3" i="75" s="1"/>
  <c r="G98" i="74"/>
  <c r="F98" i="74"/>
  <c r="AX97" i="74"/>
  <c r="G97" i="74"/>
  <c r="F97" i="74"/>
  <c r="AX96" i="74"/>
  <c r="G96" i="74"/>
  <c r="F96" i="74"/>
  <c r="AX95" i="74"/>
  <c r="G95" i="74"/>
  <c r="F95" i="74"/>
  <c r="AX94" i="74"/>
  <c r="G94" i="74"/>
  <c r="F94" i="74"/>
  <c r="AX93" i="74"/>
  <c r="G93" i="74"/>
  <c r="F93" i="74"/>
  <c r="AX92" i="74"/>
  <c r="G92" i="74"/>
  <c r="F92" i="74"/>
  <c r="AX91" i="74"/>
  <c r="G91" i="74"/>
  <c r="F91" i="74"/>
  <c r="AX90" i="74"/>
  <c r="G90" i="74"/>
  <c r="F90" i="74"/>
  <c r="R89" i="74"/>
  <c r="G89" i="74"/>
  <c r="F89" i="74"/>
  <c r="G88" i="74"/>
  <c r="F88" i="74"/>
  <c r="V87" i="74"/>
  <c r="G87" i="74"/>
  <c r="F87" i="74"/>
  <c r="R86" i="74"/>
  <c r="G86" i="74"/>
  <c r="F86" i="74"/>
  <c r="G85" i="74"/>
  <c r="F85" i="74"/>
  <c r="V84" i="74"/>
  <c r="G84" i="74"/>
  <c r="F84" i="74"/>
  <c r="R83" i="74"/>
  <c r="G83" i="74"/>
  <c r="F83" i="74"/>
  <c r="G82" i="74"/>
  <c r="F82" i="74"/>
  <c r="V81" i="74"/>
  <c r="G81" i="74"/>
  <c r="F81" i="74"/>
  <c r="R80" i="74"/>
  <c r="G80" i="74"/>
  <c r="F80" i="74"/>
  <c r="G79" i="74"/>
  <c r="F79" i="74"/>
  <c r="V78" i="74"/>
  <c r="G78" i="74"/>
  <c r="F78" i="74"/>
  <c r="R77" i="74"/>
  <c r="G77" i="74"/>
  <c r="F77" i="74"/>
  <c r="V76" i="74"/>
  <c r="G76" i="74"/>
  <c r="F76" i="74"/>
  <c r="V75" i="74"/>
  <c r="G75" i="74"/>
  <c r="F75" i="74"/>
  <c r="R74" i="74"/>
  <c r="G74" i="74"/>
  <c r="F74" i="74"/>
  <c r="V73" i="74"/>
  <c r="G73" i="74"/>
  <c r="F73" i="74"/>
  <c r="V72" i="74"/>
  <c r="G72" i="74"/>
  <c r="F72" i="74"/>
  <c r="R71" i="74"/>
  <c r="G71" i="74"/>
  <c r="F71" i="74"/>
  <c r="V70" i="74"/>
  <c r="G70" i="74"/>
  <c r="F70" i="74"/>
  <c r="V69" i="74"/>
  <c r="G69" i="74"/>
  <c r="F69" i="74"/>
  <c r="R68" i="74"/>
  <c r="G68" i="74"/>
  <c r="F68" i="74"/>
  <c r="V67" i="74"/>
  <c r="G67" i="74"/>
  <c r="F67" i="74"/>
  <c r="V66" i="74"/>
  <c r="G66" i="74"/>
  <c r="F66" i="74"/>
  <c r="R65" i="74"/>
  <c r="G65" i="74"/>
  <c r="F65" i="74"/>
  <c r="V64" i="74"/>
  <c r="G64" i="74"/>
  <c r="F64" i="74"/>
  <c r="V63" i="74"/>
  <c r="G63" i="74"/>
  <c r="F63" i="74"/>
  <c r="R62" i="74"/>
  <c r="G62" i="74"/>
  <c r="F62" i="74"/>
  <c r="V61" i="74"/>
  <c r="G61" i="74"/>
  <c r="F61" i="74"/>
  <c r="V60" i="74"/>
  <c r="G60" i="74"/>
  <c r="F60" i="74"/>
  <c r="R59" i="74"/>
  <c r="G59" i="74"/>
  <c r="F59" i="74"/>
  <c r="V58" i="74"/>
  <c r="G58" i="74"/>
  <c r="F58" i="74"/>
  <c r="V57" i="74"/>
  <c r="G57" i="74"/>
  <c r="F57" i="74"/>
  <c r="R56" i="74"/>
  <c r="G56" i="74"/>
  <c r="F56" i="74"/>
  <c r="V55" i="74"/>
  <c r="G55" i="74"/>
  <c r="F55" i="74"/>
  <c r="V54" i="74"/>
  <c r="G54" i="74"/>
  <c r="F54" i="74"/>
  <c r="R53" i="74"/>
  <c r="G53" i="74"/>
  <c r="F53" i="74"/>
  <c r="V52" i="74"/>
  <c r="G52" i="74"/>
  <c r="F52" i="74"/>
  <c r="V51" i="74"/>
  <c r="G51" i="74"/>
  <c r="F51" i="74"/>
  <c r="R50" i="74"/>
  <c r="G50" i="74"/>
  <c r="F50" i="74"/>
  <c r="V49" i="74"/>
  <c r="G49" i="74"/>
  <c r="F49" i="74"/>
  <c r="V48" i="74"/>
  <c r="G48" i="74"/>
  <c r="F48" i="74"/>
  <c r="R47" i="74"/>
  <c r="G47" i="74"/>
  <c r="F47" i="74"/>
  <c r="V46" i="74"/>
  <c r="G46" i="74"/>
  <c r="F46" i="74"/>
  <c r="V45" i="74"/>
  <c r="G45" i="74"/>
  <c r="F45" i="74"/>
  <c r="R44" i="74"/>
  <c r="G44" i="74"/>
  <c r="F44" i="74"/>
  <c r="V43" i="74"/>
  <c r="G43" i="74"/>
  <c r="F43" i="74"/>
  <c r="V42" i="74"/>
  <c r="G42" i="74"/>
  <c r="F42" i="74"/>
  <c r="R41" i="74"/>
  <c r="G41" i="74"/>
  <c r="F41" i="74"/>
  <c r="V40" i="74"/>
  <c r="G40" i="74"/>
  <c r="F40" i="74"/>
  <c r="V39" i="74"/>
  <c r="G39" i="74"/>
  <c r="F39" i="74"/>
  <c r="R38" i="74"/>
  <c r="G38" i="74"/>
  <c r="F38" i="74"/>
  <c r="V37" i="74"/>
  <c r="G37" i="74"/>
  <c r="F37" i="74"/>
  <c r="V36" i="74"/>
  <c r="G36" i="74"/>
  <c r="F36" i="74"/>
  <c r="R35" i="74"/>
  <c r="G35" i="74"/>
  <c r="F35" i="74"/>
  <c r="V34" i="74"/>
  <c r="G34" i="74"/>
  <c r="F34" i="74"/>
  <c r="V33" i="74"/>
  <c r="G33" i="74"/>
  <c r="F33" i="74"/>
  <c r="R32" i="74"/>
  <c r="G32" i="74"/>
  <c r="F32" i="74"/>
  <c r="V31" i="74"/>
  <c r="G31" i="74"/>
  <c r="F31" i="74"/>
  <c r="V30" i="74"/>
  <c r="G30" i="74"/>
  <c r="F30" i="74"/>
  <c r="R29" i="74"/>
  <c r="G29" i="74"/>
  <c r="F29" i="74"/>
  <c r="V28" i="74"/>
  <c r="G28" i="74"/>
  <c r="F28" i="74"/>
  <c r="V27" i="74"/>
  <c r="G27" i="74"/>
  <c r="F27" i="74"/>
  <c r="R26" i="74"/>
  <c r="G26" i="74"/>
  <c r="F26" i="74"/>
  <c r="V25" i="74"/>
  <c r="G25" i="74"/>
  <c r="F25" i="74"/>
  <c r="V24" i="74"/>
  <c r="G24" i="74"/>
  <c r="F24" i="74"/>
  <c r="R23" i="74"/>
  <c r="G23" i="74"/>
  <c r="F23" i="74"/>
  <c r="V22" i="74"/>
  <c r="G22" i="74"/>
  <c r="F22" i="74"/>
  <c r="V21" i="74"/>
  <c r="G21" i="74"/>
  <c r="F21" i="74"/>
  <c r="R20" i="74"/>
  <c r="G20" i="74"/>
  <c r="F20" i="74"/>
  <c r="V19" i="74"/>
  <c r="G19" i="74"/>
  <c r="F19" i="74"/>
  <c r="V18" i="74"/>
  <c r="G18" i="74"/>
  <c r="F18" i="74"/>
  <c r="R17" i="74"/>
  <c r="G17" i="74"/>
  <c r="F17" i="74"/>
  <c r="V16" i="74"/>
  <c r="G16" i="74"/>
  <c r="F16" i="74"/>
  <c r="V15" i="74"/>
  <c r="G15" i="74"/>
  <c r="F15" i="74"/>
  <c r="R14" i="74"/>
  <c r="G14" i="74"/>
  <c r="F14" i="74"/>
  <c r="V13" i="74"/>
  <c r="G13" i="74"/>
  <c r="F13" i="74"/>
  <c r="V12" i="74"/>
  <c r="G12" i="74"/>
  <c r="F12" i="74"/>
  <c r="C12" i="74"/>
  <c r="R11" i="74"/>
  <c r="G11" i="74"/>
  <c r="F11" i="74"/>
  <c r="R10" i="74"/>
  <c r="G10" i="74"/>
  <c r="F10" i="74"/>
  <c r="C10" i="74"/>
  <c r="V89" i="74" s="1"/>
  <c r="V9" i="74"/>
  <c r="R9" i="74"/>
  <c r="G9" i="74"/>
  <c r="F9" i="74"/>
  <c r="V8" i="74"/>
  <c r="G8" i="74"/>
  <c r="F8" i="74"/>
  <c r="V7" i="74"/>
  <c r="G7" i="74"/>
  <c r="F7" i="74"/>
  <c r="V6" i="74"/>
  <c r="R6" i="74"/>
  <c r="G6" i="74"/>
  <c r="F6" i="74"/>
  <c r="C6" i="74"/>
  <c r="R87" i="74" s="1"/>
  <c r="V5" i="74"/>
  <c r="R5" i="74"/>
  <c r="G5" i="74"/>
  <c r="F5" i="74"/>
  <c r="C5" i="74"/>
  <c r="W4" i="74"/>
  <c r="R4" i="74"/>
  <c r="M89" i="74"/>
  <c r="U89" i="74" s="1"/>
  <c r="M88" i="74"/>
  <c r="U88" i="74" s="1"/>
  <c r="M85" i="74"/>
  <c r="U85" i="74" s="1"/>
  <c r="M84" i="74"/>
  <c r="U84" i="74" s="1"/>
  <c r="M83" i="74"/>
  <c r="U83" i="74" s="1"/>
  <c r="M82" i="74"/>
  <c r="U82" i="74" s="1"/>
  <c r="M79" i="74"/>
  <c r="U79" i="74" s="1"/>
  <c r="M78" i="74"/>
  <c r="U78" i="74" s="1"/>
  <c r="M77" i="74"/>
  <c r="U77" i="74" s="1"/>
  <c r="M76" i="74"/>
  <c r="U76" i="74" s="1"/>
  <c r="M73" i="74"/>
  <c r="U73" i="74" s="1"/>
  <c r="M72" i="74"/>
  <c r="U72" i="74" s="1"/>
  <c r="M71" i="74"/>
  <c r="U71" i="74" s="1"/>
  <c r="M70" i="74"/>
  <c r="U70" i="74" s="1"/>
  <c r="M67" i="74"/>
  <c r="U67" i="74" s="1"/>
  <c r="M66" i="74"/>
  <c r="U66" i="74" s="1"/>
  <c r="M65" i="74"/>
  <c r="U65" i="74" s="1"/>
  <c r="M64" i="74"/>
  <c r="U64" i="74" s="1"/>
  <c r="M61" i="74"/>
  <c r="U61" i="74" s="1"/>
  <c r="M60" i="74"/>
  <c r="U60" i="74" s="1"/>
  <c r="M59" i="74"/>
  <c r="U59" i="74" s="1"/>
  <c r="M58" i="74"/>
  <c r="U58" i="74" s="1"/>
  <c r="M56" i="74"/>
  <c r="U56" i="74" s="1"/>
  <c r="M55" i="74"/>
  <c r="U55" i="74" s="1"/>
  <c r="M54" i="74"/>
  <c r="U54" i="74" s="1"/>
  <c r="M53" i="74"/>
  <c r="U53" i="74" s="1"/>
  <c r="M52" i="74"/>
  <c r="U52" i="74" s="1"/>
  <c r="M50" i="74"/>
  <c r="U50" i="74" s="1"/>
  <c r="M49" i="74"/>
  <c r="U49" i="74" s="1"/>
  <c r="M48" i="74"/>
  <c r="U48" i="74" s="1"/>
  <c r="M47" i="74"/>
  <c r="U47" i="74" s="1"/>
  <c r="M46" i="74"/>
  <c r="U46" i="74" s="1"/>
  <c r="M44" i="74"/>
  <c r="U44" i="74" s="1"/>
  <c r="M43" i="74"/>
  <c r="U43" i="74" s="1"/>
  <c r="M42" i="74"/>
  <c r="U42" i="74" s="1"/>
  <c r="M41" i="74"/>
  <c r="U41" i="74" s="1"/>
  <c r="M40" i="74"/>
  <c r="U40" i="74" s="1"/>
  <c r="M38" i="74"/>
  <c r="U38" i="74" s="1"/>
  <c r="M37" i="74"/>
  <c r="U37" i="74" s="1"/>
  <c r="M36" i="74"/>
  <c r="U36" i="74" s="1"/>
  <c r="M35" i="74"/>
  <c r="U35" i="74" s="1"/>
  <c r="M34" i="74"/>
  <c r="U34" i="74" s="1"/>
  <c r="M32" i="74"/>
  <c r="U32" i="74" s="1"/>
  <c r="M31" i="74"/>
  <c r="U31" i="74" s="1"/>
  <c r="M30" i="74"/>
  <c r="U30" i="74" s="1"/>
  <c r="M29" i="74"/>
  <c r="U29" i="74" s="1"/>
  <c r="M28" i="74"/>
  <c r="U28" i="74" s="1"/>
  <c r="M26" i="74"/>
  <c r="U26" i="74" s="1"/>
  <c r="M25" i="74"/>
  <c r="U25" i="74" s="1"/>
  <c r="M24" i="74"/>
  <c r="U24" i="74" s="1"/>
  <c r="M23" i="74"/>
  <c r="U23" i="74" s="1"/>
  <c r="M22" i="74"/>
  <c r="U22" i="74" s="1"/>
  <c r="M20" i="74"/>
  <c r="U20" i="74" s="1"/>
  <c r="M19" i="74"/>
  <c r="U19" i="74" s="1"/>
  <c r="M18" i="74"/>
  <c r="U18" i="74" s="1"/>
  <c r="M17" i="74"/>
  <c r="U17" i="74" s="1"/>
  <c r="M16" i="74"/>
  <c r="U16" i="74" s="1"/>
  <c r="M14" i="74"/>
  <c r="U14" i="74" s="1"/>
  <c r="M13" i="74"/>
  <c r="U13" i="74" s="1"/>
  <c r="M12" i="74"/>
  <c r="U12" i="74" s="1"/>
  <c r="M11" i="74"/>
  <c r="U11" i="74" s="1"/>
  <c r="M10" i="74"/>
  <c r="U10" i="74" s="1"/>
  <c r="M8" i="74"/>
  <c r="U8" i="74" s="1"/>
  <c r="M7" i="74"/>
  <c r="U7" i="74" s="1"/>
  <c r="M6" i="74"/>
  <c r="U6" i="74" s="1"/>
  <c r="M5" i="74"/>
  <c r="U5" i="74" s="1"/>
  <c r="M4" i="74"/>
  <c r="U4" i="74" s="1"/>
  <c r="X4" i="74" s="1"/>
  <c r="M4" i="74" a="1"/>
  <c r="M87" i="74" s="1"/>
  <c r="U87" i="74" s="1"/>
  <c r="G4" i="74"/>
  <c r="F4" i="74"/>
  <c r="AT3" i="74"/>
  <c r="R3" i="74"/>
  <c r="C3" i="74"/>
  <c r="O3" i="74" s="1"/>
  <c r="V98" i="73"/>
  <c r="S98" i="73"/>
  <c r="R98" i="73"/>
  <c r="H98" i="73"/>
  <c r="I98" i="73" s="1"/>
  <c r="J98" i="73" s="1"/>
  <c r="G98" i="73"/>
  <c r="F98" i="73"/>
  <c r="V97" i="73"/>
  <c r="R97" i="73"/>
  <c r="G97" i="73"/>
  <c r="H97" i="73" s="1"/>
  <c r="I97" i="73" s="1"/>
  <c r="J97" i="73" s="1"/>
  <c r="F97" i="73"/>
  <c r="V96" i="73"/>
  <c r="R96" i="73"/>
  <c r="J96" i="73"/>
  <c r="G96" i="73"/>
  <c r="H96" i="73" s="1"/>
  <c r="I96" i="73" s="1"/>
  <c r="F96" i="73"/>
  <c r="V95" i="73"/>
  <c r="R95" i="73"/>
  <c r="H95" i="73"/>
  <c r="I95" i="73" s="1"/>
  <c r="J95" i="73" s="1"/>
  <c r="G95" i="73"/>
  <c r="F95" i="73"/>
  <c r="V94" i="73"/>
  <c r="R94" i="73"/>
  <c r="F94" i="73"/>
  <c r="V93" i="73"/>
  <c r="R93" i="73"/>
  <c r="G93" i="73"/>
  <c r="H93" i="73" s="1"/>
  <c r="I93" i="73" s="1"/>
  <c r="J93" i="73" s="1"/>
  <c r="F93" i="73"/>
  <c r="V92" i="73"/>
  <c r="R92" i="73"/>
  <c r="H92" i="73"/>
  <c r="I92" i="73" s="1"/>
  <c r="J92" i="73" s="1"/>
  <c r="G92" i="73"/>
  <c r="F92" i="73"/>
  <c r="V91" i="73"/>
  <c r="R91" i="73"/>
  <c r="G91" i="73"/>
  <c r="H91" i="73" s="1"/>
  <c r="I91" i="73" s="1"/>
  <c r="J91" i="73" s="1"/>
  <c r="F91" i="73"/>
  <c r="V90" i="73"/>
  <c r="R90" i="73"/>
  <c r="G90" i="73"/>
  <c r="H90" i="73" s="1"/>
  <c r="I90" i="73" s="1"/>
  <c r="J90" i="73" s="1"/>
  <c r="F90" i="73"/>
  <c r="V89" i="73"/>
  <c r="R89" i="73"/>
  <c r="H89" i="73"/>
  <c r="I89" i="73" s="1"/>
  <c r="J89" i="73" s="1"/>
  <c r="G89" i="73"/>
  <c r="F89" i="73"/>
  <c r="V88" i="73"/>
  <c r="R88" i="73"/>
  <c r="G88" i="73"/>
  <c r="H88" i="73" s="1"/>
  <c r="I88" i="73" s="1"/>
  <c r="J88" i="73" s="1"/>
  <c r="F88" i="73"/>
  <c r="V87" i="73"/>
  <c r="R87" i="73"/>
  <c r="G87" i="73"/>
  <c r="H87" i="73" s="1"/>
  <c r="I87" i="73" s="1"/>
  <c r="J87" i="73" s="1"/>
  <c r="F87" i="73"/>
  <c r="V86" i="73"/>
  <c r="R86" i="73"/>
  <c r="H86" i="73"/>
  <c r="I86" i="73" s="1"/>
  <c r="J86" i="73" s="1"/>
  <c r="G86" i="73"/>
  <c r="F86" i="73"/>
  <c r="V85" i="73"/>
  <c r="R85" i="73"/>
  <c r="G85" i="73"/>
  <c r="H85" i="73" s="1"/>
  <c r="I85" i="73" s="1"/>
  <c r="J85" i="73" s="1"/>
  <c r="F85" i="73"/>
  <c r="V84" i="73"/>
  <c r="R84" i="73"/>
  <c r="G84" i="73"/>
  <c r="F84" i="73"/>
  <c r="V83" i="73"/>
  <c r="R83" i="73"/>
  <c r="H83" i="73"/>
  <c r="I83" i="73" s="1"/>
  <c r="J83" i="73" s="1"/>
  <c r="G83" i="73"/>
  <c r="F83" i="73"/>
  <c r="V82" i="73"/>
  <c r="R82" i="73"/>
  <c r="G82" i="73"/>
  <c r="H82" i="73" s="1"/>
  <c r="I82" i="73" s="1"/>
  <c r="J82" i="73" s="1"/>
  <c r="F82" i="73"/>
  <c r="V81" i="73"/>
  <c r="R81" i="73"/>
  <c r="G81" i="73"/>
  <c r="F81" i="73"/>
  <c r="V80" i="73"/>
  <c r="R80" i="73"/>
  <c r="H80" i="73"/>
  <c r="I80" i="73" s="1"/>
  <c r="J80" i="73" s="1"/>
  <c r="G80" i="73"/>
  <c r="F80" i="73"/>
  <c r="V79" i="73"/>
  <c r="R79" i="73"/>
  <c r="G79" i="73"/>
  <c r="H79" i="73" s="1"/>
  <c r="I79" i="73" s="1"/>
  <c r="J79" i="73" s="1"/>
  <c r="F79" i="73"/>
  <c r="V78" i="73"/>
  <c r="R78" i="73"/>
  <c r="G78" i="73"/>
  <c r="H78" i="73" s="1"/>
  <c r="I78" i="73" s="1"/>
  <c r="J78" i="73" s="1"/>
  <c r="F78" i="73"/>
  <c r="V77" i="73"/>
  <c r="R77" i="73"/>
  <c r="H77" i="73"/>
  <c r="I77" i="73" s="1"/>
  <c r="J77" i="73" s="1"/>
  <c r="G77" i="73"/>
  <c r="F77" i="73"/>
  <c r="V76" i="73"/>
  <c r="R76" i="73"/>
  <c r="G76" i="73"/>
  <c r="H76" i="73" s="1"/>
  <c r="I76" i="73" s="1"/>
  <c r="J76" i="73" s="1"/>
  <c r="F76" i="73"/>
  <c r="V75" i="73"/>
  <c r="R75" i="73"/>
  <c r="G75" i="73"/>
  <c r="H75" i="73" s="1"/>
  <c r="I75" i="73" s="1"/>
  <c r="J75" i="73" s="1"/>
  <c r="F75" i="73"/>
  <c r="V74" i="73"/>
  <c r="R74" i="73"/>
  <c r="H74" i="73"/>
  <c r="I74" i="73" s="1"/>
  <c r="J74" i="73" s="1"/>
  <c r="G74" i="73"/>
  <c r="F74" i="73"/>
  <c r="V73" i="73"/>
  <c r="R73" i="73"/>
  <c r="G73" i="73"/>
  <c r="H73" i="73" s="1"/>
  <c r="I73" i="73" s="1"/>
  <c r="J73" i="73" s="1"/>
  <c r="F73" i="73"/>
  <c r="V72" i="73"/>
  <c r="R72" i="73"/>
  <c r="G72" i="73"/>
  <c r="H72" i="73" s="1"/>
  <c r="I72" i="73" s="1"/>
  <c r="J72" i="73" s="1"/>
  <c r="F72" i="73"/>
  <c r="V71" i="73"/>
  <c r="R71" i="73"/>
  <c r="H71" i="73"/>
  <c r="I71" i="73" s="1"/>
  <c r="J71" i="73" s="1"/>
  <c r="G71" i="73"/>
  <c r="F71" i="73"/>
  <c r="V70" i="73"/>
  <c r="R70" i="73"/>
  <c r="G70" i="73"/>
  <c r="H70" i="73" s="1"/>
  <c r="I70" i="73" s="1"/>
  <c r="J70" i="73" s="1"/>
  <c r="F70" i="73"/>
  <c r="V69" i="73"/>
  <c r="R69" i="73"/>
  <c r="G69" i="73"/>
  <c r="H69" i="73" s="1"/>
  <c r="I69" i="73" s="1"/>
  <c r="J69" i="73" s="1"/>
  <c r="F69" i="73"/>
  <c r="V68" i="73"/>
  <c r="R68" i="73"/>
  <c r="H68" i="73"/>
  <c r="I68" i="73" s="1"/>
  <c r="J68" i="73" s="1"/>
  <c r="G68" i="73"/>
  <c r="F68" i="73"/>
  <c r="V67" i="73"/>
  <c r="R67" i="73"/>
  <c r="G67" i="73"/>
  <c r="H67" i="73" s="1"/>
  <c r="I67" i="73" s="1"/>
  <c r="J67" i="73" s="1"/>
  <c r="F67" i="73"/>
  <c r="V66" i="73"/>
  <c r="R66" i="73"/>
  <c r="G66" i="73"/>
  <c r="H66" i="73" s="1"/>
  <c r="I66" i="73" s="1"/>
  <c r="J66" i="73" s="1"/>
  <c r="F66" i="73"/>
  <c r="V65" i="73"/>
  <c r="R65" i="73"/>
  <c r="H65" i="73"/>
  <c r="I65" i="73" s="1"/>
  <c r="J65" i="73" s="1"/>
  <c r="G65" i="73"/>
  <c r="F65" i="73"/>
  <c r="V64" i="73"/>
  <c r="R64" i="73"/>
  <c r="G64" i="73"/>
  <c r="H64" i="73" s="1"/>
  <c r="I64" i="73" s="1"/>
  <c r="J64" i="73" s="1"/>
  <c r="F64" i="73"/>
  <c r="V63" i="73"/>
  <c r="R63" i="73"/>
  <c r="G63" i="73"/>
  <c r="H63" i="73" s="1"/>
  <c r="I63" i="73" s="1"/>
  <c r="J63" i="73" s="1"/>
  <c r="F63" i="73"/>
  <c r="V62" i="73"/>
  <c r="R62" i="73"/>
  <c r="H62" i="73"/>
  <c r="I62" i="73" s="1"/>
  <c r="J62" i="73" s="1"/>
  <c r="G62" i="73"/>
  <c r="F62" i="73"/>
  <c r="V61" i="73"/>
  <c r="R61" i="73"/>
  <c r="G61" i="73"/>
  <c r="H61" i="73" s="1"/>
  <c r="I61" i="73" s="1"/>
  <c r="J61" i="73" s="1"/>
  <c r="F61" i="73"/>
  <c r="V60" i="73"/>
  <c r="R60" i="73"/>
  <c r="G60" i="73"/>
  <c r="H60" i="73" s="1"/>
  <c r="I60" i="73" s="1"/>
  <c r="J60" i="73" s="1"/>
  <c r="F60" i="73"/>
  <c r="V59" i="73"/>
  <c r="R59" i="73"/>
  <c r="H59" i="73"/>
  <c r="I59" i="73" s="1"/>
  <c r="J59" i="73" s="1"/>
  <c r="G59" i="73"/>
  <c r="F59" i="73"/>
  <c r="V58" i="73"/>
  <c r="R58" i="73"/>
  <c r="G58" i="73"/>
  <c r="H58" i="73" s="1"/>
  <c r="I58" i="73" s="1"/>
  <c r="J58" i="73" s="1"/>
  <c r="F58" i="73"/>
  <c r="V57" i="73"/>
  <c r="R57" i="73"/>
  <c r="G57" i="73"/>
  <c r="H57" i="73" s="1"/>
  <c r="I57" i="73" s="1"/>
  <c r="J57" i="73" s="1"/>
  <c r="F57" i="73"/>
  <c r="V56" i="73"/>
  <c r="R56" i="73"/>
  <c r="H56" i="73"/>
  <c r="I56" i="73" s="1"/>
  <c r="J56" i="73" s="1"/>
  <c r="G56" i="73"/>
  <c r="F56" i="73"/>
  <c r="V55" i="73"/>
  <c r="R55" i="73"/>
  <c r="G55" i="73"/>
  <c r="H55" i="73" s="1"/>
  <c r="I55" i="73" s="1"/>
  <c r="J55" i="73" s="1"/>
  <c r="F55" i="73"/>
  <c r="V54" i="73"/>
  <c r="R54" i="73"/>
  <c r="G54" i="73"/>
  <c r="H54" i="73" s="1"/>
  <c r="I54" i="73" s="1"/>
  <c r="J54" i="73" s="1"/>
  <c r="F54" i="73"/>
  <c r="V53" i="73"/>
  <c r="R53" i="73"/>
  <c r="H53" i="73"/>
  <c r="I53" i="73" s="1"/>
  <c r="J53" i="73" s="1"/>
  <c r="G53" i="73"/>
  <c r="F53" i="73"/>
  <c r="V52" i="73"/>
  <c r="R52" i="73"/>
  <c r="G52" i="73"/>
  <c r="H52" i="73" s="1"/>
  <c r="I52" i="73" s="1"/>
  <c r="J52" i="73" s="1"/>
  <c r="F52" i="73"/>
  <c r="V51" i="73"/>
  <c r="R51" i="73"/>
  <c r="G51" i="73"/>
  <c r="H51" i="73" s="1"/>
  <c r="I51" i="73" s="1"/>
  <c r="J51" i="73" s="1"/>
  <c r="F51" i="73"/>
  <c r="V50" i="73"/>
  <c r="R50" i="73"/>
  <c r="H50" i="73"/>
  <c r="I50" i="73" s="1"/>
  <c r="J50" i="73" s="1"/>
  <c r="G50" i="73"/>
  <c r="F50" i="73"/>
  <c r="V49" i="73"/>
  <c r="R49" i="73"/>
  <c r="G49" i="73"/>
  <c r="H49" i="73" s="1"/>
  <c r="I49" i="73" s="1"/>
  <c r="J49" i="73" s="1"/>
  <c r="F49" i="73"/>
  <c r="V48" i="73"/>
  <c r="R48" i="73"/>
  <c r="G48" i="73"/>
  <c r="H48" i="73" s="1"/>
  <c r="I48" i="73" s="1"/>
  <c r="J48" i="73" s="1"/>
  <c r="F48" i="73"/>
  <c r="V47" i="73"/>
  <c r="R47" i="73"/>
  <c r="H47" i="73"/>
  <c r="I47" i="73" s="1"/>
  <c r="J47" i="73" s="1"/>
  <c r="G47" i="73"/>
  <c r="F47" i="73"/>
  <c r="V46" i="73"/>
  <c r="R46" i="73"/>
  <c r="G46" i="73"/>
  <c r="H46" i="73" s="1"/>
  <c r="I46" i="73" s="1"/>
  <c r="J46" i="73" s="1"/>
  <c r="F46" i="73"/>
  <c r="V45" i="73"/>
  <c r="R45" i="73"/>
  <c r="G45" i="73"/>
  <c r="H45" i="73" s="1"/>
  <c r="I45" i="73" s="1"/>
  <c r="J45" i="73" s="1"/>
  <c r="F45" i="73"/>
  <c r="V44" i="73"/>
  <c r="R44" i="73"/>
  <c r="H44" i="73"/>
  <c r="I44" i="73" s="1"/>
  <c r="J44" i="73" s="1"/>
  <c r="G44" i="73"/>
  <c r="F44" i="73"/>
  <c r="V43" i="73"/>
  <c r="R43" i="73"/>
  <c r="G43" i="73"/>
  <c r="H43" i="73" s="1"/>
  <c r="I43" i="73" s="1"/>
  <c r="J43" i="73" s="1"/>
  <c r="F43" i="73"/>
  <c r="V42" i="73"/>
  <c r="R42" i="73"/>
  <c r="G42" i="73"/>
  <c r="H42" i="73" s="1"/>
  <c r="I42" i="73" s="1"/>
  <c r="J42" i="73" s="1"/>
  <c r="F42" i="73"/>
  <c r="V41" i="73"/>
  <c r="R41" i="73"/>
  <c r="H41" i="73"/>
  <c r="I41" i="73" s="1"/>
  <c r="J41" i="73" s="1"/>
  <c r="G41" i="73"/>
  <c r="F41" i="73"/>
  <c r="V40" i="73"/>
  <c r="R40" i="73"/>
  <c r="G40" i="73"/>
  <c r="H40" i="73" s="1"/>
  <c r="I40" i="73" s="1"/>
  <c r="J40" i="73" s="1"/>
  <c r="F40" i="73"/>
  <c r="V39" i="73"/>
  <c r="R39" i="73"/>
  <c r="G39" i="73"/>
  <c r="H39" i="73" s="1"/>
  <c r="I39" i="73" s="1"/>
  <c r="J39" i="73" s="1"/>
  <c r="F39" i="73"/>
  <c r="V38" i="73"/>
  <c r="R38" i="73"/>
  <c r="H38" i="73"/>
  <c r="I38" i="73" s="1"/>
  <c r="J38" i="73" s="1"/>
  <c r="G38" i="73"/>
  <c r="F38" i="73"/>
  <c r="V37" i="73"/>
  <c r="R37" i="73"/>
  <c r="G37" i="73"/>
  <c r="H37" i="73" s="1"/>
  <c r="I37" i="73" s="1"/>
  <c r="J37" i="73" s="1"/>
  <c r="F37" i="73"/>
  <c r="V36" i="73"/>
  <c r="R36" i="73"/>
  <c r="G36" i="73"/>
  <c r="H36" i="73" s="1"/>
  <c r="I36" i="73" s="1"/>
  <c r="J36" i="73" s="1"/>
  <c r="F36" i="73"/>
  <c r="V35" i="73"/>
  <c r="R35" i="73"/>
  <c r="H35" i="73"/>
  <c r="I35" i="73" s="1"/>
  <c r="J35" i="73" s="1"/>
  <c r="G35" i="73"/>
  <c r="F35" i="73"/>
  <c r="V34" i="73"/>
  <c r="R34" i="73"/>
  <c r="G34" i="73"/>
  <c r="H34" i="73" s="1"/>
  <c r="I34" i="73" s="1"/>
  <c r="J34" i="73" s="1"/>
  <c r="F34" i="73"/>
  <c r="V33" i="73"/>
  <c r="R33" i="73"/>
  <c r="G33" i="73"/>
  <c r="H33" i="73" s="1"/>
  <c r="I33" i="73" s="1"/>
  <c r="J33" i="73" s="1"/>
  <c r="F33" i="73"/>
  <c r="V32" i="73"/>
  <c r="R32" i="73"/>
  <c r="H32" i="73"/>
  <c r="I32" i="73" s="1"/>
  <c r="J32" i="73" s="1"/>
  <c r="G32" i="73"/>
  <c r="F32" i="73"/>
  <c r="V31" i="73"/>
  <c r="R31" i="73"/>
  <c r="G31" i="73"/>
  <c r="H31" i="73" s="1"/>
  <c r="I31" i="73" s="1"/>
  <c r="J31" i="73" s="1"/>
  <c r="F31" i="73"/>
  <c r="V30" i="73"/>
  <c r="R30" i="73"/>
  <c r="G30" i="73"/>
  <c r="H30" i="73" s="1"/>
  <c r="I30" i="73" s="1"/>
  <c r="J30" i="73" s="1"/>
  <c r="F30" i="73"/>
  <c r="V29" i="73"/>
  <c r="R29" i="73"/>
  <c r="H29" i="73"/>
  <c r="I29" i="73" s="1"/>
  <c r="J29" i="73" s="1"/>
  <c r="G29" i="73"/>
  <c r="F29" i="73"/>
  <c r="V28" i="73"/>
  <c r="R28" i="73"/>
  <c r="G28" i="73"/>
  <c r="H28" i="73" s="1"/>
  <c r="I28" i="73" s="1"/>
  <c r="J28" i="73" s="1"/>
  <c r="F28" i="73"/>
  <c r="V27" i="73"/>
  <c r="R27" i="73"/>
  <c r="G27" i="73"/>
  <c r="H27" i="73" s="1"/>
  <c r="I27" i="73" s="1"/>
  <c r="J27" i="73" s="1"/>
  <c r="F27" i="73"/>
  <c r="V26" i="73"/>
  <c r="R26" i="73"/>
  <c r="H26" i="73"/>
  <c r="I26" i="73" s="1"/>
  <c r="J26" i="73" s="1"/>
  <c r="G26" i="73"/>
  <c r="F26" i="73"/>
  <c r="V25" i="73"/>
  <c r="R25" i="73"/>
  <c r="G25" i="73"/>
  <c r="H25" i="73" s="1"/>
  <c r="I25" i="73" s="1"/>
  <c r="J25" i="73" s="1"/>
  <c r="F25" i="73"/>
  <c r="V24" i="73"/>
  <c r="R24" i="73"/>
  <c r="G24" i="73"/>
  <c r="H24" i="73" s="1"/>
  <c r="I24" i="73" s="1"/>
  <c r="J24" i="73" s="1"/>
  <c r="F24" i="73"/>
  <c r="V23" i="73"/>
  <c r="R23" i="73"/>
  <c r="H23" i="73"/>
  <c r="I23" i="73" s="1"/>
  <c r="J23" i="73" s="1"/>
  <c r="G23" i="73"/>
  <c r="F23" i="73"/>
  <c r="V22" i="73"/>
  <c r="R22" i="73"/>
  <c r="G22" i="73"/>
  <c r="H22" i="73" s="1"/>
  <c r="I22" i="73" s="1"/>
  <c r="J22" i="73" s="1"/>
  <c r="F22" i="73"/>
  <c r="V21" i="73"/>
  <c r="R21" i="73"/>
  <c r="G21" i="73"/>
  <c r="H21" i="73" s="1"/>
  <c r="I21" i="73" s="1"/>
  <c r="J21" i="73" s="1"/>
  <c r="F21" i="73"/>
  <c r="V20" i="73"/>
  <c r="R20" i="73"/>
  <c r="H20" i="73"/>
  <c r="I20" i="73" s="1"/>
  <c r="J20" i="73" s="1"/>
  <c r="G20" i="73"/>
  <c r="F20" i="73"/>
  <c r="V19" i="73"/>
  <c r="R19" i="73"/>
  <c r="G19" i="73"/>
  <c r="H19" i="73" s="1"/>
  <c r="I19" i="73" s="1"/>
  <c r="J19" i="73" s="1"/>
  <c r="F19" i="73"/>
  <c r="V18" i="73"/>
  <c r="R18" i="73"/>
  <c r="G18" i="73"/>
  <c r="H18" i="73" s="1"/>
  <c r="I18" i="73" s="1"/>
  <c r="J18" i="73" s="1"/>
  <c r="F18" i="73"/>
  <c r="V17" i="73"/>
  <c r="R17" i="73"/>
  <c r="H17" i="73"/>
  <c r="I17" i="73" s="1"/>
  <c r="J17" i="73" s="1"/>
  <c r="G17" i="73"/>
  <c r="F17" i="73"/>
  <c r="V16" i="73"/>
  <c r="R16" i="73"/>
  <c r="G16" i="73"/>
  <c r="H16" i="73" s="1"/>
  <c r="I16" i="73" s="1"/>
  <c r="J16" i="73" s="1"/>
  <c r="F16" i="73"/>
  <c r="V15" i="73"/>
  <c r="R15" i="73"/>
  <c r="G15" i="73"/>
  <c r="H15" i="73" s="1"/>
  <c r="I15" i="73" s="1"/>
  <c r="J15" i="73" s="1"/>
  <c r="F15" i="73"/>
  <c r="V14" i="73"/>
  <c r="R14" i="73"/>
  <c r="H14" i="73"/>
  <c r="I14" i="73" s="1"/>
  <c r="J14" i="73" s="1"/>
  <c r="G14" i="73"/>
  <c r="F14" i="73"/>
  <c r="V13" i="73"/>
  <c r="R13" i="73"/>
  <c r="G13" i="73"/>
  <c r="H13" i="73" s="1"/>
  <c r="I13" i="73" s="1"/>
  <c r="J13" i="73" s="1"/>
  <c r="F13" i="73"/>
  <c r="V12" i="73"/>
  <c r="R12" i="73"/>
  <c r="G12" i="73"/>
  <c r="H12" i="73" s="1"/>
  <c r="I12" i="73" s="1"/>
  <c r="J12" i="73" s="1"/>
  <c r="F12" i="73"/>
  <c r="C12" i="73"/>
  <c r="C3" i="73" s="1"/>
  <c r="O3" i="73" s="1"/>
  <c r="V11" i="73"/>
  <c r="R11" i="73"/>
  <c r="G11" i="73"/>
  <c r="F11" i="73"/>
  <c r="V10" i="73"/>
  <c r="R10" i="73"/>
  <c r="H10" i="73"/>
  <c r="I10" i="73" s="1"/>
  <c r="J10" i="73" s="1"/>
  <c r="G10" i="73"/>
  <c r="F10" i="73"/>
  <c r="V9" i="73"/>
  <c r="R9" i="73"/>
  <c r="G9" i="73"/>
  <c r="H9" i="73" s="1"/>
  <c r="I9" i="73" s="1"/>
  <c r="J9" i="73" s="1"/>
  <c r="F9" i="73"/>
  <c r="C9" i="73"/>
  <c r="H84" i="73" s="1"/>
  <c r="I84" i="73" s="1"/>
  <c r="J84" i="73" s="1"/>
  <c r="V8" i="73"/>
  <c r="R8" i="73"/>
  <c r="G8" i="73"/>
  <c r="H8" i="73" s="1"/>
  <c r="I8" i="73" s="1"/>
  <c r="J8" i="73" s="1"/>
  <c r="F8" i="73"/>
  <c r="C8" i="73"/>
  <c r="Q94" i="73" s="1"/>
  <c r="B8" i="73"/>
  <c r="Q3" i="73" s="1"/>
  <c r="AG3" i="73" s="1"/>
  <c r="AP3" i="73" s="1"/>
  <c r="V7" i="73"/>
  <c r="R7" i="73"/>
  <c r="G7" i="73"/>
  <c r="H7" i="73" s="1"/>
  <c r="I7" i="73" s="1"/>
  <c r="J7" i="73" s="1"/>
  <c r="F7" i="73"/>
  <c r="V6" i="73"/>
  <c r="R6" i="73"/>
  <c r="I6" i="73"/>
  <c r="J6" i="73" s="1"/>
  <c r="H6" i="73"/>
  <c r="G6" i="73"/>
  <c r="F6" i="73"/>
  <c r="V5" i="73"/>
  <c r="R5" i="73"/>
  <c r="G5" i="73"/>
  <c r="F5" i="73"/>
  <c r="W4" i="73"/>
  <c r="V4" i="73"/>
  <c r="R4" i="73"/>
  <c r="M98" i="73"/>
  <c r="U98" i="73" s="1"/>
  <c r="M97" i="73"/>
  <c r="U97" i="73" s="1"/>
  <c r="M96" i="73"/>
  <c r="U96" i="73" s="1"/>
  <c r="M92" i="73"/>
  <c r="U92" i="73" s="1"/>
  <c r="M91" i="73"/>
  <c r="U91" i="73" s="1"/>
  <c r="M90" i="73"/>
  <c r="U90" i="73" s="1"/>
  <c r="M86" i="73"/>
  <c r="U86" i="73" s="1"/>
  <c r="M85" i="73"/>
  <c r="U85" i="73" s="1"/>
  <c r="M84" i="73"/>
  <c r="U84" i="73" s="1"/>
  <c r="M80" i="73"/>
  <c r="U80" i="73" s="1"/>
  <c r="M79" i="73"/>
  <c r="U79" i="73" s="1"/>
  <c r="M78" i="73"/>
  <c r="U78" i="73" s="1"/>
  <c r="M74" i="73"/>
  <c r="U74" i="73" s="1"/>
  <c r="M73" i="73"/>
  <c r="U73" i="73" s="1"/>
  <c r="M72" i="73"/>
  <c r="U72" i="73" s="1"/>
  <c r="M68" i="73"/>
  <c r="U68" i="73" s="1"/>
  <c r="M67" i="73"/>
  <c r="U67" i="73" s="1"/>
  <c r="M66" i="73"/>
  <c r="U66" i="73" s="1"/>
  <c r="M62" i="73"/>
  <c r="U62" i="73" s="1"/>
  <c r="M61" i="73"/>
  <c r="U61" i="73" s="1"/>
  <c r="M60" i="73"/>
  <c r="U60" i="73" s="1"/>
  <c r="M56" i="73"/>
  <c r="U56" i="73" s="1"/>
  <c r="M55" i="73"/>
  <c r="U55" i="73" s="1"/>
  <c r="M54" i="73"/>
  <c r="U54" i="73" s="1"/>
  <c r="M50" i="73"/>
  <c r="U50" i="73" s="1"/>
  <c r="M49" i="73"/>
  <c r="U49" i="73" s="1"/>
  <c r="M48" i="73"/>
  <c r="U48" i="73" s="1"/>
  <c r="M44" i="73"/>
  <c r="U44" i="73" s="1"/>
  <c r="M43" i="73"/>
  <c r="U43" i="73" s="1"/>
  <c r="M42" i="73"/>
  <c r="U42" i="73" s="1"/>
  <c r="M38" i="73"/>
  <c r="U38" i="73" s="1"/>
  <c r="M37" i="73"/>
  <c r="U37" i="73" s="1"/>
  <c r="M36" i="73"/>
  <c r="U36" i="73" s="1"/>
  <c r="M32" i="73"/>
  <c r="U32" i="73" s="1"/>
  <c r="M31" i="73"/>
  <c r="U31" i="73" s="1"/>
  <c r="M30" i="73"/>
  <c r="U30" i="73" s="1"/>
  <c r="M26" i="73"/>
  <c r="U26" i="73" s="1"/>
  <c r="M25" i="73"/>
  <c r="U25" i="73" s="1"/>
  <c r="M24" i="73"/>
  <c r="U24" i="73" s="1"/>
  <c r="M20" i="73"/>
  <c r="U20" i="73" s="1"/>
  <c r="M19" i="73"/>
  <c r="U19" i="73" s="1"/>
  <c r="M18" i="73"/>
  <c r="U18" i="73" s="1"/>
  <c r="M14" i="73"/>
  <c r="U14" i="73" s="1"/>
  <c r="M13" i="73"/>
  <c r="U13" i="73" s="1"/>
  <c r="M12" i="73"/>
  <c r="U12" i="73" s="1"/>
  <c r="M8" i="73"/>
  <c r="U8" i="73" s="1"/>
  <c r="M7" i="73"/>
  <c r="U7" i="73" s="1"/>
  <c r="M6" i="73"/>
  <c r="U6" i="73" s="1"/>
  <c r="M4" i="73" a="1"/>
  <c r="M95" i="73" s="1"/>
  <c r="U95" i="73" s="1"/>
  <c r="G4" i="73"/>
  <c r="H4" i="73" s="1"/>
  <c r="I4" i="73" s="1"/>
  <c r="J4" i="73" s="1"/>
  <c r="K4" i="73" s="1"/>
  <c r="F4" i="73"/>
  <c r="AT3" i="73"/>
  <c r="R3" i="73"/>
  <c r="V23" i="72"/>
  <c r="G23" i="72"/>
  <c r="F23" i="72"/>
  <c r="V22" i="72"/>
  <c r="G22" i="72"/>
  <c r="F22" i="72"/>
  <c r="V21" i="72"/>
  <c r="G21" i="72"/>
  <c r="F21" i="72"/>
  <c r="V20" i="72"/>
  <c r="G20" i="72"/>
  <c r="F20" i="72"/>
  <c r="V19" i="72"/>
  <c r="G19" i="72"/>
  <c r="F19" i="72"/>
  <c r="V18" i="72"/>
  <c r="G18" i="72"/>
  <c r="F18" i="72"/>
  <c r="V17" i="72"/>
  <c r="G17" i="72"/>
  <c r="F17" i="72"/>
  <c r="V16" i="72"/>
  <c r="G16" i="72"/>
  <c r="F16" i="72"/>
  <c r="V15" i="72"/>
  <c r="G15" i="72"/>
  <c r="F15" i="72"/>
  <c r="V14" i="72"/>
  <c r="G14" i="72"/>
  <c r="F14" i="72"/>
  <c r="V13" i="72"/>
  <c r="G13" i="72"/>
  <c r="F13" i="72"/>
  <c r="V12" i="72"/>
  <c r="G12" i="72"/>
  <c r="F12" i="72"/>
  <c r="C12" i="72"/>
  <c r="C3" i="72" s="1"/>
  <c r="O14" i="72" s="1"/>
  <c r="P14" i="72" s="1"/>
  <c r="V11" i="72"/>
  <c r="G11" i="72"/>
  <c r="F11" i="72"/>
  <c r="R10" i="72"/>
  <c r="G10" i="72"/>
  <c r="F10" i="72"/>
  <c r="C10" i="72"/>
  <c r="V10" i="72" s="1"/>
  <c r="V9" i="72"/>
  <c r="R9" i="72"/>
  <c r="G9" i="72"/>
  <c r="F9" i="72"/>
  <c r="V8" i="72"/>
  <c r="G8" i="72"/>
  <c r="F8" i="72"/>
  <c r="C8" i="72"/>
  <c r="Q8" i="72" s="1"/>
  <c r="B8" i="72"/>
  <c r="Q3" i="72" s="1"/>
  <c r="AG3" i="72" s="1"/>
  <c r="AP3" i="72" s="1"/>
  <c r="V7" i="72"/>
  <c r="G7" i="72"/>
  <c r="F7" i="72"/>
  <c r="V6" i="72"/>
  <c r="G6" i="72"/>
  <c r="F6" i="72"/>
  <c r="C6" i="72"/>
  <c r="R23" i="72" s="1"/>
  <c r="V5" i="72"/>
  <c r="G5" i="72"/>
  <c r="F5" i="72"/>
  <c r="C5" i="72"/>
  <c r="B5" i="72"/>
  <c r="Y4" i="72"/>
  <c r="W4" i="72"/>
  <c r="V4" i="72"/>
  <c r="R4" i="72"/>
  <c r="M23" i="72"/>
  <c r="U23" i="72" s="1"/>
  <c r="M20" i="72"/>
  <c r="U20" i="72" s="1"/>
  <c r="M19" i="72"/>
  <c r="U19" i="72" s="1"/>
  <c r="M18" i="72"/>
  <c r="U18" i="72" s="1"/>
  <c r="M17" i="72"/>
  <c r="U17" i="72" s="1"/>
  <c r="M14" i="72"/>
  <c r="U14" i="72" s="1"/>
  <c r="M13" i="72"/>
  <c r="U13" i="72" s="1"/>
  <c r="M12" i="72"/>
  <c r="U12" i="72" s="1"/>
  <c r="M11" i="72"/>
  <c r="U11" i="72" s="1"/>
  <c r="M8" i="72"/>
  <c r="U8" i="72" s="1"/>
  <c r="M7" i="72"/>
  <c r="U7" i="72" s="1"/>
  <c r="M6" i="72"/>
  <c r="U6" i="72" s="1"/>
  <c r="M5" i="72"/>
  <c r="U5" i="72" s="1"/>
  <c r="M4" i="72" a="1"/>
  <c r="M22" i="72" s="1"/>
  <c r="U22" i="72" s="1"/>
  <c r="G4" i="72"/>
  <c r="F4" i="72"/>
  <c r="AT3" i="72"/>
  <c r="R3" i="72"/>
  <c r="V23" i="71"/>
  <c r="G23" i="71"/>
  <c r="F23" i="71"/>
  <c r="V22" i="71"/>
  <c r="G22" i="71"/>
  <c r="F22" i="71"/>
  <c r="V21" i="71"/>
  <c r="G21" i="71"/>
  <c r="F21" i="71"/>
  <c r="V20" i="71"/>
  <c r="G20" i="71"/>
  <c r="F20" i="71"/>
  <c r="V19" i="71"/>
  <c r="G19" i="71"/>
  <c r="F19" i="71"/>
  <c r="V18" i="71"/>
  <c r="G18" i="71"/>
  <c r="F18" i="71"/>
  <c r="V17" i="71"/>
  <c r="G17" i="71"/>
  <c r="F17" i="71"/>
  <c r="V16" i="71"/>
  <c r="G16" i="71"/>
  <c r="F16" i="71"/>
  <c r="V15" i="71"/>
  <c r="G15" i="71"/>
  <c r="F15" i="71"/>
  <c r="V14" i="71"/>
  <c r="G14" i="71"/>
  <c r="F14" i="71"/>
  <c r="V13" i="71"/>
  <c r="G13" i="71"/>
  <c r="F13" i="71"/>
  <c r="V12" i="71"/>
  <c r="G12" i="71"/>
  <c r="F12" i="71"/>
  <c r="C12" i="71"/>
  <c r="C3" i="71" s="1"/>
  <c r="V11" i="71"/>
  <c r="G11" i="71"/>
  <c r="F11" i="71"/>
  <c r="V10" i="71"/>
  <c r="G10" i="71"/>
  <c r="F10" i="71"/>
  <c r="C10" i="71"/>
  <c r="V9" i="71"/>
  <c r="G9" i="71"/>
  <c r="F9" i="71"/>
  <c r="V8" i="71"/>
  <c r="R8" i="71"/>
  <c r="G8" i="71"/>
  <c r="F8" i="71"/>
  <c r="C8" i="71"/>
  <c r="Q23" i="71" s="1"/>
  <c r="B8" i="71"/>
  <c r="V7" i="71"/>
  <c r="G7" i="71"/>
  <c r="F7" i="71"/>
  <c r="V6" i="71"/>
  <c r="G6" i="71"/>
  <c r="F6" i="71"/>
  <c r="C6" i="71"/>
  <c r="V5" i="71"/>
  <c r="G5" i="71"/>
  <c r="F5" i="71"/>
  <c r="C5" i="71"/>
  <c r="B5" i="71"/>
  <c r="Y4" i="71"/>
  <c r="W4" i="71"/>
  <c r="V4" i="71"/>
  <c r="R4" i="71"/>
  <c r="M23" i="71"/>
  <c r="U23" i="71" s="1"/>
  <c r="M22" i="71"/>
  <c r="U22" i="71" s="1"/>
  <c r="M19" i="71"/>
  <c r="U19" i="71" s="1"/>
  <c r="M18" i="71"/>
  <c r="U18" i="71" s="1"/>
  <c r="M17" i="71"/>
  <c r="U17" i="71" s="1"/>
  <c r="M16" i="71"/>
  <c r="U16" i="71" s="1"/>
  <c r="M13" i="71"/>
  <c r="U13" i="71" s="1"/>
  <c r="M12" i="71"/>
  <c r="U12" i="71" s="1"/>
  <c r="M11" i="71"/>
  <c r="U11" i="71" s="1"/>
  <c r="M10" i="71"/>
  <c r="U10" i="71" s="1"/>
  <c r="M7" i="71"/>
  <c r="U7" i="71" s="1"/>
  <c r="M6" i="71"/>
  <c r="U6" i="71" s="1"/>
  <c r="M5" i="71"/>
  <c r="U5" i="71" s="1"/>
  <c r="M4" i="71"/>
  <c r="U4" i="71" s="1"/>
  <c r="X4" i="71" s="1"/>
  <c r="M4" i="71" a="1"/>
  <c r="M21" i="71" s="1"/>
  <c r="U21" i="71" s="1"/>
  <c r="G4" i="71"/>
  <c r="F4" i="71"/>
  <c r="AT3" i="71"/>
  <c r="Q3" i="71"/>
  <c r="AG3" i="71" s="1"/>
  <c r="AP3" i="71" s="1"/>
  <c r="G23" i="70"/>
  <c r="F23" i="70"/>
  <c r="G22" i="70"/>
  <c r="F22" i="70"/>
  <c r="G21" i="70"/>
  <c r="F21" i="70"/>
  <c r="G20" i="70"/>
  <c r="F20" i="70"/>
  <c r="G19" i="70"/>
  <c r="F19" i="70"/>
  <c r="G18" i="70"/>
  <c r="F18" i="70"/>
  <c r="G17" i="70"/>
  <c r="F17" i="70"/>
  <c r="G16" i="70"/>
  <c r="F16" i="70"/>
  <c r="G15" i="70"/>
  <c r="F15" i="70"/>
  <c r="G14" i="70"/>
  <c r="F14" i="70"/>
  <c r="G13" i="70"/>
  <c r="F13" i="70"/>
  <c r="G12" i="70"/>
  <c r="F12" i="70"/>
  <c r="C12" i="70"/>
  <c r="C3" i="70" s="1"/>
  <c r="O9" i="70" s="1"/>
  <c r="P9" i="70" s="1"/>
  <c r="V11" i="70"/>
  <c r="G11" i="70"/>
  <c r="F11" i="70"/>
  <c r="G10" i="70"/>
  <c r="F10" i="70"/>
  <c r="C10" i="70"/>
  <c r="V4" i="70" s="1"/>
  <c r="Y4" i="70" s="1"/>
  <c r="V9" i="70"/>
  <c r="G9" i="70"/>
  <c r="F9" i="70"/>
  <c r="G8" i="70"/>
  <c r="F8" i="70"/>
  <c r="C8" i="70"/>
  <c r="Q23" i="70" s="1"/>
  <c r="B8" i="70"/>
  <c r="G7" i="70"/>
  <c r="F7" i="70"/>
  <c r="G6" i="70"/>
  <c r="F6" i="70"/>
  <c r="C6" i="70"/>
  <c r="V5" i="70"/>
  <c r="G5" i="70"/>
  <c r="F5" i="70"/>
  <c r="C5" i="70"/>
  <c r="B5" i="70"/>
  <c r="W4" i="70"/>
  <c r="M23" i="70"/>
  <c r="U23" i="70" s="1"/>
  <c r="M22" i="70"/>
  <c r="U22" i="70" s="1"/>
  <c r="M21" i="70"/>
  <c r="U21" i="70" s="1"/>
  <c r="M17" i="70"/>
  <c r="U17" i="70" s="1"/>
  <c r="M16" i="70"/>
  <c r="U16" i="70" s="1"/>
  <c r="M11" i="70"/>
  <c r="U11" i="70" s="1"/>
  <c r="M10" i="70"/>
  <c r="U10" i="70" s="1"/>
  <c r="M9" i="70"/>
  <c r="U9" i="70" s="1"/>
  <c r="M5" i="70"/>
  <c r="U5" i="70" s="1"/>
  <c r="M4" i="70"/>
  <c r="U4" i="70" s="1"/>
  <c r="X4" i="70" s="1"/>
  <c r="M4" i="70" a="1"/>
  <c r="G4" i="70"/>
  <c r="F4" i="70"/>
  <c r="AT3" i="70"/>
  <c r="Q3" i="70"/>
  <c r="AG3" i="70" s="1"/>
  <c r="AP3" i="70" s="1"/>
  <c r="R23" i="69"/>
  <c r="G23" i="69"/>
  <c r="F23" i="69"/>
  <c r="R22" i="69"/>
  <c r="G22" i="69"/>
  <c r="F22" i="69"/>
  <c r="R21" i="69"/>
  <c r="G21" i="69"/>
  <c r="F21" i="69"/>
  <c r="R20" i="69"/>
  <c r="G20" i="69"/>
  <c r="F20" i="69"/>
  <c r="R19" i="69"/>
  <c r="G19" i="69"/>
  <c r="F19" i="69"/>
  <c r="R18" i="69"/>
  <c r="G18" i="69"/>
  <c r="F18" i="69"/>
  <c r="R17" i="69"/>
  <c r="G17" i="69"/>
  <c r="F17" i="69"/>
  <c r="R16" i="69"/>
  <c r="G16" i="69"/>
  <c r="F16" i="69"/>
  <c r="R15" i="69"/>
  <c r="G15" i="69"/>
  <c r="F15" i="69"/>
  <c r="R14" i="69"/>
  <c r="G14" i="69"/>
  <c r="F14" i="69"/>
  <c r="R13" i="69"/>
  <c r="G13" i="69"/>
  <c r="F13" i="69"/>
  <c r="R12" i="69"/>
  <c r="G12" i="69"/>
  <c r="F12" i="69"/>
  <c r="C12" i="69"/>
  <c r="R11" i="69"/>
  <c r="G11" i="69"/>
  <c r="F11" i="69"/>
  <c r="R10" i="69"/>
  <c r="G10" i="69"/>
  <c r="F10" i="69"/>
  <c r="C10" i="69"/>
  <c r="V9" i="69"/>
  <c r="R9" i="69"/>
  <c r="G9" i="69"/>
  <c r="F9" i="69"/>
  <c r="R8" i="69"/>
  <c r="G8" i="69"/>
  <c r="F8" i="69"/>
  <c r="C8" i="69"/>
  <c r="Q11" i="69" s="1"/>
  <c r="B8" i="69"/>
  <c r="R7" i="69"/>
  <c r="Q7" i="69"/>
  <c r="G7" i="69"/>
  <c r="F7" i="69"/>
  <c r="R6" i="69"/>
  <c r="Q6" i="69"/>
  <c r="G6" i="69"/>
  <c r="F6" i="69"/>
  <c r="R5" i="69"/>
  <c r="Q5" i="69"/>
  <c r="G5" i="69"/>
  <c r="F5" i="69"/>
  <c r="C5" i="69"/>
  <c r="B5" i="69"/>
  <c r="W4" i="69"/>
  <c r="R4" i="69"/>
  <c r="M21" i="69"/>
  <c r="U21" i="69" s="1"/>
  <c r="M13" i="69"/>
  <c r="U13" i="69" s="1"/>
  <c r="M9" i="69"/>
  <c r="U9" i="69" s="1"/>
  <c r="M4" i="69" a="1"/>
  <c r="M14" i="69" s="1"/>
  <c r="U14" i="69" s="1"/>
  <c r="G4" i="69"/>
  <c r="F4" i="69"/>
  <c r="AT3" i="69"/>
  <c r="R3" i="69"/>
  <c r="AH3" i="69" s="1"/>
  <c r="AQ3" i="69" s="1"/>
  <c r="Q3" i="69"/>
  <c r="AG3" i="69" s="1"/>
  <c r="AP3" i="69" s="1"/>
  <c r="C3" i="69"/>
  <c r="O9" i="69" s="1"/>
  <c r="P9" i="69" s="1"/>
  <c r="V23" i="68"/>
  <c r="G23" i="68"/>
  <c r="F23" i="68"/>
  <c r="V22" i="68"/>
  <c r="G22" i="68"/>
  <c r="F22" i="68"/>
  <c r="V21" i="68"/>
  <c r="G21" i="68"/>
  <c r="F21" i="68"/>
  <c r="V20" i="68"/>
  <c r="G20" i="68"/>
  <c r="F20" i="68"/>
  <c r="V19" i="68"/>
  <c r="G19" i="68"/>
  <c r="F19" i="68"/>
  <c r="V18" i="68"/>
  <c r="G18" i="68"/>
  <c r="F18" i="68"/>
  <c r="V17" i="68"/>
  <c r="G17" i="68"/>
  <c r="F17" i="68"/>
  <c r="V16" i="68"/>
  <c r="G16" i="68"/>
  <c r="F16" i="68"/>
  <c r="V15" i="68"/>
  <c r="G15" i="68"/>
  <c r="F15" i="68"/>
  <c r="V14" i="68"/>
  <c r="G14" i="68"/>
  <c r="F14" i="68"/>
  <c r="V13" i="68"/>
  <c r="G13" i="68"/>
  <c r="F13" i="68"/>
  <c r="V12" i="68"/>
  <c r="G12" i="68"/>
  <c r="F12" i="68"/>
  <c r="C12" i="68"/>
  <c r="R11" i="68"/>
  <c r="G11" i="68"/>
  <c r="F11" i="68"/>
  <c r="R10" i="68"/>
  <c r="G10" i="68"/>
  <c r="F10" i="68"/>
  <c r="C10" i="68"/>
  <c r="V11" i="68" s="1"/>
  <c r="V9" i="68"/>
  <c r="R9" i="68"/>
  <c r="G9" i="68"/>
  <c r="F9" i="68"/>
  <c r="V8" i="68"/>
  <c r="G8" i="68"/>
  <c r="F8" i="68"/>
  <c r="C8" i="68"/>
  <c r="Q18" i="68" s="1"/>
  <c r="B8" i="68"/>
  <c r="Q3" i="68" s="1"/>
  <c r="AG3" i="68" s="1"/>
  <c r="AP3" i="68" s="1"/>
  <c r="V7" i="68"/>
  <c r="G7" i="68"/>
  <c r="F7" i="68"/>
  <c r="V6" i="68"/>
  <c r="G6" i="68"/>
  <c r="F6" i="68"/>
  <c r="C6" i="68"/>
  <c r="R8" i="68" s="1"/>
  <c r="V5" i="68"/>
  <c r="R5" i="68"/>
  <c r="Q5" i="68"/>
  <c r="G5" i="68"/>
  <c r="F5" i="68"/>
  <c r="C5" i="68"/>
  <c r="B5" i="68"/>
  <c r="Y4" i="68"/>
  <c r="W4" i="68"/>
  <c r="V4" i="68"/>
  <c r="R4" i="68"/>
  <c r="M20" i="68"/>
  <c r="U20" i="68" s="1"/>
  <c r="M19" i="68"/>
  <c r="U19" i="68" s="1"/>
  <c r="M18" i="68"/>
  <c r="U18" i="68" s="1"/>
  <c r="M17" i="68"/>
  <c r="U17" i="68" s="1"/>
  <c r="M14" i="68"/>
  <c r="U14" i="68" s="1"/>
  <c r="M13" i="68"/>
  <c r="U13" i="68" s="1"/>
  <c r="M12" i="68"/>
  <c r="U12" i="68" s="1"/>
  <c r="M11" i="68"/>
  <c r="U11" i="68" s="1"/>
  <c r="M8" i="68"/>
  <c r="U8" i="68" s="1"/>
  <c r="M7" i="68"/>
  <c r="U7" i="68" s="1"/>
  <c r="M6" i="68"/>
  <c r="U6" i="68" s="1"/>
  <c r="M5" i="68"/>
  <c r="U5" i="68" s="1"/>
  <c r="M4" i="68" a="1"/>
  <c r="M23" i="68" s="1"/>
  <c r="U23" i="68" s="1"/>
  <c r="G4" i="68"/>
  <c r="F4" i="68"/>
  <c r="AT3" i="68"/>
  <c r="R3" i="68"/>
  <c r="C3" i="68"/>
  <c r="O11" i="68" s="1"/>
  <c r="P11" i="68" s="1"/>
  <c r="V23" i="67"/>
  <c r="G23" i="67"/>
  <c r="F23" i="67"/>
  <c r="V22" i="67"/>
  <c r="G22" i="67"/>
  <c r="F22" i="67"/>
  <c r="V21" i="67"/>
  <c r="G21" i="67"/>
  <c r="F21" i="67"/>
  <c r="V20" i="67"/>
  <c r="G20" i="67"/>
  <c r="F20" i="67"/>
  <c r="V19" i="67"/>
  <c r="G19" i="67"/>
  <c r="F19" i="67"/>
  <c r="V18" i="67"/>
  <c r="G18" i="67"/>
  <c r="F18" i="67"/>
  <c r="V17" i="67"/>
  <c r="G17" i="67"/>
  <c r="F17" i="67"/>
  <c r="V16" i="67"/>
  <c r="G16" i="67"/>
  <c r="F16" i="67"/>
  <c r="V15" i="67"/>
  <c r="G15" i="67"/>
  <c r="F15" i="67"/>
  <c r="V14" i="67"/>
  <c r="G14" i="67"/>
  <c r="F14" i="67"/>
  <c r="V13" i="67"/>
  <c r="G13" i="67"/>
  <c r="F13" i="67"/>
  <c r="V12" i="67"/>
  <c r="G12" i="67"/>
  <c r="F12" i="67"/>
  <c r="C12" i="67"/>
  <c r="C3" i="67" s="1"/>
  <c r="O23" i="67" s="1"/>
  <c r="P23" i="67" s="1"/>
  <c r="V11" i="67"/>
  <c r="G11" i="67"/>
  <c r="F11" i="67"/>
  <c r="R10" i="67"/>
  <c r="G10" i="67"/>
  <c r="F10" i="67"/>
  <c r="C10" i="67"/>
  <c r="V10" i="67" s="1"/>
  <c r="V9" i="67"/>
  <c r="G9" i="67"/>
  <c r="F9" i="67"/>
  <c r="V8" i="67"/>
  <c r="R8" i="67"/>
  <c r="G8" i="67"/>
  <c r="F8" i="67"/>
  <c r="C8" i="67"/>
  <c r="B8" i="67"/>
  <c r="Q3" i="67" s="1"/>
  <c r="AG3" i="67" s="1"/>
  <c r="AP3" i="67" s="1"/>
  <c r="V7" i="67"/>
  <c r="G7" i="67"/>
  <c r="F7" i="67"/>
  <c r="V6" i="67"/>
  <c r="G6" i="67"/>
  <c r="F6" i="67"/>
  <c r="C6" i="67"/>
  <c r="V5" i="67"/>
  <c r="G5" i="67"/>
  <c r="F5" i="67"/>
  <c r="C5" i="67"/>
  <c r="B5" i="67"/>
  <c r="Y4" i="67"/>
  <c r="W4" i="67"/>
  <c r="V4" i="67"/>
  <c r="R4" i="67"/>
  <c r="M23" i="67"/>
  <c r="U23" i="67" s="1"/>
  <c r="M19" i="67"/>
  <c r="U19" i="67" s="1"/>
  <c r="M18" i="67"/>
  <c r="U18" i="67" s="1"/>
  <c r="M17" i="67"/>
  <c r="U17" i="67" s="1"/>
  <c r="M13" i="67"/>
  <c r="U13" i="67" s="1"/>
  <c r="M12" i="67"/>
  <c r="U12" i="67" s="1"/>
  <c r="M11" i="67"/>
  <c r="U11" i="67" s="1"/>
  <c r="M7" i="67"/>
  <c r="U7" i="67" s="1"/>
  <c r="M6" i="67"/>
  <c r="U6" i="67" s="1"/>
  <c r="M5" i="67"/>
  <c r="U5" i="67" s="1"/>
  <c r="M4" i="67" a="1"/>
  <c r="M22" i="67" s="1"/>
  <c r="U22" i="67" s="1"/>
  <c r="G4" i="67"/>
  <c r="F4" i="67"/>
  <c r="AT3" i="67"/>
  <c r="AH3" i="67"/>
  <c r="AQ3" i="67" s="1"/>
  <c r="R3" i="67"/>
  <c r="U23" i="66"/>
  <c r="G23" i="66"/>
  <c r="F23" i="66"/>
  <c r="V22" i="66"/>
  <c r="G22" i="66"/>
  <c r="F22" i="66"/>
  <c r="V21" i="66"/>
  <c r="G21" i="66"/>
  <c r="F21" i="66"/>
  <c r="V20" i="66"/>
  <c r="G20" i="66"/>
  <c r="F20" i="66"/>
  <c r="V19" i="66"/>
  <c r="G19" i="66"/>
  <c r="F19" i="66"/>
  <c r="V18" i="66"/>
  <c r="G18" i="66"/>
  <c r="F18" i="66"/>
  <c r="V17" i="66"/>
  <c r="G17" i="66"/>
  <c r="F17" i="66"/>
  <c r="V16" i="66"/>
  <c r="G16" i="66"/>
  <c r="F16" i="66"/>
  <c r="V15" i="66"/>
  <c r="G15" i="66"/>
  <c r="F15" i="66"/>
  <c r="V14" i="66"/>
  <c r="G14" i="66"/>
  <c r="F14" i="66"/>
  <c r="V13" i="66"/>
  <c r="G13" i="66"/>
  <c r="F13" i="66"/>
  <c r="V12" i="66"/>
  <c r="G12" i="66"/>
  <c r="F12" i="66"/>
  <c r="C12" i="66"/>
  <c r="C3" i="66" s="1"/>
  <c r="V11" i="66"/>
  <c r="R11" i="66"/>
  <c r="G11" i="66"/>
  <c r="F11" i="66"/>
  <c r="V10" i="66"/>
  <c r="R10" i="66"/>
  <c r="G10" i="66"/>
  <c r="F10" i="66"/>
  <c r="C10" i="66"/>
  <c r="V23" i="66" s="1"/>
  <c r="V9" i="66"/>
  <c r="G9" i="66"/>
  <c r="F9" i="66"/>
  <c r="V8" i="66"/>
  <c r="G8" i="66"/>
  <c r="F8" i="66"/>
  <c r="C8" i="66"/>
  <c r="Q5" i="66" s="1"/>
  <c r="B8" i="66"/>
  <c r="V7" i="66"/>
  <c r="G7" i="66"/>
  <c r="F7" i="66"/>
  <c r="V6" i="66"/>
  <c r="G6" i="66"/>
  <c r="F6" i="66"/>
  <c r="C6" i="66"/>
  <c r="R23" i="66" s="1"/>
  <c r="V5" i="66"/>
  <c r="R5" i="66"/>
  <c r="G5" i="66"/>
  <c r="F5" i="66"/>
  <c r="C5" i="66"/>
  <c r="B5" i="66"/>
  <c r="W4" i="66"/>
  <c r="Y4" i="66" s="1"/>
  <c r="V4" i="66"/>
  <c r="M23" i="66"/>
  <c r="M22" i="66"/>
  <c r="U22" i="66" s="1"/>
  <c r="M20" i="66"/>
  <c r="U20" i="66" s="1"/>
  <c r="M19" i="66"/>
  <c r="U19" i="66" s="1"/>
  <c r="M18" i="66"/>
  <c r="U18" i="66" s="1"/>
  <c r="M17" i="66"/>
  <c r="U17" i="66" s="1"/>
  <c r="M16" i="66"/>
  <c r="U16" i="66" s="1"/>
  <c r="M14" i="66"/>
  <c r="U14" i="66" s="1"/>
  <c r="M13" i="66"/>
  <c r="U13" i="66" s="1"/>
  <c r="M12" i="66"/>
  <c r="U12" i="66" s="1"/>
  <c r="M11" i="66"/>
  <c r="U11" i="66" s="1"/>
  <c r="M10" i="66"/>
  <c r="U10" i="66" s="1"/>
  <c r="M8" i="66"/>
  <c r="U8" i="66" s="1"/>
  <c r="M7" i="66"/>
  <c r="U7" i="66" s="1"/>
  <c r="M6" i="66"/>
  <c r="U6" i="66" s="1"/>
  <c r="M5" i="66"/>
  <c r="U5" i="66" s="1"/>
  <c r="M4" i="66"/>
  <c r="U4" i="66" s="1"/>
  <c r="X4" i="66" s="1"/>
  <c r="M4" i="66" a="1"/>
  <c r="M21" i="66" s="1"/>
  <c r="U21" i="66" s="1"/>
  <c r="G4" i="66"/>
  <c r="F4" i="66"/>
  <c r="AT3" i="66"/>
  <c r="AH3" i="66"/>
  <c r="AQ3" i="66" s="1"/>
  <c r="R3" i="66"/>
  <c r="Q3" i="66"/>
  <c r="AG3" i="66" s="1"/>
  <c r="AP3" i="66" s="1"/>
  <c r="V23" i="65"/>
  <c r="R23" i="65"/>
  <c r="G23" i="65"/>
  <c r="F23" i="65"/>
  <c r="V22" i="65"/>
  <c r="R22" i="65"/>
  <c r="G22" i="65"/>
  <c r="F22" i="65"/>
  <c r="V21" i="65"/>
  <c r="R21" i="65"/>
  <c r="G21" i="65"/>
  <c r="F21" i="65"/>
  <c r="V20" i="65"/>
  <c r="R20" i="65"/>
  <c r="G20" i="65"/>
  <c r="F20" i="65"/>
  <c r="V19" i="65"/>
  <c r="R19" i="65"/>
  <c r="G19" i="65"/>
  <c r="F19" i="65"/>
  <c r="V18" i="65"/>
  <c r="R18" i="65"/>
  <c r="G18" i="65"/>
  <c r="F18" i="65"/>
  <c r="V17" i="65"/>
  <c r="R17" i="65"/>
  <c r="G17" i="65"/>
  <c r="F17" i="65"/>
  <c r="V16" i="65"/>
  <c r="R16" i="65"/>
  <c r="G16" i="65"/>
  <c r="F16" i="65"/>
  <c r="V15" i="65"/>
  <c r="R15" i="65"/>
  <c r="G15" i="65"/>
  <c r="F15" i="65"/>
  <c r="V14" i="65"/>
  <c r="R14" i="65"/>
  <c r="G14" i="65"/>
  <c r="F14" i="65"/>
  <c r="V13" i="65"/>
  <c r="R13" i="65"/>
  <c r="G13" i="65"/>
  <c r="F13" i="65"/>
  <c r="V12" i="65"/>
  <c r="R12" i="65"/>
  <c r="G12" i="65"/>
  <c r="F12" i="65"/>
  <c r="C12" i="65"/>
  <c r="R11" i="65"/>
  <c r="G11" i="65"/>
  <c r="F11" i="65"/>
  <c r="R10" i="65"/>
  <c r="G10" i="65"/>
  <c r="F10" i="65"/>
  <c r="C10" i="65"/>
  <c r="V10" i="65" s="1"/>
  <c r="V9" i="65"/>
  <c r="R9" i="65"/>
  <c r="G9" i="65"/>
  <c r="F9" i="65"/>
  <c r="R8" i="65"/>
  <c r="G8" i="65"/>
  <c r="F8" i="65"/>
  <c r="C8" i="65"/>
  <c r="Q11" i="65" s="1"/>
  <c r="B8" i="65"/>
  <c r="Q3" i="65" s="1"/>
  <c r="AG3" i="65" s="1"/>
  <c r="AP3" i="65" s="1"/>
  <c r="V7" i="65"/>
  <c r="R7" i="65"/>
  <c r="G7" i="65"/>
  <c r="F7" i="65"/>
  <c r="V6" i="65"/>
  <c r="R6" i="65"/>
  <c r="G6" i="65"/>
  <c r="F6" i="65"/>
  <c r="V5" i="65"/>
  <c r="R5" i="65"/>
  <c r="G5" i="65"/>
  <c r="F5" i="65"/>
  <c r="C5" i="65"/>
  <c r="B5" i="65"/>
  <c r="Y4" i="65"/>
  <c r="W4" i="65"/>
  <c r="V4" i="65"/>
  <c r="R4" i="65"/>
  <c r="M23" i="65"/>
  <c r="U23" i="65" s="1"/>
  <c r="M18" i="65"/>
  <c r="U18" i="65" s="1"/>
  <c r="M17" i="65"/>
  <c r="U17" i="65" s="1"/>
  <c r="M12" i="65"/>
  <c r="U12" i="65" s="1"/>
  <c r="M11" i="65"/>
  <c r="U11" i="65" s="1"/>
  <c r="M6" i="65"/>
  <c r="U6" i="65" s="1"/>
  <c r="M5" i="65"/>
  <c r="U5" i="65" s="1"/>
  <c r="M4" i="65" a="1"/>
  <c r="M21" i="65" s="1"/>
  <c r="U21" i="65" s="1"/>
  <c r="G4" i="65"/>
  <c r="F4" i="65"/>
  <c r="AT3" i="65"/>
  <c r="R3" i="65"/>
  <c r="C3" i="65"/>
  <c r="O10" i="65" s="1"/>
  <c r="P10" i="65" s="1"/>
  <c r="G23" i="64"/>
  <c r="F23" i="64"/>
  <c r="G22" i="64"/>
  <c r="F22" i="64"/>
  <c r="G21" i="64"/>
  <c r="F21" i="64"/>
  <c r="G20" i="64"/>
  <c r="F20" i="64"/>
  <c r="G19" i="64"/>
  <c r="F19" i="64"/>
  <c r="G18" i="64"/>
  <c r="F18" i="64"/>
  <c r="U17" i="64"/>
  <c r="G17" i="64"/>
  <c r="F17" i="64"/>
  <c r="G16" i="64"/>
  <c r="F16" i="64"/>
  <c r="G15" i="64"/>
  <c r="F15" i="64"/>
  <c r="G14" i="64"/>
  <c r="F14" i="64"/>
  <c r="G13" i="64"/>
  <c r="F13" i="64"/>
  <c r="G12" i="64"/>
  <c r="F12" i="64"/>
  <c r="C12" i="64"/>
  <c r="C3" i="64" s="1"/>
  <c r="O11" i="64" s="1"/>
  <c r="V11" i="64"/>
  <c r="G11" i="64"/>
  <c r="F11" i="64"/>
  <c r="V10" i="64"/>
  <c r="G10" i="64"/>
  <c r="F10" i="64"/>
  <c r="C10" i="64"/>
  <c r="V23" i="64" s="1"/>
  <c r="V9" i="64"/>
  <c r="Q9" i="64"/>
  <c r="G9" i="64"/>
  <c r="F9" i="64"/>
  <c r="V8" i="64"/>
  <c r="R8" i="64"/>
  <c r="Q8" i="64"/>
  <c r="G8" i="64"/>
  <c r="F8" i="64"/>
  <c r="C8" i="64"/>
  <c r="Q23" i="64" s="1"/>
  <c r="B8" i="64"/>
  <c r="Q3" i="64" s="1"/>
  <c r="AG3" i="64" s="1"/>
  <c r="AP3" i="64" s="1"/>
  <c r="Q7" i="64"/>
  <c r="G7" i="64"/>
  <c r="F7" i="64"/>
  <c r="Q6" i="64"/>
  <c r="G6" i="64"/>
  <c r="F6" i="64"/>
  <c r="C6" i="64"/>
  <c r="V5" i="64"/>
  <c r="Q5" i="64"/>
  <c r="G5" i="64"/>
  <c r="F5" i="64"/>
  <c r="C5" i="64"/>
  <c r="B5" i="64"/>
  <c r="W4" i="64"/>
  <c r="V4" i="64"/>
  <c r="M23" i="64"/>
  <c r="U23" i="64" s="1"/>
  <c r="M22" i="64"/>
  <c r="U22" i="64" s="1"/>
  <c r="M20" i="64"/>
  <c r="U20" i="64" s="1"/>
  <c r="M19" i="64"/>
  <c r="U19" i="64" s="1"/>
  <c r="M17" i="64"/>
  <c r="M16" i="64"/>
  <c r="U16" i="64" s="1"/>
  <c r="M14" i="64"/>
  <c r="U14" i="64" s="1"/>
  <c r="M13" i="64"/>
  <c r="U13" i="64" s="1"/>
  <c r="M11" i="64"/>
  <c r="U11" i="64" s="1"/>
  <c r="M10" i="64"/>
  <c r="U10" i="64" s="1"/>
  <c r="M8" i="64"/>
  <c r="U8" i="64" s="1"/>
  <c r="M7" i="64"/>
  <c r="U7" i="64" s="1"/>
  <c r="M5" i="64"/>
  <c r="U5" i="64" s="1"/>
  <c r="M4" i="64"/>
  <c r="U4" i="64" s="1"/>
  <c r="X4" i="64" s="1"/>
  <c r="M4" i="64" a="1"/>
  <c r="M18" i="64" s="1"/>
  <c r="U18" i="64" s="1"/>
  <c r="G4" i="64"/>
  <c r="F4" i="64"/>
  <c r="AT3" i="64"/>
  <c r="R23" i="63"/>
  <c r="G23" i="63"/>
  <c r="F23" i="63"/>
  <c r="R22" i="63"/>
  <c r="G22" i="63"/>
  <c r="F22" i="63"/>
  <c r="R21" i="63"/>
  <c r="G21" i="63"/>
  <c r="F21" i="63"/>
  <c r="R20" i="63"/>
  <c r="G20" i="63"/>
  <c r="F20" i="63"/>
  <c r="R19" i="63"/>
  <c r="G19" i="63"/>
  <c r="F19" i="63"/>
  <c r="R18" i="63"/>
  <c r="G18" i="63"/>
  <c r="F18" i="63"/>
  <c r="R17" i="63"/>
  <c r="G17" i="63"/>
  <c r="F17" i="63"/>
  <c r="R16" i="63"/>
  <c r="G16" i="63"/>
  <c r="F16" i="63"/>
  <c r="R15" i="63"/>
  <c r="G15" i="63"/>
  <c r="F15" i="63"/>
  <c r="R14" i="63"/>
  <c r="G14" i="63"/>
  <c r="F14" i="63"/>
  <c r="R13" i="63"/>
  <c r="G13" i="63"/>
  <c r="F13" i="63"/>
  <c r="R12" i="63"/>
  <c r="G12" i="63"/>
  <c r="F12" i="63"/>
  <c r="C12" i="63"/>
  <c r="R11" i="63"/>
  <c r="G11" i="63"/>
  <c r="F11" i="63"/>
  <c r="R10" i="63"/>
  <c r="G10" i="63"/>
  <c r="F10" i="63"/>
  <c r="C10" i="63"/>
  <c r="V9" i="63"/>
  <c r="R9" i="63"/>
  <c r="G9" i="63"/>
  <c r="F9" i="63"/>
  <c r="G8" i="63"/>
  <c r="F8" i="63"/>
  <c r="C8" i="63"/>
  <c r="Q11" i="63" s="1"/>
  <c r="B8" i="63"/>
  <c r="Q3" i="63" s="1"/>
  <c r="AG3" i="63" s="1"/>
  <c r="AP3" i="63" s="1"/>
  <c r="R7" i="63"/>
  <c r="G7" i="63"/>
  <c r="F7" i="63"/>
  <c r="R6" i="63"/>
  <c r="G6" i="63"/>
  <c r="F6" i="63"/>
  <c r="C6" i="63"/>
  <c r="R8" i="63" s="1"/>
  <c r="R5" i="63"/>
  <c r="G5" i="63"/>
  <c r="F5" i="63"/>
  <c r="C5" i="63"/>
  <c r="B5" i="63"/>
  <c r="W4" i="63"/>
  <c r="R4" i="63"/>
  <c r="M22" i="63"/>
  <c r="U22" i="63" s="1"/>
  <c r="M4" i="63"/>
  <c r="U4" i="63" s="1"/>
  <c r="X4" i="63" s="1"/>
  <c r="AH4" i="63" s="1"/>
  <c r="M4" i="63" a="1"/>
  <c r="G4" i="63"/>
  <c r="F4" i="63"/>
  <c r="AT3" i="63"/>
  <c r="R3" i="63"/>
  <c r="C3" i="63"/>
  <c r="O9" i="63" s="1"/>
  <c r="P9" i="63" s="1"/>
  <c r="R23" i="62"/>
  <c r="G23" i="62"/>
  <c r="F23" i="62"/>
  <c r="R22" i="62"/>
  <c r="Q22" i="62"/>
  <c r="G22" i="62"/>
  <c r="F22" i="62"/>
  <c r="R21" i="62"/>
  <c r="G21" i="62"/>
  <c r="F21" i="62"/>
  <c r="R20" i="62"/>
  <c r="G20" i="62"/>
  <c r="F20" i="62"/>
  <c r="R19" i="62"/>
  <c r="G19" i="62"/>
  <c r="F19" i="62"/>
  <c r="R18" i="62"/>
  <c r="G18" i="62"/>
  <c r="F18" i="62"/>
  <c r="R17" i="62"/>
  <c r="G17" i="62"/>
  <c r="F17" i="62"/>
  <c r="R16" i="62"/>
  <c r="G16" i="62"/>
  <c r="F16" i="62"/>
  <c r="R15" i="62"/>
  <c r="G15" i="62"/>
  <c r="F15" i="62"/>
  <c r="R14" i="62"/>
  <c r="G14" i="62"/>
  <c r="F14" i="62"/>
  <c r="R13" i="62"/>
  <c r="Q13" i="62"/>
  <c r="G13" i="62"/>
  <c r="F13" i="62"/>
  <c r="R12" i="62"/>
  <c r="G12" i="62"/>
  <c r="F12" i="62"/>
  <c r="C12" i="62"/>
  <c r="R11" i="62"/>
  <c r="G11" i="62"/>
  <c r="F11" i="62"/>
  <c r="G10" i="62"/>
  <c r="F10" i="62"/>
  <c r="C10" i="62"/>
  <c r="V9" i="62"/>
  <c r="G9" i="62"/>
  <c r="F9" i="62"/>
  <c r="G8" i="62"/>
  <c r="F8" i="62"/>
  <c r="C8" i="62"/>
  <c r="Q8" i="62" s="1"/>
  <c r="B8" i="62"/>
  <c r="R7" i="62"/>
  <c r="G7" i="62"/>
  <c r="F7" i="62"/>
  <c r="R6" i="62"/>
  <c r="G6" i="62"/>
  <c r="F6" i="62"/>
  <c r="C6" i="62"/>
  <c r="R9" i="62" s="1"/>
  <c r="R5" i="62"/>
  <c r="Q5" i="62"/>
  <c r="G5" i="62"/>
  <c r="F5" i="62"/>
  <c r="C5" i="62"/>
  <c r="B5" i="62"/>
  <c r="W4" i="62"/>
  <c r="V4" i="62"/>
  <c r="Y4" i="62" s="1"/>
  <c r="R4" i="62"/>
  <c r="M9" i="62"/>
  <c r="U9" i="62" s="1"/>
  <c r="M8" i="62"/>
  <c r="U8" i="62" s="1"/>
  <c r="M4" i="62" a="1"/>
  <c r="M20" i="62" s="1"/>
  <c r="U20" i="62" s="1"/>
  <c r="G4" i="62"/>
  <c r="F4" i="62"/>
  <c r="AT3" i="62"/>
  <c r="Q3" i="62"/>
  <c r="AG3" i="62" s="1"/>
  <c r="AP3" i="62" s="1"/>
  <c r="C3" i="62"/>
  <c r="O9" i="62" s="1"/>
  <c r="P9" i="62" s="1"/>
  <c r="V23" i="61"/>
  <c r="R23" i="61"/>
  <c r="G23" i="61"/>
  <c r="F23" i="61"/>
  <c r="V22" i="61"/>
  <c r="R22" i="61"/>
  <c r="G22" i="61"/>
  <c r="F22" i="61"/>
  <c r="V21" i="61"/>
  <c r="R21" i="61"/>
  <c r="G21" i="61"/>
  <c r="F21" i="61"/>
  <c r="V20" i="61"/>
  <c r="R20" i="61"/>
  <c r="G20" i="61"/>
  <c r="F20" i="61"/>
  <c r="V19" i="61"/>
  <c r="R19" i="61"/>
  <c r="G19" i="61"/>
  <c r="F19" i="61"/>
  <c r="V18" i="61"/>
  <c r="R18" i="61"/>
  <c r="G18" i="61"/>
  <c r="F18" i="61"/>
  <c r="V17" i="61"/>
  <c r="R17" i="61"/>
  <c r="G17" i="61"/>
  <c r="F17" i="61"/>
  <c r="V16" i="61"/>
  <c r="R16" i="61"/>
  <c r="G16" i="61"/>
  <c r="F16" i="61"/>
  <c r="V15" i="61"/>
  <c r="R15" i="61"/>
  <c r="G15" i="61"/>
  <c r="F15" i="61"/>
  <c r="V14" i="61"/>
  <c r="R14" i="61"/>
  <c r="G14" i="61"/>
  <c r="F14" i="61"/>
  <c r="V13" i="61"/>
  <c r="R13" i="61"/>
  <c r="G13" i="61"/>
  <c r="F13" i="61"/>
  <c r="V12" i="61"/>
  <c r="R12" i="61"/>
  <c r="G12" i="61"/>
  <c r="F12" i="61"/>
  <c r="C12" i="61"/>
  <c r="C3" i="61" s="1"/>
  <c r="O8" i="61" s="1"/>
  <c r="P8" i="61" s="1"/>
  <c r="V11" i="61"/>
  <c r="R11" i="61"/>
  <c r="G11" i="61"/>
  <c r="F11" i="61"/>
  <c r="V10" i="61"/>
  <c r="R10" i="61"/>
  <c r="G10" i="61"/>
  <c r="F10" i="61"/>
  <c r="C10" i="61"/>
  <c r="V9" i="61"/>
  <c r="R9" i="61"/>
  <c r="G9" i="61"/>
  <c r="F9" i="61"/>
  <c r="V8" i="61"/>
  <c r="R8" i="61"/>
  <c r="G8" i="61"/>
  <c r="F8" i="61"/>
  <c r="C8" i="61"/>
  <c r="Q22" i="61" s="1"/>
  <c r="B8" i="61"/>
  <c r="V7" i="61"/>
  <c r="R7" i="61"/>
  <c r="G7" i="61"/>
  <c r="F7" i="61"/>
  <c r="V6" i="61"/>
  <c r="R6" i="61"/>
  <c r="G6" i="61"/>
  <c r="F6" i="61"/>
  <c r="V5" i="61"/>
  <c r="R5" i="61"/>
  <c r="G5" i="61"/>
  <c r="F5" i="61"/>
  <c r="C5" i="61"/>
  <c r="B5" i="61"/>
  <c r="Y4" i="61"/>
  <c r="W4" i="61"/>
  <c r="V4" i="61"/>
  <c r="R4" i="61"/>
  <c r="M22" i="61"/>
  <c r="U22" i="61" s="1"/>
  <c r="M19" i="61"/>
  <c r="U19" i="61" s="1"/>
  <c r="M18" i="61"/>
  <c r="U18" i="61" s="1"/>
  <c r="M16" i="61"/>
  <c r="U16" i="61" s="1"/>
  <c r="M13" i="61"/>
  <c r="U13" i="61" s="1"/>
  <c r="M12" i="61"/>
  <c r="U12" i="61" s="1"/>
  <c r="M10" i="61"/>
  <c r="U10" i="61" s="1"/>
  <c r="M7" i="61"/>
  <c r="U7" i="61" s="1"/>
  <c r="M6" i="61"/>
  <c r="U6" i="61" s="1"/>
  <c r="M4" i="61"/>
  <c r="U4" i="61" s="1"/>
  <c r="X4" i="61" s="1"/>
  <c r="AH4" i="61" s="1"/>
  <c r="M4" i="61" a="1"/>
  <c r="M21" i="61" s="1"/>
  <c r="U21" i="61" s="1"/>
  <c r="G4" i="61"/>
  <c r="F4" i="61"/>
  <c r="AT3" i="61"/>
  <c r="AH3" i="61"/>
  <c r="AQ3" i="61" s="1"/>
  <c r="R3" i="61"/>
  <c r="Q3" i="61"/>
  <c r="AG3" i="61" s="1"/>
  <c r="AP3" i="61" s="1"/>
  <c r="V23" i="60"/>
  <c r="G23" i="60"/>
  <c r="F23" i="60"/>
  <c r="V22" i="60"/>
  <c r="G22" i="60"/>
  <c r="F22" i="60"/>
  <c r="V21" i="60"/>
  <c r="G21" i="60"/>
  <c r="F21" i="60"/>
  <c r="V20" i="60"/>
  <c r="G20" i="60"/>
  <c r="F20" i="60"/>
  <c r="V19" i="60"/>
  <c r="G19" i="60"/>
  <c r="F19" i="60"/>
  <c r="V18" i="60"/>
  <c r="G18" i="60"/>
  <c r="F18" i="60"/>
  <c r="V17" i="60"/>
  <c r="G17" i="60"/>
  <c r="F17" i="60"/>
  <c r="V16" i="60"/>
  <c r="Q16" i="60"/>
  <c r="G16" i="60"/>
  <c r="F16" i="60"/>
  <c r="V15" i="60"/>
  <c r="G15" i="60"/>
  <c r="F15" i="60"/>
  <c r="V14" i="60"/>
  <c r="G14" i="60"/>
  <c r="F14" i="60"/>
  <c r="V13" i="60"/>
  <c r="G13" i="60"/>
  <c r="F13" i="60"/>
  <c r="V12" i="60"/>
  <c r="G12" i="60"/>
  <c r="F12" i="60"/>
  <c r="C12" i="60"/>
  <c r="C3" i="60" s="1"/>
  <c r="O21" i="60" s="1"/>
  <c r="P21" i="60" s="1"/>
  <c r="V11" i="60"/>
  <c r="G11" i="60"/>
  <c r="F11" i="60"/>
  <c r="G10" i="60"/>
  <c r="F10" i="60"/>
  <c r="C10" i="60"/>
  <c r="V8" i="60" s="1"/>
  <c r="V9" i="60"/>
  <c r="R9" i="60"/>
  <c r="G9" i="60"/>
  <c r="F9" i="60"/>
  <c r="G8" i="60"/>
  <c r="F8" i="60"/>
  <c r="C8" i="60"/>
  <c r="Q11" i="60" s="1"/>
  <c r="B8" i="60"/>
  <c r="Q3" i="60" s="1"/>
  <c r="AG3" i="60" s="1"/>
  <c r="AP3" i="60" s="1"/>
  <c r="V7" i="60"/>
  <c r="G7" i="60"/>
  <c r="F7" i="60"/>
  <c r="V6" i="60"/>
  <c r="Q6" i="60"/>
  <c r="G6" i="60"/>
  <c r="F6" i="60"/>
  <c r="C6" i="60"/>
  <c r="V5" i="60"/>
  <c r="Q5" i="60"/>
  <c r="G5" i="60"/>
  <c r="F5" i="60"/>
  <c r="C5" i="60"/>
  <c r="B5" i="60"/>
  <c r="Y4" i="60"/>
  <c r="W4" i="60"/>
  <c r="V4" i="60"/>
  <c r="R4" i="60"/>
  <c r="M23" i="60"/>
  <c r="U23" i="60" s="1"/>
  <c r="M18" i="60"/>
  <c r="U18" i="60" s="1"/>
  <c r="M17" i="60"/>
  <c r="U17" i="60" s="1"/>
  <c r="M12" i="60"/>
  <c r="U12" i="60" s="1"/>
  <c r="M11" i="60"/>
  <c r="U11" i="60" s="1"/>
  <c r="M6" i="60"/>
  <c r="U6" i="60" s="1"/>
  <c r="M5" i="60"/>
  <c r="U5" i="60" s="1"/>
  <c r="M4" i="60" a="1"/>
  <c r="M21" i="60" s="1"/>
  <c r="U21" i="60" s="1"/>
  <c r="G4" i="60"/>
  <c r="F4" i="60"/>
  <c r="AT3" i="60"/>
  <c r="G23" i="59"/>
  <c r="F23" i="59"/>
  <c r="G22" i="59"/>
  <c r="F22" i="59"/>
  <c r="G21" i="59"/>
  <c r="F21" i="59"/>
  <c r="G20" i="59"/>
  <c r="F20" i="59"/>
  <c r="G19" i="59"/>
  <c r="F19" i="59"/>
  <c r="G18" i="59"/>
  <c r="F18" i="59"/>
  <c r="G17" i="59"/>
  <c r="F17" i="59"/>
  <c r="G16" i="59"/>
  <c r="F16" i="59"/>
  <c r="G15" i="59"/>
  <c r="F15" i="59"/>
  <c r="G14" i="59"/>
  <c r="F14" i="59"/>
  <c r="G13" i="59"/>
  <c r="F13" i="59"/>
  <c r="G12" i="59"/>
  <c r="F12" i="59"/>
  <c r="C12" i="59"/>
  <c r="C3" i="59" s="1"/>
  <c r="O3" i="59" s="1"/>
  <c r="V11" i="59"/>
  <c r="G11" i="59"/>
  <c r="F11" i="59"/>
  <c r="V10" i="59"/>
  <c r="G10" i="59"/>
  <c r="F10" i="59"/>
  <c r="C10" i="59"/>
  <c r="V23" i="59" s="1"/>
  <c r="V9" i="59"/>
  <c r="G9" i="59"/>
  <c r="F9" i="59"/>
  <c r="V8" i="59"/>
  <c r="R8" i="59"/>
  <c r="G8" i="59"/>
  <c r="F8" i="59"/>
  <c r="C8" i="59"/>
  <c r="Q11" i="59" s="1"/>
  <c r="B8" i="59"/>
  <c r="G7" i="59"/>
  <c r="F7" i="59"/>
  <c r="G6" i="59"/>
  <c r="F6" i="59"/>
  <c r="C6" i="59"/>
  <c r="V5" i="59"/>
  <c r="G5" i="59"/>
  <c r="F5" i="59"/>
  <c r="C5" i="59"/>
  <c r="B5" i="59"/>
  <c r="W4" i="59"/>
  <c r="V4" i="59"/>
  <c r="Y4" i="59" s="1"/>
  <c r="M23" i="59"/>
  <c r="U23" i="59" s="1"/>
  <c r="M22" i="59"/>
  <c r="U22" i="59" s="1"/>
  <c r="M20" i="59"/>
  <c r="U20" i="59" s="1"/>
  <c r="M17" i="59"/>
  <c r="U17" i="59" s="1"/>
  <c r="M16" i="59"/>
  <c r="U16" i="59" s="1"/>
  <c r="M14" i="59"/>
  <c r="U14" i="59" s="1"/>
  <c r="M11" i="59"/>
  <c r="U11" i="59" s="1"/>
  <c r="M10" i="59"/>
  <c r="U10" i="59" s="1"/>
  <c r="M8" i="59"/>
  <c r="U8" i="59" s="1"/>
  <c r="M5" i="59"/>
  <c r="U5" i="59" s="1"/>
  <c r="M4" i="59"/>
  <c r="U4" i="59" s="1"/>
  <c r="X4" i="59" s="1"/>
  <c r="M4" i="59" a="1"/>
  <c r="M19" i="59" s="1"/>
  <c r="U19" i="59" s="1"/>
  <c r="G4" i="59"/>
  <c r="F4" i="59"/>
  <c r="AT3" i="59"/>
  <c r="Q3" i="59"/>
  <c r="AG3" i="59" s="1"/>
  <c r="AP3" i="59" s="1"/>
  <c r="R23" i="58"/>
  <c r="G23" i="58"/>
  <c r="F23" i="58"/>
  <c r="R22" i="58"/>
  <c r="G22" i="58"/>
  <c r="F22" i="58"/>
  <c r="R21" i="58"/>
  <c r="G21" i="58"/>
  <c r="F21" i="58"/>
  <c r="R20" i="58"/>
  <c r="G20" i="58"/>
  <c r="F20" i="58"/>
  <c r="R19" i="58"/>
  <c r="G19" i="58"/>
  <c r="F19" i="58"/>
  <c r="R18" i="58"/>
  <c r="G18" i="58"/>
  <c r="F18" i="58"/>
  <c r="R17" i="58"/>
  <c r="G17" i="58"/>
  <c r="F17" i="58"/>
  <c r="R16" i="58"/>
  <c r="G16" i="58"/>
  <c r="F16" i="58"/>
  <c r="R15" i="58"/>
  <c r="G15" i="58"/>
  <c r="F15" i="58"/>
  <c r="R14" i="58"/>
  <c r="G14" i="58"/>
  <c r="F14" i="58"/>
  <c r="R13" i="58"/>
  <c r="G13" i="58"/>
  <c r="F13" i="58"/>
  <c r="R12" i="58"/>
  <c r="G12" i="58"/>
  <c r="F12" i="58"/>
  <c r="C12" i="58"/>
  <c r="R11" i="58"/>
  <c r="G11" i="58"/>
  <c r="F11" i="58"/>
  <c r="V10" i="58"/>
  <c r="R10" i="58"/>
  <c r="G10" i="58"/>
  <c r="F10" i="58"/>
  <c r="C10" i="58"/>
  <c r="V9" i="58"/>
  <c r="R9" i="58"/>
  <c r="G9" i="58"/>
  <c r="F9" i="58"/>
  <c r="G8" i="58"/>
  <c r="F8" i="58"/>
  <c r="C8" i="58"/>
  <c r="Q11" i="58" s="1"/>
  <c r="B8" i="58"/>
  <c r="Q3" i="58" s="1"/>
  <c r="AG3" i="58" s="1"/>
  <c r="AP3" i="58" s="1"/>
  <c r="R7" i="58"/>
  <c r="G7" i="58"/>
  <c r="F7" i="58"/>
  <c r="R6" i="58"/>
  <c r="G6" i="58"/>
  <c r="F6" i="58"/>
  <c r="C6" i="58"/>
  <c r="R8" i="58" s="1"/>
  <c r="R5" i="58"/>
  <c r="G5" i="58"/>
  <c r="F5" i="58"/>
  <c r="C5" i="58"/>
  <c r="B5" i="58"/>
  <c r="W4" i="58"/>
  <c r="V4" i="58"/>
  <c r="R4" i="58"/>
  <c r="M4" i="58" a="1"/>
  <c r="M21" i="58" s="1"/>
  <c r="U21" i="58" s="1"/>
  <c r="G4" i="58"/>
  <c r="F4" i="58"/>
  <c r="AT3" i="58"/>
  <c r="R3" i="58"/>
  <c r="C3" i="58"/>
  <c r="O10" i="58" s="1"/>
  <c r="R23" i="57"/>
  <c r="G23" i="57"/>
  <c r="F23" i="57"/>
  <c r="R22" i="57"/>
  <c r="G22" i="57"/>
  <c r="F22" i="57"/>
  <c r="R21" i="57"/>
  <c r="G21" i="57"/>
  <c r="F21" i="57"/>
  <c r="R20" i="57"/>
  <c r="G20" i="57"/>
  <c r="F20" i="57"/>
  <c r="R19" i="57"/>
  <c r="G19" i="57"/>
  <c r="F19" i="57"/>
  <c r="V18" i="57"/>
  <c r="R18" i="57"/>
  <c r="G18" i="57"/>
  <c r="F18" i="57"/>
  <c r="R17" i="57"/>
  <c r="G17" i="57"/>
  <c r="F17" i="57"/>
  <c r="R16" i="57"/>
  <c r="G16" i="57"/>
  <c r="F16" i="57"/>
  <c r="R15" i="57"/>
  <c r="G15" i="57"/>
  <c r="F15" i="57"/>
  <c r="R14" i="57"/>
  <c r="G14" i="57"/>
  <c r="F14" i="57"/>
  <c r="R13" i="57"/>
  <c r="G13" i="57"/>
  <c r="F13" i="57"/>
  <c r="V12" i="57"/>
  <c r="R12" i="57"/>
  <c r="G12" i="57"/>
  <c r="F12" i="57"/>
  <c r="C12" i="57"/>
  <c r="C3" i="57" s="1"/>
  <c r="O18" i="57" s="1"/>
  <c r="P18" i="57" s="1"/>
  <c r="R11" i="57"/>
  <c r="G11" i="57"/>
  <c r="F11" i="57"/>
  <c r="R10" i="57"/>
  <c r="G10" i="57"/>
  <c r="F10" i="57"/>
  <c r="C10" i="57"/>
  <c r="V9" i="57"/>
  <c r="R9" i="57"/>
  <c r="G9" i="57"/>
  <c r="F9" i="57"/>
  <c r="R8" i="57"/>
  <c r="G8" i="57"/>
  <c r="F8" i="57"/>
  <c r="C8" i="57"/>
  <c r="Q9" i="57" s="1"/>
  <c r="B8" i="57"/>
  <c r="Q3" i="57" s="1"/>
  <c r="AG3" i="57" s="1"/>
  <c r="AP3" i="57" s="1"/>
  <c r="V7" i="57"/>
  <c r="R7" i="57"/>
  <c r="G7" i="57"/>
  <c r="F7" i="57"/>
  <c r="V6" i="57"/>
  <c r="R6" i="57"/>
  <c r="G6" i="57"/>
  <c r="F6" i="57"/>
  <c r="V5" i="57"/>
  <c r="R5" i="57"/>
  <c r="Q5" i="57"/>
  <c r="G5" i="57"/>
  <c r="F5" i="57"/>
  <c r="C5" i="57"/>
  <c r="B5" i="57"/>
  <c r="W4" i="57"/>
  <c r="R4" i="57"/>
  <c r="M23" i="57"/>
  <c r="U23" i="57" s="1"/>
  <c r="M22" i="57"/>
  <c r="U22" i="57" s="1"/>
  <c r="M20" i="57"/>
  <c r="U20" i="57" s="1"/>
  <c r="M19" i="57"/>
  <c r="U19" i="57" s="1"/>
  <c r="M18" i="57"/>
  <c r="U18" i="57" s="1"/>
  <c r="M17" i="57"/>
  <c r="U17" i="57" s="1"/>
  <c r="M16" i="57"/>
  <c r="U16" i="57" s="1"/>
  <c r="M14" i="57"/>
  <c r="U14" i="57" s="1"/>
  <c r="M13" i="57"/>
  <c r="U13" i="57" s="1"/>
  <c r="M12" i="57"/>
  <c r="U12" i="57" s="1"/>
  <c r="M11" i="57"/>
  <c r="U11" i="57" s="1"/>
  <c r="M10" i="57"/>
  <c r="U10" i="57" s="1"/>
  <c r="M8" i="57"/>
  <c r="U8" i="57" s="1"/>
  <c r="M7" i="57"/>
  <c r="U7" i="57" s="1"/>
  <c r="M6" i="57"/>
  <c r="U6" i="57" s="1"/>
  <c r="M5" i="57"/>
  <c r="U5" i="57" s="1"/>
  <c r="M4" i="57"/>
  <c r="U4" i="57" s="1"/>
  <c r="X4" i="57" s="1"/>
  <c r="M4" i="57" a="1"/>
  <c r="M21" i="57" s="1"/>
  <c r="U21" i="57" s="1"/>
  <c r="G4" i="57"/>
  <c r="F4" i="57"/>
  <c r="AT3" i="57"/>
  <c r="R3" i="57"/>
  <c r="V23" i="56"/>
  <c r="G23" i="56"/>
  <c r="F23" i="56"/>
  <c r="V22" i="56"/>
  <c r="G22" i="56"/>
  <c r="F22" i="56"/>
  <c r="V21" i="56"/>
  <c r="G21" i="56"/>
  <c r="F21" i="56"/>
  <c r="V20" i="56"/>
  <c r="G20" i="56"/>
  <c r="F20" i="56"/>
  <c r="V19" i="56"/>
  <c r="G19" i="56"/>
  <c r="F19" i="56"/>
  <c r="V18" i="56"/>
  <c r="G18" i="56"/>
  <c r="F18" i="56"/>
  <c r="V17" i="56"/>
  <c r="G17" i="56"/>
  <c r="F17" i="56"/>
  <c r="V16" i="56"/>
  <c r="G16" i="56"/>
  <c r="F16" i="56"/>
  <c r="V15" i="56"/>
  <c r="G15" i="56"/>
  <c r="F15" i="56"/>
  <c r="V14" i="56"/>
  <c r="G14" i="56"/>
  <c r="F14" i="56"/>
  <c r="V13" i="56"/>
  <c r="G13" i="56"/>
  <c r="F13" i="56"/>
  <c r="V12" i="56"/>
  <c r="G12" i="56"/>
  <c r="F12" i="56"/>
  <c r="C12" i="56"/>
  <c r="C3" i="56" s="1"/>
  <c r="O23" i="56" s="1"/>
  <c r="P23" i="56" s="1"/>
  <c r="V11" i="56"/>
  <c r="U11" i="56"/>
  <c r="G11" i="56"/>
  <c r="F11" i="56"/>
  <c r="V10" i="56"/>
  <c r="R10" i="56"/>
  <c r="G10" i="56"/>
  <c r="F10" i="56"/>
  <c r="C10" i="56"/>
  <c r="V8" i="56" s="1"/>
  <c r="V9" i="56"/>
  <c r="R9" i="56"/>
  <c r="G9" i="56"/>
  <c r="F9" i="56"/>
  <c r="G8" i="56"/>
  <c r="F8" i="56"/>
  <c r="C8" i="56"/>
  <c r="B8" i="56"/>
  <c r="Q3" i="56" s="1"/>
  <c r="AG3" i="56" s="1"/>
  <c r="AP3" i="56" s="1"/>
  <c r="V7" i="56"/>
  <c r="G7" i="56"/>
  <c r="F7" i="56"/>
  <c r="V6" i="56"/>
  <c r="G6" i="56"/>
  <c r="F6" i="56"/>
  <c r="C6" i="56"/>
  <c r="R23" i="56" s="1"/>
  <c r="V5" i="56"/>
  <c r="U5" i="56"/>
  <c r="G5" i="56"/>
  <c r="F5" i="56"/>
  <c r="C5" i="56"/>
  <c r="B5" i="56"/>
  <c r="W4" i="56"/>
  <c r="V4" i="56"/>
  <c r="R4" i="56"/>
  <c r="M23" i="56"/>
  <c r="U23" i="56" s="1"/>
  <c r="M22" i="56"/>
  <c r="U22" i="56" s="1"/>
  <c r="M19" i="56"/>
  <c r="U19" i="56" s="1"/>
  <c r="M18" i="56"/>
  <c r="U18" i="56" s="1"/>
  <c r="M17" i="56"/>
  <c r="U17" i="56" s="1"/>
  <c r="M16" i="56"/>
  <c r="U16" i="56" s="1"/>
  <c r="M13" i="56"/>
  <c r="U13" i="56" s="1"/>
  <c r="M12" i="56"/>
  <c r="U12" i="56" s="1"/>
  <c r="M11" i="56"/>
  <c r="M10" i="56"/>
  <c r="U10" i="56" s="1"/>
  <c r="M7" i="56"/>
  <c r="U7" i="56" s="1"/>
  <c r="M6" i="56"/>
  <c r="U6" i="56" s="1"/>
  <c r="M5" i="56"/>
  <c r="M4" i="56"/>
  <c r="U4" i="56" s="1"/>
  <c r="M4" i="56" a="1"/>
  <c r="M21" i="56" s="1"/>
  <c r="U21" i="56" s="1"/>
  <c r="G4" i="56"/>
  <c r="F4" i="56"/>
  <c r="AT3" i="56"/>
  <c r="AH3" i="56"/>
  <c r="AQ3" i="56" s="1"/>
  <c r="R3" i="56"/>
  <c r="R23" i="55"/>
  <c r="G23" i="55"/>
  <c r="F23" i="55"/>
  <c r="R22" i="55"/>
  <c r="G22" i="55"/>
  <c r="F22" i="55"/>
  <c r="R21" i="55"/>
  <c r="G21" i="55"/>
  <c r="F21" i="55"/>
  <c r="R20" i="55"/>
  <c r="G20" i="55"/>
  <c r="F20" i="55"/>
  <c r="R19" i="55"/>
  <c r="G19" i="55"/>
  <c r="F19" i="55"/>
  <c r="R18" i="55"/>
  <c r="G18" i="55"/>
  <c r="F18" i="55"/>
  <c r="R17" i="55"/>
  <c r="G17" i="55"/>
  <c r="F17" i="55"/>
  <c r="R16" i="55"/>
  <c r="G16" i="55"/>
  <c r="F16" i="55"/>
  <c r="R15" i="55"/>
  <c r="G15" i="55"/>
  <c r="F15" i="55"/>
  <c r="R14" i="55"/>
  <c r="G14" i="55"/>
  <c r="F14" i="55"/>
  <c r="R13" i="55"/>
  <c r="G13" i="55"/>
  <c r="F13" i="55"/>
  <c r="R12" i="55"/>
  <c r="G12" i="55"/>
  <c r="F12" i="55"/>
  <c r="C12" i="55"/>
  <c r="G11" i="55"/>
  <c r="F11" i="55"/>
  <c r="G10" i="55"/>
  <c r="F10" i="55"/>
  <c r="C10" i="55"/>
  <c r="R9" i="55"/>
  <c r="G9" i="55"/>
  <c r="F9" i="55"/>
  <c r="R8" i="55"/>
  <c r="G8" i="55"/>
  <c r="F8" i="55"/>
  <c r="C8" i="55"/>
  <c r="Q11" i="55" s="1"/>
  <c r="B8" i="55"/>
  <c r="Q3" i="55" s="1"/>
  <c r="AG3" i="55" s="1"/>
  <c r="AP3" i="55" s="1"/>
  <c r="R7" i="55"/>
  <c r="G7" i="55"/>
  <c r="F7" i="55"/>
  <c r="R6" i="55"/>
  <c r="Q6" i="55"/>
  <c r="G6" i="55"/>
  <c r="F6" i="55"/>
  <c r="C6" i="55"/>
  <c r="G5" i="55"/>
  <c r="F5" i="55"/>
  <c r="C5" i="55"/>
  <c r="B5" i="55"/>
  <c r="W4" i="55"/>
  <c r="R4" i="55"/>
  <c r="M18" i="55"/>
  <c r="U18" i="55" s="1"/>
  <c r="M6" i="55"/>
  <c r="U6" i="55" s="1"/>
  <c r="M4" i="55" a="1"/>
  <c r="M12" i="55" s="1"/>
  <c r="U12" i="55" s="1"/>
  <c r="G4" i="55"/>
  <c r="F4" i="55"/>
  <c r="AT3" i="55"/>
  <c r="C3" i="55"/>
  <c r="G23" i="54"/>
  <c r="F23" i="54"/>
  <c r="G22" i="54"/>
  <c r="F22" i="54"/>
  <c r="G21" i="54"/>
  <c r="F21" i="54"/>
  <c r="G20" i="54"/>
  <c r="F20" i="54"/>
  <c r="G19" i="54"/>
  <c r="F19" i="54"/>
  <c r="G18" i="54"/>
  <c r="F18" i="54"/>
  <c r="G17" i="54"/>
  <c r="F17" i="54"/>
  <c r="G16" i="54"/>
  <c r="F16" i="54"/>
  <c r="G15" i="54"/>
  <c r="F15" i="54"/>
  <c r="G14" i="54"/>
  <c r="F14" i="54"/>
  <c r="G13" i="54"/>
  <c r="F13" i="54"/>
  <c r="G12" i="54"/>
  <c r="F12" i="54"/>
  <c r="C12" i="54"/>
  <c r="V11" i="54"/>
  <c r="G11" i="54"/>
  <c r="F11" i="54"/>
  <c r="V10" i="54"/>
  <c r="G10" i="54"/>
  <c r="F10" i="54"/>
  <c r="C10" i="54"/>
  <c r="V23" i="54" s="1"/>
  <c r="V9" i="54"/>
  <c r="G9" i="54"/>
  <c r="F9" i="54"/>
  <c r="V8" i="54"/>
  <c r="G8" i="54"/>
  <c r="F8" i="54"/>
  <c r="C8" i="54"/>
  <c r="Q11" i="54" s="1"/>
  <c r="B8" i="54"/>
  <c r="G7" i="54"/>
  <c r="F7" i="54"/>
  <c r="G6" i="54"/>
  <c r="F6" i="54"/>
  <c r="C6" i="54"/>
  <c r="V5" i="54"/>
  <c r="G5" i="54"/>
  <c r="F5" i="54"/>
  <c r="C5" i="54"/>
  <c r="B5" i="54"/>
  <c r="W4" i="54"/>
  <c r="V4" i="54"/>
  <c r="Y4" i="54" s="1"/>
  <c r="M23" i="54"/>
  <c r="U23" i="54" s="1"/>
  <c r="M22" i="54"/>
  <c r="U22" i="54" s="1"/>
  <c r="M20" i="54"/>
  <c r="U20" i="54" s="1"/>
  <c r="M17" i="54"/>
  <c r="U17" i="54" s="1"/>
  <c r="M16" i="54"/>
  <c r="U16" i="54" s="1"/>
  <c r="M14" i="54"/>
  <c r="U14" i="54" s="1"/>
  <c r="M11" i="54"/>
  <c r="U11" i="54" s="1"/>
  <c r="M10" i="54"/>
  <c r="U10" i="54" s="1"/>
  <c r="M8" i="54"/>
  <c r="U8" i="54" s="1"/>
  <c r="M5" i="54"/>
  <c r="U5" i="54" s="1"/>
  <c r="M4" i="54"/>
  <c r="U4" i="54" s="1"/>
  <c r="X4" i="54" s="1"/>
  <c r="M4" i="54" a="1"/>
  <c r="M19" i="54" s="1"/>
  <c r="U19" i="54" s="1"/>
  <c r="G4" i="54"/>
  <c r="F4" i="54"/>
  <c r="AT3" i="54"/>
  <c r="Q3" i="54"/>
  <c r="AG3" i="54" s="1"/>
  <c r="AP3" i="54" s="1"/>
  <c r="C3" i="54"/>
  <c r="O10" i="54" s="1"/>
  <c r="P10" i="54" s="1"/>
  <c r="R23" i="53"/>
  <c r="G23" i="53"/>
  <c r="F23" i="53"/>
  <c r="R22" i="53"/>
  <c r="G22" i="53"/>
  <c r="F22" i="53"/>
  <c r="R21" i="53"/>
  <c r="G21" i="53"/>
  <c r="F21" i="53"/>
  <c r="R20" i="53"/>
  <c r="G20" i="53"/>
  <c r="F20" i="53"/>
  <c r="R19" i="53"/>
  <c r="G19" i="53"/>
  <c r="F19" i="53"/>
  <c r="R18" i="53"/>
  <c r="G18" i="53"/>
  <c r="F18" i="53"/>
  <c r="R17" i="53"/>
  <c r="G17" i="53"/>
  <c r="F17" i="53"/>
  <c r="R16" i="53"/>
  <c r="G16" i="53"/>
  <c r="F16" i="53"/>
  <c r="R15" i="53"/>
  <c r="G15" i="53"/>
  <c r="F15" i="53"/>
  <c r="R14" i="53"/>
  <c r="G14" i="53"/>
  <c r="F14" i="53"/>
  <c r="R13" i="53"/>
  <c r="G13" i="53"/>
  <c r="F13" i="53"/>
  <c r="R12" i="53"/>
  <c r="G12" i="53"/>
  <c r="F12" i="53"/>
  <c r="C12" i="53"/>
  <c r="R11" i="53"/>
  <c r="G11" i="53"/>
  <c r="F11" i="53"/>
  <c r="R10" i="53"/>
  <c r="G10" i="53"/>
  <c r="F10" i="53"/>
  <c r="C10" i="53"/>
  <c r="R9" i="53"/>
  <c r="G9" i="53"/>
  <c r="F9" i="53"/>
  <c r="V8" i="53"/>
  <c r="R8" i="53"/>
  <c r="G8" i="53"/>
  <c r="F8" i="53"/>
  <c r="C8" i="53"/>
  <c r="Q19" i="53" s="1"/>
  <c r="B8" i="53"/>
  <c r="R7" i="53"/>
  <c r="G7" i="53"/>
  <c r="F7" i="53"/>
  <c r="R6" i="53"/>
  <c r="G6" i="53"/>
  <c r="F6" i="53"/>
  <c r="R5" i="53"/>
  <c r="G5" i="53"/>
  <c r="F5" i="53"/>
  <c r="C5" i="53"/>
  <c r="B5" i="53"/>
  <c r="W4" i="53"/>
  <c r="R4" i="53"/>
  <c r="M15" i="53"/>
  <c r="U15" i="53" s="1"/>
  <c r="M7" i="53"/>
  <c r="U7" i="53" s="1"/>
  <c r="M4" i="53" a="1"/>
  <c r="M20" i="53" s="1"/>
  <c r="U20" i="53" s="1"/>
  <c r="G4" i="53"/>
  <c r="F4" i="53"/>
  <c r="AT3" i="53"/>
  <c r="AH3" i="53"/>
  <c r="AQ3" i="53" s="1"/>
  <c r="R3" i="53"/>
  <c r="Q3" i="53"/>
  <c r="AG3" i="53" s="1"/>
  <c r="AP3" i="53" s="1"/>
  <c r="C3" i="53"/>
  <c r="O8" i="53" s="1"/>
  <c r="P8" i="53" s="1"/>
  <c r="V23" i="52"/>
  <c r="G23" i="52"/>
  <c r="F23" i="52"/>
  <c r="V22" i="52"/>
  <c r="G22" i="52"/>
  <c r="F22" i="52"/>
  <c r="V21" i="52"/>
  <c r="G21" i="52"/>
  <c r="F21" i="52"/>
  <c r="V20" i="52"/>
  <c r="G20" i="52"/>
  <c r="F20" i="52"/>
  <c r="V19" i="52"/>
  <c r="G19" i="52"/>
  <c r="F19" i="52"/>
  <c r="V18" i="52"/>
  <c r="G18" i="52"/>
  <c r="F18" i="52"/>
  <c r="V17" i="52"/>
  <c r="G17" i="52"/>
  <c r="F17" i="52"/>
  <c r="V16" i="52"/>
  <c r="G16" i="52"/>
  <c r="F16" i="52"/>
  <c r="V15" i="52"/>
  <c r="G15" i="52"/>
  <c r="F15" i="52"/>
  <c r="V14" i="52"/>
  <c r="G14" i="52"/>
  <c r="F14" i="52"/>
  <c r="V13" i="52"/>
  <c r="G13" i="52"/>
  <c r="F13" i="52"/>
  <c r="V12" i="52"/>
  <c r="G12" i="52"/>
  <c r="F12" i="52"/>
  <c r="C12" i="52"/>
  <c r="C3" i="52" s="1"/>
  <c r="O6" i="52" s="1"/>
  <c r="P6" i="52" s="1"/>
  <c r="V11" i="52"/>
  <c r="G11" i="52"/>
  <c r="F11" i="52"/>
  <c r="V10" i="52"/>
  <c r="G10" i="52"/>
  <c r="F10" i="52"/>
  <c r="C10" i="52"/>
  <c r="V9" i="52"/>
  <c r="G9" i="52"/>
  <c r="F9" i="52"/>
  <c r="V8" i="52"/>
  <c r="G8" i="52"/>
  <c r="F8" i="52"/>
  <c r="C8" i="52"/>
  <c r="Q8" i="52" s="1"/>
  <c r="B8" i="52"/>
  <c r="V7" i="52"/>
  <c r="G7" i="52"/>
  <c r="F7" i="52"/>
  <c r="V6" i="52"/>
  <c r="G6" i="52"/>
  <c r="F6" i="52"/>
  <c r="C6" i="52"/>
  <c r="V5" i="52"/>
  <c r="Q5" i="52"/>
  <c r="G5" i="52"/>
  <c r="F5" i="52"/>
  <c r="C5" i="52"/>
  <c r="B5" i="52"/>
  <c r="Y4" i="52"/>
  <c r="W4" i="52"/>
  <c r="V4" i="52"/>
  <c r="M23" i="52"/>
  <c r="U23" i="52" s="1"/>
  <c r="M22" i="52"/>
  <c r="U22" i="52" s="1"/>
  <c r="M20" i="52"/>
  <c r="U20" i="52" s="1"/>
  <c r="M19" i="52"/>
  <c r="U19" i="52" s="1"/>
  <c r="M18" i="52"/>
  <c r="U18" i="52" s="1"/>
  <c r="M17" i="52"/>
  <c r="U17" i="52" s="1"/>
  <c r="M16" i="52"/>
  <c r="U16" i="52" s="1"/>
  <c r="M14" i="52"/>
  <c r="U14" i="52" s="1"/>
  <c r="M13" i="52"/>
  <c r="U13" i="52" s="1"/>
  <c r="M12" i="52"/>
  <c r="U12" i="52" s="1"/>
  <c r="M11" i="52"/>
  <c r="U11" i="52" s="1"/>
  <c r="M10" i="52"/>
  <c r="U10" i="52" s="1"/>
  <c r="M8" i="52"/>
  <c r="U8" i="52" s="1"/>
  <c r="M7" i="52"/>
  <c r="U7" i="52" s="1"/>
  <c r="M6" i="52"/>
  <c r="U6" i="52" s="1"/>
  <c r="M5" i="52"/>
  <c r="U5" i="52" s="1"/>
  <c r="M4" i="52"/>
  <c r="U4" i="52" s="1"/>
  <c r="X4" i="52" s="1"/>
  <c r="Z4" i="52" s="1"/>
  <c r="M4" i="52" a="1"/>
  <c r="M21" i="52" s="1"/>
  <c r="U21" i="52" s="1"/>
  <c r="G4" i="52"/>
  <c r="F4" i="52"/>
  <c r="AT3" i="52"/>
  <c r="Q3" i="52"/>
  <c r="AG3" i="52" s="1"/>
  <c r="AP3" i="52" s="1"/>
  <c r="V23" i="51"/>
  <c r="G23" i="51"/>
  <c r="F23" i="51"/>
  <c r="V22" i="51"/>
  <c r="G22" i="51"/>
  <c r="F22" i="51"/>
  <c r="V21" i="51"/>
  <c r="G21" i="51"/>
  <c r="F21" i="51"/>
  <c r="V20" i="51"/>
  <c r="G20" i="51"/>
  <c r="F20" i="51"/>
  <c r="V19" i="51"/>
  <c r="G19" i="51"/>
  <c r="F19" i="51"/>
  <c r="V18" i="51"/>
  <c r="G18" i="51"/>
  <c r="F18" i="51"/>
  <c r="V17" i="51"/>
  <c r="G17" i="51"/>
  <c r="F17" i="51"/>
  <c r="V16" i="51"/>
  <c r="G16" i="51"/>
  <c r="F16" i="51"/>
  <c r="V15" i="51"/>
  <c r="G15" i="51"/>
  <c r="F15" i="51"/>
  <c r="V14" i="51"/>
  <c r="G14" i="51"/>
  <c r="F14" i="51"/>
  <c r="V13" i="51"/>
  <c r="U13" i="51"/>
  <c r="G13" i="51"/>
  <c r="F13" i="51"/>
  <c r="V12" i="51"/>
  <c r="G12" i="51"/>
  <c r="F12" i="51"/>
  <c r="C12" i="51"/>
  <c r="C3" i="51" s="1"/>
  <c r="O22" i="51" s="1"/>
  <c r="V11" i="51"/>
  <c r="G11" i="51"/>
  <c r="F11" i="51"/>
  <c r="V10" i="51"/>
  <c r="G10" i="51"/>
  <c r="F10" i="51"/>
  <c r="C10" i="51"/>
  <c r="V8" i="51" s="1"/>
  <c r="V9" i="51"/>
  <c r="Q9" i="51"/>
  <c r="G9" i="51"/>
  <c r="F9" i="51"/>
  <c r="G8" i="51"/>
  <c r="F8" i="51"/>
  <c r="C8" i="51"/>
  <c r="Q5" i="51" s="1"/>
  <c r="B8" i="51"/>
  <c r="Q3" i="51" s="1"/>
  <c r="AG3" i="51" s="1"/>
  <c r="AP3" i="51" s="1"/>
  <c r="V7" i="51"/>
  <c r="G7" i="51"/>
  <c r="F7" i="51"/>
  <c r="V6" i="51"/>
  <c r="G6" i="51"/>
  <c r="F6" i="51"/>
  <c r="C6" i="51"/>
  <c r="V5" i="51"/>
  <c r="G5" i="51"/>
  <c r="F5" i="51"/>
  <c r="C5" i="51"/>
  <c r="B5" i="51"/>
  <c r="W4" i="51"/>
  <c r="V4" i="51"/>
  <c r="M23" i="51"/>
  <c r="U23" i="51" s="1"/>
  <c r="M22" i="51"/>
  <c r="U22" i="51" s="1"/>
  <c r="M19" i="51"/>
  <c r="U19" i="51" s="1"/>
  <c r="M18" i="51"/>
  <c r="U18" i="51" s="1"/>
  <c r="M17" i="51"/>
  <c r="U17" i="51" s="1"/>
  <c r="M16" i="51"/>
  <c r="U16" i="51" s="1"/>
  <c r="M13" i="51"/>
  <c r="M12" i="51"/>
  <c r="U12" i="51" s="1"/>
  <c r="M11" i="51"/>
  <c r="U11" i="51" s="1"/>
  <c r="M10" i="51"/>
  <c r="U10" i="51" s="1"/>
  <c r="M7" i="51"/>
  <c r="U7" i="51" s="1"/>
  <c r="M6" i="51"/>
  <c r="U6" i="51" s="1"/>
  <c r="M5" i="51"/>
  <c r="U5" i="51" s="1"/>
  <c r="M4" i="51"/>
  <c r="U4" i="51" s="1"/>
  <c r="M4" i="51" a="1"/>
  <c r="M21" i="51" s="1"/>
  <c r="U21" i="51" s="1"/>
  <c r="G4" i="51"/>
  <c r="F4" i="51"/>
  <c r="AT3" i="51"/>
  <c r="Q23" i="50"/>
  <c r="G23" i="50"/>
  <c r="F23" i="50"/>
  <c r="G22" i="50"/>
  <c r="F22" i="50"/>
  <c r="R21" i="50"/>
  <c r="G21" i="50"/>
  <c r="F21" i="50"/>
  <c r="G20" i="50"/>
  <c r="F20" i="50"/>
  <c r="R19" i="50"/>
  <c r="G19" i="50"/>
  <c r="F19" i="50"/>
  <c r="G18" i="50"/>
  <c r="F18" i="50"/>
  <c r="G17" i="50"/>
  <c r="F17" i="50"/>
  <c r="G16" i="50"/>
  <c r="F16" i="50"/>
  <c r="G15" i="50"/>
  <c r="F15" i="50"/>
  <c r="G14" i="50"/>
  <c r="F14" i="50"/>
  <c r="G13" i="50"/>
  <c r="F13" i="50"/>
  <c r="R12" i="50"/>
  <c r="G12" i="50"/>
  <c r="F12" i="50"/>
  <c r="C12" i="50"/>
  <c r="G11" i="50"/>
  <c r="F11" i="50"/>
  <c r="G10" i="50"/>
  <c r="F10" i="50"/>
  <c r="C10" i="50"/>
  <c r="V14" i="50" s="1"/>
  <c r="G9" i="50"/>
  <c r="F9" i="50"/>
  <c r="G8" i="50"/>
  <c r="F8" i="50"/>
  <c r="C8" i="50"/>
  <c r="Q11" i="50" s="1"/>
  <c r="B8" i="50"/>
  <c r="V7" i="50"/>
  <c r="Q7" i="50"/>
  <c r="G7" i="50"/>
  <c r="F7" i="50"/>
  <c r="R6" i="50"/>
  <c r="Q6" i="50"/>
  <c r="G6" i="50"/>
  <c r="F6" i="50"/>
  <c r="C6" i="50"/>
  <c r="R18" i="50" s="1"/>
  <c r="V5" i="50"/>
  <c r="Q5" i="50"/>
  <c r="G5" i="50"/>
  <c r="F5" i="50"/>
  <c r="C5" i="50"/>
  <c r="B5" i="50"/>
  <c r="W4" i="50"/>
  <c r="M4" i="50" a="1"/>
  <c r="G4" i="50"/>
  <c r="F4" i="50"/>
  <c r="AT3" i="50"/>
  <c r="Q3" i="50"/>
  <c r="AG3" i="50" s="1"/>
  <c r="AP3" i="50" s="1"/>
  <c r="C3" i="50"/>
  <c r="O8" i="50" s="1"/>
  <c r="P8" i="50" s="1"/>
  <c r="AC23" i="49"/>
  <c r="V23" i="49"/>
  <c r="R23" i="49"/>
  <c r="I23" i="49"/>
  <c r="J23" i="49" s="1"/>
  <c r="H23" i="49"/>
  <c r="G23" i="49"/>
  <c r="F23" i="49"/>
  <c r="V22" i="49"/>
  <c r="R22" i="49"/>
  <c r="H22" i="49"/>
  <c r="I22" i="49" s="1"/>
  <c r="J22" i="49" s="1"/>
  <c r="G22" i="49"/>
  <c r="F22" i="49"/>
  <c r="V21" i="49"/>
  <c r="R21" i="49"/>
  <c r="J21" i="49"/>
  <c r="I21" i="49"/>
  <c r="H21" i="49"/>
  <c r="G21" i="49"/>
  <c r="F21" i="49"/>
  <c r="V20" i="49"/>
  <c r="R20" i="49"/>
  <c r="H20" i="49"/>
  <c r="I20" i="49" s="1"/>
  <c r="J20" i="49" s="1"/>
  <c r="G20" i="49"/>
  <c r="F20" i="49"/>
  <c r="V19" i="49"/>
  <c r="R19" i="49"/>
  <c r="I19" i="49"/>
  <c r="J19" i="49" s="1"/>
  <c r="H19" i="49"/>
  <c r="G19" i="49"/>
  <c r="F19" i="49"/>
  <c r="V18" i="49"/>
  <c r="R18" i="49"/>
  <c r="H18" i="49"/>
  <c r="I18" i="49" s="1"/>
  <c r="J18" i="49" s="1"/>
  <c r="G18" i="49"/>
  <c r="F18" i="49"/>
  <c r="V17" i="49"/>
  <c r="R17" i="49"/>
  <c r="J17" i="49"/>
  <c r="I17" i="49"/>
  <c r="H17" i="49"/>
  <c r="G17" i="49"/>
  <c r="F17" i="49"/>
  <c r="V16" i="49"/>
  <c r="R16" i="49"/>
  <c r="H16" i="49"/>
  <c r="I16" i="49" s="1"/>
  <c r="J16" i="49" s="1"/>
  <c r="G16" i="49"/>
  <c r="F16" i="49"/>
  <c r="V15" i="49"/>
  <c r="U15" i="49"/>
  <c r="R15" i="49"/>
  <c r="J15" i="49"/>
  <c r="I15" i="49"/>
  <c r="H15" i="49"/>
  <c r="G15" i="49"/>
  <c r="F15" i="49"/>
  <c r="V14" i="49"/>
  <c r="R14" i="49"/>
  <c r="H14" i="49"/>
  <c r="I14" i="49" s="1"/>
  <c r="J14" i="49" s="1"/>
  <c r="G14" i="49"/>
  <c r="F14" i="49"/>
  <c r="V13" i="49"/>
  <c r="R13" i="49"/>
  <c r="I13" i="49"/>
  <c r="J13" i="49" s="1"/>
  <c r="H13" i="49"/>
  <c r="G13" i="49"/>
  <c r="F13" i="49"/>
  <c r="V12" i="49"/>
  <c r="R12" i="49"/>
  <c r="H12" i="49"/>
  <c r="I12" i="49" s="1"/>
  <c r="J12" i="49" s="1"/>
  <c r="G12" i="49"/>
  <c r="F12" i="49"/>
  <c r="V11" i="49"/>
  <c r="R11" i="49"/>
  <c r="G11" i="49"/>
  <c r="F11" i="49"/>
  <c r="V10" i="49"/>
  <c r="R10" i="49"/>
  <c r="H10" i="49"/>
  <c r="I10" i="49" s="1"/>
  <c r="J10" i="49" s="1"/>
  <c r="G10" i="49"/>
  <c r="F10" i="49"/>
  <c r="V9" i="49"/>
  <c r="U9" i="49"/>
  <c r="R9" i="49"/>
  <c r="H9" i="49"/>
  <c r="I9" i="49" s="1"/>
  <c r="J9" i="49" s="1"/>
  <c r="G9" i="49"/>
  <c r="F9" i="49"/>
  <c r="C9" i="49"/>
  <c r="H11" i="49" s="1"/>
  <c r="I11" i="49" s="1"/>
  <c r="J11" i="49" s="1"/>
  <c r="V8" i="49"/>
  <c r="R8" i="49"/>
  <c r="J8" i="49"/>
  <c r="I8" i="49"/>
  <c r="G8" i="49"/>
  <c r="F8" i="49"/>
  <c r="H8" i="49" s="1"/>
  <c r="C8" i="49"/>
  <c r="Q6" i="49" s="1"/>
  <c r="B8" i="49"/>
  <c r="Q3" i="49" s="1"/>
  <c r="AG3" i="49" s="1"/>
  <c r="AP3" i="49" s="1"/>
  <c r="V7" i="49"/>
  <c r="R7" i="49"/>
  <c r="Q7" i="49"/>
  <c r="G7" i="49"/>
  <c r="F7" i="49"/>
  <c r="H7" i="49" s="1"/>
  <c r="I7" i="49" s="1"/>
  <c r="J7" i="49" s="1"/>
  <c r="V6" i="49"/>
  <c r="R6" i="49"/>
  <c r="G6" i="49"/>
  <c r="F6" i="49"/>
  <c r="H6" i="49" s="1"/>
  <c r="I6" i="49" s="1"/>
  <c r="J6" i="49" s="1"/>
  <c r="V5" i="49"/>
  <c r="R5" i="49"/>
  <c r="Q5" i="49"/>
  <c r="G5" i="49"/>
  <c r="F5" i="49"/>
  <c r="H5" i="49" s="1"/>
  <c r="I5" i="49" s="1"/>
  <c r="J5" i="49" s="1"/>
  <c r="Y4" i="49"/>
  <c r="W4" i="49"/>
  <c r="V4" i="49"/>
  <c r="R4" i="49"/>
  <c r="M23" i="49"/>
  <c r="U23" i="49" s="1"/>
  <c r="M22" i="49"/>
  <c r="U22" i="49" s="1"/>
  <c r="M21" i="49"/>
  <c r="U21" i="49" s="1"/>
  <c r="M20" i="49"/>
  <c r="U20" i="49" s="1"/>
  <c r="M16" i="49"/>
  <c r="U16" i="49" s="1"/>
  <c r="M15" i="49"/>
  <c r="M14" i="49"/>
  <c r="U14" i="49" s="1"/>
  <c r="M12" i="49"/>
  <c r="U12" i="49" s="1"/>
  <c r="M9" i="49"/>
  <c r="M8" i="49"/>
  <c r="U8" i="49" s="1"/>
  <c r="M6" i="49"/>
  <c r="U6" i="49" s="1"/>
  <c r="M5" i="49"/>
  <c r="U5" i="49" s="1"/>
  <c r="M4" i="49" a="1"/>
  <c r="H4" i="49"/>
  <c r="I4" i="49" s="1"/>
  <c r="J4" i="49" s="1"/>
  <c r="K4" i="49" s="1"/>
  <c r="G4" i="49"/>
  <c r="F4" i="49"/>
  <c r="AT3" i="49"/>
  <c r="R3" i="49"/>
  <c r="C3" i="49"/>
  <c r="O6" i="49" s="1"/>
  <c r="P6" i="49" s="1"/>
  <c r="G98" i="48"/>
  <c r="F98" i="48"/>
  <c r="AX97" i="48"/>
  <c r="G97" i="48"/>
  <c r="F97" i="48"/>
  <c r="AX96" i="48"/>
  <c r="G96" i="48"/>
  <c r="F96" i="48"/>
  <c r="AX95" i="48"/>
  <c r="G95" i="48"/>
  <c r="F95" i="48"/>
  <c r="AX94" i="48"/>
  <c r="G94" i="48"/>
  <c r="F94" i="48"/>
  <c r="AX93" i="48"/>
  <c r="G93" i="48"/>
  <c r="F93" i="48"/>
  <c r="AX92" i="48"/>
  <c r="G92" i="48"/>
  <c r="F92" i="48"/>
  <c r="AX91" i="48"/>
  <c r="G91" i="48"/>
  <c r="F91" i="48"/>
  <c r="AX90" i="48"/>
  <c r="G90" i="48"/>
  <c r="F90" i="48"/>
  <c r="AX89" i="48"/>
  <c r="G89" i="48"/>
  <c r="F89" i="48"/>
  <c r="AX88" i="48"/>
  <c r="G88" i="48"/>
  <c r="F88" i="48"/>
  <c r="AX87" i="48"/>
  <c r="G87" i="48"/>
  <c r="F87" i="48"/>
  <c r="AX86" i="48"/>
  <c r="G86" i="48"/>
  <c r="F86" i="48"/>
  <c r="AX85" i="48"/>
  <c r="G85" i="48"/>
  <c r="F85" i="48"/>
  <c r="AX84" i="48"/>
  <c r="G84" i="48"/>
  <c r="F84" i="48"/>
  <c r="AX83" i="48"/>
  <c r="G83" i="48"/>
  <c r="F83" i="48"/>
  <c r="AX82" i="48"/>
  <c r="G82" i="48"/>
  <c r="F82" i="48"/>
  <c r="AX81" i="48"/>
  <c r="G81" i="48"/>
  <c r="F81" i="48"/>
  <c r="AX80" i="48"/>
  <c r="G80" i="48"/>
  <c r="F80" i="48"/>
  <c r="AX79" i="48"/>
  <c r="G79" i="48"/>
  <c r="F79" i="48"/>
  <c r="AX78" i="48"/>
  <c r="G78" i="48"/>
  <c r="F78" i="48"/>
  <c r="AX77" i="48"/>
  <c r="G77" i="48"/>
  <c r="F77" i="48"/>
  <c r="AX76" i="48"/>
  <c r="G76" i="48"/>
  <c r="F76" i="48"/>
  <c r="AX75" i="48"/>
  <c r="G75" i="48"/>
  <c r="F75" i="48"/>
  <c r="AX74" i="48"/>
  <c r="G74" i="48"/>
  <c r="F74" i="48"/>
  <c r="AX73" i="48"/>
  <c r="G73" i="48"/>
  <c r="F73" i="48"/>
  <c r="AX72" i="48"/>
  <c r="G72" i="48"/>
  <c r="F72" i="48"/>
  <c r="AX71" i="48"/>
  <c r="G71" i="48"/>
  <c r="F71" i="48"/>
  <c r="AX70" i="48"/>
  <c r="G70" i="48"/>
  <c r="F70" i="48"/>
  <c r="V69" i="48"/>
  <c r="G69" i="48"/>
  <c r="F69" i="48"/>
  <c r="G68" i="48"/>
  <c r="F68" i="48"/>
  <c r="G67" i="48"/>
  <c r="F67" i="48"/>
  <c r="V66" i="48"/>
  <c r="G66" i="48"/>
  <c r="F66" i="48"/>
  <c r="G65" i="48"/>
  <c r="F65" i="48"/>
  <c r="V64" i="48"/>
  <c r="G64" i="48"/>
  <c r="F64" i="48"/>
  <c r="G63" i="48"/>
  <c r="F63" i="48"/>
  <c r="G62" i="48"/>
  <c r="F62" i="48"/>
  <c r="V61" i="48"/>
  <c r="G61" i="48"/>
  <c r="F61" i="48"/>
  <c r="V60" i="48"/>
  <c r="G60" i="48"/>
  <c r="F60" i="48"/>
  <c r="G59" i="48"/>
  <c r="F59" i="48"/>
  <c r="G58" i="48"/>
  <c r="F58" i="48"/>
  <c r="V57" i="48"/>
  <c r="G57" i="48"/>
  <c r="F57" i="48"/>
  <c r="G56" i="48"/>
  <c r="F56" i="48"/>
  <c r="V55" i="48"/>
  <c r="G55" i="48"/>
  <c r="F55" i="48"/>
  <c r="G54" i="48"/>
  <c r="F54" i="48"/>
  <c r="G53" i="48"/>
  <c r="F53" i="48"/>
  <c r="V52" i="48"/>
  <c r="G52" i="48"/>
  <c r="F52" i="48"/>
  <c r="V51" i="48"/>
  <c r="G51" i="48"/>
  <c r="F51" i="48"/>
  <c r="G50" i="48"/>
  <c r="F50" i="48"/>
  <c r="G49" i="48"/>
  <c r="F49" i="48"/>
  <c r="V48" i="48"/>
  <c r="G48" i="48"/>
  <c r="F48" i="48"/>
  <c r="G47" i="48"/>
  <c r="F47" i="48"/>
  <c r="V46" i="48"/>
  <c r="G46" i="48"/>
  <c r="F46" i="48"/>
  <c r="G45" i="48"/>
  <c r="F45" i="48"/>
  <c r="G44" i="48"/>
  <c r="F44" i="48"/>
  <c r="V43" i="48"/>
  <c r="G43" i="48"/>
  <c r="F43" i="48"/>
  <c r="V42" i="48"/>
  <c r="G42" i="48"/>
  <c r="F42" i="48"/>
  <c r="G41" i="48"/>
  <c r="F41" i="48"/>
  <c r="G40" i="48"/>
  <c r="F40" i="48"/>
  <c r="V39" i="48"/>
  <c r="G39" i="48"/>
  <c r="F39" i="48"/>
  <c r="G38" i="48"/>
  <c r="F38" i="48"/>
  <c r="V37" i="48"/>
  <c r="G37" i="48"/>
  <c r="F37" i="48"/>
  <c r="G36" i="48"/>
  <c r="F36" i="48"/>
  <c r="G35" i="48"/>
  <c r="F35" i="48"/>
  <c r="V34" i="48"/>
  <c r="G34" i="48"/>
  <c r="F34" i="48"/>
  <c r="V33" i="48"/>
  <c r="G33" i="48"/>
  <c r="F33" i="48"/>
  <c r="G32" i="48"/>
  <c r="F32" i="48"/>
  <c r="G31" i="48"/>
  <c r="F31" i="48"/>
  <c r="V30" i="48"/>
  <c r="G30" i="48"/>
  <c r="F30" i="48"/>
  <c r="G29" i="48"/>
  <c r="F29" i="48"/>
  <c r="V28" i="48"/>
  <c r="G28" i="48"/>
  <c r="F28" i="48"/>
  <c r="R27" i="48"/>
  <c r="G27" i="48"/>
  <c r="F27" i="48"/>
  <c r="G26" i="48"/>
  <c r="F26" i="48"/>
  <c r="V25" i="48"/>
  <c r="G25" i="48"/>
  <c r="F25" i="48"/>
  <c r="V24" i="48"/>
  <c r="G24" i="48"/>
  <c r="F24" i="48"/>
  <c r="G23" i="48"/>
  <c r="F23" i="48"/>
  <c r="G22" i="48"/>
  <c r="F22" i="48"/>
  <c r="V21" i="48"/>
  <c r="G21" i="48"/>
  <c r="F21" i="48"/>
  <c r="U20" i="48"/>
  <c r="G20" i="48"/>
  <c r="F20" i="48"/>
  <c r="V19" i="48"/>
  <c r="G19" i="48"/>
  <c r="F19" i="48"/>
  <c r="G18" i="48"/>
  <c r="F18" i="48"/>
  <c r="G17" i="48"/>
  <c r="F17" i="48"/>
  <c r="V16" i="48"/>
  <c r="G16" i="48"/>
  <c r="F16" i="48"/>
  <c r="V15" i="48"/>
  <c r="G15" i="48"/>
  <c r="F15" i="48"/>
  <c r="G14" i="48"/>
  <c r="F14" i="48"/>
  <c r="G13" i="48"/>
  <c r="F13" i="48"/>
  <c r="V12" i="48"/>
  <c r="G12" i="48"/>
  <c r="F12" i="48"/>
  <c r="C12" i="48"/>
  <c r="V11" i="48"/>
  <c r="G11" i="48"/>
  <c r="F11" i="48"/>
  <c r="G10" i="48"/>
  <c r="F10" i="48"/>
  <c r="C10" i="48"/>
  <c r="V9" i="48"/>
  <c r="G9" i="48"/>
  <c r="F9" i="48"/>
  <c r="V8" i="48"/>
  <c r="R8" i="48"/>
  <c r="G8" i="48"/>
  <c r="F8" i="48"/>
  <c r="V7" i="48"/>
  <c r="G7" i="48"/>
  <c r="F7" i="48"/>
  <c r="R6" i="48"/>
  <c r="G6" i="48"/>
  <c r="F6" i="48"/>
  <c r="C6" i="48"/>
  <c r="R68" i="48" s="1"/>
  <c r="R5" i="48"/>
  <c r="G5" i="48"/>
  <c r="F5" i="48"/>
  <c r="C5" i="48"/>
  <c r="W4" i="48"/>
  <c r="R4" i="48"/>
  <c r="M69" i="48"/>
  <c r="U69" i="48" s="1"/>
  <c r="M64" i="48"/>
  <c r="U64" i="48" s="1"/>
  <c r="M63" i="48"/>
  <c r="U63" i="48" s="1"/>
  <c r="M62" i="48"/>
  <c r="U62" i="48" s="1"/>
  <c r="M57" i="48"/>
  <c r="U57" i="48" s="1"/>
  <c r="M56" i="48"/>
  <c r="U56" i="48" s="1"/>
  <c r="M54" i="48"/>
  <c r="U54" i="48" s="1"/>
  <c r="M50" i="48"/>
  <c r="U50" i="48" s="1"/>
  <c r="M48" i="48"/>
  <c r="U48" i="48" s="1"/>
  <c r="M47" i="48"/>
  <c r="U47" i="48" s="1"/>
  <c r="M42" i="48"/>
  <c r="U42" i="48" s="1"/>
  <c r="M41" i="48"/>
  <c r="U41" i="48" s="1"/>
  <c r="M40" i="48"/>
  <c r="U40" i="48" s="1"/>
  <c r="M35" i="48"/>
  <c r="U35" i="48" s="1"/>
  <c r="M34" i="48"/>
  <c r="U34" i="48" s="1"/>
  <c r="M33" i="48"/>
  <c r="U33" i="48" s="1"/>
  <c r="M28" i="48"/>
  <c r="U28" i="48" s="1"/>
  <c r="M27" i="48"/>
  <c r="U27" i="48" s="1"/>
  <c r="M26" i="48"/>
  <c r="U26" i="48" s="1"/>
  <c r="M21" i="48"/>
  <c r="U21" i="48" s="1"/>
  <c r="M20" i="48"/>
  <c r="M18" i="48"/>
  <c r="U18" i="48" s="1"/>
  <c r="M14" i="48"/>
  <c r="U14" i="48" s="1"/>
  <c r="M12" i="48"/>
  <c r="U12" i="48" s="1"/>
  <c r="M11" i="48"/>
  <c r="U11" i="48" s="1"/>
  <c r="M6" i="48"/>
  <c r="U6" i="48" s="1"/>
  <c r="M5" i="48"/>
  <c r="U5" i="48" s="1"/>
  <c r="M4" i="48"/>
  <c r="U4" i="48" s="1"/>
  <c r="X4" i="48" s="1"/>
  <c r="M4" i="48" a="1"/>
  <c r="M66" i="48" s="1"/>
  <c r="U66" i="48" s="1"/>
  <c r="G4" i="48"/>
  <c r="F4" i="48"/>
  <c r="AT3" i="48"/>
  <c r="O3" i="48"/>
  <c r="AE3" i="48" s="1"/>
  <c r="AN3" i="48" s="1"/>
  <c r="G98" i="47"/>
  <c r="F98" i="47"/>
  <c r="AX97" i="47"/>
  <c r="G97" i="47"/>
  <c r="F97" i="47"/>
  <c r="AX96" i="47"/>
  <c r="G96" i="47"/>
  <c r="F96" i="47"/>
  <c r="AX95" i="47"/>
  <c r="G95" i="47"/>
  <c r="F95" i="47"/>
  <c r="AX94" i="47"/>
  <c r="F94" i="47"/>
  <c r="AX93" i="47"/>
  <c r="G93" i="47"/>
  <c r="F93" i="47"/>
  <c r="AX92" i="47"/>
  <c r="G92" i="47"/>
  <c r="F92" i="47"/>
  <c r="AX91" i="47"/>
  <c r="G91" i="47"/>
  <c r="F91" i="47"/>
  <c r="AX90" i="47"/>
  <c r="G90" i="47"/>
  <c r="F90" i="47"/>
  <c r="AX89" i="47"/>
  <c r="G89" i="47"/>
  <c r="F89" i="47"/>
  <c r="AX88" i="47"/>
  <c r="G88" i="47"/>
  <c r="F88" i="47"/>
  <c r="AX87" i="47"/>
  <c r="G87" i="47"/>
  <c r="F87" i="47"/>
  <c r="AX86" i="47"/>
  <c r="G86" i="47"/>
  <c r="F86" i="47"/>
  <c r="AX85" i="47"/>
  <c r="G85" i="47"/>
  <c r="F85" i="47"/>
  <c r="AX84" i="47"/>
  <c r="G84" i="47"/>
  <c r="F84" i="47"/>
  <c r="AX83" i="47"/>
  <c r="G83" i="47"/>
  <c r="F83" i="47"/>
  <c r="AX82" i="47"/>
  <c r="G82" i="47"/>
  <c r="F82" i="47"/>
  <c r="AX81" i="47"/>
  <c r="G81" i="47"/>
  <c r="F81" i="47"/>
  <c r="AX80" i="47"/>
  <c r="G80" i="47"/>
  <c r="F80" i="47"/>
  <c r="G79" i="47"/>
  <c r="F79" i="47"/>
  <c r="G78" i="47"/>
  <c r="F78" i="47"/>
  <c r="G77" i="47"/>
  <c r="F77" i="47"/>
  <c r="G76" i="47"/>
  <c r="F76" i="47"/>
  <c r="G75" i="47"/>
  <c r="F75" i="47"/>
  <c r="G74" i="47"/>
  <c r="F74" i="47"/>
  <c r="G73" i="47"/>
  <c r="F73" i="47"/>
  <c r="R72" i="47"/>
  <c r="G72" i="47"/>
  <c r="F72" i="47"/>
  <c r="G71" i="47"/>
  <c r="F71" i="47"/>
  <c r="G70" i="47"/>
  <c r="F70" i="47"/>
  <c r="G69" i="47"/>
  <c r="F69" i="47"/>
  <c r="G68" i="47"/>
  <c r="F68" i="47"/>
  <c r="G67" i="47"/>
  <c r="F67" i="47"/>
  <c r="G66" i="47"/>
  <c r="F66" i="47"/>
  <c r="G65" i="47"/>
  <c r="F65" i="47"/>
  <c r="G64" i="47"/>
  <c r="F64" i="47"/>
  <c r="R63" i="47"/>
  <c r="G63" i="47"/>
  <c r="F63" i="47"/>
  <c r="G62" i="47"/>
  <c r="F62" i="47"/>
  <c r="G61" i="47"/>
  <c r="F61" i="47"/>
  <c r="G60" i="47"/>
  <c r="F60" i="47"/>
  <c r="G59" i="47"/>
  <c r="F59" i="47"/>
  <c r="G58" i="47"/>
  <c r="F58" i="47"/>
  <c r="G57" i="47"/>
  <c r="F57" i="47"/>
  <c r="G56" i="47"/>
  <c r="F56" i="47"/>
  <c r="G55" i="47"/>
  <c r="F55" i="47"/>
  <c r="R54" i="47"/>
  <c r="G54" i="47"/>
  <c r="F54" i="47"/>
  <c r="G53" i="47"/>
  <c r="F53" i="47"/>
  <c r="G52" i="47"/>
  <c r="F52" i="47"/>
  <c r="G51" i="47"/>
  <c r="F51" i="47"/>
  <c r="G50" i="47"/>
  <c r="F50" i="47"/>
  <c r="R49" i="47"/>
  <c r="G49" i="47"/>
  <c r="F49" i="47"/>
  <c r="G48" i="47"/>
  <c r="F48" i="47"/>
  <c r="G47" i="47"/>
  <c r="F47" i="47"/>
  <c r="R46" i="47"/>
  <c r="G46" i="47"/>
  <c r="F46" i="47"/>
  <c r="G45" i="47"/>
  <c r="F45" i="47"/>
  <c r="G44" i="47"/>
  <c r="F44" i="47"/>
  <c r="R43" i="47"/>
  <c r="G43" i="47"/>
  <c r="F43" i="47"/>
  <c r="G42" i="47"/>
  <c r="F42" i="47"/>
  <c r="G41" i="47"/>
  <c r="F41" i="47"/>
  <c r="R40" i="47"/>
  <c r="G40" i="47"/>
  <c r="F40" i="47"/>
  <c r="R39" i="47"/>
  <c r="G39" i="47"/>
  <c r="F39" i="47"/>
  <c r="G38" i="47"/>
  <c r="F38" i="47"/>
  <c r="R37" i="47"/>
  <c r="G37" i="47"/>
  <c r="F37" i="47"/>
  <c r="R36" i="47"/>
  <c r="G36" i="47"/>
  <c r="F36" i="47"/>
  <c r="G35" i="47"/>
  <c r="F35" i="47"/>
  <c r="R34" i="47"/>
  <c r="G34" i="47"/>
  <c r="F34" i="47"/>
  <c r="R33" i="47"/>
  <c r="G33" i="47"/>
  <c r="F33" i="47"/>
  <c r="G32" i="47"/>
  <c r="F32" i="47"/>
  <c r="R31" i="47"/>
  <c r="G31" i="47"/>
  <c r="F31" i="47"/>
  <c r="R30" i="47"/>
  <c r="G30" i="47"/>
  <c r="F30" i="47"/>
  <c r="G29" i="47"/>
  <c r="F29" i="47"/>
  <c r="R28" i="47"/>
  <c r="G28" i="47"/>
  <c r="F28" i="47"/>
  <c r="R27" i="47"/>
  <c r="G27" i="47"/>
  <c r="F27" i="47"/>
  <c r="G26" i="47"/>
  <c r="F26" i="47"/>
  <c r="R25" i="47"/>
  <c r="G25" i="47"/>
  <c r="F25" i="47"/>
  <c r="R24" i="47"/>
  <c r="G24" i="47"/>
  <c r="F24" i="47"/>
  <c r="G23" i="47"/>
  <c r="F23" i="47"/>
  <c r="R22" i="47"/>
  <c r="G22" i="47"/>
  <c r="F22" i="47"/>
  <c r="R21" i="47"/>
  <c r="G21" i="47"/>
  <c r="F21" i="47"/>
  <c r="G20" i="47"/>
  <c r="F20" i="47"/>
  <c r="R19" i="47"/>
  <c r="G19" i="47"/>
  <c r="F19" i="47"/>
  <c r="R18" i="47"/>
  <c r="G18" i="47"/>
  <c r="F18" i="47"/>
  <c r="G17" i="47"/>
  <c r="F17" i="47"/>
  <c r="R16" i="47"/>
  <c r="G16" i="47"/>
  <c r="F16" i="47"/>
  <c r="R15" i="47"/>
  <c r="G15" i="47"/>
  <c r="F15" i="47"/>
  <c r="G14" i="47"/>
  <c r="F14" i="47"/>
  <c r="R13" i="47"/>
  <c r="G13" i="47"/>
  <c r="F13" i="47"/>
  <c r="R12" i="47"/>
  <c r="G12" i="47"/>
  <c r="F12" i="47"/>
  <c r="C12" i="47"/>
  <c r="G11" i="47"/>
  <c r="F11" i="47"/>
  <c r="G10" i="47"/>
  <c r="F10" i="47"/>
  <c r="C10" i="47"/>
  <c r="V73" i="47" s="1"/>
  <c r="V9" i="47"/>
  <c r="G9" i="47"/>
  <c r="F9" i="47"/>
  <c r="G8" i="47"/>
  <c r="F8" i="47"/>
  <c r="R7" i="47"/>
  <c r="G7" i="47"/>
  <c r="F7" i="47"/>
  <c r="R6" i="47"/>
  <c r="G6" i="47"/>
  <c r="F6" i="47"/>
  <c r="C6" i="47"/>
  <c r="R8" i="47" s="1"/>
  <c r="G5" i="47"/>
  <c r="F5" i="47"/>
  <c r="C5" i="47"/>
  <c r="W4" i="47"/>
  <c r="M78" i="47"/>
  <c r="U78" i="47" s="1"/>
  <c r="M77" i="47"/>
  <c r="U77" i="47" s="1"/>
  <c r="M76" i="47"/>
  <c r="U76" i="47" s="1"/>
  <c r="M72" i="47"/>
  <c r="U72" i="47" s="1"/>
  <c r="M71" i="47"/>
  <c r="U71" i="47" s="1"/>
  <c r="M70" i="47"/>
  <c r="U70" i="47" s="1"/>
  <c r="M66" i="47"/>
  <c r="U66" i="47" s="1"/>
  <c r="M65" i="47"/>
  <c r="U65" i="47" s="1"/>
  <c r="M64" i="47"/>
  <c r="U64" i="47" s="1"/>
  <c r="M60" i="47"/>
  <c r="U60" i="47" s="1"/>
  <c r="M59" i="47"/>
  <c r="U59" i="47" s="1"/>
  <c r="M58" i="47"/>
  <c r="U58" i="47" s="1"/>
  <c r="M54" i="47"/>
  <c r="U54" i="47" s="1"/>
  <c r="M53" i="47"/>
  <c r="U53" i="47" s="1"/>
  <c r="M52" i="47"/>
  <c r="U52" i="47" s="1"/>
  <c r="M48" i="47"/>
  <c r="U48" i="47" s="1"/>
  <c r="M47" i="47"/>
  <c r="U47" i="47" s="1"/>
  <c r="M46" i="47"/>
  <c r="U46" i="47" s="1"/>
  <c r="M42" i="47"/>
  <c r="U42" i="47" s="1"/>
  <c r="M41" i="47"/>
  <c r="U41" i="47" s="1"/>
  <c r="M40" i="47"/>
  <c r="U40" i="47" s="1"/>
  <c r="M36" i="47"/>
  <c r="U36" i="47" s="1"/>
  <c r="M35" i="47"/>
  <c r="U35" i="47" s="1"/>
  <c r="M34" i="47"/>
  <c r="U34" i="47" s="1"/>
  <c r="M30" i="47"/>
  <c r="U30" i="47" s="1"/>
  <c r="M29" i="47"/>
  <c r="U29" i="47" s="1"/>
  <c r="M28" i="47"/>
  <c r="U28" i="47" s="1"/>
  <c r="M24" i="47"/>
  <c r="U24" i="47" s="1"/>
  <c r="M23" i="47"/>
  <c r="U23" i="47" s="1"/>
  <c r="M22" i="47"/>
  <c r="U22" i="47" s="1"/>
  <c r="M18" i="47"/>
  <c r="U18" i="47" s="1"/>
  <c r="M17" i="47"/>
  <c r="U17" i="47" s="1"/>
  <c r="M16" i="47"/>
  <c r="U16" i="47" s="1"/>
  <c r="M12" i="47"/>
  <c r="U12" i="47" s="1"/>
  <c r="M11" i="47"/>
  <c r="U11" i="47" s="1"/>
  <c r="M10" i="47"/>
  <c r="U10" i="47" s="1"/>
  <c r="M6" i="47"/>
  <c r="U6" i="47" s="1"/>
  <c r="M5" i="47"/>
  <c r="U5" i="47" s="1"/>
  <c r="M4" i="47"/>
  <c r="U4" i="47" s="1"/>
  <c r="X4" i="47" s="1"/>
  <c r="M4" i="47" a="1"/>
  <c r="M75" i="47" s="1"/>
  <c r="U75" i="47" s="1"/>
  <c r="G4" i="47"/>
  <c r="F4" i="47"/>
  <c r="AT3" i="47"/>
  <c r="O3" i="47"/>
  <c r="AE3" i="47" s="1"/>
  <c r="G98" i="46"/>
  <c r="F98" i="46"/>
  <c r="AX97" i="46"/>
  <c r="G97" i="46"/>
  <c r="F97" i="46"/>
  <c r="AX96" i="46"/>
  <c r="G96" i="46"/>
  <c r="F96" i="46"/>
  <c r="AX95" i="46"/>
  <c r="G95" i="46"/>
  <c r="F95" i="46"/>
  <c r="AX94" i="46"/>
  <c r="F94" i="46"/>
  <c r="AX93" i="46"/>
  <c r="G93" i="46"/>
  <c r="F93" i="46"/>
  <c r="AX92" i="46"/>
  <c r="G92" i="46"/>
  <c r="F92" i="46"/>
  <c r="AX91" i="46"/>
  <c r="G91" i="46"/>
  <c r="F91" i="46"/>
  <c r="AX90" i="46"/>
  <c r="G90" i="46"/>
  <c r="F90" i="46"/>
  <c r="V89" i="46"/>
  <c r="G89" i="46"/>
  <c r="F89" i="46"/>
  <c r="G88" i="46"/>
  <c r="F88" i="46"/>
  <c r="V87" i="46"/>
  <c r="G87" i="46"/>
  <c r="F87" i="46"/>
  <c r="V86" i="46"/>
  <c r="G86" i="46"/>
  <c r="F86" i="46"/>
  <c r="G85" i="46"/>
  <c r="F85" i="46"/>
  <c r="V84" i="46"/>
  <c r="G84" i="46"/>
  <c r="F84" i="46"/>
  <c r="V83" i="46"/>
  <c r="G83" i="46"/>
  <c r="F83" i="46"/>
  <c r="G82" i="46"/>
  <c r="F82" i="46"/>
  <c r="V81" i="46"/>
  <c r="G81" i="46"/>
  <c r="F81" i="46"/>
  <c r="V80" i="46"/>
  <c r="G80" i="46"/>
  <c r="F80" i="46"/>
  <c r="G79" i="46"/>
  <c r="F79" i="46"/>
  <c r="V78" i="46"/>
  <c r="G78" i="46"/>
  <c r="F78" i="46"/>
  <c r="V77" i="46"/>
  <c r="G77" i="46"/>
  <c r="F77" i="46"/>
  <c r="G76" i="46"/>
  <c r="F76" i="46"/>
  <c r="V75" i="46"/>
  <c r="G75" i="46"/>
  <c r="F75" i="46"/>
  <c r="V74" i="46"/>
  <c r="G74" i="46"/>
  <c r="F74" i="46"/>
  <c r="G73" i="46"/>
  <c r="F73" i="46"/>
  <c r="V72" i="46"/>
  <c r="G72" i="46"/>
  <c r="F72" i="46"/>
  <c r="V71" i="46"/>
  <c r="G71" i="46"/>
  <c r="F71" i="46"/>
  <c r="G70" i="46"/>
  <c r="F70" i="46"/>
  <c r="V69" i="46"/>
  <c r="G69" i="46"/>
  <c r="F69" i="46"/>
  <c r="V68" i="46"/>
  <c r="G68" i="46"/>
  <c r="F68" i="46"/>
  <c r="G67" i="46"/>
  <c r="F67" i="46"/>
  <c r="V66" i="46"/>
  <c r="G66" i="46"/>
  <c r="F66" i="46"/>
  <c r="V65" i="46"/>
  <c r="G65" i="46"/>
  <c r="F65" i="46"/>
  <c r="G64" i="46"/>
  <c r="F64" i="46"/>
  <c r="V63" i="46"/>
  <c r="G63" i="46"/>
  <c r="F63" i="46"/>
  <c r="V62" i="46"/>
  <c r="G62" i="46"/>
  <c r="F62" i="46"/>
  <c r="G61" i="46"/>
  <c r="F61" i="46"/>
  <c r="V60" i="46"/>
  <c r="G60" i="46"/>
  <c r="F60" i="46"/>
  <c r="V59" i="46"/>
  <c r="G59" i="46"/>
  <c r="F59" i="46"/>
  <c r="G58" i="46"/>
  <c r="F58" i="46"/>
  <c r="V57" i="46"/>
  <c r="G57" i="46"/>
  <c r="F57" i="46"/>
  <c r="V56" i="46"/>
  <c r="G56" i="46"/>
  <c r="F56" i="46"/>
  <c r="G55" i="46"/>
  <c r="F55" i="46"/>
  <c r="V54" i="46"/>
  <c r="G54" i="46"/>
  <c r="F54" i="46"/>
  <c r="V53" i="46"/>
  <c r="G53" i="46"/>
  <c r="F53" i="46"/>
  <c r="G52" i="46"/>
  <c r="F52" i="46"/>
  <c r="V51" i="46"/>
  <c r="G51" i="46"/>
  <c r="F51" i="46"/>
  <c r="V50" i="46"/>
  <c r="G50" i="46"/>
  <c r="F50" i="46"/>
  <c r="G49" i="46"/>
  <c r="F49" i="46"/>
  <c r="V48" i="46"/>
  <c r="G48" i="46"/>
  <c r="F48" i="46"/>
  <c r="V47" i="46"/>
  <c r="G47" i="46"/>
  <c r="F47" i="46"/>
  <c r="G46" i="46"/>
  <c r="F46" i="46"/>
  <c r="V45" i="46"/>
  <c r="G45" i="46"/>
  <c r="F45" i="46"/>
  <c r="V44" i="46"/>
  <c r="G44" i="46"/>
  <c r="F44" i="46"/>
  <c r="G43" i="46"/>
  <c r="F43" i="46"/>
  <c r="V42" i="46"/>
  <c r="G42" i="46"/>
  <c r="F42" i="46"/>
  <c r="V41" i="46"/>
  <c r="G41" i="46"/>
  <c r="F41" i="46"/>
  <c r="G40" i="46"/>
  <c r="F40" i="46"/>
  <c r="V39" i="46"/>
  <c r="G39" i="46"/>
  <c r="F39" i="46"/>
  <c r="V38" i="46"/>
  <c r="G38" i="46"/>
  <c r="F38" i="46"/>
  <c r="G37" i="46"/>
  <c r="F37" i="46"/>
  <c r="V36" i="46"/>
  <c r="G36" i="46"/>
  <c r="F36" i="46"/>
  <c r="V35" i="46"/>
  <c r="G35" i="46"/>
  <c r="F35" i="46"/>
  <c r="G34" i="46"/>
  <c r="F34" i="46"/>
  <c r="V33" i="46"/>
  <c r="G33" i="46"/>
  <c r="F33" i="46"/>
  <c r="V32" i="46"/>
  <c r="G32" i="46"/>
  <c r="F32" i="46"/>
  <c r="G31" i="46"/>
  <c r="F31" i="46"/>
  <c r="V30" i="46"/>
  <c r="G30" i="46"/>
  <c r="F30" i="46"/>
  <c r="V29" i="46"/>
  <c r="G29" i="46"/>
  <c r="F29" i="46"/>
  <c r="G28" i="46"/>
  <c r="F28" i="46"/>
  <c r="V27" i="46"/>
  <c r="G27" i="46"/>
  <c r="F27" i="46"/>
  <c r="V26" i="46"/>
  <c r="G26" i="46"/>
  <c r="F26" i="46"/>
  <c r="G25" i="46"/>
  <c r="F25" i="46"/>
  <c r="V24" i="46"/>
  <c r="G24" i="46"/>
  <c r="F24" i="46"/>
  <c r="V23" i="46"/>
  <c r="G23" i="46"/>
  <c r="F23" i="46"/>
  <c r="G22" i="46"/>
  <c r="F22" i="46"/>
  <c r="V21" i="46"/>
  <c r="G21" i="46"/>
  <c r="F21" i="46"/>
  <c r="V20" i="46"/>
  <c r="R20" i="46"/>
  <c r="G20" i="46"/>
  <c r="F20" i="46"/>
  <c r="R19" i="46"/>
  <c r="G19" i="46"/>
  <c r="F19" i="46"/>
  <c r="V18" i="46"/>
  <c r="G18" i="46"/>
  <c r="F18" i="46"/>
  <c r="V17" i="46"/>
  <c r="R17" i="46"/>
  <c r="G17" i="46"/>
  <c r="F17" i="46"/>
  <c r="G16" i="46"/>
  <c r="F16" i="46"/>
  <c r="V15" i="46"/>
  <c r="G15" i="46"/>
  <c r="F15" i="46"/>
  <c r="V14" i="46"/>
  <c r="G14" i="46"/>
  <c r="F14" i="46"/>
  <c r="G13" i="46"/>
  <c r="F13" i="46"/>
  <c r="V12" i="46"/>
  <c r="G12" i="46"/>
  <c r="F12" i="46"/>
  <c r="C12" i="46"/>
  <c r="V11" i="46"/>
  <c r="G11" i="46"/>
  <c r="F11" i="46"/>
  <c r="V10" i="46"/>
  <c r="G10" i="46"/>
  <c r="F10" i="46"/>
  <c r="C10" i="46"/>
  <c r="V88" i="46" s="1"/>
  <c r="V9" i="46"/>
  <c r="R9" i="46"/>
  <c r="G9" i="46"/>
  <c r="F9" i="46"/>
  <c r="G8" i="46"/>
  <c r="F8" i="46"/>
  <c r="G7" i="46"/>
  <c r="F7" i="46"/>
  <c r="V6" i="46"/>
  <c r="G6" i="46"/>
  <c r="F6" i="46"/>
  <c r="C6" i="46"/>
  <c r="R25" i="46" s="1"/>
  <c r="V5" i="46"/>
  <c r="G5" i="46"/>
  <c r="F5" i="46"/>
  <c r="C5" i="46"/>
  <c r="Y4" i="46"/>
  <c r="W4" i="46"/>
  <c r="V4" i="46"/>
  <c r="R4" i="46"/>
  <c r="M87" i="46"/>
  <c r="U87" i="46" s="1"/>
  <c r="M81" i="46"/>
  <c r="U81" i="46" s="1"/>
  <c r="M80" i="46"/>
  <c r="U80" i="46" s="1"/>
  <c r="M79" i="46"/>
  <c r="U79" i="46" s="1"/>
  <c r="M73" i="46"/>
  <c r="U73" i="46" s="1"/>
  <c r="M72" i="46"/>
  <c r="U72" i="46" s="1"/>
  <c r="M69" i="46"/>
  <c r="U69" i="46" s="1"/>
  <c r="M63" i="46"/>
  <c r="U63" i="46" s="1"/>
  <c r="M62" i="46"/>
  <c r="U62" i="46" s="1"/>
  <c r="M61" i="46"/>
  <c r="U61" i="46" s="1"/>
  <c r="M55" i="46"/>
  <c r="U55" i="46" s="1"/>
  <c r="M54" i="46"/>
  <c r="U54" i="46" s="1"/>
  <c r="M51" i="46"/>
  <c r="U51" i="46" s="1"/>
  <c r="M45" i="46"/>
  <c r="U45" i="46" s="1"/>
  <c r="M44" i="46"/>
  <c r="U44" i="46" s="1"/>
  <c r="M43" i="46"/>
  <c r="U43" i="46" s="1"/>
  <c r="M37" i="46"/>
  <c r="U37" i="46" s="1"/>
  <c r="M36" i="46"/>
  <c r="U36" i="46" s="1"/>
  <c r="M33" i="46"/>
  <c r="U33" i="46" s="1"/>
  <c r="M27" i="46"/>
  <c r="U27" i="46" s="1"/>
  <c r="M26" i="46"/>
  <c r="U26" i="46" s="1"/>
  <c r="M25" i="46"/>
  <c r="U25" i="46" s="1"/>
  <c r="M19" i="46"/>
  <c r="U19" i="46" s="1"/>
  <c r="M18" i="46"/>
  <c r="U18" i="46" s="1"/>
  <c r="M15" i="46"/>
  <c r="U15" i="46" s="1"/>
  <c r="M9" i="46"/>
  <c r="U9" i="46" s="1"/>
  <c r="M8" i="46"/>
  <c r="U8" i="46" s="1"/>
  <c r="M7" i="46"/>
  <c r="U7" i="46" s="1"/>
  <c r="M4" i="46" a="1"/>
  <c r="M84" i="46" s="1"/>
  <c r="U84" i="46" s="1"/>
  <c r="G4" i="46"/>
  <c r="F4" i="46"/>
  <c r="AT3" i="46"/>
  <c r="AH3" i="46"/>
  <c r="AQ3" i="46" s="1"/>
  <c r="R3" i="46"/>
  <c r="O3" i="46"/>
  <c r="P3" i="46" s="1"/>
  <c r="AF3" i="46" s="1"/>
  <c r="AO3" i="46" s="1"/>
  <c r="V98" i="45"/>
  <c r="S98" i="45"/>
  <c r="R98" i="45"/>
  <c r="G98" i="45"/>
  <c r="F98" i="45"/>
  <c r="R97" i="45"/>
  <c r="G97" i="45"/>
  <c r="F97" i="45"/>
  <c r="V96" i="45"/>
  <c r="R96" i="45"/>
  <c r="G96" i="45"/>
  <c r="F96" i="45"/>
  <c r="V95" i="45"/>
  <c r="R95" i="45"/>
  <c r="G95" i="45"/>
  <c r="F95" i="45"/>
  <c r="R94" i="45"/>
  <c r="G94" i="45"/>
  <c r="F94" i="45"/>
  <c r="R93" i="45"/>
  <c r="G93" i="45"/>
  <c r="F93" i="45"/>
  <c r="R92" i="45"/>
  <c r="G92" i="45"/>
  <c r="F92" i="45"/>
  <c r="R91" i="45"/>
  <c r="G91" i="45"/>
  <c r="F91" i="45"/>
  <c r="V90" i="45"/>
  <c r="R90" i="45"/>
  <c r="G90" i="45"/>
  <c r="F90" i="45"/>
  <c r="V89" i="45"/>
  <c r="R89" i="45"/>
  <c r="G89" i="45"/>
  <c r="F89" i="45"/>
  <c r="R88" i="45"/>
  <c r="G88" i="45"/>
  <c r="F88" i="45"/>
  <c r="V87" i="45"/>
  <c r="R87" i="45"/>
  <c r="G87" i="45"/>
  <c r="F87" i="45"/>
  <c r="V86" i="45"/>
  <c r="R86" i="45"/>
  <c r="G86" i="45"/>
  <c r="F86" i="45"/>
  <c r="R85" i="45"/>
  <c r="G85" i="45"/>
  <c r="F85" i="45"/>
  <c r="V84" i="45"/>
  <c r="R84" i="45"/>
  <c r="G84" i="45"/>
  <c r="F84" i="45"/>
  <c r="V83" i="45"/>
  <c r="R83" i="45"/>
  <c r="G83" i="45"/>
  <c r="F83" i="45"/>
  <c r="R82" i="45"/>
  <c r="G82" i="45"/>
  <c r="F82" i="45"/>
  <c r="V81" i="45"/>
  <c r="R81" i="45"/>
  <c r="G81" i="45"/>
  <c r="F81" i="45"/>
  <c r="V80" i="45"/>
  <c r="R80" i="45"/>
  <c r="G80" i="45"/>
  <c r="F80" i="45"/>
  <c r="R79" i="45"/>
  <c r="G79" i="45"/>
  <c r="F79" i="45"/>
  <c r="V78" i="45"/>
  <c r="R78" i="45"/>
  <c r="G78" i="45"/>
  <c r="F78" i="45"/>
  <c r="V77" i="45"/>
  <c r="R77" i="45"/>
  <c r="G77" i="45"/>
  <c r="F77" i="45"/>
  <c r="R76" i="45"/>
  <c r="G76" i="45"/>
  <c r="F76" i="45"/>
  <c r="R75" i="45"/>
  <c r="G75" i="45"/>
  <c r="F75" i="45"/>
  <c r="R74" i="45"/>
  <c r="G74" i="45"/>
  <c r="F74" i="45"/>
  <c r="R73" i="45"/>
  <c r="G73" i="45"/>
  <c r="F73" i="45"/>
  <c r="V72" i="45"/>
  <c r="R72" i="45"/>
  <c r="G72" i="45"/>
  <c r="F72" i="45"/>
  <c r="V71" i="45"/>
  <c r="R71" i="45"/>
  <c r="G71" i="45"/>
  <c r="F71" i="45"/>
  <c r="R70" i="45"/>
  <c r="G70" i="45"/>
  <c r="F70" i="45"/>
  <c r="V69" i="45"/>
  <c r="R69" i="45"/>
  <c r="G69" i="45"/>
  <c r="F69" i="45"/>
  <c r="V68" i="45"/>
  <c r="R68" i="45"/>
  <c r="G68" i="45"/>
  <c r="F68" i="45"/>
  <c r="R67" i="45"/>
  <c r="G67" i="45"/>
  <c r="F67" i="45"/>
  <c r="V66" i="45"/>
  <c r="R66" i="45"/>
  <c r="G66" i="45"/>
  <c r="F66" i="45"/>
  <c r="V65" i="45"/>
  <c r="R65" i="45"/>
  <c r="G65" i="45"/>
  <c r="F65" i="45"/>
  <c r="R64" i="45"/>
  <c r="G64" i="45"/>
  <c r="F64" i="45"/>
  <c r="V63" i="45"/>
  <c r="R63" i="45"/>
  <c r="G63" i="45"/>
  <c r="F63" i="45"/>
  <c r="V62" i="45"/>
  <c r="R62" i="45"/>
  <c r="G62" i="45"/>
  <c r="F62" i="45"/>
  <c r="R61" i="45"/>
  <c r="G61" i="45"/>
  <c r="F61" i="45"/>
  <c r="V60" i="45"/>
  <c r="R60" i="45"/>
  <c r="G60" i="45"/>
  <c r="F60" i="45"/>
  <c r="V59" i="45"/>
  <c r="R59" i="45"/>
  <c r="G59" i="45"/>
  <c r="F59" i="45"/>
  <c r="R58" i="45"/>
  <c r="G58" i="45"/>
  <c r="F58" i="45"/>
  <c r="R57" i="45"/>
  <c r="G57" i="45"/>
  <c r="F57" i="45"/>
  <c r="R56" i="45"/>
  <c r="G56" i="45"/>
  <c r="F56" i="45"/>
  <c r="R55" i="45"/>
  <c r="G55" i="45"/>
  <c r="F55" i="45"/>
  <c r="V54" i="45"/>
  <c r="R54" i="45"/>
  <c r="G54" i="45"/>
  <c r="F54" i="45"/>
  <c r="V53" i="45"/>
  <c r="R53" i="45"/>
  <c r="G53" i="45"/>
  <c r="F53" i="45"/>
  <c r="R52" i="45"/>
  <c r="G52" i="45"/>
  <c r="F52" i="45"/>
  <c r="V51" i="45"/>
  <c r="R51" i="45"/>
  <c r="G51" i="45"/>
  <c r="F51" i="45"/>
  <c r="V50" i="45"/>
  <c r="R50" i="45"/>
  <c r="G50" i="45"/>
  <c r="F50" i="45"/>
  <c r="R49" i="45"/>
  <c r="G49" i="45"/>
  <c r="F49" i="45"/>
  <c r="V48" i="45"/>
  <c r="R48" i="45"/>
  <c r="G48" i="45"/>
  <c r="F48" i="45"/>
  <c r="V47" i="45"/>
  <c r="R47" i="45"/>
  <c r="G47" i="45"/>
  <c r="F47" i="45"/>
  <c r="R46" i="45"/>
  <c r="G46" i="45"/>
  <c r="F46" i="45"/>
  <c r="V45" i="45"/>
  <c r="R45" i="45"/>
  <c r="G45" i="45"/>
  <c r="F45" i="45"/>
  <c r="V44" i="45"/>
  <c r="R44" i="45"/>
  <c r="G44" i="45"/>
  <c r="F44" i="45"/>
  <c r="R43" i="45"/>
  <c r="G43" i="45"/>
  <c r="F43" i="45"/>
  <c r="V42" i="45"/>
  <c r="R42" i="45"/>
  <c r="G42" i="45"/>
  <c r="F42" i="45"/>
  <c r="V41" i="45"/>
  <c r="R41" i="45"/>
  <c r="G41" i="45"/>
  <c r="F41" i="45"/>
  <c r="R40" i="45"/>
  <c r="G40" i="45"/>
  <c r="F40" i="45"/>
  <c r="R39" i="45"/>
  <c r="G39" i="45"/>
  <c r="F39" i="45"/>
  <c r="R38" i="45"/>
  <c r="G38" i="45"/>
  <c r="F38" i="45"/>
  <c r="R37" i="45"/>
  <c r="G37" i="45"/>
  <c r="F37" i="45"/>
  <c r="V36" i="45"/>
  <c r="R36" i="45"/>
  <c r="G36" i="45"/>
  <c r="F36" i="45"/>
  <c r="V35" i="45"/>
  <c r="R35" i="45"/>
  <c r="G35" i="45"/>
  <c r="F35" i="45"/>
  <c r="R34" i="45"/>
  <c r="G34" i="45"/>
  <c r="F34" i="45"/>
  <c r="R33" i="45"/>
  <c r="G33" i="45"/>
  <c r="F33" i="45"/>
  <c r="V32" i="45"/>
  <c r="R32" i="45"/>
  <c r="G32" i="45"/>
  <c r="F32" i="45"/>
  <c r="R31" i="45"/>
  <c r="G31" i="45"/>
  <c r="F31" i="45"/>
  <c r="V30" i="45"/>
  <c r="R30" i="45"/>
  <c r="G30" i="45"/>
  <c r="F30" i="45"/>
  <c r="R29" i="45"/>
  <c r="G29" i="45"/>
  <c r="F29" i="45"/>
  <c r="R28" i="45"/>
  <c r="G28" i="45"/>
  <c r="F28" i="45"/>
  <c r="V27" i="45"/>
  <c r="R27" i="45"/>
  <c r="G27" i="45"/>
  <c r="F27" i="45"/>
  <c r="V26" i="45"/>
  <c r="R26" i="45"/>
  <c r="G26" i="45"/>
  <c r="F26" i="45"/>
  <c r="R25" i="45"/>
  <c r="G25" i="45"/>
  <c r="F25" i="45"/>
  <c r="R24" i="45"/>
  <c r="G24" i="45"/>
  <c r="F24" i="45"/>
  <c r="V23" i="45"/>
  <c r="R23" i="45"/>
  <c r="G23" i="45"/>
  <c r="F23" i="45"/>
  <c r="R22" i="45"/>
  <c r="G22" i="45"/>
  <c r="F22" i="45"/>
  <c r="V21" i="45"/>
  <c r="R21" i="45"/>
  <c r="G21" i="45"/>
  <c r="F21" i="45"/>
  <c r="R20" i="45"/>
  <c r="G20" i="45"/>
  <c r="F20" i="45"/>
  <c r="R19" i="45"/>
  <c r="G19" i="45"/>
  <c r="F19" i="45"/>
  <c r="V18" i="45"/>
  <c r="R18" i="45"/>
  <c r="G18" i="45"/>
  <c r="F18" i="45"/>
  <c r="V17" i="45"/>
  <c r="R17" i="45"/>
  <c r="G17" i="45"/>
  <c r="F17" i="45"/>
  <c r="R16" i="45"/>
  <c r="G16" i="45"/>
  <c r="F16" i="45"/>
  <c r="R15" i="45"/>
  <c r="G15" i="45"/>
  <c r="F15" i="45"/>
  <c r="V14" i="45"/>
  <c r="R14" i="45"/>
  <c r="G14" i="45"/>
  <c r="F14" i="45"/>
  <c r="R13" i="45"/>
  <c r="G13" i="45"/>
  <c r="F13" i="45"/>
  <c r="V12" i="45"/>
  <c r="R12" i="45"/>
  <c r="G12" i="45"/>
  <c r="F12" i="45"/>
  <c r="C12" i="45"/>
  <c r="V11" i="45"/>
  <c r="R11" i="45"/>
  <c r="G11" i="45"/>
  <c r="F11" i="45"/>
  <c r="V10" i="45"/>
  <c r="R10" i="45"/>
  <c r="G10" i="45"/>
  <c r="F10" i="45"/>
  <c r="C10" i="45"/>
  <c r="V9" i="45"/>
  <c r="R9" i="45"/>
  <c r="G9" i="45"/>
  <c r="F9" i="45"/>
  <c r="R8" i="45"/>
  <c r="G8" i="45"/>
  <c r="F8" i="45"/>
  <c r="R7" i="45"/>
  <c r="G7" i="45"/>
  <c r="F7" i="45"/>
  <c r="V6" i="45"/>
  <c r="R6" i="45"/>
  <c r="G6" i="45"/>
  <c r="F6" i="45"/>
  <c r="V5" i="45"/>
  <c r="R5" i="45"/>
  <c r="G5" i="45"/>
  <c r="F5" i="45"/>
  <c r="C5" i="45"/>
  <c r="W4" i="45"/>
  <c r="V4" i="45"/>
  <c r="Y4" i="45" s="1"/>
  <c r="R4" i="45"/>
  <c r="M98" i="45"/>
  <c r="U98" i="45" s="1"/>
  <c r="M95" i="45"/>
  <c r="U95" i="45" s="1"/>
  <c r="M90" i="45"/>
  <c r="U90" i="45" s="1"/>
  <c r="M88" i="45"/>
  <c r="U88" i="45" s="1"/>
  <c r="M83" i="45"/>
  <c r="U83" i="45" s="1"/>
  <c r="M81" i="45"/>
  <c r="U81" i="45" s="1"/>
  <c r="M76" i="45"/>
  <c r="U76" i="45" s="1"/>
  <c r="M74" i="45"/>
  <c r="U74" i="45" s="1"/>
  <c r="M69" i="45"/>
  <c r="U69" i="45" s="1"/>
  <c r="M66" i="45"/>
  <c r="U66" i="45" s="1"/>
  <c r="M62" i="45"/>
  <c r="U62" i="45" s="1"/>
  <c r="M59" i="45"/>
  <c r="U59" i="45" s="1"/>
  <c r="M54" i="45"/>
  <c r="U54" i="45" s="1"/>
  <c r="M52" i="45"/>
  <c r="U52" i="45" s="1"/>
  <c r="M47" i="45"/>
  <c r="U47" i="45" s="1"/>
  <c r="M45" i="45"/>
  <c r="U45" i="45" s="1"/>
  <c r="M40" i="45"/>
  <c r="U40" i="45" s="1"/>
  <c r="M38" i="45"/>
  <c r="U38" i="45" s="1"/>
  <c r="M33" i="45"/>
  <c r="U33" i="45" s="1"/>
  <c r="M30" i="45"/>
  <c r="U30" i="45" s="1"/>
  <c r="M26" i="45"/>
  <c r="U26" i="45" s="1"/>
  <c r="M23" i="45"/>
  <c r="U23" i="45" s="1"/>
  <c r="M18" i="45"/>
  <c r="U18" i="45" s="1"/>
  <c r="M16" i="45"/>
  <c r="U16" i="45" s="1"/>
  <c r="M11" i="45"/>
  <c r="U11" i="45" s="1"/>
  <c r="M9" i="45"/>
  <c r="U9" i="45" s="1"/>
  <c r="M4" i="45"/>
  <c r="U4" i="45" s="1"/>
  <c r="X4" i="45" s="1"/>
  <c r="M4" i="45" a="1"/>
  <c r="M94" i="45" s="1"/>
  <c r="U94" i="45" s="1"/>
  <c r="G4" i="45"/>
  <c r="F4" i="45"/>
  <c r="AT3" i="45"/>
  <c r="R3" i="45"/>
  <c r="O3" i="45"/>
  <c r="P3" i="45" s="1"/>
  <c r="AF3" i="45" s="1"/>
  <c r="AO3" i="45" s="1"/>
  <c r="G98" i="44"/>
  <c r="F98" i="44"/>
  <c r="AX97" i="44"/>
  <c r="G97" i="44"/>
  <c r="F97" i="44"/>
  <c r="AX96" i="44"/>
  <c r="G96" i="44"/>
  <c r="F96" i="44"/>
  <c r="AX95" i="44"/>
  <c r="G95" i="44"/>
  <c r="F95" i="44"/>
  <c r="AX94" i="44"/>
  <c r="G94" i="44"/>
  <c r="F94" i="44"/>
  <c r="AX93" i="44"/>
  <c r="G93" i="44"/>
  <c r="F93" i="44"/>
  <c r="AX92" i="44"/>
  <c r="G92" i="44"/>
  <c r="F92" i="44"/>
  <c r="AX91" i="44"/>
  <c r="G91" i="44"/>
  <c r="F91" i="44"/>
  <c r="AX90" i="44"/>
  <c r="G90" i="44"/>
  <c r="F90" i="44"/>
  <c r="AX89" i="44"/>
  <c r="G89" i="44"/>
  <c r="F89" i="44"/>
  <c r="AX88" i="44"/>
  <c r="G88" i="44"/>
  <c r="F88" i="44"/>
  <c r="AX87" i="44"/>
  <c r="G87" i="44"/>
  <c r="F87" i="44"/>
  <c r="AX86" i="44"/>
  <c r="G86" i="44"/>
  <c r="F86" i="44"/>
  <c r="AX85" i="44"/>
  <c r="G85" i="44"/>
  <c r="F85" i="44"/>
  <c r="AX84" i="44"/>
  <c r="G84" i="44"/>
  <c r="F84" i="44"/>
  <c r="AX83" i="44"/>
  <c r="G83" i="44"/>
  <c r="F83" i="44"/>
  <c r="AX82" i="44"/>
  <c r="G82" i="44"/>
  <c r="F82" i="44"/>
  <c r="AX81" i="44"/>
  <c r="G81" i="44"/>
  <c r="F81" i="44"/>
  <c r="AX80" i="44"/>
  <c r="G80" i="44"/>
  <c r="F80" i="44"/>
  <c r="AX79" i="44"/>
  <c r="G79" i="44"/>
  <c r="F79" i="44"/>
  <c r="AX78" i="44"/>
  <c r="G78" i="44"/>
  <c r="F78" i="44"/>
  <c r="AX77" i="44"/>
  <c r="G77" i="44"/>
  <c r="F77" i="44"/>
  <c r="AX76" i="44"/>
  <c r="G76" i="44"/>
  <c r="F76" i="44"/>
  <c r="AX75" i="44"/>
  <c r="G75" i="44"/>
  <c r="F75" i="44"/>
  <c r="AX74" i="44"/>
  <c r="G74" i="44"/>
  <c r="F74" i="44"/>
  <c r="AX73" i="44"/>
  <c r="G73" i="44"/>
  <c r="F73" i="44"/>
  <c r="AX72" i="44"/>
  <c r="G72" i="44"/>
  <c r="F72" i="44"/>
  <c r="AX71" i="44"/>
  <c r="G71" i="44"/>
  <c r="F71" i="44"/>
  <c r="AX70" i="44"/>
  <c r="G70" i="44"/>
  <c r="F70" i="44"/>
  <c r="G69" i="44"/>
  <c r="F69" i="44"/>
  <c r="G68" i="44"/>
  <c r="F68" i="44"/>
  <c r="G67" i="44"/>
  <c r="F67" i="44"/>
  <c r="R66" i="44"/>
  <c r="G66" i="44"/>
  <c r="F66" i="44"/>
  <c r="G65" i="44"/>
  <c r="F65" i="44"/>
  <c r="G64" i="44"/>
  <c r="F64" i="44"/>
  <c r="G63" i="44"/>
  <c r="F63" i="44"/>
  <c r="G62" i="44"/>
  <c r="F62" i="44"/>
  <c r="G61" i="44"/>
  <c r="F61" i="44"/>
  <c r="G60" i="44"/>
  <c r="F60" i="44"/>
  <c r="G59" i="44"/>
  <c r="F59" i="44"/>
  <c r="G58" i="44"/>
  <c r="F58" i="44"/>
  <c r="G57" i="44"/>
  <c r="F57" i="44"/>
  <c r="G56" i="44"/>
  <c r="F56" i="44"/>
  <c r="G55" i="44"/>
  <c r="F55" i="44"/>
  <c r="G54" i="44"/>
  <c r="F54" i="44"/>
  <c r="G53" i="44"/>
  <c r="F53" i="44"/>
  <c r="G52" i="44"/>
  <c r="F52" i="44"/>
  <c r="G51" i="44"/>
  <c r="F51" i="44"/>
  <c r="G50" i="44"/>
  <c r="F50" i="44"/>
  <c r="G49" i="44"/>
  <c r="F49" i="44"/>
  <c r="G48" i="44"/>
  <c r="F48" i="44"/>
  <c r="G47" i="44"/>
  <c r="F47" i="44"/>
  <c r="G46" i="44"/>
  <c r="F46" i="44"/>
  <c r="G45" i="44"/>
  <c r="F45" i="44"/>
  <c r="G44" i="44"/>
  <c r="F44" i="44"/>
  <c r="G43" i="44"/>
  <c r="F43" i="44"/>
  <c r="G42" i="44"/>
  <c r="F42" i="44"/>
  <c r="G41" i="44"/>
  <c r="F41" i="44"/>
  <c r="V40" i="44"/>
  <c r="G40" i="44"/>
  <c r="F40" i="44"/>
  <c r="G39" i="44"/>
  <c r="F39" i="44"/>
  <c r="G38" i="44"/>
  <c r="F38" i="44"/>
  <c r="V37" i="44"/>
  <c r="G37" i="44"/>
  <c r="F37" i="44"/>
  <c r="G36" i="44"/>
  <c r="F36" i="44"/>
  <c r="G35" i="44"/>
  <c r="F35" i="44"/>
  <c r="V34" i="44"/>
  <c r="G34" i="44"/>
  <c r="F34" i="44"/>
  <c r="G33" i="44"/>
  <c r="F33" i="44"/>
  <c r="G32" i="44"/>
  <c r="F32" i="44"/>
  <c r="V31" i="44"/>
  <c r="G31" i="44"/>
  <c r="F31" i="44"/>
  <c r="G30" i="44"/>
  <c r="F30" i="44"/>
  <c r="G29" i="44"/>
  <c r="F29" i="44"/>
  <c r="V28" i="44"/>
  <c r="G28" i="44"/>
  <c r="F28" i="44"/>
  <c r="G27" i="44"/>
  <c r="F27" i="44"/>
  <c r="G26" i="44"/>
  <c r="F26" i="44"/>
  <c r="V25" i="44"/>
  <c r="G25" i="44"/>
  <c r="F25" i="44"/>
  <c r="G24" i="44"/>
  <c r="F24" i="44"/>
  <c r="G23" i="44"/>
  <c r="F23" i="44"/>
  <c r="V22" i="44"/>
  <c r="G22" i="44"/>
  <c r="F22" i="44"/>
  <c r="G21" i="44"/>
  <c r="F21" i="44"/>
  <c r="G20" i="44"/>
  <c r="F20" i="44"/>
  <c r="V19" i="44"/>
  <c r="G19" i="44"/>
  <c r="F19" i="44"/>
  <c r="G18" i="44"/>
  <c r="F18" i="44"/>
  <c r="R17" i="44"/>
  <c r="G17" i="44"/>
  <c r="F17" i="44"/>
  <c r="V16" i="44"/>
  <c r="G16" i="44"/>
  <c r="F16" i="44"/>
  <c r="G15" i="44"/>
  <c r="F15" i="44"/>
  <c r="G14" i="44"/>
  <c r="F14" i="44"/>
  <c r="V13" i="44"/>
  <c r="G13" i="44"/>
  <c r="F13" i="44"/>
  <c r="G12" i="44"/>
  <c r="F12" i="44"/>
  <c r="C12" i="44"/>
  <c r="V11" i="44"/>
  <c r="G11" i="44"/>
  <c r="F11" i="44"/>
  <c r="G10" i="44"/>
  <c r="F10" i="44"/>
  <c r="C10" i="44"/>
  <c r="V64" i="44" s="1"/>
  <c r="V9" i="44"/>
  <c r="G9" i="44"/>
  <c r="F9" i="44"/>
  <c r="V8" i="44"/>
  <c r="G8" i="44"/>
  <c r="F8" i="44"/>
  <c r="V7" i="44"/>
  <c r="G7" i="44"/>
  <c r="F7" i="44"/>
  <c r="G6" i="44"/>
  <c r="F6" i="44"/>
  <c r="C6" i="44"/>
  <c r="R23" i="44" s="1"/>
  <c r="V5" i="44"/>
  <c r="R5" i="44"/>
  <c r="G5" i="44"/>
  <c r="F5" i="44"/>
  <c r="C5" i="44"/>
  <c r="W4" i="44"/>
  <c r="R4" i="44"/>
  <c r="M4" i="44" a="1"/>
  <c r="M64" i="44" s="1"/>
  <c r="U64" i="44" s="1"/>
  <c r="G4" i="44"/>
  <c r="F4" i="44"/>
  <c r="AT3" i="44"/>
  <c r="O3" i="44"/>
  <c r="P3" i="44" s="1"/>
  <c r="AF3" i="44" s="1"/>
  <c r="AO3" i="44" s="1"/>
  <c r="G98" i="43"/>
  <c r="F98" i="43"/>
  <c r="AX97" i="43"/>
  <c r="G97" i="43"/>
  <c r="F97" i="43"/>
  <c r="AX96" i="43"/>
  <c r="G96" i="43"/>
  <c r="F96" i="43"/>
  <c r="AX95" i="43"/>
  <c r="G95" i="43"/>
  <c r="F95" i="43"/>
  <c r="AX94" i="43"/>
  <c r="G94" i="43"/>
  <c r="F94" i="43"/>
  <c r="AX93" i="43"/>
  <c r="G93" i="43"/>
  <c r="F93" i="43"/>
  <c r="AX92" i="43"/>
  <c r="G92" i="43"/>
  <c r="F92" i="43"/>
  <c r="AX91" i="43"/>
  <c r="G91" i="43"/>
  <c r="F91" i="43"/>
  <c r="AX90" i="43"/>
  <c r="G90" i="43"/>
  <c r="F90" i="43"/>
  <c r="AX89" i="43"/>
  <c r="G89" i="43"/>
  <c r="F89" i="43"/>
  <c r="AX88" i="43"/>
  <c r="G88" i="43"/>
  <c r="F88" i="43"/>
  <c r="AX87" i="43"/>
  <c r="G87" i="43"/>
  <c r="F87" i="43"/>
  <c r="AX86" i="43"/>
  <c r="G86" i="43"/>
  <c r="F86" i="43"/>
  <c r="AX85" i="43"/>
  <c r="G85" i="43"/>
  <c r="F85" i="43"/>
  <c r="AX84" i="43"/>
  <c r="G84" i="43"/>
  <c r="F84" i="43"/>
  <c r="AX83" i="43"/>
  <c r="G83" i="43"/>
  <c r="F83" i="43"/>
  <c r="AX82" i="43"/>
  <c r="G82" i="43"/>
  <c r="F82" i="43"/>
  <c r="AX81" i="43"/>
  <c r="G81" i="43"/>
  <c r="F81" i="43"/>
  <c r="AX80" i="43"/>
  <c r="G80" i="43"/>
  <c r="F80" i="43"/>
  <c r="G79" i="43"/>
  <c r="F79" i="43"/>
  <c r="V78" i="43"/>
  <c r="G78" i="43"/>
  <c r="F78" i="43"/>
  <c r="G77" i="43"/>
  <c r="F77" i="43"/>
  <c r="G76" i="43"/>
  <c r="F76" i="43"/>
  <c r="V75" i="43"/>
  <c r="G75" i="43"/>
  <c r="F75" i="43"/>
  <c r="G74" i="43"/>
  <c r="F74" i="43"/>
  <c r="V73" i="43"/>
  <c r="G73" i="43"/>
  <c r="F73" i="43"/>
  <c r="G72" i="43"/>
  <c r="F72" i="43"/>
  <c r="V71" i="43"/>
  <c r="G71" i="43"/>
  <c r="F71" i="43"/>
  <c r="G70" i="43"/>
  <c r="F70" i="43"/>
  <c r="G69" i="43"/>
  <c r="F69" i="43"/>
  <c r="G68" i="43"/>
  <c r="F68" i="43"/>
  <c r="G67" i="43"/>
  <c r="F67" i="43"/>
  <c r="V66" i="43"/>
  <c r="G66" i="43"/>
  <c r="F66" i="43"/>
  <c r="G65" i="43"/>
  <c r="F65" i="43"/>
  <c r="V64" i="43"/>
  <c r="G64" i="43"/>
  <c r="F64" i="43"/>
  <c r="G63" i="43"/>
  <c r="F63" i="43"/>
  <c r="V62" i="43"/>
  <c r="G62" i="43"/>
  <c r="F62" i="43"/>
  <c r="G61" i="43"/>
  <c r="F61" i="43"/>
  <c r="G60" i="43"/>
  <c r="F60" i="43"/>
  <c r="G59" i="43"/>
  <c r="F59" i="43"/>
  <c r="G58" i="43"/>
  <c r="F58" i="43"/>
  <c r="V57" i="43"/>
  <c r="G57" i="43"/>
  <c r="F57" i="43"/>
  <c r="G56" i="43"/>
  <c r="F56" i="43"/>
  <c r="V55" i="43"/>
  <c r="G55" i="43"/>
  <c r="F55" i="43"/>
  <c r="G54" i="43"/>
  <c r="F54" i="43"/>
  <c r="V53" i="43"/>
  <c r="G53" i="43"/>
  <c r="F53" i="43"/>
  <c r="V52" i="43"/>
  <c r="G52" i="43"/>
  <c r="F52" i="43"/>
  <c r="G51" i="43"/>
  <c r="F51" i="43"/>
  <c r="G50" i="43"/>
  <c r="F50" i="43"/>
  <c r="V49" i="43"/>
  <c r="G49" i="43"/>
  <c r="F49" i="43"/>
  <c r="V48" i="43"/>
  <c r="G48" i="43"/>
  <c r="F48" i="43"/>
  <c r="G47" i="43"/>
  <c r="F47" i="43"/>
  <c r="V46" i="43"/>
  <c r="G46" i="43"/>
  <c r="F46" i="43"/>
  <c r="G45" i="43"/>
  <c r="F45" i="43"/>
  <c r="V44" i="43"/>
  <c r="G44" i="43"/>
  <c r="F44" i="43"/>
  <c r="V43" i="43"/>
  <c r="G43" i="43"/>
  <c r="F43" i="43"/>
  <c r="G42" i="43"/>
  <c r="F42" i="43"/>
  <c r="G41" i="43"/>
  <c r="F41" i="43"/>
  <c r="V40" i="43"/>
  <c r="G40" i="43"/>
  <c r="F40" i="43"/>
  <c r="V39" i="43"/>
  <c r="G39" i="43"/>
  <c r="F39" i="43"/>
  <c r="G38" i="43"/>
  <c r="F38" i="43"/>
  <c r="V37" i="43"/>
  <c r="G37" i="43"/>
  <c r="F37" i="43"/>
  <c r="G36" i="43"/>
  <c r="F36" i="43"/>
  <c r="V35" i="43"/>
  <c r="G35" i="43"/>
  <c r="F35" i="43"/>
  <c r="V34" i="43"/>
  <c r="G34" i="43"/>
  <c r="F34" i="43"/>
  <c r="G33" i="43"/>
  <c r="F33" i="43"/>
  <c r="G32" i="43"/>
  <c r="F32" i="43"/>
  <c r="V31" i="43"/>
  <c r="G31" i="43"/>
  <c r="F31" i="43"/>
  <c r="V30" i="43"/>
  <c r="G30" i="43"/>
  <c r="F30" i="43"/>
  <c r="G29" i="43"/>
  <c r="F29" i="43"/>
  <c r="V28" i="43"/>
  <c r="G28" i="43"/>
  <c r="F28" i="43"/>
  <c r="G27" i="43"/>
  <c r="F27" i="43"/>
  <c r="V26" i="43"/>
  <c r="G26" i="43"/>
  <c r="F26" i="43"/>
  <c r="V25" i="43"/>
  <c r="G25" i="43"/>
  <c r="F25" i="43"/>
  <c r="G24" i="43"/>
  <c r="F24" i="43"/>
  <c r="G23" i="43"/>
  <c r="F23" i="43"/>
  <c r="V22" i="43"/>
  <c r="G22" i="43"/>
  <c r="F22" i="43"/>
  <c r="V21" i="43"/>
  <c r="G21" i="43"/>
  <c r="F21" i="43"/>
  <c r="G20" i="43"/>
  <c r="F20" i="43"/>
  <c r="V19" i="43"/>
  <c r="G19" i="43"/>
  <c r="F19" i="43"/>
  <c r="G18" i="43"/>
  <c r="F18" i="43"/>
  <c r="V17" i="43"/>
  <c r="G17" i="43"/>
  <c r="F17" i="43"/>
  <c r="V16" i="43"/>
  <c r="G16" i="43"/>
  <c r="F16" i="43"/>
  <c r="G15" i="43"/>
  <c r="F15" i="43"/>
  <c r="G14" i="43"/>
  <c r="F14" i="43"/>
  <c r="V13" i="43"/>
  <c r="G13" i="43"/>
  <c r="F13" i="43"/>
  <c r="V12" i="43"/>
  <c r="G12" i="43"/>
  <c r="F12" i="43"/>
  <c r="C12" i="43"/>
  <c r="V11" i="43"/>
  <c r="G11" i="43"/>
  <c r="F11" i="43"/>
  <c r="G10" i="43"/>
  <c r="F10" i="43"/>
  <c r="C10" i="43"/>
  <c r="V77" i="43" s="1"/>
  <c r="V9" i="43"/>
  <c r="G9" i="43"/>
  <c r="F9" i="43"/>
  <c r="V8" i="43"/>
  <c r="G8" i="43"/>
  <c r="F8" i="43"/>
  <c r="V7" i="43"/>
  <c r="G7" i="43"/>
  <c r="F7" i="43"/>
  <c r="V6" i="43"/>
  <c r="G6" i="43"/>
  <c r="F6" i="43"/>
  <c r="C6" i="43"/>
  <c r="V5" i="43"/>
  <c r="G5" i="43"/>
  <c r="F5" i="43"/>
  <c r="C5" i="43"/>
  <c r="W4" i="43"/>
  <c r="V4" i="43"/>
  <c r="M78" i="43"/>
  <c r="U78" i="43" s="1"/>
  <c r="M77" i="43"/>
  <c r="U77" i="43" s="1"/>
  <c r="M76" i="43"/>
  <c r="U76" i="43" s="1"/>
  <c r="M73" i="43"/>
  <c r="U73" i="43" s="1"/>
  <c r="M71" i="43"/>
  <c r="U71" i="43" s="1"/>
  <c r="M70" i="43"/>
  <c r="U70" i="43" s="1"/>
  <c r="M69" i="43"/>
  <c r="U69" i="43" s="1"/>
  <c r="M66" i="43"/>
  <c r="U66" i="43" s="1"/>
  <c r="M64" i="43"/>
  <c r="U64" i="43" s="1"/>
  <c r="M63" i="43"/>
  <c r="U63" i="43" s="1"/>
  <c r="M61" i="43"/>
  <c r="U61" i="43" s="1"/>
  <c r="M59" i="43"/>
  <c r="U59" i="43" s="1"/>
  <c r="M57" i="43"/>
  <c r="U57" i="43" s="1"/>
  <c r="M55" i="43"/>
  <c r="U55" i="43" s="1"/>
  <c r="M54" i="43"/>
  <c r="U54" i="43" s="1"/>
  <c r="M52" i="43"/>
  <c r="U52" i="43" s="1"/>
  <c r="M49" i="43"/>
  <c r="U49" i="43" s="1"/>
  <c r="M48" i="43"/>
  <c r="U48" i="43" s="1"/>
  <c r="M47" i="43"/>
  <c r="U47" i="43" s="1"/>
  <c r="M45" i="43"/>
  <c r="U45" i="43" s="1"/>
  <c r="M42" i="43"/>
  <c r="U42" i="43" s="1"/>
  <c r="M41" i="43"/>
  <c r="U41" i="43" s="1"/>
  <c r="M40" i="43"/>
  <c r="U40" i="43" s="1"/>
  <c r="M37" i="43"/>
  <c r="U37" i="43" s="1"/>
  <c r="M35" i="43"/>
  <c r="U35" i="43" s="1"/>
  <c r="M34" i="43"/>
  <c r="U34" i="43" s="1"/>
  <c r="M33" i="43"/>
  <c r="U33" i="43" s="1"/>
  <c r="M30" i="43"/>
  <c r="U30" i="43" s="1"/>
  <c r="M28" i="43"/>
  <c r="U28" i="43" s="1"/>
  <c r="M27" i="43"/>
  <c r="U27" i="43" s="1"/>
  <c r="M25" i="43"/>
  <c r="U25" i="43" s="1"/>
  <c r="M23" i="43"/>
  <c r="U23" i="43" s="1"/>
  <c r="M21" i="43"/>
  <c r="U21" i="43" s="1"/>
  <c r="M19" i="43"/>
  <c r="U19" i="43" s="1"/>
  <c r="M18" i="43"/>
  <c r="U18" i="43" s="1"/>
  <c r="M16" i="43"/>
  <c r="U16" i="43" s="1"/>
  <c r="M13" i="43"/>
  <c r="U13" i="43" s="1"/>
  <c r="M12" i="43"/>
  <c r="U12" i="43" s="1"/>
  <c r="M11" i="43"/>
  <c r="U11" i="43" s="1"/>
  <c r="M9" i="43"/>
  <c r="U9" i="43" s="1"/>
  <c r="M6" i="43"/>
  <c r="U6" i="43" s="1"/>
  <c r="M5" i="43"/>
  <c r="U5" i="43" s="1"/>
  <c r="M4" i="43"/>
  <c r="U4" i="43" s="1"/>
  <c r="M4" i="43" a="1"/>
  <c r="M79" i="43" s="1"/>
  <c r="U79" i="43" s="1"/>
  <c r="G4" i="43"/>
  <c r="F4" i="43"/>
  <c r="AT3" i="43"/>
  <c r="O3" i="43"/>
  <c r="P3" i="43" s="1"/>
  <c r="AF3" i="43" s="1"/>
  <c r="AO3" i="43" s="1"/>
  <c r="G98" i="42"/>
  <c r="F98" i="42"/>
  <c r="AX97" i="42"/>
  <c r="G97" i="42"/>
  <c r="F97" i="42"/>
  <c r="AX96" i="42"/>
  <c r="G96" i="42"/>
  <c r="F96" i="42"/>
  <c r="AX95" i="42"/>
  <c r="G95" i="42"/>
  <c r="F95" i="42"/>
  <c r="AX94" i="42"/>
  <c r="G94" i="42"/>
  <c r="F94" i="42"/>
  <c r="AX93" i="42"/>
  <c r="G93" i="42"/>
  <c r="F93" i="42"/>
  <c r="AX92" i="42"/>
  <c r="G92" i="42"/>
  <c r="F92" i="42"/>
  <c r="AX91" i="42"/>
  <c r="G91" i="42"/>
  <c r="F91" i="42"/>
  <c r="AX90" i="42"/>
  <c r="G90" i="42"/>
  <c r="F90" i="42"/>
  <c r="G89" i="42"/>
  <c r="F89" i="42"/>
  <c r="G88" i="42"/>
  <c r="F88" i="42"/>
  <c r="R87" i="42"/>
  <c r="G87" i="42"/>
  <c r="F87" i="42"/>
  <c r="G86" i="42"/>
  <c r="F86" i="42"/>
  <c r="G85" i="42"/>
  <c r="F85" i="42"/>
  <c r="R84" i="42"/>
  <c r="G84" i="42"/>
  <c r="F84" i="42"/>
  <c r="G83" i="42"/>
  <c r="F83" i="42"/>
  <c r="G82" i="42"/>
  <c r="F82" i="42"/>
  <c r="R81" i="42"/>
  <c r="G81" i="42"/>
  <c r="F81" i="42"/>
  <c r="G80" i="42"/>
  <c r="F80" i="42"/>
  <c r="G79" i="42"/>
  <c r="F79" i="42"/>
  <c r="R78" i="42"/>
  <c r="G78" i="42"/>
  <c r="F78" i="42"/>
  <c r="G77" i="42"/>
  <c r="F77" i="42"/>
  <c r="G76" i="42"/>
  <c r="F76" i="42"/>
  <c r="R75" i="42"/>
  <c r="G75" i="42"/>
  <c r="F75" i="42"/>
  <c r="G74" i="42"/>
  <c r="F74" i="42"/>
  <c r="G73" i="42"/>
  <c r="F73" i="42"/>
  <c r="R72" i="42"/>
  <c r="G72" i="42"/>
  <c r="F72" i="42"/>
  <c r="G71" i="42"/>
  <c r="F71" i="42"/>
  <c r="G70" i="42"/>
  <c r="F70" i="42"/>
  <c r="R69" i="42"/>
  <c r="G69" i="42"/>
  <c r="F69" i="42"/>
  <c r="G68" i="42"/>
  <c r="F68" i="42"/>
  <c r="G67" i="42"/>
  <c r="F67" i="42"/>
  <c r="R66" i="42"/>
  <c r="G66" i="42"/>
  <c r="F66" i="42"/>
  <c r="G65" i="42"/>
  <c r="F65" i="42"/>
  <c r="G64" i="42"/>
  <c r="F64" i="42"/>
  <c r="R63" i="42"/>
  <c r="G63" i="42"/>
  <c r="F63" i="42"/>
  <c r="G62" i="42"/>
  <c r="F62" i="42"/>
  <c r="G61" i="42"/>
  <c r="F61" i="42"/>
  <c r="R60" i="42"/>
  <c r="G60" i="42"/>
  <c r="F60" i="42"/>
  <c r="G59" i="42"/>
  <c r="F59" i="42"/>
  <c r="G58" i="42"/>
  <c r="F58" i="42"/>
  <c r="R57" i="42"/>
  <c r="G57" i="42"/>
  <c r="F57" i="42"/>
  <c r="G56" i="42"/>
  <c r="F56" i="42"/>
  <c r="G55" i="42"/>
  <c r="F55" i="42"/>
  <c r="R54" i="42"/>
  <c r="G54" i="42"/>
  <c r="F54" i="42"/>
  <c r="G53" i="42"/>
  <c r="F53" i="42"/>
  <c r="G52" i="42"/>
  <c r="F52" i="42"/>
  <c r="R51" i="42"/>
  <c r="G51" i="42"/>
  <c r="F51" i="42"/>
  <c r="G50" i="42"/>
  <c r="F50" i="42"/>
  <c r="G49" i="42"/>
  <c r="F49" i="42"/>
  <c r="R48" i="42"/>
  <c r="G48" i="42"/>
  <c r="F48" i="42"/>
  <c r="G47" i="42"/>
  <c r="F47" i="42"/>
  <c r="G46" i="42"/>
  <c r="F46" i="42"/>
  <c r="R45" i="42"/>
  <c r="G45" i="42"/>
  <c r="F45" i="42"/>
  <c r="G44" i="42"/>
  <c r="F44" i="42"/>
  <c r="G43" i="42"/>
  <c r="F43" i="42"/>
  <c r="R42" i="42"/>
  <c r="G42" i="42"/>
  <c r="F42" i="42"/>
  <c r="G41" i="42"/>
  <c r="F41" i="42"/>
  <c r="G40" i="42"/>
  <c r="F40" i="42"/>
  <c r="R39" i="42"/>
  <c r="G39" i="42"/>
  <c r="F39" i="42"/>
  <c r="G38" i="42"/>
  <c r="F38" i="42"/>
  <c r="G37" i="42"/>
  <c r="F37" i="42"/>
  <c r="R36" i="42"/>
  <c r="G36" i="42"/>
  <c r="F36" i="42"/>
  <c r="G35" i="42"/>
  <c r="F35" i="42"/>
  <c r="G34" i="42"/>
  <c r="F34" i="42"/>
  <c r="R33" i="42"/>
  <c r="G33" i="42"/>
  <c r="F33" i="42"/>
  <c r="G32" i="42"/>
  <c r="F32" i="42"/>
  <c r="G31" i="42"/>
  <c r="F31" i="42"/>
  <c r="R30" i="42"/>
  <c r="G30" i="42"/>
  <c r="F30" i="42"/>
  <c r="G29" i="42"/>
  <c r="F29" i="42"/>
  <c r="G28" i="42"/>
  <c r="F28" i="42"/>
  <c r="R27" i="42"/>
  <c r="G27" i="42"/>
  <c r="F27" i="42"/>
  <c r="G26" i="42"/>
  <c r="F26" i="42"/>
  <c r="G25" i="42"/>
  <c r="F25" i="42"/>
  <c r="R24" i="42"/>
  <c r="G24" i="42"/>
  <c r="F24" i="42"/>
  <c r="G23" i="42"/>
  <c r="F23" i="42"/>
  <c r="G22" i="42"/>
  <c r="F22" i="42"/>
  <c r="R21" i="42"/>
  <c r="G21" i="42"/>
  <c r="F21" i="42"/>
  <c r="G20" i="42"/>
  <c r="F20" i="42"/>
  <c r="U19" i="42"/>
  <c r="G19" i="42"/>
  <c r="F19" i="42"/>
  <c r="R18" i="42"/>
  <c r="G18" i="42"/>
  <c r="F18" i="42"/>
  <c r="G17" i="42"/>
  <c r="F17" i="42"/>
  <c r="G16" i="42"/>
  <c r="F16" i="42"/>
  <c r="R15" i="42"/>
  <c r="G15" i="42"/>
  <c r="F15" i="42"/>
  <c r="G14" i="42"/>
  <c r="F14" i="42"/>
  <c r="G13" i="42"/>
  <c r="F13" i="42"/>
  <c r="R12" i="42"/>
  <c r="G12" i="42"/>
  <c r="F12" i="42"/>
  <c r="C12" i="42"/>
  <c r="R11" i="42"/>
  <c r="G11" i="42"/>
  <c r="F11" i="42"/>
  <c r="G10" i="42"/>
  <c r="F10" i="42"/>
  <c r="C10" i="42"/>
  <c r="V9" i="42"/>
  <c r="R9" i="42"/>
  <c r="G9" i="42"/>
  <c r="F9" i="42"/>
  <c r="G8" i="42"/>
  <c r="F8" i="42"/>
  <c r="G7" i="42"/>
  <c r="F7" i="42"/>
  <c r="R6" i="42"/>
  <c r="G6" i="42"/>
  <c r="F6" i="42"/>
  <c r="C6" i="42"/>
  <c r="R88" i="42" s="1"/>
  <c r="R5" i="42"/>
  <c r="G5" i="42"/>
  <c r="F5" i="42"/>
  <c r="C5" i="42"/>
  <c r="W4" i="42"/>
  <c r="R4" i="42"/>
  <c r="M88" i="42"/>
  <c r="U88" i="42" s="1"/>
  <c r="M85" i="42"/>
  <c r="U85" i="42" s="1"/>
  <c r="M82" i="42"/>
  <c r="U82" i="42" s="1"/>
  <c r="M79" i="42"/>
  <c r="U79" i="42" s="1"/>
  <c r="M76" i="42"/>
  <c r="U76" i="42" s="1"/>
  <c r="M73" i="42"/>
  <c r="U73" i="42" s="1"/>
  <c r="M70" i="42"/>
  <c r="U70" i="42" s="1"/>
  <c r="M67" i="42"/>
  <c r="U67" i="42" s="1"/>
  <c r="M64" i="42"/>
  <c r="U64" i="42" s="1"/>
  <c r="M61" i="42"/>
  <c r="U61" i="42" s="1"/>
  <c r="M58" i="42"/>
  <c r="U58" i="42" s="1"/>
  <c r="M55" i="42"/>
  <c r="U55" i="42" s="1"/>
  <c r="M52" i="42"/>
  <c r="U52" i="42" s="1"/>
  <c r="M49" i="42"/>
  <c r="U49" i="42" s="1"/>
  <c r="M46" i="42"/>
  <c r="U46" i="42" s="1"/>
  <c r="M43" i="42"/>
  <c r="U43" i="42" s="1"/>
  <c r="M40" i="42"/>
  <c r="U40" i="42" s="1"/>
  <c r="M37" i="42"/>
  <c r="U37" i="42" s="1"/>
  <c r="M34" i="42"/>
  <c r="U34" i="42" s="1"/>
  <c r="M31" i="42"/>
  <c r="U31" i="42" s="1"/>
  <c r="M28" i="42"/>
  <c r="U28" i="42" s="1"/>
  <c r="M25" i="42"/>
  <c r="U25" i="42" s="1"/>
  <c r="M22" i="42"/>
  <c r="U22" i="42" s="1"/>
  <c r="M19" i="42"/>
  <c r="M16" i="42"/>
  <c r="U16" i="42" s="1"/>
  <c r="M13" i="42"/>
  <c r="U13" i="42" s="1"/>
  <c r="M10" i="42"/>
  <c r="U10" i="42" s="1"/>
  <c r="M7" i="42"/>
  <c r="U7" i="42" s="1"/>
  <c r="M4" i="42"/>
  <c r="U4" i="42" s="1"/>
  <c r="X4" i="42" s="1"/>
  <c r="M4" i="42" a="1"/>
  <c r="M86" i="42" s="1"/>
  <c r="U86" i="42" s="1"/>
  <c r="G4" i="42"/>
  <c r="F4" i="42"/>
  <c r="AT3" i="42"/>
  <c r="R3" i="42"/>
  <c r="O3" i="42"/>
  <c r="P3" i="42" s="1"/>
  <c r="AF3" i="42" s="1"/>
  <c r="AO3" i="42" s="1"/>
  <c r="S98" i="41"/>
  <c r="R98" i="41"/>
  <c r="G98" i="41"/>
  <c r="F98" i="41"/>
  <c r="R97" i="41"/>
  <c r="G97" i="41"/>
  <c r="F97" i="41"/>
  <c r="R96" i="41"/>
  <c r="G96" i="41"/>
  <c r="F96" i="41"/>
  <c r="R95" i="41"/>
  <c r="G95" i="41"/>
  <c r="F95" i="41"/>
  <c r="R94" i="41"/>
  <c r="G94" i="41"/>
  <c r="F94" i="41"/>
  <c r="R93" i="41"/>
  <c r="G93" i="41"/>
  <c r="F93" i="41"/>
  <c r="R92" i="41"/>
  <c r="G92" i="41"/>
  <c r="F92" i="41"/>
  <c r="R91" i="41"/>
  <c r="G91" i="41"/>
  <c r="F91" i="41"/>
  <c r="R90" i="41"/>
  <c r="G90" i="41"/>
  <c r="F90" i="41"/>
  <c r="R89" i="41"/>
  <c r="G89" i="41"/>
  <c r="F89" i="41"/>
  <c r="R88" i="41"/>
  <c r="G88" i="41"/>
  <c r="F88" i="41"/>
  <c r="R87" i="41"/>
  <c r="G87" i="41"/>
  <c r="F87" i="41"/>
  <c r="R86" i="41"/>
  <c r="G86" i="41"/>
  <c r="F86" i="41"/>
  <c r="R85" i="41"/>
  <c r="G85" i="41"/>
  <c r="F85" i="41"/>
  <c r="R84" i="41"/>
  <c r="G84" i="41"/>
  <c r="F84" i="41"/>
  <c r="R83" i="41"/>
  <c r="G83" i="41"/>
  <c r="F83" i="41"/>
  <c r="R82" i="41"/>
  <c r="G82" i="41"/>
  <c r="F82" i="41"/>
  <c r="R81" i="41"/>
  <c r="G81" i="41"/>
  <c r="F81" i="41"/>
  <c r="R80" i="41"/>
  <c r="G80" i="41"/>
  <c r="F80" i="41"/>
  <c r="R79" i="41"/>
  <c r="G79" i="41"/>
  <c r="F79" i="41"/>
  <c r="R78" i="41"/>
  <c r="G78" i="41"/>
  <c r="F78" i="41"/>
  <c r="R77" i="41"/>
  <c r="G77" i="41"/>
  <c r="F77" i="41"/>
  <c r="R76" i="41"/>
  <c r="G76" i="41"/>
  <c r="F76" i="41"/>
  <c r="R75" i="41"/>
  <c r="G75" i="41"/>
  <c r="F75" i="41"/>
  <c r="R74" i="41"/>
  <c r="G74" i="41"/>
  <c r="F74" i="41"/>
  <c r="R73" i="41"/>
  <c r="G73" i="41"/>
  <c r="F73" i="41"/>
  <c r="R72" i="41"/>
  <c r="G72" i="41"/>
  <c r="F72" i="41"/>
  <c r="R71" i="41"/>
  <c r="G71" i="41"/>
  <c r="F71" i="41"/>
  <c r="R70" i="41"/>
  <c r="G70" i="41"/>
  <c r="F70" i="41"/>
  <c r="R69" i="41"/>
  <c r="G69" i="41"/>
  <c r="F69" i="41"/>
  <c r="R68" i="41"/>
  <c r="G68" i="41"/>
  <c r="F68" i="41"/>
  <c r="R67" i="41"/>
  <c r="G67" i="41"/>
  <c r="F67" i="41"/>
  <c r="R66" i="41"/>
  <c r="G66" i="41"/>
  <c r="F66" i="41"/>
  <c r="R65" i="41"/>
  <c r="G65" i="41"/>
  <c r="F65" i="41"/>
  <c r="R64" i="41"/>
  <c r="G64" i="41"/>
  <c r="F64" i="41"/>
  <c r="R63" i="41"/>
  <c r="G63" i="41"/>
  <c r="F63" i="41"/>
  <c r="R62" i="41"/>
  <c r="G62" i="41"/>
  <c r="F62" i="41"/>
  <c r="R61" i="41"/>
  <c r="G61" i="41"/>
  <c r="F61" i="41"/>
  <c r="R60" i="41"/>
  <c r="G60" i="41"/>
  <c r="F60" i="41"/>
  <c r="R59" i="41"/>
  <c r="G59" i="41"/>
  <c r="F59" i="41"/>
  <c r="R58" i="41"/>
  <c r="G58" i="41"/>
  <c r="F58" i="41"/>
  <c r="R57" i="41"/>
  <c r="G57" i="41"/>
  <c r="F57" i="41"/>
  <c r="R56" i="41"/>
  <c r="G56" i="41"/>
  <c r="F56" i="41"/>
  <c r="R55" i="41"/>
  <c r="G55" i="41"/>
  <c r="F55" i="41"/>
  <c r="R54" i="41"/>
  <c r="G54" i="41"/>
  <c r="F54" i="41"/>
  <c r="R53" i="41"/>
  <c r="G53" i="41"/>
  <c r="F53" i="41"/>
  <c r="R52" i="41"/>
  <c r="G52" i="41"/>
  <c r="F52" i="41"/>
  <c r="R51" i="41"/>
  <c r="G51" i="41"/>
  <c r="F51" i="41"/>
  <c r="R50" i="41"/>
  <c r="G50" i="41"/>
  <c r="F50" i="41"/>
  <c r="R49" i="41"/>
  <c r="G49" i="41"/>
  <c r="F49" i="41"/>
  <c r="R48" i="41"/>
  <c r="G48" i="41"/>
  <c r="F48" i="41"/>
  <c r="R47" i="41"/>
  <c r="G47" i="41"/>
  <c r="F47" i="41"/>
  <c r="R46" i="41"/>
  <c r="G46" i="41"/>
  <c r="F46" i="41"/>
  <c r="R45" i="41"/>
  <c r="G45" i="41"/>
  <c r="F45" i="41"/>
  <c r="R44" i="41"/>
  <c r="G44" i="41"/>
  <c r="F44" i="41"/>
  <c r="R43" i="41"/>
  <c r="G43" i="41"/>
  <c r="F43" i="41"/>
  <c r="R42" i="41"/>
  <c r="G42" i="41"/>
  <c r="F42" i="41"/>
  <c r="R41" i="41"/>
  <c r="G41" i="41"/>
  <c r="F41" i="41"/>
  <c r="R40" i="41"/>
  <c r="G40" i="41"/>
  <c r="F40" i="41"/>
  <c r="R39" i="41"/>
  <c r="G39" i="41"/>
  <c r="F39" i="41"/>
  <c r="R38" i="41"/>
  <c r="G38" i="41"/>
  <c r="F38" i="41"/>
  <c r="R37" i="41"/>
  <c r="G37" i="41"/>
  <c r="F37" i="41"/>
  <c r="R36" i="41"/>
  <c r="G36" i="41"/>
  <c r="F36" i="41"/>
  <c r="R35" i="41"/>
  <c r="G35" i="41"/>
  <c r="F35" i="41"/>
  <c r="R34" i="41"/>
  <c r="G34" i="41"/>
  <c r="F34" i="41"/>
  <c r="R33" i="41"/>
  <c r="G33" i="41"/>
  <c r="F33" i="41"/>
  <c r="R32" i="41"/>
  <c r="G32" i="41"/>
  <c r="F32" i="41"/>
  <c r="R31" i="41"/>
  <c r="G31" i="41"/>
  <c r="F31" i="41"/>
  <c r="R30" i="41"/>
  <c r="G30" i="41"/>
  <c r="F30" i="41"/>
  <c r="R29" i="41"/>
  <c r="G29" i="41"/>
  <c r="F29" i="41"/>
  <c r="R28" i="41"/>
  <c r="G28" i="41"/>
  <c r="F28" i="41"/>
  <c r="R27" i="41"/>
  <c r="G27" i="41"/>
  <c r="F27" i="41"/>
  <c r="R26" i="41"/>
  <c r="G26" i="41"/>
  <c r="F26" i="41"/>
  <c r="R25" i="41"/>
  <c r="G25" i="41"/>
  <c r="F25" i="41"/>
  <c r="R24" i="41"/>
  <c r="G24" i="41"/>
  <c r="F24" i="41"/>
  <c r="R23" i="41"/>
  <c r="G23" i="41"/>
  <c r="F23" i="41"/>
  <c r="R22" i="41"/>
  <c r="G22" i="41"/>
  <c r="F22" i="41"/>
  <c r="R21" i="41"/>
  <c r="G21" i="41"/>
  <c r="F21" i="41"/>
  <c r="R20" i="41"/>
  <c r="G20" i="41"/>
  <c r="F20" i="41"/>
  <c r="R19" i="41"/>
  <c r="G19" i="41"/>
  <c r="F19" i="41"/>
  <c r="R18" i="41"/>
  <c r="G18" i="41"/>
  <c r="F18" i="41"/>
  <c r="R17" i="41"/>
  <c r="G17" i="41"/>
  <c r="F17" i="41"/>
  <c r="R16" i="41"/>
  <c r="G16" i="41"/>
  <c r="F16" i="41"/>
  <c r="R15" i="41"/>
  <c r="G15" i="41"/>
  <c r="F15" i="41"/>
  <c r="R14" i="41"/>
  <c r="G14" i="41"/>
  <c r="F14" i="41"/>
  <c r="R13" i="41"/>
  <c r="G13" i="41"/>
  <c r="F13" i="41"/>
  <c r="R12" i="41"/>
  <c r="G12" i="41"/>
  <c r="F12" i="41"/>
  <c r="C12" i="41"/>
  <c r="R11" i="41"/>
  <c r="G11" i="41"/>
  <c r="F11" i="41"/>
  <c r="R10" i="41"/>
  <c r="G10" i="41"/>
  <c r="F10" i="41"/>
  <c r="C10" i="41"/>
  <c r="V9" i="41" s="1"/>
  <c r="R9" i="41"/>
  <c r="G9" i="41"/>
  <c r="F9" i="41"/>
  <c r="R8" i="41"/>
  <c r="G8" i="41"/>
  <c r="F8" i="41"/>
  <c r="R7" i="41"/>
  <c r="G7" i="41"/>
  <c r="F7" i="41"/>
  <c r="R6" i="41"/>
  <c r="G6" i="41"/>
  <c r="F6" i="41"/>
  <c r="R5" i="41"/>
  <c r="G5" i="41"/>
  <c r="F5" i="41"/>
  <c r="C5" i="41"/>
  <c r="W4" i="41"/>
  <c r="R4" i="41"/>
  <c r="M96" i="41"/>
  <c r="U96" i="41" s="1"/>
  <c r="M90" i="41"/>
  <c r="U90" i="41" s="1"/>
  <c r="M84" i="41"/>
  <c r="U84" i="41" s="1"/>
  <c r="M78" i="41"/>
  <c r="U78" i="41" s="1"/>
  <c r="M72" i="41"/>
  <c r="U72" i="41" s="1"/>
  <c r="M66" i="41"/>
  <c r="U66" i="41" s="1"/>
  <c r="M60" i="41"/>
  <c r="U60" i="41" s="1"/>
  <c r="M54" i="41"/>
  <c r="U54" i="41" s="1"/>
  <c r="M48" i="41"/>
  <c r="U48" i="41" s="1"/>
  <c r="M42" i="41"/>
  <c r="U42" i="41" s="1"/>
  <c r="M36" i="41"/>
  <c r="U36" i="41" s="1"/>
  <c r="M30" i="41"/>
  <c r="U30" i="41" s="1"/>
  <c r="M24" i="41"/>
  <c r="U24" i="41" s="1"/>
  <c r="M18" i="41"/>
  <c r="U18" i="41" s="1"/>
  <c r="M12" i="41"/>
  <c r="U12" i="41" s="1"/>
  <c r="M6" i="41"/>
  <c r="U6" i="41" s="1"/>
  <c r="M4" i="41" a="1"/>
  <c r="M94" i="41" s="1"/>
  <c r="U94" i="41" s="1"/>
  <c r="G4" i="41"/>
  <c r="F4" i="41"/>
  <c r="AT3" i="41"/>
  <c r="R3" i="41"/>
  <c r="O3" i="41"/>
  <c r="AE3" i="41" s="1"/>
  <c r="G98" i="40"/>
  <c r="F98" i="40"/>
  <c r="AX97" i="40"/>
  <c r="G97" i="40"/>
  <c r="F97" i="40"/>
  <c r="AX96" i="40"/>
  <c r="G96" i="40"/>
  <c r="F96" i="40"/>
  <c r="AX95" i="40"/>
  <c r="G95" i="40"/>
  <c r="F95" i="40"/>
  <c r="AX94" i="40"/>
  <c r="G94" i="40"/>
  <c r="F94" i="40"/>
  <c r="AX93" i="40"/>
  <c r="G93" i="40"/>
  <c r="F93" i="40"/>
  <c r="AX92" i="40"/>
  <c r="G92" i="40"/>
  <c r="F92" i="40"/>
  <c r="AX91" i="40"/>
  <c r="G91" i="40"/>
  <c r="F91" i="40"/>
  <c r="AX90" i="40"/>
  <c r="G90" i="40"/>
  <c r="F90" i="40"/>
  <c r="AX89" i="40"/>
  <c r="G89" i="40"/>
  <c r="F89" i="40"/>
  <c r="AX88" i="40"/>
  <c r="G88" i="40"/>
  <c r="F88" i="40"/>
  <c r="AX87" i="40"/>
  <c r="G87" i="40"/>
  <c r="F87" i="40"/>
  <c r="AX86" i="40"/>
  <c r="G86" i="40"/>
  <c r="F86" i="40"/>
  <c r="AX85" i="40"/>
  <c r="G85" i="40"/>
  <c r="F85" i="40"/>
  <c r="AX84" i="40"/>
  <c r="G84" i="40"/>
  <c r="F84" i="40"/>
  <c r="AX83" i="40"/>
  <c r="G83" i="40"/>
  <c r="F83" i="40"/>
  <c r="AX82" i="40"/>
  <c r="G82" i="40"/>
  <c r="F82" i="40"/>
  <c r="AX81" i="40"/>
  <c r="G81" i="40"/>
  <c r="F81" i="40"/>
  <c r="AX80" i="40"/>
  <c r="G80" i="40"/>
  <c r="F80" i="40"/>
  <c r="AX79" i="40"/>
  <c r="G79" i="40"/>
  <c r="F79" i="40"/>
  <c r="AX78" i="40"/>
  <c r="G78" i="40"/>
  <c r="F78" i="40"/>
  <c r="AX77" i="40"/>
  <c r="G77" i="40"/>
  <c r="F77" i="40"/>
  <c r="AX76" i="40"/>
  <c r="G76" i="40"/>
  <c r="F76" i="40"/>
  <c r="AX75" i="40"/>
  <c r="G75" i="40"/>
  <c r="F75" i="40"/>
  <c r="AX74" i="40"/>
  <c r="G74" i="40"/>
  <c r="F74" i="40"/>
  <c r="AX73" i="40"/>
  <c r="G73" i="40"/>
  <c r="F73" i="40"/>
  <c r="AX72" i="40"/>
  <c r="G72" i="40"/>
  <c r="F72" i="40"/>
  <c r="AX71" i="40"/>
  <c r="G71" i="40"/>
  <c r="F71" i="40"/>
  <c r="AX70" i="40"/>
  <c r="G70" i="40"/>
  <c r="F70" i="40"/>
  <c r="V69" i="40"/>
  <c r="R69" i="40"/>
  <c r="G69" i="40"/>
  <c r="F69" i="40"/>
  <c r="G68" i="40"/>
  <c r="F68" i="40"/>
  <c r="G67" i="40"/>
  <c r="F67" i="40"/>
  <c r="V66" i="40"/>
  <c r="R66" i="40"/>
  <c r="G66" i="40"/>
  <c r="F66" i="40"/>
  <c r="G65" i="40"/>
  <c r="F65" i="40"/>
  <c r="G64" i="40"/>
  <c r="F64" i="40"/>
  <c r="V63" i="40"/>
  <c r="R63" i="40"/>
  <c r="G63" i="40"/>
  <c r="F63" i="40"/>
  <c r="G62" i="40"/>
  <c r="F62" i="40"/>
  <c r="G61" i="40"/>
  <c r="F61" i="40"/>
  <c r="V60" i="40"/>
  <c r="R60" i="40"/>
  <c r="G60" i="40"/>
  <c r="F60" i="40"/>
  <c r="G59" i="40"/>
  <c r="F59" i="40"/>
  <c r="G58" i="40"/>
  <c r="F58" i="40"/>
  <c r="V57" i="40"/>
  <c r="R57" i="40"/>
  <c r="G57" i="40"/>
  <c r="F57" i="40"/>
  <c r="G56" i="40"/>
  <c r="F56" i="40"/>
  <c r="G55" i="40"/>
  <c r="F55" i="40"/>
  <c r="V54" i="40"/>
  <c r="R54" i="40"/>
  <c r="G54" i="40"/>
  <c r="F54" i="40"/>
  <c r="G53" i="40"/>
  <c r="F53" i="40"/>
  <c r="G52" i="40"/>
  <c r="F52" i="40"/>
  <c r="V51" i="40"/>
  <c r="R51" i="40"/>
  <c r="G51" i="40"/>
  <c r="F51" i="40"/>
  <c r="G50" i="40"/>
  <c r="F50" i="40"/>
  <c r="G49" i="40"/>
  <c r="F49" i="40"/>
  <c r="V48" i="40"/>
  <c r="R48" i="40"/>
  <c r="G48" i="40"/>
  <c r="F48" i="40"/>
  <c r="G47" i="40"/>
  <c r="F47" i="40"/>
  <c r="U46" i="40"/>
  <c r="G46" i="40"/>
  <c r="F46" i="40"/>
  <c r="V45" i="40"/>
  <c r="R45" i="40"/>
  <c r="G45" i="40"/>
  <c r="F45" i="40"/>
  <c r="G44" i="40"/>
  <c r="F44" i="40"/>
  <c r="G43" i="40"/>
  <c r="F43" i="40"/>
  <c r="V42" i="40"/>
  <c r="R42" i="40"/>
  <c r="G42" i="40"/>
  <c r="F42" i="40"/>
  <c r="G41" i="40"/>
  <c r="F41" i="40"/>
  <c r="G40" i="40"/>
  <c r="F40" i="40"/>
  <c r="V39" i="40"/>
  <c r="R39" i="40"/>
  <c r="G39" i="40"/>
  <c r="F39" i="40"/>
  <c r="G38" i="40"/>
  <c r="F38" i="40"/>
  <c r="G37" i="40"/>
  <c r="F37" i="40"/>
  <c r="V36" i="40"/>
  <c r="R36" i="40"/>
  <c r="G36" i="40"/>
  <c r="F36" i="40"/>
  <c r="G35" i="40"/>
  <c r="F35" i="40"/>
  <c r="G34" i="40"/>
  <c r="F34" i="40"/>
  <c r="V33" i="40"/>
  <c r="R33" i="40"/>
  <c r="G33" i="40"/>
  <c r="F33" i="40"/>
  <c r="G32" i="40"/>
  <c r="F32" i="40"/>
  <c r="G31" i="40"/>
  <c r="F31" i="40"/>
  <c r="V30" i="40"/>
  <c r="R30" i="40"/>
  <c r="G30" i="40"/>
  <c r="F30" i="40"/>
  <c r="G29" i="40"/>
  <c r="F29" i="40"/>
  <c r="G28" i="40"/>
  <c r="F28" i="40"/>
  <c r="V27" i="40"/>
  <c r="R27" i="40"/>
  <c r="G27" i="40"/>
  <c r="F27" i="40"/>
  <c r="G26" i="40"/>
  <c r="F26" i="40"/>
  <c r="G25" i="40"/>
  <c r="F25" i="40"/>
  <c r="V24" i="40"/>
  <c r="R24" i="40"/>
  <c r="G24" i="40"/>
  <c r="F24" i="40"/>
  <c r="G23" i="40"/>
  <c r="F23" i="40"/>
  <c r="U22" i="40"/>
  <c r="G22" i="40"/>
  <c r="F22" i="40"/>
  <c r="V21" i="40"/>
  <c r="R21" i="40"/>
  <c r="G21" i="40"/>
  <c r="F21" i="40"/>
  <c r="G20" i="40"/>
  <c r="F20" i="40"/>
  <c r="G19" i="40"/>
  <c r="F19" i="40"/>
  <c r="V18" i="40"/>
  <c r="R18" i="40"/>
  <c r="G18" i="40"/>
  <c r="F18" i="40"/>
  <c r="G17" i="40"/>
  <c r="F17" i="40"/>
  <c r="G16" i="40"/>
  <c r="F16" i="40"/>
  <c r="V15" i="40"/>
  <c r="R15" i="40"/>
  <c r="G15" i="40"/>
  <c r="F15" i="40"/>
  <c r="G14" i="40"/>
  <c r="F14" i="40"/>
  <c r="G13" i="40"/>
  <c r="F13" i="40"/>
  <c r="V12" i="40"/>
  <c r="R12" i="40"/>
  <c r="G12" i="40"/>
  <c r="F12" i="40"/>
  <c r="C12" i="40"/>
  <c r="G11" i="40"/>
  <c r="F11" i="40"/>
  <c r="G10" i="40"/>
  <c r="F10" i="40"/>
  <c r="C10" i="40"/>
  <c r="V67" i="40" s="1"/>
  <c r="V9" i="40"/>
  <c r="R9" i="40"/>
  <c r="G9" i="40"/>
  <c r="F9" i="40"/>
  <c r="G8" i="40"/>
  <c r="F8" i="40"/>
  <c r="G7" i="40"/>
  <c r="F7" i="40"/>
  <c r="V6" i="40"/>
  <c r="R6" i="40"/>
  <c r="G6" i="40"/>
  <c r="F6" i="40"/>
  <c r="C6" i="40"/>
  <c r="R11" i="40" s="1"/>
  <c r="G5" i="40"/>
  <c r="F5" i="40"/>
  <c r="C5" i="40"/>
  <c r="W4" i="40"/>
  <c r="U4" i="40"/>
  <c r="X4" i="40" s="1"/>
  <c r="M68" i="40"/>
  <c r="U68" i="40" s="1"/>
  <c r="M66" i="40"/>
  <c r="U66" i="40" s="1"/>
  <c r="M65" i="40"/>
  <c r="U65" i="40" s="1"/>
  <c r="M64" i="40"/>
  <c r="U64" i="40" s="1"/>
  <c r="M62" i="40"/>
  <c r="U62" i="40" s="1"/>
  <c r="M60" i="40"/>
  <c r="U60" i="40" s="1"/>
  <c r="M59" i="40"/>
  <c r="U59" i="40" s="1"/>
  <c r="M58" i="40"/>
  <c r="U58" i="40" s="1"/>
  <c r="M56" i="40"/>
  <c r="U56" i="40" s="1"/>
  <c r="M54" i="40"/>
  <c r="U54" i="40" s="1"/>
  <c r="M53" i="40"/>
  <c r="U53" i="40" s="1"/>
  <c r="M52" i="40"/>
  <c r="U52" i="40" s="1"/>
  <c r="M50" i="40"/>
  <c r="U50" i="40" s="1"/>
  <c r="M48" i="40"/>
  <c r="U48" i="40" s="1"/>
  <c r="M47" i="40"/>
  <c r="U47" i="40" s="1"/>
  <c r="M46" i="40"/>
  <c r="M44" i="40"/>
  <c r="U44" i="40" s="1"/>
  <c r="M42" i="40"/>
  <c r="U42" i="40" s="1"/>
  <c r="M41" i="40"/>
  <c r="U41" i="40" s="1"/>
  <c r="M40" i="40"/>
  <c r="U40" i="40" s="1"/>
  <c r="M38" i="40"/>
  <c r="U38" i="40" s="1"/>
  <c r="M36" i="40"/>
  <c r="U36" i="40" s="1"/>
  <c r="M35" i="40"/>
  <c r="U35" i="40" s="1"/>
  <c r="M34" i="40"/>
  <c r="U34" i="40" s="1"/>
  <c r="M32" i="40"/>
  <c r="U32" i="40" s="1"/>
  <c r="M30" i="40"/>
  <c r="U30" i="40" s="1"/>
  <c r="M29" i="40"/>
  <c r="U29" i="40" s="1"/>
  <c r="M28" i="40"/>
  <c r="U28" i="40" s="1"/>
  <c r="M26" i="40"/>
  <c r="U26" i="40" s="1"/>
  <c r="M24" i="40"/>
  <c r="U24" i="40" s="1"/>
  <c r="M23" i="40"/>
  <c r="U23" i="40" s="1"/>
  <c r="M22" i="40"/>
  <c r="M20" i="40"/>
  <c r="U20" i="40" s="1"/>
  <c r="M18" i="40"/>
  <c r="U18" i="40" s="1"/>
  <c r="M17" i="40"/>
  <c r="U17" i="40" s="1"/>
  <c r="M16" i="40"/>
  <c r="U16" i="40" s="1"/>
  <c r="M14" i="40"/>
  <c r="U14" i="40" s="1"/>
  <c r="M12" i="40"/>
  <c r="U12" i="40" s="1"/>
  <c r="M11" i="40"/>
  <c r="U11" i="40" s="1"/>
  <c r="M10" i="40"/>
  <c r="U10" i="40" s="1"/>
  <c r="M8" i="40"/>
  <c r="U8" i="40" s="1"/>
  <c r="M6" i="40"/>
  <c r="U6" i="40" s="1"/>
  <c r="M5" i="40"/>
  <c r="U5" i="40" s="1"/>
  <c r="M4" i="40"/>
  <c r="M4" i="40" a="1"/>
  <c r="M69" i="40" s="1"/>
  <c r="U69" i="40" s="1"/>
  <c r="G4" i="40"/>
  <c r="F4" i="40"/>
  <c r="AT3" i="40"/>
  <c r="O3" i="40"/>
  <c r="AE3" i="40" s="1"/>
  <c r="AN3" i="40" s="1"/>
  <c r="G98" i="39"/>
  <c r="F98" i="39"/>
  <c r="AX97" i="39"/>
  <c r="G97" i="39"/>
  <c r="F97" i="39"/>
  <c r="AX96" i="39"/>
  <c r="G96" i="39"/>
  <c r="F96" i="39"/>
  <c r="AX95" i="39"/>
  <c r="G95" i="39"/>
  <c r="F95" i="39"/>
  <c r="AX94" i="39"/>
  <c r="G94" i="39"/>
  <c r="F94" i="39"/>
  <c r="AX93" i="39"/>
  <c r="G93" i="39"/>
  <c r="F93" i="39"/>
  <c r="AX92" i="39"/>
  <c r="G92" i="39"/>
  <c r="F92" i="39"/>
  <c r="AX91" i="39"/>
  <c r="G91" i="39"/>
  <c r="F91" i="39"/>
  <c r="AX90" i="39"/>
  <c r="G90" i="39"/>
  <c r="F90" i="39"/>
  <c r="AX89" i="39"/>
  <c r="G89" i="39"/>
  <c r="F89" i="39"/>
  <c r="AX88" i="39"/>
  <c r="G88" i="39"/>
  <c r="F88" i="39"/>
  <c r="AX87" i="39"/>
  <c r="G87" i="39"/>
  <c r="F87" i="39"/>
  <c r="AX86" i="39"/>
  <c r="G86" i="39"/>
  <c r="F86" i="39"/>
  <c r="AX85" i="39"/>
  <c r="G85" i="39"/>
  <c r="F85" i="39"/>
  <c r="AX84" i="39"/>
  <c r="G84" i="39"/>
  <c r="F84" i="39"/>
  <c r="AX83" i="39"/>
  <c r="G83" i="39"/>
  <c r="F83" i="39"/>
  <c r="AX82" i="39"/>
  <c r="G82" i="39"/>
  <c r="F82" i="39"/>
  <c r="AX81" i="39"/>
  <c r="G81" i="39"/>
  <c r="F81" i="39"/>
  <c r="AX80" i="39"/>
  <c r="G80" i="39"/>
  <c r="F80" i="39"/>
  <c r="G79" i="39"/>
  <c r="F79" i="39"/>
  <c r="R78" i="39"/>
  <c r="G78" i="39"/>
  <c r="F78" i="39"/>
  <c r="G77" i="39"/>
  <c r="F77" i="39"/>
  <c r="G76" i="39"/>
  <c r="F76" i="39"/>
  <c r="R75" i="39"/>
  <c r="G75" i="39"/>
  <c r="F75" i="39"/>
  <c r="G74" i="39"/>
  <c r="F74" i="39"/>
  <c r="G73" i="39"/>
  <c r="F73" i="39"/>
  <c r="R72" i="39"/>
  <c r="G72" i="39"/>
  <c r="F72" i="39"/>
  <c r="G71" i="39"/>
  <c r="F71" i="39"/>
  <c r="G70" i="39"/>
  <c r="F70" i="39"/>
  <c r="R69" i="39"/>
  <c r="G69" i="39"/>
  <c r="F69" i="39"/>
  <c r="G68" i="39"/>
  <c r="F68" i="39"/>
  <c r="G67" i="39"/>
  <c r="F67" i="39"/>
  <c r="R66" i="39"/>
  <c r="G66" i="39"/>
  <c r="F66" i="39"/>
  <c r="G65" i="39"/>
  <c r="F65" i="39"/>
  <c r="G64" i="39"/>
  <c r="F64" i="39"/>
  <c r="R63" i="39"/>
  <c r="G63" i="39"/>
  <c r="F63" i="39"/>
  <c r="G62" i="39"/>
  <c r="F62" i="39"/>
  <c r="G61" i="39"/>
  <c r="F61" i="39"/>
  <c r="R60" i="39"/>
  <c r="G60" i="39"/>
  <c r="F60" i="39"/>
  <c r="G59" i="39"/>
  <c r="F59" i="39"/>
  <c r="G58" i="39"/>
  <c r="F58" i="39"/>
  <c r="R57" i="39"/>
  <c r="G57" i="39"/>
  <c r="F57" i="39"/>
  <c r="G56" i="39"/>
  <c r="F56" i="39"/>
  <c r="G55" i="39"/>
  <c r="F55" i="39"/>
  <c r="R54" i="39"/>
  <c r="G54" i="39"/>
  <c r="F54" i="39"/>
  <c r="G53" i="39"/>
  <c r="F53" i="39"/>
  <c r="G52" i="39"/>
  <c r="F52" i="39"/>
  <c r="R51" i="39"/>
  <c r="G51" i="39"/>
  <c r="F51" i="39"/>
  <c r="G50" i="39"/>
  <c r="F50" i="39"/>
  <c r="G49" i="39"/>
  <c r="F49" i="39"/>
  <c r="R48" i="39"/>
  <c r="G48" i="39"/>
  <c r="F48" i="39"/>
  <c r="G47" i="39"/>
  <c r="F47" i="39"/>
  <c r="G46" i="39"/>
  <c r="F46" i="39"/>
  <c r="R45" i="39"/>
  <c r="G45" i="39"/>
  <c r="F45" i="39"/>
  <c r="G44" i="39"/>
  <c r="F44" i="39"/>
  <c r="G43" i="39"/>
  <c r="F43" i="39"/>
  <c r="R42" i="39"/>
  <c r="G42" i="39"/>
  <c r="F42" i="39"/>
  <c r="G41" i="39"/>
  <c r="F41" i="39"/>
  <c r="G40" i="39"/>
  <c r="F40" i="39"/>
  <c r="R39" i="39"/>
  <c r="G39" i="39"/>
  <c r="F39" i="39"/>
  <c r="G38" i="39"/>
  <c r="F38" i="39"/>
  <c r="G37" i="39"/>
  <c r="F37" i="39"/>
  <c r="R36" i="39"/>
  <c r="G36" i="39"/>
  <c r="F36" i="39"/>
  <c r="G35" i="39"/>
  <c r="F35" i="39"/>
  <c r="G34" i="39"/>
  <c r="F34" i="39"/>
  <c r="R33" i="39"/>
  <c r="G33" i="39"/>
  <c r="F33" i="39"/>
  <c r="G32" i="39"/>
  <c r="F32" i="39"/>
  <c r="G31" i="39"/>
  <c r="F31" i="39"/>
  <c r="R30" i="39"/>
  <c r="G30" i="39"/>
  <c r="F30" i="39"/>
  <c r="G29" i="39"/>
  <c r="F29" i="39"/>
  <c r="G28" i="39"/>
  <c r="F28" i="39"/>
  <c r="R27" i="39"/>
  <c r="G27" i="39"/>
  <c r="F27" i="39"/>
  <c r="G26" i="39"/>
  <c r="F26" i="39"/>
  <c r="G25" i="39"/>
  <c r="F25" i="39"/>
  <c r="R24" i="39"/>
  <c r="G24" i="39"/>
  <c r="F24" i="39"/>
  <c r="G23" i="39"/>
  <c r="F23" i="39"/>
  <c r="G22" i="39"/>
  <c r="F22" i="39"/>
  <c r="R21" i="39"/>
  <c r="G21" i="39"/>
  <c r="F21" i="39"/>
  <c r="G20" i="39"/>
  <c r="F20" i="39"/>
  <c r="G19" i="39"/>
  <c r="F19" i="39"/>
  <c r="R18" i="39"/>
  <c r="G18" i="39"/>
  <c r="F18" i="39"/>
  <c r="G17" i="39"/>
  <c r="F17" i="39"/>
  <c r="G16" i="39"/>
  <c r="F16" i="39"/>
  <c r="R15" i="39"/>
  <c r="G15" i="39"/>
  <c r="F15" i="39"/>
  <c r="G14" i="39"/>
  <c r="F14" i="39"/>
  <c r="G13" i="39"/>
  <c r="F13" i="39"/>
  <c r="R12" i="39"/>
  <c r="G12" i="39"/>
  <c r="F12" i="39"/>
  <c r="C12" i="39"/>
  <c r="G11" i="39"/>
  <c r="F11" i="39"/>
  <c r="G10" i="39"/>
  <c r="F10" i="39"/>
  <c r="C10" i="39"/>
  <c r="V78" i="39" s="1"/>
  <c r="R9" i="39"/>
  <c r="G9" i="39"/>
  <c r="F9" i="39"/>
  <c r="G8" i="39"/>
  <c r="F8" i="39"/>
  <c r="G7" i="39"/>
  <c r="F7" i="39"/>
  <c r="R6" i="39"/>
  <c r="G6" i="39"/>
  <c r="F6" i="39"/>
  <c r="C6" i="39"/>
  <c r="R79" i="39" s="1"/>
  <c r="G5" i="39"/>
  <c r="F5" i="39"/>
  <c r="C5" i="39"/>
  <c r="W4" i="39"/>
  <c r="M78" i="39"/>
  <c r="U78" i="39" s="1"/>
  <c r="M69" i="39"/>
  <c r="U69" i="39" s="1"/>
  <c r="M60" i="39"/>
  <c r="U60" i="39" s="1"/>
  <c r="M51" i="39"/>
  <c r="U51" i="39" s="1"/>
  <c r="M42" i="39"/>
  <c r="U42" i="39" s="1"/>
  <c r="M33" i="39"/>
  <c r="U33" i="39" s="1"/>
  <c r="M24" i="39"/>
  <c r="U24" i="39" s="1"/>
  <c r="M15" i="39"/>
  <c r="U15" i="39" s="1"/>
  <c r="M6" i="39"/>
  <c r="U6" i="39" s="1"/>
  <c r="M4" i="39" a="1"/>
  <c r="G4" i="39"/>
  <c r="F4" i="39"/>
  <c r="AT3" i="39"/>
  <c r="O3" i="39"/>
  <c r="AE3" i="39" s="1"/>
  <c r="G98" i="38"/>
  <c r="F98" i="38"/>
  <c r="AX97" i="38"/>
  <c r="G97" i="38"/>
  <c r="F97" i="38"/>
  <c r="AX96" i="38"/>
  <c r="G96" i="38"/>
  <c r="F96" i="38"/>
  <c r="AX95" i="38"/>
  <c r="G95" i="38"/>
  <c r="F95" i="38"/>
  <c r="AX94" i="38"/>
  <c r="G94" i="38"/>
  <c r="F94" i="38"/>
  <c r="AX93" i="38"/>
  <c r="G93" i="38"/>
  <c r="F93" i="38"/>
  <c r="AX92" i="38"/>
  <c r="G92" i="38"/>
  <c r="F92" i="38"/>
  <c r="AX91" i="38"/>
  <c r="G91" i="38"/>
  <c r="F91" i="38"/>
  <c r="AX90" i="38"/>
  <c r="G90" i="38"/>
  <c r="F90" i="38"/>
  <c r="R89" i="38"/>
  <c r="G89" i="38"/>
  <c r="F89" i="38"/>
  <c r="G88" i="38"/>
  <c r="F88" i="38"/>
  <c r="G87" i="38"/>
  <c r="F87" i="38"/>
  <c r="G86" i="38"/>
  <c r="F86" i="38"/>
  <c r="G85" i="38"/>
  <c r="F85" i="38"/>
  <c r="G84" i="38"/>
  <c r="F84" i="38"/>
  <c r="V83" i="38"/>
  <c r="G83" i="38"/>
  <c r="F83" i="38"/>
  <c r="G82" i="38"/>
  <c r="F82" i="38"/>
  <c r="G81" i="38"/>
  <c r="F81" i="38"/>
  <c r="R80" i="38"/>
  <c r="G80" i="38"/>
  <c r="F80" i="38"/>
  <c r="G79" i="38"/>
  <c r="F79" i="38"/>
  <c r="G78" i="38"/>
  <c r="F78" i="38"/>
  <c r="G77" i="38"/>
  <c r="F77" i="38"/>
  <c r="G76" i="38"/>
  <c r="F76" i="38"/>
  <c r="G75" i="38"/>
  <c r="F75" i="38"/>
  <c r="V74" i="38"/>
  <c r="G74" i="38"/>
  <c r="F74" i="38"/>
  <c r="G73" i="38"/>
  <c r="F73" i="38"/>
  <c r="G72" i="38"/>
  <c r="F72" i="38"/>
  <c r="R71" i="38"/>
  <c r="G71" i="38"/>
  <c r="F71" i="38"/>
  <c r="G70" i="38"/>
  <c r="F70" i="38"/>
  <c r="G69" i="38"/>
  <c r="F69" i="38"/>
  <c r="G68" i="38"/>
  <c r="F68" i="38"/>
  <c r="G67" i="38"/>
  <c r="F67" i="38"/>
  <c r="G66" i="38"/>
  <c r="F66" i="38"/>
  <c r="V65" i="38"/>
  <c r="G65" i="38"/>
  <c r="F65" i="38"/>
  <c r="G64" i="38"/>
  <c r="F64" i="38"/>
  <c r="G63" i="38"/>
  <c r="F63" i="38"/>
  <c r="R62" i="38"/>
  <c r="G62" i="38"/>
  <c r="F62" i="38"/>
  <c r="G61" i="38"/>
  <c r="F61" i="38"/>
  <c r="G60" i="38"/>
  <c r="F60" i="38"/>
  <c r="G59" i="38"/>
  <c r="F59" i="38"/>
  <c r="G58" i="38"/>
  <c r="F58" i="38"/>
  <c r="G57" i="38"/>
  <c r="F57" i="38"/>
  <c r="V56" i="38"/>
  <c r="G56" i="38"/>
  <c r="F56" i="38"/>
  <c r="G55" i="38"/>
  <c r="F55" i="38"/>
  <c r="G54" i="38"/>
  <c r="F54" i="38"/>
  <c r="R53" i="38"/>
  <c r="G53" i="38"/>
  <c r="F53" i="38"/>
  <c r="G52" i="38"/>
  <c r="F52" i="38"/>
  <c r="G51" i="38"/>
  <c r="F51" i="38"/>
  <c r="G50" i="38"/>
  <c r="F50" i="38"/>
  <c r="G49" i="38"/>
  <c r="F49" i="38"/>
  <c r="G48" i="38"/>
  <c r="F48" i="38"/>
  <c r="V47" i="38"/>
  <c r="G47" i="38"/>
  <c r="F47" i="38"/>
  <c r="G46" i="38"/>
  <c r="F46" i="38"/>
  <c r="G45" i="38"/>
  <c r="F45" i="38"/>
  <c r="R44" i="38"/>
  <c r="G44" i="38"/>
  <c r="F44" i="38"/>
  <c r="G43" i="38"/>
  <c r="F43" i="38"/>
  <c r="G42" i="38"/>
  <c r="F42" i="38"/>
  <c r="G41" i="38"/>
  <c r="F41" i="38"/>
  <c r="G40" i="38"/>
  <c r="F40" i="38"/>
  <c r="G39" i="38"/>
  <c r="F39" i="38"/>
  <c r="V38" i="38"/>
  <c r="G38" i="38"/>
  <c r="F38" i="38"/>
  <c r="G37" i="38"/>
  <c r="F37" i="38"/>
  <c r="G36" i="38"/>
  <c r="F36" i="38"/>
  <c r="R35" i="38"/>
  <c r="G35" i="38"/>
  <c r="F35" i="38"/>
  <c r="G34" i="38"/>
  <c r="F34" i="38"/>
  <c r="G33" i="38"/>
  <c r="F33" i="38"/>
  <c r="V32" i="38"/>
  <c r="G32" i="38"/>
  <c r="F32" i="38"/>
  <c r="R31" i="38"/>
  <c r="G31" i="38"/>
  <c r="F31" i="38"/>
  <c r="V30" i="38"/>
  <c r="G30" i="38"/>
  <c r="F30" i="38"/>
  <c r="V29" i="38"/>
  <c r="R29" i="38"/>
  <c r="G29" i="38"/>
  <c r="F29" i="38"/>
  <c r="G28" i="38"/>
  <c r="F28" i="38"/>
  <c r="V27" i="38"/>
  <c r="R27" i="38"/>
  <c r="G27" i="38"/>
  <c r="F27" i="38"/>
  <c r="V26" i="38"/>
  <c r="G26" i="38"/>
  <c r="F26" i="38"/>
  <c r="G25" i="38"/>
  <c r="F25" i="38"/>
  <c r="V24" i="38"/>
  <c r="G24" i="38"/>
  <c r="F24" i="38"/>
  <c r="V23" i="38"/>
  <c r="G23" i="38"/>
  <c r="F23" i="38"/>
  <c r="R22" i="38"/>
  <c r="G22" i="38"/>
  <c r="F22" i="38"/>
  <c r="V21" i="38"/>
  <c r="G21" i="38"/>
  <c r="F21" i="38"/>
  <c r="V20" i="38"/>
  <c r="R20" i="38"/>
  <c r="G20" i="38"/>
  <c r="F20" i="38"/>
  <c r="G19" i="38"/>
  <c r="F19" i="38"/>
  <c r="V18" i="38"/>
  <c r="R18" i="38"/>
  <c r="G18" i="38"/>
  <c r="F18" i="38"/>
  <c r="V17" i="38"/>
  <c r="G17" i="38"/>
  <c r="F17" i="38"/>
  <c r="G16" i="38"/>
  <c r="F16" i="38"/>
  <c r="V15" i="38"/>
  <c r="G15" i="38"/>
  <c r="F15" i="38"/>
  <c r="V14" i="38"/>
  <c r="G14" i="38"/>
  <c r="F14" i="38"/>
  <c r="R13" i="38"/>
  <c r="G13" i="38"/>
  <c r="F13" i="38"/>
  <c r="V12" i="38"/>
  <c r="G12" i="38"/>
  <c r="F12" i="38"/>
  <c r="C12" i="38"/>
  <c r="G11" i="38"/>
  <c r="F11" i="38"/>
  <c r="G10" i="38"/>
  <c r="F10" i="38"/>
  <c r="C10" i="38"/>
  <c r="V86" i="38" s="1"/>
  <c r="G9" i="38"/>
  <c r="F9" i="38"/>
  <c r="R8" i="38"/>
  <c r="G8" i="38"/>
  <c r="F8" i="38"/>
  <c r="R7" i="38"/>
  <c r="G7" i="38"/>
  <c r="F7" i="38"/>
  <c r="V6" i="38"/>
  <c r="G6" i="38"/>
  <c r="F6" i="38"/>
  <c r="C6" i="38"/>
  <c r="R83" i="38" s="1"/>
  <c r="V5" i="38"/>
  <c r="G5" i="38"/>
  <c r="F5" i="38"/>
  <c r="C5" i="38"/>
  <c r="W4" i="38"/>
  <c r="V4" i="38"/>
  <c r="M88" i="38"/>
  <c r="U88" i="38" s="1"/>
  <c r="M87" i="38"/>
  <c r="U87" i="38" s="1"/>
  <c r="M86" i="38"/>
  <c r="U86" i="38" s="1"/>
  <c r="M84" i="38"/>
  <c r="U84" i="38" s="1"/>
  <c r="M81" i="38"/>
  <c r="U81" i="38" s="1"/>
  <c r="M80" i="38"/>
  <c r="U80" i="38" s="1"/>
  <c r="M79" i="38"/>
  <c r="U79" i="38" s="1"/>
  <c r="M76" i="38"/>
  <c r="U76" i="38" s="1"/>
  <c r="M74" i="38"/>
  <c r="U74" i="38" s="1"/>
  <c r="M73" i="38"/>
  <c r="U73" i="38" s="1"/>
  <c r="M72" i="38"/>
  <c r="U72" i="38" s="1"/>
  <c r="M69" i="38"/>
  <c r="U69" i="38" s="1"/>
  <c r="M67" i="38"/>
  <c r="U67" i="38" s="1"/>
  <c r="M66" i="38"/>
  <c r="U66" i="38" s="1"/>
  <c r="M64" i="38"/>
  <c r="U64" i="38" s="1"/>
  <c r="M62" i="38"/>
  <c r="U62" i="38" s="1"/>
  <c r="M60" i="38"/>
  <c r="U60" i="38" s="1"/>
  <c r="M58" i="38"/>
  <c r="U58" i="38" s="1"/>
  <c r="M57" i="38"/>
  <c r="U57" i="38" s="1"/>
  <c r="M55" i="38"/>
  <c r="U55" i="38" s="1"/>
  <c r="M52" i="38"/>
  <c r="U52" i="38" s="1"/>
  <c r="M51" i="38"/>
  <c r="U51" i="38" s="1"/>
  <c r="M50" i="38"/>
  <c r="U50" i="38" s="1"/>
  <c r="M48" i="38"/>
  <c r="U48" i="38" s="1"/>
  <c r="M45" i="38"/>
  <c r="U45" i="38" s="1"/>
  <c r="M44" i="38"/>
  <c r="U44" i="38" s="1"/>
  <c r="M43" i="38"/>
  <c r="U43" i="38" s="1"/>
  <c r="M40" i="38"/>
  <c r="U40" i="38" s="1"/>
  <c r="M38" i="38"/>
  <c r="U38" i="38" s="1"/>
  <c r="M37" i="38"/>
  <c r="U37" i="38" s="1"/>
  <c r="M36" i="38"/>
  <c r="U36" i="38" s="1"/>
  <c r="M33" i="38"/>
  <c r="U33" i="38" s="1"/>
  <c r="M31" i="38"/>
  <c r="U31" i="38" s="1"/>
  <c r="M30" i="38"/>
  <c r="U30" i="38" s="1"/>
  <c r="M28" i="38"/>
  <c r="U28" i="38" s="1"/>
  <c r="M26" i="38"/>
  <c r="U26" i="38" s="1"/>
  <c r="M24" i="38"/>
  <c r="U24" i="38" s="1"/>
  <c r="M22" i="38"/>
  <c r="U22" i="38" s="1"/>
  <c r="M21" i="38"/>
  <c r="U21" i="38" s="1"/>
  <c r="M19" i="38"/>
  <c r="U19" i="38" s="1"/>
  <c r="M16" i="38"/>
  <c r="U16" i="38" s="1"/>
  <c r="M15" i="38"/>
  <c r="U15" i="38" s="1"/>
  <c r="M14" i="38"/>
  <c r="U14" i="38" s="1"/>
  <c r="M12" i="38"/>
  <c r="U12" i="38" s="1"/>
  <c r="M9" i="38"/>
  <c r="U9" i="38" s="1"/>
  <c r="M8" i="38"/>
  <c r="U8" i="38" s="1"/>
  <c r="M7" i="38"/>
  <c r="U7" i="38" s="1"/>
  <c r="M4" i="38"/>
  <c r="U4" i="38" s="1"/>
  <c r="X4" i="38" s="1"/>
  <c r="M4" i="38" a="1"/>
  <c r="G4" i="38"/>
  <c r="F4" i="38"/>
  <c r="AT3" i="38"/>
  <c r="R3" i="38"/>
  <c r="AH3" i="38" s="1"/>
  <c r="AQ3" i="38" s="1"/>
  <c r="O3" i="38"/>
  <c r="P3" i="38" s="1"/>
  <c r="AF3" i="38" s="1"/>
  <c r="AO3" i="38" s="1"/>
  <c r="S98" i="37"/>
  <c r="R98" i="37"/>
  <c r="G98" i="37"/>
  <c r="F98" i="37"/>
  <c r="R97" i="37"/>
  <c r="G97" i="37"/>
  <c r="F97" i="37"/>
  <c r="R96" i="37"/>
  <c r="G96" i="37"/>
  <c r="F96" i="37"/>
  <c r="V95" i="37"/>
  <c r="R95" i="37"/>
  <c r="G95" i="37"/>
  <c r="F95" i="37"/>
  <c r="R94" i="37"/>
  <c r="G94" i="37"/>
  <c r="F94" i="37"/>
  <c r="R93" i="37"/>
  <c r="G93" i="37"/>
  <c r="F93" i="37"/>
  <c r="V92" i="37"/>
  <c r="R92" i="37"/>
  <c r="G92" i="37"/>
  <c r="F92" i="37"/>
  <c r="R91" i="37"/>
  <c r="G91" i="37"/>
  <c r="F91" i="37"/>
  <c r="R90" i="37"/>
  <c r="G90" i="37"/>
  <c r="F90" i="37"/>
  <c r="V89" i="37"/>
  <c r="R89" i="37"/>
  <c r="G89" i="37"/>
  <c r="F89" i="37"/>
  <c r="R88" i="37"/>
  <c r="G88" i="37"/>
  <c r="F88" i="37"/>
  <c r="R87" i="37"/>
  <c r="G87" i="37"/>
  <c r="F87" i="37"/>
  <c r="V86" i="37"/>
  <c r="R86" i="37"/>
  <c r="G86" i="37"/>
  <c r="F86" i="37"/>
  <c r="R85" i="37"/>
  <c r="G85" i="37"/>
  <c r="F85" i="37"/>
  <c r="R84" i="37"/>
  <c r="G84" i="37"/>
  <c r="F84" i="37"/>
  <c r="V83" i="37"/>
  <c r="R83" i="37"/>
  <c r="G83" i="37"/>
  <c r="F83" i="37"/>
  <c r="R82" i="37"/>
  <c r="G82" i="37"/>
  <c r="F82" i="37"/>
  <c r="R81" i="37"/>
  <c r="G81" i="37"/>
  <c r="F81" i="37"/>
  <c r="V80" i="37"/>
  <c r="R80" i="37"/>
  <c r="G80" i="37"/>
  <c r="F80" i="37"/>
  <c r="R79" i="37"/>
  <c r="G79" i="37"/>
  <c r="F79" i="37"/>
  <c r="R78" i="37"/>
  <c r="G78" i="37"/>
  <c r="F78" i="37"/>
  <c r="V77" i="37"/>
  <c r="R77" i="37"/>
  <c r="G77" i="37"/>
  <c r="F77" i="37"/>
  <c r="R76" i="37"/>
  <c r="G76" i="37"/>
  <c r="F76" i="37"/>
  <c r="R75" i="37"/>
  <c r="G75" i="37"/>
  <c r="F75" i="37"/>
  <c r="V74" i="37"/>
  <c r="R74" i="37"/>
  <c r="G74" i="37"/>
  <c r="F74" i="37"/>
  <c r="R73" i="37"/>
  <c r="G73" i="37"/>
  <c r="F73" i="37"/>
  <c r="R72" i="37"/>
  <c r="G72" i="37"/>
  <c r="F72" i="37"/>
  <c r="V71" i="37"/>
  <c r="R71" i="37"/>
  <c r="G71" i="37"/>
  <c r="F71" i="37"/>
  <c r="R70" i="37"/>
  <c r="G70" i="37"/>
  <c r="F70" i="37"/>
  <c r="R69" i="37"/>
  <c r="G69" i="37"/>
  <c r="F69" i="37"/>
  <c r="V68" i="37"/>
  <c r="R68" i="37"/>
  <c r="G68" i="37"/>
  <c r="F68" i="37"/>
  <c r="R67" i="37"/>
  <c r="G67" i="37"/>
  <c r="F67" i="37"/>
  <c r="V66" i="37"/>
  <c r="R66" i="37"/>
  <c r="G66" i="37"/>
  <c r="F66" i="37"/>
  <c r="V65" i="37"/>
  <c r="R65" i="37"/>
  <c r="G65" i="37"/>
  <c r="F65" i="37"/>
  <c r="V64" i="37"/>
  <c r="R64" i="37"/>
  <c r="G64" i="37"/>
  <c r="F64" i="37"/>
  <c r="V63" i="37"/>
  <c r="R63" i="37"/>
  <c r="G63" i="37"/>
  <c r="F63" i="37"/>
  <c r="V62" i="37"/>
  <c r="R62" i="37"/>
  <c r="G62" i="37"/>
  <c r="F62" i="37"/>
  <c r="V61" i="37"/>
  <c r="R61" i="37"/>
  <c r="G61" i="37"/>
  <c r="F61" i="37"/>
  <c r="V60" i="37"/>
  <c r="R60" i="37"/>
  <c r="G60" i="37"/>
  <c r="F60" i="37"/>
  <c r="V59" i="37"/>
  <c r="R59" i="37"/>
  <c r="G59" i="37"/>
  <c r="F59" i="37"/>
  <c r="V58" i="37"/>
  <c r="R58" i="37"/>
  <c r="G58" i="37"/>
  <c r="F58" i="37"/>
  <c r="V57" i="37"/>
  <c r="R57" i="37"/>
  <c r="G57" i="37"/>
  <c r="F57" i="37"/>
  <c r="V56" i="37"/>
  <c r="R56" i="37"/>
  <c r="G56" i="37"/>
  <c r="F56" i="37"/>
  <c r="V55" i="37"/>
  <c r="R55" i="37"/>
  <c r="G55" i="37"/>
  <c r="F55" i="37"/>
  <c r="V54" i="37"/>
  <c r="R54" i="37"/>
  <c r="G54" i="37"/>
  <c r="F54" i="37"/>
  <c r="V53" i="37"/>
  <c r="R53" i="37"/>
  <c r="G53" i="37"/>
  <c r="F53" i="37"/>
  <c r="V52" i="37"/>
  <c r="R52" i="37"/>
  <c r="G52" i="37"/>
  <c r="F52" i="37"/>
  <c r="V51" i="37"/>
  <c r="R51" i="37"/>
  <c r="G51" i="37"/>
  <c r="F51" i="37"/>
  <c r="V50" i="37"/>
  <c r="R50" i="37"/>
  <c r="G50" i="37"/>
  <c r="F50" i="37"/>
  <c r="V49" i="37"/>
  <c r="R49" i="37"/>
  <c r="G49" i="37"/>
  <c r="F49" i="37"/>
  <c r="V48" i="37"/>
  <c r="R48" i="37"/>
  <c r="G48" i="37"/>
  <c r="F48" i="37"/>
  <c r="V47" i="37"/>
  <c r="R47" i="37"/>
  <c r="G47" i="37"/>
  <c r="F47" i="37"/>
  <c r="V46" i="37"/>
  <c r="R46" i="37"/>
  <c r="G46" i="37"/>
  <c r="F46" i="37"/>
  <c r="V45" i="37"/>
  <c r="R45" i="37"/>
  <c r="G45" i="37"/>
  <c r="F45" i="37"/>
  <c r="V44" i="37"/>
  <c r="R44" i="37"/>
  <c r="G44" i="37"/>
  <c r="F44" i="37"/>
  <c r="V43" i="37"/>
  <c r="R43" i="37"/>
  <c r="G43" i="37"/>
  <c r="F43" i="37"/>
  <c r="V42" i="37"/>
  <c r="R42" i="37"/>
  <c r="G42" i="37"/>
  <c r="F42" i="37"/>
  <c r="V41" i="37"/>
  <c r="R41" i="37"/>
  <c r="G41" i="37"/>
  <c r="F41" i="37"/>
  <c r="V40" i="37"/>
  <c r="R40" i="37"/>
  <c r="G40" i="37"/>
  <c r="F40" i="37"/>
  <c r="V39" i="37"/>
  <c r="R39" i="37"/>
  <c r="G39" i="37"/>
  <c r="F39" i="37"/>
  <c r="V38" i="37"/>
  <c r="R38" i="37"/>
  <c r="G38" i="37"/>
  <c r="F38" i="37"/>
  <c r="V37" i="37"/>
  <c r="R37" i="37"/>
  <c r="G37" i="37"/>
  <c r="F37" i="37"/>
  <c r="V36" i="37"/>
  <c r="R36" i="37"/>
  <c r="G36" i="37"/>
  <c r="F36" i="37"/>
  <c r="V35" i="37"/>
  <c r="R35" i="37"/>
  <c r="G35" i="37"/>
  <c r="F35" i="37"/>
  <c r="V34" i="37"/>
  <c r="R34" i="37"/>
  <c r="G34" i="37"/>
  <c r="F34" i="37"/>
  <c r="V33" i="37"/>
  <c r="R33" i="37"/>
  <c r="G33" i="37"/>
  <c r="F33" i="37"/>
  <c r="V32" i="37"/>
  <c r="R32" i="37"/>
  <c r="G32" i="37"/>
  <c r="F32" i="37"/>
  <c r="V31" i="37"/>
  <c r="R31" i="37"/>
  <c r="G31" i="37"/>
  <c r="F31" i="37"/>
  <c r="V30" i="37"/>
  <c r="R30" i="37"/>
  <c r="G30" i="37"/>
  <c r="F30" i="37"/>
  <c r="V29" i="37"/>
  <c r="R29" i="37"/>
  <c r="G29" i="37"/>
  <c r="F29" i="37"/>
  <c r="V28" i="37"/>
  <c r="R28" i="37"/>
  <c r="G28" i="37"/>
  <c r="F28" i="37"/>
  <c r="V27" i="37"/>
  <c r="R27" i="37"/>
  <c r="G27" i="37"/>
  <c r="F27" i="37"/>
  <c r="V26" i="37"/>
  <c r="R26" i="37"/>
  <c r="G26" i="37"/>
  <c r="F26" i="37"/>
  <c r="V25" i="37"/>
  <c r="R25" i="37"/>
  <c r="G25" i="37"/>
  <c r="F25" i="37"/>
  <c r="V24" i="37"/>
  <c r="R24" i="37"/>
  <c r="G24" i="37"/>
  <c r="F24" i="37"/>
  <c r="V23" i="37"/>
  <c r="R23" i="37"/>
  <c r="G23" i="37"/>
  <c r="F23" i="37"/>
  <c r="V22" i="37"/>
  <c r="R22" i="37"/>
  <c r="G22" i="37"/>
  <c r="F22" i="37"/>
  <c r="V21" i="37"/>
  <c r="R21" i="37"/>
  <c r="G21" i="37"/>
  <c r="F21" i="37"/>
  <c r="V20" i="37"/>
  <c r="R20" i="37"/>
  <c r="G20" i="37"/>
  <c r="F20" i="37"/>
  <c r="V19" i="37"/>
  <c r="R19" i="37"/>
  <c r="G19" i="37"/>
  <c r="F19" i="37"/>
  <c r="V18" i="37"/>
  <c r="R18" i="37"/>
  <c r="G18" i="37"/>
  <c r="F18" i="37"/>
  <c r="V17" i="37"/>
  <c r="R17" i="37"/>
  <c r="G17" i="37"/>
  <c r="F17" i="37"/>
  <c r="V16" i="37"/>
  <c r="R16" i="37"/>
  <c r="G16" i="37"/>
  <c r="F16" i="37"/>
  <c r="V15" i="37"/>
  <c r="R15" i="37"/>
  <c r="G15" i="37"/>
  <c r="F15" i="37"/>
  <c r="V14" i="37"/>
  <c r="R14" i="37"/>
  <c r="G14" i="37"/>
  <c r="F14" i="37"/>
  <c r="V13" i="37"/>
  <c r="R13" i="37"/>
  <c r="G13" i="37"/>
  <c r="F13" i="37"/>
  <c r="V12" i="37"/>
  <c r="R12" i="37"/>
  <c r="G12" i="37"/>
  <c r="F12" i="37"/>
  <c r="C12" i="37"/>
  <c r="R11" i="37"/>
  <c r="G11" i="37"/>
  <c r="F11" i="37"/>
  <c r="V10" i="37"/>
  <c r="R10" i="37"/>
  <c r="G10" i="37"/>
  <c r="F10" i="37"/>
  <c r="C10" i="37"/>
  <c r="V97" i="37" s="1"/>
  <c r="V9" i="37"/>
  <c r="R9" i="37"/>
  <c r="G9" i="37"/>
  <c r="F9" i="37"/>
  <c r="V8" i="37"/>
  <c r="R8" i="37"/>
  <c r="G8" i="37"/>
  <c r="F8" i="37"/>
  <c r="V7" i="37"/>
  <c r="R7" i="37"/>
  <c r="G7" i="37"/>
  <c r="F7" i="37"/>
  <c r="V6" i="37"/>
  <c r="R6" i="37"/>
  <c r="G6" i="37"/>
  <c r="F6" i="37"/>
  <c r="V5" i="37"/>
  <c r="R5" i="37"/>
  <c r="G5" i="37"/>
  <c r="F5" i="37"/>
  <c r="C5" i="37"/>
  <c r="Y4" i="37"/>
  <c r="W4" i="37"/>
  <c r="V4" i="37"/>
  <c r="R4" i="37"/>
  <c r="M98" i="37"/>
  <c r="U98" i="37" s="1"/>
  <c r="M95" i="37"/>
  <c r="U95" i="37" s="1"/>
  <c r="M92" i="37"/>
  <c r="U92" i="37" s="1"/>
  <c r="M89" i="37"/>
  <c r="U89" i="37" s="1"/>
  <c r="M86" i="37"/>
  <c r="U86" i="37" s="1"/>
  <c r="M83" i="37"/>
  <c r="U83" i="37" s="1"/>
  <c r="M80" i="37"/>
  <c r="U80" i="37" s="1"/>
  <c r="M77" i="37"/>
  <c r="U77" i="37" s="1"/>
  <c r="M74" i="37"/>
  <c r="U74" i="37" s="1"/>
  <c r="M71" i="37"/>
  <c r="U71" i="37" s="1"/>
  <c r="M68" i="37"/>
  <c r="U68" i="37" s="1"/>
  <c r="M65" i="37"/>
  <c r="U65" i="37" s="1"/>
  <c r="M62" i="37"/>
  <c r="U62" i="37" s="1"/>
  <c r="M59" i="37"/>
  <c r="U59" i="37" s="1"/>
  <c r="M56" i="37"/>
  <c r="U56" i="37" s="1"/>
  <c r="M53" i="37"/>
  <c r="U53" i="37" s="1"/>
  <c r="M50" i="37"/>
  <c r="U50" i="37" s="1"/>
  <c r="M47" i="37"/>
  <c r="U47" i="37" s="1"/>
  <c r="M44" i="37"/>
  <c r="U44" i="37" s="1"/>
  <c r="M41" i="37"/>
  <c r="U41" i="37" s="1"/>
  <c r="M38" i="37"/>
  <c r="U38" i="37" s="1"/>
  <c r="M35" i="37"/>
  <c r="U35" i="37" s="1"/>
  <c r="M32" i="37"/>
  <c r="U32" i="37" s="1"/>
  <c r="M29" i="37"/>
  <c r="U29" i="37" s="1"/>
  <c r="M26" i="37"/>
  <c r="U26" i="37" s="1"/>
  <c r="M23" i="37"/>
  <c r="U23" i="37" s="1"/>
  <c r="M20" i="37"/>
  <c r="U20" i="37" s="1"/>
  <c r="M17" i="37"/>
  <c r="U17" i="37" s="1"/>
  <c r="M14" i="37"/>
  <c r="U14" i="37" s="1"/>
  <c r="M11" i="37"/>
  <c r="U11" i="37" s="1"/>
  <c r="M8" i="37"/>
  <c r="U8" i="37" s="1"/>
  <c r="M5" i="37"/>
  <c r="U5" i="37" s="1"/>
  <c r="M4" i="37" a="1"/>
  <c r="M96" i="37" s="1"/>
  <c r="U96" i="37" s="1"/>
  <c r="G4" i="37"/>
  <c r="F4" i="37"/>
  <c r="AT3" i="37"/>
  <c r="R3" i="37"/>
  <c r="O3" i="37"/>
  <c r="AE3" i="37" s="1"/>
  <c r="AN3" i="37" s="1"/>
  <c r="G98" i="36"/>
  <c r="F98" i="36"/>
  <c r="AX97" i="36"/>
  <c r="G97" i="36"/>
  <c r="F97" i="36"/>
  <c r="AX96" i="36"/>
  <c r="G96" i="36"/>
  <c r="F96" i="36"/>
  <c r="AX95" i="36"/>
  <c r="G95" i="36"/>
  <c r="F95" i="36"/>
  <c r="AX94" i="36"/>
  <c r="G94" i="36"/>
  <c r="F94" i="36"/>
  <c r="AX93" i="36"/>
  <c r="G93" i="36"/>
  <c r="F93" i="36"/>
  <c r="AX92" i="36"/>
  <c r="G92" i="36"/>
  <c r="F92" i="36"/>
  <c r="AX91" i="36"/>
  <c r="G91" i="36"/>
  <c r="F91" i="36"/>
  <c r="AX90" i="36"/>
  <c r="G90" i="36"/>
  <c r="F90" i="36"/>
  <c r="AX89" i="36"/>
  <c r="G89" i="36"/>
  <c r="F89" i="36"/>
  <c r="AX88" i="36"/>
  <c r="G88" i="36"/>
  <c r="F88" i="36"/>
  <c r="AX87" i="36"/>
  <c r="G87" i="36"/>
  <c r="F87" i="36"/>
  <c r="AX86" i="36"/>
  <c r="G86" i="36"/>
  <c r="F86" i="36"/>
  <c r="AX85" i="36"/>
  <c r="G85" i="36"/>
  <c r="F85" i="36"/>
  <c r="AX84" i="36"/>
  <c r="G84" i="36"/>
  <c r="F84" i="36"/>
  <c r="AX83" i="36"/>
  <c r="G83" i="36"/>
  <c r="F83" i="36"/>
  <c r="AX82" i="36"/>
  <c r="G82" i="36"/>
  <c r="F82" i="36"/>
  <c r="AX81" i="36"/>
  <c r="G81" i="36"/>
  <c r="F81" i="36"/>
  <c r="AX80" i="36"/>
  <c r="G80" i="36"/>
  <c r="F80" i="36"/>
  <c r="AX79" i="36"/>
  <c r="G79" i="36"/>
  <c r="F79" i="36"/>
  <c r="AX78" i="36"/>
  <c r="G78" i="36"/>
  <c r="F78" i="36"/>
  <c r="AX77" i="36"/>
  <c r="G77" i="36"/>
  <c r="F77" i="36"/>
  <c r="AX76" i="36"/>
  <c r="G76" i="36"/>
  <c r="F76" i="36"/>
  <c r="AX75" i="36"/>
  <c r="G75" i="36"/>
  <c r="F75" i="36"/>
  <c r="AX74" i="36"/>
  <c r="G74" i="36"/>
  <c r="F74" i="36"/>
  <c r="AX73" i="36"/>
  <c r="G73" i="36"/>
  <c r="F73" i="36"/>
  <c r="AX72" i="36"/>
  <c r="G72" i="36"/>
  <c r="F72" i="36"/>
  <c r="AX71" i="36"/>
  <c r="G71" i="36"/>
  <c r="F71" i="36"/>
  <c r="AX70" i="36"/>
  <c r="G70" i="36"/>
  <c r="F70" i="36"/>
  <c r="G69" i="36"/>
  <c r="F69" i="36"/>
  <c r="V68" i="36"/>
  <c r="R68" i="36"/>
  <c r="G68" i="36"/>
  <c r="F68" i="36"/>
  <c r="G67" i="36"/>
  <c r="F67" i="36"/>
  <c r="G66" i="36"/>
  <c r="F66" i="36"/>
  <c r="V65" i="36"/>
  <c r="R65" i="36"/>
  <c r="G65" i="36"/>
  <c r="F65" i="36"/>
  <c r="G64" i="36"/>
  <c r="F64" i="36"/>
  <c r="G63" i="36"/>
  <c r="F63" i="36"/>
  <c r="V62" i="36"/>
  <c r="R62" i="36"/>
  <c r="G62" i="36"/>
  <c r="F62" i="36"/>
  <c r="G61" i="36"/>
  <c r="F61" i="36"/>
  <c r="G60" i="36"/>
  <c r="F60" i="36"/>
  <c r="V59" i="36"/>
  <c r="R59" i="36"/>
  <c r="G59" i="36"/>
  <c r="F59" i="36"/>
  <c r="G58" i="36"/>
  <c r="F58" i="36"/>
  <c r="G57" i="36"/>
  <c r="F57" i="36"/>
  <c r="V56" i="36"/>
  <c r="R56" i="36"/>
  <c r="G56" i="36"/>
  <c r="F56" i="36"/>
  <c r="G55" i="36"/>
  <c r="F55" i="36"/>
  <c r="U54" i="36"/>
  <c r="G54" i="36"/>
  <c r="F54" i="36"/>
  <c r="V53" i="36"/>
  <c r="R53" i="36"/>
  <c r="G53" i="36"/>
  <c r="F53" i="36"/>
  <c r="G52" i="36"/>
  <c r="F52" i="36"/>
  <c r="G51" i="36"/>
  <c r="F51" i="36"/>
  <c r="V50" i="36"/>
  <c r="R50" i="36"/>
  <c r="G50" i="36"/>
  <c r="F50" i="36"/>
  <c r="G49" i="36"/>
  <c r="F49" i="36"/>
  <c r="G48" i="36"/>
  <c r="F48" i="36"/>
  <c r="V47" i="36"/>
  <c r="R47" i="36"/>
  <c r="G47" i="36"/>
  <c r="F47" i="36"/>
  <c r="G46" i="36"/>
  <c r="F46" i="36"/>
  <c r="G45" i="36"/>
  <c r="F45" i="36"/>
  <c r="V44" i="36"/>
  <c r="R44" i="36"/>
  <c r="G44" i="36"/>
  <c r="F44" i="36"/>
  <c r="G43" i="36"/>
  <c r="F43" i="36"/>
  <c r="G42" i="36"/>
  <c r="F42" i="36"/>
  <c r="V41" i="36"/>
  <c r="R41" i="36"/>
  <c r="G41" i="36"/>
  <c r="F41" i="36"/>
  <c r="G40" i="36"/>
  <c r="F40" i="36"/>
  <c r="G39" i="36"/>
  <c r="F39" i="36"/>
  <c r="V38" i="36"/>
  <c r="R38" i="36"/>
  <c r="G38" i="36"/>
  <c r="F38" i="36"/>
  <c r="G37" i="36"/>
  <c r="F37" i="36"/>
  <c r="G36" i="36"/>
  <c r="F36" i="36"/>
  <c r="V35" i="36"/>
  <c r="R35" i="36"/>
  <c r="G35" i="36"/>
  <c r="F35" i="36"/>
  <c r="G34" i="36"/>
  <c r="F34" i="36"/>
  <c r="G33" i="36"/>
  <c r="F33" i="36"/>
  <c r="V32" i="36"/>
  <c r="R32" i="36"/>
  <c r="G32" i="36"/>
  <c r="F32" i="36"/>
  <c r="G31" i="36"/>
  <c r="F31" i="36"/>
  <c r="G30" i="36"/>
  <c r="F30" i="36"/>
  <c r="V29" i="36"/>
  <c r="R29" i="36"/>
  <c r="G29" i="36"/>
  <c r="F29" i="36"/>
  <c r="G28" i="36"/>
  <c r="F28" i="36"/>
  <c r="G27" i="36"/>
  <c r="F27" i="36"/>
  <c r="V26" i="36"/>
  <c r="R26" i="36"/>
  <c r="G26" i="36"/>
  <c r="F26" i="36"/>
  <c r="G25" i="36"/>
  <c r="F25" i="36"/>
  <c r="G24" i="36"/>
  <c r="F24" i="36"/>
  <c r="V23" i="36"/>
  <c r="R23" i="36"/>
  <c r="G23" i="36"/>
  <c r="F23" i="36"/>
  <c r="G22" i="36"/>
  <c r="F22" i="36"/>
  <c r="R21" i="36"/>
  <c r="G21" i="36"/>
  <c r="F21" i="36"/>
  <c r="V20" i="36"/>
  <c r="R20" i="36"/>
  <c r="G20" i="36"/>
  <c r="F20" i="36"/>
  <c r="G19" i="36"/>
  <c r="F19" i="36"/>
  <c r="R18" i="36"/>
  <c r="G18" i="36"/>
  <c r="F18" i="36"/>
  <c r="V17" i="36"/>
  <c r="R17" i="36"/>
  <c r="G17" i="36"/>
  <c r="F17" i="36"/>
  <c r="G16" i="36"/>
  <c r="F16" i="36"/>
  <c r="R15" i="36"/>
  <c r="G15" i="36"/>
  <c r="F15" i="36"/>
  <c r="V14" i="36"/>
  <c r="R14" i="36"/>
  <c r="G14" i="36"/>
  <c r="F14" i="36"/>
  <c r="G13" i="36"/>
  <c r="F13" i="36"/>
  <c r="U12" i="36"/>
  <c r="R12" i="36"/>
  <c r="G12" i="36"/>
  <c r="F12" i="36"/>
  <c r="C12" i="36"/>
  <c r="G11" i="36"/>
  <c r="F11" i="36"/>
  <c r="V10" i="36"/>
  <c r="R10" i="36"/>
  <c r="G10" i="36"/>
  <c r="F10" i="36"/>
  <c r="C10" i="36"/>
  <c r="V69" i="36" s="1"/>
  <c r="V9" i="36"/>
  <c r="G9" i="36"/>
  <c r="F9" i="36"/>
  <c r="G8" i="36"/>
  <c r="F8" i="36"/>
  <c r="G7" i="36"/>
  <c r="F7" i="36"/>
  <c r="R6" i="36"/>
  <c r="G6" i="36"/>
  <c r="F6" i="36"/>
  <c r="C6" i="36"/>
  <c r="R9" i="36" s="1"/>
  <c r="G5" i="36"/>
  <c r="F5" i="36"/>
  <c r="C5" i="36"/>
  <c r="Y4" i="36"/>
  <c r="W4" i="36"/>
  <c r="V4" i="36"/>
  <c r="R4" i="36"/>
  <c r="M68" i="36"/>
  <c r="U68" i="36" s="1"/>
  <c r="M67" i="36"/>
  <c r="U67" i="36" s="1"/>
  <c r="M66" i="36"/>
  <c r="U66" i="36" s="1"/>
  <c r="M64" i="36"/>
  <c r="U64" i="36" s="1"/>
  <c r="M62" i="36"/>
  <c r="U62" i="36" s="1"/>
  <c r="M61" i="36"/>
  <c r="U61" i="36" s="1"/>
  <c r="M60" i="36"/>
  <c r="U60" i="36" s="1"/>
  <c r="M58" i="36"/>
  <c r="U58" i="36" s="1"/>
  <c r="M56" i="36"/>
  <c r="U56" i="36" s="1"/>
  <c r="M55" i="36"/>
  <c r="U55" i="36" s="1"/>
  <c r="M54" i="36"/>
  <c r="M52" i="36"/>
  <c r="U52" i="36" s="1"/>
  <c r="M50" i="36"/>
  <c r="U50" i="36" s="1"/>
  <c r="M49" i="36"/>
  <c r="U49" i="36" s="1"/>
  <c r="M48" i="36"/>
  <c r="U48" i="36" s="1"/>
  <c r="M46" i="36"/>
  <c r="U46" i="36" s="1"/>
  <c r="M44" i="36"/>
  <c r="U44" i="36" s="1"/>
  <c r="M43" i="36"/>
  <c r="U43" i="36" s="1"/>
  <c r="M42" i="36"/>
  <c r="U42" i="36" s="1"/>
  <c r="M40" i="36"/>
  <c r="U40" i="36" s="1"/>
  <c r="M38" i="36"/>
  <c r="U38" i="36" s="1"/>
  <c r="M37" i="36"/>
  <c r="U37" i="36" s="1"/>
  <c r="M36" i="36"/>
  <c r="U36" i="36" s="1"/>
  <c r="M34" i="36"/>
  <c r="U34" i="36" s="1"/>
  <c r="M32" i="36"/>
  <c r="U32" i="36" s="1"/>
  <c r="M31" i="36"/>
  <c r="U31" i="36" s="1"/>
  <c r="M30" i="36"/>
  <c r="U30" i="36" s="1"/>
  <c r="M28" i="36"/>
  <c r="U28" i="36" s="1"/>
  <c r="M26" i="36"/>
  <c r="U26" i="36" s="1"/>
  <c r="M25" i="36"/>
  <c r="U25" i="36" s="1"/>
  <c r="M24" i="36"/>
  <c r="U24" i="36" s="1"/>
  <c r="M22" i="36"/>
  <c r="U22" i="36" s="1"/>
  <c r="M20" i="36"/>
  <c r="U20" i="36" s="1"/>
  <c r="M19" i="36"/>
  <c r="U19" i="36" s="1"/>
  <c r="M18" i="36"/>
  <c r="U18" i="36" s="1"/>
  <c r="M16" i="36"/>
  <c r="U16" i="36" s="1"/>
  <c r="M14" i="36"/>
  <c r="U14" i="36" s="1"/>
  <c r="M13" i="36"/>
  <c r="U13" i="36" s="1"/>
  <c r="M12" i="36"/>
  <c r="M10" i="36"/>
  <c r="U10" i="36" s="1"/>
  <c r="M8" i="36"/>
  <c r="U8" i="36" s="1"/>
  <c r="M7" i="36"/>
  <c r="U7" i="36" s="1"/>
  <c r="M6" i="36"/>
  <c r="U6" i="36" s="1"/>
  <c r="M4" i="36"/>
  <c r="U4" i="36" s="1"/>
  <c r="X4" i="36" s="1"/>
  <c r="M4" i="36" a="1"/>
  <c r="M65" i="36" s="1"/>
  <c r="U65" i="36" s="1"/>
  <c r="G4" i="36"/>
  <c r="F4" i="36"/>
  <c r="AT3" i="36"/>
  <c r="R3" i="36"/>
  <c r="AH3" i="36" s="1"/>
  <c r="AQ3" i="36" s="1"/>
  <c r="O3" i="36"/>
  <c r="P3" i="36" s="1"/>
  <c r="AF3" i="36" s="1"/>
  <c r="AO3" i="36" s="1"/>
  <c r="G98" i="35"/>
  <c r="F98" i="35"/>
  <c r="AX97" i="35"/>
  <c r="G97" i="35"/>
  <c r="F97" i="35"/>
  <c r="AX96" i="35"/>
  <c r="G96" i="35"/>
  <c r="F96" i="35"/>
  <c r="AX95" i="35"/>
  <c r="G95" i="35"/>
  <c r="F95" i="35"/>
  <c r="AX94" i="35"/>
  <c r="G94" i="35"/>
  <c r="F94" i="35"/>
  <c r="AX93" i="35"/>
  <c r="G93" i="35"/>
  <c r="F93" i="35"/>
  <c r="AX92" i="35"/>
  <c r="G92" i="35"/>
  <c r="F92" i="35"/>
  <c r="AX91" i="35"/>
  <c r="G91" i="35"/>
  <c r="F91" i="35"/>
  <c r="AX90" i="35"/>
  <c r="G90" i="35"/>
  <c r="F90" i="35"/>
  <c r="AX89" i="35"/>
  <c r="G89" i="35"/>
  <c r="F89" i="35"/>
  <c r="AX88" i="35"/>
  <c r="G88" i="35"/>
  <c r="F88" i="35"/>
  <c r="AX87" i="35"/>
  <c r="G87" i="35"/>
  <c r="F87" i="35"/>
  <c r="AX86" i="35"/>
  <c r="G86" i="35"/>
  <c r="F86" i="35"/>
  <c r="AX85" i="35"/>
  <c r="G85" i="35"/>
  <c r="F85" i="35"/>
  <c r="AX84" i="35"/>
  <c r="G84" i="35"/>
  <c r="F84" i="35"/>
  <c r="AX83" i="35"/>
  <c r="G83" i="35"/>
  <c r="F83" i="35"/>
  <c r="AX82" i="35"/>
  <c r="G82" i="35"/>
  <c r="F82" i="35"/>
  <c r="AX81" i="35"/>
  <c r="G81" i="35"/>
  <c r="F81" i="35"/>
  <c r="AX80" i="35"/>
  <c r="G80" i="35"/>
  <c r="F80" i="35"/>
  <c r="V79" i="35"/>
  <c r="G79" i="35"/>
  <c r="F79" i="35"/>
  <c r="V78" i="35"/>
  <c r="G78" i="35"/>
  <c r="F78" i="35"/>
  <c r="V77" i="35"/>
  <c r="R77" i="35"/>
  <c r="G77" i="35"/>
  <c r="F77" i="35"/>
  <c r="V76" i="35"/>
  <c r="G76" i="35"/>
  <c r="F76" i="35"/>
  <c r="V75" i="35"/>
  <c r="G75" i="35"/>
  <c r="F75" i="35"/>
  <c r="V74" i="35"/>
  <c r="R74" i="35"/>
  <c r="G74" i="35"/>
  <c r="F74" i="35"/>
  <c r="V73" i="35"/>
  <c r="G73" i="35"/>
  <c r="F73" i="35"/>
  <c r="V72" i="35"/>
  <c r="G72" i="35"/>
  <c r="F72" i="35"/>
  <c r="V71" i="35"/>
  <c r="R71" i="35"/>
  <c r="G71" i="35"/>
  <c r="F71" i="35"/>
  <c r="V70" i="35"/>
  <c r="G70" i="35"/>
  <c r="F70" i="35"/>
  <c r="V69" i="35"/>
  <c r="G69" i="35"/>
  <c r="F69" i="35"/>
  <c r="V68" i="35"/>
  <c r="R68" i="35"/>
  <c r="G68" i="35"/>
  <c r="F68" i="35"/>
  <c r="V67" i="35"/>
  <c r="G67" i="35"/>
  <c r="F67" i="35"/>
  <c r="V66" i="35"/>
  <c r="G66" i="35"/>
  <c r="F66" i="35"/>
  <c r="V65" i="35"/>
  <c r="R65" i="35"/>
  <c r="G65" i="35"/>
  <c r="F65" i="35"/>
  <c r="V64" i="35"/>
  <c r="G64" i="35"/>
  <c r="F64" i="35"/>
  <c r="V63" i="35"/>
  <c r="G63" i="35"/>
  <c r="F63" i="35"/>
  <c r="V62" i="35"/>
  <c r="R62" i="35"/>
  <c r="G62" i="35"/>
  <c r="F62" i="35"/>
  <c r="V61" i="35"/>
  <c r="G61" i="35"/>
  <c r="F61" i="35"/>
  <c r="V60" i="35"/>
  <c r="G60" i="35"/>
  <c r="F60" i="35"/>
  <c r="V59" i="35"/>
  <c r="R59" i="35"/>
  <c r="G59" i="35"/>
  <c r="F59" i="35"/>
  <c r="V58" i="35"/>
  <c r="G58" i="35"/>
  <c r="F58" i="35"/>
  <c r="V57" i="35"/>
  <c r="G57" i="35"/>
  <c r="F57" i="35"/>
  <c r="V56" i="35"/>
  <c r="R56" i="35"/>
  <c r="G56" i="35"/>
  <c r="F56" i="35"/>
  <c r="V55" i="35"/>
  <c r="G55" i="35"/>
  <c r="F55" i="35"/>
  <c r="V54" i="35"/>
  <c r="G54" i="35"/>
  <c r="F54" i="35"/>
  <c r="V53" i="35"/>
  <c r="R53" i="35"/>
  <c r="G53" i="35"/>
  <c r="F53" i="35"/>
  <c r="V52" i="35"/>
  <c r="G52" i="35"/>
  <c r="F52" i="35"/>
  <c r="V51" i="35"/>
  <c r="G51" i="35"/>
  <c r="F51" i="35"/>
  <c r="V50" i="35"/>
  <c r="R50" i="35"/>
  <c r="G50" i="35"/>
  <c r="F50" i="35"/>
  <c r="V49" i="35"/>
  <c r="G49" i="35"/>
  <c r="F49" i="35"/>
  <c r="V48" i="35"/>
  <c r="G48" i="35"/>
  <c r="F48" i="35"/>
  <c r="V47" i="35"/>
  <c r="R47" i="35"/>
  <c r="G47" i="35"/>
  <c r="F47" i="35"/>
  <c r="V46" i="35"/>
  <c r="G46" i="35"/>
  <c r="F46" i="35"/>
  <c r="V45" i="35"/>
  <c r="G45" i="35"/>
  <c r="F45" i="35"/>
  <c r="V44" i="35"/>
  <c r="R44" i="35"/>
  <c r="G44" i="35"/>
  <c r="F44" i="35"/>
  <c r="V43" i="35"/>
  <c r="G43" i="35"/>
  <c r="F43" i="35"/>
  <c r="V42" i="35"/>
  <c r="G42" i="35"/>
  <c r="F42" i="35"/>
  <c r="V41" i="35"/>
  <c r="R41" i="35"/>
  <c r="G41" i="35"/>
  <c r="F41" i="35"/>
  <c r="V40" i="35"/>
  <c r="G40" i="35"/>
  <c r="F40" i="35"/>
  <c r="V39" i="35"/>
  <c r="G39" i="35"/>
  <c r="F39" i="35"/>
  <c r="V38" i="35"/>
  <c r="R38" i="35"/>
  <c r="G38" i="35"/>
  <c r="F38" i="35"/>
  <c r="V37" i="35"/>
  <c r="G37" i="35"/>
  <c r="F37" i="35"/>
  <c r="V36" i="35"/>
  <c r="G36" i="35"/>
  <c r="F36" i="35"/>
  <c r="V35" i="35"/>
  <c r="R35" i="35"/>
  <c r="G35" i="35"/>
  <c r="F35" i="35"/>
  <c r="V34" i="35"/>
  <c r="G34" i="35"/>
  <c r="F34" i="35"/>
  <c r="V33" i="35"/>
  <c r="G33" i="35"/>
  <c r="F33" i="35"/>
  <c r="V32" i="35"/>
  <c r="R32" i="35"/>
  <c r="G32" i="35"/>
  <c r="F32" i="35"/>
  <c r="V31" i="35"/>
  <c r="G31" i="35"/>
  <c r="F31" i="35"/>
  <c r="V30" i="35"/>
  <c r="G30" i="35"/>
  <c r="F30" i="35"/>
  <c r="V29" i="35"/>
  <c r="R29" i="35"/>
  <c r="G29" i="35"/>
  <c r="F29" i="35"/>
  <c r="V28" i="35"/>
  <c r="G28" i="35"/>
  <c r="F28" i="35"/>
  <c r="V27" i="35"/>
  <c r="G27" i="35"/>
  <c r="F27" i="35"/>
  <c r="V26" i="35"/>
  <c r="R26" i="35"/>
  <c r="G26" i="35"/>
  <c r="F26" i="35"/>
  <c r="V25" i="35"/>
  <c r="G25" i="35"/>
  <c r="F25" i="35"/>
  <c r="V24" i="35"/>
  <c r="G24" i="35"/>
  <c r="F24" i="35"/>
  <c r="V23" i="35"/>
  <c r="R23" i="35"/>
  <c r="G23" i="35"/>
  <c r="F23" i="35"/>
  <c r="V22" i="35"/>
  <c r="G22" i="35"/>
  <c r="F22" i="35"/>
  <c r="V21" i="35"/>
  <c r="G21" i="35"/>
  <c r="F21" i="35"/>
  <c r="V20" i="35"/>
  <c r="R20" i="35"/>
  <c r="G20" i="35"/>
  <c r="F20" i="35"/>
  <c r="V19" i="35"/>
  <c r="G19" i="35"/>
  <c r="F19" i="35"/>
  <c r="V18" i="35"/>
  <c r="G18" i="35"/>
  <c r="F18" i="35"/>
  <c r="V17" i="35"/>
  <c r="R17" i="35"/>
  <c r="G17" i="35"/>
  <c r="F17" i="35"/>
  <c r="V16" i="35"/>
  <c r="G16" i="35"/>
  <c r="F16" i="35"/>
  <c r="V15" i="35"/>
  <c r="G15" i="35"/>
  <c r="F15" i="35"/>
  <c r="V14" i="35"/>
  <c r="R14" i="35"/>
  <c r="G14" i="35"/>
  <c r="F14" i="35"/>
  <c r="V13" i="35"/>
  <c r="G13" i="35"/>
  <c r="F13" i="35"/>
  <c r="V12" i="35"/>
  <c r="G12" i="35"/>
  <c r="F12" i="35"/>
  <c r="C12" i="35"/>
  <c r="R11" i="35"/>
  <c r="G11" i="35"/>
  <c r="F11" i="35"/>
  <c r="V10" i="35"/>
  <c r="R10" i="35"/>
  <c r="G10" i="35"/>
  <c r="F10" i="35"/>
  <c r="C10" i="35"/>
  <c r="V11" i="35" s="1"/>
  <c r="V9" i="35"/>
  <c r="R9" i="35"/>
  <c r="G9" i="35"/>
  <c r="F9" i="35"/>
  <c r="V8" i="35"/>
  <c r="G8" i="35"/>
  <c r="F8" i="35"/>
  <c r="V7" i="35"/>
  <c r="G7" i="35"/>
  <c r="F7" i="35"/>
  <c r="V6" i="35"/>
  <c r="G6" i="35"/>
  <c r="F6" i="35"/>
  <c r="C6" i="35"/>
  <c r="R78" i="35" s="1"/>
  <c r="V5" i="35"/>
  <c r="R5" i="35"/>
  <c r="G5" i="35"/>
  <c r="F5" i="35"/>
  <c r="C5" i="35"/>
  <c r="W4" i="35"/>
  <c r="V4" i="35"/>
  <c r="Y4" i="35" s="1"/>
  <c r="R4" i="35"/>
  <c r="M77" i="35"/>
  <c r="U77" i="35" s="1"/>
  <c r="M74" i="35"/>
  <c r="U74" i="35" s="1"/>
  <c r="M71" i="35"/>
  <c r="U71" i="35" s="1"/>
  <c r="M68" i="35"/>
  <c r="U68" i="35" s="1"/>
  <c r="M65" i="35"/>
  <c r="U65" i="35" s="1"/>
  <c r="M62" i="35"/>
  <c r="U62" i="35" s="1"/>
  <c r="M59" i="35"/>
  <c r="U59" i="35" s="1"/>
  <c r="M56" i="35"/>
  <c r="U56" i="35" s="1"/>
  <c r="M53" i="35"/>
  <c r="U53" i="35" s="1"/>
  <c r="M50" i="35"/>
  <c r="U50" i="35" s="1"/>
  <c r="M47" i="35"/>
  <c r="U47" i="35" s="1"/>
  <c r="M44" i="35"/>
  <c r="U44" i="35" s="1"/>
  <c r="M41" i="35"/>
  <c r="U41" i="35" s="1"/>
  <c r="M38" i="35"/>
  <c r="U38" i="35" s="1"/>
  <c r="M35" i="35"/>
  <c r="U35" i="35" s="1"/>
  <c r="M32" i="35"/>
  <c r="U32" i="35" s="1"/>
  <c r="M29" i="35"/>
  <c r="U29" i="35" s="1"/>
  <c r="M26" i="35"/>
  <c r="U26" i="35" s="1"/>
  <c r="M23" i="35"/>
  <c r="U23" i="35" s="1"/>
  <c r="M20" i="35"/>
  <c r="U20" i="35" s="1"/>
  <c r="M17" i="35"/>
  <c r="U17" i="35" s="1"/>
  <c r="M14" i="35"/>
  <c r="U14" i="35" s="1"/>
  <c r="M11" i="35"/>
  <c r="U11" i="35" s="1"/>
  <c r="M8" i="35"/>
  <c r="U8" i="35" s="1"/>
  <c r="M5" i="35"/>
  <c r="U5" i="35" s="1"/>
  <c r="M4" i="35" a="1"/>
  <c r="M78" i="35" s="1"/>
  <c r="U78" i="35" s="1"/>
  <c r="G4" i="35"/>
  <c r="F4" i="35"/>
  <c r="AT3" i="35"/>
  <c r="R3" i="35"/>
  <c r="O3" i="35"/>
  <c r="AE3" i="35" s="1"/>
  <c r="AN3" i="35" s="1"/>
  <c r="G98" i="34"/>
  <c r="F98" i="34"/>
  <c r="AX97" i="34"/>
  <c r="G97" i="34"/>
  <c r="F97" i="34"/>
  <c r="AX96" i="34"/>
  <c r="G96" i="34"/>
  <c r="F96" i="34"/>
  <c r="AX95" i="34"/>
  <c r="G95" i="34"/>
  <c r="F95" i="34"/>
  <c r="AX94" i="34"/>
  <c r="G94" i="34"/>
  <c r="F94" i="34"/>
  <c r="AX93" i="34"/>
  <c r="G93" i="34"/>
  <c r="F93" i="34"/>
  <c r="AX92" i="34"/>
  <c r="G92" i="34"/>
  <c r="F92" i="34"/>
  <c r="AX91" i="34"/>
  <c r="G91" i="34"/>
  <c r="F91" i="34"/>
  <c r="AX90" i="34"/>
  <c r="G90" i="34"/>
  <c r="F90" i="34"/>
  <c r="U89" i="34"/>
  <c r="G89" i="34"/>
  <c r="F89" i="34"/>
  <c r="G88" i="34"/>
  <c r="F88" i="34"/>
  <c r="G87" i="34"/>
  <c r="F87" i="34"/>
  <c r="G86" i="34"/>
  <c r="F86" i="34"/>
  <c r="G85" i="34"/>
  <c r="F85" i="34"/>
  <c r="G84" i="34"/>
  <c r="F84" i="34"/>
  <c r="G83" i="34"/>
  <c r="F83" i="34"/>
  <c r="G82" i="34"/>
  <c r="F82" i="34"/>
  <c r="G81" i="34"/>
  <c r="F81" i="34"/>
  <c r="R80" i="34"/>
  <c r="G80" i="34"/>
  <c r="F80" i="34"/>
  <c r="G79" i="34"/>
  <c r="F79" i="34"/>
  <c r="G78" i="34"/>
  <c r="F78" i="34"/>
  <c r="R77" i="34"/>
  <c r="G77" i="34"/>
  <c r="F77" i="34"/>
  <c r="G76" i="34"/>
  <c r="F76" i="34"/>
  <c r="G75" i="34"/>
  <c r="F75" i="34"/>
  <c r="R74" i="34"/>
  <c r="G74" i="34"/>
  <c r="F74" i="34"/>
  <c r="G73" i="34"/>
  <c r="F73" i="34"/>
  <c r="G72" i="34"/>
  <c r="F72" i="34"/>
  <c r="R71" i="34"/>
  <c r="G71" i="34"/>
  <c r="F71" i="34"/>
  <c r="G70" i="34"/>
  <c r="F70" i="34"/>
  <c r="G69" i="34"/>
  <c r="F69" i="34"/>
  <c r="R68" i="34"/>
  <c r="G68" i="34"/>
  <c r="F68" i="34"/>
  <c r="G67" i="34"/>
  <c r="F67" i="34"/>
  <c r="G66" i="34"/>
  <c r="F66" i="34"/>
  <c r="R65" i="34"/>
  <c r="G65" i="34"/>
  <c r="F65" i="34"/>
  <c r="G64" i="34"/>
  <c r="F64" i="34"/>
  <c r="G63" i="34"/>
  <c r="F63" i="34"/>
  <c r="R62" i="34"/>
  <c r="G62" i="34"/>
  <c r="F62" i="34"/>
  <c r="G61" i="34"/>
  <c r="F61" i="34"/>
  <c r="G60" i="34"/>
  <c r="F60" i="34"/>
  <c r="R59" i="34"/>
  <c r="G59" i="34"/>
  <c r="F59" i="34"/>
  <c r="G58" i="34"/>
  <c r="F58" i="34"/>
  <c r="G57" i="34"/>
  <c r="F57" i="34"/>
  <c r="R56" i="34"/>
  <c r="G56" i="34"/>
  <c r="F56" i="34"/>
  <c r="G55" i="34"/>
  <c r="F55" i="34"/>
  <c r="G54" i="34"/>
  <c r="F54" i="34"/>
  <c r="R53" i="34"/>
  <c r="G53" i="34"/>
  <c r="F53" i="34"/>
  <c r="G52" i="34"/>
  <c r="F52" i="34"/>
  <c r="G51" i="34"/>
  <c r="F51" i="34"/>
  <c r="R50" i="34"/>
  <c r="G50" i="34"/>
  <c r="F50" i="34"/>
  <c r="G49" i="34"/>
  <c r="F49" i="34"/>
  <c r="G48" i="34"/>
  <c r="F48" i="34"/>
  <c r="R47" i="34"/>
  <c r="G47" i="34"/>
  <c r="F47" i="34"/>
  <c r="G46" i="34"/>
  <c r="F46" i="34"/>
  <c r="G45" i="34"/>
  <c r="F45" i="34"/>
  <c r="R44" i="34"/>
  <c r="G44" i="34"/>
  <c r="F44" i="34"/>
  <c r="G43" i="34"/>
  <c r="F43" i="34"/>
  <c r="G42" i="34"/>
  <c r="F42" i="34"/>
  <c r="G41" i="34"/>
  <c r="F41" i="34"/>
  <c r="G40" i="34"/>
  <c r="F40" i="34"/>
  <c r="G39" i="34"/>
  <c r="F39" i="34"/>
  <c r="R38" i="34"/>
  <c r="G38" i="34"/>
  <c r="F38" i="34"/>
  <c r="R37" i="34"/>
  <c r="G37" i="34"/>
  <c r="F37" i="34"/>
  <c r="R36" i="34"/>
  <c r="G36" i="34"/>
  <c r="F36" i="34"/>
  <c r="R35" i="34"/>
  <c r="G35" i="34"/>
  <c r="F35" i="34"/>
  <c r="G34" i="34"/>
  <c r="F34" i="34"/>
  <c r="G33" i="34"/>
  <c r="F33" i="34"/>
  <c r="G32" i="34"/>
  <c r="F32" i="34"/>
  <c r="G31" i="34"/>
  <c r="F31" i="34"/>
  <c r="G30" i="34"/>
  <c r="F30" i="34"/>
  <c r="R29" i="34"/>
  <c r="G29" i="34"/>
  <c r="F29" i="34"/>
  <c r="R28" i="34"/>
  <c r="G28" i="34"/>
  <c r="F28" i="34"/>
  <c r="R27" i="34"/>
  <c r="G27" i="34"/>
  <c r="F27" i="34"/>
  <c r="R26" i="34"/>
  <c r="G26" i="34"/>
  <c r="F26" i="34"/>
  <c r="G25" i="34"/>
  <c r="F25" i="34"/>
  <c r="G24" i="34"/>
  <c r="F24" i="34"/>
  <c r="G23" i="34"/>
  <c r="F23" i="34"/>
  <c r="G22" i="34"/>
  <c r="F22" i="34"/>
  <c r="G21" i="34"/>
  <c r="F21" i="34"/>
  <c r="R20" i="34"/>
  <c r="G20" i="34"/>
  <c r="F20" i="34"/>
  <c r="R19" i="34"/>
  <c r="G19" i="34"/>
  <c r="F19" i="34"/>
  <c r="R18" i="34"/>
  <c r="G18" i="34"/>
  <c r="F18" i="34"/>
  <c r="R17" i="34"/>
  <c r="G17" i="34"/>
  <c r="F17" i="34"/>
  <c r="G16" i="34"/>
  <c r="F16" i="34"/>
  <c r="G15" i="34"/>
  <c r="F15" i="34"/>
  <c r="G14" i="34"/>
  <c r="F14" i="34"/>
  <c r="G13" i="34"/>
  <c r="F13" i="34"/>
  <c r="G12" i="34"/>
  <c r="F12" i="34"/>
  <c r="C12" i="34"/>
  <c r="V11" i="34"/>
  <c r="G11" i="34"/>
  <c r="F11" i="34"/>
  <c r="R10" i="34"/>
  <c r="G10" i="34"/>
  <c r="F10" i="34"/>
  <c r="C10" i="34"/>
  <c r="G9" i="34"/>
  <c r="F9" i="34"/>
  <c r="R8" i="34"/>
  <c r="G8" i="34"/>
  <c r="F8" i="34"/>
  <c r="V7" i="34"/>
  <c r="G7" i="34"/>
  <c r="F7" i="34"/>
  <c r="G6" i="34"/>
  <c r="F6" i="34"/>
  <c r="C6" i="34"/>
  <c r="R41" i="34" s="1"/>
  <c r="V5" i="34"/>
  <c r="R5" i="34"/>
  <c r="G5" i="34"/>
  <c r="F5" i="34"/>
  <c r="C5" i="34"/>
  <c r="W4" i="34"/>
  <c r="R4" i="34"/>
  <c r="M89" i="34"/>
  <c r="M88" i="34"/>
  <c r="U88" i="34" s="1"/>
  <c r="M86" i="34"/>
  <c r="U86" i="34" s="1"/>
  <c r="M84" i="34"/>
  <c r="U84" i="34" s="1"/>
  <c r="M83" i="34"/>
  <c r="U83" i="34" s="1"/>
  <c r="M82" i="34"/>
  <c r="U82" i="34" s="1"/>
  <c r="M80" i="34"/>
  <c r="U80" i="34" s="1"/>
  <c r="M78" i="34"/>
  <c r="U78" i="34" s="1"/>
  <c r="M77" i="34"/>
  <c r="U77" i="34" s="1"/>
  <c r="M76" i="34"/>
  <c r="U76" i="34" s="1"/>
  <c r="M74" i="34"/>
  <c r="U74" i="34" s="1"/>
  <c r="M72" i="34"/>
  <c r="U72" i="34" s="1"/>
  <c r="M71" i="34"/>
  <c r="U71" i="34" s="1"/>
  <c r="M70" i="34"/>
  <c r="U70" i="34" s="1"/>
  <c r="M68" i="34"/>
  <c r="U68" i="34" s="1"/>
  <c r="M66" i="34"/>
  <c r="U66" i="34" s="1"/>
  <c r="M65" i="34"/>
  <c r="U65" i="34" s="1"/>
  <c r="M64" i="34"/>
  <c r="U64" i="34" s="1"/>
  <c r="M62" i="34"/>
  <c r="U62" i="34" s="1"/>
  <c r="M60" i="34"/>
  <c r="U60" i="34" s="1"/>
  <c r="M59" i="34"/>
  <c r="U59" i="34" s="1"/>
  <c r="M58" i="34"/>
  <c r="U58" i="34" s="1"/>
  <c r="M56" i="34"/>
  <c r="U56" i="34" s="1"/>
  <c r="M54" i="34"/>
  <c r="U54" i="34" s="1"/>
  <c r="M53" i="34"/>
  <c r="U53" i="34" s="1"/>
  <c r="M52" i="34"/>
  <c r="U52" i="34" s="1"/>
  <c r="M50" i="34"/>
  <c r="U50" i="34" s="1"/>
  <c r="M48" i="34"/>
  <c r="U48" i="34" s="1"/>
  <c r="M47" i="34"/>
  <c r="U47" i="34" s="1"/>
  <c r="M46" i="34"/>
  <c r="U46" i="34" s="1"/>
  <c r="M44" i="34"/>
  <c r="U44" i="34" s="1"/>
  <c r="M42" i="34"/>
  <c r="U42" i="34" s="1"/>
  <c r="M41" i="34"/>
  <c r="U41" i="34" s="1"/>
  <c r="M40" i="34"/>
  <c r="U40" i="34" s="1"/>
  <c r="M38" i="34"/>
  <c r="U38" i="34" s="1"/>
  <c r="M36" i="34"/>
  <c r="U36" i="34" s="1"/>
  <c r="M35" i="34"/>
  <c r="U35" i="34" s="1"/>
  <c r="M34" i="34"/>
  <c r="U34" i="34" s="1"/>
  <c r="M32" i="34"/>
  <c r="U32" i="34" s="1"/>
  <c r="M30" i="34"/>
  <c r="U30" i="34" s="1"/>
  <c r="M29" i="34"/>
  <c r="U29" i="34" s="1"/>
  <c r="M28" i="34"/>
  <c r="U28" i="34" s="1"/>
  <c r="M26" i="34"/>
  <c r="U26" i="34" s="1"/>
  <c r="M24" i="34"/>
  <c r="U24" i="34" s="1"/>
  <c r="M23" i="34"/>
  <c r="U23" i="34" s="1"/>
  <c r="M22" i="34"/>
  <c r="U22" i="34" s="1"/>
  <c r="M20" i="34"/>
  <c r="U20" i="34" s="1"/>
  <c r="M18" i="34"/>
  <c r="U18" i="34" s="1"/>
  <c r="M17" i="34"/>
  <c r="U17" i="34" s="1"/>
  <c r="M16" i="34"/>
  <c r="U16" i="34" s="1"/>
  <c r="M14" i="34"/>
  <c r="U14" i="34" s="1"/>
  <c r="M12" i="34"/>
  <c r="U12" i="34" s="1"/>
  <c r="M11" i="34"/>
  <c r="U11" i="34" s="1"/>
  <c r="M10" i="34"/>
  <c r="U10" i="34" s="1"/>
  <c r="M8" i="34"/>
  <c r="U8" i="34" s="1"/>
  <c r="M6" i="34"/>
  <c r="U6" i="34" s="1"/>
  <c r="M5" i="34"/>
  <c r="U5" i="34" s="1"/>
  <c r="M4" i="34"/>
  <c r="U4" i="34" s="1"/>
  <c r="X4" i="34" s="1"/>
  <c r="M4" i="34" a="1"/>
  <c r="M87" i="34" s="1"/>
  <c r="U87" i="34" s="1"/>
  <c r="G4" i="34"/>
  <c r="F4" i="34"/>
  <c r="AT3" i="34"/>
  <c r="O3" i="34"/>
  <c r="P3" i="34" s="1"/>
  <c r="AF3" i="34" s="1"/>
  <c r="AO3" i="34" s="1"/>
  <c r="S98" i="33"/>
  <c r="R98" i="33"/>
  <c r="G98" i="33"/>
  <c r="F98" i="33"/>
  <c r="R97" i="33"/>
  <c r="G97" i="33"/>
  <c r="F97" i="33"/>
  <c r="R96" i="33"/>
  <c r="G96" i="33"/>
  <c r="F96" i="33"/>
  <c r="R95" i="33"/>
  <c r="G95" i="33"/>
  <c r="F95" i="33"/>
  <c r="R94" i="33"/>
  <c r="G94" i="33"/>
  <c r="F94" i="33"/>
  <c r="R93" i="33"/>
  <c r="G93" i="33"/>
  <c r="F93" i="33"/>
  <c r="R92" i="33"/>
  <c r="G92" i="33"/>
  <c r="F92" i="33"/>
  <c r="R91" i="33"/>
  <c r="G91" i="33"/>
  <c r="F91" i="33"/>
  <c r="R90" i="33"/>
  <c r="G90" i="33"/>
  <c r="F90" i="33"/>
  <c r="R89" i="33"/>
  <c r="G89" i="33"/>
  <c r="F89" i="33"/>
  <c r="R88" i="33"/>
  <c r="G88" i="33"/>
  <c r="F88" i="33"/>
  <c r="R87" i="33"/>
  <c r="G87" i="33"/>
  <c r="F87" i="33"/>
  <c r="R86" i="33"/>
  <c r="G86" i="33"/>
  <c r="F86" i="33"/>
  <c r="R85" i="33"/>
  <c r="G85" i="33"/>
  <c r="F85" i="33"/>
  <c r="R84" i="33"/>
  <c r="G84" i="33"/>
  <c r="F84" i="33"/>
  <c r="R83" i="33"/>
  <c r="G83" i="33"/>
  <c r="F83" i="33"/>
  <c r="R82" i="33"/>
  <c r="G82" i="33"/>
  <c r="F82" i="33"/>
  <c r="R81" i="33"/>
  <c r="G81" i="33"/>
  <c r="F81" i="33"/>
  <c r="R80" i="33"/>
  <c r="G80" i="33"/>
  <c r="F80" i="33"/>
  <c r="R79" i="33"/>
  <c r="G79" i="33"/>
  <c r="F79" i="33"/>
  <c r="R78" i="33"/>
  <c r="G78" i="33"/>
  <c r="F78" i="33"/>
  <c r="R77" i="33"/>
  <c r="G77" i="33"/>
  <c r="F77" i="33"/>
  <c r="R76" i="33"/>
  <c r="G76" i="33"/>
  <c r="F76" i="33"/>
  <c r="R75" i="33"/>
  <c r="G75" i="33"/>
  <c r="F75" i="33"/>
  <c r="R74" i="33"/>
  <c r="G74" i="33"/>
  <c r="F74" i="33"/>
  <c r="R73" i="33"/>
  <c r="G73" i="33"/>
  <c r="F73" i="33"/>
  <c r="R72" i="33"/>
  <c r="G72" i="33"/>
  <c r="F72" i="33"/>
  <c r="R71" i="33"/>
  <c r="G71" i="33"/>
  <c r="F71" i="33"/>
  <c r="R70" i="33"/>
  <c r="G70" i="33"/>
  <c r="F70" i="33"/>
  <c r="R69" i="33"/>
  <c r="G69" i="33"/>
  <c r="F69" i="33"/>
  <c r="R68" i="33"/>
  <c r="G68" i="33"/>
  <c r="F68" i="33"/>
  <c r="R67" i="33"/>
  <c r="G67" i="33"/>
  <c r="F67" i="33"/>
  <c r="R66" i="33"/>
  <c r="G66" i="33"/>
  <c r="F66" i="33"/>
  <c r="R65" i="33"/>
  <c r="G65" i="33"/>
  <c r="F65" i="33"/>
  <c r="R64" i="33"/>
  <c r="G64" i="33"/>
  <c r="F64" i="33"/>
  <c r="R63" i="33"/>
  <c r="G63" i="33"/>
  <c r="F63" i="33"/>
  <c r="R62" i="33"/>
  <c r="G62" i="33"/>
  <c r="F62" i="33"/>
  <c r="R61" i="33"/>
  <c r="G61" i="33"/>
  <c r="F61" i="33"/>
  <c r="R60" i="33"/>
  <c r="G60" i="33"/>
  <c r="F60" i="33"/>
  <c r="R59" i="33"/>
  <c r="G59" i="33"/>
  <c r="F59" i="33"/>
  <c r="R58" i="33"/>
  <c r="G58" i="33"/>
  <c r="F58" i="33"/>
  <c r="R57" i="33"/>
  <c r="G57" i="33"/>
  <c r="F57" i="33"/>
  <c r="R56" i="33"/>
  <c r="G56" i="33"/>
  <c r="F56" i="33"/>
  <c r="R55" i="33"/>
  <c r="G55" i="33"/>
  <c r="F55" i="33"/>
  <c r="R54" i="33"/>
  <c r="G54" i="33"/>
  <c r="F54" i="33"/>
  <c r="R53" i="33"/>
  <c r="G53" i="33"/>
  <c r="F53" i="33"/>
  <c r="R52" i="33"/>
  <c r="G52" i="33"/>
  <c r="F52" i="33"/>
  <c r="R51" i="33"/>
  <c r="G51" i="33"/>
  <c r="F51" i="33"/>
  <c r="R50" i="33"/>
  <c r="G50" i="33"/>
  <c r="F50" i="33"/>
  <c r="R49" i="33"/>
  <c r="G49" i="33"/>
  <c r="F49" i="33"/>
  <c r="R48" i="33"/>
  <c r="G48" i="33"/>
  <c r="F48" i="33"/>
  <c r="R47" i="33"/>
  <c r="G47" i="33"/>
  <c r="F47" i="33"/>
  <c r="R46" i="33"/>
  <c r="G46" i="33"/>
  <c r="F46" i="33"/>
  <c r="R45" i="33"/>
  <c r="G45" i="33"/>
  <c r="F45" i="33"/>
  <c r="R44" i="33"/>
  <c r="G44" i="33"/>
  <c r="F44" i="33"/>
  <c r="R43" i="33"/>
  <c r="G43" i="33"/>
  <c r="F43" i="33"/>
  <c r="R42" i="33"/>
  <c r="G42" i="33"/>
  <c r="F42" i="33"/>
  <c r="R41" i="33"/>
  <c r="G41" i="33"/>
  <c r="F41" i="33"/>
  <c r="R40" i="33"/>
  <c r="G40" i="33"/>
  <c r="F40" i="33"/>
  <c r="R39" i="33"/>
  <c r="G39" i="33"/>
  <c r="F39" i="33"/>
  <c r="R38" i="33"/>
  <c r="G38" i="33"/>
  <c r="F38" i="33"/>
  <c r="R37" i="33"/>
  <c r="G37" i="33"/>
  <c r="F37" i="33"/>
  <c r="R36" i="33"/>
  <c r="G36" i="33"/>
  <c r="F36" i="33"/>
  <c r="R35" i="33"/>
  <c r="G35" i="33"/>
  <c r="F35" i="33"/>
  <c r="R34" i="33"/>
  <c r="G34" i="33"/>
  <c r="F34" i="33"/>
  <c r="R33" i="33"/>
  <c r="G33" i="33"/>
  <c r="F33" i="33"/>
  <c r="R32" i="33"/>
  <c r="G32" i="33"/>
  <c r="F32" i="33"/>
  <c r="R31" i="33"/>
  <c r="G31" i="33"/>
  <c r="F31" i="33"/>
  <c r="R30" i="33"/>
  <c r="G30" i="33"/>
  <c r="F30" i="33"/>
  <c r="R29" i="33"/>
  <c r="G29" i="33"/>
  <c r="F29" i="33"/>
  <c r="R28" i="33"/>
  <c r="G28" i="33"/>
  <c r="F28" i="33"/>
  <c r="R27" i="33"/>
  <c r="G27" i="33"/>
  <c r="F27" i="33"/>
  <c r="R26" i="33"/>
  <c r="G26" i="33"/>
  <c r="F26" i="33"/>
  <c r="R25" i="33"/>
  <c r="G25" i="33"/>
  <c r="F25" i="33"/>
  <c r="R24" i="33"/>
  <c r="G24" i="33"/>
  <c r="F24" i="33"/>
  <c r="R23" i="33"/>
  <c r="G23" i="33"/>
  <c r="F23" i="33"/>
  <c r="R22" i="33"/>
  <c r="G22" i="33"/>
  <c r="F22" i="33"/>
  <c r="R21" i="33"/>
  <c r="G21" i="33"/>
  <c r="F21" i="33"/>
  <c r="R20" i="33"/>
  <c r="G20" i="33"/>
  <c r="F20" i="33"/>
  <c r="R19" i="33"/>
  <c r="G19" i="33"/>
  <c r="F19" i="33"/>
  <c r="R18" i="33"/>
  <c r="G18" i="33"/>
  <c r="F18" i="33"/>
  <c r="R17" i="33"/>
  <c r="G17" i="33"/>
  <c r="F17" i="33"/>
  <c r="R16" i="33"/>
  <c r="G16" i="33"/>
  <c r="F16" i="33"/>
  <c r="R15" i="33"/>
  <c r="G15" i="33"/>
  <c r="F15" i="33"/>
  <c r="R14" i="33"/>
  <c r="G14" i="33"/>
  <c r="F14" i="33"/>
  <c r="R13" i="33"/>
  <c r="G13" i="33"/>
  <c r="F13" i="33"/>
  <c r="R12" i="33"/>
  <c r="G12" i="33"/>
  <c r="F12" i="33"/>
  <c r="C12" i="33"/>
  <c r="R11" i="33"/>
  <c r="G11" i="33"/>
  <c r="F11" i="33"/>
  <c r="R10" i="33"/>
  <c r="G10" i="33"/>
  <c r="F10" i="33"/>
  <c r="C10" i="33"/>
  <c r="V88" i="33" s="1"/>
  <c r="V9" i="33"/>
  <c r="R9" i="33"/>
  <c r="G9" i="33"/>
  <c r="F9" i="33"/>
  <c r="R8" i="33"/>
  <c r="G8" i="33"/>
  <c r="F8" i="33"/>
  <c r="R7" i="33"/>
  <c r="G7" i="33"/>
  <c r="F7" i="33"/>
  <c r="R6" i="33"/>
  <c r="G6" i="33"/>
  <c r="F6" i="33"/>
  <c r="R5" i="33"/>
  <c r="G5" i="33"/>
  <c r="F5" i="33"/>
  <c r="C5" i="33"/>
  <c r="W4" i="33"/>
  <c r="V4" i="33"/>
  <c r="Y4" i="33" s="1"/>
  <c r="R4" i="33"/>
  <c r="M98" i="33"/>
  <c r="U98" i="33" s="1"/>
  <c r="M96" i="33"/>
  <c r="U96" i="33" s="1"/>
  <c r="M92" i="33"/>
  <c r="U92" i="33" s="1"/>
  <c r="M90" i="33"/>
  <c r="U90" i="33" s="1"/>
  <c r="M86" i="33"/>
  <c r="U86" i="33" s="1"/>
  <c r="M84" i="33"/>
  <c r="U84" i="33" s="1"/>
  <c r="M80" i="33"/>
  <c r="U80" i="33" s="1"/>
  <c r="M78" i="33"/>
  <c r="U78" i="33" s="1"/>
  <c r="M74" i="33"/>
  <c r="U74" i="33" s="1"/>
  <c r="M72" i="33"/>
  <c r="U72" i="33" s="1"/>
  <c r="M68" i="33"/>
  <c r="U68" i="33" s="1"/>
  <c r="M66" i="33"/>
  <c r="U66" i="33" s="1"/>
  <c r="M62" i="33"/>
  <c r="U62" i="33" s="1"/>
  <c r="M60" i="33"/>
  <c r="U60" i="33" s="1"/>
  <c r="M56" i="33"/>
  <c r="U56" i="33" s="1"/>
  <c r="M54" i="33"/>
  <c r="U54" i="33" s="1"/>
  <c r="M50" i="33"/>
  <c r="U50" i="33" s="1"/>
  <c r="M48" i="33"/>
  <c r="U48" i="33" s="1"/>
  <c r="M44" i="33"/>
  <c r="U44" i="33" s="1"/>
  <c r="M42" i="33"/>
  <c r="U42" i="33" s="1"/>
  <c r="M38" i="33"/>
  <c r="U38" i="33" s="1"/>
  <c r="M36" i="33"/>
  <c r="U36" i="33" s="1"/>
  <c r="M32" i="33"/>
  <c r="U32" i="33" s="1"/>
  <c r="M30" i="33"/>
  <c r="U30" i="33" s="1"/>
  <c r="M26" i="33"/>
  <c r="U26" i="33" s="1"/>
  <c r="M24" i="33"/>
  <c r="U24" i="33" s="1"/>
  <c r="M20" i="33"/>
  <c r="U20" i="33" s="1"/>
  <c r="M18" i="33"/>
  <c r="U18" i="33" s="1"/>
  <c r="M14" i="33"/>
  <c r="U14" i="33" s="1"/>
  <c r="M12" i="33"/>
  <c r="U12" i="33" s="1"/>
  <c r="M8" i="33"/>
  <c r="U8" i="33" s="1"/>
  <c r="M6" i="33"/>
  <c r="U6" i="33" s="1"/>
  <c r="M4" i="33" a="1"/>
  <c r="M94" i="33" s="1"/>
  <c r="U94" i="33" s="1"/>
  <c r="G4" i="33"/>
  <c r="F4" i="33"/>
  <c r="AT3" i="33"/>
  <c r="R3" i="33"/>
  <c r="O3" i="33"/>
  <c r="AE3" i="33" s="1"/>
  <c r="G98" i="32"/>
  <c r="F98" i="32"/>
  <c r="AX97" i="32"/>
  <c r="G97" i="32"/>
  <c r="F97" i="32"/>
  <c r="AX96" i="32"/>
  <c r="G96" i="32"/>
  <c r="F96" i="32"/>
  <c r="AX95" i="32"/>
  <c r="G95" i="32"/>
  <c r="F95" i="32"/>
  <c r="AX94" i="32"/>
  <c r="G94" i="32"/>
  <c r="F94" i="32"/>
  <c r="AX93" i="32"/>
  <c r="G93" i="32"/>
  <c r="F93" i="32"/>
  <c r="AX92" i="32"/>
  <c r="G92" i="32"/>
  <c r="F92" i="32"/>
  <c r="AX91" i="32"/>
  <c r="G91" i="32"/>
  <c r="F91" i="32"/>
  <c r="AX90" i="32"/>
  <c r="G90" i="32"/>
  <c r="F90" i="32"/>
  <c r="AX89" i="32"/>
  <c r="G89" i="32"/>
  <c r="F89" i="32"/>
  <c r="AX88" i="32"/>
  <c r="G88" i="32"/>
  <c r="F88" i="32"/>
  <c r="AX87" i="32"/>
  <c r="G87" i="32"/>
  <c r="F87" i="32"/>
  <c r="AX86" i="32"/>
  <c r="G86" i="32"/>
  <c r="F86" i="32"/>
  <c r="AX85" i="32"/>
  <c r="G85" i="32"/>
  <c r="F85" i="32"/>
  <c r="AX84" i="32"/>
  <c r="G84" i="32"/>
  <c r="F84" i="32"/>
  <c r="AX83" i="32"/>
  <c r="G83" i="32"/>
  <c r="F83" i="32"/>
  <c r="AX82" i="32"/>
  <c r="G82" i="32"/>
  <c r="F82" i="32"/>
  <c r="AX81" i="32"/>
  <c r="G81" i="32"/>
  <c r="F81" i="32"/>
  <c r="AX80" i="32"/>
  <c r="G80" i="32"/>
  <c r="F80" i="32"/>
  <c r="AX79" i="32"/>
  <c r="G79" i="32"/>
  <c r="F79" i="32"/>
  <c r="AX78" i="32"/>
  <c r="G78" i="32"/>
  <c r="F78" i="32"/>
  <c r="AX77" i="32"/>
  <c r="G77" i="32"/>
  <c r="F77" i="32"/>
  <c r="AX76" i="32"/>
  <c r="G76" i="32"/>
  <c r="F76" i="32"/>
  <c r="AX75" i="32"/>
  <c r="G75" i="32"/>
  <c r="F75" i="32"/>
  <c r="AX74" i="32"/>
  <c r="G74" i="32"/>
  <c r="F74" i="32"/>
  <c r="AX73" i="32"/>
  <c r="G73" i="32"/>
  <c r="F73" i="32"/>
  <c r="AX72" i="32"/>
  <c r="G72" i="32"/>
  <c r="F72" i="32"/>
  <c r="AX71" i="32"/>
  <c r="G71" i="32"/>
  <c r="F71" i="32"/>
  <c r="AX70" i="32"/>
  <c r="G70" i="32"/>
  <c r="F70" i="32"/>
  <c r="V69" i="32"/>
  <c r="G69" i="32"/>
  <c r="F69" i="32"/>
  <c r="G68" i="32"/>
  <c r="F68" i="32"/>
  <c r="G67" i="32"/>
  <c r="F67" i="32"/>
  <c r="V66" i="32"/>
  <c r="G66" i="32"/>
  <c r="F66" i="32"/>
  <c r="G65" i="32"/>
  <c r="F65" i="32"/>
  <c r="G64" i="32"/>
  <c r="F64" i="32"/>
  <c r="V63" i="32"/>
  <c r="G63" i="32"/>
  <c r="F63" i="32"/>
  <c r="G62" i="32"/>
  <c r="F62" i="32"/>
  <c r="G61" i="32"/>
  <c r="F61" i="32"/>
  <c r="V60" i="32"/>
  <c r="G60" i="32"/>
  <c r="F60" i="32"/>
  <c r="G59" i="32"/>
  <c r="F59" i="32"/>
  <c r="G58" i="32"/>
  <c r="F58" i="32"/>
  <c r="V57" i="32"/>
  <c r="G57" i="32"/>
  <c r="F57" i="32"/>
  <c r="G56" i="32"/>
  <c r="F56" i="32"/>
  <c r="G55" i="32"/>
  <c r="F55" i="32"/>
  <c r="V54" i="32"/>
  <c r="G54" i="32"/>
  <c r="F54" i="32"/>
  <c r="G53" i="32"/>
  <c r="F53" i="32"/>
  <c r="G52" i="32"/>
  <c r="F52" i="32"/>
  <c r="V51" i="32"/>
  <c r="G51" i="32"/>
  <c r="F51" i="32"/>
  <c r="G50" i="32"/>
  <c r="F50" i="32"/>
  <c r="G49" i="32"/>
  <c r="F49" i="32"/>
  <c r="V48" i="32"/>
  <c r="G48" i="32"/>
  <c r="F48" i="32"/>
  <c r="G47" i="32"/>
  <c r="F47" i="32"/>
  <c r="G46" i="32"/>
  <c r="F46" i="32"/>
  <c r="V45" i="32"/>
  <c r="G45" i="32"/>
  <c r="F45" i="32"/>
  <c r="G44" i="32"/>
  <c r="F44" i="32"/>
  <c r="G43" i="32"/>
  <c r="F43" i="32"/>
  <c r="V42" i="32"/>
  <c r="G42" i="32"/>
  <c r="F42" i="32"/>
  <c r="G41" i="32"/>
  <c r="F41" i="32"/>
  <c r="G40" i="32"/>
  <c r="F40" i="32"/>
  <c r="V39" i="32"/>
  <c r="G39" i="32"/>
  <c r="F39" i="32"/>
  <c r="G38" i="32"/>
  <c r="F38" i="32"/>
  <c r="G37" i="32"/>
  <c r="F37" i="32"/>
  <c r="V36" i="32"/>
  <c r="G36" i="32"/>
  <c r="F36" i="32"/>
  <c r="G35" i="32"/>
  <c r="F35" i="32"/>
  <c r="G34" i="32"/>
  <c r="F34" i="32"/>
  <c r="V33" i="32"/>
  <c r="G33" i="32"/>
  <c r="F33" i="32"/>
  <c r="G32" i="32"/>
  <c r="F32" i="32"/>
  <c r="G31" i="32"/>
  <c r="F31" i="32"/>
  <c r="V30" i="32"/>
  <c r="G30" i="32"/>
  <c r="F30" i="32"/>
  <c r="G29" i="32"/>
  <c r="F29" i="32"/>
  <c r="G28" i="32"/>
  <c r="F28" i="32"/>
  <c r="V27" i="32"/>
  <c r="G27" i="32"/>
  <c r="F27" i="32"/>
  <c r="G26" i="32"/>
  <c r="F26" i="32"/>
  <c r="G25" i="32"/>
  <c r="F25" i="32"/>
  <c r="V24" i="32"/>
  <c r="G24" i="32"/>
  <c r="F24" i="32"/>
  <c r="V23" i="32"/>
  <c r="G23" i="32"/>
  <c r="F23" i="32"/>
  <c r="G22" i="32"/>
  <c r="F22" i="32"/>
  <c r="V21" i="32"/>
  <c r="G21" i="32"/>
  <c r="F21" i="32"/>
  <c r="V20" i="32"/>
  <c r="G20" i="32"/>
  <c r="F20" i="32"/>
  <c r="G19" i="32"/>
  <c r="F19" i="32"/>
  <c r="V18" i="32"/>
  <c r="G18" i="32"/>
  <c r="F18" i="32"/>
  <c r="V17" i="32"/>
  <c r="G17" i="32"/>
  <c r="F17" i="32"/>
  <c r="G16" i="32"/>
  <c r="F16" i="32"/>
  <c r="V15" i="32"/>
  <c r="G15" i="32"/>
  <c r="F15" i="32"/>
  <c r="V14" i="32"/>
  <c r="G14" i="32"/>
  <c r="F14" i="32"/>
  <c r="G13" i="32"/>
  <c r="F13" i="32"/>
  <c r="V12" i="32"/>
  <c r="G12" i="32"/>
  <c r="F12" i="32"/>
  <c r="C12" i="32"/>
  <c r="G11" i="32"/>
  <c r="F11" i="32"/>
  <c r="V10" i="32"/>
  <c r="G10" i="32"/>
  <c r="F10" i="32"/>
  <c r="C10" i="32"/>
  <c r="V67" i="32" s="1"/>
  <c r="V9" i="32"/>
  <c r="R9" i="32"/>
  <c r="G9" i="32"/>
  <c r="F9" i="32"/>
  <c r="G8" i="32"/>
  <c r="F8" i="32"/>
  <c r="G7" i="32"/>
  <c r="F7" i="32"/>
  <c r="V6" i="32"/>
  <c r="R6" i="32"/>
  <c r="G6" i="32"/>
  <c r="F6" i="32"/>
  <c r="C6" i="32"/>
  <c r="R11" i="32" s="1"/>
  <c r="V5" i="32"/>
  <c r="G5" i="32"/>
  <c r="F5" i="32"/>
  <c r="C5" i="32"/>
  <c r="W4" i="32"/>
  <c r="V4" i="32"/>
  <c r="Y4" i="32" s="1"/>
  <c r="M68" i="32"/>
  <c r="U68" i="32" s="1"/>
  <c r="M67" i="32"/>
  <c r="U67" i="32" s="1"/>
  <c r="M66" i="32"/>
  <c r="U66" i="32" s="1"/>
  <c r="M65" i="32"/>
  <c r="U65" i="32" s="1"/>
  <c r="M62" i="32"/>
  <c r="U62" i="32" s="1"/>
  <c r="M61" i="32"/>
  <c r="U61" i="32" s="1"/>
  <c r="M60" i="32"/>
  <c r="U60" i="32" s="1"/>
  <c r="M59" i="32"/>
  <c r="U59" i="32" s="1"/>
  <c r="M56" i="32"/>
  <c r="U56" i="32" s="1"/>
  <c r="M55" i="32"/>
  <c r="U55" i="32" s="1"/>
  <c r="M54" i="32"/>
  <c r="U54" i="32" s="1"/>
  <c r="M53" i="32"/>
  <c r="U53" i="32" s="1"/>
  <c r="M50" i="32"/>
  <c r="U50" i="32" s="1"/>
  <c r="M49" i="32"/>
  <c r="U49" i="32" s="1"/>
  <c r="M48" i="32"/>
  <c r="U48" i="32" s="1"/>
  <c r="M47" i="32"/>
  <c r="U47" i="32" s="1"/>
  <c r="M44" i="32"/>
  <c r="U44" i="32" s="1"/>
  <c r="M43" i="32"/>
  <c r="U43" i="32" s="1"/>
  <c r="M42" i="32"/>
  <c r="U42" i="32" s="1"/>
  <c r="M41" i="32"/>
  <c r="U41" i="32" s="1"/>
  <c r="M38" i="32"/>
  <c r="U38" i="32" s="1"/>
  <c r="M37" i="32"/>
  <c r="U37" i="32" s="1"/>
  <c r="M36" i="32"/>
  <c r="U36" i="32" s="1"/>
  <c r="M35" i="32"/>
  <c r="U35" i="32" s="1"/>
  <c r="M32" i="32"/>
  <c r="U32" i="32" s="1"/>
  <c r="M31" i="32"/>
  <c r="U31" i="32" s="1"/>
  <c r="M30" i="32"/>
  <c r="U30" i="32" s="1"/>
  <c r="M29" i="32"/>
  <c r="U29" i="32" s="1"/>
  <c r="M26" i="32"/>
  <c r="U26" i="32" s="1"/>
  <c r="M25" i="32"/>
  <c r="U25" i="32" s="1"/>
  <c r="M24" i="32"/>
  <c r="U24" i="32" s="1"/>
  <c r="M23" i="32"/>
  <c r="U23" i="32" s="1"/>
  <c r="M20" i="32"/>
  <c r="U20" i="32" s="1"/>
  <c r="M19" i="32"/>
  <c r="U19" i="32" s="1"/>
  <c r="M18" i="32"/>
  <c r="U18" i="32" s="1"/>
  <c r="M17" i="32"/>
  <c r="U17" i="32" s="1"/>
  <c r="M14" i="32"/>
  <c r="U14" i="32" s="1"/>
  <c r="M13" i="32"/>
  <c r="U13" i="32" s="1"/>
  <c r="M12" i="32"/>
  <c r="U12" i="32" s="1"/>
  <c r="M11" i="32"/>
  <c r="U11" i="32" s="1"/>
  <c r="M8" i="32"/>
  <c r="U8" i="32" s="1"/>
  <c r="M7" i="32"/>
  <c r="U7" i="32" s="1"/>
  <c r="M6" i="32"/>
  <c r="U6" i="32" s="1"/>
  <c r="M5" i="32"/>
  <c r="U5" i="32" s="1"/>
  <c r="M4" i="32" a="1"/>
  <c r="M69" i="32" s="1"/>
  <c r="U69" i="32" s="1"/>
  <c r="G4" i="32"/>
  <c r="F4" i="32"/>
  <c r="AT3" i="32"/>
  <c r="R3" i="32"/>
  <c r="O3" i="32"/>
  <c r="AE3" i="32" s="1"/>
  <c r="G98" i="31"/>
  <c r="F98" i="31"/>
  <c r="AX97" i="31"/>
  <c r="G97" i="31"/>
  <c r="F97" i="31"/>
  <c r="AX96" i="31"/>
  <c r="G96" i="31"/>
  <c r="F96" i="31"/>
  <c r="AX95" i="31"/>
  <c r="G95" i="31"/>
  <c r="F95" i="31"/>
  <c r="AX94" i="31"/>
  <c r="G94" i="31"/>
  <c r="F94" i="31"/>
  <c r="AX93" i="31"/>
  <c r="G93" i="31"/>
  <c r="F93" i="31"/>
  <c r="AX92" i="31"/>
  <c r="G92" i="31"/>
  <c r="F92" i="31"/>
  <c r="AX91" i="31"/>
  <c r="G91" i="31"/>
  <c r="F91" i="31"/>
  <c r="AX90" i="31"/>
  <c r="G90" i="31"/>
  <c r="F90" i="31"/>
  <c r="AX89" i="31"/>
  <c r="G89" i="31"/>
  <c r="F89" i="31"/>
  <c r="AX88" i="31"/>
  <c r="G88" i="31"/>
  <c r="F88" i="31"/>
  <c r="AX87" i="31"/>
  <c r="G87" i="31"/>
  <c r="F87" i="31"/>
  <c r="AX86" i="31"/>
  <c r="G86" i="31"/>
  <c r="F86" i="31"/>
  <c r="AX85" i="31"/>
  <c r="G85" i="31"/>
  <c r="F85" i="31"/>
  <c r="AX84" i="31"/>
  <c r="G84" i="31"/>
  <c r="F84" i="31"/>
  <c r="AX83" i="31"/>
  <c r="G83" i="31"/>
  <c r="F83" i="31"/>
  <c r="AX82" i="31"/>
  <c r="G82" i="31"/>
  <c r="F82" i="31"/>
  <c r="AX81" i="31"/>
  <c r="G81" i="31"/>
  <c r="F81" i="31"/>
  <c r="AX80" i="31"/>
  <c r="G80" i="31"/>
  <c r="F80" i="31"/>
  <c r="G79" i="31"/>
  <c r="F79" i="31"/>
  <c r="R78" i="31"/>
  <c r="G78" i="31"/>
  <c r="F78" i="31"/>
  <c r="R77" i="31"/>
  <c r="G77" i="31"/>
  <c r="F77" i="31"/>
  <c r="G76" i="31"/>
  <c r="F76" i="31"/>
  <c r="R75" i="31"/>
  <c r="G75" i="31"/>
  <c r="F75" i="31"/>
  <c r="R74" i="31"/>
  <c r="G74" i="31"/>
  <c r="F74" i="31"/>
  <c r="G73" i="31"/>
  <c r="F73" i="31"/>
  <c r="R72" i="31"/>
  <c r="G72" i="31"/>
  <c r="F72" i="31"/>
  <c r="R71" i="31"/>
  <c r="G71" i="31"/>
  <c r="F71" i="31"/>
  <c r="G70" i="31"/>
  <c r="F70" i="31"/>
  <c r="R69" i="31"/>
  <c r="G69" i="31"/>
  <c r="F69" i="31"/>
  <c r="R68" i="31"/>
  <c r="G68" i="31"/>
  <c r="F68" i="31"/>
  <c r="G67" i="31"/>
  <c r="F67" i="31"/>
  <c r="R66" i="31"/>
  <c r="G66" i="31"/>
  <c r="F66" i="31"/>
  <c r="R65" i="31"/>
  <c r="G65" i="31"/>
  <c r="F65" i="31"/>
  <c r="G64" i="31"/>
  <c r="F64" i="31"/>
  <c r="R63" i="31"/>
  <c r="G63" i="31"/>
  <c r="F63" i="31"/>
  <c r="R62" i="31"/>
  <c r="G62" i="31"/>
  <c r="F62" i="31"/>
  <c r="G61" i="31"/>
  <c r="F61" i="31"/>
  <c r="R60" i="31"/>
  <c r="G60" i="31"/>
  <c r="F60" i="31"/>
  <c r="R59" i="31"/>
  <c r="G59" i="31"/>
  <c r="F59" i="31"/>
  <c r="G58" i="31"/>
  <c r="F58" i="31"/>
  <c r="R57" i="31"/>
  <c r="G57" i="31"/>
  <c r="F57" i="31"/>
  <c r="R56" i="31"/>
  <c r="G56" i="31"/>
  <c r="F56" i="31"/>
  <c r="G55" i="31"/>
  <c r="F55" i="31"/>
  <c r="R54" i="31"/>
  <c r="G54" i="31"/>
  <c r="F54" i="31"/>
  <c r="R53" i="31"/>
  <c r="G53" i="31"/>
  <c r="F53" i="31"/>
  <c r="G52" i="31"/>
  <c r="F52" i="31"/>
  <c r="R51" i="31"/>
  <c r="G51" i="31"/>
  <c r="F51" i="31"/>
  <c r="R50" i="31"/>
  <c r="G50" i="31"/>
  <c r="F50" i="31"/>
  <c r="G49" i="31"/>
  <c r="F49" i="31"/>
  <c r="R48" i="31"/>
  <c r="G48" i="31"/>
  <c r="F48" i="31"/>
  <c r="R47" i="31"/>
  <c r="G47" i="31"/>
  <c r="F47" i="31"/>
  <c r="G46" i="31"/>
  <c r="F46" i="31"/>
  <c r="R45" i="31"/>
  <c r="G45" i="31"/>
  <c r="F45" i="31"/>
  <c r="R44" i="31"/>
  <c r="G44" i="31"/>
  <c r="F44" i="31"/>
  <c r="G43" i="31"/>
  <c r="F43" i="31"/>
  <c r="R42" i="31"/>
  <c r="G42" i="31"/>
  <c r="F42" i="31"/>
  <c r="R41" i="31"/>
  <c r="G41" i="31"/>
  <c r="F41" i="31"/>
  <c r="G40" i="31"/>
  <c r="F40" i="31"/>
  <c r="R39" i="31"/>
  <c r="G39" i="31"/>
  <c r="F39" i="31"/>
  <c r="R38" i="31"/>
  <c r="G38" i="31"/>
  <c r="F38" i="31"/>
  <c r="G37" i="31"/>
  <c r="F37" i="31"/>
  <c r="R36" i="31"/>
  <c r="G36" i="31"/>
  <c r="F36" i="31"/>
  <c r="R35" i="31"/>
  <c r="G35" i="31"/>
  <c r="F35" i="31"/>
  <c r="G34" i="31"/>
  <c r="F34" i="31"/>
  <c r="R33" i="31"/>
  <c r="G33" i="31"/>
  <c r="F33" i="31"/>
  <c r="R32" i="31"/>
  <c r="G32" i="31"/>
  <c r="F32" i="31"/>
  <c r="G31" i="31"/>
  <c r="F31" i="31"/>
  <c r="R30" i="31"/>
  <c r="G30" i="31"/>
  <c r="F30" i="31"/>
  <c r="R29" i="31"/>
  <c r="G29" i="31"/>
  <c r="F29" i="31"/>
  <c r="G28" i="31"/>
  <c r="F28" i="31"/>
  <c r="R27" i="31"/>
  <c r="G27" i="31"/>
  <c r="F27" i="31"/>
  <c r="R26" i="31"/>
  <c r="G26" i="31"/>
  <c r="F26" i="31"/>
  <c r="G25" i="31"/>
  <c r="F25" i="31"/>
  <c r="R24" i="31"/>
  <c r="G24" i="31"/>
  <c r="F24" i="31"/>
  <c r="R23" i="31"/>
  <c r="G23" i="31"/>
  <c r="F23" i="31"/>
  <c r="G22" i="31"/>
  <c r="F22" i="31"/>
  <c r="R21" i="31"/>
  <c r="G21" i="31"/>
  <c r="F21" i="31"/>
  <c r="R20" i="31"/>
  <c r="G20" i="31"/>
  <c r="F20" i="31"/>
  <c r="G19" i="31"/>
  <c r="F19" i="31"/>
  <c r="R18" i="31"/>
  <c r="G18" i="31"/>
  <c r="F18" i="31"/>
  <c r="R17" i="31"/>
  <c r="G17" i="31"/>
  <c r="F17" i="31"/>
  <c r="G16" i="31"/>
  <c r="F16" i="31"/>
  <c r="R15" i="31"/>
  <c r="G15" i="31"/>
  <c r="F15" i="31"/>
  <c r="R14" i="31"/>
  <c r="G14" i="31"/>
  <c r="F14" i="31"/>
  <c r="G13" i="31"/>
  <c r="F13" i="31"/>
  <c r="R12" i="31"/>
  <c r="G12" i="31"/>
  <c r="F12" i="31"/>
  <c r="C12" i="31"/>
  <c r="R11" i="31"/>
  <c r="G11" i="31"/>
  <c r="F11" i="31"/>
  <c r="R10" i="31"/>
  <c r="G10" i="31"/>
  <c r="F10" i="31"/>
  <c r="C10" i="31"/>
  <c r="V11" i="31" s="1"/>
  <c r="V9" i="31"/>
  <c r="R9" i="31"/>
  <c r="G9" i="31"/>
  <c r="F9" i="31"/>
  <c r="G8" i="31"/>
  <c r="F8" i="31"/>
  <c r="G7" i="31"/>
  <c r="F7" i="31"/>
  <c r="R6" i="31"/>
  <c r="G6" i="31"/>
  <c r="F6" i="31"/>
  <c r="C6" i="31"/>
  <c r="R79" i="31" s="1"/>
  <c r="R5" i="31"/>
  <c r="G5" i="31"/>
  <c r="F5" i="31"/>
  <c r="C5" i="31"/>
  <c r="W4" i="31"/>
  <c r="R4" i="31"/>
  <c r="M78" i="31"/>
  <c r="U78" i="31" s="1"/>
  <c r="M72" i="31"/>
  <c r="U72" i="31" s="1"/>
  <c r="M66" i="31"/>
  <c r="U66" i="31" s="1"/>
  <c r="M60" i="31"/>
  <c r="U60" i="31" s="1"/>
  <c r="M54" i="31"/>
  <c r="U54" i="31" s="1"/>
  <c r="M48" i="31"/>
  <c r="U48" i="31" s="1"/>
  <c r="M42" i="31"/>
  <c r="U42" i="31" s="1"/>
  <c r="M36" i="31"/>
  <c r="U36" i="31" s="1"/>
  <c r="M32" i="31"/>
  <c r="U32" i="31" s="1"/>
  <c r="M30" i="31"/>
  <c r="U30" i="31" s="1"/>
  <c r="M26" i="31"/>
  <c r="U26" i="31" s="1"/>
  <c r="M24" i="31"/>
  <c r="U24" i="31" s="1"/>
  <c r="M20" i="31"/>
  <c r="U20" i="31" s="1"/>
  <c r="M18" i="31"/>
  <c r="U18" i="31" s="1"/>
  <c r="M14" i="31"/>
  <c r="U14" i="31" s="1"/>
  <c r="M12" i="31"/>
  <c r="U12" i="31" s="1"/>
  <c r="M8" i="31"/>
  <c r="U8" i="31" s="1"/>
  <c r="M6" i="31"/>
  <c r="U6" i="31" s="1"/>
  <c r="M4" i="31" a="1"/>
  <c r="M76" i="31" s="1"/>
  <c r="U76" i="31" s="1"/>
  <c r="G4" i="31"/>
  <c r="F4" i="31"/>
  <c r="AT3" i="31"/>
  <c r="R3" i="31"/>
  <c r="O3" i="31"/>
  <c r="AE3" i="31" s="1"/>
  <c r="G98" i="30"/>
  <c r="F98" i="30"/>
  <c r="AX97" i="30"/>
  <c r="G97" i="30"/>
  <c r="F97" i="30"/>
  <c r="AX96" i="30"/>
  <c r="G96" i="30"/>
  <c r="F96" i="30"/>
  <c r="AX95" i="30"/>
  <c r="G95" i="30"/>
  <c r="F95" i="30"/>
  <c r="AX94" i="30"/>
  <c r="G94" i="30"/>
  <c r="F94" i="30"/>
  <c r="AX93" i="30"/>
  <c r="G93" i="30"/>
  <c r="F93" i="30"/>
  <c r="AX92" i="30"/>
  <c r="G92" i="30"/>
  <c r="F92" i="30"/>
  <c r="AX91" i="30"/>
  <c r="G91" i="30"/>
  <c r="F91" i="30"/>
  <c r="AX90" i="30"/>
  <c r="G90" i="30"/>
  <c r="F90" i="30"/>
  <c r="V89" i="30"/>
  <c r="R89" i="30"/>
  <c r="G89" i="30"/>
  <c r="F89" i="30"/>
  <c r="G88" i="30"/>
  <c r="F88" i="30"/>
  <c r="R87" i="30"/>
  <c r="G87" i="30"/>
  <c r="F87" i="30"/>
  <c r="V86" i="30"/>
  <c r="R86" i="30"/>
  <c r="G86" i="30"/>
  <c r="F86" i="30"/>
  <c r="G85" i="30"/>
  <c r="F85" i="30"/>
  <c r="R84" i="30"/>
  <c r="G84" i="30"/>
  <c r="F84" i="30"/>
  <c r="V83" i="30"/>
  <c r="R83" i="30"/>
  <c r="G83" i="30"/>
  <c r="F83" i="30"/>
  <c r="G82" i="30"/>
  <c r="F82" i="30"/>
  <c r="R81" i="30"/>
  <c r="G81" i="30"/>
  <c r="F81" i="30"/>
  <c r="V80" i="30"/>
  <c r="R80" i="30"/>
  <c r="G80" i="30"/>
  <c r="F80" i="30"/>
  <c r="G79" i="30"/>
  <c r="F79" i="30"/>
  <c r="R78" i="30"/>
  <c r="G78" i="30"/>
  <c r="F78" i="30"/>
  <c r="V77" i="30"/>
  <c r="R77" i="30"/>
  <c r="G77" i="30"/>
  <c r="F77" i="30"/>
  <c r="G76" i="30"/>
  <c r="F76" i="30"/>
  <c r="R75" i="30"/>
  <c r="G75" i="30"/>
  <c r="F75" i="30"/>
  <c r="V74" i="30"/>
  <c r="R74" i="30"/>
  <c r="G74" i="30"/>
  <c r="F74" i="30"/>
  <c r="G73" i="30"/>
  <c r="F73" i="30"/>
  <c r="R72" i="30"/>
  <c r="G72" i="30"/>
  <c r="F72" i="30"/>
  <c r="V71" i="30"/>
  <c r="R71" i="30"/>
  <c r="G71" i="30"/>
  <c r="F71" i="30"/>
  <c r="G70" i="30"/>
  <c r="F70" i="30"/>
  <c r="R69" i="30"/>
  <c r="G69" i="30"/>
  <c r="F69" i="30"/>
  <c r="V68" i="30"/>
  <c r="R68" i="30"/>
  <c r="G68" i="30"/>
  <c r="F68" i="30"/>
  <c r="G67" i="30"/>
  <c r="F67" i="30"/>
  <c r="R66" i="30"/>
  <c r="G66" i="30"/>
  <c r="F66" i="30"/>
  <c r="V65" i="30"/>
  <c r="R65" i="30"/>
  <c r="G65" i="30"/>
  <c r="F65" i="30"/>
  <c r="G64" i="30"/>
  <c r="F64" i="30"/>
  <c r="R63" i="30"/>
  <c r="G63" i="30"/>
  <c r="F63" i="30"/>
  <c r="V62" i="30"/>
  <c r="R62" i="30"/>
  <c r="G62" i="30"/>
  <c r="F62" i="30"/>
  <c r="G61" i="30"/>
  <c r="F61" i="30"/>
  <c r="R60" i="30"/>
  <c r="G60" i="30"/>
  <c r="F60" i="30"/>
  <c r="V59" i="30"/>
  <c r="R59" i="30"/>
  <c r="G59" i="30"/>
  <c r="F59" i="30"/>
  <c r="G58" i="30"/>
  <c r="F58" i="30"/>
  <c r="R57" i="30"/>
  <c r="G57" i="30"/>
  <c r="F57" i="30"/>
  <c r="V56" i="30"/>
  <c r="R56" i="30"/>
  <c r="G56" i="30"/>
  <c r="F56" i="30"/>
  <c r="G55" i="30"/>
  <c r="F55" i="30"/>
  <c r="R54" i="30"/>
  <c r="G54" i="30"/>
  <c r="F54" i="30"/>
  <c r="V53" i="30"/>
  <c r="R53" i="30"/>
  <c r="G53" i="30"/>
  <c r="F53" i="30"/>
  <c r="G52" i="30"/>
  <c r="F52" i="30"/>
  <c r="R51" i="30"/>
  <c r="G51" i="30"/>
  <c r="F51" i="30"/>
  <c r="V50" i="30"/>
  <c r="R50" i="30"/>
  <c r="G50" i="30"/>
  <c r="F50" i="30"/>
  <c r="G49" i="30"/>
  <c r="F49" i="30"/>
  <c r="R48" i="30"/>
  <c r="G48" i="30"/>
  <c r="F48" i="30"/>
  <c r="V47" i="30"/>
  <c r="R47" i="30"/>
  <c r="G47" i="30"/>
  <c r="F47" i="30"/>
  <c r="G46" i="30"/>
  <c r="F46" i="30"/>
  <c r="R45" i="30"/>
  <c r="G45" i="30"/>
  <c r="F45" i="30"/>
  <c r="V44" i="30"/>
  <c r="R44" i="30"/>
  <c r="G44" i="30"/>
  <c r="F44" i="30"/>
  <c r="G43" i="30"/>
  <c r="F43" i="30"/>
  <c r="R42" i="30"/>
  <c r="G42" i="30"/>
  <c r="F42" i="30"/>
  <c r="V41" i="30"/>
  <c r="R41" i="30"/>
  <c r="G41" i="30"/>
  <c r="F41" i="30"/>
  <c r="G40" i="30"/>
  <c r="F40" i="30"/>
  <c r="R39" i="30"/>
  <c r="G39" i="30"/>
  <c r="F39" i="30"/>
  <c r="V38" i="30"/>
  <c r="R38" i="30"/>
  <c r="G38" i="30"/>
  <c r="F38" i="30"/>
  <c r="G37" i="30"/>
  <c r="F37" i="30"/>
  <c r="R36" i="30"/>
  <c r="G36" i="30"/>
  <c r="F36" i="30"/>
  <c r="V35" i="30"/>
  <c r="R35" i="30"/>
  <c r="G35" i="30"/>
  <c r="F35" i="30"/>
  <c r="G34" i="30"/>
  <c r="F34" i="30"/>
  <c r="R33" i="30"/>
  <c r="G33" i="30"/>
  <c r="F33" i="30"/>
  <c r="V32" i="30"/>
  <c r="R32" i="30"/>
  <c r="G32" i="30"/>
  <c r="F32" i="30"/>
  <c r="G31" i="30"/>
  <c r="F31" i="30"/>
  <c r="R30" i="30"/>
  <c r="G30" i="30"/>
  <c r="F30" i="30"/>
  <c r="V29" i="30"/>
  <c r="R29" i="30"/>
  <c r="G29" i="30"/>
  <c r="F29" i="30"/>
  <c r="G28" i="30"/>
  <c r="F28" i="30"/>
  <c r="R27" i="30"/>
  <c r="G27" i="30"/>
  <c r="F27" i="30"/>
  <c r="V26" i="30"/>
  <c r="R26" i="30"/>
  <c r="G26" i="30"/>
  <c r="F26" i="30"/>
  <c r="G25" i="30"/>
  <c r="F25" i="30"/>
  <c r="R24" i="30"/>
  <c r="G24" i="30"/>
  <c r="F24" i="30"/>
  <c r="V23" i="30"/>
  <c r="R23" i="30"/>
  <c r="G23" i="30"/>
  <c r="F23" i="30"/>
  <c r="G22" i="30"/>
  <c r="F22" i="30"/>
  <c r="R21" i="30"/>
  <c r="G21" i="30"/>
  <c r="F21" i="30"/>
  <c r="V20" i="30"/>
  <c r="R20" i="30"/>
  <c r="G20" i="30"/>
  <c r="F20" i="30"/>
  <c r="G19" i="30"/>
  <c r="F19" i="30"/>
  <c r="R18" i="30"/>
  <c r="G18" i="30"/>
  <c r="F18" i="30"/>
  <c r="V17" i="30"/>
  <c r="R17" i="30"/>
  <c r="G17" i="30"/>
  <c r="F17" i="30"/>
  <c r="V16" i="30"/>
  <c r="G16" i="30"/>
  <c r="F16" i="30"/>
  <c r="R15" i="30"/>
  <c r="G15" i="30"/>
  <c r="F15" i="30"/>
  <c r="V14" i="30"/>
  <c r="R14" i="30"/>
  <c r="G14" i="30"/>
  <c r="F14" i="30"/>
  <c r="V13" i="30"/>
  <c r="G13" i="30"/>
  <c r="F13" i="30"/>
  <c r="R12" i="30"/>
  <c r="G12" i="30"/>
  <c r="F12" i="30"/>
  <c r="C12" i="30"/>
  <c r="R11" i="30"/>
  <c r="G11" i="30"/>
  <c r="F11" i="30"/>
  <c r="V10" i="30"/>
  <c r="R10" i="30"/>
  <c r="G10" i="30"/>
  <c r="F10" i="30"/>
  <c r="C10" i="30"/>
  <c r="V87" i="30" s="1"/>
  <c r="V9" i="30"/>
  <c r="G9" i="30"/>
  <c r="F9" i="30"/>
  <c r="V8" i="30"/>
  <c r="G8" i="30"/>
  <c r="F8" i="30"/>
  <c r="V7" i="30"/>
  <c r="G7" i="30"/>
  <c r="F7" i="30"/>
  <c r="R6" i="30"/>
  <c r="G6" i="30"/>
  <c r="F6" i="30"/>
  <c r="C6" i="30"/>
  <c r="R9" i="30" s="1"/>
  <c r="R5" i="30"/>
  <c r="G5" i="30"/>
  <c r="F5" i="30"/>
  <c r="C5" i="30"/>
  <c r="W4" i="30"/>
  <c r="V4" i="30"/>
  <c r="Y4" i="30" s="1"/>
  <c r="R4" i="30"/>
  <c r="M4" i="30" a="1"/>
  <c r="M69" i="30" s="1"/>
  <c r="U69" i="30" s="1"/>
  <c r="G4" i="30"/>
  <c r="F4" i="30"/>
  <c r="AT3" i="30"/>
  <c r="R3" i="30"/>
  <c r="O3" i="30"/>
  <c r="AE3" i="30" s="1"/>
  <c r="V98" i="29"/>
  <c r="S98" i="29"/>
  <c r="R98" i="29"/>
  <c r="G98" i="29"/>
  <c r="F98" i="29"/>
  <c r="R97" i="29"/>
  <c r="G97" i="29"/>
  <c r="F97" i="29"/>
  <c r="R96" i="29"/>
  <c r="G96" i="29"/>
  <c r="F96" i="29"/>
  <c r="V95" i="29"/>
  <c r="R95" i="29"/>
  <c r="G95" i="29"/>
  <c r="F95" i="29"/>
  <c r="R94" i="29"/>
  <c r="G94" i="29"/>
  <c r="F94" i="29"/>
  <c r="R93" i="29"/>
  <c r="G93" i="29"/>
  <c r="F93" i="29"/>
  <c r="V92" i="29"/>
  <c r="R92" i="29"/>
  <c r="G92" i="29"/>
  <c r="F92" i="29"/>
  <c r="R91" i="29"/>
  <c r="G91" i="29"/>
  <c r="F91" i="29"/>
  <c r="R90" i="29"/>
  <c r="G90" i="29"/>
  <c r="F90" i="29"/>
  <c r="V89" i="29"/>
  <c r="R89" i="29"/>
  <c r="G89" i="29"/>
  <c r="F89" i="29"/>
  <c r="R88" i="29"/>
  <c r="G88" i="29"/>
  <c r="F88" i="29"/>
  <c r="R87" i="29"/>
  <c r="G87" i="29"/>
  <c r="F87" i="29"/>
  <c r="V86" i="29"/>
  <c r="R86" i="29"/>
  <c r="G86" i="29"/>
  <c r="F86" i="29"/>
  <c r="R85" i="29"/>
  <c r="G85" i="29"/>
  <c r="F85" i="29"/>
  <c r="R84" i="29"/>
  <c r="G84" i="29"/>
  <c r="F84" i="29"/>
  <c r="V83" i="29"/>
  <c r="R83" i="29"/>
  <c r="G83" i="29"/>
  <c r="F83" i="29"/>
  <c r="R82" i="29"/>
  <c r="G82" i="29"/>
  <c r="F82" i="29"/>
  <c r="R81" i="29"/>
  <c r="G81" i="29"/>
  <c r="F81" i="29"/>
  <c r="V80" i="29"/>
  <c r="R80" i="29"/>
  <c r="G80" i="29"/>
  <c r="F80" i="29"/>
  <c r="R79" i="29"/>
  <c r="G79" i="29"/>
  <c r="F79" i="29"/>
  <c r="R78" i="29"/>
  <c r="G78" i="29"/>
  <c r="F78" i="29"/>
  <c r="V77" i="29"/>
  <c r="R77" i="29"/>
  <c r="G77" i="29"/>
  <c r="F77" i="29"/>
  <c r="R76" i="29"/>
  <c r="G76" i="29"/>
  <c r="F76" i="29"/>
  <c r="R75" i="29"/>
  <c r="G75" i="29"/>
  <c r="F75" i="29"/>
  <c r="V74" i="29"/>
  <c r="R74" i="29"/>
  <c r="G74" i="29"/>
  <c r="F74" i="29"/>
  <c r="R73" i="29"/>
  <c r="G73" i="29"/>
  <c r="F73" i="29"/>
  <c r="R72" i="29"/>
  <c r="G72" i="29"/>
  <c r="F72" i="29"/>
  <c r="V71" i="29"/>
  <c r="R71" i="29"/>
  <c r="G71" i="29"/>
  <c r="F71" i="29"/>
  <c r="R70" i="29"/>
  <c r="G70" i="29"/>
  <c r="F70" i="29"/>
  <c r="R69" i="29"/>
  <c r="G69" i="29"/>
  <c r="F69" i="29"/>
  <c r="V68" i="29"/>
  <c r="R68" i="29"/>
  <c r="G68" i="29"/>
  <c r="F68" i="29"/>
  <c r="R67" i="29"/>
  <c r="G67" i="29"/>
  <c r="F67" i="29"/>
  <c r="R66" i="29"/>
  <c r="G66" i="29"/>
  <c r="F66" i="29"/>
  <c r="V65" i="29"/>
  <c r="R65" i="29"/>
  <c r="G65" i="29"/>
  <c r="F65" i="29"/>
  <c r="R64" i="29"/>
  <c r="G64" i="29"/>
  <c r="F64" i="29"/>
  <c r="R63" i="29"/>
  <c r="G63" i="29"/>
  <c r="F63" i="29"/>
  <c r="V62" i="29"/>
  <c r="R62" i="29"/>
  <c r="G62" i="29"/>
  <c r="F62" i="29"/>
  <c r="R61" i="29"/>
  <c r="G61" i="29"/>
  <c r="F61" i="29"/>
  <c r="R60" i="29"/>
  <c r="G60" i="29"/>
  <c r="F60" i="29"/>
  <c r="V59" i="29"/>
  <c r="R59" i="29"/>
  <c r="G59" i="29"/>
  <c r="F59" i="29"/>
  <c r="R58" i="29"/>
  <c r="G58" i="29"/>
  <c r="F58" i="29"/>
  <c r="R57" i="29"/>
  <c r="G57" i="29"/>
  <c r="F57" i="29"/>
  <c r="V56" i="29"/>
  <c r="R56" i="29"/>
  <c r="G56" i="29"/>
  <c r="F56" i="29"/>
  <c r="R55" i="29"/>
  <c r="G55" i="29"/>
  <c r="F55" i="29"/>
  <c r="R54" i="29"/>
  <c r="G54" i="29"/>
  <c r="F54" i="29"/>
  <c r="V53" i="29"/>
  <c r="R53" i="29"/>
  <c r="G53" i="29"/>
  <c r="F53" i="29"/>
  <c r="R52" i="29"/>
  <c r="G52" i="29"/>
  <c r="F52" i="29"/>
  <c r="R51" i="29"/>
  <c r="G51" i="29"/>
  <c r="F51" i="29"/>
  <c r="V50" i="29"/>
  <c r="R50" i="29"/>
  <c r="G50" i="29"/>
  <c r="F50" i="29"/>
  <c r="R49" i="29"/>
  <c r="G49" i="29"/>
  <c r="F49" i="29"/>
  <c r="R48" i="29"/>
  <c r="G48" i="29"/>
  <c r="F48" i="29"/>
  <c r="V47" i="29"/>
  <c r="R47" i="29"/>
  <c r="G47" i="29"/>
  <c r="F47" i="29"/>
  <c r="R46" i="29"/>
  <c r="G46" i="29"/>
  <c r="F46" i="29"/>
  <c r="R45" i="29"/>
  <c r="G45" i="29"/>
  <c r="F45" i="29"/>
  <c r="V44" i="29"/>
  <c r="R44" i="29"/>
  <c r="G44" i="29"/>
  <c r="F44" i="29"/>
  <c r="R43" i="29"/>
  <c r="G43" i="29"/>
  <c r="F43" i="29"/>
  <c r="R42" i="29"/>
  <c r="G42" i="29"/>
  <c r="F42" i="29"/>
  <c r="V41" i="29"/>
  <c r="R41" i="29"/>
  <c r="G41" i="29"/>
  <c r="F41" i="29"/>
  <c r="R40" i="29"/>
  <c r="G40" i="29"/>
  <c r="F40" i="29"/>
  <c r="R39" i="29"/>
  <c r="G39" i="29"/>
  <c r="F39" i="29"/>
  <c r="V38" i="29"/>
  <c r="R38" i="29"/>
  <c r="G38" i="29"/>
  <c r="F38" i="29"/>
  <c r="R37" i="29"/>
  <c r="G37" i="29"/>
  <c r="F37" i="29"/>
  <c r="R36" i="29"/>
  <c r="G36" i="29"/>
  <c r="F36" i="29"/>
  <c r="V35" i="29"/>
  <c r="R35" i="29"/>
  <c r="G35" i="29"/>
  <c r="F35" i="29"/>
  <c r="R34" i="29"/>
  <c r="G34" i="29"/>
  <c r="F34" i="29"/>
  <c r="R33" i="29"/>
  <c r="G33" i="29"/>
  <c r="F33" i="29"/>
  <c r="V32" i="29"/>
  <c r="R32" i="29"/>
  <c r="G32" i="29"/>
  <c r="F32" i="29"/>
  <c r="R31" i="29"/>
  <c r="G31" i="29"/>
  <c r="F31" i="29"/>
  <c r="R30" i="29"/>
  <c r="G30" i="29"/>
  <c r="F30" i="29"/>
  <c r="V29" i="29"/>
  <c r="R29" i="29"/>
  <c r="G29" i="29"/>
  <c r="F29" i="29"/>
  <c r="R28" i="29"/>
  <c r="G28" i="29"/>
  <c r="F28" i="29"/>
  <c r="R27" i="29"/>
  <c r="G27" i="29"/>
  <c r="F27" i="29"/>
  <c r="V26" i="29"/>
  <c r="R26" i="29"/>
  <c r="G26" i="29"/>
  <c r="F26" i="29"/>
  <c r="R25" i="29"/>
  <c r="G25" i="29"/>
  <c r="F25" i="29"/>
  <c r="R24" i="29"/>
  <c r="G24" i="29"/>
  <c r="F24" i="29"/>
  <c r="V23" i="29"/>
  <c r="R23" i="29"/>
  <c r="G23" i="29"/>
  <c r="F23" i="29"/>
  <c r="R22" i="29"/>
  <c r="G22" i="29"/>
  <c r="F22" i="29"/>
  <c r="R21" i="29"/>
  <c r="G21" i="29"/>
  <c r="F21" i="29"/>
  <c r="V20" i="29"/>
  <c r="R20" i="29"/>
  <c r="G20" i="29"/>
  <c r="F20" i="29"/>
  <c r="R19" i="29"/>
  <c r="G19" i="29"/>
  <c r="F19" i="29"/>
  <c r="R18" i="29"/>
  <c r="G18" i="29"/>
  <c r="F18" i="29"/>
  <c r="V17" i="29"/>
  <c r="R17" i="29"/>
  <c r="G17" i="29"/>
  <c r="F17" i="29"/>
  <c r="R16" i="29"/>
  <c r="G16" i="29"/>
  <c r="F16" i="29"/>
  <c r="R15" i="29"/>
  <c r="G15" i="29"/>
  <c r="F15" i="29"/>
  <c r="V14" i="29"/>
  <c r="R14" i="29"/>
  <c r="G14" i="29"/>
  <c r="F14" i="29"/>
  <c r="V13" i="29"/>
  <c r="R13" i="29"/>
  <c r="G13" i="29"/>
  <c r="F13" i="29"/>
  <c r="R12" i="29"/>
  <c r="G12" i="29"/>
  <c r="F12" i="29"/>
  <c r="C12" i="29"/>
  <c r="R11" i="29"/>
  <c r="G11" i="29"/>
  <c r="F11" i="29"/>
  <c r="V10" i="29"/>
  <c r="R10" i="29"/>
  <c r="G10" i="29"/>
  <c r="F10" i="29"/>
  <c r="C10" i="29"/>
  <c r="V96" i="29" s="1"/>
  <c r="V9" i="29"/>
  <c r="R9" i="29"/>
  <c r="G9" i="29"/>
  <c r="F9" i="29"/>
  <c r="V8" i="29"/>
  <c r="R8" i="29"/>
  <c r="G8" i="29"/>
  <c r="F8" i="29"/>
  <c r="V7" i="29"/>
  <c r="R7" i="29"/>
  <c r="G7" i="29"/>
  <c r="F7" i="29"/>
  <c r="R6" i="29"/>
  <c r="G6" i="29"/>
  <c r="F6" i="29"/>
  <c r="V5" i="29"/>
  <c r="R5" i="29"/>
  <c r="G5" i="29"/>
  <c r="F5" i="29"/>
  <c r="C5" i="29"/>
  <c r="W4" i="29"/>
  <c r="V4" i="29"/>
  <c r="Y4" i="29" s="1"/>
  <c r="R4" i="29"/>
  <c r="M98" i="29"/>
  <c r="U98" i="29" s="1"/>
  <c r="M97" i="29"/>
  <c r="U97" i="29" s="1"/>
  <c r="M96" i="29"/>
  <c r="U96" i="29" s="1"/>
  <c r="M95" i="29"/>
  <c r="U95" i="29" s="1"/>
  <c r="M92" i="29"/>
  <c r="U92" i="29" s="1"/>
  <c r="M91" i="29"/>
  <c r="U91" i="29" s="1"/>
  <c r="M90" i="29"/>
  <c r="U90" i="29" s="1"/>
  <c r="M89" i="29"/>
  <c r="U89" i="29" s="1"/>
  <c r="M86" i="29"/>
  <c r="U86" i="29" s="1"/>
  <c r="M85" i="29"/>
  <c r="U85" i="29" s="1"/>
  <c r="M84" i="29"/>
  <c r="U84" i="29" s="1"/>
  <c r="M83" i="29"/>
  <c r="U83" i="29" s="1"/>
  <c r="M80" i="29"/>
  <c r="U80" i="29" s="1"/>
  <c r="M79" i="29"/>
  <c r="U79" i="29" s="1"/>
  <c r="M78" i="29"/>
  <c r="U78" i="29" s="1"/>
  <c r="M77" i="29"/>
  <c r="U77" i="29" s="1"/>
  <c r="M74" i="29"/>
  <c r="U74" i="29" s="1"/>
  <c r="M73" i="29"/>
  <c r="U73" i="29" s="1"/>
  <c r="M72" i="29"/>
  <c r="U72" i="29" s="1"/>
  <c r="M71" i="29"/>
  <c r="U71" i="29" s="1"/>
  <c r="M68" i="29"/>
  <c r="U68" i="29" s="1"/>
  <c r="M67" i="29"/>
  <c r="U67" i="29" s="1"/>
  <c r="M66" i="29"/>
  <c r="U66" i="29" s="1"/>
  <c r="M65" i="29"/>
  <c r="U65" i="29" s="1"/>
  <c r="M62" i="29"/>
  <c r="U62" i="29" s="1"/>
  <c r="M61" i="29"/>
  <c r="U61" i="29" s="1"/>
  <c r="M60" i="29"/>
  <c r="U60" i="29" s="1"/>
  <c r="M59" i="29"/>
  <c r="U59" i="29" s="1"/>
  <c r="M56" i="29"/>
  <c r="U56" i="29" s="1"/>
  <c r="M55" i="29"/>
  <c r="U55" i="29" s="1"/>
  <c r="M54" i="29"/>
  <c r="U54" i="29" s="1"/>
  <c r="M53" i="29"/>
  <c r="U53" i="29" s="1"/>
  <c r="M50" i="29"/>
  <c r="U50" i="29" s="1"/>
  <c r="M49" i="29"/>
  <c r="U49" i="29" s="1"/>
  <c r="M48" i="29"/>
  <c r="U48" i="29" s="1"/>
  <c r="M47" i="29"/>
  <c r="U47" i="29" s="1"/>
  <c r="M44" i="29"/>
  <c r="U44" i="29" s="1"/>
  <c r="M43" i="29"/>
  <c r="U43" i="29" s="1"/>
  <c r="M42" i="29"/>
  <c r="U42" i="29" s="1"/>
  <c r="M41" i="29"/>
  <c r="U41" i="29" s="1"/>
  <c r="M38" i="29"/>
  <c r="U38" i="29" s="1"/>
  <c r="M37" i="29"/>
  <c r="U37" i="29" s="1"/>
  <c r="M36" i="29"/>
  <c r="U36" i="29" s="1"/>
  <c r="M35" i="29"/>
  <c r="U35" i="29" s="1"/>
  <c r="M32" i="29"/>
  <c r="U32" i="29" s="1"/>
  <c r="M31" i="29"/>
  <c r="U31" i="29" s="1"/>
  <c r="M30" i="29"/>
  <c r="U30" i="29" s="1"/>
  <c r="M29" i="29"/>
  <c r="U29" i="29" s="1"/>
  <c r="M26" i="29"/>
  <c r="U26" i="29" s="1"/>
  <c r="M25" i="29"/>
  <c r="U25" i="29" s="1"/>
  <c r="M24" i="29"/>
  <c r="U24" i="29" s="1"/>
  <c r="M23" i="29"/>
  <c r="U23" i="29" s="1"/>
  <c r="M20" i="29"/>
  <c r="U20" i="29" s="1"/>
  <c r="M19" i="29"/>
  <c r="U19" i="29" s="1"/>
  <c r="M18" i="29"/>
  <c r="U18" i="29" s="1"/>
  <c r="M17" i="29"/>
  <c r="U17" i="29" s="1"/>
  <c r="M14" i="29"/>
  <c r="U14" i="29" s="1"/>
  <c r="M13" i="29"/>
  <c r="U13" i="29" s="1"/>
  <c r="M12" i="29"/>
  <c r="U12" i="29" s="1"/>
  <c r="M11" i="29"/>
  <c r="U11" i="29" s="1"/>
  <c r="M8" i="29"/>
  <c r="U8" i="29" s="1"/>
  <c r="M7" i="29"/>
  <c r="U7" i="29" s="1"/>
  <c r="M6" i="29"/>
  <c r="U6" i="29" s="1"/>
  <c r="M5" i="29"/>
  <c r="U5" i="29" s="1"/>
  <c r="M4" i="29" a="1"/>
  <c r="M93" i="29" s="1"/>
  <c r="U93" i="29" s="1"/>
  <c r="G4" i="29"/>
  <c r="F4" i="29"/>
  <c r="AT3" i="29"/>
  <c r="R3" i="29"/>
  <c r="O3" i="29"/>
  <c r="AE3" i="29" s="1"/>
  <c r="AN3" i="29" s="1"/>
  <c r="G98" i="28"/>
  <c r="F98" i="28"/>
  <c r="AX97" i="28"/>
  <c r="G97" i="28"/>
  <c r="F97" i="28"/>
  <c r="AX96" i="28"/>
  <c r="G96" i="28"/>
  <c r="F96" i="28"/>
  <c r="AX95" i="28"/>
  <c r="G95" i="28"/>
  <c r="F95" i="28"/>
  <c r="AX94" i="28"/>
  <c r="G94" i="28"/>
  <c r="F94" i="28"/>
  <c r="AX93" i="28"/>
  <c r="G93" i="28"/>
  <c r="F93" i="28"/>
  <c r="AX92" i="28"/>
  <c r="G92" i="28"/>
  <c r="F92" i="28"/>
  <c r="AX91" i="28"/>
  <c r="G91" i="28"/>
  <c r="F91" i="28"/>
  <c r="AX90" i="28"/>
  <c r="G90" i="28"/>
  <c r="F90" i="28"/>
  <c r="AX89" i="28"/>
  <c r="G89" i="28"/>
  <c r="F89" i="28"/>
  <c r="AX88" i="28"/>
  <c r="G88" i="28"/>
  <c r="F88" i="28"/>
  <c r="AX87" i="28"/>
  <c r="G87" i="28"/>
  <c r="F87" i="28"/>
  <c r="AX86" i="28"/>
  <c r="G86" i="28"/>
  <c r="F86" i="28"/>
  <c r="AX85" i="28"/>
  <c r="G85" i="28"/>
  <c r="F85" i="28"/>
  <c r="AX84" i="28"/>
  <c r="G84" i="28"/>
  <c r="F84" i="28"/>
  <c r="AX83" i="28"/>
  <c r="G83" i="28"/>
  <c r="F83" i="28"/>
  <c r="AX82" i="28"/>
  <c r="G82" i="28"/>
  <c r="F82" i="28"/>
  <c r="AX81" i="28"/>
  <c r="G81" i="28"/>
  <c r="F81" i="28"/>
  <c r="AX80" i="28"/>
  <c r="G80" i="28"/>
  <c r="F80" i="28"/>
  <c r="AX79" i="28"/>
  <c r="G79" i="28"/>
  <c r="F79" i="28"/>
  <c r="AX78" i="28"/>
  <c r="G78" i="28"/>
  <c r="F78" i="28"/>
  <c r="AX77" i="28"/>
  <c r="G77" i="28"/>
  <c r="F77" i="28"/>
  <c r="AX76" i="28"/>
  <c r="G76" i="28"/>
  <c r="F76" i="28"/>
  <c r="AX75" i="28"/>
  <c r="G75" i="28"/>
  <c r="F75" i="28"/>
  <c r="AX74" i="28"/>
  <c r="G74" i="28"/>
  <c r="F74" i="28"/>
  <c r="AX73" i="28"/>
  <c r="G73" i="28"/>
  <c r="F73" i="28"/>
  <c r="AX72" i="28"/>
  <c r="G72" i="28"/>
  <c r="F72" i="28"/>
  <c r="AX71" i="28"/>
  <c r="G71" i="28"/>
  <c r="F71" i="28"/>
  <c r="AX70" i="28"/>
  <c r="G70" i="28"/>
  <c r="F70" i="28"/>
  <c r="V69" i="28"/>
  <c r="G69" i="28"/>
  <c r="F69" i="28"/>
  <c r="V68" i="28"/>
  <c r="G68" i="28"/>
  <c r="F68" i="28"/>
  <c r="G67" i="28"/>
  <c r="F67" i="28"/>
  <c r="V66" i="28"/>
  <c r="G66" i="28"/>
  <c r="F66" i="28"/>
  <c r="V65" i="28"/>
  <c r="G65" i="28"/>
  <c r="F65" i="28"/>
  <c r="G64" i="28"/>
  <c r="F64" i="28"/>
  <c r="V63" i="28"/>
  <c r="G63" i="28"/>
  <c r="F63" i="28"/>
  <c r="V62" i="28"/>
  <c r="G62" i="28"/>
  <c r="F62" i="28"/>
  <c r="G61" i="28"/>
  <c r="F61" i="28"/>
  <c r="V60" i="28"/>
  <c r="G60" i="28"/>
  <c r="F60" i="28"/>
  <c r="V59" i="28"/>
  <c r="G59" i="28"/>
  <c r="F59" i="28"/>
  <c r="G58" i="28"/>
  <c r="F58" i="28"/>
  <c r="V57" i="28"/>
  <c r="G57" i="28"/>
  <c r="F57" i="28"/>
  <c r="V56" i="28"/>
  <c r="G56" i="28"/>
  <c r="F56" i="28"/>
  <c r="G55" i="28"/>
  <c r="F55" i="28"/>
  <c r="V54" i="28"/>
  <c r="G54" i="28"/>
  <c r="F54" i="28"/>
  <c r="V53" i="28"/>
  <c r="G53" i="28"/>
  <c r="F53" i="28"/>
  <c r="G52" i="28"/>
  <c r="F52" i="28"/>
  <c r="V51" i="28"/>
  <c r="G51" i="28"/>
  <c r="F51" i="28"/>
  <c r="V50" i="28"/>
  <c r="G50" i="28"/>
  <c r="F50" i="28"/>
  <c r="G49" i="28"/>
  <c r="F49" i="28"/>
  <c r="V48" i="28"/>
  <c r="G48" i="28"/>
  <c r="F48" i="28"/>
  <c r="V47" i="28"/>
  <c r="G47" i="28"/>
  <c r="F47" i="28"/>
  <c r="G46" i="28"/>
  <c r="F46" i="28"/>
  <c r="V45" i="28"/>
  <c r="G45" i="28"/>
  <c r="F45" i="28"/>
  <c r="V44" i="28"/>
  <c r="G44" i="28"/>
  <c r="F44" i="28"/>
  <c r="G43" i="28"/>
  <c r="F43" i="28"/>
  <c r="V42" i="28"/>
  <c r="G42" i="28"/>
  <c r="F42" i="28"/>
  <c r="V41" i="28"/>
  <c r="G41" i="28"/>
  <c r="F41" i="28"/>
  <c r="G40" i="28"/>
  <c r="F40" i="28"/>
  <c r="V39" i="28"/>
  <c r="G39" i="28"/>
  <c r="F39" i="28"/>
  <c r="V38" i="28"/>
  <c r="U38" i="28"/>
  <c r="G38" i="28"/>
  <c r="F38" i="28"/>
  <c r="G37" i="28"/>
  <c r="F37" i="28"/>
  <c r="V36" i="28"/>
  <c r="G36" i="28"/>
  <c r="F36" i="28"/>
  <c r="V35" i="28"/>
  <c r="G35" i="28"/>
  <c r="F35" i="28"/>
  <c r="G34" i="28"/>
  <c r="F34" i="28"/>
  <c r="V33" i="28"/>
  <c r="G33" i="28"/>
  <c r="F33" i="28"/>
  <c r="V32" i="28"/>
  <c r="G32" i="28"/>
  <c r="F32" i="28"/>
  <c r="G31" i="28"/>
  <c r="F31" i="28"/>
  <c r="V30" i="28"/>
  <c r="G30" i="28"/>
  <c r="F30" i="28"/>
  <c r="V29" i="28"/>
  <c r="G29" i="28"/>
  <c r="F29" i="28"/>
  <c r="G28" i="28"/>
  <c r="F28" i="28"/>
  <c r="V27" i="28"/>
  <c r="G27" i="28"/>
  <c r="F27" i="28"/>
  <c r="V26" i="28"/>
  <c r="G26" i="28"/>
  <c r="F26" i="28"/>
  <c r="G25" i="28"/>
  <c r="F25" i="28"/>
  <c r="V24" i="28"/>
  <c r="G24" i="28"/>
  <c r="F24" i="28"/>
  <c r="V23" i="28"/>
  <c r="G23" i="28"/>
  <c r="F23" i="28"/>
  <c r="G22" i="28"/>
  <c r="F22" i="28"/>
  <c r="V21" i="28"/>
  <c r="G21" i="28"/>
  <c r="F21" i="28"/>
  <c r="V20" i="28"/>
  <c r="G20" i="28"/>
  <c r="F20" i="28"/>
  <c r="G19" i="28"/>
  <c r="F19" i="28"/>
  <c r="V18" i="28"/>
  <c r="G18" i="28"/>
  <c r="F18" i="28"/>
  <c r="V17" i="28"/>
  <c r="G17" i="28"/>
  <c r="F17" i="28"/>
  <c r="G16" i="28"/>
  <c r="F16" i="28"/>
  <c r="V15" i="28"/>
  <c r="G15" i="28"/>
  <c r="F15" i="28"/>
  <c r="V14" i="28"/>
  <c r="G14" i="28"/>
  <c r="F14" i="28"/>
  <c r="G13" i="28"/>
  <c r="F13" i="28"/>
  <c r="V12" i="28"/>
  <c r="G12" i="28"/>
  <c r="F12" i="28"/>
  <c r="C12" i="28"/>
  <c r="V11" i="28"/>
  <c r="G11" i="28"/>
  <c r="F11" i="28"/>
  <c r="V10" i="28"/>
  <c r="G10" i="28"/>
  <c r="F10" i="28"/>
  <c r="C10" i="28"/>
  <c r="V67" i="28" s="1"/>
  <c r="V9" i="28"/>
  <c r="G9" i="28"/>
  <c r="F9" i="28"/>
  <c r="G8" i="28"/>
  <c r="F8" i="28"/>
  <c r="R7" i="28"/>
  <c r="G7" i="28"/>
  <c r="F7" i="28"/>
  <c r="V6" i="28"/>
  <c r="G6" i="28"/>
  <c r="F6" i="28"/>
  <c r="C6" i="28"/>
  <c r="V5" i="28"/>
  <c r="G5" i="28"/>
  <c r="F5" i="28"/>
  <c r="C5" i="28"/>
  <c r="W4" i="28"/>
  <c r="V4" i="28"/>
  <c r="Y4" i="28" s="1"/>
  <c r="M68" i="28"/>
  <c r="U68" i="28" s="1"/>
  <c r="M67" i="28"/>
  <c r="U67" i="28" s="1"/>
  <c r="M66" i="28"/>
  <c r="U66" i="28" s="1"/>
  <c r="M65" i="28"/>
  <c r="U65" i="28" s="1"/>
  <c r="M64" i="28"/>
  <c r="U64" i="28" s="1"/>
  <c r="M62" i="28"/>
  <c r="U62" i="28" s="1"/>
  <c r="M61" i="28"/>
  <c r="U61" i="28" s="1"/>
  <c r="M60" i="28"/>
  <c r="U60" i="28" s="1"/>
  <c r="M59" i="28"/>
  <c r="U59" i="28" s="1"/>
  <c r="M58" i="28"/>
  <c r="U58" i="28" s="1"/>
  <c r="M56" i="28"/>
  <c r="U56" i="28" s="1"/>
  <c r="M55" i="28"/>
  <c r="U55" i="28" s="1"/>
  <c r="M54" i="28"/>
  <c r="U54" i="28" s="1"/>
  <c r="M53" i="28"/>
  <c r="U53" i="28" s="1"/>
  <c r="M52" i="28"/>
  <c r="U52" i="28" s="1"/>
  <c r="M50" i="28"/>
  <c r="U50" i="28" s="1"/>
  <c r="M49" i="28"/>
  <c r="U49" i="28" s="1"/>
  <c r="M48" i="28"/>
  <c r="U48" i="28" s="1"/>
  <c r="M47" i="28"/>
  <c r="U47" i="28" s="1"/>
  <c r="M46" i="28"/>
  <c r="U46" i="28" s="1"/>
  <c r="M44" i="28"/>
  <c r="U44" i="28" s="1"/>
  <c r="M43" i="28"/>
  <c r="U43" i="28" s="1"/>
  <c r="M42" i="28"/>
  <c r="U42" i="28" s="1"/>
  <c r="M41" i="28"/>
  <c r="U41" i="28" s="1"/>
  <c r="M40" i="28"/>
  <c r="U40" i="28" s="1"/>
  <c r="M38" i="28"/>
  <c r="M37" i="28"/>
  <c r="U37" i="28" s="1"/>
  <c r="M36" i="28"/>
  <c r="U36" i="28" s="1"/>
  <c r="M35" i="28"/>
  <c r="U35" i="28" s="1"/>
  <c r="M34" i="28"/>
  <c r="U34" i="28" s="1"/>
  <c r="M32" i="28"/>
  <c r="U32" i="28" s="1"/>
  <c r="M31" i="28"/>
  <c r="U31" i="28" s="1"/>
  <c r="M30" i="28"/>
  <c r="U30" i="28" s="1"/>
  <c r="M29" i="28"/>
  <c r="U29" i="28" s="1"/>
  <c r="M28" i="28"/>
  <c r="U28" i="28" s="1"/>
  <c r="M26" i="28"/>
  <c r="U26" i="28" s="1"/>
  <c r="M25" i="28"/>
  <c r="U25" i="28" s="1"/>
  <c r="M24" i="28"/>
  <c r="U24" i="28" s="1"/>
  <c r="M23" i="28"/>
  <c r="U23" i="28" s="1"/>
  <c r="M22" i="28"/>
  <c r="U22" i="28" s="1"/>
  <c r="M20" i="28"/>
  <c r="U20" i="28" s="1"/>
  <c r="M19" i="28"/>
  <c r="U19" i="28" s="1"/>
  <c r="M18" i="28"/>
  <c r="U18" i="28" s="1"/>
  <c r="M17" i="28"/>
  <c r="U17" i="28" s="1"/>
  <c r="M16" i="28"/>
  <c r="U16" i="28" s="1"/>
  <c r="M14" i="28"/>
  <c r="U14" i="28" s="1"/>
  <c r="M13" i="28"/>
  <c r="U13" i="28" s="1"/>
  <c r="M12" i="28"/>
  <c r="U12" i="28" s="1"/>
  <c r="M11" i="28"/>
  <c r="U11" i="28" s="1"/>
  <c r="M10" i="28"/>
  <c r="U10" i="28" s="1"/>
  <c r="M8" i="28"/>
  <c r="U8" i="28" s="1"/>
  <c r="M7" i="28"/>
  <c r="U7" i="28" s="1"/>
  <c r="M6" i="28"/>
  <c r="U6" i="28" s="1"/>
  <c r="M5" i="28"/>
  <c r="U5" i="28" s="1"/>
  <c r="M4" i="28"/>
  <c r="U4" i="28" s="1"/>
  <c r="X4" i="28" s="1"/>
  <c r="M4" i="28" a="1"/>
  <c r="M69" i="28" s="1"/>
  <c r="U69" i="28" s="1"/>
  <c r="G4" i="28"/>
  <c r="F4" i="28"/>
  <c r="AT3" i="28"/>
  <c r="AH3" i="28"/>
  <c r="AQ3" i="28" s="1"/>
  <c r="R3" i="28"/>
  <c r="O3" i="28"/>
  <c r="AE3" i="28" s="1"/>
  <c r="G98" i="27"/>
  <c r="F98" i="27"/>
  <c r="AX97" i="27"/>
  <c r="G97" i="27"/>
  <c r="F97" i="27"/>
  <c r="AX96" i="27"/>
  <c r="G96" i="27"/>
  <c r="F96" i="27"/>
  <c r="AX95" i="27"/>
  <c r="G95" i="27"/>
  <c r="F95" i="27"/>
  <c r="AX94" i="27"/>
  <c r="G94" i="27"/>
  <c r="F94" i="27"/>
  <c r="AX93" i="27"/>
  <c r="G93" i="27"/>
  <c r="F93" i="27"/>
  <c r="AX92" i="27"/>
  <c r="G92" i="27"/>
  <c r="F92" i="27"/>
  <c r="AX91" i="27"/>
  <c r="G91" i="27"/>
  <c r="F91" i="27"/>
  <c r="AX90" i="27"/>
  <c r="G90" i="27"/>
  <c r="F90" i="27"/>
  <c r="AX89" i="27"/>
  <c r="G89" i="27"/>
  <c r="F89" i="27"/>
  <c r="AX88" i="27"/>
  <c r="G88" i="27"/>
  <c r="F88" i="27"/>
  <c r="AX87" i="27"/>
  <c r="G87" i="27"/>
  <c r="F87" i="27"/>
  <c r="AX86" i="27"/>
  <c r="G86" i="27"/>
  <c r="F86" i="27"/>
  <c r="AX85" i="27"/>
  <c r="G85" i="27"/>
  <c r="F85" i="27"/>
  <c r="AX84" i="27"/>
  <c r="G84" i="27"/>
  <c r="F84" i="27"/>
  <c r="AX83" i="27"/>
  <c r="G83" i="27"/>
  <c r="F83" i="27"/>
  <c r="AX82" i="27"/>
  <c r="G82" i="27"/>
  <c r="F82" i="27"/>
  <c r="AX81" i="27"/>
  <c r="G81" i="27"/>
  <c r="F81" i="27"/>
  <c r="AX80" i="27"/>
  <c r="G80" i="27"/>
  <c r="F80" i="27"/>
  <c r="G79" i="27"/>
  <c r="F79" i="27"/>
  <c r="G78" i="27"/>
  <c r="F78" i="27"/>
  <c r="G77" i="27"/>
  <c r="F77" i="27"/>
  <c r="G76" i="27"/>
  <c r="F76" i="27"/>
  <c r="G75" i="27"/>
  <c r="F75" i="27"/>
  <c r="G74" i="27"/>
  <c r="F74" i="27"/>
  <c r="G73" i="27"/>
  <c r="F73" i="27"/>
  <c r="G72" i="27"/>
  <c r="F72" i="27"/>
  <c r="G71" i="27"/>
  <c r="F71" i="27"/>
  <c r="G70" i="27"/>
  <c r="F70" i="27"/>
  <c r="G69" i="27"/>
  <c r="F69" i="27"/>
  <c r="G68" i="27"/>
  <c r="F68" i="27"/>
  <c r="G67" i="27"/>
  <c r="F67" i="27"/>
  <c r="G66" i="27"/>
  <c r="F66" i="27"/>
  <c r="G65" i="27"/>
  <c r="F65" i="27"/>
  <c r="G64" i="27"/>
  <c r="F64" i="27"/>
  <c r="G63" i="27"/>
  <c r="F63" i="27"/>
  <c r="G62" i="27"/>
  <c r="F62" i="27"/>
  <c r="G61" i="27"/>
  <c r="F61" i="27"/>
  <c r="G60" i="27"/>
  <c r="F60" i="27"/>
  <c r="G59" i="27"/>
  <c r="F59" i="27"/>
  <c r="G58" i="27"/>
  <c r="F58" i="27"/>
  <c r="G57" i="27"/>
  <c r="F57" i="27"/>
  <c r="G56" i="27"/>
  <c r="F56" i="27"/>
  <c r="G55" i="27"/>
  <c r="F55" i="27"/>
  <c r="G54" i="27"/>
  <c r="F54" i="27"/>
  <c r="G53" i="27"/>
  <c r="F53" i="27"/>
  <c r="G52" i="27"/>
  <c r="F52" i="27"/>
  <c r="G51" i="27"/>
  <c r="F51" i="27"/>
  <c r="G50" i="27"/>
  <c r="F50" i="27"/>
  <c r="G49" i="27"/>
  <c r="F49" i="27"/>
  <c r="G48" i="27"/>
  <c r="F48" i="27"/>
  <c r="G47" i="27"/>
  <c r="F47" i="27"/>
  <c r="G46" i="27"/>
  <c r="F46" i="27"/>
  <c r="G45" i="27"/>
  <c r="F45" i="27"/>
  <c r="G44" i="27"/>
  <c r="F44" i="27"/>
  <c r="G43" i="27"/>
  <c r="F43" i="27"/>
  <c r="G42" i="27"/>
  <c r="F42" i="27"/>
  <c r="G41" i="27"/>
  <c r="F41" i="27"/>
  <c r="G40" i="27"/>
  <c r="F40" i="27"/>
  <c r="G39" i="27"/>
  <c r="F39" i="27"/>
  <c r="G38" i="27"/>
  <c r="F38" i="27"/>
  <c r="G37" i="27"/>
  <c r="F37" i="27"/>
  <c r="G36" i="27"/>
  <c r="F36" i="27"/>
  <c r="G35" i="27"/>
  <c r="F35" i="27"/>
  <c r="G34" i="27"/>
  <c r="F34" i="27"/>
  <c r="G33" i="27"/>
  <c r="F33" i="27"/>
  <c r="G32" i="27"/>
  <c r="F32" i="27"/>
  <c r="G31" i="27"/>
  <c r="F31" i="27"/>
  <c r="G30" i="27"/>
  <c r="F30" i="27"/>
  <c r="G29" i="27"/>
  <c r="F29" i="27"/>
  <c r="G28" i="27"/>
  <c r="F28" i="27"/>
  <c r="G27" i="27"/>
  <c r="F27" i="27"/>
  <c r="G26" i="27"/>
  <c r="F26" i="27"/>
  <c r="G25" i="27"/>
  <c r="F25" i="27"/>
  <c r="G24" i="27"/>
  <c r="F24" i="27"/>
  <c r="G23" i="27"/>
  <c r="F23" i="27"/>
  <c r="G22" i="27"/>
  <c r="F22" i="27"/>
  <c r="G21" i="27"/>
  <c r="F21" i="27"/>
  <c r="G20" i="27"/>
  <c r="F20" i="27"/>
  <c r="V19" i="27"/>
  <c r="G19" i="27"/>
  <c r="F19" i="27"/>
  <c r="V18" i="27"/>
  <c r="G18" i="27"/>
  <c r="F18" i="27"/>
  <c r="V17" i="27"/>
  <c r="G17" i="27"/>
  <c r="F17" i="27"/>
  <c r="G16" i="27"/>
  <c r="F16" i="27"/>
  <c r="G15" i="27"/>
  <c r="F15" i="27"/>
  <c r="V14" i="27"/>
  <c r="G14" i="27"/>
  <c r="F14" i="27"/>
  <c r="V13" i="27"/>
  <c r="G13" i="27"/>
  <c r="F13" i="27"/>
  <c r="R12" i="27"/>
  <c r="G12" i="27"/>
  <c r="F12" i="27"/>
  <c r="C12" i="27"/>
  <c r="R11" i="27"/>
  <c r="G11" i="27"/>
  <c r="F11" i="27"/>
  <c r="V10" i="27"/>
  <c r="G10" i="27"/>
  <c r="F10" i="27"/>
  <c r="C10" i="27"/>
  <c r="V76" i="27" s="1"/>
  <c r="V9" i="27"/>
  <c r="R9" i="27"/>
  <c r="G9" i="27"/>
  <c r="F9" i="27"/>
  <c r="V8" i="27"/>
  <c r="G8" i="27"/>
  <c r="F8" i="27"/>
  <c r="V7" i="27"/>
  <c r="G7" i="27"/>
  <c r="F7" i="27"/>
  <c r="V6" i="27"/>
  <c r="G6" i="27"/>
  <c r="F6" i="27"/>
  <c r="C6" i="27"/>
  <c r="V5" i="27"/>
  <c r="G5" i="27"/>
  <c r="F5" i="27"/>
  <c r="C5" i="27"/>
  <c r="W4" i="27"/>
  <c r="V4" i="27"/>
  <c r="Y4" i="27" s="1"/>
  <c r="M4" i="27" a="1"/>
  <c r="M75" i="27" s="1"/>
  <c r="U75" i="27" s="1"/>
  <c r="G4" i="27"/>
  <c r="F4" i="27"/>
  <c r="AT3" i="27"/>
  <c r="O3" i="27"/>
  <c r="AE3" i="27" s="1"/>
  <c r="G98" i="26"/>
  <c r="F98" i="26"/>
  <c r="AX97" i="26"/>
  <c r="G97" i="26"/>
  <c r="F97" i="26"/>
  <c r="AX96" i="26"/>
  <c r="G96" i="26"/>
  <c r="F96" i="26"/>
  <c r="AX95" i="26"/>
  <c r="G95" i="26"/>
  <c r="F95" i="26"/>
  <c r="AX94" i="26"/>
  <c r="G94" i="26"/>
  <c r="F94" i="26"/>
  <c r="AX93" i="26"/>
  <c r="G93" i="26"/>
  <c r="F93" i="26"/>
  <c r="AX92" i="26"/>
  <c r="G92" i="26"/>
  <c r="F92" i="26"/>
  <c r="AX91" i="26"/>
  <c r="G91" i="26"/>
  <c r="F91" i="26"/>
  <c r="AX90" i="26"/>
  <c r="G90" i="26"/>
  <c r="F90" i="26"/>
  <c r="G89" i="26"/>
  <c r="F89" i="26"/>
  <c r="G88" i="26"/>
  <c r="F88" i="26"/>
  <c r="G87" i="26"/>
  <c r="F87" i="26"/>
  <c r="G86" i="26"/>
  <c r="F86" i="26"/>
  <c r="G85" i="26"/>
  <c r="F85" i="26"/>
  <c r="G84" i="26"/>
  <c r="F84" i="26"/>
  <c r="G83" i="26"/>
  <c r="F83" i="26"/>
  <c r="G82" i="26"/>
  <c r="F82" i="26"/>
  <c r="G81" i="26"/>
  <c r="F81" i="26"/>
  <c r="G80" i="26"/>
  <c r="F80" i="26"/>
  <c r="G79" i="26"/>
  <c r="F79" i="26"/>
  <c r="G78" i="26"/>
  <c r="F78" i="26"/>
  <c r="G77" i="26"/>
  <c r="F77" i="26"/>
  <c r="G76" i="26"/>
  <c r="F76" i="26"/>
  <c r="G75" i="26"/>
  <c r="F75" i="26"/>
  <c r="G74" i="26"/>
  <c r="F74" i="26"/>
  <c r="G73" i="26"/>
  <c r="F73" i="26"/>
  <c r="G72" i="26"/>
  <c r="F72" i="26"/>
  <c r="G71" i="26"/>
  <c r="F71" i="26"/>
  <c r="G70" i="26"/>
  <c r="F70" i="26"/>
  <c r="G69" i="26"/>
  <c r="F69" i="26"/>
  <c r="G68" i="26"/>
  <c r="F68" i="26"/>
  <c r="G67" i="26"/>
  <c r="F67" i="26"/>
  <c r="G66" i="26"/>
  <c r="F66" i="26"/>
  <c r="G65" i="26"/>
  <c r="F65" i="26"/>
  <c r="G64" i="26"/>
  <c r="F64" i="26"/>
  <c r="G63" i="26"/>
  <c r="F63" i="26"/>
  <c r="G62" i="26"/>
  <c r="F62" i="26"/>
  <c r="G61" i="26"/>
  <c r="F61" i="26"/>
  <c r="G60" i="26"/>
  <c r="F60" i="26"/>
  <c r="G59" i="26"/>
  <c r="F59" i="26"/>
  <c r="G58" i="26"/>
  <c r="F58" i="26"/>
  <c r="G57" i="26"/>
  <c r="F57" i="26"/>
  <c r="G56" i="26"/>
  <c r="F56" i="26"/>
  <c r="G55" i="26"/>
  <c r="F55" i="26"/>
  <c r="G54" i="26"/>
  <c r="F54" i="26"/>
  <c r="G53" i="26"/>
  <c r="F53" i="26"/>
  <c r="G52" i="26"/>
  <c r="F52" i="26"/>
  <c r="G51" i="26"/>
  <c r="F51" i="26"/>
  <c r="G50" i="26"/>
  <c r="F50" i="26"/>
  <c r="G49" i="26"/>
  <c r="F49" i="26"/>
  <c r="G48" i="26"/>
  <c r="F48" i="26"/>
  <c r="G47" i="26"/>
  <c r="F47" i="26"/>
  <c r="G46" i="26"/>
  <c r="F46" i="26"/>
  <c r="G45" i="26"/>
  <c r="F45" i="26"/>
  <c r="G44" i="26"/>
  <c r="F44" i="26"/>
  <c r="G43" i="26"/>
  <c r="F43" i="26"/>
  <c r="G42" i="26"/>
  <c r="F42" i="26"/>
  <c r="G41" i="26"/>
  <c r="F41" i="26"/>
  <c r="G40" i="26"/>
  <c r="F40" i="26"/>
  <c r="G39" i="26"/>
  <c r="F39" i="26"/>
  <c r="G38" i="26"/>
  <c r="F38" i="26"/>
  <c r="G37" i="26"/>
  <c r="F37" i="26"/>
  <c r="G36" i="26"/>
  <c r="F36" i="26"/>
  <c r="G35" i="26"/>
  <c r="F35" i="26"/>
  <c r="G34" i="26"/>
  <c r="F34" i="26"/>
  <c r="G33" i="26"/>
  <c r="F33" i="26"/>
  <c r="G32" i="26"/>
  <c r="F32" i="26"/>
  <c r="G31" i="26"/>
  <c r="F31" i="26"/>
  <c r="G30" i="26"/>
  <c r="F30" i="26"/>
  <c r="G29" i="26"/>
  <c r="F29" i="26"/>
  <c r="G28" i="26"/>
  <c r="F28" i="26"/>
  <c r="G27" i="26"/>
  <c r="F27" i="26"/>
  <c r="G26" i="26"/>
  <c r="F26" i="26"/>
  <c r="G25" i="26"/>
  <c r="F25" i="26"/>
  <c r="G24" i="26"/>
  <c r="F24" i="26"/>
  <c r="G23" i="26"/>
  <c r="F23" i="26"/>
  <c r="G22" i="26"/>
  <c r="F22" i="26"/>
  <c r="G21" i="26"/>
  <c r="F21" i="26"/>
  <c r="G20" i="26"/>
  <c r="F20" i="26"/>
  <c r="G19" i="26"/>
  <c r="F19" i="26"/>
  <c r="V18" i="26"/>
  <c r="G18" i="26"/>
  <c r="F18" i="26"/>
  <c r="G17" i="26"/>
  <c r="F17" i="26"/>
  <c r="G16" i="26"/>
  <c r="F16" i="26"/>
  <c r="V15" i="26"/>
  <c r="G15" i="26"/>
  <c r="H15" i="26" s="1"/>
  <c r="I15" i="26" s="1"/>
  <c r="J15" i="26" s="1"/>
  <c r="F15" i="26"/>
  <c r="G14" i="26"/>
  <c r="F14" i="26"/>
  <c r="G13" i="26"/>
  <c r="F13" i="26"/>
  <c r="V12" i="26"/>
  <c r="G12" i="26"/>
  <c r="H12" i="26" s="1"/>
  <c r="I12" i="26" s="1"/>
  <c r="J12" i="26" s="1"/>
  <c r="F12" i="26"/>
  <c r="C12" i="26"/>
  <c r="V11" i="26"/>
  <c r="G11" i="26"/>
  <c r="F11" i="26"/>
  <c r="R10" i="26"/>
  <c r="G10" i="26"/>
  <c r="F10" i="26"/>
  <c r="C10" i="26"/>
  <c r="V88" i="26" s="1"/>
  <c r="V9" i="26"/>
  <c r="G9" i="26"/>
  <c r="F9" i="26"/>
  <c r="V8" i="26"/>
  <c r="G8" i="26"/>
  <c r="F8" i="26"/>
  <c r="V7" i="26"/>
  <c r="G7" i="26"/>
  <c r="H7" i="26" s="1"/>
  <c r="I7" i="26" s="1"/>
  <c r="J7" i="26" s="1"/>
  <c r="F7" i="26"/>
  <c r="V6" i="26"/>
  <c r="G6" i="26"/>
  <c r="F6" i="26"/>
  <c r="C6" i="26"/>
  <c r="R89" i="26" s="1"/>
  <c r="V5" i="26"/>
  <c r="G5" i="26"/>
  <c r="F5" i="26"/>
  <c r="C5" i="26"/>
  <c r="Y4" i="26"/>
  <c r="W4" i="26"/>
  <c r="V4" i="26"/>
  <c r="R4" i="26"/>
  <c r="M86" i="26"/>
  <c r="U86" i="26" s="1"/>
  <c r="M85" i="26"/>
  <c r="U85" i="26" s="1"/>
  <c r="M84" i="26"/>
  <c r="U84" i="26" s="1"/>
  <c r="M80" i="26"/>
  <c r="U80" i="26" s="1"/>
  <c r="M79" i="26"/>
  <c r="U79" i="26" s="1"/>
  <c r="M78" i="26"/>
  <c r="U78" i="26" s="1"/>
  <c r="M74" i="26"/>
  <c r="U74" i="26" s="1"/>
  <c r="M73" i="26"/>
  <c r="U73" i="26" s="1"/>
  <c r="M72" i="26"/>
  <c r="U72" i="26" s="1"/>
  <c r="M68" i="26"/>
  <c r="U68" i="26" s="1"/>
  <c r="M67" i="26"/>
  <c r="U67" i="26" s="1"/>
  <c r="M66" i="26"/>
  <c r="U66" i="26" s="1"/>
  <c r="M62" i="26"/>
  <c r="U62" i="26" s="1"/>
  <c r="M61" i="26"/>
  <c r="U61" i="26" s="1"/>
  <c r="M60" i="26"/>
  <c r="U60" i="26" s="1"/>
  <c r="M56" i="26"/>
  <c r="U56" i="26" s="1"/>
  <c r="M55" i="26"/>
  <c r="U55" i="26" s="1"/>
  <c r="M54" i="26"/>
  <c r="U54" i="26" s="1"/>
  <c r="M50" i="26"/>
  <c r="U50" i="26" s="1"/>
  <c r="M49" i="26"/>
  <c r="U49" i="26" s="1"/>
  <c r="M48" i="26"/>
  <c r="U48" i="26" s="1"/>
  <c r="M44" i="26"/>
  <c r="U44" i="26" s="1"/>
  <c r="M43" i="26"/>
  <c r="U43" i="26" s="1"/>
  <c r="M42" i="26"/>
  <c r="U42" i="26" s="1"/>
  <c r="M38" i="26"/>
  <c r="U38" i="26" s="1"/>
  <c r="M37" i="26"/>
  <c r="U37" i="26" s="1"/>
  <c r="M36" i="26"/>
  <c r="U36" i="26" s="1"/>
  <c r="M32" i="26"/>
  <c r="U32" i="26" s="1"/>
  <c r="M31" i="26"/>
  <c r="U31" i="26" s="1"/>
  <c r="M30" i="26"/>
  <c r="U30" i="26" s="1"/>
  <c r="M26" i="26"/>
  <c r="U26" i="26" s="1"/>
  <c r="M25" i="26"/>
  <c r="U25" i="26" s="1"/>
  <c r="M24" i="26"/>
  <c r="U24" i="26" s="1"/>
  <c r="M20" i="26"/>
  <c r="U20" i="26" s="1"/>
  <c r="M19" i="26"/>
  <c r="U19" i="26" s="1"/>
  <c r="M18" i="26"/>
  <c r="U18" i="26" s="1"/>
  <c r="M14" i="26"/>
  <c r="U14" i="26" s="1"/>
  <c r="M13" i="26"/>
  <c r="U13" i="26" s="1"/>
  <c r="M12" i="26"/>
  <c r="U12" i="26" s="1"/>
  <c r="M8" i="26"/>
  <c r="U8" i="26" s="1"/>
  <c r="M7" i="26"/>
  <c r="U7" i="26" s="1"/>
  <c r="M6" i="26"/>
  <c r="U6" i="26" s="1"/>
  <c r="M4" i="26" a="1"/>
  <c r="M89" i="26" s="1"/>
  <c r="U89" i="26" s="1"/>
  <c r="G4" i="26"/>
  <c r="F4" i="26"/>
  <c r="AT3" i="26"/>
  <c r="O3" i="26"/>
  <c r="P3" i="26" s="1"/>
  <c r="AF3" i="26" s="1"/>
  <c r="AO3" i="26" s="1"/>
  <c r="V98" i="25"/>
  <c r="S98" i="25"/>
  <c r="R98" i="25"/>
  <c r="G98" i="25"/>
  <c r="F98" i="25"/>
  <c r="V97" i="25"/>
  <c r="R97" i="25"/>
  <c r="G97" i="25"/>
  <c r="H97" i="25" s="1"/>
  <c r="I97" i="25" s="1"/>
  <c r="J97" i="25" s="1"/>
  <c r="F97" i="25"/>
  <c r="V96" i="25"/>
  <c r="R96" i="25"/>
  <c r="G96" i="25"/>
  <c r="H96" i="25" s="1"/>
  <c r="I96" i="25" s="1"/>
  <c r="J96" i="25" s="1"/>
  <c r="F96" i="25"/>
  <c r="V95" i="25"/>
  <c r="R95" i="25"/>
  <c r="G95" i="25"/>
  <c r="F95" i="25"/>
  <c r="V94" i="25"/>
  <c r="R94" i="25"/>
  <c r="G94" i="25"/>
  <c r="H94" i="25" s="1"/>
  <c r="I94" i="25" s="1"/>
  <c r="J94" i="25" s="1"/>
  <c r="F94" i="25"/>
  <c r="V93" i="25"/>
  <c r="R93" i="25"/>
  <c r="G93" i="25"/>
  <c r="H93" i="25" s="1"/>
  <c r="I93" i="25" s="1"/>
  <c r="J93" i="25" s="1"/>
  <c r="F93" i="25"/>
  <c r="V92" i="25"/>
  <c r="R92" i="25"/>
  <c r="G92" i="25"/>
  <c r="F92" i="25"/>
  <c r="V91" i="25"/>
  <c r="R91" i="25"/>
  <c r="G91" i="25"/>
  <c r="H91" i="25" s="1"/>
  <c r="I91" i="25" s="1"/>
  <c r="J91" i="25" s="1"/>
  <c r="F91" i="25"/>
  <c r="V90" i="25"/>
  <c r="R90" i="25"/>
  <c r="G90" i="25"/>
  <c r="H90" i="25" s="1"/>
  <c r="I90" i="25" s="1"/>
  <c r="J90" i="25" s="1"/>
  <c r="F90" i="25"/>
  <c r="V89" i="25"/>
  <c r="R89" i="25"/>
  <c r="G89" i="25"/>
  <c r="F89" i="25"/>
  <c r="V88" i="25"/>
  <c r="R88" i="25"/>
  <c r="G88" i="25"/>
  <c r="H88" i="25" s="1"/>
  <c r="I88" i="25" s="1"/>
  <c r="J88" i="25" s="1"/>
  <c r="F88" i="25"/>
  <c r="V87" i="25"/>
  <c r="R87" i="25"/>
  <c r="G87" i="25"/>
  <c r="H87" i="25" s="1"/>
  <c r="I87" i="25" s="1"/>
  <c r="J87" i="25" s="1"/>
  <c r="F87" i="25"/>
  <c r="V86" i="25"/>
  <c r="R86" i="25"/>
  <c r="G86" i="25"/>
  <c r="F86" i="25"/>
  <c r="V85" i="25"/>
  <c r="R85" i="25"/>
  <c r="G85" i="25"/>
  <c r="H85" i="25" s="1"/>
  <c r="I85" i="25" s="1"/>
  <c r="J85" i="25" s="1"/>
  <c r="F85" i="25"/>
  <c r="V84" i="25"/>
  <c r="R84" i="25"/>
  <c r="G84" i="25"/>
  <c r="H84" i="25" s="1"/>
  <c r="I84" i="25" s="1"/>
  <c r="J84" i="25" s="1"/>
  <c r="F84" i="25"/>
  <c r="V83" i="25"/>
  <c r="R83" i="25"/>
  <c r="G83" i="25"/>
  <c r="F83" i="25"/>
  <c r="V82" i="25"/>
  <c r="R82" i="25"/>
  <c r="G82" i="25"/>
  <c r="H82" i="25" s="1"/>
  <c r="I82" i="25" s="1"/>
  <c r="J82" i="25" s="1"/>
  <c r="F82" i="25"/>
  <c r="V81" i="25"/>
  <c r="R81" i="25"/>
  <c r="G81" i="25"/>
  <c r="H81" i="25" s="1"/>
  <c r="I81" i="25" s="1"/>
  <c r="J81" i="25" s="1"/>
  <c r="F81" i="25"/>
  <c r="V80" i="25"/>
  <c r="R80" i="25"/>
  <c r="G80" i="25"/>
  <c r="F80" i="25"/>
  <c r="V79" i="25"/>
  <c r="R79" i="25"/>
  <c r="G79" i="25"/>
  <c r="H79" i="25" s="1"/>
  <c r="I79" i="25" s="1"/>
  <c r="J79" i="25" s="1"/>
  <c r="F79" i="25"/>
  <c r="V78" i="25"/>
  <c r="R78" i="25"/>
  <c r="G78" i="25"/>
  <c r="H78" i="25" s="1"/>
  <c r="I78" i="25" s="1"/>
  <c r="J78" i="25" s="1"/>
  <c r="F78" i="25"/>
  <c r="V77" i="25"/>
  <c r="R77" i="25"/>
  <c r="G77" i="25"/>
  <c r="F77" i="25"/>
  <c r="V76" i="25"/>
  <c r="R76" i="25"/>
  <c r="G76" i="25"/>
  <c r="H76" i="25" s="1"/>
  <c r="I76" i="25" s="1"/>
  <c r="J76" i="25" s="1"/>
  <c r="F76" i="25"/>
  <c r="V75" i="25"/>
  <c r="R75" i="25"/>
  <c r="G75" i="25"/>
  <c r="H75" i="25" s="1"/>
  <c r="I75" i="25" s="1"/>
  <c r="J75" i="25" s="1"/>
  <c r="F75" i="25"/>
  <c r="V74" i="25"/>
  <c r="R74" i="25"/>
  <c r="G74" i="25"/>
  <c r="F74" i="25"/>
  <c r="V73" i="25"/>
  <c r="R73" i="25"/>
  <c r="G73" i="25"/>
  <c r="H73" i="25" s="1"/>
  <c r="I73" i="25" s="1"/>
  <c r="J73" i="25" s="1"/>
  <c r="F73" i="25"/>
  <c r="V72" i="25"/>
  <c r="R72" i="25"/>
  <c r="G72" i="25"/>
  <c r="H72" i="25" s="1"/>
  <c r="I72" i="25" s="1"/>
  <c r="J72" i="25" s="1"/>
  <c r="F72" i="25"/>
  <c r="V71" i="25"/>
  <c r="R71" i="25"/>
  <c r="G71" i="25"/>
  <c r="F71" i="25"/>
  <c r="V70" i="25"/>
  <c r="R70" i="25"/>
  <c r="G70" i="25"/>
  <c r="H70" i="25" s="1"/>
  <c r="I70" i="25" s="1"/>
  <c r="J70" i="25" s="1"/>
  <c r="F70" i="25"/>
  <c r="V69" i="25"/>
  <c r="R69" i="25"/>
  <c r="G69" i="25"/>
  <c r="H69" i="25" s="1"/>
  <c r="I69" i="25" s="1"/>
  <c r="J69" i="25" s="1"/>
  <c r="F69" i="25"/>
  <c r="V68" i="25"/>
  <c r="R68" i="25"/>
  <c r="G68" i="25"/>
  <c r="F68" i="25"/>
  <c r="V67" i="25"/>
  <c r="R67" i="25"/>
  <c r="G67" i="25"/>
  <c r="H67" i="25" s="1"/>
  <c r="I67" i="25" s="1"/>
  <c r="J67" i="25" s="1"/>
  <c r="F67" i="25"/>
  <c r="V66" i="25"/>
  <c r="R66" i="25"/>
  <c r="G66" i="25"/>
  <c r="H66" i="25" s="1"/>
  <c r="I66" i="25" s="1"/>
  <c r="J66" i="25" s="1"/>
  <c r="F66" i="25"/>
  <c r="V65" i="25"/>
  <c r="R65" i="25"/>
  <c r="G65" i="25"/>
  <c r="F65" i="25"/>
  <c r="V64" i="25"/>
  <c r="R64" i="25"/>
  <c r="G64" i="25"/>
  <c r="H64" i="25" s="1"/>
  <c r="I64" i="25" s="1"/>
  <c r="J64" i="25" s="1"/>
  <c r="F64" i="25"/>
  <c r="V63" i="25"/>
  <c r="R63" i="25"/>
  <c r="G63" i="25"/>
  <c r="H63" i="25" s="1"/>
  <c r="I63" i="25" s="1"/>
  <c r="J63" i="25" s="1"/>
  <c r="F63" i="25"/>
  <c r="V62" i="25"/>
  <c r="R62" i="25"/>
  <c r="G62" i="25"/>
  <c r="F62" i="25"/>
  <c r="V61" i="25"/>
  <c r="R61" i="25"/>
  <c r="G61" i="25"/>
  <c r="H61" i="25" s="1"/>
  <c r="I61" i="25" s="1"/>
  <c r="J61" i="25" s="1"/>
  <c r="F61" i="25"/>
  <c r="V60" i="25"/>
  <c r="R60" i="25"/>
  <c r="G60" i="25"/>
  <c r="H60" i="25" s="1"/>
  <c r="I60" i="25" s="1"/>
  <c r="J60" i="25" s="1"/>
  <c r="F60" i="25"/>
  <c r="V59" i="25"/>
  <c r="R59" i="25"/>
  <c r="G59" i="25"/>
  <c r="F59" i="25"/>
  <c r="V58" i="25"/>
  <c r="R58" i="25"/>
  <c r="G58" i="25"/>
  <c r="H58" i="25" s="1"/>
  <c r="I58" i="25" s="1"/>
  <c r="J58" i="25" s="1"/>
  <c r="F58" i="25"/>
  <c r="V57" i="25"/>
  <c r="R57" i="25"/>
  <c r="G57" i="25"/>
  <c r="H57" i="25" s="1"/>
  <c r="I57" i="25" s="1"/>
  <c r="J57" i="25" s="1"/>
  <c r="F57" i="25"/>
  <c r="V56" i="25"/>
  <c r="R56" i="25"/>
  <c r="G56" i="25"/>
  <c r="F56" i="25"/>
  <c r="V55" i="25"/>
  <c r="R55" i="25"/>
  <c r="G55" i="25"/>
  <c r="H55" i="25" s="1"/>
  <c r="I55" i="25" s="1"/>
  <c r="J55" i="25" s="1"/>
  <c r="F55" i="25"/>
  <c r="V54" i="25"/>
  <c r="R54" i="25"/>
  <c r="G54" i="25"/>
  <c r="H54" i="25" s="1"/>
  <c r="I54" i="25" s="1"/>
  <c r="J54" i="25" s="1"/>
  <c r="F54" i="25"/>
  <c r="V53" i="25"/>
  <c r="R53" i="25"/>
  <c r="G53" i="25"/>
  <c r="F53" i="25"/>
  <c r="V52" i="25"/>
  <c r="R52" i="25"/>
  <c r="G52" i="25"/>
  <c r="H52" i="25" s="1"/>
  <c r="I52" i="25" s="1"/>
  <c r="J52" i="25" s="1"/>
  <c r="F52" i="25"/>
  <c r="V51" i="25"/>
  <c r="R51" i="25"/>
  <c r="G51" i="25"/>
  <c r="H51" i="25" s="1"/>
  <c r="I51" i="25" s="1"/>
  <c r="J51" i="25" s="1"/>
  <c r="F51" i="25"/>
  <c r="V50" i="25"/>
  <c r="R50" i="25"/>
  <c r="G50" i="25"/>
  <c r="F50" i="25"/>
  <c r="V49" i="25"/>
  <c r="R49" i="25"/>
  <c r="G49" i="25"/>
  <c r="H49" i="25" s="1"/>
  <c r="I49" i="25" s="1"/>
  <c r="J49" i="25" s="1"/>
  <c r="F49" i="25"/>
  <c r="V48" i="25"/>
  <c r="R48" i="25"/>
  <c r="G48" i="25"/>
  <c r="H48" i="25" s="1"/>
  <c r="I48" i="25" s="1"/>
  <c r="J48" i="25" s="1"/>
  <c r="F48" i="25"/>
  <c r="V47" i="25"/>
  <c r="R47" i="25"/>
  <c r="G47" i="25"/>
  <c r="F47" i="25"/>
  <c r="V46" i="25"/>
  <c r="R46" i="25"/>
  <c r="G46" i="25"/>
  <c r="H46" i="25" s="1"/>
  <c r="I46" i="25" s="1"/>
  <c r="J46" i="25" s="1"/>
  <c r="F46" i="25"/>
  <c r="V45" i="25"/>
  <c r="R45" i="25"/>
  <c r="G45" i="25"/>
  <c r="H45" i="25" s="1"/>
  <c r="I45" i="25" s="1"/>
  <c r="J45" i="25" s="1"/>
  <c r="F45" i="25"/>
  <c r="V44" i="25"/>
  <c r="R44" i="25"/>
  <c r="G44" i="25"/>
  <c r="F44" i="25"/>
  <c r="V43" i="25"/>
  <c r="R43" i="25"/>
  <c r="G43" i="25"/>
  <c r="H43" i="25" s="1"/>
  <c r="I43" i="25" s="1"/>
  <c r="J43" i="25" s="1"/>
  <c r="F43" i="25"/>
  <c r="V42" i="25"/>
  <c r="R42" i="25"/>
  <c r="G42" i="25"/>
  <c r="H42" i="25" s="1"/>
  <c r="I42" i="25" s="1"/>
  <c r="J42" i="25" s="1"/>
  <c r="F42" i="25"/>
  <c r="V41" i="25"/>
  <c r="R41" i="25"/>
  <c r="G41" i="25"/>
  <c r="F41" i="25"/>
  <c r="V40" i="25"/>
  <c r="R40" i="25"/>
  <c r="G40" i="25"/>
  <c r="H40" i="25" s="1"/>
  <c r="I40" i="25" s="1"/>
  <c r="J40" i="25" s="1"/>
  <c r="F40" i="25"/>
  <c r="V39" i="25"/>
  <c r="R39" i="25"/>
  <c r="G39" i="25"/>
  <c r="H39" i="25" s="1"/>
  <c r="I39" i="25" s="1"/>
  <c r="J39" i="25" s="1"/>
  <c r="F39" i="25"/>
  <c r="V38" i="25"/>
  <c r="R38" i="25"/>
  <c r="G38" i="25"/>
  <c r="F38" i="25"/>
  <c r="V37" i="25"/>
  <c r="R37" i="25"/>
  <c r="G37" i="25"/>
  <c r="H37" i="25" s="1"/>
  <c r="I37" i="25" s="1"/>
  <c r="J37" i="25" s="1"/>
  <c r="F37" i="25"/>
  <c r="V36" i="25"/>
  <c r="R36" i="25"/>
  <c r="G36" i="25"/>
  <c r="H36" i="25" s="1"/>
  <c r="I36" i="25" s="1"/>
  <c r="J36" i="25" s="1"/>
  <c r="F36" i="25"/>
  <c r="V35" i="25"/>
  <c r="R35" i="25"/>
  <c r="G35" i="25"/>
  <c r="F35" i="25"/>
  <c r="V34" i="25"/>
  <c r="R34" i="25"/>
  <c r="G34" i="25"/>
  <c r="H34" i="25" s="1"/>
  <c r="I34" i="25" s="1"/>
  <c r="J34" i="25" s="1"/>
  <c r="F34" i="25"/>
  <c r="V33" i="25"/>
  <c r="R33" i="25"/>
  <c r="G33" i="25"/>
  <c r="H33" i="25" s="1"/>
  <c r="I33" i="25" s="1"/>
  <c r="J33" i="25" s="1"/>
  <c r="F33" i="25"/>
  <c r="V32" i="25"/>
  <c r="R32" i="25"/>
  <c r="G32" i="25"/>
  <c r="F32" i="25"/>
  <c r="V31" i="25"/>
  <c r="R31" i="25"/>
  <c r="G31" i="25"/>
  <c r="H31" i="25" s="1"/>
  <c r="I31" i="25" s="1"/>
  <c r="J31" i="25" s="1"/>
  <c r="F31" i="25"/>
  <c r="V30" i="25"/>
  <c r="R30" i="25"/>
  <c r="G30" i="25"/>
  <c r="H30" i="25" s="1"/>
  <c r="I30" i="25" s="1"/>
  <c r="J30" i="25" s="1"/>
  <c r="F30" i="25"/>
  <c r="V29" i="25"/>
  <c r="R29" i="25"/>
  <c r="G29" i="25"/>
  <c r="F29" i="25"/>
  <c r="V28" i="25"/>
  <c r="R28" i="25"/>
  <c r="G28" i="25"/>
  <c r="H28" i="25" s="1"/>
  <c r="I28" i="25" s="1"/>
  <c r="J28" i="25" s="1"/>
  <c r="F28" i="25"/>
  <c r="V27" i="25"/>
  <c r="R27" i="25"/>
  <c r="G27" i="25"/>
  <c r="H27" i="25" s="1"/>
  <c r="I27" i="25" s="1"/>
  <c r="J27" i="25" s="1"/>
  <c r="F27" i="25"/>
  <c r="V26" i="25"/>
  <c r="R26" i="25"/>
  <c r="G26" i="25"/>
  <c r="F26" i="25"/>
  <c r="V25" i="25"/>
  <c r="R25" i="25"/>
  <c r="G25" i="25"/>
  <c r="H25" i="25" s="1"/>
  <c r="I25" i="25" s="1"/>
  <c r="J25" i="25" s="1"/>
  <c r="F25" i="25"/>
  <c r="V24" i="25"/>
  <c r="R24" i="25"/>
  <c r="G24" i="25"/>
  <c r="H24" i="25" s="1"/>
  <c r="I24" i="25" s="1"/>
  <c r="J24" i="25" s="1"/>
  <c r="F24" i="25"/>
  <c r="V23" i="25"/>
  <c r="R23" i="25"/>
  <c r="G23" i="25"/>
  <c r="F23" i="25"/>
  <c r="V22" i="25"/>
  <c r="R22" i="25"/>
  <c r="G22" i="25"/>
  <c r="H22" i="25" s="1"/>
  <c r="I22" i="25" s="1"/>
  <c r="J22" i="25" s="1"/>
  <c r="F22" i="25"/>
  <c r="V21" i="25"/>
  <c r="R21" i="25"/>
  <c r="G21" i="25"/>
  <c r="H21" i="25" s="1"/>
  <c r="I21" i="25" s="1"/>
  <c r="J21" i="25" s="1"/>
  <c r="F21" i="25"/>
  <c r="V20" i="25"/>
  <c r="R20" i="25"/>
  <c r="G20" i="25"/>
  <c r="F20" i="25"/>
  <c r="V19" i="25"/>
  <c r="R19" i="25"/>
  <c r="G19" i="25"/>
  <c r="H19" i="25" s="1"/>
  <c r="I19" i="25" s="1"/>
  <c r="J19" i="25" s="1"/>
  <c r="F19" i="25"/>
  <c r="V18" i="25"/>
  <c r="R18" i="25"/>
  <c r="G18" i="25"/>
  <c r="H18" i="25" s="1"/>
  <c r="I18" i="25" s="1"/>
  <c r="J18" i="25" s="1"/>
  <c r="F18" i="25"/>
  <c r="V17" i="25"/>
  <c r="R17" i="25"/>
  <c r="G17" i="25"/>
  <c r="F17" i="25"/>
  <c r="V16" i="25"/>
  <c r="R16" i="25"/>
  <c r="G16" i="25"/>
  <c r="H16" i="25" s="1"/>
  <c r="I16" i="25" s="1"/>
  <c r="J16" i="25" s="1"/>
  <c r="F16" i="25"/>
  <c r="V15" i="25"/>
  <c r="R15" i="25"/>
  <c r="G15" i="25"/>
  <c r="H15" i="25" s="1"/>
  <c r="I15" i="25" s="1"/>
  <c r="J15" i="25" s="1"/>
  <c r="F15" i="25"/>
  <c r="V14" i="25"/>
  <c r="R14" i="25"/>
  <c r="G14" i="25"/>
  <c r="F14" i="25"/>
  <c r="V13" i="25"/>
  <c r="R13" i="25"/>
  <c r="G13" i="25"/>
  <c r="H13" i="25" s="1"/>
  <c r="I13" i="25" s="1"/>
  <c r="J13" i="25" s="1"/>
  <c r="F13" i="25"/>
  <c r="V12" i="25"/>
  <c r="R12" i="25"/>
  <c r="G12" i="25"/>
  <c r="H12" i="25" s="1"/>
  <c r="I12" i="25" s="1"/>
  <c r="J12" i="25" s="1"/>
  <c r="F12" i="25"/>
  <c r="C12" i="25"/>
  <c r="V11" i="25"/>
  <c r="R11" i="25"/>
  <c r="G11" i="25"/>
  <c r="F11" i="25"/>
  <c r="V10" i="25"/>
  <c r="R10" i="25"/>
  <c r="G10" i="25"/>
  <c r="F10" i="25"/>
  <c r="V9" i="25"/>
  <c r="R9" i="25"/>
  <c r="G9" i="25"/>
  <c r="H9" i="25" s="1"/>
  <c r="I9" i="25" s="1"/>
  <c r="J9" i="25" s="1"/>
  <c r="F9" i="25"/>
  <c r="C9" i="25"/>
  <c r="C9" i="26" s="1"/>
  <c r="V8" i="25"/>
  <c r="R8" i="25"/>
  <c r="Q8" i="25"/>
  <c r="G8" i="25"/>
  <c r="F8" i="25"/>
  <c r="C8" i="25"/>
  <c r="B8" i="25"/>
  <c r="B8" i="26" s="1"/>
  <c r="Q3" i="26" s="1"/>
  <c r="AG3" i="26" s="1"/>
  <c r="AP3" i="26" s="1"/>
  <c r="V7" i="25"/>
  <c r="R7" i="25"/>
  <c r="Q7" i="25"/>
  <c r="G7" i="25"/>
  <c r="F7" i="25"/>
  <c r="V6" i="25"/>
  <c r="R6" i="25"/>
  <c r="H6" i="25"/>
  <c r="I6" i="25" s="1"/>
  <c r="J6" i="25" s="1"/>
  <c r="G6" i="25"/>
  <c r="F6" i="25"/>
  <c r="V5" i="25"/>
  <c r="R5" i="25"/>
  <c r="Q5" i="25"/>
  <c r="G5" i="25"/>
  <c r="F5" i="25"/>
  <c r="W4" i="25"/>
  <c r="V4" i="25"/>
  <c r="Y4" i="25" s="1"/>
  <c r="R4" i="25"/>
  <c r="M98" i="25"/>
  <c r="U98" i="25" s="1"/>
  <c r="M97" i="25"/>
  <c r="U97" i="25" s="1"/>
  <c r="M96" i="25"/>
  <c r="U96" i="25" s="1"/>
  <c r="M92" i="25"/>
  <c r="U92" i="25" s="1"/>
  <c r="M91" i="25"/>
  <c r="U91" i="25" s="1"/>
  <c r="M90" i="25"/>
  <c r="U90" i="25" s="1"/>
  <c r="M86" i="25"/>
  <c r="U86" i="25" s="1"/>
  <c r="M85" i="25"/>
  <c r="U85" i="25" s="1"/>
  <c r="M84" i="25"/>
  <c r="U84" i="25" s="1"/>
  <c r="M80" i="25"/>
  <c r="U80" i="25" s="1"/>
  <c r="M79" i="25"/>
  <c r="U79" i="25" s="1"/>
  <c r="M78" i="25"/>
  <c r="U78" i="25" s="1"/>
  <c r="M74" i="25"/>
  <c r="U74" i="25" s="1"/>
  <c r="M73" i="25"/>
  <c r="U73" i="25" s="1"/>
  <c r="M72" i="25"/>
  <c r="U72" i="25" s="1"/>
  <c r="M68" i="25"/>
  <c r="U68" i="25" s="1"/>
  <c r="M67" i="25"/>
  <c r="U67" i="25" s="1"/>
  <c r="M66" i="25"/>
  <c r="U66" i="25" s="1"/>
  <c r="M62" i="25"/>
  <c r="U62" i="25" s="1"/>
  <c r="M61" i="25"/>
  <c r="U61" i="25" s="1"/>
  <c r="M60" i="25"/>
  <c r="U60" i="25" s="1"/>
  <c r="M56" i="25"/>
  <c r="U56" i="25" s="1"/>
  <c r="M55" i="25"/>
  <c r="U55" i="25" s="1"/>
  <c r="M54" i="25"/>
  <c r="U54" i="25" s="1"/>
  <c r="M50" i="25"/>
  <c r="U50" i="25" s="1"/>
  <c r="M49" i="25"/>
  <c r="U49" i="25" s="1"/>
  <c r="M48" i="25"/>
  <c r="U48" i="25" s="1"/>
  <c r="M44" i="25"/>
  <c r="U44" i="25" s="1"/>
  <c r="M43" i="25"/>
  <c r="U43" i="25" s="1"/>
  <c r="M42" i="25"/>
  <c r="U42" i="25" s="1"/>
  <c r="M38" i="25"/>
  <c r="U38" i="25" s="1"/>
  <c r="M37" i="25"/>
  <c r="U37" i="25" s="1"/>
  <c r="M36" i="25"/>
  <c r="U36" i="25" s="1"/>
  <c r="M32" i="25"/>
  <c r="U32" i="25" s="1"/>
  <c r="M31" i="25"/>
  <c r="U31" i="25" s="1"/>
  <c r="M30" i="25"/>
  <c r="U30" i="25" s="1"/>
  <c r="M26" i="25"/>
  <c r="U26" i="25" s="1"/>
  <c r="M25" i="25"/>
  <c r="U25" i="25" s="1"/>
  <c r="M24" i="25"/>
  <c r="U24" i="25" s="1"/>
  <c r="M20" i="25"/>
  <c r="U20" i="25" s="1"/>
  <c r="M19" i="25"/>
  <c r="U19" i="25" s="1"/>
  <c r="M18" i="25"/>
  <c r="U18" i="25" s="1"/>
  <c r="M14" i="25"/>
  <c r="U14" i="25" s="1"/>
  <c r="M13" i="25"/>
  <c r="U13" i="25" s="1"/>
  <c r="M12" i="25"/>
  <c r="U12" i="25" s="1"/>
  <c r="M8" i="25"/>
  <c r="U8" i="25" s="1"/>
  <c r="M7" i="25"/>
  <c r="U7" i="25" s="1"/>
  <c r="M6" i="25"/>
  <c r="U6" i="25" s="1"/>
  <c r="M4" i="25" a="1"/>
  <c r="M95" i="25" s="1"/>
  <c r="U95" i="25" s="1"/>
  <c r="G4" i="25"/>
  <c r="H4" i="25" s="1"/>
  <c r="I4" i="25" s="1"/>
  <c r="J4" i="25" s="1"/>
  <c r="K4" i="25" s="1"/>
  <c r="F4" i="25"/>
  <c r="AT3" i="25"/>
  <c r="R3" i="25"/>
  <c r="Q3" i="25"/>
  <c r="AG3" i="25" s="1"/>
  <c r="AP3" i="25" s="1"/>
  <c r="O3" i="25"/>
  <c r="P3" i="25" s="1"/>
  <c r="AF3" i="25" s="1"/>
  <c r="AO3" i="25" s="1"/>
  <c r="V23" i="24"/>
  <c r="O23" i="24"/>
  <c r="P23" i="24" s="1"/>
  <c r="G23" i="24"/>
  <c r="F23" i="24"/>
  <c r="V22" i="24"/>
  <c r="O22" i="24"/>
  <c r="P22" i="24" s="1"/>
  <c r="G22" i="24"/>
  <c r="F22" i="24"/>
  <c r="V21" i="24"/>
  <c r="O21" i="24"/>
  <c r="P21" i="24" s="1"/>
  <c r="G21" i="24"/>
  <c r="F21" i="24"/>
  <c r="V20" i="24"/>
  <c r="O20" i="24"/>
  <c r="P20" i="24" s="1"/>
  <c r="G20" i="24"/>
  <c r="F20" i="24"/>
  <c r="V19" i="24"/>
  <c r="O19" i="24"/>
  <c r="P19" i="24" s="1"/>
  <c r="G19" i="24"/>
  <c r="F19" i="24"/>
  <c r="V18" i="24"/>
  <c r="O18" i="24"/>
  <c r="P18" i="24" s="1"/>
  <c r="G18" i="24"/>
  <c r="F18" i="24"/>
  <c r="V17" i="24"/>
  <c r="O17" i="24"/>
  <c r="P17" i="24" s="1"/>
  <c r="G17" i="24"/>
  <c r="F17" i="24"/>
  <c r="V16" i="24"/>
  <c r="O16" i="24"/>
  <c r="P16" i="24" s="1"/>
  <c r="G16" i="24"/>
  <c r="F16" i="24"/>
  <c r="V15" i="24"/>
  <c r="O15" i="24"/>
  <c r="P15" i="24" s="1"/>
  <c r="G15" i="24"/>
  <c r="F15" i="24"/>
  <c r="V14" i="24"/>
  <c r="O14" i="24"/>
  <c r="P14" i="24" s="1"/>
  <c r="G14" i="24"/>
  <c r="F14" i="24"/>
  <c r="V13" i="24"/>
  <c r="O13" i="24"/>
  <c r="P13" i="24" s="1"/>
  <c r="G13" i="24"/>
  <c r="F13" i="24"/>
  <c r="V12" i="24"/>
  <c r="O12" i="24"/>
  <c r="P12" i="24" s="1"/>
  <c r="G12" i="24"/>
  <c r="F12" i="24"/>
  <c r="C12" i="24"/>
  <c r="V11" i="24"/>
  <c r="O11" i="24"/>
  <c r="G11" i="24"/>
  <c r="F11" i="24"/>
  <c r="V10" i="24"/>
  <c r="O10" i="24"/>
  <c r="P10" i="24" s="1"/>
  <c r="G10" i="24"/>
  <c r="F10" i="24"/>
  <c r="C10" i="24"/>
  <c r="V9" i="24"/>
  <c r="R9" i="24"/>
  <c r="O9" i="24"/>
  <c r="G9" i="24"/>
  <c r="F9" i="24"/>
  <c r="V8" i="24"/>
  <c r="O8" i="24"/>
  <c r="P8" i="24" s="1"/>
  <c r="G8" i="24"/>
  <c r="F8" i="24"/>
  <c r="C8" i="24"/>
  <c r="Q23" i="24" s="1"/>
  <c r="B8" i="24"/>
  <c r="V7" i="24"/>
  <c r="O7" i="24"/>
  <c r="P7" i="24" s="1"/>
  <c r="G7" i="24"/>
  <c r="F7" i="24"/>
  <c r="V6" i="24"/>
  <c r="O6" i="24"/>
  <c r="P6" i="24" s="1"/>
  <c r="G6" i="24"/>
  <c r="F6" i="24"/>
  <c r="C6" i="24"/>
  <c r="R23" i="24" s="1"/>
  <c r="V5" i="24"/>
  <c r="Q5" i="24"/>
  <c r="O5" i="24"/>
  <c r="G5" i="24"/>
  <c r="F5" i="24"/>
  <c r="C5" i="24"/>
  <c r="P9" i="24" s="1"/>
  <c r="B5" i="24"/>
  <c r="W4" i="24"/>
  <c r="V4" i="24"/>
  <c r="R4" i="24"/>
  <c r="M23" i="24"/>
  <c r="U23" i="24" s="1"/>
  <c r="M22" i="24"/>
  <c r="U22" i="24" s="1"/>
  <c r="M18" i="24"/>
  <c r="U18" i="24" s="1"/>
  <c r="M17" i="24"/>
  <c r="U17" i="24" s="1"/>
  <c r="M16" i="24"/>
  <c r="U16" i="24" s="1"/>
  <c r="M12" i="24"/>
  <c r="U12" i="24" s="1"/>
  <c r="M11" i="24"/>
  <c r="U11" i="24" s="1"/>
  <c r="M10" i="24"/>
  <c r="U10" i="24" s="1"/>
  <c r="M6" i="24"/>
  <c r="U6" i="24" s="1"/>
  <c r="M5" i="24"/>
  <c r="U5" i="24" s="1"/>
  <c r="M4" i="24"/>
  <c r="U4" i="24" s="1"/>
  <c r="X4" i="24" s="1"/>
  <c r="AH4" i="24" s="1"/>
  <c r="M4" i="24" a="1"/>
  <c r="M21" i="24" s="1"/>
  <c r="U21" i="24" s="1"/>
  <c r="G4" i="24"/>
  <c r="F4" i="24"/>
  <c r="AT3" i="24"/>
  <c r="Q3" i="24"/>
  <c r="AG3" i="24" s="1"/>
  <c r="AP3" i="24" s="1"/>
  <c r="O3" i="24"/>
  <c r="AE3" i="24" s="1"/>
  <c r="O23" i="23"/>
  <c r="G23" i="23"/>
  <c r="F23" i="23"/>
  <c r="O22" i="23"/>
  <c r="G22" i="23"/>
  <c r="F22" i="23"/>
  <c r="O21" i="23"/>
  <c r="G21" i="23"/>
  <c r="F21" i="23"/>
  <c r="O20" i="23"/>
  <c r="G20" i="23"/>
  <c r="F20" i="23"/>
  <c r="O19" i="23"/>
  <c r="G19" i="23"/>
  <c r="F19" i="23"/>
  <c r="O18" i="23"/>
  <c r="G18" i="23"/>
  <c r="F18" i="23"/>
  <c r="O17" i="23"/>
  <c r="G17" i="23"/>
  <c r="F17" i="23"/>
  <c r="O16" i="23"/>
  <c r="G16" i="23"/>
  <c r="F16" i="23"/>
  <c r="R15" i="23"/>
  <c r="O15" i="23"/>
  <c r="G15" i="23"/>
  <c r="F15" i="23"/>
  <c r="R14" i="23"/>
  <c r="O14" i="23"/>
  <c r="G14" i="23"/>
  <c r="F14" i="23"/>
  <c r="R13" i="23"/>
  <c r="O13" i="23"/>
  <c r="G13" i="23"/>
  <c r="F13" i="23"/>
  <c r="R12" i="23"/>
  <c r="O12" i="23"/>
  <c r="G12" i="23"/>
  <c r="F12" i="23"/>
  <c r="C12" i="23"/>
  <c r="R11" i="23"/>
  <c r="O11" i="23"/>
  <c r="P11" i="23" s="1"/>
  <c r="G11" i="23"/>
  <c r="F11" i="23"/>
  <c r="V10" i="23"/>
  <c r="O10" i="23"/>
  <c r="P10" i="23" s="1"/>
  <c r="G10" i="23"/>
  <c r="F10" i="23"/>
  <c r="C10" i="23"/>
  <c r="V23" i="23" s="1"/>
  <c r="V9" i="23"/>
  <c r="O9" i="23"/>
  <c r="G9" i="23"/>
  <c r="F9" i="23"/>
  <c r="V8" i="23"/>
  <c r="O8" i="23"/>
  <c r="P8" i="23" s="1"/>
  <c r="G8" i="23"/>
  <c r="F8" i="23"/>
  <c r="C8" i="23"/>
  <c r="Q11" i="23" s="1"/>
  <c r="B8" i="23"/>
  <c r="R7" i="23"/>
  <c r="O7" i="23"/>
  <c r="G7" i="23"/>
  <c r="F7" i="23"/>
  <c r="R6" i="23"/>
  <c r="O6" i="23"/>
  <c r="G6" i="23"/>
  <c r="F6" i="23"/>
  <c r="C6" i="23"/>
  <c r="R10" i="23" s="1"/>
  <c r="R5" i="23"/>
  <c r="O5" i="23"/>
  <c r="P5" i="23" s="1"/>
  <c r="G5" i="23"/>
  <c r="F5" i="23"/>
  <c r="C5" i="23"/>
  <c r="B5" i="23"/>
  <c r="W4" i="23"/>
  <c r="V4" i="23"/>
  <c r="Y4" i="23" s="1"/>
  <c r="M22" i="23"/>
  <c r="U22" i="23" s="1"/>
  <c r="M20" i="23"/>
  <c r="U20" i="23" s="1"/>
  <c r="M16" i="23"/>
  <c r="U16" i="23" s="1"/>
  <c r="M14" i="23"/>
  <c r="U14" i="23" s="1"/>
  <c r="M10" i="23"/>
  <c r="U10" i="23" s="1"/>
  <c r="M8" i="23"/>
  <c r="U8" i="23" s="1"/>
  <c r="M4" i="23"/>
  <c r="U4" i="23" s="1"/>
  <c r="X4" i="23" s="1"/>
  <c r="M4" i="23" a="1"/>
  <c r="M19" i="23" s="1"/>
  <c r="U19" i="23" s="1"/>
  <c r="G4" i="23"/>
  <c r="F4" i="23"/>
  <c r="AT3" i="23"/>
  <c r="R3" i="23"/>
  <c r="Q3" i="23"/>
  <c r="AG3" i="23" s="1"/>
  <c r="AP3" i="23" s="1"/>
  <c r="O3" i="23"/>
  <c r="P3" i="23" s="1"/>
  <c r="AF3" i="23" s="1"/>
  <c r="AO3" i="23" s="1"/>
  <c r="V23" i="22"/>
  <c r="O23" i="22"/>
  <c r="P23" i="22" s="1"/>
  <c r="G23" i="22"/>
  <c r="F23" i="22"/>
  <c r="V22" i="22"/>
  <c r="O22" i="22"/>
  <c r="P22" i="22" s="1"/>
  <c r="G22" i="22"/>
  <c r="F22" i="22"/>
  <c r="V21" i="22"/>
  <c r="O21" i="22"/>
  <c r="P21" i="22" s="1"/>
  <c r="G21" i="22"/>
  <c r="F21" i="22"/>
  <c r="V20" i="22"/>
  <c r="O20" i="22"/>
  <c r="P20" i="22" s="1"/>
  <c r="G20" i="22"/>
  <c r="F20" i="22"/>
  <c r="V19" i="22"/>
  <c r="O19" i="22"/>
  <c r="P19" i="22" s="1"/>
  <c r="G19" i="22"/>
  <c r="F19" i="22"/>
  <c r="V18" i="22"/>
  <c r="O18" i="22"/>
  <c r="P18" i="22" s="1"/>
  <c r="G18" i="22"/>
  <c r="F18" i="22"/>
  <c r="V17" i="22"/>
  <c r="O17" i="22"/>
  <c r="P17" i="22" s="1"/>
  <c r="G17" i="22"/>
  <c r="F17" i="22"/>
  <c r="V16" i="22"/>
  <c r="O16" i="22"/>
  <c r="P16" i="22" s="1"/>
  <c r="G16" i="22"/>
  <c r="F16" i="22"/>
  <c r="V15" i="22"/>
  <c r="O15" i="22"/>
  <c r="P15" i="22" s="1"/>
  <c r="G15" i="22"/>
  <c r="F15" i="22"/>
  <c r="V14" i="22"/>
  <c r="O14" i="22"/>
  <c r="P14" i="22" s="1"/>
  <c r="G14" i="22"/>
  <c r="F14" i="22"/>
  <c r="V13" i="22"/>
  <c r="O13" i="22"/>
  <c r="P13" i="22" s="1"/>
  <c r="G13" i="22"/>
  <c r="F13" i="22"/>
  <c r="V12" i="22"/>
  <c r="O12" i="22"/>
  <c r="P12" i="22" s="1"/>
  <c r="G12" i="22"/>
  <c r="F12" i="22"/>
  <c r="C12" i="22"/>
  <c r="R11" i="22"/>
  <c r="O11" i="22"/>
  <c r="P11" i="22" s="1"/>
  <c r="G11" i="22"/>
  <c r="F11" i="22"/>
  <c r="R10" i="22"/>
  <c r="O10" i="22"/>
  <c r="G10" i="22"/>
  <c r="F10" i="22"/>
  <c r="C10" i="22"/>
  <c r="V11" i="22" s="1"/>
  <c r="V9" i="22"/>
  <c r="R9" i="22"/>
  <c r="O9" i="22"/>
  <c r="P9" i="22" s="1"/>
  <c r="G9" i="22"/>
  <c r="F9" i="22"/>
  <c r="V8" i="22"/>
  <c r="O8" i="22"/>
  <c r="P8" i="22" s="1"/>
  <c r="G8" i="22"/>
  <c r="F8" i="22"/>
  <c r="C8" i="22"/>
  <c r="Q10" i="22" s="1"/>
  <c r="B8" i="22"/>
  <c r="V7" i="22"/>
  <c r="Q7" i="22"/>
  <c r="O7" i="22"/>
  <c r="P7" i="22" s="1"/>
  <c r="G7" i="22"/>
  <c r="F7" i="22"/>
  <c r="V6" i="22"/>
  <c r="Q6" i="22"/>
  <c r="O6" i="22"/>
  <c r="P6" i="22" s="1"/>
  <c r="G6" i="22"/>
  <c r="F6" i="22"/>
  <c r="C6" i="22"/>
  <c r="R8" i="22" s="1"/>
  <c r="V5" i="22"/>
  <c r="R5" i="22"/>
  <c r="Q5" i="22"/>
  <c r="O5" i="22"/>
  <c r="P5" i="22" s="1"/>
  <c r="G5" i="22"/>
  <c r="F5" i="22"/>
  <c r="C5" i="22"/>
  <c r="B5" i="22"/>
  <c r="Y4" i="22"/>
  <c r="W4" i="22"/>
  <c r="V4" i="22"/>
  <c r="R4" i="22"/>
  <c r="M23" i="22"/>
  <c r="U23" i="22" s="1"/>
  <c r="M20" i="22"/>
  <c r="U20" i="22" s="1"/>
  <c r="M19" i="22"/>
  <c r="U19" i="22" s="1"/>
  <c r="M18" i="22"/>
  <c r="U18" i="22" s="1"/>
  <c r="M17" i="22"/>
  <c r="U17" i="22" s="1"/>
  <c r="M14" i="22"/>
  <c r="U14" i="22" s="1"/>
  <c r="M13" i="22"/>
  <c r="U13" i="22" s="1"/>
  <c r="M12" i="22"/>
  <c r="U12" i="22" s="1"/>
  <c r="M11" i="22"/>
  <c r="U11" i="22" s="1"/>
  <c r="M8" i="22"/>
  <c r="U8" i="22" s="1"/>
  <c r="M7" i="22"/>
  <c r="U7" i="22" s="1"/>
  <c r="M6" i="22"/>
  <c r="U6" i="22" s="1"/>
  <c r="M5" i="22"/>
  <c r="U5" i="22" s="1"/>
  <c r="M4" i="22" a="1"/>
  <c r="M22" i="22" s="1"/>
  <c r="U22" i="22" s="1"/>
  <c r="G4" i="22"/>
  <c r="F4" i="22"/>
  <c r="AT3" i="22"/>
  <c r="R3" i="22"/>
  <c r="Q3" i="22"/>
  <c r="AG3" i="22" s="1"/>
  <c r="AP3" i="22" s="1"/>
  <c r="O3" i="22"/>
  <c r="AE3" i="22" s="1"/>
  <c r="V23" i="21"/>
  <c r="R23" i="21"/>
  <c r="O23" i="21"/>
  <c r="P23" i="21" s="1"/>
  <c r="G23" i="21"/>
  <c r="F23" i="21"/>
  <c r="V22" i="21"/>
  <c r="R22" i="21"/>
  <c r="O22" i="21"/>
  <c r="P22" i="21" s="1"/>
  <c r="G22" i="21"/>
  <c r="F22" i="21"/>
  <c r="V21" i="21"/>
  <c r="R21" i="21"/>
  <c r="O21" i="21"/>
  <c r="P21" i="21" s="1"/>
  <c r="G21" i="21"/>
  <c r="F21" i="21"/>
  <c r="V20" i="21"/>
  <c r="R20" i="21"/>
  <c r="O20" i="21"/>
  <c r="P20" i="21" s="1"/>
  <c r="G20" i="21"/>
  <c r="F20" i="21"/>
  <c r="V19" i="21"/>
  <c r="R19" i="21"/>
  <c r="O19" i="21"/>
  <c r="P19" i="21" s="1"/>
  <c r="G19" i="21"/>
  <c r="F19" i="21"/>
  <c r="V18" i="21"/>
  <c r="R18" i="21"/>
  <c r="O18" i="21"/>
  <c r="P18" i="21" s="1"/>
  <c r="G18" i="21"/>
  <c r="F18" i="21"/>
  <c r="V17" i="21"/>
  <c r="R17" i="21"/>
  <c r="O17" i="21"/>
  <c r="P17" i="21" s="1"/>
  <c r="G17" i="21"/>
  <c r="F17" i="21"/>
  <c r="V16" i="21"/>
  <c r="R16" i="21"/>
  <c r="O16" i="21"/>
  <c r="P16" i="21" s="1"/>
  <c r="G16" i="21"/>
  <c r="F16" i="21"/>
  <c r="V15" i="21"/>
  <c r="R15" i="21"/>
  <c r="O15" i="21"/>
  <c r="P15" i="21" s="1"/>
  <c r="G15" i="21"/>
  <c r="F15" i="21"/>
  <c r="V14" i="21"/>
  <c r="R14" i="21"/>
  <c r="O14" i="21"/>
  <c r="P14" i="21" s="1"/>
  <c r="G14" i="21"/>
  <c r="F14" i="21"/>
  <c r="V13" i="21"/>
  <c r="R13" i="21"/>
  <c r="O13" i="21"/>
  <c r="P13" i="21" s="1"/>
  <c r="G13" i="21"/>
  <c r="F13" i="21"/>
  <c r="V12" i="21"/>
  <c r="R12" i="21"/>
  <c r="O12" i="21"/>
  <c r="P12" i="21" s="1"/>
  <c r="G12" i="21"/>
  <c r="F12" i="21"/>
  <c r="C12" i="21"/>
  <c r="V11" i="21"/>
  <c r="R11" i="21"/>
  <c r="O11" i="21"/>
  <c r="P11" i="21" s="1"/>
  <c r="G11" i="21"/>
  <c r="F11" i="21"/>
  <c r="V10" i="21"/>
  <c r="R10" i="21"/>
  <c r="O10" i="21"/>
  <c r="G10" i="21"/>
  <c r="F10" i="21"/>
  <c r="C10" i="21"/>
  <c r="V9" i="21"/>
  <c r="R9" i="21"/>
  <c r="O9" i="21"/>
  <c r="G9" i="21"/>
  <c r="F9" i="21"/>
  <c r="V8" i="21"/>
  <c r="R8" i="21"/>
  <c r="O8" i="21"/>
  <c r="G8" i="21"/>
  <c r="F8" i="21"/>
  <c r="C8" i="21"/>
  <c r="Q23" i="21" s="1"/>
  <c r="B8" i="21"/>
  <c r="Q3" i="21" s="1"/>
  <c r="AG3" i="21" s="1"/>
  <c r="AP3" i="21" s="1"/>
  <c r="V7" i="21"/>
  <c r="R7" i="21"/>
  <c r="Q7" i="21"/>
  <c r="O7" i="21"/>
  <c r="P7" i="21" s="1"/>
  <c r="G7" i="21"/>
  <c r="F7" i="21"/>
  <c r="V6" i="21"/>
  <c r="R6" i="21"/>
  <c r="Q6" i="21"/>
  <c r="O6" i="21"/>
  <c r="P6" i="21" s="1"/>
  <c r="G6" i="21"/>
  <c r="F6" i="21"/>
  <c r="V5" i="21"/>
  <c r="R5" i="21"/>
  <c r="Q5" i="21"/>
  <c r="O5" i="21"/>
  <c r="P5" i="21" s="1"/>
  <c r="G5" i="21"/>
  <c r="F5" i="21"/>
  <c r="C5" i="21"/>
  <c r="B5" i="21"/>
  <c r="W4" i="21"/>
  <c r="V4" i="21"/>
  <c r="Y4" i="21" s="1"/>
  <c r="R4" i="21"/>
  <c r="M22" i="21"/>
  <c r="U22" i="21" s="1"/>
  <c r="M16" i="21"/>
  <c r="U16" i="21" s="1"/>
  <c r="M10" i="21"/>
  <c r="U10" i="21" s="1"/>
  <c r="M4" i="21"/>
  <c r="U4" i="21" s="1"/>
  <c r="X4" i="21" s="1"/>
  <c r="AH4" i="21" s="1"/>
  <c r="M4" i="21" a="1"/>
  <c r="M21" i="21" s="1"/>
  <c r="U21" i="21" s="1"/>
  <c r="G4" i="21"/>
  <c r="F4" i="21"/>
  <c r="AT3" i="21"/>
  <c r="R3" i="21"/>
  <c r="O3" i="21"/>
  <c r="P3" i="21" s="1"/>
  <c r="AF3" i="21" s="1"/>
  <c r="AO3" i="21" s="1"/>
  <c r="R23" i="20"/>
  <c r="O23" i="20"/>
  <c r="P23" i="20" s="1"/>
  <c r="G23" i="20"/>
  <c r="F23" i="20"/>
  <c r="R22" i="20"/>
  <c r="O22" i="20"/>
  <c r="P22" i="20" s="1"/>
  <c r="G22" i="20"/>
  <c r="F22" i="20"/>
  <c r="R21" i="20"/>
  <c r="O21" i="20"/>
  <c r="P21" i="20" s="1"/>
  <c r="G21" i="20"/>
  <c r="F21" i="20"/>
  <c r="R20" i="20"/>
  <c r="O20" i="20"/>
  <c r="P20" i="20" s="1"/>
  <c r="G20" i="20"/>
  <c r="F20" i="20"/>
  <c r="R19" i="20"/>
  <c r="O19" i="20"/>
  <c r="P19" i="20" s="1"/>
  <c r="G19" i="20"/>
  <c r="F19" i="20"/>
  <c r="R18" i="20"/>
  <c r="O18" i="20"/>
  <c r="P18" i="20" s="1"/>
  <c r="G18" i="20"/>
  <c r="F18" i="20"/>
  <c r="R17" i="20"/>
  <c r="O17" i="20"/>
  <c r="P17" i="20" s="1"/>
  <c r="G17" i="20"/>
  <c r="F17" i="20"/>
  <c r="R16" i="20"/>
  <c r="O16" i="20"/>
  <c r="P16" i="20" s="1"/>
  <c r="G16" i="20"/>
  <c r="F16" i="20"/>
  <c r="R15" i="20"/>
  <c r="O15" i="20"/>
  <c r="P15" i="20" s="1"/>
  <c r="G15" i="20"/>
  <c r="F15" i="20"/>
  <c r="R14" i="20"/>
  <c r="O14" i="20"/>
  <c r="P14" i="20" s="1"/>
  <c r="G14" i="20"/>
  <c r="F14" i="20"/>
  <c r="R13" i="20"/>
  <c r="O13" i="20"/>
  <c r="P13" i="20" s="1"/>
  <c r="G13" i="20"/>
  <c r="F13" i="20"/>
  <c r="R12" i="20"/>
  <c r="O12" i="20"/>
  <c r="P12" i="20" s="1"/>
  <c r="G12" i="20"/>
  <c r="F12" i="20"/>
  <c r="C12" i="20"/>
  <c r="R11" i="20"/>
  <c r="O11" i="20"/>
  <c r="P11" i="20" s="1"/>
  <c r="G11" i="20"/>
  <c r="F11" i="20"/>
  <c r="R10" i="20"/>
  <c r="O10" i="20"/>
  <c r="G10" i="20"/>
  <c r="F10" i="20"/>
  <c r="C10" i="20"/>
  <c r="V23" i="20" s="1"/>
  <c r="V9" i="20"/>
  <c r="O9" i="20"/>
  <c r="P9" i="20" s="1"/>
  <c r="G9" i="20"/>
  <c r="F9" i="20"/>
  <c r="V8" i="20"/>
  <c r="O8" i="20"/>
  <c r="P8" i="20" s="1"/>
  <c r="G8" i="20"/>
  <c r="F8" i="20"/>
  <c r="C8" i="20"/>
  <c r="Q11" i="20" s="1"/>
  <c r="B8" i="20"/>
  <c r="R7" i="20"/>
  <c r="Q7" i="20"/>
  <c r="O7" i="20"/>
  <c r="P7" i="20" s="1"/>
  <c r="G7" i="20"/>
  <c r="F7" i="20"/>
  <c r="R6" i="20"/>
  <c r="Q6" i="20"/>
  <c r="O6" i="20"/>
  <c r="P6" i="20" s="1"/>
  <c r="G6" i="20"/>
  <c r="F6" i="20"/>
  <c r="C6" i="20"/>
  <c r="R9" i="20" s="1"/>
  <c r="R5" i="20"/>
  <c r="Q5" i="20"/>
  <c r="O5" i="20"/>
  <c r="P5" i="20" s="1"/>
  <c r="G5" i="20"/>
  <c r="F5" i="20"/>
  <c r="C5" i="20"/>
  <c r="P10" i="20" s="1"/>
  <c r="B5" i="20"/>
  <c r="W4" i="20"/>
  <c r="V4" i="20"/>
  <c r="Y4" i="20" s="1"/>
  <c r="R4" i="20"/>
  <c r="M20" i="20"/>
  <c r="U20" i="20" s="1"/>
  <c r="M19" i="20"/>
  <c r="U19" i="20" s="1"/>
  <c r="M14" i="20"/>
  <c r="U14" i="20" s="1"/>
  <c r="M13" i="20"/>
  <c r="U13" i="20" s="1"/>
  <c r="M8" i="20"/>
  <c r="U8" i="20" s="1"/>
  <c r="M7" i="20"/>
  <c r="U7" i="20" s="1"/>
  <c r="M4" i="20" a="1"/>
  <c r="M18" i="20" s="1"/>
  <c r="U18" i="20" s="1"/>
  <c r="G4" i="20"/>
  <c r="F4" i="20"/>
  <c r="AT3" i="20"/>
  <c r="R3" i="20"/>
  <c r="Q3" i="20"/>
  <c r="AG3" i="20" s="1"/>
  <c r="AP3" i="20" s="1"/>
  <c r="O3" i="20"/>
  <c r="AE3" i="20" s="1"/>
  <c r="V23" i="19"/>
  <c r="O23" i="19"/>
  <c r="P23" i="19" s="1"/>
  <c r="G23" i="19"/>
  <c r="F23" i="19"/>
  <c r="V22" i="19"/>
  <c r="O22" i="19"/>
  <c r="P22" i="19" s="1"/>
  <c r="G22" i="19"/>
  <c r="F22" i="19"/>
  <c r="V21" i="19"/>
  <c r="O21" i="19"/>
  <c r="P21" i="19" s="1"/>
  <c r="G21" i="19"/>
  <c r="F21" i="19"/>
  <c r="V20" i="19"/>
  <c r="O20" i="19"/>
  <c r="P20" i="19" s="1"/>
  <c r="G20" i="19"/>
  <c r="F20" i="19"/>
  <c r="V19" i="19"/>
  <c r="O19" i="19"/>
  <c r="P19" i="19" s="1"/>
  <c r="G19" i="19"/>
  <c r="F19" i="19"/>
  <c r="V18" i="19"/>
  <c r="O18" i="19"/>
  <c r="P18" i="19" s="1"/>
  <c r="G18" i="19"/>
  <c r="F18" i="19"/>
  <c r="V17" i="19"/>
  <c r="O17" i="19"/>
  <c r="P17" i="19" s="1"/>
  <c r="G17" i="19"/>
  <c r="F17" i="19"/>
  <c r="V16" i="19"/>
  <c r="O16" i="19"/>
  <c r="P16" i="19" s="1"/>
  <c r="G16" i="19"/>
  <c r="F16" i="19"/>
  <c r="V15" i="19"/>
  <c r="O15" i="19"/>
  <c r="P15" i="19" s="1"/>
  <c r="G15" i="19"/>
  <c r="F15" i="19"/>
  <c r="V14" i="19"/>
  <c r="O14" i="19"/>
  <c r="P14" i="19" s="1"/>
  <c r="G14" i="19"/>
  <c r="F14" i="19"/>
  <c r="V13" i="19"/>
  <c r="O13" i="19"/>
  <c r="P13" i="19" s="1"/>
  <c r="G13" i="19"/>
  <c r="F13" i="19"/>
  <c r="V12" i="19"/>
  <c r="O12" i="19"/>
  <c r="P12" i="19" s="1"/>
  <c r="G12" i="19"/>
  <c r="F12" i="19"/>
  <c r="C12" i="19"/>
  <c r="V11" i="19"/>
  <c r="O11" i="19"/>
  <c r="P11" i="19" s="1"/>
  <c r="G11" i="19"/>
  <c r="F11" i="19"/>
  <c r="O10" i="19"/>
  <c r="P10" i="19" s="1"/>
  <c r="G10" i="19"/>
  <c r="F10" i="19"/>
  <c r="C10" i="19"/>
  <c r="V10" i="19" s="1"/>
  <c r="V9" i="19"/>
  <c r="O9" i="19"/>
  <c r="G9" i="19"/>
  <c r="F9" i="19"/>
  <c r="V8" i="19"/>
  <c r="O8" i="19"/>
  <c r="G8" i="19"/>
  <c r="F8" i="19"/>
  <c r="C8" i="19"/>
  <c r="Q9" i="19" s="1"/>
  <c r="B8" i="19"/>
  <c r="V7" i="19"/>
  <c r="O7" i="19"/>
  <c r="P7" i="19" s="1"/>
  <c r="G7" i="19"/>
  <c r="F7" i="19"/>
  <c r="V6" i="19"/>
  <c r="O6" i="19"/>
  <c r="P6" i="19" s="1"/>
  <c r="G6" i="19"/>
  <c r="F6" i="19"/>
  <c r="C6" i="19"/>
  <c r="R8" i="19" s="1"/>
  <c r="V5" i="19"/>
  <c r="Q5" i="19"/>
  <c r="O5" i="19"/>
  <c r="P5" i="19" s="1"/>
  <c r="G5" i="19"/>
  <c r="F5" i="19"/>
  <c r="C5" i="19"/>
  <c r="B5" i="19"/>
  <c r="Y4" i="19"/>
  <c r="W4" i="19"/>
  <c r="V4" i="19"/>
  <c r="R4" i="19"/>
  <c r="M23" i="19"/>
  <c r="U23" i="19" s="1"/>
  <c r="M19" i="19"/>
  <c r="U19" i="19" s="1"/>
  <c r="M18" i="19"/>
  <c r="U18" i="19" s="1"/>
  <c r="M17" i="19"/>
  <c r="U17" i="19" s="1"/>
  <c r="M13" i="19"/>
  <c r="U13" i="19" s="1"/>
  <c r="M12" i="19"/>
  <c r="U12" i="19" s="1"/>
  <c r="M11" i="19"/>
  <c r="U11" i="19" s="1"/>
  <c r="M7" i="19"/>
  <c r="U7" i="19" s="1"/>
  <c r="M6" i="19"/>
  <c r="U6" i="19" s="1"/>
  <c r="M5" i="19"/>
  <c r="U5" i="19" s="1"/>
  <c r="M4" i="19" a="1"/>
  <c r="M22" i="19" s="1"/>
  <c r="U22" i="19" s="1"/>
  <c r="G4" i="19"/>
  <c r="F4" i="19"/>
  <c r="AT3" i="19"/>
  <c r="R3" i="19"/>
  <c r="Q3" i="19"/>
  <c r="AG3" i="19" s="1"/>
  <c r="AP3" i="19" s="1"/>
  <c r="O3" i="19"/>
  <c r="AE3" i="19" s="1"/>
  <c r="O23" i="18"/>
  <c r="G23" i="18"/>
  <c r="F23" i="18"/>
  <c r="O22" i="18"/>
  <c r="G22" i="18"/>
  <c r="F22" i="18"/>
  <c r="O21" i="18"/>
  <c r="G21" i="18"/>
  <c r="F21" i="18"/>
  <c r="O20" i="18"/>
  <c r="P20" i="18" s="1"/>
  <c r="G20" i="18"/>
  <c r="F20" i="18"/>
  <c r="O19" i="18"/>
  <c r="G19" i="18"/>
  <c r="F19" i="18"/>
  <c r="O18" i="18"/>
  <c r="G18" i="18"/>
  <c r="F18" i="18"/>
  <c r="O17" i="18"/>
  <c r="G17" i="18"/>
  <c r="F17" i="18"/>
  <c r="O16" i="18"/>
  <c r="G16" i="18"/>
  <c r="F16" i="18"/>
  <c r="O15" i="18"/>
  <c r="G15" i="18"/>
  <c r="F15" i="18"/>
  <c r="O14" i="18"/>
  <c r="G14" i="18"/>
  <c r="F14" i="18"/>
  <c r="O13" i="18"/>
  <c r="G13" i="18"/>
  <c r="F13" i="18"/>
  <c r="O12" i="18"/>
  <c r="G12" i="18"/>
  <c r="F12" i="18"/>
  <c r="C12" i="18"/>
  <c r="V11" i="18"/>
  <c r="O11" i="18"/>
  <c r="P11" i="18" s="1"/>
  <c r="G11" i="18"/>
  <c r="F11" i="18"/>
  <c r="V10" i="18"/>
  <c r="O10" i="18"/>
  <c r="G10" i="18"/>
  <c r="F10" i="18"/>
  <c r="C10" i="18"/>
  <c r="V8" i="18" s="1"/>
  <c r="V9" i="18"/>
  <c r="O9" i="18"/>
  <c r="G9" i="18"/>
  <c r="F9" i="18"/>
  <c r="O8" i="18"/>
  <c r="G8" i="18"/>
  <c r="F8" i="18"/>
  <c r="C8" i="18"/>
  <c r="Q23" i="18" s="1"/>
  <c r="B8" i="18"/>
  <c r="O7" i="18"/>
  <c r="G7" i="18"/>
  <c r="F7" i="18"/>
  <c r="Q6" i="18"/>
  <c r="O6" i="18"/>
  <c r="G6" i="18"/>
  <c r="F6" i="18"/>
  <c r="C6" i="18"/>
  <c r="R23" i="18" s="1"/>
  <c r="V5" i="18"/>
  <c r="Q5" i="18"/>
  <c r="O5" i="18"/>
  <c r="P5" i="18" s="1"/>
  <c r="G5" i="18"/>
  <c r="F5" i="18"/>
  <c r="C5" i="18"/>
  <c r="B5" i="18"/>
  <c r="W4" i="18"/>
  <c r="V4" i="18"/>
  <c r="Y4" i="18" s="1"/>
  <c r="M23" i="18"/>
  <c r="U23" i="18" s="1"/>
  <c r="M22" i="18"/>
  <c r="U22" i="18" s="1"/>
  <c r="M17" i="18"/>
  <c r="U17" i="18" s="1"/>
  <c r="M16" i="18"/>
  <c r="U16" i="18" s="1"/>
  <c r="M11" i="18"/>
  <c r="U11" i="18" s="1"/>
  <c r="M10" i="18"/>
  <c r="U10" i="18" s="1"/>
  <c r="M5" i="18"/>
  <c r="U5" i="18" s="1"/>
  <c r="M4" i="18"/>
  <c r="U4" i="18" s="1"/>
  <c r="X4" i="18" s="1"/>
  <c r="M4" i="18" a="1"/>
  <c r="M21" i="18" s="1"/>
  <c r="U21" i="18" s="1"/>
  <c r="G4" i="18"/>
  <c r="F4" i="18"/>
  <c r="AT3" i="18"/>
  <c r="Q3" i="18"/>
  <c r="AG3" i="18" s="1"/>
  <c r="AP3" i="18" s="1"/>
  <c r="O3" i="18"/>
  <c r="P3" i="18" s="1"/>
  <c r="AF3" i="18" s="1"/>
  <c r="AO3" i="18" s="1"/>
  <c r="R23" i="17"/>
  <c r="O23" i="17"/>
  <c r="P23" i="17" s="1"/>
  <c r="G23" i="17"/>
  <c r="F23" i="17"/>
  <c r="R22" i="17"/>
  <c r="O22" i="17"/>
  <c r="P22" i="17" s="1"/>
  <c r="G22" i="17"/>
  <c r="F22" i="17"/>
  <c r="R21" i="17"/>
  <c r="O21" i="17"/>
  <c r="P21" i="17" s="1"/>
  <c r="G21" i="17"/>
  <c r="F21" i="17"/>
  <c r="R20" i="17"/>
  <c r="O20" i="17"/>
  <c r="P20" i="17" s="1"/>
  <c r="G20" i="17"/>
  <c r="F20" i="17"/>
  <c r="R19" i="17"/>
  <c r="O19" i="17"/>
  <c r="P19" i="17" s="1"/>
  <c r="G19" i="17"/>
  <c r="F19" i="17"/>
  <c r="R18" i="17"/>
  <c r="O18" i="17"/>
  <c r="P18" i="17" s="1"/>
  <c r="G18" i="17"/>
  <c r="F18" i="17"/>
  <c r="R17" i="17"/>
  <c r="O17" i="17"/>
  <c r="P17" i="17" s="1"/>
  <c r="G17" i="17"/>
  <c r="F17" i="17"/>
  <c r="R16" i="17"/>
  <c r="O16" i="17"/>
  <c r="P16" i="17" s="1"/>
  <c r="G16" i="17"/>
  <c r="F16" i="17"/>
  <c r="R15" i="17"/>
  <c r="O15" i="17"/>
  <c r="P15" i="17" s="1"/>
  <c r="G15" i="17"/>
  <c r="F15" i="17"/>
  <c r="R14" i="17"/>
  <c r="O14" i="17"/>
  <c r="P14" i="17" s="1"/>
  <c r="G14" i="17"/>
  <c r="F14" i="17"/>
  <c r="R13" i="17"/>
  <c r="O13" i="17"/>
  <c r="P13" i="17" s="1"/>
  <c r="G13" i="17"/>
  <c r="F13" i="17"/>
  <c r="R12" i="17"/>
  <c r="O12" i="17"/>
  <c r="P12" i="17" s="1"/>
  <c r="G12" i="17"/>
  <c r="F12" i="17"/>
  <c r="C12" i="17"/>
  <c r="R11" i="17"/>
  <c r="O11" i="17"/>
  <c r="G11" i="17"/>
  <c r="F11" i="17"/>
  <c r="R10" i="17"/>
  <c r="O10" i="17"/>
  <c r="G10" i="17"/>
  <c r="F10" i="17"/>
  <c r="C10" i="17"/>
  <c r="V23" i="17" s="1"/>
  <c r="V9" i="17"/>
  <c r="R9" i="17"/>
  <c r="O9" i="17"/>
  <c r="P9" i="17" s="1"/>
  <c r="G9" i="17"/>
  <c r="F9" i="17"/>
  <c r="V8" i="17"/>
  <c r="R8" i="17"/>
  <c r="O8" i="17"/>
  <c r="P8" i="17" s="1"/>
  <c r="G8" i="17"/>
  <c r="F8" i="17"/>
  <c r="C8" i="17"/>
  <c r="Q11" i="17" s="1"/>
  <c r="B8" i="17"/>
  <c r="R7" i="17"/>
  <c r="O7" i="17"/>
  <c r="P7" i="17" s="1"/>
  <c r="G7" i="17"/>
  <c r="F7" i="17"/>
  <c r="R6" i="17"/>
  <c r="Q6" i="17"/>
  <c r="O6" i="17"/>
  <c r="P6" i="17" s="1"/>
  <c r="G6" i="17"/>
  <c r="F6" i="17"/>
  <c r="R5" i="17"/>
  <c r="Q5" i="17"/>
  <c r="O5" i="17"/>
  <c r="P5" i="17" s="1"/>
  <c r="G5" i="17"/>
  <c r="F5" i="17"/>
  <c r="C5" i="17"/>
  <c r="B5" i="17"/>
  <c r="W4" i="17"/>
  <c r="R4" i="17"/>
  <c r="M23" i="17"/>
  <c r="U23" i="17" s="1"/>
  <c r="M20" i="17"/>
  <c r="U20" i="17" s="1"/>
  <c r="M19" i="17"/>
  <c r="U19" i="17" s="1"/>
  <c r="M18" i="17"/>
  <c r="U18" i="17" s="1"/>
  <c r="M17" i="17"/>
  <c r="U17" i="17" s="1"/>
  <c r="M16" i="17"/>
  <c r="U16" i="17" s="1"/>
  <c r="M14" i="17"/>
  <c r="U14" i="17" s="1"/>
  <c r="M13" i="17"/>
  <c r="U13" i="17" s="1"/>
  <c r="M12" i="17"/>
  <c r="U12" i="17" s="1"/>
  <c r="M11" i="17"/>
  <c r="U11" i="17" s="1"/>
  <c r="M10" i="17"/>
  <c r="U10" i="17" s="1"/>
  <c r="M8" i="17"/>
  <c r="U8" i="17" s="1"/>
  <c r="M7" i="17"/>
  <c r="U7" i="17" s="1"/>
  <c r="M6" i="17"/>
  <c r="U6" i="17" s="1"/>
  <c r="M5" i="17"/>
  <c r="U5" i="17" s="1"/>
  <c r="M4" i="17"/>
  <c r="U4" i="17" s="1"/>
  <c r="X4" i="17" s="1"/>
  <c r="M4" i="17" a="1"/>
  <c r="M22" i="17" s="1"/>
  <c r="U22" i="17" s="1"/>
  <c r="G4" i="17"/>
  <c r="F4" i="17"/>
  <c r="AT3" i="17"/>
  <c r="R3" i="17"/>
  <c r="Q3" i="17"/>
  <c r="AG3" i="17" s="1"/>
  <c r="AP3" i="17" s="1"/>
  <c r="O3" i="17"/>
  <c r="AE3" i="17" s="1"/>
  <c r="V23" i="16"/>
  <c r="O23" i="16"/>
  <c r="P23" i="16" s="1"/>
  <c r="G23" i="16"/>
  <c r="F23" i="16"/>
  <c r="V22" i="16"/>
  <c r="O22" i="16"/>
  <c r="P22" i="16" s="1"/>
  <c r="G22" i="16"/>
  <c r="F22" i="16"/>
  <c r="V21" i="16"/>
  <c r="O21" i="16"/>
  <c r="P21" i="16" s="1"/>
  <c r="G21" i="16"/>
  <c r="F21" i="16"/>
  <c r="V20" i="16"/>
  <c r="O20" i="16"/>
  <c r="P20" i="16" s="1"/>
  <c r="G20" i="16"/>
  <c r="F20" i="16"/>
  <c r="V19" i="16"/>
  <c r="O19" i="16"/>
  <c r="P19" i="16" s="1"/>
  <c r="G19" i="16"/>
  <c r="F19" i="16"/>
  <c r="V18" i="16"/>
  <c r="O18" i="16"/>
  <c r="P18" i="16" s="1"/>
  <c r="G18" i="16"/>
  <c r="F18" i="16"/>
  <c r="V17" i="16"/>
  <c r="O17" i="16"/>
  <c r="P17" i="16" s="1"/>
  <c r="G17" i="16"/>
  <c r="F17" i="16"/>
  <c r="V16" i="16"/>
  <c r="O16" i="16"/>
  <c r="P16" i="16" s="1"/>
  <c r="G16" i="16"/>
  <c r="F16" i="16"/>
  <c r="V15" i="16"/>
  <c r="O15" i="16"/>
  <c r="P15" i="16" s="1"/>
  <c r="G15" i="16"/>
  <c r="F15" i="16"/>
  <c r="V14" i="16"/>
  <c r="O14" i="16"/>
  <c r="P14" i="16" s="1"/>
  <c r="G14" i="16"/>
  <c r="F14" i="16"/>
  <c r="V13" i="16"/>
  <c r="O13" i="16"/>
  <c r="P13" i="16" s="1"/>
  <c r="G13" i="16"/>
  <c r="F13" i="16"/>
  <c r="V12" i="16"/>
  <c r="O12" i="16"/>
  <c r="P12" i="16" s="1"/>
  <c r="G12" i="16"/>
  <c r="F12" i="16"/>
  <c r="C12" i="16"/>
  <c r="V11" i="16"/>
  <c r="O11" i="16"/>
  <c r="P11" i="16" s="1"/>
  <c r="G11" i="16"/>
  <c r="F11" i="16"/>
  <c r="V10" i="16"/>
  <c r="O10" i="16"/>
  <c r="G10" i="16"/>
  <c r="F10" i="16"/>
  <c r="C10" i="16"/>
  <c r="V9" i="16"/>
  <c r="O9" i="16"/>
  <c r="G9" i="16"/>
  <c r="F9" i="16"/>
  <c r="V8" i="16"/>
  <c r="O8" i="16"/>
  <c r="G8" i="16"/>
  <c r="F8" i="16"/>
  <c r="C8" i="16"/>
  <c r="Q23" i="16" s="1"/>
  <c r="B8" i="16"/>
  <c r="V7" i="16"/>
  <c r="O7" i="16"/>
  <c r="P7" i="16" s="1"/>
  <c r="G7" i="16"/>
  <c r="F7" i="16"/>
  <c r="V6" i="16"/>
  <c r="Q6" i="16"/>
  <c r="O6" i="16"/>
  <c r="P6" i="16" s="1"/>
  <c r="G6" i="16"/>
  <c r="F6" i="16"/>
  <c r="C6" i="16"/>
  <c r="R23" i="16" s="1"/>
  <c r="V5" i="16"/>
  <c r="Q5" i="16"/>
  <c r="O5" i="16"/>
  <c r="P5" i="16" s="1"/>
  <c r="G5" i="16"/>
  <c r="F5" i="16"/>
  <c r="C5" i="16"/>
  <c r="P9" i="16" s="1"/>
  <c r="B5" i="16"/>
  <c r="Y4" i="16"/>
  <c r="W4" i="16"/>
  <c r="V4" i="16"/>
  <c r="R4" i="16"/>
  <c r="M23" i="16"/>
  <c r="U23" i="16" s="1"/>
  <c r="M22" i="16"/>
  <c r="U22" i="16" s="1"/>
  <c r="M18" i="16"/>
  <c r="U18" i="16" s="1"/>
  <c r="M17" i="16"/>
  <c r="U17" i="16" s="1"/>
  <c r="M16" i="16"/>
  <c r="U16" i="16" s="1"/>
  <c r="M12" i="16"/>
  <c r="U12" i="16" s="1"/>
  <c r="M11" i="16"/>
  <c r="U11" i="16" s="1"/>
  <c r="M10" i="16"/>
  <c r="U10" i="16" s="1"/>
  <c r="M6" i="16"/>
  <c r="U6" i="16" s="1"/>
  <c r="M5" i="16"/>
  <c r="U5" i="16" s="1"/>
  <c r="M4" i="16"/>
  <c r="U4" i="16" s="1"/>
  <c r="X4" i="16" s="1"/>
  <c r="AH4" i="16" s="1"/>
  <c r="M4" i="16" a="1"/>
  <c r="M21" i="16" s="1"/>
  <c r="U21" i="16" s="1"/>
  <c r="G4" i="16"/>
  <c r="F4" i="16"/>
  <c r="AT3" i="16"/>
  <c r="Q3" i="16"/>
  <c r="AG3" i="16" s="1"/>
  <c r="AP3" i="16" s="1"/>
  <c r="O3" i="16"/>
  <c r="AE3" i="16" s="1"/>
  <c r="R23" i="15"/>
  <c r="O23" i="15"/>
  <c r="G23" i="15"/>
  <c r="F23" i="15"/>
  <c r="R22" i="15"/>
  <c r="O22" i="15"/>
  <c r="G22" i="15"/>
  <c r="F22" i="15"/>
  <c r="R21" i="15"/>
  <c r="O21" i="15"/>
  <c r="G21" i="15"/>
  <c r="F21" i="15"/>
  <c r="R20" i="15"/>
  <c r="O20" i="15"/>
  <c r="G20" i="15"/>
  <c r="F20" i="15"/>
  <c r="R19" i="15"/>
  <c r="O19" i="15"/>
  <c r="G19" i="15"/>
  <c r="F19" i="15"/>
  <c r="R18" i="15"/>
  <c r="O18" i="15"/>
  <c r="G18" i="15"/>
  <c r="F18" i="15"/>
  <c r="R17" i="15"/>
  <c r="O17" i="15"/>
  <c r="G17" i="15"/>
  <c r="F17" i="15"/>
  <c r="R16" i="15"/>
  <c r="O16" i="15"/>
  <c r="G16" i="15"/>
  <c r="F16" i="15"/>
  <c r="R15" i="15"/>
  <c r="O15" i="15"/>
  <c r="G15" i="15"/>
  <c r="F15" i="15"/>
  <c r="R14" i="15"/>
  <c r="O14" i="15"/>
  <c r="G14" i="15"/>
  <c r="F14" i="15"/>
  <c r="R13" i="15"/>
  <c r="O13" i="15"/>
  <c r="G13" i="15"/>
  <c r="F13" i="15"/>
  <c r="R12" i="15"/>
  <c r="O12" i="15"/>
  <c r="G12" i="15"/>
  <c r="F12" i="15"/>
  <c r="C12" i="15"/>
  <c r="R11" i="15"/>
  <c r="O11" i="15"/>
  <c r="P11" i="15" s="1"/>
  <c r="G11" i="15"/>
  <c r="F11" i="15"/>
  <c r="O10" i="15"/>
  <c r="P10" i="15" s="1"/>
  <c r="G10" i="15"/>
  <c r="F10" i="15"/>
  <c r="C10" i="15"/>
  <c r="V23" i="15" s="1"/>
  <c r="V9" i="15"/>
  <c r="O9" i="15"/>
  <c r="P9" i="15" s="1"/>
  <c r="G9" i="15"/>
  <c r="F9" i="15"/>
  <c r="V8" i="15"/>
  <c r="O8" i="15"/>
  <c r="G8" i="15"/>
  <c r="F8" i="15"/>
  <c r="C8" i="15"/>
  <c r="Q11" i="15" s="1"/>
  <c r="B8" i="15"/>
  <c r="R7" i="15"/>
  <c r="O7" i="15"/>
  <c r="G7" i="15"/>
  <c r="F7" i="15"/>
  <c r="R6" i="15"/>
  <c r="Q6" i="15"/>
  <c r="O6" i="15"/>
  <c r="G6" i="15"/>
  <c r="F6" i="15"/>
  <c r="C6" i="15"/>
  <c r="R10" i="15" s="1"/>
  <c r="R5" i="15"/>
  <c r="Q5" i="15"/>
  <c r="O5" i="15"/>
  <c r="P5" i="15" s="1"/>
  <c r="G5" i="15"/>
  <c r="F5" i="15"/>
  <c r="C5" i="15"/>
  <c r="B5" i="15"/>
  <c r="W4" i="15"/>
  <c r="V4" i="15"/>
  <c r="Y4" i="15" s="1"/>
  <c r="M4" i="15" a="1"/>
  <c r="M20" i="15" s="1"/>
  <c r="U20" i="15" s="1"/>
  <c r="G4" i="15"/>
  <c r="F4" i="15"/>
  <c r="AT3" i="15"/>
  <c r="R3" i="15"/>
  <c r="Q3" i="15"/>
  <c r="AG3" i="15" s="1"/>
  <c r="AP3" i="15" s="1"/>
  <c r="O3" i="15"/>
  <c r="P3" i="15" s="1"/>
  <c r="AF3" i="15" s="1"/>
  <c r="AO3" i="15" s="1"/>
  <c r="V23" i="14"/>
  <c r="O23" i="14"/>
  <c r="P23" i="14" s="1"/>
  <c r="G23" i="14"/>
  <c r="F23" i="14"/>
  <c r="V22" i="14"/>
  <c r="O22" i="14"/>
  <c r="P22" i="14" s="1"/>
  <c r="G22" i="14"/>
  <c r="F22" i="14"/>
  <c r="V21" i="14"/>
  <c r="O21" i="14"/>
  <c r="P21" i="14" s="1"/>
  <c r="G21" i="14"/>
  <c r="F21" i="14"/>
  <c r="V20" i="14"/>
  <c r="O20" i="14"/>
  <c r="P20" i="14" s="1"/>
  <c r="G20" i="14"/>
  <c r="F20" i="14"/>
  <c r="V19" i="14"/>
  <c r="O19" i="14"/>
  <c r="P19" i="14" s="1"/>
  <c r="G19" i="14"/>
  <c r="F19" i="14"/>
  <c r="V18" i="14"/>
  <c r="O18" i="14"/>
  <c r="P18" i="14" s="1"/>
  <c r="G18" i="14"/>
  <c r="F18" i="14"/>
  <c r="V17" i="14"/>
  <c r="O17" i="14"/>
  <c r="P17" i="14" s="1"/>
  <c r="G17" i="14"/>
  <c r="F17" i="14"/>
  <c r="V16" i="14"/>
  <c r="O16" i="14"/>
  <c r="P16" i="14" s="1"/>
  <c r="G16" i="14"/>
  <c r="F16" i="14"/>
  <c r="V15" i="14"/>
  <c r="O15" i="14"/>
  <c r="P15" i="14" s="1"/>
  <c r="G15" i="14"/>
  <c r="F15" i="14"/>
  <c r="V14" i="14"/>
  <c r="O14" i="14"/>
  <c r="P14" i="14" s="1"/>
  <c r="G14" i="14"/>
  <c r="F14" i="14"/>
  <c r="V13" i="14"/>
  <c r="O13" i="14"/>
  <c r="P13" i="14" s="1"/>
  <c r="G13" i="14"/>
  <c r="F13" i="14"/>
  <c r="V12" i="14"/>
  <c r="O12" i="14"/>
  <c r="P12" i="14" s="1"/>
  <c r="G12" i="14"/>
  <c r="F12" i="14"/>
  <c r="C12" i="14"/>
  <c r="R11" i="14"/>
  <c r="O11" i="14"/>
  <c r="P11" i="14" s="1"/>
  <c r="G11" i="14"/>
  <c r="F11" i="14"/>
  <c r="R10" i="14"/>
  <c r="O10" i="14"/>
  <c r="G10" i="14"/>
  <c r="F10" i="14"/>
  <c r="C10" i="14"/>
  <c r="V11" i="14" s="1"/>
  <c r="V9" i="14"/>
  <c r="R9" i="14"/>
  <c r="O9" i="14"/>
  <c r="P9" i="14" s="1"/>
  <c r="G9" i="14"/>
  <c r="F9" i="14"/>
  <c r="V8" i="14"/>
  <c r="O8" i="14"/>
  <c r="P8" i="14" s="1"/>
  <c r="G8" i="14"/>
  <c r="F8" i="14"/>
  <c r="C8" i="14"/>
  <c r="Q18" i="14" s="1"/>
  <c r="B8" i="14"/>
  <c r="V7" i="14"/>
  <c r="O7" i="14"/>
  <c r="P7" i="14" s="1"/>
  <c r="G7" i="14"/>
  <c r="F7" i="14"/>
  <c r="V6" i="14"/>
  <c r="Q6" i="14"/>
  <c r="O6" i="14"/>
  <c r="P6" i="14" s="1"/>
  <c r="G6" i="14"/>
  <c r="F6" i="14"/>
  <c r="C6" i="14"/>
  <c r="R8" i="14" s="1"/>
  <c r="V5" i="14"/>
  <c r="R5" i="14"/>
  <c r="Q5" i="14"/>
  <c r="O5" i="14"/>
  <c r="P5" i="14" s="1"/>
  <c r="G5" i="14"/>
  <c r="F5" i="14"/>
  <c r="C5" i="14"/>
  <c r="P10" i="14" s="1"/>
  <c r="B5" i="14"/>
  <c r="Y4" i="14"/>
  <c r="W4" i="14"/>
  <c r="V4" i="14"/>
  <c r="R4" i="14"/>
  <c r="M20" i="14"/>
  <c r="U20" i="14" s="1"/>
  <c r="M19" i="14"/>
  <c r="U19" i="14" s="1"/>
  <c r="M18" i="14"/>
  <c r="U18" i="14" s="1"/>
  <c r="M14" i="14"/>
  <c r="U14" i="14" s="1"/>
  <c r="M13" i="14"/>
  <c r="U13" i="14" s="1"/>
  <c r="M12" i="14"/>
  <c r="U12" i="14" s="1"/>
  <c r="M8" i="14"/>
  <c r="U8" i="14" s="1"/>
  <c r="M7" i="14"/>
  <c r="U7" i="14" s="1"/>
  <c r="M6" i="14"/>
  <c r="U6" i="14" s="1"/>
  <c r="M4" i="14" a="1"/>
  <c r="M23" i="14" s="1"/>
  <c r="U23" i="14" s="1"/>
  <c r="G4" i="14"/>
  <c r="F4" i="14"/>
  <c r="AT3" i="14"/>
  <c r="AQ3" i="14"/>
  <c r="AH3" i="14"/>
  <c r="R3" i="14"/>
  <c r="Q3" i="14"/>
  <c r="AG3" i="14" s="1"/>
  <c r="AP3" i="14" s="1"/>
  <c r="O3" i="14"/>
  <c r="AE3" i="14" s="1"/>
  <c r="AN3" i="14" s="1"/>
  <c r="V23" i="13"/>
  <c r="R23" i="13"/>
  <c r="O23" i="13"/>
  <c r="P23" i="13" s="1"/>
  <c r="G23" i="13"/>
  <c r="F23" i="13"/>
  <c r="V22" i="13"/>
  <c r="R22" i="13"/>
  <c r="O22" i="13"/>
  <c r="G22" i="13"/>
  <c r="F22" i="13"/>
  <c r="V21" i="13"/>
  <c r="R21" i="13"/>
  <c r="O21" i="13"/>
  <c r="G21" i="13"/>
  <c r="F21" i="13"/>
  <c r="V20" i="13"/>
  <c r="R20" i="13"/>
  <c r="O20" i="13"/>
  <c r="P20" i="13" s="1"/>
  <c r="G20" i="13"/>
  <c r="F20" i="13"/>
  <c r="V19" i="13"/>
  <c r="R19" i="13"/>
  <c r="O19" i="13"/>
  <c r="G19" i="13"/>
  <c r="F19" i="13"/>
  <c r="V18" i="13"/>
  <c r="R18" i="13"/>
  <c r="O18" i="13"/>
  <c r="G18" i="13"/>
  <c r="F18" i="13"/>
  <c r="V17" i="13"/>
  <c r="R17" i="13"/>
  <c r="O17" i="13"/>
  <c r="P17" i="13" s="1"/>
  <c r="G17" i="13"/>
  <c r="F17" i="13"/>
  <c r="V16" i="13"/>
  <c r="R16" i="13"/>
  <c r="O16" i="13"/>
  <c r="G16" i="13"/>
  <c r="F16" i="13"/>
  <c r="V15" i="13"/>
  <c r="R15" i="13"/>
  <c r="O15" i="13"/>
  <c r="G15" i="13"/>
  <c r="F15" i="13"/>
  <c r="V14" i="13"/>
  <c r="R14" i="13"/>
  <c r="O14" i="13"/>
  <c r="P14" i="13" s="1"/>
  <c r="G14" i="13"/>
  <c r="F14" i="13"/>
  <c r="V13" i="13"/>
  <c r="R13" i="13"/>
  <c r="O13" i="13"/>
  <c r="G13" i="13"/>
  <c r="F13" i="13"/>
  <c r="V12" i="13"/>
  <c r="R12" i="13"/>
  <c r="O12" i="13"/>
  <c r="G12" i="13"/>
  <c r="F12" i="13"/>
  <c r="C12" i="13"/>
  <c r="V11" i="13"/>
  <c r="R11" i="13"/>
  <c r="O11" i="13"/>
  <c r="P11" i="13" s="1"/>
  <c r="G11" i="13"/>
  <c r="F11" i="13"/>
  <c r="V10" i="13"/>
  <c r="R10" i="13"/>
  <c r="O10" i="13"/>
  <c r="P10" i="13" s="1"/>
  <c r="G10" i="13"/>
  <c r="F10" i="13"/>
  <c r="C10" i="13"/>
  <c r="V9" i="13"/>
  <c r="R9" i="13"/>
  <c r="O9" i="13"/>
  <c r="P9" i="13" s="1"/>
  <c r="G9" i="13"/>
  <c r="F9" i="13"/>
  <c r="V8" i="13"/>
  <c r="R8" i="13"/>
  <c r="O8" i="13"/>
  <c r="G8" i="13"/>
  <c r="F8" i="13"/>
  <c r="C8" i="13"/>
  <c r="Q10" i="13" s="1"/>
  <c r="B8" i="13"/>
  <c r="V7" i="13"/>
  <c r="R7" i="13"/>
  <c r="O7" i="13"/>
  <c r="P7" i="13" s="1"/>
  <c r="G7" i="13"/>
  <c r="F7" i="13"/>
  <c r="V6" i="13"/>
  <c r="R6" i="13"/>
  <c r="O6" i="13"/>
  <c r="P6" i="13" s="1"/>
  <c r="G6" i="13"/>
  <c r="F6" i="13"/>
  <c r="V5" i="13"/>
  <c r="R5" i="13"/>
  <c r="O5" i="13"/>
  <c r="P5" i="13" s="1"/>
  <c r="G5" i="13"/>
  <c r="F5" i="13"/>
  <c r="C5" i="13"/>
  <c r="B5" i="13"/>
  <c r="W4" i="13"/>
  <c r="V4" i="13"/>
  <c r="Y4" i="13" s="1"/>
  <c r="R4" i="13"/>
  <c r="M4" i="13" a="1"/>
  <c r="M19" i="13" s="1"/>
  <c r="U19" i="13" s="1"/>
  <c r="G4" i="13"/>
  <c r="F4" i="13"/>
  <c r="AT3" i="13"/>
  <c r="R3" i="13"/>
  <c r="Q3" i="13"/>
  <c r="AG3" i="13" s="1"/>
  <c r="AP3" i="13" s="1"/>
  <c r="O3" i="13"/>
  <c r="P3" i="13" s="1"/>
  <c r="AF3" i="13" s="1"/>
  <c r="AO3" i="13" s="1"/>
  <c r="V23" i="12"/>
  <c r="O23" i="12"/>
  <c r="P23" i="12" s="1"/>
  <c r="G23" i="12"/>
  <c r="F23" i="12"/>
  <c r="V22" i="12"/>
  <c r="O22" i="12"/>
  <c r="P22" i="12" s="1"/>
  <c r="G22" i="12"/>
  <c r="F22" i="12"/>
  <c r="V21" i="12"/>
  <c r="O21" i="12"/>
  <c r="P21" i="12" s="1"/>
  <c r="G21" i="12"/>
  <c r="F21" i="12"/>
  <c r="V20" i="12"/>
  <c r="O20" i="12"/>
  <c r="P20" i="12" s="1"/>
  <c r="G20" i="12"/>
  <c r="F20" i="12"/>
  <c r="V19" i="12"/>
  <c r="O19" i="12"/>
  <c r="P19" i="12" s="1"/>
  <c r="G19" i="12"/>
  <c r="F19" i="12"/>
  <c r="V18" i="12"/>
  <c r="O18" i="12"/>
  <c r="P18" i="12" s="1"/>
  <c r="G18" i="12"/>
  <c r="F18" i="12"/>
  <c r="V17" i="12"/>
  <c r="O17" i="12"/>
  <c r="P17" i="12" s="1"/>
  <c r="G17" i="12"/>
  <c r="F17" i="12"/>
  <c r="V16" i="12"/>
  <c r="O16" i="12"/>
  <c r="P16" i="12" s="1"/>
  <c r="G16" i="12"/>
  <c r="F16" i="12"/>
  <c r="V15" i="12"/>
  <c r="O15" i="12"/>
  <c r="P15" i="12" s="1"/>
  <c r="G15" i="12"/>
  <c r="F15" i="12"/>
  <c r="V14" i="12"/>
  <c r="O14" i="12"/>
  <c r="P14" i="12" s="1"/>
  <c r="G14" i="12"/>
  <c r="F14" i="12"/>
  <c r="V13" i="12"/>
  <c r="O13" i="12"/>
  <c r="P13" i="12" s="1"/>
  <c r="G13" i="12"/>
  <c r="F13" i="12"/>
  <c r="V12" i="12"/>
  <c r="O12" i="12"/>
  <c r="P12" i="12" s="1"/>
  <c r="G12" i="12"/>
  <c r="F12" i="12"/>
  <c r="C12" i="12"/>
  <c r="R11" i="12"/>
  <c r="O11" i="12"/>
  <c r="G11" i="12"/>
  <c r="F11" i="12"/>
  <c r="V10" i="12"/>
  <c r="R10" i="12"/>
  <c r="O10" i="12"/>
  <c r="P10" i="12" s="1"/>
  <c r="G10" i="12"/>
  <c r="F10" i="12"/>
  <c r="C10" i="12"/>
  <c r="V11" i="12" s="1"/>
  <c r="V9" i="12"/>
  <c r="R9" i="12"/>
  <c r="O9" i="12"/>
  <c r="G9" i="12"/>
  <c r="F9" i="12"/>
  <c r="V8" i="12"/>
  <c r="O8" i="12"/>
  <c r="P8" i="12" s="1"/>
  <c r="G8" i="12"/>
  <c r="F8" i="12"/>
  <c r="C8" i="12"/>
  <c r="Q9" i="12" s="1"/>
  <c r="B8" i="12"/>
  <c r="V7" i="12"/>
  <c r="O7" i="12"/>
  <c r="P7" i="12" s="1"/>
  <c r="G7" i="12"/>
  <c r="F7" i="12"/>
  <c r="V6" i="12"/>
  <c r="O6" i="12"/>
  <c r="P6" i="12" s="1"/>
  <c r="G6" i="12"/>
  <c r="F6" i="12"/>
  <c r="C6" i="12"/>
  <c r="R8" i="12" s="1"/>
  <c r="V5" i="12"/>
  <c r="R5" i="12"/>
  <c r="Q5" i="12"/>
  <c r="O5" i="12"/>
  <c r="G5" i="12"/>
  <c r="F5" i="12"/>
  <c r="C5" i="12"/>
  <c r="B5" i="12"/>
  <c r="W4" i="12"/>
  <c r="Y4" i="12" s="1"/>
  <c r="V4" i="12"/>
  <c r="R4" i="12"/>
  <c r="M23" i="12"/>
  <c r="U23" i="12" s="1"/>
  <c r="M22" i="12"/>
  <c r="U22" i="12" s="1"/>
  <c r="M20" i="12"/>
  <c r="U20" i="12" s="1"/>
  <c r="M19" i="12"/>
  <c r="U19" i="12" s="1"/>
  <c r="M18" i="12"/>
  <c r="U18" i="12" s="1"/>
  <c r="M17" i="12"/>
  <c r="U17" i="12" s="1"/>
  <c r="M16" i="12"/>
  <c r="U16" i="12" s="1"/>
  <c r="M14" i="12"/>
  <c r="U14" i="12" s="1"/>
  <c r="M13" i="12"/>
  <c r="U13" i="12" s="1"/>
  <c r="M12" i="12"/>
  <c r="U12" i="12" s="1"/>
  <c r="M11" i="12"/>
  <c r="U11" i="12" s="1"/>
  <c r="M10" i="12"/>
  <c r="U10" i="12" s="1"/>
  <c r="M8" i="12"/>
  <c r="U8" i="12" s="1"/>
  <c r="M7" i="12"/>
  <c r="U7" i="12" s="1"/>
  <c r="M6" i="12"/>
  <c r="U6" i="12" s="1"/>
  <c r="M5" i="12"/>
  <c r="U5" i="12" s="1"/>
  <c r="M4" i="12"/>
  <c r="U4" i="12" s="1"/>
  <c r="X4" i="12" s="1"/>
  <c r="M4" i="12" a="1"/>
  <c r="M21" i="12" s="1"/>
  <c r="U21" i="12" s="1"/>
  <c r="G4" i="12"/>
  <c r="F4" i="12"/>
  <c r="AT3" i="12"/>
  <c r="R3" i="12"/>
  <c r="Q3" i="12"/>
  <c r="AG3" i="12" s="1"/>
  <c r="AP3" i="12" s="1"/>
  <c r="O3" i="12"/>
  <c r="P3" i="12" s="1"/>
  <c r="AF3" i="12" s="1"/>
  <c r="AO3" i="12" s="1"/>
  <c r="V23" i="11"/>
  <c r="O23" i="11"/>
  <c r="P23" i="11" s="1"/>
  <c r="G23" i="11"/>
  <c r="F23" i="11"/>
  <c r="V22" i="11"/>
  <c r="O22" i="11"/>
  <c r="P22" i="11" s="1"/>
  <c r="G22" i="11"/>
  <c r="F22" i="11"/>
  <c r="V21" i="11"/>
  <c r="O21" i="11"/>
  <c r="P21" i="11" s="1"/>
  <c r="G21" i="11"/>
  <c r="F21" i="11"/>
  <c r="V20" i="11"/>
  <c r="O20" i="11"/>
  <c r="P20" i="11" s="1"/>
  <c r="G20" i="11"/>
  <c r="F20" i="11"/>
  <c r="V19" i="11"/>
  <c r="O19" i="11"/>
  <c r="P19" i="11" s="1"/>
  <c r="G19" i="11"/>
  <c r="F19" i="11"/>
  <c r="V18" i="11"/>
  <c r="O18" i="11"/>
  <c r="P18" i="11" s="1"/>
  <c r="G18" i="11"/>
  <c r="F18" i="11"/>
  <c r="V17" i="11"/>
  <c r="O17" i="11"/>
  <c r="P17" i="11" s="1"/>
  <c r="G17" i="11"/>
  <c r="F17" i="11"/>
  <c r="V16" i="11"/>
  <c r="O16" i="11"/>
  <c r="P16" i="11" s="1"/>
  <c r="G16" i="11"/>
  <c r="F16" i="11"/>
  <c r="V15" i="11"/>
  <c r="O15" i="11"/>
  <c r="P15" i="11" s="1"/>
  <c r="G15" i="11"/>
  <c r="F15" i="11"/>
  <c r="V14" i="11"/>
  <c r="O14" i="11"/>
  <c r="P14" i="11" s="1"/>
  <c r="G14" i="11"/>
  <c r="F14" i="11"/>
  <c r="V13" i="11"/>
  <c r="O13" i="11"/>
  <c r="P13" i="11" s="1"/>
  <c r="G13" i="11"/>
  <c r="F13" i="11"/>
  <c r="V12" i="11"/>
  <c r="O12" i="11"/>
  <c r="P12" i="11" s="1"/>
  <c r="G12" i="11"/>
  <c r="F12" i="11"/>
  <c r="C12" i="11"/>
  <c r="V11" i="11"/>
  <c r="O11" i="11"/>
  <c r="P11" i="11" s="1"/>
  <c r="G11" i="11"/>
  <c r="F11" i="11"/>
  <c r="V10" i="11"/>
  <c r="O10" i="11"/>
  <c r="P10" i="11" s="1"/>
  <c r="G10" i="11"/>
  <c r="F10" i="11"/>
  <c r="C10" i="11"/>
  <c r="V9" i="11"/>
  <c r="O9" i="11"/>
  <c r="G9" i="11"/>
  <c r="F9" i="11"/>
  <c r="V8" i="11"/>
  <c r="O8" i="11"/>
  <c r="P8" i="11" s="1"/>
  <c r="G8" i="11"/>
  <c r="F8" i="11"/>
  <c r="C8" i="11"/>
  <c r="Q11" i="11" s="1"/>
  <c r="B8" i="11"/>
  <c r="V7" i="11"/>
  <c r="O7" i="11"/>
  <c r="P7" i="11" s="1"/>
  <c r="G7" i="11"/>
  <c r="F7" i="11"/>
  <c r="V6" i="11"/>
  <c r="U6" i="11"/>
  <c r="Q6" i="11"/>
  <c r="O6" i="11"/>
  <c r="P6" i="11" s="1"/>
  <c r="G6" i="11"/>
  <c r="F6" i="11"/>
  <c r="C6" i="11"/>
  <c r="R23" i="11" s="1"/>
  <c r="V5" i="11"/>
  <c r="Q5" i="11"/>
  <c r="O5" i="11"/>
  <c r="P5" i="11" s="1"/>
  <c r="G5" i="11"/>
  <c r="F5" i="11"/>
  <c r="C5" i="11"/>
  <c r="B5" i="11"/>
  <c r="Y4" i="11"/>
  <c r="W4" i="11"/>
  <c r="V4" i="11"/>
  <c r="M23" i="11"/>
  <c r="U23" i="11" s="1"/>
  <c r="M22" i="11"/>
  <c r="U22" i="11" s="1"/>
  <c r="M20" i="11"/>
  <c r="U20" i="11" s="1"/>
  <c r="M18" i="11"/>
  <c r="U18" i="11" s="1"/>
  <c r="M17" i="11"/>
  <c r="U17" i="11" s="1"/>
  <c r="M16" i="11"/>
  <c r="U16" i="11" s="1"/>
  <c r="M14" i="11"/>
  <c r="U14" i="11" s="1"/>
  <c r="M12" i="11"/>
  <c r="U12" i="11" s="1"/>
  <c r="M11" i="11"/>
  <c r="U11" i="11" s="1"/>
  <c r="M10" i="11"/>
  <c r="U10" i="11" s="1"/>
  <c r="M8" i="11"/>
  <c r="U8" i="11" s="1"/>
  <c r="M6" i="11"/>
  <c r="M5" i="11"/>
  <c r="U5" i="11" s="1"/>
  <c r="M4" i="11"/>
  <c r="U4" i="11" s="1"/>
  <c r="X4" i="11" s="1"/>
  <c r="M4" i="11" a="1"/>
  <c r="M21" i="11" s="1"/>
  <c r="U21" i="11" s="1"/>
  <c r="G4" i="11"/>
  <c r="F4" i="11"/>
  <c r="AT3" i="11"/>
  <c r="Q3" i="11"/>
  <c r="AG3" i="11" s="1"/>
  <c r="AP3" i="11" s="1"/>
  <c r="O3" i="11"/>
  <c r="AE3" i="11" s="1"/>
  <c r="R23" i="10"/>
  <c r="O23" i="10"/>
  <c r="P23" i="10" s="1"/>
  <c r="G23" i="10"/>
  <c r="F23" i="10"/>
  <c r="R22" i="10"/>
  <c r="O22" i="10"/>
  <c r="P22" i="10" s="1"/>
  <c r="G22" i="10"/>
  <c r="F22" i="10"/>
  <c r="R21" i="10"/>
  <c r="O21" i="10"/>
  <c r="P21" i="10" s="1"/>
  <c r="G21" i="10"/>
  <c r="F21" i="10"/>
  <c r="R20" i="10"/>
  <c r="O20" i="10"/>
  <c r="P20" i="10" s="1"/>
  <c r="G20" i="10"/>
  <c r="F20" i="10"/>
  <c r="R19" i="10"/>
  <c r="O19" i="10"/>
  <c r="P19" i="10" s="1"/>
  <c r="G19" i="10"/>
  <c r="F19" i="10"/>
  <c r="R18" i="10"/>
  <c r="O18" i="10"/>
  <c r="P18" i="10" s="1"/>
  <c r="G18" i="10"/>
  <c r="F18" i="10"/>
  <c r="R17" i="10"/>
  <c r="O17" i="10"/>
  <c r="P17" i="10" s="1"/>
  <c r="G17" i="10"/>
  <c r="F17" i="10"/>
  <c r="R16" i="10"/>
  <c r="O16" i="10"/>
  <c r="P16" i="10" s="1"/>
  <c r="G16" i="10"/>
  <c r="F16" i="10"/>
  <c r="R15" i="10"/>
  <c r="O15" i="10"/>
  <c r="P15" i="10" s="1"/>
  <c r="G15" i="10"/>
  <c r="F15" i="10"/>
  <c r="R14" i="10"/>
  <c r="O14" i="10"/>
  <c r="P14" i="10" s="1"/>
  <c r="G14" i="10"/>
  <c r="F14" i="10"/>
  <c r="R13" i="10"/>
  <c r="O13" i="10"/>
  <c r="P13" i="10" s="1"/>
  <c r="G13" i="10"/>
  <c r="F13" i="10"/>
  <c r="R12" i="10"/>
  <c r="O12" i="10"/>
  <c r="P12" i="10" s="1"/>
  <c r="G12" i="10"/>
  <c r="F12" i="10"/>
  <c r="C12" i="10"/>
  <c r="R11" i="10"/>
  <c r="O11" i="10"/>
  <c r="P11" i="10" s="1"/>
  <c r="G11" i="10"/>
  <c r="F11" i="10"/>
  <c r="O10" i="10"/>
  <c r="P10" i="10" s="1"/>
  <c r="G10" i="10"/>
  <c r="F10" i="10"/>
  <c r="C10" i="10"/>
  <c r="V23" i="10" s="1"/>
  <c r="V9" i="10"/>
  <c r="R9" i="10"/>
  <c r="O9" i="10"/>
  <c r="P9" i="10" s="1"/>
  <c r="G9" i="10"/>
  <c r="F9" i="10"/>
  <c r="O8" i="10"/>
  <c r="P8" i="10" s="1"/>
  <c r="G8" i="10"/>
  <c r="F8" i="10"/>
  <c r="C8" i="10"/>
  <c r="Q11" i="10" s="1"/>
  <c r="B8" i="10"/>
  <c r="R7" i="10"/>
  <c r="O7" i="10"/>
  <c r="P7" i="10" s="1"/>
  <c r="G7" i="10"/>
  <c r="F7" i="10"/>
  <c r="R6" i="10"/>
  <c r="Q6" i="10"/>
  <c r="O6" i="10"/>
  <c r="P6" i="10" s="1"/>
  <c r="G6" i="10"/>
  <c r="F6" i="10"/>
  <c r="C6" i="10"/>
  <c r="R10" i="10" s="1"/>
  <c r="R5" i="10"/>
  <c r="Q5" i="10"/>
  <c r="O5" i="10"/>
  <c r="P5" i="10" s="1"/>
  <c r="G5" i="10"/>
  <c r="F5" i="10"/>
  <c r="C5" i="10"/>
  <c r="B5" i="10"/>
  <c r="W4" i="10"/>
  <c r="V4" i="10"/>
  <c r="Y4" i="10" s="1"/>
  <c r="R4" i="10"/>
  <c r="M4" i="10" a="1"/>
  <c r="M19" i="10" s="1"/>
  <c r="U19" i="10" s="1"/>
  <c r="G4" i="10"/>
  <c r="F4" i="10"/>
  <c r="AT3" i="10"/>
  <c r="R3" i="10"/>
  <c r="Q3" i="10"/>
  <c r="AG3" i="10" s="1"/>
  <c r="AP3" i="10" s="1"/>
  <c r="O3" i="10"/>
  <c r="P3" i="10" s="1"/>
  <c r="AF3" i="10" s="1"/>
  <c r="AO3" i="10" s="1"/>
  <c r="V23" i="9"/>
  <c r="R23" i="9"/>
  <c r="O23" i="9"/>
  <c r="P23" i="9" s="1"/>
  <c r="G23" i="9"/>
  <c r="F23" i="9"/>
  <c r="V22" i="9"/>
  <c r="R22" i="9"/>
  <c r="O22" i="9"/>
  <c r="P22" i="9" s="1"/>
  <c r="G22" i="9"/>
  <c r="F22" i="9"/>
  <c r="V21" i="9"/>
  <c r="R21" i="9"/>
  <c r="O21" i="9"/>
  <c r="P21" i="9" s="1"/>
  <c r="G21" i="9"/>
  <c r="F21" i="9"/>
  <c r="V20" i="9"/>
  <c r="R20" i="9"/>
  <c r="O20" i="9"/>
  <c r="P20" i="9" s="1"/>
  <c r="G20" i="9"/>
  <c r="F20" i="9"/>
  <c r="V19" i="9"/>
  <c r="R19" i="9"/>
  <c r="O19" i="9"/>
  <c r="P19" i="9" s="1"/>
  <c r="G19" i="9"/>
  <c r="F19" i="9"/>
  <c r="V18" i="9"/>
  <c r="R18" i="9"/>
  <c r="O18" i="9"/>
  <c r="P18" i="9" s="1"/>
  <c r="G18" i="9"/>
  <c r="F18" i="9"/>
  <c r="V17" i="9"/>
  <c r="R17" i="9"/>
  <c r="O17" i="9"/>
  <c r="P17" i="9" s="1"/>
  <c r="G17" i="9"/>
  <c r="F17" i="9"/>
  <c r="V16" i="9"/>
  <c r="R16" i="9"/>
  <c r="O16" i="9"/>
  <c r="P16" i="9" s="1"/>
  <c r="G16" i="9"/>
  <c r="F16" i="9"/>
  <c r="V15" i="9"/>
  <c r="R15" i="9"/>
  <c r="O15" i="9"/>
  <c r="P15" i="9" s="1"/>
  <c r="G15" i="9"/>
  <c r="F15" i="9"/>
  <c r="V14" i="9"/>
  <c r="R14" i="9"/>
  <c r="O14" i="9"/>
  <c r="P14" i="9" s="1"/>
  <c r="G14" i="9"/>
  <c r="F14" i="9"/>
  <c r="V13" i="9"/>
  <c r="R13" i="9"/>
  <c r="O13" i="9"/>
  <c r="P13" i="9" s="1"/>
  <c r="G13" i="9"/>
  <c r="F13" i="9"/>
  <c r="V12" i="9"/>
  <c r="R12" i="9"/>
  <c r="O12" i="9"/>
  <c r="P12" i="9" s="1"/>
  <c r="G12" i="9"/>
  <c r="F12" i="9"/>
  <c r="C12" i="9"/>
  <c r="V11" i="9"/>
  <c r="R11" i="9"/>
  <c r="O11" i="9"/>
  <c r="P11" i="9" s="1"/>
  <c r="G11" i="9"/>
  <c r="F11" i="9"/>
  <c r="V10" i="9"/>
  <c r="R10" i="9"/>
  <c r="O10" i="9"/>
  <c r="P10" i="9" s="1"/>
  <c r="G10" i="9"/>
  <c r="F10" i="9"/>
  <c r="C10" i="9"/>
  <c r="V9" i="9"/>
  <c r="R9" i="9"/>
  <c r="O9" i="9"/>
  <c r="P9" i="9" s="1"/>
  <c r="G9" i="9"/>
  <c r="F9" i="9"/>
  <c r="V8" i="9"/>
  <c r="R8" i="9"/>
  <c r="O8" i="9"/>
  <c r="P8" i="9" s="1"/>
  <c r="G8" i="9"/>
  <c r="F8" i="9"/>
  <c r="C8" i="9"/>
  <c r="Q9" i="9" s="1"/>
  <c r="B8" i="9"/>
  <c r="V7" i="9"/>
  <c r="R7" i="9"/>
  <c r="O7" i="9"/>
  <c r="P7" i="9" s="1"/>
  <c r="G7" i="9"/>
  <c r="F7" i="9"/>
  <c r="V6" i="9"/>
  <c r="R6" i="9"/>
  <c r="O6" i="9"/>
  <c r="P6" i="9" s="1"/>
  <c r="G6" i="9"/>
  <c r="F6" i="9"/>
  <c r="V5" i="9"/>
  <c r="R5" i="9"/>
  <c r="O5" i="9"/>
  <c r="P5" i="9" s="1"/>
  <c r="G5" i="9"/>
  <c r="F5" i="9"/>
  <c r="C5" i="9"/>
  <c r="B5" i="9"/>
  <c r="Y4" i="9"/>
  <c r="W4" i="9"/>
  <c r="V4" i="9"/>
  <c r="R4" i="9"/>
  <c r="M18" i="9"/>
  <c r="U18" i="9" s="1"/>
  <c r="M12" i="9"/>
  <c r="U12" i="9" s="1"/>
  <c r="M6" i="9"/>
  <c r="U6" i="9" s="1"/>
  <c r="M4" i="9" a="1"/>
  <c r="M22" i="9" s="1"/>
  <c r="U22" i="9" s="1"/>
  <c r="G4" i="9"/>
  <c r="F4" i="9"/>
  <c r="AT3" i="9"/>
  <c r="R3" i="9"/>
  <c r="Q3" i="9"/>
  <c r="AG3" i="9" s="1"/>
  <c r="AP3" i="9" s="1"/>
  <c r="O3" i="9"/>
  <c r="AE3" i="9" s="1"/>
  <c r="O23" i="8"/>
  <c r="G23" i="8"/>
  <c r="F23" i="8"/>
  <c r="O22" i="8"/>
  <c r="G22" i="8"/>
  <c r="F22" i="8"/>
  <c r="O21" i="8"/>
  <c r="G21" i="8"/>
  <c r="F21" i="8"/>
  <c r="O20" i="8"/>
  <c r="G20" i="8"/>
  <c r="F20" i="8"/>
  <c r="O19" i="8"/>
  <c r="G19" i="8"/>
  <c r="F19" i="8"/>
  <c r="O18" i="8"/>
  <c r="G18" i="8"/>
  <c r="F18" i="8"/>
  <c r="O17" i="8"/>
  <c r="G17" i="8"/>
  <c r="F17" i="8"/>
  <c r="O16" i="8"/>
  <c r="G16" i="8"/>
  <c r="F16" i="8"/>
  <c r="O15" i="8"/>
  <c r="G15" i="8"/>
  <c r="F15" i="8"/>
  <c r="O14" i="8"/>
  <c r="G14" i="8"/>
  <c r="F14" i="8"/>
  <c r="O13" i="8"/>
  <c r="G13" i="8"/>
  <c r="F13" i="8"/>
  <c r="O12" i="8"/>
  <c r="G12" i="8"/>
  <c r="F12" i="8"/>
  <c r="C12" i="8"/>
  <c r="V11" i="8"/>
  <c r="O11" i="8"/>
  <c r="P11" i="8" s="1"/>
  <c r="G11" i="8"/>
  <c r="F11" i="8"/>
  <c r="V10" i="8"/>
  <c r="R10" i="8"/>
  <c r="O10" i="8"/>
  <c r="P10" i="8" s="1"/>
  <c r="G10" i="8"/>
  <c r="F10" i="8"/>
  <c r="C10" i="8"/>
  <c r="V8" i="8" s="1"/>
  <c r="V9" i="8"/>
  <c r="O9" i="8"/>
  <c r="G9" i="8"/>
  <c r="F9" i="8"/>
  <c r="O8" i="8"/>
  <c r="G8" i="8"/>
  <c r="F8" i="8"/>
  <c r="C8" i="8"/>
  <c r="Q23" i="8" s="1"/>
  <c r="B8" i="8"/>
  <c r="O7" i="8"/>
  <c r="G7" i="8"/>
  <c r="F7" i="8"/>
  <c r="O6" i="8"/>
  <c r="G6" i="8"/>
  <c r="F6" i="8"/>
  <c r="C6" i="8"/>
  <c r="R11" i="8" s="1"/>
  <c r="V5" i="8"/>
  <c r="Q5" i="8"/>
  <c r="O5" i="8"/>
  <c r="P5" i="8" s="1"/>
  <c r="G5" i="8"/>
  <c r="F5" i="8"/>
  <c r="C5" i="8"/>
  <c r="B5" i="8"/>
  <c r="W4" i="8"/>
  <c r="V4" i="8"/>
  <c r="Y4" i="8" s="1"/>
  <c r="M23" i="8"/>
  <c r="U23" i="8" s="1"/>
  <c r="M22" i="8"/>
  <c r="U22" i="8" s="1"/>
  <c r="M19" i="8"/>
  <c r="U19" i="8" s="1"/>
  <c r="M17" i="8"/>
  <c r="U17" i="8" s="1"/>
  <c r="M16" i="8"/>
  <c r="U16" i="8" s="1"/>
  <c r="M13" i="8"/>
  <c r="U13" i="8" s="1"/>
  <c r="M11" i="8"/>
  <c r="U11" i="8" s="1"/>
  <c r="M10" i="8"/>
  <c r="U10" i="8" s="1"/>
  <c r="M7" i="8"/>
  <c r="U7" i="8" s="1"/>
  <c r="M5" i="8"/>
  <c r="U5" i="8" s="1"/>
  <c r="M4" i="8"/>
  <c r="U4" i="8" s="1"/>
  <c r="X4" i="8" s="1"/>
  <c r="M4" i="8" a="1"/>
  <c r="M20" i="8" s="1"/>
  <c r="U20" i="8" s="1"/>
  <c r="G4" i="8"/>
  <c r="F4" i="8"/>
  <c r="AT3" i="8"/>
  <c r="R3" i="8"/>
  <c r="Q3" i="8"/>
  <c r="AG3" i="8" s="1"/>
  <c r="AP3" i="8" s="1"/>
  <c r="O3" i="8"/>
  <c r="P3" i="8" s="1"/>
  <c r="AF3" i="8" s="1"/>
  <c r="AO3" i="8" s="1"/>
  <c r="O23" i="7"/>
  <c r="P23" i="7" s="1"/>
  <c r="G23" i="7"/>
  <c r="F23" i="7"/>
  <c r="O22" i="7"/>
  <c r="P22" i="7" s="1"/>
  <c r="G22" i="7"/>
  <c r="F22" i="7"/>
  <c r="O21" i="7"/>
  <c r="P21" i="7" s="1"/>
  <c r="G21" i="7"/>
  <c r="F21" i="7"/>
  <c r="O20" i="7"/>
  <c r="P20" i="7" s="1"/>
  <c r="G20" i="7"/>
  <c r="F20" i="7"/>
  <c r="O19" i="7"/>
  <c r="P19" i="7" s="1"/>
  <c r="G19" i="7"/>
  <c r="F19" i="7"/>
  <c r="O18" i="7"/>
  <c r="P18" i="7" s="1"/>
  <c r="G18" i="7"/>
  <c r="F18" i="7"/>
  <c r="O17" i="7"/>
  <c r="P17" i="7" s="1"/>
  <c r="G17" i="7"/>
  <c r="F17" i="7"/>
  <c r="O16" i="7"/>
  <c r="P16" i="7" s="1"/>
  <c r="G16" i="7"/>
  <c r="F16" i="7"/>
  <c r="O15" i="7"/>
  <c r="P15" i="7" s="1"/>
  <c r="G15" i="7"/>
  <c r="F15" i="7"/>
  <c r="O14" i="7"/>
  <c r="P14" i="7" s="1"/>
  <c r="G14" i="7"/>
  <c r="F14" i="7"/>
  <c r="O13" i="7"/>
  <c r="P13" i="7" s="1"/>
  <c r="G13" i="7"/>
  <c r="F13" i="7"/>
  <c r="O12" i="7"/>
  <c r="P12" i="7" s="1"/>
  <c r="G12" i="7"/>
  <c r="F12" i="7"/>
  <c r="C12" i="7"/>
  <c r="V11" i="7"/>
  <c r="R11" i="7"/>
  <c r="O11" i="7"/>
  <c r="P11" i="7" s="1"/>
  <c r="G11" i="7"/>
  <c r="F11" i="7"/>
  <c r="H11" i="7" s="1"/>
  <c r="O10" i="7"/>
  <c r="P10" i="7" s="1"/>
  <c r="G10" i="7"/>
  <c r="F10" i="7"/>
  <c r="C10" i="7"/>
  <c r="V23" i="7" s="1"/>
  <c r="V9" i="7"/>
  <c r="O9" i="7"/>
  <c r="P9" i="7" s="1"/>
  <c r="G9" i="7"/>
  <c r="F9" i="7"/>
  <c r="C9" i="7"/>
  <c r="H10" i="7" s="1"/>
  <c r="V8" i="7"/>
  <c r="O8" i="7"/>
  <c r="P8" i="7" s="1"/>
  <c r="G8" i="7"/>
  <c r="F8" i="7"/>
  <c r="H8" i="7" s="1"/>
  <c r="C8" i="7"/>
  <c r="Q10" i="7" s="1"/>
  <c r="B8" i="7"/>
  <c r="Q7" i="7"/>
  <c r="O7" i="7"/>
  <c r="P7" i="7" s="1"/>
  <c r="H7" i="7"/>
  <c r="I7" i="7" s="1"/>
  <c r="J7" i="7" s="1"/>
  <c r="G7" i="7"/>
  <c r="F7" i="7"/>
  <c r="Q6" i="7"/>
  <c r="O6" i="7"/>
  <c r="P6" i="7" s="1"/>
  <c r="H6" i="7"/>
  <c r="I6" i="7" s="1"/>
  <c r="J6" i="7" s="1"/>
  <c r="G6" i="7"/>
  <c r="F6" i="7"/>
  <c r="C6" i="7"/>
  <c r="R9" i="7" s="1"/>
  <c r="V5" i="7"/>
  <c r="R5" i="7"/>
  <c r="Q5" i="7"/>
  <c r="O5" i="7"/>
  <c r="P5" i="7" s="1"/>
  <c r="G5" i="7"/>
  <c r="F5" i="7"/>
  <c r="H5" i="7" s="1"/>
  <c r="C5" i="7"/>
  <c r="B5" i="7"/>
  <c r="W4" i="7"/>
  <c r="V4" i="7"/>
  <c r="Y4" i="7" s="1"/>
  <c r="M23" i="7"/>
  <c r="U23" i="7" s="1"/>
  <c r="M20" i="7"/>
  <c r="U20" i="7" s="1"/>
  <c r="M17" i="7"/>
  <c r="U17" i="7" s="1"/>
  <c r="M14" i="7"/>
  <c r="U14" i="7" s="1"/>
  <c r="M11" i="7"/>
  <c r="U11" i="7" s="1"/>
  <c r="M8" i="7"/>
  <c r="U8" i="7" s="1"/>
  <c r="M5" i="7"/>
  <c r="U5" i="7" s="1"/>
  <c r="M4" i="7" a="1"/>
  <c r="M18" i="7" s="1"/>
  <c r="U18" i="7" s="1"/>
  <c r="G4" i="7"/>
  <c r="F4" i="7"/>
  <c r="AT3" i="7"/>
  <c r="Q3" i="7"/>
  <c r="AG3" i="7" s="1"/>
  <c r="AP3" i="7" s="1"/>
  <c r="O3" i="7"/>
  <c r="AE3" i="7" s="1"/>
  <c r="V23" i="6"/>
  <c r="R23" i="6"/>
  <c r="O23" i="6"/>
  <c r="P23" i="6" s="1"/>
  <c r="G23" i="6"/>
  <c r="F23" i="6"/>
  <c r="V22" i="6"/>
  <c r="R22" i="6"/>
  <c r="O22" i="6"/>
  <c r="P22" i="6" s="1"/>
  <c r="G22" i="6"/>
  <c r="F22" i="6"/>
  <c r="V21" i="6"/>
  <c r="R21" i="6"/>
  <c r="O21" i="6"/>
  <c r="P21" i="6" s="1"/>
  <c r="G21" i="6"/>
  <c r="F21" i="6"/>
  <c r="V20" i="6"/>
  <c r="R20" i="6"/>
  <c r="O20" i="6"/>
  <c r="P20" i="6" s="1"/>
  <c r="G20" i="6"/>
  <c r="F20" i="6"/>
  <c r="V19" i="6"/>
  <c r="R19" i="6"/>
  <c r="O19" i="6"/>
  <c r="P19" i="6" s="1"/>
  <c r="G19" i="6"/>
  <c r="F19" i="6"/>
  <c r="V18" i="6"/>
  <c r="R18" i="6"/>
  <c r="O18" i="6"/>
  <c r="P18" i="6" s="1"/>
  <c r="G18" i="6"/>
  <c r="F18" i="6"/>
  <c r="V17" i="6"/>
  <c r="R17" i="6"/>
  <c r="O17" i="6"/>
  <c r="P17" i="6" s="1"/>
  <c r="G17" i="6"/>
  <c r="F17" i="6"/>
  <c r="V16" i="6"/>
  <c r="R16" i="6"/>
  <c r="O16" i="6"/>
  <c r="P16" i="6" s="1"/>
  <c r="G16" i="6"/>
  <c r="F16" i="6"/>
  <c r="V15" i="6"/>
  <c r="R15" i="6"/>
  <c r="O15" i="6"/>
  <c r="P15" i="6" s="1"/>
  <c r="G15" i="6"/>
  <c r="F15" i="6"/>
  <c r="V14" i="6"/>
  <c r="R14" i="6"/>
  <c r="O14" i="6"/>
  <c r="P14" i="6" s="1"/>
  <c r="G14" i="6"/>
  <c r="F14" i="6"/>
  <c r="V13" i="6"/>
  <c r="R13" i="6"/>
  <c r="O13" i="6"/>
  <c r="P13" i="6" s="1"/>
  <c r="G13" i="6"/>
  <c r="F13" i="6"/>
  <c r="V12" i="6"/>
  <c r="R12" i="6"/>
  <c r="O12" i="6"/>
  <c r="P12" i="6" s="1"/>
  <c r="G12" i="6"/>
  <c r="F12" i="6"/>
  <c r="C12" i="6"/>
  <c r="O11" i="6"/>
  <c r="P11" i="6" s="1"/>
  <c r="G11" i="6"/>
  <c r="F11" i="6"/>
  <c r="R10" i="6"/>
  <c r="O10" i="6"/>
  <c r="P10" i="6" s="1"/>
  <c r="G10" i="6"/>
  <c r="F10" i="6"/>
  <c r="C10" i="6"/>
  <c r="V10" i="6" s="1"/>
  <c r="V9" i="6"/>
  <c r="R9" i="6"/>
  <c r="O9" i="6"/>
  <c r="P9" i="6" s="1"/>
  <c r="G9" i="6"/>
  <c r="F9" i="6"/>
  <c r="O8" i="6"/>
  <c r="P8" i="6" s="1"/>
  <c r="G8" i="6"/>
  <c r="F8" i="6"/>
  <c r="C8" i="6"/>
  <c r="Q8" i="6" s="1"/>
  <c r="B8" i="6"/>
  <c r="V7" i="6"/>
  <c r="R7" i="6"/>
  <c r="O7" i="6"/>
  <c r="P7" i="6" s="1"/>
  <c r="G7" i="6"/>
  <c r="F7" i="6"/>
  <c r="V6" i="6"/>
  <c r="R6" i="6"/>
  <c r="O6" i="6"/>
  <c r="P6" i="6" s="1"/>
  <c r="G6" i="6"/>
  <c r="F6" i="6"/>
  <c r="C6" i="6"/>
  <c r="R11" i="6" s="1"/>
  <c r="Q5" i="6"/>
  <c r="O5" i="6"/>
  <c r="P5" i="6" s="1"/>
  <c r="G5" i="6"/>
  <c r="F5" i="6"/>
  <c r="C5" i="6"/>
  <c r="B5" i="6"/>
  <c r="Y4" i="6"/>
  <c r="W4" i="6"/>
  <c r="V4" i="6"/>
  <c r="R4" i="6"/>
  <c r="M18" i="6"/>
  <c r="U18" i="6" s="1"/>
  <c r="M12" i="6"/>
  <c r="U12" i="6" s="1"/>
  <c r="M6" i="6"/>
  <c r="U6" i="6" s="1"/>
  <c r="M4" i="6" a="1"/>
  <c r="M22" i="6" s="1"/>
  <c r="U22" i="6" s="1"/>
  <c r="G4" i="6"/>
  <c r="F4" i="6"/>
  <c r="AT3" i="6"/>
  <c r="R3" i="6"/>
  <c r="Q3" i="6"/>
  <c r="AG3" i="6" s="1"/>
  <c r="AP3" i="6" s="1"/>
  <c r="O3" i="6"/>
  <c r="AE3" i="6" s="1"/>
  <c r="R23" i="5"/>
  <c r="O23" i="5"/>
  <c r="P23" i="5" s="1"/>
  <c r="G23" i="5"/>
  <c r="F23" i="5"/>
  <c r="R22" i="5"/>
  <c r="O22" i="5"/>
  <c r="P22" i="5" s="1"/>
  <c r="G22" i="5"/>
  <c r="F22" i="5"/>
  <c r="R21" i="5"/>
  <c r="O21" i="5"/>
  <c r="P21" i="5" s="1"/>
  <c r="G21" i="5"/>
  <c r="F21" i="5"/>
  <c r="R20" i="5"/>
  <c r="O20" i="5"/>
  <c r="P20" i="5" s="1"/>
  <c r="G20" i="5"/>
  <c r="F20" i="5"/>
  <c r="R19" i="5"/>
  <c r="O19" i="5"/>
  <c r="P19" i="5" s="1"/>
  <c r="G19" i="5"/>
  <c r="F19" i="5"/>
  <c r="R18" i="5"/>
  <c r="O18" i="5"/>
  <c r="P18" i="5" s="1"/>
  <c r="G18" i="5"/>
  <c r="F18" i="5"/>
  <c r="R17" i="5"/>
  <c r="O17" i="5"/>
  <c r="P17" i="5" s="1"/>
  <c r="G17" i="5"/>
  <c r="F17" i="5"/>
  <c r="R16" i="5"/>
  <c r="O16" i="5"/>
  <c r="P16" i="5" s="1"/>
  <c r="G16" i="5"/>
  <c r="F16" i="5"/>
  <c r="R15" i="5"/>
  <c r="O15" i="5"/>
  <c r="P15" i="5" s="1"/>
  <c r="G15" i="5"/>
  <c r="F15" i="5"/>
  <c r="R14" i="5"/>
  <c r="O14" i="5"/>
  <c r="P14" i="5" s="1"/>
  <c r="G14" i="5"/>
  <c r="F14" i="5"/>
  <c r="R13" i="5"/>
  <c r="O13" i="5"/>
  <c r="P13" i="5" s="1"/>
  <c r="G13" i="5"/>
  <c r="F13" i="5"/>
  <c r="R12" i="5"/>
  <c r="O12" i="5"/>
  <c r="P12" i="5" s="1"/>
  <c r="G12" i="5"/>
  <c r="F12" i="5"/>
  <c r="C12" i="5"/>
  <c r="V11" i="5"/>
  <c r="R11" i="5"/>
  <c r="O11" i="5"/>
  <c r="P11" i="5" s="1"/>
  <c r="G11" i="5"/>
  <c r="F11" i="5"/>
  <c r="V10" i="5"/>
  <c r="R10" i="5"/>
  <c r="O10" i="5"/>
  <c r="P10" i="5" s="1"/>
  <c r="G10" i="5"/>
  <c r="F10" i="5"/>
  <c r="C10" i="5"/>
  <c r="V8" i="5" s="1"/>
  <c r="V9" i="5"/>
  <c r="R9" i="5"/>
  <c r="O9" i="5"/>
  <c r="P9" i="5" s="1"/>
  <c r="G9" i="5"/>
  <c r="F9" i="5"/>
  <c r="R8" i="5"/>
  <c r="O8" i="5"/>
  <c r="G8" i="5"/>
  <c r="F8" i="5"/>
  <c r="C8" i="5"/>
  <c r="Q23" i="5" s="1"/>
  <c r="B8" i="5"/>
  <c r="R7" i="5"/>
  <c r="O7" i="5"/>
  <c r="P7" i="5" s="1"/>
  <c r="G7" i="5"/>
  <c r="F7" i="5"/>
  <c r="R6" i="5"/>
  <c r="O6" i="5"/>
  <c r="P6" i="5" s="1"/>
  <c r="G6" i="5"/>
  <c r="F6" i="5"/>
  <c r="R5" i="5"/>
  <c r="O5" i="5"/>
  <c r="P5" i="5" s="1"/>
  <c r="G5" i="5"/>
  <c r="F5" i="5"/>
  <c r="C5" i="5"/>
  <c r="B5" i="5"/>
  <c r="W4" i="5"/>
  <c r="V4" i="5"/>
  <c r="Y4" i="5" s="1"/>
  <c r="R4" i="5"/>
  <c r="M4" i="5" a="1"/>
  <c r="M19" i="5" s="1"/>
  <c r="U19" i="5" s="1"/>
  <c r="G4" i="5"/>
  <c r="F4" i="5"/>
  <c r="AT3" i="5"/>
  <c r="R3" i="5"/>
  <c r="Q3" i="5"/>
  <c r="AG3" i="5" s="1"/>
  <c r="AP3" i="5" s="1"/>
  <c r="O3" i="5"/>
  <c r="P3" i="5" s="1"/>
  <c r="AF3" i="5" s="1"/>
  <c r="AO3" i="5" s="1"/>
  <c r="V23" i="4"/>
  <c r="O23" i="4"/>
  <c r="P23" i="4" s="1"/>
  <c r="G23" i="4"/>
  <c r="F23" i="4"/>
  <c r="V22" i="4"/>
  <c r="O22" i="4"/>
  <c r="P22" i="4" s="1"/>
  <c r="G22" i="4"/>
  <c r="F22" i="4"/>
  <c r="V21" i="4"/>
  <c r="O21" i="4"/>
  <c r="P21" i="4" s="1"/>
  <c r="G21" i="4"/>
  <c r="F21" i="4"/>
  <c r="V20" i="4"/>
  <c r="O20" i="4"/>
  <c r="P20" i="4" s="1"/>
  <c r="G20" i="4"/>
  <c r="F20" i="4"/>
  <c r="V19" i="4"/>
  <c r="O19" i="4"/>
  <c r="P19" i="4" s="1"/>
  <c r="G19" i="4"/>
  <c r="F19" i="4"/>
  <c r="V18" i="4"/>
  <c r="O18" i="4"/>
  <c r="P18" i="4" s="1"/>
  <c r="G18" i="4"/>
  <c r="F18" i="4"/>
  <c r="V17" i="4"/>
  <c r="O17" i="4"/>
  <c r="P17" i="4" s="1"/>
  <c r="G17" i="4"/>
  <c r="F17" i="4"/>
  <c r="V16" i="4"/>
  <c r="O16" i="4"/>
  <c r="P16" i="4" s="1"/>
  <c r="G16" i="4"/>
  <c r="F16" i="4"/>
  <c r="V15" i="4"/>
  <c r="O15" i="4"/>
  <c r="P15" i="4" s="1"/>
  <c r="G15" i="4"/>
  <c r="F15" i="4"/>
  <c r="V14" i="4"/>
  <c r="O14" i="4"/>
  <c r="P14" i="4" s="1"/>
  <c r="G14" i="4"/>
  <c r="F14" i="4"/>
  <c r="V13" i="4"/>
  <c r="O13" i="4"/>
  <c r="P13" i="4" s="1"/>
  <c r="G13" i="4"/>
  <c r="F13" i="4"/>
  <c r="V12" i="4"/>
  <c r="O12" i="4"/>
  <c r="P12" i="4" s="1"/>
  <c r="G12" i="4"/>
  <c r="F12" i="4"/>
  <c r="C12" i="4"/>
  <c r="R11" i="4"/>
  <c r="O11" i="4"/>
  <c r="G11" i="4"/>
  <c r="F11" i="4"/>
  <c r="V10" i="4"/>
  <c r="R10" i="4"/>
  <c r="O10" i="4"/>
  <c r="P10" i="4" s="1"/>
  <c r="G10" i="4"/>
  <c r="F10" i="4"/>
  <c r="C10" i="4"/>
  <c r="V11" i="4" s="1"/>
  <c r="V9" i="4"/>
  <c r="R9" i="4"/>
  <c r="O9" i="4"/>
  <c r="G9" i="4"/>
  <c r="F9" i="4"/>
  <c r="V8" i="4"/>
  <c r="O8" i="4"/>
  <c r="P8" i="4" s="1"/>
  <c r="G8" i="4"/>
  <c r="F8" i="4"/>
  <c r="C8" i="4"/>
  <c r="Q9" i="4" s="1"/>
  <c r="B8" i="4"/>
  <c r="V7" i="4"/>
  <c r="O7" i="4"/>
  <c r="P7" i="4" s="1"/>
  <c r="G7" i="4"/>
  <c r="F7" i="4"/>
  <c r="V6" i="4"/>
  <c r="O6" i="4"/>
  <c r="P6" i="4" s="1"/>
  <c r="G6" i="4"/>
  <c r="F6" i="4"/>
  <c r="C6" i="4"/>
  <c r="R8" i="4" s="1"/>
  <c r="V5" i="4"/>
  <c r="R5" i="4"/>
  <c r="Q5" i="4"/>
  <c r="O5" i="4"/>
  <c r="G5" i="4"/>
  <c r="F5" i="4"/>
  <c r="C5" i="4"/>
  <c r="B5" i="4"/>
  <c r="W4" i="4"/>
  <c r="Y4" i="4" s="1"/>
  <c r="V4" i="4"/>
  <c r="R4" i="4"/>
  <c r="M22" i="4"/>
  <c r="U22" i="4" s="1"/>
  <c r="M20" i="4"/>
  <c r="U20" i="4" s="1"/>
  <c r="M19" i="4"/>
  <c r="U19" i="4" s="1"/>
  <c r="M18" i="4"/>
  <c r="U18" i="4" s="1"/>
  <c r="M16" i="4"/>
  <c r="U16" i="4" s="1"/>
  <c r="M14" i="4"/>
  <c r="U14" i="4" s="1"/>
  <c r="M13" i="4"/>
  <c r="U13" i="4" s="1"/>
  <c r="M12" i="4"/>
  <c r="U12" i="4" s="1"/>
  <c r="M10" i="4"/>
  <c r="U10" i="4" s="1"/>
  <c r="M8" i="4"/>
  <c r="U8" i="4" s="1"/>
  <c r="M7" i="4"/>
  <c r="U7" i="4" s="1"/>
  <c r="M6" i="4"/>
  <c r="U6" i="4" s="1"/>
  <c r="M4" i="4"/>
  <c r="U4" i="4" s="1"/>
  <c r="X4" i="4" s="1"/>
  <c r="M4" i="4" a="1"/>
  <c r="M23" i="4" s="1"/>
  <c r="U23" i="4" s="1"/>
  <c r="G4" i="4"/>
  <c r="F4" i="4"/>
  <c r="AT3" i="4"/>
  <c r="R3" i="4"/>
  <c r="Q3" i="4"/>
  <c r="AG3" i="4" s="1"/>
  <c r="AP3" i="4" s="1"/>
  <c r="O3" i="4"/>
  <c r="P3" i="4" s="1"/>
  <c r="AF3" i="4" s="1"/>
  <c r="AO3" i="4" s="1"/>
  <c r="V23" i="3"/>
  <c r="O23" i="3"/>
  <c r="P23" i="3" s="1"/>
  <c r="G23" i="3"/>
  <c r="F23" i="3"/>
  <c r="V22" i="3"/>
  <c r="O22" i="3"/>
  <c r="P22" i="3" s="1"/>
  <c r="G22" i="3"/>
  <c r="F22" i="3"/>
  <c r="V21" i="3"/>
  <c r="O21" i="3"/>
  <c r="P21" i="3" s="1"/>
  <c r="G21" i="3"/>
  <c r="F21" i="3"/>
  <c r="V20" i="3"/>
  <c r="O20" i="3"/>
  <c r="P20" i="3" s="1"/>
  <c r="G20" i="3"/>
  <c r="F20" i="3"/>
  <c r="V19" i="3"/>
  <c r="O19" i="3"/>
  <c r="P19" i="3" s="1"/>
  <c r="G19" i="3"/>
  <c r="F19" i="3"/>
  <c r="V18" i="3"/>
  <c r="O18" i="3"/>
  <c r="P18" i="3" s="1"/>
  <c r="G18" i="3"/>
  <c r="F18" i="3"/>
  <c r="V17" i="3"/>
  <c r="O17" i="3"/>
  <c r="P17" i="3" s="1"/>
  <c r="G17" i="3"/>
  <c r="F17" i="3"/>
  <c r="V16" i="3"/>
  <c r="O16" i="3"/>
  <c r="P16" i="3" s="1"/>
  <c r="G16" i="3"/>
  <c r="F16" i="3"/>
  <c r="V15" i="3"/>
  <c r="O15" i="3"/>
  <c r="P15" i="3" s="1"/>
  <c r="G15" i="3"/>
  <c r="F15" i="3"/>
  <c r="V14" i="3"/>
  <c r="O14" i="3"/>
  <c r="P14" i="3" s="1"/>
  <c r="G14" i="3"/>
  <c r="F14" i="3"/>
  <c r="V13" i="3"/>
  <c r="O13" i="3"/>
  <c r="P13" i="3" s="1"/>
  <c r="G13" i="3"/>
  <c r="F13" i="3"/>
  <c r="V12" i="3"/>
  <c r="O12" i="3"/>
  <c r="P12" i="3" s="1"/>
  <c r="G12" i="3"/>
  <c r="F12" i="3"/>
  <c r="C12" i="3"/>
  <c r="V11" i="3"/>
  <c r="O11" i="3"/>
  <c r="P11" i="3" s="1"/>
  <c r="G11" i="3"/>
  <c r="F11" i="3"/>
  <c r="V10" i="3"/>
  <c r="O10" i="3"/>
  <c r="P10" i="3" s="1"/>
  <c r="G10" i="3"/>
  <c r="F10" i="3"/>
  <c r="C10" i="3"/>
  <c r="V9" i="3"/>
  <c r="O9" i="3"/>
  <c r="G9" i="3"/>
  <c r="F9" i="3"/>
  <c r="V8" i="3"/>
  <c r="O8" i="3"/>
  <c r="P8" i="3" s="1"/>
  <c r="G8" i="3"/>
  <c r="F8" i="3"/>
  <c r="C8" i="3"/>
  <c r="Q11" i="3" s="1"/>
  <c r="B8" i="3"/>
  <c r="V7" i="3"/>
  <c r="O7" i="3"/>
  <c r="P7" i="3" s="1"/>
  <c r="G7" i="3"/>
  <c r="F7" i="3"/>
  <c r="V6" i="3"/>
  <c r="Q6" i="3"/>
  <c r="O6" i="3"/>
  <c r="P6" i="3" s="1"/>
  <c r="G6" i="3"/>
  <c r="F6" i="3"/>
  <c r="C6" i="3"/>
  <c r="R23" i="3" s="1"/>
  <c r="V5" i="3"/>
  <c r="Q5" i="3"/>
  <c r="O5" i="3"/>
  <c r="P5" i="3" s="1"/>
  <c r="G5" i="3"/>
  <c r="F5" i="3"/>
  <c r="C5" i="3"/>
  <c r="B5" i="3"/>
  <c r="Y4" i="3"/>
  <c r="W4" i="3"/>
  <c r="V4" i="3"/>
  <c r="U4" i="3"/>
  <c r="X4" i="3" s="1"/>
  <c r="M23" i="3"/>
  <c r="U23" i="3" s="1"/>
  <c r="M22" i="3"/>
  <c r="U22" i="3" s="1"/>
  <c r="M20" i="3"/>
  <c r="U20" i="3" s="1"/>
  <c r="M18" i="3"/>
  <c r="U18" i="3" s="1"/>
  <c r="M17" i="3"/>
  <c r="U17" i="3" s="1"/>
  <c r="M16" i="3"/>
  <c r="U16" i="3" s="1"/>
  <c r="M14" i="3"/>
  <c r="U14" i="3" s="1"/>
  <c r="M12" i="3"/>
  <c r="U12" i="3" s="1"/>
  <c r="M11" i="3"/>
  <c r="U11" i="3" s="1"/>
  <c r="M10" i="3"/>
  <c r="U10" i="3" s="1"/>
  <c r="M8" i="3"/>
  <c r="U8" i="3" s="1"/>
  <c r="M6" i="3"/>
  <c r="U6" i="3" s="1"/>
  <c r="M5" i="3"/>
  <c r="U5" i="3" s="1"/>
  <c r="M4" i="3"/>
  <c r="M4" i="3" a="1"/>
  <c r="M21" i="3" s="1"/>
  <c r="U21" i="3" s="1"/>
  <c r="G4" i="3"/>
  <c r="F4" i="3"/>
  <c r="AT3" i="3"/>
  <c r="Q3" i="3"/>
  <c r="AG3" i="3" s="1"/>
  <c r="AP3" i="3" s="1"/>
  <c r="O3" i="3"/>
  <c r="AE3" i="3" s="1"/>
  <c r="R23" i="2"/>
  <c r="O23" i="2"/>
  <c r="P23" i="2" s="1"/>
  <c r="G23" i="2"/>
  <c r="F23" i="2"/>
  <c r="R22" i="2"/>
  <c r="O22" i="2"/>
  <c r="P22" i="2" s="1"/>
  <c r="G22" i="2"/>
  <c r="F22" i="2"/>
  <c r="R21" i="2"/>
  <c r="O21" i="2"/>
  <c r="P21" i="2" s="1"/>
  <c r="G21" i="2"/>
  <c r="F21" i="2"/>
  <c r="R20" i="2"/>
  <c r="O20" i="2"/>
  <c r="P20" i="2" s="1"/>
  <c r="G20" i="2"/>
  <c r="F20" i="2"/>
  <c r="R19" i="2"/>
  <c r="O19" i="2"/>
  <c r="P19" i="2" s="1"/>
  <c r="G19" i="2"/>
  <c r="F19" i="2"/>
  <c r="R18" i="2"/>
  <c r="O18" i="2"/>
  <c r="P18" i="2" s="1"/>
  <c r="G18" i="2"/>
  <c r="F18" i="2"/>
  <c r="R17" i="2"/>
  <c r="O17" i="2"/>
  <c r="P17" i="2" s="1"/>
  <c r="G17" i="2"/>
  <c r="F17" i="2"/>
  <c r="R16" i="2"/>
  <c r="O16" i="2"/>
  <c r="P16" i="2" s="1"/>
  <c r="G16" i="2"/>
  <c r="F16" i="2"/>
  <c r="R15" i="2"/>
  <c r="O15" i="2"/>
  <c r="P15" i="2" s="1"/>
  <c r="G15" i="2"/>
  <c r="F15" i="2"/>
  <c r="R14" i="2"/>
  <c r="O14" i="2"/>
  <c r="P14" i="2" s="1"/>
  <c r="G14" i="2"/>
  <c r="F14" i="2"/>
  <c r="R13" i="2"/>
  <c r="O13" i="2"/>
  <c r="P13" i="2" s="1"/>
  <c r="G13" i="2"/>
  <c r="F13" i="2"/>
  <c r="R12" i="2"/>
  <c r="O12" i="2"/>
  <c r="P12" i="2" s="1"/>
  <c r="G12" i="2"/>
  <c r="F12" i="2"/>
  <c r="C12" i="2"/>
  <c r="R11" i="2"/>
  <c r="O11" i="2"/>
  <c r="G11" i="2"/>
  <c r="F11" i="2"/>
  <c r="R10" i="2"/>
  <c r="O10" i="2"/>
  <c r="P10" i="2" s="1"/>
  <c r="G10" i="2"/>
  <c r="F10" i="2"/>
  <c r="C10" i="2"/>
  <c r="V23" i="2" s="1"/>
  <c r="V9" i="2"/>
  <c r="R9" i="2"/>
  <c r="O9" i="2"/>
  <c r="P9" i="2" s="1"/>
  <c r="G9" i="2"/>
  <c r="F9" i="2"/>
  <c r="O8" i="2"/>
  <c r="P8" i="2" s="1"/>
  <c r="G8" i="2"/>
  <c r="F8" i="2"/>
  <c r="C8" i="2"/>
  <c r="Q11" i="2" s="1"/>
  <c r="B8" i="2"/>
  <c r="R7" i="2"/>
  <c r="O7" i="2"/>
  <c r="P7" i="2" s="1"/>
  <c r="G7" i="2"/>
  <c r="F7" i="2"/>
  <c r="R6" i="2"/>
  <c r="O6" i="2"/>
  <c r="P6" i="2" s="1"/>
  <c r="G6" i="2"/>
  <c r="F6" i="2"/>
  <c r="C6" i="2"/>
  <c r="R8" i="2" s="1"/>
  <c r="R5" i="2"/>
  <c r="O5" i="2"/>
  <c r="P5" i="2" s="1"/>
  <c r="G5" i="2"/>
  <c r="F5" i="2"/>
  <c r="C5" i="2"/>
  <c r="B5" i="2"/>
  <c r="W4" i="2"/>
  <c r="V4" i="2"/>
  <c r="Y4" i="2" s="1"/>
  <c r="R4" i="2"/>
  <c r="M4" i="2" a="1"/>
  <c r="M19" i="2" s="1"/>
  <c r="U19" i="2" s="1"/>
  <c r="G4" i="2"/>
  <c r="F4" i="2"/>
  <c r="AT3" i="2"/>
  <c r="R3" i="2"/>
  <c r="Q3" i="2"/>
  <c r="AG3" i="2" s="1"/>
  <c r="AP3" i="2" s="1"/>
  <c r="O3" i="2"/>
  <c r="P3" i="2" s="1"/>
  <c r="AF3" i="2" s="1"/>
  <c r="AO3" i="2" s="1"/>
  <c r="AC23" i="1"/>
  <c r="V23" i="1"/>
  <c r="R23" i="1"/>
  <c r="Q23" i="1"/>
  <c r="O23" i="1"/>
  <c r="P23" i="1" s="1"/>
  <c r="G23" i="1"/>
  <c r="F23" i="1"/>
  <c r="V22" i="1"/>
  <c r="R22" i="1"/>
  <c r="Q22" i="1"/>
  <c r="O22" i="1"/>
  <c r="P22" i="1" s="1"/>
  <c r="G22" i="1"/>
  <c r="F22" i="1"/>
  <c r="V21" i="1"/>
  <c r="R21" i="1"/>
  <c r="Q21" i="1"/>
  <c r="O21" i="1"/>
  <c r="P21" i="1" s="1"/>
  <c r="G21" i="1"/>
  <c r="F21" i="1"/>
  <c r="V20" i="1"/>
  <c r="R20" i="1"/>
  <c r="Q20" i="1"/>
  <c r="O20" i="1"/>
  <c r="P20" i="1" s="1"/>
  <c r="G20" i="1"/>
  <c r="F20" i="1"/>
  <c r="V19" i="1"/>
  <c r="R19" i="1"/>
  <c r="Q19" i="1"/>
  <c r="O19" i="1"/>
  <c r="P19" i="1" s="1"/>
  <c r="G19" i="1"/>
  <c r="F19" i="1"/>
  <c r="V18" i="1"/>
  <c r="R18" i="1"/>
  <c r="Q18" i="1"/>
  <c r="O18" i="1"/>
  <c r="P18" i="1" s="1"/>
  <c r="G18" i="1"/>
  <c r="F18" i="1"/>
  <c r="V17" i="1"/>
  <c r="R17" i="1"/>
  <c r="Q17" i="1"/>
  <c r="O17" i="1"/>
  <c r="P17" i="1" s="1"/>
  <c r="G17" i="1"/>
  <c r="F17" i="1"/>
  <c r="V16" i="1"/>
  <c r="R16" i="1"/>
  <c r="Q16" i="1"/>
  <c r="O16" i="1"/>
  <c r="P16" i="1" s="1"/>
  <c r="G16" i="1"/>
  <c r="F16" i="1"/>
  <c r="V15" i="1"/>
  <c r="R15" i="1"/>
  <c r="Q15" i="1"/>
  <c r="O15" i="1"/>
  <c r="P15" i="1" s="1"/>
  <c r="G15" i="1"/>
  <c r="F15" i="1"/>
  <c r="V14" i="1"/>
  <c r="R14" i="1"/>
  <c r="Q14" i="1"/>
  <c r="O14" i="1"/>
  <c r="P14" i="1" s="1"/>
  <c r="G14" i="1"/>
  <c r="F14" i="1"/>
  <c r="V13" i="1"/>
  <c r="R13" i="1"/>
  <c r="Q13" i="1"/>
  <c r="O13" i="1"/>
  <c r="P13" i="1" s="1"/>
  <c r="G13" i="1"/>
  <c r="F13" i="1"/>
  <c r="V12" i="1"/>
  <c r="R12" i="1"/>
  <c r="Q12" i="1"/>
  <c r="O12" i="1"/>
  <c r="P12" i="1" s="1"/>
  <c r="G12" i="1"/>
  <c r="F12" i="1"/>
  <c r="V11" i="1"/>
  <c r="R11" i="1"/>
  <c r="Q11" i="1"/>
  <c r="O11" i="1"/>
  <c r="P11" i="1" s="1"/>
  <c r="G11" i="1"/>
  <c r="F11" i="1"/>
  <c r="V10" i="1"/>
  <c r="R10" i="1"/>
  <c r="Q10" i="1"/>
  <c r="O10" i="1"/>
  <c r="P10" i="1" s="1"/>
  <c r="H10" i="1"/>
  <c r="I10" i="1" s="1"/>
  <c r="J10" i="1" s="1"/>
  <c r="G10" i="1"/>
  <c r="F10" i="1"/>
  <c r="V9" i="1"/>
  <c r="R9" i="1"/>
  <c r="Q9" i="1"/>
  <c r="O9" i="1"/>
  <c r="P9" i="1" s="1"/>
  <c r="H9" i="1"/>
  <c r="I9" i="1" s="1"/>
  <c r="J9" i="1" s="1"/>
  <c r="G9" i="1"/>
  <c r="F9" i="1"/>
  <c r="C9" i="1"/>
  <c r="C9" i="6" s="1"/>
  <c r="V8" i="1"/>
  <c r="R8" i="1"/>
  <c r="Q8" i="1"/>
  <c r="O8" i="1"/>
  <c r="P8" i="1" s="1"/>
  <c r="G8" i="1"/>
  <c r="F8" i="1"/>
  <c r="H8" i="1" s="1"/>
  <c r="I8" i="1" s="1"/>
  <c r="J8" i="1" s="1"/>
  <c r="V7" i="1"/>
  <c r="R7" i="1"/>
  <c r="Q7" i="1"/>
  <c r="O7" i="1"/>
  <c r="P7" i="1" s="1"/>
  <c r="G7" i="1"/>
  <c r="F7" i="1"/>
  <c r="H7" i="1" s="1"/>
  <c r="I7" i="1" s="1"/>
  <c r="J7" i="1" s="1"/>
  <c r="V6" i="1"/>
  <c r="R6" i="1"/>
  <c r="Q6" i="1"/>
  <c r="O6" i="1"/>
  <c r="P6" i="1" s="1"/>
  <c r="G6" i="1"/>
  <c r="F6" i="1"/>
  <c r="H6" i="1" s="1"/>
  <c r="I6" i="1" s="1"/>
  <c r="J6" i="1" s="1"/>
  <c r="V5" i="1"/>
  <c r="R5" i="1"/>
  <c r="Q5" i="1"/>
  <c r="O5" i="1"/>
  <c r="P5" i="1" s="1"/>
  <c r="G5" i="1"/>
  <c r="F5" i="1"/>
  <c r="H5" i="1" s="1"/>
  <c r="I5" i="1" s="1"/>
  <c r="J5" i="1" s="1"/>
  <c r="Y4" i="1"/>
  <c r="W4" i="1"/>
  <c r="V4" i="1"/>
  <c r="R4" i="1"/>
  <c r="M18" i="1"/>
  <c r="U18" i="1" s="1"/>
  <c r="M12" i="1"/>
  <c r="U12" i="1" s="1"/>
  <c r="M6" i="1"/>
  <c r="U6" i="1" s="1"/>
  <c r="M4" i="1" a="1"/>
  <c r="M22" i="1" s="1"/>
  <c r="U22" i="1" s="1"/>
  <c r="G4" i="1"/>
  <c r="F4" i="1"/>
  <c r="H4" i="1" s="1"/>
  <c r="I4" i="1" s="1"/>
  <c r="J4" i="1" s="1"/>
  <c r="K4" i="1" s="1"/>
  <c r="AT3" i="1"/>
  <c r="R3" i="1"/>
  <c r="Q3" i="1"/>
  <c r="AG3" i="1" s="1"/>
  <c r="AP3" i="1" s="1"/>
  <c r="O3" i="1"/>
  <c r="AE3" i="1" s="1"/>
  <c r="Z4" i="16" l="1"/>
  <c r="AH4" i="93"/>
  <c r="P10" i="22"/>
  <c r="P9" i="11"/>
  <c r="Q8" i="8"/>
  <c r="Q8" i="50"/>
  <c r="Q17" i="50"/>
  <c r="Q5" i="53"/>
  <c r="Q5" i="54"/>
  <c r="Q7" i="60"/>
  <c r="Q8" i="60"/>
  <c r="Q13" i="60"/>
  <c r="Q14" i="61"/>
  <c r="Q7" i="62"/>
  <c r="Q10" i="62"/>
  <c r="Q19" i="62"/>
  <c r="Q5" i="63"/>
  <c r="Q7" i="66"/>
  <c r="Q21" i="68"/>
  <c r="Q12" i="69"/>
  <c r="Q21" i="69"/>
  <c r="Q7" i="70"/>
  <c r="Q43" i="73"/>
  <c r="Q8" i="21"/>
  <c r="Q9" i="21"/>
  <c r="Q15" i="50"/>
  <c r="Q20" i="60"/>
  <c r="Q13" i="61"/>
  <c r="Q8" i="63"/>
  <c r="Q16" i="68"/>
  <c r="Q31" i="73"/>
  <c r="Q10" i="21"/>
  <c r="Q20" i="50"/>
  <c r="Q12" i="60"/>
  <c r="Q17" i="60"/>
  <c r="Q6" i="61"/>
  <c r="Q11" i="61"/>
  <c r="Q12" i="61"/>
  <c r="Q6" i="62"/>
  <c r="Q16" i="62"/>
  <c r="Q15" i="66"/>
  <c r="Q7" i="68"/>
  <c r="Q20" i="68"/>
  <c r="Q18" i="69"/>
  <c r="Q9" i="70"/>
  <c r="Q5" i="71"/>
  <c r="Q9" i="71"/>
  <c r="Q19" i="73"/>
  <c r="Q91" i="73"/>
  <c r="Q10" i="2"/>
  <c r="Q5" i="61"/>
  <c r="Q20" i="61"/>
  <c r="Q21" i="66"/>
  <c r="Q15" i="68"/>
  <c r="Q6" i="70"/>
  <c r="Q8" i="71"/>
  <c r="Q5" i="72"/>
  <c r="Q79" i="73"/>
  <c r="Q7" i="2"/>
  <c r="Q19" i="61"/>
  <c r="Q6" i="68"/>
  <c r="Q22" i="68"/>
  <c r="Q15" i="69"/>
  <c r="Q5" i="70"/>
  <c r="Q67" i="73"/>
  <c r="Q5" i="2"/>
  <c r="Q6" i="2"/>
  <c r="Q8" i="2"/>
  <c r="Q7" i="14"/>
  <c r="Q7" i="18"/>
  <c r="Q8" i="18"/>
  <c r="Q10" i="19"/>
  <c r="Q12" i="50"/>
  <c r="Q6" i="54"/>
  <c r="Q21" i="60"/>
  <c r="Q18" i="61"/>
  <c r="Q11" i="66"/>
  <c r="Q14" i="68"/>
  <c r="Q8" i="70"/>
  <c r="Q55" i="73"/>
  <c r="P3" i="40"/>
  <c r="AF3" i="40" s="1"/>
  <c r="AO3" i="40" s="1"/>
  <c r="P23" i="23"/>
  <c r="P9" i="19"/>
  <c r="O6" i="67"/>
  <c r="P6" i="67" s="1"/>
  <c r="P11" i="17"/>
  <c r="P23" i="8"/>
  <c r="P3" i="6"/>
  <c r="AF3" i="6" s="1"/>
  <c r="AO3" i="6" s="1"/>
  <c r="P9" i="3"/>
  <c r="Z4" i="3"/>
  <c r="Z4" i="11"/>
  <c r="AH4" i="48"/>
  <c r="P3" i="48"/>
  <c r="AF3" i="48" s="1"/>
  <c r="AO3" i="48" s="1"/>
  <c r="P3" i="96"/>
  <c r="AF3" i="96" s="1"/>
  <c r="AO3" i="96" s="1"/>
  <c r="AE3" i="95"/>
  <c r="AN3" i="95" s="1"/>
  <c r="P3" i="95"/>
  <c r="AF3" i="95" s="1"/>
  <c r="AO3" i="95" s="1"/>
  <c r="P3" i="47"/>
  <c r="AF3" i="47" s="1"/>
  <c r="AO3" i="47" s="1"/>
  <c r="AE3" i="45"/>
  <c r="AN3" i="45" s="1"/>
  <c r="AE3" i="42"/>
  <c r="AN3" i="42" s="1"/>
  <c r="P3" i="41"/>
  <c r="AF3" i="41" s="1"/>
  <c r="AO3" i="41" s="1"/>
  <c r="AE3" i="38"/>
  <c r="AE3" i="85"/>
  <c r="P3" i="37"/>
  <c r="AF3" i="37" s="1"/>
  <c r="AO3" i="37" s="1"/>
  <c r="P3" i="35"/>
  <c r="AF3" i="35" s="1"/>
  <c r="AO3" i="35" s="1"/>
  <c r="AE3" i="34"/>
  <c r="P3" i="33"/>
  <c r="AF3" i="33" s="1"/>
  <c r="AO3" i="33" s="1"/>
  <c r="P3" i="80"/>
  <c r="AF3" i="80" s="1"/>
  <c r="AO3" i="80" s="1"/>
  <c r="P3" i="32"/>
  <c r="AF3" i="32" s="1"/>
  <c r="AO3" i="32" s="1"/>
  <c r="P3" i="30"/>
  <c r="AF3" i="30" s="1"/>
  <c r="AO3" i="30" s="1"/>
  <c r="P3" i="29"/>
  <c r="AF3" i="29" s="1"/>
  <c r="AO3" i="29" s="1"/>
  <c r="P3" i="28"/>
  <c r="AF3" i="28" s="1"/>
  <c r="AO3" i="28" s="1"/>
  <c r="P3" i="27"/>
  <c r="AF3" i="27" s="1"/>
  <c r="AO3" i="27" s="1"/>
  <c r="AE3" i="74"/>
  <c r="P3" i="74"/>
  <c r="AF3" i="74" s="1"/>
  <c r="AO3" i="74" s="1"/>
  <c r="P3" i="22"/>
  <c r="AF3" i="22" s="1"/>
  <c r="AO3" i="22" s="1"/>
  <c r="P9" i="21"/>
  <c r="O8" i="69"/>
  <c r="P8" i="69" s="1"/>
  <c r="O14" i="68"/>
  <c r="P14" i="68" s="1"/>
  <c r="O23" i="68"/>
  <c r="P23" i="68" s="1"/>
  <c r="O18" i="68"/>
  <c r="P18" i="68" s="1"/>
  <c r="O22" i="68"/>
  <c r="P22" i="68" s="1"/>
  <c r="P3" i="20"/>
  <c r="AF3" i="20" s="1"/>
  <c r="AO3" i="20" s="1"/>
  <c r="O13" i="68"/>
  <c r="P13" i="68" s="1"/>
  <c r="O21" i="68"/>
  <c r="P21" i="68" s="1"/>
  <c r="O7" i="68"/>
  <c r="P7" i="68" s="1"/>
  <c r="O17" i="68"/>
  <c r="P17" i="68" s="1"/>
  <c r="O20" i="68"/>
  <c r="P20" i="68" s="1"/>
  <c r="O6" i="68"/>
  <c r="P6" i="68" s="1"/>
  <c r="O8" i="68"/>
  <c r="P8" i="68" s="1"/>
  <c r="O12" i="68"/>
  <c r="P12" i="68" s="1"/>
  <c r="O16" i="68"/>
  <c r="P16" i="68" s="1"/>
  <c r="O15" i="68"/>
  <c r="P15" i="68" s="1"/>
  <c r="O19" i="68"/>
  <c r="P19" i="68" s="1"/>
  <c r="P3" i="19"/>
  <c r="AF3" i="19" s="1"/>
  <c r="AO3" i="19" s="1"/>
  <c r="O11" i="67"/>
  <c r="P11" i="67" s="1"/>
  <c r="O7" i="67"/>
  <c r="P7" i="67" s="1"/>
  <c r="P8" i="18"/>
  <c r="O14" i="65"/>
  <c r="P14" i="65" s="1"/>
  <c r="O12" i="65"/>
  <c r="P12" i="65" s="1"/>
  <c r="O13" i="65"/>
  <c r="P13" i="65" s="1"/>
  <c r="P3" i="17"/>
  <c r="AF3" i="17" s="1"/>
  <c r="AO3" i="17" s="1"/>
  <c r="O7" i="65"/>
  <c r="P7" i="65" s="1"/>
  <c r="O21" i="65"/>
  <c r="P21" i="65" s="1"/>
  <c r="O22" i="65"/>
  <c r="P22" i="65" s="1"/>
  <c r="O23" i="65"/>
  <c r="P23" i="65" s="1"/>
  <c r="O6" i="65"/>
  <c r="P6" i="65" s="1"/>
  <c r="O20" i="65"/>
  <c r="P20" i="65" s="1"/>
  <c r="O5" i="65"/>
  <c r="P5" i="65" s="1"/>
  <c r="O18" i="65"/>
  <c r="P18" i="65" s="1"/>
  <c r="O19" i="65"/>
  <c r="P19" i="65" s="1"/>
  <c r="O15" i="65"/>
  <c r="P15" i="65" s="1"/>
  <c r="O16" i="65"/>
  <c r="P16" i="65" s="1"/>
  <c r="O17" i="65"/>
  <c r="P17" i="65" s="1"/>
  <c r="O3" i="64"/>
  <c r="AE3" i="64" s="1"/>
  <c r="O10" i="64"/>
  <c r="P10" i="64" s="1"/>
  <c r="O5" i="64"/>
  <c r="P3" i="16"/>
  <c r="AF3" i="16" s="1"/>
  <c r="AO3" i="16" s="1"/>
  <c r="P23" i="15"/>
  <c r="O3" i="63"/>
  <c r="P3" i="63" s="1"/>
  <c r="AF3" i="63" s="1"/>
  <c r="AO3" i="63" s="1"/>
  <c r="O8" i="62"/>
  <c r="P8" i="62" s="1"/>
  <c r="P3" i="14"/>
  <c r="AF3" i="14" s="1"/>
  <c r="AO3" i="14" s="1"/>
  <c r="P8" i="13"/>
  <c r="P9" i="12"/>
  <c r="O11" i="60"/>
  <c r="P11" i="60" s="1"/>
  <c r="O14" i="60"/>
  <c r="P14" i="60" s="1"/>
  <c r="O23" i="60"/>
  <c r="P23" i="60" s="1"/>
  <c r="O6" i="60"/>
  <c r="P6" i="60" s="1"/>
  <c r="O17" i="60"/>
  <c r="P17" i="60" s="1"/>
  <c r="O20" i="60"/>
  <c r="P20" i="60" s="1"/>
  <c r="P3" i="11"/>
  <c r="AF3" i="11" s="1"/>
  <c r="AO3" i="11" s="1"/>
  <c r="O3" i="58"/>
  <c r="P3" i="9"/>
  <c r="AF3" i="9" s="1"/>
  <c r="AO3" i="9" s="1"/>
  <c r="O8" i="57"/>
  <c r="P8" i="57" s="1"/>
  <c r="O15" i="57"/>
  <c r="P15" i="57" s="1"/>
  <c r="O10" i="56"/>
  <c r="P10" i="56" s="1"/>
  <c r="P3" i="7"/>
  <c r="AF3" i="7" s="1"/>
  <c r="AO3" i="7" s="1"/>
  <c r="P8" i="5"/>
  <c r="O5" i="52"/>
  <c r="P5" i="52" s="1"/>
  <c r="P9" i="4"/>
  <c r="O7" i="52"/>
  <c r="P7" i="52" s="1"/>
  <c r="O3" i="51"/>
  <c r="O5" i="51"/>
  <c r="P5" i="51" s="1"/>
  <c r="O7" i="51"/>
  <c r="P7" i="51" s="1"/>
  <c r="O6" i="51"/>
  <c r="P6" i="51" s="1"/>
  <c r="O10" i="51"/>
  <c r="P10" i="51" s="1"/>
  <c r="O14" i="51"/>
  <c r="O18" i="51"/>
  <c r="P18" i="51" s="1"/>
  <c r="O21" i="51"/>
  <c r="P21" i="51" s="1"/>
  <c r="O13" i="51"/>
  <c r="P13" i="51" s="1"/>
  <c r="O17" i="51"/>
  <c r="P17" i="51" s="1"/>
  <c r="O16" i="51"/>
  <c r="P16" i="51" s="1"/>
  <c r="O20" i="51"/>
  <c r="P20" i="51" s="1"/>
  <c r="O23" i="51"/>
  <c r="P23" i="51" s="1"/>
  <c r="P3" i="3"/>
  <c r="AF3" i="3" s="1"/>
  <c r="AO3" i="3" s="1"/>
  <c r="O12" i="51"/>
  <c r="P12" i="51" s="1"/>
  <c r="O11" i="51"/>
  <c r="P11" i="51" s="1"/>
  <c r="O15" i="51"/>
  <c r="P15" i="51" s="1"/>
  <c r="O19" i="51"/>
  <c r="O13" i="50"/>
  <c r="P13" i="50" s="1"/>
  <c r="O10" i="50"/>
  <c r="P10" i="50" s="1"/>
  <c r="O17" i="50"/>
  <c r="P17" i="50" s="1"/>
  <c r="O19" i="50"/>
  <c r="P19" i="50" s="1"/>
  <c r="O3" i="50"/>
  <c r="O22" i="50"/>
  <c r="P22" i="50" s="1"/>
  <c r="O9" i="50"/>
  <c r="P9" i="50" s="1"/>
  <c r="O23" i="50"/>
  <c r="P23" i="50" s="1"/>
  <c r="O7" i="50"/>
  <c r="P7" i="50" s="1"/>
  <c r="O14" i="50"/>
  <c r="P14" i="50" s="1"/>
  <c r="O16" i="50"/>
  <c r="P16" i="50" s="1"/>
  <c r="P11" i="2"/>
  <c r="O6" i="50"/>
  <c r="P6" i="50" s="1"/>
  <c r="O11" i="50"/>
  <c r="P11" i="50" s="1"/>
  <c r="O20" i="50"/>
  <c r="P20" i="50" s="1"/>
  <c r="O3" i="49"/>
  <c r="O5" i="49"/>
  <c r="P5" i="49" s="1"/>
  <c r="O8" i="49"/>
  <c r="P8" i="49" s="1"/>
  <c r="P3" i="1"/>
  <c r="AF3" i="1" s="1"/>
  <c r="AO3" i="1" s="1"/>
  <c r="Q17" i="2"/>
  <c r="Q23" i="2"/>
  <c r="Q16" i="3"/>
  <c r="Q17" i="3"/>
  <c r="Q8" i="5"/>
  <c r="Q13" i="7"/>
  <c r="Q19" i="7"/>
  <c r="Q13" i="10"/>
  <c r="Q19" i="10"/>
  <c r="Q8" i="11"/>
  <c r="Q10" i="11"/>
  <c r="Q20" i="11"/>
  <c r="Q21" i="11"/>
  <c r="Q8" i="15"/>
  <c r="Q12" i="15"/>
  <c r="Q18" i="15"/>
  <c r="Q8" i="16"/>
  <c r="Q12" i="23"/>
  <c r="Q17" i="23"/>
  <c r="Q20" i="23"/>
  <c r="Q23" i="23"/>
  <c r="Q9" i="24"/>
  <c r="Q9" i="50"/>
  <c r="Q10" i="50"/>
  <c r="Q13" i="50"/>
  <c r="Q18" i="50"/>
  <c r="Q21" i="50"/>
  <c r="Q10" i="52"/>
  <c r="Q17" i="52"/>
  <c r="Q6" i="53"/>
  <c r="Q13" i="53"/>
  <c r="Q18" i="53"/>
  <c r="Q23" i="53"/>
  <c r="Q17" i="54"/>
  <c r="Q19" i="54"/>
  <c r="Q7" i="55"/>
  <c r="Q8" i="55"/>
  <c r="Q6" i="57"/>
  <c r="Q13" i="57"/>
  <c r="Q20" i="57"/>
  <c r="Q23" i="57"/>
  <c r="Q8" i="58"/>
  <c r="Q13" i="59"/>
  <c r="Q22" i="59"/>
  <c r="Q9" i="60"/>
  <c r="Q10" i="60"/>
  <c r="Q14" i="60"/>
  <c r="Q22" i="60"/>
  <c r="Q7" i="61"/>
  <c r="Q15" i="61"/>
  <c r="Q21" i="61"/>
  <c r="Q14" i="62"/>
  <c r="Q17" i="62"/>
  <c r="Q20" i="62"/>
  <c r="Q23" i="62"/>
  <c r="Q17" i="68"/>
  <c r="Q23" i="68"/>
  <c r="Q13" i="69"/>
  <c r="Q16" i="69"/>
  <c r="Q19" i="69"/>
  <c r="Q22" i="69"/>
  <c r="Q10" i="71"/>
  <c r="Q10" i="72"/>
  <c r="Q13" i="73"/>
  <c r="Q25" i="73"/>
  <c r="Q37" i="73"/>
  <c r="Q49" i="73"/>
  <c r="Q61" i="73"/>
  <c r="Q73" i="73"/>
  <c r="Q85" i="73"/>
  <c r="Q16" i="2"/>
  <c r="Q22" i="2"/>
  <c r="Q14" i="3"/>
  <c r="Q15" i="3"/>
  <c r="Q12" i="7"/>
  <c r="Q18" i="7"/>
  <c r="Q12" i="10"/>
  <c r="Q18" i="10"/>
  <c r="Q18" i="11"/>
  <c r="Q19" i="11"/>
  <c r="Q10" i="14"/>
  <c r="Q12" i="14"/>
  <c r="Q13" i="14"/>
  <c r="Q14" i="14"/>
  <c r="Q15" i="14"/>
  <c r="Q16" i="14"/>
  <c r="Q17" i="14"/>
  <c r="Q17" i="15"/>
  <c r="Q23" i="15"/>
  <c r="Q8" i="24"/>
  <c r="Q10" i="24"/>
  <c r="Q9" i="52"/>
  <c r="Q13" i="52"/>
  <c r="Q16" i="52"/>
  <c r="Q20" i="52"/>
  <c r="Q21" i="54"/>
  <c r="Q13" i="55"/>
  <c r="Q16" i="55"/>
  <c r="Q19" i="55"/>
  <c r="Q22" i="55"/>
  <c r="Q12" i="57"/>
  <c r="Q16" i="57"/>
  <c r="Q15" i="59"/>
  <c r="Q17" i="59"/>
  <c r="Q15" i="2"/>
  <c r="Q21" i="2"/>
  <c r="Q12" i="3"/>
  <c r="Q13" i="3"/>
  <c r="Q10" i="6"/>
  <c r="Q9" i="7"/>
  <c r="Q17" i="7"/>
  <c r="Q23" i="7"/>
  <c r="Q17" i="10"/>
  <c r="Q23" i="10"/>
  <c r="Q16" i="11"/>
  <c r="Q17" i="11"/>
  <c r="Q16" i="15"/>
  <c r="Q22" i="15"/>
  <c r="Q16" i="23"/>
  <c r="Q19" i="23"/>
  <c r="Q22" i="23"/>
  <c r="Q23" i="52"/>
  <c r="Q12" i="53"/>
  <c r="Q17" i="53"/>
  <c r="Q22" i="53"/>
  <c r="Q9" i="54"/>
  <c r="Q12" i="54"/>
  <c r="Q14" i="54"/>
  <c r="Q16" i="54"/>
  <c r="Q23" i="54"/>
  <c r="Q19" i="57"/>
  <c r="Q22" i="57"/>
  <c r="Q5" i="59"/>
  <c r="Q6" i="59"/>
  <c r="Q19" i="59"/>
  <c r="Q14" i="2"/>
  <c r="Q20" i="2"/>
  <c r="Q7" i="3"/>
  <c r="Q9" i="3"/>
  <c r="Q22" i="3"/>
  <c r="Q23" i="3"/>
  <c r="Q16" i="7"/>
  <c r="Q22" i="7"/>
  <c r="Q7" i="10"/>
  <c r="Q10" i="10"/>
  <c r="Q16" i="10"/>
  <c r="Q22" i="10"/>
  <c r="Q14" i="11"/>
  <c r="Q15" i="11"/>
  <c r="Q15" i="15"/>
  <c r="Q21" i="15"/>
  <c r="Q9" i="18"/>
  <c r="Q15" i="23"/>
  <c r="Q14" i="49"/>
  <c r="Q12" i="52"/>
  <c r="Q15" i="52"/>
  <c r="Q19" i="52"/>
  <c r="Q22" i="52"/>
  <c r="Q18" i="54"/>
  <c r="Q10" i="55"/>
  <c r="Q12" i="55"/>
  <c r="Q15" i="55"/>
  <c r="Q18" i="55"/>
  <c r="Q21" i="55"/>
  <c r="Q15" i="57"/>
  <c r="Q18" i="57"/>
  <c r="Q9" i="59"/>
  <c r="Q12" i="59"/>
  <c r="Q14" i="59"/>
  <c r="Q21" i="59"/>
  <c r="Q23" i="59"/>
  <c r="Q13" i="2"/>
  <c r="Q19" i="2"/>
  <c r="Q8" i="3"/>
  <c r="Q10" i="3"/>
  <c r="Q20" i="3"/>
  <c r="Q21" i="3"/>
  <c r="Q15" i="7"/>
  <c r="Q21" i="7"/>
  <c r="Q15" i="10"/>
  <c r="Q21" i="10"/>
  <c r="Q12" i="11"/>
  <c r="Q13" i="11"/>
  <c r="Q14" i="15"/>
  <c r="Q20" i="15"/>
  <c r="Q7" i="23"/>
  <c r="Q14" i="23"/>
  <c r="Q18" i="23"/>
  <c r="Q21" i="23"/>
  <c r="Q14" i="50"/>
  <c r="Q19" i="50"/>
  <c r="Q6" i="52"/>
  <c r="Q7" i="52"/>
  <c r="Q11" i="52"/>
  <c r="Q18" i="52"/>
  <c r="Q7" i="53"/>
  <c r="Q16" i="53"/>
  <c r="Q8" i="54"/>
  <c r="Q20" i="54"/>
  <c r="Q22" i="54"/>
  <c r="Q5" i="55"/>
  <c r="Q9" i="55"/>
  <c r="Q10" i="57"/>
  <c r="Q14" i="57"/>
  <c r="Q21" i="57"/>
  <c r="Q8" i="59"/>
  <c r="Q16" i="59"/>
  <c r="Q15" i="60"/>
  <c r="Q19" i="60"/>
  <c r="Q17" i="61"/>
  <c r="Q23" i="61"/>
  <c r="Q9" i="62"/>
  <c r="Q12" i="62"/>
  <c r="Q15" i="62"/>
  <c r="Q18" i="62"/>
  <c r="Q21" i="62"/>
  <c r="Q13" i="68"/>
  <c r="Q19" i="68"/>
  <c r="Q8" i="69"/>
  <c r="Q14" i="69"/>
  <c r="Q17" i="69"/>
  <c r="Q20" i="69"/>
  <c r="Q23" i="69"/>
  <c r="Q12" i="2"/>
  <c r="Q18" i="2"/>
  <c r="Q18" i="3"/>
  <c r="Q19" i="3"/>
  <c r="Q14" i="7"/>
  <c r="Q20" i="7"/>
  <c r="Q8" i="10"/>
  <c r="Q14" i="10"/>
  <c r="Q20" i="10"/>
  <c r="Q7" i="11"/>
  <c r="Q9" i="11"/>
  <c r="Q22" i="11"/>
  <c r="Q23" i="11"/>
  <c r="Q8" i="13"/>
  <c r="Q7" i="15"/>
  <c r="Q13" i="15"/>
  <c r="Q19" i="15"/>
  <c r="Q7" i="16"/>
  <c r="Q9" i="16"/>
  <c r="Q10" i="16"/>
  <c r="Q5" i="23"/>
  <c r="Q6" i="23"/>
  <c r="Q8" i="23"/>
  <c r="Q13" i="23"/>
  <c r="Q16" i="50"/>
  <c r="Q22" i="50"/>
  <c r="Q14" i="52"/>
  <c r="Q21" i="52"/>
  <c r="Q7" i="54"/>
  <c r="Q13" i="54"/>
  <c r="Q15" i="54"/>
  <c r="Q14" i="55"/>
  <c r="Q17" i="55"/>
  <c r="Q20" i="55"/>
  <c r="Q23" i="55"/>
  <c r="Q7" i="57"/>
  <c r="Q17" i="57"/>
  <c r="Q5" i="58"/>
  <c r="Q7" i="59"/>
  <c r="Q18" i="59"/>
  <c r="Q20" i="59"/>
  <c r="Q18" i="60"/>
  <c r="Q23" i="60"/>
  <c r="Q16" i="61"/>
  <c r="Q18" i="66"/>
  <c r="Q11" i="68"/>
  <c r="Q12" i="68"/>
  <c r="K5" i="1"/>
  <c r="K6" i="1" s="1"/>
  <c r="K7" i="1" s="1"/>
  <c r="K8" i="1" s="1"/>
  <c r="K9" i="1" s="1"/>
  <c r="K10" i="1" s="1"/>
  <c r="H7" i="6"/>
  <c r="I7" i="6" s="1"/>
  <c r="J7" i="6" s="1"/>
  <c r="H16" i="6"/>
  <c r="I16" i="6" s="1"/>
  <c r="J16" i="6" s="1"/>
  <c r="H22" i="6"/>
  <c r="I22" i="6" s="1"/>
  <c r="J22" i="6" s="1"/>
  <c r="AN3" i="1"/>
  <c r="AH4" i="4"/>
  <c r="Z4" i="4"/>
  <c r="H4" i="6"/>
  <c r="I4" i="6" s="1"/>
  <c r="J4" i="6" s="1"/>
  <c r="K4" i="6" s="1"/>
  <c r="K5" i="6" s="1"/>
  <c r="K6" i="6" s="1"/>
  <c r="H6" i="6"/>
  <c r="I6" i="6" s="1"/>
  <c r="J6" i="6" s="1"/>
  <c r="H8" i="6"/>
  <c r="I8" i="6" s="1"/>
  <c r="J8" i="6" s="1"/>
  <c r="H15" i="6"/>
  <c r="I15" i="6" s="1"/>
  <c r="J15" i="6" s="1"/>
  <c r="H21" i="6"/>
  <c r="I21" i="6" s="1"/>
  <c r="J21" i="6" s="1"/>
  <c r="I8" i="7"/>
  <c r="J8" i="7" s="1"/>
  <c r="AN3" i="9"/>
  <c r="H5" i="10"/>
  <c r="I5" i="10" s="1"/>
  <c r="J5" i="10" s="1"/>
  <c r="W5" i="3"/>
  <c r="AG4" i="3"/>
  <c r="AF4" i="3"/>
  <c r="AE4" i="3"/>
  <c r="H14" i="6"/>
  <c r="I14" i="6" s="1"/>
  <c r="J14" i="6" s="1"/>
  <c r="H20" i="6"/>
  <c r="I20" i="6" s="1"/>
  <c r="J20" i="6" s="1"/>
  <c r="H15" i="10"/>
  <c r="I15" i="10" s="1"/>
  <c r="J15" i="10" s="1"/>
  <c r="AN3" i="3"/>
  <c r="AN3" i="6"/>
  <c r="H13" i="6"/>
  <c r="I13" i="6" s="1"/>
  <c r="J13" i="6" s="1"/>
  <c r="H19" i="6"/>
  <c r="I19" i="6" s="1"/>
  <c r="J19" i="6" s="1"/>
  <c r="AH4" i="12"/>
  <c r="Z4" i="12"/>
  <c r="H11" i="6"/>
  <c r="I11" i="6" s="1"/>
  <c r="J11" i="6" s="1"/>
  <c r="H5" i="6"/>
  <c r="I5" i="6" s="1"/>
  <c r="J5" i="6" s="1"/>
  <c r="H10" i="6"/>
  <c r="I10" i="6" s="1"/>
  <c r="J10" i="6" s="1"/>
  <c r="H12" i="6"/>
  <c r="I12" i="6" s="1"/>
  <c r="J12" i="6" s="1"/>
  <c r="H18" i="6"/>
  <c r="I18" i="6" s="1"/>
  <c r="J18" i="6" s="1"/>
  <c r="AN3" i="7"/>
  <c r="I5" i="7"/>
  <c r="J5" i="7" s="1"/>
  <c r="I11" i="7"/>
  <c r="J11" i="7" s="1"/>
  <c r="H13" i="10"/>
  <c r="I13" i="10" s="1"/>
  <c r="J13" i="10" s="1"/>
  <c r="W5" i="11"/>
  <c r="Y5" i="11" s="1"/>
  <c r="AG4" i="11"/>
  <c r="AF4" i="11"/>
  <c r="AE4" i="11"/>
  <c r="X5" i="3"/>
  <c r="Y5" i="3"/>
  <c r="H9" i="6"/>
  <c r="I9" i="6" s="1"/>
  <c r="J9" i="6" s="1"/>
  <c r="H17" i="6"/>
  <c r="I17" i="6" s="1"/>
  <c r="J17" i="6" s="1"/>
  <c r="H23" i="6"/>
  <c r="I23" i="6" s="1"/>
  <c r="J23" i="6" s="1"/>
  <c r="I10" i="7"/>
  <c r="J10" i="7" s="1"/>
  <c r="Z4" i="8"/>
  <c r="H4" i="10"/>
  <c r="I4" i="10" s="1"/>
  <c r="J4" i="10" s="1"/>
  <c r="K4" i="10" s="1"/>
  <c r="H11" i="10"/>
  <c r="I11" i="10" s="1"/>
  <c r="J11" i="10" s="1"/>
  <c r="H12" i="10"/>
  <c r="I12" i="10" s="1"/>
  <c r="J12" i="10" s="1"/>
  <c r="AN3" i="11"/>
  <c r="H4" i="13"/>
  <c r="I4" i="13" s="1"/>
  <c r="J4" i="13" s="1"/>
  <c r="K4" i="13" s="1"/>
  <c r="M5" i="1"/>
  <c r="U5" i="1" s="1"/>
  <c r="M11" i="1"/>
  <c r="U11" i="1" s="1"/>
  <c r="M17" i="1"/>
  <c r="U17" i="1" s="1"/>
  <c r="M23" i="1"/>
  <c r="U23" i="1" s="1"/>
  <c r="M8" i="2"/>
  <c r="U8" i="2" s="1"/>
  <c r="M14" i="2"/>
  <c r="U14" i="2" s="1"/>
  <c r="M20" i="2"/>
  <c r="U20" i="2" s="1"/>
  <c r="V8" i="2"/>
  <c r="C9" i="2"/>
  <c r="H18" i="2" s="1"/>
  <c r="P5" i="4"/>
  <c r="Q10" i="4"/>
  <c r="P11" i="4"/>
  <c r="M8" i="5"/>
  <c r="U8" i="5" s="1"/>
  <c r="M14" i="5"/>
  <c r="U14" i="5" s="1"/>
  <c r="M20" i="5"/>
  <c r="U20" i="5" s="1"/>
  <c r="M5" i="6"/>
  <c r="U5" i="6" s="1"/>
  <c r="M11" i="6"/>
  <c r="U11" i="6" s="1"/>
  <c r="M17" i="6"/>
  <c r="U17" i="6" s="1"/>
  <c r="M23" i="6"/>
  <c r="U23" i="6" s="1"/>
  <c r="V5" i="6"/>
  <c r="R8" i="6"/>
  <c r="Q9" i="6"/>
  <c r="V11" i="6"/>
  <c r="R3" i="7"/>
  <c r="M7" i="7"/>
  <c r="U7" i="7" s="1"/>
  <c r="M13" i="7"/>
  <c r="U13" i="7" s="1"/>
  <c r="M19" i="7"/>
  <c r="U19" i="7" s="1"/>
  <c r="R10" i="7"/>
  <c r="Q11" i="7"/>
  <c r="M9" i="8"/>
  <c r="U9" i="8" s="1"/>
  <c r="M15" i="8"/>
  <c r="U15" i="8" s="1"/>
  <c r="M21" i="8"/>
  <c r="U21" i="8" s="1"/>
  <c r="R6" i="8"/>
  <c r="R7" i="8"/>
  <c r="P8" i="8"/>
  <c r="R12" i="8"/>
  <c r="R13" i="8"/>
  <c r="R14" i="8"/>
  <c r="R15" i="8"/>
  <c r="R16" i="8"/>
  <c r="R17" i="8"/>
  <c r="R18" i="8"/>
  <c r="R19" i="8"/>
  <c r="R20" i="8"/>
  <c r="R21" i="8"/>
  <c r="R22" i="8"/>
  <c r="R23" i="8"/>
  <c r="M5" i="9"/>
  <c r="U5" i="9" s="1"/>
  <c r="M11" i="9"/>
  <c r="U11" i="9" s="1"/>
  <c r="M17" i="9"/>
  <c r="U17" i="9" s="1"/>
  <c r="M23" i="9"/>
  <c r="U23" i="9" s="1"/>
  <c r="Q10" i="9"/>
  <c r="M8" i="10"/>
  <c r="U8" i="10" s="1"/>
  <c r="M14" i="10"/>
  <c r="U14" i="10" s="1"/>
  <c r="M20" i="10"/>
  <c r="U20" i="10" s="1"/>
  <c r="V8" i="10"/>
  <c r="C9" i="10"/>
  <c r="H9" i="10" s="1"/>
  <c r="I9" i="10" s="1"/>
  <c r="J9" i="10" s="1"/>
  <c r="P5" i="12"/>
  <c r="Q10" i="12"/>
  <c r="P11" i="12"/>
  <c r="M8" i="13"/>
  <c r="U8" i="13" s="1"/>
  <c r="M14" i="13"/>
  <c r="U14" i="13" s="1"/>
  <c r="M20" i="13"/>
  <c r="U20" i="13" s="1"/>
  <c r="P12" i="13"/>
  <c r="H14" i="13"/>
  <c r="I14" i="13" s="1"/>
  <c r="J14" i="13" s="1"/>
  <c r="P15" i="13"/>
  <c r="P18" i="13"/>
  <c r="H20" i="13"/>
  <c r="I20" i="13" s="1"/>
  <c r="J20" i="13" s="1"/>
  <c r="P21" i="13"/>
  <c r="Q9" i="14"/>
  <c r="Q8" i="14"/>
  <c r="Q23" i="14"/>
  <c r="Q22" i="14"/>
  <c r="Q21" i="14"/>
  <c r="Q20" i="14"/>
  <c r="Q19" i="14"/>
  <c r="AE4" i="16"/>
  <c r="W5" i="16"/>
  <c r="AG4" i="16"/>
  <c r="AF4" i="16"/>
  <c r="Z4" i="23"/>
  <c r="H19" i="26"/>
  <c r="I19" i="26" s="1"/>
  <c r="J19" i="26" s="1"/>
  <c r="H22" i="26"/>
  <c r="I22" i="26" s="1"/>
  <c r="J22" i="26" s="1"/>
  <c r="H25" i="26"/>
  <c r="I25" i="26" s="1"/>
  <c r="J25" i="26" s="1"/>
  <c r="H28" i="26"/>
  <c r="I28" i="26" s="1"/>
  <c r="J28" i="26" s="1"/>
  <c r="H31" i="26"/>
  <c r="I31" i="26" s="1"/>
  <c r="J31" i="26" s="1"/>
  <c r="H34" i="26"/>
  <c r="I34" i="26" s="1"/>
  <c r="J34" i="26" s="1"/>
  <c r="H37" i="26"/>
  <c r="I37" i="26" s="1"/>
  <c r="J37" i="26" s="1"/>
  <c r="H40" i="26"/>
  <c r="I40" i="26" s="1"/>
  <c r="J40" i="26" s="1"/>
  <c r="H43" i="26"/>
  <c r="I43" i="26" s="1"/>
  <c r="J43" i="26" s="1"/>
  <c r="H46" i="26"/>
  <c r="I46" i="26" s="1"/>
  <c r="J46" i="26" s="1"/>
  <c r="H49" i="26"/>
  <c r="I49" i="26" s="1"/>
  <c r="J49" i="26" s="1"/>
  <c r="H52" i="26"/>
  <c r="I52" i="26" s="1"/>
  <c r="J52" i="26" s="1"/>
  <c r="H55" i="26"/>
  <c r="I55" i="26" s="1"/>
  <c r="J55" i="26" s="1"/>
  <c r="H58" i="26"/>
  <c r="I58" i="26" s="1"/>
  <c r="J58" i="26" s="1"/>
  <c r="H61" i="26"/>
  <c r="I61" i="26" s="1"/>
  <c r="J61" i="26" s="1"/>
  <c r="H64" i="26"/>
  <c r="I64" i="26" s="1"/>
  <c r="J64" i="26" s="1"/>
  <c r="H67" i="26"/>
  <c r="I67" i="26" s="1"/>
  <c r="J67" i="26" s="1"/>
  <c r="H70" i="26"/>
  <c r="I70" i="26" s="1"/>
  <c r="J70" i="26" s="1"/>
  <c r="H73" i="26"/>
  <c r="I73" i="26" s="1"/>
  <c r="J73" i="26" s="1"/>
  <c r="H76" i="26"/>
  <c r="I76" i="26" s="1"/>
  <c r="J76" i="26" s="1"/>
  <c r="H79" i="26"/>
  <c r="I79" i="26" s="1"/>
  <c r="J79" i="26" s="1"/>
  <c r="H82" i="26"/>
  <c r="I82" i="26" s="1"/>
  <c r="J82" i="26" s="1"/>
  <c r="H85" i="26"/>
  <c r="I85" i="26" s="1"/>
  <c r="J85" i="26" s="1"/>
  <c r="H88" i="26"/>
  <c r="I88" i="26" s="1"/>
  <c r="J88" i="26" s="1"/>
  <c r="Z4" i="28"/>
  <c r="M9" i="2"/>
  <c r="U9" i="2" s="1"/>
  <c r="M15" i="2"/>
  <c r="U15" i="2" s="1"/>
  <c r="M21" i="2"/>
  <c r="U21" i="2" s="1"/>
  <c r="R8" i="3"/>
  <c r="AH3" i="4"/>
  <c r="AQ3" i="4" s="1"/>
  <c r="Q11" i="4"/>
  <c r="M9" i="5"/>
  <c r="U9" i="5" s="1"/>
  <c r="M15" i="5"/>
  <c r="U15" i="5" s="1"/>
  <c r="M21" i="5"/>
  <c r="U21" i="5" s="1"/>
  <c r="H12" i="7"/>
  <c r="H13" i="7"/>
  <c r="H14" i="7"/>
  <c r="H15" i="7"/>
  <c r="H16" i="7"/>
  <c r="H17" i="7"/>
  <c r="H18" i="7"/>
  <c r="H19" i="7"/>
  <c r="H20" i="7"/>
  <c r="H21" i="7"/>
  <c r="H22" i="7"/>
  <c r="H23" i="7"/>
  <c r="AE3" i="8"/>
  <c r="P9" i="8"/>
  <c r="Q11" i="9"/>
  <c r="M9" i="10"/>
  <c r="U9" i="10" s="1"/>
  <c r="M15" i="10"/>
  <c r="U15" i="10" s="1"/>
  <c r="M21" i="10"/>
  <c r="U21" i="10" s="1"/>
  <c r="R8" i="11"/>
  <c r="AH3" i="12"/>
  <c r="AQ3" i="12" s="1"/>
  <c r="Q11" i="12"/>
  <c r="M9" i="13"/>
  <c r="U9" i="13" s="1"/>
  <c r="M15" i="13"/>
  <c r="U15" i="13" s="1"/>
  <c r="M21" i="13"/>
  <c r="U21" i="13" s="1"/>
  <c r="AI3" i="14"/>
  <c r="H8" i="14"/>
  <c r="I8" i="14" s="1"/>
  <c r="J8" i="14" s="1"/>
  <c r="H15" i="16"/>
  <c r="AN3" i="17"/>
  <c r="Z4" i="21"/>
  <c r="AN3" i="22"/>
  <c r="H16" i="24"/>
  <c r="AH3" i="1"/>
  <c r="AQ3" i="1" s="1"/>
  <c r="M7" i="1"/>
  <c r="U7" i="1" s="1"/>
  <c r="M13" i="1"/>
  <c r="U13" i="1" s="1"/>
  <c r="M19" i="1"/>
  <c r="U19" i="1" s="1"/>
  <c r="H11" i="1"/>
  <c r="I11" i="1" s="1"/>
  <c r="J11" i="1" s="1"/>
  <c r="H12" i="1"/>
  <c r="I12" i="1" s="1"/>
  <c r="J12" i="1" s="1"/>
  <c r="H13" i="1"/>
  <c r="I13" i="1" s="1"/>
  <c r="J13" i="1" s="1"/>
  <c r="H14" i="1"/>
  <c r="I14" i="1" s="1"/>
  <c r="J14" i="1" s="1"/>
  <c r="H15" i="1"/>
  <c r="I15" i="1" s="1"/>
  <c r="J15" i="1" s="1"/>
  <c r="H16" i="1"/>
  <c r="I16" i="1" s="1"/>
  <c r="J16" i="1" s="1"/>
  <c r="H17" i="1"/>
  <c r="I17" i="1" s="1"/>
  <c r="J17" i="1" s="1"/>
  <c r="H18" i="1"/>
  <c r="I18" i="1" s="1"/>
  <c r="J18" i="1" s="1"/>
  <c r="H19" i="1"/>
  <c r="I19" i="1" s="1"/>
  <c r="J19" i="1" s="1"/>
  <c r="H20" i="1"/>
  <c r="I20" i="1" s="1"/>
  <c r="J20" i="1" s="1"/>
  <c r="H21" i="1"/>
  <c r="I21" i="1" s="1"/>
  <c r="J21" i="1" s="1"/>
  <c r="H22" i="1"/>
  <c r="I22" i="1" s="1"/>
  <c r="J22" i="1" s="1"/>
  <c r="H23" i="1"/>
  <c r="I23" i="1" s="1"/>
  <c r="J23" i="1" s="1"/>
  <c r="AE3" i="2"/>
  <c r="M4" i="2"/>
  <c r="U4" i="2" s="1"/>
  <c r="X4" i="2" s="1"/>
  <c r="AH4" i="2" s="1"/>
  <c r="M10" i="2"/>
  <c r="U10" i="2" s="1"/>
  <c r="M16" i="2"/>
  <c r="U16" i="2" s="1"/>
  <c r="M22" i="2"/>
  <c r="U22" i="2" s="1"/>
  <c r="V10" i="2"/>
  <c r="R4" i="3"/>
  <c r="AH4" i="3" s="1"/>
  <c r="R9" i="3"/>
  <c r="Q6" i="4"/>
  <c r="Q7" i="4"/>
  <c r="C9" i="4"/>
  <c r="H10" i="4" s="1"/>
  <c r="Q12" i="4"/>
  <c r="Q13" i="4"/>
  <c r="Q14" i="4"/>
  <c r="Q15" i="4"/>
  <c r="Q16" i="4"/>
  <c r="Q17" i="4"/>
  <c r="Q18" i="4"/>
  <c r="Q19" i="4"/>
  <c r="Q20" i="4"/>
  <c r="Q21" i="4"/>
  <c r="Q22" i="4"/>
  <c r="Q23" i="4"/>
  <c r="AE3" i="5"/>
  <c r="M4" i="5"/>
  <c r="U4" i="5" s="1"/>
  <c r="X4" i="5" s="1"/>
  <c r="AH4" i="5" s="1"/>
  <c r="M10" i="5"/>
  <c r="U10" i="5" s="1"/>
  <c r="M16" i="5"/>
  <c r="U16" i="5" s="1"/>
  <c r="M22" i="5"/>
  <c r="U22" i="5" s="1"/>
  <c r="Q9" i="5"/>
  <c r="AH3" i="6"/>
  <c r="AQ3" i="6" s="1"/>
  <c r="M7" i="6"/>
  <c r="U7" i="6" s="1"/>
  <c r="M13" i="6"/>
  <c r="U13" i="6" s="1"/>
  <c r="M19" i="6"/>
  <c r="U19" i="6" s="1"/>
  <c r="Q11" i="6"/>
  <c r="M9" i="7"/>
  <c r="U9" i="7" s="1"/>
  <c r="M15" i="7"/>
  <c r="U15" i="7" s="1"/>
  <c r="M21" i="7"/>
  <c r="U21" i="7" s="1"/>
  <c r="R6" i="7"/>
  <c r="R7" i="7"/>
  <c r="R12" i="7"/>
  <c r="R13" i="7"/>
  <c r="R14" i="7"/>
  <c r="R15" i="7"/>
  <c r="R16" i="7"/>
  <c r="R17" i="7"/>
  <c r="R18" i="7"/>
  <c r="R19" i="7"/>
  <c r="R20" i="7"/>
  <c r="R21" i="7"/>
  <c r="R22" i="7"/>
  <c r="R23" i="7"/>
  <c r="R8" i="8"/>
  <c r="Q9" i="8"/>
  <c r="AH3" i="9"/>
  <c r="AQ3" i="9" s="1"/>
  <c r="M7" i="9"/>
  <c r="U7" i="9" s="1"/>
  <c r="M13" i="9"/>
  <c r="U13" i="9" s="1"/>
  <c r="M19" i="9"/>
  <c r="U19" i="9" s="1"/>
  <c r="Q5" i="9"/>
  <c r="Q6" i="9"/>
  <c r="Q7" i="9"/>
  <c r="C9" i="9"/>
  <c r="Q12" i="9"/>
  <c r="Q13" i="9"/>
  <c r="Q14" i="9"/>
  <c r="Q15" i="9"/>
  <c r="Q16" i="9"/>
  <c r="Q17" i="9"/>
  <c r="Q18" i="9"/>
  <c r="Q19" i="9"/>
  <c r="Q20" i="9"/>
  <c r="Q21" i="9"/>
  <c r="Q22" i="9"/>
  <c r="Q23" i="9"/>
  <c r="AE3" i="10"/>
  <c r="M4" i="10"/>
  <c r="U4" i="10" s="1"/>
  <c r="X4" i="10" s="1"/>
  <c r="AH4" i="10" s="1"/>
  <c r="M10" i="10"/>
  <c r="U10" i="10" s="1"/>
  <c r="M16" i="10"/>
  <c r="U16" i="10" s="1"/>
  <c r="M22" i="10"/>
  <c r="U22" i="10" s="1"/>
  <c r="V10" i="10"/>
  <c r="R4" i="11"/>
  <c r="R9" i="11"/>
  <c r="Q6" i="12"/>
  <c r="Q7" i="12"/>
  <c r="C9" i="12"/>
  <c r="Q12" i="12"/>
  <c r="Q13" i="12"/>
  <c r="Q14" i="12"/>
  <c r="Q15" i="12"/>
  <c r="Q16" i="12"/>
  <c r="Q17" i="12"/>
  <c r="Q18" i="12"/>
  <c r="Q19" i="12"/>
  <c r="Q20" i="12"/>
  <c r="Q21" i="12"/>
  <c r="Q22" i="12"/>
  <c r="Q23" i="12"/>
  <c r="AE3" i="13"/>
  <c r="M4" i="13"/>
  <c r="U4" i="13" s="1"/>
  <c r="X4" i="13" s="1"/>
  <c r="AH4" i="13" s="1"/>
  <c r="M10" i="13"/>
  <c r="U10" i="13" s="1"/>
  <c r="M16" i="13"/>
  <c r="U16" i="13" s="1"/>
  <c r="M22" i="13"/>
  <c r="U22" i="13" s="1"/>
  <c r="H12" i="13"/>
  <c r="I12" i="13" s="1"/>
  <c r="J12" i="13" s="1"/>
  <c r="P13" i="13"/>
  <c r="P16" i="13"/>
  <c r="H18" i="13"/>
  <c r="I18" i="13" s="1"/>
  <c r="J18" i="13" s="1"/>
  <c r="P19" i="13"/>
  <c r="P22" i="13"/>
  <c r="C9" i="14"/>
  <c r="H22" i="14" s="1"/>
  <c r="I22" i="14" s="1"/>
  <c r="J22" i="14" s="1"/>
  <c r="H21" i="14"/>
  <c r="I21" i="14" s="1"/>
  <c r="J21" i="14" s="1"/>
  <c r="Y5" i="16"/>
  <c r="H11" i="16"/>
  <c r="AH4" i="17"/>
  <c r="Z4" i="18"/>
  <c r="H9" i="23"/>
  <c r="AN3" i="24"/>
  <c r="M8" i="1"/>
  <c r="U8" i="1" s="1"/>
  <c r="M14" i="1"/>
  <c r="U14" i="1" s="1"/>
  <c r="M20" i="1"/>
  <c r="U20" i="1" s="1"/>
  <c r="M5" i="2"/>
  <c r="U5" i="2" s="1"/>
  <c r="M11" i="2"/>
  <c r="U11" i="2" s="1"/>
  <c r="M17" i="2"/>
  <c r="U17" i="2" s="1"/>
  <c r="M23" i="2"/>
  <c r="U23" i="2" s="1"/>
  <c r="V5" i="2"/>
  <c r="Q9" i="2"/>
  <c r="V11" i="2"/>
  <c r="R3" i="3"/>
  <c r="M7" i="3"/>
  <c r="U7" i="3" s="1"/>
  <c r="M13" i="3"/>
  <c r="U13" i="3" s="1"/>
  <c r="M19" i="3"/>
  <c r="U19" i="3" s="1"/>
  <c r="R10" i="3"/>
  <c r="M9" i="4"/>
  <c r="U9" i="4" s="1"/>
  <c r="M15" i="4"/>
  <c r="U15" i="4" s="1"/>
  <c r="M21" i="4"/>
  <c r="U21" i="4" s="1"/>
  <c r="R6" i="4"/>
  <c r="R7" i="4"/>
  <c r="R12" i="4"/>
  <c r="R13" i="4"/>
  <c r="R14" i="4"/>
  <c r="R15" i="4"/>
  <c r="R16" i="4"/>
  <c r="R17" i="4"/>
  <c r="R18" i="4"/>
  <c r="R19" i="4"/>
  <c r="R20" i="4"/>
  <c r="R21" i="4"/>
  <c r="R22" i="4"/>
  <c r="R23" i="4"/>
  <c r="M5" i="5"/>
  <c r="U5" i="5" s="1"/>
  <c r="M11" i="5"/>
  <c r="U11" i="5" s="1"/>
  <c r="M17" i="5"/>
  <c r="U17" i="5" s="1"/>
  <c r="M23" i="5"/>
  <c r="U23" i="5" s="1"/>
  <c r="V5" i="5"/>
  <c r="V6" i="5"/>
  <c r="V7" i="5"/>
  <c r="Q10" i="5"/>
  <c r="V12" i="5"/>
  <c r="V13" i="5"/>
  <c r="V14" i="5"/>
  <c r="V15" i="5"/>
  <c r="V16" i="5"/>
  <c r="V17" i="5"/>
  <c r="V18" i="5"/>
  <c r="V19" i="5"/>
  <c r="V20" i="5"/>
  <c r="V21" i="5"/>
  <c r="V22" i="5"/>
  <c r="V23" i="5"/>
  <c r="M8" i="6"/>
  <c r="U8" i="6" s="1"/>
  <c r="M14" i="6"/>
  <c r="U14" i="6" s="1"/>
  <c r="M20" i="6"/>
  <c r="U20" i="6" s="1"/>
  <c r="R5" i="6"/>
  <c r="Q6" i="6"/>
  <c r="Q7" i="6"/>
  <c r="V8" i="6"/>
  <c r="Q12" i="6"/>
  <c r="Q13" i="6"/>
  <c r="Q14" i="6"/>
  <c r="Q15" i="6"/>
  <c r="Q16" i="6"/>
  <c r="Q17" i="6"/>
  <c r="Q18" i="6"/>
  <c r="Q19" i="6"/>
  <c r="Q20" i="6"/>
  <c r="Q21" i="6"/>
  <c r="Q22" i="6"/>
  <c r="Q23" i="6"/>
  <c r="M4" i="7"/>
  <c r="U4" i="7" s="1"/>
  <c r="X4" i="7" s="1"/>
  <c r="M10" i="7"/>
  <c r="U10" i="7" s="1"/>
  <c r="M16" i="7"/>
  <c r="U16" i="7" s="1"/>
  <c r="M22" i="7"/>
  <c r="U22" i="7" s="1"/>
  <c r="Q8" i="7"/>
  <c r="V10" i="7"/>
  <c r="M6" i="8"/>
  <c r="U6" i="8" s="1"/>
  <c r="M12" i="8"/>
  <c r="U12" i="8" s="1"/>
  <c r="M18" i="8"/>
  <c r="U18" i="8" s="1"/>
  <c r="R4" i="8"/>
  <c r="AH4" i="8" s="1"/>
  <c r="V6" i="8"/>
  <c r="V7" i="8"/>
  <c r="R9" i="8"/>
  <c r="Q10" i="8"/>
  <c r="V12" i="8"/>
  <c r="V13" i="8"/>
  <c r="V14" i="8"/>
  <c r="V15" i="8"/>
  <c r="V16" i="8"/>
  <c r="V17" i="8"/>
  <c r="V18" i="8"/>
  <c r="V19" i="8"/>
  <c r="V20" i="8"/>
  <c r="V21" i="8"/>
  <c r="V22" i="8"/>
  <c r="V23" i="8"/>
  <c r="M8" i="9"/>
  <c r="U8" i="9" s="1"/>
  <c r="M14" i="9"/>
  <c r="U14" i="9" s="1"/>
  <c r="M20" i="9"/>
  <c r="U20" i="9" s="1"/>
  <c r="M5" i="10"/>
  <c r="U5" i="10" s="1"/>
  <c r="M11" i="10"/>
  <c r="U11" i="10" s="1"/>
  <c r="M17" i="10"/>
  <c r="U17" i="10" s="1"/>
  <c r="M23" i="10"/>
  <c r="U23" i="10" s="1"/>
  <c r="V5" i="10"/>
  <c r="R8" i="10"/>
  <c r="Q9" i="10"/>
  <c r="V11" i="10"/>
  <c r="R3" i="11"/>
  <c r="M7" i="11"/>
  <c r="U7" i="11" s="1"/>
  <c r="M13" i="11"/>
  <c r="U13" i="11" s="1"/>
  <c r="M19" i="11"/>
  <c r="U19" i="11" s="1"/>
  <c r="R10" i="11"/>
  <c r="M9" i="12"/>
  <c r="U9" i="12" s="1"/>
  <c r="M15" i="12"/>
  <c r="U15" i="12" s="1"/>
  <c r="R6" i="12"/>
  <c r="R7" i="12"/>
  <c r="R12" i="12"/>
  <c r="R13" i="12"/>
  <c r="R14" i="12"/>
  <c r="R15" i="12"/>
  <c r="R16" i="12"/>
  <c r="R17" i="12"/>
  <c r="R18" i="12"/>
  <c r="R19" i="12"/>
  <c r="R20" i="12"/>
  <c r="R21" i="12"/>
  <c r="R22" i="12"/>
  <c r="R23" i="12"/>
  <c r="M5" i="13"/>
  <c r="U5" i="13" s="1"/>
  <c r="M11" i="13"/>
  <c r="U11" i="13" s="1"/>
  <c r="M17" i="13"/>
  <c r="U17" i="13" s="1"/>
  <c r="M23" i="13"/>
  <c r="U23" i="13" s="1"/>
  <c r="Q9" i="13"/>
  <c r="H4" i="14"/>
  <c r="I4" i="14" s="1"/>
  <c r="J4" i="14" s="1"/>
  <c r="K4" i="14" s="1"/>
  <c r="H20" i="14"/>
  <c r="I20" i="14" s="1"/>
  <c r="J20" i="14" s="1"/>
  <c r="H4" i="15"/>
  <c r="H14" i="16"/>
  <c r="H17" i="16"/>
  <c r="H20" i="16"/>
  <c r="H23" i="16"/>
  <c r="H16" i="19"/>
  <c r="H5" i="23"/>
  <c r="H8" i="23"/>
  <c r="H18" i="24"/>
  <c r="H18" i="26"/>
  <c r="I18" i="26" s="1"/>
  <c r="J18" i="26" s="1"/>
  <c r="AN3" i="28"/>
  <c r="M9" i="1"/>
  <c r="U9" i="1" s="1"/>
  <c r="M15" i="1"/>
  <c r="U15" i="1" s="1"/>
  <c r="M21" i="1"/>
  <c r="U21" i="1" s="1"/>
  <c r="C9" i="70"/>
  <c r="C9" i="71"/>
  <c r="C9" i="72"/>
  <c r="C9" i="67"/>
  <c r="C9" i="69"/>
  <c r="C9" i="64"/>
  <c r="C9" i="59"/>
  <c r="C9" i="60"/>
  <c r="C9" i="55"/>
  <c r="C9" i="50"/>
  <c r="C9" i="65"/>
  <c r="C9" i="56"/>
  <c r="C9" i="51"/>
  <c r="C9" i="63"/>
  <c r="C9" i="58"/>
  <c r="C9" i="62"/>
  <c r="C9" i="52"/>
  <c r="C9" i="57"/>
  <c r="C9" i="53"/>
  <c r="C9" i="54"/>
  <c r="C9" i="68"/>
  <c r="C9" i="61"/>
  <c r="C9" i="66"/>
  <c r="C9" i="23"/>
  <c r="H4" i="23" s="1"/>
  <c r="C9" i="15"/>
  <c r="H10" i="15" s="1"/>
  <c r="C9" i="18"/>
  <c r="H21" i="18" s="1"/>
  <c r="I21" i="18" s="1"/>
  <c r="J21" i="18" s="1"/>
  <c r="C9" i="24"/>
  <c r="H5" i="24" s="1"/>
  <c r="C9" i="21"/>
  <c r="H12" i="21" s="1"/>
  <c r="I12" i="21" s="1"/>
  <c r="J12" i="21" s="1"/>
  <c r="C9" i="16"/>
  <c r="C9" i="13"/>
  <c r="H11" i="13" s="1"/>
  <c r="I11" i="13" s="1"/>
  <c r="J11" i="13" s="1"/>
  <c r="C9" i="19"/>
  <c r="H17" i="19" s="1"/>
  <c r="C9" i="22"/>
  <c r="H13" i="22" s="1"/>
  <c r="I13" i="22" s="1"/>
  <c r="J13" i="22" s="1"/>
  <c r="C9" i="20"/>
  <c r="C9" i="17"/>
  <c r="H9" i="17" s="1"/>
  <c r="I9" i="17" s="1"/>
  <c r="J9" i="17" s="1"/>
  <c r="M6" i="2"/>
  <c r="U6" i="2" s="1"/>
  <c r="M12" i="2"/>
  <c r="U12" i="2" s="1"/>
  <c r="M18" i="2"/>
  <c r="U18" i="2" s="1"/>
  <c r="V6" i="2"/>
  <c r="V7" i="2"/>
  <c r="V12" i="2"/>
  <c r="V13" i="2"/>
  <c r="V14" i="2"/>
  <c r="V15" i="2"/>
  <c r="V16" i="2"/>
  <c r="V17" i="2"/>
  <c r="V18" i="2"/>
  <c r="V19" i="2"/>
  <c r="V20" i="2"/>
  <c r="V21" i="2"/>
  <c r="V22" i="2"/>
  <c r="R5" i="3"/>
  <c r="C9" i="3"/>
  <c r="R11" i="3"/>
  <c r="AE3" i="4"/>
  <c r="Q8" i="4"/>
  <c r="M6" i="5"/>
  <c r="U6" i="5" s="1"/>
  <c r="M12" i="5"/>
  <c r="U12" i="5" s="1"/>
  <c r="M18" i="5"/>
  <c r="U18" i="5" s="1"/>
  <c r="Q11" i="5"/>
  <c r="M9" i="6"/>
  <c r="U9" i="6" s="1"/>
  <c r="M15" i="6"/>
  <c r="U15" i="6" s="1"/>
  <c r="M21" i="6"/>
  <c r="U21" i="6" s="1"/>
  <c r="H4" i="7"/>
  <c r="R8" i="7"/>
  <c r="H9" i="7"/>
  <c r="AH3" i="8"/>
  <c r="AQ3" i="8" s="1"/>
  <c r="P6" i="8"/>
  <c r="P7" i="8"/>
  <c r="Q11" i="8"/>
  <c r="P12" i="8"/>
  <c r="P13" i="8"/>
  <c r="P14" i="8"/>
  <c r="P15" i="8"/>
  <c r="P16" i="8"/>
  <c r="P17" i="8"/>
  <c r="P18" i="8"/>
  <c r="P19" i="8"/>
  <c r="P20" i="8"/>
  <c r="P21" i="8"/>
  <c r="P22" i="8"/>
  <c r="M9" i="9"/>
  <c r="U9" i="9" s="1"/>
  <c r="M15" i="9"/>
  <c r="U15" i="9" s="1"/>
  <c r="M21" i="9"/>
  <c r="U21" i="9" s="1"/>
  <c r="Q8" i="9"/>
  <c r="M6" i="10"/>
  <c r="U6" i="10" s="1"/>
  <c r="M12" i="10"/>
  <c r="U12" i="10" s="1"/>
  <c r="M18" i="10"/>
  <c r="U18" i="10" s="1"/>
  <c r="V6" i="10"/>
  <c r="V7" i="10"/>
  <c r="V12" i="10"/>
  <c r="V13" i="10"/>
  <c r="V14" i="10"/>
  <c r="V15" i="10"/>
  <c r="V16" i="10"/>
  <c r="V17" i="10"/>
  <c r="V18" i="10"/>
  <c r="V19" i="10"/>
  <c r="V20" i="10"/>
  <c r="V21" i="10"/>
  <c r="V22" i="10"/>
  <c r="R5" i="11"/>
  <c r="C9" i="11"/>
  <c r="R11" i="11"/>
  <c r="AE3" i="12"/>
  <c r="Q8" i="12"/>
  <c r="M6" i="13"/>
  <c r="U6" i="13" s="1"/>
  <c r="M12" i="13"/>
  <c r="U12" i="13" s="1"/>
  <c r="M18" i="13"/>
  <c r="U18" i="13" s="1"/>
  <c r="Q23" i="13"/>
  <c r="Q22" i="13"/>
  <c r="Q21" i="13"/>
  <c r="Q20" i="13"/>
  <c r="Q19" i="13"/>
  <c r="Q18" i="13"/>
  <c r="Q17" i="13"/>
  <c r="Q16" i="13"/>
  <c r="Q15" i="13"/>
  <c r="Q14" i="13"/>
  <c r="Q13" i="13"/>
  <c r="Q12" i="13"/>
  <c r="Q11" i="13"/>
  <c r="H13" i="13"/>
  <c r="I13" i="13" s="1"/>
  <c r="J13" i="13" s="1"/>
  <c r="H16" i="13"/>
  <c r="I16" i="13" s="1"/>
  <c r="J16" i="13" s="1"/>
  <c r="H19" i="13"/>
  <c r="I19" i="13" s="1"/>
  <c r="J19" i="13" s="1"/>
  <c r="H22" i="13"/>
  <c r="I22" i="13" s="1"/>
  <c r="J22" i="13" s="1"/>
  <c r="H5" i="15"/>
  <c r="AN3" i="16"/>
  <c r="H5" i="16"/>
  <c r="H6" i="16"/>
  <c r="H20" i="18"/>
  <c r="I20" i="18" s="1"/>
  <c r="J20" i="18" s="1"/>
  <c r="AN3" i="19"/>
  <c r="H5" i="19"/>
  <c r="H14" i="22"/>
  <c r="I14" i="22" s="1"/>
  <c r="J14" i="22" s="1"/>
  <c r="H23" i="22"/>
  <c r="I23" i="22" s="1"/>
  <c r="J23" i="22" s="1"/>
  <c r="H13" i="26"/>
  <c r="I13" i="26" s="1"/>
  <c r="J13" i="26" s="1"/>
  <c r="H21" i="26"/>
  <c r="I21" i="26" s="1"/>
  <c r="J21" i="26" s="1"/>
  <c r="H24" i="26"/>
  <c r="I24" i="26" s="1"/>
  <c r="J24" i="26" s="1"/>
  <c r="H27" i="26"/>
  <c r="I27" i="26" s="1"/>
  <c r="J27" i="26" s="1"/>
  <c r="H30" i="26"/>
  <c r="I30" i="26" s="1"/>
  <c r="J30" i="26" s="1"/>
  <c r="H33" i="26"/>
  <c r="I33" i="26" s="1"/>
  <c r="J33" i="26" s="1"/>
  <c r="H36" i="26"/>
  <c r="I36" i="26" s="1"/>
  <c r="J36" i="26" s="1"/>
  <c r="H39" i="26"/>
  <c r="I39" i="26" s="1"/>
  <c r="J39" i="26" s="1"/>
  <c r="H42" i="26"/>
  <c r="I42" i="26" s="1"/>
  <c r="J42" i="26" s="1"/>
  <c r="H45" i="26"/>
  <c r="I45" i="26" s="1"/>
  <c r="J45" i="26" s="1"/>
  <c r="H48" i="26"/>
  <c r="I48" i="26" s="1"/>
  <c r="J48" i="26" s="1"/>
  <c r="H51" i="26"/>
  <c r="I51" i="26" s="1"/>
  <c r="J51" i="26" s="1"/>
  <c r="H54" i="26"/>
  <c r="I54" i="26" s="1"/>
  <c r="J54" i="26" s="1"/>
  <c r="H57" i="26"/>
  <c r="I57" i="26" s="1"/>
  <c r="J57" i="26" s="1"/>
  <c r="H60" i="26"/>
  <c r="I60" i="26" s="1"/>
  <c r="J60" i="26" s="1"/>
  <c r="H63" i="26"/>
  <c r="I63" i="26" s="1"/>
  <c r="J63" i="26" s="1"/>
  <c r="H66" i="26"/>
  <c r="I66" i="26" s="1"/>
  <c r="J66" i="26" s="1"/>
  <c r="H69" i="26"/>
  <c r="I69" i="26" s="1"/>
  <c r="J69" i="26" s="1"/>
  <c r="H72" i="26"/>
  <c r="I72" i="26" s="1"/>
  <c r="J72" i="26" s="1"/>
  <c r="H75" i="26"/>
  <c r="I75" i="26" s="1"/>
  <c r="J75" i="26" s="1"/>
  <c r="H78" i="26"/>
  <c r="I78" i="26" s="1"/>
  <c r="J78" i="26" s="1"/>
  <c r="H81" i="26"/>
  <c r="I81" i="26" s="1"/>
  <c r="J81" i="26" s="1"/>
  <c r="H84" i="26"/>
  <c r="I84" i="26" s="1"/>
  <c r="J84" i="26" s="1"/>
  <c r="H87" i="26"/>
  <c r="I87" i="26" s="1"/>
  <c r="J87" i="26" s="1"/>
  <c r="M4" i="1"/>
  <c r="U4" i="1" s="1"/>
  <c r="X4" i="1" s="1"/>
  <c r="M10" i="1"/>
  <c r="U10" i="1" s="1"/>
  <c r="M16" i="1"/>
  <c r="U16" i="1" s="1"/>
  <c r="AH3" i="2"/>
  <c r="AQ3" i="2" s="1"/>
  <c r="M7" i="2"/>
  <c r="U7" i="2" s="1"/>
  <c r="M13" i="2"/>
  <c r="U13" i="2" s="1"/>
  <c r="M9" i="3"/>
  <c r="U9" i="3" s="1"/>
  <c r="M15" i="3"/>
  <c r="U15" i="3" s="1"/>
  <c r="R6" i="3"/>
  <c r="R7" i="3"/>
  <c r="R12" i="3"/>
  <c r="R13" i="3"/>
  <c r="R14" i="3"/>
  <c r="R15" i="3"/>
  <c r="R16" i="3"/>
  <c r="R17" i="3"/>
  <c r="R18" i="3"/>
  <c r="R19" i="3"/>
  <c r="R20" i="3"/>
  <c r="R21" i="3"/>
  <c r="R22" i="3"/>
  <c r="M5" i="4"/>
  <c r="U5" i="4" s="1"/>
  <c r="M11" i="4"/>
  <c r="U11" i="4" s="1"/>
  <c r="M17" i="4"/>
  <c r="U17" i="4" s="1"/>
  <c r="AH3" i="5"/>
  <c r="AQ3" i="5" s="1"/>
  <c r="M7" i="5"/>
  <c r="U7" i="5" s="1"/>
  <c r="M13" i="5"/>
  <c r="U13" i="5" s="1"/>
  <c r="Q5" i="5"/>
  <c r="Q6" i="5"/>
  <c r="Q7" i="5"/>
  <c r="C9" i="5"/>
  <c r="H7" i="5" s="1"/>
  <c r="I7" i="5" s="1"/>
  <c r="J7" i="5" s="1"/>
  <c r="Q12" i="5"/>
  <c r="Q13" i="5"/>
  <c r="Q14" i="5"/>
  <c r="Q15" i="5"/>
  <c r="Q16" i="5"/>
  <c r="Q17" i="5"/>
  <c r="Q18" i="5"/>
  <c r="Q19" i="5"/>
  <c r="Q20" i="5"/>
  <c r="Q21" i="5"/>
  <c r="Q22" i="5"/>
  <c r="M4" i="6"/>
  <c r="U4" i="6" s="1"/>
  <c r="X4" i="6" s="1"/>
  <c r="M10" i="6"/>
  <c r="U10" i="6" s="1"/>
  <c r="M16" i="6"/>
  <c r="U16" i="6" s="1"/>
  <c r="M6" i="7"/>
  <c r="U6" i="7" s="1"/>
  <c r="M12" i="7"/>
  <c r="U12" i="7" s="1"/>
  <c r="R4" i="7"/>
  <c r="V6" i="7"/>
  <c r="V7" i="7"/>
  <c r="V12" i="7"/>
  <c r="V13" i="7"/>
  <c r="V14" i="7"/>
  <c r="V15" i="7"/>
  <c r="V16" i="7"/>
  <c r="V17" i="7"/>
  <c r="V18" i="7"/>
  <c r="V19" i="7"/>
  <c r="V20" i="7"/>
  <c r="V21" i="7"/>
  <c r="V22" i="7"/>
  <c r="M8" i="8"/>
  <c r="U8" i="8" s="1"/>
  <c r="M14" i="8"/>
  <c r="U14" i="8" s="1"/>
  <c r="R5" i="8"/>
  <c r="Q6" i="8"/>
  <c r="Q7" i="8"/>
  <c r="C9" i="8"/>
  <c r="H10" i="8" s="1"/>
  <c r="Q12" i="8"/>
  <c r="Q13" i="8"/>
  <c r="Q14" i="8"/>
  <c r="Q15" i="8"/>
  <c r="Q16" i="8"/>
  <c r="Q17" i="8"/>
  <c r="Q18" i="8"/>
  <c r="Q19" i="8"/>
  <c r="Q20" i="8"/>
  <c r="Q21" i="8"/>
  <c r="Q22" i="8"/>
  <c r="M4" i="9"/>
  <c r="U4" i="9" s="1"/>
  <c r="X4" i="9" s="1"/>
  <c r="M10" i="9"/>
  <c r="U10" i="9" s="1"/>
  <c r="M16" i="9"/>
  <c r="U16" i="9" s="1"/>
  <c r="AH3" i="10"/>
  <c r="AQ3" i="10" s="1"/>
  <c r="M7" i="10"/>
  <c r="U7" i="10" s="1"/>
  <c r="M13" i="10"/>
  <c r="U13" i="10" s="1"/>
  <c r="M9" i="11"/>
  <c r="U9" i="11" s="1"/>
  <c r="M15" i="11"/>
  <c r="U15" i="11" s="1"/>
  <c r="R6" i="11"/>
  <c r="R7" i="11"/>
  <c r="R12" i="11"/>
  <c r="R13" i="11"/>
  <c r="R14" i="11"/>
  <c r="R15" i="11"/>
  <c r="R16" i="11"/>
  <c r="R17" i="11"/>
  <c r="R18" i="11"/>
  <c r="R19" i="11"/>
  <c r="R20" i="11"/>
  <c r="R21" i="11"/>
  <c r="R22" i="11"/>
  <c r="AH3" i="13"/>
  <c r="AQ3" i="13" s="1"/>
  <c r="M7" i="13"/>
  <c r="U7" i="13" s="1"/>
  <c r="M13" i="13"/>
  <c r="U13" i="13" s="1"/>
  <c r="Q5" i="13"/>
  <c r="Q6" i="13"/>
  <c r="Q7" i="13"/>
  <c r="Q11" i="14"/>
  <c r="H13" i="16"/>
  <c r="H16" i="16"/>
  <c r="H19" i="16"/>
  <c r="H22" i="16"/>
  <c r="H5" i="18"/>
  <c r="I5" i="18" s="1"/>
  <c r="J5" i="18" s="1"/>
  <c r="H11" i="18"/>
  <c r="I11" i="18" s="1"/>
  <c r="J11" i="18" s="1"/>
  <c r="H6" i="19"/>
  <c r="H11" i="19"/>
  <c r="H12" i="19"/>
  <c r="H21" i="19"/>
  <c r="AN3" i="20"/>
  <c r="H7" i="22"/>
  <c r="I7" i="22" s="1"/>
  <c r="J7" i="22" s="1"/>
  <c r="H11" i="23"/>
  <c r="H14" i="24"/>
  <c r="H17" i="24"/>
  <c r="H20" i="24"/>
  <c r="H23" i="24"/>
  <c r="H11" i="26"/>
  <c r="I11" i="26" s="1"/>
  <c r="J11" i="26" s="1"/>
  <c r="H5" i="26"/>
  <c r="I5" i="26" s="1"/>
  <c r="J5" i="26" s="1"/>
  <c r="H9" i="26"/>
  <c r="I9" i="26" s="1"/>
  <c r="J9" i="26" s="1"/>
  <c r="H4" i="26"/>
  <c r="I4" i="26" s="1"/>
  <c r="J4" i="26" s="1"/>
  <c r="K4" i="26" s="1"/>
  <c r="K5" i="26" s="1"/>
  <c r="H6" i="26"/>
  <c r="I6" i="26" s="1"/>
  <c r="J6" i="26" s="1"/>
  <c r="H8" i="26"/>
  <c r="I8" i="26" s="1"/>
  <c r="J8" i="26" s="1"/>
  <c r="H16" i="26"/>
  <c r="I16" i="26" s="1"/>
  <c r="J16" i="26" s="1"/>
  <c r="AN3" i="27"/>
  <c r="M9" i="15"/>
  <c r="U9" i="15" s="1"/>
  <c r="M15" i="15"/>
  <c r="U15" i="15" s="1"/>
  <c r="M21" i="15"/>
  <c r="U21" i="15" s="1"/>
  <c r="P8" i="15"/>
  <c r="R8" i="16"/>
  <c r="P10" i="16"/>
  <c r="AH3" i="17"/>
  <c r="AQ3" i="17" s="1"/>
  <c r="Q7" i="17"/>
  <c r="Q12" i="17"/>
  <c r="Q13" i="17"/>
  <c r="Q14" i="17"/>
  <c r="Q15" i="17"/>
  <c r="Q16" i="17"/>
  <c r="Q17" i="17"/>
  <c r="Q18" i="17"/>
  <c r="Q19" i="17"/>
  <c r="Q20" i="17"/>
  <c r="Q21" i="17"/>
  <c r="Q22" i="17"/>
  <c r="Q23" i="17"/>
  <c r="AE3" i="18"/>
  <c r="P9" i="18"/>
  <c r="R9" i="19"/>
  <c r="Q12" i="20"/>
  <c r="Q13" i="20"/>
  <c r="Q14" i="20"/>
  <c r="Q15" i="20"/>
  <c r="Q16" i="20"/>
  <c r="Q17" i="20"/>
  <c r="Q18" i="20"/>
  <c r="Q19" i="20"/>
  <c r="Q20" i="20"/>
  <c r="Q21" i="20"/>
  <c r="Q22" i="20"/>
  <c r="Q23" i="20"/>
  <c r="AE3" i="21"/>
  <c r="P10" i="21"/>
  <c r="AH3" i="22"/>
  <c r="AQ3" i="22" s="1"/>
  <c r="Q11" i="22"/>
  <c r="M9" i="23"/>
  <c r="U9" i="23" s="1"/>
  <c r="M15" i="23"/>
  <c r="U15" i="23" s="1"/>
  <c r="M21" i="23"/>
  <c r="U21" i="23" s="1"/>
  <c r="R16" i="23"/>
  <c r="R17" i="23"/>
  <c r="R18" i="23"/>
  <c r="R19" i="23"/>
  <c r="R20" i="23"/>
  <c r="R21" i="23"/>
  <c r="R22" i="23"/>
  <c r="R23" i="23"/>
  <c r="P3" i="24"/>
  <c r="AF3" i="24" s="1"/>
  <c r="AO3" i="24" s="1"/>
  <c r="R8" i="24"/>
  <c r="AH3" i="25"/>
  <c r="AQ3" i="25" s="1"/>
  <c r="C8" i="96"/>
  <c r="C8" i="95"/>
  <c r="C8" i="94"/>
  <c r="C8" i="93"/>
  <c r="C8" i="91"/>
  <c r="C8" i="92"/>
  <c r="C8" i="90"/>
  <c r="C8" i="88"/>
  <c r="C8" i="89"/>
  <c r="C8" i="87"/>
  <c r="C8" i="86"/>
  <c r="C8" i="85"/>
  <c r="C8" i="84"/>
  <c r="C8" i="83"/>
  <c r="C8" i="80"/>
  <c r="C8" i="82"/>
  <c r="C8" i="81"/>
  <c r="C8" i="79"/>
  <c r="C8" i="78"/>
  <c r="C8" i="76"/>
  <c r="C8" i="74"/>
  <c r="C8" i="77"/>
  <c r="C8" i="48"/>
  <c r="C8" i="47"/>
  <c r="C8" i="75"/>
  <c r="C8" i="46"/>
  <c r="C8" i="43"/>
  <c r="C8" i="44"/>
  <c r="C8" i="45"/>
  <c r="C8" i="42"/>
  <c r="C8" i="41"/>
  <c r="C8" i="39"/>
  <c r="C8" i="40"/>
  <c r="C8" i="38"/>
  <c r="C8" i="36"/>
  <c r="C8" i="35"/>
  <c r="C8" i="37"/>
  <c r="C8" i="30"/>
  <c r="C8" i="29"/>
  <c r="C8" i="33"/>
  <c r="C8" i="31"/>
  <c r="C8" i="34"/>
  <c r="C8" i="32"/>
  <c r="Q9" i="25"/>
  <c r="H10" i="25"/>
  <c r="I10" i="25" s="1"/>
  <c r="J10" i="25" s="1"/>
  <c r="Q13" i="25"/>
  <c r="H14" i="25"/>
  <c r="I14" i="25" s="1"/>
  <c r="J14" i="25" s="1"/>
  <c r="Q16" i="25"/>
  <c r="H17" i="25"/>
  <c r="I17" i="25" s="1"/>
  <c r="J17" i="25" s="1"/>
  <c r="Q19" i="25"/>
  <c r="H20" i="25"/>
  <c r="I20" i="25" s="1"/>
  <c r="J20" i="25" s="1"/>
  <c r="Q22" i="25"/>
  <c r="H23" i="25"/>
  <c r="I23" i="25" s="1"/>
  <c r="J23" i="25" s="1"/>
  <c r="Q25" i="25"/>
  <c r="H26" i="25"/>
  <c r="I26" i="25" s="1"/>
  <c r="J26" i="25" s="1"/>
  <c r="Q28" i="25"/>
  <c r="H29" i="25"/>
  <c r="I29" i="25" s="1"/>
  <c r="J29" i="25" s="1"/>
  <c r="Q31" i="25"/>
  <c r="H32" i="25"/>
  <c r="I32" i="25" s="1"/>
  <c r="J32" i="25" s="1"/>
  <c r="Q34" i="25"/>
  <c r="H35" i="25"/>
  <c r="I35" i="25" s="1"/>
  <c r="J35" i="25" s="1"/>
  <c r="Q37" i="25"/>
  <c r="H38" i="25"/>
  <c r="I38" i="25" s="1"/>
  <c r="J38" i="25" s="1"/>
  <c r="Q40" i="25"/>
  <c r="H41" i="25"/>
  <c r="I41" i="25" s="1"/>
  <c r="J41" i="25" s="1"/>
  <c r="Q43" i="25"/>
  <c r="H44" i="25"/>
  <c r="I44" i="25" s="1"/>
  <c r="J44" i="25" s="1"/>
  <c r="Q46" i="25"/>
  <c r="H47" i="25"/>
  <c r="I47" i="25" s="1"/>
  <c r="J47" i="25" s="1"/>
  <c r="Q49" i="25"/>
  <c r="H50" i="25"/>
  <c r="I50" i="25" s="1"/>
  <c r="J50" i="25" s="1"/>
  <c r="Q52" i="25"/>
  <c r="H53" i="25"/>
  <c r="I53" i="25" s="1"/>
  <c r="J53" i="25" s="1"/>
  <c r="Q55" i="25"/>
  <c r="H56" i="25"/>
  <c r="I56" i="25" s="1"/>
  <c r="J56" i="25" s="1"/>
  <c r="Q58" i="25"/>
  <c r="H59" i="25"/>
  <c r="I59" i="25" s="1"/>
  <c r="J59" i="25" s="1"/>
  <c r="Q61" i="25"/>
  <c r="H62" i="25"/>
  <c r="I62" i="25" s="1"/>
  <c r="J62" i="25" s="1"/>
  <c r="Q64" i="25"/>
  <c r="H65" i="25"/>
  <c r="I65" i="25" s="1"/>
  <c r="J65" i="25" s="1"/>
  <c r="Q67" i="25"/>
  <c r="H68" i="25"/>
  <c r="I68" i="25" s="1"/>
  <c r="J68" i="25" s="1"/>
  <c r="Q70" i="25"/>
  <c r="H71" i="25"/>
  <c r="I71" i="25" s="1"/>
  <c r="J71" i="25" s="1"/>
  <c r="Q73" i="25"/>
  <c r="H74" i="25"/>
  <c r="I74" i="25" s="1"/>
  <c r="J74" i="25" s="1"/>
  <c r="Q76" i="25"/>
  <c r="H77" i="25"/>
  <c r="I77" i="25" s="1"/>
  <c r="J77" i="25" s="1"/>
  <c r="Q79" i="25"/>
  <c r="H80" i="25"/>
  <c r="I80" i="25" s="1"/>
  <c r="J80" i="25" s="1"/>
  <c r="Q82" i="25"/>
  <c r="H83" i="25"/>
  <c r="I83" i="25" s="1"/>
  <c r="J83" i="25" s="1"/>
  <c r="Q85" i="25"/>
  <c r="H86" i="25"/>
  <c r="I86" i="25" s="1"/>
  <c r="J86" i="25" s="1"/>
  <c r="Q88" i="25"/>
  <c r="H89" i="25"/>
  <c r="I89" i="25" s="1"/>
  <c r="J89" i="25" s="1"/>
  <c r="Q91" i="25"/>
  <c r="H92" i="25"/>
  <c r="I92" i="25" s="1"/>
  <c r="J92" i="25" s="1"/>
  <c r="Q94" i="25"/>
  <c r="H95" i="25"/>
  <c r="I95" i="25" s="1"/>
  <c r="J95" i="25" s="1"/>
  <c r="Q97" i="25"/>
  <c r="H98" i="25"/>
  <c r="I98" i="25" s="1"/>
  <c r="J98" i="25" s="1"/>
  <c r="R3" i="26"/>
  <c r="R9" i="26"/>
  <c r="H10" i="26"/>
  <c r="I10" i="26" s="1"/>
  <c r="J10" i="26" s="1"/>
  <c r="H14" i="26"/>
  <c r="I14" i="26" s="1"/>
  <c r="J14" i="26" s="1"/>
  <c r="H17" i="26"/>
  <c r="I17" i="26" s="1"/>
  <c r="J17" i="26" s="1"/>
  <c r="H20" i="26"/>
  <c r="I20" i="26" s="1"/>
  <c r="J20" i="26" s="1"/>
  <c r="V21" i="26"/>
  <c r="H23" i="26"/>
  <c r="I23" i="26" s="1"/>
  <c r="J23" i="26" s="1"/>
  <c r="V24" i="26"/>
  <c r="H26" i="26"/>
  <c r="I26" i="26" s="1"/>
  <c r="J26" i="26" s="1"/>
  <c r="V27" i="26"/>
  <c r="H29" i="26"/>
  <c r="I29" i="26" s="1"/>
  <c r="J29" i="26" s="1"/>
  <c r="V30" i="26"/>
  <c r="H32" i="26"/>
  <c r="I32" i="26" s="1"/>
  <c r="J32" i="26" s="1"/>
  <c r="V33" i="26"/>
  <c r="H35" i="26"/>
  <c r="I35" i="26" s="1"/>
  <c r="J35" i="26" s="1"/>
  <c r="V36" i="26"/>
  <c r="H38" i="26"/>
  <c r="I38" i="26" s="1"/>
  <c r="J38" i="26" s="1"/>
  <c r="V39" i="26"/>
  <c r="H41" i="26"/>
  <c r="I41" i="26" s="1"/>
  <c r="J41" i="26" s="1"/>
  <c r="V42" i="26"/>
  <c r="H44" i="26"/>
  <c r="I44" i="26" s="1"/>
  <c r="J44" i="26" s="1"/>
  <c r="V45" i="26"/>
  <c r="H47" i="26"/>
  <c r="I47" i="26" s="1"/>
  <c r="J47" i="26" s="1"/>
  <c r="V48" i="26"/>
  <c r="H50" i="26"/>
  <c r="I50" i="26" s="1"/>
  <c r="J50" i="26" s="1"/>
  <c r="V51" i="26"/>
  <c r="H53" i="26"/>
  <c r="I53" i="26" s="1"/>
  <c r="J53" i="26" s="1"/>
  <c r="V54" i="26"/>
  <c r="H56" i="26"/>
  <c r="I56" i="26" s="1"/>
  <c r="J56" i="26" s="1"/>
  <c r="V57" i="26"/>
  <c r="H59" i="26"/>
  <c r="I59" i="26" s="1"/>
  <c r="J59" i="26" s="1"/>
  <c r="V60" i="26"/>
  <c r="H62" i="26"/>
  <c r="I62" i="26" s="1"/>
  <c r="J62" i="26" s="1"/>
  <c r="V63" i="26"/>
  <c r="H65" i="26"/>
  <c r="I65" i="26" s="1"/>
  <c r="J65" i="26" s="1"/>
  <c r="V66" i="26"/>
  <c r="H68" i="26"/>
  <c r="I68" i="26" s="1"/>
  <c r="J68" i="26" s="1"/>
  <c r="V69" i="26"/>
  <c r="H71" i="26"/>
  <c r="I71" i="26" s="1"/>
  <c r="J71" i="26" s="1"/>
  <c r="V72" i="26"/>
  <c r="H74" i="26"/>
  <c r="I74" i="26" s="1"/>
  <c r="J74" i="26" s="1"/>
  <c r="V75" i="26"/>
  <c r="H77" i="26"/>
  <c r="I77" i="26" s="1"/>
  <c r="J77" i="26" s="1"/>
  <c r="V78" i="26"/>
  <c r="H80" i="26"/>
  <c r="I80" i="26" s="1"/>
  <c r="J80" i="26" s="1"/>
  <c r="V81" i="26"/>
  <c r="H83" i="26"/>
  <c r="I83" i="26" s="1"/>
  <c r="J83" i="26" s="1"/>
  <c r="V84" i="26"/>
  <c r="H86" i="26"/>
  <c r="I86" i="26" s="1"/>
  <c r="J86" i="26" s="1"/>
  <c r="V87" i="26"/>
  <c r="H89" i="26"/>
  <c r="I89" i="26" s="1"/>
  <c r="J89" i="26" s="1"/>
  <c r="M4" i="27"/>
  <c r="U4" i="27" s="1"/>
  <c r="X4" i="27" s="1"/>
  <c r="M10" i="27"/>
  <c r="U10" i="27" s="1"/>
  <c r="M16" i="27"/>
  <c r="U16" i="27" s="1"/>
  <c r="M22" i="27"/>
  <c r="U22" i="27" s="1"/>
  <c r="M28" i="27"/>
  <c r="U28" i="27" s="1"/>
  <c r="M34" i="27"/>
  <c r="U34" i="27" s="1"/>
  <c r="M40" i="27"/>
  <c r="U40" i="27" s="1"/>
  <c r="M46" i="27"/>
  <c r="U46" i="27" s="1"/>
  <c r="M52" i="27"/>
  <c r="U52" i="27" s="1"/>
  <c r="M58" i="27"/>
  <c r="U58" i="27" s="1"/>
  <c r="M64" i="27"/>
  <c r="U64" i="27" s="1"/>
  <c r="M70" i="27"/>
  <c r="U70" i="27" s="1"/>
  <c r="M76" i="27"/>
  <c r="U76" i="27" s="1"/>
  <c r="R79" i="27"/>
  <c r="R76" i="27"/>
  <c r="R73" i="27"/>
  <c r="R70" i="27"/>
  <c r="R67" i="27"/>
  <c r="R64" i="27"/>
  <c r="R61" i="27"/>
  <c r="R58" i="27"/>
  <c r="R55" i="27"/>
  <c r="R52" i="27"/>
  <c r="R49" i="27"/>
  <c r="R46" i="27"/>
  <c r="R43" i="27"/>
  <c r="R40" i="27"/>
  <c r="R37" i="27"/>
  <c r="R34" i="27"/>
  <c r="R31" i="27"/>
  <c r="R28" i="27"/>
  <c r="R25" i="27"/>
  <c r="R22" i="27"/>
  <c r="R19" i="27"/>
  <c r="R16" i="27"/>
  <c r="R13" i="27"/>
  <c r="R7" i="27"/>
  <c r="R8" i="27"/>
  <c r="V22" i="27"/>
  <c r="V29" i="27"/>
  <c r="V31" i="27"/>
  <c r="V38" i="27"/>
  <c r="V40" i="27"/>
  <c r="V47" i="27"/>
  <c r="V49" i="27"/>
  <c r="V56" i="27"/>
  <c r="V58" i="27"/>
  <c r="V65" i="27"/>
  <c r="V67" i="27"/>
  <c r="V74" i="27"/>
  <c r="R69" i="28"/>
  <c r="R66" i="28"/>
  <c r="R63" i="28"/>
  <c r="R60" i="28"/>
  <c r="R57" i="28"/>
  <c r="R54" i="28"/>
  <c r="R51" i="28"/>
  <c r="R48" i="28"/>
  <c r="R45" i="28"/>
  <c r="R42" i="28"/>
  <c r="R39" i="28"/>
  <c r="R36" i="28"/>
  <c r="R33" i="28"/>
  <c r="R30" i="28"/>
  <c r="R27" i="28"/>
  <c r="R24" i="28"/>
  <c r="R21" i="28"/>
  <c r="R18" i="28"/>
  <c r="R15" i="28"/>
  <c r="R12" i="28"/>
  <c r="R6" i="28"/>
  <c r="R11" i="28"/>
  <c r="R5" i="28"/>
  <c r="R10" i="28"/>
  <c r="R14" i="28"/>
  <c r="R23" i="28"/>
  <c r="R32" i="28"/>
  <c r="R41" i="28"/>
  <c r="R50" i="28"/>
  <c r="R59" i="28"/>
  <c r="R65" i="28"/>
  <c r="M33" i="30"/>
  <c r="U33" i="30" s="1"/>
  <c r="AE3" i="15"/>
  <c r="M4" i="15"/>
  <c r="U4" i="15" s="1"/>
  <c r="X4" i="15" s="1"/>
  <c r="AH4" i="15" s="1"/>
  <c r="M10" i="15"/>
  <c r="U10" i="15" s="1"/>
  <c r="M16" i="15"/>
  <c r="U16" i="15" s="1"/>
  <c r="M22" i="15"/>
  <c r="U22" i="15" s="1"/>
  <c r="V10" i="15"/>
  <c r="R9" i="16"/>
  <c r="R8" i="18"/>
  <c r="P10" i="18"/>
  <c r="AH3" i="19"/>
  <c r="AQ3" i="19" s="1"/>
  <c r="R10" i="19"/>
  <c r="Q11" i="19"/>
  <c r="M9" i="20"/>
  <c r="U9" i="20" s="1"/>
  <c r="M15" i="20"/>
  <c r="U15" i="20" s="1"/>
  <c r="M21" i="20"/>
  <c r="U21" i="20" s="1"/>
  <c r="M5" i="21"/>
  <c r="U5" i="21" s="1"/>
  <c r="M11" i="21"/>
  <c r="U11" i="21" s="1"/>
  <c r="M17" i="21"/>
  <c r="U17" i="21" s="1"/>
  <c r="M23" i="21"/>
  <c r="U23" i="21" s="1"/>
  <c r="Q12" i="22"/>
  <c r="Q13" i="22"/>
  <c r="Q14" i="22"/>
  <c r="Q15" i="22"/>
  <c r="Q16" i="22"/>
  <c r="Q17" i="22"/>
  <c r="Q18" i="22"/>
  <c r="Q19" i="22"/>
  <c r="Q20" i="22"/>
  <c r="Q21" i="22"/>
  <c r="Q22" i="22"/>
  <c r="Q23" i="22"/>
  <c r="AE3" i="23"/>
  <c r="P9" i="23"/>
  <c r="Y4" i="24"/>
  <c r="Z4" i="24" s="1"/>
  <c r="P5" i="24"/>
  <c r="P11" i="24"/>
  <c r="H5" i="25"/>
  <c r="I5" i="25" s="1"/>
  <c r="J5" i="25" s="1"/>
  <c r="K5" i="25" s="1"/>
  <c r="R7" i="26"/>
  <c r="R8" i="26"/>
  <c r="R13" i="26"/>
  <c r="R16" i="26"/>
  <c r="R19" i="26"/>
  <c r="R22" i="26"/>
  <c r="R25" i="26"/>
  <c r="R28" i="26"/>
  <c r="R31" i="26"/>
  <c r="R34" i="26"/>
  <c r="R37" i="26"/>
  <c r="R40" i="26"/>
  <c r="R43" i="26"/>
  <c r="R46" i="26"/>
  <c r="R49" i="26"/>
  <c r="R52" i="26"/>
  <c r="R55" i="26"/>
  <c r="R58" i="26"/>
  <c r="R61" i="26"/>
  <c r="R64" i="26"/>
  <c r="R67" i="26"/>
  <c r="R70" i="26"/>
  <c r="R73" i="26"/>
  <c r="R76" i="26"/>
  <c r="R79" i="26"/>
  <c r="R82" i="26"/>
  <c r="R85" i="26"/>
  <c r="R88" i="26"/>
  <c r="M5" i="27"/>
  <c r="U5" i="27" s="1"/>
  <c r="M11" i="27"/>
  <c r="U11" i="27" s="1"/>
  <c r="M17" i="27"/>
  <c r="U17" i="27" s="1"/>
  <c r="M23" i="27"/>
  <c r="U23" i="27" s="1"/>
  <c r="M29" i="27"/>
  <c r="U29" i="27" s="1"/>
  <c r="M35" i="27"/>
  <c r="U35" i="27" s="1"/>
  <c r="M41" i="27"/>
  <c r="U41" i="27" s="1"/>
  <c r="M47" i="27"/>
  <c r="U47" i="27" s="1"/>
  <c r="M53" i="27"/>
  <c r="U53" i="27" s="1"/>
  <c r="M59" i="27"/>
  <c r="U59" i="27" s="1"/>
  <c r="M65" i="27"/>
  <c r="U65" i="27" s="1"/>
  <c r="M71" i="27"/>
  <c r="U71" i="27" s="1"/>
  <c r="M77" i="27"/>
  <c r="U77" i="27" s="1"/>
  <c r="R15" i="27"/>
  <c r="R20" i="27"/>
  <c r="R24" i="27"/>
  <c r="R26" i="27"/>
  <c r="R33" i="27"/>
  <c r="R35" i="27"/>
  <c r="R42" i="27"/>
  <c r="R44" i="27"/>
  <c r="R51" i="27"/>
  <c r="R53" i="27"/>
  <c r="R60" i="27"/>
  <c r="R62" i="27"/>
  <c r="R69" i="27"/>
  <c r="R71" i="27"/>
  <c r="R78" i="27"/>
  <c r="R13" i="28"/>
  <c r="R22" i="28"/>
  <c r="R31" i="28"/>
  <c r="R40" i="28"/>
  <c r="R49" i="28"/>
  <c r="R58" i="28"/>
  <c r="R67" i="28"/>
  <c r="R68" i="28"/>
  <c r="M85" i="30"/>
  <c r="U85" i="30" s="1"/>
  <c r="M79" i="30"/>
  <c r="U79" i="30" s="1"/>
  <c r="M73" i="30"/>
  <c r="U73" i="30" s="1"/>
  <c r="M67" i="30"/>
  <c r="U67" i="30" s="1"/>
  <c r="M61" i="30"/>
  <c r="U61" i="30" s="1"/>
  <c r="M55" i="30"/>
  <c r="U55" i="30" s="1"/>
  <c r="M49" i="30"/>
  <c r="U49" i="30" s="1"/>
  <c r="M43" i="30"/>
  <c r="U43" i="30" s="1"/>
  <c r="M37" i="30"/>
  <c r="U37" i="30" s="1"/>
  <c r="M31" i="30"/>
  <c r="U31" i="30" s="1"/>
  <c r="M25" i="30"/>
  <c r="U25" i="30" s="1"/>
  <c r="M19" i="30"/>
  <c r="U19" i="30" s="1"/>
  <c r="M13" i="30"/>
  <c r="U13" i="30" s="1"/>
  <c r="M7" i="30"/>
  <c r="U7" i="30" s="1"/>
  <c r="M84" i="30"/>
  <c r="U84" i="30" s="1"/>
  <c r="M78" i="30"/>
  <c r="U78" i="30" s="1"/>
  <c r="M72" i="30"/>
  <c r="U72" i="30" s="1"/>
  <c r="M66" i="30"/>
  <c r="U66" i="30" s="1"/>
  <c r="M60" i="30"/>
  <c r="U60" i="30" s="1"/>
  <c r="M54" i="30"/>
  <c r="U54" i="30" s="1"/>
  <c r="M48" i="30"/>
  <c r="U48" i="30" s="1"/>
  <c r="M42" i="30"/>
  <c r="U42" i="30" s="1"/>
  <c r="M36" i="30"/>
  <c r="U36" i="30" s="1"/>
  <c r="M30" i="30"/>
  <c r="U30" i="30" s="1"/>
  <c r="M24" i="30"/>
  <c r="U24" i="30" s="1"/>
  <c r="M18" i="30"/>
  <c r="U18" i="30" s="1"/>
  <c r="M12" i="30"/>
  <c r="U12" i="30" s="1"/>
  <c r="M6" i="30"/>
  <c r="U6" i="30" s="1"/>
  <c r="M89" i="30"/>
  <c r="U89" i="30" s="1"/>
  <c r="M83" i="30"/>
  <c r="U83" i="30" s="1"/>
  <c r="M77" i="30"/>
  <c r="U77" i="30" s="1"/>
  <c r="M71" i="30"/>
  <c r="U71" i="30" s="1"/>
  <c r="M65" i="30"/>
  <c r="U65" i="30" s="1"/>
  <c r="M59" i="30"/>
  <c r="U59" i="30" s="1"/>
  <c r="M53" i="30"/>
  <c r="U53" i="30" s="1"/>
  <c r="M47" i="30"/>
  <c r="U47" i="30" s="1"/>
  <c r="M41" i="30"/>
  <c r="U41" i="30" s="1"/>
  <c r="M35" i="30"/>
  <c r="U35" i="30" s="1"/>
  <c r="M29" i="30"/>
  <c r="U29" i="30" s="1"/>
  <c r="M23" i="30"/>
  <c r="U23" i="30" s="1"/>
  <c r="M17" i="30"/>
  <c r="U17" i="30" s="1"/>
  <c r="M11" i="30"/>
  <c r="U11" i="30" s="1"/>
  <c r="M5" i="30"/>
  <c r="U5" i="30" s="1"/>
  <c r="M88" i="30"/>
  <c r="U88" i="30" s="1"/>
  <c r="M82" i="30"/>
  <c r="U82" i="30" s="1"/>
  <c r="M76" i="30"/>
  <c r="U76" i="30" s="1"/>
  <c r="M70" i="30"/>
  <c r="U70" i="30" s="1"/>
  <c r="M64" i="30"/>
  <c r="U64" i="30" s="1"/>
  <c r="M58" i="30"/>
  <c r="U58" i="30" s="1"/>
  <c r="M52" i="30"/>
  <c r="U52" i="30" s="1"/>
  <c r="M46" i="30"/>
  <c r="U46" i="30" s="1"/>
  <c r="M40" i="30"/>
  <c r="U40" i="30" s="1"/>
  <c r="M34" i="30"/>
  <c r="U34" i="30" s="1"/>
  <c r="M28" i="30"/>
  <c r="U28" i="30" s="1"/>
  <c r="M22" i="30"/>
  <c r="U22" i="30" s="1"/>
  <c r="M16" i="30"/>
  <c r="U16" i="30" s="1"/>
  <c r="M10" i="30"/>
  <c r="U10" i="30" s="1"/>
  <c r="M4" i="30"/>
  <c r="U4" i="30" s="1"/>
  <c r="X4" i="30" s="1"/>
  <c r="M86" i="30"/>
  <c r="U86" i="30" s="1"/>
  <c r="M80" i="30"/>
  <c r="U80" i="30" s="1"/>
  <c r="M74" i="30"/>
  <c r="U74" i="30" s="1"/>
  <c r="M68" i="30"/>
  <c r="U68" i="30" s="1"/>
  <c r="M62" i="30"/>
  <c r="U62" i="30" s="1"/>
  <c r="M56" i="30"/>
  <c r="U56" i="30" s="1"/>
  <c r="M50" i="30"/>
  <c r="U50" i="30" s="1"/>
  <c r="M44" i="30"/>
  <c r="U44" i="30" s="1"/>
  <c r="M38" i="30"/>
  <c r="U38" i="30" s="1"/>
  <c r="M32" i="30"/>
  <c r="U32" i="30" s="1"/>
  <c r="M26" i="30"/>
  <c r="U26" i="30" s="1"/>
  <c r="M20" i="30"/>
  <c r="U20" i="30" s="1"/>
  <c r="M14" i="30"/>
  <c r="U14" i="30" s="1"/>
  <c r="M8" i="30"/>
  <c r="U8" i="30" s="1"/>
  <c r="M39" i="30"/>
  <c r="U39" i="30" s="1"/>
  <c r="M75" i="30"/>
  <c r="U75" i="30" s="1"/>
  <c r="H32" i="31"/>
  <c r="I32" i="31" s="1"/>
  <c r="J32" i="31" s="1"/>
  <c r="H59" i="31"/>
  <c r="I59" i="31" s="1"/>
  <c r="J59" i="31" s="1"/>
  <c r="AN3" i="33"/>
  <c r="AH4" i="34"/>
  <c r="M9" i="14"/>
  <c r="U9" i="14" s="1"/>
  <c r="M15" i="14"/>
  <c r="U15" i="14" s="1"/>
  <c r="M21" i="14"/>
  <c r="U21" i="14" s="1"/>
  <c r="R6" i="14"/>
  <c r="R7" i="14"/>
  <c r="R12" i="14"/>
  <c r="R13" i="14"/>
  <c r="R14" i="14"/>
  <c r="R15" i="14"/>
  <c r="R16" i="14"/>
  <c r="R17" i="14"/>
  <c r="R18" i="14"/>
  <c r="R19" i="14"/>
  <c r="R20" i="14"/>
  <c r="R21" i="14"/>
  <c r="R22" i="14"/>
  <c r="R23" i="14"/>
  <c r="M5" i="15"/>
  <c r="U5" i="15" s="1"/>
  <c r="M11" i="15"/>
  <c r="U11" i="15" s="1"/>
  <c r="M17" i="15"/>
  <c r="U17" i="15" s="1"/>
  <c r="M23" i="15"/>
  <c r="U23" i="15" s="1"/>
  <c r="V5" i="15"/>
  <c r="R8" i="15"/>
  <c r="Q9" i="15"/>
  <c r="V11" i="15"/>
  <c r="R3" i="16"/>
  <c r="M7" i="16"/>
  <c r="U7" i="16" s="1"/>
  <c r="M13" i="16"/>
  <c r="U13" i="16" s="1"/>
  <c r="M19" i="16"/>
  <c r="U19" i="16" s="1"/>
  <c r="R10" i="16"/>
  <c r="Q11" i="16"/>
  <c r="M9" i="17"/>
  <c r="U9" i="17" s="1"/>
  <c r="M15" i="17"/>
  <c r="U15" i="17" s="1"/>
  <c r="M21" i="17"/>
  <c r="U21" i="17" s="1"/>
  <c r="V4" i="17"/>
  <c r="Y4" i="17" s="1"/>
  <c r="Z4" i="17" s="1"/>
  <c r="Q8" i="17"/>
  <c r="V10" i="17"/>
  <c r="M6" i="18"/>
  <c r="U6" i="18" s="1"/>
  <c r="M12" i="18"/>
  <c r="U12" i="18" s="1"/>
  <c r="M18" i="18"/>
  <c r="U18" i="18" s="1"/>
  <c r="R4" i="18"/>
  <c r="AH4" i="18" s="1"/>
  <c r="V6" i="18"/>
  <c r="V7" i="18"/>
  <c r="R9" i="18"/>
  <c r="Q10" i="18"/>
  <c r="V12" i="18"/>
  <c r="V13" i="18"/>
  <c r="V14" i="18"/>
  <c r="V15" i="18"/>
  <c r="V16" i="18"/>
  <c r="V17" i="18"/>
  <c r="V18" i="18"/>
  <c r="V19" i="18"/>
  <c r="V20" i="18"/>
  <c r="V21" i="18"/>
  <c r="V22" i="18"/>
  <c r="V23" i="18"/>
  <c r="M8" i="19"/>
  <c r="U8" i="19" s="1"/>
  <c r="M14" i="19"/>
  <c r="U14" i="19" s="1"/>
  <c r="M20" i="19"/>
  <c r="U20" i="19" s="1"/>
  <c r="R5" i="19"/>
  <c r="Q6" i="19"/>
  <c r="Q7" i="19"/>
  <c r="R11" i="19"/>
  <c r="Q12" i="19"/>
  <c r="Q13" i="19"/>
  <c r="Q14" i="19"/>
  <c r="Q15" i="19"/>
  <c r="Q16" i="19"/>
  <c r="Q17" i="19"/>
  <c r="Q18" i="19"/>
  <c r="Q19" i="19"/>
  <c r="Q20" i="19"/>
  <c r="Q21" i="19"/>
  <c r="Q22" i="19"/>
  <c r="Q23" i="19"/>
  <c r="M4" i="20"/>
  <c r="U4" i="20" s="1"/>
  <c r="X4" i="20" s="1"/>
  <c r="M10" i="20"/>
  <c r="U10" i="20" s="1"/>
  <c r="M16" i="20"/>
  <c r="U16" i="20" s="1"/>
  <c r="M22" i="20"/>
  <c r="U22" i="20" s="1"/>
  <c r="Q8" i="20"/>
  <c r="V10" i="20"/>
  <c r="M6" i="21"/>
  <c r="U6" i="21" s="1"/>
  <c r="M12" i="21"/>
  <c r="U12" i="21" s="1"/>
  <c r="M18" i="21"/>
  <c r="U18" i="21" s="1"/>
  <c r="Q11" i="21"/>
  <c r="M9" i="22"/>
  <c r="U9" i="22" s="1"/>
  <c r="M15" i="22"/>
  <c r="U15" i="22" s="1"/>
  <c r="M21" i="22"/>
  <c r="U21" i="22" s="1"/>
  <c r="R6" i="22"/>
  <c r="R7" i="22"/>
  <c r="R12" i="22"/>
  <c r="R13" i="22"/>
  <c r="R14" i="22"/>
  <c r="R15" i="22"/>
  <c r="R16" i="22"/>
  <c r="R17" i="22"/>
  <c r="R18" i="22"/>
  <c r="R19" i="22"/>
  <c r="R20" i="22"/>
  <c r="R21" i="22"/>
  <c r="R22" i="22"/>
  <c r="R23" i="22"/>
  <c r="M5" i="23"/>
  <c r="U5" i="23" s="1"/>
  <c r="M11" i="23"/>
  <c r="U11" i="23" s="1"/>
  <c r="M17" i="23"/>
  <c r="U17" i="23" s="1"/>
  <c r="M23" i="23"/>
  <c r="U23" i="23" s="1"/>
  <c r="V5" i="23"/>
  <c r="R8" i="23"/>
  <c r="Q9" i="23"/>
  <c r="V11" i="23"/>
  <c r="R3" i="24"/>
  <c r="M7" i="24"/>
  <c r="U7" i="24" s="1"/>
  <c r="M13" i="24"/>
  <c r="U13" i="24" s="1"/>
  <c r="M19" i="24"/>
  <c r="U19" i="24" s="1"/>
  <c r="R10" i="24"/>
  <c r="Q11" i="24"/>
  <c r="M9" i="25"/>
  <c r="U9" i="25" s="1"/>
  <c r="M15" i="25"/>
  <c r="U15" i="25" s="1"/>
  <c r="M21" i="25"/>
  <c r="U21" i="25" s="1"/>
  <c r="M27" i="25"/>
  <c r="U27" i="25" s="1"/>
  <c r="M33" i="25"/>
  <c r="U33" i="25" s="1"/>
  <c r="M39" i="25"/>
  <c r="U39" i="25" s="1"/>
  <c r="M45" i="25"/>
  <c r="U45" i="25" s="1"/>
  <c r="M51" i="25"/>
  <c r="U51" i="25" s="1"/>
  <c r="M57" i="25"/>
  <c r="U57" i="25" s="1"/>
  <c r="M63" i="25"/>
  <c r="U63" i="25" s="1"/>
  <c r="M69" i="25"/>
  <c r="U69" i="25" s="1"/>
  <c r="M75" i="25"/>
  <c r="U75" i="25" s="1"/>
  <c r="M81" i="25"/>
  <c r="U81" i="25" s="1"/>
  <c r="M87" i="25"/>
  <c r="U87" i="25" s="1"/>
  <c r="M93" i="25"/>
  <c r="U93" i="25" s="1"/>
  <c r="Q12" i="25"/>
  <c r="Q15" i="25"/>
  <c r="Q18" i="25"/>
  <c r="Q21" i="25"/>
  <c r="Q24" i="25"/>
  <c r="Q27" i="25"/>
  <c r="Q30" i="25"/>
  <c r="Q33" i="25"/>
  <c r="Q36" i="25"/>
  <c r="Q39" i="25"/>
  <c r="Q42" i="25"/>
  <c r="Q45" i="25"/>
  <c r="Q48" i="25"/>
  <c r="Q51" i="25"/>
  <c r="Q54" i="25"/>
  <c r="Q57" i="25"/>
  <c r="Q60" i="25"/>
  <c r="Q63" i="25"/>
  <c r="Q66" i="25"/>
  <c r="Q69" i="25"/>
  <c r="Q72" i="25"/>
  <c r="Q75" i="25"/>
  <c r="Q78" i="25"/>
  <c r="Q81" i="25"/>
  <c r="Q84" i="25"/>
  <c r="Q87" i="25"/>
  <c r="Q90" i="25"/>
  <c r="Q93" i="25"/>
  <c r="Q96" i="25"/>
  <c r="M9" i="26"/>
  <c r="U9" i="26" s="1"/>
  <c r="M15" i="26"/>
  <c r="U15" i="26" s="1"/>
  <c r="M21" i="26"/>
  <c r="U21" i="26" s="1"/>
  <c r="M27" i="26"/>
  <c r="U27" i="26" s="1"/>
  <c r="M33" i="26"/>
  <c r="U33" i="26" s="1"/>
  <c r="M39" i="26"/>
  <c r="U39" i="26" s="1"/>
  <c r="M45" i="26"/>
  <c r="U45" i="26" s="1"/>
  <c r="M51" i="26"/>
  <c r="U51" i="26" s="1"/>
  <c r="M57" i="26"/>
  <c r="U57" i="26" s="1"/>
  <c r="M63" i="26"/>
  <c r="U63" i="26" s="1"/>
  <c r="M69" i="26"/>
  <c r="U69" i="26" s="1"/>
  <c r="M75" i="26"/>
  <c r="U75" i="26" s="1"/>
  <c r="M81" i="26"/>
  <c r="U81" i="26" s="1"/>
  <c r="M87" i="26"/>
  <c r="U87" i="26" s="1"/>
  <c r="V10" i="26"/>
  <c r="V14" i="26"/>
  <c r="V17" i="26"/>
  <c r="V20" i="26"/>
  <c r="V23" i="26"/>
  <c r="V26" i="26"/>
  <c r="V29" i="26"/>
  <c r="V32" i="26"/>
  <c r="V35" i="26"/>
  <c r="V38" i="26"/>
  <c r="V41" i="26"/>
  <c r="V44" i="26"/>
  <c r="V47" i="26"/>
  <c r="V50" i="26"/>
  <c r="V53" i="26"/>
  <c r="V56" i="26"/>
  <c r="V59" i="26"/>
  <c r="V62" i="26"/>
  <c r="V65" i="26"/>
  <c r="V68" i="26"/>
  <c r="V71" i="26"/>
  <c r="V74" i="26"/>
  <c r="V77" i="26"/>
  <c r="V80" i="26"/>
  <c r="V83" i="26"/>
  <c r="V86" i="26"/>
  <c r="V89" i="26"/>
  <c r="M6" i="27"/>
  <c r="U6" i="27" s="1"/>
  <c r="M12" i="27"/>
  <c r="U12" i="27" s="1"/>
  <c r="M18" i="27"/>
  <c r="U18" i="27" s="1"/>
  <c r="M24" i="27"/>
  <c r="U24" i="27" s="1"/>
  <c r="M30" i="27"/>
  <c r="U30" i="27" s="1"/>
  <c r="M36" i="27"/>
  <c r="U36" i="27" s="1"/>
  <c r="M42" i="27"/>
  <c r="U42" i="27" s="1"/>
  <c r="M48" i="27"/>
  <c r="U48" i="27" s="1"/>
  <c r="M54" i="27"/>
  <c r="U54" i="27" s="1"/>
  <c r="M60" i="27"/>
  <c r="U60" i="27" s="1"/>
  <c r="M66" i="27"/>
  <c r="U66" i="27" s="1"/>
  <c r="M72" i="27"/>
  <c r="U72" i="27" s="1"/>
  <c r="M78" i="27"/>
  <c r="U78" i="27" s="1"/>
  <c r="R6" i="27"/>
  <c r="V78" i="27"/>
  <c r="V75" i="27"/>
  <c r="V72" i="27"/>
  <c r="V69" i="27"/>
  <c r="V66" i="27"/>
  <c r="V63" i="27"/>
  <c r="V60" i="27"/>
  <c r="V57" i="27"/>
  <c r="V54" i="27"/>
  <c r="V51" i="27"/>
  <c r="V48" i="27"/>
  <c r="V45" i="27"/>
  <c r="V42" i="27"/>
  <c r="V39" i="27"/>
  <c r="V36" i="27"/>
  <c r="V33" i="27"/>
  <c r="V30" i="27"/>
  <c r="V27" i="27"/>
  <c r="V24" i="27"/>
  <c r="V21" i="27"/>
  <c r="V11" i="27"/>
  <c r="V12" i="27"/>
  <c r="V26" i="27"/>
  <c r="V28" i="27"/>
  <c r="V35" i="27"/>
  <c r="V37" i="27"/>
  <c r="V44" i="27"/>
  <c r="V46" i="27"/>
  <c r="V53" i="27"/>
  <c r="V55" i="27"/>
  <c r="V62" i="27"/>
  <c r="V64" i="27"/>
  <c r="V71" i="27"/>
  <c r="V73" i="27"/>
  <c r="R20" i="28"/>
  <c r="R29" i="28"/>
  <c r="R38" i="28"/>
  <c r="R47" i="28"/>
  <c r="R56" i="28"/>
  <c r="M9" i="30"/>
  <c r="U9" i="30" s="1"/>
  <c r="M45" i="30"/>
  <c r="U45" i="30" s="1"/>
  <c r="M81" i="30"/>
  <c r="U81" i="30" s="1"/>
  <c r="H9" i="31"/>
  <c r="I9" i="31" s="1"/>
  <c r="J9" i="31" s="1"/>
  <c r="M4" i="14"/>
  <c r="U4" i="14" s="1"/>
  <c r="X4" i="14" s="1"/>
  <c r="M10" i="14"/>
  <c r="U10" i="14" s="1"/>
  <c r="M16" i="14"/>
  <c r="U16" i="14" s="1"/>
  <c r="M22" i="14"/>
  <c r="U22" i="14" s="1"/>
  <c r="V10" i="14"/>
  <c r="M6" i="15"/>
  <c r="U6" i="15" s="1"/>
  <c r="M12" i="15"/>
  <c r="U12" i="15" s="1"/>
  <c r="M18" i="15"/>
  <c r="U18" i="15" s="1"/>
  <c r="R4" i="15"/>
  <c r="V6" i="15"/>
  <c r="V7" i="15"/>
  <c r="R9" i="15"/>
  <c r="Q10" i="15"/>
  <c r="V12" i="15"/>
  <c r="V13" i="15"/>
  <c r="V14" i="15"/>
  <c r="V15" i="15"/>
  <c r="V16" i="15"/>
  <c r="V17" i="15"/>
  <c r="V18" i="15"/>
  <c r="V19" i="15"/>
  <c r="V20" i="15"/>
  <c r="V21" i="15"/>
  <c r="V22" i="15"/>
  <c r="M8" i="16"/>
  <c r="U8" i="16" s="1"/>
  <c r="M14" i="16"/>
  <c r="U14" i="16" s="1"/>
  <c r="M20" i="16"/>
  <c r="U20" i="16" s="1"/>
  <c r="R5" i="16"/>
  <c r="R11" i="16"/>
  <c r="Q12" i="16"/>
  <c r="Q13" i="16"/>
  <c r="Q14" i="16"/>
  <c r="Q15" i="16"/>
  <c r="Q16" i="16"/>
  <c r="Q17" i="16"/>
  <c r="Q18" i="16"/>
  <c r="Q19" i="16"/>
  <c r="Q20" i="16"/>
  <c r="Q21" i="16"/>
  <c r="Q22" i="16"/>
  <c r="Q9" i="17"/>
  <c r="P10" i="17"/>
  <c r="V11" i="17"/>
  <c r="R3" i="18"/>
  <c r="M7" i="18"/>
  <c r="U7" i="18" s="1"/>
  <c r="M13" i="18"/>
  <c r="U13" i="18" s="1"/>
  <c r="M19" i="18"/>
  <c r="U19" i="18" s="1"/>
  <c r="P6" i="18"/>
  <c r="P7" i="18"/>
  <c r="R10" i="18"/>
  <c r="Q11" i="18"/>
  <c r="P12" i="18"/>
  <c r="P13" i="18"/>
  <c r="P14" i="18"/>
  <c r="P15" i="18"/>
  <c r="P16" i="18"/>
  <c r="P17" i="18"/>
  <c r="P18" i="18"/>
  <c r="P19" i="18"/>
  <c r="P21" i="18"/>
  <c r="P22" i="18"/>
  <c r="P23" i="18"/>
  <c r="M9" i="19"/>
  <c r="U9" i="19" s="1"/>
  <c r="M15" i="19"/>
  <c r="U15" i="19" s="1"/>
  <c r="M21" i="19"/>
  <c r="U21" i="19" s="1"/>
  <c r="R6" i="19"/>
  <c r="R7" i="19"/>
  <c r="P8" i="19"/>
  <c r="R12" i="19"/>
  <c r="R13" i="19"/>
  <c r="R14" i="19"/>
  <c r="R15" i="19"/>
  <c r="R16" i="19"/>
  <c r="R17" i="19"/>
  <c r="R18" i="19"/>
  <c r="R19" i="19"/>
  <c r="R20" i="19"/>
  <c r="R21" i="19"/>
  <c r="R22" i="19"/>
  <c r="R23" i="19"/>
  <c r="M5" i="20"/>
  <c r="U5" i="20" s="1"/>
  <c r="M11" i="20"/>
  <c r="U11" i="20" s="1"/>
  <c r="M17" i="20"/>
  <c r="U17" i="20" s="1"/>
  <c r="M23" i="20"/>
  <c r="U23" i="20" s="1"/>
  <c r="V5" i="20"/>
  <c r="R8" i="20"/>
  <c r="Q9" i="20"/>
  <c r="V11" i="20"/>
  <c r="AH3" i="21"/>
  <c r="AQ3" i="21" s="1"/>
  <c r="M7" i="21"/>
  <c r="U7" i="21" s="1"/>
  <c r="M13" i="21"/>
  <c r="U13" i="21" s="1"/>
  <c r="M19" i="21"/>
  <c r="U19" i="21" s="1"/>
  <c r="Q12" i="21"/>
  <c r="Q13" i="21"/>
  <c r="Q14" i="21"/>
  <c r="Q15" i="21"/>
  <c r="Q16" i="21"/>
  <c r="Q17" i="21"/>
  <c r="Q18" i="21"/>
  <c r="Q19" i="21"/>
  <c r="Q20" i="21"/>
  <c r="Q21" i="21"/>
  <c r="Q22" i="21"/>
  <c r="M4" i="22"/>
  <c r="U4" i="22" s="1"/>
  <c r="X4" i="22" s="1"/>
  <c r="M10" i="22"/>
  <c r="U10" i="22" s="1"/>
  <c r="M16" i="22"/>
  <c r="U16" i="22" s="1"/>
  <c r="Q8" i="22"/>
  <c r="V10" i="22"/>
  <c r="M6" i="23"/>
  <c r="U6" i="23" s="1"/>
  <c r="M12" i="23"/>
  <c r="U12" i="23" s="1"/>
  <c r="M18" i="23"/>
  <c r="U18" i="23" s="1"/>
  <c r="R4" i="23"/>
  <c r="AH4" i="23" s="1"/>
  <c r="V6" i="23"/>
  <c r="V7" i="23"/>
  <c r="R9" i="23"/>
  <c r="Q10" i="23"/>
  <c r="V12" i="23"/>
  <c r="V13" i="23"/>
  <c r="V14" i="23"/>
  <c r="V15" i="23"/>
  <c r="V16" i="23"/>
  <c r="V17" i="23"/>
  <c r="V18" i="23"/>
  <c r="V19" i="23"/>
  <c r="V20" i="23"/>
  <c r="V21" i="23"/>
  <c r="V22" i="23"/>
  <c r="M8" i="24"/>
  <c r="U8" i="24" s="1"/>
  <c r="M14" i="24"/>
  <c r="U14" i="24" s="1"/>
  <c r="M20" i="24"/>
  <c r="U20" i="24" s="1"/>
  <c r="R5" i="24"/>
  <c r="Q6" i="24"/>
  <c r="Q7" i="24"/>
  <c r="R11" i="24"/>
  <c r="Q12" i="24"/>
  <c r="Q13" i="24"/>
  <c r="Q14" i="24"/>
  <c r="Q15" i="24"/>
  <c r="Q16" i="24"/>
  <c r="Q17" i="24"/>
  <c r="Q18" i="24"/>
  <c r="Q19" i="24"/>
  <c r="Q20" i="24"/>
  <c r="Q21" i="24"/>
  <c r="Q22" i="24"/>
  <c r="AE3" i="25"/>
  <c r="M4" i="25"/>
  <c r="U4" i="25" s="1"/>
  <c r="X4" i="25" s="1"/>
  <c r="M10" i="25"/>
  <c r="U10" i="25" s="1"/>
  <c r="M16" i="25"/>
  <c r="U16" i="25" s="1"/>
  <c r="M22" i="25"/>
  <c r="U22" i="25" s="1"/>
  <c r="M28" i="25"/>
  <c r="U28" i="25" s="1"/>
  <c r="M34" i="25"/>
  <c r="U34" i="25" s="1"/>
  <c r="M40" i="25"/>
  <c r="U40" i="25" s="1"/>
  <c r="M46" i="25"/>
  <c r="U46" i="25" s="1"/>
  <c r="M52" i="25"/>
  <c r="U52" i="25" s="1"/>
  <c r="M58" i="25"/>
  <c r="U58" i="25" s="1"/>
  <c r="M64" i="25"/>
  <c r="U64" i="25" s="1"/>
  <c r="M70" i="25"/>
  <c r="U70" i="25" s="1"/>
  <c r="M76" i="25"/>
  <c r="U76" i="25" s="1"/>
  <c r="M82" i="25"/>
  <c r="U82" i="25" s="1"/>
  <c r="M88" i="25"/>
  <c r="U88" i="25" s="1"/>
  <c r="M94" i="25"/>
  <c r="U94" i="25" s="1"/>
  <c r="Q6" i="25"/>
  <c r="H7" i="25"/>
  <c r="I7" i="25" s="1"/>
  <c r="J7" i="25" s="1"/>
  <c r="H8" i="25"/>
  <c r="I8" i="25" s="1"/>
  <c r="J8" i="25" s="1"/>
  <c r="Q11" i="25"/>
  <c r="AE3" i="26"/>
  <c r="M4" i="26"/>
  <c r="U4" i="26" s="1"/>
  <c r="X4" i="26" s="1"/>
  <c r="M10" i="26"/>
  <c r="U10" i="26" s="1"/>
  <c r="M16" i="26"/>
  <c r="U16" i="26" s="1"/>
  <c r="M22" i="26"/>
  <c r="U22" i="26" s="1"/>
  <c r="M28" i="26"/>
  <c r="U28" i="26" s="1"/>
  <c r="M34" i="26"/>
  <c r="U34" i="26" s="1"/>
  <c r="M40" i="26"/>
  <c r="U40" i="26" s="1"/>
  <c r="M46" i="26"/>
  <c r="U46" i="26" s="1"/>
  <c r="M52" i="26"/>
  <c r="U52" i="26" s="1"/>
  <c r="M58" i="26"/>
  <c r="U58" i="26" s="1"/>
  <c r="M64" i="26"/>
  <c r="U64" i="26" s="1"/>
  <c r="M70" i="26"/>
  <c r="U70" i="26" s="1"/>
  <c r="M76" i="26"/>
  <c r="U76" i="26" s="1"/>
  <c r="M82" i="26"/>
  <c r="U82" i="26" s="1"/>
  <c r="M88" i="26"/>
  <c r="U88" i="26" s="1"/>
  <c r="R6" i="26"/>
  <c r="R12" i="26"/>
  <c r="R15" i="26"/>
  <c r="R18" i="26"/>
  <c r="R21" i="26"/>
  <c r="R24" i="26"/>
  <c r="R27" i="26"/>
  <c r="R30" i="26"/>
  <c r="R33" i="26"/>
  <c r="R36" i="26"/>
  <c r="R39" i="26"/>
  <c r="R42" i="26"/>
  <c r="R45" i="26"/>
  <c r="R48" i="26"/>
  <c r="R51" i="26"/>
  <c r="R54" i="26"/>
  <c r="R57" i="26"/>
  <c r="R60" i="26"/>
  <c r="R63" i="26"/>
  <c r="R66" i="26"/>
  <c r="R69" i="26"/>
  <c r="R72" i="26"/>
  <c r="R75" i="26"/>
  <c r="R78" i="26"/>
  <c r="R81" i="26"/>
  <c r="R84" i="26"/>
  <c r="R87" i="26"/>
  <c r="R3" i="27"/>
  <c r="M7" i="27"/>
  <c r="U7" i="27" s="1"/>
  <c r="M13" i="27"/>
  <c r="U13" i="27" s="1"/>
  <c r="M19" i="27"/>
  <c r="U19" i="27" s="1"/>
  <c r="M25" i="27"/>
  <c r="U25" i="27" s="1"/>
  <c r="M31" i="27"/>
  <c r="U31" i="27" s="1"/>
  <c r="M37" i="27"/>
  <c r="U37" i="27" s="1"/>
  <c r="M43" i="27"/>
  <c r="U43" i="27" s="1"/>
  <c r="M49" i="27"/>
  <c r="U49" i="27" s="1"/>
  <c r="M55" i="27"/>
  <c r="U55" i="27" s="1"/>
  <c r="M61" i="27"/>
  <c r="U61" i="27" s="1"/>
  <c r="M67" i="27"/>
  <c r="U67" i="27" s="1"/>
  <c r="M73" i="27"/>
  <c r="U73" i="27" s="1"/>
  <c r="M79" i="27"/>
  <c r="U79" i="27" s="1"/>
  <c r="R5" i="27"/>
  <c r="B8" i="27"/>
  <c r="Q3" i="27" s="1"/>
  <c r="AG3" i="27" s="1"/>
  <c r="AP3" i="27" s="1"/>
  <c r="C9" i="27"/>
  <c r="H66" i="27" s="1"/>
  <c r="I66" i="27" s="1"/>
  <c r="J66" i="27" s="1"/>
  <c r="R14" i="27"/>
  <c r="V16" i="27"/>
  <c r="R18" i="27"/>
  <c r="V20" i="27"/>
  <c r="R21" i="27"/>
  <c r="R23" i="27"/>
  <c r="R30" i="27"/>
  <c r="R32" i="27"/>
  <c r="R39" i="27"/>
  <c r="R41" i="27"/>
  <c r="H44" i="27"/>
  <c r="I44" i="27" s="1"/>
  <c r="J44" i="27" s="1"/>
  <c r="R48" i="27"/>
  <c r="R50" i="27"/>
  <c r="R57" i="27"/>
  <c r="R59" i="27"/>
  <c r="R66" i="27"/>
  <c r="R68" i="27"/>
  <c r="R75" i="27"/>
  <c r="R77" i="27"/>
  <c r="R4" i="28"/>
  <c r="AH4" i="28" s="1"/>
  <c r="R19" i="28"/>
  <c r="R28" i="28"/>
  <c r="R37" i="28"/>
  <c r="R46" i="28"/>
  <c r="R55" i="28"/>
  <c r="R64" i="28"/>
  <c r="H66" i="28"/>
  <c r="I66" i="28" s="1"/>
  <c r="J66" i="28" s="1"/>
  <c r="H14" i="29"/>
  <c r="I14" i="29" s="1"/>
  <c r="J14" i="29" s="1"/>
  <c r="H50" i="29"/>
  <c r="I50" i="29" s="1"/>
  <c r="J50" i="29" s="1"/>
  <c r="H86" i="29"/>
  <c r="I86" i="29" s="1"/>
  <c r="J86" i="29" s="1"/>
  <c r="M15" i="30"/>
  <c r="U15" i="30" s="1"/>
  <c r="M51" i="30"/>
  <c r="U51" i="30" s="1"/>
  <c r="M87" i="30"/>
  <c r="U87" i="30" s="1"/>
  <c r="H10" i="30"/>
  <c r="I10" i="30" s="1"/>
  <c r="J10" i="30" s="1"/>
  <c r="H19" i="31"/>
  <c r="I19" i="31" s="1"/>
  <c r="J19" i="31" s="1"/>
  <c r="H26" i="31"/>
  <c r="I26" i="31" s="1"/>
  <c r="J26" i="31" s="1"/>
  <c r="H28" i="31"/>
  <c r="I28" i="31" s="1"/>
  <c r="J28" i="31" s="1"/>
  <c r="H35" i="31"/>
  <c r="I35" i="31" s="1"/>
  <c r="J35" i="31" s="1"/>
  <c r="H46" i="31"/>
  <c r="I46" i="31" s="1"/>
  <c r="J46" i="31" s="1"/>
  <c r="H53" i="31"/>
  <c r="I53" i="31" s="1"/>
  <c r="J53" i="31" s="1"/>
  <c r="H55" i="31"/>
  <c r="I55" i="31" s="1"/>
  <c r="J55" i="31" s="1"/>
  <c r="H62" i="31"/>
  <c r="I62" i="31" s="1"/>
  <c r="J62" i="31" s="1"/>
  <c r="H73" i="31"/>
  <c r="I73" i="31" s="1"/>
  <c r="J73" i="31" s="1"/>
  <c r="M5" i="14"/>
  <c r="U5" i="14" s="1"/>
  <c r="M11" i="14"/>
  <c r="U11" i="14" s="1"/>
  <c r="M17" i="14"/>
  <c r="U17" i="14" s="1"/>
  <c r="AH3" i="15"/>
  <c r="AQ3" i="15" s="1"/>
  <c r="M7" i="15"/>
  <c r="U7" i="15" s="1"/>
  <c r="M13" i="15"/>
  <c r="U13" i="15" s="1"/>
  <c r="M19" i="15"/>
  <c r="U19" i="15" s="1"/>
  <c r="P6" i="15"/>
  <c r="P7" i="15"/>
  <c r="P12" i="15"/>
  <c r="P13" i="15"/>
  <c r="P14" i="15"/>
  <c r="P15" i="15"/>
  <c r="P16" i="15"/>
  <c r="P17" i="15"/>
  <c r="P18" i="15"/>
  <c r="P19" i="15"/>
  <c r="P20" i="15"/>
  <c r="P21" i="15"/>
  <c r="P22" i="15"/>
  <c r="M9" i="16"/>
  <c r="U9" i="16" s="1"/>
  <c r="M15" i="16"/>
  <c r="U15" i="16" s="1"/>
  <c r="R6" i="16"/>
  <c r="R7" i="16"/>
  <c r="P8" i="16"/>
  <c r="R12" i="16"/>
  <c r="R13" i="16"/>
  <c r="R14" i="16"/>
  <c r="R15" i="16"/>
  <c r="R16" i="16"/>
  <c r="R17" i="16"/>
  <c r="R18" i="16"/>
  <c r="R19" i="16"/>
  <c r="R20" i="16"/>
  <c r="R21" i="16"/>
  <c r="R22" i="16"/>
  <c r="V5" i="17"/>
  <c r="V6" i="17"/>
  <c r="V7" i="17"/>
  <c r="Q10" i="17"/>
  <c r="V12" i="17"/>
  <c r="V13" i="17"/>
  <c r="V14" i="17"/>
  <c r="V15" i="17"/>
  <c r="V16" i="17"/>
  <c r="V17" i="17"/>
  <c r="V18" i="17"/>
  <c r="V19" i="17"/>
  <c r="V20" i="17"/>
  <c r="V21" i="17"/>
  <c r="V22" i="17"/>
  <c r="M8" i="18"/>
  <c r="U8" i="18" s="1"/>
  <c r="M14" i="18"/>
  <c r="U14" i="18" s="1"/>
  <c r="M20" i="18"/>
  <c r="U20" i="18" s="1"/>
  <c r="R5" i="18"/>
  <c r="R11" i="18"/>
  <c r="Q12" i="18"/>
  <c r="Q13" i="18"/>
  <c r="Q14" i="18"/>
  <c r="Q15" i="18"/>
  <c r="Q16" i="18"/>
  <c r="Q17" i="18"/>
  <c r="Q18" i="18"/>
  <c r="Q19" i="18"/>
  <c r="Q20" i="18"/>
  <c r="Q21" i="18"/>
  <c r="Q22" i="18"/>
  <c r="M4" i="19"/>
  <c r="U4" i="19" s="1"/>
  <c r="X4" i="19" s="1"/>
  <c r="M10" i="19"/>
  <c r="U10" i="19" s="1"/>
  <c r="M16" i="19"/>
  <c r="U16" i="19" s="1"/>
  <c r="Q8" i="19"/>
  <c r="M6" i="20"/>
  <c r="U6" i="20" s="1"/>
  <c r="M12" i="20"/>
  <c r="U12" i="20" s="1"/>
  <c r="V6" i="20"/>
  <c r="V7" i="20"/>
  <c r="Q10" i="20"/>
  <c r="V12" i="20"/>
  <c r="V13" i="20"/>
  <c r="V14" i="20"/>
  <c r="V15" i="20"/>
  <c r="V16" i="20"/>
  <c r="V17" i="20"/>
  <c r="V18" i="20"/>
  <c r="V19" i="20"/>
  <c r="V20" i="20"/>
  <c r="V21" i="20"/>
  <c r="V22" i="20"/>
  <c r="M8" i="21"/>
  <c r="U8" i="21" s="1"/>
  <c r="M14" i="21"/>
  <c r="U14" i="21" s="1"/>
  <c r="M20" i="21"/>
  <c r="U20" i="21" s="1"/>
  <c r="P8" i="21"/>
  <c r="Q9" i="22"/>
  <c r="AH3" i="23"/>
  <c r="AQ3" i="23" s="1"/>
  <c r="M7" i="23"/>
  <c r="U7" i="23" s="1"/>
  <c r="M13" i="23"/>
  <c r="U13" i="23" s="1"/>
  <c r="P6" i="23"/>
  <c r="P7" i="23"/>
  <c r="P12" i="23"/>
  <c r="P13" i="23"/>
  <c r="P14" i="23"/>
  <c r="P15" i="23"/>
  <c r="P16" i="23"/>
  <c r="P17" i="23"/>
  <c r="P18" i="23"/>
  <c r="P19" i="23"/>
  <c r="P20" i="23"/>
  <c r="P21" i="23"/>
  <c r="P22" i="23"/>
  <c r="M9" i="24"/>
  <c r="U9" i="24" s="1"/>
  <c r="M15" i="24"/>
  <c r="U15" i="24" s="1"/>
  <c r="R6" i="24"/>
  <c r="R7" i="24"/>
  <c r="R12" i="24"/>
  <c r="R13" i="24"/>
  <c r="R14" i="24"/>
  <c r="R15" i="24"/>
  <c r="R16" i="24"/>
  <c r="R17" i="24"/>
  <c r="R18" i="24"/>
  <c r="R19" i="24"/>
  <c r="R20" i="24"/>
  <c r="R21" i="24"/>
  <c r="R22" i="24"/>
  <c r="M5" i="25"/>
  <c r="U5" i="25" s="1"/>
  <c r="M11" i="25"/>
  <c r="U11" i="25" s="1"/>
  <c r="M17" i="25"/>
  <c r="U17" i="25" s="1"/>
  <c r="M23" i="25"/>
  <c r="U23" i="25" s="1"/>
  <c r="M29" i="25"/>
  <c r="U29" i="25" s="1"/>
  <c r="M35" i="25"/>
  <c r="U35" i="25" s="1"/>
  <c r="M41" i="25"/>
  <c r="U41" i="25" s="1"/>
  <c r="M47" i="25"/>
  <c r="U47" i="25" s="1"/>
  <c r="M53" i="25"/>
  <c r="U53" i="25" s="1"/>
  <c r="M59" i="25"/>
  <c r="U59" i="25" s="1"/>
  <c r="M65" i="25"/>
  <c r="U65" i="25" s="1"/>
  <c r="M71" i="25"/>
  <c r="U71" i="25" s="1"/>
  <c r="M77" i="25"/>
  <c r="U77" i="25" s="1"/>
  <c r="M83" i="25"/>
  <c r="U83" i="25" s="1"/>
  <c r="M89" i="25"/>
  <c r="U89" i="25" s="1"/>
  <c r="Q10" i="25"/>
  <c r="Q14" i="25"/>
  <c r="Q17" i="25"/>
  <c r="Q20" i="25"/>
  <c r="Q23" i="25"/>
  <c r="Q26" i="25"/>
  <c r="Q29" i="25"/>
  <c r="Q32" i="25"/>
  <c r="Q35" i="25"/>
  <c r="Q38" i="25"/>
  <c r="Q41" i="25"/>
  <c r="Q44" i="25"/>
  <c r="Q47" i="25"/>
  <c r="Q50" i="25"/>
  <c r="Q53" i="25"/>
  <c r="Q56" i="25"/>
  <c r="Q59" i="25"/>
  <c r="Q62" i="25"/>
  <c r="Q65" i="25"/>
  <c r="Q68" i="25"/>
  <c r="Q71" i="25"/>
  <c r="Q74" i="25"/>
  <c r="Q77" i="25"/>
  <c r="Q80" i="25"/>
  <c r="Q83" i="25"/>
  <c r="Q86" i="25"/>
  <c r="Q89" i="25"/>
  <c r="Q92" i="25"/>
  <c r="Q95" i="25"/>
  <c r="Q98" i="25"/>
  <c r="M5" i="26"/>
  <c r="U5" i="26" s="1"/>
  <c r="M11" i="26"/>
  <c r="U11" i="26" s="1"/>
  <c r="M17" i="26"/>
  <c r="U17" i="26" s="1"/>
  <c r="M23" i="26"/>
  <c r="U23" i="26" s="1"/>
  <c r="M29" i="26"/>
  <c r="U29" i="26" s="1"/>
  <c r="M35" i="26"/>
  <c r="U35" i="26" s="1"/>
  <c r="M41" i="26"/>
  <c r="U41" i="26" s="1"/>
  <c r="M47" i="26"/>
  <c r="U47" i="26" s="1"/>
  <c r="M53" i="26"/>
  <c r="U53" i="26" s="1"/>
  <c r="M59" i="26"/>
  <c r="U59" i="26" s="1"/>
  <c r="M65" i="26"/>
  <c r="U65" i="26" s="1"/>
  <c r="M71" i="26"/>
  <c r="U71" i="26" s="1"/>
  <c r="M77" i="26"/>
  <c r="U77" i="26" s="1"/>
  <c r="M83" i="26"/>
  <c r="U83" i="26" s="1"/>
  <c r="R5" i="26"/>
  <c r="R11" i="26"/>
  <c r="V13" i="26"/>
  <c r="V16" i="26"/>
  <c r="V19" i="26"/>
  <c r="V22" i="26"/>
  <c r="V25" i="26"/>
  <c r="V28" i="26"/>
  <c r="V31" i="26"/>
  <c r="V34" i="26"/>
  <c r="V37" i="26"/>
  <c r="V40" i="26"/>
  <c r="V43" i="26"/>
  <c r="V46" i="26"/>
  <c r="V49" i="26"/>
  <c r="V52" i="26"/>
  <c r="V55" i="26"/>
  <c r="V58" i="26"/>
  <c r="V61" i="26"/>
  <c r="V64" i="26"/>
  <c r="V67" i="26"/>
  <c r="V70" i="26"/>
  <c r="V73" i="26"/>
  <c r="V76" i="26"/>
  <c r="V79" i="26"/>
  <c r="V82" i="26"/>
  <c r="V85" i="26"/>
  <c r="M8" i="27"/>
  <c r="U8" i="27" s="1"/>
  <c r="M14" i="27"/>
  <c r="U14" i="27" s="1"/>
  <c r="M20" i="27"/>
  <c r="U20" i="27" s="1"/>
  <c r="M26" i="27"/>
  <c r="U26" i="27" s="1"/>
  <c r="M32" i="27"/>
  <c r="U32" i="27" s="1"/>
  <c r="M38" i="27"/>
  <c r="U38" i="27" s="1"/>
  <c r="M44" i="27"/>
  <c r="U44" i="27" s="1"/>
  <c r="M50" i="27"/>
  <c r="U50" i="27" s="1"/>
  <c r="M56" i="27"/>
  <c r="U56" i="27" s="1"/>
  <c r="M62" i="27"/>
  <c r="U62" i="27" s="1"/>
  <c r="M68" i="27"/>
  <c r="U68" i="27" s="1"/>
  <c r="M74" i="27"/>
  <c r="U74" i="27" s="1"/>
  <c r="R4" i="27"/>
  <c r="C8" i="27"/>
  <c r="R10" i="27"/>
  <c r="V15" i="27"/>
  <c r="V23" i="27"/>
  <c r="V25" i="27"/>
  <c r="V32" i="27"/>
  <c r="H33" i="27"/>
  <c r="I33" i="27" s="1"/>
  <c r="J33" i="27" s="1"/>
  <c r="V34" i="27"/>
  <c r="V41" i="27"/>
  <c r="V43" i="27"/>
  <c r="V50" i="27"/>
  <c r="H51" i="27"/>
  <c r="I51" i="27" s="1"/>
  <c r="J51" i="27" s="1"/>
  <c r="V52" i="27"/>
  <c r="V59" i="27"/>
  <c r="V61" i="27"/>
  <c r="V68" i="27"/>
  <c r="V70" i="27"/>
  <c r="V77" i="27"/>
  <c r="V79" i="27"/>
  <c r="R9" i="28"/>
  <c r="R17" i="28"/>
  <c r="R26" i="28"/>
  <c r="R35" i="28"/>
  <c r="H39" i="28"/>
  <c r="I39" i="28" s="1"/>
  <c r="J39" i="28" s="1"/>
  <c r="R44" i="28"/>
  <c r="R53" i="28"/>
  <c r="R62" i="28"/>
  <c r="M21" i="30"/>
  <c r="U21" i="30" s="1"/>
  <c r="M57" i="30"/>
  <c r="U57" i="30" s="1"/>
  <c r="AN3" i="31"/>
  <c r="AN3" i="32"/>
  <c r="M8" i="15"/>
  <c r="U8" i="15" s="1"/>
  <c r="M14" i="15"/>
  <c r="U14" i="15" s="1"/>
  <c r="M9" i="18"/>
  <c r="U9" i="18" s="1"/>
  <c r="M15" i="18"/>
  <c r="U15" i="18" s="1"/>
  <c r="R6" i="18"/>
  <c r="R7" i="18"/>
  <c r="R12" i="18"/>
  <c r="R13" i="18"/>
  <c r="R14" i="18"/>
  <c r="R15" i="18"/>
  <c r="R16" i="18"/>
  <c r="R17" i="18"/>
  <c r="R18" i="18"/>
  <c r="R19" i="18"/>
  <c r="R20" i="18"/>
  <c r="R21" i="18"/>
  <c r="R22" i="18"/>
  <c r="AH3" i="20"/>
  <c r="AQ3" i="20" s="1"/>
  <c r="M9" i="21"/>
  <c r="U9" i="21" s="1"/>
  <c r="M15" i="21"/>
  <c r="U15" i="21" s="1"/>
  <c r="B8" i="96"/>
  <c r="Q3" i="96" s="1"/>
  <c r="AG3" i="96" s="1"/>
  <c r="AP3" i="96" s="1"/>
  <c r="B8" i="95"/>
  <c r="Q3" i="95" s="1"/>
  <c r="AG3" i="95" s="1"/>
  <c r="AP3" i="95" s="1"/>
  <c r="B8" i="94"/>
  <c r="Q3" i="94" s="1"/>
  <c r="AG3" i="94" s="1"/>
  <c r="AP3" i="94" s="1"/>
  <c r="B8" i="93"/>
  <c r="Q3" i="93" s="1"/>
  <c r="AG3" i="93" s="1"/>
  <c r="AP3" i="93" s="1"/>
  <c r="B8" i="92"/>
  <c r="Q3" i="92" s="1"/>
  <c r="AG3" i="92" s="1"/>
  <c r="AP3" i="92" s="1"/>
  <c r="B8" i="91"/>
  <c r="Q3" i="91" s="1"/>
  <c r="AG3" i="91" s="1"/>
  <c r="AP3" i="91" s="1"/>
  <c r="B8" i="90"/>
  <c r="Q3" i="90" s="1"/>
  <c r="AG3" i="90" s="1"/>
  <c r="AP3" i="90" s="1"/>
  <c r="B8" i="89"/>
  <c r="Q3" i="89" s="1"/>
  <c r="AG3" i="89" s="1"/>
  <c r="AP3" i="89" s="1"/>
  <c r="B8" i="88"/>
  <c r="Q3" i="88" s="1"/>
  <c r="AG3" i="88" s="1"/>
  <c r="AP3" i="88" s="1"/>
  <c r="B8" i="87"/>
  <c r="Q3" i="87" s="1"/>
  <c r="AG3" i="87" s="1"/>
  <c r="AP3" i="87" s="1"/>
  <c r="B8" i="85"/>
  <c r="Q3" i="85" s="1"/>
  <c r="AG3" i="85" s="1"/>
  <c r="AP3" i="85" s="1"/>
  <c r="B8" i="86"/>
  <c r="Q3" i="86" s="1"/>
  <c r="AG3" i="86" s="1"/>
  <c r="AP3" i="86" s="1"/>
  <c r="B8" i="84"/>
  <c r="Q3" i="84" s="1"/>
  <c r="AG3" i="84" s="1"/>
  <c r="AP3" i="84" s="1"/>
  <c r="B8" i="82"/>
  <c r="Q3" i="82" s="1"/>
  <c r="AG3" i="82" s="1"/>
  <c r="AP3" i="82" s="1"/>
  <c r="B8" i="83"/>
  <c r="Q3" i="83" s="1"/>
  <c r="AG3" i="83" s="1"/>
  <c r="AP3" i="83" s="1"/>
  <c r="B8" i="81"/>
  <c r="Q3" i="81" s="1"/>
  <c r="AG3" i="81" s="1"/>
  <c r="AP3" i="81" s="1"/>
  <c r="B8" i="80"/>
  <c r="Q3" i="80" s="1"/>
  <c r="AG3" i="80" s="1"/>
  <c r="AP3" i="80" s="1"/>
  <c r="B8" i="79"/>
  <c r="Q3" i="79" s="1"/>
  <c r="AG3" i="79" s="1"/>
  <c r="AP3" i="79" s="1"/>
  <c r="B8" i="78"/>
  <c r="Q3" i="78" s="1"/>
  <c r="AG3" i="78" s="1"/>
  <c r="AP3" i="78" s="1"/>
  <c r="B8" i="77"/>
  <c r="Q3" i="77" s="1"/>
  <c r="AG3" i="77" s="1"/>
  <c r="AP3" i="77" s="1"/>
  <c r="B8" i="76"/>
  <c r="Q3" i="76" s="1"/>
  <c r="AG3" i="76" s="1"/>
  <c r="AP3" i="76" s="1"/>
  <c r="B8" i="75"/>
  <c r="Q3" i="75" s="1"/>
  <c r="AG3" i="75" s="1"/>
  <c r="AP3" i="75" s="1"/>
  <c r="B8" i="74"/>
  <c r="Q3" i="74" s="1"/>
  <c r="AG3" i="74" s="1"/>
  <c r="AP3" i="74" s="1"/>
  <c r="B8" i="48"/>
  <c r="Q3" i="48" s="1"/>
  <c r="AG3" i="48" s="1"/>
  <c r="AP3" i="48" s="1"/>
  <c r="B8" i="46"/>
  <c r="Q3" i="46" s="1"/>
  <c r="AG3" i="46" s="1"/>
  <c r="AP3" i="46" s="1"/>
  <c r="B8" i="45"/>
  <c r="Q3" i="45" s="1"/>
  <c r="AG3" i="45" s="1"/>
  <c r="AP3" i="45" s="1"/>
  <c r="B8" i="47"/>
  <c r="Q3" i="47" s="1"/>
  <c r="AG3" i="47" s="1"/>
  <c r="AP3" i="47" s="1"/>
  <c r="B8" i="43"/>
  <c r="Q3" i="43" s="1"/>
  <c r="AG3" i="43" s="1"/>
  <c r="AP3" i="43" s="1"/>
  <c r="B8" i="40"/>
  <c r="Q3" i="40" s="1"/>
  <c r="AG3" i="40" s="1"/>
  <c r="AP3" i="40" s="1"/>
  <c r="B8" i="44"/>
  <c r="Q3" i="44" s="1"/>
  <c r="AG3" i="44" s="1"/>
  <c r="AP3" i="44" s="1"/>
  <c r="B8" i="38"/>
  <c r="Q3" i="38" s="1"/>
  <c r="AG3" i="38" s="1"/>
  <c r="AP3" i="38" s="1"/>
  <c r="B8" i="42"/>
  <c r="Q3" i="42" s="1"/>
  <c r="AG3" i="42" s="1"/>
  <c r="AP3" i="42" s="1"/>
  <c r="B8" i="41"/>
  <c r="Q3" i="41" s="1"/>
  <c r="AG3" i="41" s="1"/>
  <c r="AP3" i="41" s="1"/>
  <c r="B8" i="39"/>
  <c r="Q3" i="39" s="1"/>
  <c r="AG3" i="39" s="1"/>
  <c r="AP3" i="39" s="1"/>
  <c r="B8" i="36"/>
  <c r="Q3" i="36" s="1"/>
  <c r="AG3" i="36" s="1"/>
  <c r="AP3" i="36" s="1"/>
  <c r="B8" i="37"/>
  <c r="Q3" i="37" s="1"/>
  <c r="AG3" i="37" s="1"/>
  <c r="B8" i="35"/>
  <c r="Q3" i="35" s="1"/>
  <c r="AG3" i="35" s="1"/>
  <c r="B8" i="34"/>
  <c r="Q3" i="34" s="1"/>
  <c r="AG3" i="34" s="1"/>
  <c r="AP3" i="34" s="1"/>
  <c r="B8" i="32"/>
  <c r="Q3" i="32" s="1"/>
  <c r="AG3" i="32" s="1"/>
  <c r="AP3" i="32" s="1"/>
  <c r="B8" i="30"/>
  <c r="Q3" i="30" s="1"/>
  <c r="AG3" i="30" s="1"/>
  <c r="AP3" i="30" s="1"/>
  <c r="B8" i="29"/>
  <c r="Q3" i="29" s="1"/>
  <c r="AG3" i="29" s="1"/>
  <c r="AP3" i="29" s="1"/>
  <c r="B8" i="33"/>
  <c r="Q3" i="33" s="1"/>
  <c r="AG3" i="33" s="1"/>
  <c r="AP3" i="33" s="1"/>
  <c r="B8" i="31"/>
  <c r="Q3" i="31" s="1"/>
  <c r="AG3" i="31" s="1"/>
  <c r="AP3" i="31" s="1"/>
  <c r="B8" i="28"/>
  <c r="Q3" i="28" s="1"/>
  <c r="AG3" i="28" s="1"/>
  <c r="AP3" i="28" s="1"/>
  <c r="C9" i="96"/>
  <c r="C9" i="95"/>
  <c r="C9" i="94"/>
  <c r="C9" i="93"/>
  <c r="C9" i="91"/>
  <c r="C9" i="92"/>
  <c r="C9" i="90"/>
  <c r="C9" i="89"/>
  <c r="C9" i="88"/>
  <c r="C9" i="87"/>
  <c r="C9" i="85"/>
  <c r="C9" i="86"/>
  <c r="C9" i="84"/>
  <c r="C9" i="82"/>
  <c r="C9" i="83"/>
  <c r="C9" i="81"/>
  <c r="C9" i="80"/>
  <c r="C9" i="79"/>
  <c r="C9" i="78"/>
  <c r="C9" i="77"/>
  <c r="C9" i="76"/>
  <c r="C9" i="75"/>
  <c r="C9" i="74"/>
  <c r="C9" i="48"/>
  <c r="C9" i="46"/>
  <c r="C9" i="45"/>
  <c r="C9" i="47"/>
  <c r="C9" i="44"/>
  <c r="C9" i="43"/>
  <c r="C9" i="40"/>
  <c r="C9" i="38"/>
  <c r="C9" i="42"/>
  <c r="C9" i="41"/>
  <c r="C9" i="39"/>
  <c r="C9" i="36"/>
  <c r="H27" i="36" s="1"/>
  <c r="I27" i="36" s="1"/>
  <c r="J27" i="36" s="1"/>
  <c r="C9" i="37"/>
  <c r="C9" i="35"/>
  <c r="C9" i="32"/>
  <c r="H45" i="32" s="1"/>
  <c r="I45" i="32" s="1"/>
  <c r="J45" i="32" s="1"/>
  <c r="C9" i="30"/>
  <c r="H5" i="30" s="1"/>
  <c r="I5" i="30" s="1"/>
  <c r="J5" i="30" s="1"/>
  <c r="C9" i="29"/>
  <c r="H23" i="29" s="1"/>
  <c r="I23" i="29" s="1"/>
  <c r="J23" i="29" s="1"/>
  <c r="C9" i="33"/>
  <c r="H5" i="33" s="1"/>
  <c r="I5" i="33" s="1"/>
  <c r="J5" i="33" s="1"/>
  <c r="C9" i="31"/>
  <c r="C9" i="34"/>
  <c r="C9" i="28"/>
  <c r="H54" i="28" s="1"/>
  <c r="I54" i="28" s="1"/>
  <c r="J54" i="28" s="1"/>
  <c r="H11" i="25"/>
  <c r="I11" i="25" s="1"/>
  <c r="J11" i="25" s="1"/>
  <c r="C8" i="26"/>
  <c r="R14" i="26"/>
  <c r="R17" i="26"/>
  <c r="R20" i="26"/>
  <c r="R23" i="26"/>
  <c r="R26" i="26"/>
  <c r="R29" i="26"/>
  <c r="R32" i="26"/>
  <c r="R35" i="26"/>
  <c r="R38" i="26"/>
  <c r="R41" i="26"/>
  <c r="R44" i="26"/>
  <c r="R47" i="26"/>
  <c r="R50" i="26"/>
  <c r="R53" i="26"/>
  <c r="R56" i="26"/>
  <c r="R59" i="26"/>
  <c r="R62" i="26"/>
  <c r="R65" i="26"/>
  <c r="R68" i="26"/>
  <c r="R71" i="26"/>
  <c r="R74" i="26"/>
  <c r="R77" i="26"/>
  <c r="R80" i="26"/>
  <c r="R83" i="26"/>
  <c r="R86" i="26"/>
  <c r="M9" i="27"/>
  <c r="U9" i="27" s="1"/>
  <c r="M15" i="27"/>
  <c r="U15" i="27" s="1"/>
  <c r="M21" i="27"/>
  <c r="U21" i="27" s="1"/>
  <c r="M27" i="27"/>
  <c r="U27" i="27" s="1"/>
  <c r="M33" i="27"/>
  <c r="U33" i="27" s="1"/>
  <c r="M39" i="27"/>
  <c r="U39" i="27" s="1"/>
  <c r="M45" i="27"/>
  <c r="U45" i="27" s="1"/>
  <c r="M51" i="27"/>
  <c r="U51" i="27" s="1"/>
  <c r="M57" i="27"/>
  <c r="U57" i="27" s="1"/>
  <c r="M63" i="27"/>
  <c r="U63" i="27" s="1"/>
  <c r="M69" i="27"/>
  <c r="U69" i="27" s="1"/>
  <c r="R17" i="27"/>
  <c r="R27" i="27"/>
  <c r="R29" i="27"/>
  <c r="R36" i="27"/>
  <c r="R38" i="27"/>
  <c r="R45" i="27"/>
  <c r="R47" i="27"/>
  <c r="R54" i="27"/>
  <c r="R56" i="27"/>
  <c r="R63" i="27"/>
  <c r="R65" i="27"/>
  <c r="R72" i="27"/>
  <c r="R74" i="27"/>
  <c r="C8" i="28"/>
  <c r="R8" i="28"/>
  <c r="R16" i="28"/>
  <c r="R25" i="28"/>
  <c r="R34" i="28"/>
  <c r="R43" i="28"/>
  <c r="R52" i="28"/>
  <c r="R61" i="28"/>
  <c r="H38" i="29"/>
  <c r="I38" i="29" s="1"/>
  <c r="J38" i="29" s="1"/>
  <c r="H74" i="29"/>
  <c r="I74" i="29" s="1"/>
  <c r="J74" i="29" s="1"/>
  <c r="AN3" i="30"/>
  <c r="M27" i="30"/>
  <c r="U27" i="30" s="1"/>
  <c r="M63" i="30"/>
  <c r="U63" i="30" s="1"/>
  <c r="H23" i="30"/>
  <c r="I23" i="30" s="1"/>
  <c r="J23" i="30" s="1"/>
  <c r="H29" i="30"/>
  <c r="I29" i="30" s="1"/>
  <c r="J29" i="30" s="1"/>
  <c r="H35" i="30"/>
  <c r="I35" i="30" s="1"/>
  <c r="J35" i="30" s="1"/>
  <c r="H53" i="30"/>
  <c r="I53" i="30" s="1"/>
  <c r="J53" i="30" s="1"/>
  <c r="H59" i="30"/>
  <c r="I59" i="30" s="1"/>
  <c r="J59" i="30" s="1"/>
  <c r="H65" i="30"/>
  <c r="I65" i="30" s="1"/>
  <c r="J65" i="30" s="1"/>
  <c r="H71" i="30"/>
  <c r="I71" i="30" s="1"/>
  <c r="J71" i="30" s="1"/>
  <c r="H89" i="30"/>
  <c r="I89" i="30" s="1"/>
  <c r="J89" i="30" s="1"/>
  <c r="H8" i="31"/>
  <c r="I8" i="31" s="1"/>
  <c r="J8" i="31" s="1"/>
  <c r="H13" i="31"/>
  <c r="I13" i="31" s="1"/>
  <c r="J13" i="31" s="1"/>
  <c r="H20" i="31"/>
  <c r="I20" i="31" s="1"/>
  <c r="J20" i="31" s="1"/>
  <c r="H22" i="31"/>
  <c r="I22" i="31" s="1"/>
  <c r="J22" i="31" s="1"/>
  <c r="H29" i="31"/>
  <c r="I29" i="31" s="1"/>
  <c r="J29" i="31" s="1"/>
  <c r="H31" i="31"/>
  <c r="I31" i="31" s="1"/>
  <c r="J31" i="31" s="1"/>
  <c r="H38" i="31"/>
  <c r="I38" i="31" s="1"/>
  <c r="J38" i="31" s="1"/>
  <c r="H40" i="31"/>
  <c r="I40" i="31" s="1"/>
  <c r="J40" i="31" s="1"/>
  <c r="H47" i="31"/>
  <c r="I47" i="31" s="1"/>
  <c r="J47" i="31" s="1"/>
  <c r="H49" i="31"/>
  <c r="I49" i="31" s="1"/>
  <c r="J49" i="31" s="1"/>
  <c r="H56" i="31"/>
  <c r="I56" i="31" s="1"/>
  <c r="J56" i="31" s="1"/>
  <c r="H58" i="31"/>
  <c r="I58" i="31" s="1"/>
  <c r="J58" i="31" s="1"/>
  <c r="H65" i="31"/>
  <c r="I65" i="31" s="1"/>
  <c r="J65" i="31" s="1"/>
  <c r="H67" i="31"/>
  <c r="I67" i="31" s="1"/>
  <c r="J67" i="31" s="1"/>
  <c r="H74" i="31"/>
  <c r="I74" i="31" s="1"/>
  <c r="J74" i="31" s="1"/>
  <c r="H76" i="31"/>
  <c r="I76" i="31" s="1"/>
  <c r="J76" i="31" s="1"/>
  <c r="H39" i="32"/>
  <c r="I39" i="32" s="1"/>
  <c r="J39" i="32" s="1"/>
  <c r="H57" i="32"/>
  <c r="I57" i="32" s="1"/>
  <c r="J57" i="32" s="1"/>
  <c r="M9" i="28"/>
  <c r="U9" i="28" s="1"/>
  <c r="M15" i="28"/>
  <c r="U15" i="28" s="1"/>
  <c r="M21" i="28"/>
  <c r="U21" i="28" s="1"/>
  <c r="M27" i="28"/>
  <c r="U27" i="28" s="1"/>
  <c r="M33" i="28"/>
  <c r="U33" i="28" s="1"/>
  <c r="M39" i="28"/>
  <c r="U39" i="28" s="1"/>
  <c r="M45" i="28"/>
  <c r="U45" i="28" s="1"/>
  <c r="M51" i="28"/>
  <c r="U51" i="28" s="1"/>
  <c r="M57" i="28"/>
  <c r="U57" i="28" s="1"/>
  <c r="M63" i="28"/>
  <c r="U63" i="28" s="1"/>
  <c r="V7" i="28"/>
  <c r="V8" i="28"/>
  <c r="V13" i="28"/>
  <c r="V16" i="28"/>
  <c r="V19" i="28"/>
  <c r="V22" i="28"/>
  <c r="V25" i="28"/>
  <c r="V28" i="28"/>
  <c r="V31" i="28"/>
  <c r="V34" i="28"/>
  <c r="V37" i="28"/>
  <c r="V40" i="28"/>
  <c r="V43" i="28"/>
  <c r="V46" i="28"/>
  <c r="V49" i="28"/>
  <c r="V52" i="28"/>
  <c r="V55" i="28"/>
  <c r="V58" i="28"/>
  <c r="V61" i="28"/>
  <c r="V64" i="28"/>
  <c r="M4" i="29"/>
  <c r="U4" i="29" s="1"/>
  <c r="X4" i="29" s="1"/>
  <c r="M10" i="29"/>
  <c r="U10" i="29" s="1"/>
  <c r="M16" i="29"/>
  <c r="U16" i="29" s="1"/>
  <c r="M22" i="29"/>
  <c r="U22" i="29" s="1"/>
  <c r="M28" i="29"/>
  <c r="U28" i="29" s="1"/>
  <c r="M34" i="29"/>
  <c r="U34" i="29" s="1"/>
  <c r="M40" i="29"/>
  <c r="U40" i="29" s="1"/>
  <c r="M46" i="29"/>
  <c r="U46" i="29" s="1"/>
  <c r="M52" i="29"/>
  <c r="U52" i="29" s="1"/>
  <c r="M58" i="29"/>
  <c r="U58" i="29" s="1"/>
  <c r="M64" i="29"/>
  <c r="U64" i="29" s="1"/>
  <c r="M70" i="29"/>
  <c r="U70" i="29" s="1"/>
  <c r="M76" i="29"/>
  <c r="U76" i="29" s="1"/>
  <c r="M82" i="29"/>
  <c r="U82" i="29" s="1"/>
  <c r="M88" i="29"/>
  <c r="U88" i="29" s="1"/>
  <c r="M94" i="29"/>
  <c r="U94" i="29" s="1"/>
  <c r="V11" i="29"/>
  <c r="V5" i="30"/>
  <c r="R7" i="30"/>
  <c r="R8" i="30"/>
  <c r="V11" i="30"/>
  <c r="R13" i="30"/>
  <c r="R16" i="30"/>
  <c r="R19" i="30"/>
  <c r="R22" i="30"/>
  <c r="R25" i="30"/>
  <c r="R28" i="30"/>
  <c r="R31" i="30"/>
  <c r="R34" i="30"/>
  <c r="R37" i="30"/>
  <c r="R40" i="30"/>
  <c r="R43" i="30"/>
  <c r="R46" i="30"/>
  <c r="R49" i="30"/>
  <c r="R52" i="30"/>
  <c r="R55" i="30"/>
  <c r="R58" i="30"/>
  <c r="R61" i="30"/>
  <c r="R64" i="30"/>
  <c r="R67" i="30"/>
  <c r="R70" i="30"/>
  <c r="R73" i="30"/>
  <c r="R76" i="30"/>
  <c r="R79" i="30"/>
  <c r="R82" i="30"/>
  <c r="R85" i="30"/>
  <c r="R88" i="30"/>
  <c r="P3" i="31"/>
  <c r="AF3" i="31" s="1"/>
  <c r="AO3" i="31" s="1"/>
  <c r="M5" i="31"/>
  <c r="U5" i="31" s="1"/>
  <c r="M11" i="31"/>
  <c r="U11" i="31" s="1"/>
  <c r="M17" i="31"/>
  <c r="U17" i="31" s="1"/>
  <c r="M23" i="31"/>
  <c r="U23" i="31" s="1"/>
  <c r="M29" i="31"/>
  <c r="U29" i="31" s="1"/>
  <c r="M35" i="31"/>
  <c r="U35" i="31" s="1"/>
  <c r="M41" i="31"/>
  <c r="U41" i="31" s="1"/>
  <c r="M47" i="31"/>
  <c r="U47" i="31" s="1"/>
  <c r="M53" i="31"/>
  <c r="U53" i="31" s="1"/>
  <c r="M59" i="31"/>
  <c r="U59" i="31" s="1"/>
  <c r="M65" i="31"/>
  <c r="U65" i="31" s="1"/>
  <c r="M71" i="31"/>
  <c r="U71" i="31" s="1"/>
  <c r="M77" i="31"/>
  <c r="U77" i="31" s="1"/>
  <c r="V4" i="31"/>
  <c r="Y4" i="31" s="1"/>
  <c r="V10" i="31"/>
  <c r="V14" i="31"/>
  <c r="V17" i="31"/>
  <c r="V20" i="31"/>
  <c r="V23" i="31"/>
  <c r="V26" i="31"/>
  <c r="V29" i="31"/>
  <c r="V32" i="31"/>
  <c r="V35" i="31"/>
  <c r="V38" i="31"/>
  <c r="V41" i="31"/>
  <c r="V44" i="31"/>
  <c r="V47" i="31"/>
  <c r="V50" i="31"/>
  <c r="V53" i="31"/>
  <c r="V56" i="31"/>
  <c r="V59" i="31"/>
  <c r="V62" i="31"/>
  <c r="V65" i="31"/>
  <c r="V68" i="31"/>
  <c r="V71" i="31"/>
  <c r="V74" i="31"/>
  <c r="V77" i="31"/>
  <c r="M4" i="32"/>
  <c r="U4" i="32" s="1"/>
  <c r="X4" i="32" s="1"/>
  <c r="M10" i="32"/>
  <c r="U10" i="32" s="1"/>
  <c r="M16" i="32"/>
  <c r="U16" i="32" s="1"/>
  <c r="M22" i="32"/>
  <c r="U22" i="32" s="1"/>
  <c r="M28" i="32"/>
  <c r="U28" i="32" s="1"/>
  <c r="M34" i="32"/>
  <c r="U34" i="32" s="1"/>
  <c r="M40" i="32"/>
  <c r="U40" i="32" s="1"/>
  <c r="M46" i="32"/>
  <c r="U46" i="32" s="1"/>
  <c r="M52" i="32"/>
  <c r="U52" i="32" s="1"/>
  <c r="M58" i="32"/>
  <c r="U58" i="32" s="1"/>
  <c r="M64" i="32"/>
  <c r="U64" i="32" s="1"/>
  <c r="R4" i="32"/>
  <c r="R10" i="32"/>
  <c r="R14" i="32"/>
  <c r="R17" i="32"/>
  <c r="R20" i="32"/>
  <c r="R23" i="32"/>
  <c r="R26" i="32"/>
  <c r="R29" i="32"/>
  <c r="R32" i="32"/>
  <c r="R35" i="32"/>
  <c r="R38" i="32"/>
  <c r="R41" i="32"/>
  <c r="R44" i="32"/>
  <c r="R47" i="32"/>
  <c r="R50" i="32"/>
  <c r="R53" i="32"/>
  <c r="R56" i="32"/>
  <c r="R59" i="32"/>
  <c r="R62" i="32"/>
  <c r="R65" i="32"/>
  <c r="R68" i="32"/>
  <c r="M5" i="33"/>
  <c r="U5" i="33" s="1"/>
  <c r="M11" i="33"/>
  <c r="U11" i="33" s="1"/>
  <c r="M17" i="33"/>
  <c r="U17" i="33" s="1"/>
  <c r="M23" i="33"/>
  <c r="U23" i="33" s="1"/>
  <c r="M29" i="33"/>
  <c r="U29" i="33" s="1"/>
  <c r="M35" i="33"/>
  <c r="U35" i="33" s="1"/>
  <c r="M41" i="33"/>
  <c r="U41" i="33" s="1"/>
  <c r="M47" i="33"/>
  <c r="U47" i="33" s="1"/>
  <c r="M53" i="33"/>
  <c r="U53" i="33" s="1"/>
  <c r="M59" i="33"/>
  <c r="U59" i="33" s="1"/>
  <c r="M65" i="33"/>
  <c r="U65" i="33" s="1"/>
  <c r="M71" i="33"/>
  <c r="U71" i="33" s="1"/>
  <c r="M77" i="33"/>
  <c r="U77" i="33" s="1"/>
  <c r="M83" i="33"/>
  <c r="U83" i="33" s="1"/>
  <c r="M89" i="33"/>
  <c r="U89" i="33" s="1"/>
  <c r="M95" i="33"/>
  <c r="U95" i="33" s="1"/>
  <c r="V5" i="33"/>
  <c r="V10" i="33"/>
  <c r="V14" i="33"/>
  <c r="V17" i="33"/>
  <c r="V20" i="33"/>
  <c r="H33" i="33"/>
  <c r="I33" i="33" s="1"/>
  <c r="J33" i="33" s="1"/>
  <c r="V34" i="33"/>
  <c r="H52" i="33"/>
  <c r="I52" i="33" s="1"/>
  <c r="J52" i="33" s="1"/>
  <c r="V89" i="34"/>
  <c r="V86" i="34"/>
  <c r="V83" i="34"/>
  <c r="V80" i="34"/>
  <c r="V77" i="34"/>
  <c r="V74" i="34"/>
  <c r="V71" i="34"/>
  <c r="V68" i="34"/>
  <c r="V65" i="34"/>
  <c r="V62" i="34"/>
  <c r="V59" i="34"/>
  <c r="V56" i="34"/>
  <c r="V53" i="34"/>
  <c r="V50" i="34"/>
  <c r="V47" i="34"/>
  <c r="V44" i="34"/>
  <c r="V41" i="34"/>
  <c r="V38" i="34"/>
  <c r="V35" i="34"/>
  <c r="V32" i="34"/>
  <c r="V29" i="34"/>
  <c r="V26" i="34"/>
  <c r="V23" i="34"/>
  <c r="V20" i="34"/>
  <c r="V17" i="34"/>
  <c r="V14" i="34"/>
  <c r="V10" i="34"/>
  <c r="V4" i="34"/>
  <c r="Y4" i="34" s="1"/>
  <c r="V87" i="34"/>
  <c r="V84" i="34"/>
  <c r="V81" i="34"/>
  <c r="V78" i="34"/>
  <c r="V75" i="34"/>
  <c r="V72" i="34"/>
  <c r="V69" i="34"/>
  <c r="V66" i="34"/>
  <c r="V63" i="34"/>
  <c r="V60" i="34"/>
  <c r="V57" i="34"/>
  <c r="V54" i="34"/>
  <c r="V51" i="34"/>
  <c r="V48" i="34"/>
  <c r="V45" i="34"/>
  <c r="V42" i="34"/>
  <c r="V39" i="34"/>
  <c r="V36" i="34"/>
  <c r="V33" i="34"/>
  <c r="V30" i="34"/>
  <c r="V27" i="34"/>
  <c r="V24" i="34"/>
  <c r="V21" i="34"/>
  <c r="V18" i="34"/>
  <c r="V15" i="34"/>
  <c r="V12" i="34"/>
  <c r="V6" i="34"/>
  <c r="V43" i="34"/>
  <c r="V34" i="34"/>
  <c r="V25" i="34"/>
  <c r="V16" i="34"/>
  <c r="V85" i="34"/>
  <c r="V82" i="34"/>
  <c r="V79" i="34"/>
  <c r="V76" i="34"/>
  <c r="V73" i="34"/>
  <c r="V70" i="34"/>
  <c r="V67" i="34"/>
  <c r="V64" i="34"/>
  <c r="V61" i="34"/>
  <c r="V58" i="34"/>
  <c r="V55" i="34"/>
  <c r="V52" i="34"/>
  <c r="V49" i="34"/>
  <c r="V46" i="34"/>
  <c r="V37" i="34"/>
  <c r="V28" i="34"/>
  <c r="V19" i="34"/>
  <c r="V40" i="34"/>
  <c r="V31" i="34"/>
  <c r="V88" i="34"/>
  <c r="V98" i="33"/>
  <c r="V95" i="33"/>
  <c r="V92" i="33"/>
  <c r="V89" i="33"/>
  <c r="V86" i="33"/>
  <c r="V83" i="33"/>
  <c r="V80" i="33"/>
  <c r="V77" i="33"/>
  <c r="V74" i="33"/>
  <c r="V71" i="33"/>
  <c r="V68" i="33"/>
  <c r="V65" i="33"/>
  <c r="V62" i="33"/>
  <c r="V59" i="33"/>
  <c r="V56" i="33"/>
  <c r="V53" i="33"/>
  <c r="V50" i="33"/>
  <c r="V47" i="33"/>
  <c r="V44" i="33"/>
  <c r="V41" i="33"/>
  <c r="V38" i="33"/>
  <c r="V35" i="33"/>
  <c r="V96" i="33"/>
  <c r="V93" i="33"/>
  <c r="V90" i="33"/>
  <c r="V87" i="33"/>
  <c r="V84" i="33"/>
  <c r="V81" i="33"/>
  <c r="V78" i="33"/>
  <c r="V75" i="33"/>
  <c r="V72" i="33"/>
  <c r="V69" i="33"/>
  <c r="V66" i="33"/>
  <c r="V63" i="33"/>
  <c r="V60" i="33"/>
  <c r="V57" i="33"/>
  <c r="V54" i="33"/>
  <c r="V51" i="33"/>
  <c r="V48" i="33"/>
  <c r="V45" i="33"/>
  <c r="V42" i="33"/>
  <c r="V39" i="33"/>
  <c r="V36" i="33"/>
  <c r="V91" i="33"/>
  <c r="V82" i="33"/>
  <c r="V73" i="33"/>
  <c r="V64" i="33"/>
  <c r="V55" i="33"/>
  <c r="V46" i="33"/>
  <c r="V37" i="33"/>
  <c r="V33" i="33"/>
  <c r="V30" i="33"/>
  <c r="V27" i="33"/>
  <c r="V24" i="33"/>
  <c r="V94" i="33"/>
  <c r="V85" i="33"/>
  <c r="V76" i="33"/>
  <c r="V67" i="33"/>
  <c r="V58" i="33"/>
  <c r="V49" i="33"/>
  <c r="V40" i="33"/>
  <c r="V31" i="33"/>
  <c r="V28" i="33"/>
  <c r="V25" i="33"/>
  <c r="V22" i="33"/>
  <c r="H43" i="33"/>
  <c r="I43" i="33" s="1"/>
  <c r="J43" i="33" s="1"/>
  <c r="V79" i="33"/>
  <c r="H95" i="33"/>
  <c r="I95" i="33" s="1"/>
  <c r="J95" i="33" s="1"/>
  <c r="Z4" i="34"/>
  <c r="H7" i="34"/>
  <c r="I7" i="34" s="1"/>
  <c r="J7" i="34" s="1"/>
  <c r="AH3" i="31"/>
  <c r="AQ3" i="31" s="1"/>
  <c r="M7" i="31"/>
  <c r="U7" i="31" s="1"/>
  <c r="M13" i="31"/>
  <c r="U13" i="31" s="1"/>
  <c r="M19" i="31"/>
  <c r="U19" i="31" s="1"/>
  <c r="M25" i="31"/>
  <c r="U25" i="31" s="1"/>
  <c r="M31" i="31"/>
  <c r="U31" i="31" s="1"/>
  <c r="M37" i="31"/>
  <c r="U37" i="31" s="1"/>
  <c r="M43" i="31"/>
  <c r="U43" i="31" s="1"/>
  <c r="M49" i="31"/>
  <c r="U49" i="31" s="1"/>
  <c r="M55" i="31"/>
  <c r="U55" i="31" s="1"/>
  <c r="M61" i="31"/>
  <c r="U61" i="31" s="1"/>
  <c r="M67" i="31"/>
  <c r="U67" i="31" s="1"/>
  <c r="M73" i="31"/>
  <c r="U73" i="31" s="1"/>
  <c r="M79" i="31"/>
  <c r="U79" i="31" s="1"/>
  <c r="H6" i="31"/>
  <c r="I6" i="31" s="1"/>
  <c r="J6" i="31" s="1"/>
  <c r="V7" i="31"/>
  <c r="V8" i="31"/>
  <c r="H12" i="31"/>
  <c r="I12" i="31" s="1"/>
  <c r="J12" i="31" s="1"/>
  <c r="V13" i="31"/>
  <c r="H15" i="31"/>
  <c r="I15" i="31" s="1"/>
  <c r="J15" i="31" s="1"/>
  <c r="V16" i="31"/>
  <c r="H18" i="31"/>
  <c r="I18" i="31" s="1"/>
  <c r="J18" i="31" s="1"/>
  <c r="V19" i="31"/>
  <c r="H21" i="31"/>
  <c r="I21" i="31" s="1"/>
  <c r="J21" i="31" s="1"/>
  <c r="V22" i="31"/>
  <c r="H24" i="31"/>
  <c r="I24" i="31" s="1"/>
  <c r="J24" i="31" s="1"/>
  <c r="V25" i="31"/>
  <c r="H27" i="31"/>
  <c r="I27" i="31" s="1"/>
  <c r="J27" i="31" s="1"/>
  <c r="V28" i="31"/>
  <c r="H30" i="31"/>
  <c r="I30" i="31" s="1"/>
  <c r="J30" i="31" s="1"/>
  <c r="V31" i="31"/>
  <c r="H33" i="31"/>
  <c r="I33" i="31" s="1"/>
  <c r="J33" i="31" s="1"/>
  <c r="V34" i="31"/>
  <c r="H36" i="31"/>
  <c r="I36" i="31" s="1"/>
  <c r="J36" i="31" s="1"/>
  <c r="V37" i="31"/>
  <c r="H39" i="31"/>
  <c r="I39" i="31" s="1"/>
  <c r="J39" i="31" s="1"/>
  <c r="V40" i="31"/>
  <c r="H42" i="31"/>
  <c r="I42" i="31" s="1"/>
  <c r="J42" i="31" s="1"/>
  <c r="V43" i="31"/>
  <c r="H45" i="31"/>
  <c r="I45" i="31" s="1"/>
  <c r="J45" i="31" s="1"/>
  <c r="V46" i="31"/>
  <c r="H48" i="31"/>
  <c r="I48" i="31" s="1"/>
  <c r="J48" i="31" s="1"/>
  <c r="V49" i="31"/>
  <c r="H51" i="31"/>
  <c r="I51" i="31" s="1"/>
  <c r="J51" i="31" s="1"/>
  <c r="V52" i="31"/>
  <c r="H54" i="31"/>
  <c r="I54" i="31" s="1"/>
  <c r="J54" i="31" s="1"/>
  <c r="V55" i="31"/>
  <c r="H57" i="31"/>
  <c r="I57" i="31" s="1"/>
  <c r="J57" i="31" s="1"/>
  <c r="V58" i="31"/>
  <c r="H60" i="31"/>
  <c r="I60" i="31" s="1"/>
  <c r="J60" i="31" s="1"/>
  <c r="V61" i="31"/>
  <c r="H63" i="31"/>
  <c r="I63" i="31" s="1"/>
  <c r="J63" i="31" s="1"/>
  <c r="V64" i="31"/>
  <c r="H66" i="31"/>
  <c r="I66" i="31" s="1"/>
  <c r="J66" i="31" s="1"/>
  <c r="V67" i="31"/>
  <c r="H69" i="31"/>
  <c r="I69" i="31" s="1"/>
  <c r="J69" i="31" s="1"/>
  <c r="V70" i="31"/>
  <c r="H72" i="31"/>
  <c r="I72" i="31" s="1"/>
  <c r="J72" i="31" s="1"/>
  <c r="V73" i="31"/>
  <c r="H75" i="31"/>
  <c r="I75" i="31" s="1"/>
  <c r="J75" i="31" s="1"/>
  <c r="V76" i="31"/>
  <c r="H78" i="31"/>
  <c r="I78" i="31" s="1"/>
  <c r="J78" i="31" s="1"/>
  <c r="V79" i="31"/>
  <c r="R7" i="32"/>
  <c r="R8" i="32"/>
  <c r="H9" i="32"/>
  <c r="I9" i="32" s="1"/>
  <c r="J9" i="32" s="1"/>
  <c r="V11" i="32"/>
  <c r="R13" i="32"/>
  <c r="R16" i="32"/>
  <c r="R19" i="32"/>
  <c r="R22" i="32"/>
  <c r="R25" i="32"/>
  <c r="R28" i="32"/>
  <c r="R31" i="32"/>
  <c r="R34" i="32"/>
  <c r="R37" i="32"/>
  <c r="R40" i="32"/>
  <c r="R43" i="32"/>
  <c r="R46" i="32"/>
  <c r="R49" i="32"/>
  <c r="R52" i="32"/>
  <c r="R55" i="32"/>
  <c r="R58" i="32"/>
  <c r="R61" i="32"/>
  <c r="R64" i="32"/>
  <c r="R67" i="32"/>
  <c r="AH3" i="33"/>
  <c r="AQ3" i="33" s="1"/>
  <c r="M7" i="33"/>
  <c r="U7" i="33" s="1"/>
  <c r="M13" i="33"/>
  <c r="U13" i="33" s="1"/>
  <c r="M19" i="33"/>
  <c r="U19" i="33" s="1"/>
  <c r="M25" i="33"/>
  <c r="U25" i="33" s="1"/>
  <c r="M31" i="33"/>
  <c r="U31" i="33" s="1"/>
  <c r="M37" i="33"/>
  <c r="U37" i="33" s="1"/>
  <c r="M43" i="33"/>
  <c r="U43" i="33" s="1"/>
  <c r="M49" i="33"/>
  <c r="U49" i="33" s="1"/>
  <c r="M55" i="33"/>
  <c r="U55" i="33" s="1"/>
  <c r="M61" i="33"/>
  <c r="U61" i="33" s="1"/>
  <c r="M67" i="33"/>
  <c r="U67" i="33" s="1"/>
  <c r="M73" i="33"/>
  <c r="U73" i="33" s="1"/>
  <c r="M79" i="33"/>
  <c r="U79" i="33" s="1"/>
  <c r="M85" i="33"/>
  <c r="U85" i="33" s="1"/>
  <c r="M91" i="33"/>
  <c r="U91" i="33" s="1"/>
  <c r="M97" i="33"/>
  <c r="U97" i="33" s="1"/>
  <c r="V7" i="33"/>
  <c r="V8" i="33"/>
  <c r="V13" i="33"/>
  <c r="V16" i="33"/>
  <c r="V19" i="33"/>
  <c r="V23" i="33"/>
  <c r="V70" i="33"/>
  <c r="H75" i="33"/>
  <c r="I75" i="33" s="1"/>
  <c r="J75" i="33" s="1"/>
  <c r="H6" i="34"/>
  <c r="I6" i="34" s="1"/>
  <c r="J6" i="34" s="1"/>
  <c r="H8" i="34"/>
  <c r="I8" i="34" s="1"/>
  <c r="J8" i="34" s="1"/>
  <c r="H10" i="34"/>
  <c r="I10" i="34" s="1"/>
  <c r="J10" i="34" s="1"/>
  <c r="H11" i="34"/>
  <c r="I11" i="34" s="1"/>
  <c r="J11" i="34" s="1"/>
  <c r="H13" i="34"/>
  <c r="I13" i="34" s="1"/>
  <c r="J13" i="34" s="1"/>
  <c r="H14" i="34"/>
  <c r="I14" i="34" s="1"/>
  <c r="J14" i="34" s="1"/>
  <c r="H22" i="34"/>
  <c r="I22" i="34" s="1"/>
  <c r="J22" i="34" s="1"/>
  <c r="H23" i="34"/>
  <c r="I23" i="34" s="1"/>
  <c r="J23" i="34" s="1"/>
  <c r="AH3" i="29"/>
  <c r="AQ3" i="29" s="1"/>
  <c r="V16" i="29"/>
  <c r="V19" i="29"/>
  <c r="V22" i="29"/>
  <c r="V25" i="29"/>
  <c r="V28" i="29"/>
  <c r="V31" i="29"/>
  <c r="V34" i="29"/>
  <c r="V37" i="29"/>
  <c r="V40" i="29"/>
  <c r="V43" i="29"/>
  <c r="V46" i="29"/>
  <c r="V49" i="29"/>
  <c r="V52" i="29"/>
  <c r="V55" i="29"/>
  <c r="V58" i="29"/>
  <c r="V61" i="29"/>
  <c r="V64" i="29"/>
  <c r="V67" i="29"/>
  <c r="V70" i="29"/>
  <c r="V73" i="29"/>
  <c r="V76" i="29"/>
  <c r="V79" i="29"/>
  <c r="V82" i="29"/>
  <c r="V85" i="29"/>
  <c r="V88" i="29"/>
  <c r="V91" i="29"/>
  <c r="V94" i="29"/>
  <c r="V97" i="29"/>
  <c r="V19" i="30"/>
  <c r="V22" i="30"/>
  <c r="V25" i="30"/>
  <c r="V28" i="30"/>
  <c r="V31" i="30"/>
  <c r="V34" i="30"/>
  <c r="V37" i="30"/>
  <c r="V40" i="30"/>
  <c r="V43" i="30"/>
  <c r="V46" i="30"/>
  <c r="V49" i="30"/>
  <c r="V52" i="30"/>
  <c r="V55" i="30"/>
  <c r="V58" i="30"/>
  <c r="V61" i="30"/>
  <c r="V64" i="30"/>
  <c r="V67" i="30"/>
  <c r="V70" i="30"/>
  <c r="V73" i="30"/>
  <c r="V76" i="30"/>
  <c r="V79" i="30"/>
  <c r="V82" i="30"/>
  <c r="V85" i="30"/>
  <c r="V88" i="30"/>
  <c r="M38" i="31"/>
  <c r="U38" i="31" s="1"/>
  <c r="M44" i="31"/>
  <c r="U44" i="31" s="1"/>
  <c r="M50" i="31"/>
  <c r="U50" i="31" s="1"/>
  <c r="M56" i="31"/>
  <c r="U56" i="31" s="1"/>
  <c r="M62" i="31"/>
  <c r="U62" i="31" s="1"/>
  <c r="M68" i="31"/>
  <c r="U68" i="31" s="1"/>
  <c r="M74" i="31"/>
  <c r="U74" i="31" s="1"/>
  <c r="AH3" i="32"/>
  <c r="AQ3" i="32" s="1"/>
  <c r="V26" i="32"/>
  <c r="V29" i="32"/>
  <c r="V32" i="32"/>
  <c r="V35" i="32"/>
  <c r="V38" i="32"/>
  <c r="V41" i="32"/>
  <c r="V44" i="32"/>
  <c r="V47" i="32"/>
  <c r="V50" i="32"/>
  <c r="V53" i="32"/>
  <c r="V56" i="32"/>
  <c r="V59" i="32"/>
  <c r="V62" i="32"/>
  <c r="V65" i="32"/>
  <c r="V68" i="32"/>
  <c r="H24" i="33"/>
  <c r="I24" i="33" s="1"/>
  <c r="J24" i="33" s="1"/>
  <c r="V26" i="33"/>
  <c r="V61" i="33"/>
  <c r="H12" i="34"/>
  <c r="I12" i="34" s="1"/>
  <c r="J12" i="34" s="1"/>
  <c r="H20" i="34"/>
  <c r="I20" i="34" s="1"/>
  <c r="J20" i="34" s="1"/>
  <c r="H21" i="34"/>
  <c r="I21" i="34" s="1"/>
  <c r="J21" i="34" s="1"/>
  <c r="M9" i="31"/>
  <c r="U9" i="31" s="1"/>
  <c r="M15" i="31"/>
  <c r="U15" i="31" s="1"/>
  <c r="M21" i="31"/>
  <c r="U21" i="31" s="1"/>
  <c r="M27" i="31"/>
  <c r="U27" i="31" s="1"/>
  <c r="M33" i="31"/>
  <c r="U33" i="31" s="1"/>
  <c r="M39" i="31"/>
  <c r="U39" i="31" s="1"/>
  <c r="M45" i="31"/>
  <c r="U45" i="31" s="1"/>
  <c r="M51" i="31"/>
  <c r="U51" i="31" s="1"/>
  <c r="M57" i="31"/>
  <c r="U57" i="31" s="1"/>
  <c r="M63" i="31"/>
  <c r="U63" i="31" s="1"/>
  <c r="M69" i="31"/>
  <c r="U69" i="31" s="1"/>
  <c r="M75" i="31"/>
  <c r="U75" i="31" s="1"/>
  <c r="V6" i="31"/>
  <c r="V12" i="31"/>
  <c r="V15" i="31"/>
  <c r="V18" i="31"/>
  <c r="V21" i="31"/>
  <c r="V24" i="31"/>
  <c r="V27" i="31"/>
  <c r="V30" i="31"/>
  <c r="V33" i="31"/>
  <c r="V36" i="31"/>
  <c r="V39" i="31"/>
  <c r="V42" i="31"/>
  <c r="V45" i="31"/>
  <c r="V48" i="31"/>
  <c r="V51" i="31"/>
  <c r="V54" i="31"/>
  <c r="V57" i="31"/>
  <c r="V60" i="31"/>
  <c r="V63" i="31"/>
  <c r="V66" i="31"/>
  <c r="V69" i="31"/>
  <c r="V72" i="31"/>
  <c r="V75" i="31"/>
  <c r="V78" i="31"/>
  <c r="R12" i="32"/>
  <c r="R15" i="32"/>
  <c r="R18" i="32"/>
  <c r="R21" i="32"/>
  <c r="R24" i="32"/>
  <c r="R27" i="32"/>
  <c r="R30" i="32"/>
  <c r="R33" i="32"/>
  <c r="R36" i="32"/>
  <c r="R39" i="32"/>
  <c r="R42" i="32"/>
  <c r="R45" i="32"/>
  <c r="R48" i="32"/>
  <c r="R51" i="32"/>
  <c r="R54" i="32"/>
  <c r="R57" i="32"/>
  <c r="R60" i="32"/>
  <c r="R63" i="32"/>
  <c r="R66" i="32"/>
  <c r="R69" i="32"/>
  <c r="M9" i="33"/>
  <c r="U9" i="33" s="1"/>
  <c r="M15" i="33"/>
  <c r="U15" i="33" s="1"/>
  <c r="M21" i="33"/>
  <c r="U21" i="33" s="1"/>
  <c r="M27" i="33"/>
  <c r="U27" i="33" s="1"/>
  <c r="M33" i="33"/>
  <c r="U33" i="33" s="1"/>
  <c r="M39" i="33"/>
  <c r="U39" i="33" s="1"/>
  <c r="M45" i="33"/>
  <c r="U45" i="33" s="1"/>
  <c r="M51" i="33"/>
  <c r="U51" i="33" s="1"/>
  <c r="M57" i="33"/>
  <c r="U57" i="33" s="1"/>
  <c r="M63" i="33"/>
  <c r="U63" i="33" s="1"/>
  <c r="M69" i="33"/>
  <c r="U69" i="33" s="1"/>
  <c r="M75" i="33"/>
  <c r="U75" i="33" s="1"/>
  <c r="M81" i="33"/>
  <c r="U81" i="33" s="1"/>
  <c r="M87" i="33"/>
  <c r="U87" i="33" s="1"/>
  <c r="M93" i="33"/>
  <c r="U93" i="33" s="1"/>
  <c r="V6" i="33"/>
  <c r="V12" i="33"/>
  <c r="V15" i="33"/>
  <c r="V18" i="33"/>
  <c r="V21" i="33"/>
  <c r="H28" i="33"/>
  <c r="I28" i="33" s="1"/>
  <c r="J28" i="33" s="1"/>
  <c r="V29" i="33"/>
  <c r="V52" i="33"/>
  <c r="H68" i="33"/>
  <c r="I68" i="33" s="1"/>
  <c r="J68" i="33" s="1"/>
  <c r="H69" i="33"/>
  <c r="I69" i="33" s="1"/>
  <c r="J69" i="33" s="1"/>
  <c r="H80" i="33"/>
  <c r="I80" i="33" s="1"/>
  <c r="J80" i="33" s="1"/>
  <c r="M9" i="29"/>
  <c r="U9" i="29" s="1"/>
  <c r="M15" i="29"/>
  <c r="U15" i="29" s="1"/>
  <c r="M21" i="29"/>
  <c r="U21" i="29" s="1"/>
  <c r="M27" i="29"/>
  <c r="U27" i="29" s="1"/>
  <c r="M33" i="29"/>
  <c r="U33" i="29" s="1"/>
  <c r="M39" i="29"/>
  <c r="U39" i="29" s="1"/>
  <c r="M45" i="29"/>
  <c r="U45" i="29" s="1"/>
  <c r="M51" i="29"/>
  <c r="U51" i="29" s="1"/>
  <c r="M57" i="29"/>
  <c r="U57" i="29" s="1"/>
  <c r="M63" i="29"/>
  <c r="U63" i="29" s="1"/>
  <c r="M69" i="29"/>
  <c r="U69" i="29" s="1"/>
  <c r="M75" i="29"/>
  <c r="U75" i="29" s="1"/>
  <c r="M81" i="29"/>
  <c r="U81" i="29" s="1"/>
  <c r="M87" i="29"/>
  <c r="U87" i="29" s="1"/>
  <c r="V6" i="29"/>
  <c r="V12" i="29"/>
  <c r="V15" i="29"/>
  <c r="V18" i="29"/>
  <c r="V21" i="29"/>
  <c r="V24" i="29"/>
  <c r="V27" i="29"/>
  <c r="V30" i="29"/>
  <c r="V33" i="29"/>
  <c r="V36" i="29"/>
  <c r="V39" i="29"/>
  <c r="V42" i="29"/>
  <c r="V45" i="29"/>
  <c r="V48" i="29"/>
  <c r="V51" i="29"/>
  <c r="V54" i="29"/>
  <c r="V57" i="29"/>
  <c r="V60" i="29"/>
  <c r="V63" i="29"/>
  <c r="V66" i="29"/>
  <c r="V69" i="29"/>
  <c r="V72" i="29"/>
  <c r="V75" i="29"/>
  <c r="V78" i="29"/>
  <c r="V81" i="29"/>
  <c r="V84" i="29"/>
  <c r="V87" i="29"/>
  <c r="V90" i="29"/>
  <c r="V93" i="29"/>
  <c r="AH3" i="30"/>
  <c r="AQ3" i="30" s="1"/>
  <c r="V6" i="30"/>
  <c r="V12" i="30"/>
  <c r="V15" i="30"/>
  <c r="V18" i="30"/>
  <c r="V21" i="30"/>
  <c r="V24" i="30"/>
  <c r="V27" i="30"/>
  <c r="V30" i="30"/>
  <c r="V33" i="30"/>
  <c r="V36" i="30"/>
  <c r="V39" i="30"/>
  <c r="V42" i="30"/>
  <c r="V45" i="30"/>
  <c r="V48" i="30"/>
  <c r="V51" i="30"/>
  <c r="V54" i="30"/>
  <c r="V57" i="30"/>
  <c r="V60" i="30"/>
  <c r="V63" i="30"/>
  <c r="V66" i="30"/>
  <c r="V69" i="30"/>
  <c r="V72" i="30"/>
  <c r="V75" i="30"/>
  <c r="V78" i="30"/>
  <c r="V81" i="30"/>
  <c r="V84" i="30"/>
  <c r="M4" i="31"/>
  <c r="U4" i="31" s="1"/>
  <c r="X4" i="31" s="1"/>
  <c r="Z4" i="31" s="1"/>
  <c r="M10" i="31"/>
  <c r="U10" i="31" s="1"/>
  <c r="M16" i="31"/>
  <c r="U16" i="31" s="1"/>
  <c r="M22" i="31"/>
  <c r="U22" i="31" s="1"/>
  <c r="M28" i="31"/>
  <c r="U28" i="31" s="1"/>
  <c r="M34" i="31"/>
  <c r="U34" i="31" s="1"/>
  <c r="M40" i="31"/>
  <c r="U40" i="31" s="1"/>
  <c r="M46" i="31"/>
  <c r="U46" i="31" s="1"/>
  <c r="M52" i="31"/>
  <c r="U52" i="31" s="1"/>
  <c r="M58" i="31"/>
  <c r="U58" i="31" s="1"/>
  <c r="M64" i="31"/>
  <c r="U64" i="31" s="1"/>
  <c r="M70" i="31"/>
  <c r="U70" i="31" s="1"/>
  <c r="V5" i="31"/>
  <c r="R7" i="31"/>
  <c r="R8" i="31"/>
  <c r="R13" i="31"/>
  <c r="R16" i="31"/>
  <c r="R19" i="31"/>
  <c r="R22" i="31"/>
  <c r="R25" i="31"/>
  <c r="R28" i="31"/>
  <c r="R31" i="31"/>
  <c r="R34" i="31"/>
  <c r="R37" i="31"/>
  <c r="R40" i="31"/>
  <c r="R43" i="31"/>
  <c r="R46" i="31"/>
  <c r="R49" i="31"/>
  <c r="R52" i="31"/>
  <c r="R55" i="31"/>
  <c r="R58" i="31"/>
  <c r="R61" i="31"/>
  <c r="R64" i="31"/>
  <c r="R67" i="31"/>
  <c r="R70" i="31"/>
  <c r="R73" i="31"/>
  <c r="R76" i="31"/>
  <c r="M9" i="32"/>
  <c r="U9" i="32" s="1"/>
  <c r="M15" i="32"/>
  <c r="U15" i="32" s="1"/>
  <c r="M21" i="32"/>
  <c r="U21" i="32" s="1"/>
  <c r="M27" i="32"/>
  <c r="U27" i="32" s="1"/>
  <c r="M33" i="32"/>
  <c r="U33" i="32" s="1"/>
  <c r="M39" i="32"/>
  <c r="U39" i="32" s="1"/>
  <c r="M45" i="32"/>
  <c r="U45" i="32" s="1"/>
  <c r="M51" i="32"/>
  <c r="U51" i="32" s="1"/>
  <c r="M57" i="32"/>
  <c r="U57" i="32" s="1"/>
  <c r="M63" i="32"/>
  <c r="U63" i="32" s="1"/>
  <c r="R5" i="32"/>
  <c r="V7" i="32"/>
  <c r="V8" i="32"/>
  <c r="V13" i="32"/>
  <c r="V16" i="32"/>
  <c r="V19" i="32"/>
  <c r="V22" i="32"/>
  <c r="V25" i="32"/>
  <c r="V28" i="32"/>
  <c r="V31" i="32"/>
  <c r="V34" i="32"/>
  <c r="V37" i="32"/>
  <c r="V40" i="32"/>
  <c r="V43" i="32"/>
  <c r="V46" i="32"/>
  <c r="V49" i="32"/>
  <c r="V52" i="32"/>
  <c r="V55" i="32"/>
  <c r="V58" i="32"/>
  <c r="V61" i="32"/>
  <c r="V64" i="32"/>
  <c r="M4" i="33"/>
  <c r="U4" i="33" s="1"/>
  <c r="X4" i="33" s="1"/>
  <c r="Z4" i="33" s="1"/>
  <c r="M10" i="33"/>
  <c r="U10" i="33" s="1"/>
  <c r="M16" i="33"/>
  <c r="U16" i="33" s="1"/>
  <c r="M22" i="33"/>
  <c r="U22" i="33" s="1"/>
  <c r="M28" i="33"/>
  <c r="U28" i="33" s="1"/>
  <c r="M34" i="33"/>
  <c r="U34" i="33" s="1"/>
  <c r="M40" i="33"/>
  <c r="U40" i="33" s="1"/>
  <c r="M46" i="33"/>
  <c r="U46" i="33" s="1"/>
  <c r="M52" i="33"/>
  <c r="U52" i="33" s="1"/>
  <c r="M58" i="33"/>
  <c r="U58" i="33" s="1"/>
  <c r="M64" i="33"/>
  <c r="U64" i="33" s="1"/>
  <c r="M70" i="33"/>
  <c r="U70" i="33" s="1"/>
  <c r="M76" i="33"/>
  <c r="U76" i="33" s="1"/>
  <c r="M82" i="33"/>
  <c r="U82" i="33" s="1"/>
  <c r="M88" i="33"/>
  <c r="U88" i="33" s="1"/>
  <c r="V11" i="33"/>
  <c r="H30" i="33"/>
  <c r="I30" i="33" s="1"/>
  <c r="J30" i="33" s="1"/>
  <c r="H31" i="33"/>
  <c r="I31" i="33" s="1"/>
  <c r="J31" i="33" s="1"/>
  <c r="V32" i="33"/>
  <c r="V43" i="33"/>
  <c r="H59" i="33"/>
  <c r="I59" i="33" s="1"/>
  <c r="J59" i="33" s="1"/>
  <c r="H60" i="33"/>
  <c r="I60" i="33" s="1"/>
  <c r="J60" i="33" s="1"/>
  <c r="H71" i="33"/>
  <c r="I71" i="33" s="1"/>
  <c r="J71" i="33" s="1"/>
  <c r="V97" i="33"/>
  <c r="AN3" i="34"/>
  <c r="H4" i="34"/>
  <c r="I4" i="34" s="1"/>
  <c r="J4" i="34" s="1"/>
  <c r="K4" i="34" s="1"/>
  <c r="V8" i="34"/>
  <c r="V9" i="34"/>
  <c r="V13" i="34"/>
  <c r="V22" i="34"/>
  <c r="H32" i="34"/>
  <c r="I32" i="34" s="1"/>
  <c r="J32" i="34" s="1"/>
  <c r="H41" i="34"/>
  <c r="I41" i="34" s="1"/>
  <c r="J41" i="34" s="1"/>
  <c r="H46" i="34"/>
  <c r="I46" i="34" s="1"/>
  <c r="J46" i="34" s="1"/>
  <c r="H49" i="34"/>
  <c r="I49" i="34" s="1"/>
  <c r="J49" i="34" s="1"/>
  <c r="H52" i="34"/>
  <c r="I52" i="34" s="1"/>
  <c r="J52" i="34" s="1"/>
  <c r="H55" i="34"/>
  <c r="I55" i="34" s="1"/>
  <c r="J55" i="34" s="1"/>
  <c r="H58" i="34"/>
  <c r="I58" i="34" s="1"/>
  <c r="J58" i="34" s="1"/>
  <c r="H61" i="34"/>
  <c r="I61" i="34" s="1"/>
  <c r="J61" i="34" s="1"/>
  <c r="H64" i="34"/>
  <c r="I64" i="34" s="1"/>
  <c r="J64" i="34" s="1"/>
  <c r="H67" i="34"/>
  <c r="I67" i="34" s="1"/>
  <c r="J67" i="34" s="1"/>
  <c r="H70" i="34"/>
  <c r="I70" i="34" s="1"/>
  <c r="J70" i="34" s="1"/>
  <c r="H73" i="34"/>
  <c r="I73" i="34" s="1"/>
  <c r="J73" i="34" s="1"/>
  <c r="H76" i="34"/>
  <c r="I76" i="34" s="1"/>
  <c r="J76" i="34" s="1"/>
  <c r="H79" i="34"/>
  <c r="I79" i="34" s="1"/>
  <c r="J79" i="34" s="1"/>
  <c r="H82" i="34"/>
  <c r="I82" i="34" s="1"/>
  <c r="J82" i="34" s="1"/>
  <c r="H26" i="36"/>
  <c r="I26" i="36" s="1"/>
  <c r="J26" i="36" s="1"/>
  <c r="H36" i="36"/>
  <c r="I36" i="36" s="1"/>
  <c r="J36" i="36" s="1"/>
  <c r="H59" i="36"/>
  <c r="I59" i="36" s="1"/>
  <c r="J59" i="36" s="1"/>
  <c r="H77" i="37"/>
  <c r="I77" i="37" s="1"/>
  <c r="J77" i="37" s="1"/>
  <c r="H95" i="37"/>
  <c r="I95" i="37" s="1"/>
  <c r="J95" i="37" s="1"/>
  <c r="H7" i="38"/>
  <c r="I7" i="38" s="1"/>
  <c r="J7" i="38" s="1"/>
  <c r="H8" i="38"/>
  <c r="I8" i="38" s="1"/>
  <c r="J8" i="38" s="1"/>
  <c r="H9" i="38"/>
  <c r="I9" i="38" s="1"/>
  <c r="J9" i="38" s="1"/>
  <c r="H32" i="38"/>
  <c r="I32" i="38" s="1"/>
  <c r="J32" i="38" s="1"/>
  <c r="H39" i="40"/>
  <c r="I39" i="40" s="1"/>
  <c r="J39" i="40" s="1"/>
  <c r="H42" i="40"/>
  <c r="I42" i="40" s="1"/>
  <c r="J42" i="40" s="1"/>
  <c r="H31" i="34"/>
  <c r="I31" i="34" s="1"/>
  <c r="J31" i="34" s="1"/>
  <c r="H40" i="34"/>
  <c r="I40" i="34" s="1"/>
  <c r="J40" i="34" s="1"/>
  <c r="H85" i="34"/>
  <c r="I85" i="34" s="1"/>
  <c r="J85" i="34" s="1"/>
  <c r="H86" i="34"/>
  <c r="I86" i="34" s="1"/>
  <c r="J86" i="34" s="1"/>
  <c r="H20" i="35"/>
  <c r="I20" i="35" s="1"/>
  <c r="J20" i="35" s="1"/>
  <c r="H29" i="35"/>
  <c r="I29" i="35" s="1"/>
  <c r="J29" i="35" s="1"/>
  <c r="H38" i="35"/>
  <c r="I38" i="35" s="1"/>
  <c r="J38" i="35" s="1"/>
  <c r="H47" i="35"/>
  <c r="I47" i="35" s="1"/>
  <c r="J47" i="35" s="1"/>
  <c r="H56" i="35"/>
  <c r="I56" i="35" s="1"/>
  <c r="J56" i="35" s="1"/>
  <c r="H65" i="35"/>
  <c r="I65" i="35" s="1"/>
  <c r="J65" i="35" s="1"/>
  <c r="H74" i="35"/>
  <c r="I74" i="35" s="1"/>
  <c r="J74" i="35" s="1"/>
  <c r="AH4" i="36"/>
  <c r="H10" i="36"/>
  <c r="I10" i="36" s="1"/>
  <c r="J10" i="36" s="1"/>
  <c r="H14" i="36"/>
  <c r="I14" i="36" s="1"/>
  <c r="J14" i="36" s="1"/>
  <c r="H20" i="36"/>
  <c r="I20" i="36" s="1"/>
  <c r="J20" i="36" s="1"/>
  <c r="H21" i="36"/>
  <c r="I21" i="36" s="1"/>
  <c r="J21" i="36" s="1"/>
  <c r="H53" i="36"/>
  <c r="I53" i="36" s="1"/>
  <c r="J53" i="36" s="1"/>
  <c r="H69" i="36"/>
  <c r="I69" i="36" s="1"/>
  <c r="J69" i="36" s="1"/>
  <c r="H17" i="37"/>
  <c r="I17" i="37" s="1"/>
  <c r="J17" i="37" s="1"/>
  <c r="H23" i="37"/>
  <c r="I23" i="37" s="1"/>
  <c r="J23" i="37" s="1"/>
  <c r="H29" i="37"/>
  <c r="I29" i="37" s="1"/>
  <c r="J29" i="37" s="1"/>
  <c r="H35" i="37"/>
  <c r="I35" i="37" s="1"/>
  <c r="J35" i="37" s="1"/>
  <c r="H41" i="37"/>
  <c r="I41" i="37" s="1"/>
  <c r="J41" i="37" s="1"/>
  <c r="H47" i="37"/>
  <c r="I47" i="37" s="1"/>
  <c r="J47" i="37" s="1"/>
  <c r="H53" i="37"/>
  <c r="I53" i="37" s="1"/>
  <c r="J53" i="37" s="1"/>
  <c r="H59" i="37"/>
  <c r="I59" i="37" s="1"/>
  <c r="J59" i="37" s="1"/>
  <c r="H65" i="37"/>
  <c r="I65" i="37" s="1"/>
  <c r="J65" i="37" s="1"/>
  <c r="H80" i="37"/>
  <c r="I80" i="37" s="1"/>
  <c r="J80" i="37" s="1"/>
  <c r="H10" i="38"/>
  <c r="I10" i="38" s="1"/>
  <c r="J10" i="38" s="1"/>
  <c r="H19" i="40"/>
  <c r="I19" i="40" s="1"/>
  <c r="J19" i="40" s="1"/>
  <c r="H55" i="40"/>
  <c r="I55" i="40" s="1"/>
  <c r="J55" i="40" s="1"/>
  <c r="AN3" i="41"/>
  <c r="H72" i="43"/>
  <c r="I72" i="43" s="1"/>
  <c r="J72" i="43" s="1"/>
  <c r="H15" i="44"/>
  <c r="I15" i="44" s="1"/>
  <c r="J15" i="44" s="1"/>
  <c r="H29" i="34"/>
  <c r="I29" i="34" s="1"/>
  <c r="J29" i="34" s="1"/>
  <c r="H30" i="34"/>
  <c r="I30" i="34" s="1"/>
  <c r="J30" i="34" s="1"/>
  <c r="H38" i="34"/>
  <c r="I38" i="34" s="1"/>
  <c r="J38" i="34" s="1"/>
  <c r="AE3" i="36"/>
  <c r="H30" i="36"/>
  <c r="I30" i="36" s="1"/>
  <c r="J30" i="36" s="1"/>
  <c r="H38" i="36"/>
  <c r="I38" i="36" s="1"/>
  <c r="J38" i="36" s="1"/>
  <c r="H50" i="36"/>
  <c r="I50" i="36" s="1"/>
  <c r="J50" i="36" s="1"/>
  <c r="H60" i="36"/>
  <c r="I60" i="36" s="1"/>
  <c r="J60" i="36" s="1"/>
  <c r="H63" i="36"/>
  <c r="I63" i="36" s="1"/>
  <c r="J63" i="36" s="1"/>
  <c r="H83" i="37"/>
  <c r="I83" i="37" s="1"/>
  <c r="J83" i="37" s="1"/>
  <c r="Y4" i="38"/>
  <c r="Z4" i="38" s="1"/>
  <c r="H12" i="38"/>
  <c r="I12" i="38" s="1"/>
  <c r="J12" i="38" s="1"/>
  <c r="H16" i="38"/>
  <c r="I16" i="38" s="1"/>
  <c r="J16" i="38" s="1"/>
  <c r="H21" i="38"/>
  <c r="I21" i="38" s="1"/>
  <c r="J21" i="38" s="1"/>
  <c r="H25" i="38"/>
  <c r="I25" i="38" s="1"/>
  <c r="J25" i="38" s="1"/>
  <c r="H5" i="39"/>
  <c r="I5" i="39" s="1"/>
  <c r="J5" i="39" s="1"/>
  <c r="H16" i="40"/>
  <c r="I16" i="40" s="1"/>
  <c r="J16" i="40" s="1"/>
  <c r="H52" i="40"/>
  <c r="I52" i="40" s="1"/>
  <c r="J52" i="40" s="1"/>
  <c r="H49" i="33"/>
  <c r="I49" i="33" s="1"/>
  <c r="J49" i="33" s="1"/>
  <c r="H58" i="33"/>
  <c r="I58" i="33" s="1"/>
  <c r="J58" i="33" s="1"/>
  <c r="H67" i="33"/>
  <c r="I67" i="33" s="1"/>
  <c r="J67" i="33" s="1"/>
  <c r="H76" i="33"/>
  <c r="I76" i="33" s="1"/>
  <c r="J76" i="33" s="1"/>
  <c r="R15" i="34"/>
  <c r="R16" i="34"/>
  <c r="H19" i="34"/>
  <c r="I19" i="34" s="1"/>
  <c r="J19" i="34" s="1"/>
  <c r="R24" i="34"/>
  <c r="R25" i="34"/>
  <c r="H28" i="34"/>
  <c r="I28" i="34" s="1"/>
  <c r="J28" i="34" s="1"/>
  <c r="R33" i="34"/>
  <c r="R34" i="34"/>
  <c r="H37" i="34"/>
  <c r="I37" i="34" s="1"/>
  <c r="J37" i="34" s="1"/>
  <c r="R42" i="34"/>
  <c r="R43" i="34"/>
  <c r="R46" i="34"/>
  <c r="R49" i="34"/>
  <c r="R52" i="34"/>
  <c r="R55" i="34"/>
  <c r="R58" i="34"/>
  <c r="R61" i="34"/>
  <c r="R64" i="34"/>
  <c r="R67" i="34"/>
  <c r="R70" i="34"/>
  <c r="R73" i="34"/>
  <c r="R76" i="34"/>
  <c r="R79" i="34"/>
  <c r="R82" i="34"/>
  <c r="R85" i="34"/>
  <c r="H88" i="34"/>
  <c r="I88" i="34" s="1"/>
  <c r="J88" i="34" s="1"/>
  <c r="H89" i="34"/>
  <c r="I89" i="34" s="1"/>
  <c r="J89" i="34" s="1"/>
  <c r="H10" i="35"/>
  <c r="I10" i="35" s="1"/>
  <c r="J10" i="35" s="1"/>
  <c r="H17" i="35"/>
  <c r="I17" i="35" s="1"/>
  <c r="J17" i="35" s="1"/>
  <c r="H26" i="35"/>
  <c r="I26" i="35" s="1"/>
  <c r="J26" i="35" s="1"/>
  <c r="H35" i="35"/>
  <c r="I35" i="35" s="1"/>
  <c r="J35" i="35" s="1"/>
  <c r="H44" i="35"/>
  <c r="I44" i="35" s="1"/>
  <c r="J44" i="35" s="1"/>
  <c r="H53" i="35"/>
  <c r="I53" i="35" s="1"/>
  <c r="J53" i="35" s="1"/>
  <c r="H62" i="35"/>
  <c r="I62" i="35" s="1"/>
  <c r="J62" i="35" s="1"/>
  <c r="H71" i="35"/>
  <c r="I71" i="35" s="1"/>
  <c r="J71" i="35" s="1"/>
  <c r="H44" i="36"/>
  <c r="I44" i="36" s="1"/>
  <c r="J44" i="36" s="1"/>
  <c r="H54" i="36"/>
  <c r="I54" i="36" s="1"/>
  <c r="J54" i="36" s="1"/>
  <c r="H57" i="36"/>
  <c r="I57" i="36" s="1"/>
  <c r="J57" i="36" s="1"/>
  <c r="H10" i="37"/>
  <c r="I10" i="37" s="1"/>
  <c r="J10" i="37" s="1"/>
  <c r="H68" i="37"/>
  <c r="I68" i="37" s="1"/>
  <c r="J68" i="37" s="1"/>
  <c r="H86" i="37"/>
  <c r="I86" i="37" s="1"/>
  <c r="J86" i="37" s="1"/>
  <c r="H30" i="38"/>
  <c r="I30" i="38" s="1"/>
  <c r="J30" i="38" s="1"/>
  <c r="H18" i="39"/>
  <c r="I18" i="39" s="1"/>
  <c r="J18" i="39" s="1"/>
  <c r="H27" i="39"/>
  <c r="I27" i="39" s="1"/>
  <c r="J27" i="39" s="1"/>
  <c r="H36" i="39"/>
  <c r="I36" i="39" s="1"/>
  <c r="J36" i="39" s="1"/>
  <c r="H45" i="39"/>
  <c r="I45" i="39" s="1"/>
  <c r="J45" i="39" s="1"/>
  <c r="H54" i="39"/>
  <c r="I54" i="39" s="1"/>
  <c r="J54" i="39" s="1"/>
  <c r="H63" i="39"/>
  <c r="I63" i="39" s="1"/>
  <c r="J63" i="39" s="1"/>
  <c r="H72" i="39"/>
  <c r="I72" i="39" s="1"/>
  <c r="J72" i="39" s="1"/>
  <c r="H38" i="33"/>
  <c r="I38" i="33" s="1"/>
  <c r="J38" i="33" s="1"/>
  <c r="H47" i="33"/>
  <c r="I47" i="33" s="1"/>
  <c r="J47" i="33" s="1"/>
  <c r="H65" i="33"/>
  <c r="I65" i="33" s="1"/>
  <c r="J65" i="33" s="1"/>
  <c r="H74" i="33"/>
  <c r="I74" i="33" s="1"/>
  <c r="J74" i="33" s="1"/>
  <c r="H83" i="33"/>
  <c r="I83" i="33" s="1"/>
  <c r="J83" i="33" s="1"/>
  <c r="H92" i="33"/>
  <c r="I92" i="33" s="1"/>
  <c r="J92" i="33" s="1"/>
  <c r="R14" i="34"/>
  <c r="H17" i="34"/>
  <c r="I17" i="34" s="1"/>
  <c r="J17" i="34" s="1"/>
  <c r="R23" i="34"/>
  <c r="H26" i="34"/>
  <c r="I26" i="34" s="1"/>
  <c r="J26" i="34" s="1"/>
  <c r="R32" i="34"/>
  <c r="H35" i="34"/>
  <c r="I35" i="34" s="1"/>
  <c r="J35" i="34" s="1"/>
  <c r="H44" i="34"/>
  <c r="I44" i="34" s="1"/>
  <c r="J44" i="34" s="1"/>
  <c r="H4" i="36"/>
  <c r="I4" i="36" s="1"/>
  <c r="J4" i="36" s="1"/>
  <c r="K4" i="36" s="1"/>
  <c r="H12" i="36"/>
  <c r="I12" i="36" s="1"/>
  <c r="J12" i="36" s="1"/>
  <c r="H17" i="36"/>
  <c r="I17" i="36" s="1"/>
  <c r="J17" i="36" s="1"/>
  <c r="H18" i="36"/>
  <c r="I18" i="36" s="1"/>
  <c r="J18" i="36" s="1"/>
  <c r="H24" i="36"/>
  <c r="I24" i="36" s="1"/>
  <c r="J24" i="36" s="1"/>
  <c r="H32" i="36"/>
  <c r="I32" i="36" s="1"/>
  <c r="J32" i="36" s="1"/>
  <c r="H33" i="36"/>
  <c r="I33" i="36" s="1"/>
  <c r="J33" i="36" s="1"/>
  <c r="H42" i="36"/>
  <c r="I42" i="36" s="1"/>
  <c r="J42" i="36" s="1"/>
  <c r="H48" i="36"/>
  <c r="I48" i="36" s="1"/>
  <c r="J48" i="36" s="1"/>
  <c r="H51" i="36"/>
  <c r="I51" i="36" s="1"/>
  <c r="J51" i="36" s="1"/>
  <c r="H5" i="37"/>
  <c r="I5" i="37" s="1"/>
  <c r="J5" i="37" s="1"/>
  <c r="H14" i="37"/>
  <c r="I14" i="37" s="1"/>
  <c r="J14" i="37" s="1"/>
  <c r="H20" i="37"/>
  <c r="I20" i="37" s="1"/>
  <c r="J20" i="37" s="1"/>
  <c r="H26" i="37"/>
  <c r="I26" i="37" s="1"/>
  <c r="J26" i="37" s="1"/>
  <c r="H32" i="37"/>
  <c r="I32" i="37" s="1"/>
  <c r="J32" i="37" s="1"/>
  <c r="H38" i="37"/>
  <c r="I38" i="37" s="1"/>
  <c r="J38" i="37" s="1"/>
  <c r="H44" i="37"/>
  <c r="I44" i="37" s="1"/>
  <c r="J44" i="37" s="1"/>
  <c r="H50" i="37"/>
  <c r="I50" i="37" s="1"/>
  <c r="J50" i="37" s="1"/>
  <c r="H56" i="37"/>
  <c r="I56" i="37" s="1"/>
  <c r="J56" i="37" s="1"/>
  <c r="H62" i="37"/>
  <c r="I62" i="37" s="1"/>
  <c r="J62" i="37" s="1"/>
  <c r="H71" i="37"/>
  <c r="I71" i="37" s="1"/>
  <c r="J71" i="37" s="1"/>
  <c r="H89" i="37"/>
  <c r="I89" i="37" s="1"/>
  <c r="J89" i="37" s="1"/>
  <c r="H11" i="39"/>
  <c r="I11" i="39" s="1"/>
  <c r="J11" i="39" s="1"/>
  <c r="H4" i="42"/>
  <c r="I4" i="42" s="1"/>
  <c r="J4" i="42" s="1"/>
  <c r="K4" i="42" s="1"/>
  <c r="K5" i="42" s="1"/>
  <c r="K6" i="42" s="1"/>
  <c r="H9" i="43"/>
  <c r="I9" i="43" s="1"/>
  <c r="J9" i="43" s="1"/>
  <c r="H37" i="33"/>
  <c r="I37" i="33" s="1"/>
  <c r="J37" i="33" s="1"/>
  <c r="H46" i="33"/>
  <c r="I46" i="33" s="1"/>
  <c r="J46" i="33" s="1"/>
  <c r="H55" i="33"/>
  <c r="I55" i="33" s="1"/>
  <c r="J55" i="33" s="1"/>
  <c r="H64" i="33"/>
  <c r="I64" i="33" s="1"/>
  <c r="J64" i="33" s="1"/>
  <c r="H82" i="33"/>
  <c r="I82" i="33" s="1"/>
  <c r="J82" i="33" s="1"/>
  <c r="H91" i="33"/>
  <c r="I91" i="33" s="1"/>
  <c r="J91" i="33" s="1"/>
  <c r="R9" i="34"/>
  <c r="R3" i="34"/>
  <c r="R89" i="34"/>
  <c r="R86" i="34"/>
  <c r="R83" i="34"/>
  <c r="R87" i="34"/>
  <c r="R84" i="34"/>
  <c r="R81" i="34"/>
  <c r="R78" i="34"/>
  <c r="R75" i="34"/>
  <c r="R72" i="34"/>
  <c r="R69" i="34"/>
  <c r="R66" i="34"/>
  <c r="R63" i="34"/>
  <c r="R60" i="34"/>
  <c r="R57" i="34"/>
  <c r="R54" i="34"/>
  <c r="R51" i="34"/>
  <c r="R48" i="34"/>
  <c r="R45" i="34"/>
  <c r="R6" i="34"/>
  <c r="R7" i="34"/>
  <c r="R11" i="34"/>
  <c r="R12" i="34"/>
  <c r="R13" i="34"/>
  <c r="H16" i="34"/>
  <c r="I16" i="34" s="1"/>
  <c r="J16" i="34" s="1"/>
  <c r="R21" i="34"/>
  <c r="R22" i="34"/>
  <c r="H25" i="34"/>
  <c r="I25" i="34" s="1"/>
  <c r="J25" i="34" s="1"/>
  <c r="R30" i="34"/>
  <c r="R31" i="34"/>
  <c r="H34" i="34"/>
  <c r="I34" i="34" s="1"/>
  <c r="J34" i="34" s="1"/>
  <c r="R39" i="34"/>
  <c r="R40" i="34"/>
  <c r="H43" i="34"/>
  <c r="I43" i="34" s="1"/>
  <c r="J43" i="34" s="1"/>
  <c r="H47" i="34"/>
  <c r="I47" i="34" s="1"/>
  <c r="J47" i="34" s="1"/>
  <c r="H50" i="34"/>
  <c r="I50" i="34" s="1"/>
  <c r="J50" i="34" s="1"/>
  <c r="H53" i="34"/>
  <c r="I53" i="34" s="1"/>
  <c r="J53" i="34" s="1"/>
  <c r="H56" i="34"/>
  <c r="I56" i="34" s="1"/>
  <c r="J56" i="34" s="1"/>
  <c r="H59" i="34"/>
  <c r="I59" i="34" s="1"/>
  <c r="J59" i="34" s="1"/>
  <c r="H62" i="34"/>
  <c r="I62" i="34" s="1"/>
  <c r="J62" i="34" s="1"/>
  <c r="H65" i="34"/>
  <c r="I65" i="34" s="1"/>
  <c r="J65" i="34" s="1"/>
  <c r="H68" i="34"/>
  <c r="I68" i="34" s="1"/>
  <c r="J68" i="34" s="1"/>
  <c r="H71" i="34"/>
  <c r="I71" i="34" s="1"/>
  <c r="J71" i="34" s="1"/>
  <c r="H74" i="34"/>
  <c r="I74" i="34" s="1"/>
  <c r="J74" i="34" s="1"/>
  <c r="H77" i="34"/>
  <c r="I77" i="34" s="1"/>
  <c r="J77" i="34" s="1"/>
  <c r="H80" i="34"/>
  <c r="I80" i="34" s="1"/>
  <c r="J80" i="34" s="1"/>
  <c r="H83" i="34"/>
  <c r="I83" i="34" s="1"/>
  <c r="J83" i="34" s="1"/>
  <c r="R88" i="34"/>
  <c r="H9" i="35"/>
  <c r="I9" i="35" s="1"/>
  <c r="J9" i="35" s="1"/>
  <c r="H14" i="35"/>
  <c r="I14" i="35" s="1"/>
  <c r="J14" i="35" s="1"/>
  <c r="H23" i="35"/>
  <c r="I23" i="35" s="1"/>
  <c r="J23" i="35" s="1"/>
  <c r="H32" i="35"/>
  <c r="I32" i="35" s="1"/>
  <c r="J32" i="35" s="1"/>
  <c r="H41" i="35"/>
  <c r="I41" i="35" s="1"/>
  <c r="J41" i="35" s="1"/>
  <c r="H50" i="35"/>
  <c r="I50" i="35" s="1"/>
  <c r="J50" i="35" s="1"/>
  <c r="H59" i="35"/>
  <c r="I59" i="35" s="1"/>
  <c r="J59" i="35" s="1"/>
  <c r="H68" i="35"/>
  <c r="I68" i="35" s="1"/>
  <c r="J68" i="35" s="1"/>
  <c r="H77" i="35"/>
  <c r="I77" i="35" s="1"/>
  <c r="J77" i="35" s="1"/>
  <c r="Z4" i="36"/>
  <c r="H6" i="36"/>
  <c r="I6" i="36" s="1"/>
  <c r="J6" i="36" s="1"/>
  <c r="H45" i="36"/>
  <c r="I45" i="36" s="1"/>
  <c r="J45" i="36" s="1"/>
  <c r="H65" i="36"/>
  <c r="I65" i="36" s="1"/>
  <c r="J65" i="36" s="1"/>
  <c r="H68" i="36"/>
  <c r="I68" i="36" s="1"/>
  <c r="J68" i="36" s="1"/>
  <c r="H9" i="37"/>
  <c r="I9" i="37" s="1"/>
  <c r="J9" i="37" s="1"/>
  <c r="H74" i="37"/>
  <c r="I74" i="37" s="1"/>
  <c r="J74" i="37" s="1"/>
  <c r="H92" i="37"/>
  <c r="I92" i="37" s="1"/>
  <c r="J92" i="37" s="1"/>
  <c r="AN3" i="38"/>
  <c r="AH3" i="35"/>
  <c r="AQ3" i="35" s="1"/>
  <c r="M7" i="35"/>
  <c r="U7" i="35" s="1"/>
  <c r="M13" i="35"/>
  <c r="U13" i="35" s="1"/>
  <c r="M19" i="35"/>
  <c r="U19" i="35" s="1"/>
  <c r="M25" i="35"/>
  <c r="U25" i="35" s="1"/>
  <c r="M31" i="35"/>
  <c r="U31" i="35" s="1"/>
  <c r="M37" i="35"/>
  <c r="U37" i="35" s="1"/>
  <c r="M43" i="35"/>
  <c r="U43" i="35" s="1"/>
  <c r="M49" i="35"/>
  <c r="U49" i="35" s="1"/>
  <c r="M55" i="35"/>
  <c r="U55" i="35" s="1"/>
  <c r="M61" i="35"/>
  <c r="U61" i="35" s="1"/>
  <c r="M67" i="35"/>
  <c r="U67" i="35" s="1"/>
  <c r="M73" i="35"/>
  <c r="U73" i="35" s="1"/>
  <c r="M79" i="35"/>
  <c r="U79" i="35" s="1"/>
  <c r="V5" i="36"/>
  <c r="R7" i="36"/>
  <c r="R8" i="36"/>
  <c r="V11" i="36"/>
  <c r="R13" i="36"/>
  <c r="R16" i="36"/>
  <c r="R19" i="36"/>
  <c r="R22" i="36"/>
  <c r="R25" i="36"/>
  <c r="R28" i="36"/>
  <c r="R31" i="36"/>
  <c r="R34" i="36"/>
  <c r="R37" i="36"/>
  <c r="R40" i="36"/>
  <c r="R43" i="36"/>
  <c r="R46" i="36"/>
  <c r="R49" i="36"/>
  <c r="R52" i="36"/>
  <c r="R55" i="36"/>
  <c r="R58" i="36"/>
  <c r="R61" i="36"/>
  <c r="R64" i="36"/>
  <c r="R67" i="36"/>
  <c r="AH3" i="37"/>
  <c r="AQ3" i="37" s="1"/>
  <c r="M7" i="37"/>
  <c r="U7" i="37" s="1"/>
  <c r="M13" i="37"/>
  <c r="U13" i="37" s="1"/>
  <c r="M19" i="37"/>
  <c r="U19" i="37" s="1"/>
  <c r="M25" i="37"/>
  <c r="U25" i="37" s="1"/>
  <c r="M31" i="37"/>
  <c r="U31" i="37" s="1"/>
  <c r="M37" i="37"/>
  <c r="U37" i="37" s="1"/>
  <c r="M43" i="37"/>
  <c r="U43" i="37" s="1"/>
  <c r="M49" i="37"/>
  <c r="U49" i="37" s="1"/>
  <c r="M55" i="37"/>
  <c r="U55" i="37" s="1"/>
  <c r="M61" i="37"/>
  <c r="U61" i="37" s="1"/>
  <c r="M67" i="37"/>
  <c r="U67" i="37" s="1"/>
  <c r="M73" i="37"/>
  <c r="U73" i="37" s="1"/>
  <c r="M79" i="37"/>
  <c r="U79" i="37" s="1"/>
  <c r="M85" i="37"/>
  <c r="U85" i="37" s="1"/>
  <c r="M91" i="37"/>
  <c r="U91" i="37" s="1"/>
  <c r="M97" i="37"/>
  <c r="U97" i="37" s="1"/>
  <c r="V67" i="37"/>
  <c r="V70" i="37"/>
  <c r="V73" i="37"/>
  <c r="V76" i="37"/>
  <c r="V79" i="37"/>
  <c r="V82" i="37"/>
  <c r="V85" i="37"/>
  <c r="V88" i="37"/>
  <c r="V91" i="37"/>
  <c r="V94" i="37"/>
  <c r="V98" i="37"/>
  <c r="R9" i="38"/>
  <c r="R10" i="38"/>
  <c r="R12" i="38"/>
  <c r="R16" i="38"/>
  <c r="R21" i="38"/>
  <c r="R25" i="38"/>
  <c r="R30" i="38"/>
  <c r="R38" i="38"/>
  <c r="H41" i="38"/>
  <c r="I41" i="38" s="1"/>
  <c r="J41" i="38" s="1"/>
  <c r="H42" i="38"/>
  <c r="I42" i="38" s="1"/>
  <c r="J42" i="38" s="1"/>
  <c r="R47" i="38"/>
  <c r="H50" i="38"/>
  <c r="I50" i="38" s="1"/>
  <c r="J50" i="38" s="1"/>
  <c r="H51" i="38"/>
  <c r="I51" i="38" s="1"/>
  <c r="J51" i="38" s="1"/>
  <c r="R56" i="38"/>
  <c r="H59" i="38"/>
  <c r="I59" i="38" s="1"/>
  <c r="J59" i="38" s="1"/>
  <c r="H60" i="38"/>
  <c r="I60" i="38" s="1"/>
  <c r="J60" i="38" s="1"/>
  <c r="R65" i="38"/>
  <c r="H68" i="38"/>
  <c r="I68" i="38" s="1"/>
  <c r="J68" i="38" s="1"/>
  <c r="H69" i="38"/>
  <c r="I69" i="38" s="1"/>
  <c r="J69" i="38" s="1"/>
  <c r="R74" i="38"/>
  <c r="H77" i="38"/>
  <c r="I77" i="38" s="1"/>
  <c r="J77" i="38" s="1"/>
  <c r="H78" i="38"/>
  <c r="I78" i="38" s="1"/>
  <c r="J78" i="38" s="1"/>
  <c r="H86" i="38"/>
  <c r="I86" i="38" s="1"/>
  <c r="J86" i="38" s="1"/>
  <c r="H87" i="38"/>
  <c r="I87" i="38" s="1"/>
  <c r="J87" i="38" s="1"/>
  <c r="AN3" i="39"/>
  <c r="M76" i="39"/>
  <c r="U76" i="39" s="1"/>
  <c r="M70" i="39"/>
  <c r="U70" i="39" s="1"/>
  <c r="M64" i="39"/>
  <c r="U64" i="39" s="1"/>
  <c r="M58" i="39"/>
  <c r="U58" i="39" s="1"/>
  <c r="M52" i="39"/>
  <c r="U52" i="39" s="1"/>
  <c r="M46" i="39"/>
  <c r="U46" i="39" s="1"/>
  <c r="M40" i="39"/>
  <c r="U40" i="39" s="1"/>
  <c r="M34" i="39"/>
  <c r="U34" i="39" s="1"/>
  <c r="M28" i="39"/>
  <c r="U28" i="39" s="1"/>
  <c r="M22" i="39"/>
  <c r="U22" i="39" s="1"/>
  <c r="M16" i="39"/>
  <c r="U16" i="39" s="1"/>
  <c r="M10" i="39"/>
  <c r="U10" i="39" s="1"/>
  <c r="M4" i="39"/>
  <c r="U4" i="39" s="1"/>
  <c r="X4" i="39" s="1"/>
  <c r="M74" i="39"/>
  <c r="U74" i="39" s="1"/>
  <c r="M68" i="39"/>
  <c r="U68" i="39" s="1"/>
  <c r="M62" i="39"/>
  <c r="U62" i="39" s="1"/>
  <c r="M56" i="39"/>
  <c r="U56" i="39" s="1"/>
  <c r="M50" i="39"/>
  <c r="U50" i="39" s="1"/>
  <c r="M44" i="39"/>
  <c r="U44" i="39" s="1"/>
  <c r="M38" i="39"/>
  <c r="U38" i="39" s="1"/>
  <c r="M32" i="39"/>
  <c r="U32" i="39" s="1"/>
  <c r="M26" i="39"/>
  <c r="U26" i="39" s="1"/>
  <c r="M20" i="39"/>
  <c r="U20" i="39" s="1"/>
  <c r="M14" i="39"/>
  <c r="U14" i="39" s="1"/>
  <c r="M8" i="39"/>
  <c r="U8" i="39" s="1"/>
  <c r="M79" i="39"/>
  <c r="U79" i="39" s="1"/>
  <c r="M73" i="39"/>
  <c r="U73" i="39" s="1"/>
  <c r="M67" i="39"/>
  <c r="U67" i="39" s="1"/>
  <c r="M61" i="39"/>
  <c r="U61" i="39" s="1"/>
  <c r="M55" i="39"/>
  <c r="U55" i="39" s="1"/>
  <c r="M49" i="39"/>
  <c r="U49" i="39" s="1"/>
  <c r="M43" i="39"/>
  <c r="U43" i="39" s="1"/>
  <c r="M37" i="39"/>
  <c r="U37" i="39" s="1"/>
  <c r="M31" i="39"/>
  <c r="U31" i="39" s="1"/>
  <c r="M25" i="39"/>
  <c r="U25" i="39" s="1"/>
  <c r="M19" i="39"/>
  <c r="U19" i="39" s="1"/>
  <c r="M13" i="39"/>
  <c r="U13" i="39" s="1"/>
  <c r="M7" i="39"/>
  <c r="U7" i="39" s="1"/>
  <c r="M77" i="39"/>
  <c r="U77" i="39" s="1"/>
  <c r="M71" i="39"/>
  <c r="U71" i="39" s="1"/>
  <c r="M65" i="39"/>
  <c r="U65" i="39" s="1"/>
  <c r="M59" i="39"/>
  <c r="U59" i="39" s="1"/>
  <c r="M53" i="39"/>
  <c r="U53" i="39" s="1"/>
  <c r="M47" i="39"/>
  <c r="U47" i="39" s="1"/>
  <c r="M41" i="39"/>
  <c r="U41" i="39" s="1"/>
  <c r="M35" i="39"/>
  <c r="U35" i="39" s="1"/>
  <c r="M29" i="39"/>
  <c r="U29" i="39" s="1"/>
  <c r="M23" i="39"/>
  <c r="U23" i="39" s="1"/>
  <c r="M17" i="39"/>
  <c r="U17" i="39" s="1"/>
  <c r="M11" i="39"/>
  <c r="U11" i="39" s="1"/>
  <c r="M5" i="39"/>
  <c r="U5" i="39" s="1"/>
  <c r="M21" i="39"/>
  <c r="U21" i="39" s="1"/>
  <c r="M39" i="39"/>
  <c r="U39" i="39" s="1"/>
  <c r="M57" i="39"/>
  <c r="U57" i="39" s="1"/>
  <c r="M75" i="39"/>
  <c r="U75" i="39" s="1"/>
  <c r="V6" i="39"/>
  <c r="V12" i="39"/>
  <c r="V21" i="39"/>
  <c r="V30" i="39"/>
  <c r="V39" i="39"/>
  <c r="V48" i="39"/>
  <c r="V57" i="39"/>
  <c r="V66" i="39"/>
  <c r="V75" i="39"/>
  <c r="H6" i="40"/>
  <c r="I6" i="40" s="1"/>
  <c r="J6" i="40" s="1"/>
  <c r="H12" i="40"/>
  <c r="I12" i="40" s="1"/>
  <c r="J12" i="40" s="1"/>
  <c r="H22" i="40"/>
  <c r="I22" i="40" s="1"/>
  <c r="J22" i="40" s="1"/>
  <c r="H25" i="40"/>
  <c r="I25" i="40" s="1"/>
  <c r="J25" i="40" s="1"/>
  <c r="H45" i="40"/>
  <c r="I45" i="40" s="1"/>
  <c r="J45" i="40" s="1"/>
  <c r="H48" i="40"/>
  <c r="I48" i="40" s="1"/>
  <c r="J48" i="40" s="1"/>
  <c r="H58" i="40"/>
  <c r="I58" i="40" s="1"/>
  <c r="J58" i="40" s="1"/>
  <c r="H61" i="40"/>
  <c r="I61" i="40" s="1"/>
  <c r="J61" i="40" s="1"/>
  <c r="H6" i="42"/>
  <c r="I6" i="42" s="1"/>
  <c r="J6" i="42" s="1"/>
  <c r="V11" i="42"/>
  <c r="V5" i="42"/>
  <c r="V87" i="42"/>
  <c r="V84" i="42"/>
  <c r="V81" i="42"/>
  <c r="V78" i="42"/>
  <c r="V75" i="42"/>
  <c r="V72" i="42"/>
  <c r="V69" i="42"/>
  <c r="V66" i="42"/>
  <c r="V63" i="42"/>
  <c r="V60" i="42"/>
  <c r="V57" i="42"/>
  <c r="V54" i="42"/>
  <c r="V51" i="42"/>
  <c r="V48" i="42"/>
  <c r="V45" i="42"/>
  <c r="V42" i="42"/>
  <c r="V39" i="42"/>
  <c r="V36" i="42"/>
  <c r="V33" i="42"/>
  <c r="V30" i="42"/>
  <c r="V27" i="42"/>
  <c r="V24" i="42"/>
  <c r="V21" i="42"/>
  <c r="V18" i="42"/>
  <c r="V15" i="42"/>
  <c r="V12" i="42"/>
  <c r="V6" i="42"/>
  <c r="V88" i="42"/>
  <c r="V85" i="42"/>
  <c r="V82" i="42"/>
  <c r="V79" i="42"/>
  <c r="V76" i="42"/>
  <c r="V73" i="42"/>
  <c r="V70" i="42"/>
  <c r="V67" i="42"/>
  <c r="V64" i="42"/>
  <c r="V61" i="42"/>
  <c r="V58" i="42"/>
  <c r="V55" i="42"/>
  <c r="V52" i="42"/>
  <c r="V49" i="42"/>
  <c r="V46" i="42"/>
  <c r="V43" i="42"/>
  <c r="V40" i="42"/>
  <c r="V37" i="42"/>
  <c r="V34" i="42"/>
  <c r="V31" i="42"/>
  <c r="V28" i="42"/>
  <c r="V25" i="42"/>
  <c r="V22" i="42"/>
  <c r="V19" i="42"/>
  <c r="V16" i="42"/>
  <c r="V13" i="42"/>
  <c r="V8" i="42"/>
  <c r="V7" i="42"/>
  <c r="V89" i="42"/>
  <c r="V86" i="42"/>
  <c r="V83" i="42"/>
  <c r="V80" i="42"/>
  <c r="V77" i="42"/>
  <c r="V74" i="42"/>
  <c r="V71" i="42"/>
  <c r="V68" i="42"/>
  <c r="V65" i="42"/>
  <c r="V62" i="42"/>
  <c r="V59" i="42"/>
  <c r="V56" i="42"/>
  <c r="V53" i="42"/>
  <c r="V50" i="42"/>
  <c r="V47" i="42"/>
  <c r="V44" i="42"/>
  <c r="V41" i="42"/>
  <c r="V38" i="42"/>
  <c r="V35" i="42"/>
  <c r="V32" i="42"/>
  <c r="V29" i="42"/>
  <c r="V26" i="42"/>
  <c r="V23" i="42"/>
  <c r="V20" i="42"/>
  <c r="V17" i="42"/>
  <c r="V14" i="42"/>
  <c r="V10" i="42"/>
  <c r="V4" i="42"/>
  <c r="Y4" i="42" s="1"/>
  <c r="H12" i="42"/>
  <c r="I12" i="42" s="1"/>
  <c r="J12" i="42" s="1"/>
  <c r="H21" i="42"/>
  <c r="I21" i="42" s="1"/>
  <c r="J21" i="42" s="1"/>
  <c r="H30" i="42"/>
  <c r="I30" i="42" s="1"/>
  <c r="J30" i="42" s="1"/>
  <c r="H39" i="42"/>
  <c r="I39" i="42" s="1"/>
  <c r="J39" i="42" s="1"/>
  <c r="H48" i="42"/>
  <c r="I48" i="42" s="1"/>
  <c r="J48" i="42" s="1"/>
  <c r="H57" i="42"/>
  <c r="I57" i="42" s="1"/>
  <c r="J57" i="42" s="1"/>
  <c r="H66" i="42"/>
  <c r="I66" i="42" s="1"/>
  <c r="J66" i="42" s="1"/>
  <c r="H75" i="42"/>
  <c r="I75" i="42" s="1"/>
  <c r="J75" i="42" s="1"/>
  <c r="H84" i="42"/>
  <c r="I84" i="42" s="1"/>
  <c r="J84" i="42" s="1"/>
  <c r="X4" i="43"/>
  <c r="H8" i="43"/>
  <c r="I8" i="43" s="1"/>
  <c r="J8" i="43" s="1"/>
  <c r="H45" i="43"/>
  <c r="I45" i="43" s="1"/>
  <c r="J45" i="43" s="1"/>
  <c r="H54" i="43"/>
  <c r="I54" i="43" s="1"/>
  <c r="J54" i="43" s="1"/>
  <c r="H69" i="43"/>
  <c r="I69" i="43" s="1"/>
  <c r="J69" i="43" s="1"/>
  <c r="M9" i="35"/>
  <c r="U9" i="35" s="1"/>
  <c r="M15" i="35"/>
  <c r="U15" i="35" s="1"/>
  <c r="M21" i="35"/>
  <c r="U21" i="35" s="1"/>
  <c r="M27" i="35"/>
  <c r="U27" i="35" s="1"/>
  <c r="M33" i="35"/>
  <c r="U33" i="35" s="1"/>
  <c r="M39" i="35"/>
  <c r="U39" i="35" s="1"/>
  <c r="M45" i="35"/>
  <c r="U45" i="35" s="1"/>
  <c r="M51" i="35"/>
  <c r="U51" i="35" s="1"/>
  <c r="M57" i="35"/>
  <c r="U57" i="35" s="1"/>
  <c r="M63" i="35"/>
  <c r="U63" i="35" s="1"/>
  <c r="M69" i="35"/>
  <c r="U69" i="35" s="1"/>
  <c r="M75" i="35"/>
  <c r="U75" i="35" s="1"/>
  <c r="R24" i="36"/>
  <c r="R27" i="36"/>
  <c r="R30" i="36"/>
  <c r="R33" i="36"/>
  <c r="R36" i="36"/>
  <c r="R39" i="36"/>
  <c r="R42" i="36"/>
  <c r="R45" i="36"/>
  <c r="R48" i="36"/>
  <c r="R51" i="36"/>
  <c r="R54" i="36"/>
  <c r="R57" i="36"/>
  <c r="R60" i="36"/>
  <c r="R63" i="36"/>
  <c r="R66" i="36"/>
  <c r="R69" i="36"/>
  <c r="M9" i="37"/>
  <c r="U9" i="37" s="1"/>
  <c r="M15" i="37"/>
  <c r="U15" i="37" s="1"/>
  <c r="M21" i="37"/>
  <c r="U21" i="37" s="1"/>
  <c r="M27" i="37"/>
  <c r="U27" i="37" s="1"/>
  <c r="M33" i="37"/>
  <c r="U33" i="37" s="1"/>
  <c r="M39" i="37"/>
  <c r="U39" i="37" s="1"/>
  <c r="M45" i="37"/>
  <c r="U45" i="37" s="1"/>
  <c r="M51" i="37"/>
  <c r="U51" i="37" s="1"/>
  <c r="M57" i="37"/>
  <c r="U57" i="37" s="1"/>
  <c r="M63" i="37"/>
  <c r="U63" i="37" s="1"/>
  <c r="M69" i="37"/>
  <c r="U69" i="37" s="1"/>
  <c r="M75" i="37"/>
  <c r="U75" i="37" s="1"/>
  <c r="M81" i="37"/>
  <c r="U81" i="37" s="1"/>
  <c r="M87" i="37"/>
  <c r="U87" i="37" s="1"/>
  <c r="M93" i="37"/>
  <c r="U93" i="37" s="1"/>
  <c r="V69" i="37"/>
  <c r="V72" i="37"/>
  <c r="V75" i="37"/>
  <c r="V78" i="37"/>
  <c r="V81" i="37"/>
  <c r="V84" i="37"/>
  <c r="V87" i="37"/>
  <c r="V90" i="37"/>
  <c r="V93" i="37"/>
  <c r="V96" i="37"/>
  <c r="R11" i="38"/>
  <c r="R5" i="38"/>
  <c r="R87" i="38"/>
  <c r="R84" i="38"/>
  <c r="R81" i="38"/>
  <c r="R78" i="38"/>
  <c r="R75" i="38"/>
  <c r="R72" i="38"/>
  <c r="R69" i="38"/>
  <c r="R66" i="38"/>
  <c r="R63" i="38"/>
  <c r="R60" i="38"/>
  <c r="R57" i="38"/>
  <c r="R54" i="38"/>
  <c r="R51" i="38"/>
  <c r="R48" i="38"/>
  <c r="R45" i="38"/>
  <c r="R42" i="38"/>
  <c r="R39" i="38"/>
  <c r="R36" i="38"/>
  <c r="R88" i="38"/>
  <c r="R85" i="38"/>
  <c r="R82" i="38"/>
  <c r="R79" i="38"/>
  <c r="R76" i="38"/>
  <c r="R73" i="38"/>
  <c r="R70" i="38"/>
  <c r="R67" i="38"/>
  <c r="R64" i="38"/>
  <c r="R61" i="38"/>
  <c r="R58" i="38"/>
  <c r="R55" i="38"/>
  <c r="R52" i="38"/>
  <c r="R49" i="38"/>
  <c r="R46" i="38"/>
  <c r="R43" i="38"/>
  <c r="R40" i="38"/>
  <c r="R37" i="38"/>
  <c r="R34" i="38"/>
  <c r="R15" i="38"/>
  <c r="R19" i="38"/>
  <c r="R24" i="38"/>
  <c r="R28" i="38"/>
  <c r="H33" i="38"/>
  <c r="I33" i="38" s="1"/>
  <c r="J33" i="38" s="1"/>
  <c r="H35" i="38"/>
  <c r="I35" i="38" s="1"/>
  <c r="J35" i="38" s="1"/>
  <c r="H36" i="38"/>
  <c r="I36" i="38" s="1"/>
  <c r="J36" i="38" s="1"/>
  <c r="R41" i="38"/>
  <c r="H44" i="38"/>
  <c r="I44" i="38" s="1"/>
  <c r="J44" i="38" s="1"/>
  <c r="H45" i="38"/>
  <c r="I45" i="38" s="1"/>
  <c r="J45" i="38" s="1"/>
  <c r="R50" i="38"/>
  <c r="H53" i="38"/>
  <c r="I53" i="38" s="1"/>
  <c r="J53" i="38" s="1"/>
  <c r="H54" i="38"/>
  <c r="I54" i="38" s="1"/>
  <c r="J54" i="38" s="1"/>
  <c r="R59" i="38"/>
  <c r="H62" i="38"/>
  <c r="I62" i="38" s="1"/>
  <c r="J62" i="38" s="1"/>
  <c r="H63" i="38"/>
  <c r="I63" i="38" s="1"/>
  <c r="J63" i="38" s="1"/>
  <c r="R68" i="38"/>
  <c r="H71" i="38"/>
  <c r="I71" i="38" s="1"/>
  <c r="J71" i="38" s="1"/>
  <c r="H72" i="38"/>
  <c r="I72" i="38" s="1"/>
  <c r="J72" i="38" s="1"/>
  <c r="R77" i="38"/>
  <c r="H80" i="38"/>
  <c r="I80" i="38" s="1"/>
  <c r="J80" i="38" s="1"/>
  <c r="H81" i="38"/>
  <c r="I81" i="38" s="1"/>
  <c r="J81" i="38" s="1"/>
  <c r="R86" i="38"/>
  <c r="H89" i="38"/>
  <c r="I89" i="38" s="1"/>
  <c r="J89" i="38" s="1"/>
  <c r="M9" i="39"/>
  <c r="U9" i="39" s="1"/>
  <c r="M27" i="39"/>
  <c r="U27" i="39" s="1"/>
  <c r="M45" i="39"/>
  <c r="U45" i="39" s="1"/>
  <c r="M63" i="39"/>
  <c r="U63" i="39" s="1"/>
  <c r="V9" i="39"/>
  <c r="V15" i="39"/>
  <c r="V24" i="39"/>
  <c r="V33" i="39"/>
  <c r="V42" i="39"/>
  <c r="V51" i="39"/>
  <c r="V60" i="39"/>
  <c r="V69" i="39"/>
  <c r="H7" i="40"/>
  <c r="I7" i="40" s="1"/>
  <c r="J7" i="40" s="1"/>
  <c r="H13" i="40"/>
  <c r="I13" i="40" s="1"/>
  <c r="J13" i="40" s="1"/>
  <c r="H33" i="40"/>
  <c r="I33" i="40" s="1"/>
  <c r="J33" i="40" s="1"/>
  <c r="H36" i="40"/>
  <c r="I36" i="40" s="1"/>
  <c r="J36" i="40" s="1"/>
  <c r="H46" i="40"/>
  <c r="I46" i="40" s="1"/>
  <c r="J46" i="40" s="1"/>
  <c r="H49" i="40"/>
  <c r="I49" i="40" s="1"/>
  <c r="J49" i="40" s="1"/>
  <c r="H69" i="40"/>
  <c r="I69" i="40" s="1"/>
  <c r="J69" i="40" s="1"/>
  <c r="H6" i="41"/>
  <c r="I6" i="41" s="1"/>
  <c r="J6" i="41" s="1"/>
  <c r="H11" i="41"/>
  <c r="I11" i="41" s="1"/>
  <c r="J11" i="41" s="1"/>
  <c r="H18" i="42"/>
  <c r="I18" i="42" s="1"/>
  <c r="J18" i="42" s="1"/>
  <c r="H27" i="42"/>
  <c r="I27" i="42" s="1"/>
  <c r="J27" i="42" s="1"/>
  <c r="H36" i="42"/>
  <c r="I36" i="42" s="1"/>
  <c r="J36" i="42" s="1"/>
  <c r="H45" i="42"/>
  <c r="I45" i="42" s="1"/>
  <c r="J45" i="42" s="1"/>
  <c r="H54" i="42"/>
  <c r="I54" i="42" s="1"/>
  <c r="J54" i="42" s="1"/>
  <c r="H63" i="42"/>
  <c r="I63" i="42" s="1"/>
  <c r="J63" i="42" s="1"/>
  <c r="H72" i="42"/>
  <c r="I72" i="42" s="1"/>
  <c r="J72" i="42" s="1"/>
  <c r="H81" i="42"/>
  <c r="I81" i="42" s="1"/>
  <c r="J81" i="42" s="1"/>
  <c r="R78" i="43"/>
  <c r="R77" i="43"/>
  <c r="R74" i="43"/>
  <c r="R71" i="43"/>
  <c r="R68" i="43"/>
  <c r="R65" i="43"/>
  <c r="R62" i="43"/>
  <c r="R59" i="43"/>
  <c r="R56" i="43"/>
  <c r="R53" i="43"/>
  <c r="R50" i="43"/>
  <c r="R47" i="43"/>
  <c r="R44" i="43"/>
  <c r="R41" i="43"/>
  <c r="R38" i="43"/>
  <c r="R35" i="43"/>
  <c r="R32" i="43"/>
  <c r="R29" i="43"/>
  <c r="R26" i="43"/>
  <c r="R23" i="43"/>
  <c r="R20" i="43"/>
  <c r="R17" i="43"/>
  <c r="R14" i="43"/>
  <c r="R10" i="43"/>
  <c r="R4" i="43"/>
  <c r="R75" i="43"/>
  <c r="R70" i="43"/>
  <c r="R66" i="43"/>
  <c r="R61" i="43"/>
  <c r="R57" i="43"/>
  <c r="R52" i="43"/>
  <c r="R48" i="43"/>
  <c r="R43" i="43"/>
  <c r="R39" i="43"/>
  <c r="R34" i="43"/>
  <c r="R30" i="43"/>
  <c r="R25" i="43"/>
  <c r="R21" i="43"/>
  <c r="R16" i="43"/>
  <c r="R12" i="43"/>
  <c r="R79" i="43"/>
  <c r="R76" i="43"/>
  <c r="R72" i="43"/>
  <c r="R67" i="43"/>
  <c r="R63" i="43"/>
  <c r="R58" i="43"/>
  <c r="R54" i="43"/>
  <c r="R49" i="43"/>
  <c r="R45" i="43"/>
  <c r="R40" i="43"/>
  <c r="R36" i="43"/>
  <c r="R31" i="43"/>
  <c r="R27" i="43"/>
  <c r="R22" i="43"/>
  <c r="R18" i="43"/>
  <c r="R13" i="43"/>
  <c r="R5" i="43"/>
  <c r="R6" i="43"/>
  <c r="R73" i="43"/>
  <c r="R69" i="43"/>
  <c r="R64" i="43"/>
  <c r="R60" i="43"/>
  <c r="R55" i="43"/>
  <c r="R51" i="43"/>
  <c r="R46" i="43"/>
  <c r="R42" i="43"/>
  <c r="R37" i="43"/>
  <c r="R33" i="43"/>
  <c r="R28" i="43"/>
  <c r="R24" i="43"/>
  <c r="R19" i="43"/>
  <c r="R15" i="43"/>
  <c r="R11" i="43"/>
  <c r="R9" i="43"/>
  <c r="R8" i="43"/>
  <c r="R7" i="43"/>
  <c r="H18" i="43"/>
  <c r="I18" i="43" s="1"/>
  <c r="J18" i="43" s="1"/>
  <c r="H27" i="43"/>
  <c r="I27" i="43" s="1"/>
  <c r="J27" i="43" s="1"/>
  <c r="H60" i="43"/>
  <c r="I60" i="43" s="1"/>
  <c r="J60" i="43" s="1"/>
  <c r="M7" i="34"/>
  <c r="U7" i="34" s="1"/>
  <c r="M13" i="34"/>
  <c r="U13" i="34" s="1"/>
  <c r="M19" i="34"/>
  <c r="U19" i="34" s="1"/>
  <c r="M25" i="34"/>
  <c r="U25" i="34" s="1"/>
  <c r="M31" i="34"/>
  <c r="U31" i="34" s="1"/>
  <c r="M37" i="34"/>
  <c r="U37" i="34" s="1"/>
  <c r="M43" i="34"/>
  <c r="U43" i="34" s="1"/>
  <c r="M49" i="34"/>
  <c r="U49" i="34" s="1"/>
  <c r="M55" i="34"/>
  <c r="U55" i="34" s="1"/>
  <c r="M61" i="34"/>
  <c r="U61" i="34" s="1"/>
  <c r="M67" i="34"/>
  <c r="U67" i="34" s="1"/>
  <c r="M73" i="34"/>
  <c r="U73" i="34" s="1"/>
  <c r="M79" i="34"/>
  <c r="U79" i="34" s="1"/>
  <c r="M85" i="34"/>
  <c r="U85" i="34" s="1"/>
  <c r="M4" i="35"/>
  <c r="U4" i="35" s="1"/>
  <c r="X4" i="35" s="1"/>
  <c r="M10" i="35"/>
  <c r="U10" i="35" s="1"/>
  <c r="M16" i="35"/>
  <c r="U16" i="35" s="1"/>
  <c r="M22" i="35"/>
  <c r="U22" i="35" s="1"/>
  <c r="M28" i="35"/>
  <c r="U28" i="35" s="1"/>
  <c r="M34" i="35"/>
  <c r="U34" i="35" s="1"/>
  <c r="M40" i="35"/>
  <c r="U40" i="35" s="1"/>
  <c r="M46" i="35"/>
  <c r="U46" i="35" s="1"/>
  <c r="M52" i="35"/>
  <c r="U52" i="35" s="1"/>
  <c r="M58" i="35"/>
  <c r="U58" i="35" s="1"/>
  <c r="M64" i="35"/>
  <c r="U64" i="35" s="1"/>
  <c r="M70" i="35"/>
  <c r="U70" i="35" s="1"/>
  <c r="M76" i="35"/>
  <c r="U76" i="35" s="1"/>
  <c r="R7" i="35"/>
  <c r="R8" i="35"/>
  <c r="R13" i="35"/>
  <c r="R16" i="35"/>
  <c r="R19" i="35"/>
  <c r="R22" i="35"/>
  <c r="R25" i="35"/>
  <c r="R28" i="35"/>
  <c r="R31" i="35"/>
  <c r="R34" i="35"/>
  <c r="R37" i="35"/>
  <c r="R40" i="35"/>
  <c r="R43" i="35"/>
  <c r="R46" i="35"/>
  <c r="R49" i="35"/>
  <c r="R52" i="35"/>
  <c r="R55" i="35"/>
  <c r="R58" i="35"/>
  <c r="R61" i="35"/>
  <c r="R64" i="35"/>
  <c r="R67" i="35"/>
  <c r="R70" i="35"/>
  <c r="R73" i="35"/>
  <c r="R76" i="35"/>
  <c r="R79" i="35"/>
  <c r="M9" i="36"/>
  <c r="U9" i="36" s="1"/>
  <c r="M15" i="36"/>
  <c r="U15" i="36" s="1"/>
  <c r="M21" i="36"/>
  <c r="U21" i="36" s="1"/>
  <c r="M27" i="36"/>
  <c r="U27" i="36" s="1"/>
  <c r="M33" i="36"/>
  <c r="U33" i="36" s="1"/>
  <c r="M39" i="36"/>
  <c r="U39" i="36" s="1"/>
  <c r="M45" i="36"/>
  <c r="U45" i="36" s="1"/>
  <c r="M51" i="36"/>
  <c r="U51" i="36" s="1"/>
  <c r="M57" i="36"/>
  <c r="U57" i="36" s="1"/>
  <c r="M63" i="36"/>
  <c r="U63" i="36" s="1"/>
  <c r="M69" i="36"/>
  <c r="U69" i="36" s="1"/>
  <c r="R5" i="36"/>
  <c r="V7" i="36"/>
  <c r="V8" i="36"/>
  <c r="R11" i="36"/>
  <c r="V13" i="36"/>
  <c r="V16" i="36"/>
  <c r="V19" i="36"/>
  <c r="V22" i="36"/>
  <c r="V25" i="36"/>
  <c r="V28" i="36"/>
  <c r="V31" i="36"/>
  <c r="V34" i="36"/>
  <c r="V37" i="36"/>
  <c r="V40" i="36"/>
  <c r="V43" i="36"/>
  <c r="V46" i="36"/>
  <c r="V49" i="36"/>
  <c r="V52" i="36"/>
  <c r="V55" i="36"/>
  <c r="V58" i="36"/>
  <c r="V61" i="36"/>
  <c r="V64" i="36"/>
  <c r="V67" i="36"/>
  <c r="M4" i="37"/>
  <c r="U4" i="37" s="1"/>
  <c r="X4" i="37" s="1"/>
  <c r="Z4" i="37" s="1"/>
  <c r="M10" i="37"/>
  <c r="U10" i="37" s="1"/>
  <c r="M16" i="37"/>
  <c r="U16" i="37" s="1"/>
  <c r="M22" i="37"/>
  <c r="U22" i="37" s="1"/>
  <c r="M28" i="37"/>
  <c r="U28" i="37" s="1"/>
  <c r="M34" i="37"/>
  <c r="U34" i="37" s="1"/>
  <c r="M40" i="37"/>
  <c r="U40" i="37" s="1"/>
  <c r="M46" i="37"/>
  <c r="U46" i="37" s="1"/>
  <c r="M52" i="37"/>
  <c r="U52" i="37" s="1"/>
  <c r="M58" i="37"/>
  <c r="U58" i="37" s="1"/>
  <c r="M64" i="37"/>
  <c r="U64" i="37" s="1"/>
  <c r="M70" i="37"/>
  <c r="U70" i="37" s="1"/>
  <c r="M76" i="37"/>
  <c r="U76" i="37" s="1"/>
  <c r="M82" i="37"/>
  <c r="U82" i="37" s="1"/>
  <c r="M88" i="37"/>
  <c r="U88" i="37" s="1"/>
  <c r="M94" i="37"/>
  <c r="U94" i="37" s="1"/>
  <c r="V11" i="37"/>
  <c r="M89" i="38"/>
  <c r="U89" i="38" s="1"/>
  <c r="M83" i="38"/>
  <c r="U83" i="38" s="1"/>
  <c r="M77" i="38"/>
  <c r="U77" i="38" s="1"/>
  <c r="M71" i="38"/>
  <c r="U71" i="38" s="1"/>
  <c r="M65" i="38"/>
  <c r="U65" i="38" s="1"/>
  <c r="M59" i="38"/>
  <c r="U59" i="38" s="1"/>
  <c r="M53" i="38"/>
  <c r="U53" i="38" s="1"/>
  <c r="M47" i="38"/>
  <c r="U47" i="38" s="1"/>
  <c r="M41" i="38"/>
  <c r="U41" i="38" s="1"/>
  <c r="M35" i="38"/>
  <c r="U35" i="38" s="1"/>
  <c r="M29" i="38"/>
  <c r="U29" i="38" s="1"/>
  <c r="M23" i="38"/>
  <c r="U23" i="38" s="1"/>
  <c r="M17" i="38"/>
  <c r="U17" i="38" s="1"/>
  <c r="M11" i="38"/>
  <c r="U11" i="38" s="1"/>
  <c r="M5" i="38"/>
  <c r="U5" i="38" s="1"/>
  <c r="M10" i="38"/>
  <c r="U10" i="38" s="1"/>
  <c r="M18" i="38"/>
  <c r="U18" i="38" s="1"/>
  <c r="M25" i="38"/>
  <c r="U25" i="38" s="1"/>
  <c r="M32" i="38"/>
  <c r="U32" i="38" s="1"/>
  <c r="M39" i="38"/>
  <c r="U39" i="38" s="1"/>
  <c r="M46" i="38"/>
  <c r="U46" i="38" s="1"/>
  <c r="M54" i="38"/>
  <c r="U54" i="38" s="1"/>
  <c r="M61" i="38"/>
  <c r="U61" i="38" s="1"/>
  <c r="M68" i="38"/>
  <c r="U68" i="38" s="1"/>
  <c r="M75" i="38"/>
  <c r="U75" i="38" s="1"/>
  <c r="M82" i="38"/>
  <c r="U82" i="38" s="1"/>
  <c r="R4" i="38"/>
  <c r="AH4" i="38" s="1"/>
  <c r="AQ4" i="38" s="1"/>
  <c r="R6" i="38"/>
  <c r="V9" i="38"/>
  <c r="V10" i="38"/>
  <c r="V11" i="38"/>
  <c r="R14" i="38"/>
  <c r="H15" i="38"/>
  <c r="I15" i="38" s="1"/>
  <c r="J15" i="38" s="1"/>
  <c r="H20" i="38"/>
  <c r="I20" i="38" s="1"/>
  <c r="J20" i="38" s="1"/>
  <c r="R23" i="38"/>
  <c r="H24" i="38"/>
  <c r="I24" i="38" s="1"/>
  <c r="J24" i="38" s="1"/>
  <c r="H29" i="38"/>
  <c r="I29" i="38" s="1"/>
  <c r="J29" i="38" s="1"/>
  <c r="R32" i="38"/>
  <c r="V41" i="38"/>
  <c r="V50" i="38"/>
  <c r="V59" i="38"/>
  <c r="V68" i="38"/>
  <c r="V77" i="38"/>
  <c r="M12" i="39"/>
  <c r="U12" i="39" s="1"/>
  <c r="M30" i="39"/>
  <c r="U30" i="39" s="1"/>
  <c r="M48" i="39"/>
  <c r="U48" i="39" s="1"/>
  <c r="M66" i="39"/>
  <c r="U66" i="39" s="1"/>
  <c r="H6" i="39"/>
  <c r="I6" i="39" s="1"/>
  <c r="J6" i="39" s="1"/>
  <c r="H12" i="39"/>
  <c r="I12" i="39" s="1"/>
  <c r="J12" i="39" s="1"/>
  <c r="H21" i="39"/>
  <c r="I21" i="39" s="1"/>
  <c r="J21" i="39" s="1"/>
  <c r="H30" i="39"/>
  <c r="I30" i="39" s="1"/>
  <c r="J30" i="39" s="1"/>
  <c r="H39" i="39"/>
  <c r="I39" i="39" s="1"/>
  <c r="J39" i="39" s="1"/>
  <c r="H48" i="39"/>
  <c r="I48" i="39" s="1"/>
  <c r="J48" i="39" s="1"/>
  <c r="H57" i="39"/>
  <c r="I57" i="39" s="1"/>
  <c r="J57" i="39" s="1"/>
  <c r="H66" i="39"/>
  <c r="I66" i="39" s="1"/>
  <c r="J66" i="39" s="1"/>
  <c r="H75" i="39"/>
  <c r="I75" i="39" s="1"/>
  <c r="J75" i="39" s="1"/>
  <c r="H8" i="40"/>
  <c r="I8" i="40" s="1"/>
  <c r="J8" i="40" s="1"/>
  <c r="H27" i="40"/>
  <c r="I27" i="40" s="1"/>
  <c r="J27" i="40" s="1"/>
  <c r="H30" i="40"/>
  <c r="I30" i="40" s="1"/>
  <c r="J30" i="40" s="1"/>
  <c r="H40" i="40"/>
  <c r="I40" i="40" s="1"/>
  <c r="J40" i="40" s="1"/>
  <c r="H43" i="40"/>
  <c r="I43" i="40" s="1"/>
  <c r="J43" i="40" s="1"/>
  <c r="H63" i="40"/>
  <c r="I63" i="40" s="1"/>
  <c r="J63" i="40" s="1"/>
  <c r="H66" i="40"/>
  <c r="I66" i="40" s="1"/>
  <c r="J66" i="40" s="1"/>
  <c r="H9" i="41"/>
  <c r="I9" i="41" s="1"/>
  <c r="J9" i="41" s="1"/>
  <c r="AH4" i="42"/>
  <c r="Z4" i="42"/>
  <c r="H5" i="42"/>
  <c r="I5" i="42" s="1"/>
  <c r="J5" i="42" s="1"/>
  <c r="H11" i="42"/>
  <c r="I11" i="42" s="1"/>
  <c r="J11" i="42" s="1"/>
  <c r="H51" i="43"/>
  <c r="I51" i="43" s="1"/>
  <c r="J51" i="43" s="1"/>
  <c r="H6" i="38"/>
  <c r="I6" i="38" s="1"/>
  <c r="J6" i="38" s="1"/>
  <c r="H38" i="38"/>
  <c r="I38" i="38" s="1"/>
  <c r="J38" i="38" s="1"/>
  <c r="H39" i="38"/>
  <c r="I39" i="38" s="1"/>
  <c r="J39" i="38" s="1"/>
  <c r="H47" i="38"/>
  <c r="I47" i="38" s="1"/>
  <c r="J47" i="38" s="1"/>
  <c r="H48" i="38"/>
  <c r="I48" i="38" s="1"/>
  <c r="J48" i="38" s="1"/>
  <c r="H56" i="38"/>
  <c r="I56" i="38" s="1"/>
  <c r="J56" i="38" s="1"/>
  <c r="H57" i="38"/>
  <c r="I57" i="38" s="1"/>
  <c r="J57" i="38" s="1"/>
  <c r="H65" i="38"/>
  <c r="I65" i="38" s="1"/>
  <c r="J65" i="38" s="1"/>
  <c r="H66" i="38"/>
  <c r="I66" i="38" s="1"/>
  <c r="J66" i="38" s="1"/>
  <c r="H74" i="38"/>
  <c r="I74" i="38" s="1"/>
  <c r="J74" i="38" s="1"/>
  <c r="H75" i="38"/>
  <c r="I75" i="38" s="1"/>
  <c r="J75" i="38" s="1"/>
  <c r="H83" i="38"/>
  <c r="I83" i="38" s="1"/>
  <c r="J83" i="38" s="1"/>
  <c r="H84" i="38"/>
  <c r="I84" i="38" s="1"/>
  <c r="J84" i="38" s="1"/>
  <c r="H4" i="39"/>
  <c r="I4" i="39" s="1"/>
  <c r="J4" i="39" s="1"/>
  <c r="K4" i="39" s="1"/>
  <c r="K5" i="39" s="1"/>
  <c r="V11" i="39"/>
  <c r="V5" i="39"/>
  <c r="V79" i="39"/>
  <c r="V76" i="39"/>
  <c r="V73" i="39"/>
  <c r="V70" i="39"/>
  <c r="V67" i="39"/>
  <c r="V64" i="39"/>
  <c r="V61" i="39"/>
  <c r="V58" i="39"/>
  <c r="V55" i="39"/>
  <c r="V52" i="39"/>
  <c r="V49" i="39"/>
  <c r="V46" i="39"/>
  <c r="V43" i="39"/>
  <c r="V40" i="39"/>
  <c r="V37" i="39"/>
  <c r="V34" i="39"/>
  <c r="V31" i="39"/>
  <c r="V28" i="39"/>
  <c r="V25" i="39"/>
  <c r="V22" i="39"/>
  <c r="V19" i="39"/>
  <c r="V16" i="39"/>
  <c r="V13" i="39"/>
  <c r="V8" i="39"/>
  <c r="V7" i="39"/>
  <c r="V77" i="39"/>
  <c r="V74" i="39"/>
  <c r="V71" i="39"/>
  <c r="V68" i="39"/>
  <c r="V65" i="39"/>
  <c r="V62" i="39"/>
  <c r="V59" i="39"/>
  <c r="V56" i="39"/>
  <c r="V53" i="39"/>
  <c r="V50" i="39"/>
  <c r="V47" i="39"/>
  <c r="V44" i="39"/>
  <c r="V41" i="39"/>
  <c r="V38" i="39"/>
  <c r="V35" i="39"/>
  <c r="V32" i="39"/>
  <c r="V29" i="39"/>
  <c r="V26" i="39"/>
  <c r="V23" i="39"/>
  <c r="V20" i="39"/>
  <c r="V17" i="39"/>
  <c r="V14" i="39"/>
  <c r="V10" i="39"/>
  <c r="V4" i="39"/>
  <c r="Y4" i="39" s="1"/>
  <c r="V18" i="39"/>
  <c r="V27" i="39"/>
  <c r="V36" i="39"/>
  <c r="V45" i="39"/>
  <c r="V54" i="39"/>
  <c r="V63" i="39"/>
  <c r="V72" i="39"/>
  <c r="H9" i="40"/>
  <c r="I9" i="40" s="1"/>
  <c r="J9" i="40" s="1"/>
  <c r="H21" i="40"/>
  <c r="I21" i="40" s="1"/>
  <c r="J21" i="40" s="1"/>
  <c r="H24" i="40"/>
  <c r="I24" i="40" s="1"/>
  <c r="J24" i="40" s="1"/>
  <c r="H34" i="40"/>
  <c r="I34" i="40" s="1"/>
  <c r="J34" i="40" s="1"/>
  <c r="H37" i="40"/>
  <c r="I37" i="40" s="1"/>
  <c r="J37" i="40" s="1"/>
  <c r="H57" i="40"/>
  <c r="I57" i="40" s="1"/>
  <c r="J57" i="40" s="1"/>
  <c r="H60" i="40"/>
  <c r="I60" i="40" s="1"/>
  <c r="J60" i="40" s="1"/>
  <c r="V11" i="41"/>
  <c r="V96" i="41"/>
  <c r="V93" i="41"/>
  <c r="V90" i="41"/>
  <c r="V87" i="41"/>
  <c r="V84" i="41"/>
  <c r="V81" i="41"/>
  <c r="V78" i="41"/>
  <c r="V75" i="41"/>
  <c r="V72" i="41"/>
  <c r="V69" i="41"/>
  <c r="V66" i="41"/>
  <c r="V63" i="41"/>
  <c r="V60" i="41"/>
  <c r="V57" i="41"/>
  <c r="V54" i="41"/>
  <c r="V51" i="41"/>
  <c r="V48" i="41"/>
  <c r="V45" i="41"/>
  <c r="V42" i="41"/>
  <c r="V39" i="41"/>
  <c r="V36" i="41"/>
  <c r="V33" i="41"/>
  <c r="V30" i="41"/>
  <c r="V27" i="41"/>
  <c r="V24" i="41"/>
  <c r="V21" i="41"/>
  <c r="V18" i="41"/>
  <c r="V15" i="41"/>
  <c r="V12" i="41"/>
  <c r="V6" i="41"/>
  <c r="V97" i="41"/>
  <c r="V94" i="41"/>
  <c r="V91" i="41"/>
  <c r="V88" i="41"/>
  <c r="V85" i="41"/>
  <c r="V82" i="41"/>
  <c r="V79" i="41"/>
  <c r="V76" i="41"/>
  <c r="V73" i="41"/>
  <c r="V70" i="41"/>
  <c r="V67" i="41"/>
  <c r="V64" i="41"/>
  <c r="V61" i="41"/>
  <c r="V58" i="41"/>
  <c r="V55" i="41"/>
  <c r="V52" i="41"/>
  <c r="V49" i="41"/>
  <c r="V46" i="41"/>
  <c r="V43" i="41"/>
  <c r="V40" i="41"/>
  <c r="V37" i="41"/>
  <c r="V34" i="41"/>
  <c r="V31" i="41"/>
  <c r="V28" i="41"/>
  <c r="V25" i="41"/>
  <c r="V22" i="41"/>
  <c r="V19" i="41"/>
  <c r="V16" i="41"/>
  <c r="V13" i="41"/>
  <c r="V8" i="41"/>
  <c r="V7" i="41"/>
  <c r="V98" i="41"/>
  <c r="V95" i="41"/>
  <c r="V92" i="41"/>
  <c r="V89" i="41"/>
  <c r="V86" i="41"/>
  <c r="V83" i="41"/>
  <c r="V80" i="41"/>
  <c r="V77" i="41"/>
  <c r="V74" i="41"/>
  <c r="V71" i="41"/>
  <c r="V68" i="41"/>
  <c r="V65" i="41"/>
  <c r="V62" i="41"/>
  <c r="V59" i="41"/>
  <c r="V56" i="41"/>
  <c r="V53" i="41"/>
  <c r="V50" i="41"/>
  <c r="V47" i="41"/>
  <c r="V44" i="41"/>
  <c r="V41" i="41"/>
  <c r="V38" i="41"/>
  <c r="V35" i="41"/>
  <c r="V32" i="41"/>
  <c r="V29" i="41"/>
  <c r="V26" i="41"/>
  <c r="V23" i="41"/>
  <c r="V20" i="41"/>
  <c r="V17" i="41"/>
  <c r="V14" i="41"/>
  <c r="V10" i="41"/>
  <c r="V5" i="41"/>
  <c r="H15" i="42"/>
  <c r="I15" i="42" s="1"/>
  <c r="J15" i="42" s="1"/>
  <c r="H24" i="42"/>
  <c r="I24" i="42" s="1"/>
  <c r="J24" i="42" s="1"/>
  <c r="H33" i="42"/>
  <c r="I33" i="42" s="1"/>
  <c r="J33" i="42" s="1"/>
  <c r="H42" i="42"/>
  <c r="I42" i="42" s="1"/>
  <c r="J42" i="42" s="1"/>
  <c r="H51" i="42"/>
  <c r="I51" i="42" s="1"/>
  <c r="J51" i="42" s="1"/>
  <c r="H60" i="42"/>
  <c r="I60" i="42" s="1"/>
  <c r="J60" i="42" s="1"/>
  <c r="H69" i="42"/>
  <c r="I69" i="42" s="1"/>
  <c r="J69" i="42" s="1"/>
  <c r="H78" i="42"/>
  <c r="I78" i="42" s="1"/>
  <c r="J78" i="42" s="1"/>
  <c r="H87" i="42"/>
  <c r="I87" i="42" s="1"/>
  <c r="J87" i="42" s="1"/>
  <c r="H4" i="43"/>
  <c r="I4" i="43" s="1"/>
  <c r="J4" i="43" s="1"/>
  <c r="K4" i="43" s="1"/>
  <c r="H42" i="43"/>
  <c r="I42" i="43" s="1"/>
  <c r="J42" i="43" s="1"/>
  <c r="H63" i="43"/>
  <c r="I63" i="43" s="1"/>
  <c r="J63" i="43" s="1"/>
  <c r="M9" i="34"/>
  <c r="U9" i="34" s="1"/>
  <c r="M15" i="34"/>
  <c r="U15" i="34" s="1"/>
  <c r="M21" i="34"/>
  <c r="U21" i="34" s="1"/>
  <c r="M27" i="34"/>
  <c r="U27" i="34" s="1"/>
  <c r="M33" i="34"/>
  <c r="U33" i="34" s="1"/>
  <c r="M39" i="34"/>
  <c r="U39" i="34" s="1"/>
  <c r="M45" i="34"/>
  <c r="U45" i="34" s="1"/>
  <c r="M51" i="34"/>
  <c r="U51" i="34" s="1"/>
  <c r="M57" i="34"/>
  <c r="U57" i="34" s="1"/>
  <c r="M63" i="34"/>
  <c r="U63" i="34" s="1"/>
  <c r="M69" i="34"/>
  <c r="U69" i="34" s="1"/>
  <c r="M75" i="34"/>
  <c r="U75" i="34" s="1"/>
  <c r="M81" i="34"/>
  <c r="U81" i="34" s="1"/>
  <c r="M6" i="35"/>
  <c r="U6" i="35" s="1"/>
  <c r="M12" i="35"/>
  <c r="U12" i="35" s="1"/>
  <c r="M18" i="35"/>
  <c r="U18" i="35" s="1"/>
  <c r="M24" i="35"/>
  <c r="U24" i="35" s="1"/>
  <c r="M30" i="35"/>
  <c r="U30" i="35" s="1"/>
  <c r="M36" i="35"/>
  <c r="U36" i="35" s="1"/>
  <c r="M42" i="35"/>
  <c r="U42" i="35" s="1"/>
  <c r="M48" i="35"/>
  <c r="U48" i="35" s="1"/>
  <c r="M54" i="35"/>
  <c r="U54" i="35" s="1"/>
  <c r="M60" i="35"/>
  <c r="U60" i="35" s="1"/>
  <c r="M66" i="35"/>
  <c r="U66" i="35" s="1"/>
  <c r="M72" i="35"/>
  <c r="U72" i="35" s="1"/>
  <c r="R6" i="35"/>
  <c r="R12" i="35"/>
  <c r="R15" i="35"/>
  <c r="R18" i="35"/>
  <c r="R21" i="35"/>
  <c r="R24" i="35"/>
  <c r="R27" i="35"/>
  <c r="R30" i="35"/>
  <c r="R33" i="35"/>
  <c r="R36" i="35"/>
  <c r="R39" i="35"/>
  <c r="R42" i="35"/>
  <c r="R45" i="35"/>
  <c r="R48" i="35"/>
  <c r="R51" i="35"/>
  <c r="R54" i="35"/>
  <c r="R57" i="35"/>
  <c r="R60" i="35"/>
  <c r="R63" i="35"/>
  <c r="R66" i="35"/>
  <c r="R69" i="35"/>
  <c r="R72" i="35"/>
  <c r="R75" i="35"/>
  <c r="M5" i="36"/>
  <c r="U5" i="36" s="1"/>
  <c r="M11" i="36"/>
  <c r="U11" i="36" s="1"/>
  <c r="M17" i="36"/>
  <c r="U17" i="36" s="1"/>
  <c r="M23" i="36"/>
  <c r="U23" i="36" s="1"/>
  <c r="M29" i="36"/>
  <c r="U29" i="36" s="1"/>
  <c r="M35" i="36"/>
  <c r="U35" i="36" s="1"/>
  <c r="M41" i="36"/>
  <c r="U41" i="36" s="1"/>
  <c r="M47" i="36"/>
  <c r="U47" i="36" s="1"/>
  <c r="M53" i="36"/>
  <c r="U53" i="36" s="1"/>
  <c r="M59" i="36"/>
  <c r="U59" i="36" s="1"/>
  <c r="V6" i="36"/>
  <c r="V12" i="36"/>
  <c r="V15" i="36"/>
  <c r="V18" i="36"/>
  <c r="V21" i="36"/>
  <c r="V24" i="36"/>
  <c r="V27" i="36"/>
  <c r="V30" i="36"/>
  <c r="V33" i="36"/>
  <c r="V36" i="36"/>
  <c r="V39" i="36"/>
  <c r="V42" i="36"/>
  <c r="V45" i="36"/>
  <c r="V48" i="36"/>
  <c r="V51" i="36"/>
  <c r="V54" i="36"/>
  <c r="V57" i="36"/>
  <c r="V60" i="36"/>
  <c r="V63" i="36"/>
  <c r="V66" i="36"/>
  <c r="M6" i="37"/>
  <c r="U6" i="37" s="1"/>
  <c r="M12" i="37"/>
  <c r="U12" i="37" s="1"/>
  <c r="M18" i="37"/>
  <c r="U18" i="37" s="1"/>
  <c r="M24" i="37"/>
  <c r="U24" i="37" s="1"/>
  <c r="M30" i="37"/>
  <c r="U30" i="37" s="1"/>
  <c r="M36" i="37"/>
  <c r="U36" i="37" s="1"/>
  <c r="M42" i="37"/>
  <c r="U42" i="37" s="1"/>
  <c r="M48" i="37"/>
  <c r="U48" i="37" s="1"/>
  <c r="M54" i="37"/>
  <c r="U54" i="37" s="1"/>
  <c r="M60" i="37"/>
  <c r="U60" i="37" s="1"/>
  <c r="M66" i="37"/>
  <c r="U66" i="37" s="1"/>
  <c r="M72" i="37"/>
  <c r="U72" i="37" s="1"/>
  <c r="M78" i="37"/>
  <c r="U78" i="37" s="1"/>
  <c r="M84" i="37"/>
  <c r="U84" i="37" s="1"/>
  <c r="M90" i="37"/>
  <c r="U90" i="37" s="1"/>
  <c r="H98" i="37"/>
  <c r="I98" i="37" s="1"/>
  <c r="J98" i="37" s="1"/>
  <c r="H4" i="38"/>
  <c r="I4" i="38" s="1"/>
  <c r="J4" i="38" s="1"/>
  <c r="K4" i="38" s="1"/>
  <c r="M6" i="38"/>
  <c r="U6" i="38" s="1"/>
  <c r="M13" i="38"/>
  <c r="U13" i="38" s="1"/>
  <c r="M20" i="38"/>
  <c r="U20" i="38" s="1"/>
  <c r="M27" i="38"/>
  <c r="U27" i="38" s="1"/>
  <c r="M34" i="38"/>
  <c r="U34" i="38" s="1"/>
  <c r="M42" i="38"/>
  <c r="U42" i="38" s="1"/>
  <c r="M49" i="38"/>
  <c r="U49" i="38" s="1"/>
  <c r="M56" i="38"/>
  <c r="U56" i="38" s="1"/>
  <c r="M63" i="38"/>
  <c r="U63" i="38" s="1"/>
  <c r="M70" i="38"/>
  <c r="U70" i="38" s="1"/>
  <c r="M78" i="38"/>
  <c r="U78" i="38" s="1"/>
  <c r="M85" i="38"/>
  <c r="U85" i="38" s="1"/>
  <c r="V87" i="38"/>
  <c r="V84" i="38"/>
  <c r="V81" i="38"/>
  <c r="V78" i="38"/>
  <c r="V75" i="38"/>
  <c r="V72" i="38"/>
  <c r="V69" i="38"/>
  <c r="V66" i="38"/>
  <c r="V63" i="38"/>
  <c r="V60" i="38"/>
  <c r="V57" i="38"/>
  <c r="V54" i="38"/>
  <c r="V51" i="38"/>
  <c r="V48" i="38"/>
  <c r="V45" i="38"/>
  <c r="V42" i="38"/>
  <c r="V39" i="38"/>
  <c r="V36" i="38"/>
  <c r="V33" i="38"/>
  <c r="V88" i="38"/>
  <c r="V85" i="38"/>
  <c r="V82" i="38"/>
  <c r="V79" i="38"/>
  <c r="V76" i="38"/>
  <c r="V73" i="38"/>
  <c r="V70" i="38"/>
  <c r="V67" i="38"/>
  <c r="V64" i="38"/>
  <c r="V61" i="38"/>
  <c r="V58" i="38"/>
  <c r="V55" i="38"/>
  <c r="V52" i="38"/>
  <c r="V49" i="38"/>
  <c r="V46" i="38"/>
  <c r="V43" i="38"/>
  <c r="V40" i="38"/>
  <c r="V37" i="38"/>
  <c r="V34" i="38"/>
  <c r="V31" i="38"/>
  <c r="V28" i="38"/>
  <c r="V25" i="38"/>
  <c r="V22" i="38"/>
  <c r="V19" i="38"/>
  <c r="V16" i="38"/>
  <c r="V13" i="38"/>
  <c r="V8" i="38"/>
  <c r="V7" i="38"/>
  <c r="H14" i="38"/>
  <c r="I14" i="38" s="1"/>
  <c r="J14" i="38" s="1"/>
  <c r="R17" i="38"/>
  <c r="H18" i="38"/>
  <c r="I18" i="38" s="1"/>
  <c r="J18" i="38" s="1"/>
  <c r="H23" i="38"/>
  <c r="I23" i="38" s="1"/>
  <c r="J23" i="38" s="1"/>
  <c r="R26" i="38"/>
  <c r="H27" i="38"/>
  <c r="I27" i="38" s="1"/>
  <c r="J27" i="38" s="1"/>
  <c r="R33" i="38"/>
  <c r="V35" i="38"/>
  <c r="V44" i="38"/>
  <c r="V53" i="38"/>
  <c r="V62" i="38"/>
  <c r="V71" i="38"/>
  <c r="V80" i="38"/>
  <c r="V89" i="38"/>
  <c r="M18" i="39"/>
  <c r="U18" i="39" s="1"/>
  <c r="M36" i="39"/>
  <c r="U36" i="39" s="1"/>
  <c r="M54" i="39"/>
  <c r="U54" i="39" s="1"/>
  <c r="M72" i="39"/>
  <c r="U72" i="39" s="1"/>
  <c r="H9" i="39"/>
  <c r="I9" i="39" s="1"/>
  <c r="J9" i="39" s="1"/>
  <c r="H15" i="39"/>
  <c r="I15" i="39" s="1"/>
  <c r="J15" i="39" s="1"/>
  <c r="H24" i="39"/>
  <c r="I24" i="39" s="1"/>
  <c r="J24" i="39" s="1"/>
  <c r="H33" i="39"/>
  <c r="I33" i="39" s="1"/>
  <c r="J33" i="39" s="1"/>
  <c r="H42" i="39"/>
  <c r="I42" i="39" s="1"/>
  <c r="J42" i="39" s="1"/>
  <c r="H51" i="39"/>
  <c r="I51" i="39" s="1"/>
  <c r="J51" i="39" s="1"/>
  <c r="H60" i="39"/>
  <c r="I60" i="39" s="1"/>
  <c r="J60" i="39" s="1"/>
  <c r="H69" i="39"/>
  <c r="I69" i="39" s="1"/>
  <c r="J69" i="39" s="1"/>
  <c r="H78" i="39"/>
  <c r="I78" i="39" s="1"/>
  <c r="J78" i="39" s="1"/>
  <c r="H15" i="40"/>
  <c r="I15" i="40" s="1"/>
  <c r="J15" i="40" s="1"/>
  <c r="H18" i="40"/>
  <c r="I18" i="40" s="1"/>
  <c r="J18" i="40" s="1"/>
  <c r="H28" i="40"/>
  <c r="I28" i="40" s="1"/>
  <c r="J28" i="40" s="1"/>
  <c r="H31" i="40"/>
  <c r="I31" i="40" s="1"/>
  <c r="J31" i="40" s="1"/>
  <c r="H51" i="40"/>
  <c r="I51" i="40" s="1"/>
  <c r="J51" i="40" s="1"/>
  <c r="H54" i="40"/>
  <c r="I54" i="40" s="1"/>
  <c r="J54" i="40" s="1"/>
  <c r="H64" i="40"/>
  <c r="I64" i="40" s="1"/>
  <c r="J64" i="40" s="1"/>
  <c r="H67" i="40"/>
  <c r="I67" i="40" s="1"/>
  <c r="J67" i="40" s="1"/>
  <c r="V4" i="41"/>
  <c r="Y4" i="41" s="1"/>
  <c r="H12" i="41"/>
  <c r="I12" i="41" s="1"/>
  <c r="J12" i="41" s="1"/>
  <c r="H15" i="41"/>
  <c r="I15" i="41" s="1"/>
  <c r="J15" i="41" s="1"/>
  <c r="H18" i="41"/>
  <c r="I18" i="41" s="1"/>
  <c r="J18" i="41" s="1"/>
  <c r="H21" i="41"/>
  <c r="I21" i="41" s="1"/>
  <c r="J21" i="41" s="1"/>
  <c r="H24" i="41"/>
  <c r="I24" i="41" s="1"/>
  <c r="J24" i="41" s="1"/>
  <c r="H27" i="41"/>
  <c r="I27" i="41" s="1"/>
  <c r="J27" i="41" s="1"/>
  <c r="H30" i="41"/>
  <c r="I30" i="41" s="1"/>
  <c r="J30" i="41" s="1"/>
  <c r="H33" i="41"/>
  <c r="I33" i="41" s="1"/>
  <c r="J33" i="41" s="1"/>
  <c r="H36" i="41"/>
  <c r="I36" i="41" s="1"/>
  <c r="J36" i="41" s="1"/>
  <c r="H39" i="41"/>
  <c r="I39" i="41" s="1"/>
  <c r="J39" i="41" s="1"/>
  <c r="H42" i="41"/>
  <c r="I42" i="41" s="1"/>
  <c r="J42" i="41" s="1"/>
  <c r="H45" i="41"/>
  <c r="I45" i="41" s="1"/>
  <c r="J45" i="41" s="1"/>
  <c r="H48" i="41"/>
  <c r="I48" i="41" s="1"/>
  <c r="J48" i="41" s="1"/>
  <c r="H51" i="41"/>
  <c r="I51" i="41" s="1"/>
  <c r="J51" i="41" s="1"/>
  <c r="H54" i="41"/>
  <c r="I54" i="41" s="1"/>
  <c r="J54" i="41" s="1"/>
  <c r="H57" i="41"/>
  <c r="I57" i="41" s="1"/>
  <c r="J57" i="41" s="1"/>
  <c r="H60" i="41"/>
  <c r="I60" i="41" s="1"/>
  <c r="J60" i="41" s="1"/>
  <c r="H63" i="41"/>
  <c r="I63" i="41" s="1"/>
  <c r="J63" i="41" s="1"/>
  <c r="H66" i="41"/>
  <c r="I66" i="41" s="1"/>
  <c r="J66" i="41" s="1"/>
  <c r="H69" i="41"/>
  <c r="I69" i="41" s="1"/>
  <c r="J69" i="41" s="1"/>
  <c r="H72" i="41"/>
  <c r="I72" i="41" s="1"/>
  <c r="J72" i="41" s="1"/>
  <c r="H75" i="41"/>
  <c r="I75" i="41" s="1"/>
  <c r="J75" i="41" s="1"/>
  <c r="H78" i="41"/>
  <c r="I78" i="41" s="1"/>
  <c r="J78" i="41" s="1"/>
  <c r="H81" i="41"/>
  <c r="I81" i="41" s="1"/>
  <c r="J81" i="41" s="1"/>
  <c r="H84" i="41"/>
  <c r="I84" i="41" s="1"/>
  <c r="J84" i="41" s="1"/>
  <c r="H87" i="41"/>
  <c r="I87" i="41" s="1"/>
  <c r="J87" i="41" s="1"/>
  <c r="H90" i="41"/>
  <c r="I90" i="41" s="1"/>
  <c r="J90" i="41" s="1"/>
  <c r="H93" i="41"/>
  <c r="I93" i="41" s="1"/>
  <c r="J93" i="41" s="1"/>
  <c r="H96" i="41"/>
  <c r="I96" i="41" s="1"/>
  <c r="J96" i="41" s="1"/>
  <c r="H9" i="42"/>
  <c r="I9" i="42" s="1"/>
  <c r="J9" i="42" s="1"/>
  <c r="R3" i="43"/>
  <c r="H7" i="43"/>
  <c r="I7" i="43" s="1"/>
  <c r="J7" i="43" s="1"/>
  <c r="H15" i="43"/>
  <c r="I15" i="43" s="1"/>
  <c r="J15" i="43" s="1"/>
  <c r="H24" i="43"/>
  <c r="I24" i="43" s="1"/>
  <c r="J24" i="43" s="1"/>
  <c r="H33" i="43"/>
  <c r="I33" i="43" s="1"/>
  <c r="J33" i="43" s="1"/>
  <c r="P3" i="39"/>
  <c r="AF3" i="39" s="1"/>
  <c r="AO3" i="39" s="1"/>
  <c r="H7" i="39"/>
  <c r="I7" i="39" s="1"/>
  <c r="J7" i="39" s="1"/>
  <c r="H8" i="39"/>
  <c r="I8" i="39" s="1"/>
  <c r="J8" i="39" s="1"/>
  <c r="H13" i="39"/>
  <c r="I13" i="39" s="1"/>
  <c r="J13" i="39" s="1"/>
  <c r="H16" i="39"/>
  <c r="I16" i="39" s="1"/>
  <c r="J16" i="39" s="1"/>
  <c r="H19" i="39"/>
  <c r="I19" i="39" s="1"/>
  <c r="J19" i="39" s="1"/>
  <c r="H22" i="39"/>
  <c r="I22" i="39" s="1"/>
  <c r="J22" i="39" s="1"/>
  <c r="H25" i="39"/>
  <c r="I25" i="39" s="1"/>
  <c r="J25" i="39" s="1"/>
  <c r="H28" i="39"/>
  <c r="I28" i="39" s="1"/>
  <c r="J28" i="39" s="1"/>
  <c r="H31" i="39"/>
  <c r="I31" i="39" s="1"/>
  <c r="J31" i="39" s="1"/>
  <c r="H34" i="39"/>
  <c r="I34" i="39" s="1"/>
  <c r="J34" i="39" s="1"/>
  <c r="H37" i="39"/>
  <c r="I37" i="39" s="1"/>
  <c r="J37" i="39" s="1"/>
  <c r="H40" i="39"/>
  <c r="I40" i="39" s="1"/>
  <c r="J40" i="39" s="1"/>
  <c r="R4" i="40"/>
  <c r="AH4" i="40" s="1"/>
  <c r="R10" i="40"/>
  <c r="R14" i="40"/>
  <c r="R17" i="40"/>
  <c r="R20" i="40"/>
  <c r="R23" i="40"/>
  <c r="R26" i="40"/>
  <c r="R29" i="40"/>
  <c r="R32" i="40"/>
  <c r="R35" i="40"/>
  <c r="R38" i="40"/>
  <c r="R41" i="40"/>
  <c r="R44" i="40"/>
  <c r="R47" i="40"/>
  <c r="R50" i="40"/>
  <c r="R53" i="40"/>
  <c r="R56" i="40"/>
  <c r="R59" i="40"/>
  <c r="R62" i="40"/>
  <c r="R65" i="40"/>
  <c r="R68" i="40"/>
  <c r="M5" i="41"/>
  <c r="U5" i="41" s="1"/>
  <c r="M11" i="41"/>
  <c r="U11" i="41" s="1"/>
  <c r="M17" i="41"/>
  <c r="U17" i="41" s="1"/>
  <c r="M23" i="41"/>
  <c r="U23" i="41" s="1"/>
  <c r="M29" i="41"/>
  <c r="U29" i="41" s="1"/>
  <c r="M35" i="41"/>
  <c r="U35" i="41" s="1"/>
  <c r="M41" i="41"/>
  <c r="U41" i="41" s="1"/>
  <c r="M47" i="41"/>
  <c r="U47" i="41" s="1"/>
  <c r="M53" i="41"/>
  <c r="U53" i="41" s="1"/>
  <c r="M59" i="41"/>
  <c r="U59" i="41" s="1"/>
  <c r="M65" i="41"/>
  <c r="U65" i="41" s="1"/>
  <c r="M71" i="41"/>
  <c r="U71" i="41" s="1"/>
  <c r="M77" i="41"/>
  <c r="U77" i="41" s="1"/>
  <c r="M83" i="41"/>
  <c r="U83" i="41" s="1"/>
  <c r="M89" i="41"/>
  <c r="U89" i="41" s="1"/>
  <c r="M95" i="41"/>
  <c r="U95" i="41" s="1"/>
  <c r="M9" i="42"/>
  <c r="U9" i="42" s="1"/>
  <c r="M15" i="42"/>
  <c r="U15" i="42" s="1"/>
  <c r="M21" i="42"/>
  <c r="U21" i="42" s="1"/>
  <c r="M27" i="42"/>
  <c r="U27" i="42" s="1"/>
  <c r="M33" i="42"/>
  <c r="U33" i="42" s="1"/>
  <c r="M39" i="42"/>
  <c r="U39" i="42" s="1"/>
  <c r="M45" i="42"/>
  <c r="U45" i="42" s="1"/>
  <c r="M51" i="42"/>
  <c r="U51" i="42" s="1"/>
  <c r="M57" i="42"/>
  <c r="U57" i="42" s="1"/>
  <c r="M63" i="42"/>
  <c r="U63" i="42" s="1"/>
  <c r="M69" i="42"/>
  <c r="U69" i="42" s="1"/>
  <c r="M75" i="42"/>
  <c r="U75" i="42" s="1"/>
  <c r="M81" i="42"/>
  <c r="U81" i="42" s="1"/>
  <c r="M87" i="42"/>
  <c r="U87" i="42" s="1"/>
  <c r="Y4" i="43"/>
  <c r="V58" i="43"/>
  <c r="V67" i="43"/>
  <c r="V76" i="43"/>
  <c r="V79" i="43"/>
  <c r="M10" i="44"/>
  <c r="U10" i="44" s="1"/>
  <c r="M20" i="44"/>
  <c r="U20" i="44" s="1"/>
  <c r="M28" i="44"/>
  <c r="U28" i="44" s="1"/>
  <c r="M38" i="44"/>
  <c r="U38" i="44" s="1"/>
  <c r="M46" i="44"/>
  <c r="U46" i="44" s="1"/>
  <c r="M56" i="44"/>
  <c r="U56" i="44" s="1"/>
  <c r="H7" i="44"/>
  <c r="I7" i="44" s="1"/>
  <c r="J7" i="44" s="1"/>
  <c r="H13" i="44"/>
  <c r="I13" i="44" s="1"/>
  <c r="J13" i="44" s="1"/>
  <c r="R18" i="44"/>
  <c r="R19" i="44"/>
  <c r="H22" i="44"/>
  <c r="I22" i="44" s="1"/>
  <c r="J22" i="44" s="1"/>
  <c r="H42" i="44"/>
  <c r="I42" i="44" s="1"/>
  <c r="J42" i="44" s="1"/>
  <c r="R47" i="44"/>
  <c r="R48" i="44"/>
  <c r="H50" i="44"/>
  <c r="I50" i="44" s="1"/>
  <c r="J50" i="44" s="1"/>
  <c r="H51" i="44"/>
  <c r="I51" i="44" s="1"/>
  <c r="J51" i="44" s="1"/>
  <c r="R56" i="44"/>
  <c r="R57" i="44"/>
  <c r="H59" i="44"/>
  <c r="I59" i="44" s="1"/>
  <c r="J59" i="44" s="1"/>
  <c r="H60" i="44"/>
  <c r="I60" i="44" s="1"/>
  <c r="J60" i="44" s="1"/>
  <c r="H22" i="45"/>
  <c r="I22" i="45" s="1"/>
  <c r="J22" i="45" s="1"/>
  <c r="H25" i="45"/>
  <c r="I25" i="45" s="1"/>
  <c r="J25" i="45" s="1"/>
  <c r="H36" i="45"/>
  <c r="I36" i="45" s="1"/>
  <c r="J36" i="45" s="1"/>
  <c r="H40" i="45"/>
  <c r="I40" i="45" s="1"/>
  <c r="J40" i="45" s="1"/>
  <c r="H74" i="45"/>
  <c r="I74" i="45" s="1"/>
  <c r="J74" i="45" s="1"/>
  <c r="H87" i="45"/>
  <c r="I87" i="45" s="1"/>
  <c r="J87" i="45" s="1"/>
  <c r="H94" i="45"/>
  <c r="I94" i="45" s="1"/>
  <c r="J94" i="45" s="1"/>
  <c r="H10" i="46"/>
  <c r="I10" i="46" s="1"/>
  <c r="J10" i="46" s="1"/>
  <c r="H14" i="46"/>
  <c r="I14" i="46" s="1"/>
  <c r="J14" i="46" s="1"/>
  <c r="H15" i="46"/>
  <c r="I15" i="46" s="1"/>
  <c r="J15" i="46" s="1"/>
  <c r="H11" i="43"/>
  <c r="I11" i="43" s="1"/>
  <c r="J11" i="43" s="1"/>
  <c r="M65" i="44"/>
  <c r="U65" i="44" s="1"/>
  <c r="M59" i="44"/>
  <c r="U59" i="44" s="1"/>
  <c r="M53" i="44"/>
  <c r="U53" i="44" s="1"/>
  <c r="M47" i="44"/>
  <c r="U47" i="44" s="1"/>
  <c r="M41" i="44"/>
  <c r="U41" i="44" s="1"/>
  <c r="M35" i="44"/>
  <c r="U35" i="44" s="1"/>
  <c r="M29" i="44"/>
  <c r="U29" i="44" s="1"/>
  <c r="M23" i="44"/>
  <c r="U23" i="44" s="1"/>
  <c r="M17" i="44"/>
  <c r="U17" i="44" s="1"/>
  <c r="M11" i="44"/>
  <c r="U11" i="44" s="1"/>
  <c r="M5" i="44"/>
  <c r="U5" i="44" s="1"/>
  <c r="M67" i="44"/>
  <c r="U67" i="44" s="1"/>
  <c r="M61" i="44"/>
  <c r="U61" i="44" s="1"/>
  <c r="M55" i="44"/>
  <c r="U55" i="44" s="1"/>
  <c r="M49" i="44"/>
  <c r="U49" i="44" s="1"/>
  <c r="M43" i="44"/>
  <c r="U43" i="44" s="1"/>
  <c r="M37" i="44"/>
  <c r="U37" i="44" s="1"/>
  <c r="M31" i="44"/>
  <c r="U31" i="44" s="1"/>
  <c r="M25" i="44"/>
  <c r="U25" i="44" s="1"/>
  <c r="M19" i="44"/>
  <c r="U19" i="44" s="1"/>
  <c r="M13" i="44"/>
  <c r="U13" i="44" s="1"/>
  <c r="M7" i="44"/>
  <c r="U7" i="44" s="1"/>
  <c r="M12" i="44"/>
  <c r="U12" i="44" s="1"/>
  <c r="M21" i="44"/>
  <c r="U21" i="44" s="1"/>
  <c r="M30" i="44"/>
  <c r="U30" i="44" s="1"/>
  <c r="M39" i="44"/>
  <c r="U39" i="44" s="1"/>
  <c r="M48" i="44"/>
  <c r="U48" i="44" s="1"/>
  <c r="M57" i="44"/>
  <c r="U57" i="44" s="1"/>
  <c r="M66" i="44"/>
  <c r="U66" i="44" s="1"/>
  <c r="H8" i="44"/>
  <c r="I8" i="44" s="1"/>
  <c r="J8" i="44" s="1"/>
  <c r="H10" i="44"/>
  <c r="I10" i="44" s="1"/>
  <c r="J10" i="44" s="1"/>
  <c r="H20" i="44"/>
  <c r="I20" i="44" s="1"/>
  <c r="J20" i="44" s="1"/>
  <c r="H43" i="44"/>
  <c r="I43" i="44" s="1"/>
  <c r="J43" i="44" s="1"/>
  <c r="H52" i="44"/>
  <c r="I52" i="44" s="1"/>
  <c r="J52" i="44" s="1"/>
  <c r="H61" i="44"/>
  <c r="I61" i="44" s="1"/>
  <c r="J61" i="44" s="1"/>
  <c r="H68" i="45"/>
  <c r="I68" i="45" s="1"/>
  <c r="J68" i="45" s="1"/>
  <c r="H88" i="45"/>
  <c r="I88" i="45" s="1"/>
  <c r="J88" i="45" s="1"/>
  <c r="H4" i="46"/>
  <c r="I4" i="46" s="1"/>
  <c r="J4" i="46" s="1"/>
  <c r="K4" i="46" s="1"/>
  <c r="H4" i="47"/>
  <c r="I4" i="47" s="1"/>
  <c r="J4" i="47" s="1"/>
  <c r="K4" i="47" s="1"/>
  <c r="K5" i="47" s="1"/>
  <c r="K6" i="47" s="1"/>
  <c r="K5" i="49"/>
  <c r="R3" i="39"/>
  <c r="R5" i="39"/>
  <c r="R11" i="39"/>
  <c r="V5" i="40"/>
  <c r="R7" i="40"/>
  <c r="R8" i="40"/>
  <c r="V11" i="40"/>
  <c r="R13" i="40"/>
  <c r="R16" i="40"/>
  <c r="R19" i="40"/>
  <c r="R22" i="40"/>
  <c r="R25" i="40"/>
  <c r="R28" i="40"/>
  <c r="R31" i="40"/>
  <c r="R34" i="40"/>
  <c r="R37" i="40"/>
  <c r="R40" i="40"/>
  <c r="R43" i="40"/>
  <c r="R46" i="40"/>
  <c r="R49" i="40"/>
  <c r="R52" i="40"/>
  <c r="R55" i="40"/>
  <c r="R58" i="40"/>
  <c r="R61" i="40"/>
  <c r="R64" i="40"/>
  <c r="R67" i="40"/>
  <c r="AH3" i="41"/>
  <c r="AQ3" i="41" s="1"/>
  <c r="M7" i="41"/>
  <c r="U7" i="41" s="1"/>
  <c r="M13" i="41"/>
  <c r="U13" i="41" s="1"/>
  <c r="M19" i="41"/>
  <c r="U19" i="41" s="1"/>
  <c r="M25" i="41"/>
  <c r="U25" i="41" s="1"/>
  <c r="M31" i="41"/>
  <c r="U31" i="41" s="1"/>
  <c r="M37" i="41"/>
  <c r="U37" i="41" s="1"/>
  <c r="M43" i="41"/>
  <c r="U43" i="41" s="1"/>
  <c r="M49" i="41"/>
  <c r="U49" i="41" s="1"/>
  <c r="M55" i="41"/>
  <c r="U55" i="41" s="1"/>
  <c r="M61" i="41"/>
  <c r="U61" i="41" s="1"/>
  <c r="M67" i="41"/>
  <c r="U67" i="41" s="1"/>
  <c r="M73" i="41"/>
  <c r="U73" i="41" s="1"/>
  <c r="M79" i="41"/>
  <c r="U79" i="41" s="1"/>
  <c r="M85" i="41"/>
  <c r="U85" i="41" s="1"/>
  <c r="M91" i="41"/>
  <c r="U91" i="41" s="1"/>
  <c r="M97" i="41"/>
  <c r="U97" i="41" s="1"/>
  <c r="M5" i="42"/>
  <c r="U5" i="42" s="1"/>
  <c r="M11" i="42"/>
  <c r="U11" i="42" s="1"/>
  <c r="M17" i="42"/>
  <c r="U17" i="42" s="1"/>
  <c r="M23" i="42"/>
  <c r="U23" i="42" s="1"/>
  <c r="M29" i="42"/>
  <c r="U29" i="42" s="1"/>
  <c r="M35" i="42"/>
  <c r="U35" i="42" s="1"/>
  <c r="M41" i="42"/>
  <c r="U41" i="42" s="1"/>
  <c r="M47" i="42"/>
  <c r="U47" i="42" s="1"/>
  <c r="M53" i="42"/>
  <c r="U53" i="42" s="1"/>
  <c r="M59" i="42"/>
  <c r="U59" i="42" s="1"/>
  <c r="M65" i="42"/>
  <c r="U65" i="42" s="1"/>
  <c r="M71" i="42"/>
  <c r="U71" i="42" s="1"/>
  <c r="M77" i="42"/>
  <c r="U77" i="42" s="1"/>
  <c r="M83" i="42"/>
  <c r="U83" i="42" s="1"/>
  <c r="M89" i="42"/>
  <c r="U89" i="42" s="1"/>
  <c r="V61" i="43"/>
  <c r="V70" i="43"/>
  <c r="M4" i="44"/>
  <c r="U4" i="44" s="1"/>
  <c r="X4" i="44" s="1"/>
  <c r="AH4" i="44" s="1"/>
  <c r="AQ4" i="44" s="1"/>
  <c r="M14" i="44"/>
  <c r="U14" i="44" s="1"/>
  <c r="M22" i="44"/>
  <c r="U22" i="44" s="1"/>
  <c r="M32" i="44"/>
  <c r="U32" i="44" s="1"/>
  <c r="M40" i="44"/>
  <c r="U40" i="44" s="1"/>
  <c r="M50" i="44"/>
  <c r="U50" i="44" s="1"/>
  <c r="M58" i="44"/>
  <c r="U58" i="44" s="1"/>
  <c r="M68" i="44"/>
  <c r="U68" i="44" s="1"/>
  <c r="R15" i="44"/>
  <c r="R16" i="44"/>
  <c r="H19" i="44"/>
  <c r="I19" i="44" s="1"/>
  <c r="J19" i="44" s="1"/>
  <c r="H24" i="44"/>
  <c r="I24" i="44" s="1"/>
  <c r="J24" i="44" s="1"/>
  <c r="H25" i="44"/>
  <c r="I25" i="44" s="1"/>
  <c r="J25" i="44" s="1"/>
  <c r="H26" i="44"/>
  <c r="I26" i="44" s="1"/>
  <c r="J26" i="44" s="1"/>
  <c r="H27" i="44"/>
  <c r="I27" i="44" s="1"/>
  <c r="J27" i="44" s="1"/>
  <c r="H28" i="44"/>
  <c r="I28" i="44" s="1"/>
  <c r="J28" i="44" s="1"/>
  <c r="H29" i="44"/>
  <c r="I29" i="44" s="1"/>
  <c r="J29" i="44" s="1"/>
  <c r="H30" i="44"/>
  <c r="I30" i="44" s="1"/>
  <c r="J30" i="44" s="1"/>
  <c r="H31" i="44"/>
  <c r="I31" i="44" s="1"/>
  <c r="J31" i="44" s="1"/>
  <c r="H32" i="44"/>
  <c r="I32" i="44" s="1"/>
  <c r="J32" i="44" s="1"/>
  <c r="H33" i="44"/>
  <c r="I33" i="44" s="1"/>
  <c r="J33" i="44" s="1"/>
  <c r="H34" i="44"/>
  <c r="I34" i="44" s="1"/>
  <c r="J34" i="44" s="1"/>
  <c r="H35" i="44"/>
  <c r="I35" i="44" s="1"/>
  <c r="J35" i="44" s="1"/>
  <c r="H36" i="44"/>
  <c r="I36" i="44" s="1"/>
  <c r="J36" i="44" s="1"/>
  <c r="H37" i="44"/>
  <c r="I37" i="44" s="1"/>
  <c r="J37" i="44" s="1"/>
  <c r="H38" i="44"/>
  <c r="I38" i="44" s="1"/>
  <c r="J38" i="44" s="1"/>
  <c r="H39" i="44"/>
  <c r="I39" i="44" s="1"/>
  <c r="J39" i="44" s="1"/>
  <c r="H40" i="44"/>
  <c r="I40" i="44" s="1"/>
  <c r="J40" i="44" s="1"/>
  <c r="H41" i="44"/>
  <c r="I41" i="44" s="1"/>
  <c r="J41" i="44" s="1"/>
  <c r="R42" i="44"/>
  <c r="H44" i="44"/>
  <c r="I44" i="44" s="1"/>
  <c r="J44" i="44" s="1"/>
  <c r="H45" i="44"/>
  <c r="I45" i="44" s="1"/>
  <c r="J45" i="44" s="1"/>
  <c r="R50" i="44"/>
  <c r="R51" i="44"/>
  <c r="H53" i="44"/>
  <c r="I53" i="44" s="1"/>
  <c r="J53" i="44" s="1"/>
  <c r="H54" i="44"/>
  <c r="I54" i="44" s="1"/>
  <c r="J54" i="44" s="1"/>
  <c r="R59" i="44"/>
  <c r="R60" i="44"/>
  <c r="H62" i="44"/>
  <c r="I62" i="44" s="1"/>
  <c r="J62" i="44" s="1"/>
  <c r="H63" i="44"/>
  <c r="I63" i="44" s="1"/>
  <c r="J63" i="44" s="1"/>
  <c r="H13" i="45"/>
  <c r="I13" i="45" s="1"/>
  <c r="J13" i="45" s="1"/>
  <c r="H16" i="45"/>
  <c r="I16" i="45" s="1"/>
  <c r="J16" i="45" s="1"/>
  <c r="H27" i="45"/>
  <c r="I27" i="45" s="1"/>
  <c r="J27" i="45" s="1"/>
  <c r="H56" i="45"/>
  <c r="I56" i="45" s="1"/>
  <c r="J56" i="45" s="1"/>
  <c r="H69" i="45"/>
  <c r="I69" i="45" s="1"/>
  <c r="J69" i="45" s="1"/>
  <c r="H76" i="45"/>
  <c r="I76" i="45" s="1"/>
  <c r="J76" i="45" s="1"/>
  <c r="R4" i="39"/>
  <c r="R10" i="39"/>
  <c r="R14" i="39"/>
  <c r="R17" i="39"/>
  <c r="R20" i="39"/>
  <c r="R23" i="39"/>
  <c r="R26" i="39"/>
  <c r="R29" i="39"/>
  <c r="R32" i="39"/>
  <c r="R35" i="39"/>
  <c r="R38" i="39"/>
  <c r="R41" i="39"/>
  <c r="R44" i="39"/>
  <c r="R47" i="39"/>
  <c r="R50" i="39"/>
  <c r="R53" i="39"/>
  <c r="R56" i="39"/>
  <c r="R59" i="39"/>
  <c r="R62" i="39"/>
  <c r="R65" i="39"/>
  <c r="R68" i="39"/>
  <c r="R71" i="39"/>
  <c r="R74" i="39"/>
  <c r="R77" i="39"/>
  <c r="R3" i="40"/>
  <c r="M7" i="40"/>
  <c r="U7" i="40" s="1"/>
  <c r="M13" i="40"/>
  <c r="U13" i="40" s="1"/>
  <c r="M19" i="40"/>
  <c r="U19" i="40" s="1"/>
  <c r="M25" i="40"/>
  <c r="U25" i="40" s="1"/>
  <c r="M31" i="40"/>
  <c r="U31" i="40" s="1"/>
  <c r="M37" i="40"/>
  <c r="U37" i="40" s="1"/>
  <c r="M43" i="40"/>
  <c r="U43" i="40" s="1"/>
  <c r="M49" i="40"/>
  <c r="U49" i="40" s="1"/>
  <c r="M55" i="40"/>
  <c r="U55" i="40" s="1"/>
  <c r="M61" i="40"/>
  <c r="U61" i="40" s="1"/>
  <c r="M67" i="40"/>
  <c r="U67" i="40" s="1"/>
  <c r="V4" i="40"/>
  <c r="Y4" i="40" s="1"/>
  <c r="Z4" i="40" s="1"/>
  <c r="V10" i="40"/>
  <c r="V14" i="40"/>
  <c r="V17" i="40"/>
  <c r="V20" i="40"/>
  <c r="V23" i="40"/>
  <c r="V26" i="40"/>
  <c r="V29" i="40"/>
  <c r="V32" i="40"/>
  <c r="V35" i="40"/>
  <c r="V38" i="40"/>
  <c r="V41" i="40"/>
  <c r="V44" i="40"/>
  <c r="V47" i="40"/>
  <c r="V50" i="40"/>
  <c r="V53" i="40"/>
  <c r="V56" i="40"/>
  <c r="V59" i="40"/>
  <c r="V62" i="40"/>
  <c r="V65" i="40"/>
  <c r="V68" i="40"/>
  <c r="M8" i="41"/>
  <c r="U8" i="41" s="1"/>
  <c r="M14" i="41"/>
  <c r="U14" i="41" s="1"/>
  <c r="M20" i="41"/>
  <c r="U20" i="41" s="1"/>
  <c r="M26" i="41"/>
  <c r="U26" i="41" s="1"/>
  <c r="M32" i="41"/>
  <c r="U32" i="41" s="1"/>
  <c r="M38" i="41"/>
  <c r="U38" i="41" s="1"/>
  <c r="M44" i="41"/>
  <c r="U44" i="41" s="1"/>
  <c r="M50" i="41"/>
  <c r="U50" i="41" s="1"/>
  <c r="M56" i="41"/>
  <c r="U56" i="41" s="1"/>
  <c r="M62" i="41"/>
  <c r="U62" i="41" s="1"/>
  <c r="M68" i="41"/>
  <c r="U68" i="41" s="1"/>
  <c r="M74" i="41"/>
  <c r="U74" i="41" s="1"/>
  <c r="M80" i="41"/>
  <c r="U80" i="41" s="1"/>
  <c r="M86" i="41"/>
  <c r="U86" i="41" s="1"/>
  <c r="M92" i="41"/>
  <c r="U92" i="41" s="1"/>
  <c r="M98" i="41"/>
  <c r="U98" i="41" s="1"/>
  <c r="M6" i="42"/>
  <c r="U6" i="42" s="1"/>
  <c r="M12" i="42"/>
  <c r="U12" i="42" s="1"/>
  <c r="M18" i="42"/>
  <c r="U18" i="42" s="1"/>
  <c r="M24" i="42"/>
  <c r="U24" i="42" s="1"/>
  <c r="M30" i="42"/>
  <c r="U30" i="42" s="1"/>
  <c r="M36" i="42"/>
  <c r="U36" i="42" s="1"/>
  <c r="M42" i="42"/>
  <c r="U42" i="42" s="1"/>
  <c r="M48" i="42"/>
  <c r="U48" i="42" s="1"/>
  <c r="M54" i="42"/>
  <c r="U54" i="42" s="1"/>
  <c r="M60" i="42"/>
  <c r="U60" i="42" s="1"/>
  <c r="M66" i="42"/>
  <c r="U66" i="42" s="1"/>
  <c r="M72" i="42"/>
  <c r="U72" i="42" s="1"/>
  <c r="M78" i="42"/>
  <c r="U78" i="42" s="1"/>
  <c r="M84" i="42"/>
  <c r="U84" i="42" s="1"/>
  <c r="R10" i="42"/>
  <c r="R14" i="42"/>
  <c r="R17" i="42"/>
  <c r="R20" i="42"/>
  <c r="R23" i="42"/>
  <c r="R26" i="42"/>
  <c r="R29" i="42"/>
  <c r="R32" i="42"/>
  <c r="R35" i="42"/>
  <c r="R38" i="42"/>
  <c r="R41" i="42"/>
  <c r="R44" i="42"/>
  <c r="R47" i="42"/>
  <c r="R50" i="42"/>
  <c r="R53" i="42"/>
  <c r="R56" i="42"/>
  <c r="R59" i="42"/>
  <c r="R62" i="42"/>
  <c r="R65" i="42"/>
  <c r="R68" i="42"/>
  <c r="R71" i="42"/>
  <c r="R74" i="42"/>
  <c r="R77" i="42"/>
  <c r="R80" i="42"/>
  <c r="R83" i="42"/>
  <c r="R86" i="42"/>
  <c r="R89" i="42"/>
  <c r="M7" i="43"/>
  <c r="U7" i="43" s="1"/>
  <c r="M15" i="43"/>
  <c r="U15" i="43" s="1"/>
  <c r="M22" i="43"/>
  <c r="U22" i="43" s="1"/>
  <c r="M29" i="43"/>
  <c r="U29" i="43" s="1"/>
  <c r="M36" i="43"/>
  <c r="U36" i="43" s="1"/>
  <c r="M43" i="43"/>
  <c r="U43" i="43" s="1"/>
  <c r="M51" i="43"/>
  <c r="U51" i="43" s="1"/>
  <c r="M58" i="43"/>
  <c r="U58" i="43" s="1"/>
  <c r="M65" i="43"/>
  <c r="U65" i="43" s="1"/>
  <c r="M72" i="43"/>
  <c r="U72" i="43" s="1"/>
  <c r="V10" i="43"/>
  <c r="V15" i="43"/>
  <c r="H19" i="43"/>
  <c r="I19" i="43" s="1"/>
  <c r="J19" i="43" s="1"/>
  <c r="V20" i="43"/>
  <c r="V24" i="43"/>
  <c r="H28" i="43"/>
  <c r="I28" i="43" s="1"/>
  <c r="J28" i="43" s="1"/>
  <c r="V29" i="43"/>
  <c r="V33" i="43"/>
  <c r="H37" i="43"/>
  <c r="I37" i="43" s="1"/>
  <c r="J37" i="43" s="1"/>
  <c r="V38" i="43"/>
  <c r="V42" i="43"/>
  <c r="H46" i="43"/>
  <c r="I46" i="43" s="1"/>
  <c r="J46" i="43" s="1"/>
  <c r="V47" i="43"/>
  <c r="V51" i="43"/>
  <c r="H55" i="43"/>
  <c r="I55" i="43" s="1"/>
  <c r="J55" i="43" s="1"/>
  <c r="V56" i="43"/>
  <c r="V60" i="43"/>
  <c r="H64" i="43"/>
  <c r="I64" i="43" s="1"/>
  <c r="J64" i="43" s="1"/>
  <c r="V65" i="43"/>
  <c r="V69" i="43"/>
  <c r="H73" i="43"/>
  <c r="I73" i="43" s="1"/>
  <c r="J73" i="43" s="1"/>
  <c r="V74" i="43"/>
  <c r="AE3" i="44"/>
  <c r="M6" i="44"/>
  <c r="U6" i="44" s="1"/>
  <c r="M15" i="44"/>
  <c r="U15" i="44" s="1"/>
  <c r="M24" i="44"/>
  <c r="U24" i="44" s="1"/>
  <c r="M33" i="44"/>
  <c r="U33" i="44" s="1"/>
  <c r="M42" i="44"/>
  <c r="U42" i="44" s="1"/>
  <c r="M51" i="44"/>
  <c r="U51" i="44" s="1"/>
  <c r="M60" i="44"/>
  <c r="U60" i="44" s="1"/>
  <c r="M69" i="44"/>
  <c r="U69" i="44" s="1"/>
  <c r="R14" i="44"/>
  <c r="H17" i="44"/>
  <c r="I17" i="44" s="1"/>
  <c r="J17" i="44" s="1"/>
  <c r="H18" i="44"/>
  <c r="I18" i="44" s="1"/>
  <c r="J18" i="44" s="1"/>
  <c r="H46" i="44"/>
  <c r="I46" i="44" s="1"/>
  <c r="J46" i="44" s="1"/>
  <c r="H55" i="44"/>
  <c r="I55" i="44" s="1"/>
  <c r="J55" i="44" s="1"/>
  <c r="V65" i="44"/>
  <c r="H7" i="45"/>
  <c r="I7" i="45" s="1"/>
  <c r="J7" i="45" s="1"/>
  <c r="H50" i="45"/>
  <c r="I50" i="45" s="1"/>
  <c r="J50" i="45" s="1"/>
  <c r="H70" i="45"/>
  <c r="I70" i="45" s="1"/>
  <c r="J70" i="45" s="1"/>
  <c r="H9" i="46"/>
  <c r="I9" i="46" s="1"/>
  <c r="J9" i="46" s="1"/>
  <c r="H23" i="46"/>
  <c r="I23" i="46" s="1"/>
  <c r="J23" i="46" s="1"/>
  <c r="H24" i="46"/>
  <c r="I24" i="46" s="1"/>
  <c r="J24" i="46" s="1"/>
  <c r="AN3" i="47"/>
  <c r="M9" i="41"/>
  <c r="U9" i="41" s="1"/>
  <c r="M15" i="41"/>
  <c r="U15" i="41" s="1"/>
  <c r="M21" i="41"/>
  <c r="U21" i="41" s="1"/>
  <c r="M27" i="41"/>
  <c r="U27" i="41" s="1"/>
  <c r="M33" i="41"/>
  <c r="U33" i="41" s="1"/>
  <c r="M39" i="41"/>
  <c r="U39" i="41" s="1"/>
  <c r="M45" i="41"/>
  <c r="U45" i="41" s="1"/>
  <c r="M51" i="41"/>
  <c r="U51" i="41" s="1"/>
  <c r="M57" i="41"/>
  <c r="U57" i="41" s="1"/>
  <c r="M63" i="41"/>
  <c r="U63" i="41" s="1"/>
  <c r="M69" i="41"/>
  <c r="U69" i="41" s="1"/>
  <c r="M75" i="41"/>
  <c r="U75" i="41" s="1"/>
  <c r="M81" i="41"/>
  <c r="U81" i="41" s="1"/>
  <c r="M87" i="41"/>
  <c r="U87" i="41" s="1"/>
  <c r="M93" i="41"/>
  <c r="U93" i="41" s="1"/>
  <c r="AH3" i="42"/>
  <c r="AQ3" i="42" s="1"/>
  <c r="AE3" i="43"/>
  <c r="H5" i="43"/>
  <c r="I5" i="43" s="1"/>
  <c r="J5" i="43" s="1"/>
  <c r="H4" i="44"/>
  <c r="I4" i="44" s="1"/>
  <c r="J4" i="44" s="1"/>
  <c r="K4" i="44" s="1"/>
  <c r="M8" i="44"/>
  <c r="U8" i="44" s="1"/>
  <c r="M16" i="44"/>
  <c r="U16" i="44" s="1"/>
  <c r="M26" i="44"/>
  <c r="U26" i="44" s="1"/>
  <c r="M34" i="44"/>
  <c r="U34" i="44" s="1"/>
  <c r="M44" i="44"/>
  <c r="U44" i="44" s="1"/>
  <c r="M52" i="44"/>
  <c r="U52" i="44" s="1"/>
  <c r="M62" i="44"/>
  <c r="U62" i="44" s="1"/>
  <c r="R67" i="44"/>
  <c r="R64" i="44"/>
  <c r="R69" i="44"/>
  <c r="R65" i="44"/>
  <c r="R61" i="44"/>
  <c r="R58" i="44"/>
  <c r="R55" i="44"/>
  <c r="R52" i="44"/>
  <c r="R49" i="44"/>
  <c r="R46" i="44"/>
  <c r="R43" i="44"/>
  <c r="R40" i="44"/>
  <c r="R37" i="44"/>
  <c r="R34" i="44"/>
  <c r="R31" i="44"/>
  <c r="R28" i="44"/>
  <c r="R25" i="44"/>
  <c r="R9" i="44"/>
  <c r="R3" i="44"/>
  <c r="R6" i="44"/>
  <c r="R7" i="44"/>
  <c r="R11" i="44"/>
  <c r="R12" i="44"/>
  <c r="R13" i="44"/>
  <c r="H16" i="44"/>
  <c r="I16" i="44" s="1"/>
  <c r="J16" i="44" s="1"/>
  <c r="R21" i="44"/>
  <c r="R22" i="44"/>
  <c r="R24" i="44"/>
  <c r="R27" i="44"/>
  <c r="R30" i="44"/>
  <c r="R33" i="44"/>
  <c r="R36" i="44"/>
  <c r="R39" i="44"/>
  <c r="R44" i="44"/>
  <c r="R45" i="44"/>
  <c r="H47" i="44"/>
  <c r="I47" i="44" s="1"/>
  <c r="J47" i="44" s="1"/>
  <c r="H48" i="44"/>
  <c r="I48" i="44" s="1"/>
  <c r="J48" i="44" s="1"/>
  <c r="R53" i="44"/>
  <c r="R54" i="44"/>
  <c r="H56" i="44"/>
  <c r="I56" i="44" s="1"/>
  <c r="J56" i="44" s="1"/>
  <c r="H57" i="44"/>
  <c r="I57" i="44" s="1"/>
  <c r="J57" i="44" s="1"/>
  <c r="R62" i="44"/>
  <c r="R63" i="44"/>
  <c r="R68" i="44"/>
  <c r="Z4" i="45"/>
  <c r="AH4" i="45"/>
  <c r="H18" i="45"/>
  <c r="I18" i="45" s="1"/>
  <c r="J18" i="45" s="1"/>
  <c r="H31" i="45"/>
  <c r="I31" i="45" s="1"/>
  <c r="J31" i="45" s="1"/>
  <c r="H34" i="45"/>
  <c r="I34" i="45" s="1"/>
  <c r="J34" i="45" s="1"/>
  <c r="H51" i="45"/>
  <c r="I51" i="45" s="1"/>
  <c r="J51" i="45" s="1"/>
  <c r="H58" i="45"/>
  <c r="I58" i="45" s="1"/>
  <c r="J58" i="45" s="1"/>
  <c r="H92" i="45"/>
  <c r="I92" i="45" s="1"/>
  <c r="J92" i="45" s="1"/>
  <c r="H6" i="46"/>
  <c r="I6" i="46" s="1"/>
  <c r="J6" i="46" s="1"/>
  <c r="R7" i="39"/>
  <c r="R8" i="39"/>
  <c r="R13" i="39"/>
  <c r="R16" i="39"/>
  <c r="R19" i="39"/>
  <c r="R22" i="39"/>
  <c r="R25" i="39"/>
  <c r="R28" i="39"/>
  <c r="R31" i="39"/>
  <c r="R34" i="39"/>
  <c r="R37" i="39"/>
  <c r="R40" i="39"/>
  <c r="R43" i="39"/>
  <c r="R46" i="39"/>
  <c r="R49" i="39"/>
  <c r="R52" i="39"/>
  <c r="R55" i="39"/>
  <c r="R58" i="39"/>
  <c r="R61" i="39"/>
  <c r="R64" i="39"/>
  <c r="R67" i="39"/>
  <c r="R70" i="39"/>
  <c r="R73" i="39"/>
  <c r="R76" i="39"/>
  <c r="M9" i="40"/>
  <c r="U9" i="40" s="1"/>
  <c r="M15" i="40"/>
  <c r="U15" i="40" s="1"/>
  <c r="M21" i="40"/>
  <c r="U21" i="40" s="1"/>
  <c r="M27" i="40"/>
  <c r="U27" i="40" s="1"/>
  <c r="M33" i="40"/>
  <c r="U33" i="40" s="1"/>
  <c r="M39" i="40"/>
  <c r="U39" i="40" s="1"/>
  <c r="M45" i="40"/>
  <c r="U45" i="40" s="1"/>
  <c r="M51" i="40"/>
  <c r="U51" i="40" s="1"/>
  <c r="M57" i="40"/>
  <c r="U57" i="40" s="1"/>
  <c r="M63" i="40"/>
  <c r="U63" i="40" s="1"/>
  <c r="R5" i="40"/>
  <c r="V7" i="40"/>
  <c r="V8" i="40"/>
  <c r="V13" i="40"/>
  <c r="V16" i="40"/>
  <c r="V19" i="40"/>
  <c r="V22" i="40"/>
  <c r="V25" i="40"/>
  <c r="V28" i="40"/>
  <c r="V31" i="40"/>
  <c r="V34" i="40"/>
  <c r="V37" i="40"/>
  <c r="V40" i="40"/>
  <c r="V43" i="40"/>
  <c r="V46" i="40"/>
  <c r="V49" i="40"/>
  <c r="V52" i="40"/>
  <c r="V55" i="40"/>
  <c r="V58" i="40"/>
  <c r="V61" i="40"/>
  <c r="V64" i="40"/>
  <c r="M4" i="41"/>
  <c r="U4" i="41" s="1"/>
  <c r="X4" i="41" s="1"/>
  <c r="Z4" i="41" s="1"/>
  <c r="M10" i="41"/>
  <c r="U10" i="41" s="1"/>
  <c r="M16" i="41"/>
  <c r="U16" i="41" s="1"/>
  <c r="M22" i="41"/>
  <c r="U22" i="41" s="1"/>
  <c r="M28" i="41"/>
  <c r="U28" i="41" s="1"/>
  <c r="M34" i="41"/>
  <c r="U34" i="41" s="1"/>
  <c r="M40" i="41"/>
  <c r="U40" i="41" s="1"/>
  <c r="M46" i="41"/>
  <c r="U46" i="41" s="1"/>
  <c r="M52" i="41"/>
  <c r="U52" i="41" s="1"/>
  <c r="M58" i="41"/>
  <c r="U58" i="41" s="1"/>
  <c r="M64" i="41"/>
  <c r="U64" i="41" s="1"/>
  <c r="M70" i="41"/>
  <c r="U70" i="41" s="1"/>
  <c r="M76" i="41"/>
  <c r="U76" i="41" s="1"/>
  <c r="M82" i="41"/>
  <c r="U82" i="41" s="1"/>
  <c r="M88" i="41"/>
  <c r="U88" i="41" s="1"/>
  <c r="M8" i="42"/>
  <c r="U8" i="42" s="1"/>
  <c r="M14" i="42"/>
  <c r="U14" i="42" s="1"/>
  <c r="M20" i="42"/>
  <c r="U20" i="42" s="1"/>
  <c r="M26" i="42"/>
  <c r="U26" i="42" s="1"/>
  <c r="M32" i="42"/>
  <c r="U32" i="42" s="1"/>
  <c r="M38" i="42"/>
  <c r="U38" i="42" s="1"/>
  <c r="M44" i="42"/>
  <c r="U44" i="42" s="1"/>
  <c r="M50" i="42"/>
  <c r="U50" i="42" s="1"/>
  <c r="M56" i="42"/>
  <c r="U56" i="42" s="1"/>
  <c r="M62" i="42"/>
  <c r="U62" i="42" s="1"/>
  <c r="M68" i="42"/>
  <c r="U68" i="42" s="1"/>
  <c r="M74" i="42"/>
  <c r="U74" i="42" s="1"/>
  <c r="M80" i="42"/>
  <c r="U80" i="42" s="1"/>
  <c r="R7" i="42"/>
  <c r="R8" i="42"/>
  <c r="R13" i="42"/>
  <c r="R16" i="42"/>
  <c r="R19" i="42"/>
  <c r="R22" i="42"/>
  <c r="R25" i="42"/>
  <c r="R28" i="42"/>
  <c r="R31" i="42"/>
  <c r="R34" i="42"/>
  <c r="R37" i="42"/>
  <c r="R40" i="42"/>
  <c r="R43" i="42"/>
  <c r="R46" i="42"/>
  <c r="R49" i="42"/>
  <c r="R52" i="42"/>
  <c r="R55" i="42"/>
  <c r="R58" i="42"/>
  <c r="R61" i="42"/>
  <c r="R64" i="42"/>
  <c r="R67" i="42"/>
  <c r="R70" i="42"/>
  <c r="R73" i="42"/>
  <c r="R76" i="42"/>
  <c r="R79" i="42"/>
  <c r="R82" i="42"/>
  <c r="R85" i="42"/>
  <c r="M74" i="43"/>
  <c r="U74" i="43" s="1"/>
  <c r="M68" i="43"/>
  <c r="U68" i="43" s="1"/>
  <c r="M62" i="43"/>
  <c r="U62" i="43" s="1"/>
  <c r="M56" i="43"/>
  <c r="U56" i="43" s="1"/>
  <c r="M50" i="43"/>
  <c r="U50" i="43" s="1"/>
  <c r="M44" i="43"/>
  <c r="U44" i="43" s="1"/>
  <c r="M38" i="43"/>
  <c r="U38" i="43" s="1"/>
  <c r="M32" i="43"/>
  <c r="U32" i="43" s="1"/>
  <c r="M26" i="43"/>
  <c r="U26" i="43" s="1"/>
  <c r="M20" i="43"/>
  <c r="U20" i="43" s="1"/>
  <c r="M14" i="43"/>
  <c r="U14" i="43" s="1"/>
  <c r="M8" i="43"/>
  <c r="U8" i="43" s="1"/>
  <c r="M10" i="43"/>
  <c r="U10" i="43" s="1"/>
  <c r="M17" i="43"/>
  <c r="U17" i="43" s="1"/>
  <c r="M24" i="43"/>
  <c r="U24" i="43" s="1"/>
  <c r="M31" i="43"/>
  <c r="U31" i="43" s="1"/>
  <c r="M39" i="43"/>
  <c r="U39" i="43" s="1"/>
  <c r="M46" i="43"/>
  <c r="U46" i="43" s="1"/>
  <c r="M53" i="43"/>
  <c r="U53" i="43" s="1"/>
  <c r="M60" i="43"/>
  <c r="U60" i="43" s="1"/>
  <c r="M67" i="43"/>
  <c r="U67" i="43" s="1"/>
  <c r="M75" i="43"/>
  <c r="U75" i="43" s="1"/>
  <c r="H13" i="43"/>
  <c r="I13" i="43" s="1"/>
  <c r="J13" i="43" s="1"/>
  <c r="V14" i="43"/>
  <c r="V18" i="43"/>
  <c r="H22" i="43"/>
  <c r="I22" i="43" s="1"/>
  <c r="J22" i="43" s="1"/>
  <c r="V23" i="43"/>
  <c r="V27" i="43"/>
  <c r="H31" i="43"/>
  <c r="I31" i="43" s="1"/>
  <c r="J31" i="43" s="1"/>
  <c r="V32" i="43"/>
  <c r="V36" i="43"/>
  <c r="H40" i="43"/>
  <c r="I40" i="43" s="1"/>
  <c r="J40" i="43" s="1"/>
  <c r="V41" i="43"/>
  <c r="V45" i="43"/>
  <c r="H49" i="43"/>
  <c r="I49" i="43" s="1"/>
  <c r="J49" i="43" s="1"/>
  <c r="V50" i="43"/>
  <c r="V54" i="43"/>
  <c r="H58" i="43"/>
  <c r="I58" i="43" s="1"/>
  <c r="J58" i="43" s="1"/>
  <c r="V59" i="43"/>
  <c r="V63" i="43"/>
  <c r="H67" i="43"/>
  <c r="I67" i="43" s="1"/>
  <c r="J67" i="43" s="1"/>
  <c r="V68" i="43"/>
  <c r="V72" i="43"/>
  <c r="H76" i="43"/>
  <c r="I76" i="43" s="1"/>
  <c r="J76" i="43" s="1"/>
  <c r="M9" i="44"/>
  <c r="U9" i="44" s="1"/>
  <c r="M18" i="44"/>
  <c r="U18" i="44" s="1"/>
  <c r="M27" i="44"/>
  <c r="U27" i="44" s="1"/>
  <c r="M36" i="44"/>
  <c r="U36" i="44" s="1"/>
  <c r="M45" i="44"/>
  <c r="U45" i="44" s="1"/>
  <c r="M54" i="44"/>
  <c r="U54" i="44" s="1"/>
  <c r="M63" i="44"/>
  <c r="U63" i="44" s="1"/>
  <c r="R8" i="44"/>
  <c r="V67" i="44"/>
  <c r="V63" i="44"/>
  <c r="V60" i="44"/>
  <c r="V57" i="44"/>
  <c r="V54" i="44"/>
  <c r="V51" i="44"/>
  <c r="V48" i="44"/>
  <c r="V45" i="44"/>
  <c r="V42" i="44"/>
  <c r="V39" i="44"/>
  <c r="V36" i="44"/>
  <c r="V33" i="44"/>
  <c r="V30" i="44"/>
  <c r="V27" i="44"/>
  <c r="V24" i="44"/>
  <c r="V21" i="44"/>
  <c r="V18" i="44"/>
  <c r="V15" i="44"/>
  <c r="V12" i="44"/>
  <c r="V6" i="44"/>
  <c r="V68" i="44"/>
  <c r="V69" i="44"/>
  <c r="V61" i="44"/>
  <c r="V58" i="44"/>
  <c r="V55" i="44"/>
  <c r="V52" i="44"/>
  <c r="V49" i="44"/>
  <c r="V46" i="44"/>
  <c r="V43" i="44"/>
  <c r="V66" i="44"/>
  <c r="V62" i="44"/>
  <c r="V59" i="44"/>
  <c r="V56" i="44"/>
  <c r="V53" i="44"/>
  <c r="V50" i="44"/>
  <c r="V47" i="44"/>
  <c r="V44" i="44"/>
  <c r="V41" i="44"/>
  <c r="V38" i="44"/>
  <c r="V35" i="44"/>
  <c r="V32" i="44"/>
  <c r="V29" i="44"/>
  <c r="V26" i="44"/>
  <c r="V23" i="44"/>
  <c r="V20" i="44"/>
  <c r="V17" i="44"/>
  <c r="V14" i="44"/>
  <c r="V10" i="44"/>
  <c r="V4" i="44"/>
  <c r="Y4" i="44" s="1"/>
  <c r="R10" i="44"/>
  <c r="H14" i="44"/>
  <c r="I14" i="44" s="1"/>
  <c r="J14" i="44" s="1"/>
  <c r="R20" i="44"/>
  <c r="H23" i="44"/>
  <c r="I23" i="44" s="1"/>
  <c r="J23" i="44" s="1"/>
  <c r="R26" i="44"/>
  <c r="R29" i="44"/>
  <c r="R32" i="44"/>
  <c r="R35" i="44"/>
  <c r="R38" i="44"/>
  <c r="R41" i="44"/>
  <c r="H49" i="44"/>
  <c r="I49" i="44" s="1"/>
  <c r="J49" i="44" s="1"/>
  <c r="H58" i="44"/>
  <c r="I58" i="44" s="1"/>
  <c r="J58" i="44" s="1"/>
  <c r="H8" i="45"/>
  <c r="I8" i="45" s="1"/>
  <c r="J8" i="45" s="1"/>
  <c r="H52" i="45"/>
  <c r="I52" i="45" s="1"/>
  <c r="J52" i="45" s="1"/>
  <c r="H86" i="45"/>
  <c r="I86" i="45" s="1"/>
  <c r="J86" i="45" s="1"/>
  <c r="H17" i="46"/>
  <c r="I17" i="46" s="1"/>
  <c r="J17" i="46" s="1"/>
  <c r="M8" i="45"/>
  <c r="U8" i="45" s="1"/>
  <c r="M15" i="45"/>
  <c r="U15" i="45" s="1"/>
  <c r="M22" i="45"/>
  <c r="U22" i="45" s="1"/>
  <c r="M29" i="45"/>
  <c r="U29" i="45" s="1"/>
  <c r="M36" i="45"/>
  <c r="U36" i="45" s="1"/>
  <c r="M44" i="45"/>
  <c r="U44" i="45" s="1"/>
  <c r="M51" i="45"/>
  <c r="U51" i="45" s="1"/>
  <c r="M58" i="45"/>
  <c r="U58" i="45" s="1"/>
  <c r="M65" i="45"/>
  <c r="U65" i="45" s="1"/>
  <c r="M72" i="45"/>
  <c r="U72" i="45" s="1"/>
  <c r="M80" i="45"/>
  <c r="U80" i="45" s="1"/>
  <c r="M87" i="45"/>
  <c r="U87" i="45" s="1"/>
  <c r="V97" i="45"/>
  <c r="V94" i="45"/>
  <c r="V91" i="45"/>
  <c r="V88" i="45"/>
  <c r="V85" i="45"/>
  <c r="V82" i="45"/>
  <c r="V79" i="45"/>
  <c r="V76" i="45"/>
  <c r="V73" i="45"/>
  <c r="V70" i="45"/>
  <c r="V67" i="45"/>
  <c r="V64" i="45"/>
  <c r="V61" i="45"/>
  <c r="V58" i="45"/>
  <c r="V55" i="45"/>
  <c r="V52" i="45"/>
  <c r="V49" i="45"/>
  <c r="V46" i="45"/>
  <c r="V43" i="45"/>
  <c r="V40" i="45"/>
  <c r="V37" i="45"/>
  <c r="V34" i="45"/>
  <c r="V31" i="45"/>
  <c r="V28" i="45"/>
  <c r="V25" i="45"/>
  <c r="V22" i="45"/>
  <c r="V19" i="45"/>
  <c r="V16" i="45"/>
  <c r="V13" i="45"/>
  <c r="V8" i="45"/>
  <c r="V7" i="45"/>
  <c r="V15" i="45"/>
  <c r="H19" i="45"/>
  <c r="I19" i="45" s="1"/>
  <c r="J19" i="45" s="1"/>
  <c r="V20" i="45"/>
  <c r="V24" i="45"/>
  <c r="H28" i="45"/>
  <c r="I28" i="45" s="1"/>
  <c r="J28" i="45" s="1"/>
  <c r="V29" i="45"/>
  <c r="V33" i="45"/>
  <c r="H37" i="45"/>
  <c r="I37" i="45" s="1"/>
  <c r="J37" i="45" s="1"/>
  <c r="V38" i="45"/>
  <c r="V39" i="45"/>
  <c r="H54" i="45"/>
  <c r="I54" i="45" s="1"/>
  <c r="J54" i="45" s="1"/>
  <c r="V56" i="45"/>
  <c r="V57" i="45"/>
  <c r="H72" i="45"/>
  <c r="I72" i="45" s="1"/>
  <c r="J72" i="45" s="1"/>
  <c r="V74" i="45"/>
  <c r="V75" i="45"/>
  <c r="H90" i="45"/>
  <c r="I90" i="45" s="1"/>
  <c r="J90" i="45" s="1"/>
  <c r="V92" i="45"/>
  <c r="V93" i="45"/>
  <c r="M6" i="46"/>
  <c r="U6" i="46" s="1"/>
  <c r="M14" i="46"/>
  <c r="U14" i="46" s="1"/>
  <c r="M24" i="46"/>
  <c r="U24" i="46" s="1"/>
  <c r="M32" i="46"/>
  <c r="U32" i="46" s="1"/>
  <c r="M42" i="46"/>
  <c r="U42" i="46" s="1"/>
  <c r="M50" i="46"/>
  <c r="U50" i="46" s="1"/>
  <c r="M60" i="46"/>
  <c r="U60" i="46" s="1"/>
  <c r="M68" i="46"/>
  <c r="U68" i="46" s="1"/>
  <c r="M78" i="46"/>
  <c r="U78" i="46" s="1"/>
  <c r="M86" i="46"/>
  <c r="U86" i="46" s="1"/>
  <c r="R13" i="46"/>
  <c r="R22" i="46"/>
  <c r="V55" i="47"/>
  <c r="V64" i="47"/>
  <c r="H6" i="48"/>
  <c r="I6" i="48" s="1"/>
  <c r="J6" i="48" s="1"/>
  <c r="R18" i="48"/>
  <c r="H23" i="48"/>
  <c r="I23" i="48" s="1"/>
  <c r="J23" i="48" s="1"/>
  <c r="H5" i="47"/>
  <c r="I5" i="47" s="1"/>
  <c r="J5" i="47" s="1"/>
  <c r="H6" i="47"/>
  <c r="I6" i="47" s="1"/>
  <c r="J6" i="47" s="1"/>
  <c r="H58" i="47"/>
  <c r="I58" i="47" s="1"/>
  <c r="J58" i="47" s="1"/>
  <c r="H67" i="47"/>
  <c r="I67" i="47" s="1"/>
  <c r="J67" i="47" s="1"/>
  <c r="H76" i="47"/>
  <c r="I76" i="47" s="1"/>
  <c r="J76" i="47" s="1"/>
  <c r="H19" i="48"/>
  <c r="I19" i="48" s="1"/>
  <c r="J19" i="48" s="1"/>
  <c r="M97" i="45"/>
  <c r="U97" i="45" s="1"/>
  <c r="M91" i="45"/>
  <c r="U91" i="45" s="1"/>
  <c r="M85" i="45"/>
  <c r="U85" i="45" s="1"/>
  <c r="M79" i="45"/>
  <c r="U79" i="45" s="1"/>
  <c r="M73" i="45"/>
  <c r="U73" i="45" s="1"/>
  <c r="M67" i="45"/>
  <c r="U67" i="45" s="1"/>
  <c r="M61" i="45"/>
  <c r="U61" i="45" s="1"/>
  <c r="M55" i="45"/>
  <c r="U55" i="45" s="1"/>
  <c r="M49" i="45"/>
  <c r="U49" i="45" s="1"/>
  <c r="M43" i="45"/>
  <c r="U43" i="45" s="1"/>
  <c r="M37" i="45"/>
  <c r="U37" i="45" s="1"/>
  <c r="M31" i="45"/>
  <c r="U31" i="45" s="1"/>
  <c r="M25" i="45"/>
  <c r="U25" i="45" s="1"/>
  <c r="M19" i="45"/>
  <c r="U19" i="45" s="1"/>
  <c r="M13" i="45"/>
  <c r="U13" i="45" s="1"/>
  <c r="M7" i="45"/>
  <c r="U7" i="45" s="1"/>
  <c r="M10" i="45"/>
  <c r="U10" i="45" s="1"/>
  <c r="M17" i="45"/>
  <c r="U17" i="45" s="1"/>
  <c r="M24" i="45"/>
  <c r="U24" i="45" s="1"/>
  <c r="M32" i="45"/>
  <c r="U32" i="45" s="1"/>
  <c r="M39" i="45"/>
  <c r="U39" i="45" s="1"/>
  <c r="M46" i="45"/>
  <c r="U46" i="45" s="1"/>
  <c r="M53" i="45"/>
  <c r="U53" i="45" s="1"/>
  <c r="M60" i="45"/>
  <c r="U60" i="45" s="1"/>
  <c r="M68" i="45"/>
  <c r="U68" i="45" s="1"/>
  <c r="M75" i="45"/>
  <c r="U75" i="45" s="1"/>
  <c r="M82" i="45"/>
  <c r="U82" i="45" s="1"/>
  <c r="M89" i="45"/>
  <c r="U89" i="45" s="1"/>
  <c r="M96" i="45"/>
  <c r="U96" i="45" s="1"/>
  <c r="H48" i="45"/>
  <c r="I48" i="45" s="1"/>
  <c r="J48" i="45" s="1"/>
  <c r="H66" i="45"/>
  <c r="I66" i="45" s="1"/>
  <c r="J66" i="45" s="1"/>
  <c r="H84" i="45"/>
  <c r="I84" i="45" s="1"/>
  <c r="J84" i="45" s="1"/>
  <c r="H8" i="47"/>
  <c r="I8" i="47" s="1"/>
  <c r="J8" i="47" s="1"/>
  <c r="V75" i="47"/>
  <c r="V71" i="47"/>
  <c r="V66" i="47"/>
  <c r="V62" i="47"/>
  <c r="V57" i="47"/>
  <c r="V53" i="47"/>
  <c r="V51" i="47"/>
  <c r="V48" i="47"/>
  <c r="V45" i="47"/>
  <c r="V42" i="47"/>
  <c r="V39" i="47"/>
  <c r="V36" i="47"/>
  <c r="V33" i="47"/>
  <c r="V30" i="47"/>
  <c r="V27" i="47"/>
  <c r="V24" i="47"/>
  <c r="V21" i="47"/>
  <c r="V18" i="47"/>
  <c r="V15" i="47"/>
  <c r="V12" i="47"/>
  <c r="V6" i="47"/>
  <c r="V76" i="47"/>
  <c r="V67" i="47"/>
  <c r="V58" i="47"/>
  <c r="V77" i="47"/>
  <c r="V72" i="47"/>
  <c r="V68" i="47"/>
  <c r="V63" i="47"/>
  <c r="V59" i="47"/>
  <c r="V54" i="47"/>
  <c r="V49" i="47"/>
  <c r="V46" i="47"/>
  <c r="V43" i="47"/>
  <c r="V40" i="47"/>
  <c r="V37" i="47"/>
  <c r="V34" i="47"/>
  <c r="V31" i="47"/>
  <c r="V28" i="47"/>
  <c r="V25" i="47"/>
  <c r="V22" i="47"/>
  <c r="V19" i="47"/>
  <c r="V16" i="47"/>
  <c r="V13" i="47"/>
  <c r="V8" i="47"/>
  <c r="V7" i="47"/>
  <c r="R42" i="47"/>
  <c r="R45" i="47"/>
  <c r="R48" i="47"/>
  <c r="R51" i="47"/>
  <c r="V52" i="47"/>
  <c r="H55" i="47"/>
  <c r="I55" i="47" s="1"/>
  <c r="J55" i="47" s="1"/>
  <c r="V61" i="47"/>
  <c r="H64" i="47"/>
  <c r="I64" i="47" s="1"/>
  <c r="J64" i="47" s="1"/>
  <c r="V70" i="47"/>
  <c r="H73" i="47"/>
  <c r="I73" i="47" s="1"/>
  <c r="J73" i="47" s="1"/>
  <c r="V79" i="47"/>
  <c r="H7" i="48"/>
  <c r="I7" i="48" s="1"/>
  <c r="J7" i="48" s="1"/>
  <c r="H14" i="48"/>
  <c r="I14" i="48" s="1"/>
  <c r="J14" i="48" s="1"/>
  <c r="H17" i="48"/>
  <c r="I17" i="48" s="1"/>
  <c r="J17" i="48" s="1"/>
  <c r="H28" i="48"/>
  <c r="I28" i="48" s="1"/>
  <c r="J28" i="48" s="1"/>
  <c r="H42" i="48"/>
  <c r="I42" i="48" s="1"/>
  <c r="J42" i="48" s="1"/>
  <c r="H5" i="52"/>
  <c r="H22" i="52"/>
  <c r="H12" i="45"/>
  <c r="I12" i="45" s="1"/>
  <c r="J12" i="45" s="1"/>
  <c r="H21" i="45"/>
  <c r="I21" i="45" s="1"/>
  <c r="J21" i="45" s="1"/>
  <c r="H30" i="45"/>
  <c r="I30" i="45" s="1"/>
  <c r="J30" i="45" s="1"/>
  <c r="H45" i="45"/>
  <c r="I45" i="45" s="1"/>
  <c r="J45" i="45" s="1"/>
  <c r="H63" i="45"/>
  <c r="I63" i="45" s="1"/>
  <c r="J63" i="45" s="1"/>
  <c r="H81" i="45"/>
  <c r="I81" i="45" s="1"/>
  <c r="J81" i="45" s="1"/>
  <c r="H12" i="46"/>
  <c r="I12" i="46" s="1"/>
  <c r="J12" i="46" s="1"/>
  <c r="H21" i="46"/>
  <c r="I21" i="46" s="1"/>
  <c r="J21" i="46" s="1"/>
  <c r="H27" i="46"/>
  <c r="I27" i="46" s="1"/>
  <c r="J27" i="46" s="1"/>
  <c r="H30" i="46"/>
  <c r="I30" i="46" s="1"/>
  <c r="J30" i="46" s="1"/>
  <c r="H33" i="46"/>
  <c r="I33" i="46" s="1"/>
  <c r="J33" i="46" s="1"/>
  <c r="H36" i="46"/>
  <c r="I36" i="46" s="1"/>
  <c r="J36" i="46" s="1"/>
  <c r="H39" i="46"/>
  <c r="I39" i="46" s="1"/>
  <c r="J39" i="46" s="1"/>
  <c r="H42" i="46"/>
  <c r="I42" i="46" s="1"/>
  <c r="J42" i="46" s="1"/>
  <c r="H45" i="46"/>
  <c r="I45" i="46" s="1"/>
  <c r="J45" i="46" s="1"/>
  <c r="H48" i="46"/>
  <c r="I48" i="46" s="1"/>
  <c r="J48" i="46" s="1"/>
  <c r="H51" i="46"/>
  <c r="I51" i="46" s="1"/>
  <c r="J51" i="46" s="1"/>
  <c r="H54" i="46"/>
  <c r="I54" i="46" s="1"/>
  <c r="J54" i="46" s="1"/>
  <c r="H57" i="46"/>
  <c r="I57" i="46" s="1"/>
  <c r="J57" i="46" s="1"/>
  <c r="H60" i="46"/>
  <c r="I60" i="46" s="1"/>
  <c r="J60" i="46" s="1"/>
  <c r="H63" i="46"/>
  <c r="I63" i="46" s="1"/>
  <c r="J63" i="46" s="1"/>
  <c r="H66" i="46"/>
  <c r="I66" i="46" s="1"/>
  <c r="J66" i="46" s="1"/>
  <c r="H69" i="46"/>
  <c r="I69" i="46" s="1"/>
  <c r="J69" i="46" s="1"/>
  <c r="H72" i="46"/>
  <c r="I72" i="46" s="1"/>
  <c r="J72" i="46" s="1"/>
  <c r="H75" i="46"/>
  <c r="I75" i="46" s="1"/>
  <c r="J75" i="46" s="1"/>
  <c r="H78" i="46"/>
  <c r="I78" i="46" s="1"/>
  <c r="J78" i="46" s="1"/>
  <c r="H81" i="46"/>
  <c r="I81" i="46" s="1"/>
  <c r="J81" i="46" s="1"/>
  <c r="H84" i="46"/>
  <c r="I84" i="46" s="1"/>
  <c r="J84" i="46" s="1"/>
  <c r="H87" i="46"/>
  <c r="I87" i="46" s="1"/>
  <c r="J87" i="46" s="1"/>
  <c r="V10" i="47"/>
  <c r="V11" i="47"/>
  <c r="R58" i="47"/>
  <c r="R67" i="47"/>
  <c r="R76" i="47"/>
  <c r="H5" i="48"/>
  <c r="I5" i="48" s="1"/>
  <c r="J5" i="48" s="1"/>
  <c r="H9" i="48"/>
  <c r="I9" i="48" s="1"/>
  <c r="J9" i="48" s="1"/>
  <c r="R14" i="48"/>
  <c r="R19" i="48"/>
  <c r="H26" i="48"/>
  <c r="I26" i="48" s="1"/>
  <c r="J26" i="48" s="1"/>
  <c r="M5" i="45"/>
  <c r="U5" i="45" s="1"/>
  <c r="M12" i="45"/>
  <c r="U12" i="45" s="1"/>
  <c r="M20" i="45"/>
  <c r="U20" i="45" s="1"/>
  <c r="M27" i="45"/>
  <c r="U27" i="45" s="1"/>
  <c r="M34" i="45"/>
  <c r="U34" i="45" s="1"/>
  <c r="M41" i="45"/>
  <c r="U41" i="45" s="1"/>
  <c r="M48" i="45"/>
  <c r="U48" i="45" s="1"/>
  <c r="M56" i="45"/>
  <c r="U56" i="45" s="1"/>
  <c r="M63" i="45"/>
  <c r="U63" i="45" s="1"/>
  <c r="M70" i="45"/>
  <c r="U70" i="45" s="1"/>
  <c r="M77" i="45"/>
  <c r="U77" i="45" s="1"/>
  <c r="M84" i="45"/>
  <c r="U84" i="45" s="1"/>
  <c r="M92" i="45"/>
  <c r="U92" i="45" s="1"/>
  <c r="H42" i="45"/>
  <c r="I42" i="45" s="1"/>
  <c r="J42" i="45" s="1"/>
  <c r="H44" i="45"/>
  <c r="I44" i="45" s="1"/>
  <c r="J44" i="45" s="1"/>
  <c r="H46" i="45"/>
  <c r="I46" i="45" s="1"/>
  <c r="J46" i="45" s="1"/>
  <c r="H60" i="45"/>
  <c r="I60" i="45" s="1"/>
  <c r="J60" i="45" s="1"/>
  <c r="H62" i="45"/>
  <c r="I62" i="45" s="1"/>
  <c r="J62" i="45" s="1"/>
  <c r="H64" i="45"/>
  <c r="I64" i="45" s="1"/>
  <c r="J64" i="45" s="1"/>
  <c r="H78" i="45"/>
  <c r="I78" i="45" s="1"/>
  <c r="J78" i="45" s="1"/>
  <c r="H80" i="45"/>
  <c r="I80" i="45" s="1"/>
  <c r="J80" i="45" s="1"/>
  <c r="H82" i="45"/>
  <c r="I82" i="45" s="1"/>
  <c r="J82" i="45" s="1"/>
  <c r="H96" i="45"/>
  <c r="I96" i="45" s="1"/>
  <c r="J96" i="45" s="1"/>
  <c r="H98" i="45"/>
  <c r="I98" i="45" s="1"/>
  <c r="J98" i="45" s="1"/>
  <c r="M12" i="46"/>
  <c r="U12" i="46" s="1"/>
  <c r="M20" i="46"/>
  <c r="U20" i="46" s="1"/>
  <c r="M30" i="46"/>
  <c r="U30" i="46" s="1"/>
  <c r="M38" i="46"/>
  <c r="U38" i="46" s="1"/>
  <c r="M48" i="46"/>
  <c r="U48" i="46" s="1"/>
  <c r="M56" i="46"/>
  <c r="U56" i="46" s="1"/>
  <c r="M66" i="46"/>
  <c r="U66" i="46" s="1"/>
  <c r="M74" i="46"/>
  <c r="U74" i="46" s="1"/>
  <c r="R7" i="46"/>
  <c r="R8" i="46"/>
  <c r="R16" i="46"/>
  <c r="H20" i="46"/>
  <c r="I20" i="46" s="1"/>
  <c r="J20" i="46" s="1"/>
  <c r="V14" i="47"/>
  <c r="V17" i="47"/>
  <c r="V20" i="47"/>
  <c r="V23" i="47"/>
  <c r="V26" i="47"/>
  <c r="V29" i="47"/>
  <c r="V32" i="47"/>
  <c r="V35" i="47"/>
  <c r="V38" i="47"/>
  <c r="V41" i="47"/>
  <c r="V44" i="47"/>
  <c r="V47" i="47"/>
  <c r="V50" i="47"/>
  <c r="V56" i="47"/>
  <c r="V60" i="47"/>
  <c r="V65" i="47"/>
  <c r="V69" i="47"/>
  <c r="V74" i="47"/>
  <c r="V78" i="47"/>
  <c r="R3" i="48"/>
  <c r="R69" i="48"/>
  <c r="R60" i="48"/>
  <c r="R51" i="48"/>
  <c r="R42" i="48"/>
  <c r="R33" i="48"/>
  <c r="R24" i="48"/>
  <c r="R15" i="48"/>
  <c r="R9" i="48"/>
  <c r="R65" i="48"/>
  <c r="R61" i="48"/>
  <c r="R56" i="48"/>
  <c r="R52" i="48"/>
  <c r="R47" i="48"/>
  <c r="R43" i="48"/>
  <c r="R38" i="48"/>
  <c r="R34" i="48"/>
  <c r="R29" i="48"/>
  <c r="R25" i="48"/>
  <c r="R20" i="48"/>
  <c r="R16" i="48"/>
  <c r="R10" i="48"/>
  <c r="R66" i="48"/>
  <c r="R57" i="48"/>
  <c r="R48" i="48"/>
  <c r="R39" i="48"/>
  <c r="R30" i="48"/>
  <c r="R21" i="48"/>
  <c r="R12" i="48"/>
  <c r="R11" i="48"/>
  <c r="R63" i="48"/>
  <c r="R64" i="48"/>
  <c r="R55" i="48"/>
  <c r="R46" i="48"/>
  <c r="R54" i="48"/>
  <c r="R40" i="48"/>
  <c r="R41" i="48"/>
  <c r="R36" i="48"/>
  <c r="R35" i="48"/>
  <c r="R32" i="48"/>
  <c r="R26" i="48"/>
  <c r="R23" i="48"/>
  <c r="R17" i="48"/>
  <c r="R67" i="48"/>
  <c r="R59" i="48"/>
  <c r="R49" i="48"/>
  <c r="R44" i="48"/>
  <c r="R37" i="48"/>
  <c r="R31" i="48"/>
  <c r="R22" i="48"/>
  <c r="R13" i="48"/>
  <c r="R50" i="48"/>
  <c r="R62" i="48"/>
  <c r="R53" i="48"/>
  <c r="R45" i="48"/>
  <c r="R7" i="48"/>
  <c r="R28" i="48"/>
  <c r="R58" i="48"/>
  <c r="M6" i="45"/>
  <c r="U6" i="45" s="1"/>
  <c r="M14" i="45"/>
  <c r="U14" i="45" s="1"/>
  <c r="M21" i="45"/>
  <c r="U21" i="45" s="1"/>
  <c r="M28" i="45"/>
  <c r="U28" i="45" s="1"/>
  <c r="M35" i="45"/>
  <c r="U35" i="45" s="1"/>
  <c r="M42" i="45"/>
  <c r="U42" i="45" s="1"/>
  <c r="M50" i="45"/>
  <c r="U50" i="45" s="1"/>
  <c r="M57" i="45"/>
  <c r="U57" i="45" s="1"/>
  <c r="M64" i="45"/>
  <c r="U64" i="45" s="1"/>
  <c r="M71" i="45"/>
  <c r="U71" i="45" s="1"/>
  <c r="M78" i="45"/>
  <c r="U78" i="45" s="1"/>
  <c r="M86" i="45"/>
  <c r="U86" i="45" s="1"/>
  <c r="M93" i="45"/>
  <c r="U93" i="45" s="1"/>
  <c r="H6" i="45"/>
  <c r="I6" i="45" s="1"/>
  <c r="J6" i="45" s="1"/>
  <c r="H15" i="45"/>
  <c r="I15" i="45" s="1"/>
  <c r="J15" i="45" s="1"/>
  <c r="H24" i="45"/>
  <c r="I24" i="45" s="1"/>
  <c r="J24" i="45" s="1"/>
  <c r="H33" i="45"/>
  <c r="I33" i="45" s="1"/>
  <c r="J33" i="45" s="1"/>
  <c r="H39" i="45"/>
  <c r="I39" i="45" s="1"/>
  <c r="J39" i="45" s="1"/>
  <c r="H57" i="45"/>
  <c r="I57" i="45" s="1"/>
  <c r="J57" i="45" s="1"/>
  <c r="H75" i="45"/>
  <c r="I75" i="45" s="1"/>
  <c r="J75" i="45" s="1"/>
  <c r="H93" i="45"/>
  <c r="I93" i="45" s="1"/>
  <c r="J93" i="45" s="1"/>
  <c r="M89" i="46"/>
  <c r="U89" i="46" s="1"/>
  <c r="M83" i="46"/>
  <c r="U83" i="46" s="1"/>
  <c r="M77" i="46"/>
  <c r="U77" i="46" s="1"/>
  <c r="M71" i="46"/>
  <c r="U71" i="46" s="1"/>
  <c r="M65" i="46"/>
  <c r="U65" i="46" s="1"/>
  <c r="M59" i="46"/>
  <c r="U59" i="46" s="1"/>
  <c r="M53" i="46"/>
  <c r="U53" i="46" s="1"/>
  <c r="M47" i="46"/>
  <c r="U47" i="46" s="1"/>
  <c r="M41" i="46"/>
  <c r="U41" i="46" s="1"/>
  <c r="M35" i="46"/>
  <c r="U35" i="46" s="1"/>
  <c r="M29" i="46"/>
  <c r="U29" i="46" s="1"/>
  <c r="M23" i="46"/>
  <c r="U23" i="46" s="1"/>
  <c r="M17" i="46"/>
  <c r="U17" i="46" s="1"/>
  <c r="M11" i="46"/>
  <c r="U11" i="46" s="1"/>
  <c r="M5" i="46"/>
  <c r="U5" i="46" s="1"/>
  <c r="M88" i="46"/>
  <c r="U88" i="46" s="1"/>
  <c r="M82" i="46"/>
  <c r="U82" i="46" s="1"/>
  <c r="M76" i="46"/>
  <c r="U76" i="46" s="1"/>
  <c r="M70" i="46"/>
  <c r="U70" i="46" s="1"/>
  <c r="M64" i="46"/>
  <c r="U64" i="46" s="1"/>
  <c r="M58" i="46"/>
  <c r="U58" i="46" s="1"/>
  <c r="M52" i="46"/>
  <c r="U52" i="46" s="1"/>
  <c r="M46" i="46"/>
  <c r="U46" i="46" s="1"/>
  <c r="M40" i="46"/>
  <c r="U40" i="46" s="1"/>
  <c r="M34" i="46"/>
  <c r="U34" i="46" s="1"/>
  <c r="M28" i="46"/>
  <c r="U28" i="46" s="1"/>
  <c r="M22" i="46"/>
  <c r="U22" i="46" s="1"/>
  <c r="M16" i="46"/>
  <c r="U16" i="46" s="1"/>
  <c r="M10" i="46"/>
  <c r="U10" i="46" s="1"/>
  <c r="M4" i="46"/>
  <c r="U4" i="46" s="1"/>
  <c r="X4" i="46" s="1"/>
  <c r="M13" i="46"/>
  <c r="U13" i="46" s="1"/>
  <c r="M21" i="46"/>
  <c r="U21" i="46" s="1"/>
  <c r="M31" i="46"/>
  <c r="U31" i="46" s="1"/>
  <c r="M39" i="46"/>
  <c r="U39" i="46" s="1"/>
  <c r="M49" i="46"/>
  <c r="U49" i="46" s="1"/>
  <c r="M57" i="46"/>
  <c r="U57" i="46" s="1"/>
  <c r="M67" i="46"/>
  <c r="U67" i="46" s="1"/>
  <c r="M75" i="46"/>
  <c r="U75" i="46" s="1"/>
  <c r="M85" i="46"/>
  <c r="U85" i="46" s="1"/>
  <c r="R89" i="46"/>
  <c r="R86" i="46"/>
  <c r="R83" i="46"/>
  <c r="R80" i="46"/>
  <c r="R77" i="46"/>
  <c r="R74" i="46"/>
  <c r="R71" i="46"/>
  <c r="R68" i="46"/>
  <c r="R65" i="46"/>
  <c r="R62" i="46"/>
  <c r="R59" i="46"/>
  <c r="R56" i="46"/>
  <c r="R53" i="46"/>
  <c r="R50" i="46"/>
  <c r="R47" i="46"/>
  <c r="R44" i="46"/>
  <c r="R41" i="46"/>
  <c r="R38" i="46"/>
  <c r="R35" i="46"/>
  <c r="R32" i="46"/>
  <c r="R29" i="46"/>
  <c r="R26" i="46"/>
  <c r="R11" i="46"/>
  <c r="R5" i="46"/>
  <c r="R87" i="46"/>
  <c r="R84" i="46"/>
  <c r="R81" i="46"/>
  <c r="R78" i="46"/>
  <c r="R75" i="46"/>
  <c r="R72" i="46"/>
  <c r="R69" i="46"/>
  <c r="R66" i="46"/>
  <c r="R63" i="46"/>
  <c r="R60" i="46"/>
  <c r="R57" i="46"/>
  <c r="R54" i="46"/>
  <c r="R51" i="46"/>
  <c r="R48" i="46"/>
  <c r="R45" i="46"/>
  <c r="R42" i="46"/>
  <c r="R39" i="46"/>
  <c r="R36" i="46"/>
  <c r="R33" i="46"/>
  <c r="R30" i="46"/>
  <c r="R27" i="46"/>
  <c r="R24" i="46"/>
  <c r="R21" i="46"/>
  <c r="R18" i="46"/>
  <c r="R15" i="46"/>
  <c r="R12" i="46"/>
  <c r="R6" i="46"/>
  <c r="R10" i="46"/>
  <c r="R14" i="46"/>
  <c r="H18" i="46"/>
  <c r="I18" i="46" s="1"/>
  <c r="J18" i="46" s="1"/>
  <c r="R23" i="46"/>
  <c r="R28" i="46"/>
  <c r="R31" i="46"/>
  <c r="R34" i="46"/>
  <c r="R37" i="46"/>
  <c r="R40" i="46"/>
  <c r="R43" i="46"/>
  <c r="R46" i="46"/>
  <c r="R49" i="46"/>
  <c r="R52" i="46"/>
  <c r="R55" i="46"/>
  <c r="R58" i="46"/>
  <c r="R61" i="46"/>
  <c r="R64" i="46"/>
  <c r="R67" i="46"/>
  <c r="R70" i="46"/>
  <c r="R73" i="46"/>
  <c r="R76" i="46"/>
  <c r="R79" i="46"/>
  <c r="R82" i="46"/>
  <c r="R85" i="46"/>
  <c r="R88" i="46"/>
  <c r="V4" i="47"/>
  <c r="Y4" i="47" s="1"/>
  <c r="Z4" i="47" s="1"/>
  <c r="V5" i="47"/>
  <c r="R77" i="47"/>
  <c r="R74" i="47"/>
  <c r="R71" i="47"/>
  <c r="R68" i="47"/>
  <c r="R65" i="47"/>
  <c r="R62" i="47"/>
  <c r="R59" i="47"/>
  <c r="R56" i="47"/>
  <c r="R53" i="47"/>
  <c r="R78" i="47"/>
  <c r="R73" i="47"/>
  <c r="R69" i="47"/>
  <c r="R64" i="47"/>
  <c r="R60" i="47"/>
  <c r="R55" i="47"/>
  <c r="R9" i="47"/>
  <c r="R50" i="47"/>
  <c r="R47" i="47"/>
  <c r="R44" i="47"/>
  <c r="R41" i="47"/>
  <c r="R38" i="47"/>
  <c r="R35" i="47"/>
  <c r="R32" i="47"/>
  <c r="R29" i="47"/>
  <c r="R26" i="47"/>
  <c r="R23" i="47"/>
  <c r="R20" i="47"/>
  <c r="R17" i="47"/>
  <c r="R14" i="47"/>
  <c r="R10" i="47"/>
  <c r="R4" i="47"/>
  <c r="AH4" i="47" s="1"/>
  <c r="AQ4" i="47" s="1"/>
  <c r="R79" i="47"/>
  <c r="R75" i="47"/>
  <c r="R70" i="47"/>
  <c r="R66" i="47"/>
  <c r="R61" i="47"/>
  <c r="R57" i="47"/>
  <c r="R52" i="47"/>
  <c r="R11" i="47"/>
  <c r="R5" i="47"/>
  <c r="R3" i="47"/>
  <c r="H11" i="47"/>
  <c r="I11" i="47" s="1"/>
  <c r="J11" i="47" s="1"/>
  <c r="H12" i="47"/>
  <c r="I12" i="47" s="1"/>
  <c r="J12" i="47" s="1"/>
  <c r="H13" i="47"/>
  <c r="I13" i="47" s="1"/>
  <c r="J13" i="47" s="1"/>
  <c r="H15" i="47"/>
  <c r="I15" i="47" s="1"/>
  <c r="J15" i="47" s="1"/>
  <c r="H16" i="47"/>
  <c r="I16" i="47" s="1"/>
  <c r="J16" i="47" s="1"/>
  <c r="H18" i="47"/>
  <c r="I18" i="47" s="1"/>
  <c r="J18" i="47" s="1"/>
  <c r="H19" i="47"/>
  <c r="I19" i="47" s="1"/>
  <c r="J19" i="47" s="1"/>
  <c r="H21" i="47"/>
  <c r="I21" i="47" s="1"/>
  <c r="J21" i="47" s="1"/>
  <c r="H22" i="47"/>
  <c r="I22" i="47" s="1"/>
  <c r="J22" i="47" s="1"/>
  <c r="H24" i="47"/>
  <c r="I24" i="47" s="1"/>
  <c r="J24" i="47" s="1"/>
  <c r="H25" i="47"/>
  <c r="I25" i="47" s="1"/>
  <c r="J25" i="47" s="1"/>
  <c r="H27" i="47"/>
  <c r="I27" i="47" s="1"/>
  <c r="J27" i="47" s="1"/>
  <c r="H28" i="47"/>
  <c r="I28" i="47" s="1"/>
  <c r="J28" i="47" s="1"/>
  <c r="H30" i="47"/>
  <c r="I30" i="47" s="1"/>
  <c r="J30" i="47" s="1"/>
  <c r="H31" i="47"/>
  <c r="I31" i="47" s="1"/>
  <c r="J31" i="47" s="1"/>
  <c r="H33" i="47"/>
  <c r="I33" i="47" s="1"/>
  <c r="J33" i="47" s="1"/>
  <c r="H34" i="47"/>
  <c r="I34" i="47" s="1"/>
  <c r="J34" i="47" s="1"/>
  <c r="H36" i="47"/>
  <c r="I36" i="47" s="1"/>
  <c r="J36" i="47" s="1"/>
  <c r="H37" i="47"/>
  <c r="I37" i="47" s="1"/>
  <c r="J37" i="47" s="1"/>
  <c r="H39" i="47"/>
  <c r="I39" i="47" s="1"/>
  <c r="J39" i="47" s="1"/>
  <c r="H40" i="47"/>
  <c r="I40" i="47" s="1"/>
  <c r="J40" i="47" s="1"/>
  <c r="H42" i="47"/>
  <c r="I42" i="47" s="1"/>
  <c r="J42" i="47" s="1"/>
  <c r="H43" i="47"/>
  <c r="I43" i="47" s="1"/>
  <c r="J43" i="47" s="1"/>
  <c r="H45" i="47"/>
  <c r="I45" i="47" s="1"/>
  <c r="J45" i="47" s="1"/>
  <c r="H46" i="47"/>
  <c r="I46" i="47" s="1"/>
  <c r="J46" i="47" s="1"/>
  <c r="H48" i="47"/>
  <c r="I48" i="47" s="1"/>
  <c r="J48" i="47" s="1"/>
  <c r="H49" i="47"/>
  <c r="I49" i="47" s="1"/>
  <c r="J49" i="47" s="1"/>
  <c r="H51" i="47"/>
  <c r="I51" i="47" s="1"/>
  <c r="J51" i="47" s="1"/>
  <c r="H54" i="47"/>
  <c r="I54" i="47" s="1"/>
  <c r="J54" i="47" s="1"/>
  <c r="H63" i="47"/>
  <c r="I63" i="47" s="1"/>
  <c r="J63" i="47" s="1"/>
  <c r="H72" i="47"/>
  <c r="I72" i="47" s="1"/>
  <c r="J72" i="47" s="1"/>
  <c r="H8" i="48"/>
  <c r="I8" i="48" s="1"/>
  <c r="J8" i="48" s="1"/>
  <c r="H63" i="48"/>
  <c r="I63" i="48" s="1"/>
  <c r="J63" i="48" s="1"/>
  <c r="H69" i="48"/>
  <c r="I69" i="48" s="1"/>
  <c r="J69" i="48" s="1"/>
  <c r="M20" i="50"/>
  <c r="U20" i="50" s="1"/>
  <c r="M14" i="50"/>
  <c r="U14" i="50" s="1"/>
  <c r="M8" i="50"/>
  <c r="U8" i="50" s="1"/>
  <c r="M19" i="50"/>
  <c r="U19" i="50" s="1"/>
  <c r="M13" i="50"/>
  <c r="U13" i="50" s="1"/>
  <c r="M7" i="50"/>
  <c r="U7" i="50" s="1"/>
  <c r="M17" i="50"/>
  <c r="U17" i="50" s="1"/>
  <c r="M9" i="50"/>
  <c r="U9" i="50" s="1"/>
  <c r="M16" i="50"/>
  <c r="U16" i="50" s="1"/>
  <c r="M6" i="50"/>
  <c r="U6" i="50" s="1"/>
  <c r="M23" i="50"/>
  <c r="U23" i="50" s="1"/>
  <c r="M15" i="50"/>
  <c r="U15" i="50" s="1"/>
  <c r="M5" i="50"/>
  <c r="U5" i="50" s="1"/>
  <c r="M12" i="50"/>
  <c r="U12" i="50" s="1"/>
  <c r="M11" i="50"/>
  <c r="U11" i="50" s="1"/>
  <c r="M18" i="50"/>
  <c r="U18" i="50" s="1"/>
  <c r="V23" i="50"/>
  <c r="AE4" i="52"/>
  <c r="AF4" i="52"/>
  <c r="W5" i="52"/>
  <c r="AG4" i="52"/>
  <c r="H21" i="52"/>
  <c r="H23" i="52"/>
  <c r="H19" i="57"/>
  <c r="I19" i="57" s="1"/>
  <c r="J19" i="57" s="1"/>
  <c r="O8" i="59"/>
  <c r="P8" i="59" s="1"/>
  <c r="O23" i="59"/>
  <c r="P23" i="59" s="1"/>
  <c r="O22" i="59"/>
  <c r="P22" i="59" s="1"/>
  <c r="O21" i="59"/>
  <c r="P21" i="59" s="1"/>
  <c r="O20" i="59"/>
  <c r="P20" i="59" s="1"/>
  <c r="O19" i="59"/>
  <c r="P19" i="59" s="1"/>
  <c r="O18" i="59"/>
  <c r="P18" i="59" s="1"/>
  <c r="O17" i="59"/>
  <c r="P17" i="59" s="1"/>
  <c r="O16" i="59"/>
  <c r="P16" i="59" s="1"/>
  <c r="O15" i="59"/>
  <c r="P15" i="59" s="1"/>
  <c r="O14" i="59"/>
  <c r="P14" i="59" s="1"/>
  <c r="O13" i="59"/>
  <c r="P13" i="59" s="1"/>
  <c r="O12" i="59"/>
  <c r="P12" i="59" s="1"/>
  <c r="O7" i="59"/>
  <c r="P7" i="59" s="1"/>
  <c r="O6" i="59"/>
  <c r="P6" i="59" s="1"/>
  <c r="O9" i="59"/>
  <c r="P9" i="59" s="1"/>
  <c r="O11" i="59"/>
  <c r="P11" i="59" s="1"/>
  <c r="O5" i="59"/>
  <c r="P5" i="59" s="1"/>
  <c r="H5" i="60"/>
  <c r="H36" i="48"/>
  <c r="I36" i="48" s="1"/>
  <c r="J36" i="48" s="1"/>
  <c r="H37" i="48"/>
  <c r="I37" i="48" s="1"/>
  <c r="J37" i="48" s="1"/>
  <c r="M4" i="50"/>
  <c r="U4" i="50" s="1"/>
  <c r="X4" i="50" s="1"/>
  <c r="AH4" i="50" s="1"/>
  <c r="H9" i="50"/>
  <c r="Y4" i="51"/>
  <c r="R23" i="51"/>
  <c r="R22" i="51"/>
  <c r="R21" i="51"/>
  <c r="R20" i="51"/>
  <c r="R19" i="51"/>
  <c r="R18" i="51"/>
  <c r="R17" i="51"/>
  <c r="R16" i="51"/>
  <c r="R15" i="51"/>
  <c r="R14" i="51"/>
  <c r="R13" i="51"/>
  <c r="R12" i="51"/>
  <c r="R7" i="51"/>
  <c r="R6" i="51"/>
  <c r="R11" i="51"/>
  <c r="R5" i="51"/>
  <c r="R8" i="51"/>
  <c r="R10" i="51"/>
  <c r="R4" i="51"/>
  <c r="R3" i="51"/>
  <c r="R9" i="51"/>
  <c r="R23" i="52"/>
  <c r="R22" i="52"/>
  <c r="R21" i="52"/>
  <c r="R20" i="52"/>
  <c r="R19" i="52"/>
  <c r="R18" i="52"/>
  <c r="R17" i="52"/>
  <c r="R16" i="52"/>
  <c r="R15" i="52"/>
  <c r="R14" i="52"/>
  <c r="R13" i="52"/>
  <c r="R12" i="52"/>
  <c r="R7" i="52"/>
  <c r="R6" i="52"/>
  <c r="R10" i="52"/>
  <c r="R8" i="52"/>
  <c r="R5" i="52"/>
  <c r="R4" i="52"/>
  <c r="R3" i="52"/>
  <c r="H20" i="52"/>
  <c r="O8" i="55"/>
  <c r="P8" i="55" s="1"/>
  <c r="O10" i="55"/>
  <c r="P10" i="55" s="1"/>
  <c r="O3" i="55"/>
  <c r="O5" i="55"/>
  <c r="P5" i="55" s="1"/>
  <c r="O22" i="55"/>
  <c r="P22" i="55" s="1"/>
  <c r="O19" i="55"/>
  <c r="P19" i="55" s="1"/>
  <c r="O16" i="55"/>
  <c r="P16" i="55" s="1"/>
  <c r="O13" i="55"/>
  <c r="P13" i="55" s="1"/>
  <c r="O9" i="55"/>
  <c r="P9" i="55" s="1"/>
  <c r="O7" i="55"/>
  <c r="P7" i="55" s="1"/>
  <c r="O21" i="55"/>
  <c r="P21" i="55" s="1"/>
  <c r="O18" i="55"/>
  <c r="P18" i="55" s="1"/>
  <c r="O15" i="55"/>
  <c r="P15" i="55" s="1"/>
  <c r="O12" i="55"/>
  <c r="P12" i="55" s="1"/>
  <c r="O6" i="55"/>
  <c r="P6" i="55" s="1"/>
  <c r="O23" i="55"/>
  <c r="P23" i="55" s="1"/>
  <c r="O20" i="55"/>
  <c r="P20" i="55" s="1"/>
  <c r="O17" i="55"/>
  <c r="P17" i="55" s="1"/>
  <c r="O14" i="55"/>
  <c r="P14" i="55" s="1"/>
  <c r="O11" i="55"/>
  <c r="P11" i="55" s="1"/>
  <c r="V8" i="55"/>
  <c r="V10" i="55"/>
  <c r="V4" i="55"/>
  <c r="Y4" i="55" s="1"/>
  <c r="V23" i="55"/>
  <c r="V20" i="55"/>
  <c r="V17" i="55"/>
  <c r="V14" i="55"/>
  <c r="V11" i="55"/>
  <c r="V5" i="55"/>
  <c r="V22" i="55"/>
  <c r="V19" i="55"/>
  <c r="V16" i="55"/>
  <c r="V13" i="55"/>
  <c r="V7" i="55"/>
  <c r="V21" i="55"/>
  <c r="V18" i="55"/>
  <c r="V15" i="55"/>
  <c r="V12" i="55"/>
  <c r="V6" i="55"/>
  <c r="V9" i="55"/>
  <c r="H7" i="57"/>
  <c r="I7" i="57" s="1"/>
  <c r="J7" i="57" s="1"/>
  <c r="H18" i="57"/>
  <c r="I18" i="57" s="1"/>
  <c r="J18" i="57" s="1"/>
  <c r="P10" i="58"/>
  <c r="AE3" i="59"/>
  <c r="P3" i="59"/>
  <c r="AF3" i="59" s="1"/>
  <c r="AO3" i="59" s="1"/>
  <c r="H32" i="48"/>
  <c r="I32" i="48" s="1"/>
  <c r="J32" i="48" s="1"/>
  <c r="H46" i="48"/>
  <c r="I46" i="48" s="1"/>
  <c r="J46" i="48" s="1"/>
  <c r="H54" i="48"/>
  <c r="I54" i="48" s="1"/>
  <c r="J54" i="48" s="1"/>
  <c r="Q8" i="49"/>
  <c r="Q9" i="49"/>
  <c r="Q23" i="49"/>
  <c r="Q21" i="49"/>
  <c r="Q19" i="49"/>
  <c r="Q17" i="49"/>
  <c r="Q15" i="49"/>
  <c r="Q13" i="49"/>
  <c r="Q22" i="49"/>
  <c r="Q16" i="49"/>
  <c r="Q11" i="49"/>
  <c r="Q10" i="49"/>
  <c r="Q18" i="49"/>
  <c r="Q12" i="49"/>
  <c r="M10" i="50"/>
  <c r="U10" i="50" s="1"/>
  <c r="X4" i="51"/>
  <c r="AH4" i="51" s="1"/>
  <c r="H6" i="51"/>
  <c r="AH4" i="52"/>
  <c r="R9" i="52"/>
  <c r="H18" i="52"/>
  <c r="H19" i="52"/>
  <c r="H9" i="55"/>
  <c r="H18" i="48"/>
  <c r="I18" i="48" s="1"/>
  <c r="J18" i="48" s="1"/>
  <c r="H27" i="48"/>
  <c r="I27" i="48" s="1"/>
  <c r="J27" i="48" s="1"/>
  <c r="H33" i="48"/>
  <c r="I33" i="48" s="1"/>
  <c r="J33" i="48" s="1"/>
  <c r="H60" i="48"/>
  <c r="I60" i="48" s="1"/>
  <c r="J60" i="48" s="1"/>
  <c r="M21" i="50"/>
  <c r="U21" i="50" s="1"/>
  <c r="V8" i="50"/>
  <c r="V22" i="50"/>
  <c r="V19" i="50"/>
  <c r="V16" i="50"/>
  <c r="V13" i="50"/>
  <c r="V10" i="50"/>
  <c r="V6" i="50"/>
  <c r="V4" i="50"/>
  <c r="Y4" i="50" s="1"/>
  <c r="V9" i="50"/>
  <c r="V21" i="50"/>
  <c r="V18" i="50"/>
  <c r="V15" i="50"/>
  <c r="V12" i="50"/>
  <c r="V17" i="50"/>
  <c r="V11" i="50"/>
  <c r="H16" i="50"/>
  <c r="R11" i="52"/>
  <c r="H45" i="48"/>
  <c r="I45" i="48" s="1"/>
  <c r="J45" i="48" s="1"/>
  <c r="Q20" i="49"/>
  <c r="M22" i="50"/>
  <c r="U22" i="50" s="1"/>
  <c r="V20" i="50"/>
  <c r="H17" i="52"/>
  <c r="R10" i="54"/>
  <c r="R3" i="54"/>
  <c r="R9" i="54"/>
  <c r="R4" i="54"/>
  <c r="R23" i="54"/>
  <c r="R22" i="54"/>
  <c r="R21" i="54"/>
  <c r="R20" i="54"/>
  <c r="R19" i="54"/>
  <c r="R18" i="54"/>
  <c r="R17" i="54"/>
  <c r="R16" i="54"/>
  <c r="R15" i="54"/>
  <c r="R14" i="54"/>
  <c r="R13" i="54"/>
  <c r="R12" i="54"/>
  <c r="R7" i="54"/>
  <c r="R6" i="54"/>
  <c r="R5" i="54"/>
  <c r="R8" i="54"/>
  <c r="R11" i="54"/>
  <c r="Q23" i="56"/>
  <c r="Q22" i="56"/>
  <c r="Q21" i="56"/>
  <c r="Q20" i="56"/>
  <c r="Q19" i="56"/>
  <c r="Q18" i="56"/>
  <c r="Q17" i="56"/>
  <c r="Q16" i="56"/>
  <c r="Q15" i="56"/>
  <c r="Q14" i="56"/>
  <c r="Q13" i="56"/>
  <c r="Q12" i="56"/>
  <c r="Q7" i="56"/>
  <c r="Q6" i="56"/>
  <c r="Q9" i="56"/>
  <c r="Q11" i="56"/>
  <c r="Q5" i="56"/>
  <c r="Q10" i="56"/>
  <c r="Q8" i="56"/>
  <c r="M19" i="58"/>
  <c r="U19" i="58" s="1"/>
  <c r="M13" i="58"/>
  <c r="U13" i="58" s="1"/>
  <c r="M7" i="58"/>
  <c r="U7" i="58" s="1"/>
  <c r="M18" i="58"/>
  <c r="U18" i="58" s="1"/>
  <c r="M12" i="58"/>
  <c r="U12" i="58" s="1"/>
  <c r="M6" i="58"/>
  <c r="U6" i="58" s="1"/>
  <c r="M23" i="58"/>
  <c r="U23" i="58" s="1"/>
  <c r="M17" i="58"/>
  <c r="U17" i="58" s="1"/>
  <c r="M11" i="58"/>
  <c r="U11" i="58" s="1"/>
  <c r="M5" i="58"/>
  <c r="U5" i="58" s="1"/>
  <c r="M20" i="58"/>
  <c r="U20" i="58" s="1"/>
  <c r="M14" i="58"/>
  <c r="U14" i="58" s="1"/>
  <c r="M8" i="58"/>
  <c r="U8" i="58" s="1"/>
  <c r="M15" i="58"/>
  <c r="U15" i="58" s="1"/>
  <c r="M10" i="58"/>
  <c r="U10" i="58" s="1"/>
  <c r="M9" i="58"/>
  <c r="U9" i="58" s="1"/>
  <c r="M22" i="58"/>
  <c r="U22" i="58" s="1"/>
  <c r="M4" i="58"/>
  <c r="U4" i="58" s="1"/>
  <c r="X4" i="58" s="1"/>
  <c r="AH4" i="58" s="1"/>
  <c r="M16" i="58"/>
  <c r="U16" i="58" s="1"/>
  <c r="O10" i="59"/>
  <c r="P10" i="59" s="1"/>
  <c r="H13" i="50"/>
  <c r="R16" i="50"/>
  <c r="H22" i="50"/>
  <c r="H5" i="51"/>
  <c r="H7" i="51"/>
  <c r="H12" i="52"/>
  <c r="H13" i="52"/>
  <c r="H14" i="52"/>
  <c r="H15" i="52"/>
  <c r="H16" i="52"/>
  <c r="P3" i="58"/>
  <c r="AF3" i="58" s="1"/>
  <c r="AO3" i="58" s="1"/>
  <c r="AE3" i="58"/>
  <c r="H21" i="65"/>
  <c r="I21" i="65" s="1"/>
  <c r="J21" i="65" s="1"/>
  <c r="R11" i="70"/>
  <c r="R5" i="70"/>
  <c r="R10" i="70"/>
  <c r="R3" i="70"/>
  <c r="R9" i="70"/>
  <c r="R4" i="70"/>
  <c r="R7" i="70"/>
  <c r="R22" i="70"/>
  <c r="R19" i="70"/>
  <c r="R16" i="70"/>
  <c r="R13" i="70"/>
  <c r="R8" i="70"/>
  <c r="R23" i="70"/>
  <c r="R20" i="70"/>
  <c r="R17" i="70"/>
  <c r="R14" i="70"/>
  <c r="R6" i="70"/>
  <c r="R21" i="70"/>
  <c r="R18" i="70"/>
  <c r="R15" i="70"/>
  <c r="R12" i="70"/>
  <c r="H14" i="70"/>
  <c r="I14" i="70" s="1"/>
  <c r="J14" i="70" s="1"/>
  <c r="H9" i="65"/>
  <c r="I9" i="65" s="1"/>
  <c r="J9" i="65" s="1"/>
  <c r="H11" i="70"/>
  <c r="I11" i="70" s="1"/>
  <c r="J11" i="70" s="1"/>
  <c r="H20" i="70"/>
  <c r="I20" i="70" s="1"/>
  <c r="J20" i="70" s="1"/>
  <c r="H38" i="75"/>
  <c r="I38" i="75" s="1"/>
  <c r="J38" i="75" s="1"/>
  <c r="H35" i="76"/>
  <c r="I35" i="76" s="1"/>
  <c r="J35" i="76" s="1"/>
  <c r="H62" i="76"/>
  <c r="I62" i="76" s="1"/>
  <c r="J62" i="76" s="1"/>
  <c r="G94" i="96"/>
  <c r="G94" i="95"/>
  <c r="G94" i="94"/>
  <c r="G94" i="93"/>
  <c r="G94" i="92"/>
  <c r="G94" i="91"/>
  <c r="G94" i="89"/>
  <c r="G94" i="90"/>
  <c r="G94" i="88"/>
  <c r="G94" i="87"/>
  <c r="G94" i="86"/>
  <c r="G94" i="85"/>
  <c r="G94" i="83"/>
  <c r="G94" i="82"/>
  <c r="G94" i="84"/>
  <c r="G94" i="80"/>
  <c r="G94" i="79"/>
  <c r="G94" i="81"/>
  <c r="G94" i="78"/>
  <c r="G94" i="76"/>
  <c r="G94" i="77"/>
  <c r="G94" i="75"/>
  <c r="G94" i="73"/>
  <c r="G94" i="46"/>
  <c r="G94" i="47"/>
  <c r="H15" i="65"/>
  <c r="I15" i="65" s="1"/>
  <c r="J15" i="65" s="1"/>
  <c r="H19" i="74"/>
  <c r="I19" i="74" s="1"/>
  <c r="J19" i="74" s="1"/>
  <c r="H28" i="74"/>
  <c r="I28" i="74" s="1"/>
  <c r="J28" i="74" s="1"/>
  <c r="H55" i="74"/>
  <c r="I55" i="74" s="1"/>
  <c r="J55" i="74" s="1"/>
  <c r="H64" i="74"/>
  <c r="I64" i="74" s="1"/>
  <c r="J64" i="74" s="1"/>
  <c r="H73" i="74"/>
  <c r="I73" i="74" s="1"/>
  <c r="J73" i="74" s="1"/>
  <c r="AN3" i="64"/>
  <c r="O11" i="66"/>
  <c r="P11" i="66" s="1"/>
  <c r="O5" i="66"/>
  <c r="P5" i="66" s="1"/>
  <c r="O23" i="66"/>
  <c r="P23" i="66" s="1"/>
  <c r="O10" i="66"/>
  <c r="P10" i="66" s="1"/>
  <c r="O3" i="66"/>
  <c r="O9" i="66"/>
  <c r="P9" i="66" s="1"/>
  <c r="O22" i="66"/>
  <c r="P22" i="66" s="1"/>
  <c r="O21" i="66"/>
  <c r="P21" i="66" s="1"/>
  <c r="O20" i="66"/>
  <c r="P20" i="66" s="1"/>
  <c r="O19" i="66"/>
  <c r="P19" i="66" s="1"/>
  <c r="O18" i="66"/>
  <c r="P18" i="66" s="1"/>
  <c r="O17" i="66"/>
  <c r="P17" i="66" s="1"/>
  <c r="O16" i="66"/>
  <c r="P16" i="66" s="1"/>
  <c r="O15" i="66"/>
  <c r="P15" i="66" s="1"/>
  <c r="O14" i="66"/>
  <c r="P14" i="66" s="1"/>
  <c r="O13" i="66"/>
  <c r="P13" i="66" s="1"/>
  <c r="O12" i="66"/>
  <c r="P12" i="66" s="1"/>
  <c r="O7" i="66"/>
  <c r="P7" i="66" s="1"/>
  <c r="O6" i="66"/>
  <c r="P6" i="66" s="1"/>
  <c r="O8" i="66"/>
  <c r="P8" i="66" s="1"/>
  <c r="H17" i="70"/>
  <c r="I17" i="70" s="1"/>
  <c r="J17" i="70" s="1"/>
  <c r="O9" i="71"/>
  <c r="P9" i="71" s="1"/>
  <c r="O8" i="71"/>
  <c r="P8" i="71" s="1"/>
  <c r="O23" i="71"/>
  <c r="P23" i="71" s="1"/>
  <c r="O22" i="71"/>
  <c r="P22" i="71" s="1"/>
  <c r="O21" i="71"/>
  <c r="P21" i="71" s="1"/>
  <c r="O20" i="71"/>
  <c r="P20" i="71" s="1"/>
  <c r="O19" i="71"/>
  <c r="P19" i="71" s="1"/>
  <c r="O18" i="71"/>
  <c r="P18" i="71" s="1"/>
  <c r="O17" i="71"/>
  <c r="P17" i="71" s="1"/>
  <c r="O16" i="71"/>
  <c r="P16" i="71" s="1"/>
  <c r="O15" i="71"/>
  <c r="P15" i="71" s="1"/>
  <c r="O14" i="71"/>
  <c r="P14" i="71" s="1"/>
  <c r="O13" i="71"/>
  <c r="P13" i="71" s="1"/>
  <c r="O12" i="71"/>
  <c r="P12" i="71" s="1"/>
  <c r="O10" i="71"/>
  <c r="P10" i="71" s="1"/>
  <c r="O5" i="71"/>
  <c r="P5" i="71" s="1"/>
  <c r="O3" i="71"/>
  <c r="O11" i="71"/>
  <c r="P11" i="71" s="1"/>
  <c r="O6" i="71"/>
  <c r="P6" i="71" s="1"/>
  <c r="O7" i="71"/>
  <c r="P7" i="71" s="1"/>
  <c r="H37" i="74"/>
  <c r="I37" i="74" s="1"/>
  <c r="J37" i="74" s="1"/>
  <c r="H46" i="74"/>
  <c r="I46" i="74" s="1"/>
  <c r="J46" i="74" s="1"/>
  <c r="H20" i="75"/>
  <c r="I20" i="75" s="1"/>
  <c r="J20" i="75" s="1"/>
  <c r="H55" i="48"/>
  <c r="I55" i="48" s="1"/>
  <c r="J55" i="48" s="1"/>
  <c r="H64" i="48"/>
  <c r="I64" i="48" s="1"/>
  <c r="J64" i="48" s="1"/>
  <c r="R11" i="50"/>
  <c r="R5" i="50"/>
  <c r="R10" i="50"/>
  <c r="R3" i="50"/>
  <c r="R23" i="50"/>
  <c r="R20" i="50"/>
  <c r="R17" i="50"/>
  <c r="R14" i="50"/>
  <c r="R7" i="50"/>
  <c r="R4" i="50"/>
  <c r="R9" i="50"/>
  <c r="R8" i="50"/>
  <c r="R13" i="50"/>
  <c r="R15" i="50"/>
  <c r="H19" i="50"/>
  <c r="R22" i="50"/>
  <c r="H11" i="52"/>
  <c r="O23" i="53"/>
  <c r="P23" i="53" s="1"/>
  <c r="O22" i="53"/>
  <c r="P22" i="53" s="1"/>
  <c r="O21" i="53"/>
  <c r="P21" i="53" s="1"/>
  <c r="O20" i="53"/>
  <c r="P20" i="53" s="1"/>
  <c r="O19" i="53"/>
  <c r="P19" i="53" s="1"/>
  <c r="O18" i="53"/>
  <c r="P18" i="53" s="1"/>
  <c r="O17" i="53"/>
  <c r="P17" i="53" s="1"/>
  <c r="O16" i="53"/>
  <c r="P16" i="53" s="1"/>
  <c r="O15" i="53"/>
  <c r="P15" i="53" s="1"/>
  <c r="O14" i="53"/>
  <c r="P14" i="53" s="1"/>
  <c r="O13" i="53"/>
  <c r="P13" i="53" s="1"/>
  <c r="O12" i="53"/>
  <c r="P12" i="53" s="1"/>
  <c r="O7" i="53"/>
  <c r="P7" i="53" s="1"/>
  <c r="O6" i="53"/>
  <c r="P6" i="53" s="1"/>
  <c r="O5" i="53"/>
  <c r="P5" i="53" s="1"/>
  <c r="O11" i="53"/>
  <c r="P11" i="53" s="1"/>
  <c r="O3" i="53"/>
  <c r="O9" i="53"/>
  <c r="P9" i="53" s="1"/>
  <c r="O10" i="53"/>
  <c r="P10" i="53" s="1"/>
  <c r="H4" i="55"/>
  <c r="Y4" i="56"/>
  <c r="H12" i="57"/>
  <c r="I12" i="57" s="1"/>
  <c r="J12" i="57" s="1"/>
  <c r="H13" i="57"/>
  <c r="I13" i="57" s="1"/>
  <c r="J13" i="57" s="1"/>
  <c r="H9" i="63"/>
  <c r="H7" i="65"/>
  <c r="I7" i="65" s="1"/>
  <c r="J7" i="65" s="1"/>
  <c r="H35" i="48"/>
  <c r="I35" i="48" s="1"/>
  <c r="J35" i="48" s="1"/>
  <c r="H44" i="48"/>
  <c r="I44" i="48" s="1"/>
  <c r="J44" i="48" s="1"/>
  <c r="H53" i="48"/>
  <c r="I53" i="48" s="1"/>
  <c r="J53" i="48" s="1"/>
  <c r="H62" i="48"/>
  <c r="I62" i="48" s="1"/>
  <c r="J62" i="48" s="1"/>
  <c r="O23" i="49"/>
  <c r="P23" i="49" s="1"/>
  <c r="O22" i="49"/>
  <c r="P22" i="49" s="1"/>
  <c r="O21" i="49"/>
  <c r="P21" i="49" s="1"/>
  <c r="O20" i="49"/>
  <c r="P20" i="49" s="1"/>
  <c r="O19" i="49"/>
  <c r="P19" i="49" s="1"/>
  <c r="O18" i="49"/>
  <c r="P18" i="49" s="1"/>
  <c r="O17" i="49"/>
  <c r="P17" i="49" s="1"/>
  <c r="O16" i="49"/>
  <c r="P16" i="49" s="1"/>
  <c r="O15" i="49"/>
  <c r="P15" i="49" s="1"/>
  <c r="O14" i="49"/>
  <c r="P14" i="49" s="1"/>
  <c r="O13" i="49"/>
  <c r="P13" i="49" s="1"/>
  <c r="O12" i="49"/>
  <c r="P12" i="49" s="1"/>
  <c r="O11" i="49"/>
  <c r="P11" i="49" s="1"/>
  <c r="O10" i="49"/>
  <c r="P10" i="49" s="1"/>
  <c r="O9" i="49"/>
  <c r="P9" i="49" s="1"/>
  <c r="O7" i="49"/>
  <c r="P7" i="49" s="1"/>
  <c r="H6" i="50"/>
  <c r="P14" i="51"/>
  <c r="P19" i="51"/>
  <c r="P22" i="51"/>
  <c r="H10" i="53"/>
  <c r="I10" i="53" s="1"/>
  <c r="J10" i="53" s="1"/>
  <c r="AH4" i="54"/>
  <c r="H10" i="54"/>
  <c r="I10" i="54" s="1"/>
  <c r="J10" i="54" s="1"/>
  <c r="H10" i="56"/>
  <c r="Z4" i="57"/>
  <c r="AH4" i="57"/>
  <c r="H5" i="62"/>
  <c r="I5" i="62" s="1"/>
  <c r="J5" i="62" s="1"/>
  <c r="H10" i="64"/>
  <c r="Q8" i="67"/>
  <c r="Q23" i="67"/>
  <c r="Q22" i="67"/>
  <c r="Q21" i="67"/>
  <c r="Q20" i="67"/>
  <c r="Q19" i="67"/>
  <c r="Q18" i="67"/>
  <c r="Q17" i="67"/>
  <c r="Q16" i="67"/>
  <c r="Q15" i="67"/>
  <c r="Q14" i="67"/>
  <c r="Q13" i="67"/>
  <c r="Q12" i="67"/>
  <c r="Q7" i="67"/>
  <c r="Q6" i="67"/>
  <c r="Q9" i="67"/>
  <c r="Q5" i="67"/>
  <c r="Q11" i="67"/>
  <c r="Q10" i="67"/>
  <c r="H14" i="71"/>
  <c r="O10" i="72"/>
  <c r="P10" i="72" s="1"/>
  <c r="O3" i="72"/>
  <c r="O9" i="72"/>
  <c r="P9" i="72" s="1"/>
  <c r="O8" i="72"/>
  <c r="P8" i="72" s="1"/>
  <c r="O11" i="72"/>
  <c r="P11" i="72" s="1"/>
  <c r="O5" i="72"/>
  <c r="P5" i="72" s="1"/>
  <c r="O22" i="72"/>
  <c r="P22" i="72" s="1"/>
  <c r="O17" i="72"/>
  <c r="P17" i="72" s="1"/>
  <c r="O12" i="72"/>
  <c r="P12" i="72" s="1"/>
  <c r="O6" i="72"/>
  <c r="P6" i="72" s="1"/>
  <c r="O21" i="72"/>
  <c r="P21" i="72" s="1"/>
  <c r="O16" i="72"/>
  <c r="P16" i="72" s="1"/>
  <c r="O15" i="72"/>
  <c r="P15" i="72" s="1"/>
  <c r="O23" i="72"/>
  <c r="P23" i="72" s="1"/>
  <c r="O18" i="72"/>
  <c r="P18" i="72" s="1"/>
  <c r="O13" i="72"/>
  <c r="P13" i="72" s="1"/>
  <c r="O7" i="72"/>
  <c r="P7" i="72" s="1"/>
  <c r="O20" i="72"/>
  <c r="P20" i="72" s="1"/>
  <c r="O19" i="72"/>
  <c r="P19" i="72" s="1"/>
  <c r="H56" i="75"/>
  <c r="I56" i="75" s="1"/>
  <c r="J56" i="75" s="1"/>
  <c r="O10" i="52"/>
  <c r="P10" i="52" s="1"/>
  <c r="O3" i="52"/>
  <c r="O9" i="52"/>
  <c r="P9" i="52" s="1"/>
  <c r="H4" i="53"/>
  <c r="I4" i="53" s="1"/>
  <c r="J4" i="53" s="1"/>
  <c r="K4" i="53" s="1"/>
  <c r="M6" i="53"/>
  <c r="U6" i="53" s="1"/>
  <c r="M14" i="53"/>
  <c r="U14" i="53" s="1"/>
  <c r="V23" i="53"/>
  <c r="V22" i="53"/>
  <c r="V21" i="53"/>
  <c r="V20" i="53"/>
  <c r="V19" i="53"/>
  <c r="V18" i="53"/>
  <c r="V17" i="53"/>
  <c r="V16" i="53"/>
  <c r="V15" i="53"/>
  <c r="V14" i="53"/>
  <c r="V13" i="53"/>
  <c r="V12" i="53"/>
  <c r="V7" i="53"/>
  <c r="V6" i="53"/>
  <c r="V5" i="53"/>
  <c r="V11" i="53"/>
  <c r="O3" i="54"/>
  <c r="O8" i="54"/>
  <c r="P8" i="54" s="1"/>
  <c r="O11" i="54"/>
  <c r="P11" i="54" s="1"/>
  <c r="M5" i="55"/>
  <c r="U5" i="55" s="1"/>
  <c r="M17" i="55"/>
  <c r="U17" i="55" s="1"/>
  <c r="H7" i="55"/>
  <c r="H13" i="55"/>
  <c r="H16" i="55"/>
  <c r="H19" i="55"/>
  <c r="H22" i="55"/>
  <c r="H6" i="56"/>
  <c r="H7" i="56"/>
  <c r="H12" i="56"/>
  <c r="H13" i="56"/>
  <c r="H14" i="56"/>
  <c r="H15" i="56"/>
  <c r="H16" i="56"/>
  <c r="H17" i="56"/>
  <c r="H18" i="56"/>
  <c r="H19" i="56"/>
  <c r="H20" i="56"/>
  <c r="H21" i="56"/>
  <c r="H22" i="56"/>
  <c r="H23" i="56"/>
  <c r="V23" i="57"/>
  <c r="V22" i="57"/>
  <c r="V21" i="57"/>
  <c r="V20" i="57"/>
  <c r="V11" i="57"/>
  <c r="V10" i="57"/>
  <c r="V4" i="57"/>
  <c r="Y4" i="57" s="1"/>
  <c r="O14" i="57"/>
  <c r="P14" i="57" s="1"/>
  <c r="V17" i="57"/>
  <c r="O23" i="58"/>
  <c r="P23" i="58" s="1"/>
  <c r="O22" i="58"/>
  <c r="P22" i="58" s="1"/>
  <c r="O21" i="58"/>
  <c r="P21" i="58" s="1"/>
  <c r="O20" i="58"/>
  <c r="P20" i="58" s="1"/>
  <c r="O19" i="58"/>
  <c r="P19" i="58" s="1"/>
  <c r="O18" i="58"/>
  <c r="P18" i="58" s="1"/>
  <c r="O17" i="58"/>
  <c r="P17" i="58" s="1"/>
  <c r="O16" i="58"/>
  <c r="P16" i="58" s="1"/>
  <c r="O15" i="58"/>
  <c r="P15" i="58" s="1"/>
  <c r="O14" i="58"/>
  <c r="P14" i="58" s="1"/>
  <c r="O13" i="58"/>
  <c r="P13" i="58" s="1"/>
  <c r="O12" i="58"/>
  <c r="P12" i="58" s="1"/>
  <c r="O7" i="58"/>
  <c r="P7" i="58" s="1"/>
  <c r="O6" i="58"/>
  <c r="P6" i="58" s="1"/>
  <c r="O11" i="58"/>
  <c r="P11" i="58" s="1"/>
  <c r="O5" i="58"/>
  <c r="P5" i="58" s="1"/>
  <c r="O8" i="58"/>
  <c r="P8" i="58" s="1"/>
  <c r="H5" i="59"/>
  <c r="H11" i="59"/>
  <c r="H12" i="60"/>
  <c r="H15" i="60"/>
  <c r="H18" i="60"/>
  <c r="H21" i="60"/>
  <c r="H4" i="61"/>
  <c r="I4" i="61" s="1"/>
  <c r="J4" i="61" s="1"/>
  <c r="K4" i="61" s="1"/>
  <c r="H10" i="61"/>
  <c r="I10" i="61" s="1"/>
  <c r="J10" i="61" s="1"/>
  <c r="O11" i="61"/>
  <c r="P11" i="61" s="1"/>
  <c r="O3" i="61"/>
  <c r="O10" i="61"/>
  <c r="P10" i="61" s="1"/>
  <c r="O9" i="61"/>
  <c r="P9" i="61" s="1"/>
  <c r="O23" i="61"/>
  <c r="P23" i="61" s="1"/>
  <c r="O22" i="61"/>
  <c r="P22" i="61" s="1"/>
  <c r="O21" i="61"/>
  <c r="P21" i="61" s="1"/>
  <c r="O20" i="61"/>
  <c r="P20" i="61" s="1"/>
  <c r="O19" i="61"/>
  <c r="P19" i="61" s="1"/>
  <c r="O18" i="61"/>
  <c r="P18" i="61" s="1"/>
  <c r="O17" i="61"/>
  <c r="P17" i="61" s="1"/>
  <c r="O16" i="61"/>
  <c r="P16" i="61" s="1"/>
  <c r="O15" i="61"/>
  <c r="P15" i="61" s="1"/>
  <c r="O14" i="61"/>
  <c r="P14" i="61" s="1"/>
  <c r="O13" i="61"/>
  <c r="P13" i="61" s="1"/>
  <c r="O12" i="61"/>
  <c r="P12" i="61" s="1"/>
  <c r="O7" i="61"/>
  <c r="P7" i="61" s="1"/>
  <c r="O6" i="61"/>
  <c r="P6" i="61" s="1"/>
  <c r="O5" i="61"/>
  <c r="P5" i="61" s="1"/>
  <c r="H9" i="62"/>
  <c r="I9" i="62" s="1"/>
  <c r="J9" i="62" s="1"/>
  <c r="H11" i="62"/>
  <c r="I11" i="62" s="1"/>
  <c r="J11" i="62" s="1"/>
  <c r="M19" i="63"/>
  <c r="U19" i="63" s="1"/>
  <c r="M13" i="63"/>
  <c r="U13" i="63" s="1"/>
  <c r="M7" i="63"/>
  <c r="U7" i="63" s="1"/>
  <c r="M18" i="63"/>
  <c r="U18" i="63" s="1"/>
  <c r="M12" i="63"/>
  <c r="U12" i="63" s="1"/>
  <c r="M6" i="63"/>
  <c r="U6" i="63" s="1"/>
  <c r="M23" i="63"/>
  <c r="U23" i="63" s="1"/>
  <c r="M17" i="63"/>
  <c r="U17" i="63" s="1"/>
  <c r="M11" i="63"/>
  <c r="U11" i="63" s="1"/>
  <c r="M5" i="63"/>
  <c r="U5" i="63" s="1"/>
  <c r="M20" i="63"/>
  <c r="U20" i="63" s="1"/>
  <c r="M14" i="63"/>
  <c r="U14" i="63" s="1"/>
  <c r="M8" i="63"/>
  <c r="U8" i="63" s="1"/>
  <c r="M21" i="63"/>
  <c r="U21" i="63" s="1"/>
  <c r="H6" i="63"/>
  <c r="O10" i="63"/>
  <c r="P10" i="63" s="1"/>
  <c r="H13" i="63"/>
  <c r="H16" i="63"/>
  <c r="H19" i="63"/>
  <c r="H22" i="63"/>
  <c r="H6" i="65"/>
  <c r="I6" i="65" s="1"/>
  <c r="J6" i="65" s="1"/>
  <c r="H14" i="65"/>
  <c r="I14" i="65" s="1"/>
  <c r="J14" i="65" s="1"/>
  <c r="H20" i="65"/>
  <c r="I20" i="65" s="1"/>
  <c r="J20" i="65" s="1"/>
  <c r="H8" i="66"/>
  <c r="I8" i="66" s="1"/>
  <c r="J8" i="66" s="1"/>
  <c r="H10" i="66"/>
  <c r="I10" i="66" s="1"/>
  <c r="J10" i="66" s="1"/>
  <c r="Q12" i="66"/>
  <c r="H8" i="68"/>
  <c r="H5" i="71"/>
  <c r="H16" i="71"/>
  <c r="P3" i="73"/>
  <c r="AF3" i="73" s="1"/>
  <c r="AO3" i="73" s="1"/>
  <c r="AE3" i="73"/>
  <c r="H17" i="75"/>
  <c r="I17" i="75" s="1"/>
  <c r="J17" i="75" s="1"/>
  <c r="H35" i="75"/>
  <c r="I35" i="75" s="1"/>
  <c r="J35" i="75" s="1"/>
  <c r="H53" i="75"/>
  <c r="I53" i="75" s="1"/>
  <c r="J53" i="75" s="1"/>
  <c r="H25" i="76"/>
  <c r="I25" i="76" s="1"/>
  <c r="J25" i="76" s="1"/>
  <c r="H52" i="76"/>
  <c r="I52" i="76" s="1"/>
  <c r="J52" i="76" s="1"/>
  <c r="AE3" i="46"/>
  <c r="M7" i="47"/>
  <c r="U7" i="47" s="1"/>
  <c r="M13" i="47"/>
  <c r="U13" i="47" s="1"/>
  <c r="M19" i="47"/>
  <c r="U19" i="47" s="1"/>
  <c r="M25" i="47"/>
  <c r="U25" i="47" s="1"/>
  <c r="M31" i="47"/>
  <c r="U31" i="47" s="1"/>
  <c r="M37" i="47"/>
  <c r="U37" i="47" s="1"/>
  <c r="M43" i="47"/>
  <c r="U43" i="47" s="1"/>
  <c r="M49" i="47"/>
  <c r="U49" i="47" s="1"/>
  <c r="M55" i="47"/>
  <c r="U55" i="47" s="1"/>
  <c r="M61" i="47"/>
  <c r="U61" i="47" s="1"/>
  <c r="M67" i="47"/>
  <c r="U67" i="47" s="1"/>
  <c r="M73" i="47"/>
  <c r="U73" i="47" s="1"/>
  <c r="M79" i="47"/>
  <c r="U79" i="47" s="1"/>
  <c r="M8" i="48"/>
  <c r="U8" i="48" s="1"/>
  <c r="M15" i="48"/>
  <c r="U15" i="48" s="1"/>
  <c r="M22" i="48"/>
  <c r="U22" i="48" s="1"/>
  <c r="M29" i="48"/>
  <c r="U29" i="48" s="1"/>
  <c r="M36" i="48"/>
  <c r="U36" i="48" s="1"/>
  <c r="M44" i="48"/>
  <c r="U44" i="48" s="1"/>
  <c r="M51" i="48"/>
  <c r="U51" i="48" s="1"/>
  <c r="M58" i="48"/>
  <c r="U58" i="48" s="1"/>
  <c r="M65" i="48"/>
  <c r="U65" i="48" s="1"/>
  <c r="V68" i="48"/>
  <c r="V65" i="48"/>
  <c r="V62" i="48"/>
  <c r="V59" i="48"/>
  <c r="V56" i="48"/>
  <c r="V53" i="48"/>
  <c r="V50" i="48"/>
  <c r="V47" i="48"/>
  <c r="V44" i="48"/>
  <c r="V41" i="48"/>
  <c r="V38" i="48"/>
  <c r="V35" i="48"/>
  <c r="V32" i="48"/>
  <c r="V29" i="48"/>
  <c r="V26" i="48"/>
  <c r="V23" i="48"/>
  <c r="V20" i="48"/>
  <c r="V17" i="48"/>
  <c r="V14" i="48"/>
  <c r="V10" i="48"/>
  <c r="V4" i="48"/>
  <c r="Y4" i="48" s="1"/>
  <c r="Z4" i="48" s="1"/>
  <c r="H13" i="48"/>
  <c r="I13" i="48" s="1"/>
  <c r="J13" i="48" s="1"/>
  <c r="H22" i="48"/>
  <c r="I22" i="48" s="1"/>
  <c r="J22" i="48" s="1"/>
  <c r="H31" i="48"/>
  <c r="I31" i="48" s="1"/>
  <c r="J31" i="48" s="1"/>
  <c r="H40" i="48"/>
  <c r="I40" i="48" s="1"/>
  <c r="J40" i="48" s="1"/>
  <c r="H49" i="48"/>
  <c r="I49" i="48" s="1"/>
  <c r="J49" i="48" s="1"/>
  <c r="H58" i="48"/>
  <c r="I58" i="48" s="1"/>
  <c r="J58" i="48" s="1"/>
  <c r="H67" i="48"/>
  <c r="I67" i="48" s="1"/>
  <c r="J67" i="48" s="1"/>
  <c r="M19" i="49"/>
  <c r="U19" i="49" s="1"/>
  <c r="M13" i="49"/>
  <c r="U13" i="49" s="1"/>
  <c r="M7" i="49"/>
  <c r="U7" i="49" s="1"/>
  <c r="M10" i="49"/>
  <c r="U10" i="49" s="1"/>
  <c r="M17" i="49"/>
  <c r="U17" i="49" s="1"/>
  <c r="O5" i="50"/>
  <c r="P5" i="50" s="1"/>
  <c r="H7" i="50"/>
  <c r="H14" i="50"/>
  <c r="H17" i="50"/>
  <c r="H20" i="50"/>
  <c r="H23" i="50"/>
  <c r="Q23" i="51"/>
  <c r="Q22" i="51"/>
  <c r="Q21" i="51"/>
  <c r="Q20" i="51"/>
  <c r="Q19" i="51"/>
  <c r="Q18" i="51"/>
  <c r="Q17" i="51"/>
  <c r="Q16" i="51"/>
  <c r="Q15" i="51"/>
  <c r="Q14" i="51"/>
  <c r="Q13" i="51"/>
  <c r="Q12" i="51"/>
  <c r="Q7" i="51"/>
  <c r="Q6" i="51"/>
  <c r="Q10" i="51"/>
  <c r="M8" i="53"/>
  <c r="U8" i="53" s="1"/>
  <c r="M18" i="53"/>
  <c r="U18" i="53" s="1"/>
  <c r="Q10" i="53"/>
  <c r="Q9" i="53"/>
  <c r="V9" i="53"/>
  <c r="Q14" i="53"/>
  <c r="Q20" i="53"/>
  <c r="H11" i="54"/>
  <c r="I11" i="54" s="1"/>
  <c r="J11" i="54" s="1"/>
  <c r="M9" i="55"/>
  <c r="U9" i="55" s="1"/>
  <c r="M21" i="55"/>
  <c r="U21" i="55" s="1"/>
  <c r="H5" i="55"/>
  <c r="H14" i="55"/>
  <c r="H17" i="55"/>
  <c r="H20" i="55"/>
  <c r="H23" i="55"/>
  <c r="O3" i="56"/>
  <c r="X4" i="56"/>
  <c r="AH4" i="56" s="1"/>
  <c r="O5" i="57"/>
  <c r="P5" i="57" s="1"/>
  <c r="V13" i="57"/>
  <c r="O16" i="57"/>
  <c r="P16" i="57" s="1"/>
  <c r="V19" i="57"/>
  <c r="H9" i="58"/>
  <c r="I9" i="58" s="1"/>
  <c r="J9" i="58" s="1"/>
  <c r="Z4" i="59"/>
  <c r="R11" i="59"/>
  <c r="R5" i="59"/>
  <c r="R10" i="59"/>
  <c r="R3" i="59"/>
  <c r="R9" i="59"/>
  <c r="R4" i="59"/>
  <c r="R23" i="59"/>
  <c r="R22" i="59"/>
  <c r="R21" i="59"/>
  <c r="R20" i="59"/>
  <c r="R19" i="59"/>
  <c r="R18" i="59"/>
  <c r="R17" i="59"/>
  <c r="R16" i="59"/>
  <c r="R15" i="59"/>
  <c r="R14" i="59"/>
  <c r="R13" i="59"/>
  <c r="R12" i="59"/>
  <c r="R7" i="59"/>
  <c r="R6" i="59"/>
  <c r="R23" i="60"/>
  <c r="R22" i="60"/>
  <c r="R21" i="60"/>
  <c r="R20" i="60"/>
  <c r="R19" i="60"/>
  <c r="R18" i="60"/>
  <c r="R17" i="60"/>
  <c r="R16" i="60"/>
  <c r="R15" i="60"/>
  <c r="R14" i="60"/>
  <c r="R13" i="60"/>
  <c r="R12" i="60"/>
  <c r="R7" i="60"/>
  <c r="R6" i="60"/>
  <c r="R11" i="60"/>
  <c r="R5" i="60"/>
  <c r="R10" i="60"/>
  <c r="R3" i="60"/>
  <c r="O7" i="60"/>
  <c r="P7" i="60" s="1"/>
  <c r="R8" i="60"/>
  <c r="H13" i="60"/>
  <c r="H16" i="60"/>
  <c r="H19" i="60"/>
  <c r="H22" i="60"/>
  <c r="Z4" i="61"/>
  <c r="H4" i="62"/>
  <c r="I4" i="62" s="1"/>
  <c r="J4" i="62" s="1"/>
  <c r="K4" i="62" s="1"/>
  <c r="M14" i="62"/>
  <c r="U14" i="62" s="1"/>
  <c r="V23" i="62"/>
  <c r="V22" i="62"/>
  <c r="V21" i="62"/>
  <c r="V20" i="62"/>
  <c r="V19" i="62"/>
  <c r="V18" i="62"/>
  <c r="V17" i="62"/>
  <c r="V16" i="62"/>
  <c r="V15" i="62"/>
  <c r="V14" i="62"/>
  <c r="V13" i="62"/>
  <c r="V12" i="62"/>
  <c r="V7" i="62"/>
  <c r="V6" i="62"/>
  <c r="V11" i="62"/>
  <c r="V5" i="62"/>
  <c r="V10" i="62"/>
  <c r="M9" i="63"/>
  <c r="U9" i="63" s="1"/>
  <c r="H7" i="63"/>
  <c r="V23" i="63"/>
  <c r="V22" i="63"/>
  <c r="V21" i="63"/>
  <c r="V20" i="63"/>
  <c r="V19" i="63"/>
  <c r="V18" i="63"/>
  <c r="V17" i="63"/>
  <c r="V16" i="63"/>
  <c r="V15" i="63"/>
  <c r="V14" i="63"/>
  <c r="V13" i="63"/>
  <c r="V12" i="63"/>
  <c r="V7" i="63"/>
  <c r="V6" i="63"/>
  <c r="V11" i="63"/>
  <c r="V5" i="63"/>
  <c r="V8" i="63"/>
  <c r="H14" i="63"/>
  <c r="H17" i="63"/>
  <c r="H20" i="63"/>
  <c r="H23" i="63"/>
  <c r="H5" i="64"/>
  <c r="H11" i="64"/>
  <c r="H16" i="65"/>
  <c r="I16" i="65" s="1"/>
  <c r="J16" i="65" s="1"/>
  <c r="H22" i="65"/>
  <c r="I22" i="65" s="1"/>
  <c r="J22" i="65" s="1"/>
  <c r="Z4" i="66"/>
  <c r="H4" i="68"/>
  <c r="H8" i="69"/>
  <c r="I8" i="69" s="1"/>
  <c r="J8" i="69" s="1"/>
  <c r="V23" i="69"/>
  <c r="V22" i="69"/>
  <c r="V21" i="69"/>
  <c r="V20" i="69"/>
  <c r="V19" i="69"/>
  <c r="V18" i="69"/>
  <c r="V17" i="69"/>
  <c r="V16" i="69"/>
  <c r="V15" i="69"/>
  <c r="V14" i="69"/>
  <c r="V13" i="69"/>
  <c r="V12" i="69"/>
  <c r="V7" i="69"/>
  <c r="V6" i="69"/>
  <c r="V5" i="69"/>
  <c r="V11" i="69"/>
  <c r="V8" i="69"/>
  <c r="V4" i="69"/>
  <c r="Y4" i="69" s="1"/>
  <c r="V10" i="69"/>
  <c r="H6" i="70"/>
  <c r="I6" i="70" s="1"/>
  <c r="J6" i="70" s="1"/>
  <c r="O8" i="70"/>
  <c r="P8" i="70" s="1"/>
  <c r="O23" i="70"/>
  <c r="P23" i="70" s="1"/>
  <c r="O22" i="70"/>
  <c r="P22" i="70" s="1"/>
  <c r="O21" i="70"/>
  <c r="P21" i="70" s="1"/>
  <c r="O20" i="70"/>
  <c r="P20" i="70" s="1"/>
  <c r="O19" i="70"/>
  <c r="P19" i="70" s="1"/>
  <c r="O18" i="70"/>
  <c r="P18" i="70" s="1"/>
  <c r="O17" i="70"/>
  <c r="P17" i="70" s="1"/>
  <c r="O16" i="70"/>
  <c r="P16" i="70" s="1"/>
  <c r="O15" i="70"/>
  <c r="P15" i="70" s="1"/>
  <c r="O14" i="70"/>
  <c r="P14" i="70" s="1"/>
  <c r="O13" i="70"/>
  <c r="P13" i="70" s="1"/>
  <c r="O12" i="70"/>
  <c r="P12" i="70" s="1"/>
  <c r="O7" i="70"/>
  <c r="P7" i="70" s="1"/>
  <c r="O6" i="70"/>
  <c r="P6" i="70" s="1"/>
  <c r="O11" i="70"/>
  <c r="P11" i="70" s="1"/>
  <c r="O10" i="70"/>
  <c r="P10" i="70" s="1"/>
  <c r="O5" i="70"/>
  <c r="P5" i="70" s="1"/>
  <c r="O3" i="70"/>
  <c r="H23" i="70"/>
  <c r="I23" i="70" s="1"/>
  <c r="J23" i="70" s="1"/>
  <c r="H12" i="71"/>
  <c r="H8" i="72"/>
  <c r="H16" i="72"/>
  <c r="H21" i="72"/>
  <c r="AN3" i="74"/>
  <c r="H9" i="74"/>
  <c r="I9" i="74" s="1"/>
  <c r="J9" i="74" s="1"/>
  <c r="H83" i="74"/>
  <c r="I83" i="74" s="1"/>
  <c r="J83" i="74" s="1"/>
  <c r="H23" i="75"/>
  <c r="I23" i="75" s="1"/>
  <c r="J23" i="75" s="1"/>
  <c r="H41" i="75"/>
  <c r="I41" i="75" s="1"/>
  <c r="J41" i="75" s="1"/>
  <c r="H59" i="75"/>
  <c r="I59" i="75" s="1"/>
  <c r="J59" i="75" s="1"/>
  <c r="AH3" i="45"/>
  <c r="AQ3" i="45" s="1"/>
  <c r="V7" i="46"/>
  <c r="V8" i="46"/>
  <c r="V13" i="46"/>
  <c r="V16" i="46"/>
  <c r="V19" i="46"/>
  <c r="V22" i="46"/>
  <c r="V25" i="46"/>
  <c r="V28" i="46"/>
  <c r="V31" i="46"/>
  <c r="V34" i="46"/>
  <c r="V37" i="46"/>
  <c r="V40" i="46"/>
  <c r="V43" i="46"/>
  <c r="V46" i="46"/>
  <c r="V49" i="46"/>
  <c r="V52" i="46"/>
  <c r="V55" i="46"/>
  <c r="V58" i="46"/>
  <c r="V61" i="46"/>
  <c r="V64" i="46"/>
  <c r="V67" i="46"/>
  <c r="V70" i="46"/>
  <c r="V73" i="46"/>
  <c r="V76" i="46"/>
  <c r="V79" i="46"/>
  <c r="V82" i="46"/>
  <c r="V85" i="46"/>
  <c r="M8" i="47"/>
  <c r="U8" i="47" s="1"/>
  <c r="M14" i="47"/>
  <c r="U14" i="47" s="1"/>
  <c r="M20" i="47"/>
  <c r="U20" i="47" s="1"/>
  <c r="M26" i="47"/>
  <c r="U26" i="47" s="1"/>
  <c r="M32" i="47"/>
  <c r="U32" i="47" s="1"/>
  <c r="M38" i="47"/>
  <c r="U38" i="47" s="1"/>
  <c r="M44" i="47"/>
  <c r="U44" i="47" s="1"/>
  <c r="M50" i="47"/>
  <c r="U50" i="47" s="1"/>
  <c r="M56" i="47"/>
  <c r="U56" i="47" s="1"/>
  <c r="M62" i="47"/>
  <c r="U62" i="47" s="1"/>
  <c r="M68" i="47"/>
  <c r="U68" i="47" s="1"/>
  <c r="M74" i="47"/>
  <c r="U74" i="47" s="1"/>
  <c r="M9" i="48"/>
  <c r="U9" i="48" s="1"/>
  <c r="M16" i="48"/>
  <c r="U16" i="48" s="1"/>
  <c r="M23" i="48"/>
  <c r="U23" i="48" s="1"/>
  <c r="M30" i="48"/>
  <c r="U30" i="48" s="1"/>
  <c r="M38" i="48"/>
  <c r="U38" i="48" s="1"/>
  <c r="M45" i="48"/>
  <c r="U45" i="48" s="1"/>
  <c r="M52" i="48"/>
  <c r="U52" i="48" s="1"/>
  <c r="M59" i="48"/>
  <c r="U59" i="48" s="1"/>
  <c r="V5" i="48"/>
  <c r="V6" i="48"/>
  <c r="V13" i="48"/>
  <c r="V18" i="48"/>
  <c r="V22" i="48"/>
  <c r="V27" i="48"/>
  <c r="V31" i="48"/>
  <c r="V36" i="48"/>
  <c r="V40" i="48"/>
  <c r="V45" i="48"/>
  <c r="V49" i="48"/>
  <c r="V54" i="48"/>
  <c r="V58" i="48"/>
  <c r="V63" i="48"/>
  <c r="V67" i="48"/>
  <c r="M4" i="49"/>
  <c r="U4" i="49" s="1"/>
  <c r="X4" i="49" s="1"/>
  <c r="AH4" i="49" s="1"/>
  <c r="AQ4" i="49" s="1"/>
  <c r="M11" i="49"/>
  <c r="U11" i="49" s="1"/>
  <c r="M18" i="49"/>
  <c r="U18" i="49" s="1"/>
  <c r="H11" i="50"/>
  <c r="O12" i="50"/>
  <c r="P12" i="50" s="1"/>
  <c r="O15" i="50"/>
  <c r="P15" i="50" s="1"/>
  <c r="O18" i="50"/>
  <c r="P18" i="50" s="1"/>
  <c r="O21" i="50"/>
  <c r="P21" i="50" s="1"/>
  <c r="Q8" i="51"/>
  <c r="Q11" i="51"/>
  <c r="O9" i="51"/>
  <c r="P9" i="51" s="1"/>
  <c r="O8" i="51"/>
  <c r="P8" i="51" s="1"/>
  <c r="O8" i="52"/>
  <c r="P8" i="52" s="1"/>
  <c r="M9" i="53"/>
  <c r="U9" i="53" s="1"/>
  <c r="M19" i="53"/>
  <c r="U19" i="53" s="1"/>
  <c r="V4" i="53"/>
  <c r="Y4" i="53" s="1"/>
  <c r="Q8" i="53"/>
  <c r="Q11" i="53"/>
  <c r="Q15" i="53"/>
  <c r="Q21" i="53"/>
  <c r="Z4" i="54"/>
  <c r="O5" i="54"/>
  <c r="P5" i="54" s="1"/>
  <c r="M11" i="55"/>
  <c r="U11" i="55" s="1"/>
  <c r="M23" i="55"/>
  <c r="U23" i="55" s="1"/>
  <c r="R11" i="55"/>
  <c r="R5" i="55"/>
  <c r="R10" i="55"/>
  <c r="R3" i="55"/>
  <c r="H11" i="55"/>
  <c r="O6" i="56"/>
  <c r="P6" i="56" s="1"/>
  <c r="O7" i="56"/>
  <c r="P7" i="56" s="1"/>
  <c r="O12" i="56"/>
  <c r="P12" i="56" s="1"/>
  <c r="O13" i="56"/>
  <c r="P13" i="56" s="1"/>
  <c r="O14" i="56"/>
  <c r="P14" i="56" s="1"/>
  <c r="O15" i="56"/>
  <c r="P15" i="56" s="1"/>
  <c r="O16" i="56"/>
  <c r="P16" i="56" s="1"/>
  <c r="O17" i="56"/>
  <c r="P17" i="56" s="1"/>
  <c r="O18" i="56"/>
  <c r="P18" i="56" s="1"/>
  <c r="O19" i="56"/>
  <c r="P19" i="56" s="1"/>
  <c r="O20" i="56"/>
  <c r="P20" i="56" s="1"/>
  <c r="O21" i="56"/>
  <c r="P21" i="56" s="1"/>
  <c r="O22" i="56"/>
  <c r="P22" i="56" s="1"/>
  <c r="AH3" i="57"/>
  <c r="AQ3" i="57" s="1"/>
  <c r="O6" i="57"/>
  <c r="P6" i="57" s="1"/>
  <c r="H8" i="57"/>
  <c r="I8" i="57" s="1"/>
  <c r="J8" i="57" s="1"/>
  <c r="O9" i="57"/>
  <c r="P9" i="57" s="1"/>
  <c r="V14" i="57"/>
  <c r="O17" i="57"/>
  <c r="P17" i="57" s="1"/>
  <c r="V23" i="58"/>
  <c r="V22" i="58"/>
  <c r="V21" i="58"/>
  <c r="V20" i="58"/>
  <c r="V19" i="58"/>
  <c r="V18" i="58"/>
  <c r="V17" i="58"/>
  <c r="V16" i="58"/>
  <c r="V15" i="58"/>
  <c r="V14" i="58"/>
  <c r="V13" i="58"/>
  <c r="V12" i="58"/>
  <c r="V7" i="58"/>
  <c r="V6" i="58"/>
  <c r="V11" i="58"/>
  <c r="V5" i="58"/>
  <c r="V8" i="58"/>
  <c r="O5" i="60"/>
  <c r="P5" i="60" s="1"/>
  <c r="H6" i="60"/>
  <c r="H8" i="60"/>
  <c r="O12" i="60"/>
  <c r="P12" i="60" s="1"/>
  <c r="O15" i="60"/>
  <c r="P15" i="60" s="1"/>
  <c r="O18" i="60"/>
  <c r="P18" i="60" s="1"/>
  <c r="Q9" i="61"/>
  <c r="Q8" i="61"/>
  <c r="Q10" i="61"/>
  <c r="M15" i="62"/>
  <c r="U15" i="62" s="1"/>
  <c r="V8" i="62"/>
  <c r="M10" i="63"/>
  <c r="U10" i="63" s="1"/>
  <c r="V4" i="63"/>
  <c r="Y4" i="63" s="1"/>
  <c r="Z4" i="63" s="1"/>
  <c r="H10" i="63"/>
  <c r="V10" i="63"/>
  <c r="Y4" i="64"/>
  <c r="O8" i="64"/>
  <c r="P8" i="64" s="1"/>
  <c r="O23" i="64"/>
  <c r="P23" i="64" s="1"/>
  <c r="O22" i="64"/>
  <c r="P22" i="64" s="1"/>
  <c r="O21" i="64"/>
  <c r="P21" i="64" s="1"/>
  <c r="O20" i="64"/>
  <c r="P20" i="64" s="1"/>
  <c r="O19" i="64"/>
  <c r="P19" i="64" s="1"/>
  <c r="O18" i="64"/>
  <c r="P18" i="64" s="1"/>
  <c r="O17" i="64"/>
  <c r="P17" i="64" s="1"/>
  <c r="O16" i="64"/>
  <c r="P16" i="64" s="1"/>
  <c r="O15" i="64"/>
  <c r="P15" i="64" s="1"/>
  <c r="O14" i="64"/>
  <c r="P14" i="64" s="1"/>
  <c r="O13" i="64"/>
  <c r="P13" i="64" s="1"/>
  <c r="O12" i="64"/>
  <c r="P12" i="64" s="1"/>
  <c r="O7" i="64"/>
  <c r="P7" i="64" s="1"/>
  <c r="O6" i="64"/>
  <c r="P6" i="64" s="1"/>
  <c r="O9" i="64"/>
  <c r="P9" i="64" s="1"/>
  <c r="Q8" i="65"/>
  <c r="Q23" i="65"/>
  <c r="Q22" i="65"/>
  <c r="Q21" i="65"/>
  <c r="Q20" i="65"/>
  <c r="Q19" i="65"/>
  <c r="Q18" i="65"/>
  <c r="Q17" i="65"/>
  <c r="Q16" i="65"/>
  <c r="Q15" i="65"/>
  <c r="Q14" i="65"/>
  <c r="Q13" i="65"/>
  <c r="Q12" i="65"/>
  <c r="Q7" i="65"/>
  <c r="Q6" i="65"/>
  <c r="Q5" i="65"/>
  <c r="Q9" i="65"/>
  <c r="Q10" i="65"/>
  <c r="H17" i="65"/>
  <c r="I17" i="65" s="1"/>
  <c r="J17" i="65" s="1"/>
  <c r="H23" i="65"/>
  <c r="I23" i="65" s="1"/>
  <c r="J23" i="65" s="1"/>
  <c r="Q6" i="66"/>
  <c r="Q13" i="66"/>
  <c r="Q16" i="66"/>
  <c r="Q19" i="66"/>
  <c r="Q22" i="66"/>
  <c r="H6" i="67"/>
  <c r="AH3" i="68"/>
  <c r="AQ3" i="68" s="1"/>
  <c r="H10" i="69"/>
  <c r="I10" i="69" s="1"/>
  <c r="J10" i="69" s="1"/>
  <c r="H13" i="74"/>
  <c r="I13" i="74" s="1"/>
  <c r="J13" i="74" s="1"/>
  <c r="H22" i="74"/>
  <c r="I22" i="74" s="1"/>
  <c r="J22" i="74" s="1"/>
  <c r="H31" i="74"/>
  <c r="I31" i="74" s="1"/>
  <c r="J31" i="74" s="1"/>
  <c r="H40" i="74"/>
  <c r="I40" i="74" s="1"/>
  <c r="J40" i="74" s="1"/>
  <c r="H49" i="74"/>
  <c r="I49" i="74" s="1"/>
  <c r="J49" i="74" s="1"/>
  <c r="H58" i="74"/>
  <c r="I58" i="74" s="1"/>
  <c r="J58" i="74" s="1"/>
  <c r="H67" i="74"/>
  <c r="I67" i="74" s="1"/>
  <c r="J67" i="74" s="1"/>
  <c r="H76" i="74"/>
  <c r="I76" i="74" s="1"/>
  <c r="J76" i="74" s="1"/>
  <c r="H86" i="74"/>
  <c r="I86" i="74" s="1"/>
  <c r="J86" i="74" s="1"/>
  <c r="H26" i="75"/>
  <c r="I26" i="75" s="1"/>
  <c r="J26" i="75" s="1"/>
  <c r="H44" i="75"/>
  <c r="I44" i="75" s="1"/>
  <c r="J44" i="75" s="1"/>
  <c r="H62" i="75"/>
  <c r="I62" i="75" s="1"/>
  <c r="J62" i="75" s="1"/>
  <c r="AE3" i="76"/>
  <c r="P3" i="76"/>
  <c r="AF3" i="76" s="1"/>
  <c r="AO3" i="76" s="1"/>
  <c r="H26" i="76"/>
  <c r="I26" i="76" s="1"/>
  <c r="J26" i="76" s="1"/>
  <c r="H53" i="76"/>
  <c r="I53" i="76" s="1"/>
  <c r="J53" i="76" s="1"/>
  <c r="M9" i="47"/>
  <c r="U9" i="47" s="1"/>
  <c r="M15" i="47"/>
  <c r="U15" i="47" s="1"/>
  <c r="M21" i="47"/>
  <c r="U21" i="47" s="1"/>
  <c r="M27" i="47"/>
  <c r="U27" i="47" s="1"/>
  <c r="M33" i="47"/>
  <c r="U33" i="47" s="1"/>
  <c r="M39" i="47"/>
  <c r="U39" i="47" s="1"/>
  <c r="M45" i="47"/>
  <c r="U45" i="47" s="1"/>
  <c r="M51" i="47"/>
  <c r="U51" i="47" s="1"/>
  <c r="M57" i="47"/>
  <c r="U57" i="47" s="1"/>
  <c r="M63" i="47"/>
  <c r="U63" i="47" s="1"/>
  <c r="M69" i="47"/>
  <c r="U69" i="47" s="1"/>
  <c r="M67" i="48"/>
  <c r="U67" i="48" s="1"/>
  <c r="M61" i="48"/>
  <c r="U61" i="48" s="1"/>
  <c r="M55" i="48"/>
  <c r="U55" i="48" s="1"/>
  <c r="M49" i="48"/>
  <c r="U49" i="48" s="1"/>
  <c r="M43" i="48"/>
  <c r="U43" i="48" s="1"/>
  <c r="M37" i="48"/>
  <c r="U37" i="48" s="1"/>
  <c r="M31" i="48"/>
  <c r="U31" i="48" s="1"/>
  <c r="M25" i="48"/>
  <c r="U25" i="48" s="1"/>
  <c r="M19" i="48"/>
  <c r="U19" i="48" s="1"/>
  <c r="M13" i="48"/>
  <c r="U13" i="48" s="1"/>
  <c r="M7" i="48"/>
  <c r="U7" i="48" s="1"/>
  <c r="M10" i="48"/>
  <c r="U10" i="48" s="1"/>
  <c r="M17" i="48"/>
  <c r="U17" i="48" s="1"/>
  <c r="M24" i="48"/>
  <c r="U24" i="48" s="1"/>
  <c r="M32" i="48"/>
  <c r="U32" i="48" s="1"/>
  <c r="M39" i="48"/>
  <c r="U39" i="48" s="1"/>
  <c r="M46" i="48"/>
  <c r="U46" i="48" s="1"/>
  <c r="M53" i="48"/>
  <c r="U53" i="48" s="1"/>
  <c r="M60" i="48"/>
  <c r="U60" i="48" s="1"/>
  <c r="M68" i="48"/>
  <c r="U68" i="48" s="1"/>
  <c r="H16" i="48"/>
  <c r="I16" i="48" s="1"/>
  <c r="J16" i="48" s="1"/>
  <c r="H25" i="48"/>
  <c r="I25" i="48" s="1"/>
  <c r="J25" i="48" s="1"/>
  <c r="H34" i="48"/>
  <c r="I34" i="48" s="1"/>
  <c r="J34" i="48" s="1"/>
  <c r="H43" i="48"/>
  <c r="I43" i="48" s="1"/>
  <c r="J43" i="48" s="1"/>
  <c r="H52" i="48"/>
  <c r="I52" i="48" s="1"/>
  <c r="J52" i="48" s="1"/>
  <c r="H61" i="48"/>
  <c r="I61" i="48" s="1"/>
  <c r="J61" i="48" s="1"/>
  <c r="H5" i="50"/>
  <c r="H12" i="50"/>
  <c r="H15" i="50"/>
  <c r="H18" i="50"/>
  <c r="H21" i="50"/>
  <c r="H12" i="51"/>
  <c r="H13" i="51"/>
  <c r="H14" i="51"/>
  <c r="H15" i="51"/>
  <c r="H16" i="51"/>
  <c r="H17" i="51"/>
  <c r="H18" i="51"/>
  <c r="H19" i="51"/>
  <c r="H20" i="51"/>
  <c r="H21" i="51"/>
  <c r="H22" i="51"/>
  <c r="H23" i="51"/>
  <c r="H8" i="52"/>
  <c r="O11" i="52"/>
  <c r="P11" i="52" s="1"/>
  <c r="M12" i="53"/>
  <c r="U12" i="53" s="1"/>
  <c r="V10" i="53"/>
  <c r="H6" i="55"/>
  <c r="H12" i="55"/>
  <c r="H15" i="55"/>
  <c r="H18" i="55"/>
  <c r="H21" i="55"/>
  <c r="O7" i="57"/>
  <c r="P7" i="57" s="1"/>
  <c r="V8" i="57"/>
  <c r="O12" i="57"/>
  <c r="P12" i="57" s="1"/>
  <c r="V15" i="57"/>
  <c r="Y4" i="58"/>
  <c r="O9" i="58"/>
  <c r="P9" i="58" s="1"/>
  <c r="H10" i="58"/>
  <c r="I10" i="58" s="1"/>
  <c r="J10" i="58" s="1"/>
  <c r="H14" i="60"/>
  <c r="H17" i="60"/>
  <c r="H20" i="60"/>
  <c r="H23" i="60"/>
  <c r="H8" i="61"/>
  <c r="I8" i="61" s="1"/>
  <c r="J8" i="61" s="1"/>
  <c r="O23" i="62"/>
  <c r="P23" i="62" s="1"/>
  <c r="O22" i="62"/>
  <c r="P22" i="62" s="1"/>
  <c r="O21" i="62"/>
  <c r="P21" i="62" s="1"/>
  <c r="O20" i="62"/>
  <c r="P20" i="62" s="1"/>
  <c r="O19" i="62"/>
  <c r="P19" i="62" s="1"/>
  <c r="O18" i="62"/>
  <c r="P18" i="62" s="1"/>
  <c r="O17" i="62"/>
  <c r="P17" i="62" s="1"/>
  <c r="O16" i="62"/>
  <c r="P16" i="62" s="1"/>
  <c r="O15" i="62"/>
  <c r="P15" i="62" s="1"/>
  <c r="O14" i="62"/>
  <c r="P14" i="62" s="1"/>
  <c r="O13" i="62"/>
  <c r="P13" i="62" s="1"/>
  <c r="O12" i="62"/>
  <c r="P12" i="62" s="1"/>
  <c r="O7" i="62"/>
  <c r="P7" i="62" s="1"/>
  <c r="O6" i="62"/>
  <c r="P6" i="62" s="1"/>
  <c r="O11" i="62"/>
  <c r="P11" i="62" s="1"/>
  <c r="O5" i="62"/>
  <c r="P5" i="62" s="1"/>
  <c r="O10" i="62"/>
  <c r="P10" i="62" s="1"/>
  <c r="O3" i="62"/>
  <c r="AE3" i="63"/>
  <c r="H4" i="63"/>
  <c r="M15" i="63"/>
  <c r="U15" i="63" s="1"/>
  <c r="H12" i="63"/>
  <c r="H15" i="63"/>
  <c r="H18" i="63"/>
  <c r="H21" i="63"/>
  <c r="Z4" i="64"/>
  <c r="R11" i="64"/>
  <c r="R5" i="64"/>
  <c r="R10" i="64"/>
  <c r="R3" i="64"/>
  <c r="R9" i="64"/>
  <c r="R4" i="64"/>
  <c r="R23" i="64"/>
  <c r="R22" i="64"/>
  <c r="R21" i="64"/>
  <c r="R20" i="64"/>
  <c r="R19" i="64"/>
  <c r="R18" i="64"/>
  <c r="R17" i="64"/>
  <c r="R16" i="64"/>
  <c r="R15" i="64"/>
  <c r="R14" i="64"/>
  <c r="R13" i="64"/>
  <c r="R12" i="64"/>
  <c r="R7" i="64"/>
  <c r="R6" i="64"/>
  <c r="H12" i="65"/>
  <c r="I12" i="65" s="1"/>
  <c r="J12" i="65" s="1"/>
  <c r="H18" i="65"/>
  <c r="I18" i="65" s="1"/>
  <c r="J18" i="65" s="1"/>
  <c r="H22" i="71"/>
  <c r="H15" i="72"/>
  <c r="AH4" i="74"/>
  <c r="H7" i="75"/>
  <c r="I7" i="75" s="1"/>
  <c r="J7" i="75" s="1"/>
  <c r="H29" i="75"/>
  <c r="I29" i="75" s="1"/>
  <c r="J29" i="75" s="1"/>
  <c r="H47" i="75"/>
  <c r="I47" i="75" s="1"/>
  <c r="J47" i="75" s="1"/>
  <c r="H65" i="75"/>
  <c r="I65" i="75" s="1"/>
  <c r="J65" i="75" s="1"/>
  <c r="H74" i="75"/>
  <c r="I74" i="75" s="1"/>
  <c r="J74" i="75" s="1"/>
  <c r="AH4" i="76"/>
  <c r="Z4" i="76"/>
  <c r="H6" i="76"/>
  <c r="I6" i="76" s="1"/>
  <c r="J6" i="76" s="1"/>
  <c r="H34" i="76"/>
  <c r="I34" i="76" s="1"/>
  <c r="J34" i="76" s="1"/>
  <c r="H61" i="76"/>
  <c r="I61" i="76" s="1"/>
  <c r="J61" i="76" s="1"/>
  <c r="H96" i="77"/>
  <c r="I96" i="77" s="1"/>
  <c r="J96" i="77" s="1"/>
  <c r="O12" i="52"/>
  <c r="P12" i="52" s="1"/>
  <c r="O13" i="52"/>
  <c r="P13" i="52" s="1"/>
  <c r="O14" i="52"/>
  <c r="P14" i="52" s="1"/>
  <c r="O15" i="52"/>
  <c r="P15" i="52" s="1"/>
  <c r="O16" i="52"/>
  <c r="P16" i="52" s="1"/>
  <c r="O17" i="52"/>
  <c r="P17" i="52" s="1"/>
  <c r="O18" i="52"/>
  <c r="P18" i="52" s="1"/>
  <c r="O19" i="52"/>
  <c r="P19" i="52" s="1"/>
  <c r="O20" i="52"/>
  <c r="P20" i="52" s="1"/>
  <c r="O21" i="52"/>
  <c r="P21" i="52" s="1"/>
  <c r="O22" i="52"/>
  <c r="P22" i="52" s="1"/>
  <c r="O23" i="52"/>
  <c r="P23" i="52" s="1"/>
  <c r="M23" i="53"/>
  <c r="U23" i="53" s="1"/>
  <c r="M17" i="53"/>
  <c r="U17" i="53" s="1"/>
  <c r="M11" i="53"/>
  <c r="U11" i="53" s="1"/>
  <c r="M5" i="53"/>
  <c r="U5" i="53" s="1"/>
  <c r="M22" i="53"/>
  <c r="U22" i="53" s="1"/>
  <c r="M16" i="53"/>
  <c r="U16" i="53" s="1"/>
  <c r="M10" i="53"/>
  <c r="U10" i="53" s="1"/>
  <c r="M4" i="53"/>
  <c r="U4" i="53" s="1"/>
  <c r="X4" i="53" s="1"/>
  <c r="M13" i="53"/>
  <c r="U13" i="53" s="1"/>
  <c r="M21" i="53"/>
  <c r="U21" i="53" s="1"/>
  <c r="H9" i="53"/>
  <c r="I9" i="53" s="1"/>
  <c r="J9" i="53" s="1"/>
  <c r="O23" i="54"/>
  <c r="P23" i="54" s="1"/>
  <c r="O22" i="54"/>
  <c r="P22" i="54" s="1"/>
  <c r="O21" i="54"/>
  <c r="P21" i="54" s="1"/>
  <c r="O20" i="54"/>
  <c r="P20" i="54" s="1"/>
  <c r="O19" i="54"/>
  <c r="P19" i="54" s="1"/>
  <c r="O18" i="54"/>
  <c r="P18" i="54" s="1"/>
  <c r="O17" i="54"/>
  <c r="P17" i="54" s="1"/>
  <c r="O16" i="54"/>
  <c r="P16" i="54" s="1"/>
  <c r="O15" i="54"/>
  <c r="P15" i="54" s="1"/>
  <c r="O14" i="54"/>
  <c r="P14" i="54" s="1"/>
  <c r="O13" i="54"/>
  <c r="P13" i="54" s="1"/>
  <c r="O12" i="54"/>
  <c r="P12" i="54" s="1"/>
  <c r="O7" i="54"/>
  <c r="P7" i="54" s="1"/>
  <c r="O6" i="54"/>
  <c r="P6" i="54" s="1"/>
  <c r="O9" i="54"/>
  <c r="P9" i="54" s="1"/>
  <c r="H5" i="54"/>
  <c r="I5" i="54" s="1"/>
  <c r="J5" i="54" s="1"/>
  <c r="M20" i="55"/>
  <c r="U20" i="55" s="1"/>
  <c r="M14" i="55"/>
  <c r="U14" i="55" s="1"/>
  <c r="M8" i="55"/>
  <c r="U8" i="55" s="1"/>
  <c r="M19" i="55"/>
  <c r="U19" i="55" s="1"/>
  <c r="M13" i="55"/>
  <c r="U13" i="55" s="1"/>
  <c r="M7" i="55"/>
  <c r="U7" i="55" s="1"/>
  <c r="M22" i="55"/>
  <c r="U22" i="55" s="1"/>
  <c r="M16" i="55"/>
  <c r="U16" i="55" s="1"/>
  <c r="M10" i="55"/>
  <c r="U10" i="55" s="1"/>
  <c r="M4" i="55"/>
  <c r="U4" i="55" s="1"/>
  <c r="X4" i="55" s="1"/>
  <c r="AH4" i="55" s="1"/>
  <c r="M15" i="55"/>
  <c r="U15" i="55" s="1"/>
  <c r="O9" i="56"/>
  <c r="P9" i="56" s="1"/>
  <c r="O8" i="56"/>
  <c r="P8" i="56" s="1"/>
  <c r="O11" i="56"/>
  <c r="P11" i="56" s="1"/>
  <c r="O5" i="56"/>
  <c r="P5" i="56" s="1"/>
  <c r="H9" i="57"/>
  <c r="I9" i="57" s="1"/>
  <c r="J9" i="57" s="1"/>
  <c r="O23" i="57"/>
  <c r="P23" i="57" s="1"/>
  <c r="O22" i="57"/>
  <c r="P22" i="57" s="1"/>
  <c r="O21" i="57"/>
  <c r="P21" i="57" s="1"/>
  <c r="O20" i="57"/>
  <c r="P20" i="57" s="1"/>
  <c r="O11" i="57"/>
  <c r="P11" i="57" s="1"/>
  <c r="O3" i="57"/>
  <c r="O10" i="57"/>
  <c r="P10" i="57" s="1"/>
  <c r="O13" i="57"/>
  <c r="P13" i="57" s="1"/>
  <c r="V16" i="57"/>
  <c r="O19" i="57"/>
  <c r="P19" i="57" s="1"/>
  <c r="H4" i="58"/>
  <c r="I4" i="58" s="1"/>
  <c r="J4" i="58" s="1"/>
  <c r="K4" i="58" s="1"/>
  <c r="Z4" i="58"/>
  <c r="H10" i="59"/>
  <c r="H7" i="60"/>
  <c r="H11" i="60"/>
  <c r="O9" i="60"/>
  <c r="P9" i="60" s="1"/>
  <c r="O8" i="60"/>
  <c r="P8" i="60" s="1"/>
  <c r="O10" i="60"/>
  <c r="P10" i="60" s="1"/>
  <c r="O3" i="60"/>
  <c r="O13" i="60"/>
  <c r="P13" i="60" s="1"/>
  <c r="O16" i="60"/>
  <c r="P16" i="60" s="1"/>
  <c r="O19" i="60"/>
  <c r="P19" i="60" s="1"/>
  <c r="O22" i="60"/>
  <c r="P22" i="60" s="1"/>
  <c r="M18" i="62"/>
  <c r="U18" i="62" s="1"/>
  <c r="M12" i="62"/>
  <c r="U12" i="62" s="1"/>
  <c r="M6" i="62"/>
  <c r="U6" i="62" s="1"/>
  <c r="M23" i="62"/>
  <c r="U23" i="62" s="1"/>
  <c r="M17" i="62"/>
  <c r="U17" i="62" s="1"/>
  <c r="M11" i="62"/>
  <c r="U11" i="62" s="1"/>
  <c r="M5" i="62"/>
  <c r="U5" i="62" s="1"/>
  <c r="M22" i="62"/>
  <c r="U22" i="62" s="1"/>
  <c r="M16" i="62"/>
  <c r="U16" i="62" s="1"/>
  <c r="M10" i="62"/>
  <c r="U10" i="62" s="1"/>
  <c r="M4" i="62"/>
  <c r="U4" i="62" s="1"/>
  <c r="X4" i="62" s="1"/>
  <c r="M19" i="62"/>
  <c r="U19" i="62" s="1"/>
  <c r="M13" i="62"/>
  <c r="U13" i="62" s="1"/>
  <c r="M7" i="62"/>
  <c r="U7" i="62" s="1"/>
  <c r="M21" i="62"/>
  <c r="U21" i="62" s="1"/>
  <c r="H8" i="62"/>
  <c r="I8" i="62" s="1"/>
  <c r="J8" i="62" s="1"/>
  <c r="O23" i="63"/>
  <c r="P23" i="63" s="1"/>
  <c r="O22" i="63"/>
  <c r="P22" i="63" s="1"/>
  <c r="O21" i="63"/>
  <c r="P21" i="63" s="1"/>
  <c r="O20" i="63"/>
  <c r="P20" i="63" s="1"/>
  <c r="O19" i="63"/>
  <c r="P19" i="63" s="1"/>
  <c r="O18" i="63"/>
  <c r="P18" i="63" s="1"/>
  <c r="O17" i="63"/>
  <c r="P17" i="63" s="1"/>
  <c r="O16" i="63"/>
  <c r="P16" i="63" s="1"/>
  <c r="O15" i="63"/>
  <c r="P15" i="63" s="1"/>
  <c r="O14" i="63"/>
  <c r="P14" i="63" s="1"/>
  <c r="O13" i="63"/>
  <c r="P13" i="63" s="1"/>
  <c r="O12" i="63"/>
  <c r="P12" i="63" s="1"/>
  <c r="O7" i="63"/>
  <c r="P7" i="63" s="1"/>
  <c r="O6" i="63"/>
  <c r="P6" i="63" s="1"/>
  <c r="O11" i="63"/>
  <c r="P11" i="63" s="1"/>
  <c r="O5" i="63"/>
  <c r="P5" i="63" s="1"/>
  <c r="O8" i="63"/>
  <c r="P8" i="63" s="1"/>
  <c r="M16" i="63"/>
  <c r="U16" i="63" s="1"/>
  <c r="P5" i="64"/>
  <c r="P11" i="64"/>
  <c r="H5" i="65"/>
  <c r="I5" i="65" s="1"/>
  <c r="J5" i="65" s="1"/>
  <c r="H13" i="65"/>
  <c r="I13" i="65" s="1"/>
  <c r="J13" i="65" s="1"/>
  <c r="H19" i="65"/>
  <c r="I19" i="65" s="1"/>
  <c r="J19" i="65" s="1"/>
  <c r="Q9" i="66"/>
  <c r="Q8" i="66"/>
  <c r="Q23" i="66"/>
  <c r="Q10" i="66"/>
  <c r="Q14" i="66"/>
  <c r="Q17" i="66"/>
  <c r="Q20" i="66"/>
  <c r="H7" i="67"/>
  <c r="AH4" i="70"/>
  <c r="H18" i="71"/>
  <c r="H20" i="71"/>
  <c r="AH3" i="73"/>
  <c r="AQ3" i="73" s="1"/>
  <c r="H7" i="74"/>
  <c r="I7" i="74" s="1"/>
  <c r="J7" i="74" s="1"/>
  <c r="H16" i="74"/>
  <c r="I16" i="74" s="1"/>
  <c r="J16" i="74" s="1"/>
  <c r="H25" i="74"/>
  <c r="I25" i="74" s="1"/>
  <c r="J25" i="74" s="1"/>
  <c r="H34" i="74"/>
  <c r="I34" i="74" s="1"/>
  <c r="J34" i="74" s="1"/>
  <c r="H43" i="74"/>
  <c r="I43" i="74" s="1"/>
  <c r="J43" i="74" s="1"/>
  <c r="H52" i="74"/>
  <c r="I52" i="74" s="1"/>
  <c r="J52" i="74" s="1"/>
  <c r="H61" i="74"/>
  <c r="I61" i="74" s="1"/>
  <c r="J61" i="74" s="1"/>
  <c r="H70" i="74"/>
  <c r="I70" i="74" s="1"/>
  <c r="J70" i="74" s="1"/>
  <c r="H79" i="74"/>
  <c r="I79" i="74" s="1"/>
  <c r="J79" i="74" s="1"/>
  <c r="H82" i="74"/>
  <c r="I82" i="74" s="1"/>
  <c r="J82" i="74" s="1"/>
  <c r="H14" i="75"/>
  <c r="I14" i="75" s="1"/>
  <c r="J14" i="75" s="1"/>
  <c r="H32" i="75"/>
  <c r="I32" i="75" s="1"/>
  <c r="J32" i="75" s="1"/>
  <c r="H50" i="75"/>
  <c r="I50" i="75" s="1"/>
  <c r="J50" i="75" s="1"/>
  <c r="H44" i="76"/>
  <c r="I44" i="76" s="1"/>
  <c r="J44" i="76" s="1"/>
  <c r="M9" i="54"/>
  <c r="U9" i="54" s="1"/>
  <c r="M15" i="54"/>
  <c r="U15" i="54" s="1"/>
  <c r="M21" i="54"/>
  <c r="U21" i="54" s="1"/>
  <c r="R8" i="56"/>
  <c r="Q11" i="57"/>
  <c r="Q6" i="58"/>
  <c r="Q7" i="58"/>
  <c r="Q12" i="58"/>
  <c r="Q13" i="58"/>
  <c r="Q14" i="58"/>
  <c r="Q15" i="58"/>
  <c r="Q16" i="58"/>
  <c r="Q17" i="58"/>
  <c r="Q18" i="58"/>
  <c r="Q19" i="58"/>
  <c r="Q20" i="58"/>
  <c r="Q21" i="58"/>
  <c r="Q22" i="58"/>
  <c r="Q23" i="58"/>
  <c r="M9" i="59"/>
  <c r="U9" i="59" s="1"/>
  <c r="M15" i="59"/>
  <c r="U15" i="59" s="1"/>
  <c r="M21" i="59"/>
  <c r="U21" i="59" s="1"/>
  <c r="M4" i="60"/>
  <c r="U4" i="60" s="1"/>
  <c r="X4" i="60" s="1"/>
  <c r="AH4" i="60" s="1"/>
  <c r="M10" i="60"/>
  <c r="U10" i="60" s="1"/>
  <c r="M16" i="60"/>
  <c r="U16" i="60" s="1"/>
  <c r="M22" i="60"/>
  <c r="U22" i="60" s="1"/>
  <c r="V10" i="60"/>
  <c r="M5" i="61"/>
  <c r="U5" i="61" s="1"/>
  <c r="M11" i="61"/>
  <c r="U11" i="61" s="1"/>
  <c r="M17" i="61"/>
  <c r="U17" i="61" s="1"/>
  <c r="M23" i="61"/>
  <c r="U23" i="61" s="1"/>
  <c r="R3" i="62"/>
  <c r="R10" i="62"/>
  <c r="Q11" i="62"/>
  <c r="Q6" i="63"/>
  <c r="Q7" i="63"/>
  <c r="Q12" i="63"/>
  <c r="Q13" i="63"/>
  <c r="Q14" i="63"/>
  <c r="Q15" i="63"/>
  <c r="Q16" i="63"/>
  <c r="Q17" i="63"/>
  <c r="Q18" i="63"/>
  <c r="Q19" i="63"/>
  <c r="Q20" i="63"/>
  <c r="Q21" i="63"/>
  <c r="Q22" i="63"/>
  <c r="Q23" i="63"/>
  <c r="M9" i="64"/>
  <c r="U9" i="64" s="1"/>
  <c r="M15" i="64"/>
  <c r="U15" i="64" s="1"/>
  <c r="M21" i="64"/>
  <c r="U21" i="64" s="1"/>
  <c r="O3" i="65"/>
  <c r="M4" i="65"/>
  <c r="U4" i="65" s="1"/>
  <c r="X4" i="65" s="1"/>
  <c r="AH4" i="65" s="1"/>
  <c r="M10" i="65"/>
  <c r="U10" i="65" s="1"/>
  <c r="M16" i="65"/>
  <c r="U16" i="65" s="1"/>
  <c r="M22" i="65"/>
  <c r="U22" i="65" s="1"/>
  <c r="O11" i="65"/>
  <c r="P11" i="65" s="1"/>
  <c r="V11" i="65"/>
  <c r="R4" i="66"/>
  <c r="R9" i="66"/>
  <c r="R23" i="67"/>
  <c r="R22" i="67"/>
  <c r="R21" i="67"/>
  <c r="R20" i="67"/>
  <c r="R19" i="67"/>
  <c r="R18" i="67"/>
  <c r="R17" i="67"/>
  <c r="R16" i="67"/>
  <c r="R15" i="67"/>
  <c r="R14" i="67"/>
  <c r="R13" i="67"/>
  <c r="R12" i="67"/>
  <c r="R7" i="67"/>
  <c r="R6" i="67"/>
  <c r="R11" i="67"/>
  <c r="R5" i="67"/>
  <c r="R9" i="67"/>
  <c r="H12" i="67"/>
  <c r="H13" i="67"/>
  <c r="H14" i="67"/>
  <c r="H15" i="67"/>
  <c r="H16" i="67"/>
  <c r="H17" i="67"/>
  <c r="H18" i="67"/>
  <c r="H19" i="67"/>
  <c r="H20" i="67"/>
  <c r="H21" i="67"/>
  <c r="H22" i="67"/>
  <c r="H23" i="67"/>
  <c r="Q9" i="68"/>
  <c r="Q8" i="68"/>
  <c r="Q10" i="68"/>
  <c r="H4" i="69"/>
  <c r="I4" i="69" s="1"/>
  <c r="J4" i="69" s="1"/>
  <c r="K4" i="69" s="1"/>
  <c r="M8" i="69"/>
  <c r="U8" i="69" s="1"/>
  <c r="M20" i="69"/>
  <c r="U20" i="69" s="1"/>
  <c r="H9" i="69"/>
  <c r="I9" i="69" s="1"/>
  <c r="J9" i="69" s="1"/>
  <c r="O10" i="69"/>
  <c r="P10" i="69" s="1"/>
  <c r="H10" i="70"/>
  <c r="I10" i="70" s="1"/>
  <c r="J10" i="70" s="1"/>
  <c r="V10" i="70"/>
  <c r="H11" i="71"/>
  <c r="H20" i="72"/>
  <c r="Y4" i="73"/>
  <c r="H5" i="73"/>
  <c r="I5" i="73" s="1"/>
  <c r="J5" i="73" s="1"/>
  <c r="K5" i="73" s="1"/>
  <c r="Q97" i="73"/>
  <c r="H85" i="74"/>
  <c r="I85" i="74" s="1"/>
  <c r="J85" i="74" s="1"/>
  <c r="H89" i="74"/>
  <c r="I89" i="74" s="1"/>
  <c r="J89" i="74" s="1"/>
  <c r="H9" i="75"/>
  <c r="I9" i="75" s="1"/>
  <c r="J9" i="75" s="1"/>
  <c r="H13" i="75"/>
  <c r="I13" i="75" s="1"/>
  <c r="J13" i="75" s="1"/>
  <c r="H16" i="75"/>
  <c r="I16" i="75" s="1"/>
  <c r="J16" i="75" s="1"/>
  <c r="H19" i="75"/>
  <c r="I19" i="75" s="1"/>
  <c r="J19" i="75" s="1"/>
  <c r="H22" i="75"/>
  <c r="I22" i="75" s="1"/>
  <c r="J22" i="75" s="1"/>
  <c r="H25" i="75"/>
  <c r="I25" i="75" s="1"/>
  <c r="J25" i="75" s="1"/>
  <c r="H28" i="75"/>
  <c r="I28" i="75" s="1"/>
  <c r="J28" i="75" s="1"/>
  <c r="H31" i="75"/>
  <c r="I31" i="75" s="1"/>
  <c r="J31" i="75" s="1"/>
  <c r="H34" i="75"/>
  <c r="I34" i="75" s="1"/>
  <c r="J34" i="75" s="1"/>
  <c r="H37" i="75"/>
  <c r="I37" i="75" s="1"/>
  <c r="J37" i="75" s="1"/>
  <c r="H40" i="75"/>
  <c r="I40" i="75" s="1"/>
  <c r="J40" i="75" s="1"/>
  <c r="H43" i="75"/>
  <c r="I43" i="75" s="1"/>
  <c r="J43" i="75" s="1"/>
  <c r="H46" i="75"/>
  <c r="I46" i="75" s="1"/>
  <c r="J46" i="75" s="1"/>
  <c r="H68" i="75"/>
  <c r="I68" i="75" s="1"/>
  <c r="J68" i="75" s="1"/>
  <c r="H77" i="75"/>
  <c r="I77" i="75" s="1"/>
  <c r="J77" i="75" s="1"/>
  <c r="H13" i="76"/>
  <c r="I13" i="76" s="1"/>
  <c r="J13" i="76" s="1"/>
  <c r="H16" i="76"/>
  <c r="I16" i="76" s="1"/>
  <c r="J16" i="76" s="1"/>
  <c r="H22" i="76"/>
  <c r="I22" i="76" s="1"/>
  <c r="J22" i="76" s="1"/>
  <c r="H31" i="76"/>
  <c r="I31" i="76" s="1"/>
  <c r="J31" i="76" s="1"/>
  <c r="H49" i="76"/>
  <c r="I49" i="76" s="1"/>
  <c r="J49" i="76" s="1"/>
  <c r="H58" i="76"/>
  <c r="I58" i="76" s="1"/>
  <c r="J58" i="76" s="1"/>
  <c r="H67" i="76"/>
  <c r="I67" i="76" s="1"/>
  <c r="J67" i="76" s="1"/>
  <c r="H22" i="77"/>
  <c r="I22" i="77" s="1"/>
  <c r="J22" i="77" s="1"/>
  <c r="H42" i="77"/>
  <c r="I42" i="77" s="1"/>
  <c r="J42" i="77" s="1"/>
  <c r="H52" i="77"/>
  <c r="I52" i="77" s="1"/>
  <c r="J52" i="77" s="1"/>
  <c r="H78" i="77"/>
  <c r="I78" i="77" s="1"/>
  <c r="J78" i="77" s="1"/>
  <c r="H88" i="77"/>
  <c r="I88" i="77" s="1"/>
  <c r="J88" i="77" s="1"/>
  <c r="AH3" i="49"/>
  <c r="AQ3" i="49" s="1"/>
  <c r="M8" i="51"/>
  <c r="U8" i="51" s="1"/>
  <c r="M14" i="51"/>
  <c r="U14" i="51" s="1"/>
  <c r="M20" i="51"/>
  <c r="U20" i="51" s="1"/>
  <c r="M9" i="52"/>
  <c r="U9" i="52" s="1"/>
  <c r="M15" i="52"/>
  <c r="U15" i="52" s="1"/>
  <c r="M6" i="54"/>
  <c r="U6" i="54" s="1"/>
  <c r="M12" i="54"/>
  <c r="U12" i="54" s="1"/>
  <c r="M18" i="54"/>
  <c r="U18" i="54" s="1"/>
  <c r="V6" i="54"/>
  <c r="V7" i="54"/>
  <c r="Q10" i="54"/>
  <c r="V12" i="54"/>
  <c r="V13" i="54"/>
  <c r="V14" i="54"/>
  <c r="V15" i="54"/>
  <c r="V16" i="54"/>
  <c r="V17" i="54"/>
  <c r="V18" i="54"/>
  <c r="V19" i="54"/>
  <c r="V20" i="54"/>
  <c r="V21" i="54"/>
  <c r="V22" i="54"/>
  <c r="M8" i="56"/>
  <c r="U8" i="56" s="1"/>
  <c r="M14" i="56"/>
  <c r="U14" i="56" s="1"/>
  <c r="M20" i="56"/>
  <c r="U20" i="56" s="1"/>
  <c r="R5" i="56"/>
  <c r="R11" i="56"/>
  <c r="M9" i="57"/>
  <c r="U9" i="57" s="1"/>
  <c r="M15" i="57"/>
  <c r="U15" i="57" s="1"/>
  <c r="Q8" i="57"/>
  <c r="Q9" i="58"/>
  <c r="M6" i="59"/>
  <c r="U6" i="59" s="1"/>
  <c r="M12" i="59"/>
  <c r="U12" i="59" s="1"/>
  <c r="M18" i="59"/>
  <c r="U18" i="59" s="1"/>
  <c r="V6" i="59"/>
  <c r="V7" i="59"/>
  <c r="Q10" i="59"/>
  <c r="V12" i="59"/>
  <c r="V13" i="59"/>
  <c r="V14" i="59"/>
  <c r="V15" i="59"/>
  <c r="V16" i="59"/>
  <c r="V17" i="59"/>
  <c r="V18" i="59"/>
  <c r="V19" i="59"/>
  <c r="V20" i="59"/>
  <c r="V21" i="59"/>
  <c r="V22" i="59"/>
  <c r="M7" i="60"/>
  <c r="U7" i="60" s="1"/>
  <c r="M13" i="60"/>
  <c r="U13" i="60" s="1"/>
  <c r="M19" i="60"/>
  <c r="U19" i="60" s="1"/>
  <c r="M8" i="61"/>
  <c r="U8" i="61" s="1"/>
  <c r="M14" i="61"/>
  <c r="U14" i="61" s="1"/>
  <c r="M20" i="61"/>
  <c r="U20" i="61" s="1"/>
  <c r="Q9" i="63"/>
  <c r="M6" i="64"/>
  <c r="U6" i="64" s="1"/>
  <c r="M12" i="64"/>
  <c r="U12" i="64" s="1"/>
  <c r="V6" i="64"/>
  <c r="V7" i="64"/>
  <c r="Q10" i="64"/>
  <c r="V12" i="64"/>
  <c r="V13" i="64"/>
  <c r="V14" i="64"/>
  <c r="V15" i="64"/>
  <c r="V16" i="64"/>
  <c r="V17" i="64"/>
  <c r="V18" i="64"/>
  <c r="V19" i="64"/>
  <c r="V20" i="64"/>
  <c r="V21" i="64"/>
  <c r="V22" i="64"/>
  <c r="AH3" i="65"/>
  <c r="AQ3" i="65" s="1"/>
  <c r="M7" i="65"/>
  <c r="U7" i="65" s="1"/>
  <c r="M13" i="65"/>
  <c r="U13" i="65" s="1"/>
  <c r="M19" i="65"/>
  <c r="U19" i="65" s="1"/>
  <c r="O8" i="65"/>
  <c r="P8" i="65" s="1"/>
  <c r="V8" i="65"/>
  <c r="M9" i="66"/>
  <c r="U9" i="66" s="1"/>
  <c r="M15" i="66"/>
  <c r="U15" i="66" s="1"/>
  <c r="R6" i="66"/>
  <c r="R7" i="66"/>
  <c r="R12" i="66"/>
  <c r="R13" i="66"/>
  <c r="R14" i="66"/>
  <c r="R15" i="66"/>
  <c r="R16" i="66"/>
  <c r="R17" i="66"/>
  <c r="R18" i="66"/>
  <c r="R19" i="66"/>
  <c r="R20" i="66"/>
  <c r="R21" i="66"/>
  <c r="R22" i="66"/>
  <c r="O5" i="67"/>
  <c r="P5" i="67" s="1"/>
  <c r="H8" i="67"/>
  <c r="O12" i="67"/>
  <c r="P12" i="67" s="1"/>
  <c r="O13" i="67"/>
  <c r="P13" i="67" s="1"/>
  <c r="O14" i="67"/>
  <c r="P14" i="67" s="1"/>
  <c r="O15" i="67"/>
  <c r="P15" i="67" s="1"/>
  <c r="O16" i="67"/>
  <c r="P16" i="67" s="1"/>
  <c r="O17" i="67"/>
  <c r="P17" i="67" s="1"/>
  <c r="O18" i="67"/>
  <c r="P18" i="67" s="1"/>
  <c r="O19" i="67"/>
  <c r="P19" i="67" s="1"/>
  <c r="O20" i="67"/>
  <c r="P20" i="67" s="1"/>
  <c r="O21" i="67"/>
  <c r="P21" i="67" s="1"/>
  <c r="O22" i="67"/>
  <c r="P22" i="67" s="1"/>
  <c r="H9" i="68"/>
  <c r="M20" i="70"/>
  <c r="U20" i="70" s="1"/>
  <c r="M14" i="70"/>
  <c r="U14" i="70" s="1"/>
  <c r="M8" i="70"/>
  <c r="U8" i="70" s="1"/>
  <c r="M19" i="70"/>
  <c r="U19" i="70" s="1"/>
  <c r="M13" i="70"/>
  <c r="U13" i="70" s="1"/>
  <c r="M7" i="70"/>
  <c r="U7" i="70" s="1"/>
  <c r="M18" i="70"/>
  <c r="U18" i="70" s="1"/>
  <c r="M12" i="70"/>
  <c r="U12" i="70" s="1"/>
  <c r="M6" i="70"/>
  <c r="U6" i="70" s="1"/>
  <c r="M15" i="70"/>
  <c r="U15" i="70" s="1"/>
  <c r="H12" i="70"/>
  <c r="I12" i="70" s="1"/>
  <c r="J12" i="70" s="1"/>
  <c r="H15" i="70"/>
  <c r="I15" i="70" s="1"/>
  <c r="J15" i="70" s="1"/>
  <c r="H18" i="70"/>
  <c r="I18" i="70" s="1"/>
  <c r="J18" i="70" s="1"/>
  <c r="H21" i="70"/>
  <c r="I21" i="70" s="1"/>
  <c r="J21" i="70" s="1"/>
  <c r="Z4" i="71"/>
  <c r="R23" i="71"/>
  <c r="R22" i="71"/>
  <c r="R21" i="71"/>
  <c r="R20" i="71"/>
  <c r="R19" i="71"/>
  <c r="R18" i="71"/>
  <c r="R17" i="71"/>
  <c r="R16" i="71"/>
  <c r="R15" i="71"/>
  <c r="R14" i="71"/>
  <c r="R13" i="71"/>
  <c r="R12" i="71"/>
  <c r="R7" i="71"/>
  <c r="R6" i="71"/>
  <c r="R11" i="71"/>
  <c r="R5" i="71"/>
  <c r="R10" i="71"/>
  <c r="R3" i="71"/>
  <c r="R9" i="71"/>
  <c r="H6" i="72"/>
  <c r="H12" i="72"/>
  <c r="H17" i="72"/>
  <c r="H22" i="72"/>
  <c r="H80" i="74"/>
  <c r="I80" i="74" s="1"/>
  <c r="J80" i="74" s="1"/>
  <c r="P3" i="75"/>
  <c r="AF3" i="75" s="1"/>
  <c r="AO3" i="75" s="1"/>
  <c r="AE3" i="75"/>
  <c r="H7" i="76"/>
  <c r="I7" i="76" s="1"/>
  <c r="J7" i="76" s="1"/>
  <c r="H29" i="76"/>
  <c r="I29" i="76" s="1"/>
  <c r="J29" i="76" s="1"/>
  <c r="H38" i="76"/>
  <c r="I38" i="76" s="1"/>
  <c r="J38" i="76" s="1"/>
  <c r="H47" i="76"/>
  <c r="I47" i="76" s="1"/>
  <c r="J47" i="76" s="1"/>
  <c r="H56" i="76"/>
  <c r="I56" i="76" s="1"/>
  <c r="J56" i="76" s="1"/>
  <c r="H65" i="76"/>
  <c r="I65" i="76" s="1"/>
  <c r="J65" i="76" s="1"/>
  <c r="P3" i="77"/>
  <c r="AF3" i="77" s="1"/>
  <c r="AO3" i="77" s="1"/>
  <c r="AE3" i="77"/>
  <c r="H26" i="77"/>
  <c r="I26" i="77" s="1"/>
  <c r="J26" i="77" s="1"/>
  <c r="H60" i="77"/>
  <c r="I60" i="77" s="1"/>
  <c r="J60" i="77" s="1"/>
  <c r="H70" i="77"/>
  <c r="I70" i="77" s="1"/>
  <c r="J70" i="77" s="1"/>
  <c r="M9" i="51"/>
  <c r="U9" i="51" s="1"/>
  <c r="M15" i="51"/>
  <c r="U15" i="51" s="1"/>
  <c r="M7" i="54"/>
  <c r="U7" i="54" s="1"/>
  <c r="M13" i="54"/>
  <c r="U13" i="54" s="1"/>
  <c r="M9" i="56"/>
  <c r="U9" i="56" s="1"/>
  <c r="M15" i="56"/>
  <c r="U15" i="56" s="1"/>
  <c r="R6" i="56"/>
  <c r="R7" i="56"/>
  <c r="R12" i="56"/>
  <c r="R13" i="56"/>
  <c r="R14" i="56"/>
  <c r="R15" i="56"/>
  <c r="R16" i="56"/>
  <c r="R17" i="56"/>
  <c r="R18" i="56"/>
  <c r="R19" i="56"/>
  <c r="R20" i="56"/>
  <c r="R21" i="56"/>
  <c r="R22" i="56"/>
  <c r="Q10" i="58"/>
  <c r="M7" i="59"/>
  <c r="U7" i="59" s="1"/>
  <c r="M13" i="59"/>
  <c r="U13" i="59" s="1"/>
  <c r="M8" i="60"/>
  <c r="U8" i="60" s="1"/>
  <c r="M14" i="60"/>
  <c r="U14" i="60" s="1"/>
  <c r="M20" i="60"/>
  <c r="U20" i="60" s="1"/>
  <c r="M9" i="61"/>
  <c r="U9" i="61" s="1"/>
  <c r="M15" i="61"/>
  <c r="U15" i="61" s="1"/>
  <c r="R8" i="62"/>
  <c r="Q10" i="63"/>
  <c r="Q11" i="64"/>
  <c r="M8" i="65"/>
  <c r="U8" i="65" s="1"/>
  <c r="M14" i="65"/>
  <c r="U14" i="65" s="1"/>
  <c r="M20" i="65"/>
  <c r="U20" i="65" s="1"/>
  <c r="O9" i="65"/>
  <c r="P9" i="65" s="1"/>
  <c r="O23" i="69"/>
  <c r="P23" i="69" s="1"/>
  <c r="O22" i="69"/>
  <c r="P22" i="69" s="1"/>
  <c r="O21" i="69"/>
  <c r="P21" i="69" s="1"/>
  <c r="O20" i="69"/>
  <c r="P20" i="69" s="1"/>
  <c r="O19" i="69"/>
  <c r="P19" i="69" s="1"/>
  <c r="O18" i="69"/>
  <c r="P18" i="69" s="1"/>
  <c r="O17" i="69"/>
  <c r="P17" i="69" s="1"/>
  <c r="O16" i="69"/>
  <c r="P16" i="69" s="1"/>
  <c r="O15" i="69"/>
  <c r="P15" i="69" s="1"/>
  <c r="O14" i="69"/>
  <c r="P14" i="69" s="1"/>
  <c r="O13" i="69"/>
  <c r="P13" i="69" s="1"/>
  <c r="O12" i="69"/>
  <c r="P12" i="69" s="1"/>
  <c r="O7" i="69"/>
  <c r="P7" i="69" s="1"/>
  <c r="O6" i="69"/>
  <c r="P6" i="69" s="1"/>
  <c r="O5" i="69"/>
  <c r="P5" i="69" s="1"/>
  <c r="O11" i="69"/>
  <c r="P11" i="69" s="1"/>
  <c r="O3" i="69"/>
  <c r="M18" i="69"/>
  <c r="U18" i="69" s="1"/>
  <c r="M12" i="69"/>
  <c r="U12" i="69" s="1"/>
  <c r="M6" i="69"/>
  <c r="U6" i="69" s="1"/>
  <c r="M23" i="69"/>
  <c r="U23" i="69" s="1"/>
  <c r="M17" i="69"/>
  <c r="U17" i="69" s="1"/>
  <c r="M11" i="69"/>
  <c r="U11" i="69" s="1"/>
  <c r="M5" i="69"/>
  <c r="U5" i="69" s="1"/>
  <c r="M22" i="69"/>
  <c r="U22" i="69" s="1"/>
  <c r="M16" i="69"/>
  <c r="U16" i="69" s="1"/>
  <c r="M10" i="69"/>
  <c r="U10" i="69" s="1"/>
  <c r="M4" i="69"/>
  <c r="U4" i="69" s="1"/>
  <c r="X4" i="69" s="1"/>
  <c r="M15" i="69"/>
  <c r="U15" i="69" s="1"/>
  <c r="Z4" i="70"/>
  <c r="AH4" i="71"/>
  <c r="H6" i="71"/>
  <c r="H7" i="72"/>
  <c r="H13" i="72"/>
  <c r="H18" i="72"/>
  <c r="H23" i="72"/>
  <c r="Q98" i="73"/>
  <c r="Q95" i="73"/>
  <c r="Q92" i="73"/>
  <c r="Q89" i="73"/>
  <c r="Q86" i="73"/>
  <c r="Q83" i="73"/>
  <c r="Q80" i="73"/>
  <c r="Q77" i="73"/>
  <c r="Q74" i="73"/>
  <c r="Q71" i="73"/>
  <c r="Q68" i="73"/>
  <c r="Q65" i="73"/>
  <c r="Q62" i="73"/>
  <c r="Q59" i="73"/>
  <c r="Q56" i="73"/>
  <c r="Q53" i="73"/>
  <c r="Q50" i="73"/>
  <c r="Q47" i="73"/>
  <c r="Q44" i="73"/>
  <c r="Q41" i="73"/>
  <c r="Q38" i="73"/>
  <c r="Q35" i="73"/>
  <c r="Q32" i="73"/>
  <c r="Q29" i="73"/>
  <c r="Q26" i="73"/>
  <c r="Q23" i="73"/>
  <c r="Q20" i="73"/>
  <c r="Q17" i="73"/>
  <c r="Q14" i="73"/>
  <c r="Q10" i="73"/>
  <c r="Q11" i="73"/>
  <c r="Q6" i="73"/>
  <c r="Q96" i="73"/>
  <c r="Q93" i="73"/>
  <c r="Q90" i="73"/>
  <c r="Q87" i="73"/>
  <c r="Q84" i="73"/>
  <c r="Q81" i="73"/>
  <c r="Q78" i="73"/>
  <c r="Q75" i="73"/>
  <c r="Q72" i="73"/>
  <c r="Q69" i="73"/>
  <c r="Q66" i="73"/>
  <c r="Q63" i="73"/>
  <c r="Q60" i="73"/>
  <c r="Q57" i="73"/>
  <c r="Q54" i="73"/>
  <c r="Q51" i="73"/>
  <c r="Q48" i="73"/>
  <c r="Q45" i="73"/>
  <c r="Q42" i="73"/>
  <c r="Q39" i="73"/>
  <c r="Q36" i="73"/>
  <c r="Q33" i="73"/>
  <c r="Q30" i="73"/>
  <c r="Q27" i="73"/>
  <c r="Q24" i="73"/>
  <c r="Q21" i="73"/>
  <c r="Q18" i="73"/>
  <c r="Q15" i="73"/>
  <c r="Q12" i="73"/>
  <c r="Q8" i="73"/>
  <c r="Q7" i="73"/>
  <c r="Q5" i="73"/>
  <c r="Q16" i="73"/>
  <c r="Q22" i="73"/>
  <c r="Q28" i="73"/>
  <c r="Q34" i="73"/>
  <c r="Q40" i="73"/>
  <c r="Q46" i="73"/>
  <c r="Q52" i="73"/>
  <c r="Q58" i="73"/>
  <c r="Q64" i="73"/>
  <c r="Q70" i="73"/>
  <c r="Q76" i="73"/>
  <c r="Q82" i="73"/>
  <c r="Q88" i="73"/>
  <c r="H14" i="74"/>
  <c r="I14" i="74" s="1"/>
  <c r="J14" i="74" s="1"/>
  <c r="H17" i="74"/>
  <c r="I17" i="74" s="1"/>
  <c r="J17" i="74" s="1"/>
  <c r="H20" i="74"/>
  <c r="I20" i="74" s="1"/>
  <c r="J20" i="74" s="1"/>
  <c r="H23" i="74"/>
  <c r="I23" i="74" s="1"/>
  <c r="J23" i="74" s="1"/>
  <c r="H26" i="74"/>
  <c r="I26" i="74" s="1"/>
  <c r="J26" i="74" s="1"/>
  <c r="H29" i="74"/>
  <c r="I29" i="74" s="1"/>
  <c r="J29" i="74" s="1"/>
  <c r="H32" i="74"/>
  <c r="I32" i="74" s="1"/>
  <c r="J32" i="74" s="1"/>
  <c r="H35" i="74"/>
  <c r="I35" i="74" s="1"/>
  <c r="J35" i="74" s="1"/>
  <c r="H38" i="74"/>
  <c r="I38" i="74" s="1"/>
  <c r="J38" i="74" s="1"/>
  <c r="H41" i="74"/>
  <c r="I41" i="74" s="1"/>
  <c r="J41" i="74" s="1"/>
  <c r="H44" i="74"/>
  <c r="I44" i="74" s="1"/>
  <c r="J44" i="74" s="1"/>
  <c r="H47" i="74"/>
  <c r="I47" i="74" s="1"/>
  <c r="J47" i="74" s="1"/>
  <c r="H50" i="74"/>
  <c r="I50" i="74" s="1"/>
  <c r="J50" i="74" s="1"/>
  <c r="H53" i="74"/>
  <c r="I53" i="74" s="1"/>
  <c r="J53" i="74" s="1"/>
  <c r="H56" i="74"/>
  <c r="I56" i="74" s="1"/>
  <c r="J56" i="74" s="1"/>
  <c r="H59" i="74"/>
  <c r="I59" i="74" s="1"/>
  <c r="J59" i="74" s="1"/>
  <c r="H62" i="74"/>
  <c r="I62" i="74" s="1"/>
  <c r="J62" i="74" s="1"/>
  <c r="H65" i="74"/>
  <c r="I65" i="74" s="1"/>
  <c r="J65" i="74" s="1"/>
  <c r="H68" i="74"/>
  <c r="I68" i="74" s="1"/>
  <c r="J68" i="74" s="1"/>
  <c r="H71" i="74"/>
  <c r="I71" i="74" s="1"/>
  <c r="J71" i="74" s="1"/>
  <c r="H74" i="74"/>
  <c r="I74" i="74" s="1"/>
  <c r="J74" i="74" s="1"/>
  <c r="H77" i="74"/>
  <c r="I77" i="74" s="1"/>
  <c r="J77" i="74" s="1"/>
  <c r="H8" i="75"/>
  <c r="I8" i="75" s="1"/>
  <c r="J8" i="75" s="1"/>
  <c r="H10" i="75"/>
  <c r="I10" i="75" s="1"/>
  <c r="J10" i="75" s="1"/>
  <c r="H71" i="75"/>
  <c r="I71" i="75" s="1"/>
  <c r="J71" i="75" s="1"/>
  <c r="H12" i="76"/>
  <c r="I12" i="76" s="1"/>
  <c r="J12" i="76" s="1"/>
  <c r="H15" i="76"/>
  <c r="I15" i="76" s="1"/>
  <c r="J15" i="76" s="1"/>
  <c r="H18" i="76"/>
  <c r="I18" i="76" s="1"/>
  <c r="J18" i="76" s="1"/>
  <c r="H28" i="76"/>
  <c r="I28" i="76" s="1"/>
  <c r="J28" i="76" s="1"/>
  <c r="H55" i="76"/>
  <c r="I55" i="76" s="1"/>
  <c r="J55" i="76" s="1"/>
  <c r="H64" i="76"/>
  <c r="I64" i="76" s="1"/>
  <c r="J64" i="76" s="1"/>
  <c r="AH3" i="58"/>
  <c r="AQ3" i="58" s="1"/>
  <c r="M9" i="60"/>
  <c r="U9" i="60" s="1"/>
  <c r="M15" i="60"/>
  <c r="U15" i="60" s="1"/>
  <c r="AH3" i="63"/>
  <c r="AQ3" i="63" s="1"/>
  <c r="Q12" i="64"/>
  <c r="Q13" i="64"/>
  <c r="Q14" i="64"/>
  <c r="Q15" i="64"/>
  <c r="Q16" i="64"/>
  <c r="Q17" i="64"/>
  <c r="Q18" i="64"/>
  <c r="Q19" i="64"/>
  <c r="Q20" i="64"/>
  <c r="Q21" i="64"/>
  <c r="Q22" i="64"/>
  <c r="M9" i="65"/>
  <c r="U9" i="65" s="1"/>
  <c r="M15" i="65"/>
  <c r="U15" i="65" s="1"/>
  <c r="R8" i="66"/>
  <c r="O10" i="67"/>
  <c r="P10" i="67" s="1"/>
  <c r="O3" i="67"/>
  <c r="O9" i="67"/>
  <c r="P9" i="67" s="1"/>
  <c r="O8" i="67"/>
  <c r="P8" i="67" s="1"/>
  <c r="M7" i="69"/>
  <c r="U7" i="69" s="1"/>
  <c r="M19" i="69"/>
  <c r="U19" i="69" s="1"/>
  <c r="H11" i="69"/>
  <c r="I11" i="69" s="1"/>
  <c r="J11" i="69" s="1"/>
  <c r="H5" i="70"/>
  <c r="I5" i="70" s="1"/>
  <c r="J5" i="70" s="1"/>
  <c r="H7" i="70"/>
  <c r="I7" i="70" s="1"/>
  <c r="J7" i="70" s="1"/>
  <c r="V8" i="70"/>
  <c r="V23" i="70"/>
  <c r="V22" i="70"/>
  <c r="V21" i="70"/>
  <c r="V20" i="70"/>
  <c r="V19" i="70"/>
  <c r="V18" i="70"/>
  <c r="V17" i="70"/>
  <c r="V16" i="70"/>
  <c r="V15" i="70"/>
  <c r="V14" i="70"/>
  <c r="V13" i="70"/>
  <c r="V12" i="70"/>
  <c r="V7" i="70"/>
  <c r="V6" i="70"/>
  <c r="H13" i="70"/>
  <c r="I13" i="70" s="1"/>
  <c r="J13" i="70" s="1"/>
  <c r="H16" i="70"/>
  <c r="I16" i="70" s="1"/>
  <c r="J16" i="70" s="1"/>
  <c r="H19" i="70"/>
  <c r="I19" i="70" s="1"/>
  <c r="J19" i="70" s="1"/>
  <c r="H22" i="70"/>
  <c r="I22" i="70" s="1"/>
  <c r="J22" i="70" s="1"/>
  <c r="H7" i="71"/>
  <c r="H13" i="71"/>
  <c r="H15" i="71"/>
  <c r="H17" i="71"/>
  <c r="H19" i="71"/>
  <c r="H21" i="71"/>
  <c r="H23" i="71"/>
  <c r="H14" i="72"/>
  <c r="H19" i="72"/>
  <c r="Q9" i="73"/>
  <c r="H8" i="74"/>
  <c r="I8" i="74" s="1"/>
  <c r="J8" i="74" s="1"/>
  <c r="H10" i="74"/>
  <c r="I10" i="74" s="1"/>
  <c r="J10" i="74" s="1"/>
  <c r="H88" i="74"/>
  <c r="I88" i="74" s="1"/>
  <c r="J88" i="74" s="1"/>
  <c r="R67" i="76"/>
  <c r="R64" i="76"/>
  <c r="R61" i="76"/>
  <c r="R58" i="76"/>
  <c r="R55" i="76"/>
  <c r="R52" i="76"/>
  <c r="R49" i="76"/>
  <c r="R46" i="76"/>
  <c r="R43" i="76"/>
  <c r="R40" i="76"/>
  <c r="R37" i="76"/>
  <c r="R34" i="76"/>
  <c r="R31" i="76"/>
  <c r="R28" i="76"/>
  <c r="R25" i="76"/>
  <c r="R22" i="76"/>
  <c r="R17" i="76"/>
  <c r="R14" i="76"/>
  <c r="R10" i="76"/>
  <c r="R4" i="76"/>
  <c r="R68" i="76"/>
  <c r="R65" i="76"/>
  <c r="R62" i="76"/>
  <c r="R59" i="76"/>
  <c r="R56" i="76"/>
  <c r="R53" i="76"/>
  <c r="R50" i="76"/>
  <c r="R47" i="76"/>
  <c r="R44" i="76"/>
  <c r="R41" i="76"/>
  <c r="R38" i="76"/>
  <c r="R35" i="76"/>
  <c r="R32" i="76"/>
  <c r="R29" i="76"/>
  <c r="R26" i="76"/>
  <c r="R23" i="76"/>
  <c r="R19" i="76"/>
  <c r="R11" i="76"/>
  <c r="R5" i="76"/>
  <c r="R69" i="76"/>
  <c r="R66" i="76"/>
  <c r="R63" i="76"/>
  <c r="R60" i="76"/>
  <c r="R57" i="76"/>
  <c r="R54" i="76"/>
  <c r="R51" i="76"/>
  <c r="R48" i="76"/>
  <c r="R45" i="76"/>
  <c r="R42" i="76"/>
  <c r="R39" i="76"/>
  <c r="R36" i="76"/>
  <c r="R33" i="76"/>
  <c r="R30" i="76"/>
  <c r="R27" i="76"/>
  <c r="R24" i="76"/>
  <c r="R21" i="76"/>
  <c r="R20" i="76"/>
  <c r="R18" i="76"/>
  <c r="R15" i="76"/>
  <c r="R12" i="76"/>
  <c r="R6" i="76"/>
  <c r="R3" i="76"/>
  <c r="R9" i="76"/>
  <c r="H8" i="76"/>
  <c r="I8" i="76" s="1"/>
  <c r="J8" i="76" s="1"/>
  <c r="H23" i="76"/>
  <c r="I23" i="76" s="1"/>
  <c r="J23" i="76" s="1"/>
  <c r="H32" i="76"/>
  <c r="I32" i="76" s="1"/>
  <c r="J32" i="76" s="1"/>
  <c r="H41" i="76"/>
  <c r="I41" i="76" s="1"/>
  <c r="J41" i="76" s="1"/>
  <c r="H50" i="76"/>
  <c r="I50" i="76" s="1"/>
  <c r="J50" i="76" s="1"/>
  <c r="H59" i="76"/>
  <c r="I59" i="76" s="1"/>
  <c r="J59" i="76" s="1"/>
  <c r="H68" i="76"/>
  <c r="I68" i="76" s="1"/>
  <c r="J68" i="76" s="1"/>
  <c r="Z4" i="77"/>
  <c r="AH4" i="77"/>
  <c r="H24" i="77"/>
  <c r="I24" i="77" s="1"/>
  <c r="J24" i="77" s="1"/>
  <c r="R8" i="72"/>
  <c r="Q9" i="72"/>
  <c r="H11" i="73"/>
  <c r="I11" i="73" s="1"/>
  <c r="J11" i="73" s="1"/>
  <c r="V79" i="74"/>
  <c r="V82" i="74"/>
  <c r="V85" i="74"/>
  <c r="V88" i="74"/>
  <c r="AH3" i="75"/>
  <c r="AQ3" i="75" s="1"/>
  <c r="M7" i="75"/>
  <c r="U7" i="75" s="1"/>
  <c r="M13" i="75"/>
  <c r="U13" i="75" s="1"/>
  <c r="M19" i="75"/>
  <c r="U19" i="75" s="1"/>
  <c r="M25" i="75"/>
  <c r="U25" i="75" s="1"/>
  <c r="M31" i="75"/>
  <c r="U31" i="75" s="1"/>
  <c r="M37" i="75"/>
  <c r="U37" i="75" s="1"/>
  <c r="M43" i="75"/>
  <c r="U43" i="75" s="1"/>
  <c r="M49" i="75"/>
  <c r="U49" i="75" s="1"/>
  <c r="M55" i="75"/>
  <c r="U55" i="75" s="1"/>
  <c r="M61" i="75"/>
  <c r="U61" i="75" s="1"/>
  <c r="M67" i="75"/>
  <c r="U67" i="75" s="1"/>
  <c r="M73" i="75"/>
  <c r="U73" i="75" s="1"/>
  <c r="M79" i="75"/>
  <c r="U79" i="75" s="1"/>
  <c r="V67" i="75"/>
  <c r="V70" i="75"/>
  <c r="V73" i="75"/>
  <c r="V76" i="75"/>
  <c r="V79" i="75"/>
  <c r="H19" i="77"/>
  <c r="I19" i="77" s="1"/>
  <c r="J19" i="77" s="1"/>
  <c r="H21" i="77"/>
  <c r="I21" i="77" s="1"/>
  <c r="J21" i="77" s="1"/>
  <c r="H39" i="77"/>
  <c r="I39" i="77" s="1"/>
  <c r="J39" i="77" s="1"/>
  <c r="H49" i="77"/>
  <c r="I49" i="77" s="1"/>
  <c r="J49" i="77" s="1"/>
  <c r="H57" i="77"/>
  <c r="I57" i="77" s="1"/>
  <c r="J57" i="77" s="1"/>
  <c r="H67" i="77"/>
  <c r="I67" i="77" s="1"/>
  <c r="J67" i="77" s="1"/>
  <c r="H75" i="77"/>
  <c r="I75" i="77" s="1"/>
  <c r="J75" i="77" s="1"/>
  <c r="H85" i="77"/>
  <c r="I85" i="77" s="1"/>
  <c r="J85" i="77" s="1"/>
  <c r="H93" i="77"/>
  <c r="I93" i="77" s="1"/>
  <c r="J93" i="77" s="1"/>
  <c r="H9" i="78"/>
  <c r="I9" i="78" s="1"/>
  <c r="J9" i="78" s="1"/>
  <c r="H13" i="78"/>
  <c r="I13" i="78" s="1"/>
  <c r="J13" i="78" s="1"/>
  <c r="H16" i="78"/>
  <c r="I16" i="78" s="1"/>
  <c r="J16" i="78" s="1"/>
  <c r="H19" i="78"/>
  <c r="I19" i="78" s="1"/>
  <c r="J19" i="78" s="1"/>
  <c r="H22" i="78"/>
  <c r="I22" i="78" s="1"/>
  <c r="J22" i="78" s="1"/>
  <c r="H25" i="78"/>
  <c r="I25" i="78" s="1"/>
  <c r="J25" i="78" s="1"/>
  <c r="H28" i="78"/>
  <c r="I28" i="78" s="1"/>
  <c r="J28" i="78" s="1"/>
  <c r="H31" i="78"/>
  <c r="I31" i="78" s="1"/>
  <c r="J31" i="78" s="1"/>
  <c r="H34" i="78"/>
  <c r="I34" i="78" s="1"/>
  <c r="J34" i="78" s="1"/>
  <c r="H37" i="78"/>
  <c r="I37" i="78" s="1"/>
  <c r="J37" i="78" s="1"/>
  <c r="H40" i="78"/>
  <c r="I40" i="78" s="1"/>
  <c r="J40" i="78" s="1"/>
  <c r="H43" i="78"/>
  <c r="I43" i="78" s="1"/>
  <c r="J43" i="78" s="1"/>
  <c r="H46" i="78"/>
  <c r="I46" i="78" s="1"/>
  <c r="J46" i="78" s="1"/>
  <c r="H49" i="78"/>
  <c r="I49" i="78" s="1"/>
  <c r="J49" i="78" s="1"/>
  <c r="H52" i="78"/>
  <c r="I52" i="78" s="1"/>
  <c r="J52" i="78" s="1"/>
  <c r="H55" i="78"/>
  <c r="I55" i="78" s="1"/>
  <c r="J55" i="78" s="1"/>
  <c r="H58" i="78"/>
  <c r="I58" i="78" s="1"/>
  <c r="J58" i="78" s="1"/>
  <c r="H61" i="78"/>
  <c r="I61" i="78" s="1"/>
  <c r="J61" i="78" s="1"/>
  <c r="H64" i="78"/>
  <c r="I64" i="78" s="1"/>
  <c r="J64" i="78" s="1"/>
  <c r="H67" i="78"/>
  <c r="I67" i="78" s="1"/>
  <c r="J67" i="78" s="1"/>
  <c r="H70" i="78"/>
  <c r="I70" i="78" s="1"/>
  <c r="J70" i="78" s="1"/>
  <c r="H73" i="78"/>
  <c r="I73" i="78" s="1"/>
  <c r="J73" i="78" s="1"/>
  <c r="M79" i="79"/>
  <c r="U79" i="79" s="1"/>
  <c r="M73" i="79"/>
  <c r="U73" i="79" s="1"/>
  <c r="M67" i="79"/>
  <c r="U67" i="79" s="1"/>
  <c r="M61" i="79"/>
  <c r="U61" i="79" s="1"/>
  <c r="M55" i="79"/>
  <c r="U55" i="79" s="1"/>
  <c r="M49" i="79"/>
  <c r="U49" i="79" s="1"/>
  <c r="M43" i="79"/>
  <c r="U43" i="79" s="1"/>
  <c r="M37" i="79"/>
  <c r="U37" i="79" s="1"/>
  <c r="M31" i="79"/>
  <c r="U31" i="79" s="1"/>
  <c r="M25" i="79"/>
  <c r="U25" i="79" s="1"/>
  <c r="M19" i="79"/>
  <c r="U19" i="79" s="1"/>
  <c r="M13" i="79"/>
  <c r="U13" i="79" s="1"/>
  <c r="M7" i="79"/>
  <c r="U7" i="79" s="1"/>
  <c r="M78" i="79"/>
  <c r="U78" i="79" s="1"/>
  <c r="M72" i="79"/>
  <c r="U72" i="79" s="1"/>
  <c r="M66" i="79"/>
  <c r="U66" i="79" s="1"/>
  <c r="M60" i="79"/>
  <c r="U60" i="79" s="1"/>
  <c r="M54" i="79"/>
  <c r="U54" i="79" s="1"/>
  <c r="M48" i="79"/>
  <c r="U48" i="79" s="1"/>
  <c r="M42" i="79"/>
  <c r="U42" i="79" s="1"/>
  <c r="M36" i="79"/>
  <c r="U36" i="79" s="1"/>
  <c r="M30" i="79"/>
  <c r="U30" i="79" s="1"/>
  <c r="M24" i="79"/>
  <c r="U24" i="79" s="1"/>
  <c r="M18" i="79"/>
  <c r="U18" i="79" s="1"/>
  <c r="M12" i="79"/>
  <c r="U12" i="79" s="1"/>
  <c r="M6" i="79"/>
  <c r="U6" i="79" s="1"/>
  <c r="M77" i="79"/>
  <c r="U77" i="79" s="1"/>
  <c r="M71" i="79"/>
  <c r="U71" i="79" s="1"/>
  <c r="M65" i="79"/>
  <c r="U65" i="79" s="1"/>
  <c r="M59" i="79"/>
  <c r="U59" i="79" s="1"/>
  <c r="M53" i="79"/>
  <c r="U53" i="79" s="1"/>
  <c r="M47" i="79"/>
  <c r="U47" i="79" s="1"/>
  <c r="M41" i="79"/>
  <c r="U41" i="79" s="1"/>
  <c r="M35" i="79"/>
  <c r="U35" i="79" s="1"/>
  <c r="M29" i="79"/>
  <c r="U29" i="79" s="1"/>
  <c r="M23" i="79"/>
  <c r="U23" i="79" s="1"/>
  <c r="M17" i="79"/>
  <c r="U17" i="79" s="1"/>
  <c r="M11" i="79"/>
  <c r="U11" i="79" s="1"/>
  <c r="M5" i="79"/>
  <c r="U5" i="79" s="1"/>
  <c r="M76" i="79"/>
  <c r="U76" i="79" s="1"/>
  <c r="M70" i="79"/>
  <c r="U70" i="79" s="1"/>
  <c r="M64" i="79"/>
  <c r="U64" i="79" s="1"/>
  <c r="M58" i="79"/>
  <c r="U58" i="79" s="1"/>
  <c r="M52" i="79"/>
  <c r="U52" i="79" s="1"/>
  <c r="M46" i="79"/>
  <c r="U46" i="79" s="1"/>
  <c r="M40" i="79"/>
  <c r="U40" i="79" s="1"/>
  <c r="M34" i="79"/>
  <c r="U34" i="79" s="1"/>
  <c r="M28" i="79"/>
  <c r="U28" i="79" s="1"/>
  <c r="M22" i="79"/>
  <c r="U22" i="79" s="1"/>
  <c r="M16" i="79"/>
  <c r="U16" i="79" s="1"/>
  <c r="M10" i="79"/>
  <c r="U10" i="79" s="1"/>
  <c r="M4" i="79"/>
  <c r="U4" i="79" s="1"/>
  <c r="X4" i="79" s="1"/>
  <c r="M74" i="79"/>
  <c r="U74" i="79" s="1"/>
  <c r="M68" i="79"/>
  <c r="U68" i="79" s="1"/>
  <c r="M62" i="79"/>
  <c r="U62" i="79" s="1"/>
  <c r="M56" i="79"/>
  <c r="U56" i="79" s="1"/>
  <c r="M50" i="79"/>
  <c r="U50" i="79" s="1"/>
  <c r="M44" i="79"/>
  <c r="U44" i="79" s="1"/>
  <c r="M38" i="79"/>
  <c r="U38" i="79" s="1"/>
  <c r="M32" i="79"/>
  <c r="U32" i="79" s="1"/>
  <c r="M26" i="79"/>
  <c r="U26" i="79" s="1"/>
  <c r="M20" i="79"/>
  <c r="U20" i="79" s="1"/>
  <c r="M14" i="79"/>
  <c r="U14" i="79" s="1"/>
  <c r="M8" i="79"/>
  <c r="U8" i="79" s="1"/>
  <c r="M39" i="79"/>
  <c r="U39" i="79" s="1"/>
  <c r="M75" i="79"/>
  <c r="U75" i="79" s="1"/>
  <c r="H17" i="79"/>
  <c r="I17" i="79" s="1"/>
  <c r="J17" i="79" s="1"/>
  <c r="H26" i="79"/>
  <c r="I26" i="79" s="1"/>
  <c r="J26" i="79" s="1"/>
  <c r="H47" i="79"/>
  <c r="I47" i="79" s="1"/>
  <c r="J47" i="79" s="1"/>
  <c r="H56" i="79"/>
  <c r="I56" i="79" s="1"/>
  <c r="J56" i="79" s="1"/>
  <c r="H65" i="79"/>
  <c r="I65" i="79" s="1"/>
  <c r="J65" i="79" s="1"/>
  <c r="H19" i="81"/>
  <c r="I19" i="81" s="1"/>
  <c r="J19" i="81" s="1"/>
  <c r="H22" i="81"/>
  <c r="I22" i="81" s="1"/>
  <c r="J22" i="81" s="1"/>
  <c r="AH3" i="72"/>
  <c r="AQ3" i="72" s="1"/>
  <c r="Q11" i="72"/>
  <c r="AH3" i="74"/>
  <c r="AQ3" i="74" s="1"/>
  <c r="M9" i="75"/>
  <c r="U9" i="75" s="1"/>
  <c r="M15" i="75"/>
  <c r="U15" i="75" s="1"/>
  <c r="M21" i="75"/>
  <c r="U21" i="75" s="1"/>
  <c r="M27" i="75"/>
  <c r="U27" i="75" s="1"/>
  <c r="M33" i="75"/>
  <c r="U33" i="75" s="1"/>
  <c r="M39" i="75"/>
  <c r="U39" i="75" s="1"/>
  <c r="M45" i="75"/>
  <c r="U45" i="75" s="1"/>
  <c r="M51" i="75"/>
  <c r="U51" i="75" s="1"/>
  <c r="M57" i="75"/>
  <c r="U57" i="75" s="1"/>
  <c r="M63" i="75"/>
  <c r="U63" i="75" s="1"/>
  <c r="M69" i="75"/>
  <c r="U69" i="75" s="1"/>
  <c r="M75" i="75"/>
  <c r="U75" i="75" s="1"/>
  <c r="V66" i="75"/>
  <c r="V69" i="75"/>
  <c r="V72" i="75"/>
  <c r="V75" i="75"/>
  <c r="V78" i="75"/>
  <c r="H7" i="77"/>
  <c r="I7" i="77" s="1"/>
  <c r="J7" i="77" s="1"/>
  <c r="H25" i="77"/>
  <c r="I25" i="77" s="1"/>
  <c r="J25" i="77" s="1"/>
  <c r="H27" i="77"/>
  <c r="I27" i="77" s="1"/>
  <c r="J27" i="77" s="1"/>
  <c r="H45" i="77"/>
  <c r="I45" i="77" s="1"/>
  <c r="J45" i="77" s="1"/>
  <c r="H55" i="77"/>
  <c r="I55" i="77" s="1"/>
  <c r="J55" i="77" s="1"/>
  <c r="H63" i="77"/>
  <c r="I63" i="77" s="1"/>
  <c r="J63" i="77" s="1"/>
  <c r="H73" i="77"/>
  <c r="I73" i="77" s="1"/>
  <c r="J73" i="77" s="1"/>
  <c r="H81" i="77"/>
  <c r="I81" i="77" s="1"/>
  <c r="J81" i="77" s="1"/>
  <c r="H91" i="77"/>
  <c r="I91" i="77" s="1"/>
  <c r="J91" i="77" s="1"/>
  <c r="P3" i="78"/>
  <c r="AF3" i="78" s="1"/>
  <c r="AO3" i="78" s="1"/>
  <c r="AE3" i="78"/>
  <c r="H7" i="78"/>
  <c r="I7" i="78" s="1"/>
  <c r="J7" i="78" s="1"/>
  <c r="M15" i="79"/>
  <c r="U15" i="79" s="1"/>
  <c r="M51" i="79"/>
  <c r="U51" i="79" s="1"/>
  <c r="H34" i="79"/>
  <c r="I34" i="79" s="1"/>
  <c r="J34" i="79" s="1"/>
  <c r="H44" i="79"/>
  <c r="I44" i="79" s="1"/>
  <c r="J44" i="79" s="1"/>
  <c r="H53" i="79"/>
  <c r="I53" i="79" s="1"/>
  <c r="J53" i="79" s="1"/>
  <c r="H62" i="79"/>
  <c r="I62" i="79" s="1"/>
  <c r="J62" i="79" s="1"/>
  <c r="H71" i="79"/>
  <c r="I71" i="79" s="1"/>
  <c r="J71" i="79" s="1"/>
  <c r="H13" i="82"/>
  <c r="I13" i="82" s="1"/>
  <c r="J13" i="82" s="1"/>
  <c r="M8" i="67"/>
  <c r="U8" i="67" s="1"/>
  <c r="M14" i="67"/>
  <c r="U14" i="67" s="1"/>
  <c r="M20" i="67"/>
  <c r="U20" i="67" s="1"/>
  <c r="M9" i="68"/>
  <c r="U9" i="68" s="1"/>
  <c r="M15" i="68"/>
  <c r="U15" i="68" s="1"/>
  <c r="M21" i="68"/>
  <c r="U21" i="68" s="1"/>
  <c r="R6" i="68"/>
  <c r="R7" i="68"/>
  <c r="O9" i="68"/>
  <c r="P9" i="68" s="1"/>
  <c r="R12" i="68"/>
  <c r="R13" i="68"/>
  <c r="R14" i="68"/>
  <c r="R15" i="68"/>
  <c r="R16" i="68"/>
  <c r="R17" i="68"/>
  <c r="R18" i="68"/>
  <c r="R19" i="68"/>
  <c r="R20" i="68"/>
  <c r="R21" i="68"/>
  <c r="R22" i="68"/>
  <c r="R23" i="68"/>
  <c r="Q9" i="69"/>
  <c r="Q10" i="70"/>
  <c r="Q11" i="71"/>
  <c r="R5" i="72"/>
  <c r="Q6" i="72"/>
  <c r="Q7" i="72"/>
  <c r="R11" i="72"/>
  <c r="Q12" i="72"/>
  <c r="Q13" i="72"/>
  <c r="Q14" i="72"/>
  <c r="Q15" i="72"/>
  <c r="Q16" i="72"/>
  <c r="Q17" i="72"/>
  <c r="Q18" i="72"/>
  <c r="Q19" i="72"/>
  <c r="Q20" i="72"/>
  <c r="Q21" i="72"/>
  <c r="Q22" i="72"/>
  <c r="Q23" i="72"/>
  <c r="M9" i="73"/>
  <c r="U9" i="73" s="1"/>
  <c r="M15" i="73"/>
  <c r="U15" i="73" s="1"/>
  <c r="M21" i="73"/>
  <c r="U21" i="73" s="1"/>
  <c r="M27" i="73"/>
  <c r="U27" i="73" s="1"/>
  <c r="M33" i="73"/>
  <c r="U33" i="73" s="1"/>
  <c r="M39" i="73"/>
  <c r="U39" i="73" s="1"/>
  <c r="M45" i="73"/>
  <c r="U45" i="73" s="1"/>
  <c r="M51" i="73"/>
  <c r="U51" i="73" s="1"/>
  <c r="M57" i="73"/>
  <c r="U57" i="73" s="1"/>
  <c r="M63" i="73"/>
  <c r="U63" i="73" s="1"/>
  <c r="M69" i="73"/>
  <c r="U69" i="73" s="1"/>
  <c r="M75" i="73"/>
  <c r="U75" i="73" s="1"/>
  <c r="M81" i="73"/>
  <c r="U81" i="73" s="1"/>
  <c r="M87" i="73"/>
  <c r="U87" i="73" s="1"/>
  <c r="M93" i="73"/>
  <c r="U93" i="73" s="1"/>
  <c r="M62" i="74"/>
  <c r="U62" i="74" s="1"/>
  <c r="M68" i="74"/>
  <c r="U68" i="74" s="1"/>
  <c r="M74" i="74"/>
  <c r="U74" i="74" s="1"/>
  <c r="M80" i="74"/>
  <c r="U80" i="74" s="1"/>
  <c r="M86" i="74"/>
  <c r="U86" i="74" s="1"/>
  <c r="R7" i="74"/>
  <c r="R8" i="74"/>
  <c r="V11" i="74"/>
  <c r="R13" i="74"/>
  <c r="R16" i="74"/>
  <c r="R19" i="74"/>
  <c r="R22" i="74"/>
  <c r="R25" i="74"/>
  <c r="R28" i="74"/>
  <c r="R31" i="74"/>
  <c r="R34" i="74"/>
  <c r="R37" i="74"/>
  <c r="R40" i="74"/>
  <c r="R43" i="74"/>
  <c r="R46" i="74"/>
  <c r="R49" i="74"/>
  <c r="R52" i="74"/>
  <c r="R55" i="74"/>
  <c r="R58" i="74"/>
  <c r="R61" i="74"/>
  <c r="R64" i="74"/>
  <c r="R67" i="74"/>
  <c r="R70" i="74"/>
  <c r="R73" i="74"/>
  <c r="R76" i="74"/>
  <c r="R79" i="74"/>
  <c r="R82" i="74"/>
  <c r="R85" i="74"/>
  <c r="R88" i="74"/>
  <c r="M4" i="75"/>
  <c r="U4" i="75" s="1"/>
  <c r="X4" i="75" s="1"/>
  <c r="M10" i="75"/>
  <c r="U10" i="75" s="1"/>
  <c r="M16" i="75"/>
  <c r="U16" i="75" s="1"/>
  <c r="M22" i="75"/>
  <c r="U22" i="75" s="1"/>
  <c r="M28" i="75"/>
  <c r="U28" i="75" s="1"/>
  <c r="M34" i="75"/>
  <c r="U34" i="75" s="1"/>
  <c r="M40" i="75"/>
  <c r="U40" i="75" s="1"/>
  <c r="M46" i="75"/>
  <c r="U46" i="75" s="1"/>
  <c r="M52" i="75"/>
  <c r="U52" i="75" s="1"/>
  <c r="M58" i="75"/>
  <c r="U58" i="75" s="1"/>
  <c r="M64" i="75"/>
  <c r="U64" i="75" s="1"/>
  <c r="M70" i="75"/>
  <c r="U70" i="75" s="1"/>
  <c r="M76" i="75"/>
  <c r="U76" i="75" s="1"/>
  <c r="R7" i="75"/>
  <c r="R8" i="75"/>
  <c r="V11" i="75"/>
  <c r="R13" i="75"/>
  <c r="R16" i="75"/>
  <c r="R19" i="75"/>
  <c r="R22" i="75"/>
  <c r="R25" i="75"/>
  <c r="R28" i="75"/>
  <c r="R31" i="75"/>
  <c r="R34" i="75"/>
  <c r="R37" i="75"/>
  <c r="R40" i="75"/>
  <c r="R43" i="75"/>
  <c r="R46" i="75"/>
  <c r="R49" i="75"/>
  <c r="R52" i="75"/>
  <c r="R55" i="75"/>
  <c r="R58" i="75"/>
  <c r="R61" i="75"/>
  <c r="R64" i="75"/>
  <c r="R67" i="75"/>
  <c r="R70" i="75"/>
  <c r="R73" i="75"/>
  <c r="R76" i="75"/>
  <c r="R79" i="75"/>
  <c r="M8" i="76"/>
  <c r="U8" i="76" s="1"/>
  <c r="M14" i="76"/>
  <c r="U14" i="76" s="1"/>
  <c r="M20" i="76"/>
  <c r="U20" i="76" s="1"/>
  <c r="M26" i="76"/>
  <c r="U26" i="76" s="1"/>
  <c r="M32" i="76"/>
  <c r="U32" i="76" s="1"/>
  <c r="M38" i="76"/>
  <c r="U38" i="76" s="1"/>
  <c r="M44" i="76"/>
  <c r="U44" i="76" s="1"/>
  <c r="M50" i="76"/>
  <c r="U50" i="76" s="1"/>
  <c r="M56" i="76"/>
  <c r="U56" i="76" s="1"/>
  <c r="M62" i="76"/>
  <c r="U62" i="76" s="1"/>
  <c r="M68" i="76"/>
  <c r="U68" i="76" s="1"/>
  <c r="V68" i="76"/>
  <c r="V65" i="76"/>
  <c r="V62" i="76"/>
  <c r="V59" i="76"/>
  <c r="V56" i="76"/>
  <c r="V53" i="76"/>
  <c r="V50" i="76"/>
  <c r="V47" i="76"/>
  <c r="V44" i="76"/>
  <c r="V41" i="76"/>
  <c r="V38" i="76"/>
  <c r="V35" i="76"/>
  <c r="V32" i="76"/>
  <c r="V29" i="76"/>
  <c r="V26" i="76"/>
  <c r="V23" i="76"/>
  <c r="V69" i="76"/>
  <c r="V66" i="76"/>
  <c r="V63" i="76"/>
  <c r="V60" i="76"/>
  <c r="V57" i="76"/>
  <c r="V54" i="76"/>
  <c r="V51" i="76"/>
  <c r="V48" i="76"/>
  <c r="V45" i="76"/>
  <c r="V42" i="76"/>
  <c r="V39" i="76"/>
  <c r="V36" i="76"/>
  <c r="V33" i="76"/>
  <c r="V30" i="76"/>
  <c r="V27" i="76"/>
  <c r="V24" i="76"/>
  <c r="V21" i="76"/>
  <c r="H4" i="77"/>
  <c r="I4" i="77" s="1"/>
  <c r="J4" i="77" s="1"/>
  <c r="K4" i="77" s="1"/>
  <c r="M10" i="77"/>
  <c r="U10" i="77" s="1"/>
  <c r="M22" i="77"/>
  <c r="U22" i="77" s="1"/>
  <c r="M34" i="77"/>
  <c r="U34" i="77" s="1"/>
  <c r="M46" i="77"/>
  <c r="U46" i="77" s="1"/>
  <c r="M58" i="77"/>
  <c r="U58" i="77" s="1"/>
  <c r="M70" i="77"/>
  <c r="U70" i="77" s="1"/>
  <c r="M82" i="77"/>
  <c r="U82" i="77" s="1"/>
  <c r="M94" i="77"/>
  <c r="U94" i="77" s="1"/>
  <c r="H8" i="77"/>
  <c r="I8" i="77" s="1"/>
  <c r="J8" i="77" s="1"/>
  <c r="H12" i="77"/>
  <c r="I12" i="77" s="1"/>
  <c r="J12" i="77" s="1"/>
  <c r="H28" i="77"/>
  <c r="I28" i="77" s="1"/>
  <c r="J28" i="77" s="1"/>
  <c r="H29" i="77"/>
  <c r="I29" i="77" s="1"/>
  <c r="J29" i="77" s="1"/>
  <c r="H30" i="77"/>
  <c r="I30" i="77" s="1"/>
  <c r="J30" i="77" s="1"/>
  <c r="H40" i="77"/>
  <c r="I40" i="77" s="1"/>
  <c r="J40" i="77" s="1"/>
  <c r="H48" i="77"/>
  <c r="I48" i="77" s="1"/>
  <c r="J48" i="77" s="1"/>
  <c r="H58" i="77"/>
  <c r="I58" i="77" s="1"/>
  <c r="J58" i="77" s="1"/>
  <c r="H66" i="77"/>
  <c r="I66" i="77" s="1"/>
  <c r="J66" i="77" s="1"/>
  <c r="H76" i="77"/>
  <c r="I76" i="77" s="1"/>
  <c r="J76" i="77" s="1"/>
  <c r="H84" i="77"/>
  <c r="I84" i="77" s="1"/>
  <c r="J84" i="77" s="1"/>
  <c r="H97" i="77"/>
  <c r="I97" i="77" s="1"/>
  <c r="J97" i="77" s="1"/>
  <c r="M21" i="79"/>
  <c r="U21" i="79" s="1"/>
  <c r="M57" i="79"/>
  <c r="U57" i="79" s="1"/>
  <c r="H19" i="79"/>
  <c r="I19" i="79" s="1"/>
  <c r="J19" i="79" s="1"/>
  <c r="H20" i="79"/>
  <c r="I20" i="79" s="1"/>
  <c r="J20" i="79" s="1"/>
  <c r="H28" i="79"/>
  <c r="I28" i="79" s="1"/>
  <c r="J28" i="79" s="1"/>
  <c r="H29" i="79"/>
  <c r="I29" i="79" s="1"/>
  <c r="J29" i="79" s="1"/>
  <c r="H35" i="79"/>
  <c r="I35" i="79" s="1"/>
  <c r="J35" i="79" s="1"/>
  <c r="P3" i="81"/>
  <c r="AF3" i="81" s="1"/>
  <c r="AO3" i="81" s="1"/>
  <c r="AE3" i="81"/>
  <c r="H26" i="82"/>
  <c r="I26" i="82" s="1"/>
  <c r="J26" i="82" s="1"/>
  <c r="M9" i="67"/>
  <c r="U9" i="67" s="1"/>
  <c r="M15" i="67"/>
  <c r="U15" i="67" s="1"/>
  <c r="M21" i="67"/>
  <c r="U21" i="67" s="1"/>
  <c r="O3" i="68"/>
  <c r="M4" i="68"/>
  <c r="U4" i="68" s="1"/>
  <c r="X4" i="68" s="1"/>
  <c r="M10" i="68"/>
  <c r="U10" i="68" s="1"/>
  <c r="M16" i="68"/>
  <c r="U16" i="68" s="1"/>
  <c r="M22" i="68"/>
  <c r="U22" i="68" s="1"/>
  <c r="O10" i="68"/>
  <c r="P10" i="68" s="1"/>
  <c r="V10" i="68"/>
  <c r="Q10" i="69"/>
  <c r="Q11" i="70"/>
  <c r="M8" i="71"/>
  <c r="U8" i="71" s="1"/>
  <c r="M14" i="71"/>
  <c r="U14" i="71" s="1"/>
  <c r="M20" i="71"/>
  <c r="U20" i="71" s="1"/>
  <c r="Q6" i="71"/>
  <c r="Q7" i="71"/>
  <c r="Q12" i="71"/>
  <c r="Q13" i="71"/>
  <c r="Q14" i="71"/>
  <c r="Q15" i="71"/>
  <c r="Q16" i="71"/>
  <c r="Q17" i="71"/>
  <c r="Q18" i="71"/>
  <c r="Q19" i="71"/>
  <c r="Q20" i="71"/>
  <c r="Q21" i="71"/>
  <c r="Q22" i="71"/>
  <c r="M9" i="72"/>
  <c r="U9" i="72" s="1"/>
  <c r="M15" i="72"/>
  <c r="U15" i="72" s="1"/>
  <c r="M21" i="72"/>
  <c r="U21" i="72" s="1"/>
  <c r="R6" i="72"/>
  <c r="R7" i="72"/>
  <c r="R12" i="72"/>
  <c r="R13" i="72"/>
  <c r="R14" i="72"/>
  <c r="R15" i="72"/>
  <c r="R16" i="72"/>
  <c r="R17" i="72"/>
  <c r="R18" i="72"/>
  <c r="R19" i="72"/>
  <c r="R20" i="72"/>
  <c r="R21" i="72"/>
  <c r="R22" i="72"/>
  <c r="M4" i="73"/>
  <c r="U4" i="73" s="1"/>
  <c r="X4" i="73" s="1"/>
  <c r="M10" i="73"/>
  <c r="U10" i="73" s="1"/>
  <c r="M16" i="73"/>
  <c r="U16" i="73" s="1"/>
  <c r="M22" i="73"/>
  <c r="U22" i="73" s="1"/>
  <c r="M28" i="73"/>
  <c r="U28" i="73" s="1"/>
  <c r="M34" i="73"/>
  <c r="U34" i="73" s="1"/>
  <c r="M40" i="73"/>
  <c r="U40" i="73" s="1"/>
  <c r="M46" i="73"/>
  <c r="U46" i="73" s="1"/>
  <c r="M52" i="73"/>
  <c r="U52" i="73" s="1"/>
  <c r="M58" i="73"/>
  <c r="U58" i="73" s="1"/>
  <c r="M64" i="73"/>
  <c r="U64" i="73" s="1"/>
  <c r="M70" i="73"/>
  <c r="U70" i="73" s="1"/>
  <c r="M76" i="73"/>
  <c r="U76" i="73" s="1"/>
  <c r="M82" i="73"/>
  <c r="U82" i="73" s="1"/>
  <c r="M88" i="73"/>
  <c r="U88" i="73" s="1"/>
  <c r="M94" i="73"/>
  <c r="U94" i="73" s="1"/>
  <c r="M9" i="74"/>
  <c r="U9" i="74" s="1"/>
  <c r="M15" i="74"/>
  <c r="U15" i="74" s="1"/>
  <c r="M21" i="74"/>
  <c r="U21" i="74" s="1"/>
  <c r="M27" i="74"/>
  <c r="U27" i="74" s="1"/>
  <c r="M33" i="74"/>
  <c r="U33" i="74" s="1"/>
  <c r="M39" i="74"/>
  <c r="U39" i="74" s="1"/>
  <c r="M45" i="74"/>
  <c r="U45" i="74" s="1"/>
  <c r="M51" i="74"/>
  <c r="U51" i="74" s="1"/>
  <c r="M57" i="74"/>
  <c r="U57" i="74" s="1"/>
  <c r="M63" i="74"/>
  <c r="U63" i="74" s="1"/>
  <c r="M69" i="74"/>
  <c r="U69" i="74" s="1"/>
  <c r="M75" i="74"/>
  <c r="U75" i="74" s="1"/>
  <c r="M81" i="74"/>
  <c r="U81" i="74" s="1"/>
  <c r="V4" i="74"/>
  <c r="Y4" i="74" s="1"/>
  <c r="Z4" i="74" s="1"/>
  <c r="V10" i="74"/>
  <c r="V14" i="74"/>
  <c r="V17" i="74"/>
  <c r="V20" i="74"/>
  <c r="V23" i="74"/>
  <c r="V26" i="74"/>
  <c r="V29" i="74"/>
  <c r="V32" i="74"/>
  <c r="V35" i="74"/>
  <c r="V38" i="74"/>
  <c r="V41" i="74"/>
  <c r="V44" i="74"/>
  <c r="V47" i="74"/>
  <c r="V50" i="74"/>
  <c r="V53" i="74"/>
  <c r="V56" i="74"/>
  <c r="V59" i="74"/>
  <c r="V62" i="74"/>
  <c r="V65" i="74"/>
  <c r="V68" i="74"/>
  <c r="V71" i="74"/>
  <c r="V74" i="74"/>
  <c r="V77" i="74"/>
  <c r="V80" i="74"/>
  <c r="V83" i="74"/>
  <c r="V86" i="74"/>
  <c r="H4" i="75"/>
  <c r="I4" i="75" s="1"/>
  <c r="J4" i="75" s="1"/>
  <c r="K4" i="75" s="1"/>
  <c r="M5" i="75"/>
  <c r="U5" i="75" s="1"/>
  <c r="M11" i="75"/>
  <c r="U11" i="75" s="1"/>
  <c r="M17" i="75"/>
  <c r="U17" i="75" s="1"/>
  <c r="M23" i="75"/>
  <c r="U23" i="75" s="1"/>
  <c r="M29" i="75"/>
  <c r="U29" i="75" s="1"/>
  <c r="M35" i="75"/>
  <c r="U35" i="75" s="1"/>
  <c r="M41" i="75"/>
  <c r="U41" i="75" s="1"/>
  <c r="M47" i="75"/>
  <c r="U47" i="75" s="1"/>
  <c r="M53" i="75"/>
  <c r="U53" i="75" s="1"/>
  <c r="M59" i="75"/>
  <c r="U59" i="75" s="1"/>
  <c r="M65" i="75"/>
  <c r="U65" i="75" s="1"/>
  <c r="M71" i="75"/>
  <c r="U71" i="75" s="1"/>
  <c r="M77" i="75"/>
  <c r="U77" i="75" s="1"/>
  <c r="V10" i="75"/>
  <c r="V14" i="75"/>
  <c r="V17" i="75"/>
  <c r="V20" i="75"/>
  <c r="V23" i="75"/>
  <c r="V26" i="75"/>
  <c r="V29" i="75"/>
  <c r="V32" i="75"/>
  <c r="V35" i="75"/>
  <c r="V38" i="75"/>
  <c r="V41" i="75"/>
  <c r="V44" i="75"/>
  <c r="V47" i="75"/>
  <c r="V50" i="75"/>
  <c r="V53" i="75"/>
  <c r="V56" i="75"/>
  <c r="V59" i="75"/>
  <c r="V62" i="75"/>
  <c r="V65" i="75"/>
  <c r="V68" i="75"/>
  <c r="V71" i="75"/>
  <c r="V74" i="75"/>
  <c r="M9" i="76"/>
  <c r="U9" i="76" s="1"/>
  <c r="M15" i="76"/>
  <c r="U15" i="76" s="1"/>
  <c r="M21" i="76"/>
  <c r="U21" i="76" s="1"/>
  <c r="M27" i="76"/>
  <c r="U27" i="76" s="1"/>
  <c r="M33" i="76"/>
  <c r="U33" i="76" s="1"/>
  <c r="M39" i="76"/>
  <c r="U39" i="76" s="1"/>
  <c r="M45" i="76"/>
  <c r="U45" i="76" s="1"/>
  <c r="M51" i="76"/>
  <c r="U51" i="76" s="1"/>
  <c r="M57" i="76"/>
  <c r="U57" i="76" s="1"/>
  <c r="M63" i="76"/>
  <c r="U63" i="76" s="1"/>
  <c r="M69" i="76"/>
  <c r="U69" i="76" s="1"/>
  <c r="V13" i="76"/>
  <c r="V16" i="76"/>
  <c r="H20" i="76"/>
  <c r="I20" i="76" s="1"/>
  <c r="J20" i="76" s="1"/>
  <c r="M14" i="77"/>
  <c r="U14" i="77" s="1"/>
  <c r="M26" i="77"/>
  <c r="U26" i="77" s="1"/>
  <c r="M38" i="77"/>
  <c r="U38" i="77" s="1"/>
  <c r="M50" i="77"/>
  <c r="U50" i="77" s="1"/>
  <c r="M62" i="77"/>
  <c r="U62" i="77" s="1"/>
  <c r="M74" i="77"/>
  <c r="U74" i="77" s="1"/>
  <c r="M86" i="77"/>
  <c r="U86" i="77" s="1"/>
  <c r="H9" i="77"/>
  <c r="I9" i="77" s="1"/>
  <c r="J9" i="77" s="1"/>
  <c r="H13" i="77"/>
  <c r="I13" i="77" s="1"/>
  <c r="J13" i="77" s="1"/>
  <c r="H15" i="77"/>
  <c r="I15" i="77" s="1"/>
  <c r="J15" i="77" s="1"/>
  <c r="H31" i="77"/>
  <c r="I31" i="77" s="1"/>
  <c r="J31" i="77" s="1"/>
  <c r="H33" i="77"/>
  <c r="I33" i="77" s="1"/>
  <c r="J33" i="77" s="1"/>
  <c r="H43" i="77"/>
  <c r="I43" i="77" s="1"/>
  <c r="J43" i="77" s="1"/>
  <c r="H51" i="77"/>
  <c r="I51" i="77" s="1"/>
  <c r="J51" i="77" s="1"/>
  <c r="H61" i="77"/>
  <c r="I61" i="77" s="1"/>
  <c r="J61" i="77" s="1"/>
  <c r="H69" i="77"/>
  <c r="I69" i="77" s="1"/>
  <c r="J69" i="77" s="1"/>
  <c r="H79" i="77"/>
  <c r="I79" i="77" s="1"/>
  <c r="J79" i="77" s="1"/>
  <c r="H87" i="77"/>
  <c r="I87" i="77" s="1"/>
  <c r="J87" i="77" s="1"/>
  <c r="H8" i="78"/>
  <c r="I8" i="78" s="1"/>
  <c r="J8" i="78" s="1"/>
  <c r="P3" i="79"/>
  <c r="AF3" i="79" s="1"/>
  <c r="AO3" i="79" s="1"/>
  <c r="AE3" i="79"/>
  <c r="M27" i="79"/>
  <c r="U27" i="79" s="1"/>
  <c r="M63" i="79"/>
  <c r="U63" i="79" s="1"/>
  <c r="H9" i="79"/>
  <c r="I9" i="79" s="1"/>
  <c r="J9" i="79" s="1"/>
  <c r="H16" i="79"/>
  <c r="I16" i="79" s="1"/>
  <c r="J16" i="79" s="1"/>
  <c r="H25" i="79"/>
  <c r="I25" i="79" s="1"/>
  <c r="J25" i="79" s="1"/>
  <c r="H41" i="79"/>
  <c r="I41" i="79" s="1"/>
  <c r="J41" i="79" s="1"/>
  <c r="H50" i="79"/>
  <c r="I50" i="79" s="1"/>
  <c r="J50" i="79" s="1"/>
  <c r="H59" i="79"/>
  <c r="I59" i="79" s="1"/>
  <c r="J59" i="79" s="1"/>
  <c r="H68" i="79"/>
  <c r="I68" i="79" s="1"/>
  <c r="J68" i="79" s="1"/>
  <c r="P3" i="83"/>
  <c r="AF3" i="83" s="1"/>
  <c r="AO3" i="83" s="1"/>
  <c r="AE3" i="83"/>
  <c r="H12" i="84"/>
  <c r="I12" i="84" s="1"/>
  <c r="J12" i="84" s="1"/>
  <c r="M4" i="67"/>
  <c r="U4" i="67" s="1"/>
  <c r="X4" i="67" s="1"/>
  <c r="M10" i="67"/>
  <c r="U10" i="67" s="1"/>
  <c r="M16" i="67"/>
  <c r="U16" i="67" s="1"/>
  <c r="O5" i="68"/>
  <c r="P5" i="68" s="1"/>
  <c r="Q12" i="70"/>
  <c r="Q13" i="70"/>
  <c r="Q14" i="70"/>
  <c r="Q15" i="70"/>
  <c r="Q16" i="70"/>
  <c r="Q17" i="70"/>
  <c r="Q18" i="70"/>
  <c r="Q19" i="70"/>
  <c r="Q20" i="70"/>
  <c r="Q21" i="70"/>
  <c r="Q22" i="70"/>
  <c r="M9" i="71"/>
  <c r="U9" i="71" s="1"/>
  <c r="M15" i="71"/>
  <c r="U15" i="71" s="1"/>
  <c r="M4" i="72"/>
  <c r="U4" i="72" s="1"/>
  <c r="X4" i="72" s="1"/>
  <c r="M10" i="72"/>
  <c r="U10" i="72" s="1"/>
  <c r="M16" i="72"/>
  <c r="U16" i="72" s="1"/>
  <c r="M5" i="73"/>
  <c r="U5" i="73" s="1"/>
  <c r="M11" i="73"/>
  <c r="U11" i="73" s="1"/>
  <c r="M17" i="73"/>
  <c r="U17" i="73" s="1"/>
  <c r="M23" i="73"/>
  <c r="U23" i="73" s="1"/>
  <c r="M29" i="73"/>
  <c r="U29" i="73" s="1"/>
  <c r="M35" i="73"/>
  <c r="U35" i="73" s="1"/>
  <c r="M41" i="73"/>
  <c r="U41" i="73" s="1"/>
  <c r="M47" i="73"/>
  <c r="U47" i="73" s="1"/>
  <c r="M53" i="73"/>
  <c r="U53" i="73" s="1"/>
  <c r="M59" i="73"/>
  <c r="U59" i="73" s="1"/>
  <c r="M65" i="73"/>
  <c r="U65" i="73" s="1"/>
  <c r="M71" i="73"/>
  <c r="U71" i="73" s="1"/>
  <c r="M77" i="73"/>
  <c r="U77" i="73" s="1"/>
  <c r="M83" i="73"/>
  <c r="U83" i="73" s="1"/>
  <c r="M89" i="73"/>
  <c r="U89" i="73" s="1"/>
  <c r="H81" i="73"/>
  <c r="I81" i="73" s="1"/>
  <c r="J81" i="73" s="1"/>
  <c r="R12" i="74"/>
  <c r="R15" i="74"/>
  <c r="R18" i="74"/>
  <c r="R21" i="74"/>
  <c r="R24" i="74"/>
  <c r="R27" i="74"/>
  <c r="R30" i="74"/>
  <c r="R33" i="74"/>
  <c r="R36" i="74"/>
  <c r="R39" i="74"/>
  <c r="R42" i="74"/>
  <c r="R45" i="74"/>
  <c r="R48" i="74"/>
  <c r="R51" i="74"/>
  <c r="R54" i="74"/>
  <c r="R57" i="74"/>
  <c r="R60" i="74"/>
  <c r="R63" i="74"/>
  <c r="R66" i="74"/>
  <c r="R69" i="74"/>
  <c r="R72" i="74"/>
  <c r="R75" i="74"/>
  <c r="R78" i="74"/>
  <c r="R81" i="74"/>
  <c r="R84" i="74"/>
  <c r="M6" i="75"/>
  <c r="U6" i="75" s="1"/>
  <c r="M12" i="75"/>
  <c r="U12" i="75" s="1"/>
  <c r="M18" i="75"/>
  <c r="U18" i="75" s="1"/>
  <c r="M24" i="75"/>
  <c r="U24" i="75" s="1"/>
  <c r="M30" i="75"/>
  <c r="U30" i="75" s="1"/>
  <c r="M36" i="75"/>
  <c r="U36" i="75" s="1"/>
  <c r="M42" i="75"/>
  <c r="U42" i="75" s="1"/>
  <c r="M48" i="75"/>
  <c r="U48" i="75" s="1"/>
  <c r="M54" i="75"/>
  <c r="U54" i="75" s="1"/>
  <c r="M60" i="75"/>
  <c r="U60" i="75" s="1"/>
  <c r="M66" i="75"/>
  <c r="U66" i="75" s="1"/>
  <c r="M72" i="75"/>
  <c r="U72" i="75" s="1"/>
  <c r="R6" i="75"/>
  <c r="R12" i="75"/>
  <c r="R15" i="75"/>
  <c r="R18" i="75"/>
  <c r="R21" i="75"/>
  <c r="R24" i="75"/>
  <c r="R27" i="75"/>
  <c r="R30" i="75"/>
  <c r="R33" i="75"/>
  <c r="R36" i="75"/>
  <c r="R39" i="75"/>
  <c r="R42" i="75"/>
  <c r="R45" i="75"/>
  <c r="R48" i="75"/>
  <c r="R51" i="75"/>
  <c r="R54" i="75"/>
  <c r="R57" i="75"/>
  <c r="R60" i="75"/>
  <c r="R63" i="75"/>
  <c r="R66" i="75"/>
  <c r="R69" i="75"/>
  <c r="R72" i="75"/>
  <c r="R75" i="75"/>
  <c r="M22" i="76"/>
  <c r="U22" i="76" s="1"/>
  <c r="M28" i="76"/>
  <c r="U28" i="76" s="1"/>
  <c r="M34" i="76"/>
  <c r="U34" i="76" s="1"/>
  <c r="M40" i="76"/>
  <c r="U40" i="76" s="1"/>
  <c r="M46" i="76"/>
  <c r="U46" i="76" s="1"/>
  <c r="M52" i="76"/>
  <c r="U52" i="76" s="1"/>
  <c r="M58" i="76"/>
  <c r="U58" i="76" s="1"/>
  <c r="V20" i="76"/>
  <c r="M97" i="77"/>
  <c r="U97" i="77" s="1"/>
  <c r="M91" i="77"/>
  <c r="U91" i="77" s="1"/>
  <c r="M85" i="77"/>
  <c r="U85" i="77" s="1"/>
  <c r="M79" i="77"/>
  <c r="U79" i="77" s="1"/>
  <c r="M73" i="77"/>
  <c r="U73" i="77" s="1"/>
  <c r="M67" i="77"/>
  <c r="U67" i="77" s="1"/>
  <c r="M61" i="77"/>
  <c r="U61" i="77" s="1"/>
  <c r="M55" i="77"/>
  <c r="U55" i="77" s="1"/>
  <c r="M49" i="77"/>
  <c r="U49" i="77" s="1"/>
  <c r="M43" i="77"/>
  <c r="U43" i="77" s="1"/>
  <c r="M37" i="77"/>
  <c r="U37" i="77" s="1"/>
  <c r="M31" i="77"/>
  <c r="U31" i="77" s="1"/>
  <c r="M25" i="77"/>
  <c r="U25" i="77" s="1"/>
  <c r="M19" i="77"/>
  <c r="U19" i="77" s="1"/>
  <c r="M13" i="77"/>
  <c r="U13" i="77" s="1"/>
  <c r="M7" i="77"/>
  <c r="U7" i="77" s="1"/>
  <c r="M96" i="77"/>
  <c r="U96" i="77" s="1"/>
  <c r="M90" i="77"/>
  <c r="U90" i="77" s="1"/>
  <c r="M84" i="77"/>
  <c r="U84" i="77" s="1"/>
  <c r="M78" i="77"/>
  <c r="U78" i="77" s="1"/>
  <c r="M72" i="77"/>
  <c r="U72" i="77" s="1"/>
  <c r="M66" i="77"/>
  <c r="U66" i="77" s="1"/>
  <c r="M60" i="77"/>
  <c r="U60" i="77" s="1"/>
  <c r="M54" i="77"/>
  <c r="U54" i="77" s="1"/>
  <c r="M48" i="77"/>
  <c r="U48" i="77" s="1"/>
  <c r="M42" i="77"/>
  <c r="U42" i="77" s="1"/>
  <c r="M36" i="77"/>
  <c r="U36" i="77" s="1"/>
  <c r="M30" i="77"/>
  <c r="U30" i="77" s="1"/>
  <c r="M24" i="77"/>
  <c r="U24" i="77" s="1"/>
  <c r="M18" i="77"/>
  <c r="U18" i="77" s="1"/>
  <c r="M12" i="77"/>
  <c r="U12" i="77" s="1"/>
  <c r="M6" i="77"/>
  <c r="U6" i="77" s="1"/>
  <c r="M95" i="77"/>
  <c r="U95" i="77" s="1"/>
  <c r="M89" i="77"/>
  <c r="U89" i="77" s="1"/>
  <c r="M83" i="77"/>
  <c r="U83" i="77" s="1"/>
  <c r="M77" i="77"/>
  <c r="U77" i="77" s="1"/>
  <c r="M71" i="77"/>
  <c r="U71" i="77" s="1"/>
  <c r="M65" i="77"/>
  <c r="U65" i="77" s="1"/>
  <c r="M59" i="77"/>
  <c r="U59" i="77" s="1"/>
  <c r="M53" i="77"/>
  <c r="U53" i="77" s="1"/>
  <c r="M47" i="77"/>
  <c r="U47" i="77" s="1"/>
  <c r="M41" i="77"/>
  <c r="U41" i="77" s="1"/>
  <c r="M35" i="77"/>
  <c r="U35" i="77" s="1"/>
  <c r="M29" i="77"/>
  <c r="U29" i="77" s="1"/>
  <c r="M23" i="77"/>
  <c r="U23" i="77" s="1"/>
  <c r="M17" i="77"/>
  <c r="U17" i="77" s="1"/>
  <c r="M11" i="77"/>
  <c r="U11" i="77" s="1"/>
  <c r="M5" i="77"/>
  <c r="U5" i="77" s="1"/>
  <c r="M15" i="77"/>
  <c r="U15" i="77" s="1"/>
  <c r="M27" i="77"/>
  <c r="U27" i="77" s="1"/>
  <c r="M39" i="77"/>
  <c r="U39" i="77" s="1"/>
  <c r="M51" i="77"/>
  <c r="U51" i="77" s="1"/>
  <c r="M63" i="77"/>
  <c r="U63" i="77" s="1"/>
  <c r="M75" i="77"/>
  <c r="U75" i="77" s="1"/>
  <c r="M87" i="77"/>
  <c r="U87" i="77" s="1"/>
  <c r="H16" i="77"/>
  <c r="I16" i="77" s="1"/>
  <c r="J16" i="77" s="1"/>
  <c r="H18" i="77"/>
  <c r="I18" i="77" s="1"/>
  <c r="J18" i="77" s="1"/>
  <c r="H34" i="77"/>
  <c r="I34" i="77" s="1"/>
  <c r="J34" i="77" s="1"/>
  <c r="H36" i="77"/>
  <c r="I36" i="77" s="1"/>
  <c r="J36" i="77" s="1"/>
  <c r="H37" i="77"/>
  <c r="I37" i="77" s="1"/>
  <c r="J37" i="77" s="1"/>
  <c r="H46" i="77"/>
  <c r="I46" i="77" s="1"/>
  <c r="J46" i="77" s="1"/>
  <c r="H54" i="77"/>
  <c r="I54" i="77" s="1"/>
  <c r="J54" i="77" s="1"/>
  <c r="H64" i="77"/>
  <c r="I64" i="77" s="1"/>
  <c r="J64" i="77" s="1"/>
  <c r="H72" i="77"/>
  <c r="I72" i="77" s="1"/>
  <c r="J72" i="77" s="1"/>
  <c r="H82" i="77"/>
  <c r="I82" i="77" s="1"/>
  <c r="J82" i="77" s="1"/>
  <c r="H90" i="77"/>
  <c r="I90" i="77" s="1"/>
  <c r="J90" i="77" s="1"/>
  <c r="H76" i="78"/>
  <c r="I76" i="78" s="1"/>
  <c r="J76" i="78" s="1"/>
  <c r="M33" i="79"/>
  <c r="U33" i="79" s="1"/>
  <c r="M69" i="79"/>
  <c r="U69" i="79" s="1"/>
  <c r="H16" i="83"/>
  <c r="I16" i="83" s="1"/>
  <c r="J16" i="83" s="1"/>
  <c r="H38" i="77"/>
  <c r="I38" i="77" s="1"/>
  <c r="J38" i="77" s="1"/>
  <c r="H41" i="77"/>
  <c r="I41" i="77" s="1"/>
  <c r="J41" i="77" s="1"/>
  <c r="H44" i="77"/>
  <c r="I44" i="77" s="1"/>
  <c r="J44" i="77" s="1"/>
  <c r="H47" i="77"/>
  <c r="I47" i="77" s="1"/>
  <c r="J47" i="77" s="1"/>
  <c r="H50" i="77"/>
  <c r="I50" i="77" s="1"/>
  <c r="J50" i="77" s="1"/>
  <c r="H53" i="77"/>
  <c r="I53" i="77" s="1"/>
  <c r="J53" i="77" s="1"/>
  <c r="H56" i="77"/>
  <c r="I56" i="77" s="1"/>
  <c r="J56" i="77" s="1"/>
  <c r="H59" i="77"/>
  <c r="I59" i="77" s="1"/>
  <c r="J59" i="77" s="1"/>
  <c r="H62" i="77"/>
  <c r="I62" i="77" s="1"/>
  <c r="J62" i="77" s="1"/>
  <c r="H65" i="77"/>
  <c r="I65" i="77" s="1"/>
  <c r="J65" i="77" s="1"/>
  <c r="H68" i="77"/>
  <c r="I68" i="77" s="1"/>
  <c r="J68" i="77" s="1"/>
  <c r="H71" i="77"/>
  <c r="I71" i="77" s="1"/>
  <c r="J71" i="77" s="1"/>
  <c r="H74" i="77"/>
  <c r="I74" i="77" s="1"/>
  <c r="J74" i="77" s="1"/>
  <c r="H77" i="77"/>
  <c r="I77" i="77" s="1"/>
  <c r="J77" i="77" s="1"/>
  <c r="H80" i="77"/>
  <c r="I80" i="77" s="1"/>
  <c r="J80" i="77" s="1"/>
  <c r="H83" i="77"/>
  <c r="I83" i="77" s="1"/>
  <c r="J83" i="77" s="1"/>
  <c r="V96" i="77"/>
  <c r="R74" i="78"/>
  <c r="R77" i="78"/>
  <c r="R80" i="78"/>
  <c r="R83" i="78"/>
  <c r="R86" i="78"/>
  <c r="R89" i="78"/>
  <c r="H5" i="79"/>
  <c r="I5" i="79" s="1"/>
  <c r="J5" i="79" s="1"/>
  <c r="H11" i="79"/>
  <c r="I11" i="79" s="1"/>
  <c r="J11" i="79" s="1"/>
  <c r="H22" i="79"/>
  <c r="I22" i="79" s="1"/>
  <c r="J22" i="79" s="1"/>
  <c r="H31" i="79"/>
  <c r="I31" i="79" s="1"/>
  <c r="J31" i="79" s="1"/>
  <c r="H37" i="79"/>
  <c r="I37" i="79" s="1"/>
  <c r="J37" i="79" s="1"/>
  <c r="H43" i="79"/>
  <c r="I43" i="79" s="1"/>
  <c r="J43" i="79" s="1"/>
  <c r="H46" i="79"/>
  <c r="I46" i="79" s="1"/>
  <c r="J46" i="79" s="1"/>
  <c r="H49" i="79"/>
  <c r="I49" i="79" s="1"/>
  <c r="J49" i="79" s="1"/>
  <c r="H52" i="79"/>
  <c r="I52" i="79" s="1"/>
  <c r="J52" i="79" s="1"/>
  <c r="H55" i="79"/>
  <c r="I55" i="79" s="1"/>
  <c r="J55" i="79" s="1"/>
  <c r="H58" i="79"/>
  <c r="I58" i="79" s="1"/>
  <c r="J58" i="79" s="1"/>
  <c r="H61" i="79"/>
  <c r="I61" i="79" s="1"/>
  <c r="J61" i="79" s="1"/>
  <c r="H64" i="79"/>
  <c r="I64" i="79" s="1"/>
  <c r="J64" i="79" s="1"/>
  <c r="H67" i="79"/>
  <c r="I67" i="79" s="1"/>
  <c r="J67" i="79" s="1"/>
  <c r="H70" i="79"/>
  <c r="I70" i="79" s="1"/>
  <c r="J70" i="79" s="1"/>
  <c r="H73" i="79"/>
  <c r="I73" i="79" s="1"/>
  <c r="J73" i="79" s="1"/>
  <c r="H76" i="79"/>
  <c r="I76" i="79" s="1"/>
  <c r="J76" i="79" s="1"/>
  <c r="H79" i="79"/>
  <c r="I79" i="79" s="1"/>
  <c r="J79" i="79" s="1"/>
  <c r="H15" i="81"/>
  <c r="I15" i="81" s="1"/>
  <c r="J15" i="81" s="1"/>
  <c r="H64" i="81"/>
  <c r="I64" i="81" s="1"/>
  <c r="J64" i="81" s="1"/>
  <c r="H81" i="81"/>
  <c r="I81" i="81" s="1"/>
  <c r="J81" i="81" s="1"/>
  <c r="H44" i="82"/>
  <c r="I44" i="82" s="1"/>
  <c r="J44" i="82" s="1"/>
  <c r="H61" i="82"/>
  <c r="I61" i="82" s="1"/>
  <c r="J61" i="82" s="1"/>
  <c r="H73" i="82"/>
  <c r="I73" i="82" s="1"/>
  <c r="J73" i="82" s="1"/>
  <c r="H8" i="83"/>
  <c r="I8" i="83" s="1"/>
  <c r="J8" i="83" s="1"/>
  <c r="H40" i="83"/>
  <c r="I40" i="83" s="1"/>
  <c r="J40" i="83" s="1"/>
  <c r="V10" i="77"/>
  <c r="V14" i="77"/>
  <c r="V17" i="77"/>
  <c r="V20" i="77"/>
  <c r="V23" i="77"/>
  <c r="V26" i="77"/>
  <c r="V29" i="77"/>
  <c r="V32" i="77"/>
  <c r="V35" i="77"/>
  <c r="V38" i="77"/>
  <c r="V41" i="77"/>
  <c r="V44" i="77"/>
  <c r="V47" i="77"/>
  <c r="V50" i="77"/>
  <c r="V53" i="77"/>
  <c r="V56" i="77"/>
  <c r="V59" i="77"/>
  <c r="V62" i="77"/>
  <c r="V65" i="77"/>
  <c r="V68" i="77"/>
  <c r="V71" i="77"/>
  <c r="V74" i="77"/>
  <c r="V77" i="77"/>
  <c r="V80" i="77"/>
  <c r="V83" i="77"/>
  <c r="V86" i="77"/>
  <c r="V89" i="77"/>
  <c r="V92" i="77"/>
  <c r="V95" i="77"/>
  <c r="V98" i="77"/>
  <c r="R7" i="78"/>
  <c r="R8" i="78"/>
  <c r="R13" i="78"/>
  <c r="R16" i="78"/>
  <c r="R19" i="78"/>
  <c r="R22" i="78"/>
  <c r="R25" i="78"/>
  <c r="R28" i="78"/>
  <c r="R31" i="78"/>
  <c r="R34" i="78"/>
  <c r="R37" i="78"/>
  <c r="R40" i="78"/>
  <c r="R43" i="78"/>
  <c r="R46" i="78"/>
  <c r="R49" i="78"/>
  <c r="R52" i="78"/>
  <c r="R55" i="78"/>
  <c r="R58" i="78"/>
  <c r="R61" i="78"/>
  <c r="R64" i="78"/>
  <c r="R67" i="78"/>
  <c r="R70" i="78"/>
  <c r="R73" i="78"/>
  <c r="R76" i="78"/>
  <c r="R79" i="78"/>
  <c r="R82" i="78"/>
  <c r="R85" i="78"/>
  <c r="R88" i="78"/>
  <c r="R78" i="79"/>
  <c r="R75" i="79"/>
  <c r="R72" i="79"/>
  <c r="R69" i="79"/>
  <c r="R66" i="79"/>
  <c r="R63" i="79"/>
  <c r="R60" i="79"/>
  <c r="R57" i="79"/>
  <c r="R54" i="79"/>
  <c r="R51" i="79"/>
  <c r="R48" i="79"/>
  <c r="R45" i="79"/>
  <c r="R42" i="79"/>
  <c r="R39" i="79"/>
  <c r="R36" i="79"/>
  <c r="R33" i="79"/>
  <c r="R30" i="79"/>
  <c r="R27" i="79"/>
  <c r="R24" i="79"/>
  <c r="R21" i="79"/>
  <c r="R18" i="79"/>
  <c r="R15" i="79"/>
  <c r="R79" i="79"/>
  <c r="R76" i="79"/>
  <c r="R73" i="79"/>
  <c r="R70" i="79"/>
  <c r="R67" i="79"/>
  <c r="R64" i="79"/>
  <c r="R61" i="79"/>
  <c r="R58" i="79"/>
  <c r="R55" i="79"/>
  <c r="R52" i="79"/>
  <c r="R49" i="79"/>
  <c r="R46" i="79"/>
  <c r="R43" i="79"/>
  <c r="R7" i="79"/>
  <c r="R8" i="79"/>
  <c r="R13" i="79"/>
  <c r="R19" i="79"/>
  <c r="R23" i="79"/>
  <c r="R28" i="79"/>
  <c r="V30" i="79"/>
  <c r="R32" i="79"/>
  <c r="V34" i="79"/>
  <c r="R38" i="79"/>
  <c r="R40" i="79"/>
  <c r="R41" i="79"/>
  <c r="R44" i="79"/>
  <c r="R47" i="79"/>
  <c r="R50" i="79"/>
  <c r="R53" i="79"/>
  <c r="R56" i="79"/>
  <c r="R59" i="79"/>
  <c r="R62" i="79"/>
  <c r="R65" i="79"/>
  <c r="R68" i="79"/>
  <c r="R71" i="79"/>
  <c r="R74" i="79"/>
  <c r="R77" i="79"/>
  <c r="AH3" i="80"/>
  <c r="AQ3" i="80" s="1"/>
  <c r="AI3" i="80"/>
  <c r="H24" i="81"/>
  <c r="I24" i="81" s="1"/>
  <c r="J24" i="81" s="1"/>
  <c r="H40" i="81"/>
  <c r="I40" i="81" s="1"/>
  <c r="J40" i="81" s="1"/>
  <c r="AH3" i="82"/>
  <c r="AQ3" i="82" s="1"/>
  <c r="H19" i="82"/>
  <c r="I19" i="82" s="1"/>
  <c r="J19" i="82" s="1"/>
  <c r="H71" i="82"/>
  <c r="I71" i="82" s="1"/>
  <c r="J71" i="82" s="1"/>
  <c r="H88" i="82"/>
  <c r="I88" i="82" s="1"/>
  <c r="J88" i="82" s="1"/>
  <c r="M9" i="78"/>
  <c r="U9" i="78" s="1"/>
  <c r="M15" i="78"/>
  <c r="U15" i="78" s="1"/>
  <c r="M21" i="78"/>
  <c r="U21" i="78" s="1"/>
  <c r="M27" i="78"/>
  <c r="U27" i="78" s="1"/>
  <c r="M33" i="78"/>
  <c r="U33" i="78" s="1"/>
  <c r="M39" i="78"/>
  <c r="U39" i="78" s="1"/>
  <c r="M45" i="78"/>
  <c r="U45" i="78" s="1"/>
  <c r="M51" i="78"/>
  <c r="U51" i="78" s="1"/>
  <c r="M57" i="78"/>
  <c r="U57" i="78" s="1"/>
  <c r="M63" i="78"/>
  <c r="U63" i="78" s="1"/>
  <c r="M69" i="78"/>
  <c r="U69" i="78" s="1"/>
  <c r="M75" i="78"/>
  <c r="U75" i="78" s="1"/>
  <c r="M81" i="78"/>
  <c r="U81" i="78" s="1"/>
  <c r="M87" i="78"/>
  <c r="U87" i="78" s="1"/>
  <c r="V10" i="78"/>
  <c r="V14" i="78"/>
  <c r="V17" i="78"/>
  <c r="V20" i="78"/>
  <c r="V23" i="78"/>
  <c r="V26" i="78"/>
  <c r="V29" i="78"/>
  <c r="V32" i="78"/>
  <c r="V35" i="78"/>
  <c r="V38" i="78"/>
  <c r="V41" i="78"/>
  <c r="V44" i="78"/>
  <c r="V47" i="78"/>
  <c r="V50" i="78"/>
  <c r="V53" i="78"/>
  <c r="V56" i="78"/>
  <c r="V59" i="78"/>
  <c r="V62" i="78"/>
  <c r="V65" i="78"/>
  <c r="V68" i="78"/>
  <c r="V71" i="78"/>
  <c r="V74" i="78"/>
  <c r="V77" i="78"/>
  <c r="V80" i="78"/>
  <c r="V83" i="78"/>
  <c r="V86" i="78"/>
  <c r="V89" i="78"/>
  <c r="V29" i="79"/>
  <c r="R68" i="80"/>
  <c r="R65" i="80"/>
  <c r="R62" i="80"/>
  <c r="R59" i="80"/>
  <c r="R56" i="80"/>
  <c r="R53" i="80"/>
  <c r="R50" i="80"/>
  <c r="R47" i="80"/>
  <c r="R44" i="80"/>
  <c r="R41" i="80"/>
  <c r="R38" i="80"/>
  <c r="R35" i="80"/>
  <c r="R32" i="80"/>
  <c r="R29" i="80"/>
  <c r="R26" i="80"/>
  <c r="R23" i="80"/>
  <c r="R20" i="80"/>
  <c r="R17" i="80"/>
  <c r="R14" i="80"/>
  <c r="R10" i="80"/>
  <c r="R4" i="80"/>
  <c r="R11" i="80"/>
  <c r="R5" i="80"/>
  <c r="R69" i="80"/>
  <c r="R66" i="80"/>
  <c r="R63" i="80"/>
  <c r="R60" i="80"/>
  <c r="R57" i="80"/>
  <c r="R54" i="80"/>
  <c r="R51" i="80"/>
  <c r="R48" i="80"/>
  <c r="R45" i="80"/>
  <c r="R42" i="80"/>
  <c r="R39" i="80"/>
  <c r="R36" i="80"/>
  <c r="R33" i="80"/>
  <c r="R30" i="80"/>
  <c r="R27" i="80"/>
  <c r="R24" i="80"/>
  <c r="R21" i="80"/>
  <c r="R18" i="80"/>
  <c r="R15" i="80"/>
  <c r="R12" i="80"/>
  <c r="R6" i="80"/>
  <c r="R67" i="80"/>
  <c r="R64" i="80"/>
  <c r="R61" i="80"/>
  <c r="R58" i="80"/>
  <c r="H11" i="80"/>
  <c r="I11" i="80" s="1"/>
  <c r="J11" i="80" s="1"/>
  <c r="H57" i="80"/>
  <c r="I57" i="80" s="1"/>
  <c r="J57" i="80" s="1"/>
  <c r="H58" i="81"/>
  <c r="I58" i="81" s="1"/>
  <c r="J58" i="81" s="1"/>
  <c r="H9" i="82"/>
  <c r="I9" i="82" s="1"/>
  <c r="J9" i="82" s="1"/>
  <c r="H16" i="82"/>
  <c r="I16" i="82" s="1"/>
  <c r="J16" i="82" s="1"/>
  <c r="H17" i="82"/>
  <c r="I17" i="82" s="1"/>
  <c r="J17" i="82" s="1"/>
  <c r="H41" i="82"/>
  <c r="I41" i="82" s="1"/>
  <c r="J41" i="82" s="1"/>
  <c r="H53" i="82"/>
  <c r="I53" i="82" s="1"/>
  <c r="J53" i="82" s="1"/>
  <c r="H23" i="83"/>
  <c r="I23" i="83" s="1"/>
  <c r="J23" i="83" s="1"/>
  <c r="H65" i="83"/>
  <c r="I65" i="83" s="1"/>
  <c r="J65" i="83" s="1"/>
  <c r="H36" i="85"/>
  <c r="I36" i="85" s="1"/>
  <c r="J36" i="85" s="1"/>
  <c r="AH3" i="77"/>
  <c r="AQ3" i="77" s="1"/>
  <c r="V13" i="77"/>
  <c r="V16" i="77"/>
  <c r="V19" i="77"/>
  <c r="V22" i="77"/>
  <c r="V25" i="77"/>
  <c r="V28" i="77"/>
  <c r="V31" i="77"/>
  <c r="V34" i="77"/>
  <c r="V37" i="77"/>
  <c r="V40" i="77"/>
  <c r="V43" i="77"/>
  <c r="V46" i="77"/>
  <c r="V49" i="77"/>
  <c r="V52" i="77"/>
  <c r="V55" i="77"/>
  <c r="V58" i="77"/>
  <c r="V61" i="77"/>
  <c r="V64" i="77"/>
  <c r="V67" i="77"/>
  <c r="V70" i="77"/>
  <c r="V73" i="77"/>
  <c r="V76" i="77"/>
  <c r="V79" i="77"/>
  <c r="V82" i="77"/>
  <c r="V85" i="77"/>
  <c r="V88" i="77"/>
  <c r="V91" i="77"/>
  <c r="V94" i="77"/>
  <c r="M4" i="78"/>
  <c r="U4" i="78" s="1"/>
  <c r="X4" i="78" s="1"/>
  <c r="M10" i="78"/>
  <c r="U10" i="78" s="1"/>
  <c r="M16" i="78"/>
  <c r="U16" i="78" s="1"/>
  <c r="M22" i="78"/>
  <c r="U22" i="78" s="1"/>
  <c r="M28" i="78"/>
  <c r="U28" i="78" s="1"/>
  <c r="M34" i="78"/>
  <c r="U34" i="78" s="1"/>
  <c r="M40" i="78"/>
  <c r="U40" i="78" s="1"/>
  <c r="M46" i="78"/>
  <c r="U46" i="78" s="1"/>
  <c r="M52" i="78"/>
  <c r="U52" i="78" s="1"/>
  <c r="M58" i="78"/>
  <c r="U58" i="78" s="1"/>
  <c r="M64" i="78"/>
  <c r="U64" i="78" s="1"/>
  <c r="M70" i="78"/>
  <c r="U70" i="78" s="1"/>
  <c r="M76" i="78"/>
  <c r="U76" i="78" s="1"/>
  <c r="M82" i="78"/>
  <c r="U82" i="78" s="1"/>
  <c r="R6" i="78"/>
  <c r="R12" i="78"/>
  <c r="R15" i="78"/>
  <c r="R18" i="78"/>
  <c r="R21" i="78"/>
  <c r="R24" i="78"/>
  <c r="R27" i="78"/>
  <c r="R30" i="78"/>
  <c r="R33" i="78"/>
  <c r="R36" i="78"/>
  <c r="R39" i="78"/>
  <c r="R42" i="78"/>
  <c r="R45" i="78"/>
  <c r="R48" i="78"/>
  <c r="R51" i="78"/>
  <c r="R54" i="78"/>
  <c r="R57" i="78"/>
  <c r="R60" i="78"/>
  <c r="R63" i="78"/>
  <c r="R66" i="78"/>
  <c r="R69" i="78"/>
  <c r="R72" i="78"/>
  <c r="R75" i="78"/>
  <c r="R78" i="78"/>
  <c r="R81" i="78"/>
  <c r="R84" i="78"/>
  <c r="R6" i="79"/>
  <c r="V77" i="79"/>
  <c r="V74" i="79"/>
  <c r="V71" i="79"/>
  <c r="V68" i="79"/>
  <c r="V65" i="79"/>
  <c r="V62" i="79"/>
  <c r="V59" i="79"/>
  <c r="V56" i="79"/>
  <c r="V53" i="79"/>
  <c r="V50" i="79"/>
  <c r="V47" i="79"/>
  <c r="V44" i="79"/>
  <c r="V41" i="79"/>
  <c r="V38" i="79"/>
  <c r="V35" i="79"/>
  <c r="R12" i="79"/>
  <c r="V15" i="79"/>
  <c r="R17" i="79"/>
  <c r="V19" i="79"/>
  <c r="R22" i="79"/>
  <c r="H23" i="79"/>
  <c r="I23" i="79" s="1"/>
  <c r="J23" i="79" s="1"/>
  <c r="V24" i="79"/>
  <c r="R26" i="79"/>
  <c r="V28" i="79"/>
  <c r="R31" i="79"/>
  <c r="H32" i="79"/>
  <c r="I32" i="79" s="1"/>
  <c r="J32" i="79" s="1"/>
  <c r="V33" i="79"/>
  <c r="R35" i="79"/>
  <c r="R37" i="79"/>
  <c r="H40" i="79"/>
  <c r="I40" i="79" s="1"/>
  <c r="J40" i="79" s="1"/>
  <c r="V43" i="79"/>
  <c r="V46" i="79"/>
  <c r="V49" i="79"/>
  <c r="V52" i="79"/>
  <c r="V55" i="79"/>
  <c r="V58" i="79"/>
  <c r="V61" i="79"/>
  <c r="V64" i="79"/>
  <c r="V67" i="79"/>
  <c r="V70" i="79"/>
  <c r="V73" i="79"/>
  <c r="V76" i="79"/>
  <c r="V79" i="79"/>
  <c r="H5" i="80"/>
  <c r="I5" i="80" s="1"/>
  <c r="J5" i="80" s="1"/>
  <c r="H12" i="80"/>
  <c r="I12" i="80" s="1"/>
  <c r="J12" i="80" s="1"/>
  <c r="H13" i="80"/>
  <c r="I13" i="80" s="1"/>
  <c r="J13" i="80" s="1"/>
  <c r="H15" i="80"/>
  <c r="I15" i="80" s="1"/>
  <c r="J15" i="80" s="1"/>
  <c r="H16" i="80"/>
  <c r="I16" i="80" s="1"/>
  <c r="J16" i="80" s="1"/>
  <c r="H18" i="80"/>
  <c r="I18" i="80" s="1"/>
  <c r="J18" i="80" s="1"/>
  <c r="H19" i="80"/>
  <c r="I19" i="80" s="1"/>
  <c r="J19" i="80" s="1"/>
  <c r="H21" i="80"/>
  <c r="I21" i="80" s="1"/>
  <c r="J21" i="80" s="1"/>
  <c r="H22" i="80"/>
  <c r="I22" i="80" s="1"/>
  <c r="J22" i="80" s="1"/>
  <c r="H24" i="80"/>
  <c r="I24" i="80" s="1"/>
  <c r="J24" i="80" s="1"/>
  <c r="H25" i="80"/>
  <c r="I25" i="80" s="1"/>
  <c r="J25" i="80" s="1"/>
  <c r="H27" i="80"/>
  <c r="I27" i="80" s="1"/>
  <c r="J27" i="80" s="1"/>
  <c r="H28" i="80"/>
  <c r="I28" i="80" s="1"/>
  <c r="J28" i="80" s="1"/>
  <c r="H30" i="80"/>
  <c r="I30" i="80" s="1"/>
  <c r="J30" i="80" s="1"/>
  <c r="H31" i="80"/>
  <c r="I31" i="80" s="1"/>
  <c r="J31" i="80" s="1"/>
  <c r="H33" i="80"/>
  <c r="I33" i="80" s="1"/>
  <c r="J33" i="80" s="1"/>
  <c r="H34" i="80"/>
  <c r="I34" i="80" s="1"/>
  <c r="J34" i="80" s="1"/>
  <c r="H36" i="80"/>
  <c r="I36" i="80" s="1"/>
  <c r="J36" i="80" s="1"/>
  <c r="H37" i="80"/>
  <c r="I37" i="80" s="1"/>
  <c r="J37" i="80" s="1"/>
  <c r="H39" i="80"/>
  <c r="I39" i="80" s="1"/>
  <c r="J39" i="80" s="1"/>
  <c r="H40" i="80"/>
  <c r="I40" i="80" s="1"/>
  <c r="J40" i="80" s="1"/>
  <c r="H42" i="80"/>
  <c r="I42" i="80" s="1"/>
  <c r="J42" i="80" s="1"/>
  <c r="H43" i="80"/>
  <c r="I43" i="80" s="1"/>
  <c r="J43" i="80" s="1"/>
  <c r="H45" i="80"/>
  <c r="I45" i="80" s="1"/>
  <c r="J45" i="80" s="1"/>
  <c r="H46" i="80"/>
  <c r="I46" i="80" s="1"/>
  <c r="J46" i="80" s="1"/>
  <c r="H48" i="80"/>
  <c r="I48" i="80" s="1"/>
  <c r="J48" i="80" s="1"/>
  <c r="H49" i="80"/>
  <c r="I49" i="80" s="1"/>
  <c r="J49" i="80" s="1"/>
  <c r="H51" i="80"/>
  <c r="I51" i="80" s="1"/>
  <c r="J51" i="80" s="1"/>
  <c r="H52" i="80"/>
  <c r="I52" i="80" s="1"/>
  <c r="J52" i="80" s="1"/>
  <c r="H54" i="80"/>
  <c r="I54" i="80" s="1"/>
  <c r="J54" i="80" s="1"/>
  <c r="H55" i="80"/>
  <c r="I55" i="80" s="1"/>
  <c r="J55" i="80" s="1"/>
  <c r="H66" i="80"/>
  <c r="I66" i="80" s="1"/>
  <c r="J66" i="80" s="1"/>
  <c r="H69" i="80"/>
  <c r="I69" i="80" s="1"/>
  <c r="J69" i="80" s="1"/>
  <c r="Y4" i="81"/>
  <c r="H28" i="81"/>
  <c r="I28" i="81" s="1"/>
  <c r="J28" i="81" s="1"/>
  <c r="H45" i="81"/>
  <c r="I45" i="81" s="1"/>
  <c r="J45" i="81" s="1"/>
  <c r="H76" i="81"/>
  <c r="I76" i="81" s="1"/>
  <c r="J76" i="81" s="1"/>
  <c r="H34" i="82"/>
  <c r="I34" i="82" s="1"/>
  <c r="J34" i="82" s="1"/>
  <c r="H46" i="82"/>
  <c r="I46" i="82" s="1"/>
  <c r="J46" i="82" s="1"/>
  <c r="Z4" i="83"/>
  <c r="V85" i="78"/>
  <c r="AH3" i="79"/>
  <c r="AQ3" i="79" s="1"/>
  <c r="H6" i="80"/>
  <c r="I6" i="80" s="1"/>
  <c r="J6" i="80" s="1"/>
  <c r="H60" i="80"/>
  <c r="I60" i="80" s="1"/>
  <c r="J60" i="80" s="1"/>
  <c r="H63" i="80"/>
  <c r="I63" i="80" s="1"/>
  <c r="J63" i="80" s="1"/>
  <c r="H5" i="81"/>
  <c r="I5" i="81" s="1"/>
  <c r="J5" i="81" s="1"/>
  <c r="H13" i="81"/>
  <c r="I13" i="81" s="1"/>
  <c r="J13" i="81" s="1"/>
  <c r="H46" i="81"/>
  <c r="I46" i="81" s="1"/>
  <c r="J46" i="81" s="1"/>
  <c r="H63" i="81"/>
  <c r="I63" i="81" s="1"/>
  <c r="J63" i="81" s="1"/>
  <c r="H10" i="82"/>
  <c r="I10" i="82" s="1"/>
  <c r="J10" i="82" s="1"/>
  <c r="P3" i="82"/>
  <c r="AF3" i="82" s="1"/>
  <c r="AO3" i="82" s="1"/>
  <c r="AE3" i="82"/>
  <c r="H68" i="82"/>
  <c r="I68" i="82" s="1"/>
  <c r="J68" i="82" s="1"/>
  <c r="H80" i="82"/>
  <c r="I80" i="82" s="1"/>
  <c r="J80" i="82" s="1"/>
  <c r="H8" i="81"/>
  <c r="I8" i="81" s="1"/>
  <c r="J8" i="81" s="1"/>
  <c r="H16" i="81"/>
  <c r="I16" i="81" s="1"/>
  <c r="J16" i="81" s="1"/>
  <c r="H25" i="81"/>
  <c r="I25" i="81" s="1"/>
  <c r="J25" i="81" s="1"/>
  <c r="H30" i="81"/>
  <c r="I30" i="81" s="1"/>
  <c r="J30" i="81" s="1"/>
  <c r="H48" i="81"/>
  <c r="I48" i="81" s="1"/>
  <c r="J48" i="81" s="1"/>
  <c r="H66" i="81"/>
  <c r="I66" i="81" s="1"/>
  <c r="J66" i="81" s="1"/>
  <c r="H84" i="81"/>
  <c r="I84" i="81" s="1"/>
  <c r="J84" i="81" s="1"/>
  <c r="H8" i="82"/>
  <c r="I8" i="82" s="1"/>
  <c r="J8" i="82" s="1"/>
  <c r="H4" i="83"/>
  <c r="I4" i="83" s="1"/>
  <c r="J4" i="83" s="1"/>
  <c r="K4" i="83" s="1"/>
  <c r="H9" i="83"/>
  <c r="I9" i="83" s="1"/>
  <c r="J9" i="83" s="1"/>
  <c r="H13" i="83"/>
  <c r="I13" i="83" s="1"/>
  <c r="J13" i="83" s="1"/>
  <c r="H22" i="83"/>
  <c r="I22" i="83" s="1"/>
  <c r="J22" i="83" s="1"/>
  <c r="H33" i="84"/>
  <c r="I33" i="84" s="1"/>
  <c r="J33" i="84" s="1"/>
  <c r="H39" i="84"/>
  <c r="I39" i="84" s="1"/>
  <c r="J39" i="84" s="1"/>
  <c r="H21" i="85"/>
  <c r="I21" i="85" s="1"/>
  <c r="J21" i="85" s="1"/>
  <c r="H54" i="85"/>
  <c r="I54" i="85" s="1"/>
  <c r="J54" i="85" s="1"/>
  <c r="H52" i="86"/>
  <c r="I52" i="86" s="1"/>
  <c r="J52" i="86" s="1"/>
  <c r="V97" i="81"/>
  <c r="V94" i="81"/>
  <c r="V91" i="81"/>
  <c r="V88" i="81"/>
  <c r="V85" i="81"/>
  <c r="V82" i="81"/>
  <c r="V79" i="81"/>
  <c r="V76" i="81"/>
  <c r="V73" i="81"/>
  <c r="V70" i="81"/>
  <c r="V67" i="81"/>
  <c r="V64" i="81"/>
  <c r="V61" i="81"/>
  <c r="V58" i="81"/>
  <c r="V55" i="81"/>
  <c r="V52" i="81"/>
  <c r="V49" i="81"/>
  <c r="V46" i="81"/>
  <c r="V43" i="81"/>
  <c r="V40" i="81"/>
  <c r="V37" i="81"/>
  <c r="V34" i="81"/>
  <c r="V31" i="81"/>
  <c r="V28" i="81"/>
  <c r="V25" i="81"/>
  <c r="V22" i="81"/>
  <c r="V19" i="81"/>
  <c r="V16" i="81"/>
  <c r="V13" i="81"/>
  <c r="V8" i="81"/>
  <c r="V7" i="81"/>
  <c r="V15" i="81"/>
  <c r="V20" i="81"/>
  <c r="V24" i="81"/>
  <c r="V39" i="81"/>
  <c r="H42" i="81"/>
  <c r="I42" i="81" s="1"/>
  <c r="J42" i="81" s="1"/>
  <c r="V44" i="81"/>
  <c r="V57" i="81"/>
  <c r="H60" i="81"/>
  <c r="I60" i="81" s="1"/>
  <c r="J60" i="81" s="1"/>
  <c r="V62" i="81"/>
  <c r="V75" i="81"/>
  <c r="H78" i="81"/>
  <c r="I78" i="81" s="1"/>
  <c r="J78" i="81" s="1"/>
  <c r="V80" i="81"/>
  <c r="V93" i="81"/>
  <c r="H96" i="81"/>
  <c r="I96" i="81" s="1"/>
  <c r="J96" i="81" s="1"/>
  <c r="V98" i="81"/>
  <c r="H31" i="83"/>
  <c r="I31" i="83" s="1"/>
  <c r="J31" i="83" s="1"/>
  <c r="H67" i="83"/>
  <c r="I67" i="83" s="1"/>
  <c r="J67" i="83" s="1"/>
  <c r="H18" i="84"/>
  <c r="I18" i="84" s="1"/>
  <c r="J18" i="84" s="1"/>
  <c r="H24" i="84"/>
  <c r="I24" i="84" s="1"/>
  <c r="J24" i="84" s="1"/>
  <c r="H30" i="84"/>
  <c r="I30" i="84" s="1"/>
  <c r="J30" i="84" s="1"/>
  <c r="AN3" i="85"/>
  <c r="M97" i="85"/>
  <c r="U97" i="85" s="1"/>
  <c r="M91" i="85"/>
  <c r="U91" i="85" s="1"/>
  <c r="M85" i="85"/>
  <c r="U85" i="85" s="1"/>
  <c r="M79" i="85"/>
  <c r="U79" i="85" s="1"/>
  <c r="M73" i="85"/>
  <c r="U73" i="85" s="1"/>
  <c r="M67" i="85"/>
  <c r="U67" i="85" s="1"/>
  <c r="M61" i="85"/>
  <c r="U61" i="85" s="1"/>
  <c r="M55" i="85"/>
  <c r="U55" i="85" s="1"/>
  <c r="M49" i="85"/>
  <c r="U49" i="85" s="1"/>
  <c r="M43" i="85"/>
  <c r="U43" i="85" s="1"/>
  <c r="M37" i="85"/>
  <c r="U37" i="85" s="1"/>
  <c r="M31" i="85"/>
  <c r="U31" i="85" s="1"/>
  <c r="M25" i="85"/>
  <c r="U25" i="85" s="1"/>
  <c r="M19" i="85"/>
  <c r="U19" i="85" s="1"/>
  <c r="M13" i="85"/>
  <c r="U13" i="85" s="1"/>
  <c r="M7" i="85"/>
  <c r="U7" i="85" s="1"/>
  <c r="M96" i="85"/>
  <c r="U96" i="85" s="1"/>
  <c r="M90" i="85"/>
  <c r="U90" i="85" s="1"/>
  <c r="M84" i="85"/>
  <c r="U84" i="85" s="1"/>
  <c r="M78" i="85"/>
  <c r="U78" i="85" s="1"/>
  <c r="M72" i="85"/>
  <c r="U72" i="85" s="1"/>
  <c r="M66" i="85"/>
  <c r="U66" i="85" s="1"/>
  <c r="M60" i="85"/>
  <c r="U60" i="85" s="1"/>
  <c r="M54" i="85"/>
  <c r="U54" i="85" s="1"/>
  <c r="M48" i="85"/>
  <c r="U48" i="85" s="1"/>
  <c r="M42" i="85"/>
  <c r="U42" i="85" s="1"/>
  <c r="M36" i="85"/>
  <c r="U36" i="85" s="1"/>
  <c r="M30" i="85"/>
  <c r="U30" i="85" s="1"/>
  <c r="M24" i="85"/>
  <c r="U24" i="85" s="1"/>
  <c r="M18" i="85"/>
  <c r="U18" i="85" s="1"/>
  <c r="M12" i="85"/>
  <c r="U12" i="85" s="1"/>
  <c r="M6" i="85"/>
  <c r="U6" i="85" s="1"/>
  <c r="M95" i="85"/>
  <c r="U95" i="85" s="1"/>
  <c r="M89" i="85"/>
  <c r="U89" i="85" s="1"/>
  <c r="M83" i="85"/>
  <c r="U83" i="85" s="1"/>
  <c r="M77" i="85"/>
  <c r="U77" i="85" s="1"/>
  <c r="M71" i="85"/>
  <c r="U71" i="85" s="1"/>
  <c r="M65" i="85"/>
  <c r="U65" i="85" s="1"/>
  <c r="M59" i="85"/>
  <c r="U59" i="85" s="1"/>
  <c r="M53" i="85"/>
  <c r="U53" i="85" s="1"/>
  <c r="M47" i="85"/>
  <c r="U47" i="85" s="1"/>
  <c r="M41" i="85"/>
  <c r="U41" i="85" s="1"/>
  <c r="M35" i="85"/>
  <c r="U35" i="85" s="1"/>
  <c r="M29" i="85"/>
  <c r="U29" i="85" s="1"/>
  <c r="M23" i="85"/>
  <c r="U23" i="85" s="1"/>
  <c r="M17" i="85"/>
  <c r="U17" i="85" s="1"/>
  <c r="M11" i="85"/>
  <c r="U11" i="85" s="1"/>
  <c r="M5" i="85"/>
  <c r="U5" i="85" s="1"/>
  <c r="M93" i="85"/>
  <c r="U93" i="85" s="1"/>
  <c r="M81" i="85"/>
  <c r="U81" i="85" s="1"/>
  <c r="M69" i="85"/>
  <c r="U69" i="85" s="1"/>
  <c r="M57" i="85"/>
  <c r="U57" i="85" s="1"/>
  <c r="M45" i="85"/>
  <c r="U45" i="85" s="1"/>
  <c r="M33" i="85"/>
  <c r="U33" i="85" s="1"/>
  <c r="M21" i="85"/>
  <c r="U21" i="85" s="1"/>
  <c r="M9" i="85"/>
  <c r="U9" i="85" s="1"/>
  <c r="M92" i="85"/>
  <c r="U92" i="85" s="1"/>
  <c r="M80" i="85"/>
  <c r="U80" i="85" s="1"/>
  <c r="M68" i="85"/>
  <c r="U68" i="85" s="1"/>
  <c r="M56" i="85"/>
  <c r="U56" i="85" s="1"/>
  <c r="M44" i="85"/>
  <c r="U44" i="85" s="1"/>
  <c r="M32" i="85"/>
  <c r="U32" i="85" s="1"/>
  <c r="M20" i="85"/>
  <c r="U20" i="85" s="1"/>
  <c r="M8" i="85"/>
  <c r="U8" i="85" s="1"/>
  <c r="M88" i="85"/>
  <c r="U88" i="85" s="1"/>
  <c r="M76" i="85"/>
  <c r="U76" i="85" s="1"/>
  <c r="M64" i="85"/>
  <c r="U64" i="85" s="1"/>
  <c r="M52" i="85"/>
  <c r="U52" i="85" s="1"/>
  <c r="M40" i="85"/>
  <c r="U40" i="85" s="1"/>
  <c r="M28" i="85"/>
  <c r="U28" i="85" s="1"/>
  <c r="M16" i="85"/>
  <c r="U16" i="85" s="1"/>
  <c r="M4" i="85"/>
  <c r="U4" i="85" s="1"/>
  <c r="X4" i="85" s="1"/>
  <c r="M94" i="85"/>
  <c r="U94" i="85" s="1"/>
  <c r="M82" i="85"/>
  <c r="U82" i="85" s="1"/>
  <c r="M70" i="85"/>
  <c r="U70" i="85" s="1"/>
  <c r="M58" i="85"/>
  <c r="U58" i="85" s="1"/>
  <c r="M46" i="85"/>
  <c r="U46" i="85" s="1"/>
  <c r="M34" i="85"/>
  <c r="U34" i="85" s="1"/>
  <c r="M22" i="85"/>
  <c r="U22" i="85" s="1"/>
  <c r="M10" i="85"/>
  <c r="U10" i="85" s="1"/>
  <c r="M98" i="85"/>
  <c r="U98" i="85" s="1"/>
  <c r="M62" i="85"/>
  <c r="U62" i="85" s="1"/>
  <c r="M26" i="85"/>
  <c r="U26" i="85" s="1"/>
  <c r="M87" i="85"/>
  <c r="U87" i="85" s="1"/>
  <c r="M51" i="85"/>
  <c r="U51" i="85" s="1"/>
  <c r="M15" i="85"/>
  <c r="U15" i="85" s="1"/>
  <c r="M86" i="85"/>
  <c r="U86" i="85" s="1"/>
  <c r="M50" i="85"/>
  <c r="U50" i="85" s="1"/>
  <c r="M14" i="85"/>
  <c r="U14" i="85" s="1"/>
  <c r="M63" i="85"/>
  <c r="U63" i="85" s="1"/>
  <c r="M27" i="85"/>
  <c r="U27" i="85" s="1"/>
  <c r="H22" i="86"/>
  <c r="I22" i="86" s="1"/>
  <c r="J22" i="86" s="1"/>
  <c r="M9" i="80"/>
  <c r="U9" i="80" s="1"/>
  <c r="M15" i="80"/>
  <c r="U15" i="80" s="1"/>
  <c r="M21" i="80"/>
  <c r="U21" i="80" s="1"/>
  <c r="M27" i="80"/>
  <c r="U27" i="80" s="1"/>
  <c r="M33" i="80"/>
  <c r="U33" i="80" s="1"/>
  <c r="M39" i="80"/>
  <c r="U39" i="80" s="1"/>
  <c r="M45" i="80"/>
  <c r="U45" i="80" s="1"/>
  <c r="M51" i="80"/>
  <c r="U51" i="80" s="1"/>
  <c r="M57" i="80"/>
  <c r="U57" i="80" s="1"/>
  <c r="M63" i="80"/>
  <c r="U63" i="80" s="1"/>
  <c r="M69" i="80"/>
  <c r="U69" i="80" s="1"/>
  <c r="V7" i="80"/>
  <c r="V8" i="80"/>
  <c r="V13" i="80"/>
  <c r="V16" i="80"/>
  <c r="V19" i="80"/>
  <c r="V22" i="80"/>
  <c r="V25" i="80"/>
  <c r="V28" i="80"/>
  <c r="V31" i="80"/>
  <c r="V34" i="80"/>
  <c r="V37" i="80"/>
  <c r="V40" i="80"/>
  <c r="V43" i="80"/>
  <c r="V46" i="80"/>
  <c r="V49" i="80"/>
  <c r="V52" i="80"/>
  <c r="V55" i="80"/>
  <c r="V58" i="80"/>
  <c r="V61" i="80"/>
  <c r="V64" i="80"/>
  <c r="M9" i="81"/>
  <c r="U9" i="81" s="1"/>
  <c r="M15" i="81"/>
  <c r="U15" i="81" s="1"/>
  <c r="M21" i="81"/>
  <c r="U21" i="81" s="1"/>
  <c r="M27" i="81"/>
  <c r="U27" i="81" s="1"/>
  <c r="M33" i="81"/>
  <c r="U33" i="81" s="1"/>
  <c r="M39" i="81"/>
  <c r="U39" i="81" s="1"/>
  <c r="M45" i="81"/>
  <c r="U45" i="81" s="1"/>
  <c r="M51" i="81"/>
  <c r="U51" i="81" s="1"/>
  <c r="M57" i="81"/>
  <c r="U57" i="81" s="1"/>
  <c r="M63" i="81"/>
  <c r="U63" i="81" s="1"/>
  <c r="M69" i="81"/>
  <c r="U69" i="81" s="1"/>
  <c r="M75" i="81"/>
  <c r="U75" i="81" s="1"/>
  <c r="M81" i="81"/>
  <c r="U81" i="81" s="1"/>
  <c r="M87" i="81"/>
  <c r="U87" i="81" s="1"/>
  <c r="M93" i="81"/>
  <c r="U93" i="81" s="1"/>
  <c r="V6" i="81"/>
  <c r="H14" i="81"/>
  <c r="I14" i="81" s="1"/>
  <c r="J14" i="81" s="1"/>
  <c r="H18" i="81"/>
  <c r="I18" i="81" s="1"/>
  <c r="J18" i="81" s="1"/>
  <c r="H23" i="81"/>
  <c r="I23" i="81" s="1"/>
  <c r="J23" i="81" s="1"/>
  <c r="H27" i="81"/>
  <c r="I27" i="81" s="1"/>
  <c r="J27" i="81" s="1"/>
  <c r="V36" i="81"/>
  <c r="H37" i="81"/>
  <c r="I37" i="81" s="1"/>
  <c r="J37" i="81" s="1"/>
  <c r="H39" i="81"/>
  <c r="I39" i="81" s="1"/>
  <c r="J39" i="81" s="1"/>
  <c r="V41" i="81"/>
  <c r="V54" i="81"/>
  <c r="H55" i="81"/>
  <c r="I55" i="81" s="1"/>
  <c r="J55" i="81" s="1"/>
  <c r="H57" i="81"/>
  <c r="I57" i="81" s="1"/>
  <c r="J57" i="81" s="1"/>
  <c r="V59" i="81"/>
  <c r="V72" i="81"/>
  <c r="H73" i="81"/>
  <c r="I73" i="81" s="1"/>
  <c r="J73" i="81" s="1"/>
  <c r="H75" i="81"/>
  <c r="I75" i="81" s="1"/>
  <c r="J75" i="81" s="1"/>
  <c r="V77" i="81"/>
  <c r="V90" i="81"/>
  <c r="H91" i="81"/>
  <c r="I91" i="81" s="1"/>
  <c r="J91" i="81" s="1"/>
  <c r="H93" i="81"/>
  <c r="I93" i="81" s="1"/>
  <c r="J93" i="81" s="1"/>
  <c r="V95" i="81"/>
  <c r="M89" i="82"/>
  <c r="U89" i="82" s="1"/>
  <c r="M83" i="82"/>
  <c r="U83" i="82" s="1"/>
  <c r="M77" i="82"/>
  <c r="U77" i="82" s="1"/>
  <c r="M71" i="82"/>
  <c r="U71" i="82" s="1"/>
  <c r="M65" i="82"/>
  <c r="U65" i="82" s="1"/>
  <c r="M59" i="82"/>
  <c r="U59" i="82" s="1"/>
  <c r="M53" i="82"/>
  <c r="U53" i="82" s="1"/>
  <c r="M47" i="82"/>
  <c r="U47" i="82" s="1"/>
  <c r="M41" i="82"/>
  <c r="U41" i="82" s="1"/>
  <c r="M35" i="82"/>
  <c r="U35" i="82" s="1"/>
  <c r="M29" i="82"/>
  <c r="U29" i="82" s="1"/>
  <c r="M23" i="82"/>
  <c r="U23" i="82" s="1"/>
  <c r="M17" i="82"/>
  <c r="U17" i="82" s="1"/>
  <c r="M11" i="82"/>
  <c r="U11" i="82" s="1"/>
  <c r="M5" i="82"/>
  <c r="U5" i="82" s="1"/>
  <c r="M88" i="82"/>
  <c r="U88" i="82" s="1"/>
  <c r="M82" i="82"/>
  <c r="U82" i="82" s="1"/>
  <c r="M76" i="82"/>
  <c r="U76" i="82" s="1"/>
  <c r="M70" i="82"/>
  <c r="U70" i="82" s="1"/>
  <c r="M64" i="82"/>
  <c r="U64" i="82" s="1"/>
  <c r="M58" i="82"/>
  <c r="U58" i="82" s="1"/>
  <c r="M52" i="82"/>
  <c r="U52" i="82" s="1"/>
  <c r="M46" i="82"/>
  <c r="U46" i="82" s="1"/>
  <c r="M40" i="82"/>
  <c r="U40" i="82" s="1"/>
  <c r="M34" i="82"/>
  <c r="U34" i="82" s="1"/>
  <c r="M28" i="82"/>
  <c r="U28" i="82" s="1"/>
  <c r="M22" i="82"/>
  <c r="U22" i="82" s="1"/>
  <c r="M16" i="82"/>
  <c r="U16" i="82" s="1"/>
  <c r="M10" i="82"/>
  <c r="U10" i="82" s="1"/>
  <c r="M4" i="82"/>
  <c r="U4" i="82" s="1"/>
  <c r="X4" i="82" s="1"/>
  <c r="M13" i="82"/>
  <c r="U13" i="82" s="1"/>
  <c r="M21" i="82"/>
  <c r="U21" i="82" s="1"/>
  <c r="M31" i="82"/>
  <c r="U31" i="82" s="1"/>
  <c r="M39" i="82"/>
  <c r="U39" i="82" s="1"/>
  <c r="M49" i="82"/>
  <c r="U49" i="82" s="1"/>
  <c r="M57" i="82"/>
  <c r="U57" i="82" s="1"/>
  <c r="M67" i="82"/>
  <c r="U67" i="82" s="1"/>
  <c r="M75" i="82"/>
  <c r="U75" i="82" s="1"/>
  <c r="M85" i="82"/>
  <c r="U85" i="82" s="1"/>
  <c r="R87" i="82"/>
  <c r="R84" i="82"/>
  <c r="R81" i="82"/>
  <c r="R78" i="82"/>
  <c r="R75" i="82"/>
  <c r="R72" i="82"/>
  <c r="R69" i="82"/>
  <c r="R66" i="82"/>
  <c r="R63" i="82"/>
  <c r="R60" i="82"/>
  <c r="R57" i="82"/>
  <c r="R54" i="82"/>
  <c r="R51" i="82"/>
  <c r="R48" i="82"/>
  <c r="R45" i="82"/>
  <c r="R42" i="82"/>
  <c r="R39" i="82"/>
  <c r="R36" i="82"/>
  <c r="R33" i="82"/>
  <c r="R30" i="82"/>
  <c r="R27" i="82"/>
  <c r="R24" i="82"/>
  <c r="R21" i="82"/>
  <c r="R89" i="82"/>
  <c r="R82" i="82"/>
  <c r="R80" i="82"/>
  <c r="R73" i="82"/>
  <c r="R71" i="82"/>
  <c r="R64" i="82"/>
  <c r="R62" i="82"/>
  <c r="R55" i="82"/>
  <c r="R53" i="82"/>
  <c r="R46" i="82"/>
  <c r="R44" i="82"/>
  <c r="R37" i="82"/>
  <c r="R35" i="82"/>
  <c r="R28" i="82"/>
  <c r="R26" i="82"/>
  <c r="R19" i="82"/>
  <c r="R11" i="82"/>
  <c r="R5" i="82"/>
  <c r="R18" i="82"/>
  <c r="R15" i="82"/>
  <c r="R12" i="82"/>
  <c r="R6" i="82"/>
  <c r="R8" i="82"/>
  <c r="R9" i="82"/>
  <c r="H14" i="82"/>
  <c r="I14" i="82" s="1"/>
  <c r="J14" i="82" s="1"/>
  <c r="R20" i="82"/>
  <c r="R22" i="82"/>
  <c r="H23" i="82"/>
  <c r="I23" i="82" s="1"/>
  <c r="J23" i="82" s="1"/>
  <c r="H28" i="82"/>
  <c r="I28" i="82" s="1"/>
  <c r="J28" i="82" s="1"/>
  <c r="R34" i="82"/>
  <c r="R41" i="82"/>
  <c r="H43" i="82"/>
  <c r="I43" i="82" s="1"/>
  <c r="J43" i="82" s="1"/>
  <c r="R47" i="82"/>
  <c r="R49" i="82"/>
  <c r="H50" i="82"/>
  <c r="I50" i="82" s="1"/>
  <c r="J50" i="82" s="1"/>
  <c r="H55" i="82"/>
  <c r="I55" i="82" s="1"/>
  <c r="J55" i="82" s="1"/>
  <c r="R61" i="82"/>
  <c r="R68" i="82"/>
  <c r="H70" i="82"/>
  <c r="I70" i="82" s="1"/>
  <c r="J70" i="82" s="1"/>
  <c r="R74" i="82"/>
  <c r="R76" i="82"/>
  <c r="H77" i="82"/>
  <c r="I77" i="82" s="1"/>
  <c r="J77" i="82" s="1"/>
  <c r="H82" i="82"/>
  <c r="I82" i="82" s="1"/>
  <c r="J82" i="82" s="1"/>
  <c r="R88" i="82"/>
  <c r="H7" i="83"/>
  <c r="I7" i="83" s="1"/>
  <c r="J7" i="83" s="1"/>
  <c r="H29" i="83"/>
  <c r="I29" i="83" s="1"/>
  <c r="J29" i="83" s="1"/>
  <c r="H36" i="84"/>
  <c r="I36" i="84" s="1"/>
  <c r="J36" i="84" s="1"/>
  <c r="M38" i="85"/>
  <c r="U38" i="85" s="1"/>
  <c r="H10" i="85"/>
  <c r="I10" i="85" s="1"/>
  <c r="J10" i="85" s="1"/>
  <c r="H18" i="85"/>
  <c r="I18" i="85" s="1"/>
  <c r="J18" i="85" s="1"/>
  <c r="M4" i="80"/>
  <c r="U4" i="80" s="1"/>
  <c r="X4" i="80" s="1"/>
  <c r="M10" i="80"/>
  <c r="U10" i="80" s="1"/>
  <c r="M16" i="80"/>
  <c r="U16" i="80" s="1"/>
  <c r="M22" i="80"/>
  <c r="U22" i="80" s="1"/>
  <c r="M28" i="80"/>
  <c r="U28" i="80" s="1"/>
  <c r="M34" i="80"/>
  <c r="U34" i="80" s="1"/>
  <c r="M40" i="80"/>
  <c r="U40" i="80" s="1"/>
  <c r="M46" i="80"/>
  <c r="U46" i="80" s="1"/>
  <c r="M52" i="80"/>
  <c r="U52" i="80" s="1"/>
  <c r="M58" i="80"/>
  <c r="U58" i="80" s="1"/>
  <c r="M4" i="81"/>
  <c r="U4" i="81" s="1"/>
  <c r="X4" i="81" s="1"/>
  <c r="Z4" i="81" s="1"/>
  <c r="M10" i="81"/>
  <c r="U10" i="81" s="1"/>
  <c r="M16" i="81"/>
  <c r="U16" i="81" s="1"/>
  <c r="M22" i="81"/>
  <c r="U22" i="81" s="1"/>
  <c r="M28" i="81"/>
  <c r="U28" i="81" s="1"/>
  <c r="M34" i="81"/>
  <c r="U34" i="81" s="1"/>
  <c r="M40" i="81"/>
  <c r="U40" i="81" s="1"/>
  <c r="M46" i="81"/>
  <c r="U46" i="81" s="1"/>
  <c r="M52" i="81"/>
  <c r="U52" i="81" s="1"/>
  <c r="M58" i="81"/>
  <c r="U58" i="81" s="1"/>
  <c r="M64" i="81"/>
  <c r="U64" i="81" s="1"/>
  <c r="M70" i="81"/>
  <c r="U70" i="81" s="1"/>
  <c r="M76" i="81"/>
  <c r="U76" i="81" s="1"/>
  <c r="M82" i="81"/>
  <c r="U82" i="81" s="1"/>
  <c r="M88" i="81"/>
  <c r="U88" i="81" s="1"/>
  <c r="V14" i="81"/>
  <c r="V18" i="81"/>
  <c r="V23" i="81"/>
  <c r="V27" i="81"/>
  <c r="V33" i="81"/>
  <c r="H34" i="81"/>
  <c r="I34" i="81" s="1"/>
  <c r="J34" i="81" s="1"/>
  <c r="H36" i="81"/>
  <c r="I36" i="81" s="1"/>
  <c r="J36" i="81" s="1"/>
  <c r="V38" i="81"/>
  <c r="V51" i="81"/>
  <c r="H52" i="81"/>
  <c r="I52" i="81" s="1"/>
  <c r="J52" i="81" s="1"/>
  <c r="H54" i="81"/>
  <c r="I54" i="81" s="1"/>
  <c r="J54" i="81" s="1"/>
  <c r="V56" i="81"/>
  <c r="V69" i="81"/>
  <c r="H70" i="81"/>
  <c r="I70" i="81" s="1"/>
  <c r="J70" i="81" s="1"/>
  <c r="H72" i="81"/>
  <c r="I72" i="81" s="1"/>
  <c r="J72" i="81" s="1"/>
  <c r="V74" i="81"/>
  <c r="V87" i="81"/>
  <c r="H88" i="81"/>
  <c r="I88" i="81" s="1"/>
  <c r="J88" i="81" s="1"/>
  <c r="H90" i="81"/>
  <c r="I90" i="81" s="1"/>
  <c r="J90" i="81" s="1"/>
  <c r="V92" i="81"/>
  <c r="M6" i="82"/>
  <c r="U6" i="82" s="1"/>
  <c r="M14" i="82"/>
  <c r="U14" i="82" s="1"/>
  <c r="M24" i="82"/>
  <c r="U24" i="82" s="1"/>
  <c r="M32" i="82"/>
  <c r="U32" i="82" s="1"/>
  <c r="M42" i="82"/>
  <c r="U42" i="82" s="1"/>
  <c r="M50" i="82"/>
  <c r="U50" i="82" s="1"/>
  <c r="M60" i="82"/>
  <c r="U60" i="82" s="1"/>
  <c r="M68" i="82"/>
  <c r="U68" i="82" s="1"/>
  <c r="M78" i="82"/>
  <c r="U78" i="82" s="1"/>
  <c r="M86" i="82"/>
  <c r="U86" i="82" s="1"/>
  <c r="H35" i="82"/>
  <c r="I35" i="82" s="1"/>
  <c r="J35" i="82" s="1"/>
  <c r="H62" i="82"/>
  <c r="I62" i="82" s="1"/>
  <c r="J62" i="82" s="1"/>
  <c r="H89" i="82"/>
  <c r="I89" i="82" s="1"/>
  <c r="J89" i="82" s="1"/>
  <c r="AH3" i="83"/>
  <c r="AQ3" i="83" s="1"/>
  <c r="H11" i="83"/>
  <c r="I11" i="83" s="1"/>
  <c r="J11" i="83" s="1"/>
  <c r="H14" i="83"/>
  <c r="I14" i="83" s="1"/>
  <c r="J14" i="83" s="1"/>
  <c r="H25" i="83"/>
  <c r="I25" i="83" s="1"/>
  <c r="J25" i="83" s="1"/>
  <c r="H56" i="83"/>
  <c r="I56" i="83" s="1"/>
  <c r="J56" i="83" s="1"/>
  <c r="H58" i="83"/>
  <c r="I58" i="83" s="1"/>
  <c r="J58" i="83" s="1"/>
  <c r="M39" i="85"/>
  <c r="U39" i="85" s="1"/>
  <c r="H90" i="85"/>
  <c r="I90" i="85" s="1"/>
  <c r="J90" i="85" s="1"/>
  <c r="H12" i="81"/>
  <c r="I12" i="81" s="1"/>
  <c r="J12" i="81" s="1"/>
  <c r="H21" i="81"/>
  <c r="I21" i="81" s="1"/>
  <c r="J21" i="81" s="1"/>
  <c r="H33" i="81"/>
  <c r="I33" i="81" s="1"/>
  <c r="J33" i="81" s="1"/>
  <c r="H51" i="81"/>
  <c r="I51" i="81" s="1"/>
  <c r="J51" i="81" s="1"/>
  <c r="H69" i="81"/>
  <c r="I69" i="81" s="1"/>
  <c r="J69" i="81" s="1"/>
  <c r="H87" i="81"/>
  <c r="I87" i="81" s="1"/>
  <c r="J87" i="81" s="1"/>
  <c r="H25" i="82"/>
  <c r="I25" i="82" s="1"/>
  <c r="J25" i="82" s="1"/>
  <c r="H32" i="82"/>
  <c r="I32" i="82" s="1"/>
  <c r="J32" i="82" s="1"/>
  <c r="H37" i="82"/>
  <c r="I37" i="82" s="1"/>
  <c r="J37" i="82" s="1"/>
  <c r="H52" i="82"/>
  <c r="I52" i="82" s="1"/>
  <c r="J52" i="82" s="1"/>
  <c r="H59" i="82"/>
  <c r="I59" i="82" s="1"/>
  <c r="J59" i="82" s="1"/>
  <c r="H64" i="82"/>
  <c r="I64" i="82" s="1"/>
  <c r="J64" i="82" s="1"/>
  <c r="H79" i="82"/>
  <c r="I79" i="82" s="1"/>
  <c r="J79" i="82" s="1"/>
  <c r="H86" i="82"/>
  <c r="I86" i="82" s="1"/>
  <c r="J86" i="82" s="1"/>
  <c r="H49" i="83"/>
  <c r="I49" i="83" s="1"/>
  <c r="J49" i="83" s="1"/>
  <c r="H15" i="84"/>
  <c r="I15" i="84" s="1"/>
  <c r="J15" i="84" s="1"/>
  <c r="H21" i="84"/>
  <c r="I21" i="84" s="1"/>
  <c r="J21" i="84" s="1"/>
  <c r="H27" i="84"/>
  <c r="I27" i="84" s="1"/>
  <c r="J27" i="84" s="1"/>
  <c r="H72" i="85"/>
  <c r="I72" i="85" s="1"/>
  <c r="J72" i="85" s="1"/>
  <c r="H13" i="86"/>
  <c r="I13" i="86" s="1"/>
  <c r="J13" i="86" s="1"/>
  <c r="H31" i="86"/>
  <c r="I31" i="86" s="1"/>
  <c r="J31" i="86" s="1"/>
  <c r="H70" i="83"/>
  <c r="I70" i="83" s="1"/>
  <c r="J70" i="83" s="1"/>
  <c r="H73" i="83"/>
  <c r="I73" i="83" s="1"/>
  <c r="J73" i="83" s="1"/>
  <c r="H76" i="83"/>
  <c r="I76" i="83" s="1"/>
  <c r="J76" i="83" s="1"/>
  <c r="H79" i="83"/>
  <c r="I79" i="83" s="1"/>
  <c r="J79" i="83" s="1"/>
  <c r="H31" i="85"/>
  <c r="I31" i="85" s="1"/>
  <c r="J31" i="85" s="1"/>
  <c r="H49" i="85"/>
  <c r="I49" i="85" s="1"/>
  <c r="J49" i="85" s="1"/>
  <c r="H67" i="85"/>
  <c r="I67" i="85" s="1"/>
  <c r="J67" i="85" s="1"/>
  <c r="H85" i="85"/>
  <c r="I85" i="85" s="1"/>
  <c r="J85" i="85" s="1"/>
  <c r="H19" i="86"/>
  <c r="I19" i="86" s="1"/>
  <c r="J19" i="86" s="1"/>
  <c r="H28" i="86"/>
  <c r="I28" i="86" s="1"/>
  <c r="J28" i="86" s="1"/>
  <c r="H37" i="86"/>
  <c r="I37" i="86" s="1"/>
  <c r="J37" i="86" s="1"/>
  <c r="H74" i="86"/>
  <c r="I74" i="86" s="1"/>
  <c r="J74" i="86" s="1"/>
  <c r="H7" i="88"/>
  <c r="I7" i="88" s="1"/>
  <c r="J7" i="88" s="1"/>
  <c r="V89" i="82"/>
  <c r="V86" i="82"/>
  <c r="V83" i="82"/>
  <c r="V80" i="82"/>
  <c r="V77" i="82"/>
  <c r="V74" i="82"/>
  <c r="V71" i="82"/>
  <c r="V68" i="82"/>
  <c r="V65" i="82"/>
  <c r="V62" i="82"/>
  <c r="V59" i="82"/>
  <c r="V56" i="82"/>
  <c r="V53" i="82"/>
  <c r="V50" i="82"/>
  <c r="V47" i="82"/>
  <c r="V44" i="82"/>
  <c r="V41" i="82"/>
  <c r="V38" i="82"/>
  <c r="V35" i="82"/>
  <c r="V32" i="82"/>
  <c r="V29" i="82"/>
  <c r="V26" i="82"/>
  <c r="V23" i="82"/>
  <c r="V20" i="82"/>
  <c r="V22" i="82"/>
  <c r="V24" i="82"/>
  <c r="V31" i="82"/>
  <c r="V33" i="82"/>
  <c r="V40" i="82"/>
  <c r="V42" i="82"/>
  <c r="V49" i="82"/>
  <c r="V51" i="82"/>
  <c r="V58" i="82"/>
  <c r="V60" i="82"/>
  <c r="V67" i="82"/>
  <c r="V69" i="82"/>
  <c r="V76" i="82"/>
  <c r="V78" i="82"/>
  <c r="V85" i="82"/>
  <c r="V87" i="82"/>
  <c r="M78" i="83"/>
  <c r="U78" i="83" s="1"/>
  <c r="M72" i="83"/>
  <c r="U72" i="83" s="1"/>
  <c r="M66" i="83"/>
  <c r="U66" i="83" s="1"/>
  <c r="M60" i="83"/>
  <c r="U60" i="83" s="1"/>
  <c r="M54" i="83"/>
  <c r="U54" i="83" s="1"/>
  <c r="M48" i="83"/>
  <c r="U48" i="83" s="1"/>
  <c r="M42" i="83"/>
  <c r="U42" i="83" s="1"/>
  <c r="M36" i="83"/>
  <c r="U36" i="83" s="1"/>
  <c r="M30" i="83"/>
  <c r="U30" i="83" s="1"/>
  <c r="M24" i="83"/>
  <c r="U24" i="83" s="1"/>
  <c r="M18" i="83"/>
  <c r="U18" i="83" s="1"/>
  <c r="M12" i="83"/>
  <c r="U12" i="83" s="1"/>
  <c r="M6" i="83"/>
  <c r="U6" i="83" s="1"/>
  <c r="M77" i="83"/>
  <c r="U77" i="83" s="1"/>
  <c r="M71" i="83"/>
  <c r="U71" i="83" s="1"/>
  <c r="M65" i="83"/>
  <c r="U65" i="83" s="1"/>
  <c r="M59" i="83"/>
  <c r="U59" i="83" s="1"/>
  <c r="M53" i="83"/>
  <c r="U53" i="83" s="1"/>
  <c r="M47" i="83"/>
  <c r="U47" i="83" s="1"/>
  <c r="M41" i="83"/>
  <c r="U41" i="83" s="1"/>
  <c r="M35" i="83"/>
  <c r="U35" i="83" s="1"/>
  <c r="M29" i="83"/>
  <c r="U29" i="83" s="1"/>
  <c r="M23" i="83"/>
  <c r="U23" i="83" s="1"/>
  <c r="M17" i="83"/>
  <c r="U17" i="83" s="1"/>
  <c r="M11" i="83"/>
  <c r="U11" i="83" s="1"/>
  <c r="M5" i="83"/>
  <c r="U5" i="83" s="1"/>
  <c r="M13" i="83"/>
  <c r="U13" i="83" s="1"/>
  <c r="M21" i="83"/>
  <c r="U21" i="83" s="1"/>
  <c r="M31" i="83"/>
  <c r="U31" i="83" s="1"/>
  <c r="M39" i="83"/>
  <c r="U39" i="83" s="1"/>
  <c r="M49" i="83"/>
  <c r="U49" i="83" s="1"/>
  <c r="M57" i="83"/>
  <c r="U57" i="83" s="1"/>
  <c r="M67" i="83"/>
  <c r="U67" i="83" s="1"/>
  <c r="M75" i="83"/>
  <c r="U75" i="83" s="1"/>
  <c r="R5" i="83"/>
  <c r="R9" i="83"/>
  <c r="R14" i="83"/>
  <c r="R16" i="83"/>
  <c r="H19" i="83"/>
  <c r="I19" i="83" s="1"/>
  <c r="J19" i="83" s="1"/>
  <c r="R23" i="83"/>
  <c r="R25" i="83"/>
  <c r="H28" i="83"/>
  <c r="I28" i="83" s="1"/>
  <c r="J28" i="83" s="1"/>
  <c r="R32" i="83"/>
  <c r="R34" i="83"/>
  <c r="H37" i="83"/>
  <c r="I37" i="83" s="1"/>
  <c r="J37" i="83" s="1"/>
  <c r="R41" i="83"/>
  <c r="R43" i="83"/>
  <c r="H46" i="83"/>
  <c r="I46" i="83" s="1"/>
  <c r="J46" i="83" s="1"/>
  <c r="R50" i="83"/>
  <c r="R52" i="83"/>
  <c r="H55" i="83"/>
  <c r="I55" i="83" s="1"/>
  <c r="J55" i="83" s="1"/>
  <c r="R59" i="83"/>
  <c r="R61" i="83"/>
  <c r="H64" i="83"/>
  <c r="I64" i="83" s="1"/>
  <c r="J64" i="83" s="1"/>
  <c r="R70" i="83"/>
  <c r="R73" i="83"/>
  <c r="R76" i="83"/>
  <c r="H5" i="85"/>
  <c r="I5" i="85" s="1"/>
  <c r="J5" i="85" s="1"/>
  <c r="H9" i="85"/>
  <c r="I9" i="85" s="1"/>
  <c r="J9" i="85" s="1"/>
  <c r="H14" i="85"/>
  <c r="I14" i="85" s="1"/>
  <c r="J14" i="85" s="1"/>
  <c r="H16" i="85"/>
  <c r="I16" i="85" s="1"/>
  <c r="J16" i="85" s="1"/>
  <c r="H28" i="85"/>
  <c r="I28" i="85" s="1"/>
  <c r="J28" i="85" s="1"/>
  <c r="H46" i="85"/>
  <c r="I46" i="85" s="1"/>
  <c r="J46" i="85" s="1"/>
  <c r="H64" i="85"/>
  <c r="I64" i="85" s="1"/>
  <c r="J64" i="85" s="1"/>
  <c r="H82" i="85"/>
  <c r="I82" i="85" s="1"/>
  <c r="J82" i="85" s="1"/>
  <c r="H64" i="86"/>
  <c r="I64" i="86" s="1"/>
  <c r="J64" i="86" s="1"/>
  <c r="AH4" i="87"/>
  <c r="H19" i="87"/>
  <c r="I19" i="87" s="1"/>
  <c r="J19" i="87" s="1"/>
  <c r="H47" i="87"/>
  <c r="I47" i="87" s="1"/>
  <c r="J47" i="87" s="1"/>
  <c r="H22" i="82"/>
  <c r="I22" i="82" s="1"/>
  <c r="J22" i="82" s="1"/>
  <c r="H31" i="82"/>
  <c r="I31" i="82" s="1"/>
  <c r="J31" i="82" s="1"/>
  <c r="H40" i="82"/>
  <c r="I40" i="82" s="1"/>
  <c r="J40" i="82" s="1"/>
  <c r="H49" i="82"/>
  <c r="I49" i="82" s="1"/>
  <c r="J49" i="82" s="1"/>
  <c r="H58" i="82"/>
  <c r="I58" i="82" s="1"/>
  <c r="J58" i="82" s="1"/>
  <c r="H67" i="82"/>
  <c r="I67" i="82" s="1"/>
  <c r="J67" i="82" s="1"/>
  <c r="H76" i="82"/>
  <c r="I76" i="82" s="1"/>
  <c r="J76" i="82" s="1"/>
  <c r="H85" i="82"/>
  <c r="I85" i="82" s="1"/>
  <c r="J85" i="82" s="1"/>
  <c r="R78" i="83"/>
  <c r="R75" i="83"/>
  <c r="R72" i="83"/>
  <c r="R69" i="83"/>
  <c r="R66" i="83"/>
  <c r="R63" i="83"/>
  <c r="R60" i="83"/>
  <c r="R57" i="83"/>
  <c r="R54" i="83"/>
  <c r="R51" i="83"/>
  <c r="R48" i="83"/>
  <c r="R45" i="83"/>
  <c r="R42" i="83"/>
  <c r="R39" i="83"/>
  <c r="R36" i="83"/>
  <c r="R33" i="83"/>
  <c r="R30" i="83"/>
  <c r="R27" i="83"/>
  <c r="R24" i="83"/>
  <c r="R21" i="83"/>
  <c r="R18" i="83"/>
  <c r="R15" i="83"/>
  <c r="R12" i="83"/>
  <c r="R6" i="83"/>
  <c r="R77" i="83"/>
  <c r="R74" i="83"/>
  <c r="R71" i="83"/>
  <c r="R68" i="83"/>
  <c r="R7" i="83"/>
  <c r="R8" i="83"/>
  <c r="R10" i="83"/>
  <c r="R11" i="83"/>
  <c r="P3" i="84"/>
  <c r="AF3" i="84" s="1"/>
  <c r="AO3" i="84" s="1"/>
  <c r="H6" i="84"/>
  <c r="I6" i="84" s="1"/>
  <c r="J6" i="84" s="1"/>
  <c r="V68" i="84"/>
  <c r="V65" i="84"/>
  <c r="V62" i="84"/>
  <c r="V59" i="84"/>
  <c r="V56" i="84"/>
  <c r="V53" i="84"/>
  <c r="V50" i="84"/>
  <c r="V47" i="84"/>
  <c r="V44" i="84"/>
  <c r="V41" i="84"/>
  <c r="V69" i="84"/>
  <c r="V66" i="84"/>
  <c r="V63" i="84"/>
  <c r="V60" i="84"/>
  <c r="V57" i="84"/>
  <c r="V54" i="84"/>
  <c r="V51" i="84"/>
  <c r="V48" i="84"/>
  <c r="V45" i="84"/>
  <c r="V42" i="84"/>
  <c r="V39" i="84"/>
  <c r="V67" i="84"/>
  <c r="V64" i="84"/>
  <c r="V61" i="84"/>
  <c r="V58" i="84"/>
  <c r="V55" i="84"/>
  <c r="V52" i="84"/>
  <c r="V49" i="84"/>
  <c r="V46" i="84"/>
  <c r="V43" i="84"/>
  <c r="V40" i="84"/>
  <c r="V37" i="84"/>
  <c r="V34" i="84"/>
  <c r="V31" i="84"/>
  <c r="V28" i="84"/>
  <c r="V25" i="84"/>
  <c r="V22" i="84"/>
  <c r="V19" i="84"/>
  <c r="V16" i="84"/>
  <c r="V13" i="84"/>
  <c r="V8" i="84"/>
  <c r="V7" i="84"/>
  <c r="V11" i="84"/>
  <c r="V5" i="84"/>
  <c r="H19" i="85"/>
  <c r="I19" i="85" s="1"/>
  <c r="J19" i="85" s="1"/>
  <c r="H23" i="85"/>
  <c r="I23" i="85" s="1"/>
  <c r="J23" i="85" s="1"/>
  <c r="H33" i="85"/>
  <c r="I33" i="85" s="1"/>
  <c r="J33" i="85" s="1"/>
  <c r="H51" i="85"/>
  <c r="I51" i="85" s="1"/>
  <c r="J51" i="85" s="1"/>
  <c r="H69" i="85"/>
  <c r="I69" i="85" s="1"/>
  <c r="J69" i="85" s="1"/>
  <c r="H87" i="85"/>
  <c r="I87" i="85" s="1"/>
  <c r="J87" i="85" s="1"/>
  <c r="H9" i="86"/>
  <c r="I9" i="86" s="1"/>
  <c r="J9" i="86" s="1"/>
  <c r="H16" i="86"/>
  <c r="I16" i="86" s="1"/>
  <c r="J16" i="86" s="1"/>
  <c r="H25" i="86"/>
  <c r="I25" i="86" s="1"/>
  <c r="J25" i="86" s="1"/>
  <c r="H34" i="86"/>
  <c r="I34" i="86" s="1"/>
  <c r="J34" i="86" s="1"/>
  <c r="H88" i="86"/>
  <c r="I88" i="86" s="1"/>
  <c r="J88" i="86" s="1"/>
  <c r="H34" i="83"/>
  <c r="I34" i="83" s="1"/>
  <c r="J34" i="83" s="1"/>
  <c r="H43" i="83"/>
  <c r="I43" i="83" s="1"/>
  <c r="J43" i="83" s="1"/>
  <c r="H52" i="83"/>
  <c r="I52" i="83" s="1"/>
  <c r="J52" i="83" s="1"/>
  <c r="H61" i="83"/>
  <c r="I61" i="83" s="1"/>
  <c r="J61" i="83" s="1"/>
  <c r="H9" i="84"/>
  <c r="I9" i="84" s="1"/>
  <c r="J9" i="84" s="1"/>
  <c r="R67" i="84"/>
  <c r="R64" i="84"/>
  <c r="R61" i="84"/>
  <c r="R58" i="84"/>
  <c r="R55" i="84"/>
  <c r="R52" i="84"/>
  <c r="R49" i="84"/>
  <c r="R46" i="84"/>
  <c r="R43" i="84"/>
  <c r="R40" i="84"/>
  <c r="R7" i="84"/>
  <c r="R8" i="84"/>
  <c r="R13" i="84"/>
  <c r="R16" i="84"/>
  <c r="R19" i="84"/>
  <c r="R22" i="84"/>
  <c r="R25" i="84"/>
  <c r="R28" i="84"/>
  <c r="R31" i="84"/>
  <c r="R34" i="84"/>
  <c r="R37" i="84"/>
  <c r="R39" i="84"/>
  <c r="R42" i="84"/>
  <c r="R45" i="84"/>
  <c r="R48" i="84"/>
  <c r="R51" i="84"/>
  <c r="R54" i="84"/>
  <c r="R57" i="84"/>
  <c r="R60" i="84"/>
  <c r="R63" i="84"/>
  <c r="R66" i="84"/>
  <c r="R69" i="84"/>
  <c r="H4" i="85"/>
  <c r="I4" i="85" s="1"/>
  <c r="J4" i="85" s="1"/>
  <c r="K4" i="85" s="1"/>
  <c r="K5" i="85" s="1"/>
  <c r="H8" i="85"/>
  <c r="I8" i="85" s="1"/>
  <c r="J8" i="85" s="1"/>
  <c r="H13" i="85"/>
  <c r="I13" i="85" s="1"/>
  <c r="J13" i="85" s="1"/>
  <c r="H15" i="85"/>
  <c r="I15" i="85" s="1"/>
  <c r="J15" i="85" s="1"/>
  <c r="H30" i="85"/>
  <c r="I30" i="85" s="1"/>
  <c r="J30" i="85" s="1"/>
  <c r="H43" i="85"/>
  <c r="I43" i="85" s="1"/>
  <c r="J43" i="85" s="1"/>
  <c r="H48" i="85"/>
  <c r="I48" i="85" s="1"/>
  <c r="J48" i="85" s="1"/>
  <c r="H61" i="85"/>
  <c r="I61" i="85" s="1"/>
  <c r="J61" i="85" s="1"/>
  <c r="H66" i="85"/>
  <c r="I66" i="85" s="1"/>
  <c r="J66" i="85" s="1"/>
  <c r="H79" i="85"/>
  <c r="I79" i="85" s="1"/>
  <c r="J79" i="85" s="1"/>
  <c r="H84" i="85"/>
  <c r="I84" i="85" s="1"/>
  <c r="J84" i="85" s="1"/>
  <c r="H8" i="86"/>
  <c r="I8" i="86" s="1"/>
  <c r="J8" i="86" s="1"/>
  <c r="H10" i="86"/>
  <c r="I10" i="86" s="1"/>
  <c r="J10" i="86" s="1"/>
  <c r="H46" i="86"/>
  <c r="I46" i="86" s="1"/>
  <c r="J46" i="86" s="1"/>
  <c r="H61" i="86"/>
  <c r="I61" i="86" s="1"/>
  <c r="J61" i="86" s="1"/>
  <c r="H79" i="86"/>
  <c r="I79" i="86" s="1"/>
  <c r="J79" i="86" s="1"/>
  <c r="H13" i="88"/>
  <c r="I13" i="88" s="1"/>
  <c r="J13" i="88" s="1"/>
  <c r="H27" i="88"/>
  <c r="I27" i="88" s="1"/>
  <c r="J27" i="88" s="1"/>
  <c r="H31" i="88"/>
  <c r="I31" i="88" s="1"/>
  <c r="J31" i="88" s="1"/>
  <c r="H45" i="88"/>
  <c r="I45" i="88" s="1"/>
  <c r="J45" i="88" s="1"/>
  <c r="H49" i="88"/>
  <c r="I49" i="88" s="1"/>
  <c r="J49" i="88" s="1"/>
  <c r="V10" i="83"/>
  <c r="V14" i="83"/>
  <c r="V17" i="83"/>
  <c r="V20" i="83"/>
  <c r="V23" i="83"/>
  <c r="V26" i="83"/>
  <c r="V29" i="83"/>
  <c r="V32" i="83"/>
  <c r="V35" i="83"/>
  <c r="V38" i="83"/>
  <c r="V41" i="83"/>
  <c r="V44" i="83"/>
  <c r="V47" i="83"/>
  <c r="V50" i="83"/>
  <c r="V53" i="83"/>
  <c r="V56" i="83"/>
  <c r="V59" i="83"/>
  <c r="V62" i="83"/>
  <c r="V65" i="83"/>
  <c r="V68" i="83"/>
  <c r="V71" i="83"/>
  <c r="V74" i="83"/>
  <c r="M9" i="84"/>
  <c r="U9" i="84" s="1"/>
  <c r="M15" i="84"/>
  <c r="U15" i="84" s="1"/>
  <c r="M21" i="84"/>
  <c r="U21" i="84" s="1"/>
  <c r="M27" i="84"/>
  <c r="U27" i="84" s="1"/>
  <c r="M33" i="84"/>
  <c r="U33" i="84" s="1"/>
  <c r="M39" i="84"/>
  <c r="U39" i="84" s="1"/>
  <c r="M45" i="84"/>
  <c r="U45" i="84" s="1"/>
  <c r="M51" i="84"/>
  <c r="U51" i="84" s="1"/>
  <c r="M57" i="84"/>
  <c r="U57" i="84" s="1"/>
  <c r="M63" i="84"/>
  <c r="U63" i="84" s="1"/>
  <c r="M69" i="84"/>
  <c r="U69" i="84" s="1"/>
  <c r="R5" i="84"/>
  <c r="R11" i="84"/>
  <c r="H22" i="85"/>
  <c r="I22" i="85" s="1"/>
  <c r="J22" i="85" s="1"/>
  <c r="H24" i="85"/>
  <c r="I24" i="85" s="1"/>
  <c r="J24" i="85" s="1"/>
  <c r="H34" i="85"/>
  <c r="I34" i="85" s="1"/>
  <c r="J34" i="85" s="1"/>
  <c r="H39" i="85"/>
  <c r="I39" i="85" s="1"/>
  <c r="J39" i="85" s="1"/>
  <c r="H52" i="85"/>
  <c r="I52" i="85" s="1"/>
  <c r="J52" i="85" s="1"/>
  <c r="H57" i="85"/>
  <c r="I57" i="85" s="1"/>
  <c r="J57" i="85" s="1"/>
  <c r="H70" i="85"/>
  <c r="I70" i="85" s="1"/>
  <c r="J70" i="85" s="1"/>
  <c r="H75" i="85"/>
  <c r="I75" i="85" s="1"/>
  <c r="J75" i="85" s="1"/>
  <c r="H88" i="85"/>
  <c r="I88" i="85" s="1"/>
  <c r="J88" i="85" s="1"/>
  <c r="H93" i="85"/>
  <c r="I93" i="85" s="1"/>
  <c r="J93" i="85" s="1"/>
  <c r="H96" i="85"/>
  <c r="I96" i="85" s="1"/>
  <c r="J96" i="85" s="1"/>
  <c r="H7" i="86"/>
  <c r="I7" i="86" s="1"/>
  <c r="J7" i="86" s="1"/>
  <c r="AE3" i="87"/>
  <c r="P3" i="87"/>
  <c r="AF3" i="87" s="1"/>
  <c r="AO3" i="87" s="1"/>
  <c r="H7" i="87"/>
  <c r="I7" i="87" s="1"/>
  <c r="J7" i="87" s="1"/>
  <c r="H38" i="87"/>
  <c r="I38" i="87" s="1"/>
  <c r="J38" i="87" s="1"/>
  <c r="M4" i="84"/>
  <c r="U4" i="84" s="1"/>
  <c r="X4" i="84" s="1"/>
  <c r="Z4" i="84" s="1"/>
  <c r="M10" i="84"/>
  <c r="U10" i="84" s="1"/>
  <c r="M16" i="84"/>
  <c r="U16" i="84" s="1"/>
  <c r="M22" i="84"/>
  <c r="U22" i="84" s="1"/>
  <c r="M28" i="84"/>
  <c r="U28" i="84" s="1"/>
  <c r="M34" i="84"/>
  <c r="U34" i="84" s="1"/>
  <c r="M40" i="84"/>
  <c r="U40" i="84" s="1"/>
  <c r="M46" i="84"/>
  <c r="U46" i="84" s="1"/>
  <c r="M52" i="84"/>
  <c r="U52" i="84" s="1"/>
  <c r="M58" i="84"/>
  <c r="U58" i="84" s="1"/>
  <c r="R4" i="84"/>
  <c r="R10" i="84"/>
  <c r="R14" i="84"/>
  <c r="R17" i="84"/>
  <c r="R20" i="84"/>
  <c r="R23" i="84"/>
  <c r="R26" i="84"/>
  <c r="R29" i="84"/>
  <c r="R32" i="84"/>
  <c r="R35" i="84"/>
  <c r="R38" i="84"/>
  <c r="H40" i="84"/>
  <c r="I40" i="84" s="1"/>
  <c r="J40" i="84" s="1"/>
  <c r="H41" i="84"/>
  <c r="I41" i="84" s="1"/>
  <c r="J41" i="84" s="1"/>
  <c r="H43" i="84"/>
  <c r="I43" i="84" s="1"/>
  <c r="J43" i="84" s="1"/>
  <c r="H44" i="84"/>
  <c r="I44" i="84" s="1"/>
  <c r="J44" i="84" s="1"/>
  <c r="H46" i="84"/>
  <c r="I46" i="84" s="1"/>
  <c r="J46" i="84" s="1"/>
  <c r="H47" i="84"/>
  <c r="I47" i="84" s="1"/>
  <c r="J47" i="84" s="1"/>
  <c r="H49" i="84"/>
  <c r="I49" i="84" s="1"/>
  <c r="J49" i="84" s="1"/>
  <c r="H50" i="84"/>
  <c r="I50" i="84" s="1"/>
  <c r="J50" i="84" s="1"/>
  <c r="H52" i="84"/>
  <c r="I52" i="84" s="1"/>
  <c r="J52" i="84" s="1"/>
  <c r="H53" i="84"/>
  <c r="I53" i="84" s="1"/>
  <c r="J53" i="84" s="1"/>
  <c r="H55" i="84"/>
  <c r="I55" i="84" s="1"/>
  <c r="J55" i="84" s="1"/>
  <c r="H56" i="84"/>
  <c r="I56" i="84" s="1"/>
  <c r="J56" i="84" s="1"/>
  <c r="H58" i="84"/>
  <c r="I58" i="84" s="1"/>
  <c r="J58" i="84" s="1"/>
  <c r="H59" i="84"/>
  <c r="I59" i="84" s="1"/>
  <c r="J59" i="84" s="1"/>
  <c r="H61" i="84"/>
  <c r="I61" i="84" s="1"/>
  <c r="J61" i="84" s="1"/>
  <c r="H62" i="84"/>
  <c r="I62" i="84" s="1"/>
  <c r="J62" i="84" s="1"/>
  <c r="H64" i="84"/>
  <c r="I64" i="84" s="1"/>
  <c r="J64" i="84" s="1"/>
  <c r="H65" i="84"/>
  <c r="I65" i="84" s="1"/>
  <c r="J65" i="84" s="1"/>
  <c r="H67" i="84"/>
  <c r="I67" i="84" s="1"/>
  <c r="J67" i="84" s="1"/>
  <c r="H68" i="84"/>
  <c r="I68" i="84" s="1"/>
  <c r="J68" i="84" s="1"/>
  <c r="H6" i="85"/>
  <c r="I6" i="85" s="1"/>
  <c r="J6" i="85" s="1"/>
  <c r="H25" i="85"/>
  <c r="I25" i="85" s="1"/>
  <c r="J25" i="85" s="1"/>
  <c r="H26" i="85"/>
  <c r="I26" i="85" s="1"/>
  <c r="J26" i="85" s="1"/>
  <c r="H37" i="85"/>
  <c r="I37" i="85" s="1"/>
  <c r="J37" i="85" s="1"/>
  <c r="H42" i="85"/>
  <c r="I42" i="85" s="1"/>
  <c r="J42" i="85" s="1"/>
  <c r="H55" i="85"/>
  <c r="I55" i="85" s="1"/>
  <c r="J55" i="85" s="1"/>
  <c r="H60" i="85"/>
  <c r="I60" i="85" s="1"/>
  <c r="J60" i="85" s="1"/>
  <c r="H73" i="85"/>
  <c r="I73" i="85" s="1"/>
  <c r="J73" i="85" s="1"/>
  <c r="H78" i="85"/>
  <c r="I78" i="85" s="1"/>
  <c r="J78" i="85" s="1"/>
  <c r="H91" i="85"/>
  <c r="I91" i="85" s="1"/>
  <c r="J91" i="85" s="1"/>
  <c r="AE3" i="86"/>
  <c r="P3" i="86"/>
  <c r="AF3" i="86" s="1"/>
  <c r="AO3" i="86" s="1"/>
  <c r="H14" i="86"/>
  <c r="I14" i="86" s="1"/>
  <c r="J14" i="86" s="1"/>
  <c r="H17" i="86"/>
  <c r="I17" i="86" s="1"/>
  <c r="J17" i="86" s="1"/>
  <c r="H20" i="86"/>
  <c r="I20" i="86" s="1"/>
  <c r="J20" i="86" s="1"/>
  <c r="H23" i="86"/>
  <c r="I23" i="86" s="1"/>
  <c r="J23" i="86" s="1"/>
  <c r="H26" i="86"/>
  <c r="I26" i="86" s="1"/>
  <c r="J26" i="86" s="1"/>
  <c r="H29" i="86"/>
  <c r="I29" i="86" s="1"/>
  <c r="J29" i="86" s="1"/>
  <c r="H32" i="86"/>
  <c r="I32" i="86" s="1"/>
  <c r="J32" i="86" s="1"/>
  <c r="H35" i="86"/>
  <c r="I35" i="86" s="1"/>
  <c r="J35" i="86" s="1"/>
  <c r="H38" i="86"/>
  <c r="I38" i="86" s="1"/>
  <c r="J38" i="86" s="1"/>
  <c r="H43" i="86"/>
  <c r="I43" i="86" s="1"/>
  <c r="J43" i="86" s="1"/>
  <c r="H55" i="86"/>
  <c r="I55" i="86" s="1"/>
  <c r="J55" i="86" s="1"/>
  <c r="H70" i="86"/>
  <c r="I70" i="86" s="1"/>
  <c r="J70" i="86" s="1"/>
  <c r="H83" i="86"/>
  <c r="I83" i="86" s="1"/>
  <c r="J83" i="86" s="1"/>
  <c r="H29" i="87"/>
  <c r="I29" i="87" s="1"/>
  <c r="J29" i="87" s="1"/>
  <c r="H48" i="89"/>
  <c r="I48" i="89" s="1"/>
  <c r="J48" i="89" s="1"/>
  <c r="H7" i="85"/>
  <c r="I7" i="85" s="1"/>
  <c r="J7" i="85" s="1"/>
  <c r="H12" i="85"/>
  <c r="I12" i="85" s="1"/>
  <c r="J12" i="85" s="1"/>
  <c r="H27" i="85"/>
  <c r="I27" i="85" s="1"/>
  <c r="J27" i="85" s="1"/>
  <c r="H40" i="85"/>
  <c r="I40" i="85" s="1"/>
  <c r="J40" i="85" s="1"/>
  <c r="H45" i="85"/>
  <c r="I45" i="85" s="1"/>
  <c r="J45" i="85" s="1"/>
  <c r="H58" i="85"/>
  <c r="I58" i="85" s="1"/>
  <c r="J58" i="85" s="1"/>
  <c r="H63" i="85"/>
  <c r="I63" i="85" s="1"/>
  <c r="J63" i="85" s="1"/>
  <c r="H76" i="85"/>
  <c r="I76" i="85" s="1"/>
  <c r="J76" i="85" s="1"/>
  <c r="H81" i="85"/>
  <c r="I81" i="85" s="1"/>
  <c r="J81" i="85" s="1"/>
  <c r="H97" i="85"/>
  <c r="I97" i="85" s="1"/>
  <c r="J97" i="85" s="1"/>
  <c r="Z4" i="87"/>
  <c r="H16" i="87"/>
  <c r="I16" i="87" s="1"/>
  <c r="J16" i="87" s="1"/>
  <c r="V50" i="86"/>
  <c r="V59" i="86"/>
  <c r="V68" i="86"/>
  <c r="R73" i="86"/>
  <c r="V77" i="86"/>
  <c r="R82" i="86"/>
  <c r="V86" i="86"/>
  <c r="M78" i="87"/>
  <c r="U78" i="87" s="1"/>
  <c r="M72" i="87"/>
  <c r="U72" i="87" s="1"/>
  <c r="M66" i="87"/>
  <c r="U66" i="87" s="1"/>
  <c r="M60" i="87"/>
  <c r="U60" i="87" s="1"/>
  <c r="M54" i="87"/>
  <c r="U54" i="87" s="1"/>
  <c r="M48" i="87"/>
  <c r="U48" i="87" s="1"/>
  <c r="M42" i="87"/>
  <c r="U42" i="87" s="1"/>
  <c r="M36" i="87"/>
  <c r="U36" i="87" s="1"/>
  <c r="M30" i="87"/>
  <c r="U30" i="87" s="1"/>
  <c r="M24" i="87"/>
  <c r="U24" i="87" s="1"/>
  <c r="M18" i="87"/>
  <c r="U18" i="87" s="1"/>
  <c r="M12" i="87"/>
  <c r="U12" i="87" s="1"/>
  <c r="M6" i="87"/>
  <c r="U6" i="87" s="1"/>
  <c r="M79" i="87"/>
  <c r="U79" i="87" s="1"/>
  <c r="M73" i="87"/>
  <c r="U73" i="87" s="1"/>
  <c r="M67" i="87"/>
  <c r="U67" i="87" s="1"/>
  <c r="M61" i="87"/>
  <c r="U61" i="87" s="1"/>
  <c r="M55" i="87"/>
  <c r="U55" i="87" s="1"/>
  <c r="M49" i="87"/>
  <c r="U49" i="87" s="1"/>
  <c r="M43" i="87"/>
  <c r="U43" i="87" s="1"/>
  <c r="M37" i="87"/>
  <c r="U37" i="87" s="1"/>
  <c r="M31" i="87"/>
  <c r="U31" i="87" s="1"/>
  <c r="M25" i="87"/>
  <c r="U25" i="87" s="1"/>
  <c r="M19" i="87"/>
  <c r="U19" i="87" s="1"/>
  <c r="M13" i="87"/>
  <c r="U13" i="87" s="1"/>
  <c r="M7" i="87"/>
  <c r="U7" i="87" s="1"/>
  <c r="M11" i="87"/>
  <c r="U11" i="87" s="1"/>
  <c r="M21" i="87"/>
  <c r="U21" i="87" s="1"/>
  <c r="M29" i="87"/>
  <c r="U29" i="87" s="1"/>
  <c r="M39" i="87"/>
  <c r="U39" i="87" s="1"/>
  <c r="M47" i="87"/>
  <c r="U47" i="87" s="1"/>
  <c r="M57" i="87"/>
  <c r="U57" i="87" s="1"/>
  <c r="M65" i="87"/>
  <c r="U65" i="87" s="1"/>
  <c r="M75" i="87"/>
  <c r="U75" i="87" s="1"/>
  <c r="R78" i="87"/>
  <c r="R75" i="87"/>
  <c r="R72" i="87"/>
  <c r="R69" i="87"/>
  <c r="R66" i="87"/>
  <c r="R63" i="87"/>
  <c r="R60" i="87"/>
  <c r="R57" i="87"/>
  <c r="R54" i="87"/>
  <c r="R51" i="87"/>
  <c r="R48" i="87"/>
  <c r="R45" i="87"/>
  <c r="R42" i="87"/>
  <c r="R39" i="87"/>
  <c r="R36" i="87"/>
  <c r="R33" i="87"/>
  <c r="R30" i="87"/>
  <c r="R27" i="87"/>
  <c r="R24" i="87"/>
  <c r="R21" i="87"/>
  <c r="R18" i="87"/>
  <c r="R15" i="87"/>
  <c r="R12" i="87"/>
  <c r="R6" i="87"/>
  <c r="R79" i="87"/>
  <c r="R76" i="87"/>
  <c r="R73" i="87"/>
  <c r="R70" i="87"/>
  <c r="R67" i="87"/>
  <c r="R64" i="87"/>
  <c r="R61" i="87"/>
  <c r="R58" i="87"/>
  <c r="R55" i="87"/>
  <c r="R52" i="87"/>
  <c r="R49" i="87"/>
  <c r="R46" i="87"/>
  <c r="R43" i="87"/>
  <c r="R40" i="87"/>
  <c r="R37" i="87"/>
  <c r="R34" i="87"/>
  <c r="R31" i="87"/>
  <c r="R28" i="87"/>
  <c r="R25" i="87"/>
  <c r="R22" i="87"/>
  <c r="R11" i="87"/>
  <c r="R5" i="87"/>
  <c r="R3" i="87"/>
  <c r="R8" i="87"/>
  <c r="R9" i="87"/>
  <c r="H28" i="87"/>
  <c r="I28" i="87" s="1"/>
  <c r="J28" i="87" s="1"/>
  <c r="H37" i="87"/>
  <c r="I37" i="87" s="1"/>
  <c r="J37" i="87" s="1"/>
  <c r="H46" i="87"/>
  <c r="I46" i="87" s="1"/>
  <c r="J46" i="87" s="1"/>
  <c r="R50" i="87"/>
  <c r="R53" i="87"/>
  <c r="R56" i="87"/>
  <c r="R59" i="87"/>
  <c r="R62" i="87"/>
  <c r="R65" i="87"/>
  <c r="R68" i="87"/>
  <c r="R71" i="87"/>
  <c r="R74" i="87"/>
  <c r="R77" i="87"/>
  <c r="H6" i="88"/>
  <c r="I6" i="88" s="1"/>
  <c r="J6" i="88" s="1"/>
  <c r="H12" i="88"/>
  <c r="I12" i="88" s="1"/>
  <c r="J12" i="88" s="1"/>
  <c r="H16" i="88"/>
  <c r="I16" i="88" s="1"/>
  <c r="J16" i="88" s="1"/>
  <c r="H30" i="88"/>
  <c r="I30" i="88" s="1"/>
  <c r="J30" i="88" s="1"/>
  <c r="H34" i="88"/>
  <c r="I34" i="88" s="1"/>
  <c r="J34" i="88" s="1"/>
  <c r="H48" i="88"/>
  <c r="I48" i="88" s="1"/>
  <c r="J48" i="88" s="1"/>
  <c r="H58" i="91"/>
  <c r="I58" i="91" s="1"/>
  <c r="J58" i="91" s="1"/>
  <c r="AH3" i="86"/>
  <c r="AQ3" i="86" s="1"/>
  <c r="V44" i="86"/>
  <c r="V53" i="86"/>
  <c r="V62" i="86"/>
  <c r="R70" i="86"/>
  <c r="V74" i="86"/>
  <c r="R79" i="86"/>
  <c r="V83" i="86"/>
  <c r="M5" i="87"/>
  <c r="U5" i="87" s="1"/>
  <c r="M15" i="87"/>
  <c r="U15" i="87" s="1"/>
  <c r="M23" i="87"/>
  <c r="U23" i="87" s="1"/>
  <c r="M33" i="87"/>
  <c r="U33" i="87" s="1"/>
  <c r="M41" i="87"/>
  <c r="U41" i="87" s="1"/>
  <c r="M51" i="87"/>
  <c r="U51" i="87" s="1"/>
  <c r="M59" i="87"/>
  <c r="U59" i="87" s="1"/>
  <c r="M69" i="87"/>
  <c r="U69" i="87" s="1"/>
  <c r="M77" i="87"/>
  <c r="U77" i="87" s="1"/>
  <c r="R10" i="87"/>
  <c r="R16" i="87"/>
  <c r="R17" i="87"/>
  <c r="H25" i="87"/>
  <c r="I25" i="87" s="1"/>
  <c r="J25" i="87" s="1"/>
  <c r="H34" i="87"/>
  <c r="I34" i="87" s="1"/>
  <c r="J34" i="87" s="1"/>
  <c r="H43" i="87"/>
  <c r="I43" i="87" s="1"/>
  <c r="J43" i="87" s="1"/>
  <c r="H8" i="88"/>
  <c r="I8" i="88" s="1"/>
  <c r="J8" i="88" s="1"/>
  <c r="H24" i="88"/>
  <c r="I24" i="88" s="1"/>
  <c r="J24" i="88" s="1"/>
  <c r="H28" i="88"/>
  <c r="I28" i="88" s="1"/>
  <c r="J28" i="88" s="1"/>
  <c r="H42" i="88"/>
  <c r="I42" i="88" s="1"/>
  <c r="J42" i="88" s="1"/>
  <c r="H46" i="88"/>
  <c r="I46" i="88" s="1"/>
  <c r="J46" i="88" s="1"/>
  <c r="H21" i="89"/>
  <c r="I21" i="89" s="1"/>
  <c r="J21" i="89" s="1"/>
  <c r="H57" i="89"/>
  <c r="I57" i="89" s="1"/>
  <c r="J57" i="89" s="1"/>
  <c r="V10" i="85"/>
  <c r="V14" i="85"/>
  <c r="V17" i="85"/>
  <c r="V20" i="85"/>
  <c r="V23" i="85"/>
  <c r="V26" i="85"/>
  <c r="V29" i="85"/>
  <c r="V32" i="85"/>
  <c r="V35" i="85"/>
  <c r="V38" i="85"/>
  <c r="V41" i="85"/>
  <c r="V44" i="85"/>
  <c r="V47" i="85"/>
  <c r="V50" i="85"/>
  <c r="V53" i="85"/>
  <c r="V56" i="85"/>
  <c r="V59" i="85"/>
  <c r="V62" i="85"/>
  <c r="V65" i="85"/>
  <c r="V68" i="85"/>
  <c r="V71" i="85"/>
  <c r="V74" i="85"/>
  <c r="V77" i="85"/>
  <c r="V80" i="85"/>
  <c r="V83" i="85"/>
  <c r="V86" i="85"/>
  <c r="V89" i="85"/>
  <c r="V92" i="85"/>
  <c r="V95" i="85"/>
  <c r="V98" i="85"/>
  <c r="M8" i="86"/>
  <c r="U8" i="86" s="1"/>
  <c r="M14" i="86"/>
  <c r="U14" i="86" s="1"/>
  <c r="M20" i="86"/>
  <c r="U20" i="86" s="1"/>
  <c r="M26" i="86"/>
  <c r="U26" i="86" s="1"/>
  <c r="M32" i="86"/>
  <c r="U32" i="86" s="1"/>
  <c r="M38" i="86"/>
  <c r="U38" i="86" s="1"/>
  <c r="M44" i="86"/>
  <c r="U44" i="86" s="1"/>
  <c r="M50" i="86"/>
  <c r="U50" i="86" s="1"/>
  <c r="M56" i="86"/>
  <c r="U56" i="86" s="1"/>
  <c r="M62" i="86"/>
  <c r="U62" i="86" s="1"/>
  <c r="M68" i="86"/>
  <c r="U68" i="86" s="1"/>
  <c r="M74" i="86"/>
  <c r="U74" i="86" s="1"/>
  <c r="M80" i="86"/>
  <c r="U80" i="86" s="1"/>
  <c r="M86" i="86"/>
  <c r="U86" i="86" s="1"/>
  <c r="R87" i="86"/>
  <c r="R84" i="86"/>
  <c r="R81" i="86"/>
  <c r="R78" i="86"/>
  <c r="R75" i="86"/>
  <c r="R72" i="86"/>
  <c r="R69" i="86"/>
  <c r="R66" i="86"/>
  <c r="R63" i="86"/>
  <c r="R60" i="86"/>
  <c r="R57" i="86"/>
  <c r="R54" i="86"/>
  <c r="R51" i="86"/>
  <c r="R48" i="86"/>
  <c r="R45" i="86"/>
  <c r="R42" i="86"/>
  <c r="R7" i="86"/>
  <c r="R8" i="86"/>
  <c r="V11" i="86"/>
  <c r="R13" i="86"/>
  <c r="R16" i="86"/>
  <c r="R19" i="86"/>
  <c r="R22" i="86"/>
  <c r="R25" i="86"/>
  <c r="R28" i="86"/>
  <c r="R31" i="86"/>
  <c r="R34" i="86"/>
  <c r="R37" i="86"/>
  <c r="R41" i="86"/>
  <c r="V43" i="86"/>
  <c r="R46" i="86"/>
  <c r="H47" i="86"/>
  <c r="I47" i="86" s="1"/>
  <c r="J47" i="86" s="1"/>
  <c r="V48" i="86"/>
  <c r="R50" i="86"/>
  <c r="V52" i="86"/>
  <c r="R55" i="86"/>
  <c r="H56" i="86"/>
  <c r="I56" i="86" s="1"/>
  <c r="J56" i="86" s="1"/>
  <c r="V57" i="86"/>
  <c r="R59" i="86"/>
  <c r="V61" i="86"/>
  <c r="R64" i="86"/>
  <c r="H65" i="86"/>
  <c r="I65" i="86" s="1"/>
  <c r="J65" i="86" s="1"/>
  <c r="V66" i="86"/>
  <c r="R68" i="86"/>
  <c r="V72" i="86"/>
  <c r="H73" i="86"/>
  <c r="I73" i="86" s="1"/>
  <c r="J73" i="86" s="1"/>
  <c r="R77" i="86"/>
  <c r="V81" i="86"/>
  <c r="H82" i="86"/>
  <c r="I82" i="86" s="1"/>
  <c r="J82" i="86" s="1"/>
  <c r="R86" i="86"/>
  <c r="M8" i="87"/>
  <c r="U8" i="87" s="1"/>
  <c r="M16" i="87"/>
  <c r="U16" i="87" s="1"/>
  <c r="M26" i="87"/>
  <c r="U26" i="87" s="1"/>
  <c r="M34" i="87"/>
  <c r="U34" i="87" s="1"/>
  <c r="M44" i="87"/>
  <c r="U44" i="87" s="1"/>
  <c r="M52" i="87"/>
  <c r="U52" i="87" s="1"/>
  <c r="M62" i="87"/>
  <c r="U62" i="87" s="1"/>
  <c r="M70" i="87"/>
  <c r="U70" i="87" s="1"/>
  <c r="R4" i="87"/>
  <c r="H8" i="87"/>
  <c r="I8" i="87" s="1"/>
  <c r="J8" i="87" s="1"/>
  <c r="H9" i="87"/>
  <c r="I9" i="87" s="1"/>
  <c r="J9" i="87" s="1"/>
  <c r="R13" i="87"/>
  <c r="R14" i="87"/>
  <c r="R29" i="87"/>
  <c r="R38" i="87"/>
  <c r="R47" i="87"/>
  <c r="R8" i="88"/>
  <c r="H21" i="88"/>
  <c r="I21" i="88" s="1"/>
  <c r="J21" i="88" s="1"/>
  <c r="H25" i="88"/>
  <c r="I25" i="88" s="1"/>
  <c r="J25" i="88" s="1"/>
  <c r="R28" i="88"/>
  <c r="H39" i="88"/>
  <c r="I39" i="88" s="1"/>
  <c r="J39" i="88" s="1"/>
  <c r="H43" i="88"/>
  <c r="I43" i="88" s="1"/>
  <c r="J43" i="88" s="1"/>
  <c r="M9" i="86"/>
  <c r="U9" i="86" s="1"/>
  <c r="M15" i="86"/>
  <c r="U15" i="86" s="1"/>
  <c r="M21" i="86"/>
  <c r="U21" i="86" s="1"/>
  <c r="M27" i="86"/>
  <c r="U27" i="86" s="1"/>
  <c r="M33" i="86"/>
  <c r="U33" i="86" s="1"/>
  <c r="M39" i="86"/>
  <c r="U39" i="86" s="1"/>
  <c r="M45" i="86"/>
  <c r="U45" i="86" s="1"/>
  <c r="M51" i="86"/>
  <c r="U51" i="86" s="1"/>
  <c r="M57" i="86"/>
  <c r="U57" i="86" s="1"/>
  <c r="M63" i="86"/>
  <c r="U63" i="86" s="1"/>
  <c r="M69" i="86"/>
  <c r="U69" i="86" s="1"/>
  <c r="M75" i="86"/>
  <c r="U75" i="86" s="1"/>
  <c r="M81" i="86"/>
  <c r="U81" i="86" s="1"/>
  <c r="M87" i="86"/>
  <c r="U87" i="86" s="1"/>
  <c r="V10" i="86"/>
  <c r="V14" i="86"/>
  <c r="V17" i="86"/>
  <c r="V20" i="86"/>
  <c r="V23" i="86"/>
  <c r="V26" i="86"/>
  <c r="V29" i="86"/>
  <c r="V32" i="86"/>
  <c r="V35" i="86"/>
  <c r="V38" i="86"/>
  <c r="V47" i="86"/>
  <c r="V56" i="86"/>
  <c r="V65" i="86"/>
  <c r="H71" i="86"/>
  <c r="I71" i="86" s="1"/>
  <c r="J71" i="86" s="1"/>
  <c r="V71" i="86"/>
  <c r="R76" i="86"/>
  <c r="H80" i="86"/>
  <c r="I80" i="86" s="1"/>
  <c r="J80" i="86" s="1"/>
  <c r="V80" i="86"/>
  <c r="R85" i="86"/>
  <c r="H4" i="87"/>
  <c r="I4" i="87" s="1"/>
  <c r="J4" i="87" s="1"/>
  <c r="K4" i="87" s="1"/>
  <c r="M9" i="87"/>
  <c r="U9" i="87" s="1"/>
  <c r="M17" i="87"/>
  <c r="U17" i="87" s="1"/>
  <c r="M27" i="87"/>
  <c r="U27" i="87" s="1"/>
  <c r="M35" i="87"/>
  <c r="U35" i="87" s="1"/>
  <c r="M45" i="87"/>
  <c r="U45" i="87" s="1"/>
  <c r="M53" i="87"/>
  <c r="U53" i="87" s="1"/>
  <c r="M63" i="87"/>
  <c r="U63" i="87" s="1"/>
  <c r="M71" i="87"/>
  <c r="U71" i="87" s="1"/>
  <c r="H20" i="87"/>
  <c r="I20" i="87" s="1"/>
  <c r="J20" i="87" s="1"/>
  <c r="H22" i="87"/>
  <c r="I22" i="87" s="1"/>
  <c r="J22" i="87" s="1"/>
  <c r="H26" i="87"/>
  <c r="I26" i="87" s="1"/>
  <c r="J26" i="87" s="1"/>
  <c r="H31" i="87"/>
  <c r="I31" i="87" s="1"/>
  <c r="J31" i="87" s="1"/>
  <c r="H35" i="87"/>
  <c r="I35" i="87" s="1"/>
  <c r="J35" i="87" s="1"/>
  <c r="H40" i="87"/>
  <c r="I40" i="87" s="1"/>
  <c r="J40" i="87" s="1"/>
  <c r="H44" i="87"/>
  <c r="I44" i="87" s="1"/>
  <c r="J44" i="87" s="1"/>
  <c r="H49" i="87"/>
  <c r="I49" i="87" s="1"/>
  <c r="J49" i="87" s="1"/>
  <c r="H5" i="88"/>
  <c r="I5" i="88" s="1"/>
  <c r="J5" i="88" s="1"/>
  <c r="R68" i="88"/>
  <c r="R65" i="88"/>
  <c r="R62" i="88"/>
  <c r="R59" i="88"/>
  <c r="R56" i="88"/>
  <c r="R53" i="88"/>
  <c r="R50" i="88"/>
  <c r="R47" i="88"/>
  <c r="R44" i="88"/>
  <c r="R41" i="88"/>
  <c r="R38" i="88"/>
  <c r="R35" i="88"/>
  <c r="R32" i="88"/>
  <c r="R29" i="88"/>
  <c r="R26" i="88"/>
  <c r="R23" i="88"/>
  <c r="R20" i="88"/>
  <c r="R17" i="88"/>
  <c r="R14" i="88"/>
  <c r="R10" i="88"/>
  <c r="R4" i="88"/>
  <c r="R69" i="88"/>
  <c r="R67" i="88"/>
  <c r="R60" i="88"/>
  <c r="R58" i="88"/>
  <c r="R51" i="88"/>
  <c r="R11" i="88"/>
  <c r="R5" i="88"/>
  <c r="R48" i="88"/>
  <c r="R45" i="88"/>
  <c r="R42" i="88"/>
  <c r="R39" i="88"/>
  <c r="R36" i="88"/>
  <c r="R33" i="88"/>
  <c r="R30" i="88"/>
  <c r="R27" i="88"/>
  <c r="R24" i="88"/>
  <c r="R21" i="88"/>
  <c r="R18" i="88"/>
  <c r="R15" i="88"/>
  <c r="R12" i="88"/>
  <c r="R6" i="88"/>
  <c r="R63" i="88"/>
  <c r="R61" i="88"/>
  <c r="R54" i="88"/>
  <c r="R52" i="88"/>
  <c r="R3" i="88"/>
  <c r="R66" i="88"/>
  <c r="R64" i="88"/>
  <c r="R57" i="88"/>
  <c r="R55" i="88"/>
  <c r="R9" i="88"/>
  <c r="H11" i="88"/>
  <c r="I11" i="88" s="1"/>
  <c r="J11" i="88" s="1"/>
  <c r="AE3" i="88"/>
  <c r="P3" i="88"/>
  <c r="AF3" i="88" s="1"/>
  <c r="AO3" i="88" s="1"/>
  <c r="H18" i="88"/>
  <c r="I18" i="88" s="1"/>
  <c r="J18" i="88" s="1"/>
  <c r="H22" i="88"/>
  <c r="I22" i="88" s="1"/>
  <c r="J22" i="88" s="1"/>
  <c r="R25" i="88"/>
  <c r="H36" i="88"/>
  <c r="I36" i="88" s="1"/>
  <c r="J36" i="88" s="1"/>
  <c r="H40" i="88"/>
  <c r="I40" i="88" s="1"/>
  <c r="J40" i="88" s="1"/>
  <c r="R43" i="88"/>
  <c r="H30" i="89"/>
  <c r="I30" i="89" s="1"/>
  <c r="J30" i="89" s="1"/>
  <c r="H66" i="89"/>
  <c r="I66" i="89" s="1"/>
  <c r="J66" i="89" s="1"/>
  <c r="AH3" i="85"/>
  <c r="AQ3" i="85" s="1"/>
  <c r="V8" i="85"/>
  <c r="V13" i="85"/>
  <c r="V16" i="85"/>
  <c r="V19" i="85"/>
  <c r="V22" i="85"/>
  <c r="V25" i="85"/>
  <c r="V28" i="85"/>
  <c r="V31" i="85"/>
  <c r="V34" i="85"/>
  <c r="V37" i="85"/>
  <c r="V40" i="85"/>
  <c r="V43" i="85"/>
  <c r="V46" i="85"/>
  <c r="V49" i="85"/>
  <c r="V52" i="85"/>
  <c r="V55" i="85"/>
  <c r="V58" i="85"/>
  <c r="V61" i="85"/>
  <c r="V64" i="85"/>
  <c r="V67" i="85"/>
  <c r="V70" i="85"/>
  <c r="V73" i="85"/>
  <c r="V76" i="85"/>
  <c r="V79" i="85"/>
  <c r="V82" i="85"/>
  <c r="V85" i="85"/>
  <c r="V88" i="85"/>
  <c r="V91" i="85"/>
  <c r="V94" i="85"/>
  <c r="M4" i="86"/>
  <c r="U4" i="86" s="1"/>
  <c r="X4" i="86" s="1"/>
  <c r="M10" i="86"/>
  <c r="U10" i="86" s="1"/>
  <c r="M16" i="86"/>
  <c r="U16" i="86" s="1"/>
  <c r="M22" i="86"/>
  <c r="U22" i="86" s="1"/>
  <c r="M28" i="86"/>
  <c r="U28" i="86" s="1"/>
  <c r="M34" i="86"/>
  <c r="U34" i="86" s="1"/>
  <c r="M40" i="86"/>
  <c r="U40" i="86" s="1"/>
  <c r="M46" i="86"/>
  <c r="U46" i="86" s="1"/>
  <c r="M52" i="86"/>
  <c r="U52" i="86" s="1"/>
  <c r="M58" i="86"/>
  <c r="U58" i="86" s="1"/>
  <c r="M64" i="86"/>
  <c r="U64" i="86" s="1"/>
  <c r="M70" i="86"/>
  <c r="U70" i="86" s="1"/>
  <c r="M76" i="86"/>
  <c r="U76" i="86" s="1"/>
  <c r="M82" i="86"/>
  <c r="U82" i="86" s="1"/>
  <c r="R6" i="86"/>
  <c r="V88" i="86"/>
  <c r="V85" i="86"/>
  <c r="V82" i="86"/>
  <c r="V79" i="86"/>
  <c r="V76" i="86"/>
  <c r="V73" i="86"/>
  <c r="V70" i="86"/>
  <c r="R12" i="86"/>
  <c r="R15" i="86"/>
  <c r="R18" i="86"/>
  <c r="R21" i="86"/>
  <c r="R24" i="86"/>
  <c r="R27" i="86"/>
  <c r="R30" i="86"/>
  <c r="R33" i="86"/>
  <c r="R36" i="86"/>
  <c r="R39" i="86"/>
  <c r="R40" i="86"/>
  <c r="H41" i="86"/>
  <c r="I41" i="86" s="1"/>
  <c r="J41" i="86" s="1"/>
  <c r="V42" i="86"/>
  <c r="R44" i="86"/>
  <c r="V46" i="86"/>
  <c r="R49" i="86"/>
  <c r="H50" i="86"/>
  <c r="I50" i="86" s="1"/>
  <c r="J50" i="86" s="1"/>
  <c r="V51" i="86"/>
  <c r="R53" i="86"/>
  <c r="V55" i="86"/>
  <c r="R58" i="86"/>
  <c r="H59" i="86"/>
  <c r="I59" i="86" s="1"/>
  <c r="J59" i="86" s="1"/>
  <c r="V60" i="86"/>
  <c r="R62" i="86"/>
  <c r="V64" i="86"/>
  <c r="R67" i="86"/>
  <c r="H68" i="86"/>
  <c r="I68" i="86" s="1"/>
  <c r="J68" i="86" s="1"/>
  <c r="V69" i="86"/>
  <c r="R74" i="86"/>
  <c r="V78" i="86"/>
  <c r="R83" i="86"/>
  <c r="V87" i="86"/>
  <c r="M10" i="87"/>
  <c r="U10" i="87" s="1"/>
  <c r="M20" i="87"/>
  <c r="U20" i="87" s="1"/>
  <c r="M28" i="87"/>
  <c r="U28" i="87" s="1"/>
  <c r="M38" i="87"/>
  <c r="U38" i="87" s="1"/>
  <c r="M46" i="87"/>
  <c r="U46" i="87" s="1"/>
  <c r="M56" i="87"/>
  <c r="U56" i="87" s="1"/>
  <c r="M64" i="87"/>
  <c r="U64" i="87" s="1"/>
  <c r="M74" i="87"/>
  <c r="U74" i="87" s="1"/>
  <c r="R7" i="87"/>
  <c r="H10" i="87"/>
  <c r="I10" i="87" s="1"/>
  <c r="J10" i="87" s="1"/>
  <c r="H17" i="87"/>
  <c r="I17" i="87" s="1"/>
  <c r="J17" i="87" s="1"/>
  <c r="R26" i="87"/>
  <c r="R35" i="87"/>
  <c r="R44" i="87"/>
  <c r="H50" i="87"/>
  <c r="I50" i="87" s="1"/>
  <c r="J50" i="87" s="1"/>
  <c r="H53" i="87"/>
  <c r="I53" i="87" s="1"/>
  <c r="J53" i="87" s="1"/>
  <c r="H56" i="87"/>
  <c r="I56" i="87" s="1"/>
  <c r="J56" i="87" s="1"/>
  <c r="H59" i="87"/>
  <c r="I59" i="87" s="1"/>
  <c r="J59" i="87" s="1"/>
  <c r="H62" i="87"/>
  <c r="I62" i="87" s="1"/>
  <c r="J62" i="87" s="1"/>
  <c r="H65" i="87"/>
  <c r="I65" i="87" s="1"/>
  <c r="J65" i="87" s="1"/>
  <c r="H68" i="87"/>
  <c r="I68" i="87" s="1"/>
  <c r="J68" i="87" s="1"/>
  <c r="H71" i="87"/>
  <c r="I71" i="87" s="1"/>
  <c r="J71" i="87" s="1"/>
  <c r="H74" i="87"/>
  <c r="I74" i="87" s="1"/>
  <c r="J74" i="87" s="1"/>
  <c r="H77" i="87"/>
  <c r="I77" i="87" s="1"/>
  <c r="J77" i="87" s="1"/>
  <c r="H15" i="88"/>
  <c r="I15" i="88" s="1"/>
  <c r="J15" i="88" s="1"/>
  <c r="H19" i="88"/>
  <c r="I19" i="88" s="1"/>
  <c r="J19" i="88" s="1"/>
  <c r="R22" i="88"/>
  <c r="H33" i="88"/>
  <c r="I33" i="88" s="1"/>
  <c r="J33" i="88" s="1"/>
  <c r="H37" i="88"/>
  <c r="I37" i="88" s="1"/>
  <c r="J37" i="88" s="1"/>
  <c r="R40" i="88"/>
  <c r="H39" i="89"/>
  <c r="I39" i="89" s="1"/>
  <c r="J39" i="89" s="1"/>
  <c r="H75" i="89"/>
  <c r="I75" i="89" s="1"/>
  <c r="J75" i="89" s="1"/>
  <c r="V49" i="87"/>
  <c r="V52" i="87"/>
  <c r="V55" i="87"/>
  <c r="V58" i="87"/>
  <c r="V61" i="87"/>
  <c r="V64" i="87"/>
  <c r="V67" i="87"/>
  <c r="V70" i="87"/>
  <c r="V73" i="87"/>
  <c r="V76" i="87"/>
  <c r="M5" i="88"/>
  <c r="U5" i="88" s="1"/>
  <c r="M11" i="88"/>
  <c r="U11" i="88" s="1"/>
  <c r="M17" i="88"/>
  <c r="U17" i="88" s="1"/>
  <c r="M23" i="88"/>
  <c r="U23" i="88" s="1"/>
  <c r="M29" i="88"/>
  <c r="U29" i="88" s="1"/>
  <c r="M35" i="88"/>
  <c r="U35" i="88" s="1"/>
  <c r="M41" i="88"/>
  <c r="U41" i="88" s="1"/>
  <c r="M47" i="88"/>
  <c r="U47" i="88" s="1"/>
  <c r="M53" i="88"/>
  <c r="U53" i="88" s="1"/>
  <c r="M59" i="88"/>
  <c r="U59" i="88" s="1"/>
  <c r="M65" i="88"/>
  <c r="U65" i="88" s="1"/>
  <c r="V6" i="88"/>
  <c r="V12" i="88"/>
  <c r="V15" i="88"/>
  <c r="V18" i="88"/>
  <c r="V21" i="88"/>
  <c r="V24" i="88"/>
  <c r="V27" i="88"/>
  <c r="V30" i="88"/>
  <c r="V33" i="88"/>
  <c r="V36" i="88"/>
  <c r="V39" i="88"/>
  <c r="V42" i="88"/>
  <c r="V45" i="88"/>
  <c r="H51" i="88"/>
  <c r="I51" i="88" s="1"/>
  <c r="J51" i="88" s="1"/>
  <c r="H60" i="88"/>
  <c r="I60" i="88" s="1"/>
  <c r="J60" i="88" s="1"/>
  <c r="H69" i="88"/>
  <c r="I69" i="88" s="1"/>
  <c r="J69" i="88" s="1"/>
  <c r="H10" i="89"/>
  <c r="I10" i="89" s="1"/>
  <c r="J10" i="89" s="1"/>
  <c r="V17" i="89"/>
  <c r="H20" i="89"/>
  <c r="I20" i="89" s="1"/>
  <c r="J20" i="89" s="1"/>
  <c r="V26" i="89"/>
  <c r="H29" i="89"/>
  <c r="I29" i="89" s="1"/>
  <c r="J29" i="89" s="1"/>
  <c r="V35" i="89"/>
  <c r="H38" i="89"/>
  <c r="I38" i="89" s="1"/>
  <c r="J38" i="89" s="1"/>
  <c r="V44" i="89"/>
  <c r="H47" i="89"/>
  <c r="I47" i="89" s="1"/>
  <c r="J47" i="89" s="1"/>
  <c r="V53" i="89"/>
  <c r="H56" i="89"/>
  <c r="I56" i="89" s="1"/>
  <c r="J56" i="89" s="1"/>
  <c r="V62" i="89"/>
  <c r="H65" i="89"/>
  <c r="I65" i="89" s="1"/>
  <c r="J65" i="89" s="1"/>
  <c r="V71" i="89"/>
  <c r="H74" i="89"/>
  <c r="I74" i="89" s="1"/>
  <c r="J74" i="89" s="1"/>
  <c r="V80" i="89"/>
  <c r="H57" i="88"/>
  <c r="I57" i="88" s="1"/>
  <c r="J57" i="88" s="1"/>
  <c r="H66" i="88"/>
  <c r="I66" i="88" s="1"/>
  <c r="J66" i="88" s="1"/>
  <c r="H12" i="89"/>
  <c r="I12" i="89" s="1"/>
  <c r="J12" i="89" s="1"/>
  <c r="H17" i="89"/>
  <c r="I17" i="89" s="1"/>
  <c r="J17" i="89" s="1"/>
  <c r="H26" i="89"/>
  <c r="I26" i="89" s="1"/>
  <c r="J26" i="89" s="1"/>
  <c r="H35" i="89"/>
  <c r="I35" i="89" s="1"/>
  <c r="J35" i="89" s="1"/>
  <c r="H44" i="89"/>
  <c r="I44" i="89" s="1"/>
  <c r="J44" i="89" s="1"/>
  <c r="H53" i="89"/>
  <c r="I53" i="89" s="1"/>
  <c r="J53" i="89" s="1"/>
  <c r="H62" i="89"/>
  <c r="I62" i="89" s="1"/>
  <c r="J62" i="89" s="1"/>
  <c r="H71" i="89"/>
  <c r="I71" i="89" s="1"/>
  <c r="J71" i="89" s="1"/>
  <c r="H80" i="89"/>
  <c r="I80" i="89" s="1"/>
  <c r="J80" i="89" s="1"/>
  <c r="H10" i="90"/>
  <c r="I10" i="90" s="1"/>
  <c r="J10" i="90" s="1"/>
  <c r="M8" i="88"/>
  <c r="U8" i="88" s="1"/>
  <c r="M14" i="88"/>
  <c r="U14" i="88" s="1"/>
  <c r="M20" i="88"/>
  <c r="U20" i="88" s="1"/>
  <c r="M26" i="88"/>
  <c r="U26" i="88" s="1"/>
  <c r="M32" i="88"/>
  <c r="U32" i="88" s="1"/>
  <c r="M38" i="88"/>
  <c r="U38" i="88" s="1"/>
  <c r="M44" i="88"/>
  <c r="U44" i="88" s="1"/>
  <c r="M50" i="88"/>
  <c r="U50" i="88" s="1"/>
  <c r="M56" i="88"/>
  <c r="U56" i="88" s="1"/>
  <c r="M62" i="88"/>
  <c r="U62" i="88" s="1"/>
  <c r="M68" i="88"/>
  <c r="U68" i="88" s="1"/>
  <c r="V67" i="88"/>
  <c r="V64" i="88"/>
  <c r="V61" i="88"/>
  <c r="V58" i="88"/>
  <c r="V55" i="88"/>
  <c r="V52" i="88"/>
  <c r="V54" i="88"/>
  <c r="H55" i="88"/>
  <c r="I55" i="88" s="1"/>
  <c r="J55" i="88" s="1"/>
  <c r="V56" i="88"/>
  <c r="V63" i="88"/>
  <c r="H64" i="88"/>
  <c r="I64" i="88" s="1"/>
  <c r="J64" i="88" s="1"/>
  <c r="V65" i="88"/>
  <c r="H18" i="89"/>
  <c r="I18" i="89" s="1"/>
  <c r="J18" i="89" s="1"/>
  <c r="H27" i="89"/>
  <c r="I27" i="89" s="1"/>
  <c r="J27" i="89" s="1"/>
  <c r="H36" i="89"/>
  <c r="I36" i="89" s="1"/>
  <c r="J36" i="89" s="1"/>
  <c r="H45" i="89"/>
  <c r="I45" i="89" s="1"/>
  <c r="J45" i="89" s="1"/>
  <c r="H54" i="89"/>
  <c r="I54" i="89" s="1"/>
  <c r="J54" i="89" s="1"/>
  <c r="H63" i="89"/>
  <c r="I63" i="89" s="1"/>
  <c r="J63" i="89" s="1"/>
  <c r="H72" i="89"/>
  <c r="I72" i="89" s="1"/>
  <c r="J72" i="89" s="1"/>
  <c r="H81" i="89"/>
  <c r="I81" i="89" s="1"/>
  <c r="J81" i="89" s="1"/>
  <c r="H92" i="89"/>
  <c r="I92" i="89" s="1"/>
  <c r="J92" i="89" s="1"/>
  <c r="V68" i="92"/>
  <c r="V65" i="92"/>
  <c r="V62" i="92"/>
  <c r="V59" i="92"/>
  <c r="V56" i="92"/>
  <c r="V53" i="92"/>
  <c r="V50" i="92"/>
  <c r="V47" i="92"/>
  <c r="V44" i="92"/>
  <c r="V41" i="92"/>
  <c r="V38" i="92"/>
  <c r="V35" i="92"/>
  <c r="V32" i="92"/>
  <c r="V29" i="92"/>
  <c r="V26" i="92"/>
  <c r="V23" i="92"/>
  <c r="V20" i="92"/>
  <c r="V17" i="92"/>
  <c r="V14" i="92"/>
  <c r="V10" i="92"/>
  <c r="V69" i="92"/>
  <c r="V66" i="92"/>
  <c r="V63" i="92"/>
  <c r="V60" i="92"/>
  <c r="V57" i="92"/>
  <c r="V54" i="92"/>
  <c r="V51" i="92"/>
  <c r="V48" i="92"/>
  <c r="V45" i="92"/>
  <c r="V42" i="92"/>
  <c r="V39" i="92"/>
  <c r="V36" i="92"/>
  <c r="V33" i="92"/>
  <c r="V30" i="92"/>
  <c r="V27" i="92"/>
  <c r="V24" i="92"/>
  <c r="V21" i="92"/>
  <c r="V18" i="92"/>
  <c r="V15" i="92"/>
  <c r="V12" i="92"/>
  <c r="V61" i="92"/>
  <c r="V52" i="92"/>
  <c r="V43" i="92"/>
  <c r="V34" i="92"/>
  <c r="V25" i="92"/>
  <c r="V16" i="92"/>
  <c r="V6" i="92"/>
  <c r="V67" i="92"/>
  <c r="V58" i="92"/>
  <c r="V49" i="92"/>
  <c r="V40" i="92"/>
  <c r="V31" i="92"/>
  <c r="V22" i="92"/>
  <c r="V46" i="92"/>
  <c r="V11" i="92"/>
  <c r="V9" i="92"/>
  <c r="V4" i="92"/>
  <c r="Y4" i="92" s="1"/>
  <c r="V55" i="92"/>
  <c r="V28" i="92"/>
  <c r="V5" i="92"/>
  <c r="V37" i="92"/>
  <c r="V13" i="92"/>
  <c r="V8" i="92"/>
  <c r="V64" i="92"/>
  <c r="V7" i="92"/>
  <c r="V19" i="92"/>
  <c r="M9" i="88"/>
  <c r="U9" i="88" s="1"/>
  <c r="M15" i="88"/>
  <c r="U15" i="88" s="1"/>
  <c r="M21" i="88"/>
  <c r="U21" i="88" s="1"/>
  <c r="M27" i="88"/>
  <c r="U27" i="88" s="1"/>
  <c r="M33" i="88"/>
  <c r="U33" i="88" s="1"/>
  <c r="M39" i="88"/>
  <c r="U39" i="88" s="1"/>
  <c r="M45" i="88"/>
  <c r="U45" i="88" s="1"/>
  <c r="M51" i="88"/>
  <c r="U51" i="88" s="1"/>
  <c r="M57" i="88"/>
  <c r="U57" i="88" s="1"/>
  <c r="M63" i="88"/>
  <c r="U63" i="88" s="1"/>
  <c r="M69" i="88"/>
  <c r="U69" i="88" s="1"/>
  <c r="V7" i="88"/>
  <c r="V8" i="88"/>
  <c r="V13" i="88"/>
  <c r="V16" i="88"/>
  <c r="V19" i="88"/>
  <c r="V22" i="88"/>
  <c r="V25" i="88"/>
  <c r="V28" i="88"/>
  <c r="V31" i="88"/>
  <c r="V34" i="88"/>
  <c r="V37" i="88"/>
  <c r="V40" i="88"/>
  <c r="V43" i="88"/>
  <c r="V46" i="88"/>
  <c r="V49" i="88"/>
  <c r="H54" i="88"/>
  <c r="I54" i="88" s="1"/>
  <c r="J54" i="88" s="1"/>
  <c r="H63" i="88"/>
  <c r="I63" i="88" s="1"/>
  <c r="J63" i="88" s="1"/>
  <c r="H5" i="89"/>
  <c r="I5" i="89" s="1"/>
  <c r="J5" i="89" s="1"/>
  <c r="V97" i="89"/>
  <c r="V94" i="89"/>
  <c r="V91" i="89"/>
  <c r="V88" i="89"/>
  <c r="V98" i="89"/>
  <c r="V95" i="89"/>
  <c r="V84" i="89"/>
  <c r="V90" i="89"/>
  <c r="V96" i="89"/>
  <c r="V81" i="89"/>
  <c r="V78" i="89"/>
  <c r="V75" i="89"/>
  <c r="V72" i="89"/>
  <c r="V69" i="89"/>
  <c r="V66" i="89"/>
  <c r="V63" i="89"/>
  <c r="V60" i="89"/>
  <c r="V57" i="89"/>
  <c r="V54" i="89"/>
  <c r="V51" i="89"/>
  <c r="V48" i="89"/>
  <c r="V45" i="89"/>
  <c r="V42" i="89"/>
  <c r="V39" i="89"/>
  <c r="V36" i="89"/>
  <c r="V33" i="89"/>
  <c r="V30" i="89"/>
  <c r="V27" i="89"/>
  <c r="V24" i="89"/>
  <c r="V21" i="89"/>
  <c r="V18" i="89"/>
  <c r="V15" i="89"/>
  <c r="V12" i="89"/>
  <c r="V6" i="89"/>
  <c r="V87" i="89"/>
  <c r="V86" i="89"/>
  <c r="V89" i="89"/>
  <c r="V82" i="89"/>
  <c r="V79" i="89"/>
  <c r="V76" i="89"/>
  <c r="V73" i="89"/>
  <c r="V70" i="89"/>
  <c r="V67" i="89"/>
  <c r="V64" i="89"/>
  <c r="V61" i="89"/>
  <c r="V58" i="89"/>
  <c r="V55" i="89"/>
  <c r="V52" i="89"/>
  <c r="V49" i="89"/>
  <c r="V46" i="89"/>
  <c r="V43" i="89"/>
  <c r="V40" i="89"/>
  <c r="V37" i="89"/>
  <c r="V34" i="89"/>
  <c r="V31" i="89"/>
  <c r="V28" i="89"/>
  <c r="V25" i="89"/>
  <c r="V22" i="89"/>
  <c r="V19" i="89"/>
  <c r="V16" i="89"/>
  <c r="V13" i="89"/>
  <c r="V8" i="89"/>
  <c r="V7" i="89"/>
  <c r="V93" i="89"/>
  <c r="V85" i="89"/>
  <c r="V11" i="89"/>
  <c r="V10" i="89"/>
  <c r="H14" i="89"/>
  <c r="I14" i="89" s="1"/>
  <c r="J14" i="89" s="1"/>
  <c r="V20" i="89"/>
  <c r="H23" i="89"/>
  <c r="I23" i="89" s="1"/>
  <c r="J23" i="89" s="1"/>
  <c r="V29" i="89"/>
  <c r="H32" i="89"/>
  <c r="I32" i="89" s="1"/>
  <c r="J32" i="89" s="1"/>
  <c r="V38" i="89"/>
  <c r="H41" i="89"/>
  <c r="I41" i="89" s="1"/>
  <c r="J41" i="89" s="1"/>
  <c r="V47" i="89"/>
  <c r="H50" i="89"/>
  <c r="I50" i="89" s="1"/>
  <c r="J50" i="89" s="1"/>
  <c r="V56" i="89"/>
  <c r="H59" i="89"/>
  <c r="I59" i="89" s="1"/>
  <c r="J59" i="89" s="1"/>
  <c r="V65" i="89"/>
  <c r="H68" i="89"/>
  <c r="I68" i="89" s="1"/>
  <c r="J68" i="89" s="1"/>
  <c r="V74" i="89"/>
  <c r="H77" i="89"/>
  <c r="I77" i="89" s="1"/>
  <c r="J77" i="89" s="1"/>
  <c r="H83" i="89"/>
  <c r="I83" i="89" s="1"/>
  <c r="J83" i="89" s="1"/>
  <c r="M4" i="88"/>
  <c r="U4" i="88" s="1"/>
  <c r="X4" i="88" s="1"/>
  <c r="AH4" i="88" s="1"/>
  <c r="M10" i="88"/>
  <c r="U10" i="88" s="1"/>
  <c r="M16" i="88"/>
  <c r="U16" i="88" s="1"/>
  <c r="M22" i="88"/>
  <c r="U22" i="88" s="1"/>
  <c r="M28" i="88"/>
  <c r="U28" i="88" s="1"/>
  <c r="M34" i="88"/>
  <c r="U34" i="88" s="1"/>
  <c r="M40" i="88"/>
  <c r="U40" i="88" s="1"/>
  <c r="M46" i="88"/>
  <c r="U46" i="88" s="1"/>
  <c r="M52" i="88"/>
  <c r="U52" i="88" s="1"/>
  <c r="M58" i="88"/>
  <c r="U58" i="88" s="1"/>
  <c r="V51" i="88"/>
  <c r="H52" i="88"/>
  <c r="I52" i="88" s="1"/>
  <c r="J52" i="88" s="1"/>
  <c r="V53" i="88"/>
  <c r="V60" i="88"/>
  <c r="H61" i="88"/>
  <c r="I61" i="88" s="1"/>
  <c r="J61" i="88" s="1"/>
  <c r="V62" i="88"/>
  <c r="V69" i="88"/>
  <c r="P3" i="89"/>
  <c r="AF3" i="89" s="1"/>
  <c r="AO3" i="89" s="1"/>
  <c r="H6" i="89"/>
  <c r="I6" i="89" s="1"/>
  <c r="J6" i="89" s="1"/>
  <c r="H15" i="89"/>
  <c r="I15" i="89" s="1"/>
  <c r="J15" i="89" s="1"/>
  <c r="H24" i="89"/>
  <c r="I24" i="89" s="1"/>
  <c r="J24" i="89" s="1"/>
  <c r="H33" i="89"/>
  <c r="I33" i="89" s="1"/>
  <c r="J33" i="89" s="1"/>
  <c r="H42" i="89"/>
  <c r="I42" i="89" s="1"/>
  <c r="J42" i="89" s="1"/>
  <c r="H51" i="89"/>
  <c r="I51" i="89" s="1"/>
  <c r="J51" i="89" s="1"/>
  <c r="H60" i="89"/>
  <c r="I60" i="89" s="1"/>
  <c r="J60" i="89" s="1"/>
  <c r="H69" i="89"/>
  <c r="I69" i="89" s="1"/>
  <c r="J69" i="89" s="1"/>
  <c r="H78" i="89"/>
  <c r="I78" i="89" s="1"/>
  <c r="J78" i="89" s="1"/>
  <c r="H97" i="89"/>
  <c r="I97" i="89" s="1"/>
  <c r="J97" i="89" s="1"/>
  <c r="P3" i="91"/>
  <c r="AF3" i="91" s="1"/>
  <c r="AO3" i="91" s="1"/>
  <c r="AE3" i="91"/>
  <c r="M4" i="89"/>
  <c r="U4" i="89" s="1"/>
  <c r="X4" i="89" s="1"/>
  <c r="M10" i="89"/>
  <c r="U10" i="89" s="1"/>
  <c r="M16" i="89"/>
  <c r="U16" i="89" s="1"/>
  <c r="M22" i="89"/>
  <c r="U22" i="89" s="1"/>
  <c r="M28" i="89"/>
  <c r="U28" i="89" s="1"/>
  <c r="M34" i="89"/>
  <c r="U34" i="89" s="1"/>
  <c r="M40" i="89"/>
  <c r="U40" i="89" s="1"/>
  <c r="M46" i="89"/>
  <c r="U46" i="89" s="1"/>
  <c r="M52" i="89"/>
  <c r="U52" i="89" s="1"/>
  <c r="M58" i="89"/>
  <c r="U58" i="89" s="1"/>
  <c r="M64" i="89"/>
  <c r="U64" i="89" s="1"/>
  <c r="M70" i="89"/>
  <c r="U70" i="89" s="1"/>
  <c r="M76" i="89"/>
  <c r="U76" i="89" s="1"/>
  <c r="M82" i="89"/>
  <c r="U82" i="89" s="1"/>
  <c r="M88" i="89"/>
  <c r="U88" i="89" s="1"/>
  <c r="M94" i="89"/>
  <c r="U94" i="89" s="1"/>
  <c r="H95" i="89"/>
  <c r="I95" i="89" s="1"/>
  <c r="J95" i="89" s="1"/>
  <c r="M11" i="90"/>
  <c r="U11" i="90" s="1"/>
  <c r="M29" i="90"/>
  <c r="U29" i="90" s="1"/>
  <c r="M47" i="90"/>
  <c r="U47" i="90" s="1"/>
  <c r="M65" i="90"/>
  <c r="U65" i="90" s="1"/>
  <c r="M83" i="90"/>
  <c r="U83" i="90" s="1"/>
  <c r="H28" i="92"/>
  <c r="I28" i="92" s="1"/>
  <c r="J28" i="92" s="1"/>
  <c r="H86" i="89"/>
  <c r="I86" i="89" s="1"/>
  <c r="J86" i="89" s="1"/>
  <c r="M19" i="90"/>
  <c r="U19" i="90" s="1"/>
  <c r="M37" i="90"/>
  <c r="U37" i="90" s="1"/>
  <c r="M55" i="90"/>
  <c r="U55" i="90" s="1"/>
  <c r="H5" i="90"/>
  <c r="I5" i="90" s="1"/>
  <c r="J5" i="90" s="1"/>
  <c r="M88" i="90"/>
  <c r="U88" i="90" s="1"/>
  <c r="M82" i="90"/>
  <c r="U82" i="90" s="1"/>
  <c r="M76" i="90"/>
  <c r="U76" i="90" s="1"/>
  <c r="M70" i="90"/>
  <c r="U70" i="90" s="1"/>
  <c r="M64" i="90"/>
  <c r="U64" i="90" s="1"/>
  <c r="M58" i="90"/>
  <c r="U58" i="90" s="1"/>
  <c r="M52" i="90"/>
  <c r="U52" i="90" s="1"/>
  <c r="M46" i="90"/>
  <c r="U46" i="90" s="1"/>
  <c r="M40" i="90"/>
  <c r="U40" i="90" s="1"/>
  <c r="M34" i="90"/>
  <c r="U34" i="90" s="1"/>
  <c r="M28" i="90"/>
  <c r="U28" i="90" s="1"/>
  <c r="M22" i="90"/>
  <c r="U22" i="90" s="1"/>
  <c r="M16" i="90"/>
  <c r="U16" i="90" s="1"/>
  <c r="M10" i="90"/>
  <c r="U10" i="90" s="1"/>
  <c r="M4" i="90"/>
  <c r="U4" i="90" s="1"/>
  <c r="X4" i="90" s="1"/>
  <c r="M86" i="90"/>
  <c r="U86" i="90" s="1"/>
  <c r="M80" i="90"/>
  <c r="U80" i="90" s="1"/>
  <c r="M74" i="90"/>
  <c r="U74" i="90" s="1"/>
  <c r="M68" i="90"/>
  <c r="U68" i="90" s="1"/>
  <c r="M62" i="90"/>
  <c r="U62" i="90" s="1"/>
  <c r="M56" i="90"/>
  <c r="U56" i="90" s="1"/>
  <c r="M50" i="90"/>
  <c r="U50" i="90" s="1"/>
  <c r="M44" i="90"/>
  <c r="U44" i="90" s="1"/>
  <c r="M38" i="90"/>
  <c r="U38" i="90" s="1"/>
  <c r="M32" i="90"/>
  <c r="U32" i="90" s="1"/>
  <c r="M26" i="90"/>
  <c r="U26" i="90" s="1"/>
  <c r="M20" i="90"/>
  <c r="U20" i="90" s="1"/>
  <c r="M14" i="90"/>
  <c r="U14" i="90" s="1"/>
  <c r="M8" i="90"/>
  <c r="U8" i="90" s="1"/>
  <c r="M81" i="90"/>
  <c r="U81" i="90" s="1"/>
  <c r="M72" i="90"/>
  <c r="U72" i="90" s="1"/>
  <c r="M63" i="90"/>
  <c r="U63" i="90" s="1"/>
  <c r="M54" i="90"/>
  <c r="U54" i="90" s="1"/>
  <c r="M45" i="90"/>
  <c r="U45" i="90" s="1"/>
  <c r="M36" i="90"/>
  <c r="U36" i="90" s="1"/>
  <c r="M27" i="90"/>
  <c r="U27" i="90" s="1"/>
  <c r="M18" i="90"/>
  <c r="U18" i="90" s="1"/>
  <c r="M9" i="90"/>
  <c r="U9" i="90" s="1"/>
  <c r="M89" i="90"/>
  <c r="U89" i="90" s="1"/>
  <c r="M79" i="90"/>
  <c r="U79" i="90" s="1"/>
  <c r="M71" i="90"/>
  <c r="U71" i="90" s="1"/>
  <c r="M61" i="90"/>
  <c r="U61" i="90" s="1"/>
  <c r="M53" i="90"/>
  <c r="U53" i="90" s="1"/>
  <c r="M43" i="90"/>
  <c r="U43" i="90" s="1"/>
  <c r="M35" i="90"/>
  <c r="U35" i="90" s="1"/>
  <c r="M25" i="90"/>
  <c r="U25" i="90" s="1"/>
  <c r="M17" i="90"/>
  <c r="U17" i="90" s="1"/>
  <c r="M7" i="90"/>
  <c r="U7" i="90" s="1"/>
  <c r="M87" i="90"/>
  <c r="U87" i="90" s="1"/>
  <c r="M78" i="90"/>
  <c r="U78" i="90" s="1"/>
  <c r="M69" i="90"/>
  <c r="U69" i="90" s="1"/>
  <c r="M60" i="90"/>
  <c r="U60" i="90" s="1"/>
  <c r="M51" i="90"/>
  <c r="U51" i="90" s="1"/>
  <c r="M42" i="90"/>
  <c r="U42" i="90" s="1"/>
  <c r="M33" i="90"/>
  <c r="U33" i="90" s="1"/>
  <c r="M24" i="90"/>
  <c r="U24" i="90" s="1"/>
  <c r="M15" i="90"/>
  <c r="U15" i="90" s="1"/>
  <c r="M6" i="90"/>
  <c r="U6" i="90" s="1"/>
  <c r="M21" i="90"/>
  <c r="U21" i="90" s="1"/>
  <c r="M39" i="90"/>
  <c r="U39" i="90" s="1"/>
  <c r="M57" i="90"/>
  <c r="U57" i="90" s="1"/>
  <c r="M75" i="90"/>
  <c r="U75" i="90" s="1"/>
  <c r="M9" i="89"/>
  <c r="U9" i="89" s="1"/>
  <c r="M15" i="89"/>
  <c r="U15" i="89" s="1"/>
  <c r="M21" i="89"/>
  <c r="U21" i="89" s="1"/>
  <c r="M27" i="89"/>
  <c r="U27" i="89" s="1"/>
  <c r="M33" i="89"/>
  <c r="U33" i="89" s="1"/>
  <c r="M39" i="89"/>
  <c r="U39" i="89" s="1"/>
  <c r="M45" i="89"/>
  <c r="U45" i="89" s="1"/>
  <c r="M51" i="89"/>
  <c r="U51" i="89" s="1"/>
  <c r="M57" i="89"/>
  <c r="U57" i="89" s="1"/>
  <c r="M63" i="89"/>
  <c r="U63" i="89" s="1"/>
  <c r="M69" i="89"/>
  <c r="U69" i="89" s="1"/>
  <c r="M75" i="89"/>
  <c r="U75" i="89" s="1"/>
  <c r="M81" i="89"/>
  <c r="U81" i="89" s="1"/>
  <c r="M87" i="89"/>
  <c r="U87" i="89" s="1"/>
  <c r="H85" i="89"/>
  <c r="I85" i="89" s="1"/>
  <c r="J85" i="89" s="1"/>
  <c r="H87" i="89"/>
  <c r="I87" i="89" s="1"/>
  <c r="J87" i="89" s="1"/>
  <c r="M5" i="90"/>
  <c r="U5" i="90" s="1"/>
  <c r="M23" i="90"/>
  <c r="U23" i="90" s="1"/>
  <c r="M41" i="90"/>
  <c r="U41" i="90" s="1"/>
  <c r="M59" i="90"/>
  <c r="U59" i="90" s="1"/>
  <c r="M77" i="90"/>
  <c r="U77" i="90" s="1"/>
  <c r="H11" i="90"/>
  <c r="I11" i="90" s="1"/>
  <c r="J11" i="90" s="1"/>
  <c r="H49" i="91"/>
  <c r="I49" i="91" s="1"/>
  <c r="J49" i="91" s="1"/>
  <c r="H76" i="91"/>
  <c r="I76" i="91" s="1"/>
  <c r="J76" i="91" s="1"/>
  <c r="H90" i="89"/>
  <c r="I90" i="89" s="1"/>
  <c r="J90" i="89" s="1"/>
  <c r="H96" i="89"/>
  <c r="I96" i="89" s="1"/>
  <c r="J96" i="89" s="1"/>
  <c r="R52" i="91"/>
  <c r="P3" i="92"/>
  <c r="AF3" i="92" s="1"/>
  <c r="AO3" i="92" s="1"/>
  <c r="AE3" i="92"/>
  <c r="H50" i="90"/>
  <c r="I50" i="90" s="1"/>
  <c r="J50" i="90" s="1"/>
  <c r="H54" i="90"/>
  <c r="I54" i="90" s="1"/>
  <c r="J54" i="90" s="1"/>
  <c r="H55" i="90"/>
  <c r="I55" i="90" s="1"/>
  <c r="J55" i="90" s="1"/>
  <c r="H59" i="90"/>
  <c r="I59" i="90" s="1"/>
  <c r="J59" i="90" s="1"/>
  <c r="H63" i="90"/>
  <c r="I63" i="90" s="1"/>
  <c r="J63" i="90" s="1"/>
  <c r="H64" i="90"/>
  <c r="I64" i="90" s="1"/>
  <c r="J64" i="90" s="1"/>
  <c r="H68" i="90"/>
  <c r="I68" i="90" s="1"/>
  <c r="J68" i="90" s="1"/>
  <c r="H72" i="90"/>
  <c r="I72" i="90" s="1"/>
  <c r="J72" i="90" s="1"/>
  <c r="H73" i="90"/>
  <c r="I73" i="90" s="1"/>
  <c r="J73" i="90" s="1"/>
  <c r="H81" i="90"/>
  <c r="I81" i="90" s="1"/>
  <c r="J81" i="90" s="1"/>
  <c r="H82" i="90"/>
  <c r="I82" i="90" s="1"/>
  <c r="J82" i="90" s="1"/>
  <c r="R78" i="91"/>
  <c r="R75" i="91"/>
  <c r="R72" i="91"/>
  <c r="R69" i="91"/>
  <c r="R66" i="91"/>
  <c r="R63" i="91"/>
  <c r="R60" i="91"/>
  <c r="R57" i="91"/>
  <c r="R54" i="91"/>
  <c r="R51" i="91"/>
  <c r="R48" i="91"/>
  <c r="R45" i="91"/>
  <c r="R42" i="91"/>
  <c r="R39" i="91"/>
  <c r="R36" i="91"/>
  <c r="R33" i="91"/>
  <c r="R30" i="91"/>
  <c r="R27" i="91"/>
  <c r="R24" i="91"/>
  <c r="R21" i="91"/>
  <c r="R18" i="91"/>
  <c r="R15" i="91"/>
  <c r="R74" i="91"/>
  <c r="R65" i="91"/>
  <c r="R56" i="91"/>
  <c r="R47" i="91"/>
  <c r="R38" i="91"/>
  <c r="R29" i="91"/>
  <c r="R20" i="91"/>
  <c r="R11" i="91"/>
  <c r="R5" i="91"/>
  <c r="R3" i="91"/>
  <c r="R76" i="91"/>
  <c r="R67" i="91"/>
  <c r="R58" i="91"/>
  <c r="R49" i="91"/>
  <c r="R40" i="91"/>
  <c r="R31" i="91"/>
  <c r="R22" i="91"/>
  <c r="R12" i="91"/>
  <c r="R6" i="91"/>
  <c r="R77" i="91"/>
  <c r="R68" i="91"/>
  <c r="R59" i="91"/>
  <c r="R50" i="91"/>
  <c r="R41" i="91"/>
  <c r="R32" i="91"/>
  <c r="R23" i="91"/>
  <c r="R14" i="91"/>
  <c r="R26" i="91"/>
  <c r="R25" i="91"/>
  <c r="R19" i="91"/>
  <c r="R10" i="91"/>
  <c r="R17" i="91"/>
  <c r="R16" i="91"/>
  <c r="R79" i="91"/>
  <c r="R73" i="91"/>
  <c r="R71" i="91"/>
  <c r="R70" i="91"/>
  <c r="R64" i="91"/>
  <c r="H20" i="91"/>
  <c r="I20" i="91" s="1"/>
  <c r="J20" i="91" s="1"/>
  <c r="H21" i="91"/>
  <c r="I21" i="91" s="1"/>
  <c r="J21" i="91" s="1"/>
  <c r="R44" i="91"/>
  <c r="R61" i="91"/>
  <c r="H89" i="89"/>
  <c r="I89" i="89" s="1"/>
  <c r="J89" i="89" s="1"/>
  <c r="H93" i="89"/>
  <c r="I93" i="89" s="1"/>
  <c r="J93" i="89" s="1"/>
  <c r="P3" i="90"/>
  <c r="AF3" i="90" s="1"/>
  <c r="AO3" i="90" s="1"/>
  <c r="H9" i="90"/>
  <c r="I9" i="90" s="1"/>
  <c r="J9" i="90" s="1"/>
  <c r="H14" i="90"/>
  <c r="I14" i="90" s="1"/>
  <c r="J14" i="90" s="1"/>
  <c r="H16" i="90"/>
  <c r="I16" i="90" s="1"/>
  <c r="J16" i="90" s="1"/>
  <c r="H17" i="90"/>
  <c r="I17" i="90" s="1"/>
  <c r="J17" i="90" s="1"/>
  <c r="H19" i="90"/>
  <c r="I19" i="90" s="1"/>
  <c r="J19" i="90" s="1"/>
  <c r="H20" i="90"/>
  <c r="I20" i="90" s="1"/>
  <c r="J20" i="90" s="1"/>
  <c r="H22" i="90"/>
  <c r="I22" i="90" s="1"/>
  <c r="J22" i="90" s="1"/>
  <c r="H23" i="90"/>
  <c r="I23" i="90" s="1"/>
  <c r="J23" i="90" s="1"/>
  <c r="H25" i="90"/>
  <c r="I25" i="90" s="1"/>
  <c r="J25" i="90" s="1"/>
  <c r="H26" i="90"/>
  <c r="I26" i="90" s="1"/>
  <c r="J26" i="90" s="1"/>
  <c r="H28" i="90"/>
  <c r="I28" i="90" s="1"/>
  <c r="J28" i="90" s="1"/>
  <c r="H31" i="90"/>
  <c r="I31" i="90" s="1"/>
  <c r="J31" i="90" s="1"/>
  <c r="H34" i="90"/>
  <c r="I34" i="90" s="1"/>
  <c r="J34" i="90" s="1"/>
  <c r="H37" i="90"/>
  <c r="I37" i="90" s="1"/>
  <c r="J37" i="90" s="1"/>
  <c r="H40" i="90"/>
  <c r="I40" i="90" s="1"/>
  <c r="J40" i="90" s="1"/>
  <c r="H43" i="90"/>
  <c r="I43" i="90" s="1"/>
  <c r="J43" i="90" s="1"/>
  <c r="H46" i="90"/>
  <c r="I46" i="90" s="1"/>
  <c r="J46" i="90" s="1"/>
  <c r="H52" i="90"/>
  <c r="I52" i="90" s="1"/>
  <c r="J52" i="90" s="1"/>
  <c r="H61" i="90"/>
  <c r="I61" i="90" s="1"/>
  <c r="J61" i="90" s="1"/>
  <c r="H70" i="90"/>
  <c r="I70" i="90" s="1"/>
  <c r="J70" i="90" s="1"/>
  <c r="H79" i="90"/>
  <c r="I79" i="90" s="1"/>
  <c r="J79" i="90" s="1"/>
  <c r="H88" i="90"/>
  <c r="I88" i="90" s="1"/>
  <c r="J88" i="90" s="1"/>
  <c r="H22" i="91"/>
  <c r="I22" i="91" s="1"/>
  <c r="J22" i="91" s="1"/>
  <c r="H31" i="91"/>
  <c r="I31" i="91" s="1"/>
  <c r="J31" i="91" s="1"/>
  <c r="R53" i="91"/>
  <c r="AH4" i="91"/>
  <c r="AQ4" i="91" s="1"/>
  <c r="Z4" i="91"/>
  <c r="H13" i="91"/>
  <c r="I13" i="91" s="1"/>
  <c r="J13" i="91" s="1"/>
  <c r="H40" i="91"/>
  <c r="I40" i="91" s="1"/>
  <c r="J40" i="91" s="1"/>
  <c r="H67" i="91"/>
  <c r="I67" i="91" s="1"/>
  <c r="J67" i="91" s="1"/>
  <c r="H38" i="92"/>
  <c r="I38" i="92" s="1"/>
  <c r="J38" i="92" s="1"/>
  <c r="M65" i="92"/>
  <c r="U65" i="92" s="1"/>
  <c r="M59" i="92"/>
  <c r="U59" i="92" s="1"/>
  <c r="M53" i="92"/>
  <c r="U53" i="92" s="1"/>
  <c r="M47" i="92"/>
  <c r="U47" i="92" s="1"/>
  <c r="M41" i="92"/>
  <c r="U41" i="92" s="1"/>
  <c r="M35" i="92"/>
  <c r="U35" i="92" s="1"/>
  <c r="M29" i="92"/>
  <c r="U29" i="92" s="1"/>
  <c r="M23" i="92"/>
  <c r="U23" i="92" s="1"/>
  <c r="M17" i="92"/>
  <c r="U17" i="92" s="1"/>
  <c r="M11" i="92"/>
  <c r="U11" i="92" s="1"/>
  <c r="M5" i="92"/>
  <c r="U5" i="92" s="1"/>
  <c r="M64" i="92"/>
  <c r="U64" i="92" s="1"/>
  <c r="M58" i="92"/>
  <c r="U58" i="92" s="1"/>
  <c r="M52" i="92"/>
  <c r="U52" i="92" s="1"/>
  <c r="M46" i="92"/>
  <c r="U46" i="92" s="1"/>
  <c r="M40" i="92"/>
  <c r="U40" i="92" s="1"/>
  <c r="M34" i="92"/>
  <c r="U34" i="92" s="1"/>
  <c r="M28" i="92"/>
  <c r="U28" i="92" s="1"/>
  <c r="M22" i="92"/>
  <c r="U22" i="92" s="1"/>
  <c r="M16" i="92"/>
  <c r="U16" i="92" s="1"/>
  <c r="M10" i="92"/>
  <c r="U10" i="92" s="1"/>
  <c r="M4" i="92"/>
  <c r="U4" i="92" s="1"/>
  <c r="X4" i="92" s="1"/>
  <c r="M66" i="92"/>
  <c r="U66" i="92" s="1"/>
  <c r="M56" i="92"/>
  <c r="U56" i="92" s="1"/>
  <c r="M48" i="92"/>
  <c r="U48" i="92" s="1"/>
  <c r="M38" i="92"/>
  <c r="U38" i="92" s="1"/>
  <c r="M30" i="92"/>
  <c r="U30" i="92" s="1"/>
  <c r="M20" i="92"/>
  <c r="U20" i="92" s="1"/>
  <c r="M12" i="92"/>
  <c r="U12" i="92" s="1"/>
  <c r="M63" i="92"/>
  <c r="U63" i="92" s="1"/>
  <c r="M55" i="92"/>
  <c r="U55" i="92" s="1"/>
  <c r="M45" i="92"/>
  <c r="U45" i="92" s="1"/>
  <c r="M37" i="92"/>
  <c r="U37" i="92" s="1"/>
  <c r="M27" i="92"/>
  <c r="U27" i="92" s="1"/>
  <c r="M19" i="92"/>
  <c r="U19" i="92" s="1"/>
  <c r="M9" i="92"/>
  <c r="U9" i="92" s="1"/>
  <c r="M62" i="92"/>
  <c r="U62" i="92" s="1"/>
  <c r="M54" i="92"/>
  <c r="U54" i="92" s="1"/>
  <c r="M44" i="92"/>
  <c r="U44" i="92" s="1"/>
  <c r="M36" i="92"/>
  <c r="U36" i="92" s="1"/>
  <c r="M26" i="92"/>
  <c r="U26" i="92" s="1"/>
  <c r="M18" i="92"/>
  <c r="U18" i="92" s="1"/>
  <c r="M8" i="92"/>
  <c r="U8" i="92" s="1"/>
  <c r="M21" i="92"/>
  <c r="U21" i="92" s="1"/>
  <c r="M39" i="92"/>
  <c r="U39" i="92" s="1"/>
  <c r="M57" i="92"/>
  <c r="U57" i="92" s="1"/>
  <c r="H7" i="92"/>
  <c r="I7" i="92" s="1"/>
  <c r="J7" i="92" s="1"/>
  <c r="H65" i="92"/>
  <c r="I65" i="92" s="1"/>
  <c r="J65" i="92" s="1"/>
  <c r="H13" i="93"/>
  <c r="I13" i="93" s="1"/>
  <c r="J13" i="93" s="1"/>
  <c r="R7" i="90"/>
  <c r="R8" i="90"/>
  <c r="R13" i="90"/>
  <c r="R16" i="90"/>
  <c r="R19" i="90"/>
  <c r="R22" i="90"/>
  <c r="R25" i="90"/>
  <c r="R28" i="90"/>
  <c r="R31" i="90"/>
  <c r="R34" i="90"/>
  <c r="R37" i="90"/>
  <c r="R40" i="90"/>
  <c r="R43" i="90"/>
  <c r="R46" i="90"/>
  <c r="R48" i="90"/>
  <c r="H51" i="90"/>
  <c r="I51" i="90" s="1"/>
  <c r="J51" i="90" s="1"/>
  <c r="V51" i="90"/>
  <c r="R56" i="90"/>
  <c r="R57" i="90"/>
  <c r="H60" i="90"/>
  <c r="I60" i="90" s="1"/>
  <c r="J60" i="90" s="1"/>
  <c r="V60" i="90"/>
  <c r="R65" i="90"/>
  <c r="R66" i="90"/>
  <c r="H69" i="90"/>
  <c r="I69" i="90" s="1"/>
  <c r="J69" i="90" s="1"/>
  <c r="V69" i="90"/>
  <c r="R74" i="90"/>
  <c r="R75" i="90"/>
  <c r="H78" i="90"/>
  <c r="I78" i="90" s="1"/>
  <c r="J78" i="90" s="1"/>
  <c r="V78" i="90"/>
  <c r="R83" i="90"/>
  <c r="R84" i="90"/>
  <c r="H87" i="90"/>
  <c r="I87" i="90" s="1"/>
  <c r="J87" i="90" s="1"/>
  <c r="V87" i="90"/>
  <c r="H4" i="91"/>
  <c r="I4" i="91" s="1"/>
  <c r="J4" i="91" s="1"/>
  <c r="K4" i="91" s="1"/>
  <c r="H19" i="91"/>
  <c r="I19" i="91" s="1"/>
  <c r="J19" i="91" s="1"/>
  <c r="M13" i="92"/>
  <c r="U13" i="92" s="1"/>
  <c r="M31" i="92"/>
  <c r="U31" i="92" s="1"/>
  <c r="M49" i="92"/>
  <c r="U49" i="92" s="1"/>
  <c r="M67" i="92"/>
  <c r="U67" i="92" s="1"/>
  <c r="H8" i="92"/>
  <c r="I8" i="92" s="1"/>
  <c r="J8" i="92" s="1"/>
  <c r="H45" i="92"/>
  <c r="I45" i="92" s="1"/>
  <c r="J45" i="92" s="1"/>
  <c r="V14" i="90"/>
  <c r="V17" i="90"/>
  <c r="V20" i="90"/>
  <c r="V23" i="90"/>
  <c r="V26" i="90"/>
  <c r="V29" i="90"/>
  <c r="V32" i="90"/>
  <c r="V35" i="90"/>
  <c r="V38" i="90"/>
  <c r="V41" i="90"/>
  <c r="V44" i="90"/>
  <c r="H49" i="90"/>
  <c r="I49" i="90" s="1"/>
  <c r="J49" i="90" s="1"/>
  <c r="R55" i="90"/>
  <c r="H58" i="90"/>
  <c r="I58" i="90" s="1"/>
  <c r="J58" i="90" s="1"/>
  <c r="R64" i="90"/>
  <c r="H67" i="90"/>
  <c r="I67" i="90" s="1"/>
  <c r="J67" i="90" s="1"/>
  <c r="R73" i="90"/>
  <c r="H76" i="90"/>
  <c r="I76" i="90" s="1"/>
  <c r="J76" i="90" s="1"/>
  <c r="R82" i="90"/>
  <c r="H85" i="90"/>
  <c r="I85" i="90" s="1"/>
  <c r="J85" i="90" s="1"/>
  <c r="H7" i="91"/>
  <c r="I7" i="91" s="1"/>
  <c r="J7" i="91" s="1"/>
  <c r="H30" i="91"/>
  <c r="I30" i="91" s="1"/>
  <c r="J30" i="91" s="1"/>
  <c r="H39" i="91"/>
  <c r="I39" i="91" s="1"/>
  <c r="J39" i="91" s="1"/>
  <c r="H48" i="91"/>
  <c r="I48" i="91" s="1"/>
  <c r="J48" i="91" s="1"/>
  <c r="M14" i="92"/>
  <c r="U14" i="92" s="1"/>
  <c r="M32" i="92"/>
  <c r="U32" i="92" s="1"/>
  <c r="M50" i="92"/>
  <c r="U50" i="92" s="1"/>
  <c r="M68" i="92"/>
  <c r="U68" i="92" s="1"/>
  <c r="R67" i="92"/>
  <c r="R9" i="92"/>
  <c r="R69" i="92"/>
  <c r="R66" i="92"/>
  <c r="R65" i="92"/>
  <c r="R56" i="92"/>
  <c r="R47" i="92"/>
  <c r="R38" i="92"/>
  <c r="R29" i="92"/>
  <c r="R58" i="92"/>
  <c r="R57" i="92"/>
  <c r="R49" i="92"/>
  <c r="R48" i="92"/>
  <c r="R40" i="92"/>
  <c r="R39" i="92"/>
  <c r="R31" i="92"/>
  <c r="R30" i="92"/>
  <c r="R22" i="92"/>
  <c r="R21" i="92"/>
  <c r="R13" i="92"/>
  <c r="R12" i="92"/>
  <c r="R11" i="92"/>
  <c r="R7" i="92"/>
  <c r="R59" i="92"/>
  <c r="R50" i="92"/>
  <c r="R41" i="92"/>
  <c r="R32" i="92"/>
  <c r="R23" i="92"/>
  <c r="R14" i="92"/>
  <c r="R4" i="92"/>
  <c r="R64" i="92"/>
  <c r="R63" i="92"/>
  <c r="R55" i="92"/>
  <c r="R54" i="92"/>
  <c r="R46" i="92"/>
  <c r="R45" i="92"/>
  <c r="R37" i="92"/>
  <c r="R36" i="92"/>
  <c r="R28" i="92"/>
  <c r="R27" i="92"/>
  <c r="R19" i="92"/>
  <c r="R18" i="92"/>
  <c r="R24" i="92"/>
  <c r="R16" i="92"/>
  <c r="R15" i="92"/>
  <c r="R68" i="92"/>
  <c r="R53" i="92"/>
  <c r="R51" i="92"/>
  <c r="R43" i="92"/>
  <c r="R26" i="92"/>
  <c r="R8" i="92"/>
  <c r="R3" i="92"/>
  <c r="R61" i="92"/>
  <c r="R44" i="92"/>
  <c r="R42" i="92"/>
  <c r="R34" i="92"/>
  <c r="R10" i="92"/>
  <c r="H12" i="92"/>
  <c r="I12" i="92" s="1"/>
  <c r="J12" i="92" s="1"/>
  <c r="H14" i="92"/>
  <c r="I14" i="92" s="1"/>
  <c r="J14" i="92" s="1"/>
  <c r="R25" i="92"/>
  <c r="H55" i="92"/>
  <c r="I55" i="92" s="1"/>
  <c r="J55" i="92" s="1"/>
  <c r="R60" i="92"/>
  <c r="R6" i="90"/>
  <c r="V88" i="90"/>
  <c r="V85" i="90"/>
  <c r="V82" i="90"/>
  <c r="V79" i="90"/>
  <c r="V76" i="90"/>
  <c r="V73" i="90"/>
  <c r="V70" i="90"/>
  <c r="V67" i="90"/>
  <c r="V64" i="90"/>
  <c r="V61" i="90"/>
  <c r="V58" i="90"/>
  <c r="V55" i="90"/>
  <c r="V52" i="90"/>
  <c r="V49" i="90"/>
  <c r="V89" i="90"/>
  <c r="V86" i="90"/>
  <c r="V83" i="90"/>
  <c r="V80" i="90"/>
  <c r="V77" i="90"/>
  <c r="V74" i="90"/>
  <c r="V71" i="90"/>
  <c r="V68" i="90"/>
  <c r="V65" i="90"/>
  <c r="V62" i="90"/>
  <c r="V59" i="90"/>
  <c r="V56" i="90"/>
  <c r="V53" i="90"/>
  <c r="V50" i="90"/>
  <c r="R12" i="90"/>
  <c r="R15" i="90"/>
  <c r="R18" i="90"/>
  <c r="R21" i="90"/>
  <c r="R24" i="90"/>
  <c r="R27" i="90"/>
  <c r="R30" i="90"/>
  <c r="R33" i="90"/>
  <c r="R36" i="90"/>
  <c r="R39" i="90"/>
  <c r="R42" i="90"/>
  <c r="R45" i="90"/>
  <c r="H48" i="90"/>
  <c r="I48" i="90" s="1"/>
  <c r="J48" i="90" s="1"/>
  <c r="V48" i="90"/>
  <c r="R53" i="90"/>
  <c r="R54" i="90"/>
  <c r="H57" i="90"/>
  <c r="I57" i="90" s="1"/>
  <c r="J57" i="90" s="1"/>
  <c r="V57" i="90"/>
  <c r="R62" i="90"/>
  <c r="R63" i="90"/>
  <c r="H66" i="90"/>
  <c r="I66" i="90" s="1"/>
  <c r="J66" i="90" s="1"/>
  <c r="V66" i="90"/>
  <c r="R71" i="90"/>
  <c r="R72" i="90"/>
  <c r="H75" i="90"/>
  <c r="I75" i="90" s="1"/>
  <c r="J75" i="90" s="1"/>
  <c r="V75" i="90"/>
  <c r="R80" i="90"/>
  <c r="R81" i="90"/>
  <c r="H84" i="90"/>
  <c r="I84" i="90" s="1"/>
  <c r="J84" i="90" s="1"/>
  <c r="V84" i="90"/>
  <c r="M79" i="91"/>
  <c r="U79" i="91" s="1"/>
  <c r="M73" i="91"/>
  <c r="U73" i="91" s="1"/>
  <c r="M67" i="91"/>
  <c r="U67" i="91" s="1"/>
  <c r="M61" i="91"/>
  <c r="U61" i="91" s="1"/>
  <c r="M55" i="91"/>
  <c r="U55" i="91" s="1"/>
  <c r="M49" i="91"/>
  <c r="U49" i="91" s="1"/>
  <c r="M43" i="91"/>
  <c r="U43" i="91" s="1"/>
  <c r="M37" i="91"/>
  <c r="U37" i="91" s="1"/>
  <c r="M31" i="91"/>
  <c r="U31" i="91" s="1"/>
  <c r="M25" i="91"/>
  <c r="U25" i="91" s="1"/>
  <c r="M19" i="91"/>
  <c r="U19" i="91" s="1"/>
  <c r="M13" i="91"/>
  <c r="U13" i="91" s="1"/>
  <c r="M7" i="91"/>
  <c r="U7" i="91" s="1"/>
  <c r="M78" i="91"/>
  <c r="U78" i="91" s="1"/>
  <c r="M72" i="91"/>
  <c r="U72" i="91" s="1"/>
  <c r="M66" i="91"/>
  <c r="U66" i="91" s="1"/>
  <c r="M60" i="91"/>
  <c r="U60" i="91" s="1"/>
  <c r="M54" i="91"/>
  <c r="U54" i="91" s="1"/>
  <c r="M48" i="91"/>
  <c r="U48" i="91" s="1"/>
  <c r="M42" i="91"/>
  <c r="U42" i="91" s="1"/>
  <c r="M36" i="91"/>
  <c r="U36" i="91" s="1"/>
  <c r="M30" i="91"/>
  <c r="U30" i="91" s="1"/>
  <c r="M24" i="91"/>
  <c r="U24" i="91" s="1"/>
  <c r="M18" i="91"/>
  <c r="U18" i="91" s="1"/>
  <c r="M12" i="91"/>
  <c r="U12" i="91" s="1"/>
  <c r="M6" i="91"/>
  <c r="U6" i="91" s="1"/>
  <c r="M77" i="91"/>
  <c r="U77" i="91" s="1"/>
  <c r="M71" i="91"/>
  <c r="U71" i="91" s="1"/>
  <c r="M65" i="91"/>
  <c r="U65" i="91" s="1"/>
  <c r="M59" i="91"/>
  <c r="U59" i="91" s="1"/>
  <c r="M53" i="91"/>
  <c r="U53" i="91" s="1"/>
  <c r="M47" i="91"/>
  <c r="U47" i="91" s="1"/>
  <c r="M41" i="91"/>
  <c r="U41" i="91" s="1"/>
  <c r="M35" i="91"/>
  <c r="U35" i="91" s="1"/>
  <c r="M29" i="91"/>
  <c r="U29" i="91" s="1"/>
  <c r="M23" i="91"/>
  <c r="U23" i="91" s="1"/>
  <c r="M17" i="91"/>
  <c r="U17" i="91" s="1"/>
  <c r="M11" i="91"/>
  <c r="U11" i="91" s="1"/>
  <c r="M5" i="91"/>
  <c r="U5" i="91" s="1"/>
  <c r="M15" i="91"/>
  <c r="U15" i="91" s="1"/>
  <c r="M27" i="91"/>
  <c r="U27" i="91" s="1"/>
  <c r="M39" i="91"/>
  <c r="U39" i="91" s="1"/>
  <c r="M51" i="91"/>
  <c r="U51" i="91" s="1"/>
  <c r="M63" i="91"/>
  <c r="U63" i="91" s="1"/>
  <c r="M75" i="91"/>
  <c r="U75" i="91" s="1"/>
  <c r="H8" i="91"/>
  <c r="I8" i="91" s="1"/>
  <c r="J8" i="91" s="1"/>
  <c r="H28" i="91"/>
  <c r="I28" i="91" s="1"/>
  <c r="J28" i="91" s="1"/>
  <c r="H29" i="91"/>
  <c r="I29" i="91" s="1"/>
  <c r="J29" i="91" s="1"/>
  <c r="H37" i="91"/>
  <c r="I37" i="91" s="1"/>
  <c r="J37" i="91" s="1"/>
  <c r="H38" i="91"/>
  <c r="I38" i="91" s="1"/>
  <c r="J38" i="91" s="1"/>
  <c r="H46" i="91"/>
  <c r="I46" i="91" s="1"/>
  <c r="J46" i="91" s="1"/>
  <c r="H47" i="91"/>
  <c r="I47" i="91" s="1"/>
  <c r="J47" i="91" s="1"/>
  <c r="H55" i="91"/>
  <c r="I55" i="91" s="1"/>
  <c r="J55" i="91" s="1"/>
  <c r="H56" i="91"/>
  <c r="I56" i="91" s="1"/>
  <c r="J56" i="91" s="1"/>
  <c r="H64" i="91"/>
  <c r="I64" i="91" s="1"/>
  <c r="J64" i="91" s="1"/>
  <c r="H65" i="91"/>
  <c r="I65" i="91" s="1"/>
  <c r="J65" i="91" s="1"/>
  <c r="H73" i="91"/>
  <c r="I73" i="91" s="1"/>
  <c r="J73" i="91" s="1"/>
  <c r="H74" i="91"/>
  <c r="I74" i="91" s="1"/>
  <c r="J74" i="91" s="1"/>
  <c r="M15" i="92"/>
  <c r="U15" i="92" s="1"/>
  <c r="M33" i="92"/>
  <c r="U33" i="92" s="1"/>
  <c r="M51" i="92"/>
  <c r="U51" i="92" s="1"/>
  <c r="M69" i="92"/>
  <c r="U69" i="92" s="1"/>
  <c r="H23" i="92"/>
  <c r="I23" i="92" s="1"/>
  <c r="J23" i="92" s="1"/>
  <c r="R52" i="92"/>
  <c r="H33" i="92"/>
  <c r="I33" i="92" s="1"/>
  <c r="J33" i="92" s="1"/>
  <c r="H58" i="93"/>
  <c r="I58" i="93" s="1"/>
  <c r="J58" i="93" s="1"/>
  <c r="H18" i="91"/>
  <c r="I18" i="91" s="1"/>
  <c r="J18" i="91" s="1"/>
  <c r="H27" i="91"/>
  <c r="I27" i="91" s="1"/>
  <c r="J27" i="91" s="1"/>
  <c r="H36" i="91"/>
  <c r="I36" i="91" s="1"/>
  <c r="J36" i="91" s="1"/>
  <c r="V36" i="91"/>
  <c r="H45" i="91"/>
  <c r="I45" i="91" s="1"/>
  <c r="J45" i="91" s="1"/>
  <c r="V45" i="91"/>
  <c r="V54" i="91"/>
  <c r="V63" i="91"/>
  <c r="H29" i="92"/>
  <c r="I29" i="92" s="1"/>
  <c r="J29" i="92" s="1"/>
  <c r="H36" i="92"/>
  <c r="I36" i="92" s="1"/>
  <c r="J36" i="92" s="1"/>
  <c r="H46" i="92"/>
  <c r="I46" i="92" s="1"/>
  <c r="J46" i="92" s="1"/>
  <c r="H56" i="92"/>
  <c r="I56" i="92" s="1"/>
  <c r="J56" i="92" s="1"/>
  <c r="H63" i="92"/>
  <c r="I63" i="92" s="1"/>
  <c r="J63" i="92" s="1"/>
  <c r="V79" i="91"/>
  <c r="V76" i="91"/>
  <c r="V73" i="91"/>
  <c r="V70" i="91"/>
  <c r="V67" i="91"/>
  <c r="V64" i="91"/>
  <c r="V61" i="91"/>
  <c r="V58" i="91"/>
  <c r="V55" i="91"/>
  <c r="V52" i="91"/>
  <c r="V49" i="91"/>
  <c r="V46" i="91"/>
  <c r="V43" i="91"/>
  <c r="V40" i="91"/>
  <c r="V37" i="91"/>
  <c r="V34" i="91"/>
  <c r="V31" i="91"/>
  <c r="V28" i="91"/>
  <c r="V25" i="91"/>
  <c r="V22" i="91"/>
  <c r="V19" i="91"/>
  <c r="V16" i="91"/>
  <c r="V13" i="91"/>
  <c r="H17" i="91"/>
  <c r="I17" i="91" s="1"/>
  <c r="J17" i="91" s="1"/>
  <c r="V17" i="91"/>
  <c r="H26" i="91"/>
  <c r="I26" i="91" s="1"/>
  <c r="J26" i="91" s="1"/>
  <c r="V26" i="91"/>
  <c r="H35" i="91"/>
  <c r="I35" i="91" s="1"/>
  <c r="J35" i="91" s="1"/>
  <c r="V35" i="91"/>
  <c r="H44" i="91"/>
  <c r="I44" i="91" s="1"/>
  <c r="J44" i="91" s="1"/>
  <c r="V44" i="91"/>
  <c r="H53" i="91"/>
  <c r="I53" i="91" s="1"/>
  <c r="J53" i="91" s="1"/>
  <c r="V53" i="91"/>
  <c r="H62" i="91"/>
  <c r="I62" i="91" s="1"/>
  <c r="J62" i="91" s="1"/>
  <c r="V62" i="91"/>
  <c r="H71" i="91"/>
  <c r="I71" i="91" s="1"/>
  <c r="J71" i="91" s="1"/>
  <c r="V71" i="91"/>
  <c r="H5" i="92"/>
  <c r="I5" i="92" s="1"/>
  <c r="J5" i="92" s="1"/>
  <c r="H6" i="92"/>
  <c r="I6" i="92" s="1"/>
  <c r="J6" i="92" s="1"/>
  <c r="H10" i="92"/>
  <c r="I10" i="92" s="1"/>
  <c r="J10" i="92" s="1"/>
  <c r="H13" i="92"/>
  <c r="I13" i="92" s="1"/>
  <c r="J13" i="92" s="1"/>
  <c r="H42" i="92"/>
  <c r="I42" i="92" s="1"/>
  <c r="J42" i="92" s="1"/>
  <c r="H15" i="91"/>
  <c r="I15" i="91" s="1"/>
  <c r="J15" i="91" s="1"/>
  <c r="H24" i="91"/>
  <c r="I24" i="91" s="1"/>
  <c r="J24" i="91" s="1"/>
  <c r="H33" i="91"/>
  <c r="I33" i="91" s="1"/>
  <c r="J33" i="91" s="1"/>
  <c r="V33" i="91"/>
  <c r="H42" i="91"/>
  <c r="I42" i="91" s="1"/>
  <c r="J42" i="91" s="1"/>
  <c r="V42" i="91"/>
  <c r="V51" i="91"/>
  <c r="V60" i="91"/>
  <c r="V69" i="91"/>
  <c r="V78" i="91"/>
  <c r="H18" i="92"/>
  <c r="I18" i="92" s="1"/>
  <c r="J18" i="92" s="1"/>
  <c r="H19" i="92"/>
  <c r="I19" i="92" s="1"/>
  <c r="J19" i="92" s="1"/>
  <c r="H20" i="92"/>
  <c r="I20" i="92" s="1"/>
  <c r="J20" i="92" s="1"/>
  <c r="H27" i="92"/>
  <c r="I27" i="92" s="1"/>
  <c r="J27" i="92" s="1"/>
  <c r="H37" i="92"/>
  <c r="I37" i="92" s="1"/>
  <c r="J37" i="92" s="1"/>
  <c r="H47" i="92"/>
  <c r="I47" i="92" s="1"/>
  <c r="J47" i="92" s="1"/>
  <c r="H54" i="92"/>
  <c r="I54" i="92" s="1"/>
  <c r="J54" i="92" s="1"/>
  <c r="H64" i="92"/>
  <c r="I64" i="92" s="1"/>
  <c r="J64" i="92" s="1"/>
  <c r="H7" i="93"/>
  <c r="I7" i="93" s="1"/>
  <c r="J7" i="93" s="1"/>
  <c r="H8" i="93"/>
  <c r="I8" i="93" s="1"/>
  <c r="J8" i="93" s="1"/>
  <c r="H22" i="92"/>
  <c r="I22" i="92" s="1"/>
  <c r="J22" i="92" s="1"/>
  <c r="H31" i="92"/>
  <c r="I31" i="92" s="1"/>
  <c r="J31" i="92" s="1"/>
  <c r="H40" i="92"/>
  <c r="I40" i="92" s="1"/>
  <c r="J40" i="92" s="1"/>
  <c r="H49" i="92"/>
  <c r="I49" i="92" s="1"/>
  <c r="J49" i="92" s="1"/>
  <c r="H58" i="92"/>
  <c r="I58" i="92" s="1"/>
  <c r="J58" i="92" s="1"/>
  <c r="H67" i="92"/>
  <c r="I67" i="92" s="1"/>
  <c r="J67" i="92" s="1"/>
  <c r="H68" i="92"/>
  <c r="I68" i="92" s="1"/>
  <c r="J68" i="92" s="1"/>
  <c r="Z4" i="93"/>
  <c r="H6" i="93"/>
  <c r="I6" i="93" s="1"/>
  <c r="J6" i="93" s="1"/>
  <c r="H15" i="93"/>
  <c r="I15" i="93" s="1"/>
  <c r="J15" i="93" s="1"/>
  <c r="H67" i="93"/>
  <c r="I67" i="93" s="1"/>
  <c r="J67" i="93" s="1"/>
  <c r="H17" i="92"/>
  <c r="I17" i="92" s="1"/>
  <c r="J17" i="92" s="1"/>
  <c r="H26" i="92"/>
  <c r="I26" i="92" s="1"/>
  <c r="J26" i="92" s="1"/>
  <c r="H35" i="92"/>
  <c r="I35" i="92" s="1"/>
  <c r="J35" i="92" s="1"/>
  <c r="H44" i="92"/>
  <c r="I44" i="92" s="1"/>
  <c r="J44" i="92" s="1"/>
  <c r="H53" i="92"/>
  <c r="I53" i="92" s="1"/>
  <c r="J53" i="92" s="1"/>
  <c r="H62" i="92"/>
  <c r="I62" i="92" s="1"/>
  <c r="J62" i="92" s="1"/>
  <c r="AE3" i="93"/>
  <c r="M15" i="93"/>
  <c r="U15" i="93" s="1"/>
  <c r="M33" i="93"/>
  <c r="U33" i="93" s="1"/>
  <c r="M51" i="93"/>
  <c r="U51" i="93" s="1"/>
  <c r="M69" i="93"/>
  <c r="U69" i="93" s="1"/>
  <c r="M87" i="93"/>
  <c r="U87" i="93" s="1"/>
  <c r="H37" i="94"/>
  <c r="I37" i="94" s="1"/>
  <c r="J37" i="94" s="1"/>
  <c r="H16" i="92"/>
  <c r="I16" i="92" s="1"/>
  <c r="J16" i="92" s="1"/>
  <c r="H25" i="92"/>
  <c r="I25" i="92" s="1"/>
  <c r="J25" i="92" s="1"/>
  <c r="H34" i="92"/>
  <c r="I34" i="92" s="1"/>
  <c r="J34" i="92" s="1"/>
  <c r="H43" i="92"/>
  <c r="I43" i="92" s="1"/>
  <c r="J43" i="92" s="1"/>
  <c r="H52" i="92"/>
  <c r="I52" i="92" s="1"/>
  <c r="J52" i="92" s="1"/>
  <c r="H61" i="92"/>
  <c r="I61" i="92" s="1"/>
  <c r="J61" i="92" s="1"/>
  <c r="H4" i="93"/>
  <c r="I4" i="93" s="1"/>
  <c r="J4" i="93" s="1"/>
  <c r="K4" i="93" s="1"/>
  <c r="M16" i="93"/>
  <c r="U16" i="93" s="1"/>
  <c r="M34" i="93"/>
  <c r="U34" i="93" s="1"/>
  <c r="M52" i="93"/>
  <c r="U52" i="93" s="1"/>
  <c r="M70" i="93"/>
  <c r="U70" i="93" s="1"/>
  <c r="H85" i="93"/>
  <c r="I85" i="93" s="1"/>
  <c r="J85" i="93" s="1"/>
  <c r="H32" i="92"/>
  <c r="I32" i="92" s="1"/>
  <c r="J32" i="92" s="1"/>
  <c r="H41" i="92"/>
  <c r="I41" i="92" s="1"/>
  <c r="J41" i="92" s="1"/>
  <c r="H50" i="92"/>
  <c r="I50" i="92" s="1"/>
  <c r="J50" i="92" s="1"/>
  <c r="H59" i="92"/>
  <c r="I59" i="92" s="1"/>
  <c r="J59" i="92" s="1"/>
  <c r="M97" i="93"/>
  <c r="U97" i="93" s="1"/>
  <c r="M91" i="93"/>
  <c r="U91" i="93" s="1"/>
  <c r="M85" i="93"/>
  <c r="U85" i="93" s="1"/>
  <c r="M79" i="93"/>
  <c r="U79" i="93" s="1"/>
  <c r="M73" i="93"/>
  <c r="U73" i="93" s="1"/>
  <c r="M67" i="93"/>
  <c r="U67" i="93" s="1"/>
  <c r="M61" i="93"/>
  <c r="U61" i="93" s="1"/>
  <c r="M55" i="93"/>
  <c r="U55" i="93" s="1"/>
  <c r="M49" i="93"/>
  <c r="U49" i="93" s="1"/>
  <c r="M43" i="93"/>
  <c r="U43" i="93" s="1"/>
  <c r="M37" i="93"/>
  <c r="U37" i="93" s="1"/>
  <c r="M31" i="93"/>
  <c r="U31" i="93" s="1"/>
  <c r="M25" i="93"/>
  <c r="U25" i="93" s="1"/>
  <c r="M19" i="93"/>
  <c r="U19" i="93" s="1"/>
  <c r="M13" i="93"/>
  <c r="U13" i="93" s="1"/>
  <c r="M7" i="93"/>
  <c r="U7" i="93" s="1"/>
  <c r="M96" i="93"/>
  <c r="U96" i="93" s="1"/>
  <c r="M90" i="93"/>
  <c r="U90" i="93" s="1"/>
  <c r="M84" i="93"/>
  <c r="U84" i="93" s="1"/>
  <c r="M78" i="93"/>
  <c r="U78" i="93" s="1"/>
  <c r="M72" i="93"/>
  <c r="U72" i="93" s="1"/>
  <c r="M66" i="93"/>
  <c r="U66" i="93" s="1"/>
  <c r="M60" i="93"/>
  <c r="U60" i="93" s="1"/>
  <c r="M54" i="93"/>
  <c r="U54" i="93" s="1"/>
  <c r="M48" i="93"/>
  <c r="U48" i="93" s="1"/>
  <c r="M42" i="93"/>
  <c r="U42" i="93" s="1"/>
  <c r="M36" i="93"/>
  <c r="U36" i="93" s="1"/>
  <c r="M30" i="93"/>
  <c r="U30" i="93" s="1"/>
  <c r="M24" i="93"/>
  <c r="U24" i="93" s="1"/>
  <c r="M18" i="93"/>
  <c r="U18" i="93" s="1"/>
  <c r="M12" i="93"/>
  <c r="U12" i="93" s="1"/>
  <c r="M6" i="93"/>
  <c r="U6" i="93" s="1"/>
  <c r="M95" i="93"/>
  <c r="U95" i="93" s="1"/>
  <c r="M89" i="93"/>
  <c r="U89" i="93" s="1"/>
  <c r="M83" i="93"/>
  <c r="U83" i="93" s="1"/>
  <c r="M77" i="93"/>
  <c r="U77" i="93" s="1"/>
  <c r="M71" i="93"/>
  <c r="U71" i="93" s="1"/>
  <c r="M65" i="93"/>
  <c r="U65" i="93" s="1"/>
  <c r="M59" i="93"/>
  <c r="U59" i="93" s="1"/>
  <c r="M53" i="93"/>
  <c r="U53" i="93" s="1"/>
  <c r="M47" i="93"/>
  <c r="U47" i="93" s="1"/>
  <c r="M41" i="93"/>
  <c r="U41" i="93" s="1"/>
  <c r="M35" i="93"/>
  <c r="U35" i="93" s="1"/>
  <c r="M29" i="93"/>
  <c r="U29" i="93" s="1"/>
  <c r="M23" i="93"/>
  <c r="U23" i="93" s="1"/>
  <c r="M17" i="93"/>
  <c r="U17" i="93" s="1"/>
  <c r="M11" i="93"/>
  <c r="U11" i="93" s="1"/>
  <c r="M5" i="93"/>
  <c r="U5" i="93" s="1"/>
  <c r="M98" i="93"/>
  <c r="U98" i="93" s="1"/>
  <c r="M92" i="93"/>
  <c r="U92" i="93" s="1"/>
  <c r="M86" i="93"/>
  <c r="U86" i="93" s="1"/>
  <c r="M80" i="93"/>
  <c r="U80" i="93" s="1"/>
  <c r="M74" i="93"/>
  <c r="U74" i="93" s="1"/>
  <c r="M68" i="93"/>
  <c r="U68" i="93" s="1"/>
  <c r="M62" i="93"/>
  <c r="U62" i="93" s="1"/>
  <c r="M56" i="93"/>
  <c r="U56" i="93" s="1"/>
  <c r="M50" i="93"/>
  <c r="U50" i="93" s="1"/>
  <c r="M44" i="93"/>
  <c r="U44" i="93" s="1"/>
  <c r="M38" i="93"/>
  <c r="U38" i="93" s="1"/>
  <c r="M32" i="93"/>
  <c r="U32" i="93" s="1"/>
  <c r="M26" i="93"/>
  <c r="U26" i="93" s="1"/>
  <c r="M20" i="93"/>
  <c r="U20" i="93" s="1"/>
  <c r="M14" i="93"/>
  <c r="U14" i="93" s="1"/>
  <c r="M8" i="93"/>
  <c r="U8" i="93" s="1"/>
  <c r="M21" i="93"/>
  <c r="U21" i="93" s="1"/>
  <c r="M39" i="93"/>
  <c r="U39" i="93" s="1"/>
  <c r="M57" i="93"/>
  <c r="U57" i="93" s="1"/>
  <c r="M75" i="93"/>
  <c r="U75" i="93" s="1"/>
  <c r="M93" i="93"/>
  <c r="U93" i="93" s="1"/>
  <c r="H12" i="93"/>
  <c r="I12" i="93" s="1"/>
  <c r="J12" i="93" s="1"/>
  <c r="H76" i="93"/>
  <c r="I76" i="93" s="1"/>
  <c r="J76" i="93" s="1"/>
  <c r="H93" i="93"/>
  <c r="I93" i="93" s="1"/>
  <c r="J93" i="93" s="1"/>
  <c r="H16" i="94"/>
  <c r="I16" i="94" s="1"/>
  <c r="J16" i="94" s="1"/>
  <c r="H24" i="94"/>
  <c r="I24" i="94" s="1"/>
  <c r="J24" i="94" s="1"/>
  <c r="V5" i="93"/>
  <c r="V10" i="93"/>
  <c r="V14" i="93"/>
  <c r="V55" i="93"/>
  <c r="V56" i="93"/>
  <c r="V65" i="93"/>
  <c r="V74" i="93"/>
  <c r="H88" i="93"/>
  <c r="I88" i="93" s="1"/>
  <c r="J88" i="93" s="1"/>
  <c r="H91" i="93"/>
  <c r="I91" i="93" s="1"/>
  <c r="J91" i="93" s="1"/>
  <c r="H15" i="94"/>
  <c r="I15" i="94" s="1"/>
  <c r="J15" i="94" s="1"/>
  <c r="V98" i="93"/>
  <c r="V97" i="93"/>
  <c r="V91" i="93"/>
  <c r="V88" i="93"/>
  <c r="V85" i="93"/>
  <c r="V82" i="93"/>
  <c r="V79" i="93"/>
  <c r="V76" i="93"/>
  <c r="V73" i="93"/>
  <c r="V70" i="93"/>
  <c r="V67" i="93"/>
  <c r="V64" i="93"/>
  <c r="V61" i="93"/>
  <c r="V58" i="93"/>
  <c r="V93" i="93"/>
  <c r="V95" i="93"/>
  <c r="V94" i="93"/>
  <c r="V92" i="93"/>
  <c r="V89" i="93"/>
  <c r="V86" i="93"/>
  <c r="V96" i="93"/>
  <c r="V90" i="93"/>
  <c r="V87" i="93"/>
  <c r="V84" i="93"/>
  <c r="V81" i="93"/>
  <c r="V78" i="93"/>
  <c r="V75" i="93"/>
  <c r="V72" i="93"/>
  <c r="V69" i="93"/>
  <c r="V66" i="93"/>
  <c r="V63" i="93"/>
  <c r="V60" i="93"/>
  <c r="V57" i="93"/>
  <c r="V16" i="93"/>
  <c r="V19" i="93"/>
  <c r="V22" i="93"/>
  <c r="V25" i="93"/>
  <c r="V28" i="93"/>
  <c r="V31" i="93"/>
  <c r="V34" i="93"/>
  <c r="V37" i="93"/>
  <c r="V40" i="93"/>
  <c r="V43" i="93"/>
  <c r="V46" i="93"/>
  <c r="V49" i="93"/>
  <c r="V52" i="93"/>
  <c r="P3" i="94"/>
  <c r="AF3" i="94" s="1"/>
  <c r="AO3" i="94" s="1"/>
  <c r="AE3" i="94"/>
  <c r="H14" i="94"/>
  <c r="I14" i="94" s="1"/>
  <c r="J14" i="94" s="1"/>
  <c r="AH3" i="93"/>
  <c r="AQ3" i="93" s="1"/>
  <c r="V7" i="93"/>
  <c r="V8" i="93"/>
  <c r="V13" i="93"/>
  <c r="H16" i="93"/>
  <c r="I16" i="93" s="1"/>
  <c r="J16" i="93" s="1"/>
  <c r="V17" i="93"/>
  <c r="V18" i="93"/>
  <c r="H19" i="93"/>
  <c r="I19" i="93" s="1"/>
  <c r="J19" i="93" s="1"/>
  <c r="V20" i="93"/>
  <c r="V21" i="93"/>
  <c r="H22" i="93"/>
  <c r="I22" i="93" s="1"/>
  <c r="J22" i="93" s="1"/>
  <c r="V23" i="93"/>
  <c r="V24" i="93"/>
  <c r="H25" i="93"/>
  <c r="I25" i="93" s="1"/>
  <c r="J25" i="93" s="1"/>
  <c r="V26" i="93"/>
  <c r="V27" i="93"/>
  <c r="H28" i="93"/>
  <c r="I28" i="93" s="1"/>
  <c r="J28" i="93" s="1"/>
  <c r="V29" i="93"/>
  <c r="V30" i="93"/>
  <c r="H31" i="93"/>
  <c r="I31" i="93" s="1"/>
  <c r="J31" i="93" s="1"/>
  <c r="V32" i="93"/>
  <c r="V33" i="93"/>
  <c r="H34" i="93"/>
  <c r="I34" i="93" s="1"/>
  <c r="J34" i="93" s="1"/>
  <c r="V35" i="93"/>
  <c r="V36" i="93"/>
  <c r="H37" i="93"/>
  <c r="I37" i="93" s="1"/>
  <c r="J37" i="93" s="1"/>
  <c r="V38" i="93"/>
  <c r="V39" i="93"/>
  <c r="H40" i="93"/>
  <c r="I40" i="93" s="1"/>
  <c r="J40" i="93" s="1"/>
  <c r="V41" i="93"/>
  <c r="V42" i="93"/>
  <c r="H43" i="93"/>
  <c r="I43" i="93" s="1"/>
  <c r="J43" i="93" s="1"/>
  <c r="V44" i="93"/>
  <c r="V45" i="93"/>
  <c r="H46" i="93"/>
  <c r="I46" i="93" s="1"/>
  <c r="J46" i="93" s="1"/>
  <c r="V47" i="93"/>
  <c r="V48" i="93"/>
  <c r="H49" i="93"/>
  <c r="I49" i="93" s="1"/>
  <c r="J49" i="93" s="1"/>
  <c r="V50" i="93"/>
  <c r="V51" i="93"/>
  <c r="H52" i="93"/>
  <c r="I52" i="93" s="1"/>
  <c r="J52" i="93" s="1"/>
  <c r="V53" i="93"/>
  <c r="V54" i="93"/>
  <c r="H55" i="93"/>
  <c r="I55" i="93" s="1"/>
  <c r="J55" i="93" s="1"/>
  <c r="V62" i="93"/>
  <c r="V71" i="93"/>
  <c r="V80" i="93"/>
  <c r="H25" i="94"/>
  <c r="I25" i="94" s="1"/>
  <c r="J25" i="94" s="1"/>
  <c r="R3" i="94"/>
  <c r="R4" i="94"/>
  <c r="AH4" i="94" s="1"/>
  <c r="AQ4" i="94" s="1"/>
  <c r="R9" i="94"/>
  <c r="V87" i="94"/>
  <c r="V84" i="94"/>
  <c r="V81" i="94"/>
  <c r="V78" i="94"/>
  <c r="V75" i="94"/>
  <c r="V72" i="94"/>
  <c r="V69" i="94"/>
  <c r="V66" i="94"/>
  <c r="V63" i="94"/>
  <c r="V60" i="94"/>
  <c r="V88" i="94"/>
  <c r="V85" i="94"/>
  <c r="V82" i="94"/>
  <c r="V79" i="94"/>
  <c r="V76" i="94"/>
  <c r="V73" i="94"/>
  <c r="V70" i="94"/>
  <c r="V67" i="94"/>
  <c r="V64" i="94"/>
  <c r="V61" i="94"/>
  <c r="V58" i="94"/>
  <c r="V55" i="94"/>
  <c r="V89" i="94"/>
  <c r="V86" i="94"/>
  <c r="V83" i="94"/>
  <c r="V80" i="94"/>
  <c r="V77" i="94"/>
  <c r="V68" i="94"/>
  <c r="V59" i="94"/>
  <c r="V71" i="94"/>
  <c r="V62" i="94"/>
  <c r="V74" i="94"/>
  <c r="V65" i="94"/>
  <c r="V54" i="94"/>
  <c r="V51" i="94"/>
  <c r="V48" i="94"/>
  <c r="V49" i="94"/>
  <c r="V43" i="94"/>
  <c r="V40" i="94"/>
  <c r="V37" i="94"/>
  <c r="V34" i="94"/>
  <c r="V31" i="94"/>
  <c r="V28" i="94"/>
  <c r="V25" i="94"/>
  <c r="V22" i="94"/>
  <c r="V19" i="94"/>
  <c r="V16" i="94"/>
  <c r="V13" i="94"/>
  <c r="V8" i="94"/>
  <c r="V7" i="94"/>
  <c r="V50" i="94"/>
  <c r="V52" i="94"/>
  <c r="V44" i="94"/>
  <c r="V41" i="94"/>
  <c r="V38" i="94"/>
  <c r="V35" i="94"/>
  <c r="V32" i="94"/>
  <c r="V29" i="94"/>
  <c r="V26" i="94"/>
  <c r="V23" i="94"/>
  <c r="V20" i="94"/>
  <c r="V17" i="94"/>
  <c r="V14" i="94"/>
  <c r="V10" i="94"/>
  <c r="V4" i="94"/>
  <c r="Y4" i="94" s="1"/>
  <c r="Z4" i="94" s="1"/>
  <c r="V56" i="94"/>
  <c r="V53" i="94"/>
  <c r="V47" i="94"/>
  <c r="R10" i="94"/>
  <c r="V18" i="94"/>
  <c r="V27" i="94"/>
  <c r="H36" i="94"/>
  <c r="I36" i="94" s="1"/>
  <c r="J36" i="94" s="1"/>
  <c r="V39" i="94"/>
  <c r="H45" i="94"/>
  <c r="I45" i="94" s="1"/>
  <c r="J45" i="94" s="1"/>
  <c r="R89" i="94"/>
  <c r="R86" i="94"/>
  <c r="R83" i="94"/>
  <c r="R80" i="94"/>
  <c r="R72" i="94"/>
  <c r="R63" i="94"/>
  <c r="R57" i="94"/>
  <c r="R53" i="94"/>
  <c r="R50" i="94"/>
  <c r="R47" i="94"/>
  <c r="R74" i="94"/>
  <c r="R73" i="94"/>
  <c r="R65" i="94"/>
  <c r="R64" i="94"/>
  <c r="R87" i="94"/>
  <c r="R84" i="94"/>
  <c r="R81" i="94"/>
  <c r="R75" i="94"/>
  <c r="R66" i="94"/>
  <c r="R88" i="94"/>
  <c r="R85" i="94"/>
  <c r="R82" i="94"/>
  <c r="R77" i="94"/>
  <c r="R76" i="94"/>
  <c r="R68" i="94"/>
  <c r="R67" i="94"/>
  <c r="R59" i="94"/>
  <c r="R58" i="94"/>
  <c r="R79" i="94"/>
  <c r="R71" i="94"/>
  <c r="R70" i="94"/>
  <c r="R62" i="94"/>
  <c r="R61" i="94"/>
  <c r="R56" i="94"/>
  <c r="R78" i="94"/>
  <c r="R54" i="94"/>
  <c r="R11" i="94"/>
  <c r="R5" i="94"/>
  <c r="R55" i="94"/>
  <c r="R46" i="94"/>
  <c r="R45" i="94"/>
  <c r="R42" i="94"/>
  <c r="R39" i="94"/>
  <c r="R36" i="94"/>
  <c r="R33" i="94"/>
  <c r="R30" i="94"/>
  <c r="R27" i="94"/>
  <c r="R24" i="94"/>
  <c r="R21" i="94"/>
  <c r="R18" i="94"/>
  <c r="R15" i="94"/>
  <c r="R69" i="94"/>
  <c r="R48" i="94"/>
  <c r="R49" i="94"/>
  <c r="R43" i="94"/>
  <c r="R40" i="94"/>
  <c r="R37" i="94"/>
  <c r="R34" i="94"/>
  <c r="R52" i="94"/>
  <c r="R44" i="94"/>
  <c r="R41" i="94"/>
  <c r="R38" i="94"/>
  <c r="R35" i="94"/>
  <c r="R32" i="94"/>
  <c r="R29" i="94"/>
  <c r="R26" i="94"/>
  <c r="R23" i="94"/>
  <c r="R20" i="94"/>
  <c r="R17" i="94"/>
  <c r="R6" i="94"/>
  <c r="H13" i="94"/>
  <c r="I13" i="94" s="1"/>
  <c r="J13" i="94" s="1"/>
  <c r="H33" i="94"/>
  <c r="I33" i="94" s="1"/>
  <c r="J33" i="94" s="1"/>
  <c r="H42" i="94"/>
  <c r="I42" i="94" s="1"/>
  <c r="J42" i="94" s="1"/>
  <c r="R51" i="94"/>
  <c r="H7" i="94"/>
  <c r="I7" i="94" s="1"/>
  <c r="J7" i="94" s="1"/>
  <c r="H8" i="94"/>
  <c r="I8" i="94" s="1"/>
  <c r="J8" i="94" s="1"/>
  <c r="H9" i="94"/>
  <c r="I9" i="94" s="1"/>
  <c r="J9" i="94" s="1"/>
  <c r="H10" i="94"/>
  <c r="I10" i="94" s="1"/>
  <c r="J10" i="94" s="1"/>
  <c r="V11" i="94"/>
  <c r="H12" i="94"/>
  <c r="I12" i="94" s="1"/>
  <c r="J12" i="94" s="1"/>
  <c r="V12" i="94"/>
  <c r="R16" i="94"/>
  <c r="H18" i="94"/>
  <c r="I18" i="94" s="1"/>
  <c r="J18" i="94" s="1"/>
  <c r="H19" i="94"/>
  <c r="I19" i="94" s="1"/>
  <c r="J19" i="94" s="1"/>
  <c r="R25" i="94"/>
  <c r="H27" i="94"/>
  <c r="I27" i="94" s="1"/>
  <c r="J27" i="94" s="1"/>
  <c r="H28" i="94"/>
  <c r="I28" i="94" s="1"/>
  <c r="J28" i="94" s="1"/>
  <c r="H34" i="94"/>
  <c r="I34" i="94" s="1"/>
  <c r="J34" i="94" s="1"/>
  <c r="H43" i="94"/>
  <c r="I43" i="94" s="1"/>
  <c r="J43" i="94" s="1"/>
  <c r="V46" i="94"/>
  <c r="H4" i="94"/>
  <c r="I4" i="94" s="1"/>
  <c r="J4" i="94" s="1"/>
  <c r="K4" i="94" s="1"/>
  <c r="H6" i="94"/>
  <c r="I6" i="94" s="1"/>
  <c r="J6" i="94" s="1"/>
  <c r="V15" i="94"/>
  <c r="V24" i="94"/>
  <c r="V33" i="94"/>
  <c r="H39" i="94"/>
  <c r="I39" i="94" s="1"/>
  <c r="J39" i="94" s="1"/>
  <c r="V42" i="94"/>
  <c r="H54" i="94"/>
  <c r="I54" i="94" s="1"/>
  <c r="J54" i="94" s="1"/>
  <c r="R14" i="94"/>
  <c r="R19" i="94"/>
  <c r="H21" i="94"/>
  <c r="I21" i="94" s="1"/>
  <c r="J21" i="94" s="1"/>
  <c r="H22" i="94"/>
  <c r="I22" i="94" s="1"/>
  <c r="J22" i="94" s="1"/>
  <c r="R28" i="94"/>
  <c r="H30" i="94"/>
  <c r="I30" i="94" s="1"/>
  <c r="J30" i="94" s="1"/>
  <c r="H31" i="94"/>
  <c r="I31" i="94" s="1"/>
  <c r="J31" i="94" s="1"/>
  <c r="H40" i="94"/>
  <c r="I40" i="94" s="1"/>
  <c r="J40" i="94" s="1"/>
  <c r="R60" i="94"/>
  <c r="H10" i="95"/>
  <c r="I10" i="95" s="1"/>
  <c r="J10" i="95" s="1"/>
  <c r="H47" i="94"/>
  <c r="I47" i="94" s="1"/>
  <c r="J47" i="94" s="1"/>
  <c r="H58" i="94"/>
  <c r="I58" i="94" s="1"/>
  <c r="J58" i="94" s="1"/>
  <c r="H53" i="94"/>
  <c r="I53" i="94" s="1"/>
  <c r="J53" i="94" s="1"/>
  <c r="H67" i="94"/>
  <c r="I67" i="94" s="1"/>
  <c r="J67" i="94" s="1"/>
  <c r="M9" i="94"/>
  <c r="U9" i="94" s="1"/>
  <c r="M15" i="94"/>
  <c r="U15" i="94" s="1"/>
  <c r="M21" i="94"/>
  <c r="U21" i="94" s="1"/>
  <c r="M27" i="94"/>
  <c r="U27" i="94" s="1"/>
  <c r="M33" i="94"/>
  <c r="U33" i="94" s="1"/>
  <c r="M39" i="94"/>
  <c r="U39" i="94" s="1"/>
  <c r="M45" i="94"/>
  <c r="U45" i="94" s="1"/>
  <c r="M51" i="94"/>
  <c r="U51" i="94" s="1"/>
  <c r="M57" i="94"/>
  <c r="U57" i="94" s="1"/>
  <c r="M63" i="94"/>
  <c r="U63" i="94" s="1"/>
  <c r="M69" i="94"/>
  <c r="U69" i="94" s="1"/>
  <c r="M75" i="94"/>
  <c r="U75" i="94" s="1"/>
  <c r="M81" i="94"/>
  <c r="U81" i="94" s="1"/>
  <c r="M87" i="94"/>
  <c r="U87" i="94" s="1"/>
  <c r="H52" i="94"/>
  <c r="I52" i="94" s="1"/>
  <c r="J52" i="94" s="1"/>
  <c r="H63" i="94"/>
  <c r="I63" i="94" s="1"/>
  <c r="J63" i="94" s="1"/>
  <c r="H12" i="95"/>
  <c r="I12" i="95" s="1"/>
  <c r="J12" i="95" s="1"/>
  <c r="H50" i="94"/>
  <c r="I50" i="94" s="1"/>
  <c r="J50" i="94" s="1"/>
  <c r="H76" i="94"/>
  <c r="I76" i="94" s="1"/>
  <c r="J76" i="94" s="1"/>
  <c r="H14" i="95"/>
  <c r="I14" i="95" s="1"/>
  <c r="J14" i="95" s="1"/>
  <c r="M5" i="94"/>
  <c r="U5" i="94" s="1"/>
  <c r="M11" i="94"/>
  <c r="U11" i="94" s="1"/>
  <c r="M17" i="94"/>
  <c r="U17" i="94" s="1"/>
  <c r="M23" i="94"/>
  <c r="U23" i="94" s="1"/>
  <c r="M29" i="94"/>
  <c r="U29" i="94" s="1"/>
  <c r="M35" i="94"/>
  <c r="U35" i="94" s="1"/>
  <c r="M41" i="94"/>
  <c r="U41" i="94" s="1"/>
  <c r="M47" i="94"/>
  <c r="U47" i="94" s="1"/>
  <c r="M53" i="94"/>
  <c r="U53" i="94" s="1"/>
  <c r="M59" i="94"/>
  <c r="U59" i="94" s="1"/>
  <c r="M65" i="94"/>
  <c r="U65" i="94" s="1"/>
  <c r="M71" i="94"/>
  <c r="U71" i="94" s="1"/>
  <c r="M77" i="94"/>
  <c r="U77" i="94" s="1"/>
  <c r="M83" i="94"/>
  <c r="U83" i="94" s="1"/>
  <c r="H49" i="94"/>
  <c r="I49" i="94" s="1"/>
  <c r="J49" i="94" s="1"/>
  <c r="H72" i="94"/>
  <c r="I72" i="94" s="1"/>
  <c r="J72" i="94" s="1"/>
  <c r="H57" i="94"/>
  <c r="I57" i="94" s="1"/>
  <c r="J57" i="94" s="1"/>
  <c r="H65" i="94"/>
  <c r="I65" i="94" s="1"/>
  <c r="J65" i="94" s="1"/>
  <c r="H74" i="94"/>
  <c r="I74" i="94" s="1"/>
  <c r="J74" i="94" s="1"/>
  <c r="H81" i="94"/>
  <c r="I81" i="94" s="1"/>
  <c r="J81" i="94" s="1"/>
  <c r="H84" i="94"/>
  <c r="I84" i="94" s="1"/>
  <c r="J84" i="94" s="1"/>
  <c r="H87" i="94"/>
  <c r="I87" i="94" s="1"/>
  <c r="J87" i="94" s="1"/>
  <c r="H62" i="94"/>
  <c r="I62" i="94" s="1"/>
  <c r="J62" i="94" s="1"/>
  <c r="H71" i="94"/>
  <c r="I71" i="94" s="1"/>
  <c r="J71" i="94" s="1"/>
  <c r="H5" i="95"/>
  <c r="I5" i="95" s="1"/>
  <c r="J5" i="95" s="1"/>
  <c r="H60" i="94"/>
  <c r="I60" i="94" s="1"/>
  <c r="J60" i="94" s="1"/>
  <c r="H61" i="94"/>
  <c r="I61" i="94" s="1"/>
  <c r="J61" i="94" s="1"/>
  <c r="H69" i="94"/>
  <c r="I69" i="94" s="1"/>
  <c r="J69" i="94" s="1"/>
  <c r="H70" i="94"/>
  <c r="I70" i="94" s="1"/>
  <c r="J70" i="94" s="1"/>
  <c r="H78" i="94"/>
  <c r="I78" i="94" s="1"/>
  <c r="J78" i="94" s="1"/>
  <c r="H79" i="94"/>
  <c r="I79" i="94" s="1"/>
  <c r="J79" i="94" s="1"/>
  <c r="H59" i="94"/>
  <c r="I59" i="94" s="1"/>
  <c r="J59" i="94" s="1"/>
  <c r="H68" i="94"/>
  <c r="I68" i="94" s="1"/>
  <c r="J68" i="94" s="1"/>
  <c r="H77" i="94"/>
  <c r="I77" i="94" s="1"/>
  <c r="J77" i="94" s="1"/>
  <c r="H6" i="95"/>
  <c r="I6" i="95" s="1"/>
  <c r="J6" i="95" s="1"/>
  <c r="H11" i="95"/>
  <c r="I11" i="95" s="1"/>
  <c r="J11" i="95" s="1"/>
  <c r="H66" i="94"/>
  <c r="I66" i="94" s="1"/>
  <c r="J66" i="94" s="1"/>
  <c r="H75" i="94"/>
  <c r="I75" i="94" s="1"/>
  <c r="J75" i="94" s="1"/>
  <c r="Z4" i="95"/>
  <c r="R74" i="95"/>
  <c r="R69" i="95"/>
  <c r="R65" i="95"/>
  <c r="R79" i="95"/>
  <c r="R78" i="95"/>
  <c r="R70" i="95"/>
  <c r="R61" i="95"/>
  <c r="R57" i="95"/>
  <c r="R75" i="95"/>
  <c r="R71" i="95"/>
  <c r="R66" i="95"/>
  <c r="R76" i="95"/>
  <c r="R73" i="95"/>
  <c r="R64" i="95"/>
  <c r="R72" i="95"/>
  <c r="R67" i="95"/>
  <c r="R60" i="95"/>
  <c r="R59" i="95"/>
  <c r="R55" i="95"/>
  <c r="R54" i="95"/>
  <c r="R51" i="95"/>
  <c r="R48" i="95"/>
  <c r="R45" i="95"/>
  <c r="R42" i="95"/>
  <c r="R39" i="95"/>
  <c r="R36" i="95"/>
  <c r="R63" i="95"/>
  <c r="R56" i="95"/>
  <c r="R52" i="95"/>
  <c r="R49" i="95"/>
  <c r="R46" i="95"/>
  <c r="R43" i="95"/>
  <c r="R40" i="95"/>
  <c r="R37" i="95"/>
  <c r="R77" i="95"/>
  <c r="R62" i="95"/>
  <c r="R38" i="95"/>
  <c r="R34" i="95"/>
  <c r="R31" i="95"/>
  <c r="R28" i="95"/>
  <c r="R25" i="95"/>
  <c r="R22" i="95"/>
  <c r="R19" i="95"/>
  <c r="R16" i="95"/>
  <c r="R13" i="95"/>
  <c r="R50" i="95"/>
  <c r="R9" i="95"/>
  <c r="R53" i="95"/>
  <c r="R7" i="95"/>
  <c r="V78" i="95"/>
  <c r="V75" i="95"/>
  <c r="V72" i="95"/>
  <c r="V69" i="95"/>
  <c r="V66" i="95"/>
  <c r="V63" i="95"/>
  <c r="V60" i="95"/>
  <c r="V76" i="95"/>
  <c r="V71" i="95"/>
  <c r="V67" i="95"/>
  <c r="V77" i="95"/>
  <c r="V73" i="95"/>
  <c r="V68" i="95"/>
  <c r="V79" i="95"/>
  <c r="V70" i="95"/>
  <c r="V57" i="95"/>
  <c r="V53" i="95"/>
  <c r="V50" i="95"/>
  <c r="V47" i="95"/>
  <c r="V64" i="95"/>
  <c r="V61" i="95"/>
  <c r="V58" i="95"/>
  <c r="V74" i="95"/>
  <c r="V65" i="95"/>
  <c r="V56" i="95"/>
  <c r="V52" i="95"/>
  <c r="V49" i="95"/>
  <c r="V46" i="95"/>
  <c r="V43" i="95"/>
  <c r="V48" i="95"/>
  <c r="V44" i="95"/>
  <c r="V42" i="95"/>
  <c r="V41" i="95"/>
  <c r="V11" i="95"/>
  <c r="V59" i="95"/>
  <c r="V33" i="95"/>
  <c r="V30" i="95"/>
  <c r="V27" i="95"/>
  <c r="V24" i="95"/>
  <c r="V21" i="95"/>
  <c r="V18" i="95"/>
  <c r="V15" i="95"/>
  <c r="V12" i="95"/>
  <c r="V62" i="95"/>
  <c r="V40" i="95"/>
  <c r="V32" i="95"/>
  <c r="V29" i="95"/>
  <c r="V26" i="95"/>
  <c r="V23" i="95"/>
  <c r="V20" i="95"/>
  <c r="V17" i="95"/>
  <c r="R10" i="95"/>
  <c r="V14" i="95"/>
  <c r="V16" i="95"/>
  <c r="R35" i="95"/>
  <c r="R41" i="95"/>
  <c r="H13" i="96"/>
  <c r="I13" i="96" s="1"/>
  <c r="J13" i="96" s="1"/>
  <c r="R3" i="95"/>
  <c r="M7" i="95"/>
  <c r="U7" i="95" s="1"/>
  <c r="M13" i="95"/>
  <c r="U13" i="95" s="1"/>
  <c r="M19" i="95"/>
  <c r="U19" i="95" s="1"/>
  <c r="M25" i="95"/>
  <c r="U25" i="95" s="1"/>
  <c r="M31" i="95"/>
  <c r="U31" i="95" s="1"/>
  <c r="M37" i="95"/>
  <c r="U37" i="95" s="1"/>
  <c r="M43" i="95"/>
  <c r="U43" i="95" s="1"/>
  <c r="M49" i="95"/>
  <c r="U49" i="95" s="1"/>
  <c r="M55" i="95"/>
  <c r="U55" i="95" s="1"/>
  <c r="M61" i="95"/>
  <c r="U61" i="95" s="1"/>
  <c r="M67" i="95"/>
  <c r="U67" i="95" s="1"/>
  <c r="M73" i="95"/>
  <c r="U73" i="95" s="1"/>
  <c r="M79" i="95"/>
  <c r="U79" i="95" s="1"/>
  <c r="R5" i="95"/>
  <c r="V7" i="95"/>
  <c r="R15" i="95"/>
  <c r="V39" i="95"/>
  <c r="R44" i="95"/>
  <c r="V55" i="95"/>
  <c r="H58" i="95"/>
  <c r="I58" i="95" s="1"/>
  <c r="J58" i="95" s="1"/>
  <c r="H61" i="95"/>
  <c r="I61" i="95" s="1"/>
  <c r="J61" i="95" s="1"/>
  <c r="M8" i="95"/>
  <c r="U8" i="95" s="1"/>
  <c r="M14" i="95"/>
  <c r="U14" i="95" s="1"/>
  <c r="M20" i="95"/>
  <c r="U20" i="95" s="1"/>
  <c r="M26" i="95"/>
  <c r="U26" i="95" s="1"/>
  <c r="M32" i="95"/>
  <c r="U32" i="95" s="1"/>
  <c r="M38" i="95"/>
  <c r="U38" i="95" s="1"/>
  <c r="M44" i="95"/>
  <c r="U44" i="95" s="1"/>
  <c r="M50" i="95"/>
  <c r="U50" i="95" s="1"/>
  <c r="M56" i="95"/>
  <c r="U56" i="95" s="1"/>
  <c r="M62" i="95"/>
  <c r="U62" i="95" s="1"/>
  <c r="M68" i="95"/>
  <c r="U68" i="95" s="1"/>
  <c r="M74" i="95"/>
  <c r="U74" i="95" s="1"/>
  <c r="R4" i="95"/>
  <c r="AH4" i="95" s="1"/>
  <c r="V19" i="95"/>
  <c r="V22" i="95"/>
  <c r="V25" i="95"/>
  <c r="V28" i="95"/>
  <c r="V31" i="95"/>
  <c r="V34" i="95"/>
  <c r="R58" i="95"/>
  <c r="H68" i="95"/>
  <c r="I68" i="95" s="1"/>
  <c r="J68" i="95" s="1"/>
  <c r="M9" i="95"/>
  <c r="U9" i="95" s="1"/>
  <c r="M15" i="95"/>
  <c r="U15" i="95" s="1"/>
  <c r="M21" i="95"/>
  <c r="U21" i="95" s="1"/>
  <c r="M27" i="95"/>
  <c r="U27" i="95" s="1"/>
  <c r="M33" i="95"/>
  <c r="U33" i="95" s="1"/>
  <c r="M39" i="95"/>
  <c r="U39" i="95" s="1"/>
  <c r="M45" i="95"/>
  <c r="U45" i="95" s="1"/>
  <c r="M51" i="95"/>
  <c r="U51" i="95" s="1"/>
  <c r="M57" i="95"/>
  <c r="U57" i="95" s="1"/>
  <c r="M63" i="95"/>
  <c r="U63" i="95" s="1"/>
  <c r="M69" i="95"/>
  <c r="U69" i="95" s="1"/>
  <c r="V6" i="95"/>
  <c r="R8" i="95"/>
  <c r="R11" i="95"/>
  <c r="R12" i="95"/>
  <c r="R14" i="95"/>
  <c r="H17" i="95"/>
  <c r="I17" i="95" s="1"/>
  <c r="J17" i="95" s="1"/>
  <c r="H20" i="95"/>
  <c r="I20" i="95" s="1"/>
  <c r="J20" i="95" s="1"/>
  <c r="H23" i="95"/>
  <c r="I23" i="95" s="1"/>
  <c r="J23" i="95" s="1"/>
  <c r="H26" i="95"/>
  <c r="I26" i="95" s="1"/>
  <c r="J26" i="95" s="1"/>
  <c r="H29" i="95"/>
  <c r="I29" i="95" s="1"/>
  <c r="J29" i="95" s="1"/>
  <c r="H32" i="95"/>
  <c r="I32" i="95" s="1"/>
  <c r="J32" i="95" s="1"/>
  <c r="H35" i="95"/>
  <c r="I35" i="95" s="1"/>
  <c r="J35" i="95" s="1"/>
  <c r="H38" i="95"/>
  <c r="I38" i="95" s="1"/>
  <c r="J38" i="95" s="1"/>
  <c r="R47" i="95"/>
  <c r="R68" i="95"/>
  <c r="AN3" i="96"/>
  <c r="H53" i="95"/>
  <c r="I53" i="95" s="1"/>
  <c r="J53" i="95" s="1"/>
  <c r="H60" i="95"/>
  <c r="I60" i="95" s="1"/>
  <c r="J60" i="95" s="1"/>
  <c r="H63" i="95"/>
  <c r="I63" i="95" s="1"/>
  <c r="J63" i="95" s="1"/>
  <c r="H64" i="95"/>
  <c r="I64" i="95" s="1"/>
  <c r="J64" i="95" s="1"/>
  <c r="AH4" i="96"/>
  <c r="Z4" i="96"/>
  <c r="H72" i="95"/>
  <c r="I72" i="95" s="1"/>
  <c r="J72" i="95" s="1"/>
  <c r="H73" i="95"/>
  <c r="I73" i="95" s="1"/>
  <c r="J73" i="95" s="1"/>
  <c r="H12" i="96"/>
  <c r="I12" i="96" s="1"/>
  <c r="J12" i="96" s="1"/>
  <c r="H56" i="95"/>
  <c r="I56" i="95" s="1"/>
  <c r="J56" i="95" s="1"/>
  <c r="H65" i="95"/>
  <c r="I65" i="95" s="1"/>
  <c r="J65" i="95" s="1"/>
  <c r="H70" i="95"/>
  <c r="I70" i="95" s="1"/>
  <c r="J70" i="95" s="1"/>
  <c r="H74" i="95"/>
  <c r="I74" i="95" s="1"/>
  <c r="J74" i="95" s="1"/>
  <c r="H79" i="95"/>
  <c r="I79" i="95" s="1"/>
  <c r="J79" i="95" s="1"/>
  <c r="H31" i="96"/>
  <c r="I31" i="96" s="1"/>
  <c r="J31" i="96" s="1"/>
  <c r="H77" i="95"/>
  <c r="I77" i="95" s="1"/>
  <c r="J77" i="95" s="1"/>
  <c r="H22" i="96"/>
  <c r="I22" i="96" s="1"/>
  <c r="J22" i="96" s="1"/>
  <c r="R67" i="96"/>
  <c r="R64" i="96"/>
  <c r="R61" i="96"/>
  <c r="R68" i="96"/>
  <c r="R69" i="96"/>
  <c r="R66" i="96"/>
  <c r="R63" i="96"/>
  <c r="R56" i="96"/>
  <c r="R58" i="96"/>
  <c r="R57" i="96"/>
  <c r="R55" i="96"/>
  <c r="R52" i="96"/>
  <c r="R49" i="96"/>
  <c r="R65" i="96"/>
  <c r="R59" i="96"/>
  <c r="R60" i="96"/>
  <c r="R53" i="96"/>
  <c r="R50" i="96"/>
  <c r="R47" i="96"/>
  <c r="R42" i="96"/>
  <c r="R33" i="96"/>
  <c r="R44" i="96"/>
  <c r="R43" i="96"/>
  <c r="R35" i="96"/>
  <c r="R34" i="96"/>
  <c r="R54" i="96"/>
  <c r="R48" i="96"/>
  <c r="R40" i="96"/>
  <c r="R38" i="96"/>
  <c r="R26" i="96"/>
  <c r="R25" i="96"/>
  <c r="R27" i="96"/>
  <c r="R21" i="96"/>
  <c r="R41" i="96"/>
  <c r="R31" i="96"/>
  <c r="R29" i="96"/>
  <c r="R28" i="96"/>
  <c r="R46" i="96"/>
  <c r="R45" i="96"/>
  <c r="R39" i="96"/>
  <c r="R36" i="96"/>
  <c r="R62" i="96"/>
  <c r="R51" i="96"/>
  <c r="R37" i="96"/>
  <c r="R30" i="96"/>
  <c r="R24" i="96"/>
  <c r="R11" i="96"/>
  <c r="R5" i="96"/>
  <c r="R18" i="96"/>
  <c r="R15" i="96"/>
  <c r="R12" i="96"/>
  <c r="R6" i="96"/>
  <c r="R22" i="96"/>
  <c r="R3" i="96"/>
  <c r="R32" i="96"/>
  <c r="R23" i="96"/>
  <c r="R17" i="96"/>
  <c r="R14" i="96"/>
  <c r="R10" i="96"/>
  <c r="R13" i="96"/>
  <c r="H16" i="96"/>
  <c r="I16" i="96" s="1"/>
  <c r="J16" i="96" s="1"/>
  <c r="H20" i="96"/>
  <c r="I20" i="96" s="1"/>
  <c r="J20" i="96" s="1"/>
  <c r="H62" i="95"/>
  <c r="I62" i="95" s="1"/>
  <c r="J62" i="95" s="1"/>
  <c r="H67" i="95"/>
  <c r="I67" i="95" s="1"/>
  <c r="J67" i="95" s="1"/>
  <c r="H71" i="95"/>
  <c r="I71" i="95" s="1"/>
  <c r="J71" i="95" s="1"/>
  <c r="H76" i="95"/>
  <c r="I76" i="95" s="1"/>
  <c r="J76" i="95" s="1"/>
  <c r="R20" i="96"/>
  <c r="H6" i="96"/>
  <c r="I6" i="96" s="1"/>
  <c r="J6" i="96" s="1"/>
  <c r="H7" i="96"/>
  <c r="I7" i="96" s="1"/>
  <c r="J7" i="96" s="1"/>
  <c r="H8" i="96"/>
  <c r="I8" i="96" s="1"/>
  <c r="J8" i="96" s="1"/>
  <c r="R16" i="96"/>
  <c r="H19" i="96"/>
  <c r="I19" i="96" s="1"/>
  <c r="J19" i="96" s="1"/>
  <c r="H25" i="96"/>
  <c r="I25" i="96" s="1"/>
  <c r="J25" i="96" s="1"/>
  <c r="V26" i="96"/>
  <c r="M7" i="96"/>
  <c r="U7" i="96" s="1"/>
  <c r="M13" i="96"/>
  <c r="U13" i="96" s="1"/>
  <c r="M19" i="96"/>
  <c r="U19" i="96" s="1"/>
  <c r="M25" i="96"/>
  <c r="U25" i="96" s="1"/>
  <c r="M31" i="96"/>
  <c r="U31" i="96" s="1"/>
  <c r="M37" i="96"/>
  <c r="U37" i="96" s="1"/>
  <c r="M43" i="96"/>
  <c r="U43" i="96" s="1"/>
  <c r="M49" i="96"/>
  <c r="U49" i="96" s="1"/>
  <c r="M55" i="96"/>
  <c r="U55" i="96" s="1"/>
  <c r="M61" i="96"/>
  <c r="U61" i="96" s="1"/>
  <c r="M67" i="96"/>
  <c r="U67" i="96" s="1"/>
  <c r="V10" i="96"/>
  <c r="V14" i="96"/>
  <c r="H41" i="96"/>
  <c r="I41" i="96" s="1"/>
  <c r="J41" i="96" s="1"/>
  <c r="H44" i="96"/>
  <c r="I44" i="96" s="1"/>
  <c r="J44" i="96" s="1"/>
  <c r="M50" i="96"/>
  <c r="U50" i="96" s="1"/>
  <c r="M56" i="96"/>
  <c r="U56" i="96" s="1"/>
  <c r="M62" i="96"/>
  <c r="U62" i="96" s="1"/>
  <c r="M68" i="96"/>
  <c r="U68" i="96" s="1"/>
  <c r="V68" i="96"/>
  <c r="V65" i="96"/>
  <c r="V62" i="96"/>
  <c r="V59" i="96"/>
  <c r="V56" i="96"/>
  <c r="V69" i="96"/>
  <c r="V66" i="96"/>
  <c r="V63" i="96"/>
  <c r="V60" i="96"/>
  <c r="V57" i="96"/>
  <c r="V53" i="96"/>
  <c r="V50" i="96"/>
  <c r="V47" i="96"/>
  <c r="V64" i="96"/>
  <c r="V54" i="96"/>
  <c r="V51" i="96"/>
  <c r="V48" i="96"/>
  <c r="V67" i="96"/>
  <c r="V58" i="96"/>
  <c r="V55" i="96"/>
  <c r="V52" i="96"/>
  <c r="V49" i="96"/>
  <c r="V45" i="96"/>
  <c r="V42" i="96"/>
  <c r="V39" i="96"/>
  <c r="V36" i="96"/>
  <c r="V33" i="96"/>
  <c r="V30" i="96"/>
  <c r="V27" i="96"/>
  <c r="V24" i="96"/>
  <c r="V46" i="96"/>
  <c r="V43" i="96"/>
  <c r="V40" i="96"/>
  <c r="V37" i="96"/>
  <c r="V34" i="96"/>
  <c r="V31" i="96"/>
  <c r="V28" i="96"/>
  <c r="V25" i="96"/>
  <c r="V61" i="96"/>
  <c r="V38" i="96"/>
  <c r="V29" i="96"/>
  <c r="V44" i="96"/>
  <c r="V41" i="96"/>
  <c r="V35" i="96"/>
  <c r="V32" i="96"/>
  <c r="V23" i="96"/>
  <c r="V22" i="96"/>
  <c r="V20" i="96"/>
  <c r="M9" i="96"/>
  <c r="U9" i="96" s="1"/>
  <c r="M15" i="96"/>
  <c r="U15" i="96" s="1"/>
  <c r="M21" i="96"/>
  <c r="U21" i="96" s="1"/>
  <c r="M27" i="96"/>
  <c r="U27" i="96" s="1"/>
  <c r="M33" i="96"/>
  <c r="U33" i="96" s="1"/>
  <c r="M39" i="96"/>
  <c r="U39" i="96" s="1"/>
  <c r="M45" i="96"/>
  <c r="U45" i="96" s="1"/>
  <c r="M51" i="96"/>
  <c r="U51" i="96" s="1"/>
  <c r="M57" i="96"/>
  <c r="U57" i="96" s="1"/>
  <c r="M63" i="96"/>
  <c r="U63" i="96" s="1"/>
  <c r="V13" i="96"/>
  <c r="V16" i="96"/>
  <c r="V19" i="96"/>
  <c r="H26" i="96"/>
  <c r="I26" i="96" s="1"/>
  <c r="J26" i="96" s="1"/>
  <c r="H43" i="96"/>
  <c r="I43" i="96" s="1"/>
  <c r="J43" i="96" s="1"/>
  <c r="H27" i="96"/>
  <c r="I27" i="96" s="1"/>
  <c r="J27" i="96" s="1"/>
  <c r="H39" i="96"/>
  <c r="I39" i="96" s="1"/>
  <c r="J39" i="96" s="1"/>
  <c r="H46" i="96"/>
  <c r="I46" i="96" s="1"/>
  <c r="J46" i="96" s="1"/>
  <c r="H53" i="96"/>
  <c r="I53" i="96" s="1"/>
  <c r="J53" i="96" s="1"/>
  <c r="H64" i="96"/>
  <c r="I64" i="96" s="1"/>
  <c r="J64" i="96" s="1"/>
  <c r="H24" i="96"/>
  <c r="I24" i="96" s="1"/>
  <c r="J24" i="96" s="1"/>
  <c r="H33" i="96"/>
  <c r="I33" i="96" s="1"/>
  <c r="J33" i="96" s="1"/>
  <c r="H23" i="96"/>
  <c r="I23" i="96" s="1"/>
  <c r="J23" i="96" s="1"/>
  <c r="H37" i="96"/>
  <c r="I37" i="96" s="1"/>
  <c r="J37" i="96" s="1"/>
  <c r="H47" i="96"/>
  <c r="I47" i="96" s="1"/>
  <c r="J47" i="96" s="1"/>
  <c r="H30" i="96"/>
  <c r="I30" i="96" s="1"/>
  <c r="J30" i="96" s="1"/>
  <c r="H42" i="96"/>
  <c r="I42" i="96" s="1"/>
  <c r="J42" i="96" s="1"/>
  <c r="H29" i="96"/>
  <c r="I29" i="96" s="1"/>
  <c r="J29" i="96" s="1"/>
  <c r="H32" i="96"/>
  <c r="I32" i="96" s="1"/>
  <c r="J32" i="96" s="1"/>
  <c r="H35" i="96"/>
  <c r="I35" i="96" s="1"/>
  <c r="J35" i="96" s="1"/>
  <c r="H50" i="96"/>
  <c r="I50" i="96" s="1"/>
  <c r="J50" i="96" s="1"/>
  <c r="H38" i="96"/>
  <c r="I38" i="96" s="1"/>
  <c r="J38" i="96" s="1"/>
  <c r="H36" i="96"/>
  <c r="I36" i="96" s="1"/>
  <c r="J36" i="96" s="1"/>
  <c r="H45" i="96"/>
  <c r="I45" i="96" s="1"/>
  <c r="J45" i="96" s="1"/>
  <c r="H49" i="96"/>
  <c r="I49" i="96" s="1"/>
  <c r="J49" i="96" s="1"/>
  <c r="H68" i="96"/>
  <c r="I68" i="96" s="1"/>
  <c r="J68" i="96" s="1"/>
  <c r="H56" i="96"/>
  <c r="I56" i="96" s="1"/>
  <c r="J56" i="96" s="1"/>
  <c r="H65" i="96"/>
  <c r="I65" i="96" s="1"/>
  <c r="J65" i="96" s="1"/>
  <c r="H58" i="96"/>
  <c r="I58" i="96" s="1"/>
  <c r="J58" i="96" s="1"/>
  <c r="H67" i="96"/>
  <c r="I67" i="96" s="1"/>
  <c r="J67" i="96" s="1"/>
  <c r="H61" i="96"/>
  <c r="I61" i="96" s="1"/>
  <c r="J61" i="96" s="1"/>
  <c r="H59" i="96"/>
  <c r="I59" i="96" s="1"/>
  <c r="J59" i="96" s="1"/>
  <c r="H62" i="96"/>
  <c r="I62" i="96" s="1"/>
  <c r="J62" i="96" s="1"/>
  <c r="P3" i="64" l="1"/>
  <c r="AF3" i="64" s="1"/>
  <c r="AO3" i="64" s="1"/>
  <c r="AI3" i="19"/>
  <c r="AR3" i="19" s="1"/>
  <c r="P3" i="51"/>
  <c r="AF3" i="51" s="1"/>
  <c r="AO3" i="51" s="1"/>
  <c r="AE3" i="51"/>
  <c r="AN3" i="51" s="1"/>
  <c r="AE3" i="50"/>
  <c r="AN3" i="50" s="1"/>
  <c r="P3" i="50"/>
  <c r="AF3" i="50" s="1"/>
  <c r="AO3" i="50" s="1"/>
  <c r="P3" i="49"/>
  <c r="AF3" i="49" s="1"/>
  <c r="AO3" i="49" s="1"/>
  <c r="AE3" i="49"/>
  <c r="AN3" i="49" s="1"/>
  <c r="AI3" i="38"/>
  <c r="AG4" i="84"/>
  <c r="AF4" i="84"/>
  <c r="AE4" i="84"/>
  <c r="W5" i="84"/>
  <c r="K6" i="25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K24" i="25" s="1"/>
  <c r="K25" i="25" s="1"/>
  <c r="K26" i="25" s="1"/>
  <c r="K27" i="25" s="1"/>
  <c r="K28" i="25" s="1"/>
  <c r="K29" i="25" s="1"/>
  <c r="K30" i="25" s="1"/>
  <c r="K31" i="25" s="1"/>
  <c r="K32" i="25" s="1"/>
  <c r="K33" i="25" s="1"/>
  <c r="K34" i="25" s="1"/>
  <c r="K35" i="25" s="1"/>
  <c r="K36" i="25" s="1"/>
  <c r="K37" i="25" s="1"/>
  <c r="K38" i="25" s="1"/>
  <c r="K39" i="25" s="1"/>
  <c r="K40" i="25" s="1"/>
  <c r="K41" i="25" s="1"/>
  <c r="K42" i="25" s="1"/>
  <c r="K43" i="25" s="1"/>
  <c r="K44" i="25" s="1"/>
  <c r="K45" i="25" s="1"/>
  <c r="K46" i="25" s="1"/>
  <c r="K47" i="25" s="1"/>
  <c r="K48" i="25" s="1"/>
  <c r="K49" i="25" s="1"/>
  <c r="K50" i="25" s="1"/>
  <c r="K51" i="25" s="1"/>
  <c r="K52" i="25" s="1"/>
  <c r="K53" i="25" s="1"/>
  <c r="K54" i="25" s="1"/>
  <c r="K55" i="25" s="1"/>
  <c r="K56" i="25" s="1"/>
  <c r="K57" i="25" s="1"/>
  <c r="K58" i="25" s="1"/>
  <c r="K59" i="25" s="1"/>
  <c r="K60" i="25" s="1"/>
  <c r="K61" i="25" s="1"/>
  <c r="K62" i="25" s="1"/>
  <c r="K63" i="25" s="1"/>
  <c r="K64" i="25" s="1"/>
  <c r="K65" i="25" s="1"/>
  <c r="K66" i="25" s="1"/>
  <c r="K67" i="25" s="1"/>
  <c r="K68" i="25" s="1"/>
  <c r="K69" i="25" s="1"/>
  <c r="K70" i="25" s="1"/>
  <c r="K71" i="25" s="1"/>
  <c r="K72" i="25" s="1"/>
  <c r="K73" i="25" s="1"/>
  <c r="K74" i="25" s="1"/>
  <c r="K75" i="25" s="1"/>
  <c r="K76" i="25" s="1"/>
  <c r="K77" i="25" s="1"/>
  <c r="K78" i="25" s="1"/>
  <c r="K79" i="25" s="1"/>
  <c r="K80" i="25" s="1"/>
  <c r="K81" i="25" s="1"/>
  <c r="K82" i="25" s="1"/>
  <c r="K83" i="25" s="1"/>
  <c r="K84" i="25" s="1"/>
  <c r="K85" i="25" s="1"/>
  <c r="K86" i="25" s="1"/>
  <c r="K87" i="25" s="1"/>
  <c r="K88" i="25" s="1"/>
  <c r="K89" i="25" s="1"/>
  <c r="K90" i="25" s="1"/>
  <c r="K91" i="25" s="1"/>
  <c r="K92" i="25" s="1"/>
  <c r="K93" i="25" s="1"/>
  <c r="K94" i="25" s="1"/>
  <c r="K95" i="25" s="1"/>
  <c r="K96" i="25" s="1"/>
  <c r="K97" i="25" s="1"/>
  <c r="K98" i="25" s="1"/>
  <c r="I10" i="8"/>
  <c r="J10" i="8" s="1"/>
  <c r="I10" i="4"/>
  <c r="J10" i="4" s="1"/>
  <c r="AG4" i="41"/>
  <c r="AF4" i="41"/>
  <c r="AE4" i="41"/>
  <c r="W5" i="41"/>
  <c r="W5" i="37"/>
  <c r="AG4" i="37"/>
  <c r="AE4" i="37"/>
  <c r="AF4" i="37"/>
  <c r="I5" i="24"/>
  <c r="J5" i="24" s="1"/>
  <c r="AF4" i="94"/>
  <c r="AO4" i="94" s="1"/>
  <c r="W5" i="94"/>
  <c r="AG4" i="94"/>
  <c r="AP4" i="94" s="1"/>
  <c r="AE4" i="94"/>
  <c r="AG4" i="81"/>
  <c r="AF4" i="81"/>
  <c r="W5" i="81"/>
  <c r="AE4" i="81"/>
  <c r="K6" i="73"/>
  <c r="K7" i="73" s="1"/>
  <c r="K8" i="73" s="1"/>
  <c r="K9" i="73" s="1"/>
  <c r="K10" i="73" s="1"/>
  <c r="K11" i="73" s="1"/>
  <c r="K12" i="73" s="1"/>
  <c r="K13" i="73" s="1"/>
  <c r="K14" i="73" s="1"/>
  <c r="K15" i="73" s="1"/>
  <c r="K16" i="73" s="1"/>
  <c r="K17" i="73" s="1"/>
  <c r="K18" i="73" s="1"/>
  <c r="K19" i="73" s="1"/>
  <c r="K20" i="73" s="1"/>
  <c r="K21" i="73" s="1"/>
  <c r="K22" i="73" s="1"/>
  <c r="K23" i="73" s="1"/>
  <c r="K24" i="73" s="1"/>
  <c r="K25" i="73" s="1"/>
  <c r="K26" i="73" s="1"/>
  <c r="K27" i="73" s="1"/>
  <c r="K28" i="73" s="1"/>
  <c r="K29" i="73" s="1"/>
  <c r="K30" i="73" s="1"/>
  <c r="K31" i="73" s="1"/>
  <c r="K32" i="73" s="1"/>
  <c r="K33" i="73" s="1"/>
  <c r="K34" i="73" s="1"/>
  <c r="K35" i="73" s="1"/>
  <c r="K36" i="73" s="1"/>
  <c r="K37" i="73" s="1"/>
  <c r="K38" i="73" s="1"/>
  <c r="K39" i="73" s="1"/>
  <c r="K40" i="73" s="1"/>
  <c r="K41" i="73" s="1"/>
  <c r="K42" i="73" s="1"/>
  <c r="K43" i="73" s="1"/>
  <c r="K44" i="73" s="1"/>
  <c r="K45" i="73" s="1"/>
  <c r="K46" i="73" s="1"/>
  <c r="K47" i="73" s="1"/>
  <c r="K48" i="73" s="1"/>
  <c r="K49" i="73" s="1"/>
  <c r="K50" i="73" s="1"/>
  <c r="K51" i="73" s="1"/>
  <c r="K52" i="73" s="1"/>
  <c r="K53" i="73" s="1"/>
  <c r="K54" i="73" s="1"/>
  <c r="K55" i="73" s="1"/>
  <c r="K56" i="73" s="1"/>
  <c r="K57" i="73" s="1"/>
  <c r="K58" i="73" s="1"/>
  <c r="K59" i="73" s="1"/>
  <c r="K60" i="73" s="1"/>
  <c r="K61" i="73" s="1"/>
  <c r="K62" i="73" s="1"/>
  <c r="K63" i="73" s="1"/>
  <c r="K64" i="73" s="1"/>
  <c r="K65" i="73" s="1"/>
  <c r="K66" i="73" s="1"/>
  <c r="K67" i="73" s="1"/>
  <c r="K68" i="73" s="1"/>
  <c r="K69" i="73" s="1"/>
  <c r="K70" i="73" s="1"/>
  <c r="K71" i="73" s="1"/>
  <c r="K72" i="73" s="1"/>
  <c r="K73" i="73" s="1"/>
  <c r="K74" i="73" s="1"/>
  <c r="K75" i="73" s="1"/>
  <c r="K76" i="73" s="1"/>
  <c r="K77" i="73" s="1"/>
  <c r="K78" i="73" s="1"/>
  <c r="K79" i="73" s="1"/>
  <c r="K80" i="73" s="1"/>
  <c r="K81" i="73" s="1"/>
  <c r="K82" i="73" s="1"/>
  <c r="K83" i="73" s="1"/>
  <c r="K84" i="73" s="1"/>
  <c r="K85" i="73" s="1"/>
  <c r="K86" i="73" s="1"/>
  <c r="K87" i="73" s="1"/>
  <c r="K88" i="73" s="1"/>
  <c r="K89" i="73" s="1"/>
  <c r="K90" i="73" s="1"/>
  <c r="K91" i="73" s="1"/>
  <c r="K92" i="73" s="1"/>
  <c r="K93" i="73" s="1"/>
  <c r="AG4" i="47"/>
  <c r="AP4" i="47" s="1"/>
  <c r="AF4" i="47"/>
  <c r="AO4" i="47" s="1"/>
  <c r="AE4" i="47"/>
  <c r="W5" i="47"/>
  <c r="W5" i="17"/>
  <c r="AG4" i="17"/>
  <c r="AP4" i="17" s="1"/>
  <c r="AF4" i="17"/>
  <c r="AE4" i="17"/>
  <c r="AE4" i="24"/>
  <c r="W5" i="24"/>
  <c r="AG4" i="24"/>
  <c r="AF4" i="24"/>
  <c r="W5" i="48"/>
  <c r="AG4" i="48"/>
  <c r="AF4" i="48"/>
  <c r="AE4" i="48"/>
  <c r="AQ4" i="40"/>
  <c r="AF4" i="38"/>
  <c r="AO4" i="38" s="1"/>
  <c r="AE4" i="38"/>
  <c r="W5" i="38"/>
  <c r="AG4" i="38"/>
  <c r="AP4" i="38" s="1"/>
  <c r="AG4" i="31"/>
  <c r="AF4" i="31"/>
  <c r="AE4" i="31"/>
  <c r="W5" i="31"/>
  <c r="I17" i="19"/>
  <c r="J17" i="19" s="1"/>
  <c r="I10" i="15"/>
  <c r="J10" i="15" s="1"/>
  <c r="I18" i="2"/>
  <c r="J18" i="2" s="1"/>
  <c r="AE4" i="74"/>
  <c r="W5" i="74"/>
  <c r="AF4" i="74"/>
  <c r="AG4" i="74"/>
  <c r="W5" i="63"/>
  <c r="AG4" i="63"/>
  <c r="AP4" i="63" s="1"/>
  <c r="AF4" i="63"/>
  <c r="AE4" i="63"/>
  <c r="AF4" i="40"/>
  <c r="AE4" i="40"/>
  <c r="W5" i="40"/>
  <c r="AG4" i="40"/>
  <c r="I4" i="23"/>
  <c r="J4" i="23" s="1"/>
  <c r="K4" i="23" s="1"/>
  <c r="AQ4" i="93"/>
  <c r="AN3" i="92"/>
  <c r="AI3" i="88"/>
  <c r="AN3" i="88"/>
  <c r="AN3" i="87"/>
  <c r="AH4" i="85"/>
  <c r="AQ4" i="85" s="1"/>
  <c r="Z4" i="85"/>
  <c r="AI3" i="85"/>
  <c r="AH4" i="68"/>
  <c r="Z4" i="68"/>
  <c r="I19" i="71"/>
  <c r="J19" i="71" s="1"/>
  <c r="I7" i="72"/>
  <c r="J7" i="72" s="1"/>
  <c r="AN3" i="75"/>
  <c r="AI3" i="75"/>
  <c r="I22" i="72"/>
  <c r="J22" i="72" s="1"/>
  <c r="I6" i="72"/>
  <c r="J6" i="72" s="1"/>
  <c r="I21" i="67"/>
  <c r="J21" i="67" s="1"/>
  <c r="I18" i="67"/>
  <c r="J18" i="67" s="1"/>
  <c r="I15" i="67"/>
  <c r="J15" i="67" s="1"/>
  <c r="I12" i="67"/>
  <c r="J12" i="67" s="1"/>
  <c r="I20" i="71"/>
  <c r="J20" i="71" s="1"/>
  <c r="I7" i="67"/>
  <c r="J7" i="67" s="1"/>
  <c r="I11" i="60"/>
  <c r="J11" i="60" s="1"/>
  <c r="I6" i="55"/>
  <c r="J6" i="55" s="1"/>
  <c r="I22" i="51"/>
  <c r="J22" i="51" s="1"/>
  <c r="I16" i="51"/>
  <c r="J16" i="51" s="1"/>
  <c r="I18" i="50"/>
  <c r="J18" i="50" s="1"/>
  <c r="I8" i="60"/>
  <c r="J8" i="60" s="1"/>
  <c r="AH3" i="55"/>
  <c r="AQ3" i="55" s="1"/>
  <c r="I11" i="50"/>
  <c r="J11" i="50" s="1"/>
  <c r="I5" i="64"/>
  <c r="J5" i="64" s="1"/>
  <c r="Y5" i="63"/>
  <c r="K5" i="62"/>
  <c r="AH3" i="59"/>
  <c r="AQ3" i="59" s="1"/>
  <c r="I14" i="55"/>
  <c r="J14" i="55" s="1"/>
  <c r="I14" i="50"/>
  <c r="J14" i="50" s="1"/>
  <c r="AN3" i="46"/>
  <c r="AI3" i="46"/>
  <c r="AE3" i="61"/>
  <c r="P3" i="61"/>
  <c r="AF3" i="61" s="1"/>
  <c r="AO3" i="61" s="1"/>
  <c r="I21" i="60"/>
  <c r="J21" i="60" s="1"/>
  <c r="I12" i="60"/>
  <c r="J12" i="60" s="1"/>
  <c r="I6" i="56"/>
  <c r="J6" i="56" s="1"/>
  <c r="AE3" i="72"/>
  <c r="P3" i="72"/>
  <c r="AF3" i="72" s="1"/>
  <c r="AO3" i="72" s="1"/>
  <c r="AH4" i="64"/>
  <c r="I4" i="55"/>
  <c r="J4" i="55" s="1"/>
  <c r="K4" i="55" s="1"/>
  <c r="P3" i="53"/>
  <c r="AF3" i="53" s="1"/>
  <c r="AO3" i="53" s="1"/>
  <c r="AE3" i="53"/>
  <c r="AH3" i="50"/>
  <c r="I13" i="52"/>
  <c r="J13" i="52" s="1"/>
  <c r="AI3" i="59"/>
  <c r="AN3" i="59"/>
  <c r="AE3" i="55"/>
  <c r="P3" i="55"/>
  <c r="AF3" i="55" s="1"/>
  <c r="AO3" i="55" s="1"/>
  <c r="Z4" i="51"/>
  <c r="AI4" i="52"/>
  <c r="AH3" i="47"/>
  <c r="Y5" i="47"/>
  <c r="Z4" i="46"/>
  <c r="AH4" i="46"/>
  <c r="AQ4" i="46" s="1"/>
  <c r="I5" i="52"/>
  <c r="J5" i="52" s="1"/>
  <c r="AI3" i="45"/>
  <c r="K6" i="49"/>
  <c r="H73" i="33"/>
  <c r="I73" i="33" s="1"/>
  <c r="J73" i="33" s="1"/>
  <c r="H41" i="36"/>
  <c r="I41" i="36" s="1"/>
  <c r="J41" i="36" s="1"/>
  <c r="H23" i="36"/>
  <c r="I23" i="36" s="1"/>
  <c r="J23" i="36" s="1"/>
  <c r="H56" i="33"/>
  <c r="I56" i="33" s="1"/>
  <c r="J56" i="33" s="1"/>
  <c r="H85" i="33"/>
  <c r="I85" i="33" s="1"/>
  <c r="J85" i="33" s="1"/>
  <c r="H39" i="36"/>
  <c r="I39" i="36" s="1"/>
  <c r="J39" i="36" s="1"/>
  <c r="AN3" i="36"/>
  <c r="AI3" i="36"/>
  <c r="H56" i="36"/>
  <c r="I56" i="36" s="1"/>
  <c r="J56" i="36" s="1"/>
  <c r="AQ4" i="36"/>
  <c r="H62" i="36"/>
  <c r="I62" i="36" s="1"/>
  <c r="J62" i="36" s="1"/>
  <c r="H61" i="33"/>
  <c r="I61" i="33" s="1"/>
  <c r="J61" i="33" s="1"/>
  <c r="H70" i="33"/>
  <c r="I70" i="33" s="1"/>
  <c r="J70" i="33" s="1"/>
  <c r="H77" i="33"/>
  <c r="I77" i="33" s="1"/>
  <c r="J77" i="33" s="1"/>
  <c r="H98" i="33"/>
  <c r="I98" i="33" s="1"/>
  <c r="J98" i="33" s="1"/>
  <c r="H15" i="33"/>
  <c r="I15" i="33" s="1"/>
  <c r="J15" i="33" s="1"/>
  <c r="H6" i="33"/>
  <c r="I6" i="33" s="1"/>
  <c r="J6" i="33" s="1"/>
  <c r="H77" i="30"/>
  <c r="I77" i="30" s="1"/>
  <c r="J77" i="30" s="1"/>
  <c r="H41" i="30"/>
  <c r="I41" i="30" s="1"/>
  <c r="J41" i="30" s="1"/>
  <c r="H92" i="29"/>
  <c r="I92" i="29" s="1"/>
  <c r="J92" i="29" s="1"/>
  <c r="H56" i="29"/>
  <c r="I56" i="29" s="1"/>
  <c r="J56" i="29" s="1"/>
  <c r="H20" i="29"/>
  <c r="I20" i="29" s="1"/>
  <c r="J20" i="29" s="1"/>
  <c r="H59" i="27"/>
  <c r="I59" i="27" s="1"/>
  <c r="J59" i="27" s="1"/>
  <c r="H32" i="27"/>
  <c r="I32" i="27" s="1"/>
  <c r="J32" i="27" s="1"/>
  <c r="H11" i="31"/>
  <c r="I11" i="31" s="1"/>
  <c r="J11" i="31" s="1"/>
  <c r="H5" i="31"/>
  <c r="I5" i="31" s="1"/>
  <c r="J5" i="31" s="1"/>
  <c r="H94" i="37"/>
  <c r="I94" i="37" s="1"/>
  <c r="J94" i="37" s="1"/>
  <c r="H91" i="37"/>
  <c r="I91" i="37" s="1"/>
  <c r="J91" i="37" s="1"/>
  <c r="H88" i="37"/>
  <c r="I88" i="37" s="1"/>
  <c r="J88" i="37" s="1"/>
  <c r="H85" i="37"/>
  <c r="I85" i="37" s="1"/>
  <c r="J85" i="37" s="1"/>
  <c r="H82" i="37"/>
  <c r="I82" i="37" s="1"/>
  <c r="J82" i="37" s="1"/>
  <c r="H79" i="37"/>
  <c r="I79" i="37" s="1"/>
  <c r="J79" i="37" s="1"/>
  <c r="H76" i="37"/>
  <c r="I76" i="37" s="1"/>
  <c r="J76" i="37" s="1"/>
  <c r="H73" i="37"/>
  <c r="I73" i="37" s="1"/>
  <c r="J73" i="37" s="1"/>
  <c r="H70" i="37"/>
  <c r="I70" i="37" s="1"/>
  <c r="J70" i="37" s="1"/>
  <c r="H67" i="37"/>
  <c r="I67" i="37" s="1"/>
  <c r="J67" i="37" s="1"/>
  <c r="H64" i="37"/>
  <c r="I64" i="37" s="1"/>
  <c r="J64" i="37" s="1"/>
  <c r="H61" i="37"/>
  <c r="I61" i="37" s="1"/>
  <c r="J61" i="37" s="1"/>
  <c r="H58" i="37"/>
  <c r="I58" i="37" s="1"/>
  <c r="J58" i="37" s="1"/>
  <c r="H55" i="37"/>
  <c r="I55" i="37" s="1"/>
  <c r="J55" i="37" s="1"/>
  <c r="H52" i="37"/>
  <c r="I52" i="37" s="1"/>
  <c r="J52" i="37" s="1"/>
  <c r="H49" i="37"/>
  <c r="I49" i="37" s="1"/>
  <c r="J49" i="37" s="1"/>
  <c r="H46" i="37"/>
  <c r="I46" i="37" s="1"/>
  <c r="J46" i="37" s="1"/>
  <c r="H43" i="37"/>
  <c r="I43" i="37" s="1"/>
  <c r="J43" i="37" s="1"/>
  <c r="H40" i="37"/>
  <c r="I40" i="37" s="1"/>
  <c r="J40" i="37" s="1"/>
  <c r="H37" i="37"/>
  <c r="I37" i="37" s="1"/>
  <c r="J37" i="37" s="1"/>
  <c r="H34" i="37"/>
  <c r="I34" i="37" s="1"/>
  <c r="J34" i="37" s="1"/>
  <c r="H31" i="37"/>
  <c r="I31" i="37" s="1"/>
  <c r="J31" i="37" s="1"/>
  <c r="H28" i="37"/>
  <c r="I28" i="37" s="1"/>
  <c r="J28" i="37" s="1"/>
  <c r="H25" i="37"/>
  <c r="I25" i="37" s="1"/>
  <c r="J25" i="37" s="1"/>
  <c r="H22" i="37"/>
  <c r="I22" i="37" s="1"/>
  <c r="J22" i="37" s="1"/>
  <c r="H19" i="37"/>
  <c r="I19" i="37" s="1"/>
  <c r="J19" i="37" s="1"/>
  <c r="H16" i="37"/>
  <c r="I16" i="37" s="1"/>
  <c r="J16" i="37" s="1"/>
  <c r="H13" i="37"/>
  <c r="I13" i="37" s="1"/>
  <c r="J13" i="37" s="1"/>
  <c r="H8" i="37"/>
  <c r="I8" i="37" s="1"/>
  <c r="J8" i="37" s="1"/>
  <c r="H7" i="37"/>
  <c r="I7" i="37" s="1"/>
  <c r="J7" i="37" s="1"/>
  <c r="H4" i="37"/>
  <c r="I4" i="37" s="1"/>
  <c r="J4" i="37" s="1"/>
  <c r="K4" i="37" s="1"/>
  <c r="H97" i="37"/>
  <c r="I97" i="37" s="1"/>
  <c r="J97" i="37" s="1"/>
  <c r="H96" i="37"/>
  <c r="I96" i="37" s="1"/>
  <c r="J96" i="37" s="1"/>
  <c r="H93" i="37"/>
  <c r="I93" i="37" s="1"/>
  <c r="J93" i="37" s="1"/>
  <c r="H90" i="37"/>
  <c r="I90" i="37" s="1"/>
  <c r="J90" i="37" s="1"/>
  <c r="H87" i="37"/>
  <c r="I87" i="37" s="1"/>
  <c r="J87" i="37" s="1"/>
  <c r="H84" i="37"/>
  <c r="I84" i="37" s="1"/>
  <c r="J84" i="37" s="1"/>
  <c r="H81" i="37"/>
  <c r="I81" i="37" s="1"/>
  <c r="J81" i="37" s="1"/>
  <c r="H78" i="37"/>
  <c r="I78" i="37" s="1"/>
  <c r="J78" i="37" s="1"/>
  <c r="H75" i="37"/>
  <c r="I75" i="37" s="1"/>
  <c r="J75" i="37" s="1"/>
  <c r="H72" i="37"/>
  <c r="I72" i="37" s="1"/>
  <c r="J72" i="37" s="1"/>
  <c r="H69" i="37"/>
  <c r="I69" i="37" s="1"/>
  <c r="J69" i="37" s="1"/>
  <c r="H66" i="37"/>
  <c r="I66" i="37" s="1"/>
  <c r="J66" i="37" s="1"/>
  <c r="H63" i="37"/>
  <c r="I63" i="37" s="1"/>
  <c r="J63" i="37" s="1"/>
  <c r="H60" i="37"/>
  <c r="I60" i="37" s="1"/>
  <c r="J60" i="37" s="1"/>
  <c r="H57" i="37"/>
  <c r="I57" i="37" s="1"/>
  <c r="J57" i="37" s="1"/>
  <c r="H54" i="37"/>
  <c r="I54" i="37" s="1"/>
  <c r="J54" i="37" s="1"/>
  <c r="H51" i="37"/>
  <c r="I51" i="37" s="1"/>
  <c r="J51" i="37" s="1"/>
  <c r="H48" i="37"/>
  <c r="I48" i="37" s="1"/>
  <c r="J48" i="37" s="1"/>
  <c r="H45" i="37"/>
  <c r="I45" i="37" s="1"/>
  <c r="J45" i="37" s="1"/>
  <c r="H42" i="37"/>
  <c r="I42" i="37" s="1"/>
  <c r="J42" i="37" s="1"/>
  <c r="H39" i="37"/>
  <c r="I39" i="37" s="1"/>
  <c r="J39" i="37" s="1"/>
  <c r="H36" i="37"/>
  <c r="I36" i="37" s="1"/>
  <c r="J36" i="37" s="1"/>
  <c r="H33" i="37"/>
  <c r="I33" i="37" s="1"/>
  <c r="J33" i="37" s="1"/>
  <c r="H30" i="37"/>
  <c r="I30" i="37" s="1"/>
  <c r="J30" i="37" s="1"/>
  <c r="H27" i="37"/>
  <c r="I27" i="37" s="1"/>
  <c r="J27" i="37" s="1"/>
  <c r="H24" i="37"/>
  <c r="I24" i="37" s="1"/>
  <c r="J24" i="37" s="1"/>
  <c r="H21" i="37"/>
  <c r="I21" i="37" s="1"/>
  <c r="J21" i="37" s="1"/>
  <c r="H18" i="37"/>
  <c r="I18" i="37" s="1"/>
  <c r="J18" i="37" s="1"/>
  <c r="H15" i="37"/>
  <c r="I15" i="37" s="1"/>
  <c r="J15" i="37" s="1"/>
  <c r="H12" i="37"/>
  <c r="I12" i="37" s="1"/>
  <c r="J12" i="37" s="1"/>
  <c r="H6" i="37"/>
  <c r="I6" i="37" s="1"/>
  <c r="J6" i="37" s="1"/>
  <c r="H11" i="37"/>
  <c r="I11" i="37" s="1"/>
  <c r="J11" i="37" s="1"/>
  <c r="H11" i="40"/>
  <c r="I11" i="40" s="1"/>
  <c r="J11" i="40" s="1"/>
  <c r="H5" i="40"/>
  <c r="I5" i="40" s="1"/>
  <c r="J5" i="40" s="1"/>
  <c r="H47" i="40"/>
  <c r="I47" i="40" s="1"/>
  <c r="J47" i="40" s="1"/>
  <c r="H44" i="40"/>
  <c r="I44" i="40" s="1"/>
  <c r="J44" i="40" s="1"/>
  <c r="H53" i="40"/>
  <c r="I53" i="40" s="1"/>
  <c r="J53" i="40" s="1"/>
  <c r="H50" i="40"/>
  <c r="I50" i="40" s="1"/>
  <c r="J50" i="40" s="1"/>
  <c r="H17" i="40"/>
  <c r="I17" i="40" s="1"/>
  <c r="J17" i="40" s="1"/>
  <c r="H14" i="40"/>
  <c r="I14" i="40" s="1"/>
  <c r="J14" i="40" s="1"/>
  <c r="H59" i="40"/>
  <c r="I59" i="40" s="1"/>
  <c r="J59" i="40" s="1"/>
  <c r="H56" i="40"/>
  <c r="I56" i="40" s="1"/>
  <c r="J56" i="40" s="1"/>
  <c r="H23" i="40"/>
  <c r="I23" i="40" s="1"/>
  <c r="J23" i="40" s="1"/>
  <c r="H20" i="40"/>
  <c r="I20" i="40" s="1"/>
  <c r="J20" i="40" s="1"/>
  <c r="H65" i="40"/>
  <c r="I65" i="40" s="1"/>
  <c r="J65" i="40" s="1"/>
  <c r="H62" i="40"/>
  <c r="I62" i="40" s="1"/>
  <c r="J62" i="40" s="1"/>
  <c r="H29" i="40"/>
  <c r="I29" i="40" s="1"/>
  <c r="J29" i="40" s="1"/>
  <c r="H26" i="40"/>
  <c r="I26" i="40" s="1"/>
  <c r="J26" i="40" s="1"/>
  <c r="H10" i="40"/>
  <c r="I10" i="40" s="1"/>
  <c r="J10" i="40" s="1"/>
  <c r="H4" i="40"/>
  <c r="I4" i="40" s="1"/>
  <c r="J4" i="40" s="1"/>
  <c r="K4" i="40" s="1"/>
  <c r="H41" i="40"/>
  <c r="I41" i="40" s="1"/>
  <c r="J41" i="40" s="1"/>
  <c r="H38" i="40"/>
  <c r="I38" i="40" s="1"/>
  <c r="J38" i="40" s="1"/>
  <c r="H68" i="40"/>
  <c r="I68" i="40" s="1"/>
  <c r="J68" i="40" s="1"/>
  <c r="H35" i="40"/>
  <c r="I35" i="40" s="1"/>
  <c r="J35" i="40" s="1"/>
  <c r="H32" i="40"/>
  <c r="I32" i="40" s="1"/>
  <c r="J32" i="40" s="1"/>
  <c r="H66" i="48"/>
  <c r="I66" i="48" s="1"/>
  <c r="J66" i="48" s="1"/>
  <c r="H57" i="48"/>
  <c r="I57" i="48" s="1"/>
  <c r="J57" i="48" s="1"/>
  <c r="H48" i="48"/>
  <c r="I48" i="48" s="1"/>
  <c r="J48" i="48" s="1"/>
  <c r="H39" i="48"/>
  <c r="I39" i="48" s="1"/>
  <c r="J39" i="48" s="1"/>
  <c r="H30" i="48"/>
  <c r="I30" i="48" s="1"/>
  <c r="J30" i="48" s="1"/>
  <c r="H21" i="48"/>
  <c r="I21" i="48" s="1"/>
  <c r="J21" i="48" s="1"/>
  <c r="H12" i="48"/>
  <c r="I12" i="48" s="1"/>
  <c r="J12" i="48" s="1"/>
  <c r="H11" i="48"/>
  <c r="I11" i="48" s="1"/>
  <c r="J11" i="48" s="1"/>
  <c r="H68" i="48"/>
  <c r="I68" i="48" s="1"/>
  <c r="J68" i="48" s="1"/>
  <c r="H29" i="48"/>
  <c r="I29" i="48" s="1"/>
  <c r="J29" i="48" s="1"/>
  <c r="H20" i="48"/>
  <c r="I20" i="48" s="1"/>
  <c r="J20" i="48" s="1"/>
  <c r="H56" i="48"/>
  <c r="I56" i="48" s="1"/>
  <c r="J56" i="48" s="1"/>
  <c r="H41" i="48"/>
  <c r="I41" i="48" s="1"/>
  <c r="J41" i="48" s="1"/>
  <c r="H38" i="48"/>
  <c r="I38" i="48" s="1"/>
  <c r="J38" i="48" s="1"/>
  <c r="H59" i="48"/>
  <c r="I59" i="48" s="1"/>
  <c r="J59" i="48" s="1"/>
  <c r="H47" i="48"/>
  <c r="I47" i="48" s="1"/>
  <c r="J47" i="48" s="1"/>
  <c r="H50" i="48"/>
  <c r="I50" i="48" s="1"/>
  <c r="J50" i="48" s="1"/>
  <c r="H65" i="48"/>
  <c r="I65" i="48" s="1"/>
  <c r="J65" i="48" s="1"/>
  <c r="H24" i="48"/>
  <c r="I24" i="48" s="1"/>
  <c r="J24" i="48" s="1"/>
  <c r="H15" i="48"/>
  <c r="I15" i="48" s="1"/>
  <c r="J15" i="48" s="1"/>
  <c r="H10" i="48"/>
  <c r="I10" i="48" s="1"/>
  <c r="J10" i="48" s="1"/>
  <c r="H4" i="48"/>
  <c r="I4" i="48" s="1"/>
  <c r="J4" i="48" s="1"/>
  <c r="K4" i="48" s="1"/>
  <c r="H51" i="48"/>
  <c r="I51" i="48" s="1"/>
  <c r="J51" i="48" s="1"/>
  <c r="H39" i="79"/>
  <c r="I39" i="79" s="1"/>
  <c r="J39" i="79" s="1"/>
  <c r="H38" i="79"/>
  <c r="I38" i="79" s="1"/>
  <c r="J38" i="79" s="1"/>
  <c r="H27" i="79"/>
  <c r="I27" i="79" s="1"/>
  <c r="J27" i="79" s="1"/>
  <c r="H18" i="79"/>
  <c r="I18" i="79" s="1"/>
  <c r="J18" i="79" s="1"/>
  <c r="H12" i="79"/>
  <c r="I12" i="79" s="1"/>
  <c r="J12" i="79" s="1"/>
  <c r="H6" i="79"/>
  <c r="I6" i="79" s="1"/>
  <c r="J6" i="79" s="1"/>
  <c r="H33" i="79"/>
  <c r="I33" i="79" s="1"/>
  <c r="J33" i="79" s="1"/>
  <c r="H24" i="79"/>
  <c r="I24" i="79" s="1"/>
  <c r="J24" i="79" s="1"/>
  <c r="H15" i="79"/>
  <c r="I15" i="79" s="1"/>
  <c r="J15" i="79" s="1"/>
  <c r="H13" i="79"/>
  <c r="I13" i="79" s="1"/>
  <c r="J13" i="79" s="1"/>
  <c r="H8" i="79"/>
  <c r="I8" i="79" s="1"/>
  <c r="J8" i="79" s="1"/>
  <c r="H7" i="79"/>
  <c r="I7" i="79" s="1"/>
  <c r="J7" i="79" s="1"/>
  <c r="H4" i="79"/>
  <c r="I4" i="79" s="1"/>
  <c r="J4" i="79" s="1"/>
  <c r="K4" i="79" s="1"/>
  <c r="H78" i="79"/>
  <c r="I78" i="79" s="1"/>
  <c r="J78" i="79" s="1"/>
  <c r="H77" i="79"/>
  <c r="I77" i="79" s="1"/>
  <c r="J77" i="79" s="1"/>
  <c r="H75" i="79"/>
  <c r="I75" i="79" s="1"/>
  <c r="J75" i="79" s="1"/>
  <c r="H74" i="79"/>
  <c r="I74" i="79" s="1"/>
  <c r="J74" i="79" s="1"/>
  <c r="H72" i="79"/>
  <c r="I72" i="79" s="1"/>
  <c r="J72" i="79" s="1"/>
  <c r="H69" i="79"/>
  <c r="I69" i="79" s="1"/>
  <c r="J69" i="79" s="1"/>
  <c r="H66" i="79"/>
  <c r="I66" i="79" s="1"/>
  <c r="J66" i="79" s="1"/>
  <c r="H63" i="79"/>
  <c r="I63" i="79" s="1"/>
  <c r="J63" i="79" s="1"/>
  <c r="H60" i="79"/>
  <c r="I60" i="79" s="1"/>
  <c r="J60" i="79" s="1"/>
  <c r="H57" i="79"/>
  <c r="I57" i="79" s="1"/>
  <c r="J57" i="79" s="1"/>
  <c r="H54" i="79"/>
  <c r="I54" i="79" s="1"/>
  <c r="J54" i="79" s="1"/>
  <c r="H51" i="79"/>
  <c r="I51" i="79" s="1"/>
  <c r="J51" i="79" s="1"/>
  <c r="H48" i="79"/>
  <c r="I48" i="79" s="1"/>
  <c r="J48" i="79" s="1"/>
  <c r="H45" i="79"/>
  <c r="I45" i="79" s="1"/>
  <c r="J45" i="79" s="1"/>
  <c r="H42" i="79"/>
  <c r="I42" i="79" s="1"/>
  <c r="J42" i="79" s="1"/>
  <c r="H30" i="79"/>
  <c r="I30" i="79" s="1"/>
  <c r="J30" i="79" s="1"/>
  <c r="H36" i="79"/>
  <c r="I36" i="79" s="1"/>
  <c r="J36" i="79" s="1"/>
  <c r="H14" i="79"/>
  <c r="I14" i="79" s="1"/>
  <c r="J14" i="79" s="1"/>
  <c r="H10" i="79"/>
  <c r="I10" i="79" s="1"/>
  <c r="J10" i="79" s="1"/>
  <c r="H21" i="79"/>
  <c r="I21" i="79" s="1"/>
  <c r="J21" i="79" s="1"/>
  <c r="H87" i="86"/>
  <c r="I87" i="86" s="1"/>
  <c r="J87" i="86" s="1"/>
  <c r="H84" i="86"/>
  <c r="I84" i="86" s="1"/>
  <c r="J84" i="86" s="1"/>
  <c r="H81" i="86"/>
  <c r="I81" i="86" s="1"/>
  <c r="J81" i="86" s="1"/>
  <c r="H78" i="86"/>
  <c r="I78" i="86" s="1"/>
  <c r="J78" i="86" s="1"/>
  <c r="H75" i="86"/>
  <c r="I75" i="86" s="1"/>
  <c r="J75" i="86" s="1"/>
  <c r="H72" i="86"/>
  <c r="I72" i="86" s="1"/>
  <c r="J72" i="86" s="1"/>
  <c r="H89" i="86"/>
  <c r="I89" i="86" s="1"/>
  <c r="J89" i="86" s="1"/>
  <c r="H69" i="86"/>
  <c r="I69" i="86" s="1"/>
  <c r="J69" i="86" s="1"/>
  <c r="H60" i="86"/>
  <c r="I60" i="86" s="1"/>
  <c r="J60" i="86" s="1"/>
  <c r="H51" i="86"/>
  <c r="I51" i="86" s="1"/>
  <c r="J51" i="86" s="1"/>
  <c r="H42" i="86"/>
  <c r="I42" i="86" s="1"/>
  <c r="J42" i="86" s="1"/>
  <c r="H66" i="86"/>
  <c r="I66" i="86" s="1"/>
  <c r="J66" i="86" s="1"/>
  <c r="H57" i="86"/>
  <c r="I57" i="86" s="1"/>
  <c r="J57" i="86" s="1"/>
  <c r="H48" i="86"/>
  <c r="I48" i="86" s="1"/>
  <c r="J48" i="86" s="1"/>
  <c r="H86" i="86"/>
  <c r="I86" i="86" s="1"/>
  <c r="J86" i="86" s="1"/>
  <c r="H77" i="86"/>
  <c r="I77" i="86" s="1"/>
  <c r="J77" i="86" s="1"/>
  <c r="H63" i="86"/>
  <c r="I63" i="86" s="1"/>
  <c r="J63" i="86" s="1"/>
  <c r="H54" i="86"/>
  <c r="I54" i="86" s="1"/>
  <c r="J54" i="86" s="1"/>
  <c r="H45" i="86"/>
  <c r="I45" i="86" s="1"/>
  <c r="J45" i="86" s="1"/>
  <c r="H39" i="86"/>
  <c r="I39" i="86" s="1"/>
  <c r="J39" i="86" s="1"/>
  <c r="H36" i="86"/>
  <c r="I36" i="86" s="1"/>
  <c r="J36" i="86" s="1"/>
  <c r="H33" i="86"/>
  <c r="I33" i="86" s="1"/>
  <c r="J33" i="86" s="1"/>
  <c r="H30" i="86"/>
  <c r="I30" i="86" s="1"/>
  <c r="J30" i="86" s="1"/>
  <c r="H27" i="86"/>
  <c r="I27" i="86" s="1"/>
  <c r="J27" i="86" s="1"/>
  <c r="H24" i="86"/>
  <c r="I24" i="86" s="1"/>
  <c r="J24" i="86" s="1"/>
  <c r="H21" i="86"/>
  <c r="I21" i="86" s="1"/>
  <c r="J21" i="86" s="1"/>
  <c r="H18" i="86"/>
  <c r="I18" i="86" s="1"/>
  <c r="J18" i="86" s="1"/>
  <c r="H15" i="86"/>
  <c r="I15" i="86" s="1"/>
  <c r="J15" i="86" s="1"/>
  <c r="H12" i="86"/>
  <c r="I12" i="86" s="1"/>
  <c r="J12" i="86" s="1"/>
  <c r="H6" i="86"/>
  <c r="I6" i="86" s="1"/>
  <c r="J6" i="86" s="1"/>
  <c r="H4" i="86"/>
  <c r="I4" i="86" s="1"/>
  <c r="J4" i="86" s="1"/>
  <c r="K4" i="86" s="1"/>
  <c r="H58" i="86"/>
  <c r="I58" i="86" s="1"/>
  <c r="J58" i="86" s="1"/>
  <c r="H44" i="86"/>
  <c r="I44" i="86" s="1"/>
  <c r="J44" i="86" s="1"/>
  <c r="H85" i="86"/>
  <c r="I85" i="86" s="1"/>
  <c r="J85" i="86" s="1"/>
  <c r="H67" i="86"/>
  <c r="I67" i="86" s="1"/>
  <c r="J67" i="86" s="1"/>
  <c r="H53" i="86"/>
  <c r="I53" i="86" s="1"/>
  <c r="J53" i="86" s="1"/>
  <c r="H49" i="86"/>
  <c r="I49" i="86" s="1"/>
  <c r="J49" i="86" s="1"/>
  <c r="H11" i="86"/>
  <c r="I11" i="86" s="1"/>
  <c r="J11" i="86" s="1"/>
  <c r="H40" i="86"/>
  <c r="I40" i="86" s="1"/>
  <c r="J40" i="86" s="1"/>
  <c r="H76" i="86"/>
  <c r="I76" i="86" s="1"/>
  <c r="J76" i="86" s="1"/>
  <c r="H5" i="86"/>
  <c r="I5" i="86" s="1"/>
  <c r="J5" i="86" s="1"/>
  <c r="H62" i="86"/>
  <c r="I62" i="86" s="1"/>
  <c r="J62" i="86" s="1"/>
  <c r="H66" i="92"/>
  <c r="I66" i="92" s="1"/>
  <c r="J66" i="92" s="1"/>
  <c r="H60" i="92"/>
  <c r="I60" i="92" s="1"/>
  <c r="J60" i="92" s="1"/>
  <c r="H51" i="92"/>
  <c r="I51" i="92" s="1"/>
  <c r="J51" i="92" s="1"/>
  <c r="H4" i="92"/>
  <c r="I4" i="92" s="1"/>
  <c r="J4" i="92" s="1"/>
  <c r="K4" i="92" s="1"/>
  <c r="K5" i="92" s="1"/>
  <c r="K6" i="92" s="1"/>
  <c r="K7" i="92" s="1"/>
  <c r="K8" i="92" s="1"/>
  <c r="K9" i="92" s="1"/>
  <c r="K10" i="92" s="1"/>
  <c r="K11" i="92" s="1"/>
  <c r="K12" i="92" s="1"/>
  <c r="K13" i="92" s="1"/>
  <c r="K14" i="92" s="1"/>
  <c r="H39" i="92"/>
  <c r="I39" i="92" s="1"/>
  <c r="J39" i="92" s="1"/>
  <c r="H69" i="92"/>
  <c r="I69" i="92" s="1"/>
  <c r="J69" i="92" s="1"/>
  <c r="H48" i="92"/>
  <c r="I48" i="92" s="1"/>
  <c r="J48" i="92" s="1"/>
  <c r="H24" i="92"/>
  <c r="I24" i="92" s="1"/>
  <c r="J24" i="92" s="1"/>
  <c r="H21" i="92"/>
  <c r="I21" i="92" s="1"/>
  <c r="J21" i="92" s="1"/>
  <c r="H30" i="92"/>
  <c r="I30" i="92" s="1"/>
  <c r="J30" i="92" s="1"/>
  <c r="H11" i="92"/>
  <c r="I11" i="92" s="1"/>
  <c r="J11" i="92" s="1"/>
  <c r="H9" i="92"/>
  <c r="I9" i="92" s="1"/>
  <c r="J9" i="92" s="1"/>
  <c r="H57" i="92"/>
  <c r="I57" i="92" s="1"/>
  <c r="J57" i="92" s="1"/>
  <c r="H15" i="92"/>
  <c r="I15" i="92" s="1"/>
  <c r="J15" i="92" s="1"/>
  <c r="H21" i="32"/>
  <c r="I21" i="32" s="1"/>
  <c r="J21" i="32" s="1"/>
  <c r="AI3" i="32"/>
  <c r="H71" i="29"/>
  <c r="I71" i="29" s="1"/>
  <c r="J71" i="29" s="1"/>
  <c r="H35" i="29"/>
  <c r="I35" i="29" s="1"/>
  <c r="J35" i="29" s="1"/>
  <c r="H68" i="28"/>
  <c r="I68" i="28" s="1"/>
  <c r="J68" i="28" s="1"/>
  <c r="H30" i="28"/>
  <c r="I30" i="28" s="1"/>
  <c r="J30" i="28" s="1"/>
  <c r="H20" i="33"/>
  <c r="I20" i="33" s="1"/>
  <c r="J20" i="33" s="1"/>
  <c r="H64" i="31"/>
  <c r="I64" i="31" s="1"/>
  <c r="J64" i="31" s="1"/>
  <c r="H37" i="31"/>
  <c r="I37" i="31" s="1"/>
  <c r="J37" i="31" s="1"/>
  <c r="H7" i="31"/>
  <c r="I7" i="31" s="1"/>
  <c r="J7" i="31" s="1"/>
  <c r="H69" i="28"/>
  <c r="I69" i="28" s="1"/>
  <c r="J69" i="28" s="1"/>
  <c r="H50" i="28"/>
  <c r="I50" i="28" s="1"/>
  <c r="J50" i="28" s="1"/>
  <c r="H23" i="28"/>
  <c r="I23" i="28" s="1"/>
  <c r="J23" i="28" s="1"/>
  <c r="H35" i="27"/>
  <c r="I35" i="27" s="1"/>
  <c r="J35" i="27" s="1"/>
  <c r="AH4" i="26"/>
  <c r="AQ4" i="26" s="1"/>
  <c r="Z4" i="26"/>
  <c r="H4" i="31"/>
  <c r="I4" i="31" s="1"/>
  <c r="J4" i="31" s="1"/>
  <c r="K4" i="31" s="1"/>
  <c r="H56" i="30"/>
  <c r="I56" i="30" s="1"/>
  <c r="J56" i="30" s="1"/>
  <c r="H20" i="30"/>
  <c r="I20" i="30" s="1"/>
  <c r="J20" i="30" s="1"/>
  <c r="H34" i="28"/>
  <c r="I34" i="28" s="1"/>
  <c r="J34" i="28" s="1"/>
  <c r="H25" i="28"/>
  <c r="I25" i="28" s="1"/>
  <c r="J25" i="28" s="1"/>
  <c r="H7" i="28"/>
  <c r="I7" i="28" s="1"/>
  <c r="J7" i="28" s="1"/>
  <c r="H63" i="32"/>
  <c r="I63" i="32" s="1"/>
  <c r="J63" i="32" s="1"/>
  <c r="H27" i="32"/>
  <c r="I27" i="32" s="1"/>
  <c r="J27" i="32" s="1"/>
  <c r="H61" i="31"/>
  <c r="I61" i="31" s="1"/>
  <c r="J61" i="31" s="1"/>
  <c r="H34" i="31"/>
  <c r="I34" i="31" s="1"/>
  <c r="J34" i="31" s="1"/>
  <c r="H10" i="31"/>
  <c r="I10" i="31" s="1"/>
  <c r="J10" i="31" s="1"/>
  <c r="H74" i="27"/>
  <c r="I74" i="27" s="1"/>
  <c r="J74" i="27" s="1"/>
  <c r="H47" i="27"/>
  <c r="I47" i="27" s="1"/>
  <c r="J47" i="27" s="1"/>
  <c r="H15" i="32"/>
  <c r="I15" i="32" s="1"/>
  <c r="J15" i="32" s="1"/>
  <c r="H11" i="30"/>
  <c r="I11" i="30" s="1"/>
  <c r="J11" i="30" s="1"/>
  <c r="H46" i="28"/>
  <c r="I46" i="28" s="1"/>
  <c r="J46" i="28" s="1"/>
  <c r="H37" i="28"/>
  <c r="I37" i="28" s="1"/>
  <c r="J37" i="28" s="1"/>
  <c r="Q97" i="29"/>
  <c r="Q94" i="29"/>
  <c r="Q91" i="29"/>
  <c r="Q88" i="29"/>
  <c r="Q85" i="29"/>
  <c r="Q82" i="29"/>
  <c r="Q79" i="29"/>
  <c r="Q76" i="29"/>
  <c r="Q73" i="29"/>
  <c r="Q70" i="29"/>
  <c r="Q67" i="29"/>
  <c r="Q64" i="29"/>
  <c r="Q61" i="29"/>
  <c r="Q58" i="29"/>
  <c r="Q55" i="29"/>
  <c r="Q52" i="29"/>
  <c r="Q49" i="29"/>
  <c r="Q46" i="29"/>
  <c r="Q43" i="29"/>
  <c r="Q40" i="29"/>
  <c r="Q37" i="29"/>
  <c r="Q34" i="29"/>
  <c r="Q31" i="29"/>
  <c r="Q28" i="29"/>
  <c r="Q25" i="29"/>
  <c r="Q22" i="29"/>
  <c r="Q19" i="29"/>
  <c r="Q16" i="29"/>
  <c r="Q13" i="29"/>
  <c r="Q8" i="29"/>
  <c r="Q7" i="29"/>
  <c r="Q9" i="29"/>
  <c r="Q98" i="29"/>
  <c r="Q95" i="29"/>
  <c r="Q92" i="29"/>
  <c r="Q89" i="29"/>
  <c r="Q86" i="29"/>
  <c r="Q83" i="29"/>
  <c r="Q80" i="29"/>
  <c r="Q77" i="29"/>
  <c r="Q74" i="29"/>
  <c r="Q71" i="29"/>
  <c r="Q68" i="29"/>
  <c r="Q65" i="29"/>
  <c r="Q62" i="29"/>
  <c r="Q59" i="29"/>
  <c r="Q56" i="29"/>
  <c r="Q53" i="29"/>
  <c r="Q50" i="29"/>
  <c r="Q47" i="29"/>
  <c r="Q44" i="29"/>
  <c r="Q41" i="29"/>
  <c r="Q38" i="29"/>
  <c r="Q35" i="29"/>
  <c r="Q32" i="29"/>
  <c r="Q29" i="29"/>
  <c r="Q26" i="29"/>
  <c r="Q23" i="29"/>
  <c r="Q20" i="29"/>
  <c r="Q17" i="29"/>
  <c r="Q14" i="29"/>
  <c r="Q10" i="29"/>
  <c r="Q5" i="29"/>
  <c r="Q11" i="29"/>
  <c r="Q84" i="29"/>
  <c r="Q66" i="29"/>
  <c r="Q48" i="29"/>
  <c r="Q30" i="29"/>
  <c r="Q81" i="29"/>
  <c r="Q63" i="29"/>
  <c r="Q45" i="29"/>
  <c r="Q27" i="29"/>
  <c r="Q12" i="29"/>
  <c r="Q96" i="29"/>
  <c r="Q78" i="29"/>
  <c r="Q60" i="29"/>
  <c r="Q42" i="29"/>
  <c r="Q24" i="29"/>
  <c r="Q93" i="29"/>
  <c r="Q75" i="29"/>
  <c r="Q57" i="29"/>
  <c r="Q39" i="29"/>
  <c r="Q21" i="29"/>
  <c r="Q90" i="29"/>
  <c r="Q72" i="29"/>
  <c r="Q54" i="29"/>
  <c r="Q36" i="29"/>
  <c r="Q18" i="29"/>
  <c r="Q87" i="29"/>
  <c r="Q69" i="29"/>
  <c r="Q51" i="29"/>
  <c r="Q33" i="29"/>
  <c r="Q15" i="29"/>
  <c r="Q6" i="29"/>
  <c r="Q68" i="40"/>
  <c r="Q65" i="40"/>
  <c r="Q62" i="40"/>
  <c r="Q59" i="40"/>
  <c r="Q56" i="40"/>
  <c r="Q53" i="40"/>
  <c r="Q50" i="40"/>
  <c r="Q47" i="40"/>
  <c r="Q44" i="40"/>
  <c r="Q41" i="40"/>
  <c r="Q38" i="40"/>
  <c r="Q35" i="40"/>
  <c r="Q32" i="40"/>
  <c r="Q29" i="40"/>
  <c r="Q26" i="40"/>
  <c r="Q23" i="40"/>
  <c r="Q20" i="40"/>
  <c r="Q17" i="40"/>
  <c r="Q14" i="40"/>
  <c r="Q10" i="40"/>
  <c r="Q11" i="40"/>
  <c r="Q5" i="40"/>
  <c r="Q69" i="40"/>
  <c r="Q66" i="40"/>
  <c r="Q63" i="40"/>
  <c r="Q60" i="40"/>
  <c r="Q57" i="40"/>
  <c r="Q54" i="40"/>
  <c r="Q51" i="40"/>
  <c r="Q48" i="40"/>
  <c r="Q45" i="40"/>
  <c r="Q42" i="40"/>
  <c r="Q39" i="40"/>
  <c r="Q36" i="40"/>
  <c r="Q33" i="40"/>
  <c r="Q30" i="40"/>
  <c r="Q27" i="40"/>
  <c r="Q24" i="40"/>
  <c r="Q21" i="40"/>
  <c r="Q18" i="40"/>
  <c r="Q15" i="40"/>
  <c r="Q12" i="40"/>
  <c r="Q6" i="40"/>
  <c r="Q9" i="40"/>
  <c r="Q37" i="40"/>
  <c r="Q34" i="40"/>
  <c r="Q43" i="40"/>
  <c r="Q40" i="40"/>
  <c r="Q8" i="40"/>
  <c r="Q49" i="40"/>
  <c r="Q46" i="40"/>
  <c r="Q13" i="40"/>
  <c r="Q7" i="40"/>
  <c r="Q55" i="40"/>
  <c r="Q52" i="40"/>
  <c r="Q19" i="40"/>
  <c r="Q16" i="40"/>
  <c r="Q67" i="40"/>
  <c r="Q64" i="40"/>
  <c r="Q31" i="40"/>
  <c r="Q28" i="40"/>
  <c r="Q58" i="40"/>
  <c r="Q22" i="40"/>
  <c r="Q61" i="40"/>
  <c r="Q25" i="40"/>
  <c r="Q9" i="43"/>
  <c r="Q78" i="43"/>
  <c r="Q11" i="43"/>
  <c r="Q8" i="43"/>
  <c r="Q7" i="43"/>
  <c r="Q75" i="43"/>
  <c r="Q71" i="43"/>
  <c r="Q70" i="43"/>
  <c r="Q66" i="43"/>
  <c r="Q62" i="43"/>
  <c r="Q61" i="43"/>
  <c r="Q57" i="43"/>
  <c r="Q53" i="43"/>
  <c r="Q52" i="43"/>
  <c r="Q48" i="43"/>
  <c r="Q44" i="43"/>
  <c r="Q43" i="43"/>
  <c r="Q39" i="43"/>
  <c r="Q35" i="43"/>
  <c r="Q34" i="43"/>
  <c r="Q30" i="43"/>
  <c r="Q26" i="43"/>
  <c r="Q25" i="43"/>
  <c r="Q21" i="43"/>
  <c r="Q17" i="43"/>
  <c r="Q16" i="43"/>
  <c r="Q12" i="43"/>
  <c r="Q79" i="43"/>
  <c r="Q77" i="43"/>
  <c r="Q76" i="43"/>
  <c r="Q72" i="43"/>
  <c r="Q68" i="43"/>
  <c r="Q67" i="43"/>
  <c r="Q63" i="43"/>
  <c r="Q59" i="43"/>
  <c r="Q58" i="43"/>
  <c r="Q54" i="43"/>
  <c r="Q50" i="43"/>
  <c r="Q49" i="43"/>
  <c r="Q45" i="43"/>
  <c r="Q41" i="43"/>
  <c r="Q40" i="43"/>
  <c r="Q36" i="43"/>
  <c r="Q32" i="43"/>
  <c r="Q31" i="43"/>
  <c r="Q27" i="43"/>
  <c r="Q23" i="43"/>
  <c r="Q22" i="43"/>
  <c r="Q18" i="43"/>
  <c r="Q14" i="43"/>
  <c r="Q13" i="43"/>
  <c r="Q5" i="43"/>
  <c r="Q74" i="43"/>
  <c r="Q73" i="43"/>
  <c r="Q69" i="43"/>
  <c r="Q65" i="43"/>
  <c r="Q64" i="43"/>
  <c r="Q60" i="43"/>
  <c r="Q56" i="43"/>
  <c r="Q55" i="43"/>
  <c r="Q51" i="43"/>
  <c r="Q47" i="43"/>
  <c r="Q46" i="43"/>
  <c r="Q42" i="43"/>
  <c r="Q38" i="43"/>
  <c r="Q37" i="43"/>
  <c r="Q33" i="43"/>
  <c r="Q29" i="43"/>
  <c r="Q28" i="43"/>
  <c r="Q24" i="43"/>
  <c r="Q20" i="43"/>
  <c r="Q19" i="43"/>
  <c r="Q15" i="43"/>
  <c r="Q10" i="43"/>
  <c r="Q6" i="43"/>
  <c r="Q11" i="74"/>
  <c r="Q5" i="74"/>
  <c r="Q87" i="74"/>
  <c r="Q84" i="74"/>
  <c r="Q81" i="74"/>
  <c r="Q78" i="74"/>
  <c r="Q75" i="74"/>
  <c r="Q72" i="74"/>
  <c r="Q69" i="74"/>
  <c r="Q66" i="74"/>
  <c r="Q63" i="74"/>
  <c r="Q60" i="74"/>
  <c r="Q57" i="74"/>
  <c r="Q54" i="74"/>
  <c r="Q51" i="74"/>
  <c r="Q48" i="74"/>
  <c r="Q45" i="74"/>
  <c r="Q42" i="74"/>
  <c r="Q39" i="74"/>
  <c r="Q36" i="74"/>
  <c r="Q33" i="74"/>
  <c r="Q30" i="74"/>
  <c r="Q27" i="74"/>
  <c r="Q24" i="74"/>
  <c r="Q21" i="74"/>
  <c r="Q18" i="74"/>
  <c r="Q15" i="74"/>
  <c r="Q12" i="74"/>
  <c r="Q6" i="74"/>
  <c r="Q88" i="74"/>
  <c r="Q85" i="74"/>
  <c r="Q82" i="74"/>
  <c r="Q79" i="74"/>
  <c r="Q76" i="74"/>
  <c r="Q73" i="74"/>
  <c r="Q70" i="74"/>
  <c r="Q67" i="74"/>
  <c r="Q64" i="74"/>
  <c r="Q61" i="74"/>
  <c r="Q58" i="74"/>
  <c r="Q55" i="74"/>
  <c r="Q52" i="74"/>
  <c r="Q49" i="74"/>
  <c r="Q46" i="74"/>
  <c r="Q43" i="74"/>
  <c r="Q40" i="74"/>
  <c r="Q37" i="74"/>
  <c r="Q34" i="74"/>
  <c r="Q31" i="74"/>
  <c r="Q28" i="74"/>
  <c r="Q25" i="74"/>
  <c r="Q22" i="74"/>
  <c r="Q19" i="74"/>
  <c r="Q16" i="74"/>
  <c r="Q13" i="74"/>
  <c r="Q8" i="74"/>
  <c r="Q7" i="74"/>
  <c r="Q89" i="74"/>
  <c r="Q86" i="74"/>
  <c r="Q83" i="74"/>
  <c r="Q80" i="74"/>
  <c r="Q77" i="74"/>
  <c r="Q74" i="74"/>
  <c r="Q71" i="74"/>
  <c r="Q68" i="74"/>
  <c r="Q65" i="74"/>
  <c r="Q62" i="74"/>
  <c r="Q59" i="74"/>
  <c r="Q56" i="74"/>
  <c r="Q53" i="74"/>
  <c r="Q50" i="74"/>
  <c r="Q47" i="74"/>
  <c r="Q44" i="74"/>
  <c r="Q41" i="74"/>
  <c r="Q38" i="74"/>
  <c r="Q35" i="74"/>
  <c r="Q32" i="74"/>
  <c r="Q29" i="74"/>
  <c r="Q26" i="74"/>
  <c r="Q23" i="74"/>
  <c r="Q20" i="74"/>
  <c r="Q17" i="74"/>
  <c r="Q14" i="74"/>
  <c r="Q10" i="74"/>
  <c r="Q9" i="74"/>
  <c r="Q67" i="80"/>
  <c r="Q64" i="80"/>
  <c r="Q61" i="80"/>
  <c r="Q58" i="80"/>
  <c r="Q9" i="80"/>
  <c r="Q68" i="80"/>
  <c r="Q65" i="80"/>
  <c r="Q62" i="80"/>
  <c r="Q59" i="80"/>
  <c r="Q56" i="80"/>
  <c r="Q53" i="80"/>
  <c r="Q50" i="80"/>
  <c r="Q47" i="80"/>
  <c r="Q44" i="80"/>
  <c r="Q41" i="80"/>
  <c r="Q38" i="80"/>
  <c r="Q35" i="80"/>
  <c r="Q32" i="80"/>
  <c r="Q29" i="80"/>
  <c r="Q26" i="80"/>
  <c r="Q23" i="80"/>
  <c r="Q20" i="80"/>
  <c r="Q17" i="80"/>
  <c r="Q14" i="80"/>
  <c r="Q10" i="80"/>
  <c r="Q11" i="80"/>
  <c r="Q5" i="80"/>
  <c r="Q69" i="80"/>
  <c r="Q66" i="80"/>
  <c r="Q57" i="80"/>
  <c r="Q55" i="80"/>
  <c r="Q52" i="80"/>
  <c r="Q49" i="80"/>
  <c r="Q46" i="80"/>
  <c r="Q43" i="80"/>
  <c r="Q40" i="80"/>
  <c r="Q37" i="80"/>
  <c r="Q34" i="80"/>
  <c r="Q31" i="80"/>
  <c r="Q28" i="80"/>
  <c r="Q25" i="80"/>
  <c r="Q22" i="80"/>
  <c r="Q19" i="80"/>
  <c r="Q16" i="80"/>
  <c r="Q13" i="80"/>
  <c r="Q6" i="80"/>
  <c r="Q63" i="80"/>
  <c r="Q60" i="80"/>
  <c r="Q8" i="80"/>
  <c r="Q7" i="80"/>
  <c r="Q54" i="80"/>
  <c r="Q51" i="80"/>
  <c r="Q18" i="80"/>
  <c r="Q15" i="80"/>
  <c r="Q48" i="80"/>
  <c r="Q45" i="80"/>
  <c r="Q12" i="80"/>
  <c r="Q42" i="80"/>
  <c r="Q39" i="80"/>
  <c r="Q36" i="80"/>
  <c r="Q33" i="80"/>
  <c r="Q24" i="80"/>
  <c r="Q21" i="80"/>
  <c r="Q27" i="80"/>
  <c r="Q30" i="80"/>
  <c r="Q98" i="89"/>
  <c r="Q95" i="89"/>
  <c r="Q92" i="89"/>
  <c r="Q89" i="89"/>
  <c r="Q96" i="89"/>
  <c r="Q97" i="89"/>
  <c r="Q91" i="89"/>
  <c r="Q87" i="89"/>
  <c r="Q85" i="89"/>
  <c r="Q93" i="89"/>
  <c r="Q88" i="89"/>
  <c r="Q90" i="89"/>
  <c r="Q83" i="89"/>
  <c r="Q82" i="89"/>
  <c r="Q79" i="89"/>
  <c r="Q76" i="89"/>
  <c r="Q73" i="89"/>
  <c r="Q70" i="89"/>
  <c r="Q67" i="89"/>
  <c r="Q64" i="89"/>
  <c r="Q61" i="89"/>
  <c r="Q58" i="89"/>
  <c r="Q55" i="89"/>
  <c r="Q52" i="89"/>
  <c r="Q49" i="89"/>
  <c r="Q46" i="89"/>
  <c r="Q43" i="89"/>
  <c r="Q40" i="89"/>
  <c r="Q37" i="89"/>
  <c r="Q34" i="89"/>
  <c r="Q31" i="89"/>
  <c r="Q28" i="89"/>
  <c r="Q25" i="89"/>
  <c r="Q22" i="89"/>
  <c r="Q19" i="89"/>
  <c r="Q16" i="89"/>
  <c r="Q13" i="89"/>
  <c r="Q8" i="89"/>
  <c r="Q7" i="89"/>
  <c r="Q84" i="89"/>
  <c r="Q80" i="89"/>
  <c r="Q77" i="89"/>
  <c r="Q74" i="89"/>
  <c r="Q71" i="89"/>
  <c r="Q68" i="89"/>
  <c r="Q65" i="89"/>
  <c r="Q62" i="89"/>
  <c r="Q59" i="89"/>
  <c r="Q56" i="89"/>
  <c r="Q53" i="89"/>
  <c r="Q50" i="89"/>
  <c r="Q47" i="89"/>
  <c r="Q44" i="89"/>
  <c r="Q41" i="89"/>
  <c r="Q38" i="89"/>
  <c r="Q35" i="89"/>
  <c r="Q32" i="89"/>
  <c r="Q29" i="89"/>
  <c r="Q26" i="89"/>
  <c r="Q23" i="89"/>
  <c r="Q20" i="89"/>
  <c r="Q17" i="89"/>
  <c r="Q14" i="89"/>
  <c r="Q10" i="89"/>
  <c r="Q81" i="89"/>
  <c r="Q72" i="89"/>
  <c r="Q63" i="89"/>
  <c r="Q54" i="89"/>
  <c r="Q45" i="89"/>
  <c r="Q36" i="89"/>
  <c r="Q27" i="89"/>
  <c r="Q18" i="89"/>
  <c r="Q12" i="89"/>
  <c r="Q11" i="89"/>
  <c r="Q75" i="89"/>
  <c r="Q66" i="89"/>
  <c r="Q57" i="89"/>
  <c r="Q48" i="89"/>
  <c r="Q39" i="89"/>
  <c r="Q30" i="89"/>
  <c r="Q21" i="89"/>
  <c r="Q94" i="89"/>
  <c r="Q86" i="89"/>
  <c r="Q78" i="89"/>
  <c r="Q69" i="89"/>
  <c r="Q60" i="89"/>
  <c r="Q51" i="89"/>
  <c r="Q42" i="89"/>
  <c r="Q33" i="89"/>
  <c r="Q24" i="89"/>
  <c r="Q15" i="89"/>
  <c r="Q9" i="89"/>
  <c r="Q5" i="89"/>
  <c r="Q6" i="89"/>
  <c r="Q88" i="94"/>
  <c r="Q85" i="94"/>
  <c r="Q82" i="94"/>
  <c r="Q79" i="94"/>
  <c r="Q76" i="94"/>
  <c r="Q73" i="94"/>
  <c r="Q70" i="94"/>
  <c r="Q67" i="94"/>
  <c r="Q64" i="94"/>
  <c r="Q61" i="94"/>
  <c r="Q58" i="94"/>
  <c r="Q89" i="94"/>
  <c r="Q86" i="94"/>
  <c r="Q83" i="94"/>
  <c r="Q80" i="94"/>
  <c r="Q77" i="94"/>
  <c r="Q74" i="94"/>
  <c r="Q71" i="94"/>
  <c r="Q68" i="94"/>
  <c r="Q65" i="94"/>
  <c r="Q62" i="94"/>
  <c r="Q59" i="94"/>
  <c r="Q56" i="94"/>
  <c r="Q72" i="94"/>
  <c r="Q63" i="94"/>
  <c r="Q57" i="94"/>
  <c r="Q87" i="94"/>
  <c r="Q84" i="94"/>
  <c r="Q81" i="94"/>
  <c r="Q75" i="94"/>
  <c r="Q66" i="94"/>
  <c r="Q78" i="94"/>
  <c r="Q69" i="94"/>
  <c r="Q60" i="94"/>
  <c r="Q55" i="94"/>
  <c r="Q52" i="94"/>
  <c r="Q49" i="94"/>
  <c r="Q46" i="94"/>
  <c r="Q44" i="94"/>
  <c r="Q41" i="94"/>
  <c r="Q38" i="94"/>
  <c r="Q35" i="94"/>
  <c r="Q32" i="94"/>
  <c r="Q29" i="94"/>
  <c r="Q26" i="94"/>
  <c r="Q23" i="94"/>
  <c r="Q20" i="94"/>
  <c r="Q17" i="94"/>
  <c r="Q14" i="94"/>
  <c r="Q10" i="94"/>
  <c r="Q54" i="94"/>
  <c r="Q47" i="94"/>
  <c r="Q45" i="94"/>
  <c r="Q42" i="94"/>
  <c r="Q39" i="94"/>
  <c r="Q36" i="94"/>
  <c r="Q33" i="94"/>
  <c r="Q30" i="94"/>
  <c r="Q27" i="94"/>
  <c r="Q24" i="94"/>
  <c r="Q21" i="94"/>
  <c r="Q18" i="94"/>
  <c r="Q15" i="94"/>
  <c r="Q12" i="94"/>
  <c r="Q6" i="94"/>
  <c r="Q50" i="94"/>
  <c r="Q48" i="94"/>
  <c r="Q53" i="94"/>
  <c r="Q51" i="94"/>
  <c r="Q13" i="94"/>
  <c r="Q9" i="94"/>
  <c r="Q43" i="94"/>
  <c r="Q34" i="94"/>
  <c r="Q28" i="94"/>
  <c r="Q19" i="94"/>
  <c r="Q37" i="94"/>
  <c r="Q25" i="94"/>
  <c r="Q16" i="94"/>
  <c r="Q40" i="94"/>
  <c r="Q31" i="94"/>
  <c r="Q22" i="94"/>
  <c r="Q11" i="94"/>
  <c r="Q8" i="94"/>
  <c r="Q7" i="94"/>
  <c r="Q5" i="94"/>
  <c r="H7" i="24"/>
  <c r="H15" i="19"/>
  <c r="H11" i="15"/>
  <c r="H11" i="24"/>
  <c r="H17" i="22"/>
  <c r="I17" i="22" s="1"/>
  <c r="J17" i="22" s="1"/>
  <c r="H5" i="21"/>
  <c r="I5" i="21" s="1"/>
  <c r="J5" i="21" s="1"/>
  <c r="I6" i="16"/>
  <c r="J6" i="16" s="1"/>
  <c r="H23" i="3"/>
  <c r="H22" i="3"/>
  <c r="H21" i="3"/>
  <c r="H20" i="3"/>
  <c r="H19" i="3"/>
  <c r="H18" i="3"/>
  <c r="H17" i="3"/>
  <c r="H16" i="3"/>
  <c r="H15" i="3"/>
  <c r="H14" i="3"/>
  <c r="H13" i="3"/>
  <c r="H12" i="3"/>
  <c r="H7" i="3"/>
  <c r="H6" i="3"/>
  <c r="H10" i="3"/>
  <c r="H9" i="3"/>
  <c r="H4" i="3"/>
  <c r="H8" i="16"/>
  <c r="H10" i="16"/>
  <c r="H9" i="16"/>
  <c r="H4" i="16"/>
  <c r="H9" i="66"/>
  <c r="I9" i="66" s="1"/>
  <c r="J9" i="66" s="1"/>
  <c r="H4" i="66"/>
  <c r="I4" i="66" s="1"/>
  <c r="J4" i="66" s="1"/>
  <c r="K4" i="66" s="1"/>
  <c r="H21" i="66"/>
  <c r="I21" i="66" s="1"/>
  <c r="J21" i="66" s="1"/>
  <c r="H18" i="66"/>
  <c r="I18" i="66" s="1"/>
  <c r="J18" i="66" s="1"/>
  <c r="H15" i="66"/>
  <c r="I15" i="66" s="1"/>
  <c r="J15" i="66" s="1"/>
  <c r="H11" i="66"/>
  <c r="I11" i="66" s="1"/>
  <c r="J11" i="66" s="1"/>
  <c r="H12" i="66"/>
  <c r="I12" i="66" s="1"/>
  <c r="J12" i="66" s="1"/>
  <c r="H7" i="66"/>
  <c r="I7" i="66" s="1"/>
  <c r="J7" i="66" s="1"/>
  <c r="H23" i="66"/>
  <c r="I23" i="66" s="1"/>
  <c r="J23" i="66" s="1"/>
  <c r="H20" i="66"/>
  <c r="I20" i="66" s="1"/>
  <c r="J20" i="66" s="1"/>
  <c r="H17" i="66"/>
  <c r="I17" i="66" s="1"/>
  <c r="J17" i="66" s="1"/>
  <c r="H14" i="66"/>
  <c r="I14" i="66" s="1"/>
  <c r="J14" i="66" s="1"/>
  <c r="H5" i="66"/>
  <c r="I5" i="66" s="1"/>
  <c r="J5" i="66" s="1"/>
  <c r="H19" i="66"/>
  <c r="I19" i="66" s="1"/>
  <c r="J19" i="66" s="1"/>
  <c r="H13" i="66"/>
  <c r="I13" i="66" s="1"/>
  <c r="J13" i="66" s="1"/>
  <c r="H22" i="66"/>
  <c r="I22" i="66" s="1"/>
  <c r="J22" i="66" s="1"/>
  <c r="H16" i="66"/>
  <c r="I16" i="66" s="1"/>
  <c r="J16" i="66" s="1"/>
  <c r="H6" i="66"/>
  <c r="I6" i="66" s="1"/>
  <c r="J6" i="66" s="1"/>
  <c r="H7" i="52"/>
  <c r="H6" i="52"/>
  <c r="H4" i="52"/>
  <c r="H9" i="52"/>
  <c r="H10" i="52"/>
  <c r="H8" i="65"/>
  <c r="I8" i="65" s="1"/>
  <c r="J8" i="65" s="1"/>
  <c r="H11" i="65"/>
  <c r="I11" i="65" s="1"/>
  <c r="J11" i="65" s="1"/>
  <c r="H4" i="65"/>
  <c r="I4" i="65" s="1"/>
  <c r="J4" i="65" s="1"/>
  <c r="K4" i="65" s="1"/>
  <c r="AQ4" i="65" s="1"/>
  <c r="H10" i="65"/>
  <c r="I10" i="65" s="1"/>
  <c r="J10" i="65" s="1"/>
  <c r="H21" i="69"/>
  <c r="I21" i="69" s="1"/>
  <c r="J21" i="69" s="1"/>
  <c r="H18" i="69"/>
  <c r="I18" i="69" s="1"/>
  <c r="J18" i="69" s="1"/>
  <c r="H15" i="69"/>
  <c r="I15" i="69" s="1"/>
  <c r="J15" i="69" s="1"/>
  <c r="H12" i="69"/>
  <c r="I12" i="69" s="1"/>
  <c r="J12" i="69" s="1"/>
  <c r="H5" i="69"/>
  <c r="I5" i="69" s="1"/>
  <c r="J5" i="69" s="1"/>
  <c r="H22" i="69"/>
  <c r="I22" i="69" s="1"/>
  <c r="J22" i="69" s="1"/>
  <c r="H19" i="69"/>
  <c r="I19" i="69" s="1"/>
  <c r="J19" i="69" s="1"/>
  <c r="H16" i="69"/>
  <c r="I16" i="69" s="1"/>
  <c r="J16" i="69" s="1"/>
  <c r="H13" i="69"/>
  <c r="I13" i="69" s="1"/>
  <c r="J13" i="69" s="1"/>
  <c r="H6" i="69"/>
  <c r="I6" i="69" s="1"/>
  <c r="J6" i="69" s="1"/>
  <c r="H23" i="69"/>
  <c r="I23" i="69" s="1"/>
  <c r="J23" i="69" s="1"/>
  <c r="H14" i="69"/>
  <c r="I14" i="69" s="1"/>
  <c r="J14" i="69" s="1"/>
  <c r="H7" i="69"/>
  <c r="I7" i="69" s="1"/>
  <c r="J7" i="69" s="1"/>
  <c r="H17" i="69"/>
  <c r="I17" i="69" s="1"/>
  <c r="J17" i="69" s="1"/>
  <c r="H20" i="69"/>
  <c r="I20" i="69" s="1"/>
  <c r="J20" i="69" s="1"/>
  <c r="H21" i="24"/>
  <c r="H22" i="21"/>
  <c r="I22" i="21" s="1"/>
  <c r="J22" i="21" s="1"/>
  <c r="H19" i="19"/>
  <c r="H12" i="22"/>
  <c r="I12" i="22" s="1"/>
  <c r="J12" i="22" s="1"/>
  <c r="AQ4" i="13"/>
  <c r="AN3" i="10"/>
  <c r="AI3" i="10"/>
  <c r="H19" i="24"/>
  <c r="H18" i="16"/>
  <c r="Z4" i="15"/>
  <c r="I19" i="7"/>
  <c r="J19" i="7" s="1"/>
  <c r="I13" i="7"/>
  <c r="J13" i="7" s="1"/>
  <c r="H16" i="22"/>
  <c r="I16" i="22" s="1"/>
  <c r="J16" i="22" s="1"/>
  <c r="H18" i="10"/>
  <c r="I18" i="10" s="1"/>
  <c r="J18" i="10" s="1"/>
  <c r="AH5" i="3"/>
  <c r="H9" i="2"/>
  <c r="Z4" i="13"/>
  <c r="H19" i="10"/>
  <c r="I19" i="10" s="1"/>
  <c r="J19" i="10" s="1"/>
  <c r="H17" i="5"/>
  <c r="I17" i="5" s="1"/>
  <c r="J17" i="5" s="1"/>
  <c r="H6" i="5"/>
  <c r="I6" i="5" s="1"/>
  <c r="J6" i="5" s="1"/>
  <c r="H4" i="4"/>
  <c r="H23" i="2"/>
  <c r="H14" i="10"/>
  <c r="I14" i="10" s="1"/>
  <c r="J14" i="10" s="1"/>
  <c r="H6" i="10"/>
  <c r="I6" i="10" s="1"/>
  <c r="J6" i="10" s="1"/>
  <c r="H13" i="5"/>
  <c r="I13" i="5" s="1"/>
  <c r="J13" i="5" s="1"/>
  <c r="Z4" i="2"/>
  <c r="H14" i="5"/>
  <c r="I14" i="5" s="1"/>
  <c r="J14" i="5" s="1"/>
  <c r="H5" i="3"/>
  <c r="AF4" i="96"/>
  <c r="AE4" i="96"/>
  <c r="W5" i="96"/>
  <c r="AG4" i="96"/>
  <c r="AF4" i="91"/>
  <c r="AO4" i="91" s="1"/>
  <c r="AE4" i="91"/>
  <c r="W5" i="91"/>
  <c r="X5" i="91" s="1"/>
  <c r="AG4" i="91"/>
  <c r="AP4" i="91" s="1"/>
  <c r="AH4" i="89"/>
  <c r="AH4" i="82"/>
  <c r="Z4" i="82"/>
  <c r="AH4" i="78"/>
  <c r="Z4" i="78"/>
  <c r="P3" i="68"/>
  <c r="AF3" i="68" s="1"/>
  <c r="AO3" i="68" s="1"/>
  <c r="AE3" i="68"/>
  <c r="AH4" i="75"/>
  <c r="AQ4" i="75" s="1"/>
  <c r="Z4" i="75"/>
  <c r="AN3" i="78"/>
  <c r="AI3" i="78"/>
  <c r="AE3" i="67"/>
  <c r="P3" i="67"/>
  <c r="AF3" i="67" s="1"/>
  <c r="AO3" i="67" s="1"/>
  <c r="I23" i="72"/>
  <c r="J23" i="72" s="1"/>
  <c r="W5" i="70"/>
  <c r="AG4" i="70"/>
  <c r="AF4" i="70"/>
  <c r="AE4" i="70"/>
  <c r="I20" i="72"/>
  <c r="J20" i="72" s="1"/>
  <c r="I11" i="71"/>
  <c r="J11" i="71" s="1"/>
  <c r="AE3" i="65"/>
  <c r="P3" i="65"/>
  <c r="AF3" i="65" s="1"/>
  <c r="AO3" i="65" s="1"/>
  <c r="I18" i="71"/>
  <c r="J18" i="71" s="1"/>
  <c r="I10" i="59"/>
  <c r="J10" i="59" s="1"/>
  <c r="AG4" i="76"/>
  <c r="AF4" i="76"/>
  <c r="AE4" i="76"/>
  <c r="W5" i="76"/>
  <c r="I22" i="71"/>
  <c r="J22" i="71" s="1"/>
  <c r="W5" i="64"/>
  <c r="AG4" i="64"/>
  <c r="AE4" i="64"/>
  <c r="AF4" i="64"/>
  <c r="I15" i="63"/>
  <c r="J15" i="63" s="1"/>
  <c r="I4" i="63"/>
  <c r="J4" i="63" s="1"/>
  <c r="K4" i="63" s="1"/>
  <c r="I23" i="60"/>
  <c r="J23" i="60" s="1"/>
  <c r="I14" i="60"/>
  <c r="J14" i="60" s="1"/>
  <c r="I21" i="55"/>
  <c r="J21" i="55" s="1"/>
  <c r="I21" i="51"/>
  <c r="J21" i="51" s="1"/>
  <c r="I15" i="51"/>
  <c r="J15" i="51" s="1"/>
  <c r="I15" i="50"/>
  <c r="J15" i="50" s="1"/>
  <c r="Y5" i="48"/>
  <c r="I8" i="72"/>
  <c r="J8" i="72" s="1"/>
  <c r="I4" i="68"/>
  <c r="J4" i="68" s="1"/>
  <c r="K4" i="68" s="1"/>
  <c r="I17" i="63"/>
  <c r="J17" i="63" s="1"/>
  <c r="I22" i="60"/>
  <c r="J22" i="60" s="1"/>
  <c r="I13" i="60"/>
  <c r="J13" i="60" s="1"/>
  <c r="I5" i="55"/>
  <c r="J5" i="55" s="1"/>
  <c r="I7" i="50"/>
  <c r="J7" i="50" s="1"/>
  <c r="I8" i="68"/>
  <c r="J8" i="68" s="1"/>
  <c r="I22" i="63"/>
  <c r="J22" i="63" s="1"/>
  <c r="I13" i="63"/>
  <c r="J13" i="63" s="1"/>
  <c r="I21" i="56"/>
  <c r="J21" i="56" s="1"/>
  <c r="I18" i="56"/>
  <c r="J18" i="56" s="1"/>
  <c r="I15" i="56"/>
  <c r="J15" i="56" s="1"/>
  <c r="I12" i="56"/>
  <c r="J12" i="56" s="1"/>
  <c r="I7" i="55"/>
  <c r="J7" i="55" s="1"/>
  <c r="AE4" i="57"/>
  <c r="W5" i="57"/>
  <c r="AG4" i="57"/>
  <c r="AF4" i="57"/>
  <c r="I6" i="50"/>
  <c r="J6" i="50" s="1"/>
  <c r="I19" i="50"/>
  <c r="J19" i="50" s="1"/>
  <c r="H94" i="89"/>
  <c r="I94" i="89" s="1"/>
  <c r="J94" i="89" s="1"/>
  <c r="I12" i="52"/>
  <c r="J12" i="52" s="1"/>
  <c r="I22" i="50"/>
  <c r="J22" i="50" s="1"/>
  <c r="I23" i="52"/>
  <c r="J23" i="52" s="1"/>
  <c r="Y5" i="40"/>
  <c r="AH3" i="43"/>
  <c r="AQ3" i="43" s="1"/>
  <c r="Y5" i="41"/>
  <c r="AH4" i="43"/>
  <c r="AQ4" i="43" s="1"/>
  <c r="Z4" i="39"/>
  <c r="AH4" i="39"/>
  <c r="AQ4" i="39" s="1"/>
  <c r="AR3" i="38"/>
  <c r="AI3" i="41"/>
  <c r="AG4" i="33"/>
  <c r="AF4" i="33"/>
  <c r="AE4" i="33"/>
  <c r="W5" i="33"/>
  <c r="H32" i="33"/>
  <c r="I32" i="33" s="1"/>
  <c r="J32" i="33" s="1"/>
  <c r="H29" i="33"/>
  <c r="I29" i="33" s="1"/>
  <c r="J29" i="33" s="1"/>
  <c r="H26" i="33"/>
  <c r="I26" i="33" s="1"/>
  <c r="J26" i="33" s="1"/>
  <c r="H23" i="33"/>
  <c r="I23" i="33" s="1"/>
  <c r="J23" i="33" s="1"/>
  <c r="H45" i="33"/>
  <c r="I45" i="33" s="1"/>
  <c r="J45" i="33" s="1"/>
  <c r="H54" i="33"/>
  <c r="I54" i="33" s="1"/>
  <c r="J54" i="33" s="1"/>
  <c r="H78" i="33"/>
  <c r="I78" i="33" s="1"/>
  <c r="J78" i="33" s="1"/>
  <c r="H63" i="33"/>
  <c r="I63" i="33" s="1"/>
  <c r="J63" i="33" s="1"/>
  <c r="H25" i="33"/>
  <c r="I25" i="33" s="1"/>
  <c r="J25" i="33" s="1"/>
  <c r="H11" i="33"/>
  <c r="I11" i="33" s="1"/>
  <c r="J11" i="33" s="1"/>
  <c r="H72" i="33"/>
  <c r="I72" i="33" s="1"/>
  <c r="J72" i="33" s="1"/>
  <c r="H96" i="33"/>
  <c r="I96" i="33" s="1"/>
  <c r="J96" i="33" s="1"/>
  <c r="H81" i="33"/>
  <c r="I81" i="33" s="1"/>
  <c r="J81" i="33" s="1"/>
  <c r="H42" i="33"/>
  <c r="I42" i="33" s="1"/>
  <c r="J42" i="33" s="1"/>
  <c r="H90" i="33"/>
  <c r="I90" i="33" s="1"/>
  <c r="J90" i="33" s="1"/>
  <c r="H51" i="33"/>
  <c r="I51" i="33" s="1"/>
  <c r="J51" i="33" s="1"/>
  <c r="H36" i="33"/>
  <c r="I36" i="33" s="1"/>
  <c r="J36" i="33" s="1"/>
  <c r="H19" i="33"/>
  <c r="I19" i="33" s="1"/>
  <c r="J19" i="33" s="1"/>
  <c r="H16" i="33"/>
  <c r="I16" i="33" s="1"/>
  <c r="J16" i="33" s="1"/>
  <c r="H13" i="33"/>
  <c r="I13" i="33" s="1"/>
  <c r="J13" i="33" s="1"/>
  <c r="H8" i="33"/>
  <c r="I8" i="33" s="1"/>
  <c r="J8" i="33" s="1"/>
  <c r="H7" i="33"/>
  <c r="I7" i="33" s="1"/>
  <c r="J7" i="33" s="1"/>
  <c r="H4" i="33"/>
  <c r="I4" i="33" s="1"/>
  <c r="J4" i="33" s="1"/>
  <c r="K4" i="33" s="1"/>
  <c r="H9" i="36"/>
  <c r="I9" i="36" s="1"/>
  <c r="J9" i="36" s="1"/>
  <c r="H61" i="36"/>
  <c r="I61" i="36" s="1"/>
  <c r="J61" i="36" s="1"/>
  <c r="H58" i="36"/>
  <c r="I58" i="36" s="1"/>
  <c r="J58" i="36" s="1"/>
  <c r="H67" i="36"/>
  <c r="I67" i="36" s="1"/>
  <c r="J67" i="36" s="1"/>
  <c r="H64" i="36"/>
  <c r="I64" i="36" s="1"/>
  <c r="J64" i="36" s="1"/>
  <c r="H40" i="36"/>
  <c r="I40" i="36" s="1"/>
  <c r="J40" i="36" s="1"/>
  <c r="H31" i="36"/>
  <c r="I31" i="36" s="1"/>
  <c r="J31" i="36" s="1"/>
  <c r="H22" i="36"/>
  <c r="I22" i="36" s="1"/>
  <c r="J22" i="36" s="1"/>
  <c r="H16" i="36"/>
  <c r="I16" i="36" s="1"/>
  <c r="J16" i="36" s="1"/>
  <c r="H8" i="36"/>
  <c r="I8" i="36" s="1"/>
  <c r="J8" i="36" s="1"/>
  <c r="H5" i="36"/>
  <c r="I5" i="36" s="1"/>
  <c r="J5" i="36" s="1"/>
  <c r="H11" i="36"/>
  <c r="I11" i="36" s="1"/>
  <c r="J11" i="36" s="1"/>
  <c r="H43" i="36"/>
  <c r="I43" i="36" s="1"/>
  <c r="J43" i="36" s="1"/>
  <c r="H37" i="36"/>
  <c r="I37" i="36" s="1"/>
  <c r="J37" i="36" s="1"/>
  <c r="H28" i="36"/>
  <c r="I28" i="36" s="1"/>
  <c r="J28" i="36" s="1"/>
  <c r="H7" i="36"/>
  <c r="I7" i="36" s="1"/>
  <c r="J7" i="36" s="1"/>
  <c r="H49" i="36"/>
  <c r="I49" i="36" s="1"/>
  <c r="J49" i="36" s="1"/>
  <c r="H46" i="36"/>
  <c r="I46" i="36" s="1"/>
  <c r="J46" i="36" s="1"/>
  <c r="H19" i="36"/>
  <c r="I19" i="36" s="1"/>
  <c r="J19" i="36" s="1"/>
  <c r="H13" i="36"/>
  <c r="I13" i="36" s="1"/>
  <c r="J13" i="36" s="1"/>
  <c r="H55" i="36"/>
  <c r="I55" i="36" s="1"/>
  <c r="J55" i="36" s="1"/>
  <c r="H52" i="36"/>
  <c r="I52" i="36" s="1"/>
  <c r="J52" i="36" s="1"/>
  <c r="H34" i="36"/>
  <c r="I34" i="36" s="1"/>
  <c r="J34" i="36" s="1"/>
  <c r="H25" i="36"/>
  <c r="I25" i="36" s="1"/>
  <c r="J25" i="36" s="1"/>
  <c r="H77" i="43"/>
  <c r="I77" i="43" s="1"/>
  <c r="J77" i="43" s="1"/>
  <c r="H68" i="43"/>
  <c r="I68" i="43" s="1"/>
  <c r="J68" i="43" s="1"/>
  <c r="H59" i="43"/>
  <c r="I59" i="43" s="1"/>
  <c r="J59" i="43" s="1"/>
  <c r="H50" i="43"/>
  <c r="I50" i="43" s="1"/>
  <c r="J50" i="43" s="1"/>
  <c r="H41" i="43"/>
  <c r="I41" i="43" s="1"/>
  <c r="J41" i="43" s="1"/>
  <c r="H32" i="43"/>
  <c r="I32" i="43" s="1"/>
  <c r="J32" i="43" s="1"/>
  <c r="H23" i="43"/>
  <c r="I23" i="43" s="1"/>
  <c r="J23" i="43" s="1"/>
  <c r="H14" i="43"/>
  <c r="I14" i="43" s="1"/>
  <c r="J14" i="43" s="1"/>
  <c r="H6" i="43"/>
  <c r="I6" i="43" s="1"/>
  <c r="J6" i="43" s="1"/>
  <c r="H78" i="43"/>
  <c r="I78" i="43" s="1"/>
  <c r="J78" i="43" s="1"/>
  <c r="H74" i="43"/>
  <c r="I74" i="43" s="1"/>
  <c r="J74" i="43" s="1"/>
  <c r="H65" i="43"/>
  <c r="I65" i="43" s="1"/>
  <c r="J65" i="43" s="1"/>
  <c r="H56" i="43"/>
  <c r="I56" i="43" s="1"/>
  <c r="J56" i="43" s="1"/>
  <c r="H47" i="43"/>
  <c r="I47" i="43" s="1"/>
  <c r="J47" i="43" s="1"/>
  <c r="H38" i="43"/>
  <c r="I38" i="43" s="1"/>
  <c r="J38" i="43" s="1"/>
  <c r="H29" i="43"/>
  <c r="I29" i="43" s="1"/>
  <c r="J29" i="43" s="1"/>
  <c r="H20" i="43"/>
  <c r="I20" i="43" s="1"/>
  <c r="J20" i="43" s="1"/>
  <c r="H10" i="43"/>
  <c r="I10" i="43" s="1"/>
  <c r="J10" i="43" s="1"/>
  <c r="H79" i="43"/>
  <c r="I79" i="43" s="1"/>
  <c r="J79" i="43" s="1"/>
  <c r="H75" i="43"/>
  <c r="I75" i="43" s="1"/>
  <c r="J75" i="43" s="1"/>
  <c r="H70" i="43"/>
  <c r="I70" i="43" s="1"/>
  <c r="J70" i="43" s="1"/>
  <c r="H66" i="43"/>
  <c r="I66" i="43" s="1"/>
  <c r="J66" i="43" s="1"/>
  <c r="H61" i="43"/>
  <c r="I61" i="43" s="1"/>
  <c r="J61" i="43" s="1"/>
  <c r="H57" i="43"/>
  <c r="I57" i="43" s="1"/>
  <c r="J57" i="43" s="1"/>
  <c r="H52" i="43"/>
  <c r="I52" i="43" s="1"/>
  <c r="J52" i="43" s="1"/>
  <c r="H48" i="43"/>
  <c r="I48" i="43" s="1"/>
  <c r="J48" i="43" s="1"/>
  <c r="H43" i="43"/>
  <c r="I43" i="43" s="1"/>
  <c r="J43" i="43" s="1"/>
  <c r="H39" i="43"/>
  <c r="I39" i="43" s="1"/>
  <c r="J39" i="43" s="1"/>
  <c r="H34" i="43"/>
  <c r="I34" i="43" s="1"/>
  <c r="J34" i="43" s="1"/>
  <c r="H30" i="43"/>
  <c r="I30" i="43" s="1"/>
  <c r="J30" i="43" s="1"/>
  <c r="H25" i="43"/>
  <c r="I25" i="43" s="1"/>
  <c r="J25" i="43" s="1"/>
  <c r="H21" i="43"/>
  <c r="I21" i="43" s="1"/>
  <c r="J21" i="43" s="1"/>
  <c r="H16" i="43"/>
  <c r="I16" i="43" s="1"/>
  <c r="J16" i="43" s="1"/>
  <c r="H12" i="43"/>
  <c r="I12" i="43" s="1"/>
  <c r="J12" i="43" s="1"/>
  <c r="H71" i="43"/>
  <c r="I71" i="43" s="1"/>
  <c r="J71" i="43" s="1"/>
  <c r="H62" i="43"/>
  <c r="I62" i="43" s="1"/>
  <c r="J62" i="43" s="1"/>
  <c r="H53" i="43"/>
  <c r="I53" i="43" s="1"/>
  <c r="J53" i="43" s="1"/>
  <c r="H44" i="43"/>
  <c r="I44" i="43" s="1"/>
  <c r="J44" i="43" s="1"/>
  <c r="H35" i="43"/>
  <c r="I35" i="43" s="1"/>
  <c r="J35" i="43" s="1"/>
  <c r="H26" i="43"/>
  <c r="I26" i="43" s="1"/>
  <c r="J26" i="43" s="1"/>
  <c r="H17" i="43"/>
  <c r="I17" i="43" s="1"/>
  <c r="J17" i="43" s="1"/>
  <c r="H87" i="74"/>
  <c r="I87" i="74" s="1"/>
  <c r="J87" i="74" s="1"/>
  <c r="H84" i="74"/>
  <c r="I84" i="74" s="1"/>
  <c r="J84" i="74" s="1"/>
  <c r="H81" i="74"/>
  <c r="I81" i="74" s="1"/>
  <c r="J81" i="74" s="1"/>
  <c r="H78" i="74"/>
  <c r="I78" i="74" s="1"/>
  <c r="J78" i="74" s="1"/>
  <c r="H75" i="74"/>
  <c r="I75" i="74" s="1"/>
  <c r="J75" i="74" s="1"/>
  <c r="H72" i="74"/>
  <c r="I72" i="74" s="1"/>
  <c r="J72" i="74" s="1"/>
  <c r="H69" i="74"/>
  <c r="I69" i="74" s="1"/>
  <c r="J69" i="74" s="1"/>
  <c r="H66" i="74"/>
  <c r="I66" i="74" s="1"/>
  <c r="J66" i="74" s="1"/>
  <c r="H63" i="74"/>
  <c r="I63" i="74" s="1"/>
  <c r="J63" i="74" s="1"/>
  <c r="H60" i="74"/>
  <c r="I60" i="74" s="1"/>
  <c r="J60" i="74" s="1"/>
  <c r="H57" i="74"/>
  <c r="I57" i="74" s="1"/>
  <c r="J57" i="74" s="1"/>
  <c r="H54" i="74"/>
  <c r="I54" i="74" s="1"/>
  <c r="J54" i="74" s="1"/>
  <c r="H51" i="74"/>
  <c r="I51" i="74" s="1"/>
  <c r="J51" i="74" s="1"/>
  <c r="H48" i="74"/>
  <c r="I48" i="74" s="1"/>
  <c r="J48" i="74" s="1"/>
  <c r="H45" i="74"/>
  <c r="I45" i="74" s="1"/>
  <c r="J45" i="74" s="1"/>
  <c r="H42" i="74"/>
  <c r="I42" i="74" s="1"/>
  <c r="J42" i="74" s="1"/>
  <c r="H39" i="74"/>
  <c r="I39" i="74" s="1"/>
  <c r="J39" i="74" s="1"/>
  <c r="H36" i="74"/>
  <c r="I36" i="74" s="1"/>
  <c r="J36" i="74" s="1"/>
  <c r="H33" i="74"/>
  <c r="I33" i="74" s="1"/>
  <c r="J33" i="74" s="1"/>
  <c r="H30" i="74"/>
  <c r="I30" i="74" s="1"/>
  <c r="J30" i="74" s="1"/>
  <c r="H27" i="74"/>
  <c r="I27" i="74" s="1"/>
  <c r="J27" i="74" s="1"/>
  <c r="H24" i="74"/>
  <c r="I24" i="74" s="1"/>
  <c r="J24" i="74" s="1"/>
  <c r="H21" i="74"/>
  <c r="I21" i="74" s="1"/>
  <c r="J21" i="74" s="1"/>
  <c r="H18" i="74"/>
  <c r="I18" i="74" s="1"/>
  <c r="J18" i="74" s="1"/>
  <c r="H15" i="74"/>
  <c r="I15" i="74" s="1"/>
  <c r="J15" i="74" s="1"/>
  <c r="H12" i="74"/>
  <c r="I12" i="74" s="1"/>
  <c r="J12" i="74" s="1"/>
  <c r="H6" i="74"/>
  <c r="I6" i="74" s="1"/>
  <c r="J6" i="74" s="1"/>
  <c r="H4" i="74"/>
  <c r="I4" i="74" s="1"/>
  <c r="J4" i="74" s="1"/>
  <c r="K4" i="74" s="1"/>
  <c r="AQ4" i="74" s="1"/>
  <c r="H5" i="74"/>
  <c r="I5" i="74" s="1"/>
  <c r="J5" i="74" s="1"/>
  <c r="H11" i="74"/>
  <c r="I11" i="74" s="1"/>
  <c r="J11" i="74" s="1"/>
  <c r="H68" i="80"/>
  <c r="I68" i="80" s="1"/>
  <c r="J68" i="80" s="1"/>
  <c r="H65" i="80"/>
  <c r="I65" i="80" s="1"/>
  <c r="J65" i="80" s="1"/>
  <c r="H62" i="80"/>
  <c r="I62" i="80" s="1"/>
  <c r="J62" i="80" s="1"/>
  <c r="H59" i="80"/>
  <c r="I59" i="80" s="1"/>
  <c r="J59" i="80" s="1"/>
  <c r="H56" i="80"/>
  <c r="I56" i="80" s="1"/>
  <c r="J56" i="80" s="1"/>
  <c r="H9" i="80"/>
  <c r="I9" i="80" s="1"/>
  <c r="J9" i="80" s="1"/>
  <c r="H8" i="80"/>
  <c r="I8" i="80" s="1"/>
  <c r="J8" i="80" s="1"/>
  <c r="H7" i="80"/>
  <c r="I7" i="80" s="1"/>
  <c r="J7" i="80" s="1"/>
  <c r="H4" i="80"/>
  <c r="I4" i="80" s="1"/>
  <c r="J4" i="80" s="1"/>
  <c r="K4" i="80" s="1"/>
  <c r="H53" i="80"/>
  <c r="I53" i="80" s="1"/>
  <c r="J53" i="80" s="1"/>
  <c r="H50" i="80"/>
  <c r="I50" i="80" s="1"/>
  <c r="J50" i="80" s="1"/>
  <c r="H47" i="80"/>
  <c r="I47" i="80" s="1"/>
  <c r="J47" i="80" s="1"/>
  <c r="H44" i="80"/>
  <c r="I44" i="80" s="1"/>
  <c r="J44" i="80" s="1"/>
  <c r="H41" i="80"/>
  <c r="I41" i="80" s="1"/>
  <c r="J41" i="80" s="1"/>
  <c r="H38" i="80"/>
  <c r="I38" i="80" s="1"/>
  <c r="J38" i="80" s="1"/>
  <c r="H35" i="80"/>
  <c r="I35" i="80" s="1"/>
  <c r="J35" i="80" s="1"/>
  <c r="H32" i="80"/>
  <c r="I32" i="80" s="1"/>
  <c r="J32" i="80" s="1"/>
  <c r="H29" i="80"/>
  <c r="I29" i="80" s="1"/>
  <c r="J29" i="80" s="1"/>
  <c r="H26" i="80"/>
  <c r="I26" i="80" s="1"/>
  <c r="J26" i="80" s="1"/>
  <c r="H23" i="80"/>
  <c r="I23" i="80" s="1"/>
  <c r="J23" i="80" s="1"/>
  <c r="H20" i="80"/>
  <c r="I20" i="80" s="1"/>
  <c r="J20" i="80" s="1"/>
  <c r="H17" i="80"/>
  <c r="I17" i="80" s="1"/>
  <c r="J17" i="80" s="1"/>
  <c r="H14" i="80"/>
  <c r="I14" i="80" s="1"/>
  <c r="J14" i="80" s="1"/>
  <c r="H58" i="80"/>
  <c r="I58" i="80" s="1"/>
  <c r="J58" i="80" s="1"/>
  <c r="H64" i="80"/>
  <c r="I64" i="80" s="1"/>
  <c r="J64" i="80" s="1"/>
  <c r="H61" i="80"/>
  <c r="I61" i="80" s="1"/>
  <c r="J61" i="80" s="1"/>
  <c r="H10" i="80"/>
  <c r="I10" i="80" s="1"/>
  <c r="J10" i="80" s="1"/>
  <c r="H67" i="80"/>
  <c r="I67" i="80" s="1"/>
  <c r="J67" i="80" s="1"/>
  <c r="H86" i="85"/>
  <c r="I86" i="85" s="1"/>
  <c r="J86" i="85" s="1"/>
  <c r="H68" i="85"/>
  <c r="I68" i="85" s="1"/>
  <c r="J68" i="85" s="1"/>
  <c r="H50" i="85"/>
  <c r="I50" i="85" s="1"/>
  <c r="J50" i="85" s="1"/>
  <c r="H32" i="85"/>
  <c r="I32" i="85" s="1"/>
  <c r="J32" i="85" s="1"/>
  <c r="H83" i="85"/>
  <c r="I83" i="85" s="1"/>
  <c r="J83" i="85" s="1"/>
  <c r="H65" i="85"/>
  <c r="I65" i="85" s="1"/>
  <c r="J65" i="85" s="1"/>
  <c r="H47" i="85"/>
  <c r="I47" i="85" s="1"/>
  <c r="J47" i="85" s="1"/>
  <c r="H29" i="85"/>
  <c r="I29" i="85" s="1"/>
  <c r="J29" i="85" s="1"/>
  <c r="H80" i="85"/>
  <c r="I80" i="85" s="1"/>
  <c r="J80" i="85" s="1"/>
  <c r="H62" i="85"/>
  <c r="I62" i="85" s="1"/>
  <c r="J62" i="85" s="1"/>
  <c r="H44" i="85"/>
  <c r="I44" i="85" s="1"/>
  <c r="J44" i="85" s="1"/>
  <c r="H11" i="85"/>
  <c r="I11" i="85" s="1"/>
  <c r="J11" i="85" s="1"/>
  <c r="H89" i="85"/>
  <c r="I89" i="85" s="1"/>
  <c r="J89" i="85" s="1"/>
  <c r="H71" i="85"/>
  <c r="I71" i="85" s="1"/>
  <c r="J71" i="85" s="1"/>
  <c r="H53" i="85"/>
  <c r="I53" i="85" s="1"/>
  <c r="J53" i="85" s="1"/>
  <c r="H35" i="85"/>
  <c r="I35" i="85" s="1"/>
  <c r="J35" i="85" s="1"/>
  <c r="H95" i="85"/>
  <c r="I95" i="85" s="1"/>
  <c r="J95" i="85" s="1"/>
  <c r="H77" i="85"/>
  <c r="I77" i="85" s="1"/>
  <c r="J77" i="85" s="1"/>
  <c r="H59" i="85"/>
  <c r="I59" i="85" s="1"/>
  <c r="J59" i="85" s="1"/>
  <c r="H41" i="85"/>
  <c r="I41" i="85" s="1"/>
  <c r="J41" i="85" s="1"/>
  <c r="H20" i="85"/>
  <c r="I20" i="85" s="1"/>
  <c r="J20" i="85" s="1"/>
  <c r="H17" i="85"/>
  <c r="I17" i="85" s="1"/>
  <c r="J17" i="85" s="1"/>
  <c r="H98" i="85"/>
  <c r="I98" i="85" s="1"/>
  <c r="J98" i="85" s="1"/>
  <c r="H38" i="85"/>
  <c r="I38" i="85" s="1"/>
  <c r="J38" i="85" s="1"/>
  <c r="H56" i="85"/>
  <c r="I56" i="85" s="1"/>
  <c r="J56" i="85" s="1"/>
  <c r="H92" i="85"/>
  <c r="I92" i="85" s="1"/>
  <c r="J92" i="85" s="1"/>
  <c r="H74" i="85"/>
  <c r="I74" i="85" s="1"/>
  <c r="J74" i="85" s="1"/>
  <c r="H78" i="91"/>
  <c r="I78" i="91" s="1"/>
  <c r="J78" i="91" s="1"/>
  <c r="H75" i="91"/>
  <c r="I75" i="91" s="1"/>
  <c r="J75" i="91" s="1"/>
  <c r="H72" i="91"/>
  <c r="I72" i="91" s="1"/>
  <c r="J72" i="91" s="1"/>
  <c r="H69" i="91"/>
  <c r="I69" i="91" s="1"/>
  <c r="J69" i="91" s="1"/>
  <c r="H66" i="91"/>
  <c r="I66" i="91" s="1"/>
  <c r="J66" i="91" s="1"/>
  <c r="H63" i="91"/>
  <c r="I63" i="91" s="1"/>
  <c r="J63" i="91" s="1"/>
  <c r="H60" i="91"/>
  <c r="I60" i="91" s="1"/>
  <c r="J60" i="91" s="1"/>
  <c r="H57" i="91"/>
  <c r="I57" i="91" s="1"/>
  <c r="J57" i="91" s="1"/>
  <c r="H54" i="91"/>
  <c r="I54" i="91" s="1"/>
  <c r="J54" i="91" s="1"/>
  <c r="H51" i="91"/>
  <c r="I51" i="91" s="1"/>
  <c r="J51" i="91" s="1"/>
  <c r="H79" i="91"/>
  <c r="I79" i="91" s="1"/>
  <c r="J79" i="91" s="1"/>
  <c r="H70" i="91"/>
  <c r="I70" i="91" s="1"/>
  <c r="J70" i="91" s="1"/>
  <c r="H61" i="91"/>
  <c r="I61" i="91" s="1"/>
  <c r="J61" i="91" s="1"/>
  <c r="H52" i="91"/>
  <c r="I52" i="91" s="1"/>
  <c r="J52" i="91" s="1"/>
  <c r="H43" i="91"/>
  <c r="I43" i="91" s="1"/>
  <c r="J43" i="91" s="1"/>
  <c r="H34" i="91"/>
  <c r="I34" i="91" s="1"/>
  <c r="J34" i="91" s="1"/>
  <c r="H25" i="91"/>
  <c r="I25" i="91" s="1"/>
  <c r="J25" i="91" s="1"/>
  <c r="H16" i="91"/>
  <c r="I16" i="91" s="1"/>
  <c r="J16" i="91" s="1"/>
  <c r="H12" i="91"/>
  <c r="I12" i="91" s="1"/>
  <c r="J12" i="91" s="1"/>
  <c r="H6" i="91"/>
  <c r="I6" i="91" s="1"/>
  <c r="J6" i="91" s="1"/>
  <c r="H23" i="91"/>
  <c r="I23" i="91" s="1"/>
  <c r="J23" i="91" s="1"/>
  <c r="H11" i="91"/>
  <c r="I11" i="91" s="1"/>
  <c r="J11" i="91" s="1"/>
  <c r="H5" i="91"/>
  <c r="I5" i="91" s="1"/>
  <c r="J5" i="91" s="1"/>
  <c r="K5" i="91" s="1"/>
  <c r="H77" i="91"/>
  <c r="I77" i="91" s="1"/>
  <c r="J77" i="91" s="1"/>
  <c r="H68" i="91"/>
  <c r="I68" i="91" s="1"/>
  <c r="J68" i="91" s="1"/>
  <c r="H9" i="91"/>
  <c r="I9" i="91" s="1"/>
  <c r="J9" i="91" s="1"/>
  <c r="H59" i="91"/>
  <c r="I59" i="91" s="1"/>
  <c r="J59" i="91" s="1"/>
  <c r="H50" i="91"/>
  <c r="I50" i="91" s="1"/>
  <c r="J50" i="91" s="1"/>
  <c r="H41" i="91"/>
  <c r="I41" i="91" s="1"/>
  <c r="J41" i="91" s="1"/>
  <c r="H14" i="91"/>
  <c r="I14" i="91" s="1"/>
  <c r="J14" i="91" s="1"/>
  <c r="H10" i="91"/>
  <c r="I10" i="91" s="1"/>
  <c r="J10" i="91" s="1"/>
  <c r="H32" i="91"/>
  <c r="I32" i="91" s="1"/>
  <c r="J32" i="91" s="1"/>
  <c r="AP3" i="35"/>
  <c r="AI3" i="35"/>
  <c r="H18" i="27"/>
  <c r="I18" i="27" s="1"/>
  <c r="J18" i="27" s="1"/>
  <c r="H14" i="27"/>
  <c r="I14" i="27" s="1"/>
  <c r="J14" i="27" s="1"/>
  <c r="H10" i="27"/>
  <c r="I10" i="27" s="1"/>
  <c r="J10" i="27" s="1"/>
  <c r="H79" i="27"/>
  <c r="I79" i="27" s="1"/>
  <c r="J79" i="27" s="1"/>
  <c r="H78" i="27"/>
  <c r="I78" i="27" s="1"/>
  <c r="J78" i="27" s="1"/>
  <c r="H70" i="27"/>
  <c r="I70" i="27" s="1"/>
  <c r="J70" i="27" s="1"/>
  <c r="H69" i="27"/>
  <c r="I69" i="27" s="1"/>
  <c r="J69" i="27" s="1"/>
  <c r="H61" i="27"/>
  <c r="I61" i="27" s="1"/>
  <c r="J61" i="27" s="1"/>
  <c r="H60" i="27"/>
  <c r="I60" i="27" s="1"/>
  <c r="J60" i="27" s="1"/>
  <c r="H52" i="27"/>
  <c r="I52" i="27" s="1"/>
  <c r="J52" i="27" s="1"/>
  <c r="H43" i="27"/>
  <c r="I43" i="27" s="1"/>
  <c r="J43" i="27" s="1"/>
  <c r="H34" i="27"/>
  <c r="I34" i="27" s="1"/>
  <c r="J34" i="27" s="1"/>
  <c r="H25" i="27"/>
  <c r="I25" i="27" s="1"/>
  <c r="J25" i="27" s="1"/>
  <c r="H19" i="27"/>
  <c r="I19" i="27" s="1"/>
  <c r="J19" i="27" s="1"/>
  <c r="H20" i="27"/>
  <c r="I20" i="27" s="1"/>
  <c r="J20" i="27" s="1"/>
  <c r="H15" i="27"/>
  <c r="I15" i="27" s="1"/>
  <c r="J15" i="27" s="1"/>
  <c r="H73" i="27"/>
  <c r="I73" i="27" s="1"/>
  <c r="J73" i="27" s="1"/>
  <c r="H64" i="27"/>
  <c r="I64" i="27" s="1"/>
  <c r="J64" i="27" s="1"/>
  <c r="H55" i="27"/>
  <c r="I55" i="27" s="1"/>
  <c r="J55" i="27" s="1"/>
  <c r="H46" i="27"/>
  <c r="I46" i="27" s="1"/>
  <c r="J46" i="27" s="1"/>
  <c r="H37" i="27"/>
  <c r="I37" i="27" s="1"/>
  <c r="J37" i="27" s="1"/>
  <c r="H28" i="27"/>
  <c r="I28" i="27" s="1"/>
  <c r="J28" i="27" s="1"/>
  <c r="H16" i="27"/>
  <c r="I16" i="27" s="1"/>
  <c r="J16" i="27" s="1"/>
  <c r="H17" i="27"/>
  <c r="I17" i="27" s="1"/>
  <c r="J17" i="27" s="1"/>
  <c r="H12" i="27"/>
  <c r="I12" i="27" s="1"/>
  <c r="J12" i="27" s="1"/>
  <c r="H11" i="27"/>
  <c r="I11" i="27" s="1"/>
  <c r="J11" i="27" s="1"/>
  <c r="H8" i="27"/>
  <c r="I8" i="27" s="1"/>
  <c r="J8" i="27" s="1"/>
  <c r="H7" i="27"/>
  <c r="I7" i="27" s="1"/>
  <c r="J7" i="27" s="1"/>
  <c r="H4" i="27"/>
  <c r="I4" i="27" s="1"/>
  <c r="J4" i="27" s="1"/>
  <c r="K4" i="27" s="1"/>
  <c r="H76" i="27"/>
  <c r="I76" i="27" s="1"/>
  <c r="J76" i="27" s="1"/>
  <c r="H67" i="27"/>
  <c r="I67" i="27" s="1"/>
  <c r="J67" i="27" s="1"/>
  <c r="H58" i="27"/>
  <c r="I58" i="27" s="1"/>
  <c r="J58" i="27" s="1"/>
  <c r="H49" i="27"/>
  <c r="I49" i="27" s="1"/>
  <c r="J49" i="27" s="1"/>
  <c r="H40" i="27"/>
  <c r="I40" i="27" s="1"/>
  <c r="J40" i="27" s="1"/>
  <c r="H31" i="27"/>
  <c r="I31" i="27" s="1"/>
  <c r="J31" i="27" s="1"/>
  <c r="H22" i="27"/>
  <c r="I22" i="27" s="1"/>
  <c r="J22" i="27" s="1"/>
  <c r="H13" i="27"/>
  <c r="I13" i="27" s="1"/>
  <c r="J13" i="27" s="1"/>
  <c r="AN3" i="26"/>
  <c r="AI3" i="26"/>
  <c r="AH4" i="14"/>
  <c r="AQ4" i="14" s="1"/>
  <c r="Z4" i="14"/>
  <c r="H86" i="30"/>
  <c r="I86" i="30" s="1"/>
  <c r="J86" i="30" s="1"/>
  <c r="H50" i="30"/>
  <c r="I50" i="30" s="1"/>
  <c r="J50" i="30" s="1"/>
  <c r="H14" i="30"/>
  <c r="I14" i="30" s="1"/>
  <c r="J14" i="30" s="1"/>
  <c r="H65" i="29"/>
  <c r="I65" i="29" s="1"/>
  <c r="J65" i="29" s="1"/>
  <c r="H29" i="29"/>
  <c r="I29" i="29" s="1"/>
  <c r="J29" i="29" s="1"/>
  <c r="H52" i="28"/>
  <c r="I52" i="28" s="1"/>
  <c r="J52" i="28" s="1"/>
  <c r="H43" i="28"/>
  <c r="I43" i="28" s="1"/>
  <c r="J43" i="28" s="1"/>
  <c r="H15" i="28"/>
  <c r="I15" i="28" s="1"/>
  <c r="J15" i="28" s="1"/>
  <c r="AQ4" i="34"/>
  <c r="H98" i="29"/>
  <c r="I98" i="29" s="1"/>
  <c r="J98" i="29" s="1"/>
  <c r="H62" i="29"/>
  <c r="I62" i="29" s="1"/>
  <c r="J62" i="29" s="1"/>
  <c r="H26" i="29"/>
  <c r="I26" i="29" s="1"/>
  <c r="J26" i="29" s="1"/>
  <c r="H35" i="28"/>
  <c r="I35" i="28" s="1"/>
  <c r="J35" i="28" s="1"/>
  <c r="H9" i="28"/>
  <c r="I9" i="28" s="1"/>
  <c r="J9" i="28" s="1"/>
  <c r="AI3" i="23"/>
  <c r="AN3" i="23"/>
  <c r="AQ4" i="15"/>
  <c r="H42" i="32"/>
  <c r="I42" i="32" s="1"/>
  <c r="J42" i="32" s="1"/>
  <c r="H95" i="29"/>
  <c r="I95" i="29" s="1"/>
  <c r="J95" i="29" s="1"/>
  <c r="H59" i="29"/>
  <c r="I59" i="29" s="1"/>
  <c r="J59" i="29" s="1"/>
  <c r="H64" i="28"/>
  <c r="I64" i="28" s="1"/>
  <c r="J64" i="28" s="1"/>
  <c r="H55" i="28"/>
  <c r="I55" i="28" s="1"/>
  <c r="J55" i="28" s="1"/>
  <c r="H27" i="28"/>
  <c r="I27" i="28" s="1"/>
  <c r="J27" i="28" s="1"/>
  <c r="H18" i="28"/>
  <c r="I18" i="28" s="1"/>
  <c r="J18" i="28" s="1"/>
  <c r="H9" i="27"/>
  <c r="I9" i="27" s="1"/>
  <c r="J9" i="27" s="1"/>
  <c r="AH3" i="26"/>
  <c r="AQ3" i="26" s="1"/>
  <c r="Q88" i="30"/>
  <c r="Q85" i="30"/>
  <c r="Q82" i="30"/>
  <c r="Q79" i="30"/>
  <c r="Q76" i="30"/>
  <c r="Q73" i="30"/>
  <c r="Q70" i="30"/>
  <c r="Q67" i="30"/>
  <c r="Q64" i="30"/>
  <c r="Q61" i="30"/>
  <c r="Q58" i="30"/>
  <c r="Q55" i="30"/>
  <c r="Q52" i="30"/>
  <c r="Q49" i="30"/>
  <c r="Q46" i="30"/>
  <c r="Q43" i="30"/>
  <c r="Q40" i="30"/>
  <c r="Q37" i="30"/>
  <c r="Q34" i="30"/>
  <c r="Q31" i="30"/>
  <c r="Q28" i="30"/>
  <c r="Q25" i="30"/>
  <c r="Q22" i="30"/>
  <c r="Q19" i="30"/>
  <c r="Q16" i="30"/>
  <c r="Q13" i="30"/>
  <c r="Q8" i="30"/>
  <c r="Q7" i="30"/>
  <c r="Q9" i="30"/>
  <c r="Q89" i="30"/>
  <c r="Q86" i="30"/>
  <c r="Q83" i="30"/>
  <c r="Q80" i="30"/>
  <c r="Q77" i="30"/>
  <c r="Q74" i="30"/>
  <c r="Q71" i="30"/>
  <c r="Q68" i="30"/>
  <c r="Q65" i="30"/>
  <c r="Q62" i="30"/>
  <c r="Q59" i="30"/>
  <c r="Q56" i="30"/>
  <c r="Q53" i="30"/>
  <c r="Q50" i="30"/>
  <c r="Q47" i="30"/>
  <c r="Q44" i="30"/>
  <c r="Q41" i="30"/>
  <c r="Q38" i="30"/>
  <c r="Q35" i="30"/>
  <c r="Q32" i="30"/>
  <c r="Q29" i="30"/>
  <c r="Q26" i="30"/>
  <c r="Q23" i="30"/>
  <c r="Q20" i="30"/>
  <c r="Q17" i="30"/>
  <c r="Q14" i="30"/>
  <c r="Q10" i="30"/>
  <c r="Q11" i="30"/>
  <c r="Q5" i="30"/>
  <c r="Q87" i="30"/>
  <c r="Q84" i="30"/>
  <c r="Q81" i="30"/>
  <c r="Q78" i="30"/>
  <c r="Q75" i="30"/>
  <c r="Q72" i="30"/>
  <c r="Q69" i="30"/>
  <c r="Q66" i="30"/>
  <c r="Q63" i="30"/>
  <c r="Q60" i="30"/>
  <c r="Q57" i="30"/>
  <c r="Q54" i="30"/>
  <c r="Q51" i="30"/>
  <c r="Q48" i="30"/>
  <c r="Q45" i="30"/>
  <c r="Q42" i="30"/>
  <c r="Q39" i="30"/>
  <c r="Q36" i="30"/>
  <c r="Q33" i="30"/>
  <c r="Q30" i="30"/>
  <c r="Q27" i="30"/>
  <c r="Q24" i="30"/>
  <c r="Q21" i="30"/>
  <c r="Q15" i="30"/>
  <c r="Q12" i="30"/>
  <c r="Q6" i="30"/>
  <c r="Q18" i="30"/>
  <c r="Q9" i="39"/>
  <c r="Q77" i="39"/>
  <c r="Q74" i="39"/>
  <c r="Q71" i="39"/>
  <c r="Q68" i="39"/>
  <c r="Q65" i="39"/>
  <c r="Q62" i="39"/>
  <c r="Q59" i="39"/>
  <c r="Q56" i="39"/>
  <c r="Q53" i="39"/>
  <c r="Q50" i="39"/>
  <c r="Q47" i="39"/>
  <c r="Q44" i="39"/>
  <c r="Q41" i="39"/>
  <c r="Q38" i="39"/>
  <c r="Q35" i="39"/>
  <c r="Q32" i="39"/>
  <c r="Q29" i="39"/>
  <c r="Q26" i="39"/>
  <c r="Q23" i="39"/>
  <c r="Q20" i="39"/>
  <c r="Q17" i="39"/>
  <c r="Q14" i="39"/>
  <c r="Q10" i="39"/>
  <c r="Q78" i="39"/>
  <c r="Q75" i="39"/>
  <c r="Q72" i="39"/>
  <c r="Q69" i="39"/>
  <c r="Q66" i="39"/>
  <c r="Q63" i="39"/>
  <c r="Q60" i="39"/>
  <c r="Q57" i="39"/>
  <c r="Q54" i="39"/>
  <c r="Q51" i="39"/>
  <c r="Q48" i="39"/>
  <c r="Q45" i="39"/>
  <c r="Q42" i="39"/>
  <c r="Q39" i="39"/>
  <c r="Q36" i="39"/>
  <c r="Q33" i="39"/>
  <c r="Q30" i="39"/>
  <c r="Q27" i="39"/>
  <c r="Q24" i="39"/>
  <c r="Q21" i="39"/>
  <c r="Q18" i="39"/>
  <c r="Q15" i="39"/>
  <c r="Q12" i="39"/>
  <c r="Q6" i="39"/>
  <c r="Q76" i="39"/>
  <c r="Q67" i="39"/>
  <c r="Q58" i="39"/>
  <c r="Q49" i="39"/>
  <c r="Q40" i="39"/>
  <c r="Q31" i="39"/>
  <c r="Q22" i="39"/>
  <c r="Q13" i="39"/>
  <c r="Q7" i="39"/>
  <c r="Q73" i="39"/>
  <c r="Q64" i="39"/>
  <c r="Q55" i="39"/>
  <c r="Q46" i="39"/>
  <c r="Q37" i="39"/>
  <c r="Q28" i="39"/>
  <c r="Q19" i="39"/>
  <c r="Q11" i="39"/>
  <c r="Q5" i="39"/>
  <c r="Q8" i="39"/>
  <c r="Q79" i="39"/>
  <c r="Q70" i="39"/>
  <c r="Q61" i="39"/>
  <c r="Q52" i="39"/>
  <c r="Q43" i="39"/>
  <c r="Q34" i="39"/>
  <c r="Q25" i="39"/>
  <c r="Q16" i="39"/>
  <c r="Q89" i="46"/>
  <c r="Q86" i="46"/>
  <c r="Q83" i="46"/>
  <c r="Q80" i="46"/>
  <c r="Q77" i="46"/>
  <c r="Q74" i="46"/>
  <c r="Q71" i="46"/>
  <c r="Q68" i="46"/>
  <c r="Q65" i="46"/>
  <c r="Q62" i="46"/>
  <c r="Q59" i="46"/>
  <c r="Q56" i="46"/>
  <c r="Q53" i="46"/>
  <c r="Q50" i="46"/>
  <c r="Q47" i="46"/>
  <c r="Q44" i="46"/>
  <c r="Q41" i="46"/>
  <c r="Q38" i="46"/>
  <c r="Q35" i="46"/>
  <c r="Q32" i="46"/>
  <c r="Q29" i="46"/>
  <c r="Q26" i="46"/>
  <c r="Q23" i="46"/>
  <c r="Q20" i="46"/>
  <c r="Q17" i="46"/>
  <c r="Q14" i="46"/>
  <c r="Q10" i="46"/>
  <c r="Q11" i="46"/>
  <c r="Q5" i="46"/>
  <c r="Q24" i="46"/>
  <c r="Q22" i="46"/>
  <c r="Q15" i="46"/>
  <c r="Q13" i="46"/>
  <c r="Q6" i="46"/>
  <c r="Q88" i="46"/>
  <c r="Q85" i="46"/>
  <c r="Q82" i="46"/>
  <c r="Q79" i="46"/>
  <c r="Q76" i="46"/>
  <c r="Q73" i="46"/>
  <c r="Q70" i="46"/>
  <c r="Q67" i="46"/>
  <c r="Q64" i="46"/>
  <c r="Q61" i="46"/>
  <c r="Q58" i="46"/>
  <c r="Q55" i="46"/>
  <c r="Q52" i="46"/>
  <c r="Q49" i="46"/>
  <c r="Q46" i="46"/>
  <c r="Q43" i="46"/>
  <c r="Q40" i="46"/>
  <c r="Q37" i="46"/>
  <c r="Q34" i="46"/>
  <c r="Q31" i="46"/>
  <c r="Q28" i="46"/>
  <c r="Q25" i="46"/>
  <c r="Q18" i="46"/>
  <c r="Q16" i="46"/>
  <c r="Q8" i="46"/>
  <c r="Q7" i="46"/>
  <c r="Q9" i="46"/>
  <c r="Q87" i="46"/>
  <c r="Q84" i="46"/>
  <c r="Q81" i="46"/>
  <c r="Q78" i="46"/>
  <c r="Q75" i="46"/>
  <c r="Q72" i="46"/>
  <c r="Q69" i="46"/>
  <c r="Q66" i="46"/>
  <c r="Q63" i="46"/>
  <c r="Q60" i="46"/>
  <c r="Q57" i="46"/>
  <c r="Q54" i="46"/>
  <c r="Q51" i="46"/>
  <c r="Q48" i="46"/>
  <c r="Q45" i="46"/>
  <c r="Q42" i="46"/>
  <c r="Q39" i="46"/>
  <c r="Q36" i="46"/>
  <c r="Q33" i="46"/>
  <c r="Q30" i="46"/>
  <c r="Q27" i="46"/>
  <c r="Q21" i="46"/>
  <c r="Q19" i="46"/>
  <c r="Q12" i="46"/>
  <c r="Q69" i="76"/>
  <c r="Q66" i="76"/>
  <c r="Q63" i="76"/>
  <c r="Q60" i="76"/>
  <c r="Q57" i="76"/>
  <c r="Q54" i="76"/>
  <c r="Q51" i="76"/>
  <c r="Q48" i="76"/>
  <c r="Q45" i="76"/>
  <c r="Q42" i="76"/>
  <c r="Q39" i="76"/>
  <c r="Q36" i="76"/>
  <c r="Q33" i="76"/>
  <c r="Q30" i="76"/>
  <c r="Q27" i="76"/>
  <c r="Q24" i="76"/>
  <c r="Q21" i="76"/>
  <c r="Q67" i="76"/>
  <c r="Q64" i="76"/>
  <c r="Q61" i="76"/>
  <c r="Q58" i="76"/>
  <c r="Q55" i="76"/>
  <c r="Q52" i="76"/>
  <c r="Q49" i="76"/>
  <c r="Q46" i="76"/>
  <c r="Q43" i="76"/>
  <c r="Q40" i="76"/>
  <c r="Q37" i="76"/>
  <c r="Q34" i="76"/>
  <c r="Q31" i="76"/>
  <c r="Q28" i="76"/>
  <c r="Q25" i="76"/>
  <c r="Q22" i="76"/>
  <c r="Q19" i="76"/>
  <c r="Q9" i="76"/>
  <c r="Q17" i="76"/>
  <c r="Q14" i="76"/>
  <c r="Q10" i="76"/>
  <c r="Q68" i="76"/>
  <c r="Q65" i="76"/>
  <c r="Q62" i="76"/>
  <c r="Q59" i="76"/>
  <c r="Q56" i="76"/>
  <c r="Q53" i="76"/>
  <c r="Q50" i="76"/>
  <c r="Q47" i="76"/>
  <c r="Q44" i="76"/>
  <c r="Q41" i="76"/>
  <c r="Q38" i="76"/>
  <c r="Q35" i="76"/>
  <c r="Q32" i="76"/>
  <c r="Q29" i="76"/>
  <c r="Q26" i="76"/>
  <c r="Q23" i="76"/>
  <c r="Q11" i="76"/>
  <c r="Q5" i="76"/>
  <c r="Q20" i="76"/>
  <c r="Q18" i="76"/>
  <c r="Q15" i="76"/>
  <c r="Q12" i="76"/>
  <c r="Q6" i="76"/>
  <c r="Q16" i="76"/>
  <c r="Q13" i="76"/>
  <c r="Q8" i="76"/>
  <c r="Q7" i="76"/>
  <c r="Q11" i="83"/>
  <c r="Q5" i="83"/>
  <c r="Q78" i="83"/>
  <c r="Q75" i="83"/>
  <c r="Q72" i="83"/>
  <c r="Q69" i="83"/>
  <c r="Q66" i="83"/>
  <c r="Q63" i="83"/>
  <c r="Q60" i="83"/>
  <c r="Q57" i="83"/>
  <c r="Q54" i="83"/>
  <c r="Q51" i="83"/>
  <c r="Q48" i="83"/>
  <c r="Q45" i="83"/>
  <c r="Q42" i="83"/>
  <c r="Q39" i="83"/>
  <c r="Q36" i="83"/>
  <c r="Q33" i="83"/>
  <c r="Q30" i="83"/>
  <c r="Q27" i="83"/>
  <c r="Q24" i="83"/>
  <c r="Q21" i="83"/>
  <c r="Q18" i="83"/>
  <c r="Q15" i="83"/>
  <c r="Q12" i="83"/>
  <c r="Q6" i="83"/>
  <c r="Q67" i="83"/>
  <c r="Q65" i="83"/>
  <c r="Q58" i="83"/>
  <c r="Q56" i="83"/>
  <c r="Q49" i="83"/>
  <c r="Q47" i="83"/>
  <c r="Q40" i="83"/>
  <c r="Q38" i="83"/>
  <c r="Q31" i="83"/>
  <c r="Q29" i="83"/>
  <c r="Q22" i="83"/>
  <c r="Q20" i="83"/>
  <c r="Q13" i="83"/>
  <c r="Q10" i="83"/>
  <c r="Q8" i="83"/>
  <c r="Q7" i="83"/>
  <c r="Q64" i="83"/>
  <c r="Q62" i="83"/>
  <c r="Q55" i="83"/>
  <c r="Q53" i="83"/>
  <c r="Q46" i="83"/>
  <c r="Q44" i="83"/>
  <c r="Q37" i="83"/>
  <c r="Q35" i="83"/>
  <c r="Q28" i="83"/>
  <c r="Q26" i="83"/>
  <c r="Q19" i="83"/>
  <c r="Q71" i="83"/>
  <c r="Q59" i="83"/>
  <c r="Q43" i="83"/>
  <c r="Q73" i="83"/>
  <c r="Q52" i="83"/>
  <c r="Q16" i="83"/>
  <c r="Q77" i="83"/>
  <c r="Q68" i="83"/>
  <c r="Q32" i="83"/>
  <c r="Q23" i="83"/>
  <c r="Q79" i="83"/>
  <c r="Q70" i="83"/>
  <c r="Q61" i="83"/>
  <c r="Q41" i="83"/>
  <c r="Q17" i="83"/>
  <c r="Q9" i="83"/>
  <c r="Q76" i="83"/>
  <c r="Q50" i="83"/>
  <c r="Q25" i="83"/>
  <c r="Q14" i="83"/>
  <c r="Q74" i="83"/>
  <c r="Q34" i="83"/>
  <c r="Q68" i="88"/>
  <c r="Q65" i="88"/>
  <c r="Q62" i="88"/>
  <c r="Q59" i="88"/>
  <c r="Q56" i="88"/>
  <c r="Q53" i="88"/>
  <c r="Q66" i="88"/>
  <c r="Q64" i="88"/>
  <c r="Q57" i="88"/>
  <c r="Q55" i="88"/>
  <c r="Q9" i="88"/>
  <c r="Q50" i="88"/>
  <c r="Q47" i="88"/>
  <c r="Q44" i="88"/>
  <c r="Q41" i="88"/>
  <c r="Q38" i="88"/>
  <c r="Q35" i="88"/>
  <c r="Q32" i="88"/>
  <c r="Q29" i="88"/>
  <c r="Q26" i="88"/>
  <c r="Q23" i="88"/>
  <c r="Q20" i="88"/>
  <c r="Q17" i="88"/>
  <c r="Q14" i="88"/>
  <c r="Q10" i="88"/>
  <c r="Q69" i="88"/>
  <c r="Q67" i="88"/>
  <c r="Q60" i="88"/>
  <c r="Q58" i="88"/>
  <c r="Q51" i="88"/>
  <c r="Q11" i="88"/>
  <c r="Q5" i="88"/>
  <c r="Q48" i="88"/>
  <c r="Q45" i="88"/>
  <c r="Q42" i="88"/>
  <c r="Q39" i="88"/>
  <c r="Q36" i="88"/>
  <c r="Q33" i="88"/>
  <c r="Q30" i="88"/>
  <c r="Q27" i="88"/>
  <c r="Q24" i="88"/>
  <c r="Q21" i="88"/>
  <c r="Q18" i="88"/>
  <c r="Q15" i="88"/>
  <c r="Q12" i="88"/>
  <c r="Q6" i="88"/>
  <c r="Q49" i="88"/>
  <c r="Q46" i="88"/>
  <c r="Q43" i="88"/>
  <c r="Q40" i="88"/>
  <c r="Q37" i="88"/>
  <c r="Q34" i="88"/>
  <c r="Q31" i="88"/>
  <c r="Q28" i="88"/>
  <c r="Q25" i="88"/>
  <c r="Q22" i="88"/>
  <c r="Q19" i="88"/>
  <c r="Q16" i="88"/>
  <c r="Q13" i="88"/>
  <c r="Q8" i="88"/>
  <c r="Q7" i="88"/>
  <c r="Q54" i="88"/>
  <c r="Q52" i="88"/>
  <c r="Q61" i="88"/>
  <c r="Q63" i="88"/>
  <c r="Q78" i="95"/>
  <c r="Q79" i="95"/>
  <c r="Q76" i="95"/>
  <c r="Q73" i="95"/>
  <c r="Q70" i="95"/>
  <c r="Q67" i="95"/>
  <c r="Q64" i="95"/>
  <c r="Q61" i="95"/>
  <c r="Q74" i="95"/>
  <c r="Q69" i="95"/>
  <c r="Q65" i="95"/>
  <c r="Q60" i="95"/>
  <c r="Q75" i="95"/>
  <c r="Q71" i="95"/>
  <c r="Q77" i="95"/>
  <c r="Q72" i="95"/>
  <c r="Q68" i="95"/>
  <c r="Q63" i="95"/>
  <c r="Q59" i="95"/>
  <c r="Q55" i="95"/>
  <c r="Q54" i="95"/>
  <c r="Q51" i="95"/>
  <c r="Q48" i="95"/>
  <c r="Q45" i="95"/>
  <c r="Q66" i="95"/>
  <c r="Q62" i="95"/>
  <c r="Q58" i="95"/>
  <c r="Q53" i="95"/>
  <c r="Q50" i="95"/>
  <c r="Q47" i="95"/>
  <c r="Q44" i="95"/>
  <c r="Q49" i="95"/>
  <c r="Q40" i="95"/>
  <c r="Q39" i="95"/>
  <c r="Q38" i="95"/>
  <c r="Q34" i="95"/>
  <c r="Q31" i="95"/>
  <c r="Q28" i="95"/>
  <c r="Q25" i="95"/>
  <c r="Q22" i="95"/>
  <c r="Q19" i="95"/>
  <c r="Q16" i="95"/>
  <c r="Q13" i="95"/>
  <c r="Q8" i="95"/>
  <c r="Q57" i="95"/>
  <c r="Q52" i="95"/>
  <c r="Q37" i="95"/>
  <c r="Q36" i="95"/>
  <c r="Q35" i="95"/>
  <c r="Q33" i="95"/>
  <c r="Q30" i="95"/>
  <c r="Q27" i="95"/>
  <c r="Q24" i="95"/>
  <c r="Q21" i="95"/>
  <c r="Q18" i="95"/>
  <c r="Q42" i="95"/>
  <c r="Q41" i="95"/>
  <c r="Q10" i="95"/>
  <c r="Q7" i="95"/>
  <c r="Q56" i="95"/>
  <c r="Q43" i="95"/>
  <c r="Q14" i="95"/>
  <c r="Q12" i="95"/>
  <c r="Q11" i="95"/>
  <c r="Q46" i="95"/>
  <c r="Q9" i="95"/>
  <c r="Q6" i="95"/>
  <c r="Q5" i="95"/>
  <c r="Q15" i="95"/>
  <c r="Q26" i="95"/>
  <c r="Q29" i="95"/>
  <c r="Q32" i="95"/>
  <c r="Q17" i="95"/>
  <c r="Q23" i="95"/>
  <c r="Q20" i="95"/>
  <c r="I23" i="24"/>
  <c r="J23" i="24" s="1"/>
  <c r="I12" i="19"/>
  <c r="J12" i="19" s="1"/>
  <c r="H57" i="27"/>
  <c r="I57" i="27" s="1"/>
  <c r="J57" i="27" s="1"/>
  <c r="I5" i="16"/>
  <c r="J5" i="16" s="1"/>
  <c r="AN3" i="12"/>
  <c r="AI3" i="12"/>
  <c r="I4" i="7"/>
  <c r="J4" i="7" s="1"/>
  <c r="K4" i="7" s="1"/>
  <c r="H11" i="17"/>
  <c r="I11" i="17" s="1"/>
  <c r="J11" i="17" s="1"/>
  <c r="H10" i="17"/>
  <c r="I10" i="17" s="1"/>
  <c r="J10" i="17" s="1"/>
  <c r="H4" i="17"/>
  <c r="I4" i="17" s="1"/>
  <c r="J4" i="17" s="1"/>
  <c r="K4" i="17" s="1"/>
  <c r="H23" i="17"/>
  <c r="I23" i="17" s="1"/>
  <c r="J23" i="17" s="1"/>
  <c r="H22" i="17"/>
  <c r="I22" i="17" s="1"/>
  <c r="J22" i="17" s="1"/>
  <c r="H21" i="17"/>
  <c r="I21" i="17" s="1"/>
  <c r="J21" i="17" s="1"/>
  <c r="H20" i="17"/>
  <c r="I20" i="17" s="1"/>
  <c r="J20" i="17" s="1"/>
  <c r="H19" i="17"/>
  <c r="I19" i="17" s="1"/>
  <c r="J19" i="17" s="1"/>
  <c r="H18" i="17"/>
  <c r="I18" i="17" s="1"/>
  <c r="J18" i="17" s="1"/>
  <c r="H17" i="17"/>
  <c r="I17" i="17" s="1"/>
  <c r="J17" i="17" s="1"/>
  <c r="H16" i="17"/>
  <c r="I16" i="17" s="1"/>
  <c r="J16" i="17" s="1"/>
  <c r="H15" i="17"/>
  <c r="I15" i="17" s="1"/>
  <c r="J15" i="17" s="1"/>
  <c r="H14" i="17"/>
  <c r="I14" i="17" s="1"/>
  <c r="J14" i="17" s="1"/>
  <c r="H13" i="17"/>
  <c r="I13" i="17" s="1"/>
  <c r="J13" i="17" s="1"/>
  <c r="H12" i="17"/>
  <c r="I12" i="17" s="1"/>
  <c r="J12" i="17" s="1"/>
  <c r="H7" i="17"/>
  <c r="I7" i="17" s="1"/>
  <c r="J7" i="17" s="1"/>
  <c r="H6" i="17"/>
  <c r="I6" i="17" s="1"/>
  <c r="J6" i="17" s="1"/>
  <c r="H5" i="17"/>
  <c r="I5" i="17" s="1"/>
  <c r="J5" i="17" s="1"/>
  <c r="H8" i="21"/>
  <c r="I8" i="21" s="1"/>
  <c r="J8" i="21" s="1"/>
  <c r="H10" i="21"/>
  <c r="I10" i="21" s="1"/>
  <c r="J10" i="21" s="1"/>
  <c r="H9" i="21"/>
  <c r="I9" i="21" s="1"/>
  <c r="J9" i="21" s="1"/>
  <c r="H9" i="61"/>
  <c r="I9" i="61" s="1"/>
  <c r="J9" i="61" s="1"/>
  <c r="H11" i="61"/>
  <c r="I11" i="61" s="1"/>
  <c r="J11" i="61" s="1"/>
  <c r="H6" i="61"/>
  <c r="I6" i="61" s="1"/>
  <c r="J6" i="61" s="1"/>
  <c r="H22" i="61"/>
  <c r="I22" i="61" s="1"/>
  <c r="J22" i="61" s="1"/>
  <c r="H20" i="61"/>
  <c r="I20" i="61" s="1"/>
  <c r="J20" i="61" s="1"/>
  <c r="H18" i="61"/>
  <c r="I18" i="61" s="1"/>
  <c r="J18" i="61" s="1"/>
  <c r="H16" i="61"/>
  <c r="I16" i="61" s="1"/>
  <c r="J16" i="61" s="1"/>
  <c r="H14" i="61"/>
  <c r="I14" i="61" s="1"/>
  <c r="J14" i="61" s="1"/>
  <c r="H12" i="61"/>
  <c r="I12" i="61" s="1"/>
  <c r="J12" i="61" s="1"/>
  <c r="H23" i="61"/>
  <c r="I23" i="61" s="1"/>
  <c r="J23" i="61" s="1"/>
  <c r="H21" i="61"/>
  <c r="I21" i="61" s="1"/>
  <c r="J21" i="61" s="1"/>
  <c r="H19" i="61"/>
  <c r="I19" i="61" s="1"/>
  <c r="J19" i="61" s="1"/>
  <c r="H17" i="61"/>
  <c r="I17" i="61" s="1"/>
  <c r="J17" i="61" s="1"/>
  <c r="H15" i="61"/>
  <c r="I15" i="61" s="1"/>
  <c r="J15" i="61" s="1"/>
  <c r="H13" i="61"/>
  <c r="I13" i="61" s="1"/>
  <c r="J13" i="61" s="1"/>
  <c r="H5" i="61"/>
  <c r="I5" i="61" s="1"/>
  <c r="J5" i="61" s="1"/>
  <c r="H7" i="61"/>
  <c r="I7" i="61" s="1"/>
  <c r="J7" i="61" s="1"/>
  <c r="H10" i="62"/>
  <c r="I10" i="62" s="1"/>
  <c r="J10" i="62" s="1"/>
  <c r="H21" i="62"/>
  <c r="I21" i="62" s="1"/>
  <c r="J21" i="62" s="1"/>
  <c r="H18" i="62"/>
  <c r="I18" i="62" s="1"/>
  <c r="J18" i="62" s="1"/>
  <c r="H15" i="62"/>
  <c r="I15" i="62" s="1"/>
  <c r="J15" i="62" s="1"/>
  <c r="H12" i="62"/>
  <c r="I12" i="62" s="1"/>
  <c r="J12" i="62" s="1"/>
  <c r="H23" i="62"/>
  <c r="I23" i="62" s="1"/>
  <c r="J23" i="62" s="1"/>
  <c r="H20" i="62"/>
  <c r="I20" i="62" s="1"/>
  <c r="J20" i="62" s="1"/>
  <c r="H17" i="62"/>
  <c r="I17" i="62" s="1"/>
  <c r="J17" i="62" s="1"/>
  <c r="H14" i="62"/>
  <c r="I14" i="62" s="1"/>
  <c r="J14" i="62" s="1"/>
  <c r="H7" i="62"/>
  <c r="I7" i="62" s="1"/>
  <c r="J7" i="62" s="1"/>
  <c r="H16" i="62"/>
  <c r="I16" i="62" s="1"/>
  <c r="J16" i="62" s="1"/>
  <c r="H19" i="62"/>
  <c r="I19" i="62" s="1"/>
  <c r="J19" i="62" s="1"/>
  <c r="H22" i="62"/>
  <c r="I22" i="62" s="1"/>
  <c r="J22" i="62" s="1"/>
  <c r="H6" i="62"/>
  <c r="I6" i="62" s="1"/>
  <c r="J6" i="62" s="1"/>
  <c r="H13" i="62"/>
  <c r="I13" i="62" s="1"/>
  <c r="J13" i="62" s="1"/>
  <c r="H10" i="50"/>
  <c r="H4" i="50"/>
  <c r="H8" i="50"/>
  <c r="H4" i="67"/>
  <c r="H10" i="67"/>
  <c r="H11" i="67"/>
  <c r="H5" i="67"/>
  <c r="H9" i="67"/>
  <c r="I18" i="24"/>
  <c r="J18" i="24" s="1"/>
  <c r="I16" i="19"/>
  <c r="J16" i="19" s="1"/>
  <c r="I23" i="16"/>
  <c r="J23" i="16" s="1"/>
  <c r="I4" i="15"/>
  <c r="J4" i="15" s="1"/>
  <c r="K4" i="15" s="1"/>
  <c r="AH3" i="11"/>
  <c r="W5" i="18"/>
  <c r="AG4" i="18"/>
  <c r="AF4" i="18"/>
  <c r="AE4" i="18"/>
  <c r="I11" i="16"/>
  <c r="J11" i="16" s="1"/>
  <c r="AN3" i="13"/>
  <c r="AI3" i="13"/>
  <c r="H9" i="9"/>
  <c r="I9" i="9" s="1"/>
  <c r="J9" i="9" s="1"/>
  <c r="H8" i="9"/>
  <c r="I8" i="9" s="1"/>
  <c r="J8" i="9" s="1"/>
  <c r="H23" i="9"/>
  <c r="I23" i="9" s="1"/>
  <c r="J23" i="9" s="1"/>
  <c r="H22" i="9"/>
  <c r="I22" i="9" s="1"/>
  <c r="J22" i="9" s="1"/>
  <c r="H21" i="9"/>
  <c r="I21" i="9" s="1"/>
  <c r="J21" i="9" s="1"/>
  <c r="H20" i="9"/>
  <c r="I20" i="9" s="1"/>
  <c r="J20" i="9" s="1"/>
  <c r="H19" i="9"/>
  <c r="I19" i="9" s="1"/>
  <c r="J19" i="9" s="1"/>
  <c r="H18" i="9"/>
  <c r="I18" i="9" s="1"/>
  <c r="J18" i="9" s="1"/>
  <c r="H17" i="9"/>
  <c r="I17" i="9" s="1"/>
  <c r="J17" i="9" s="1"/>
  <c r="H16" i="9"/>
  <c r="I16" i="9" s="1"/>
  <c r="J16" i="9" s="1"/>
  <c r="H15" i="9"/>
  <c r="I15" i="9" s="1"/>
  <c r="J15" i="9" s="1"/>
  <c r="H14" i="9"/>
  <c r="I14" i="9" s="1"/>
  <c r="J14" i="9" s="1"/>
  <c r="H13" i="9"/>
  <c r="I13" i="9" s="1"/>
  <c r="J13" i="9" s="1"/>
  <c r="H12" i="9"/>
  <c r="I12" i="9" s="1"/>
  <c r="J12" i="9" s="1"/>
  <c r="H7" i="9"/>
  <c r="I7" i="9" s="1"/>
  <c r="J7" i="9" s="1"/>
  <c r="H6" i="9"/>
  <c r="I6" i="9" s="1"/>
  <c r="J6" i="9" s="1"/>
  <c r="H5" i="9"/>
  <c r="I5" i="9" s="1"/>
  <c r="J5" i="9" s="1"/>
  <c r="H11" i="9"/>
  <c r="I11" i="9" s="1"/>
  <c r="J11" i="9" s="1"/>
  <c r="AN3" i="2"/>
  <c r="AI3" i="2"/>
  <c r="I16" i="24"/>
  <c r="J16" i="24" s="1"/>
  <c r="H11" i="21"/>
  <c r="I11" i="21" s="1"/>
  <c r="J11" i="21" s="1"/>
  <c r="H23" i="19"/>
  <c r="H8" i="17"/>
  <c r="I8" i="17" s="1"/>
  <c r="J8" i="17" s="1"/>
  <c r="I15" i="16"/>
  <c r="J15" i="16" s="1"/>
  <c r="AI3" i="8"/>
  <c r="AN3" i="8"/>
  <c r="I18" i="7"/>
  <c r="J18" i="7" s="1"/>
  <c r="I12" i="7"/>
  <c r="J12" i="7" s="1"/>
  <c r="W5" i="23"/>
  <c r="AG4" i="23"/>
  <c r="AP4" i="23" s="1"/>
  <c r="AF4" i="23"/>
  <c r="AO4" i="23" s="1"/>
  <c r="AE4" i="23"/>
  <c r="H13" i="21"/>
  <c r="I13" i="21" s="1"/>
  <c r="J13" i="21" s="1"/>
  <c r="H11" i="2"/>
  <c r="H5" i="2"/>
  <c r="H10" i="2"/>
  <c r="H8" i="2"/>
  <c r="K5" i="10"/>
  <c r="H7" i="2"/>
  <c r="H12" i="5"/>
  <c r="I12" i="5" s="1"/>
  <c r="J12" i="5" s="1"/>
  <c r="H8" i="3"/>
  <c r="H7" i="13"/>
  <c r="I7" i="13" s="1"/>
  <c r="J7" i="13" s="1"/>
  <c r="H15" i="5"/>
  <c r="I15" i="5" s="1"/>
  <c r="J15" i="5" s="1"/>
  <c r="H6" i="2"/>
  <c r="AH3" i="95"/>
  <c r="AG4" i="95"/>
  <c r="AF4" i="95"/>
  <c r="W5" i="95"/>
  <c r="AE4" i="95"/>
  <c r="X5" i="94"/>
  <c r="AH5" i="94" s="1"/>
  <c r="AN3" i="94"/>
  <c r="AE4" i="93"/>
  <c r="W5" i="93"/>
  <c r="AF4" i="93"/>
  <c r="AO4" i="93" s="1"/>
  <c r="AG4" i="93"/>
  <c r="AP4" i="93" s="1"/>
  <c r="Z4" i="89"/>
  <c r="AH3" i="88"/>
  <c r="AQ3" i="88" s="1"/>
  <c r="AI3" i="89"/>
  <c r="AH4" i="84"/>
  <c r="Y5" i="84"/>
  <c r="Z4" i="80"/>
  <c r="AH4" i="80"/>
  <c r="AQ4" i="80" s="1"/>
  <c r="AR3" i="80"/>
  <c r="AN3" i="83"/>
  <c r="AI3" i="83"/>
  <c r="AH4" i="73"/>
  <c r="AQ4" i="73" s="1"/>
  <c r="AN3" i="81"/>
  <c r="AI3" i="81"/>
  <c r="I17" i="71"/>
  <c r="J17" i="71" s="1"/>
  <c r="P3" i="69"/>
  <c r="AF3" i="69" s="1"/>
  <c r="AO3" i="69" s="1"/>
  <c r="AE3" i="69"/>
  <c r="I17" i="72"/>
  <c r="J17" i="72" s="1"/>
  <c r="AH3" i="71"/>
  <c r="AQ3" i="71" s="1"/>
  <c r="I23" i="67"/>
  <c r="J23" i="67" s="1"/>
  <c r="I20" i="67"/>
  <c r="J20" i="67" s="1"/>
  <c r="I17" i="67"/>
  <c r="J17" i="67" s="1"/>
  <c r="I14" i="67"/>
  <c r="J14" i="67" s="1"/>
  <c r="AE3" i="60"/>
  <c r="P3" i="60"/>
  <c r="AF3" i="60" s="1"/>
  <c r="AO3" i="60" s="1"/>
  <c r="AE3" i="57"/>
  <c r="P3" i="57"/>
  <c r="AF3" i="57" s="1"/>
  <c r="AO3" i="57" s="1"/>
  <c r="AQ4" i="55"/>
  <c r="AQ4" i="76"/>
  <c r="AH3" i="64"/>
  <c r="AN3" i="63"/>
  <c r="AI3" i="63"/>
  <c r="P3" i="62"/>
  <c r="AF3" i="62" s="1"/>
  <c r="AO3" i="62" s="1"/>
  <c r="AE3" i="62"/>
  <c r="I18" i="55"/>
  <c r="J18" i="55" s="1"/>
  <c r="I8" i="52"/>
  <c r="J8" i="52" s="1"/>
  <c r="I20" i="51"/>
  <c r="J20" i="51" s="1"/>
  <c r="I14" i="51"/>
  <c r="J14" i="51" s="1"/>
  <c r="I12" i="50"/>
  <c r="J12" i="50" s="1"/>
  <c r="I6" i="67"/>
  <c r="J6" i="67" s="1"/>
  <c r="I6" i="60"/>
  <c r="J6" i="60" s="1"/>
  <c r="I21" i="72"/>
  <c r="J21" i="72" s="1"/>
  <c r="P3" i="56"/>
  <c r="AF3" i="56" s="1"/>
  <c r="AO3" i="56" s="1"/>
  <c r="AE3" i="56"/>
  <c r="Z4" i="65"/>
  <c r="I18" i="60"/>
  <c r="J18" i="60" s="1"/>
  <c r="I22" i="55"/>
  <c r="J22" i="55" s="1"/>
  <c r="Z4" i="55"/>
  <c r="I14" i="71"/>
  <c r="J14" i="71" s="1"/>
  <c r="H94" i="81"/>
  <c r="I94" i="81" s="1"/>
  <c r="J94" i="81" s="1"/>
  <c r="H94" i="85"/>
  <c r="I94" i="85" s="1"/>
  <c r="J94" i="85" s="1"/>
  <c r="AN3" i="58"/>
  <c r="AI3" i="58"/>
  <c r="I16" i="50"/>
  <c r="J16" i="50" s="1"/>
  <c r="Z4" i="49"/>
  <c r="I19" i="52"/>
  <c r="J19" i="52" s="1"/>
  <c r="I6" i="51"/>
  <c r="J6" i="51" s="1"/>
  <c r="I20" i="52"/>
  <c r="J20" i="52" s="1"/>
  <c r="AH3" i="51"/>
  <c r="I9" i="50"/>
  <c r="J9" i="50" s="1"/>
  <c r="I5" i="60"/>
  <c r="J5" i="60" s="1"/>
  <c r="I21" i="52"/>
  <c r="J21" i="52" s="1"/>
  <c r="Z4" i="50"/>
  <c r="AH4" i="41"/>
  <c r="AN3" i="44"/>
  <c r="X5" i="41"/>
  <c r="AH5" i="41" s="1"/>
  <c r="Z4" i="43"/>
  <c r="AH4" i="33"/>
  <c r="AQ4" i="33" s="1"/>
  <c r="H89" i="33"/>
  <c r="I89" i="33" s="1"/>
  <c r="J89" i="33" s="1"/>
  <c r="H66" i="33"/>
  <c r="I66" i="33" s="1"/>
  <c r="J66" i="33" s="1"/>
  <c r="H88" i="33"/>
  <c r="I88" i="33" s="1"/>
  <c r="J88" i="33" s="1"/>
  <c r="H22" i="33"/>
  <c r="I22" i="33" s="1"/>
  <c r="J22" i="33" s="1"/>
  <c r="H12" i="33"/>
  <c r="I12" i="33" s="1"/>
  <c r="J12" i="33" s="1"/>
  <c r="W5" i="34"/>
  <c r="AE4" i="34"/>
  <c r="AG4" i="34"/>
  <c r="AP4" i="34" s="1"/>
  <c r="AF4" i="34"/>
  <c r="AO4" i="34" s="1"/>
  <c r="Y5" i="33"/>
  <c r="AH4" i="32"/>
  <c r="Z4" i="32"/>
  <c r="H68" i="27"/>
  <c r="I68" i="27" s="1"/>
  <c r="J68" i="27" s="1"/>
  <c r="H41" i="27"/>
  <c r="I41" i="27" s="1"/>
  <c r="J41" i="27" s="1"/>
  <c r="Q9" i="26"/>
  <c r="Q89" i="26"/>
  <c r="Q86" i="26"/>
  <c r="Q83" i="26"/>
  <c r="Q80" i="26"/>
  <c r="Q77" i="26"/>
  <c r="Q74" i="26"/>
  <c r="Q71" i="26"/>
  <c r="Q68" i="26"/>
  <c r="Q65" i="26"/>
  <c r="Q62" i="26"/>
  <c r="Q59" i="26"/>
  <c r="Q56" i="26"/>
  <c r="Q53" i="26"/>
  <c r="Q50" i="26"/>
  <c r="Q47" i="26"/>
  <c r="Q44" i="26"/>
  <c r="Q41" i="26"/>
  <c r="Q38" i="26"/>
  <c r="Q35" i="26"/>
  <c r="Q32" i="26"/>
  <c r="Q29" i="26"/>
  <c r="Q26" i="26"/>
  <c r="Q23" i="26"/>
  <c r="Q20" i="26"/>
  <c r="Q17" i="26"/>
  <c r="Q14" i="26"/>
  <c r="Q10" i="26"/>
  <c r="Q11" i="26"/>
  <c r="Q5" i="26"/>
  <c r="Q87" i="26"/>
  <c r="Q84" i="26"/>
  <c r="Q81" i="26"/>
  <c r="Q78" i="26"/>
  <c r="Q75" i="26"/>
  <c r="Q72" i="26"/>
  <c r="Q69" i="26"/>
  <c r="Q66" i="26"/>
  <c r="Q63" i="26"/>
  <c r="Q60" i="26"/>
  <c r="Q57" i="26"/>
  <c r="Q54" i="26"/>
  <c r="Q51" i="26"/>
  <c r="Q48" i="26"/>
  <c r="Q45" i="26"/>
  <c r="Q42" i="26"/>
  <c r="Q39" i="26"/>
  <c r="Q36" i="26"/>
  <c r="Q33" i="26"/>
  <c r="Q30" i="26"/>
  <c r="Q27" i="26"/>
  <c r="Q24" i="26"/>
  <c r="Q21" i="26"/>
  <c r="Q18" i="26"/>
  <c r="Q15" i="26"/>
  <c r="Q12" i="26"/>
  <c r="Q6" i="26"/>
  <c r="Q88" i="26"/>
  <c r="Q85" i="26"/>
  <c r="Q82" i="26"/>
  <c r="Q79" i="26"/>
  <c r="Q76" i="26"/>
  <c r="Q73" i="26"/>
  <c r="Q70" i="26"/>
  <c r="Q67" i="26"/>
  <c r="Q64" i="26"/>
  <c r="Q61" i="26"/>
  <c r="Q58" i="26"/>
  <c r="Q55" i="26"/>
  <c r="Q52" i="26"/>
  <c r="Q49" i="26"/>
  <c r="Q46" i="26"/>
  <c r="Q43" i="26"/>
  <c r="Q40" i="26"/>
  <c r="Q37" i="26"/>
  <c r="Q34" i="26"/>
  <c r="Q31" i="26"/>
  <c r="Q28" i="26"/>
  <c r="Q25" i="26"/>
  <c r="Q22" i="26"/>
  <c r="Q19" i="26"/>
  <c r="Q16" i="26"/>
  <c r="Q13" i="26"/>
  <c r="Q8" i="26"/>
  <c r="Q7" i="26"/>
  <c r="H11" i="29"/>
  <c r="I11" i="29" s="1"/>
  <c r="J11" i="29" s="1"/>
  <c r="H96" i="29"/>
  <c r="I96" i="29" s="1"/>
  <c r="J96" i="29" s="1"/>
  <c r="H93" i="29"/>
  <c r="I93" i="29" s="1"/>
  <c r="J93" i="29" s="1"/>
  <c r="H90" i="29"/>
  <c r="I90" i="29" s="1"/>
  <c r="J90" i="29" s="1"/>
  <c r="H87" i="29"/>
  <c r="I87" i="29" s="1"/>
  <c r="J87" i="29" s="1"/>
  <c r="H84" i="29"/>
  <c r="I84" i="29" s="1"/>
  <c r="J84" i="29" s="1"/>
  <c r="H81" i="29"/>
  <c r="I81" i="29" s="1"/>
  <c r="J81" i="29" s="1"/>
  <c r="H78" i="29"/>
  <c r="I78" i="29" s="1"/>
  <c r="J78" i="29" s="1"/>
  <c r="H75" i="29"/>
  <c r="I75" i="29" s="1"/>
  <c r="J75" i="29" s="1"/>
  <c r="H72" i="29"/>
  <c r="I72" i="29" s="1"/>
  <c r="J72" i="29" s="1"/>
  <c r="H69" i="29"/>
  <c r="I69" i="29" s="1"/>
  <c r="J69" i="29" s="1"/>
  <c r="H66" i="29"/>
  <c r="I66" i="29" s="1"/>
  <c r="J66" i="29" s="1"/>
  <c r="H63" i="29"/>
  <c r="I63" i="29" s="1"/>
  <c r="J63" i="29" s="1"/>
  <c r="H60" i="29"/>
  <c r="I60" i="29" s="1"/>
  <c r="J60" i="29" s="1"/>
  <c r="H57" i="29"/>
  <c r="I57" i="29" s="1"/>
  <c r="J57" i="29" s="1"/>
  <c r="H54" i="29"/>
  <c r="I54" i="29" s="1"/>
  <c r="J54" i="29" s="1"/>
  <c r="H51" i="29"/>
  <c r="I51" i="29" s="1"/>
  <c r="J51" i="29" s="1"/>
  <c r="H48" i="29"/>
  <c r="I48" i="29" s="1"/>
  <c r="J48" i="29" s="1"/>
  <c r="H45" i="29"/>
  <c r="I45" i="29" s="1"/>
  <c r="J45" i="29" s="1"/>
  <c r="H42" i="29"/>
  <c r="I42" i="29" s="1"/>
  <c r="J42" i="29" s="1"/>
  <c r="H39" i="29"/>
  <c r="I39" i="29" s="1"/>
  <c r="J39" i="29" s="1"/>
  <c r="H36" i="29"/>
  <c r="I36" i="29" s="1"/>
  <c r="J36" i="29" s="1"/>
  <c r="H33" i="29"/>
  <c r="I33" i="29" s="1"/>
  <c r="J33" i="29" s="1"/>
  <c r="H30" i="29"/>
  <c r="I30" i="29" s="1"/>
  <c r="J30" i="29" s="1"/>
  <c r="H27" i="29"/>
  <c r="I27" i="29" s="1"/>
  <c r="J27" i="29" s="1"/>
  <c r="H24" i="29"/>
  <c r="I24" i="29" s="1"/>
  <c r="J24" i="29" s="1"/>
  <c r="H21" i="29"/>
  <c r="I21" i="29" s="1"/>
  <c r="J21" i="29" s="1"/>
  <c r="H18" i="29"/>
  <c r="I18" i="29" s="1"/>
  <c r="J18" i="29" s="1"/>
  <c r="H15" i="29"/>
  <c r="I15" i="29" s="1"/>
  <c r="J15" i="29" s="1"/>
  <c r="H12" i="29"/>
  <c r="I12" i="29" s="1"/>
  <c r="J12" i="29" s="1"/>
  <c r="H6" i="29"/>
  <c r="I6" i="29" s="1"/>
  <c r="J6" i="29" s="1"/>
  <c r="H97" i="29"/>
  <c r="I97" i="29" s="1"/>
  <c r="J97" i="29" s="1"/>
  <c r="H79" i="29"/>
  <c r="I79" i="29" s="1"/>
  <c r="J79" i="29" s="1"/>
  <c r="H61" i="29"/>
  <c r="I61" i="29" s="1"/>
  <c r="J61" i="29" s="1"/>
  <c r="H43" i="29"/>
  <c r="I43" i="29" s="1"/>
  <c r="J43" i="29" s="1"/>
  <c r="H25" i="29"/>
  <c r="I25" i="29" s="1"/>
  <c r="J25" i="29" s="1"/>
  <c r="H4" i="29"/>
  <c r="I4" i="29" s="1"/>
  <c r="J4" i="29" s="1"/>
  <c r="K4" i="29" s="1"/>
  <c r="H94" i="29"/>
  <c r="I94" i="29" s="1"/>
  <c r="J94" i="29" s="1"/>
  <c r="H76" i="29"/>
  <c r="I76" i="29" s="1"/>
  <c r="J76" i="29" s="1"/>
  <c r="H58" i="29"/>
  <c r="I58" i="29" s="1"/>
  <c r="J58" i="29" s="1"/>
  <c r="H40" i="29"/>
  <c r="I40" i="29" s="1"/>
  <c r="J40" i="29" s="1"/>
  <c r="H22" i="29"/>
  <c r="I22" i="29" s="1"/>
  <c r="J22" i="29" s="1"/>
  <c r="H91" i="29"/>
  <c r="I91" i="29" s="1"/>
  <c r="J91" i="29" s="1"/>
  <c r="H73" i="29"/>
  <c r="I73" i="29" s="1"/>
  <c r="J73" i="29" s="1"/>
  <c r="H55" i="29"/>
  <c r="I55" i="29" s="1"/>
  <c r="J55" i="29" s="1"/>
  <c r="H37" i="29"/>
  <c r="I37" i="29" s="1"/>
  <c r="J37" i="29" s="1"/>
  <c r="H19" i="29"/>
  <c r="I19" i="29" s="1"/>
  <c r="J19" i="29" s="1"/>
  <c r="H7" i="29"/>
  <c r="I7" i="29" s="1"/>
  <c r="J7" i="29" s="1"/>
  <c r="H88" i="29"/>
  <c r="I88" i="29" s="1"/>
  <c r="J88" i="29" s="1"/>
  <c r="H70" i="29"/>
  <c r="I70" i="29" s="1"/>
  <c r="J70" i="29" s="1"/>
  <c r="H52" i="29"/>
  <c r="I52" i="29" s="1"/>
  <c r="J52" i="29" s="1"/>
  <c r="H34" i="29"/>
  <c r="I34" i="29" s="1"/>
  <c r="J34" i="29" s="1"/>
  <c r="H16" i="29"/>
  <c r="I16" i="29" s="1"/>
  <c r="J16" i="29" s="1"/>
  <c r="H85" i="29"/>
  <c r="I85" i="29" s="1"/>
  <c r="J85" i="29" s="1"/>
  <c r="H67" i="29"/>
  <c r="I67" i="29" s="1"/>
  <c r="J67" i="29" s="1"/>
  <c r="H49" i="29"/>
  <c r="I49" i="29" s="1"/>
  <c r="J49" i="29" s="1"/>
  <c r="H31" i="29"/>
  <c r="I31" i="29" s="1"/>
  <c r="J31" i="29" s="1"/>
  <c r="H8" i="29"/>
  <c r="I8" i="29" s="1"/>
  <c r="J8" i="29" s="1"/>
  <c r="H82" i="29"/>
  <c r="I82" i="29" s="1"/>
  <c r="J82" i="29" s="1"/>
  <c r="H64" i="29"/>
  <c r="I64" i="29" s="1"/>
  <c r="J64" i="29" s="1"/>
  <c r="H46" i="29"/>
  <c r="I46" i="29" s="1"/>
  <c r="J46" i="29" s="1"/>
  <c r="H28" i="29"/>
  <c r="I28" i="29" s="1"/>
  <c r="J28" i="29" s="1"/>
  <c r="H13" i="29"/>
  <c r="I13" i="29" s="1"/>
  <c r="J13" i="29" s="1"/>
  <c r="H79" i="39"/>
  <c r="I79" i="39" s="1"/>
  <c r="J79" i="39" s="1"/>
  <c r="H76" i="39"/>
  <c r="I76" i="39" s="1"/>
  <c r="J76" i="39" s="1"/>
  <c r="H73" i="39"/>
  <c r="I73" i="39" s="1"/>
  <c r="J73" i="39" s="1"/>
  <c r="H70" i="39"/>
  <c r="I70" i="39" s="1"/>
  <c r="J70" i="39" s="1"/>
  <c r="H67" i="39"/>
  <c r="I67" i="39" s="1"/>
  <c r="J67" i="39" s="1"/>
  <c r="H64" i="39"/>
  <c r="I64" i="39" s="1"/>
  <c r="J64" i="39" s="1"/>
  <c r="H61" i="39"/>
  <c r="I61" i="39" s="1"/>
  <c r="J61" i="39" s="1"/>
  <c r="H58" i="39"/>
  <c r="I58" i="39" s="1"/>
  <c r="J58" i="39" s="1"/>
  <c r="H55" i="39"/>
  <c r="I55" i="39" s="1"/>
  <c r="J55" i="39" s="1"/>
  <c r="H52" i="39"/>
  <c r="I52" i="39" s="1"/>
  <c r="J52" i="39" s="1"/>
  <c r="H49" i="39"/>
  <c r="I49" i="39" s="1"/>
  <c r="J49" i="39" s="1"/>
  <c r="H46" i="39"/>
  <c r="I46" i="39" s="1"/>
  <c r="J46" i="39" s="1"/>
  <c r="H43" i="39"/>
  <c r="I43" i="39" s="1"/>
  <c r="J43" i="39" s="1"/>
  <c r="H77" i="39"/>
  <c r="I77" i="39" s="1"/>
  <c r="J77" i="39" s="1"/>
  <c r="H68" i="39"/>
  <c r="I68" i="39" s="1"/>
  <c r="J68" i="39" s="1"/>
  <c r="H59" i="39"/>
  <c r="I59" i="39" s="1"/>
  <c r="J59" i="39" s="1"/>
  <c r="H50" i="39"/>
  <c r="I50" i="39" s="1"/>
  <c r="J50" i="39" s="1"/>
  <c r="H41" i="39"/>
  <c r="I41" i="39" s="1"/>
  <c r="J41" i="39" s="1"/>
  <c r="H32" i="39"/>
  <c r="I32" i="39" s="1"/>
  <c r="J32" i="39" s="1"/>
  <c r="H23" i="39"/>
  <c r="I23" i="39" s="1"/>
  <c r="J23" i="39" s="1"/>
  <c r="H14" i="39"/>
  <c r="I14" i="39" s="1"/>
  <c r="J14" i="39" s="1"/>
  <c r="H74" i="39"/>
  <c r="I74" i="39" s="1"/>
  <c r="J74" i="39" s="1"/>
  <c r="H65" i="39"/>
  <c r="I65" i="39" s="1"/>
  <c r="J65" i="39" s="1"/>
  <c r="H56" i="39"/>
  <c r="I56" i="39" s="1"/>
  <c r="J56" i="39" s="1"/>
  <c r="H47" i="39"/>
  <c r="I47" i="39" s="1"/>
  <c r="J47" i="39" s="1"/>
  <c r="H38" i="39"/>
  <c r="I38" i="39" s="1"/>
  <c r="J38" i="39" s="1"/>
  <c r="H29" i="39"/>
  <c r="I29" i="39" s="1"/>
  <c r="J29" i="39" s="1"/>
  <c r="H20" i="39"/>
  <c r="I20" i="39" s="1"/>
  <c r="J20" i="39" s="1"/>
  <c r="H10" i="39"/>
  <c r="I10" i="39" s="1"/>
  <c r="J10" i="39" s="1"/>
  <c r="H71" i="39"/>
  <c r="I71" i="39" s="1"/>
  <c r="J71" i="39" s="1"/>
  <c r="H62" i="39"/>
  <c r="I62" i="39" s="1"/>
  <c r="J62" i="39" s="1"/>
  <c r="H53" i="39"/>
  <c r="I53" i="39" s="1"/>
  <c r="J53" i="39" s="1"/>
  <c r="H44" i="39"/>
  <c r="I44" i="39" s="1"/>
  <c r="J44" i="39" s="1"/>
  <c r="H35" i="39"/>
  <c r="I35" i="39" s="1"/>
  <c r="J35" i="39" s="1"/>
  <c r="H26" i="39"/>
  <c r="I26" i="39" s="1"/>
  <c r="J26" i="39" s="1"/>
  <c r="H17" i="39"/>
  <c r="I17" i="39" s="1"/>
  <c r="J17" i="39" s="1"/>
  <c r="H66" i="44"/>
  <c r="I66" i="44" s="1"/>
  <c r="J66" i="44" s="1"/>
  <c r="H67" i="44"/>
  <c r="I67" i="44" s="1"/>
  <c r="J67" i="44" s="1"/>
  <c r="H68" i="44"/>
  <c r="I68" i="44" s="1"/>
  <c r="J68" i="44" s="1"/>
  <c r="H64" i="44"/>
  <c r="I64" i="44" s="1"/>
  <c r="J64" i="44" s="1"/>
  <c r="H69" i="44"/>
  <c r="I69" i="44" s="1"/>
  <c r="J69" i="44" s="1"/>
  <c r="H9" i="44"/>
  <c r="I9" i="44" s="1"/>
  <c r="J9" i="44" s="1"/>
  <c r="H65" i="44"/>
  <c r="I65" i="44" s="1"/>
  <c r="J65" i="44" s="1"/>
  <c r="H21" i="44"/>
  <c r="I21" i="44" s="1"/>
  <c r="J21" i="44" s="1"/>
  <c r="H12" i="44"/>
  <c r="I12" i="44" s="1"/>
  <c r="J12" i="44" s="1"/>
  <c r="H11" i="44"/>
  <c r="I11" i="44" s="1"/>
  <c r="J11" i="44" s="1"/>
  <c r="H6" i="44"/>
  <c r="I6" i="44" s="1"/>
  <c r="J6" i="44" s="1"/>
  <c r="H5" i="44"/>
  <c r="I5" i="44" s="1"/>
  <c r="J5" i="44" s="1"/>
  <c r="H79" i="75"/>
  <c r="I79" i="75" s="1"/>
  <c r="J79" i="75" s="1"/>
  <c r="H76" i="75"/>
  <c r="I76" i="75" s="1"/>
  <c r="J76" i="75" s="1"/>
  <c r="H73" i="75"/>
  <c r="I73" i="75" s="1"/>
  <c r="J73" i="75" s="1"/>
  <c r="H70" i="75"/>
  <c r="I70" i="75" s="1"/>
  <c r="J70" i="75" s="1"/>
  <c r="H67" i="75"/>
  <c r="I67" i="75" s="1"/>
  <c r="J67" i="75" s="1"/>
  <c r="H64" i="75"/>
  <c r="I64" i="75" s="1"/>
  <c r="J64" i="75" s="1"/>
  <c r="H61" i="75"/>
  <c r="I61" i="75" s="1"/>
  <c r="J61" i="75" s="1"/>
  <c r="H58" i="75"/>
  <c r="I58" i="75" s="1"/>
  <c r="J58" i="75" s="1"/>
  <c r="H55" i="75"/>
  <c r="I55" i="75" s="1"/>
  <c r="J55" i="75" s="1"/>
  <c r="H52" i="75"/>
  <c r="I52" i="75" s="1"/>
  <c r="J52" i="75" s="1"/>
  <c r="H49" i="75"/>
  <c r="I49" i="75" s="1"/>
  <c r="J49" i="75" s="1"/>
  <c r="H78" i="75"/>
  <c r="I78" i="75" s="1"/>
  <c r="J78" i="75" s="1"/>
  <c r="H75" i="75"/>
  <c r="I75" i="75" s="1"/>
  <c r="J75" i="75" s="1"/>
  <c r="H72" i="75"/>
  <c r="I72" i="75" s="1"/>
  <c r="J72" i="75" s="1"/>
  <c r="H69" i="75"/>
  <c r="I69" i="75" s="1"/>
  <c r="J69" i="75" s="1"/>
  <c r="H66" i="75"/>
  <c r="I66" i="75" s="1"/>
  <c r="J66" i="75" s="1"/>
  <c r="H63" i="75"/>
  <c r="I63" i="75" s="1"/>
  <c r="J63" i="75" s="1"/>
  <c r="H60" i="75"/>
  <c r="I60" i="75" s="1"/>
  <c r="J60" i="75" s="1"/>
  <c r="H57" i="75"/>
  <c r="I57" i="75" s="1"/>
  <c r="J57" i="75" s="1"/>
  <c r="H54" i="75"/>
  <c r="I54" i="75" s="1"/>
  <c r="J54" i="75" s="1"/>
  <c r="H51" i="75"/>
  <c r="I51" i="75" s="1"/>
  <c r="J51" i="75" s="1"/>
  <c r="H48" i="75"/>
  <c r="I48" i="75" s="1"/>
  <c r="J48" i="75" s="1"/>
  <c r="H45" i="75"/>
  <c r="I45" i="75" s="1"/>
  <c r="J45" i="75" s="1"/>
  <c r="H42" i="75"/>
  <c r="I42" i="75" s="1"/>
  <c r="J42" i="75" s="1"/>
  <c r="H39" i="75"/>
  <c r="I39" i="75" s="1"/>
  <c r="J39" i="75" s="1"/>
  <c r="H36" i="75"/>
  <c r="I36" i="75" s="1"/>
  <c r="J36" i="75" s="1"/>
  <c r="H33" i="75"/>
  <c r="I33" i="75" s="1"/>
  <c r="J33" i="75" s="1"/>
  <c r="H30" i="75"/>
  <c r="I30" i="75" s="1"/>
  <c r="J30" i="75" s="1"/>
  <c r="H27" i="75"/>
  <c r="I27" i="75" s="1"/>
  <c r="J27" i="75" s="1"/>
  <c r="H24" i="75"/>
  <c r="I24" i="75" s="1"/>
  <c r="J24" i="75" s="1"/>
  <c r="H21" i="75"/>
  <c r="I21" i="75" s="1"/>
  <c r="J21" i="75" s="1"/>
  <c r="H18" i="75"/>
  <c r="I18" i="75" s="1"/>
  <c r="J18" i="75" s="1"/>
  <c r="H15" i="75"/>
  <c r="I15" i="75" s="1"/>
  <c r="J15" i="75" s="1"/>
  <c r="H12" i="75"/>
  <c r="I12" i="75" s="1"/>
  <c r="J12" i="75" s="1"/>
  <c r="H6" i="75"/>
  <c r="I6" i="75" s="1"/>
  <c r="J6" i="75" s="1"/>
  <c r="H11" i="75"/>
  <c r="I11" i="75" s="1"/>
  <c r="J11" i="75" s="1"/>
  <c r="H5" i="75"/>
  <c r="I5" i="75" s="1"/>
  <c r="J5" i="75" s="1"/>
  <c r="K5" i="75" s="1"/>
  <c r="H86" i="81"/>
  <c r="I86" i="81" s="1"/>
  <c r="J86" i="81" s="1"/>
  <c r="H85" i="81"/>
  <c r="I85" i="81" s="1"/>
  <c r="J85" i="81" s="1"/>
  <c r="H68" i="81"/>
  <c r="I68" i="81" s="1"/>
  <c r="J68" i="81" s="1"/>
  <c r="H67" i="81"/>
  <c r="I67" i="81" s="1"/>
  <c r="J67" i="81" s="1"/>
  <c r="H50" i="81"/>
  <c r="I50" i="81" s="1"/>
  <c r="J50" i="81" s="1"/>
  <c r="H49" i="81"/>
  <c r="I49" i="81" s="1"/>
  <c r="J49" i="81" s="1"/>
  <c r="H32" i="81"/>
  <c r="I32" i="81" s="1"/>
  <c r="J32" i="81" s="1"/>
  <c r="H31" i="81"/>
  <c r="I31" i="81" s="1"/>
  <c r="J31" i="81" s="1"/>
  <c r="H26" i="81"/>
  <c r="I26" i="81" s="1"/>
  <c r="J26" i="81" s="1"/>
  <c r="H17" i="81"/>
  <c r="I17" i="81" s="1"/>
  <c r="J17" i="81" s="1"/>
  <c r="H11" i="81"/>
  <c r="I11" i="81" s="1"/>
  <c r="J11" i="81" s="1"/>
  <c r="H10" i="81"/>
  <c r="I10" i="81" s="1"/>
  <c r="J10" i="81" s="1"/>
  <c r="H9" i="81"/>
  <c r="I9" i="81" s="1"/>
  <c r="J9" i="81" s="1"/>
  <c r="H7" i="81"/>
  <c r="I7" i="81" s="1"/>
  <c r="J7" i="81" s="1"/>
  <c r="H4" i="81"/>
  <c r="I4" i="81" s="1"/>
  <c r="J4" i="81" s="1"/>
  <c r="K4" i="81" s="1"/>
  <c r="H89" i="81"/>
  <c r="I89" i="81" s="1"/>
  <c r="J89" i="81" s="1"/>
  <c r="H71" i="81"/>
  <c r="I71" i="81" s="1"/>
  <c r="J71" i="81" s="1"/>
  <c r="H53" i="81"/>
  <c r="I53" i="81" s="1"/>
  <c r="J53" i="81" s="1"/>
  <c r="H35" i="81"/>
  <c r="I35" i="81" s="1"/>
  <c r="J35" i="81" s="1"/>
  <c r="H92" i="81"/>
  <c r="I92" i="81" s="1"/>
  <c r="J92" i="81" s="1"/>
  <c r="H74" i="81"/>
  <c r="I74" i="81" s="1"/>
  <c r="J74" i="81" s="1"/>
  <c r="H56" i="81"/>
  <c r="I56" i="81" s="1"/>
  <c r="J56" i="81" s="1"/>
  <c r="H38" i="81"/>
  <c r="I38" i="81" s="1"/>
  <c r="J38" i="81" s="1"/>
  <c r="H95" i="81"/>
  <c r="I95" i="81" s="1"/>
  <c r="J95" i="81" s="1"/>
  <c r="H77" i="81"/>
  <c r="I77" i="81" s="1"/>
  <c r="J77" i="81" s="1"/>
  <c r="H59" i="81"/>
  <c r="I59" i="81" s="1"/>
  <c r="J59" i="81" s="1"/>
  <c r="H41" i="81"/>
  <c r="I41" i="81" s="1"/>
  <c r="J41" i="81" s="1"/>
  <c r="H83" i="81"/>
  <c r="I83" i="81" s="1"/>
  <c r="J83" i="81" s="1"/>
  <c r="H82" i="81"/>
  <c r="I82" i="81" s="1"/>
  <c r="J82" i="81" s="1"/>
  <c r="H65" i="81"/>
  <c r="I65" i="81" s="1"/>
  <c r="J65" i="81" s="1"/>
  <c r="H47" i="81"/>
  <c r="I47" i="81" s="1"/>
  <c r="J47" i="81" s="1"/>
  <c r="H29" i="81"/>
  <c r="I29" i="81" s="1"/>
  <c r="J29" i="81" s="1"/>
  <c r="H79" i="81"/>
  <c r="I79" i="81" s="1"/>
  <c r="J79" i="81" s="1"/>
  <c r="H62" i="81"/>
  <c r="I62" i="81" s="1"/>
  <c r="J62" i="81" s="1"/>
  <c r="H61" i="81"/>
  <c r="I61" i="81" s="1"/>
  <c r="J61" i="81" s="1"/>
  <c r="H44" i="81"/>
  <c r="I44" i="81" s="1"/>
  <c r="J44" i="81" s="1"/>
  <c r="H43" i="81"/>
  <c r="I43" i="81" s="1"/>
  <c r="J43" i="81" s="1"/>
  <c r="H20" i="81"/>
  <c r="I20" i="81" s="1"/>
  <c r="J20" i="81" s="1"/>
  <c r="H6" i="81"/>
  <c r="I6" i="81" s="1"/>
  <c r="J6" i="81" s="1"/>
  <c r="H97" i="81"/>
  <c r="I97" i="81" s="1"/>
  <c r="J97" i="81" s="1"/>
  <c r="H80" i="81"/>
  <c r="I80" i="81" s="1"/>
  <c r="J80" i="81" s="1"/>
  <c r="H98" i="81"/>
  <c r="I98" i="81" s="1"/>
  <c r="J98" i="81" s="1"/>
  <c r="H79" i="87"/>
  <c r="I79" i="87" s="1"/>
  <c r="J79" i="87" s="1"/>
  <c r="H76" i="87"/>
  <c r="I76" i="87" s="1"/>
  <c r="J76" i="87" s="1"/>
  <c r="H73" i="87"/>
  <c r="I73" i="87" s="1"/>
  <c r="J73" i="87" s="1"/>
  <c r="H70" i="87"/>
  <c r="I70" i="87" s="1"/>
  <c r="J70" i="87" s="1"/>
  <c r="H67" i="87"/>
  <c r="I67" i="87" s="1"/>
  <c r="J67" i="87" s="1"/>
  <c r="H64" i="87"/>
  <c r="I64" i="87" s="1"/>
  <c r="J64" i="87" s="1"/>
  <c r="H61" i="87"/>
  <c r="I61" i="87" s="1"/>
  <c r="J61" i="87" s="1"/>
  <c r="H58" i="87"/>
  <c r="I58" i="87" s="1"/>
  <c r="J58" i="87" s="1"/>
  <c r="H55" i="87"/>
  <c r="I55" i="87" s="1"/>
  <c r="J55" i="87" s="1"/>
  <c r="H52" i="87"/>
  <c r="I52" i="87" s="1"/>
  <c r="J52" i="87" s="1"/>
  <c r="H78" i="87"/>
  <c r="I78" i="87" s="1"/>
  <c r="J78" i="87" s="1"/>
  <c r="H75" i="87"/>
  <c r="I75" i="87" s="1"/>
  <c r="J75" i="87" s="1"/>
  <c r="H72" i="87"/>
  <c r="I72" i="87" s="1"/>
  <c r="J72" i="87" s="1"/>
  <c r="H69" i="87"/>
  <c r="I69" i="87" s="1"/>
  <c r="J69" i="87" s="1"/>
  <c r="H66" i="87"/>
  <c r="I66" i="87" s="1"/>
  <c r="J66" i="87" s="1"/>
  <c r="H63" i="87"/>
  <c r="I63" i="87" s="1"/>
  <c r="J63" i="87" s="1"/>
  <c r="H60" i="87"/>
  <c r="I60" i="87" s="1"/>
  <c r="J60" i="87" s="1"/>
  <c r="H57" i="87"/>
  <c r="I57" i="87" s="1"/>
  <c r="J57" i="87" s="1"/>
  <c r="H54" i="87"/>
  <c r="I54" i="87" s="1"/>
  <c r="J54" i="87" s="1"/>
  <c r="H51" i="87"/>
  <c r="I51" i="87" s="1"/>
  <c r="J51" i="87" s="1"/>
  <c r="H48" i="87"/>
  <c r="I48" i="87" s="1"/>
  <c r="J48" i="87" s="1"/>
  <c r="H45" i="87"/>
  <c r="I45" i="87" s="1"/>
  <c r="J45" i="87" s="1"/>
  <c r="H42" i="87"/>
  <c r="I42" i="87" s="1"/>
  <c r="J42" i="87" s="1"/>
  <c r="H39" i="87"/>
  <c r="I39" i="87" s="1"/>
  <c r="J39" i="87" s="1"/>
  <c r="H36" i="87"/>
  <c r="I36" i="87" s="1"/>
  <c r="J36" i="87" s="1"/>
  <c r="H33" i="87"/>
  <c r="I33" i="87" s="1"/>
  <c r="J33" i="87" s="1"/>
  <c r="H30" i="87"/>
  <c r="I30" i="87" s="1"/>
  <c r="J30" i="87" s="1"/>
  <c r="H27" i="87"/>
  <c r="I27" i="87" s="1"/>
  <c r="J27" i="87" s="1"/>
  <c r="H24" i="87"/>
  <c r="I24" i="87" s="1"/>
  <c r="J24" i="87" s="1"/>
  <c r="H21" i="87"/>
  <c r="I21" i="87" s="1"/>
  <c r="J21" i="87" s="1"/>
  <c r="H18" i="87"/>
  <c r="I18" i="87" s="1"/>
  <c r="J18" i="87" s="1"/>
  <c r="H15" i="87"/>
  <c r="I15" i="87" s="1"/>
  <c r="J15" i="87" s="1"/>
  <c r="H12" i="87"/>
  <c r="I12" i="87" s="1"/>
  <c r="J12" i="87" s="1"/>
  <c r="H6" i="87"/>
  <c r="I6" i="87" s="1"/>
  <c r="J6" i="87" s="1"/>
  <c r="H5" i="87"/>
  <c r="I5" i="87" s="1"/>
  <c r="J5" i="87" s="1"/>
  <c r="K5" i="87" s="1"/>
  <c r="H41" i="87"/>
  <c r="I41" i="87" s="1"/>
  <c r="J41" i="87" s="1"/>
  <c r="H32" i="87"/>
  <c r="I32" i="87" s="1"/>
  <c r="J32" i="87" s="1"/>
  <c r="H23" i="87"/>
  <c r="I23" i="87" s="1"/>
  <c r="J23" i="87" s="1"/>
  <c r="H14" i="87"/>
  <c r="I14" i="87" s="1"/>
  <c r="J14" i="87" s="1"/>
  <c r="H13" i="87"/>
  <c r="I13" i="87" s="1"/>
  <c r="J13" i="87" s="1"/>
  <c r="H11" i="87"/>
  <c r="I11" i="87" s="1"/>
  <c r="J11" i="87" s="1"/>
  <c r="H97" i="93"/>
  <c r="I97" i="93" s="1"/>
  <c r="J97" i="93" s="1"/>
  <c r="H90" i="93"/>
  <c r="I90" i="93" s="1"/>
  <c r="J90" i="93" s="1"/>
  <c r="H87" i="93"/>
  <c r="I87" i="93" s="1"/>
  <c r="J87" i="93" s="1"/>
  <c r="H84" i="93"/>
  <c r="I84" i="93" s="1"/>
  <c r="J84" i="93" s="1"/>
  <c r="H81" i="93"/>
  <c r="I81" i="93" s="1"/>
  <c r="J81" i="93" s="1"/>
  <c r="H78" i="93"/>
  <c r="I78" i="93" s="1"/>
  <c r="J78" i="93" s="1"/>
  <c r="H75" i="93"/>
  <c r="I75" i="93" s="1"/>
  <c r="J75" i="93" s="1"/>
  <c r="H72" i="93"/>
  <c r="I72" i="93" s="1"/>
  <c r="J72" i="93" s="1"/>
  <c r="H69" i="93"/>
  <c r="I69" i="93" s="1"/>
  <c r="J69" i="93" s="1"/>
  <c r="H66" i="93"/>
  <c r="I66" i="93" s="1"/>
  <c r="J66" i="93" s="1"/>
  <c r="H63" i="93"/>
  <c r="I63" i="93" s="1"/>
  <c r="J63" i="93" s="1"/>
  <c r="H60" i="93"/>
  <c r="I60" i="93" s="1"/>
  <c r="J60" i="93" s="1"/>
  <c r="H57" i="93"/>
  <c r="I57" i="93" s="1"/>
  <c r="J57" i="93" s="1"/>
  <c r="H98" i="93"/>
  <c r="I98" i="93" s="1"/>
  <c r="J98" i="93" s="1"/>
  <c r="H96" i="93"/>
  <c r="I96" i="93" s="1"/>
  <c r="J96" i="93" s="1"/>
  <c r="H95" i="93"/>
  <c r="I95" i="93" s="1"/>
  <c r="J95" i="93" s="1"/>
  <c r="H92" i="93"/>
  <c r="I92" i="93" s="1"/>
  <c r="J92" i="93" s="1"/>
  <c r="H89" i="93"/>
  <c r="I89" i="93" s="1"/>
  <c r="J89" i="93" s="1"/>
  <c r="H86" i="93"/>
  <c r="I86" i="93" s="1"/>
  <c r="J86" i="93" s="1"/>
  <c r="H83" i="93"/>
  <c r="I83" i="93" s="1"/>
  <c r="J83" i="93" s="1"/>
  <c r="H80" i="93"/>
  <c r="I80" i="93" s="1"/>
  <c r="J80" i="93" s="1"/>
  <c r="H77" i="93"/>
  <c r="I77" i="93" s="1"/>
  <c r="J77" i="93" s="1"/>
  <c r="H74" i="93"/>
  <c r="I74" i="93" s="1"/>
  <c r="J74" i="93" s="1"/>
  <c r="H71" i="93"/>
  <c r="I71" i="93" s="1"/>
  <c r="J71" i="93" s="1"/>
  <c r="H68" i="93"/>
  <c r="I68" i="93" s="1"/>
  <c r="J68" i="93" s="1"/>
  <c r="H65" i="93"/>
  <c r="I65" i="93" s="1"/>
  <c r="J65" i="93" s="1"/>
  <c r="H62" i="93"/>
  <c r="I62" i="93" s="1"/>
  <c r="J62" i="93" s="1"/>
  <c r="H59" i="93"/>
  <c r="I59" i="93" s="1"/>
  <c r="J59" i="93" s="1"/>
  <c r="H56" i="93"/>
  <c r="I56" i="93" s="1"/>
  <c r="J56" i="93" s="1"/>
  <c r="H54" i="93"/>
  <c r="I54" i="93" s="1"/>
  <c r="J54" i="93" s="1"/>
  <c r="H51" i="93"/>
  <c r="I51" i="93" s="1"/>
  <c r="J51" i="93" s="1"/>
  <c r="H48" i="93"/>
  <c r="I48" i="93" s="1"/>
  <c r="J48" i="93" s="1"/>
  <c r="H45" i="93"/>
  <c r="I45" i="93" s="1"/>
  <c r="J45" i="93" s="1"/>
  <c r="H42" i="93"/>
  <c r="I42" i="93" s="1"/>
  <c r="J42" i="93" s="1"/>
  <c r="H39" i="93"/>
  <c r="I39" i="93" s="1"/>
  <c r="J39" i="93" s="1"/>
  <c r="H36" i="93"/>
  <c r="I36" i="93" s="1"/>
  <c r="J36" i="93" s="1"/>
  <c r="H33" i="93"/>
  <c r="I33" i="93" s="1"/>
  <c r="J33" i="93" s="1"/>
  <c r="H30" i="93"/>
  <c r="I30" i="93" s="1"/>
  <c r="J30" i="93" s="1"/>
  <c r="H27" i="93"/>
  <c r="I27" i="93" s="1"/>
  <c r="J27" i="93" s="1"/>
  <c r="H24" i="93"/>
  <c r="I24" i="93" s="1"/>
  <c r="J24" i="93" s="1"/>
  <c r="H21" i="93"/>
  <c r="I21" i="93" s="1"/>
  <c r="J21" i="93" s="1"/>
  <c r="H18" i="93"/>
  <c r="I18" i="93" s="1"/>
  <c r="J18" i="93" s="1"/>
  <c r="H82" i="93"/>
  <c r="I82" i="93" s="1"/>
  <c r="J82" i="93" s="1"/>
  <c r="H73" i="93"/>
  <c r="I73" i="93" s="1"/>
  <c r="J73" i="93" s="1"/>
  <c r="H64" i="93"/>
  <c r="I64" i="93" s="1"/>
  <c r="J64" i="93" s="1"/>
  <c r="H53" i="93"/>
  <c r="I53" i="93" s="1"/>
  <c r="J53" i="93" s="1"/>
  <c r="H50" i="93"/>
  <c r="I50" i="93" s="1"/>
  <c r="J50" i="93" s="1"/>
  <c r="H47" i="93"/>
  <c r="I47" i="93" s="1"/>
  <c r="J47" i="93" s="1"/>
  <c r="H44" i="93"/>
  <c r="I44" i="93" s="1"/>
  <c r="J44" i="93" s="1"/>
  <c r="H41" i="93"/>
  <c r="I41" i="93" s="1"/>
  <c r="J41" i="93" s="1"/>
  <c r="H38" i="93"/>
  <c r="I38" i="93" s="1"/>
  <c r="J38" i="93" s="1"/>
  <c r="H35" i="93"/>
  <c r="I35" i="93" s="1"/>
  <c r="J35" i="93" s="1"/>
  <c r="H32" i="93"/>
  <c r="I32" i="93" s="1"/>
  <c r="J32" i="93" s="1"/>
  <c r="H29" i="93"/>
  <c r="I29" i="93" s="1"/>
  <c r="J29" i="93" s="1"/>
  <c r="H26" i="93"/>
  <c r="I26" i="93" s="1"/>
  <c r="J26" i="93" s="1"/>
  <c r="H23" i="93"/>
  <c r="I23" i="93" s="1"/>
  <c r="J23" i="93" s="1"/>
  <c r="H20" i="93"/>
  <c r="I20" i="93" s="1"/>
  <c r="J20" i="93" s="1"/>
  <c r="H17" i="93"/>
  <c r="I17" i="93" s="1"/>
  <c r="J17" i="93" s="1"/>
  <c r="H79" i="93"/>
  <c r="I79" i="93" s="1"/>
  <c r="J79" i="93" s="1"/>
  <c r="H70" i="93"/>
  <c r="I70" i="93" s="1"/>
  <c r="J70" i="93" s="1"/>
  <c r="H61" i="93"/>
  <c r="I61" i="93" s="1"/>
  <c r="J61" i="93" s="1"/>
  <c r="H11" i="93"/>
  <c r="I11" i="93" s="1"/>
  <c r="J11" i="93" s="1"/>
  <c r="H10" i="93"/>
  <c r="I10" i="93" s="1"/>
  <c r="J10" i="93" s="1"/>
  <c r="H14" i="93"/>
  <c r="I14" i="93" s="1"/>
  <c r="J14" i="93" s="1"/>
  <c r="H5" i="93"/>
  <c r="I5" i="93" s="1"/>
  <c r="J5" i="93" s="1"/>
  <c r="H9" i="93"/>
  <c r="I9" i="93" s="1"/>
  <c r="J9" i="93" s="1"/>
  <c r="AP3" i="37"/>
  <c r="AI3" i="37"/>
  <c r="H36" i="32"/>
  <c r="I36" i="32" s="1"/>
  <c r="J36" i="32" s="1"/>
  <c r="H12" i="32"/>
  <c r="I12" i="32" s="1"/>
  <c r="J12" i="32" s="1"/>
  <c r="H14" i="33"/>
  <c r="I14" i="33" s="1"/>
  <c r="J14" i="33" s="1"/>
  <c r="H69" i="32"/>
  <c r="I69" i="32" s="1"/>
  <c r="J69" i="32" s="1"/>
  <c r="H33" i="32"/>
  <c r="I33" i="32" s="1"/>
  <c r="J33" i="32" s="1"/>
  <c r="H6" i="32"/>
  <c r="I6" i="32" s="1"/>
  <c r="J6" i="32" s="1"/>
  <c r="H65" i="28"/>
  <c r="I65" i="28" s="1"/>
  <c r="J65" i="28" s="1"/>
  <c r="H41" i="28"/>
  <c r="I41" i="28" s="1"/>
  <c r="J41" i="28" s="1"/>
  <c r="H14" i="28"/>
  <c r="I14" i="28" s="1"/>
  <c r="J14" i="28" s="1"/>
  <c r="H53" i="27"/>
  <c r="I53" i="27" s="1"/>
  <c r="J53" i="27" s="1"/>
  <c r="H48" i="32"/>
  <c r="I48" i="32" s="1"/>
  <c r="J48" i="32" s="1"/>
  <c r="H18" i="32"/>
  <c r="I18" i="32" s="1"/>
  <c r="J18" i="32" s="1"/>
  <c r="H80" i="30"/>
  <c r="I80" i="30" s="1"/>
  <c r="J80" i="30" s="1"/>
  <c r="H44" i="30"/>
  <c r="I44" i="30" s="1"/>
  <c r="J44" i="30" s="1"/>
  <c r="H61" i="28"/>
  <c r="I61" i="28" s="1"/>
  <c r="J61" i="28" s="1"/>
  <c r="H33" i="28"/>
  <c r="I33" i="28" s="1"/>
  <c r="J33" i="28" s="1"/>
  <c r="H24" i="28"/>
  <c r="I24" i="28" s="1"/>
  <c r="J24" i="28" s="1"/>
  <c r="H6" i="28"/>
  <c r="I6" i="28" s="1"/>
  <c r="J6" i="28" s="1"/>
  <c r="H63" i="27"/>
  <c r="I63" i="27" s="1"/>
  <c r="J63" i="27" s="1"/>
  <c r="H45" i="27"/>
  <c r="I45" i="27" s="1"/>
  <c r="J45" i="27" s="1"/>
  <c r="H27" i="27"/>
  <c r="I27" i="27" s="1"/>
  <c r="J27" i="27" s="1"/>
  <c r="AH3" i="16"/>
  <c r="H79" i="31"/>
  <c r="I79" i="31" s="1"/>
  <c r="J79" i="31" s="1"/>
  <c r="H52" i="31"/>
  <c r="I52" i="31" s="1"/>
  <c r="J52" i="31" s="1"/>
  <c r="H25" i="31"/>
  <c r="I25" i="31" s="1"/>
  <c r="J25" i="31" s="1"/>
  <c r="H56" i="27"/>
  <c r="I56" i="27" s="1"/>
  <c r="J56" i="27" s="1"/>
  <c r="H29" i="27"/>
  <c r="I29" i="27" s="1"/>
  <c r="J29" i="27" s="1"/>
  <c r="AI3" i="15"/>
  <c r="AN3" i="15"/>
  <c r="H45" i="28"/>
  <c r="I45" i="28" s="1"/>
  <c r="J45" i="28" s="1"/>
  <c r="H36" i="28"/>
  <c r="I36" i="28" s="1"/>
  <c r="J36" i="28" s="1"/>
  <c r="Q68" i="32"/>
  <c r="Q65" i="32"/>
  <c r="Q62" i="32"/>
  <c r="Q59" i="32"/>
  <c r="Q56" i="32"/>
  <c r="Q53" i="32"/>
  <c r="Q50" i="32"/>
  <c r="Q47" i="32"/>
  <c r="Q44" i="32"/>
  <c r="Q41" i="32"/>
  <c r="Q38" i="32"/>
  <c r="Q35" i="32"/>
  <c r="Q32" i="32"/>
  <c r="Q29" i="32"/>
  <c r="Q26" i="32"/>
  <c r="Q23" i="32"/>
  <c r="Q20" i="32"/>
  <c r="Q17" i="32"/>
  <c r="Q14" i="32"/>
  <c r="Q10" i="32"/>
  <c r="Q11" i="32"/>
  <c r="Q5" i="32"/>
  <c r="Q69" i="32"/>
  <c r="Q66" i="32"/>
  <c r="Q63" i="32"/>
  <c r="Q60" i="32"/>
  <c r="Q57" i="32"/>
  <c r="Q54" i="32"/>
  <c r="Q51" i="32"/>
  <c r="Q48" i="32"/>
  <c r="Q45" i="32"/>
  <c r="Q42" i="32"/>
  <c r="Q39" i="32"/>
  <c r="Q36" i="32"/>
  <c r="Q33" i="32"/>
  <c r="Q30" i="32"/>
  <c r="Q27" i="32"/>
  <c r="Q24" i="32"/>
  <c r="Q21" i="32"/>
  <c r="Q18" i="32"/>
  <c r="Q15" i="32"/>
  <c r="Q12" i="32"/>
  <c r="Q6" i="32"/>
  <c r="Q67" i="32"/>
  <c r="Q64" i="32"/>
  <c r="Q61" i="32"/>
  <c r="Q58" i="32"/>
  <c r="Q55" i="32"/>
  <c r="Q52" i="32"/>
  <c r="Q49" i="32"/>
  <c r="Q46" i="32"/>
  <c r="Q43" i="32"/>
  <c r="Q40" i="32"/>
  <c r="Q37" i="32"/>
  <c r="Q34" i="32"/>
  <c r="Q31" i="32"/>
  <c r="Q28" i="32"/>
  <c r="Q25" i="32"/>
  <c r="Q22" i="32"/>
  <c r="Q19" i="32"/>
  <c r="Q16" i="32"/>
  <c r="Q13" i="32"/>
  <c r="Q8" i="32"/>
  <c r="Q7" i="32"/>
  <c r="Q9" i="32"/>
  <c r="Q98" i="37"/>
  <c r="Q11" i="37"/>
  <c r="Q96" i="37"/>
  <c r="Q93" i="37"/>
  <c r="Q90" i="37"/>
  <c r="Q87" i="37"/>
  <c r="Q84" i="37"/>
  <c r="Q81" i="37"/>
  <c r="Q78" i="37"/>
  <c r="Q75" i="37"/>
  <c r="Q72" i="37"/>
  <c r="Q69" i="37"/>
  <c r="Q66" i="37"/>
  <c r="Q63" i="37"/>
  <c r="Q60" i="37"/>
  <c r="Q57" i="37"/>
  <c r="Q54" i="37"/>
  <c r="Q51" i="37"/>
  <c r="Q48" i="37"/>
  <c r="Q45" i="37"/>
  <c r="Q42" i="37"/>
  <c r="Q39" i="37"/>
  <c r="Q36" i="37"/>
  <c r="Q33" i="37"/>
  <c r="Q30" i="37"/>
  <c r="Q27" i="37"/>
  <c r="Q24" i="37"/>
  <c r="Q21" i="37"/>
  <c r="Q18" i="37"/>
  <c r="Q15" i="37"/>
  <c r="Q12" i="37"/>
  <c r="Q6" i="37"/>
  <c r="Q97" i="37"/>
  <c r="Q94" i="37"/>
  <c r="Q91" i="37"/>
  <c r="Q88" i="37"/>
  <c r="Q85" i="37"/>
  <c r="Q82" i="37"/>
  <c r="Q79" i="37"/>
  <c r="Q76" i="37"/>
  <c r="Q73" i="37"/>
  <c r="Q70" i="37"/>
  <c r="Q67" i="37"/>
  <c r="Q64" i="37"/>
  <c r="Q61" i="37"/>
  <c r="Q58" i="37"/>
  <c r="Q55" i="37"/>
  <c r="Q52" i="37"/>
  <c r="Q49" i="37"/>
  <c r="Q46" i="37"/>
  <c r="Q43" i="37"/>
  <c r="Q40" i="37"/>
  <c r="Q37" i="37"/>
  <c r="Q34" i="37"/>
  <c r="Q31" i="37"/>
  <c r="Q28" i="37"/>
  <c r="Q25" i="37"/>
  <c r="Q22" i="37"/>
  <c r="Q19" i="37"/>
  <c r="Q16" i="37"/>
  <c r="Q13" i="37"/>
  <c r="Q8" i="37"/>
  <c r="Q7" i="37"/>
  <c r="Q95" i="37"/>
  <c r="Q92" i="37"/>
  <c r="Q89" i="37"/>
  <c r="Q86" i="37"/>
  <c r="Q83" i="37"/>
  <c r="Q80" i="37"/>
  <c r="Q77" i="37"/>
  <c r="Q74" i="37"/>
  <c r="Q71" i="37"/>
  <c r="Q68" i="37"/>
  <c r="Q65" i="37"/>
  <c r="Q62" i="37"/>
  <c r="Q59" i="37"/>
  <c r="Q56" i="37"/>
  <c r="Q53" i="37"/>
  <c r="Q50" i="37"/>
  <c r="Q47" i="37"/>
  <c r="Q44" i="37"/>
  <c r="Q41" i="37"/>
  <c r="Q38" i="37"/>
  <c r="Q35" i="37"/>
  <c r="Q32" i="37"/>
  <c r="Q29" i="37"/>
  <c r="Q26" i="37"/>
  <c r="Q23" i="37"/>
  <c r="Q20" i="37"/>
  <c r="Q17" i="37"/>
  <c r="Q14" i="37"/>
  <c r="Q10" i="37"/>
  <c r="Q5" i="37"/>
  <c r="Q9" i="37"/>
  <c r="Q97" i="41"/>
  <c r="Q94" i="41"/>
  <c r="Q91" i="41"/>
  <c r="Q88" i="41"/>
  <c r="Q85" i="41"/>
  <c r="Q82" i="41"/>
  <c r="Q79" i="41"/>
  <c r="Q76" i="41"/>
  <c r="Q73" i="41"/>
  <c r="Q70" i="41"/>
  <c r="Q67" i="41"/>
  <c r="Q64" i="41"/>
  <c r="Q61" i="41"/>
  <c r="Q58" i="41"/>
  <c r="Q55" i="41"/>
  <c r="Q52" i="41"/>
  <c r="Q49" i="41"/>
  <c r="Q46" i="41"/>
  <c r="Q43" i="41"/>
  <c r="Q40" i="41"/>
  <c r="Q37" i="41"/>
  <c r="Q34" i="41"/>
  <c r="Q31" i="41"/>
  <c r="Q28" i="41"/>
  <c r="Q25" i="41"/>
  <c r="Q22" i="41"/>
  <c r="Q19" i="41"/>
  <c r="Q16" i="41"/>
  <c r="Q13" i="41"/>
  <c r="Q8" i="41"/>
  <c r="Q7" i="41"/>
  <c r="Q9" i="41"/>
  <c r="Q98" i="41"/>
  <c r="Q95" i="41"/>
  <c r="Q92" i="41"/>
  <c r="Q89" i="41"/>
  <c r="Q86" i="41"/>
  <c r="Q83" i="41"/>
  <c r="Q80" i="41"/>
  <c r="Q77" i="41"/>
  <c r="Q74" i="41"/>
  <c r="Q71" i="41"/>
  <c r="Q68" i="41"/>
  <c r="Q65" i="41"/>
  <c r="Q62" i="41"/>
  <c r="Q59" i="41"/>
  <c r="Q56" i="41"/>
  <c r="Q53" i="41"/>
  <c r="Q50" i="41"/>
  <c r="Q47" i="41"/>
  <c r="Q44" i="41"/>
  <c r="Q41" i="41"/>
  <c r="Q38" i="41"/>
  <c r="Q35" i="41"/>
  <c r="Q32" i="41"/>
  <c r="Q29" i="41"/>
  <c r="Q26" i="41"/>
  <c r="Q23" i="41"/>
  <c r="Q20" i="41"/>
  <c r="Q17" i="41"/>
  <c r="Q14" i="41"/>
  <c r="Q10" i="41"/>
  <c r="Q5" i="41"/>
  <c r="Q96" i="41"/>
  <c r="Q93" i="41"/>
  <c r="Q90" i="41"/>
  <c r="Q87" i="41"/>
  <c r="Q84" i="41"/>
  <c r="Q81" i="41"/>
  <c r="Q78" i="41"/>
  <c r="Q75" i="41"/>
  <c r="Q72" i="41"/>
  <c r="Q69" i="41"/>
  <c r="Q66" i="41"/>
  <c r="Q63" i="41"/>
  <c r="Q60" i="41"/>
  <c r="Q57" i="41"/>
  <c r="Q54" i="41"/>
  <c r="Q51" i="41"/>
  <c r="Q48" i="41"/>
  <c r="Q45" i="41"/>
  <c r="Q42" i="41"/>
  <c r="Q39" i="41"/>
  <c r="Q36" i="41"/>
  <c r="Q33" i="41"/>
  <c r="Q30" i="41"/>
  <c r="Q27" i="41"/>
  <c r="Q24" i="41"/>
  <c r="Q21" i="41"/>
  <c r="Q18" i="41"/>
  <c r="Q15" i="41"/>
  <c r="Q12" i="41"/>
  <c r="Q6" i="41"/>
  <c r="Q11" i="41"/>
  <c r="Q11" i="75"/>
  <c r="Q5" i="75"/>
  <c r="Q78" i="75"/>
  <c r="Q75" i="75"/>
  <c r="Q72" i="75"/>
  <c r="Q69" i="75"/>
  <c r="Q66" i="75"/>
  <c r="Q63" i="75"/>
  <c r="Q60" i="75"/>
  <c r="Q57" i="75"/>
  <c r="Q54" i="75"/>
  <c r="Q51" i="75"/>
  <c r="Q48" i="75"/>
  <c r="Q45" i="75"/>
  <c r="Q42" i="75"/>
  <c r="Q39" i="75"/>
  <c r="Q36" i="75"/>
  <c r="Q33" i="75"/>
  <c r="Q30" i="75"/>
  <c r="Q27" i="75"/>
  <c r="Q24" i="75"/>
  <c r="Q21" i="75"/>
  <c r="Q18" i="75"/>
  <c r="Q15" i="75"/>
  <c r="Q12" i="75"/>
  <c r="Q6" i="75"/>
  <c r="Q79" i="75"/>
  <c r="Q76" i="75"/>
  <c r="Q73" i="75"/>
  <c r="Q70" i="75"/>
  <c r="Q67" i="75"/>
  <c r="Q64" i="75"/>
  <c r="Q61" i="75"/>
  <c r="Q58" i="75"/>
  <c r="Q55" i="75"/>
  <c r="Q52" i="75"/>
  <c r="Q49" i="75"/>
  <c r="Q46" i="75"/>
  <c r="Q43" i="75"/>
  <c r="Q40" i="75"/>
  <c r="Q37" i="75"/>
  <c r="Q34" i="75"/>
  <c r="Q31" i="75"/>
  <c r="Q28" i="75"/>
  <c r="Q25" i="75"/>
  <c r="Q22" i="75"/>
  <c r="Q19" i="75"/>
  <c r="Q16" i="75"/>
  <c r="Q13" i="75"/>
  <c r="Q8" i="75"/>
  <c r="Q7" i="75"/>
  <c r="Q77" i="75"/>
  <c r="Q74" i="75"/>
  <c r="Q71" i="75"/>
  <c r="Q68" i="75"/>
  <c r="Q65" i="75"/>
  <c r="Q62" i="75"/>
  <c r="Q59" i="75"/>
  <c r="Q56" i="75"/>
  <c r="Q53" i="75"/>
  <c r="Q50" i="75"/>
  <c r="Q47" i="75"/>
  <c r="Q44" i="75"/>
  <c r="Q41" i="75"/>
  <c r="Q38" i="75"/>
  <c r="Q35" i="75"/>
  <c r="Q32" i="75"/>
  <c r="Q29" i="75"/>
  <c r="Q26" i="75"/>
  <c r="Q23" i="75"/>
  <c r="Q20" i="75"/>
  <c r="Q17" i="75"/>
  <c r="Q14" i="75"/>
  <c r="Q10" i="75"/>
  <c r="Q9" i="75"/>
  <c r="Q89" i="78"/>
  <c r="Q86" i="78"/>
  <c r="Q83" i="78"/>
  <c r="Q80" i="78"/>
  <c r="Q77" i="78"/>
  <c r="Q74" i="78"/>
  <c r="Q71" i="78"/>
  <c r="Q68" i="78"/>
  <c r="Q65" i="78"/>
  <c r="Q62" i="78"/>
  <c r="Q59" i="78"/>
  <c r="Q56" i="78"/>
  <c r="Q53" i="78"/>
  <c r="Q50" i="78"/>
  <c r="Q47" i="78"/>
  <c r="Q44" i="78"/>
  <c r="Q41" i="78"/>
  <c r="Q38" i="78"/>
  <c r="Q35" i="78"/>
  <c r="Q32" i="78"/>
  <c r="Q29" i="78"/>
  <c r="Q26" i="78"/>
  <c r="Q23" i="78"/>
  <c r="Q20" i="78"/>
  <c r="Q17" i="78"/>
  <c r="Q14" i="78"/>
  <c r="Q10" i="78"/>
  <c r="Q11" i="78"/>
  <c r="Q5" i="78"/>
  <c r="Q87" i="78"/>
  <c r="Q84" i="78"/>
  <c r="Q81" i="78"/>
  <c r="Q78" i="78"/>
  <c r="Q75" i="78"/>
  <c r="Q72" i="78"/>
  <c r="Q69" i="78"/>
  <c r="Q66" i="78"/>
  <c r="Q63" i="78"/>
  <c r="Q60" i="78"/>
  <c r="Q57" i="78"/>
  <c r="Q54" i="78"/>
  <c r="Q51" i="78"/>
  <c r="Q48" i="78"/>
  <c r="Q45" i="78"/>
  <c r="Q42" i="78"/>
  <c r="Q39" i="78"/>
  <c r="Q36" i="78"/>
  <c r="Q33" i="78"/>
  <c r="Q30" i="78"/>
  <c r="Q27" i="78"/>
  <c r="Q24" i="78"/>
  <c r="Q21" i="78"/>
  <c r="Q18" i="78"/>
  <c r="Q15" i="78"/>
  <c r="Q12" i="78"/>
  <c r="Q6" i="78"/>
  <c r="Q9" i="78"/>
  <c r="Q79" i="78"/>
  <c r="Q8" i="78"/>
  <c r="Q82" i="78"/>
  <c r="Q85" i="78"/>
  <c r="Q7" i="78"/>
  <c r="Q76" i="78"/>
  <c r="Q61" i="78"/>
  <c r="Q43" i="78"/>
  <c r="Q25" i="78"/>
  <c r="Q88" i="78"/>
  <c r="Q64" i="78"/>
  <c r="Q46" i="78"/>
  <c r="Q28" i="78"/>
  <c r="Q67" i="78"/>
  <c r="Q49" i="78"/>
  <c r="Q31" i="78"/>
  <c r="Q13" i="78"/>
  <c r="Q58" i="78"/>
  <c r="Q40" i="78"/>
  <c r="Q22" i="78"/>
  <c r="Q52" i="78"/>
  <c r="Q55" i="78"/>
  <c r="Q70" i="78"/>
  <c r="Q16" i="78"/>
  <c r="Q73" i="78"/>
  <c r="Q19" i="78"/>
  <c r="Q37" i="78"/>
  <c r="Q34" i="78"/>
  <c r="Q69" i="84"/>
  <c r="Q66" i="84"/>
  <c r="Q63" i="84"/>
  <c r="Q60" i="84"/>
  <c r="Q57" i="84"/>
  <c r="Q54" i="84"/>
  <c r="Q51" i="84"/>
  <c r="Q48" i="84"/>
  <c r="Q45" i="84"/>
  <c r="Q42" i="84"/>
  <c r="Q67" i="84"/>
  <c r="Q64" i="84"/>
  <c r="Q61" i="84"/>
  <c r="Q58" i="84"/>
  <c r="Q55" i="84"/>
  <c r="Q52" i="84"/>
  <c r="Q49" i="84"/>
  <c r="Q46" i="84"/>
  <c r="Q43" i="84"/>
  <c r="Q40" i="84"/>
  <c r="Q9" i="84"/>
  <c r="Q38" i="84"/>
  <c r="Q35" i="84"/>
  <c r="Q32" i="84"/>
  <c r="Q29" i="84"/>
  <c r="Q26" i="84"/>
  <c r="Q23" i="84"/>
  <c r="Q20" i="84"/>
  <c r="Q17" i="84"/>
  <c r="Q14" i="84"/>
  <c r="Q10" i="84"/>
  <c r="Q68" i="84"/>
  <c r="Q65" i="84"/>
  <c r="Q62" i="84"/>
  <c r="Q59" i="84"/>
  <c r="Q56" i="84"/>
  <c r="Q53" i="84"/>
  <c r="Q50" i="84"/>
  <c r="Q47" i="84"/>
  <c r="Q44" i="84"/>
  <c r="Q41" i="84"/>
  <c r="Q39" i="84"/>
  <c r="Q37" i="84"/>
  <c r="Q36" i="84"/>
  <c r="Q34" i="84"/>
  <c r="Q33" i="84"/>
  <c r="Q31" i="84"/>
  <c r="Q30" i="84"/>
  <c r="Q28" i="84"/>
  <c r="Q27" i="84"/>
  <c r="Q25" i="84"/>
  <c r="Q24" i="84"/>
  <c r="Q22" i="84"/>
  <c r="Q21" i="84"/>
  <c r="Q19" i="84"/>
  <c r="Q18" i="84"/>
  <c r="Q16" i="84"/>
  <c r="Q15" i="84"/>
  <c r="Q13" i="84"/>
  <c r="Q12" i="84"/>
  <c r="Q11" i="84"/>
  <c r="Q7" i="84"/>
  <c r="Q6" i="84"/>
  <c r="Q5" i="84"/>
  <c r="Q8" i="84"/>
  <c r="Q89" i="90"/>
  <c r="Q86" i="90"/>
  <c r="Q83" i="90"/>
  <c r="Q80" i="90"/>
  <c r="Q77" i="90"/>
  <c r="Q74" i="90"/>
  <c r="Q71" i="90"/>
  <c r="Q68" i="90"/>
  <c r="Q65" i="90"/>
  <c r="Q62" i="90"/>
  <c r="Q59" i="90"/>
  <c r="Q56" i="90"/>
  <c r="Q53" i="90"/>
  <c r="Q50" i="90"/>
  <c r="Q87" i="90"/>
  <c r="Q84" i="90"/>
  <c r="Q81" i="90"/>
  <c r="Q78" i="90"/>
  <c r="Q75" i="90"/>
  <c r="Q72" i="90"/>
  <c r="Q69" i="90"/>
  <c r="Q66" i="90"/>
  <c r="Q63" i="90"/>
  <c r="Q60" i="90"/>
  <c r="Q57" i="90"/>
  <c r="Q54" i="90"/>
  <c r="Q51" i="90"/>
  <c r="Q48" i="90"/>
  <c r="Q88" i="90"/>
  <c r="Q79" i="90"/>
  <c r="Q70" i="90"/>
  <c r="Q61" i="90"/>
  <c r="Q52" i="90"/>
  <c r="Q11" i="90"/>
  <c r="Q5" i="90"/>
  <c r="Q45" i="90"/>
  <c r="Q42" i="90"/>
  <c r="Q39" i="90"/>
  <c r="Q36" i="90"/>
  <c r="Q33" i="90"/>
  <c r="Q30" i="90"/>
  <c r="Q27" i="90"/>
  <c r="Q24" i="90"/>
  <c r="Q21" i="90"/>
  <c r="Q18" i="90"/>
  <c r="Q15" i="90"/>
  <c r="Q82" i="90"/>
  <c r="Q73" i="90"/>
  <c r="Q64" i="90"/>
  <c r="Q55" i="90"/>
  <c r="Q85" i="90"/>
  <c r="Q76" i="90"/>
  <c r="Q67" i="90"/>
  <c r="Q58" i="90"/>
  <c r="Q49" i="90"/>
  <c r="Q10" i="90"/>
  <c r="Q8" i="90"/>
  <c r="Q46" i="90"/>
  <c r="Q41" i="90"/>
  <c r="Q28" i="90"/>
  <c r="Q23" i="90"/>
  <c r="Q44" i="90"/>
  <c r="Q31" i="90"/>
  <c r="Q26" i="90"/>
  <c r="Q47" i="90"/>
  <c r="Q34" i="90"/>
  <c r="Q29" i="90"/>
  <c r="Q16" i="90"/>
  <c r="Q13" i="90"/>
  <c r="Q6" i="90"/>
  <c r="Q43" i="90"/>
  <c r="Q38" i="90"/>
  <c r="Q25" i="90"/>
  <c r="Q20" i="90"/>
  <c r="Q9" i="90"/>
  <c r="Q7" i="90"/>
  <c r="Q32" i="90"/>
  <c r="Q22" i="90"/>
  <c r="Q19" i="90"/>
  <c r="Q40" i="90"/>
  <c r="Q37" i="90"/>
  <c r="Q17" i="90"/>
  <c r="Q35" i="90"/>
  <c r="Q14" i="90"/>
  <c r="Q12" i="90"/>
  <c r="Q69" i="96"/>
  <c r="Q66" i="96"/>
  <c r="Q63" i="96"/>
  <c r="Q60" i="96"/>
  <c r="Q57" i="96"/>
  <c r="Q67" i="96"/>
  <c r="Q64" i="96"/>
  <c r="Q61" i="96"/>
  <c r="Q58" i="96"/>
  <c r="Q54" i="96"/>
  <c r="Q51" i="96"/>
  <c r="Q48" i="96"/>
  <c r="Q56" i="96"/>
  <c r="Q55" i="96"/>
  <c r="Q52" i="96"/>
  <c r="Q49" i="96"/>
  <c r="Q62" i="96"/>
  <c r="Q46" i="96"/>
  <c r="Q43" i="96"/>
  <c r="Q40" i="96"/>
  <c r="Q37" i="96"/>
  <c r="Q34" i="96"/>
  <c r="Q31" i="96"/>
  <c r="Q28" i="96"/>
  <c r="Q25" i="96"/>
  <c r="Q22" i="96"/>
  <c r="Q68" i="96"/>
  <c r="Q44" i="96"/>
  <c r="Q41" i="96"/>
  <c r="Q38" i="96"/>
  <c r="Q35" i="96"/>
  <c r="Q32" i="96"/>
  <c r="Q29" i="96"/>
  <c r="Q26" i="96"/>
  <c r="Q23" i="96"/>
  <c r="Q65" i="96"/>
  <c r="Q59" i="96"/>
  <c r="Q53" i="96"/>
  <c r="Q47" i="96"/>
  <c r="Q42" i="96"/>
  <c r="Q33" i="96"/>
  <c r="Q30" i="96"/>
  <c r="Q24" i="96"/>
  <c r="Q50" i="96"/>
  <c r="Q27" i="96"/>
  <c r="Q21" i="96"/>
  <c r="Q17" i="96"/>
  <c r="Q14" i="96"/>
  <c r="Q10" i="96"/>
  <c r="Q11" i="96"/>
  <c r="Q5" i="96"/>
  <c r="Q18" i="96"/>
  <c r="Q15" i="96"/>
  <c r="Q12" i="96"/>
  <c r="Q6" i="96"/>
  <c r="Q36" i="96"/>
  <c r="Q20" i="96"/>
  <c r="Q9" i="96"/>
  <c r="Q45" i="96"/>
  <c r="Q16" i="96"/>
  <c r="Q13" i="96"/>
  <c r="Q39" i="96"/>
  <c r="Q19" i="96"/>
  <c r="Q8" i="96"/>
  <c r="Q7" i="96"/>
  <c r="AI3" i="21"/>
  <c r="AN3" i="21"/>
  <c r="I20" i="24"/>
  <c r="J20" i="24" s="1"/>
  <c r="H20" i="21"/>
  <c r="I20" i="21" s="1"/>
  <c r="J20" i="21" s="1"/>
  <c r="AI3" i="20"/>
  <c r="I11" i="19"/>
  <c r="J11" i="19" s="1"/>
  <c r="I22" i="16"/>
  <c r="J22" i="16" s="1"/>
  <c r="H48" i="27"/>
  <c r="I48" i="27" s="1"/>
  <c r="J48" i="27" s="1"/>
  <c r="H21" i="21"/>
  <c r="I21" i="21" s="1"/>
  <c r="J21" i="21" s="1"/>
  <c r="H4" i="21"/>
  <c r="I4" i="21" s="1"/>
  <c r="J4" i="21" s="1"/>
  <c r="K4" i="21" s="1"/>
  <c r="H11" i="20"/>
  <c r="H5" i="20"/>
  <c r="H23" i="20"/>
  <c r="H22" i="20"/>
  <c r="H21" i="20"/>
  <c r="H20" i="20"/>
  <c r="H19" i="20"/>
  <c r="H18" i="20"/>
  <c r="H17" i="20"/>
  <c r="H16" i="20"/>
  <c r="H15" i="20"/>
  <c r="H14" i="20"/>
  <c r="H13" i="20"/>
  <c r="H12" i="20"/>
  <c r="H7" i="20"/>
  <c r="H6" i="20"/>
  <c r="H8" i="24"/>
  <c r="H9" i="24"/>
  <c r="H4" i="24"/>
  <c r="H11" i="68"/>
  <c r="H5" i="68"/>
  <c r="H10" i="68"/>
  <c r="H23" i="68"/>
  <c r="H20" i="68"/>
  <c r="H17" i="68"/>
  <c r="H14" i="68"/>
  <c r="H6" i="68"/>
  <c r="H21" i="68"/>
  <c r="H18" i="68"/>
  <c r="H15" i="68"/>
  <c r="H12" i="68"/>
  <c r="H7" i="68"/>
  <c r="H22" i="68"/>
  <c r="H19" i="68"/>
  <c r="H16" i="68"/>
  <c r="H13" i="68"/>
  <c r="H11" i="58"/>
  <c r="I11" i="58" s="1"/>
  <c r="J11" i="58" s="1"/>
  <c r="H5" i="58"/>
  <c r="I5" i="58" s="1"/>
  <c r="J5" i="58" s="1"/>
  <c r="H23" i="58"/>
  <c r="I23" i="58" s="1"/>
  <c r="J23" i="58" s="1"/>
  <c r="H22" i="58"/>
  <c r="I22" i="58" s="1"/>
  <c r="J22" i="58" s="1"/>
  <c r="H21" i="58"/>
  <c r="I21" i="58" s="1"/>
  <c r="J21" i="58" s="1"/>
  <c r="H20" i="58"/>
  <c r="I20" i="58" s="1"/>
  <c r="J20" i="58" s="1"/>
  <c r="H19" i="58"/>
  <c r="I19" i="58" s="1"/>
  <c r="J19" i="58" s="1"/>
  <c r="H18" i="58"/>
  <c r="I18" i="58" s="1"/>
  <c r="J18" i="58" s="1"/>
  <c r="H17" i="58"/>
  <c r="I17" i="58" s="1"/>
  <c r="J17" i="58" s="1"/>
  <c r="H16" i="58"/>
  <c r="I16" i="58" s="1"/>
  <c r="J16" i="58" s="1"/>
  <c r="H15" i="58"/>
  <c r="I15" i="58" s="1"/>
  <c r="J15" i="58" s="1"/>
  <c r="H14" i="58"/>
  <c r="I14" i="58" s="1"/>
  <c r="J14" i="58" s="1"/>
  <c r="H13" i="58"/>
  <c r="I13" i="58" s="1"/>
  <c r="J13" i="58" s="1"/>
  <c r="H12" i="58"/>
  <c r="I12" i="58" s="1"/>
  <c r="J12" i="58" s="1"/>
  <c r="H7" i="58"/>
  <c r="I7" i="58" s="1"/>
  <c r="J7" i="58" s="1"/>
  <c r="H6" i="58"/>
  <c r="I6" i="58" s="1"/>
  <c r="J6" i="58" s="1"/>
  <c r="H8" i="58"/>
  <c r="I8" i="58" s="1"/>
  <c r="J8" i="58" s="1"/>
  <c r="H8" i="55"/>
  <c r="H10" i="55"/>
  <c r="H11" i="72"/>
  <c r="H5" i="72"/>
  <c r="H9" i="72"/>
  <c r="H4" i="72"/>
  <c r="H10" i="72"/>
  <c r="H15" i="24"/>
  <c r="I8" i="23"/>
  <c r="J8" i="23" s="1"/>
  <c r="H13" i="19"/>
  <c r="I20" i="16"/>
  <c r="J20" i="16" s="1"/>
  <c r="AH4" i="7"/>
  <c r="AQ4" i="7" s="1"/>
  <c r="Z4" i="7"/>
  <c r="H17" i="21"/>
  <c r="I17" i="21" s="1"/>
  <c r="J17" i="21" s="1"/>
  <c r="H9" i="12"/>
  <c r="H4" i="12"/>
  <c r="H8" i="12"/>
  <c r="H23" i="12"/>
  <c r="H22" i="12"/>
  <c r="H21" i="12"/>
  <c r="H20" i="12"/>
  <c r="H19" i="12"/>
  <c r="H18" i="12"/>
  <c r="H17" i="12"/>
  <c r="H16" i="12"/>
  <c r="H15" i="12"/>
  <c r="H14" i="12"/>
  <c r="H13" i="12"/>
  <c r="H12" i="12"/>
  <c r="H7" i="12"/>
  <c r="H6" i="12"/>
  <c r="H11" i="12"/>
  <c r="H5" i="12"/>
  <c r="AN3" i="5"/>
  <c r="AI3" i="5"/>
  <c r="H13" i="24"/>
  <c r="H20" i="19"/>
  <c r="H12" i="16"/>
  <c r="AR3" i="14"/>
  <c r="I23" i="7"/>
  <c r="J23" i="7" s="1"/>
  <c r="I17" i="7"/>
  <c r="J17" i="7" s="1"/>
  <c r="W5" i="8"/>
  <c r="AG4" i="8"/>
  <c r="AF4" i="8"/>
  <c r="AE4" i="8"/>
  <c r="H22" i="5"/>
  <c r="I22" i="5" s="1"/>
  <c r="J22" i="5" s="1"/>
  <c r="H5" i="5"/>
  <c r="I5" i="5" s="1"/>
  <c r="J5" i="5" s="1"/>
  <c r="H22" i="2"/>
  <c r="H17" i="2"/>
  <c r="H12" i="2"/>
  <c r="H10" i="12"/>
  <c r="AI4" i="3"/>
  <c r="H19" i="2"/>
  <c r="H6" i="13"/>
  <c r="I6" i="13" s="1"/>
  <c r="J6" i="13" s="1"/>
  <c r="X5" i="11"/>
  <c r="AH5" i="11" s="1"/>
  <c r="H16" i="10"/>
  <c r="I16" i="10" s="1"/>
  <c r="J16" i="10" s="1"/>
  <c r="K7" i="6"/>
  <c r="AI3" i="1"/>
  <c r="H17" i="10"/>
  <c r="I17" i="10" s="1"/>
  <c r="J17" i="10" s="1"/>
  <c r="K5" i="93"/>
  <c r="K6" i="93" s="1"/>
  <c r="K7" i="93" s="1"/>
  <c r="K8" i="93" s="1"/>
  <c r="AN3" i="93"/>
  <c r="AI3" i="93"/>
  <c r="AH3" i="91"/>
  <c r="AQ3" i="91" s="1"/>
  <c r="AI3" i="90"/>
  <c r="Z4" i="90"/>
  <c r="AH4" i="90"/>
  <c r="K5" i="83"/>
  <c r="AN3" i="82"/>
  <c r="AI3" i="82"/>
  <c r="AH4" i="67"/>
  <c r="Z4" i="67"/>
  <c r="AN3" i="79"/>
  <c r="AI3" i="79"/>
  <c r="AQ4" i="83"/>
  <c r="I19" i="72"/>
  <c r="J19" i="72" s="1"/>
  <c r="I23" i="71"/>
  <c r="J23" i="71" s="1"/>
  <c r="I15" i="71"/>
  <c r="J15" i="71" s="1"/>
  <c r="I18" i="72"/>
  <c r="J18" i="72" s="1"/>
  <c r="AH4" i="69"/>
  <c r="AQ4" i="69" s="1"/>
  <c r="Z4" i="69"/>
  <c r="AN3" i="77"/>
  <c r="AI3" i="77"/>
  <c r="AE4" i="71"/>
  <c r="AF4" i="71"/>
  <c r="W5" i="71"/>
  <c r="AG4" i="71"/>
  <c r="K5" i="69"/>
  <c r="AH3" i="62"/>
  <c r="AQ3" i="62" s="1"/>
  <c r="I7" i="60"/>
  <c r="J7" i="60" s="1"/>
  <c r="I21" i="63"/>
  <c r="J21" i="63" s="1"/>
  <c r="I12" i="63"/>
  <c r="J12" i="63" s="1"/>
  <c r="I20" i="60"/>
  <c r="J20" i="60" s="1"/>
  <c r="I15" i="55"/>
  <c r="J15" i="55" s="1"/>
  <c r="I19" i="51"/>
  <c r="J19" i="51" s="1"/>
  <c r="I13" i="51"/>
  <c r="J13" i="51" s="1"/>
  <c r="I5" i="50"/>
  <c r="J5" i="50" s="1"/>
  <c r="I10" i="63"/>
  <c r="J10" i="63" s="1"/>
  <c r="W5" i="54"/>
  <c r="AG4" i="54"/>
  <c r="AP4" i="54" s="1"/>
  <c r="AE4" i="54"/>
  <c r="AF4" i="54"/>
  <c r="AO4" i="54" s="1"/>
  <c r="AE3" i="70"/>
  <c r="P3" i="70"/>
  <c r="AF3" i="70" s="1"/>
  <c r="AO3" i="70" s="1"/>
  <c r="I11" i="64"/>
  <c r="J11" i="64" s="1"/>
  <c r="I23" i="63"/>
  <c r="J23" i="63" s="1"/>
  <c r="I14" i="63"/>
  <c r="J14" i="63" s="1"/>
  <c r="I19" i="60"/>
  <c r="J19" i="60" s="1"/>
  <c r="I23" i="55"/>
  <c r="J23" i="55" s="1"/>
  <c r="I23" i="50"/>
  <c r="J23" i="50" s="1"/>
  <c r="Z4" i="73"/>
  <c r="I19" i="63"/>
  <c r="J19" i="63" s="1"/>
  <c r="K5" i="61"/>
  <c r="I11" i="59"/>
  <c r="J11" i="59" s="1"/>
  <c r="I23" i="56"/>
  <c r="J23" i="56" s="1"/>
  <c r="I20" i="56"/>
  <c r="J20" i="56" s="1"/>
  <c r="I17" i="56"/>
  <c r="J17" i="56" s="1"/>
  <c r="I14" i="56"/>
  <c r="J14" i="56" s="1"/>
  <c r="I19" i="55"/>
  <c r="J19" i="55" s="1"/>
  <c r="K5" i="53"/>
  <c r="AH4" i="66"/>
  <c r="AQ4" i="66" s="1"/>
  <c r="I10" i="56"/>
  <c r="J10" i="56" s="1"/>
  <c r="I9" i="63"/>
  <c r="J9" i="63" s="1"/>
  <c r="AQ4" i="61"/>
  <c r="AI3" i="49"/>
  <c r="P3" i="66"/>
  <c r="AF3" i="66" s="1"/>
  <c r="AO3" i="66" s="1"/>
  <c r="AE3" i="66"/>
  <c r="H94" i="73"/>
  <c r="I94" i="73" s="1"/>
  <c r="J94" i="73" s="1"/>
  <c r="I16" i="52"/>
  <c r="J16" i="52" s="1"/>
  <c r="I13" i="50"/>
  <c r="J13" i="50" s="1"/>
  <c r="I18" i="52"/>
  <c r="J18" i="52" s="1"/>
  <c r="AH3" i="48"/>
  <c r="AH3" i="44"/>
  <c r="AQ3" i="44" s="1"/>
  <c r="AG4" i="42"/>
  <c r="AP4" i="42" s="1"/>
  <c r="AF4" i="42"/>
  <c r="AO4" i="42" s="1"/>
  <c r="W5" i="42"/>
  <c r="AE4" i="42"/>
  <c r="X5" i="38"/>
  <c r="AH5" i="38" s="1"/>
  <c r="AI3" i="42"/>
  <c r="H87" i="33"/>
  <c r="I87" i="33" s="1"/>
  <c r="J87" i="33" s="1"/>
  <c r="H44" i="33"/>
  <c r="I44" i="33" s="1"/>
  <c r="J44" i="33" s="1"/>
  <c r="H84" i="33"/>
  <c r="I84" i="33" s="1"/>
  <c r="J84" i="33" s="1"/>
  <c r="H41" i="33"/>
  <c r="I41" i="33" s="1"/>
  <c r="J41" i="33" s="1"/>
  <c r="H50" i="33"/>
  <c r="I50" i="33" s="1"/>
  <c r="J50" i="33" s="1"/>
  <c r="X5" i="31"/>
  <c r="AH5" i="31" s="1"/>
  <c r="AH4" i="29"/>
  <c r="AQ4" i="29" s="1"/>
  <c r="AI3" i="30"/>
  <c r="Q11" i="28"/>
  <c r="Q5" i="28"/>
  <c r="Q67" i="28"/>
  <c r="Q68" i="28"/>
  <c r="Q65" i="28"/>
  <c r="Q62" i="28"/>
  <c r="Q59" i="28"/>
  <c r="Q56" i="28"/>
  <c r="Q53" i="28"/>
  <c r="Q50" i="28"/>
  <c r="Q47" i="28"/>
  <c r="Q44" i="28"/>
  <c r="Q41" i="28"/>
  <c r="Q38" i="28"/>
  <c r="Q35" i="28"/>
  <c r="Q32" i="28"/>
  <c r="Q29" i="28"/>
  <c r="Q26" i="28"/>
  <c r="Q23" i="28"/>
  <c r="Q20" i="28"/>
  <c r="Q17" i="28"/>
  <c r="Q14" i="28"/>
  <c r="Q10" i="28"/>
  <c r="Q69" i="28"/>
  <c r="Q63" i="28"/>
  <c r="Q61" i="28"/>
  <c r="Q54" i="28"/>
  <c r="Q52" i="28"/>
  <c r="Q45" i="28"/>
  <c r="Q43" i="28"/>
  <c r="Q36" i="28"/>
  <c r="Q34" i="28"/>
  <c r="Q27" i="28"/>
  <c r="Q25" i="28"/>
  <c r="Q18" i="28"/>
  <c r="Q16" i="28"/>
  <c r="Q8" i="28"/>
  <c r="Q7" i="28"/>
  <c r="Q9" i="28"/>
  <c r="Q64" i="28"/>
  <c r="Q57" i="28"/>
  <c r="Q55" i="28"/>
  <c r="Q48" i="28"/>
  <c r="Q46" i="28"/>
  <c r="Q39" i="28"/>
  <c r="Q37" i="28"/>
  <c r="Q30" i="28"/>
  <c r="Q28" i="28"/>
  <c r="Q21" i="28"/>
  <c r="Q19" i="28"/>
  <c r="Q12" i="28"/>
  <c r="Q66" i="28"/>
  <c r="Q60" i="28"/>
  <c r="Q58" i="28"/>
  <c r="Q51" i="28"/>
  <c r="Q49" i="28"/>
  <c r="Q42" i="28"/>
  <c r="Q40" i="28"/>
  <c r="Q33" i="28"/>
  <c r="Q31" i="28"/>
  <c r="Q24" i="28"/>
  <c r="Q22" i="28"/>
  <c r="Q15" i="28"/>
  <c r="Q13" i="28"/>
  <c r="Q6" i="28"/>
  <c r="H87" i="30"/>
  <c r="I87" i="30" s="1"/>
  <c r="J87" i="30" s="1"/>
  <c r="H84" i="30"/>
  <c r="I84" i="30" s="1"/>
  <c r="J84" i="30" s="1"/>
  <c r="H81" i="30"/>
  <c r="I81" i="30" s="1"/>
  <c r="J81" i="30" s="1"/>
  <c r="H78" i="30"/>
  <c r="I78" i="30" s="1"/>
  <c r="J78" i="30" s="1"/>
  <c r="H75" i="30"/>
  <c r="I75" i="30" s="1"/>
  <c r="J75" i="30" s="1"/>
  <c r="H72" i="30"/>
  <c r="I72" i="30" s="1"/>
  <c r="J72" i="30" s="1"/>
  <c r="H69" i="30"/>
  <c r="I69" i="30" s="1"/>
  <c r="J69" i="30" s="1"/>
  <c r="H66" i="30"/>
  <c r="I66" i="30" s="1"/>
  <c r="J66" i="30" s="1"/>
  <c r="H63" i="30"/>
  <c r="I63" i="30" s="1"/>
  <c r="J63" i="30" s="1"/>
  <c r="H60" i="30"/>
  <c r="I60" i="30" s="1"/>
  <c r="J60" i="30" s="1"/>
  <c r="H57" i="30"/>
  <c r="I57" i="30" s="1"/>
  <c r="J57" i="30" s="1"/>
  <c r="H54" i="30"/>
  <c r="I54" i="30" s="1"/>
  <c r="J54" i="30" s="1"/>
  <c r="H51" i="30"/>
  <c r="I51" i="30" s="1"/>
  <c r="J51" i="30" s="1"/>
  <c r="H48" i="30"/>
  <c r="I48" i="30" s="1"/>
  <c r="J48" i="30" s="1"/>
  <c r="H45" i="30"/>
  <c r="I45" i="30" s="1"/>
  <c r="J45" i="30" s="1"/>
  <c r="H42" i="30"/>
  <c r="I42" i="30" s="1"/>
  <c r="J42" i="30" s="1"/>
  <c r="H39" i="30"/>
  <c r="I39" i="30" s="1"/>
  <c r="J39" i="30" s="1"/>
  <c r="H36" i="30"/>
  <c r="I36" i="30" s="1"/>
  <c r="J36" i="30" s="1"/>
  <c r="H33" i="30"/>
  <c r="I33" i="30" s="1"/>
  <c r="J33" i="30" s="1"/>
  <c r="H30" i="30"/>
  <c r="I30" i="30" s="1"/>
  <c r="J30" i="30" s="1"/>
  <c r="H27" i="30"/>
  <c r="I27" i="30" s="1"/>
  <c r="J27" i="30" s="1"/>
  <c r="H24" i="30"/>
  <c r="I24" i="30" s="1"/>
  <c r="J24" i="30" s="1"/>
  <c r="H21" i="30"/>
  <c r="I21" i="30" s="1"/>
  <c r="J21" i="30" s="1"/>
  <c r="H18" i="30"/>
  <c r="I18" i="30" s="1"/>
  <c r="J18" i="30" s="1"/>
  <c r="H15" i="30"/>
  <c r="I15" i="30" s="1"/>
  <c r="J15" i="30" s="1"/>
  <c r="H12" i="30"/>
  <c r="I12" i="30" s="1"/>
  <c r="J12" i="30" s="1"/>
  <c r="H6" i="30"/>
  <c r="I6" i="30" s="1"/>
  <c r="J6" i="30" s="1"/>
  <c r="H4" i="30"/>
  <c r="I4" i="30" s="1"/>
  <c r="J4" i="30" s="1"/>
  <c r="K4" i="30" s="1"/>
  <c r="H88" i="30"/>
  <c r="I88" i="30" s="1"/>
  <c r="J88" i="30" s="1"/>
  <c r="H85" i="30"/>
  <c r="I85" i="30" s="1"/>
  <c r="J85" i="30" s="1"/>
  <c r="H82" i="30"/>
  <c r="I82" i="30" s="1"/>
  <c r="J82" i="30" s="1"/>
  <c r="H79" i="30"/>
  <c r="I79" i="30" s="1"/>
  <c r="J79" i="30" s="1"/>
  <c r="H76" i="30"/>
  <c r="I76" i="30" s="1"/>
  <c r="J76" i="30" s="1"/>
  <c r="H73" i="30"/>
  <c r="I73" i="30" s="1"/>
  <c r="J73" i="30" s="1"/>
  <c r="H70" i="30"/>
  <c r="I70" i="30" s="1"/>
  <c r="J70" i="30" s="1"/>
  <c r="H67" i="30"/>
  <c r="I67" i="30" s="1"/>
  <c r="J67" i="30" s="1"/>
  <c r="H64" i="30"/>
  <c r="I64" i="30" s="1"/>
  <c r="J64" i="30" s="1"/>
  <c r="H61" i="30"/>
  <c r="I61" i="30" s="1"/>
  <c r="J61" i="30" s="1"/>
  <c r="H58" i="30"/>
  <c r="I58" i="30" s="1"/>
  <c r="J58" i="30" s="1"/>
  <c r="H55" i="30"/>
  <c r="I55" i="30" s="1"/>
  <c r="J55" i="30" s="1"/>
  <c r="H52" i="30"/>
  <c r="I52" i="30" s="1"/>
  <c r="J52" i="30" s="1"/>
  <c r="H49" i="30"/>
  <c r="I49" i="30" s="1"/>
  <c r="J49" i="30" s="1"/>
  <c r="H46" i="30"/>
  <c r="I46" i="30" s="1"/>
  <c r="J46" i="30" s="1"/>
  <c r="H43" i="30"/>
  <c r="I43" i="30" s="1"/>
  <c r="J43" i="30" s="1"/>
  <c r="H40" i="30"/>
  <c r="I40" i="30" s="1"/>
  <c r="J40" i="30" s="1"/>
  <c r="H37" i="30"/>
  <c r="I37" i="30" s="1"/>
  <c r="J37" i="30" s="1"/>
  <c r="H34" i="30"/>
  <c r="I34" i="30" s="1"/>
  <c r="J34" i="30" s="1"/>
  <c r="H31" i="30"/>
  <c r="I31" i="30" s="1"/>
  <c r="J31" i="30" s="1"/>
  <c r="H28" i="30"/>
  <c r="I28" i="30" s="1"/>
  <c r="J28" i="30" s="1"/>
  <c r="H25" i="30"/>
  <c r="I25" i="30" s="1"/>
  <c r="J25" i="30" s="1"/>
  <c r="H22" i="30"/>
  <c r="I22" i="30" s="1"/>
  <c r="J22" i="30" s="1"/>
  <c r="H19" i="30"/>
  <c r="I19" i="30" s="1"/>
  <c r="J19" i="30" s="1"/>
  <c r="H9" i="30"/>
  <c r="I9" i="30" s="1"/>
  <c r="J9" i="30" s="1"/>
  <c r="H8" i="30"/>
  <c r="I8" i="30" s="1"/>
  <c r="J8" i="30" s="1"/>
  <c r="H16" i="30"/>
  <c r="I16" i="30" s="1"/>
  <c r="J16" i="30" s="1"/>
  <c r="H13" i="30"/>
  <c r="I13" i="30" s="1"/>
  <c r="J13" i="30" s="1"/>
  <c r="H7" i="30"/>
  <c r="I7" i="30" s="1"/>
  <c r="J7" i="30" s="1"/>
  <c r="H98" i="41"/>
  <c r="I98" i="41" s="1"/>
  <c r="J98" i="41" s="1"/>
  <c r="H95" i="41"/>
  <c r="I95" i="41" s="1"/>
  <c r="J95" i="41" s="1"/>
  <c r="H92" i="41"/>
  <c r="I92" i="41" s="1"/>
  <c r="J92" i="41" s="1"/>
  <c r="H89" i="41"/>
  <c r="I89" i="41" s="1"/>
  <c r="J89" i="41" s="1"/>
  <c r="H86" i="41"/>
  <c r="I86" i="41" s="1"/>
  <c r="J86" i="41" s="1"/>
  <c r="H83" i="41"/>
  <c r="I83" i="41" s="1"/>
  <c r="J83" i="41" s="1"/>
  <c r="H80" i="41"/>
  <c r="I80" i="41" s="1"/>
  <c r="J80" i="41" s="1"/>
  <c r="H77" i="41"/>
  <c r="I77" i="41" s="1"/>
  <c r="J77" i="41" s="1"/>
  <c r="H74" i="41"/>
  <c r="I74" i="41" s="1"/>
  <c r="J74" i="41" s="1"/>
  <c r="H71" i="41"/>
  <c r="I71" i="41" s="1"/>
  <c r="J71" i="41" s="1"/>
  <c r="H68" i="41"/>
  <c r="I68" i="41" s="1"/>
  <c r="J68" i="41" s="1"/>
  <c r="H65" i="41"/>
  <c r="I65" i="41" s="1"/>
  <c r="J65" i="41" s="1"/>
  <c r="H62" i="41"/>
  <c r="I62" i="41" s="1"/>
  <c r="J62" i="41" s="1"/>
  <c r="H59" i="41"/>
  <c r="I59" i="41" s="1"/>
  <c r="J59" i="41" s="1"/>
  <c r="H56" i="41"/>
  <c r="I56" i="41" s="1"/>
  <c r="J56" i="41" s="1"/>
  <c r="H53" i="41"/>
  <c r="I53" i="41" s="1"/>
  <c r="J53" i="41" s="1"/>
  <c r="H50" i="41"/>
  <c r="I50" i="41" s="1"/>
  <c r="J50" i="41" s="1"/>
  <c r="H47" i="41"/>
  <c r="I47" i="41" s="1"/>
  <c r="J47" i="41" s="1"/>
  <c r="H44" i="41"/>
  <c r="I44" i="41" s="1"/>
  <c r="J44" i="41" s="1"/>
  <c r="H41" i="41"/>
  <c r="I41" i="41" s="1"/>
  <c r="J41" i="41" s="1"/>
  <c r="H38" i="41"/>
  <c r="I38" i="41" s="1"/>
  <c r="J38" i="41" s="1"/>
  <c r="H35" i="41"/>
  <c r="I35" i="41" s="1"/>
  <c r="J35" i="41" s="1"/>
  <c r="H32" i="41"/>
  <c r="I32" i="41" s="1"/>
  <c r="J32" i="41" s="1"/>
  <c r="H29" i="41"/>
  <c r="I29" i="41" s="1"/>
  <c r="J29" i="41" s="1"/>
  <c r="H26" i="41"/>
  <c r="I26" i="41" s="1"/>
  <c r="J26" i="41" s="1"/>
  <c r="H23" i="41"/>
  <c r="I23" i="41" s="1"/>
  <c r="J23" i="41" s="1"/>
  <c r="H20" i="41"/>
  <c r="I20" i="41" s="1"/>
  <c r="J20" i="41" s="1"/>
  <c r="H17" i="41"/>
  <c r="I17" i="41" s="1"/>
  <c r="J17" i="41" s="1"/>
  <c r="H14" i="41"/>
  <c r="I14" i="41" s="1"/>
  <c r="J14" i="41" s="1"/>
  <c r="H10" i="41"/>
  <c r="I10" i="41" s="1"/>
  <c r="J10" i="41" s="1"/>
  <c r="H5" i="41"/>
  <c r="I5" i="41" s="1"/>
  <c r="J5" i="41" s="1"/>
  <c r="H97" i="41"/>
  <c r="I97" i="41" s="1"/>
  <c r="J97" i="41" s="1"/>
  <c r="H94" i="41"/>
  <c r="I94" i="41" s="1"/>
  <c r="J94" i="41" s="1"/>
  <c r="H91" i="41"/>
  <c r="I91" i="41" s="1"/>
  <c r="J91" i="41" s="1"/>
  <c r="H88" i="41"/>
  <c r="I88" i="41" s="1"/>
  <c r="J88" i="41" s="1"/>
  <c r="H85" i="41"/>
  <c r="I85" i="41" s="1"/>
  <c r="J85" i="41" s="1"/>
  <c r="H82" i="41"/>
  <c r="I82" i="41" s="1"/>
  <c r="J82" i="41" s="1"/>
  <c r="H79" i="41"/>
  <c r="I79" i="41" s="1"/>
  <c r="J79" i="41" s="1"/>
  <c r="H76" i="41"/>
  <c r="I76" i="41" s="1"/>
  <c r="J76" i="41" s="1"/>
  <c r="H73" i="41"/>
  <c r="I73" i="41" s="1"/>
  <c r="J73" i="41" s="1"/>
  <c r="H70" i="41"/>
  <c r="I70" i="41" s="1"/>
  <c r="J70" i="41" s="1"/>
  <c r="H67" i="41"/>
  <c r="I67" i="41" s="1"/>
  <c r="J67" i="41" s="1"/>
  <c r="H64" i="41"/>
  <c r="I64" i="41" s="1"/>
  <c r="J64" i="41" s="1"/>
  <c r="H61" i="41"/>
  <c r="I61" i="41" s="1"/>
  <c r="J61" i="41" s="1"/>
  <c r="H58" i="41"/>
  <c r="I58" i="41" s="1"/>
  <c r="J58" i="41" s="1"/>
  <c r="H55" i="41"/>
  <c r="I55" i="41" s="1"/>
  <c r="J55" i="41" s="1"/>
  <c r="H52" i="41"/>
  <c r="I52" i="41" s="1"/>
  <c r="J52" i="41" s="1"/>
  <c r="H49" i="41"/>
  <c r="I49" i="41" s="1"/>
  <c r="J49" i="41" s="1"/>
  <c r="H46" i="41"/>
  <c r="I46" i="41" s="1"/>
  <c r="J46" i="41" s="1"/>
  <c r="H43" i="41"/>
  <c r="I43" i="41" s="1"/>
  <c r="J43" i="41" s="1"/>
  <c r="H40" i="41"/>
  <c r="I40" i="41" s="1"/>
  <c r="J40" i="41" s="1"/>
  <c r="H37" i="41"/>
  <c r="I37" i="41" s="1"/>
  <c r="J37" i="41" s="1"/>
  <c r="H34" i="41"/>
  <c r="I34" i="41" s="1"/>
  <c r="J34" i="41" s="1"/>
  <c r="H31" i="41"/>
  <c r="I31" i="41" s="1"/>
  <c r="J31" i="41" s="1"/>
  <c r="H28" i="41"/>
  <c r="I28" i="41" s="1"/>
  <c r="J28" i="41" s="1"/>
  <c r="H25" i="41"/>
  <c r="I25" i="41" s="1"/>
  <c r="J25" i="41" s="1"/>
  <c r="H22" i="41"/>
  <c r="I22" i="41" s="1"/>
  <c r="J22" i="41" s="1"/>
  <c r="H19" i="41"/>
  <c r="I19" i="41" s="1"/>
  <c r="J19" i="41" s="1"/>
  <c r="H16" i="41"/>
  <c r="I16" i="41" s="1"/>
  <c r="J16" i="41" s="1"/>
  <c r="H13" i="41"/>
  <c r="I13" i="41" s="1"/>
  <c r="J13" i="41" s="1"/>
  <c r="H8" i="41"/>
  <c r="I8" i="41" s="1"/>
  <c r="J8" i="41" s="1"/>
  <c r="H7" i="41"/>
  <c r="I7" i="41" s="1"/>
  <c r="J7" i="41" s="1"/>
  <c r="H4" i="41"/>
  <c r="I4" i="41" s="1"/>
  <c r="J4" i="41" s="1"/>
  <c r="K4" i="41" s="1"/>
  <c r="H79" i="47"/>
  <c r="I79" i="47" s="1"/>
  <c r="J79" i="47" s="1"/>
  <c r="H75" i="47"/>
  <c r="I75" i="47" s="1"/>
  <c r="J75" i="47" s="1"/>
  <c r="H70" i="47"/>
  <c r="I70" i="47" s="1"/>
  <c r="J70" i="47" s="1"/>
  <c r="H66" i="47"/>
  <c r="I66" i="47" s="1"/>
  <c r="J66" i="47" s="1"/>
  <c r="H61" i="47"/>
  <c r="I61" i="47" s="1"/>
  <c r="J61" i="47" s="1"/>
  <c r="H57" i="47"/>
  <c r="I57" i="47" s="1"/>
  <c r="J57" i="47" s="1"/>
  <c r="H52" i="47"/>
  <c r="I52" i="47" s="1"/>
  <c r="J52" i="47" s="1"/>
  <c r="H50" i="47"/>
  <c r="I50" i="47" s="1"/>
  <c r="J50" i="47" s="1"/>
  <c r="H47" i="47"/>
  <c r="I47" i="47" s="1"/>
  <c r="J47" i="47" s="1"/>
  <c r="H44" i="47"/>
  <c r="I44" i="47" s="1"/>
  <c r="J44" i="47" s="1"/>
  <c r="H41" i="47"/>
  <c r="I41" i="47" s="1"/>
  <c r="J41" i="47" s="1"/>
  <c r="H38" i="47"/>
  <c r="I38" i="47" s="1"/>
  <c r="J38" i="47" s="1"/>
  <c r="H35" i="47"/>
  <c r="I35" i="47" s="1"/>
  <c r="J35" i="47" s="1"/>
  <c r="H32" i="47"/>
  <c r="I32" i="47" s="1"/>
  <c r="J32" i="47" s="1"/>
  <c r="H29" i="47"/>
  <c r="I29" i="47" s="1"/>
  <c r="J29" i="47" s="1"/>
  <c r="H26" i="47"/>
  <c r="I26" i="47" s="1"/>
  <c r="J26" i="47" s="1"/>
  <c r="H23" i="47"/>
  <c r="I23" i="47" s="1"/>
  <c r="J23" i="47" s="1"/>
  <c r="H20" i="47"/>
  <c r="I20" i="47" s="1"/>
  <c r="J20" i="47" s="1"/>
  <c r="H17" i="47"/>
  <c r="I17" i="47" s="1"/>
  <c r="J17" i="47" s="1"/>
  <c r="H14" i="47"/>
  <c r="I14" i="47" s="1"/>
  <c r="J14" i="47" s="1"/>
  <c r="H10" i="47"/>
  <c r="I10" i="47" s="1"/>
  <c r="J10" i="47" s="1"/>
  <c r="H71" i="47"/>
  <c r="I71" i="47" s="1"/>
  <c r="J71" i="47" s="1"/>
  <c r="H62" i="47"/>
  <c r="I62" i="47" s="1"/>
  <c r="J62" i="47" s="1"/>
  <c r="H53" i="47"/>
  <c r="I53" i="47" s="1"/>
  <c r="J53" i="47" s="1"/>
  <c r="H77" i="47"/>
  <c r="I77" i="47" s="1"/>
  <c r="J77" i="47" s="1"/>
  <c r="H68" i="47"/>
  <c r="I68" i="47" s="1"/>
  <c r="J68" i="47" s="1"/>
  <c r="H59" i="47"/>
  <c r="I59" i="47" s="1"/>
  <c r="J59" i="47" s="1"/>
  <c r="H9" i="47"/>
  <c r="I9" i="47" s="1"/>
  <c r="J9" i="47" s="1"/>
  <c r="H78" i="47"/>
  <c r="I78" i="47" s="1"/>
  <c r="J78" i="47" s="1"/>
  <c r="H69" i="47"/>
  <c r="I69" i="47" s="1"/>
  <c r="J69" i="47" s="1"/>
  <c r="H60" i="47"/>
  <c r="I60" i="47" s="1"/>
  <c r="J60" i="47" s="1"/>
  <c r="H7" i="47"/>
  <c r="I7" i="47" s="1"/>
  <c r="J7" i="47" s="1"/>
  <c r="K7" i="47" s="1"/>
  <c r="H74" i="47"/>
  <c r="I74" i="47" s="1"/>
  <c r="J74" i="47" s="1"/>
  <c r="H65" i="47"/>
  <c r="I65" i="47" s="1"/>
  <c r="J65" i="47" s="1"/>
  <c r="H56" i="47"/>
  <c r="I56" i="47" s="1"/>
  <c r="J56" i="47" s="1"/>
  <c r="H46" i="76"/>
  <c r="I46" i="76" s="1"/>
  <c r="J46" i="76" s="1"/>
  <c r="H43" i="76"/>
  <c r="I43" i="76" s="1"/>
  <c r="J43" i="76" s="1"/>
  <c r="H40" i="76"/>
  <c r="I40" i="76" s="1"/>
  <c r="J40" i="76" s="1"/>
  <c r="H37" i="76"/>
  <c r="I37" i="76" s="1"/>
  <c r="J37" i="76" s="1"/>
  <c r="H11" i="76"/>
  <c r="I11" i="76" s="1"/>
  <c r="J11" i="76" s="1"/>
  <c r="H5" i="76"/>
  <c r="I5" i="76" s="1"/>
  <c r="J5" i="76" s="1"/>
  <c r="H19" i="76"/>
  <c r="I19" i="76" s="1"/>
  <c r="J19" i="76" s="1"/>
  <c r="H17" i="76"/>
  <c r="I17" i="76" s="1"/>
  <c r="J17" i="76" s="1"/>
  <c r="H14" i="76"/>
  <c r="I14" i="76" s="1"/>
  <c r="J14" i="76" s="1"/>
  <c r="H10" i="76"/>
  <c r="I10" i="76" s="1"/>
  <c r="J10" i="76" s="1"/>
  <c r="H4" i="76"/>
  <c r="I4" i="76" s="1"/>
  <c r="J4" i="76" s="1"/>
  <c r="K4" i="76" s="1"/>
  <c r="H69" i="76"/>
  <c r="I69" i="76" s="1"/>
  <c r="J69" i="76" s="1"/>
  <c r="H60" i="76"/>
  <c r="I60" i="76" s="1"/>
  <c r="J60" i="76" s="1"/>
  <c r="H51" i="76"/>
  <c r="I51" i="76" s="1"/>
  <c r="J51" i="76" s="1"/>
  <c r="H42" i="76"/>
  <c r="I42" i="76" s="1"/>
  <c r="J42" i="76" s="1"/>
  <c r="H33" i="76"/>
  <c r="I33" i="76" s="1"/>
  <c r="J33" i="76" s="1"/>
  <c r="H24" i="76"/>
  <c r="I24" i="76" s="1"/>
  <c r="J24" i="76" s="1"/>
  <c r="H63" i="76"/>
  <c r="I63" i="76" s="1"/>
  <c r="J63" i="76" s="1"/>
  <c r="H54" i="76"/>
  <c r="I54" i="76" s="1"/>
  <c r="J54" i="76" s="1"/>
  <c r="H45" i="76"/>
  <c r="I45" i="76" s="1"/>
  <c r="J45" i="76" s="1"/>
  <c r="H36" i="76"/>
  <c r="I36" i="76" s="1"/>
  <c r="J36" i="76" s="1"/>
  <c r="H27" i="76"/>
  <c r="I27" i="76" s="1"/>
  <c r="J27" i="76" s="1"/>
  <c r="H57" i="76"/>
  <c r="I57" i="76" s="1"/>
  <c r="J57" i="76" s="1"/>
  <c r="H30" i="76"/>
  <c r="I30" i="76" s="1"/>
  <c r="J30" i="76" s="1"/>
  <c r="H66" i="76"/>
  <c r="I66" i="76" s="1"/>
  <c r="J66" i="76" s="1"/>
  <c r="H39" i="76"/>
  <c r="I39" i="76" s="1"/>
  <c r="J39" i="76" s="1"/>
  <c r="H9" i="76"/>
  <c r="I9" i="76" s="1"/>
  <c r="J9" i="76" s="1"/>
  <c r="H48" i="76"/>
  <c r="I48" i="76" s="1"/>
  <c r="J48" i="76" s="1"/>
  <c r="H21" i="76"/>
  <c r="I21" i="76" s="1"/>
  <c r="J21" i="76" s="1"/>
  <c r="H63" i="83"/>
  <c r="I63" i="83" s="1"/>
  <c r="J63" i="83" s="1"/>
  <c r="H62" i="83"/>
  <c r="I62" i="83" s="1"/>
  <c r="J62" i="83" s="1"/>
  <c r="H54" i="83"/>
  <c r="I54" i="83" s="1"/>
  <c r="J54" i="83" s="1"/>
  <c r="H53" i="83"/>
  <c r="I53" i="83" s="1"/>
  <c r="J53" i="83" s="1"/>
  <c r="H45" i="83"/>
  <c r="I45" i="83" s="1"/>
  <c r="J45" i="83" s="1"/>
  <c r="H44" i="83"/>
  <c r="I44" i="83" s="1"/>
  <c r="J44" i="83" s="1"/>
  <c r="H36" i="83"/>
  <c r="I36" i="83" s="1"/>
  <c r="J36" i="83" s="1"/>
  <c r="H35" i="83"/>
  <c r="I35" i="83" s="1"/>
  <c r="J35" i="83" s="1"/>
  <c r="H27" i="83"/>
  <c r="I27" i="83" s="1"/>
  <c r="J27" i="83" s="1"/>
  <c r="H26" i="83"/>
  <c r="I26" i="83" s="1"/>
  <c r="J26" i="83" s="1"/>
  <c r="H18" i="83"/>
  <c r="I18" i="83" s="1"/>
  <c r="J18" i="83" s="1"/>
  <c r="H17" i="83"/>
  <c r="I17" i="83" s="1"/>
  <c r="J17" i="83" s="1"/>
  <c r="H77" i="83"/>
  <c r="I77" i="83" s="1"/>
  <c r="J77" i="83" s="1"/>
  <c r="H74" i="83"/>
  <c r="I74" i="83" s="1"/>
  <c r="J74" i="83" s="1"/>
  <c r="H71" i="83"/>
  <c r="I71" i="83" s="1"/>
  <c r="J71" i="83" s="1"/>
  <c r="H68" i="83"/>
  <c r="I68" i="83" s="1"/>
  <c r="J68" i="83" s="1"/>
  <c r="H60" i="83"/>
  <c r="I60" i="83" s="1"/>
  <c r="J60" i="83" s="1"/>
  <c r="H59" i="83"/>
  <c r="I59" i="83" s="1"/>
  <c r="J59" i="83" s="1"/>
  <c r="H51" i="83"/>
  <c r="I51" i="83" s="1"/>
  <c r="J51" i="83" s="1"/>
  <c r="H50" i="83"/>
  <c r="I50" i="83" s="1"/>
  <c r="J50" i="83" s="1"/>
  <c r="H42" i="83"/>
  <c r="I42" i="83" s="1"/>
  <c r="J42" i="83" s="1"/>
  <c r="H41" i="83"/>
  <c r="I41" i="83" s="1"/>
  <c r="J41" i="83" s="1"/>
  <c r="H33" i="83"/>
  <c r="I33" i="83" s="1"/>
  <c r="J33" i="83" s="1"/>
  <c r="H32" i="83"/>
  <c r="I32" i="83" s="1"/>
  <c r="J32" i="83" s="1"/>
  <c r="H24" i="83"/>
  <c r="I24" i="83" s="1"/>
  <c r="J24" i="83" s="1"/>
  <c r="H47" i="83"/>
  <c r="I47" i="83" s="1"/>
  <c r="J47" i="83" s="1"/>
  <c r="H39" i="83"/>
  <c r="I39" i="83" s="1"/>
  <c r="J39" i="83" s="1"/>
  <c r="H20" i="83"/>
  <c r="I20" i="83" s="1"/>
  <c r="J20" i="83" s="1"/>
  <c r="H78" i="83"/>
  <c r="I78" i="83" s="1"/>
  <c r="J78" i="83" s="1"/>
  <c r="H69" i="83"/>
  <c r="I69" i="83" s="1"/>
  <c r="J69" i="83" s="1"/>
  <c r="H30" i="83"/>
  <c r="I30" i="83" s="1"/>
  <c r="J30" i="83" s="1"/>
  <c r="H48" i="83"/>
  <c r="I48" i="83" s="1"/>
  <c r="J48" i="83" s="1"/>
  <c r="H15" i="83"/>
  <c r="I15" i="83" s="1"/>
  <c r="J15" i="83" s="1"/>
  <c r="H12" i="83"/>
  <c r="I12" i="83" s="1"/>
  <c r="J12" i="83" s="1"/>
  <c r="H75" i="83"/>
  <c r="I75" i="83" s="1"/>
  <c r="J75" i="83" s="1"/>
  <c r="H57" i="83"/>
  <c r="I57" i="83" s="1"/>
  <c r="J57" i="83" s="1"/>
  <c r="H72" i="83"/>
  <c r="I72" i="83" s="1"/>
  <c r="J72" i="83" s="1"/>
  <c r="H66" i="83"/>
  <c r="I66" i="83" s="1"/>
  <c r="J66" i="83" s="1"/>
  <c r="H21" i="83"/>
  <c r="I21" i="83" s="1"/>
  <c r="J21" i="83" s="1"/>
  <c r="H10" i="83"/>
  <c r="I10" i="83" s="1"/>
  <c r="J10" i="83" s="1"/>
  <c r="H6" i="83"/>
  <c r="I6" i="83" s="1"/>
  <c r="J6" i="83" s="1"/>
  <c r="H5" i="83"/>
  <c r="I5" i="83" s="1"/>
  <c r="J5" i="83" s="1"/>
  <c r="H38" i="83"/>
  <c r="I38" i="83" s="1"/>
  <c r="J38" i="83" s="1"/>
  <c r="H62" i="88"/>
  <c r="I62" i="88" s="1"/>
  <c r="J62" i="88" s="1"/>
  <c r="H53" i="88"/>
  <c r="I53" i="88" s="1"/>
  <c r="J53" i="88" s="1"/>
  <c r="H65" i="88"/>
  <c r="I65" i="88" s="1"/>
  <c r="J65" i="88" s="1"/>
  <c r="H56" i="88"/>
  <c r="I56" i="88" s="1"/>
  <c r="J56" i="88" s="1"/>
  <c r="H50" i="88"/>
  <c r="I50" i="88" s="1"/>
  <c r="J50" i="88" s="1"/>
  <c r="H47" i="88"/>
  <c r="I47" i="88" s="1"/>
  <c r="J47" i="88" s="1"/>
  <c r="H44" i="88"/>
  <c r="I44" i="88" s="1"/>
  <c r="J44" i="88" s="1"/>
  <c r="H41" i="88"/>
  <c r="I41" i="88" s="1"/>
  <c r="J41" i="88" s="1"/>
  <c r="H38" i="88"/>
  <c r="I38" i="88" s="1"/>
  <c r="J38" i="88" s="1"/>
  <c r="H35" i="88"/>
  <c r="I35" i="88" s="1"/>
  <c r="J35" i="88" s="1"/>
  <c r="H32" i="88"/>
  <c r="I32" i="88" s="1"/>
  <c r="J32" i="88" s="1"/>
  <c r="H29" i="88"/>
  <c r="I29" i="88" s="1"/>
  <c r="J29" i="88" s="1"/>
  <c r="H26" i="88"/>
  <c r="I26" i="88" s="1"/>
  <c r="J26" i="88" s="1"/>
  <c r="H23" i="88"/>
  <c r="I23" i="88" s="1"/>
  <c r="J23" i="88" s="1"/>
  <c r="H20" i="88"/>
  <c r="I20" i="88" s="1"/>
  <c r="J20" i="88" s="1"/>
  <c r="H17" i="88"/>
  <c r="I17" i="88" s="1"/>
  <c r="J17" i="88" s="1"/>
  <c r="H14" i="88"/>
  <c r="I14" i="88" s="1"/>
  <c r="J14" i="88" s="1"/>
  <c r="H10" i="88"/>
  <c r="I10" i="88" s="1"/>
  <c r="J10" i="88" s="1"/>
  <c r="H4" i="88"/>
  <c r="I4" i="88" s="1"/>
  <c r="J4" i="88" s="1"/>
  <c r="K4" i="88" s="1"/>
  <c r="H9" i="88"/>
  <c r="I9" i="88" s="1"/>
  <c r="J9" i="88" s="1"/>
  <c r="H68" i="88"/>
  <c r="I68" i="88" s="1"/>
  <c r="J68" i="88" s="1"/>
  <c r="H67" i="88"/>
  <c r="I67" i="88" s="1"/>
  <c r="J67" i="88" s="1"/>
  <c r="H58" i="88"/>
  <c r="I58" i="88" s="1"/>
  <c r="J58" i="88" s="1"/>
  <c r="H59" i="88"/>
  <c r="I59" i="88" s="1"/>
  <c r="J59" i="88" s="1"/>
  <c r="H89" i="94"/>
  <c r="I89" i="94" s="1"/>
  <c r="J89" i="94" s="1"/>
  <c r="H86" i="94"/>
  <c r="I86" i="94" s="1"/>
  <c r="J86" i="94" s="1"/>
  <c r="H83" i="94"/>
  <c r="I83" i="94" s="1"/>
  <c r="J83" i="94" s="1"/>
  <c r="H80" i="94"/>
  <c r="I80" i="94" s="1"/>
  <c r="J80" i="94" s="1"/>
  <c r="H88" i="94"/>
  <c r="I88" i="94" s="1"/>
  <c r="J88" i="94" s="1"/>
  <c r="H85" i="94"/>
  <c r="I85" i="94" s="1"/>
  <c r="J85" i="94" s="1"/>
  <c r="H82" i="94"/>
  <c r="I82" i="94" s="1"/>
  <c r="J82" i="94" s="1"/>
  <c r="H73" i="94"/>
  <c r="I73" i="94" s="1"/>
  <c r="J73" i="94" s="1"/>
  <c r="H56" i="94"/>
  <c r="I56" i="94" s="1"/>
  <c r="J56" i="94" s="1"/>
  <c r="H51" i="94"/>
  <c r="I51" i="94" s="1"/>
  <c r="J51" i="94" s="1"/>
  <c r="H64" i="94"/>
  <c r="I64" i="94" s="1"/>
  <c r="J64" i="94" s="1"/>
  <c r="H48" i="94"/>
  <c r="I48" i="94" s="1"/>
  <c r="J48" i="94" s="1"/>
  <c r="H44" i="94"/>
  <c r="I44" i="94" s="1"/>
  <c r="J44" i="94" s="1"/>
  <c r="H35" i="94"/>
  <c r="I35" i="94" s="1"/>
  <c r="J35" i="94" s="1"/>
  <c r="H55" i="94"/>
  <c r="I55" i="94" s="1"/>
  <c r="J55" i="94" s="1"/>
  <c r="H29" i="94"/>
  <c r="I29" i="94" s="1"/>
  <c r="J29" i="94" s="1"/>
  <c r="H20" i="94"/>
  <c r="I20" i="94" s="1"/>
  <c r="J20" i="94" s="1"/>
  <c r="H5" i="94"/>
  <c r="I5" i="94" s="1"/>
  <c r="J5" i="94" s="1"/>
  <c r="H38" i="94"/>
  <c r="I38" i="94" s="1"/>
  <c r="J38" i="94" s="1"/>
  <c r="H11" i="94"/>
  <c r="I11" i="94" s="1"/>
  <c r="J11" i="94" s="1"/>
  <c r="H46" i="94"/>
  <c r="I46" i="94" s="1"/>
  <c r="J46" i="94" s="1"/>
  <c r="H26" i="94"/>
  <c r="I26" i="94" s="1"/>
  <c r="J26" i="94" s="1"/>
  <c r="H17" i="94"/>
  <c r="I17" i="94" s="1"/>
  <c r="J17" i="94" s="1"/>
  <c r="H32" i="94"/>
  <c r="I32" i="94" s="1"/>
  <c r="J32" i="94" s="1"/>
  <c r="H23" i="94"/>
  <c r="I23" i="94" s="1"/>
  <c r="J23" i="94" s="1"/>
  <c r="H41" i="94"/>
  <c r="I41" i="94" s="1"/>
  <c r="J41" i="94" s="1"/>
  <c r="AI3" i="31"/>
  <c r="H89" i="29"/>
  <c r="I89" i="29" s="1"/>
  <c r="J89" i="29" s="1"/>
  <c r="H53" i="29"/>
  <c r="I53" i="29" s="1"/>
  <c r="J53" i="29" s="1"/>
  <c r="H17" i="29"/>
  <c r="I17" i="29" s="1"/>
  <c r="J17" i="29" s="1"/>
  <c r="H48" i="28"/>
  <c r="I48" i="28" s="1"/>
  <c r="J48" i="28" s="1"/>
  <c r="H12" i="28"/>
  <c r="I12" i="28" s="1"/>
  <c r="J12" i="28" s="1"/>
  <c r="Q79" i="27"/>
  <c r="Q76" i="27"/>
  <c r="Q73" i="27"/>
  <c r="Q70" i="27"/>
  <c r="Q67" i="27"/>
  <c r="Q64" i="27"/>
  <c r="Q61" i="27"/>
  <c r="Q58" i="27"/>
  <c r="Q55" i="27"/>
  <c r="Q52" i="27"/>
  <c r="Q49" i="27"/>
  <c r="Q46" i="27"/>
  <c r="Q43" i="27"/>
  <c r="Q40" i="27"/>
  <c r="Q37" i="27"/>
  <c r="Q34" i="27"/>
  <c r="Q31" i="27"/>
  <c r="Q28" i="27"/>
  <c r="Q25" i="27"/>
  <c r="Q22" i="27"/>
  <c r="Q8" i="27"/>
  <c r="Q7" i="27"/>
  <c r="Q74" i="27"/>
  <c r="Q72" i="27"/>
  <c r="Q65" i="27"/>
  <c r="Q63" i="27"/>
  <c r="Q56" i="27"/>
  <c r="Q54" i="27"/>
  <c r="Q47" i="27"/>
  <c r="Q45" i="27"/>
  <c r="Q38" i="27"/>
  <c r="Q36" i="27"/>
  <c r="Q29" i="27"/>
  <c r="Q27" i="27"/>
  <c r="Q17" i="27"/>
  <c r="Q13" i="27"/>
  <c r="Q12" i="27"/>
  <c r="Q11" i="27"/>
  <c r="Q9" i="27"/>
  <c r="Q10" i="27"/>
  <c r="Q77" i="27"/>
  <c r="Q75" i="27"/>
  <c r="Q68" i="27"/>
  <c r="Q66" i="27"/>
  <c r="Q59" i="27"/>
  <c r="Q57" i="27"/>
  <c r="Q50" i="27"/>
  <c r="Q48" i="27"/>
  <c r="Q41" i="27"/>
  <c r="Q39" i="27"/>
  <c r="Q32" i="27"/>
  <c r="Q30" i="27"/>
  <c r="Q23" i="27"/>
  <c r="Q21" i="27"/>
  <c r="Q19" i="27"/>
  <c r="Q18" i="27"/>
  <c r="Q14" i="27"/>
  <c r="Q5" i="27"/>
  <c r="Q6" i="27"/>
  <c r="Q78" i="27"/>
  <c r="Q71" i="27"/>
  <c r="Q69" i="27"/>
  <c r="Q62" i="27"/>
  <c r="Q60" i="27"/>
  <c r="Q53" i="27"/>
  <c r="Q51" i="27"/>
  <c r="Q44" i="27"/>
  <c r="Q42" i="27"/>
  <c r="Q35" i="27"/>
  <c r="Q33" i="27"/>
  <c r="Q26" i="27"/>
  <c r="Q24" i="27"/>
  <c r="Q20" i="27"/>
  <c r="Q16" i="27"/>
  <c r="Q15" i="27"/>
  <c r="AH4" i="19"/>
  <c r="Z4" i="19"/>
  <c r="H10" i="28"/>
  <c r="I10" i="28" s="1"/>
  <c r="J10" i="28" s="1"/>
  <c r="H62" i="27"/>
  <c r="I62" i="27" s="1"/>
  <c r="J62" i="27" s="1"/>
  <c r="AH4" i="25"/>
  <c r="AQ4" i="25" s="1"/>
  <c r="H74" i="30"/>
  <c r="I74" i="30" s="1"/>
  <c r="J74" i="30" s="1"/>
  <c r="H38" i="30"/>
  <c r="I38" i="30" s="1"/>
  <c r="J38" i="30" s="1"/>
  <c r="H51" i="28"/>
  <c r="I51" i="28" s="1"/>
  <c r="J51" i="28" s="1"/>
  <c r="H42" i="28"/>
  <c r="I42" i="28" s="1"/>
  <c r="J42" i="28" s="1"/>
  <c r="Y5" i="23"/>
  <c r="H77" i="31"/>
  <c r="I77" i="31" s="1"/>
  <c r="J77" i="31" s="1"/>
  <c r="H50" i="31"/>
  <c r="I50" i="31" s="1"/>
  <c r="J50" i="31" s="1"/>
  <c r="H23" i="31"/>
  <c r="I23" i="31" s="1"/>
  <c r="J23" i="31" s="1"/>
  <c r="AH4" i="30"/>
  <c r="AQ4" i="30" s="1"/>
  <c r="H53" i="28"/>
  <c r="I53" i="28" s="1"/>
  <c r="J53" i="28" s="1"/>
  <c r="H26" i="28"/>
  <c r="I26" i="28" s="1"/>
  <c r="J26" i="28" s="1"/>
  <c r="H21" i="33"/>
  <c r="I21" i="33" s="1"/>
  <c r="J21" i="33" s="1"/>
  <c r="Z4" i="30"/>
  <c r="H63" i="28"/>
  <c r="I63" i="28" s="1"/>
  <c r="J63" i="28" s="1"/>
  <c r="AH4" i="27"/>
  <c r="AQ4" i="27" s="1"/>
  <c r="Z4" i="27"/>
  <c r="Q87" i="34"/>
  <c r="Q84" i="34"/>
  <c r="Q81" i="34"/>
  <c r="Q78" i="34"/>
  <c r="Q75" i="34"/>
  <c r="Q72" i="34"/>
  <c r="Q69" i="34"/>
  <c r="Q66" i="34"/>
  <c r="Q63" i="34"/>
  <c r="Q60" i="34"/>
  <c r="Q57" i="34"/>
  <c r="Q54" i="34"/>
  <c r="Q51" i="34"/>
  <c r="Q48" i="34"/>
  <c r="Q45" i="34"/>
  <c r="Q42" i="34"/>
  <c r="Q39" i="34"/>
  <c r="Q36" i="34"/>
  <c r="Q33" i="34"/>
  <c r="Q30" i="34"/>
  <c r="Q27" i="34"/>
  <c r="Q24" i="34"/>
  <c r="Q21" i="34"/>
  <c r="Q18" i="34"/>
  <c r="Q15" i="34"/>
  <c r="Q12" i="34"/>
  <c r="Q6" i="34"/>
  <c r="Q88" i="34"/>
  <c r="Q85" i="34"/>
  <c r="Q82" i="34"/>
  <c r="Q79" i="34"/>
  <c r="Q76" i="34"/>
  <c r="Q73" i="34"/>
  <c r="Q70" i="34"/>
  <c r="Q67" i="34"/>
  <c r="Q64" i="34"/>
  <c r="Q61" i="34"/>
  <c r="Q58" i="34"/>
  <c r="Q55" i="34"/>
  <c r="Q52" i="34"/>
  <c r="Q49" i="34"/>
  <c r="Q46" i="34"/>
  <c r="Q43" i="34"/>
  <c r="Q40" i="34"/>
  <c r="Q37" i="34"/>
  <c r="Q34" i="34"/>
  <c r="Q31" i="34"/>
  <c r="Q28" i="34"/>
  <c r="Q25" i="34"/>
  <c r="Q22" i="34"/>
  <c r="Q19" i="34"/>
  <c r="Q16" i="34"/>
  <c r="Q13" i="34"/>
  <c r="Q8" i="34"/>
  <c r="Q7" i="34"/>
  <c r="Q89" i="34"/>
  <c r="Q38" i="34"/>
  <c r="Q29" i="34"/>
  <c r="Q20" i="34"/>
  <c r="Q10" i="34"/>
  <c r="Q11" i="34"/>
  <c r="Q5" i="34"/>
  <c r="Q86" i="34"/>
  <c r="Q41" i="34"/>
  <c r="Q32" i="34"/>
  <c r="Q23" i="34"/>
  <c r="Q14" i="34"/>
  <c r="Q83" i="34"/>
  <c r="Q80" i="34"/>
  <c r="Q77" i="34"/>
  <c r="Q74" i="34"/>
  <c r="Q71" i="34"/>
  <c r="Q68" i="34"/>
  <c r="Q65" i="34"/>
  <c r="Q62" i="34"/>
  <c r="Q59" i="34"/>
  <c r="Q56" i="34"/>
  <c r="Q53" i="34"/>
  <c r="Q50" i="34"/>
  <c r="Q47" i="34"/>
  <c r="Q44" i="34"/>
  <c r="Q35" i="34"/>
  <c r="Q26" i="34"/>
  <c r="Q17" i="34"/>
  <c r="Q9" i="34"/>
  <c r="Q11" i="35"/>
  <c r="Q5" i="35"/>
  <c r="Q79" i="35"/>
  <c r="Q76" i="35"/>
  <c r="Q73" i="35"/>
  <c r="Q70" i="35"/>
  <c r="Q67" i="35"/>
  <c r="Q64" i="35"/>
  <c r="Q61" i="35"/>
  <c r="Q58" i="35"/>
  <c r="Q55" i="35"/>
  <c r="Q52" i="35"/>
  <c r="Q49" i="35"/>
  <c r="Q46" i="35"/>
  <c r="Q43" i="35"/>
  <c r="Q40" i="35"/>
  <c r="Q37" i="35"/>
  <c r="Q34" i="35"/>
  <c r="Q31" i="35"/>
  <c r="Q28" i="35"/>
  <c r="Q25" i="35"/>
  <c r="Q22" i="35"/>
  <c r="Q19" i="35"/>
  <c r="Q16" i="35"/>
  <c r="Q13" i="35"/>
  <c r="Q8" i="35"/>
  <c r="Q7" i="35"/>
  <c r="Q77" i="35"/>
  <c r="Q74" i="35"/>
  <c r="Q71" i="35"/>
  <c r="Q68" i="35"/>
  <c r="Q65" i="35"/>
  <c r="Q62" i="35"/>
  <c r="Q59" i="35"/>
  <c r="Q56" i="35"/>
  <c r="Q53" i="35"/>
  <c r="Q50" i="35"/>
  <c r="Q47" i="35"/>
  <c r="Q44" i="35"/>
  <c r="Q41" i="35"/>
  <c r="Q38" i="35"/>
  <c r="Q35" i="35"/>
  <c r="Q32" i="35"/>
  <c r="Q29" i="35"/>
  <c r="Q26" i="35"/>
  <c r="Q23" i="35"/>
  <c r="Q20" i="35"/>
  <c r="Q17" i="35"/>
  <c r="Q14" i="35"/>
  <c r="Q10" i="35"/>
  <c r="Q72" i="35"/>
  <c r="Q63" i="35"/>
  <c r="Q54" i="35"/>
  <c r="Q45" i="35"/>
  <c r="Q36" i="35"/>
  <c r="Q27" i="35"/>
  <c r="Q18" i="35"/>
  <c r="Q75" i="35"/>
  <c r="Q66" i="35"/>
  <c r="Q57" i="35"/>
  <c r="Q48" i="35"/>
  <c r="Q39" i="35"/>
  <c r="Q30" i="35"/>
  <c r="Q21" i="35"/>
  <c r="Q12" i="35"/>
  <c r="Q78" i="35"/>
  <c r="Q69" i="35"/>
  <c r="Q60" i="35"/>
  <c r="Q51" i="35"/>
  <c r="Q42" i="35"/>
  <c r="Q33" i="35"/>
  <c r="Q24" i="35"/>
  <c r="Q15" i="35"/>
  <c r="Q9" i="35"/>
  <c r="Q6" i="35"/>
  <c r="Q88" i="42"/>
  <c r="Q85" i="42"/>
  <c r="Q82" i="42"/>
  <c r="Q79" i="42"/>
  <c r="Q76" i="42"/>
  <c r="Q73" i="42"/>
  <c r="Q70" i="42"/>
  <c r="Q67" i="42"/>
  <c r="Q64" i="42"/>
  <c r="Q61" i="42"/>
  <c r="Q58" i="42"/>
  <c r="Q55" i="42"/>
  <c r="Q52" i="42"/>
  <c r="Q49" i="42"/>
  <c r="Q46" i="42"/>
  <c r="Q43" i="42"/>
  <c r="Q40" i="42"/>
  <c r="Q37" i="42"/>
  <c r="Q34" i="42"/>
  <c r="Q31" i="42"/>
  <c r="Q28" i="42"/>
  <c r="Q25" i="42"/>
  <c r="Q22" i="42"/>
  <c r="Q19" i="42"/>
  <c r="Q16" i="42"/>
  <c r="Q13" i="42"/>
  <c r="Q8" i="42"/>
  <c r="Q7" i="42"/>
  <c r="Q9" i="42"/>
  <c r="Q89" i="42"/>
  <c r="Q86" i="42"/>
  <c r="Q83" i="42"/>
  <c r="Q80" i="42"/>
  <c r="Q77" i="42"/>
  <c r="Q74" i="42"/>
  <c r="Q71" i="42"/>
  <c r="Q68" i="42"/>
  <c r="Q65" i="42"/>
  <c r="Q62" i="42"/>
  <c r="Q59" i="42"/>
  <c r="Q56" i="42"/>
  <c r="Q53" i="42"/>
  <c r="Q50" i="42"/>
  <c r="Q47" i="42"/>
  <c r="Q44" i="42"/>
  <c r="Q41" i="42"/>
  <c r="Q38" i="42"/>
  <c r="Q35" i="42"/>
  <c r="Q32" i="42"/>
  <c r="Q29" i="42"/>
  <c r="Q26" i="42"/>
  <c r="Q23" i="42"/>
  <c r="Q20" i="42"/>
  <c r="Q17" i="42"/>
  <c r="Q14" i="42"/>
  <c r="Q10" i="42"/>
  <c r="Q87" i="42"/>
  <c r="Q84" i="42"/>
  <c r="Q81" i="42"/>
  <c r="Q78" i="42"/>
  <c r="Q75" i="42"/>
  <c r="Q72" i="42"/>
  <c r="Q69" i="42"/>
  <c r="Q66" i="42"/>
  <c r="Q63" i="42"/>
  <c r="Q60" i="42"/>
  <c r="Q57" i="42"/>
  <c r="Q54" i="42"/>
  <c r="Q51" i="42"/>
  <c r="Q48" i="42"/>
  <c r="Q45" i="42"/>
  <c r="Q42" i="42"/>
  <c r="Q39" i="42"/>
  <c r="Q36" i="42"/>
  <c r="Q33" i="42"/>
  <c r="Q30" i="42"/>
  <c r="Q27" i="42"/>
  <c r="Q24" i="42"/>
  <c r="Q21" i="42"/>
  <c r="Q18" i="42"/>
  <c r="Q15" i="42"/>
  <c r="Q12" i="42"/>
  <c r="Q6" i="42"/>
  <c r="Q11" i="42"/>
  <c r="Q5" i="42"/>
  <c r="Q49" i="47"/>
  <c r="Q46" i="47"/>
  <c r="Q43" i="47"/>
  <c r="Q40" i="47"/>
  <c r="Q37" i="47"/>
  <c r="Q34" i="47"/>
  <c r="Q31" i="47"/>
  <c r="Q28" i="47"/>
  <c r="Q25" i="47"/>
  <c r="Q22" i="47"/>
  <c r="Q19" i="47"/>
  <c r="Q16" i="47"/>
  <c r="Q13" i="47"/>
  <c r="Q8" i="47"/>
  <c r="Q7" i="47"/>
  <c r="Q78" i="47"/>
  <c r="Q74" i="47"/>
  <c r="Q73" i="47"/>
  <c r="Q69" i="47"/>
  <c r="Q65" i="47"/>
  <c r="Q64" i="47"/>
  <c r="Q60" i="47"/>
  <c r="Q56" i="47"/>
  <c r="Q55" i="47"/>
  <c r="Q9" i="47"/>
  <c r="Q50" i="47"/>
  <c r="Q47" i="47"/>
  <c r="Q44" i="47"/>
  <c r="Q41" i="47"/>
  <c r="Q38" i="47"/>
  <c r="Q35" i="47"/>
  <c r="Q32" i="47"/>
  <c r="Q29" i="47"/>
  <c r="Q26" i="47"/>
  <c r="Q23" i="47"/>
  <c r="Q20" i="47"/>
  <c r="Q17" i="47"/>
  <c r="Q14" i="47"/>
  <c r="Q10" i="47"/>
  <c r="Q77" i="47"/>
  <c r="Q71" i="47"/>
  <c r="Q68" i="47"/>
  <c r="Q62" i="47"/>
  <c r="Q59" i="47"/>
  <c r="Q53" i="47"/>
  <c r="Q5" i="47"/>
  <c r="Q6" i="47"/>
  <c r="Q76" i="47"/>
  <c r="Q67" i="47"/>
  <c r="Q58" i="47"/>
  <c r="Q11" i="47"/>
  <c r="Q79" i="47"/>
  <c r="Q75" i="47"/>
  <c r="Q70" i="47"/>
  <c r="Q66" i="47"/>
  <c r="Q61" i="47"/>
  <c r="Q57" i="47"/>
  <c r="Q52" i="47"/>
  <c r="Q51" i="47"/>
  <c r="Q48" i="47"/>
  <c r="Q45" i="47"/>
  <c r="Q42" i="47"/>
  <c r="Q39" i="47"/>
  <c r="Q36" i="47"/>
  <c r="Q33" i="47"/>
  <c r="Q30" i="47"/>
  <c r="Q27" i="47"/>
  <c r="Q24" i="47"/>
  <c r="Q21" i="47"/>
  <c r="Q18" i="47"/>
  <c r="Q15" i="47"/>
  <c r="Q12" i="47"/>
  <c r="Q72" i="47"/>
  <c r="Q63" i="47"/>
  <c r="Q54" i="47"/>
  <c r="Q78" i="79"/>
  <c r="Q75" i="79"/>
  <c r="Q72" i="79"/>
  <c r="Q69" i="79"/>
  <c r="Q66" i="79"/>
  <c r="Q63" i="79"/>
  <c r="Q60" i="79"/>
  <c r="Q57" i="79"/>
  <c r="Q54" i="79"/>
  <c r="Q51" i="79"/>
  <c r="Q48" i="79"/>
  <c r="Q45" i="79"/>
  <c r="Q42" i="79"/>
  <c r="Q39" i="79"/>
  <c r="Q36" i="79"/>
  <c r="Q34" i="79"/>
  <c r="Q30" i="79"/>
  <c r="Q29" i="79"/>
  <c r="Q25" i="79"/>
  <c r="Q21" i="79"/>
  <c r="Q20" i="79"/>
  <c r="Q16" i="79"/>
  <c r="Q14" i="79"/>
  <c r="Q10" i="79"/>
  <c r="Q11" i="79"/>
  <c r="Q5" i="79"/>
  <c r="Q79" i="79"/>
  <c r="Q76" i="79"/>
  <c r="Q73" i="79"/>
  <c r="Q70" i="79"/>
  <c r="Q67" i="79"/>
  <c r="Q64" i="79"/>
  <c r="Q61" i="79"/>
  <c r="Q58" i="79"/>
  <c r="Q55" i="79"/>
  <c r="Q52" i="79"/>
  <c r="Q49" i="79"/>
  <c r="Q46" i="79"/>
  <c r="Q43" i="79"/>
  <c r="Q37" i="79"/>
  <c r="Q35" i="79"/>
  <c r="Q31" i="79"/>
  <c r="Q27" i="79"/>
  <c r="Q26" i="79"/>
  <c r="Q22" i="79"/>
  <c r="Q18" i="79"/>
  <c r="Q17" i="79"/>
  <c r="Q12" i="79"/>
  <c r="Q6" i="79"/>
  <c r="Q9" i="79"/>
  <c r="Q77" i="79"/>
  <c r="Q68" i="79"/>
  <c r="Q59" i="79"/>
  <c r="Q50" i="79"/>
  <c r="Q41" i="79"/>
  <c r="Q38" i="79"/>
  <c r="Q24" i="79"/>
  <c r="Q15" i="79"/>
  <c r="Q28" i="79"/>
  <c r="Q23" i="79"/>
  <c r="Q19" i="79"/>
  <c r="Q71" i="79"/>
  <c r="Q62" i="79"/>
  <c r="Q53" i="79"/>
  <c r="Q44" i="79"/>
  <c r="Q33" i="79"/>
  <c r="Q8" i="79"/>
  <c r="Q32" i="79"/>
  <c r="Q40" i="79"/>
  <c r="Q13" i="79"/>
  <c r="Q65" i="79"/>
  <c r="Q56" i="79"/>
  <c r="Q47" i="79"/>
  <c r="Q74" i="79"/>
  <c r="Q7" i="79"/>
  <c r="Q98" i="85"/>
  <c r="Q95" i="85"/>
  <c r="Q92" i="85"/>
  <c r="Q89" i="85"/>
  <c r="Q86" i="85"/>
  <c r="Q83" i="85"/>
  <c r="Q80" i="85"/>
  <c r="Q77" i="85"/>
  <c r="Q74" i="85"/>
  <c r="Q71" i="85"/>
  <c r="Q68" i="85"/>
  <c r="Q65" i="85"/>
  <c r="Q62" i="85"/>
  <c r="Q59" i="85"/>
  <c r="Q56" i="85"/>
  <c r="Q53" i="85"/>
  <c r="Q50" i="85"/>
  <c r="Q47" i="85"/>
  <c r="Q44" i="85"/>
  <c r="Q41" i="85"/>
  <c r="Q38" i="85"/>
  <c r="Q35" i="85"/>
  <c r="Q32" i="85"/>
  <c r="Q29" i="85"/>
  <c r="Q26" i="85"/>
  <c r="Q23" i="85"/>
  <c r="Q20" i="85"/>
  <c r="Q17" i="85"/>
  <c r="Q14" i="85"/>
  <c r="Q10" i="85"/>
  <c r="Q5" i="85"/>
  <c r="Q11" i="85"/>
  <c r="Q96" i="85"/>
  <c r="Q93" i="85"/>
  <c r="Q90" i="85"/>
  <c r="Q87" i="85"/>
  <c r="Q84" i="85"/>
  <c r="Q81" i="85"/>
  <c r="Q78" i="85"/>
  <c r="Q75" i="85"/>
  <c r="Q72" i="85"/>
  <c r="Q69" i="85"/>
  <c r="Q66" i="85"/>
  <c r="Q63" i="85"/>
  <c r="Q60" i="85"/>
  <c r="Q57" i="85"/>
  <c r="Q54" i="85"/>
  <c r="Q51" i="85"/>
  <c r="Q48" i="85"/>
  <c r="Q45" i="85"/>
  <c r="Q42" i="85"/>
  <c r="Q39" i="85"/>
  <c r="Q36" i="85"/>
  <c r="Q33" i="85"/>
  <c r="Q30" i="85"/>
  <c r="Q27" i="85"/>
  <c r="Q24" i="85"/>
  <c r="Q21" i="85"/>
  <c r="Q18" i="85"/>
  <c r="Q15" i="85"/>
  <c r="Q12" i="85"/>
  <c r="Q6" i="85"/>
  <c r="Q94" i="85"/>
  <c r="Q91" i="85"/>
  <c r="Q73" i="85"/>
  <c r="Q55" i="85"/>
  <c r="Q37" i="85"/>
  <c r="Q22" i="85"/>
  <c r="Q88" i="85"/>
  <c r="Q70" i="85"/>
  <c r="Q52" i="85"/>
  <c r="Q34" i="85"/>
  <c r="Q19" i="85"/>
  <c r="Q85" i="85"/>
  <c r="Q67" i="85"/>
  <c r="Q49" i="85"/>
  <c r="Q31" i="85"/>
  <c r="Q16" i="85"/>
  <c r="Q97" i="85"/>
  <c r="Q76" i="85"/>
  <c r="Q58" i="85"/>
  <c r="Q40" i="85"/>
  <c r="Q25" i="85"/>
  <c r="Q82" i="85"/>
  <c r="Q64" i="85"/>
  <c r="Q46" i="85"/>
  <c r="Q28" i="85"/>
  <c r="Q9" i="85"/>
  <c r="Q7" i="85"/>
  <c r="Q79" i="85"/>
  <c r="Q61" i="85"/>
  <c r="Q43" i="85"/>
  <c r="Q13" i="85"/>
  <c r="Q8" i="85"/>
  <c r="Q69" i="92"/>
  <c r="Q66" i="92"/>
  <c r="Q63" i="92"/>
  <c r="Q60" i="92"/>
  <c r="Q57" i="92"/>
  <c r="Q54" i="92"/>
  <c r="Q51" i="92"/>
  <c r="Q48" i="92"/>
  <c r="Q45" i="92"/>
  <c r="Q42" i="92"/>
  <c r="Q39" i="92"/>
  <c r="Q36" i="92"/>
  <c r="Q33" i="92"/>
  <c r="Q30" i="92"/>
  <c r="Q27" i="92"/>
  <c r="Q24" i="92"/>
  <c r="Q21" i="92"/>
  <c r="Q18" i="92"/>
  <c r="Q15" i="92"/>
  <c r="Q12" i="92"/>
  <c r="Q67" i="92"/>
  <c r="Q64" i="92"/>
  <c r="Q61" i="92"/>
  <c r="Q58" i="92"/>
  <c r="Q55" i="92"/>
  <c r="Q52" i="92"/>
  <c r="Q49" i="92"/>
  <c r="Q46" i="92"/>
  <c r="Q43" i="92"/>
  <c r="Q40" i="92"/>
  <c r="Q37" i="92"/>
  <c r="Q34" i="92"/>
  <c r="Q31" i="92"/>
  <c r="Q28" i="92"/>
  <c r="Q25" i="92"/>
  <c r="Q22" i="92"/>
  <c r="Q19" i="92"/>
  <c r="Q16" i="92"/>
  <c r="Q13" i="92"/>
  <c r="Q8" i="92"/>
  <c r="Q7" i="92"/>
  <c r="Q65" i="92"/>
  <c r="Q56" i="92"/>
  <c r="Q47" i="92"/>
  <c r="Q38" i="92"/>
  <c r="Q29" i="92"/>
  <c r="Q20" i="92"/>
  <c r="Q10" i="92"/>
  <c r="Q11" i="92"/>
  <c r="Q62" i="92"/>
  <c r="Q53" i="92"/>
  <c r="Q44" i="92"/>
  <c r="Q35" i="92"/>
  <c r="Q26" i="92"/>
  <c r="Q17" i="92"/>
  <c r="Q14" i="92"/>
  <c r="Q59" i="92"/>
  <c r="Q32" i="92"/>
  <c r="Q68" i="92"/>
  <c r="Q23" i="92"/>
  <c r="Q50" i="92"/>
  <c r="Q41" i="92"/>
  <c r="Q9" i="92"/>
  <c r="Q6" i="92"/>
  <c r="Q5" i="92"/>
  <c r="I17" i="24"/>
  <c r="J17" i="24" s="1"/>
  <c r="I19" i="16"/>
  <c r="J19" i="16" s="1"/>
  <c r="AH4" i="9"/>
  <c r="Z4" i="9"/>
  <c r="H23" i="8"/>
  <c r="H22" i="8"/>
  <c r="H21" i="8"/>
  <c r="H20" i="8"/>
  <c r="H19" i="8"/>
  <c r="H18" i="8"/>
  <c r="H17" i="8"/>
  <c r="H16" i="8"/>
  <c r="H15" i="8"/>
  <c r="H14" i="8"/>
  <c r="H13" i="8"/>
  <c r="H12" i="8"/>
  <c r="H7" i="8"/>
  <c r="H6" i="8"/>
  <c r="H11" i="8"/>
  <c r="H5" i="8"/>
  <c r="H9" i="8"/>
  <c r="H4" i="8"/>
  <c r="H8" i="8"/>
  <c r="H39" i="27"/>
  <c r="I39" i="27" s="1"/>
  <c r="J39" i="27" s="1"/>
  <c r="I5" i="15"/>
  <c r="J5" i="15" s="1"/>
  <c r="H23" i="11"/>
  <c r="H22" i="11"/>
  <c r="H21" i="11"/>
  <c r="H20" i="11"/>
  <c r="H19" i="11"/>
  <c r="H18" i="11"/>
  <c r="H17" i="11"/>
  <c r="H16" i="11"/>
  <c r="H15" i="11"/>
  <c r="H14" i="11"/>
  <c r="H13" i="11"/>
  <c r="H12" i="11"/>
  <c r="H7" i="11"/>
  <c r="H6" i="11"/>
  <c r="H10" i="11"/>
  <c r="H9" i="11"/>
  <c r="H4" i="11"/>
  <c r="H10" i="22"/>
  <c r="I10" i="22" s="1"/>
  <c r="J10" i="22" s="1"/>
  <c r="H9" i="22"/>
  <c r="I9" i="22" s="1"/>
  <c r="J9" i="22" s="1"/>
  <c r="H4" i="22"/>
  <c r="I4" i="22" s="1"/>
  <c r="J4" i="22" s="1"/>
  <c r="K4" i="22" s="1"/>
  <c r="H11" i="22"/>
  <c r="I11" i="22" s="1"/>
  <c r="J11" i="22" s="1"/>
  <c r="H5" i="22"/>
  <c r="I5" i="22" s="1"/>
  <c r="J5" i="22" s="1"/>
  <c r="H23" i="18"/>
  <c r="I23" i="18" s="1"/>
  <c r="J23" i="18" s="1"/>
  <c r="H22" i="18"/>
  <c r="I22" i="18" s="1"/>
  <c r="J22" i="18" s="1"/>
  <c r="H18" i="18"/>
  <c r="I18" i="18" s="1"/>
  <c r="J18" i="18" s="1"/>
  <c r="H17" i="18"/>
  <c r="I17" i="18" s="1"/>
  <c r="J17" i="18" s="1"/>
  <c r="H16" i="18"/>
  <c r="I16" i="18" s="1"/>
  <c r="J16" i="18" s="1"/>
  <c r="H15" i="18"/>
  <c r="I15" i="18" s="1"/>
  <c r="J15" i="18" s="1"/>
  <c r="H14" i="18"/>
  <c r="I14" i="18" s="1"/>
  <c r="J14" i="18" s="1"/>
  <c r="H13" i="18"/>
  <c r="I13" i="18" s="1"/>
  <c r="J13" i="18" s="1"/>
  <c r="H12" i="18"/>
  <c r="I12" i="18" s="1"/>
  <c r="J12" i="18" s="1"/>
  <c r="H7" i="18"/>
  <c r="I7" i="18" s="1"/>
  <c r="J7" i="18" s="1"/>
  <c r="H6" i="18"/>
  <c r="I6" i="18" s="1"/>
  <c r="J6" i="18" s="1"/>
  <c r="H9" i="18"/>
  <c r="I9" i="18" s="1"/>
  <c r="J9" i="18" s="1"/>
  <c r="H4" i="18"/>
  <c r="I4" i="18" s="1"/>
  <c r="J4" i="18" s="1"/>
  <c r="K4" i="18" s="1"/>
  <c r="H8" i="18"/>
  <c r="I8" i="18" s="1"/>
  <c r="J8" i="18" s="1"/>
  <c r="H4" i="54"/>
  <c r="I4" i="54" s="1"/>
  <c r="J4" i="54" s="1"/>
  <c r="K4" i="54" s="1"/>
  <c r="H23" i="54"/>
  <c r="I23" i="54" s="1"/>
  <c r="J23" i="54" s="1"/>
  <c r="H20" i="54"/>
  <c r="I20" i="54" s="1"/>
  <c r="J20" i="54" s="1"/>
  <c r="H17" i="54"/>
  <c r="I17" i="54" s="1"/>
  <c r="J17" i="54" s="1"/>
  <c r="H14" i="54"/>
  <c r="I14" i="54" s="1"/>
  <c r="J14" i="54" s="1"/>
  <c r="H8" i="54"/>
  <c r="I8" i="54" s="1"/>
  <c r="J8" i="54" s="1"/>
  <c r="H6" i="54"/>
  <c r="I6" i="54" s="1"/>
  <c r="J6" i="54" s="1"/>
  <c r="H22" i="54"/>
  <c r="I22" i="54" s="1"/>
  <c r="J22" i="54" s="1"/>
  <c r="H19" i="54"/>
  <c r="I19" i="54" s="1"/>
  <c r="J19" i="54" s="1"/>
  <c r="H16" i="54"/>
  <c r="I16" i="54" s="1"/>
  <c r="J16" i="54" s="1"/>
  <c r="H13" i="54"/>
  <c r="I13" i="54" s="1"/>
  <c r="J13" i="54" s="1"/>
  <c r="H21" i="54"/>
  <c r="I21" i="54" s="1"/>
  <c r="J21" i="54" s="1"/>
  <c r="H18" i="54"/>
  <c r="I18" i="54" s="1"/>
  <c r="J18" i="54" s="1"/>
  <c r="H15" i="54"/>
  <c r="I15" i="54" s="1"/>
  <c r="J15" i="54" s="1"/>
  <c r="H12" i="54"/>
  <c r="I12" i="54" s="1"/>
  <c r="J12" i="54" s="1"/>
  <c r="H9" i="54"/>
  <c r="I9" i="54" s="1"/>
  <c r="J9" i="54" s="1"/>
  <c r="H7" i="54"/>
  <c r="I7" i="54" s="1"/>
  <c r="J7" i="54" s="1"/>
  <c r="H11" i="63"/>
  <c r="H5" i="63"/>
  <c r="H8" i="63"/>
  <c r="H9" i="60"/>
  <c r="H4" i="60"/>
  <c r="H10" i="60"/>
  <c r="H10" i="71"/>
  <c r="H8" i="71"/>
  <c r="H9" i="71"/>
  <c r="H4" i="71"/>
  <c r="AI3" i="28"/>
  <c r="H12" i="24"/>
  <c r="I5" i="23"/>
  <c r="J5" i="23" s="1"/>
  <c r="H16" i="21"/>
  <c r="I16" i="21" s="1"/>
  <c r="J16" i="21" s="1"/>
  <c r="I17" i="16"/>
  <c r="J17" i="16" s="1"/>
  <c r="H21" i="22"/>
  <c r="I21" i="22" s="1"/>
  <c r="J21" i="22" s="1"/>
  <c r="H9" i="4"/>
  <c r="H8" i="4"/>
  <c r="H23" i="4"/>
  <c r="H22" i="4"/>
  <c r="H21" i="4"/>
  <c r="H20" i="4"/>
  <c r="H19" i="4"/>
  <c r="H18" i="4"/>
  <c r="H17" i="4"/>
  <c r="H16" i="4"/>
  <c r="H15" i="4"/>
  <c r="H14" i="4"/>
  <c r="H13" i="4"/>
  <c r="H12" i="4"/>
  <c r="H7" i="4"/>
  <c r="H6" i="4"/>
  <c r="H11" i="4"/>
  <c r="H5" i="4"/>
  <c r="H6" i="27"/>
  <c r="I6" i="27" s="1"/>
  <c r="J6" i="27" s="1"/>
  <c r="H10" i="23"/>
  <c r="H18" i="21"/>
  <c r="I18" i="21" s="1"/>
  <c r="J18" i="21" s="1"/>
  <c r="H19" i="18"/>
  <c r="I19" i="18" s="1"/>
  <c r="J19" i="18" s="1"/>
  <c r="AI3" i="17"/>
  <c r="I22" i="7"/>
  <c r="J22" i="7" s="1"/>
  <c r="I16" i="7"/>
  <c r="J16" i="7" s="1"/>
  <c r="H8" i="22"/>
  <c r="I8" i="22" s="1"/>
  <c r="J8" i="22" s="1"/>
  <c r="AI4" i="16"/>
  <c r="H10" i="5"/>
  <c r="I10" i="5" s="1"/>
  <c r="J10" i="5" s="1"/>
  <c r="H20" i="10"/>
  <c r="I20" i="10" s="1"/>
  <c r="J20" i="10" s="1"/>
  <c r="AI3" i="6"/>
  <c r="Z4" i="5"/>
  <c r="H5" i="13"/>
  <c r="I5" i="13" s="1"/>
  <c r="J5" i="13" s="1"/>
  <c r="K5" i="13" s="1"/>
  <c r="AI3" i="9"/>
  <c r="H20" i="2"/>
  <c r="H21" i="2"/>
  <c r="AH3" i="96"/>
  <c r="AH3" i="94"/>
  <c r="AQ3" i="94" s="1"/>
  <c r="Y5" i="93"/>
  <c r="AH3" i="92"/>
  <c r="AQ3" i="92" s="1"/>
  <c r="AH4" i="92"/>
  <c r="AQ4" i="92" s="1"/>
  <c r="AN3" i="91"/>
  <c r="AH4" i="86"/>
  <c r="AQ4" i="86" s="1"/>
  <c r="Z4" i="86"/>
  <c r="AH3" i="87"/>
  <c r="AQ3" i="87" s="1"/>
  <c r="AI3" i="86"/>
  <c r="AN3" i="86"/>
  <c r="AQ4" i="87"/>
  <c r="AH4" i="81"/>
  <c r="AQ4" i="81" s="1"/>
  <c r="AH4" i="72"/>
  <c r="Z4" i="72"/>
  <c r="AQ4" i="77"/>
  <c r="AH3" i="76"/>
  <c r="AQ3" i="76" s="1"/>
  <c r="I13" i="71"/>
  <c r="J13" i="71" s="1"/>
  <c r="I6" i="71"/>
  <c r="J6" i="71" s="1"/>
  <c r="I12" i="72"/>
  <c r="J12" i="72" s="1"/>
  <c r="I9" i="68"/>
  <c r="J9" i="68" s="1"/>
  <c r="I8" i="67"/>
  <c r="J8" i="67" s="1"/>
  <c r="I22" i="67"/>
  <c r="J22" i="67" s="1"/>
  <c r="I19" i="67"/>
  <c r="J19" i="67" s="1"/>
  <c r="I16" i="67"/>
  <c r="J16" i="67" s="1"/>
  <c r="I13" i="67"/>
  <c r="J13" i="67" s="1"/>
  <c r="W5" i="58"/>
  <c r="Y5" i="58" s="1"/>
  <c r="AG4" i="58"/>
  <c r="AP4" i="58" s="1"/>
  <c r="AF4" i="58"/>
  <c r="AO4" i="58" s="1"/>
  <c r="AE4" i="58"/>
  <c r="I12" i="55"/>
  <c r="J12" i="55" s="1"/>
  <c r="I18" i="51"/>
  <c r="J18" i="51" s="1"/>
  <c r="I12" i="51"/>
  <c r="J12" i="51" s="1"/>
  <c r="AN3" i="76"/>
  <c r="AI3" i="74"/>
  <c r="I16" i="72"/>
  <c r="J16" i="72" s="1"/>
  <c r="I12" i="71"/>
  <c r="J12" i="71" s="1"/>
  <c r="I7" i="63"/>
  <c r="J7" i="63" s="1"/>
  <c r="AE4" i="61"/>
  <c r="AF4" i="61"/>
  <c r="AO4" i="61" s="1"/>
  <c r="AG4" i="61"/>
  <c r="AP4" i="61" s="1"/>
  <c r="W5" i="61"/>
  <c r="AH3" i="60"/>
  <c r="AQ3" i="60" s="1"/>
  <c r="I20" i="55"/>
  <c r="J20" i="55" s="1"/>
  <c r="I20" i="50"/>
  <c r="J20" i="50" s="1"/>
  <c r="I16" i="71"/>
  <c r="J16" i="71" s="1"/>
  <c r="X5" i="63"/>
  <c r="AH5" i="63" s="1"/>
  <c r="I15" i="60"/>
  <c r="J15" i="60" s="1"/>
  <c r="I7" i="56"/>
  <c r="J7" i="56" s="1"/>
  <c r="I16" i="55"/>
  <c r="J16" i="55" s="1"/>
  <c r="AE3" i="54"/>
  <c r="P3" i="54"/>
  <c r="AF3" i="54" s="1"/>
  <c r="AO3" i="54" s="1"/>
  <c r="I10" i="64"/>
  <c r="J10" i="64" s="1"/>
  <c r="Z4" i="56"/>
  <c r="H94" i="93"/>
  <c r="I94" i="93" s="1"/>
  <c r="J94" i="93" s="1"/>
  <c r="AH3" i="70"/>
  <c r="AQ3" i="70" s="1"/>
  <c r="I15" i="52"/>
  <c r="J15" i="52" s="1"/>
  <c r="I7" i="51"/>
  <c r="J7" i="51" s="1"/>
  <c r="I9" i="55"/>
  <c r="J9" i="55" s="1"/>
  <c r="AH3" i="52"/>
  <c r="AQ3" i="52" s="1"/>
  <c r="X5" i="52"/>
  <c r="AH5" i="52" s="1"/>
  <c r="Y5" i="52"/>
  <c r="AE4" i="45"/>
  <c r="W5" i="45"/>
  <c r="X5" i="45" s="1"/>
  <c r="AH5" i="45" s="1"/>
  <c r="AG4" i="45"/>
  <c r="AF4" i="45"/>
  <c r="AH3" i="39"/>
  <c r="AQ3" i="39" s="1"/>
  <c r="K5" i="43"/>
  <c r="K6" i="43" s="1"/>
  <c r="K7" i="43" s="1"/>
  <c r="K8" i="43" s="1"/>
  <c r="K9" i="43" s="1"/>
  <c r="K10" i="43" s="1"/>
  <c r="K11" i="43" s="1"/>
  <c r="K12" i="43" s="1"/>
  <c r="K13" i="43" s="1"/>
  <c r="K14" i="43" s="1"/>
  <c r="K15" i="43" s="1"/>
  <c r="K16" i="43" s="1"/>
  <c r="K17" i="43" s="1"/>
  <c r="K18" i="43" s="1"/>
  <c r="K19" i="43" s="1"/>
  <c r="K20" i="43" s="1"/>
  <c r="K21" i="43" s="1"/>
  <c r="K22" i="43" s="1"/>
  <c r="K23" i="43" s="1"/>
  <c r="K24" i="43" s="1"/>
  <c r="K25" i="43" s="1"/>
  <c r="K26" i="43" s="1"/>
  <c r="K27" i="43" s="1"/>
  <c r="K28" i="43" s="1"/>
  <c r="K29" i="43" s="1"/>
  <c r="K30" i="43" s="1"/>
  <c r="K31" i="43" s="1"/>
  <c r="K32" i="43" s="1"/>
  <c r="K33" i="43" s="1"/>
  <c r="K34" i="43" s="1"/>
  <c r="K35" i="43" s="1"/>
  <c r="AQ4" i="42"/>
  <c r="Y5" i="31"/>
  <c r="AH4" i="31"/>
  <c r="AQ4" i="31" s="1"/>
  <c r="H79" i="33"/>
  <c r="I79" i="33" s="1"/>
  <c r="J79" i="33" s="1"/>
  <c r="H35" i="33"/>
  <c r="I35" i="33" s="1"/>
  <c r="J35" i="33" s="1"/>
  <c r="H18" i="33"/>
  <c r="I18" i="33" s="1"/>
  <c r="J18" i="33" s="1"/>
  <c r="H93" i="33"/>
  <c r="I93" i="33" s="1"/>
  <c r="J93" i="33" s="1"/>
  <c r="H77" i="27"/>
  <c r="I77" i="27" s="1"/>
  <c r="J77" i="27" s="1"/>
  <c r="H50" i="27"/>
  <c r="I50" i="27" s="1"/>
  <c r="J50" i="27" s="1"/>
  <c r="H23" i="27"/>
  <c r="I23" i="27" s="1"/>
  <c r="J23" i="27" s="1"/>
  <c r="H67" i="28"/>
  <c r="I67" i="28" s="1"/>
  <c r="J67" i="28" s="1"/>
  <c r="H56" i="28"/>
  <c r="I56" i="28" s="1"/>
  <c r="J56" i="28" s="1"/>
  <c r="H47" i="28"/>
  <c r="I47" i="28" s="1"/>
  <c r="J47" i="28" s="1"/>
  <c r="H38" i="28"/>
  <c r="I38" i="28" s="1"/>
  <c r="J38" i="28" s="1"/>
  <c r="H29" i="28"/>
  <c r="I29" i="28" s="1"/>
  <c r="J29" i="28" s="1"/>
  <c r="H20" i="28"/>
  <c r="I20" i="28" s="1"/>
  <c r="J20" i="28" s="1"/>
  <c r="H58" i="28"/>
  <c r="I58" i="28" s="1"/>
  <c r="J58" i="28" s="1"/>
  <c r="H49" i="28"/>
  <c r="I49" i="28" s="1"/>
  <c r="J49" i="28" s="1"/>
  <c r="H40" i="28"/>
  <c r="I40" i="28" s="1"/>
  <c r="J40" i="28" s="1"/>
  <c r="H31" i="28"/>
  <c r="I31" i="28" s="1"/>
  <c r="J31" i="28" s="1"/>
  <c r="H22" i="28"/>
  <c r="I22" i="28" s="1"/>
  <c r="J22" i="28" s="1"/>
  <c r="H13" i="28"/>
  <c r="I13" i="28" s="1"/>
  <c r="J13" i="28" s="1"/>
  <c r="H11" i="28"/>
  <c r="I11" i="28" s="1"/>
  <c r="J11" i="28" s="1"/>
  <c r="H4" i="28"/>
  <c r="I4" i="28" s="1"/>
  <c r="J4" i="28" s="1"/>
  <c r="K4" i="28" s="1"/>
  <c r="H59" i="28"/>
  <c r="I59" i="28" s="1"/>
  <c r="J59" i="28" s="1"/>
  <c r="H5" i="28"/>
  <c r="I5" i="28" s="1"/>
  <c r="J5" i="28" s="1"/>
  <c r="H62" i="28"/>
  <c r="I62" i="28" s="1"/>
  <c r="J62" i="28" s="1"/>
  <c r="H67" i="32"/>
  <c r="I67" i="32" s="1"/>
  <c r="J67" i="32" s="1"/>
  <c r="H64" i="32"/>
  <c r="I64" i="32" s="1"/>
  <c r="J64" i="32" s="1"/>
  <c r="H61" i="32"/>
  <c r="I61" i="32" s="1"/>
  <c r="J61" i="32" s="1"/>
  <c r="H58" i="32"/>
  <c r="I58" i="32" s="1"/>
  <c r="J58" i="32" s="1"/>
  <c r="H55" i="32"/>
  <c r="I55" i="32" s="1"/>
  <c r="J55" i="32" s="1"/>
  <c r="H52" i="32"/>
  <c r="I52" i="32" s="1"/>
  <c r="J52" i="32" s="1"/>
  <c r="H49" i="32"/>
  <c r="I49" i="32" s="1"/>
  <c r="J49" i="32" s="1"/>
  <c r="H46" i="32"/>
  <c r="I46" i="32" s="1"/>
  <c r="J46" i="32" s="1"/>
  <c r="H43" i="32"/>
  <c r="I43" i="32" s="1"/>
  <c r="J43" i="32" s="1"/>
  <c r="H40" i="32"/>
  <c r="I40" i="32" s="1"/>
  <c r="J40" i="32" s="1"/>
  <c r="H37" i="32"/>
  <c r="I37" i="32" s="1"/>
  <c r="J37" i="32" s="1"/>
  <c r="H34" i="32"/>
  <c r="I34" i="32" s="1"/>
  <c r="J34" i="32" s="1"/>
  <c r="H31" i="32"/>
  <c r="I31" i="32" s="1"/>
  <c r="J31" i="32" s="1"/>
  <c r="H28" i="32"/>
  <c r="I28" i="32" s="1"/>
  <c r="J28" i="32" s="1"/>
  <c r="H25" i="32"/>
  <c r="I25" i="32" s="1"/>
  <c r="J25" i="32" s="1"/>
  <c r="H22" i="32"/>
  <c r="I22" i="32" s="1"/>
  <c r="J22" i="32" s="1"/>
  <c r="H19" i="32"/>
  <c r="I19" i="32" s="1"/>
  <c r="J19" i="32" s="1"/>
  <c r="H16" i="32"/>
  <c r="I16" i="32" s="1"/>
  <c r="J16" i="32" s="1"/>
  <c r="H13" i="32"/>
  <c r="I13" i="32" s="1"/>
  <c r="J13" i="32" s="1"/>
  <c r="H8" i="32"/>
  <c r="I8" i="32" s="1"/>
  <c r="J8" i="32" s="1"/>
  <c r="H7" i="32"/>
  <c r="I7" i="32" s="1"/>
  <c r="J7" i="32" s="1"/>
  <c r="H68" i="32"/>
  <c r="I68" i="32" s="1"/>
  <c r="J68" i="32" s="1"/>
  <c r="H65" i="32"/>
  <c r="I65" i="32" s="1"/>
  <c r="J65" i="32" s="1"/>
  <c r="H62" i="32"/>
  <c r="I62" i="32" s="1"/>
  <c r="J62" i="32" s="1"/>
  <c r="H59" i="32"/>
  <c r="I59" i="32" s="1"/>
  <c r="J59" i="32" s="1"/>
  <c r="H56" i="32"/>
  <c r="I56" i="32" s="1"/>
  <c r="J56" i="32" s="1"/>
  <c r="H53" i="32"/>
  <c r="I53" i="32" s="1"/>
  <c r="J53" i="32" s="1"/>
  <c r="H50" i="32"/>
  <c r="I50" i="32" s="1"/>
  <c r="J50" i="32" s="1"/>
  <c r="H47" i="32"/>
  <c r="I47" i="32" s="1"/>
  <c r="J47" i="32" s="1"/>
  <c r="H44" i="32"/>
  <c r="I44" i="32" s="1"/>
  <c r="J44" i="32" s="1"/>
  <c r="H41" i="32"/>
  <c r="I41" i="32" s="1"/>
  <c r="J41" i="32" s="1"/>
  <c r="H38" i="32"/>
  <c r="I38" i="32" s="1"/>
  <c r="J38" i="32" s="1"/>
  <c r="H35" i="32"/>
  <c r="I35" i="32" s="1"/>
  <c r="J35" i="32" s="1"/>
  <c r="H32" i="32"/>
  <c r="I32" i="32" s="1"/>
  <c r="J32" i="32" s="1"/>
  <c r="H29" i="32"/>
  <c r="I29" i="32" s="1"/>
  <c r="J29" i="32" s="1"/>
  <c r="H26" i="32"/>
  <c r="I26" i="32" s="1"/>
  <c r="J26" i="32" s="1"/>
  <c r="H23" i="32"/>
  <c r="I23" i="32" s="1"/>
  <c r="J23" i="32" s="1"/>
  <c r="H20" i="32"/>
  <c r="I20" i="32" s="1"/>
  <c r="J20" i="32" s="1"/>
  <c r="H17" i="32"/>
  <c r="I17" i="32" s="1"/>
  <c r="J17" i="32" s="1"/>
  <c r="H14" i="32"/>
  <c r="I14" i="32" s="1"/>
  <c r="J14" i="32" s="1"/>
  <c r="H10" i="32"/>
  <c r="I10" i="32" s="1"/>
  <c r="J10" i="32" s="1"/>
  <c r="H4" i="32"/>
  <c r="I4" i="32" s="1"/>
  <c r="J4" i="32" s="1"/>
  <c r="K4" i="32" s="1"/>
  <c r="H11" i="32"/>
  <c r="I11" i="32" s="1"/>
  <c r="J11" i="32" s="1"/>
  <c r="H5" i="32"/>
  <c r="I5" i="32" s="1"/>
  <c r="J5" i="32" s="1"/>
  <c r="H89" i="42"/>
  <c r="I89" i="42" s="1"/>
  <c r="J89" i="42" s="1"/>
  <c r="H86" i="42"/>
  <c r="I86" i="42" s="1"/>
  <c r="J86" i="42" s="1"/>
  <c r="H83" i="42"/>
  <c r="I83" i="42" s="1"/>
  <c r="J83" i="42" s="1"/>
  <c r="H80" i="42"/>
  <c r="I80" i="42" s="1"/>
  <c r="J80" i="42" s="1"/>
  <c r="H77" i="42"/>
  <c r="I77" i="42" s="1"/>
  <c r="J77" i="42" s="1"/>
  <c r="H74" i="42"/>
  <c r="I74" i="42" s="1"/>
  <c r="J74" i="42" s="1"/>
  <c r="H71" i="42"/>
  <c r="I71" i="42" s="1"/>
  <c r="J71" i="42" s="1"/>
  <c r="H68" i="42"/>
  <c r="I68" i="42" s="1"/>
  <c r="J68" i="42" s="1"/>
  <c r="H65" i="42"/>
  <c r="I65" i="42" s="1"/>
  <c r="J65" i="42" s="1"/>
  <c r="H62" i="42"/>
  <c r="I62" i="42" s="1"/>
  <c r="J62" i="42" s="1"/>
  <c r="H59" i="42"/>
  <c r="I59" i="42" s="1"/>
  <c r="J59" i="42" s="1"/>
  <c r="H56" i="42"/>
  <c r="I56" i="42" s="1"/>
  <c r="J56" i="42" s="1"/>
  <c r="H53" i="42"/>
  <c r="I53" i="42" s="1"/>
  <c r="J53" i="42" s="1"/>
  <c r="H50" i="42"/>
  <c r="I50" i="42" s="1"/>
  <c r="J50" i="42" s="1"/>
  <c r="H47" i="42"/>
  <c r="I47" i="42" s="1"/>
  <c r="J47" i="42" s="1"/>
  <c r="H44" i="42"/>
  <c r="I44" i="42" s="1"/>
  <c r="J44" i="42" s="1"/>
  <c r="H41" i="42"/>
  <c r="I41" i="42" s="1"/>
  <c r="J41" i="42" s="1"/>
  <c r="H38" i="42"/>
  <c r="I38" i="42" s="1"/>
  <c r="J38" i="42" s="1"/>
  <c r="H35" i="42"/>
  <c r="I35" i="42" s="1"/>
  <c r="J35" i="42" s="1"/>
  <c r="H32" i="42"/>
  <c r="I32" i="42" s="1"/>
  <c r="J32" i="42" s="1"/>
  <c r="H29" i="42"/>
  <c r="I29" i="42" s="1"/>
  <c r="J29" i="42" s="1"/>
  <c r="H26" i="42"/>
  <c r="I26" i="42" s="1"/>
  <c r="J26" i="42" s="1"/>
  <c r="H23" i="42"/>
  <c r="I23" i="42" s="1"/>
  <c r="J23" i="42" s="1"/>
  <c r="H20" i="42"/>
  <c r="I20" i="42" s="1"/>
  <c r="J20" i="42" s="1"/>
  <c r="H17" i="42"/>
  <c r="I17" i="42" s="1"/>
  <c r="J17" i="42" s="1"/>
  <c r="H14" i="42"/>
  <c r="I14" i="42" s="1"/>
  <c r="J14" i="42" s="1"/>
  <c r="H10" i="42"/>
  <c r="I10" i="42" s="1"/>
  <c r="J10" i="42" s="1"/>
  <c r="H88" i="42"/>
  <c r="I88" i="42" s="1"/>
  <c r="J88" i="42" s="1"/>
  <c r="H85" i="42"/>
  <c r="I85" i="42" s="1"/>
  <c r="J85" i="42" s="1"/>
  <c r="H82" i="42"/>
  <c r="I82" i="42" s="1"/>
  <c r="J82" i="42" s="1"/>
  <c r="H79" i="42"/>
  <c r="I79" i="42" s="1"/>
  <c r="J79" i="42" s="1"/>
  <c r="H76" i="42"/>
  <c r="I76" i="42" s="1"/>
  <c r="J76" i="42" s="1"/>
  <c r="H73" i="42"/>
  <c r="I73" i="42" s="1"/>
  <c r="J73" i="42" s="1"/>
  <c r="H70" i="42"/>
  <c r="I70" i="42" s="1"/>
  <c r="J70" i="42" s="1"/>
  <c r="H67" i="42"/>
  <c r="I67" i="42" s="1"/>
  <c r="J67" i="42" s="1"/>
  <c r="H64" i="42"/>
  <c r="I64" i="42" s="1"/>
  <c r="J64" i="42" s="1"/>
  <c r="H61" i="42"/>
  <c r="I61" i="42" s="1"/>
  <c r="J61" i="42" s="1"/>
  <c r="H58" i="42"/>
  <c r="I58" i="42" s="1"/>
  <c r="J58" i="42" s="1"/>
  <c r="H55" i="42"/>
  <c r="I55" i="42" s="1"/>
  <c r="J55" i="42" s="1"/>
  <c r="H52" i="42"/>
  <c r="I52" i="42" s="1"/>
  <c r="J52" i="42" s="1"/>
  <c r="H49" i="42"/>
  <c r="I49" i="42" s="1"/>
  <c r="J49" i="42" s="1"/>
  <c r="H46" i="42"/>
  <c r="I46" i="42" s="1"/>
  <c r="J46" i="42" s="1"/>
  <c r="H43" i="42"/>
  <c r="I43" i="42" s="1"/>
  <c r="J43" i="42" s="1"/>
  <c r="H40" i="42"/>
  <c r="I40" i="42" s="1"/>
  <c r="J40" i="42" s="1"/>
  <c r="H37" i="42"/>
  <c r="I37" i="42" s="1"/>
  <c r="J37" i="42" s="1"/>
  <c r="H34" i="42"/>
  <c r="I34" i="42" s="1"/>
  <c r="J34" i="42" s="1"/>
  <c r="H31" i="42"/>
  <c r="I31" i="42" s="1"/>
  <c r="J31" i="42" s="1"/>
  <c r="H28" i="42"/>
  <c r="I28" i="42" s="1"/>
  <c r="J28" i="42" s="1"/>
  <c r="H25" i="42"/>
  <c r="I25" i="42" s="1"/>
  <c r="J25" i="42" s="1"/>
  <c r="H22" i="42"/>
  <c r="I22" i="42" s="1"/>
  <c r="J22" i="42" s="1"/>
  <c r="H19" i="42"/>
  <c r="I19" i="42" s="1"/>
  <c r="J19" i="42" s="1"/>
  <c r="H16" i="42"/>
  <c r="I16" i="42" s="1"/>
  <c r="J16" i="42" s="1"/>
  <c r="H13" i="42"/>
  <c r="I13" i="42" s="1"/>
  <c r="J13" i="42" s="1"/>
  <c r="H8" i="42"/>
  <c r="I8" i="42" s="1"/>
  <c r="J8" i="42" s="1"/>
  <c r="H7" i="42"/>
  <c r="I7" i="42" s="1"/>
  <c r="J7" i="42" s="1"/>
  <c r="K7" i="42" s="1"/>
  <c r="H97" i="45"/>
  <c r="I97" i="45" s="1"/>
  <c r="J97" i="45" s="1"/>
  <c r="H95" i="45"/>
  <c r="I95" i="45" s="1"/>
  <c r="J95" i="45" s="1"/>
  <c r="H79" i="45"/>
  <c r="I79" i="45" s="1"/>
  <c r="J79" i="45" s="1"/>
  <c r="H77" i="45"/>
  <c r="I77" i="45" s="1"/>
  <c r="J77" i="45" s="1"/>
  <c r="H61" i="45"/>
  <c r="I61" i="45" s="1"/>
  <c r="J61" i="45" s="1"/>
  <c r="H59" i="45"/>
  <c r="I59" i="45" s="1"/>
  <c r="J59" i="45" s="1"/>
  <c r="H43" i="45"/>
  <c r="I43" i="45" s="1"/>
  <c r="J43" i="45" s="1"/>
  <c r="H41" i="45"/>
  <c r="I41" i="45" s="1"/>
  <c r="J41" i="45" s="1"/>
  <c r="H38" i="45"/>
  <c r="I38" i="45" s="1"/>
  <c r="J38" i="45" s="1"/>
  <c r="H29" i="45"/>
  <c r="I29" i="45" s="1"/>
  <c r="J29" i="45" s="1"/>
  <c r="H20" i="45"/>
  <c r="I20" i="45" s="1"/>
  <c r="J20" i="45" s="1"/>
  <c r="H4" i="45"/>
  <c r="I4" i="45" s="1"/>
  <c r="J4" i="45" s="1"/>
  <c r="K4" i="45" s="1"/>
  <c r="H85" i="45"/>
  <c r="I85" i="45" s="1"/>
  <c r="J85" i="45" s="1"/>
  <c r="H83" i="45"/>
  <c r="I83" i="45" s="1"/>
  <c r="J83" i="45" s="1"/>
  <c r="H67" i="45"/>
  <c r="I67" i="45" s="1"/>
  <c r="J67" i="45" s="1"/>
  <c r="H65" i="45"/>
  <c r="I65" i="45" s="1"/>
  <c r="J65" i="45" s="1"/>
  <c r="H49" i="45"/>
  <c r="I49" i="45" s="1"/>
  <c r="J49" i="45" s="1"/>
  <c r="H47" i="45"/>
  <c r="I47" i="45" s="1"/>
  <c r="J47" i="45" s="1"/>
  <c r="H35" i="45"/>
  <c r="I35" i="45" s="1"/>
  <c r="J35" i="45" s="1"/>
  <c r="H26" i="45"/>
  <c r="I26" i="45" s="1"/>
  <c r="J26" i="45" s="1"/>
  <c r="H17" i="45"/>
  <c r="I17" i="45" s="1"/>
  <c r="J17" i="45" s="1"/>
  <c r="H11" i="45"/>
  <c r="I11" i="45" s="1"/>
  <c r="J11" i="45" s="1"/>
  <c r="H10" i="45"/>
  <c r="I10" i="45" s="1"/>
  <c r="J10" i="45" s="1"/>
  <c r="H9" i="45"/>
  <c r="I9" i="45" s="1"/>
  <c r="J9" i="45" s="1"/>
  <c r="H91" i="45"/>
  <c r="I91" i="45" s="1"/>
  <c r="J91" i="45" s="1"/>
  <c r="H71" i="45"/>
  <c r="I71" i="45" s="1"/>
  <c r="J71" i="45" s="1"/>
  <c r="H14" i="45"/>
  <c r="I14" i="45" s="1"/>
  <c r="J14" i="45" s="1"/>
  <c r="H5" i="45"/>
  <c r="I5" i="45" s="1"/>
  <c r="J5" i="45" s="1"/>
  <c r="H89" i="45"/>
  <c r="I89" i="45" s="1"/>
  <c r="J89" i="45" s="1"/>
  <c r="H55" i="45"/>
  <c r="I55" i="45" s="1"/>
  <c r="J55" i="45" s="1"/>
  <c r="H23" i="45"/>
  <c r="I23" i="45" s="1"/>
  <c r="J23" i="45" s="1"/>
  <c r="H73" i="45"/>
  <c r="I73" i="45" s="1"/>
  <c r="J73" i="45" s="1"/>
  <c r="H53" i="45"/>
  <c r="I53" i="45" s="1"/>
  <c r="J53" i="45" s="1"/>
  <c r="H32" i="45"/>
  <c r="I32" i="45" s="1"/>
  <c r="J32" i="45" s="1"/>
  <c r="H6" i="77"/>
  <c r="I6" i="77" s="1"/>
  <c r="J6" i="77" s="1"/>
  <c r="H98" i="77"/>
  <c r="I98" i="77" s="1"/>
  <c r="J98" i="77" s="1"/>
  <c r="H95" i="77"/>
  <c r="I95" i="77" s="1"/>
  <c r="J95" i="77" s="1"/>
  <c r="H92" i="77"/>
  <c r="I92" i="77" s="1"/>
  <c r="J92" i="77" s="1"/>
  <c r="H89" i="77"/>
  <c r="I89" i="77" s="1"/>
  <c r="J89" i="77" s="1"/>
  <c r="H86" i="77"/>
  <c r="I86" i="77" s="1"/>
  <c r="J86" i="77" s="1"/>
  <c r="H35" i="77"/>
  <c r="I35" i="77" s="1"/>
  <c r="J35" i="77" s="1"/>
  <c r="H17" i="77"/>
  <c r="I17" i="77" s="1"/>
  <c r="J17" i="77" s="1"/>
  <c r="H32" i="77"/>
  <c r="I32" i="77" s="1"/>
  <c r="J32" i="77" s="1"/>
  <c r="H14" i="77"/>
  <c r="I14" i="77" s="1"/>
  <c r="J14" i="77" s="1"/>
  <c r="H20" i="77"/>
  <c r="I20" i="77" s="1"/>
  <c r="J20" i="77" s="1"/>
  <c r="H10" i="77"/>
  <c r="I10" i="77" s="1"/>
  <c r="J10" i="77" s="1"/>
  <c r="H5" i="77"/>
  <c r="I5" i="77" s="1"/>
  <c r="J5" i="77" s="1"/>
  <c r="K5" i="77" s="1"/>
  <c r="H11" i="77"/>
  <c r="I11" i="77" s="1"/>
  <c r="J11" i="77" s="1"/>
  <c r="H23" i="77"/>
  <c r="I23" i="77" s="1"/>
  <c r="J23" i="77" s="1"/>
  <c r="H18" i="82"/>
  <c r="I18" i="82" s="1"/>
  <c r="J18" i="82" s="1"/>
  <c r="H15" i="82"/>
  <c r="I15" i="82" s="1"/>
  <c r="J15" i="82" s="1"/>
  <c r="H12" i="82"/>
  <c r="I12" i="82" s="1"/>
  <c r="J12" i="82" s="1"/>
  <c r="H6" i="82"/>
  <c r="I6" i="82" s="1"/>
  <c r="J6" i="82" s="1"/>
  <c r="H4" i="82"/>
  <c r="I4" i="82" s="1"/>
  <c r="J4" i="82" s="1"/>
  <c r="K4" i="82" s="1"/>
  <c r="H87" i="82"/>
  <c r="I87" i="82" s="1"/>
  <c r="J87" i="82" s="1"/>
  <c r="H78" i="82"/>
  <c r="I78" i="82" s="1"/>
  <c r="J78" i="82" s="1"/>
  <c r="H69" i="82"/>
  <c r="I69" i="82" s="1"/>
  <c r="J69" i="82" s="1"/>
  <c r="H60" i="82"/>
  <c r="I60" i="82" s="1"/>
  <c r="J60" i="82" s="1"/>
  <c r="H51" i="82"/>
  <c r="I51" i="82" s="1"/>
  <c r="J51" i="82" s="1"/>
  <c r="H42" i="82"/>
  <c r="I42" i="82" s="1"/>
  <c r="J42" i="82" s="1"/>
  <c r="H33" i="82"/>
  <c r="I33" i="82" s="1"/>
  <c r="J33" i="82" s="1"/>
  <c r="H24" i="82"/>
  <c r="I24" i="82" s="1"/>
  <c r="J24" i="82" s="1"/>
  <c r="H7" i="82"/>
  <c r="I7" i="82" s="1"/>
  <c r="J7" i="82" s="1"/>
  <c r="H5" i="82"/>
  <c r="I5" i="82" s="1"/>
  <c r="J5" i="82" s="1"/>
  <c r="H72" i="82"/>
  <c r="I72" i="82" s="1"/>
  <c r="J72" i="82" s="1"/>
  <c r="H66" i="82"/>
  <c r="I66" i="82" s="1"/>
  <c r="J66" i="82" s="1"/>
  <c r="H65" i="82"/>
  <c r="I65" i="82" s="1"/>
  <c r="J65" i="82" s="1"/>
  <c r="H45" i="82"/>
  <c r="I45" i="82" s="1"/>
  <c r="J45" i="82" s="1"/>
  <c r="H39" i="82"/>
  <c r="I39" i="82" s="1"/>
  <c r="J39" i="82" s="1"/>
  <c r="H38" i="82"/>
  <c r="I38" i="82" s="1"/>
  <c r="J38" i="82" s="1"/>
  <c r="H11" i="82"/>
  <c r="I11" i="82" s="1"/>
  <c r="J11" i="82" s="1"/>
  <c r="H84" i="82"/>
  <c r="I84" i="82" s="1"/>
  <c r="J84" i="82" s="1"/>
  <c r="H83" i="82"/>
  <c r="I83" i="82" s="1"/>
  <c r="J83" i="82" s="1"/>
  <c r="H63" i="82"/>
  <c r="I63" i="82" s="1"/>
  <c r="J63" i="82" s="1"/>
  <c r="H57" i="82"/>
  <c r="I57" i="82" s="1"/>
  <c r="J57" i="82" s="1"/>
  <c r="H56" i="82"/>
  <c r="I56" i="82" s="1"/>
  <c r="J56" i="82" s="1"/>
  <c r="H36" i="82"/>
  <c r="I36" i="82" s="1"/>
  <c r="J36" i="82" s="1"/>
  <c r="H30" i="82"/>
  <c r="I30" i="82" s="1"/>
  <c r="J30" i="82" s="1"/>
  <c r="H29" i="82"/>
  <c r="I29" i="82" s="1"/>
  <c r="J29" i="82" s="1"/>
  <c r="H81" i="82"/>
  <c r="I81" i="82" s="1"/>
  <c r="J81" i="82" s="1"/>
  <c r="H75" i="82"/>
  <c r="I75" i="82" s="1"/>
  <c r="J75" i="82" s="1"/>
  <c r="H74" i="82"/>
  <c r="I74" i="82" s="1"/>
  <c r="J74" i="82" s="1"/>
  <c r="H54" i="82"/>
  <c r="I54" i="82" s="1"/>
  <c r="J54" i="82" s="1"/>
  <c r="H48" i="82"/>
  <c r="I48" i="82" s="1"/>
  <c r="J48" i="82" s="1"/>
  <c r="H47" i="82"/>
  <c r="I47" i="82" s="1"/>
  <c r="J47" i="82" s="1"/>
  <c r="H27" i="82"/>
  <c r="I27" i="82" s="1"/>
  <c r="J27" i="82" s="1"/>
  <c r="H21" i="82"/>
  <c r="I21" i="82" s="1"/>
  <c r="J21" i="82" s="1"/>
  <c r="H20" i="82"/>
  <c r="I20" i="82" s="1"/>
  <c r="J20" i="82" s="1"/>
  <c r="H88" i="89"/>
  <c r="I88" i="89" s="1"/>
  <c r="J88" i="89" s="1"/>
  <c r="H91" i="89"/>
  <c r="I91" i="89" s="1"/>
  <c r="J91" i="89" s="1"/>
  <c r="H84" i="89"/>
  <c r="I84" i="89" s="1"/>
  <c r="J84" i="89" s="1"/>
  <c r="H9" i="89"/>
  <c r="I9" i="89" s="1"/>
  <c r="J9" i="89" s="1"/>
  <c r="H98" i="89"/>
  <c r="I98" i="89" s="1"/>
  <c r="J98" i="89" s="1"/>
  <c r="H4" i="89"/>
  <c r="I4" i="89" s="1"/>
  <c r="J4" i="89" s="1"/>
  <c r="K4" i="89" s="1"/>
  <c r="H82" i="89"/>
  <c r="I82" i="89" s="1"/>
  <c r="J82" i="89" s="1"/>
  <c r="H73" i="89"/>
  <c r="I73" i="89" s="1"/>
  <c r="J73" i="89" s="1"/>
  <c r="H64" i="89"/>
  <c r="I64" i="89" s="1"/>
  <c r="J64" i="89" s="1"/>
  <c r="H55" i="89"/>
  <c r="I55" i="89" s="1"/>
  <c r="J55" i="89" s="1"/>
  <c r="H46" i="89"/>
  <c r="I46" i="89" s="1"/>
  <c r="J46" i="89" s="1"/>
  <c r="H37" i="89"/>
  <c r="I37" i="89" s="1"/>
  <c r="J37" i="89" s="1"/>
  <c r="H28" i="89"/>
  <c r="I28" i="89" s="1"/>
  <c r="J28" i="89" s="1"/>
  <c r="H19" i="89"/>
  <c r="I19" i="89" s="1"/>
  <c r="J19" i="89" s="1"/>
  <c r="H13" i="89"/>
  <c r="I13" i="89" s="1"/>
  <c r="J13" i="89" s="1"/>
  <c r="H8" i="89"/>
  <c r="I8" i="89" s="1"/>
  <c r="J8" i="89" s="1"/>
  <c r="H76" i="89"/>
  <c r="I76" i="89" s="1"/>
  <c r="J76" i="89" s="1"/>
  <c r="H67" i="89"/>
  <c r="I67" i="89" s="1"/>
  <c r="J67" i="89" s="1"/>
  <c r="H58" i="89"/>
  <c r="I58" i="89" s="1"/>
  <c r="J58" i="89" s="1"/>
  <c r="H49" i="89"/>
  <c r="I49" i="89" s="1"/>
  <c r="J49" i="89" s="1"/>
  <c r="H40" i="89"/>
  <c r="I40" i="89" s="1"/>
  <c r="J40" i="89" s="1"/>
  <c r="H31" i="89"/>
  <c r="I31" i="89" s="1"/>
  <c r="J31" i="89" s="1"/>
  <c r="H22" i="89"/>
  <c r="I22" i="89" s="1"/>
  <c r="J22" i="89" s="1"/>
  <c r="H79" i="89"/>
  <c r="I79" i="89" s="1"/>
  <c r="J79" i="89" s="1"/>
  <c r="H70" i="89"/>
  <c r="I70" i="89" s="1"/>
  <c r="J70" i="89" s="1"/>
  <c r="H61" i="89"/>
  <c r="I61" i="89" s="1"/>
  <c r="J61" i="89" s="1"/>
  <c r="H52" i="89"/>
  <c r="I52" i="89" s="1"/>
  <c r="J52" i="89" s="1"/>
  <c r="H43" i="89"/>
  <c r="I43" i="89" s="1"/>
  <c r="J43" i="89" s="1"/>
  <c r="H34" i="89"/>
  <c r="I34" i="89" s="1"/>
  <c r="J34" i="89" s="1"/>
  <c r="H25" i="89"/>
  <c r="I25" i="89" s="1"/>
  <c r="J25" i="89" s="1"/>
  <c r="H16" i="89"/>
  <c r="I16" i="89" s="1"/>
  <c r="J16" i="89" s="1"/>
  <c r="H7" i="89"/>
  <c r="I7" i="89" s="1"/>
  <c r="J7" i="89" s="1"/>
  <c r="H11" i="89"/>
  <c r="I11" i="89" s="1"/>
  <c r="J11" i="89" s="1"/>
  <c r="H75" i="95"/>
  <c r="I75" i="95" s="1"/>
  <c r="J75" i="95" s="1"/>
  <c r="H66" i="95"/>
  <c r="I66" i="95" s="1"/>
  <c r="J66" i="95" s="1"/>
  <c r="H57" i="95"/>
  <c r="I57" i="95" s="1"/>
  <c r="J57" i="95" s="1"/>
  <c r="H52" i="95"/>
  <c r="I52" i="95" s="1"/>
  <c r="J52" i="95" s="1"/>
  <c r="H49" i="95"/>
  <c r="I49" i="95" s="1"/>
  <c r="J49" i="95" s="1"/>
  <c r="H46" i="95"/>
  <c r="I46" i="95" s="1"/>
  <c r="J46" i="95" s="1"/>
  <c r="H69" i="95"/>
  <c r="I69" i="95" s="1"/>
  <c r="J69" i="95" s="1"/>
  <c r="H54" i="95"/>
  <c r="I54" i="95" s="1"/>
  <c r="J54" i="95" s="1"/>
  <c r="H51" i="95"/>
  <c r="I51" i="95" s="1"/>
  <c r="J51" i="95" s="1"/>
  <c r="H48" i="95"/>
  <c r="I48" i="95" s="1"/>
  <c r="J48" i="95" s="1"/>
  <c r="H45" i="95"/>
  <c r="I45" i="95" s="1"/>
  <c r="J45" i="95" s="1"/>
  <c r="H42" i="95"/>
  <c r="I42" i="95" s="1"/>
  <c r="J42" i="95" s="1"/>
  <c r="H9" i="95"/>
  <c r="I9" i="95" s="1"/>
  <c r="J9" i="95" s="1"/>
  <c r="H78" i="95"/>
  <c r="I78" i="95" s="1"/>
  <c r="J78" i="95" s="1"/>
  <c r="H55" i="95"/>
  <c r="I55" i="95" s="1"/>
  <c r="J55" i="95" s="1"/>
  <c r="H41" i="95"/>
  <c r="I41" i="95" s="1"/>
  <c r="J41" i="95" s="1"/>
  <c r="H34" i="95"/>
  <c r="I34" i="95" s="1"/>
  <c r="J34" i="95" s="1"/>
  <c r="H31" i="95"/>
  <c r="I31" i="95" s="1"/>
  <c r="J31" i="95" s="1"/>
  <c r="H28" i="95"/>
  <c r="I28" i="95" s="1"/>
  <c r="J28" i="95" s="1"/>
  <c r="H25" i="95"/>
  <c r="I25" i="95" s="1"/>
  <c r="J25" i="95" s="1"/>
  <c r="H22" i="95"/>
  <c r="I22" i="95" s="1"/>
  <c r="J22" i="95" s="1"/>
  <c r="H19" i="95"/>
  <c r="I19" i="95" s="1"/>
  <c r="J19" i="95" s="1"/>
  <c r="H37" i="95"/>
  <c r="I37" i="95" s="1"/>
  <c r="J37" i="95" s="1"/>
  <c r="H36" i="95"/>
  <c r="I36" i="95" s="1"/>
  <c r="J36" i="95" s="1"/>
  <c r="H33" i="95"/>
  <c r="I33" i="95" s="1"/>
  <c r="J33" i="95" s="1"/>
  <c r="H30" i="95"/>
  <c r="I30" i="95" s="1"/>
  <c r="J30" i="95" s="1"/>
  <c r="H27" i="95"/>
  <c r="I27" i="95" s="1"/>
  <c r="J27" i="95" s="1"/>
  <c r="H24" i="95"/>
  <c r="I24" i="95" s="1"/>
  <c r="J24" i="95" s="1"/>
  <c r="H21" i="95"/>
  <c r="I21" i="95" s="1"/>
  <c r="J21" i="95" s="1"/>
  <c r="H18" i="95"/>
  <c r="I18" i="95" s="1"/>
  <c r="J18" i="95" s="1"/>
  <c r="H59" i="95"/>
  <c r="I59" i="95" s="1"/>
  <c r="J59" i="95" s="1"/>
  <c r="H47" i="95"/>
  <c r="I47" i="95" s="1"/>
  <c r="J47" i="95" s="1"/>
  <c r="H39" i="95"/>
  <c r="I39" i="95" s="1"/>
  <c r="J39" i="95" s="1"/>
  <c r="H16" i="95"/>
  <c r="I16" i="95" s="1"/>
  <c r="J16" i="95" s="1"/>
  <c r="H15" i="95"/>
  <c r="I15" i="95" s="1"/>
  <c r="J15" i="95" s="1"/>
  <c r="H13" i="95"/>
  <c r="I13" i="95" s="1"/>
  <c r="J13" i="95" s="1"/>
  <c r="H7" i="95"/>
  <c r="I7" i="95" s="1"/>
  <c r="J7" i="95" s="1"/>
  <c r="H50" i="95"/>
  <c r="I50" i="95" s="1"/>
  <c r="J50" i="95" s="1"/>
  <c r="H4" i="95"/>
  <c r="I4" i="95" s="1"/>
  <c r="J4" i="95" s="1"/>
  <c r="K4" i="95" s="1"/>
  <c r="H43" i="95"/>
  <c r="I43" i="95" s="1"/>
  <c r="J43" i="95" s="1"/>
  <c r="H44" i="95"/>
  <c r="I44" i="95" s="1"/>
  <c r="J44" i="95" s="1"/>
  <c r="H8" i="95"/>
  <c r="I8" i="95" s="1"/>
  <c r="J8" i="95" s="1"/>
  <c r="H40" i="95"/>
  <c r="I40" i="95" s="1"/>
  <c r="J40" i="95" s="1"/>
  <c r="H9" i="29"/>
  <c r="I9" i="29" s="1"/>
  <c r="J9" i="29" s="1"/>
  <c r="H57" i="28"/>
  <c r="I57" i="28" s="1"/>
  <c r="J57" i="28" s="1"/>
  <c r="H21" i="28"/>
  <c r="I21" i="28" s="1"/>
  <c r="J21" i="28" s="1"/>
  <c r="H42" i="27"/>
  <c r="I42" i="27" s="1"/>
  <c r="J42" i="27" s="1"/>
  <c r="H24" i="27"/>
  <c r="I24" i="27" s="1"/>
  <c r="J24" i="27" s="1"/>
  <c r="H9" i="33"/>
  <c r="I9" i="33" s="1"/>
  <c r="J9" i="33" s="1"/>
  <c r="H17" i="30"/>
  <c r="I17" i="30" s="1"/>
  <c r="J17" i="30" s="1"/>
  <c r="H68" i="29"/>
  <c r="I68" i="29" s="1"/>
  <c r="J68" i="29" s="1"/>
  <c r="H32" i="29"/>
  <c r="I32" i="29" s="1"/>
  <c r="J32" i="29" s="1"/>
  <c r="H10" i="29"/>
  <c r="I10" i="29" s="1"/>
  <c r="J10" i="29" s="1"/>
  <c r="H32" i="28"/>
  <c r="I32" i="28" s="1"/>
  <c r="J32" i="28" s="1"/>
  <c r="H71" i="27"/>
  <c r="I71" i="27" s="1"/>
  <c r="J71" i="27" s="1"/>
  <c r="AN3" i="25"/>
  <c r="AI3" i="25"/>
  <c r="H68" i="30"/>
  <c r="I68" i="30" s="1"/>
  <c r="J68" i="30" s="1"/>
  <c r="H32" i="30"/>
  <c r="I32" i="30" s="1"/>
  <c r="J32" i="30" s="1"/>
  <c r="H83" i="29"/>
  <c r="I83" i="29" s="1"/>
  <c r="J83" i="29" s="1"/>
  <c r="H47" i="29"/>
  <c r="I47" i="29" s="1"/>
  <c r="J47" i="29" s="1"/>
  <c r="H60" i="28"/>
  <c r="I60" i="28" s="1"/>
  <c r="J60" i="28" s="1"/>
  <c r="AH4" i="20"/>
  <c r="Z4" i="20"/>
  <c r="H70" i="31"/>
  <c r="I70" i="31" s="1"/>
  <c r="J70" i="31" s="1"/>
  <c r="H43" i="31"/>
  <c r="I43" i="31" s="1"/>
  <c r="J43" i="31" s="1"/>
  <c r="H16" i="31"/>
  <c r="I16" i="31" s="1"/>
  <c r="J16" i="31" s="1"/>
  <c r="H80" i="29"/>
  <c r="I80" i="29" s="1"/>
  <c r="J80" i="29" s="1"/>
  <c r="H44" i="29"/>
  <c r="I44" i="29" s="1"/>
  <c r="J44" i="29" s="1"/>
  <c r="H65" i="27"/>
  <c r="I65" i="27" s="1"/>
  <c r="J65" i="27" s="1"/>
  <c r="H38" i="27"/>
  <c r="I38" i="27" s="1"/>
  <c r="J38" i="27" s="1"/>
  <c r="H17" i="33"/>
  <c r="I17" i="33" s="1"/>
  <c r="J17" i="33" s="1"/>
  <c r="H60" i="32"/>
  <c r="I60" i="32" s="1"/>
  <c r="J60" i="32" s="1"/>
  <c r="H24" i="32"/>
  <c r="I24" i="32" s="1"/>
  <c r="J24" i="32" s="1"/>
  <c r="H77" i="29"/>
  <c r="I77" i="29" s="1"/>
  <c r="J77" i="29" s="1"/>
  <c r="H41" i="29"/>
  <c r="I41" i="29" s="1"/>
  <c r="J41" i="29" s="1"/>
  <c r="Q79" i="31"/>
  <c r="Q76" i="31"/>
  <c r="Q73" i="31"/>
  <c r="Q70" i="31"/>
  <c r="Q67" i="31"/>
  <c r="Q64" i="31"/>
  <c r="Q61" i="31"/>
  <c r="Q58" i="31"/>
  <c r="Q55" i="31"/>
  <c r="Q52" i="31"/>
  <c r="Q49" i="31"/>
  <c r="Q46" i="31"/>
  <c r="Q43" i="31"/>
  <c r="Q40" i="31"/>
  <c r="Q37" i="31"/>
  <c r="Q34" i="31"/>
  <c r="Q31" i="31"/>
  <c r="Q28" i="31"/>
  <c r="Q25" i="31"/>
  <c r="Q22" i="31"/>
  <c r="Q19" i="31"/>
  <c r="Q16" i="31"/>
  <c r="Q13" i="31"/>
  <c r="Q8" i="31"/>
  <c r="Q7" i="31"/>
  <c r="Q9" i="31"/>
  <c r="Q77" i="31"/>
  <c r="Q74" i="31"/>
  <c r="Q71" i="31"/>
  <c r="Q68" i="31"/>
  <c r="Q65" i="31"/>
  <c r="Q62" i="31"/>
  <c r="Q59" i="31"/>
  <c r="Q56" i="31"/>
  <c r="Q53" i="31"/>
  <c r="Q50" i="31"/>
  <c r="Q47" i="31"/>
  <c r="Q44" i="31"/>
  <c r="Q41" i="31"/>
  <c r="Q38" i="31"/>
  <c r="Q35" i="31"/>
  <c r="Q32" i="31"/>
  <c r="Q29" i="31"/>
  <c r="Q26" i="31"/>
  <c r="Q23" i="31"/>
  <c r="Q20" i="31"/>
  <c r="Q17" i="31"/>
  <c r="Q14" i="31"/>
  <c r="Q10" i="31"/>
  <c r="Q11" i="31"/>
  <c r="Q5" i="31"/>
  <c r="Q78" i="31"/>
  <c r="Q75" i="31"/>
  <c r="Q72" i="31"/>
  <c r="Q69" i="31"/>
  <c r="Q66" i="31"/>
  <c r="Q63" i="31"/>
  <c r="Q60" i="31"/>
  <c r="Q57" i="31"/>
  <c r="Q54" i="31"/>
  <c r="Q51" i="31"/>
  <c r="Q48" i="31"/>
  <c r="Q45" i="31"/>
  <c r="Q42" i="31"/>
  <c r="Q39" i="31"/>
  <c r="Q36" i="31"/>
  <c r="Q33" i="31"/>
  <c r="Q30" i="31"/>
  <c r="Q27" i="31"/>
  <c r="Q24" i="31"/>
  <c r="Q21" i="31"/>
  <c r="Q18" i="31"/>
  <c r="Q15" i="31"/>
  <c r="Q12" i="31"/>
  <c r="Q6" i="31"/>
  <c r="Q67" i="36"/>
  <c r="Q64" i="36"/>
  <c r="Q61" i="36"/>
  <c r="Q58" i="36"/>
  <c r="Q55" i="36"/>
  <c r="Q52" i="36"/>
  <c r="Q49" i="36"/>
  <c r="Q46" i="36"/>
  <c r="Q43" i="36"/>
  <c r="Q40" i="36"/>
  <c r="Q37" i="36"/>
  <c r="Q34" i="36"/>
  <c r="Q31" i="36"/>
  <c r="Q28" i="36"/>
  <c r="Q25" i="36"/>
  <c r="Q22" i="36"/>
  <c r="Q19" i="36"/>
  <c r="Q16" i="36"/>
  <c r="Q13" i="36"/>
  <c r="Q8" i="36"/>
  <c r="Q7" i="36"/>
  <c r="Q68" i="36"/>
  <c r="Q65" i="36"/>
  <c r="Q62" i="36"/>
  <c r="Q59" i="36"/>
  <c r="Q56" i="36"/>
  <c r="Q53" i="36"/>
  <c r="Q50" i="36"/>
  <c r="Q47" i="36"/>
  <c r="Q44" i="36"/>
  <c r="Q41" i="36"/>
  <c r="Q38" i="36"/>
  <c r="Q35" i="36"/>
  <c r="Q32" i="36"/>
  <c r="Q29" i="36"/>
  <c r="Q26" i="36"/>
  <c r="Q23" i="36"/>
  <c r="Q20" i="36"/>
  <c r="Q17" i="36"/>
  <c r="Q14" i="36"/>
  <c r="Q10" i="36"/>
  <c r="Q11" i="36"/>
  <c r="Q5" i="36"/>
  <c r="Q51" i="36"/>
  <c r="Q48" i="36"/>
  <c r="Q57" i="36"/>
  <c r="Q54" i="36"/>
  <c r="Q39" i="36"/>
  <c r="Q30" i="36"/>
  <c r="Q63" i="36"/>
  <c r="Q60" i="36"/>
  <c r="Q21" i="36"/>
  <c r="Q15" i="36"/>
  <c r="Q69" i="36"/>
  <c r="Q66" i="36"/>
  <c r="Q36" i="36"/>
  <c r="Q27" i="36"/>
  <c r="Q6" i="36"/>
  <c r="Q45" i="36"/>
  <c r="Q42" i="36"/>
  <c r="Q33" i="36"/>
  <c r="Q24" i="36"/>
  <c r="Q18" i="36"/>
  <c r="Q12" i="36"/>
  <c r="Q9" i="36"/>
  <c r="Q98" i="45"/>
  <c r="Q95" i="45"/>
  <c r="Q92" i="45"/>
  <c r="Q89" i="45"/>
  <c r="Q86" i="45"/>
  <c r="Q83" i="45"/>
  <c r="Q80" i="45"/>
  <c r="Q77" i="45"/>
  <c r="Q74" i="45"/>
  <c r="Q71" i="45"/>
  <c r="Q68" i="45"/>
  <c r="Q65" i="45"/>
  <c r="Q62" i="45"/>
  <c r="Q59" i="45"/>
  <c r="Q56" i="45"/>
  <c r="Q53" i="45"/>
  <c r="Q50" i="45"/>
  <c r="Q47" i="45"/>
  <c r="Q44" i="45"/>
  <c r="Q41" i="45"/>
  <c r="Q38" i="45"/>
  <c r="Q35" i="45"/>
  <c r="Q32" i="45"/>
  <c r="Q29" i="45"/>
  <c r="Q26" i="45"/>
  <c r="Q23" i="45"/>
  <c r="Q20" i="45"/>
  <c r="Q17" i="45"/>
  <c r="Q14" i="45"/>
  <c r="Q10" i="45"/>
  <c r="Q5" i="45"/>
  <c r="Q87" i="45"/>
  <c r="Q85" i="45"/>
  <c r="Q69" i="45"/>
  <c r="Q67" i="45"/>
  <c r="Q51" i="45"/>
  <c r="Q49" i="45"/>
  <c r="Q36" i="45"/>
  <c r="Q31" i="45"/>
  <c r="Q27" i="45"/>
  <c r="Q22" i="45"/>
  <c r="Q18" i="45"/>
  <c r="Q13" i="45"/>
  <c r="Q90" i="45"/>
  <c r="Q88" i="45"/>
  <c r="Q72" i="45"/>
  <c r="Q70" i="45"/>
  <c r="Q54" i="45"/>
  <c r="Q52" i="45"/>
  <c r="Q93" i="45"/>
  <c r="Q91" i="45"/>
  <c r="Q75" i="45"/>
  <c r="Q73" i="45"/>
  <c r="Q57" i="45"/>
  <c r="Q55" i="45"/>
  <c r="Q39" i="45"/>
  <c r="Q37" i="45"/>
  <c r="Q33" i="45"/>
  <c r="Q28" i="45"/>
  <c r="Q24" i="45"/>
  <c r="Q19" i="45"/>
  <c r="Q15" i="45"/>
  <c r="Q6" i="45"/>
  <c r="Q96" i="45"/>
  <c r="Q94" i="45"/>
  <c r="Q78" i="45"/>
  <c r="Q76" i="45"/>
  <c r="Q60" i="45"/>
  <c r="Q58" i="45"/>
  <c r="Q42" i="45"/>
  <c r="Q40" i="45"/>
  <c r="Q84" i="45"/>
  <c r="Q82" i="45"/>
  <c r="Q66" i="45"/>
  <c r="Q64" i="45"/>
  <c r="Q48" i="45"/>
  <c r="Q46" i="45"/>
  <c r="Q9" i="45"/>
  <c r="Q34" i="45"/>
  <c r="Q21" i="45"/>
  <c r="Q81" i="45"/>
  <c r="Q61" i="45"/>
  <c r="Q11" i="45"/>
  <c r="Q7" i="45"/>
  <c r="Q30" i="45"/>
  <c r="Q16" i="45"/>
  <c r="Q79" i="45"/>
  <c r="Q45" i="45"/>
  <c r="Q25" i="45"/>
  <c r="Q12" i="45"/>
  <c r="Q97" i="45"/>
  <c r="Q63" i="45"/>
  <c r="Q43" i="45"/>
  <c r="Q8" i="45"/>
  <c r="Q69" i="48"/>
  <c r="Q66" i="48"/>
  <c r="Q63" i="48"/>
  <c r="Q60" i="48"/>
  <c r="Q57" i="48"/>
  <c r="Q54" i="48"/>
  <c r="Q51" i="48"/>
  <c r="Q48" i="48"/>
  <c r="Q45" i="48"/>
  <c r="Q42" i="48"/>
  <c r="Q39" i="48"/>
  <c r="Q36" i="48"/>
  <c r="Q33" i="48"/>
  <c r="Q30" i="48"/>
  <c r="Q27" i="48"/>
  <c r="Q24" i="48"/>
  <c r="Q21" i="48"/>
  <c r="Q18" i="48"/>
  <c r="Q15" i="48"/>
  <c r="Q12" i="48"/>
  <c r="Q6" i="48"/>
  <c r="Q68" i="48"/>
  <c r="Q64" i="48"/>
  <c r="Q59" i="48"/>
  <c r="Q55" i="48"/>
  <c r="Q50" i="48"/>
  <c r="Q46" i="48"/>
  <c r="Q41" i="48"/>
  <c r="Q37" i="48"/>
  <c r="Q32" i="48"/>
  <c r="Q28" i="48"/>
  <c r="Q23" i="48"/>
  <c r="Q19" i="48"/>
  <c r="Q14" i="48"/>
  <c r="Q8" i="48"/>
  <c r="Q7" i="48"/>
  <c r="Q9" i="48"/>
  <c r="Q65" i="48"/>
  <c r="Q61" i="48"/>
  <c r="Q56" i="48"/>
  <c r="Q52" i="48"/>
  <c r="Q47" i="48"/>
  <c r="Q43" i="48"/>
  <c r="Q38" i="48"/>
  <c r="Q34" i="48"/>
  <c r="Q29" i="48"/>
  <c r="Q25" i="48"/>
  <c r="Q20" i="48"/>
  <c r="Q16" i="48"/>
  <c r="Q10" i="48"/>
  <c r="Q67" i="48"/>
  <c r="Q58" i="48"/>
  <c r="Q49" i="48"/>
  <c r="Q40" i="48"/>
  <c r="Q35" i="48"/>
  <c r="Q26" i="48"/>
  <c r="Q17" i="48"/>
  <c r="Q44" i="48"/>
  <c r="Q31" i="48"/>
  <c r="Q62" i="48"/>
  <c r="Q53" i="48"/>
  <c r="Q13" i="48"/>
  <c r="Q5" i="48"/>
  <c r="Q11" i="48"/>
  <c r="Q22" i="48"/>
  <c r="Q98" i="81"/>
  <c r="Q95" i="81"/>
  <c r="Q92" i="81"/>
  <c r="Q89" i="81"/>
  <c r="Q86" i="81"/>
  <c r="Q83" i="81"/>
  <c r="Q80" i="81"/>
  <c r="Q77" i="81"/>
  <c r="Q74" i="81"/>
  <c r="Q71" i="81"/>
  <c r="Q68" i="81"/>
  <c r="Q65" i="81"/>
  <c r="Q62" i="81"/>
  <c r="Q59" i="81"/>
  <c r="Q56" i="81"/>
  <c r="Q53" i="81"/>
  <c r="Q50" i="81"/>
  <c r="Q47" i="81"/>
  <c r="Q44" i="81"/>
  <c r="Q41" i="81"/>
  <c r="Q38" i="81"/>
  <c r="Q35" i="81"/>
  <c r="Q32" i="81"/>
  <c r="Q29" i="81"/>
  <c r="Q26" i="81"/>
  <c r="Q23" i="81"/>
  <c r="Q20" i="81"/>
  <c r="Q17" i="81"/>
  <c r="Q14" i="81"/>
  <c r="Q10" i="81"/>
  <c r="Q96" i="81"/>
  <c r="Q91" i="81"/>
  <c r="Q78" i="81"/>
  <c r="Q73" i="81"/>
  <c r="Q60" i="81"/>
  <c r="Q55" i="81"/>
  <c r="Q42" i="81"/>
  <c r="Q37" i="81"/>
  <c r="Q28" i="81"/>
  <c r="Q24" i="81"/>
  <c r="Q19" i="81"/>
  <c r="Q15" i="81"/>
  <c r="Q6" i="81"/>
  <c r="Q94" i="81"/>
  <c r="Q81" i="81"/>
  <c r="Q76" i="81"/>
  <c r="Q63" i="81"/>
  <c r="Q58" i="81"/>
  <c r="Q45" i="81"/>
  <c r="Q40" i="81"/>
  <c r="Q97" i="81"/>
  <c r="Q84" i="81"/>
  <c r="Q79" i="81"/>
  <c r="Q66" i="81"/>
  <c r="Q61" i="81"/>
  <c r="Q48" i="81"/>
  <c r="Q43" i="81"/>
  <c r="Q30" i="81"/>
  <c r="Q25" i="81"/>
  <c r="Q21" i="81"/>
  <c r="Q16" i="81"/>
  <c r="Q12" i="81"/>
  <c r="Q11" i="81"/>
  <c r="Q8" i="81"/>
  <c r="Q7" i="81"/>
  <c r="Q87" i="81"/>
  <c r="Q82" i="81"/>
  <c r="Q69" i="81"/>
  <c r="Q64" i="81"/>
  <c r="Q51" i="81"/>
  <c r="Q46" i="81"/>
  <c r="Q33" i="81"/>
  <c r="Q9" i="81"/>
  <c r="Q93" i="81"/>
  <c r="Q88" i="81"/>
  <c r="Q75" i="81"/>
  <c r="Q70" i="81"/>
  <c r="Q57" i="81"/>
  <c r="Q52" i="81"/>
  <c r="Q39" i="81"/>
  <c r="Q34" i="81"/>
  <c r="Q67" i="81"/>
  <c r="Q54" i="81"/>
  <c r="Q49" i="81"/>
  <c r="Q36" i="81"/>
  <c r="Q27" i="81"/>
  <c r="Q31" i="81"/>
  <c r="Q22" i="81"/>
  <c r="Q85" i="81"/>
  <c r="Q72" i="81"/>
  <c r="Q13" i="81"/>
  <c r="Q5" i="81"/>
  <c r="Q18" i="81"/>
  <c r="Q90" i="81"/>
  <c r="Q89" i="86"/>
  <c r="Q86" i="86"/>
  <c r="Q83" i="86"/>
  <c r="Q80" i="86"/>
  <c r="Q77" i="86"/>
  <c r="Q74" i="86"/>
  <c r="Q71" i="86"/>
  <c r="Q84" i="86"/>
  <c r="Q82" i="86"/>
  <c r="Q75" i="86"/>
  <c r="Q73" i="86"/>
  <c r="Q11" i="86"/>
  <c r="Q5" i="86"/>
  <c r="Q67" i="86"/>
  <c r="Q63" i="86"/>
  <c r="Q62" i="86"/>
  <c r="Q58" i="86"/>
  <c r="Q54" i="86"/>
  <c r="Q53" i="86"/>
  <c r="Q49" i="86"/>
  <c r="Q45" i="86"/>
  <c r="Q44" i="86"/>
  <c r="Q40" i="86"/>
  <c r="Q39" i="86"/>
  <c r="Q36" i="86"/>
  <c r="Q33" i="86"/>
  <c r="Q30" i="86"/>
  <c r="Q27" i="86"/>
  <c r="Q24" i="86"/>
  <c r="Q21" i="86"/>
  <c r="Q18" i="86"/>
  <c r="Q15" i="86"/>
  <c r="Q12" i="86"/>
  <c r="Q6" i="86"/>
  <c r="Q87" i="86"/>
  <c r="Q85" i="86"/>
  <c r="Q78" i="86"/>
  <c r="Q76" i="86"/>
  <c r="Q69" i="86"/>
  <c r="Q68" i="86"/>
  <c r="Q64" i="86"/>
  <c r="Q60" i="86"/>
  <c r="Q59" i="86"/>
  <c r="Q55" i="86"/>
  <c r="Q51" i="86"/>
  <c r="Q50" i="86"/>
  <c r="Q46" i="86"/>
  <c r="Q42" i="86"/>
  <c r="Q41" i="86"/>
  <c r="Q37" i="86"/>
  <c r="Q34" i="86"/>
  <c r="Q31" i="86"/>
  <c r="Q28" i="86"/>
  <c r="Q25" i="86"/>
  <c r="Q22" i="86"/>
  <c r="Q19" i="86"/>
  <c r="Q16" i="86"/>
  <c r="Q13" i="86"/>
  <c r="Q8" i="86"/>
  <c r="Q7" i="86"/>
  <c r="Q66" i="86"/>
  <c r="Q65" i="86"/>
  <c r="Q61" i="86"/>
  <c r="Q57" i="86"/>
  <c r="Q56" i="86"/>
  <c r="Q52" i="86"/>
  <c r="Q48" i="86"/>
  <c r="Q47" i="86"/>
  <c r="Q43" i="86"/>
  <c r="Q38" i="86"/>
  <c r="Q35" i="86"/>
  <c r="Q32" i="86"/>
  <c r="Q29" i="86"/>
  <c r="Q26" i="86"/>
  <c r="Q23" i="86"/>
  <c r="Q20" i="86"/>
  <c r="Q17" i="86"/>
  <c r="Q14" i="86"/>
  <c r="Q10" i="86"/>
  <c r="Q72" i="86"/>
  <c r="Q70" i="86"/>
  <c r="Q88" i="86"/>
  <c r="Q9" i="86"/>
  <c r="Q79" i="86"/>
  <c r="Q81" i="86"/>
  <c r="Q77" i="91"/>
  <c r="Q74" i="91"/>
  <c r="Q71" i="91"/>
  <c r="Q68" i="91"/>
  <c r="Q65" i="91"/>
  <c r="Q62" i="91"/>
  <c r="Q59" i="91"/>
  <c r="Q56" i="91"/>
  <c r="Q53" i="91"/>
  <c r="Q50" i="91"/>
  <c r="Q47" i="91"/>
  <c r="Q44" i="91"/>
  <c r="Q41" i="91"/>
  <c r="Q38" i="91"/>
  <c r="Q35" i="91"/>
  <c r="Q32" i="91"/>
  <c r="Q29" i="91"/>
  <c r="Q26" i="91"/>
  <c r="Q23" i="91"/>
  <c r="Q20" i="91"/>
  <c r="Q17" i="91"/>
  <c r="Q14" i="91"/>
  <c r="Q75" i="91"/>
  <c r="Q73" i="91"/>
  <c r="Q66" i="91"/>
  <c r="Q64" i="91"/>
  <c r="Q57" i="91"/>
  <c r="Q55" i="91"/>
  <c r="Q48" i="91"/>
  <c r="Q46" i="91"/>
  <c r="Q39" i="91"/>
  <c r="Q37" i="91"/>
  <c r="Q30" i="91"/>
  <c r="Q28" i="91"/>
  <c r="Q21" i="91"/>
  <c r="Q19" i="91"/>
  <c r="Q13" i="91"/>
  <c r="Q10" i="91"/>
  <c r="Q11" i="91"/>
  <c r="Q5" i="91"/>
  <c r="Q78" i="91"/>
  <c r="Q76" i="91"/>
  <c r="Q69" i="91"/>
  <c r="Q67" i="91"/>
  <c r="Q60" i="91"/>
  <c r="Q58" i="91"/>
  <c r="Q51" i="91"/>
  <c r="Q49" i="91"/>
  <c r="Q42" i="91"/>
  <c r="Q40" i="91"/>
  <c r="Q33" i="91"/>
  <c r="Q31" i="91"/>
  <c r="Q24" i="91"/>
  <c r="Q22" i="91"/>
  <c r="Q15" i="91"/>
  <c r="Q12" i="91"/>
  <c r="Q6" i="91"/>
  <c r="Q79" i="91"/>
  <c r="Q70" i="91"/>
  <c r="Q61" i="91"/>
  <c r="Q52" i="91"/>
  <c r="Q43" i="91"/>
  <c r="Q34" i="91"/>
  <c r="Q25" i="91"/>
  <c r="Q18" i="91"/>
  <c r="Q36" i="91"/>
  <c r="Q27" i="91"/>
  <c r="Q16" i="91"/>
  <c r="Q63" i="91"/>
  <c r="Q45" i="91"/>
  <c r="Q9" i="91"/>
  <c r="Q8" i="91"/>
  <c r="Q7" i="91"/>
  <c r="Q72" i="91"/>
  <c r="Q54" i="91"/>
  <c r="K6" i="26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K24" i="26" s="1"/>
  <c r="K25" i="26" s="1"/>
  <c r="K26" i="26" s="1"/>
  <c r="K27" i="26" s="1"/>
  <c r="K28" i="26" s="1"/>
  <c r="K29" i="26" s="1"/>
  <c r="K30" i="26" s="1"/>
  <c r="K31" i="26" s="1"/>
  <c r="K32" i="26" s="1"/>
  <c r="K33" i="26" s="1"/>
  <c r="K34" i="26" s="1"/>
  <c r="K35" i="26" s="1"/>
  <c r="K36" i="26" s="1"/>
  <c r="K37" i="26" s="1"/>
  <c r="K38" i="26" s="1"/>
  <c r="K39" i="26" s="1"/>
  <c r="K40" i="26" s="1"/>
  <c r="K41" i="26" s="1"/>
  <c r="K42" i="26" s="1"/>
  <c r="K43" i="26" s="1"/>
  <c r="K44" i="26" s="1"/>
  <c r="K45" i="26" s="1"/>
  <c r="K46" i="26" s="1"/>
  <c r="K47" i="26" s="1"/>
  <c r="K48" i="26" s="1"/>
  <c r="K49" i="26" s="1"/>
  <c r="K50" i="26" s="1"/>
  <c r="K51" i="26" s="1"/>
  <c r="K52" i="26" s="1"/>
  <c r="K53" i="26" s="1"/>
  <c r="K54" i="26" s="1"/>
  <c r="K55" i="26" s="1"/>
  <c r="K56" i="26" s="1"/>
  <c r="K57" i="26" s="1"/>
  <c r="K58" i="26" s="1"/>
  <c r="K59" i="26" s="1"/>
  <c r="K60" i="26" s="1"/>
  <c r="K61" i="26" s="1"/>
  <c r="K62" i="26" s="1"/>
  <c r="K63" i="26" s="1"/>
  <c r="K64" i="26" s="1"/>
  <c r="K65" i="26" s="1"/>
  <c r="K66" i="26" s="1"/>
  <c r="K67" i="26" s="1"/>
  <c r="K68" i="26" s="1"/>
  <c r="K69" i="26" s="1"/>
  <c r="K70" i="26" s="1"/>
  <c r="K71" i="26" s="1"/>
  <c r="K72" i="26" s="1"/>
  <c r="K73" i="26" s="1"/>
  <c r="K74" i="26" s="1"/>
  <c r="K75" i="26" s="1"/>
  <c r="K76" i="26" s="1"/>
  <c r="K77" i="26" s="1"/>
  <c r="K78" i="26" s="1"/>
  <c r="K79" i="26" s="1"/>
  <c r="K80" i="26" s="1"/>
  <c r="K81" i="26" s="1"/>
  <c r="K82" i="26" s="1"/>
  <c r="K83" i="26" s="1"/>
  <c r="K84" i="26" s="1"/>
  <c r="K85" i="26" s="1"/>
  <c r="K86" i="26" s="1"/>
  <c r="K87" i="26" s="1"/>
  <c r="K88" i="26" s="1"/>
  <c r="K89" i="26" s="1"/>
  <c r="I14" i="24"/>
  <c r="J14" i="24" s="1"/>
  <c r="I21" i="19"/>
  <c r="J21" i="19" s="1"/>
  <c r="I6" i="19"/>
  <c r="J6" i="19" s="1"/>
  <c r="I16" i="16"/>
  <c r="J16" i="16" s="1"/>
  <c r="AH4" i="6"/>
  <c r="AQ4" i="6" s="1"/>
  <c r="Z4" i="6"/>
  <c r="H11" i="5"/>
  <c r="I11" i="5" s="1"/>
  <c r="J11" i="5" s="1"/>
  <c r="H9" i="5"/>
  <c r="I9" i="5" s="1"/>
  <c r="J9" i="5" s="1"/>
  <c r="H8" i="5"/>
  <c r="I8" i="5" s="1"/>
  <c r="J8" i="5" s="1"/>
  <c r="AH4" i="1"/>
  <c r="AQ4" i="1" s="1"/>
  <c r="Z4" i="1"/>
  <c r="H30" i="27"/>
  <c r="I30" i="27" s="1"/>
  <c r="J30" i="27" s="1"/>
  <c r="H7" i="21"/>
  <c r="I7" i="21" s="1"/>
  <c r="J7" i="21" s="1"/>
  <c r="I5" i="19"/>
  <c r="J5" i="19" s="1"/>
  <c r="AN3" i="4"/>
  <c r="AI3" i="4"/>
  <c r="H9" i="19"/>
  <c r="H4" i="19"/>
  <c r="H8" i="19"/>
  <c r="H10" i="19"/>
  <c r="H23" i="15"/>
  <c r="H22" i="15"/>
  <c r="H21" i="15"/>
  <c r="H20" i="15"/>
  <c r="H19" i="15"/>
  <c r="H18" i="15"/>
  <c r="H17" i="15"/>
  <c r="H16" i="15"/>
  <c r="H15" i="15"/>
  <c r="H14" i="15"/>
  <c r="H13" i="15"/>
  <c r="H12" i="15"/>
  <c r="H7" i="15"/>
  <c r="H6" i="15"/>
  <c r="H8" i="15"/>
  <c r="H21" i="53"/>
  <c r="I21" i="53" s="1"/>
  <c r="J21" i="53" s="1"/>
  <c r="H15" i="53"/>
  <c r="I15" i="53" s="1"/>
  <c r="J15" i="53" s="1"/>
  <c r="H11" i="53"/>
  <c r="I11" i="53" s="1"/>
  <c r="J11" i="53" s="1"/>
  <c r="H8" i="53"/>
  <c r="I8" i="53" s="1"/>
  <c r="J8" i="53" s="1"/>
  <c r="H20" i="53"/>
  <c r="I20" i="53" s="1"/>
  <c r="J20" i="53" s="1"/>
  <c r="H14" i="53"/>
  <c r="I14" i="53" s="1"/>
  <c r="J14" i="53" s="1"/>
  <c r="H19" i="53"/>
  <c r="I19" i="53" s="1"/>
  <c r="J19" i="53" s="1"/>
  <c r="H13" i="53"/>
  <c r="I13" i="53" s="1"/>
  <c r="J13" i="53" s="1"/>
  <c r="H18" i="53"/>
  <c r="I18" i="53" s="1"/>
  <c r="J18" i="53" s="1"/>
  <c r="H12" i="53"/>
  <c r="I12" i="53" s="1"/>
  <c r="J12" i="53" s="1"/>
  <c r="H7" i="53"/>
  <c r="I7" i="53" s="1"/>
  <c r="J7" i="53" s="1"/>
  <c r="H22" i="53"/>
  <c r="I22" i="53" s="1"/>
  <c r="J22" i="53" s="1"/>
  <c r="H16" i="53"/>
  <c r="I16" i="53" s="1"/>
  <c r="J16" i="53" s="1"/>
  <c r="H5" i="53"/>
  <c r="I5" i="53" s="1"/>
  <c r="J5" i="53" s="1"/>
  <c r="H6" i="53"/>
  <c r="I6" i="53" s="1"/>
  <c r="J6" i="53" s="1"/>
  <c r="H23" i="53"/>
  <c r="I23" i="53" s="1"/>
  <c r="J23" i="53" s="1"/>
  <c r="H17" i="53"/>
  <c r="I17" i="53" s="1"/>
  <c r="J17" i="53" s="1"/>
  <c r="H11" i="51"/>
  <c r="H10" i="51"/>
  <c r="H4" i="51"/>
  <c r="H8" i="51"/>
  <c r="H9" i="51"/>
  <c r="H23" i="59"/>
  <c r="H22" i="59"/>
  <c r="H21" i="59"/>
  <c r="H20" i="59"/>
  <c r="H19" i="59"/>
  <c r="H18" i="59"/>
  <c r="H17" i="59"/>
  <c r="H16" i="59"/>
  <c r="H15" i="59"/>
  <c r="H14" i="59"/>
  <c r="H13" i="59"/>
  <c r="H12" i="59"/>
  <c r="H7" i="59"/>
  <c r="H6" i="59"/>
  <c r="H9" i="59"/>
  <c r="H4" i="59"/>
  <c r="H8" i="59"/>
  <c r="H8" i="70"/>
  <c r="I8" i="70" s="1"/>
  <c r="J8" i="70" s="1"/>
  <c r="H9" i="70"/>
  <c r="I9" i="70" s="1"/>
  <c r="J9" i="70" s="1"/>
  <c r="H4" i="70"/>
  <c r="I4" i="70" s="1"/>
  <c r="J4" i="70" s="1"/>
  <c r="K4" i="70" s="1"/>
  <c r="H4" i="20"/>
  <c r="H7" i="19"/>
  <c r="I14" i="16"/>
  <c r="J14" i="16" s="1"/>
  <c r="AH3" i="3"/>
  <c r="I9" i="23"/>
  <c r="J9" i="23" s="1"/>
  <c r="H18" i="22"/>
  <c r="I18" i="22" s="1"/>
  <c r="J18" i="22" s="1"/>
  <c r="H9" i="14"/>
  <c r="I9" i="14" s="1"/>
  <c r="J9" i="14" s="1"/>
  <c r="H19" i="14"/>
  <c r="I19" i="14" s="1"/>
  <c r="J19" i="14" s="1"/>
  <c r="H18" i="14"/>
  <c r="I18" i="14" s="1"/>
  <c r="J18" i="14" s="1"/>
  <c r="H17" i="14"/>
  <c r="I17" i="14" s="1"/>
  <c r="J17" i="14" s="1"/>
  <c r="H16" i="14"/>
  <c r="I16" i="14" s="1"/>
  <c r="J16" i="14" s="1"/>
  <c r="H15" i="14"/>
  <c r="I15" i="14" s="1"/>
  <c r="J15" i="14" s="1"/>
  <c r="H14" i="14"/>
  <c r="I14" i="14" s="1"/>
  <c r="J14" i="14" s="1"/>
  <c r="H13" i="14"/>
  <c r="I13" i="14" s="1"/>
  <c r="J13" i="14" s="1"/>
  <c r="H12" i="14"/>
  <c r="I12" i="14" s="1"/>
  <c r="J12" i="14" s="1"/>
  <c r="H10" i="14"/>
  <c r="I10" i="14" s="1"/>
  <c r="J10" i="14" s="1"/>
  <c r="H5" i="14"/>
  <c r="I5" i="14" s="1"/>
  <c r="J5" i="14" s="1"/>
  <c r="K5" i="14" s="1"/>
  <c r="H11" i="14"/>
  <c r="I11" i="14" s="1"/>
  <c r="J11" i="14" s="1"/>
  <c r="H7" i="14"/>
  <c r="I7" i="14" s="1"/>
  <c r="J7" i="14" s="1"/>
  <c r="H6" i="14"/>
  <c r="I6" i="14" s="1"/>
  <c r="J6" i="14" s="1"/>
  <c r="H6" i="24"/>
  <c r="W5" i="21"/>
  <c r="AG4" i="21"/>
  <c r="AP4" i="21" s="1"/>
  <c r="AF4" i="21"/>
  <c r="AO4" i="21" s="1"/>
  <c r="AE4" i="21"/>
  <c r="H8" i="20"/>
  <c r="H14" i="19"/>
  <c r="H10" i="18"/>
  <c r="I10" i="18" s="1"/>
  <c r="J10" i="18" s="1"/>
  <c r="I21" i="7"/>
  <c r="J21" i="7" s="1"/>
  <c r="I15" i="7"/>
  <c r="J15" i="7" s="1"/>
  <c r="Z4" i="25"/>
  <c r="H22" i="22"/>
  <c r="I22" i="22" s="1"/>
  <c r="J22" i="22" s="1"/>
  <c r="H19" i="21"/>
  <c r="I19" i="21" s="1"/>
  <c r="J19" i="21" s="1"/>
  <c r="H23" i="13"/>
  <c r="I23" i="13" s="1"/>
  <c r="J23" i="13" s="1"/>
  <c r="H17" i="13"/>
  <c r="I17" i="13" s="1"/>
  <c r="J17" i="13" s="1"/>
  <c r="AH3" i="7"/>
  <c r="H16" i="5"/>
  <c r="I16" i="5" s="1"/>
  <c r="J16" i="5" s="1"/>
  <c r="H16" i="2"/>
  <c r="H8" i="11"/>
  <c r="H23" i="5"/>
  <c r="I23" i="5" s="1"/>
  <c r="J23" i="5" s="1"/>
  <c r="AF4" i="12"/>
  <c r="AE4" i="12"/>
  <c r="W5" i="12"/>
  <c r="AG4" i="12"/>
  <c r="H11" i="11"/>
  <c r="H4" i="5"/>
  <c r="I4" i="5" s="1"/>
  <c r="J4" i="5" s="1"/>
  <c r="K4" i="5" s="1"/>
  <c r="H21" i="10"/>
  <c r="I21" i="10" s="1"/>
  <c r="J21" i="10" s="1"/>
  <c r="H19" i="5"/>
  <c r="I19" i="5" s="1"/>
  <c r="J19" i="5" s="1"/>
  <c r="H13" i="2"/>
  <c r="H20" i="5"/>
  <c r="I20" i="5" s="1"/>
  <c r="J20" i="5" s="1"/>
  <c r="K5" i="94"/>
  <c r="K6" i="94" s="1"/>
  <c r="K7" i="94" s="1"/>
  <c r="K8" i="94" s="1"/>
  <c r="K9" i="94" s="1"/>
  <c r="K10" i="94" s="1"/>
  <c r="K11" i="94" s="1"/>
  <c r="K12" i="94" s="1"/>
  <c r="K13" i="94" s="1"/>
  <c r="K14" i="94" s="1"/>
  <c r="K15" i="94" s="1"/>
  <c r="K16" i="94" s="1"/>
  <c r="K17" i="94" s="1"/>
  <c r="K18" i="94" s="1"/>
  <c r="K19" i="94" s="1"/>
  <c r="K20" i="94" s="1"/>
  <c r="K21" i="94" s="1"/>
  <c r="K22" i="94" s="1"/>
  <c r="K23" i="94" s="1"/>
  <c r="K24" i="94" s="1"/>
  <c r="K25" i="94" s="1"/>
  <c r="K26" i="94" s="1"/>
  <c r="K27" i="94" s="1"/>
  <c r="K28" i="94" s="1"/>
  <c r="K29" i="94" s="1"/>
  <c r="K30" i="94" s="1"/>
  <c r="K31" i="94" s="1"/>
  <c r="K32" i="94" s="1"/>
  <c r="K33" i="94" s="1"/>
  <c r="K34" i="94" s="1"/>
  <c r="K35" i="94" s="1"/>
  <c r="K36" i="94" s="1"/>
  <c r="K37" i="94" s="1"/>
  <c r="K38" i="94" s="1"/>
  <c r="K39" i="94" s="1"/>
  <c r="K40" i="94" s="1"/>
  <c r="K41" i="94" s="1"/>
  <c r="K42" i="94" s="1"/>
  <c r="K43" i="94" s="1"/>
  <c r="K44" i="94" s="1"/>
  <c r="K45" i="94" s="1"/>
  <c r="K46" i="94" s="1"/>
  <c r="K47" i="94" s="1"/>
  <c r="K48" i="94" s="1"/>
  <c r="K49" i="94" s="1"/>
  <c r="K50" i="94" s="1"/>
  <c r="K51" i="94" s="1"/>
  <c r="K52" i="94" s="1"/>
  <c r="K53" i="94" s="1"/>
  <c r="K54" i="94" s="1"/>
  <c r="K55" i="94" s="1"/>
  <c r="K56" i="94" s="1"/>
  <c r="K57" i="94" s="1"/>
  <c r="K58" i="94" s="1"/>
  <c r="K59" i="94" s="1"/>
  <c r="K60" i="94" s="1"/>
  <c r="K61" i="94" s="1"/>
  <c r="K62" i="94" s="1"/>
  <c r="K63" i="94" s="1"/>
  <c r="K64" i="94" s="1"/>
  <c r="K65" i="94" s="1"/>
  <c r="K66" i="94" s="1"/>
  <c r="K67" i="94" s="1"/>
  <c r="K68" i="94" s="1"/>
  <c r="K69" i="94" s="1"/>
  <c r="K70" i="94" s="1"/>
  <c r="K71" i="94" s="1"/>
  <c r="K72" i="94" s="1"/>
  <c r="K73" i="94" s="1"/>
  <c r="K74" i="94" s="1"/>
  <c r="K75" i="94" s="1"/>
  <c r="K76" i="94" s="1"/>
  <c r="K77" i="94" s="1"/>
  <c r="K78" i="94" s="1"/>
  <c r="K79" i="94" s="1"/>
  <c r="K80" i="94" s="1"/>
  <c r="K81" i="94" s="1"/>
  <c r="K82" i="94" s="1"/>
  <c r="K83" i="94" s="1"/>
  <c r="K84" i="94" s="1"/>
  <c r="K85" i="94" s="1"/>
  <c r="K86" i="94" s="1"/>
  <c r="K87" i="94" s="1"/>
  <c r="K88" i="94" s="1"/>
  <c r="K89" i="94" s="1"/>
  <c r="Z4" i="92"/>
  <c r="Z4" i="88"/>
  <c r="AE4" i="87"/>
  <c r="AF4" i="87"/>
  <c r="AO4" i="87" s="1"/>
  <c r="W5" i="87"/>
  <c r="X5" i="87" s="1"/>
  <c r="AG4" i="87"/>
  <c r="AP4" i="87" s="1"/>
  <c r="K6" i="85"/>
  <c r="AI3" i="84"/>
  <c r="AE4" i="83"/>
  <c r="W5" i="83"/>
  <c r="AG4" i="83"/>
  <c r="AP4" i="83" s="1"/>
  <c r="AF4" i="83"/>
  <c r="AO4" i="83" s="1"/>
  <c r="Z4" i="79"/>
  <c r="AH4" i="79"/>
  <c r="AQ4" i="79" s="1"/>
  <c r="AE4" i="77"/>
  <c r="W5" i="77"/>
  <c r="AF4" i="77"/>
  <c r="AO4" i="77" s="1"/>
  <c r="AG4" i="77"/>
  <c r="AP4" i="77" s="1"/>
  <c r="I14" i="72"/>
  <c r="J14" i="72" s="1"/>
  <c r="I21" i="71"/>
  <c r="J21" i="71" s="1"/>
  <c r="I7" i="71"/>
  <c r="J7" i="71" s="1"/>
  <c r="I13" i="72"/>
  <c r="J13" i="72" s="1"/>
  <c r="AH4" i="62"/>
  <c r="AQ4" i="62" s="1"/>
  <c r="Z4" i="62"/>
  <c r="K5" i="58"/>
  <c r="AH4" i="53"/>
  <c r="AQ4" i="53" s="1"/>
  <c r="Z4" i="53"/>
  <c r="I15" i="72"/>
  <c r="J15" i="72" s="1"/>
  <c r="I18" i="63"/>
  <c r="J18" i="63" s="1"/>
  <c r="I17" i="60"/>
  <c r="J17" i="60" s="1"/>
  <c r="I23" i="51"/>
  <c r="J23" i="51" s="1"/>
  <c r="I17" i="51"/>
  <c r="J17" i="51" s="1"/>
  <c r="I21" i="50"/>
  <c r="J21" i="50" s="1"/>
  <c r="I11" i="55"/>
  <c r="J11" i="55" s="1"/>
  <c r="AF4" i="66"/>
  <c r="AO4" i="66" s="1"/>
  <c r="AE4" i="66"/>
  <c r="W5" i="66"/>
  <c r="AG4" i="66"/>
  <c r="AP4" i="66" s="1"/>
  <c r="I20" i="63"/>
  <c r="J20" i="63" s="1"/>
  <c r="I16" i="60"/>
  <c r="J16" i="60" s="1"/>
  <c r="Z4" i="60"/>
  <c r="W5" i="59"/>
  <c r="AG4" i="59"/>
  <c r="AF4" i="59"/>
  <c r="AE4" i="59"/>
  <c r="I17" i="55"/>
  <c r="J17" i="55" s="1"/>
  <c r="I17" i="50"/>
  <c r="J17" i="50" s="1"/>
  <c r="AN3" i="73"/>
  <c r="AI3" i="73"/>
  <c r="I5" i="71"/>
  <c r="J5" i="71" s="1"/>
  <c r="I16" i="63"/>
  <c r="J16" i="63" s="1"/>
  <c r="I6" i="63"/>
  <c r="J6" i="63" s="1"/>
  <c r="I5" i="59"/>
  <c r="J5" i="59" s="1"/>
  <c r="I22" i="56"/>
  <c r="J22" i="56" s="1"/>
  <c r="I19" i="56"/>
  <c r="J19" i="56" s="1"/>
  <c r="I16" i="56"/>
  <c r="J16" i="56" s="1"/>
  <c r="I13" i="56"/>
  <c r="J13" i="56" s="1"/>
  <c r="I13" i="55"/>
  <c r="J13" i="55" s="1"/>
  <c r="AE3" i="52"/>
  <c r="P3" i="52"/>
  <c r="AF3" i="52" s="1"/>
  <c r="AO3" i="52" s="1"/>
  <c r="AH4" i="59"/>
  <c r="I11" i="52"/>
  <c r="J11" i="52" s="1"/>
  <c r="AE3" i="71"/>
  <c r="P3" i="71"/>
  <c r="AF3" i="71" s="1"/>
  <c r="AO3" i="71" s="1"/>
  <c r="H94" i="77"/>
  <c r="I94" i="77" s="1"/>
  <c r="J94" i="77" s="1"/>
  <c r="I14" i="52"/>
  <c r="J14" i="52" s="1"/>
  <c r="I5" i="51"/>
  <c r="J5" i="51" s="1"/>
  <c r="AQ4" i="58"/>
  <c r="AH3" i="54"/>
  <c r="AQ3" i="54" s="1"/>
  <c r="I17" i="52"/>
  <c r="J17" i="52" s="1"/>
  <c r="I22" i="52"/>
  <c r="J22" i="52" s="1"/>
  <c r="K5" i="44"/>
  <c r="K6" i="44" s="1"/>
  <c r="K7" i="44" s="1"/>
  <c r="K8" i="44" s="1"/>
  <c r="K9" i="44" s="1"/>
  <c r="K10" i="44" s="1"/>
  <c r="K11" i="44" s="1"/>
  <c r="K12" i="44" s="1"/>
  <c r="K13" i="44" s="1"/>
  <c r="K14" i="44" s="1"/>
  <c r="K15" i="44" s="1"/>
  <c r="K16" i="44" s="1"/>
  <c r="K17" i="44" s="1"/>
  <c r="K18" i="44" s="1"/>
  <c r="K19" i="44" s="1"/>
  <c r="K20" i="44" s="1"/>
  <c r="K21" i="44" s="1"/>
  <c r="K22" i="44" s="1"/>
  <c r="K23" i="44" s="1"/>
  <c r="K24" i="44" s="1"/>
  <c r="K25" i="44" s="1"/>
  <c r="K26" i="44" s="1"/>
  <c r="K27" i="44" s="1"/>
  <c r="K28" i="44" s="1"/>
  <c r="K29" i="44" s="1"/>
  <c r="K30" i="44" s="1"/>
  <c r="K31" i="44" s="1"/>
  <c r="K32" i="44" s="1"/>
  <c r="K33" i="44" s="1"/>
  <c r="K34" i="44" s="1"/>
  <c r="K35" i="44" s="1"/>
  <c r="K36" i="44" s="1"/>
  <c r="K37" i="44" s="1"/>
  <c r="K38" i="44" s="1"/>
  <c r="K39" i="44" s="1"/>
  <c r="K40" i="44" s="1"/>
  <c r="K41" i="44" s="1"/>
  <c r="K42" i="44" s="1"/>
  <c r="K43" i="44" s="1"/>
  <c r="K44" i="44" s="1"/>
  <c r="K45" i="44" s="1"/>
  <c r="K46" i="44" s="1"/>
  <c r="K47" i="44" s="1"/>
  <c r="K48" i="44" s="1"/>
  <c r="K49" i="44" s="1"/>
  <c r="K50" i="44" s="1"/>
  <c r="K51" i="44" s="1"/>
  <c r="K52" i="44" s="1"/>
  <c r="K53" i="44" s="1"/>
  <c r="K54" i="44" s="1"/>
  <c r="K55" i="44" s="1"/>
  <c r="K56" i="44" s="1"/>
  <c r="K57" i="44" s="1"/>
  <c r="K58" i="44" s="1"/>
  <c r="K59" i="44" s="1"/>
  <c r="K60" i="44" s="1"/>
  <c r="K61" i="44" s="1"/>
  <c r="K62" i="44" s="1"/>
  <c r="K63" i="44" s="1"/>
  <c r="K64" i="44" s="1"/>
  <c r="K65" i="44" s="1"/>
  <c r="K66" i="44" s="1"/>
  <c r="K67" i="44" s="1"/>
  <c r="K68" i="44" s="1"/>
  <c r="K69" i="44" s="1"/>
  <c r="AI3" i="43"/>
  <c r="AN3" i="43"/>
  <c r="AH3" i="40"/>
  <c r="X5" i="42"/>
  <c r="AH5" i="42" s="1"/>
  <c r="AQ5" i="42" s="1"/>
  <c r="Z4" i="44"/>
  <c r="K6" i="39"/>
  <c r="K7" i="39" s="1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K21" i="39" s="1"/>
  <c r="K22" i="39" s="1"/>
  <c r="K23" i="39" s="1"/>
  <c r="K24" i="39" s="1"/>
  <c r="K25" i="39" s="1"/>
  <c r="K26" i="39" s="1"/>
  <c r="K27" i="39" s="1"/>
  <c r="K28" i="39" s="1"/>
  <c r="K29" i="39" s="1"/>
  <c r="K30" i="39" s="1"/>
  <c r="K31" i="39" s="1"/>
  <c r="K32" i="39" s="1"/>
  <c r="K33" i="39" s="1"/>
  <c r="K34" i="39" s="1"/>
  <c r="K35" i="39" s="1"/>
  <c r="K36" i="39" s="1"/>
  <c r="K37" i="39" s="1"/>
  <c r="K38" i="39" s="1"/>
  <c r="K39" i="39" s="1"/>
  <c r="K40" i="39" s="1"/>
  <c r="K41" i="39" s="1"/>
  <c r="K42" i="39" s="1"/>
  <c r="K43" i="39" s="1"/>
  <c r="K44" i="39" s="1"/>
  <c r="K45" i="39" s="1"/>
  <c r="K46" i="39" s="1"/>
  <c r="K47" i="39" s="1"/>
  <c r="K48" i="39" s="1"/>
  <c r="K49" i="39" s="1"/>
  <c r="K50" i="39" s="1"/>
  <c r="K51" i="39" s="1"/>
  <c r="K52" i="39" s="1"/>
  <c r="K53" i="39" s="1"/>
  <c r="K54" i="39" s="1"/>
  <c r="K55" i="39" s="1"/>
  <c r="K56" i="39" s="1"/>
  <c r="K57" i="39" s="1"/>
  <c r="K58" i="39" s="1"/>
  <c r="K59" i="39" s="1"/>
  <c r="K60" i="39" s="1"/>
  <c r="K61" i="39" s="1"/>
  <c r="K62" i="39" s="1"/>
  <c r="K63" i="39" s="1"/>
  <c r="K64" i="39" s="1"/>
  <c r="K65" i="39" s="1"/>
  <c r="K66" i="39" s="1"/>
  <c r="K67" i="39" s="1"/>
  <c r="K68" i="39" s="1"/>
  <c r="K69" i="39" s="1"/>
  <c r="K70" i="39" s="1"/>
  <c r="K71" i="39" s="1"/>
  <c r="K72" i="39" s="1"/>
  <c r="K73" i="39" s="1"/>
  <c r="K74" i="39" s="1"/>
  <c r="K75" i="39" s="1"/>
  <c r="K76" i="39" s="1"/>
  <c r="K77" i="39" s="1"/>
  <c r="K78" i="39" s="1"/>
  <c r="K79" i="39" s="1"/>
  <c r="AH4" i="37"/>
  <c r="AQ4" i="37" s="1"/>
  <c r="AH4" i="35"/>
  <c r="Z4" i="35"/>
  <c r="AF4" i="36"/>
  <c r="AO4" i="36" s="1"/>
  <c r="AE4" i="36"/>
  <c r="AG4" i="36"/>
  <c r="AP4" i="36" s="1"/>
  <c r="W5" i="36"/>
  <c r="AH3" i="34"/>
  <c r="K5" i="36"/>
  <c r="K6" i="36" s="1"/>
  <c r="K7" i="36" s="1"/>
  <c r="K8" i="36" s="1"/>
  <c r="K9" i="36" s="1"/>
  <c r="K10" i="36" s="1"/>
  <c r="K11" i="36" s="1"/>
  <c r="K12" i="36" s="1"/>
  <c r="K13" i="36" s="1"/>
  <c r="K14" i="36" s="1"/>
  <c r="K15" i="36" s="1"/>
  <c r="K16" i="36" s="1"/>
  <c r="K17" i="36" s="1"/>
  <c r="K18" i="36" s="1"/>
  <c r="K19" i="36" s="1"/>
  <c r="K20" i="36" s="1"/>
  <c r="K21" i="36" s="1"/>
  <c r="K22" i="36" s="1"/>
  <c r="K23" i="36" s="1"/>
  <c r="K24" i="36" s="1"/>
  <c r="K25" i="36" s="1"/>
  <c r="K26" i="36" s="1"/>
  <c r="K27" i="36" s="1"/>
  <c r="K28" i="36" s="1"/>
  <c r="H94" i="33"/>
  <c r="I94" i="33" s="1"/>
  <c r="J94" i="33" s="1"/>
  <c r="H40" i="33"/>
  <c r="I40" i="33" s="1"/>
  <c r="J40" i="33" s="1"/>
  <c r="H47" i="36"/>
  <c r="I47" i="36" s="1"/>
  <c r="J47" i="36" s="1"/>
  <c r="H29" i="36"/>
  <c r="I29" i="36" s="1"/>
  <c r="J29" i="36" s="1"/>
  <c r="H36" i="43"/>
  <c r="I36" i="43" s="1"/>
  <c r="J36" i="43" s="1"/>
  <c r="H66" i="36"/>
  <c r="I66" i="36" s="1"/>
  <c r="J66" i="36" s="1"/>
  <c r="H15" i="36"/>
  <c r="I15" i="36" s="1"/>
  <c r="J15" i="36" s="1"/>
  <c r="H35" i="36"/>
  <c r="I35" i="36" s="1"/>
  <c r="J35" i="36" s="1"/>
  <c r="H48" i="33"/>
  <c r="I48" i="33" s="1"/>
  <c r="J48" i="33" s="1"/>
  <c r="H57" i="33"/>
  <c r="I57" i="33" s="1"/>
  <c r="J57" i="33" s="1"/>
  <c r="H27" i="33"/>
  <c r="I27" i="33" s="1"/>
  <c r="J27" i="33" s="1"/>
  <c r="H86" i="33"/>
  <c r="I86" i="33" s="1"/>
  <c r="J86" i="33" s="1"/>
  <c r="H34" i="33"/>
  <c r="I34" i="33" s="1"/>
  <c r="J34" i="33" s="1"/>
  <c r="H97" i="33"/>
  <c r="I97" i="33" s="1"/>
  <c r="J97" i="33" s="1"/>
  <c r="H53" i="33"/>
  <c r="I53" i="33" s="1"/>
  <c r="J53" i="33" s="1"/>
  <c r="H62" i="33"/>
  <c r="I62" i="33" s="1"/>
  <c r="J62" i="33" s="1"/>
  <c r="H39" i="33"/>
  <c r="I39" i="33" s="1"/>
  <c r="J39" i="33" s="1"/>
  <c r="H83" i="30"/>
  <c r="I83" i="30" s="1"/>
  <c r="J83" i="30" s="1"/>
  <c r="H47" i="30"/>
  <c r="I47" i="30" s="1"/>
  <c r="J47" i="30" s="1"/>
  <c r="H36" i="34"/>
  <c r="I36" i="34" s="1"/>
  <c r="J36" i="34" s="1"/>
  <c r="H27" i="34"/>
  <c r="I27" i="34" s="1"/>
  <c r="J27" i="34" s="1"/>
  <c r="H18" i="34"/>
  <c r="I18" i="34" s="1"/>
  <c r="J18" i="34" s="1"/>
  <c r="H87" i="34"/>
  <c r="I87" i="34" s="1"/>
  <c r="J87" i="34" s="1"/>
  <c r="H9" i="34"/>
  <c r="I9" i="34" s="1"/>
  <c r="J9" i="34" s="1"/>
  <c r="H39" i="34"/>
  <c r="I39" i="34" s="1"/>
  <c r="J39" i="34" s="1"/>
  <c r="H84" i="34"/>
  <c r="I84" i="34" s="1"/>
  <c r="J84" i="34" s="1"/>
  <c r="H81" i="34"/>
  <c r="I81" i="34" s="1"/>
  <c r="J81" i="34" s="1"/>
  <c r="H78" i="34"/>
  <c r="I78" i="34" s="1"/>
  <c r="J78" i="34" s="1"/>
  <c r="H75" i="34"/>
  <c r="I75" i="34" s="1"/>
  <c r="J75" i="34" s="1"/>
  <c r="H72" i="34"/>
  <c r="I72" i="34" s="1"/>
  <c r="J72" i="34" s="1"/>
  <c r="H69" i="34"/>
  <c r="I69" i="34" s="1"/>
  <c r="J69" i="34" s="1"/>
  <c r="H66" i="34"/>
  <c r="I66" i="34" s="1"/>
  <c r="J66" i="34" s="1"/>
  <c r="H63" i="34"/>
  <c r="I63" i="34" s="1"/>
  <c r="J63" i="34" s="1"/>
  <c r="H60" i="34"/>
  <c r="I60" i="34" s="1"/>
  <c r="J60" i="34" s="1"/>
  <c r="H57" i="34"/>
  <c r="I57" i="34" s="1"/>
  <c r="J57" i="34" s="1"/>
  <c r="H54" i="34"/>
  <c r="I54" i="34" s="1"/>
  <c r="J54" i="34" s="1"/>
  <c r="H51" i="34"/>
  <c r="I51" i="34" s="1"/>
  <c r="J51" i="34" s="1"/>
  <c r="H48" i="34"/>
  <c r="I48" i="34" s="1"/>
  <c r="J48" i="34" s="1"/>
  <c r="H45" i="34"/>
  <c r="I45" i="34" s="1"/>
  <c r="J45" i="34" s="1"/>
  <c r="H42" i="34"/>
  <c r="I42" i="34" s="1"/>
  <c r="J42" i="34" s="1"/>
  <c r="H33" i="34"/>
  <c r="I33" i="34" s="1"/>
  <c r="J33" i="34" s="1"/>
  <c r="H24" i="34"/>
  <c r="I24" i="34" s="1"/>
  <c r="J24" i="34" s="1"/>
  <c r="H15" i="34"/>
  <c r="I15" i="34" s="1"/>
  <c r="J15" i="34" s="1"/>
  <c r="H5" i="34"/>
  <c r="I5" i="34" s="1"/>
  <c r="J5" i="34" s="1"/>
  <c r="K5" i="34" s="1"/>
  <c r="H78" i="35"/>
  <c r="I78" i="35" s="1"/>
  <c r="J78" i="35" s="1"/>
  <c r="H75" i="35"/>
  <c r="I75" i="35" s="1"/>
  <c r="J75" i="35" s="1"/>
  <c r="H72" i="35"/>
  <c r="I72" i="35" s="1"/>
  <c r="J72" i="35" s="1"/>
  <c r="H69" i="35"/>
  <c r="I69" i="35" s="1"/>
  <c r="J69" i="35" s="1"/>
  <c r="H66" i="35"/>
  <c r="I66" i="35" s="1"/>
  <c r="J66" i="35" s="1"/>
  <c r="H63" i="35"/>
  <c r="I63" i="35" s="1"/>
  <c r="J63" i="35" s="1"/>
  <c r="H60" i="35"/>
  <c r="I60" i="35" s="1"/>
  <c r="J60" i="35" s="1"/>
  <c r="H57" i="35"/>
  <c r="I57" i="35" s="1"/>
  <c r="J57" i="35" s="1"/>
  <c r="H54" i="35"/>
  <c r="I54" i="35" s="1"/>
  <c r="J54" i="35" s="1"/>
  <c r="H51" i="35"/>
  <c r="I51" i="35" s="1"/>
  <c r="J51" i="35" s="1"/>
  <c r="H48" i="35"/>
  <c r="I48" i="35" s="1"/>
  <c r="J48" i="35" s="1"/>
  <c r="H45" i="35"/>
  <c r="I45" i="35" s="1"/>
  <c r="J45" i="35" s="1"/>
  <c r="H42" i="35"/>
  <c r="I42" i="35" s="1"/>
  <c r="J42" i="35" s="1"/>
  <c r="H39" i="35"/>
  <c r="I39" i="35" s="1"/>
  <c r="J39" i="35" s="1"/>
  <c r="H36" i="35"/>
  <c r="I36" i="35" s="1"/>
  <c r="J36" i="35" s="1"/>
  <c r="H33" i="35"/>
  <c r="I33" i="35" s="1"/>
  <c r="J33" i="35" s="1"/>
  <c r="H30" i="35"/>
  <c r="I30" i="35" s="1"/>
  <c r="J30" i="35" s="1"/>
  <c r="H27" i="35"/>
  <c r="I27" i="35" s="1"/>
  <c r="J27" i="35" s="1"/>
  <c r="H24" i="35"/>
  <c r="I24" i="35" s="1"/>
  <c r="J24" i="35" s="1"/>
  <c r="H21" i="35"/>
  <c r="I21" i="35" s="1"/>
  <c r="J21" i="35" s="1"/>
  <c r="H18" i="35"/>
  <c r="I18" i="35" s="1"/>
  <c r="J18" i="35" s="1"/>
  <c r="H15" i="35"/>
  <c r="I15" i="35" s="1"/>
  <c r="J15" i="35" s="1"/>
  <c r="H12" i="35"/>
  <c r="I12" i="35" s="1"/>
  <c r="J12" i="35" s="1"/>
  <c r="H6" i="35"/>
  <c r="I6" i="35" s="1"/>
  <c r="J6" i="35" s="1"/>
  <c r="H11" i="35"/>
  <c r="I11" i="35" s="1"/>
  <c r="J11" i="35" s="1"/>
  <c r="H76" i="35"/>
  <c r="I76" i="35" s="1"/>
  <c r="J76" i="35" s="1"/>
  <c r="H67" i="35"/>
  <c r="I67" i="35" s="1"/>
  <c r="J67" i="35" s="1"/>
  <c r="H58" i="35"/>
  <c r="I58" i="35" s="1"/>
  <c r="J58" i="35" s="1"/>
  <c r="H49" i="35"/>
  <c r="I49" i="35" s="1"/>
  <c r="J49" i="35" s="1"/>
  <c r="H40" i="35"/>
  <c r="I40" i="35" s="1"/>
  <c r="J40" i="35" s="1"/>
  <c r="H31" i="35"/>
  <c r="I31" i="35" s="1"/>
  <c r="J31" i="35" s="1"/>
  <c r="H22" i="35"/>
  <c r="I22" i="35" s="1"/>
  <c r="J22" i="35" s="1"/>
  <c r="H13" i="35"/>
  <c r="I13" i="35" s="1"/>
  <c r="J13" i="35" s="1"/>
  <c r="H8" i="35"/>
  <c r="I8" i="35" s="1"/>
  <c r="J8" i="35" s="1"/>
  <c r="H79" i="35"/>
  <c r="I79" i="35" s="1"/>
  <c r="J79" i="35" s="1"/>
  <c r="H70" i="35"/>
  <c r="I70" i="35" s="1"/>
  <c r="J70" i="35" s="1"/>
  <c r="H61" i="35"/>
  <c r="I61" i="35" s="1"/>
  <c r="J61" i="35" s="1"/>
  <c r="H52" i="35"/>
  <c r="I52" i="35" s="1"/>
  <c r="J52" i="35" s="1"/>
  <c r="H43" i="35"/>
  <c r="I43" i="35" s="1"/>
  <c r="J43" i="35" s="1"/>
  <c r="H34" i="35"/>
  <c r="I34" i="35" s="1"/>
  <c r="J34" i="35" s="1"/>
  <c r="H25" i="35"/>
  <c r="I25" i="35" s="1"/>
  <c r="J25" i="35" s="1"/>
  <c r="H16" i="35"/>
  <c r="I16" i="35" s="1"/>
  <c r="J16" i="35" s="1"/>
  <c r="H4" i="35"/>
  <c r="I4" i="35" s="1"/>
  <c r="J4" i="35" s="1"/>
  <c r="K4" i="35" s="1"/>
  <c r="H7" i="35"/>
  <c r="I7" i="35" s="1"/>
  <c r="J7" i="35" s="1"/>
  <c r="H5" i="35"/>
  <c r="I5" i="35" s="1"/>
  <c r="J5" i="35" s="1"/>
  <c r="H73" i="35"/>
  <c r="I73" i="35" s="1"/>
  <c r="J73" i="35" s="1"/>
  <c r="H64" i="35"/>
  <c r="I64" i="35" s="1"/>
  <c r="J64" i="35" s="1"/>
  <c r="H55" i="35"/>
  <c r="I55" i="35" s="1"/>
  <c r="J55" i="35" s="1"/>
  <c r="H46" i="35"/>
  <c r="I46" i="35" s="1"/>
  <c r="J46" i="35" s="1"/>
  <c r="H37" i="35"/>
  <c r="I37" i="35" s="1"/>
  <c r="J37" i="35" s="1"/>
  <c r="H28" i="35"/>
  <c r="I28" i="35" s="1"/>
  <c r="J28" i="35" s="1"/>
  <c r="H19" i="35"/>
  <c r="I19" i="35" s="1"/>
  <c r="J19" i="35" s="1"/>
  <c r="H5" i="38"/>
  <c r="I5" i="38" s="1"/>
  <c r="J5" i="38" s="1"/>
  <c r="K5" i="38" s="1"/>
  <c r="H82" i="38"/>
  <c r="I82" i="38" s="1"/>
  <c r="J82" i="38" s="1"/>
  <c r="H73" i="38"/>
  <c r="I73" i="38" s="1"/>
  <c r="J73" i="38" s="1"/>
  <c r="H64" i="38"/>
  <c r="I64" i="38" s="1"/>
  <c r="J64" i="38" s="1"/>
  <c r="H55" i="38"/>
  <c r="I55" i="38" s="1"/>
  <c r="J55" i="38" s="1"/>
  <c r="H46" i="38"/>
  <c r="I46" i="38" s="1"/>
  <c r="J46" i="38" s="1"/>
  <c r="H37" i="38"/>
  <c r="I37" i="38" s="1"/>
  <c r="J37" i="38" s="1"/>
  <c r="H28" i="38"/>
  <c r="I28" i="38" s="1"/>
  <c r="J28" i="38" s="1"/>
  <c r="H19" i="38"/>
  <c r="I19" i="38" s="1"/>
  <c r="J19" i="38" s="1"/>
  <c r="H88" i="38"/>
  <c r="I88" i="38" s="1"/>
  <c r="J88" i="38" s="1"/>
  <c r="H79" i="38"/>
  <c r="I79" i="38" s="1"/>
  <c r="J79" i="38" s="1"/>
  <c r="H70" i="38"/>
  <c r="I70" i="38" s="1"/>
  <c r="J70" i="38" s="1"/>
  <c r="H61" i="38"/>
  <c r="I61" i="38" s="1"/>
  <c r="J61" i="38" s="1"/>
  <c r="H52" i="38"/>
  <c r="I52" i="38" s="1"/>
  <c r="J52" i="38" s="1"/>
  <c r="H43" i="38"/>
  <c r="I43" i="38" s="1"/>
  <c r="J43" i="38" s="1"/>
  <c r="H34" i="38"/>
  <c r="I34" i="38" s="1"/>
  <c r="J34" i="38" s="1"/>
  <c r="H11" i="38"/>
  <c r="I11" i="38" s="1"/>
  <c r="J11" i="38" s="1"/>
  <c r="H85" i="38"/>
  <c r="I85" i="38" s="1"/>
  <c r="J85" i="38" s="1"/>
  <c r="H76" i="38"/>
  <c r="I76" i="38" s="1"/>
  <c r="J76" i="38" s="1"/>
  <c r="H67" i="38"/>
  <c r="I67" i="38" s="1"/>
  <c r="J67" i="38" s="1"/>
  <c r="H58" i="38"/>
  <c r="I58" i="38" s="1"/>
  <c r="J58" i="38" s="1"/>
  <c r="H49" i="38"/>
  <c r="I49" i="38" s="1"/>
  <c r="J49" i="38" s="1"/>
  <c r="H40" i="38"/>
  <c r="I40" i="38" s="1"/>
  <c r="J40" i="38" s="1"/>
  <c r="H31" i="38"/>
  <c r="I31" i="38" s="1"/>
  <c r="J31" i="38" s="1"/>
  <c r="H22" i="38"/>
  <c r="I22" i="38" s="1"/>
  <c r="J22" i="38" s="1"/>
  <c r="H13" i="38"/>
  <c r="I13" i="38" s="1"/>
  <c r="J13" i="38" s="1"/>
  <c r="H26" i="38"/>
  <c r="I26" i="38" s="1"/>
  <c r="J26" i="38" s="1"/>
  <c r="H17" i="38"/>
  <c r="I17" i="38" s="1"/>
  <c r="J17" i="38" s="1"/>
  <c r="H19" i="46"/>
  <c r="I19" i="46" s="1"/>
  <c r="J19" i="46" s="1"/>
  <c r="H89" i="46"/>
  <c r="I89" i="46" s="1"/>
  <c r="J89" i="46" s="1"/>
  <c r="H88" i="46"/>
  <c r="I88" i="46" s="1"/>
  <c r="J88" i="46" s="1"/>
  <c r="H86" i="46"/>
  <c r="I86" i="46" s="1"/>
  <c r="J86" i="46" s="1"/>
  <c r="H85" i="46"/>
  <c r="I85" i="46" s="1"/>
  <c r="J85" i="46" s="1"/>
  <c r="H83" i="46"/>
  <c r="I83" i="46" s="1"/>
  <c r="J83" i="46" s="1"/>
  <c r="H82" i="46"/>
  <c r="I82" i="46" s="1"/>
  <c r="J82" i="46" s="1"/>
  <c r="H80" i="46"/>
  <c r="I80" i="46" s="1"/>
  <c r="J80" i="46" s="1"/>
  <c r="H79" i="46"/>
  <c r="I79" i="46" s="1"/>
  <c r="J79" i="46" s="1"/>
  <c r="H77" i="46"/>
  <c r="I77" i="46" s="1"/>
  <c r="J77" i="46" s="1"/>
  <c r="H76" i="46"/>
  <c r="I76" i="46" s="1"/>
  <c r="J76" i="46" s="1"/>
  <c r="H74" i="46"/>
  <c r="I74" i="46" s="1"/>
  <c r="J74" i="46" s="1"/>
  <c r="H73" i="46"/>
  <c r="I73" i="46" s="1"/>
  <c r="J73" i="46" s="1"/>
  <c r="H71" i="46"/>
  <c r="I71" i="46" s="1"/>
  <c r="J71" i="46" s="1"/>
  <c r="H70" i="46"/>
  <c r="I70" i="46" s="1"/>
  <c r="J70" i="46" s="1"/>
  <c r="H68" i="46"/>
  <c r="I68" i="46" s="1"/>
  <c r="J68" i="46" s="1"/>
  <c r="H67" i="46"/>
  <c r="I67" i="46" s="1"/>
  <c r="J67" i="46" s="1"/>
  <c r="H65" i="46"/>
  <c r="I65" i="46" s="1"/>
  <c r="J65" i="46" s="1"/>
  <c r="H64" i="46"/>
  <c r="I64" i="46" s="1"/>
  <c r="J64" i="46" s="1"/>
  <c r="H62" i="46"/>
  <c r="I62" i="46" s="1"/>
  <c r="J62" i="46" s="1"/>
  <c r="H61" i="46"/>
  <c r="I61" i="46" s="1"/>
  <c r="J61" i="46" s="1"/>
  <c r="H59" i="46"/>
  <c r="I59" i="46" s="1"/>
  <c r="J59" i="46" s="1"/>
  <c r="H58" i="46"/>
  <c r="I58" i="46" s="1"/>
  <c r="J58" i="46" s="1"/>
  <c r="H56" i="46"/>
  <c r="I56" i="46" s="1"/>
  <c r="J56" i="46" s="1"/>
  <c r="H55" i="46"/>
  <c r="I55" i="46" s="1"/>
  <c r="J55" i="46" s="1"/>
  <c r="H53" i="46"/>
  <c r="I53" i="46" s="1"/>
  <c r="J53" i="46" s="1"/>
  <c r="H52" i="46"/>
  <c r="I52" i="46" s="1"/>
  <c r="J52" i="46" s="1"/>
  <c r="H50" i="46"/>
  <c r="I50" i="46" s="1"/>
  <c r="J50" i="46" s="1"/>
  <c r="H49" i="46"/>
  <c r="I49" i="46" s="1"/>
  <c r="J49" i="46" s="1"/>
  <c r="H47" i="46"/>
  <c r="I47" i="46" s="1"/>
  <c r="J47" i="46" s="1"/>
  <c r="H46" i="46"/>
  <c r="I46" i="46" s="1"/>
  <c r="J46" i="46" s="1"/>
  <c r="H44" i="46"/>
  <c r="I44" i="46" s="1"/>
  <c r="J44" i="46" s="1"/>
  <c r="H43" i="46"/>
  <c r="I43" i="46" s="1"/>
  <c r="J43" i="46" s="1"/>
  <c r="H41" i="46"/>
  <c r="I41" i="46" s="1"/>
  <c r="J41" i="46" s="1"/>
  <c r="H40" i="46"/>
  <c r="I40" i="46" s="1"/>
  <c r="J40" i="46" s="1"/>
  <c r="H38" i="46"/>
  <c r="I38" i="46" s="1"/>
  <c r="J38" i="46" s="1"/>
  <c r="H37" i="46"/>
  <c r="I37" i="46" s="1"/>
  <c r="J37" i="46" s="1"/>
  <c r="H35" i="46"/>
  <c r="I35" i="46" s="1"/>
  <c r="J35" i="46" s="1"/>
  <c r="H34" i="46"/>
  <c r="I34" i="46" s="1"/>
  <c r="J34" i="46" s="1"/>
  <c r="H32" i="46"/>
  <c r="I32" i="46" s="1"/>
  <c r="J32" i="46" s="1"/>
  <c r="H31" i="46"/>
  <c r="I31" i="46" s="1"/>
  <c r="J31" i="46" s="1"/>
  <c r="H29" i="46"/>
  <c r="I29" i="46" s="1"/>
  <c r="J29" i="46" s="1"/>
  <c r="H28" i="46"/>
  <c r="I28" i="46" s="1"/>
  <c r="J28" i="46" s="1"/>
  <c r="H26" i="46"/>
  <c r="I26" i="46" s="1"/>
  <c r="J26" i="46" s="1"/>
  <c r="H22" i="46"/>
  <c r="I22" i="46" s="1"/>
  <c r="J22" i="46" s="1"/>
  <c r="H13" i="46"/>
  <c r="I13" i="46" s="1"/>
  <c r="J13" i="46" s="1"/>
  <c r="H11" i="46"/>
  <c r="I11" i="46" s="1"/>
  <c r="J11" i="46" s="1"/>
  <c r="H8" i="46"/>
  <c r="I8" i="46" s="1"/>
  <c r="J8" i="46" s="1"/>
  <c r="H7" i="46"/>
  <c r="I7" i="46" s="1"/>
  <c r="J7" i="46" s="1"/>
  <c r="H5" i="46"/>
  <c r="I5" i="46" s="1"/>
  <c r="J5" i="46" s="1"/>
  <c r="K5" i="46" s="1"/>
  <c r="H25" i="46"/>
  <c r="I25" i="46" s="1"/>
  <c r="J25" i="46" s="1"/>
  <c r="H16" i="46"/>
  <c r="I16" i="46" s="1"/>
  <c r="J16" i="46" s="1"/>
  <c r="H87" i="78"/>
  <c r="I87" i="78" s="1"/>
  <c r="J87" i="78" s="1"/>
  <c r="H84" i="78"/>
  <c r="I84" i="78" s="1"/>
  <c r="J84" i="78" s="1"/>
  <c r="H81" i="78"/>
  <c r="I81" i="78" s="1"/>
  <c r="J81" i="78" s="1"/>
  <c r="H78" i="78"/>
  <c r="I78" i="78" s="1"/>
  <c r="J78" i="78" s="1"/>
  <c r="H75" i="78"/>
  <c r="I75" i="78" s="1"/>
  <c r="J75" i="78" s="1"/>
  <c r="H72" i="78"/>
  <c r="I72" i="78" s="1"/>
  <c r="J72" i="78" s="1"/>
  <c r="H69" i="78"/>
  <c r="I69" i="78" s="1"/>
  <c r="J69" i="78" s="1"/>
  <c r="H66" i="78"/>
  <c r="I66" i="78" s="1"/>
  <c r="J66" i="78" s="1"/>
  <c r="H63" i="78"/>
  <c r="I63" i="78" s="1"/>
  <c r="J63" i="78" s="1"/>
  <c r="H60" i="78"/>
  <c r="I60" i="78" s="1"/>
  <c r="J60" i="78" s="1"/>
  <c r="H57" i="78"/>
  <c r="I57" i="78" s="1"/>
  <c r="J57" i="78" s="1"/>
  <c r="H54" i="78"/>
  <c r="I54" i="78" s="1"/>
  <c r="J54" i="78" s="1"/>
  <c r="H51" i="78"/>
  <c r="I51" i="78" s="1"/>
  <c r="J51" i="78" s="1"/>
  <c r="H48" i="78"/>
  <c r="I48" i="78" s="1"/>
  <c r="J48" i="78" s="1"/>
  <c r="H45" i="78"/>
  <c r="I45" i="78" s="1"/>
  <c r="J45" i="78" s="1"/>
  <c r="H42" i="78"/>
  <c r="I42" i="78" s="1"/>
  <c r="J42" i="78" s="1"/>
  <c r="H39" i="78"/>
  <c r="I39" i="78" s="1"/>
  <c r="J39" i="78" s="1"/>
  <c r="H36" i="78"/>
  <c r="I36" i="78" s="1"/>
  <c r="J36" i="78" s="1"/>
  <c r="H33" i="78"/>
  <c r="I33" i="78" s="1"/>
  <c r="J33" i="78" s="1"/>
  <c r="H30" i="78"/>
  <c r="I30" i="78" s="1"/>
  <c r="J30" i="78" s="1"/>
  <c r="H27" i="78"/>
  <c r="I27" i="78" s="1"/>
  <c r="J27" i="78" s="1"/>
  <c r="H24" i="78"/>
  <c r="I24" i="78" s="1"/>
  <c r="J24" i="78" s="1"/>
  <c r="H21" i="78"/>
  <c r="I21" i="78" s="1"/>
  <c r="J21" i="78" s="1"/>
  <c r="H18" i="78"/>
  <c r="I18" i="78" s="1"/>
  <c r="J18" i="78" s="1"/>
  <c r="H15" i="78"/>
  <c r="I15" i="78" s="1"/>
  <c r="J15" i="78" s="1"/>
  <c r="H12" i="78"/>
  <c r="I12" i="78" s="1"/>
  <c r="J12" i="78" s="1"/>
  <c r="H6" i="78"/>
  <c r="I6" i="78" s="1"/>
  <c r="J6" i="78" s="1"/>
  <c r="H4" i="78"/>
  <c r="I4" i="78" s="1"/>
  <c r="J4" i="78" s="1"/>
  <c r="K4" i="78" s="1"/>
  <c r="H88" i="78"/>
  <c r="I88" i="78" s="1"/>
  <c r="J88" i="78" s="1"/>
  <c r="H85" i="78"/>
  <c r="I85" i="78" s="1"/>
  <c r="J85" i="78" s="1"/>
  <c r="H82" i="78"/>
  <c r="I82" i="78" s="1"/>
  <c r="J82" i="78" s="1"/>
  <c r="H79" i="78"/>
  <c r="I79" i="78" s="1"/>
  <c r="J79" i="78" s="1"/>
  <c r="H11" i="78"/>
  <c r="I11" i="78" s="1"/>
  <c r="J11" i="78" s="1"/>
  <c r="H5" i="78"/>
  <c r="I5" i="78" s="1"/>
  <c r="J5" i="78" s="1"/>
  <c r="H86" i="78"/>
  <c r="I86" i="78" s="1"/>
  <c r="J86" i="78" s="1"/>
  <c r="H10" i="78"/>
  <c r="I10" i="78" s="1"/>
  <c r="J10" i="78" s="1"/>
  <c r="H74" i="78"/>
  <c r="I74" i="78" s="1"/>
  <c r="J74" i="78" s="1"/>
  <c r="H71" i="78"/>
  <c r="I71" i="78" s="1"/>
  <c r="J71" i="78" s="1"/>
  <c r="H68" i="78"/>
  <c r="I68" i="78" s="1"/>
  <c r="J68" i="78" s="1"/>
  <c r="H65" i="78"/>
  <c r="I65" i="78" s="1"/>
  <c r="J65" i="78" s="1"/>
  <c r="H62" i="78"/>
  <c r="I62" i="78" s="1"/>
  <c r="J62" i="78" s="1"/>
  <c r="H59" i="78"/>
  <c r="I59" i="78" s="1"/>
  <c r="J59" i="78" s="1"/>
  <c r="H56" i="78"/>
  <c r="I56" i="78" s="1"/>
  <c r="J56" i="78" s="1"/>
  <c r="H53" i="78"/>
  <c r="I53" i="78" s="1"/>
  <c r="J53" i="78" s="1"/>
  <c r="H50" i="78"/>
  <c r="I50" i="78" s="1"/>
  <c r="J50" i="78" s="1"/>
  <c r="H47" i="78"/>
  <c r="I47" i="78" s="1"/>
  <c r="J47" i="78" s="1"/>
  <c r="H44" i="78"/>
  <c r="I44" i="78" s="1"/>
  <c r="J44" i="78" s="1"/>
  <c r="H41" i="78"/>
  <c r="I41" i="78" s="1"/>
  <c r="J41" i="78" s="1"/>
  <c r="H38" i="78"/>
  <c r="I38" i="78" s="1"/>
  <c r="J38" i="78" s="1"/>
  <c r="H35" i="78"/>
  <c r="I35" i="78" s="1"/>
  <c r="J35" i="78" s="1"/>
  <c r="H32" i="78"/>
  <c r="I32" i="78" s="1"/>
  <c r="J32" i="78" s="1"/>
  <c r="H29" i="78"/>
  <c r="I29" i="78" s="1"/>
  <c r="J29" i="78" s="1"/>
  <c r="H26" i="78"/>
  <c r="I26" i="78" s="1"/>
  <c r="J26" i="78" s="1"/>
  <c r="H23" i="78"/>
  <c r="I23" i="78" s="1"/>
  <c r="J23" i="78" s="1"/>
  <c r="H20" i="78"/>
  <c r="I20" i="78" s="1"/>
  <c r="J20" i="78" s="1"/>
  <c r="H17" i="78"/>
  <c r="I17" i="78" s="1"/>
  <c r="J17" i="78" s="1"/>
  <c r="H14" i="78"/>
  <c r="I14" i="78" s="1"/>
  <c r="J14" i="78" s="1"/>
  <c r="H89" i="78"/>
  <c r="I89" i="78" s="1"/>
  <c r="J89" i="78" s="1"/>
  <c r="H77" i="78"/>
  <c r="I77" i="78" s="1"/>
  <c r="J77" i="78" s="1"/>
  <c r="H83" i="78"/>
  <c r="I83" i="78" s="1"/>
  <c r="J83" i="78" s="1"/>
  <c r="H80" i="78"/>
  <c r="I80" i="78" s="1"/>
  <c r="J80" i="78" s="1"/>
  <c r="H69" i="84"/>
  <c r="I69" i="84" s="1"/>
  <c r="J69" i="84" s="1"/>
  <c r="H66" i="84"/>
  <c r="I66" i="84" s="1"/>
  <c r="J66" i="84" s="1"/>
  <c r="H63" i="84"/>
  <c r="I63" i="84" s="1"/>
  <c r="J63" i="84" s="1"/>
  <c r="H60" i="84"/>
  <c r="I60" i="84" s="1"/>
  <c r="J60" i="84" s="1"/>
  <c r="H57" i="84"/>
  <c r="I57" i="84" s="1"/>
  <c r="J57" i="84" s="1"/>
  <c r="H54" i="84"/>
  <c r="I54" i="84" s="1"/>
  <c r="J54" i="84" s="1"/>
  <c r="H51" i="84"/>
  <c r="I51" i="84" s="1"/>
  <c r="J51" i="84" s="1"/>
  <c r="H48" i="84"/>
  <c r="I48" i="84" s="1"/>
  <c r="J48" i="84" s="1"/>
  <c r="H45" i="84"/>
  <c r="I45" i="84" s="1"/>
  <c r="J45" i="84" s="1"/>
  <c r="H42" i="84"/>
  <c r="I42" i="84" s="1"/>
  <c r="J42" i="84" s="1"/>
  <c r="H11" i="84"/>
  <c r="I11" i="84" s="1"/>
  <c r="J11" i="84" s="1"/>
  <c r="H5" i="84"/>
  <c r="I5" i="84" s="1"/>
  <c r="J5" i="84" s="1"/>
  <c r="H8" i="84"/>
  <c r="I8" i="84" s="1"/>
  <c r="J8" i="84" s="1"/>
  <c r="H7" i="84"/>
  <c r="I7" i="84" s="1"/>
  <c r="J7" i="84" s="1"/>
  <c r="H38" i="84"/>
  <c r="I38" i="84" s="1"/>
  <c r="J38" i="84" s="1"/>
  <c r="H35" i="84"/>
  <c r="I35" i="84" s="1"/>
  <c r="J35" i="84" s="1"/>
  <c r="H32" i="84"/>
  <c r="I32" i="84" s="1"/>
  <c r="J32" i="84" s="1"/>
  <c r="H29" i="84"/>
  <c r="I29" i="84" s="1"/>
  <c r="J29" i="84" s="1"/>
  <c r="H26" i="84"/>
  <c r="I26" i="84" s="1"/>
  <c r="J26" i="84" s="1"/>
  <c r="H23" i="84"/>
  <c r="I23" i="84" s="1"/>
  <c r="J23" i="84" s="1"/>
  <c r="H20" i="84"/>
  <c r="I20" i="84" s="1"/>
  <c r="J20" i="84" s="1"/>
  <c r="H17" i="84"/>
  <c r="I17" i="84" s="1"/>
  <c r="J17" i="84" s="1"/>
  <c r="H14" i="84"/>
  <c r="I14" i="84" s="1"/>
  <c r="J14" i="84" s="1"/>
  <c r="H4" i="84"/>
  <c r="I4" i="84" s="1"/>
  <c r="J4" i="84" s="1"/>
  <c r="K4" i="84" s="1"/>
  <c r="H31" i="84"/>
  <c r="I31" i="84" s="1"/>
  <c r="J31" i="84" s="1"/>
  <c r="H25" i="84"/>
  <c r="I25" i="84" s="1"/>
  <c r="J25" i="84" s="1"/>
  <c r="H19" i="84"/>
  <c r="I19" i="84" s="1"/>
  <c r="J19" i="84" s="1"/>
  <c r="H13" i="84"/>
  <c r="I13" i="84" s="1"/>
  <c r="J13" i="84" s="1"/>
  <c r="H34" i="84"/>
  <c r="I34" i="84" s="1"/>
  <c r="J34" i="84" s="1"/>
  <c r="H10" i="84"/>
  <c r="I10" i="84" s="1"/>
  <c r="J10" i="84" s="1"/>
  <c r="H28" i="84"/>
  <c r="I28" i="84" s="1"/>
  <c r="J28" i="84" s="1"/>
  <c r="H22" i="84"/>
  <c r="I22" i="84" s="1"/>
  <c r="J22" i="84" s="1"/>
  <c r="H16" i="84"/>
  <c r="I16" i="84" s="1"/>
  <c r="J16" i="84" s="1"/>
  <c r="H37" i="84"/>
  <c r="I37" i="84" s="1"/>
  <c r="J37" i="84" s="1"/>
  <c r="H86" i="90"/>
  <c r="I86" i="90" s="1"/>
  <c r="J86" i="90" s="1"/>
  <c r="H77" i="90"/>
  <c r="I77" i="90" s="1"/>
  <c r="J77" i="90" s="1"/>
  <c r="H83" i="90"/>
  <c r="I83" i="90" s="1"/>
  <c r="J83" i="90" s="1"/>
  <c r="H89" i="90"/>
  <c r="I89" i="90" s="1"/>
  <c r="J89" i="90" s="1"/>
  <c r="H80" i="90"/>
  <c r="I80" i="90" s="1"/>
  <c r="J80" i="90" s="1"/>
  <c r="H71" i="90"/>
  <c r="I71" i="90" s="1"/>
  <c r="J71" i="90" s="1"/>
  <c r="H62" i="90"/>
  <c r="I62" i="90" s="1"/>
  <c r="J62" i="90" s="1"/>
  <c r="H53" i="90"/>
  <c r="I53" i="90" s="1"/>
  <c r="J53" i="90" s="1"/>
  <c r="H47" i="90"/>
  <c r="I47" i="90" s="1"/>
  <c r="J47" i="90" s="1"/>
  <c r="H45" i="90"/>
  <c r="I45" i="90" s="1"/>
  <c r="J45" i="90" s="1"/>
  <c r="H44" i="90"/>
  <c r="I44" i="90" s="1"/>
  <c r="J44" i="90" s="1"/>
  <c r="H42" i="90"/>
  <c r="I42" i="90" s="1"/>
  <c r="J42" i="90" s="1"/>
  <c r="H41" i="90"/>
  <c r="I41" i="90" s="1"/>
  <c r="J41" i="90" s="1"/>
  <c r="H39" i="90"/>
  <c r="I39" i="90" s="1"/>
  <c r="J39" i="90" s="1"/>
  <c r="H38" i="90"/>
  <c r="I38" i="90" s="1"/>
  <c r="J38" i="90" s="1"/>
  <c r="H36" i="90"/>
  <c r="I36" i="90" s="1"/>
  <c r="J36" i="90" s="1"/>
  <c r="H35" i="90"/>
  <c r="I35" i="90" s="1"/>
  <c r="J35" i="90" s="1"/>
  <c r="H33" i="90"/>
  <c r="I33" i="90" s="1"/>
  <c r="J33" i="90" s="1"/>
  <c r="H32" i="90"/>
  <c r="I32" i="90" s="1"/>
  <c r="J32" i="90" s="1"/>
  <c r="H30" i="90"/>
  <c r="I30" i="90" s="1"/>
  <c r="J30" i="90" s="1"/>
  <c r="H29" i="90"/>
  <c r="I29" i="90" s="1"/>
  <c r="J29" i="90" s="1"/>
  <c r="H27" i="90"/>
  <c r="I27" i="90" s="1"/>
  <c r="J27" i="90" s="1"/>
  <c r="H24" i="90"/>
  <c r="I24" i="90" s="1"/>
  <c r="J24" i="90" s="1"/>
  <c r="H21" i="90"/>
  <c r="I21" i="90" s="1"/>
  <c r="J21" i="90" s="1"/>
  <c r="H18" i="90"/>
  <c r="I18" i="90" s="1"/>
  <c r="J18" i="90" s="1"/>
  <c r="H15" i="90"/>
  <c r="I15" i="90" s="1"/>
  <c r="J15" i="90" s="1"/>
  <c r="H7" i="90"/>
  <c r="I7" i="90" s="1"/>
  <c r="J7" i="90" s="1"/>
  <c r="H6" i="90"/>
  <c r="I6" i="90" s="1"/>
  <c r="J6" i="90" s="1"/>
  <c r="H4" i="90"/>
  <c r="I4" i="90" s="1"/>
  <c r="J4" i="90" s="1"/>
  <c r="K4" i="90" s="1"/>
  <c r="H13" i="90"/>
  <c r="I13" i="90" s="1"/>
  <c r="J13" i="90" s="1"/>
  <c r="H12" i="90"/>
  <c r="I12" i="90" s="1"/>
  <c r="J12" i="90" s="1"/>
  <c r="H74" i="90"/>
  <c r="I74" i="90" s="1"/>
  <c r="J74" i="90" s="1"/>
  <c r="H65" i="90"/>
  <c r="I65" i="90" s="1"/>
  <c r="J65" i="90" s="1"/>
  <c r="H56" i="90"/>
  <c r="I56" i="90" s="1"/>
  <c r="J56" i="90" s="1"/>
  <c r="H8" i="90"/>
  <c r="I8" i="90" s="1"/>
  <c r="J8" i="90" s="1"/>
  <c r="H60" i="96"/>
  <c r="I60" i="96" s="1"/>
  <c r="J60" i="96" s="1"/>
  <c r="H55" i="96"/>
  <c r="I55" i="96" s="1"/>
  <c r="J55" i="96" s="1"/>
  <c r="H52" i="96"/>
  <c r="I52" i="96" s="1"/>
  <c r="J52" i="96" s="1"/>
  <c r="H69" i="96"/>
  <c r="I69" i="96" s="1"/>
  <c r="J69" i="96" s="1"/>
  <c r="H63" i="96"/>
  <c r="I63" i="96" s="1"/>
  <c r="J63" i="96" s="1"/>
  <c r="H66" i="96"/>
  <c r="I66" i="96" s="1"/>
  <c r="J66" i="96" s="1"/>
  <c r="H57" i="96"/>
  <c r="I57" i="96" s="1"/>
  <c r="J57" i="96" s="1"/>
  <c r="H54" i="96"/>
  <c r="I54" i="96" s="1"/>
  <c r="J54" i="96" s="1"/>
  <c r="H48" i="96"/>
  <c r="I48" i="96" s="1"/>
  <c r="J48" i="96" s="1"/>
  <c r="H51" i="96"/>
  <c r="I51" i="96" s="1"/>
  <c r="J51" i="96" s="1"/>
  <c r="H40" i="96"/>
  <c r="I40" i="96" s="1"/>
  <c r="J40" i="96" s="1"/>
  <c r="H28" i="96"/>
  <c r="I28" i="96" s="1"/>
  <c r="J28" i="96" s="1"/>
  <c r="H18" i="96"/>
  <c r="I18" i="96" s="1"/>
  <c r="J18" i="96" s="1"/>
  <c r="H15" i="96"/>
  <c r="I15" i="96" s="1"/>
  <c r="J15" i="96" s="1"/>
  <c r="H11" i="96"/>
  <c r="I11" i="96" s="1"/>
  <c r="J11" i="96" s="1"/>
  <c r="H17" i="96"/>
  <c r="I17" i="96" s="1"/>
  <c r="J17" i="96" s="1"/>
  <c r="H10" i="96"/>
  <c r="I10" i="96" s="1"/>
  <c r="J10" i="96" s="1"/>
  <c r="H5" i="96"/>
  <c r="I5" i="96" s="1"/>
  <c r="J5" i="96" s="1"/>
  <c r="H34" i="96"/>
  <c r="I34" i="96" s="1"/>
  <c r="J34" i="96" s="1"/>
  <c r="H21" i="96"/>
  <c r="I21" i="96" s="1"/>
  <c r="J21" i="96" s="1"/>
  <c r="H14" i="96"/>
  <c r="I14" i="96" s="1"/>
  <c r="J14" i="96" s="1"/>
  <c r="H4" i="96"/>
  <c r="I4" i="96" s="1"/>
  <c r="J4" i="96" s="1"/>
  <c r="K4" i="96" s="1"/>
  <c r="H9" i="96"/>
  <c r="I9" i="96" s="1"/>
  <c r="J9" i="96" s="1"/>
  <c r="H54" i="32"/>
  <c r="I54" i="32" s="1"/>
  <c r="J54" i="32" s="1"/>
  <c r="Y5" i="17"/>
  <c r="H51" i="32"/>
  <c r="I51" i="32" s="1"/>
  <c r="J51" i="32" s="1"/>
  <c r="H71" i="31"/>
  <c r="I71" i="31" s="1"/>
  <c r="J71" i="31" s="1"/>
  <c r="H44" i="31"/>
  <c r="I44" i="31" s="1"/>
  <c r="J44" i="31" s="1"/>
  <c r="H17" i="31"/>
  <c r="I17" i="31" s="1"/>
  <c r="J17" i="31" s="1"/>
  <c r="H5" i="29"/>
  <c r="I5" i="29" s="1"/>
  <c r="J5" i="29" s="1"/>
  <c r="AI3" i="29"/>
  <c r="H26" i="27"/>
  <c r="I26" i="27" s="1"/>
  <c r="J26" i="27" s="1"/>
  <c r="AH3" i="27"/>
  <c r="AQ3" i="27" s="1"/>
  <c r="AH4" i="22"/>
  <c r="AQ4" i="22" s="1"/>
  <c r="Z4" i="22"/>
  <c r="AH3" i="18"/>
  <c r="AQ3" i="18" s="1"/>
  <c r="H10" i="33"/>
  <c r="I10" i="33" s="1"/>
  <c r="J10" i="33" s="1"/>
  <c r="H66" i="32"/>
  <c r="I66" i="32" s="1"/>
  <c r="J66" i="32" s="1"/>
  <c r="H30" i="32"/>
  <c r="I30" i="32" s="1"/>
  <c r="J30" i="32" s="1"/>
  <c r="H62" i="30"/>
  <c r="I62" i="30" s="1"/>
  <c r="J62" i="30" s="1"/>
  <c r="H26" i="30"/>
  <c r="I26" i="30" s="1"/>
  <c r="J26" i="30" s="1"/>
  <c r="Z4" i="29"/>
  <c r="H16" i="28"/>
  <c r="I16" i="28" s="1"/>
  <c r="J16" i="28" s="1"/>
  <c r="H8" i="28"/>
  <c r="I8" i="28" s="1"/>
  <c r="J8" i="28" s="1"/>
  <c r="H72" i="27"/>
  <c r="I72" i="27" s="1"/>
  <c r="J72" i="27" s="1"/>
  <c r="H54" i="27"/>
  <c r="I54" i="27" s="1"/>
  <c r="J54" i="27" s="1"/>
  <c r="H36" i="27"/>
  <c r="I36" i="27" s="1"/>
  <c r="J36" i="27" s="1"/>
  <c r="AH3" i="24"/>
  <c r="AQ3" i="24" s="1"/>
  <c r="AI3" i="33"/>
  <c r="H68" i="31"/>
  <c r="I68" i="31" s="1"/>
  <c r="J68" i="31" s="1"/>
  <c r="H41" i="31"/>
  <c r="I41" i="31" s="1"/>
  <c r="J41" i="31" s="1"/>
  <c r="H14" i="31"/>
  <c r="I14" i="31" s="1"/>
  <c r="J14" i="31" s="1"/>
  <c r="H44" i="28"/>
  <c r="I44" i="28" s="1"/>
  <c r="J44" i="28" s="1"/>
  <c r="H17" i="28"/>
  <c r="I17" i="28" s="1"/>
  <c r="J17" i="28" s="1"/>
  <c r="X5" i="21"/>
  <c r="AH5" i="21" s="1"/>
  <c r="H28" i="28"/>
  <c r="I28" i="28" s="1"/>
  <c r="J28" i="28" s="1"/>
  <c r="H19" i="28"/>
  <c r="I19" i="28" s="1"/>
  <c r="J19" i="28" s="1"/>
  <c r="Q96" i="33"/>
  <c r="Q93" i="33"/>
  <c r="Q90" i="33"/>
  <c r="Q87" i="33"/>
  <c r="Q84" i="33"/>
  <c r="Q81" i="33"/>
  <c r="Q78" i="33"/>
  <c r="Q75" i="33"/>
  <c r="Q72" i="33"/>
  <c r="Q69" i="33"/>
  <c r="Q66" i="33"/>
  <c r="Q63" i="33"/>
  <c r="Q60" i="33"/>
  <c r="Q57" i="33"/>
  <c r="Q54" i="33"/>
  <c r="Q51" i="33"/>
  <c r="Q48" i="33"/>
  <c r="Q45" i="33"/>
  <c r="Q42" i="33"/>
  <c r="Q39" i="33"/>
  <c r="Q36" i="33"/>
  <c r="Q97" i="33"/>
  <c r="Q94" i="33"/>
  <c r="Q91" i="33"/>
  <c r="Q88" i="33"/>
  <c r="Q85" i="33"/>
  <c r="Q82" i="33"/>
  <c r="Q79" i="33"/>
  <c r="Q76" i="33"/>
  <c r="Q73" i="33"/>
  <c r="Q70" i="33"/>
  <c r="Q67" i="33"/>
  <c r="Q64" i="33"/>
  <c r="Q61" i="33"/>
  <c r="Q58" i="33"/>
  <c r="Q55" i="33"/>
  <c r="Q52" i="33"/>
  <c r="Q49" i="33"/>
  <c r="Q46" i="33"/>
  <c r="Q43" i="33"/>
  <c r="Q40" i="33"/>
  <c r="Q37" i="33"/>
  <c r="Q34" i="33"/>
  <c r="Q95" i="33"/>
  <c r="Q86" i="33"/>
  <c r="Q77" i="33"/>
  <c r="Q68" i="33"/>
  <c r="Q59" i="33"/>
  <c r="Q50" i="33"/>
  <c r="Q41" i="33"/>
  <c r="Q31" i="33"/>
  <c r="Q28" i="33"/>
  <c r="Q25" i="33"/>
  <c r="Q22" i="33"/>
  <c r="Q98" i="33"/>
  <c r="Q89" i="33"/>
  <c r="Q80" i="33"/>
  <c r="Q71" i="33"/>
  <c r="Q62" i="33"/>
  <c r="Q53" i="33"/>
  <c r="Q44" i="33"/>
  <c r="Q35" i="33"/>
  <c r="Q32" i="33"/>
  <c r="Q29" i="33"/>
  <c r="Q26" i="33"/>
  <c r="Q23" i="33"/>
  <c r="Q56" i="33"/>
  <c r="Q24" i="33"/>
  <c r="Q65" i="33"/>
  <c r="Q19" i="33"/>
  <c r="Q16" i="33"/>
  <c r="Q13" i="33"/>
  <c r="Q8" i="33"/>
  <c r="Q7" i="33"/>
  <c r="Q74" i="33"/>
  <c r="Q9" i="33"/>
  <c r="Q83" i="33"/>
  <c r="Q33" i="33"/>
  <c r="Q20" i="33"/>
  <c r="Q17" i="33"/>
  <c r="Q14" i="33"/>
  <c r="Q10" i="33"/>
  <c r="Q5" i="33"/>
  <c r="Q92" i="33"/>
  <c r="Q38" i="33"/>
  <c r="Q30" i="33"/>
  <c r="Q11" i="33"/>
  <c r="Q47" i="33"/>
  <c r="Q27" i="33"/>
  <c r="Q21" i="33"/>
  <c r="Q18" i="33"/>
  <c r="Q15" i="33"/>
  <c r="Q12" i="33"/>
  <c r="Q6" i="33"/>
  <c r="Q88" i="38"/>
  <c r="Q85" i="38"/>
  <c r="Q82" i="38"/>
  <c r="Q79" i="38"/>
  <c r="Q76" i="38"/>
  <c r="Q73" i="38"/>
  <c r="Q70" i="38"/>
  <c r="Q67" i="38"/>
  <c r="Q64" i="38"/>
  <c r="Q61" i="38"/>
  <c r="Q58" i="38"/>
  <c r="Q55" i="38"/>
  <c r="Q52" i="38"/>
  <c r="Q49" i="38"/>
  <c r="Q46" i="38"/>
  <c r="Q43" i="38"/>
  <c r="Q40" i="38"/>
  <c r="Q37" i="38"/>
  <c r="Q34" i="38"/>
  <c r="Q89" i="38"/>
  <c r="Q86" i="38"/>
  <c r="Q83" i="38"/>
  <c r="Q80" i="38"/>
  <c r="Q77" i="38"/>
  <c r="Q74" i="38"/>
  <c r="Q71" i="38"/>
  <c r="Q68" i="38"/>
  <c r="Q65" i="38"/>
  <c r="Q62" i="38"/>
  <c r="Q59" i="38"/>
  <c r="Q56" i="38"/>
  <c r="Q53" i="38"/>
  <c r="Q50" i="38"/>
  <c r="Q47" i="38"/>
  <c r="Q44" i="38"/>
  <c r="Q41" i="38"/>
  <c r="Q38" i="38"/>
  <c r="Q35" i="38"/>
  <c r="Q32" i="38"/>
  <c r="Q29" i="38"/>
  <c r="Q26" i="38"/>
  <c r="Q23" i="38"/>
  <c r="Q20" i="38"/>
  <c r="Q17" i="38"/>
  <c r="Q14" i="38"/>
  <c r="Q10" i="38"/>
  <c r="Q30" i="38"/>
  <c r="Q25" i="38"/>
  <c r="Q21" i="38"/>
  <c r="Q16" i="38"/>
  <c r="Q12" i="38"/>
  <c r="Q9" i="38"/>
  <c r="Q81" i="38"/>
  <c r="Q72" i="38"/>
  <c r="Q63" i="38"/>
  <c r="Q54" i="38"/>
  <c r="Q45" i="38"/>
  <c r="Q36" i="38"/>
  <c r="Q33" i="38"/>
  <c r="Q31" i="38"/>
  <c r="Q27" i="38"/>
  <c r="Q22" i="38"/>
  <c r="Q18" i="38"/>
  <c r="Q13" i="38"/>
  <c r="Q5" i="38"/>
  <c r="Q87" i="38"/>
  <c r="Q78" i="38"/>
  <c r="Q69" i="38"/>
  <c r="Q60" i="38"/>
  <c r="Q51" i="38"/>
  <c r="Q42" i="38"/>
  <c r="Q6" i="38"/>
  <c r="Q84" i="38"/>
  <c r="Q75" i="38"/>
  <c r="Q66" i="38"/>
  <c r="Q57" i="38"/>
  <c r="Q48" i="38"/>
  <c r="Q39" i="38"/>
  <c r="Q11" i="38"/>
  <c r="Q8" i="38"/>
  <c r="Q7" i="38"/>
  <c r="Q28" i="38"/>
  <c r="Q24" i="38"/>
  <c r="Q19" i="38"/>
  <c r="Q15" i="38"/>
  <c r="Q69" i="44"/>
  <c r="Q65" i="44"/>
  <c r="Q61" i="44"/>
  <c r="Q58" i="44"/>
  <c r="Q55" i="44"/>
  <c r="Q52" i="44"/>
  <c r="Q49" i="44"/>
  <c r="Q46" i="44"/>
  <c r="Q43" i="44"/>
  <c r="Q40" i="44"/>
  <c r="Q37" i="44"/>
  <c r="Q34" i="44"/>
  <c r="Q31" i="44"/>
  <c r="Q28" i="44"/>
  <c r="Q25" i="44"/>
  <c r="Q22" i="44"/>
  <c r="Q19" i="44"/>
  <c r="Q16" i="44"/>
  <c r="Q13" i="44"/>
  <c r="Q8" i="44"/>
  <c r="Q7" i="44"/>
  <c r="Q67" i="44"/>
  <c r="Q66" i="44"/>
  <c r="Q62" i="44"/>
  <c r="Q59" i="44"/>
  <c r="Q56" i="44"/>
  <c r="Q53" i="44"/>
  <c r="Q50" i="44"/>
  <c r="Q47" i="44"/>
  <c r="Q44" i="44"/>
  <c r="Q68" i="44"/>
  <c r="Q64" i="44"/>
  <c r="Q63" i="44"/>
  <c r="Q60" i="44"/>
  <c r="Q57" i="44"/>
  <c r="Q54" i="44"/>
  <c r="Q51" i="44"/>
  <c r="Q48" i="44"/>
  <c r="Q45" i="44"/>
  <c r="Q42" i="44"/>
  <c r="Q39" i="44"/>
  <c r="Q36" i="44"/>
  <c r="Q33" i="44"/>
  <c r="Q30" i="44"/>
  <c r="Q27" i="44"/>
  <c r="Q24" i="44"/>
  <c r="Q21" i="44"/>
  <c r="Q18" i="44"/>
  <c r="Q15" i="44"/>
  <c r="Q12" i="44"/>
  <c r="Q6" i="44"/>
  <c r="Q9" i="44"/>
  <c r="Q41" i="44"/>
  <c r="Q38" i="44"/>
  <c r="Q35" i="44"/>
  <c r="Q32" i="44"/>
  <c r="Q29" i="44"/>
  <c r="Q26" i="44"/>
  <c r="Q20" i="44"/>
  <c r="Q10" i="44"/>
  <c r="Q11" i="44"/>
  <c r="Q5" i="44"/>
  <c r="Q23" i="44"/>
  <c r="Q14" i="44"/>
  <c r="Q17" i="44"/>
  <c r="Q98" i="77"/>
  <c r="Q95" i="77"/>
  <c r="Q92" i="77"/>
  <c r="Q89" i="77"/>
  <c r="Q86" i="77"/>
  <c r="Q83" i="77"/>
  <c r="Q80" i="77"/>
  <c r="Q77" i="77"/>
  <c r="Q74" i="77"/>
  <c r="Q71" i="77"/>
  <c r="Q68" i="77"/>
  <c r="Q65" i="77"/>
  <c r="Q62" i="77"/>
  <c r="Q59" i="77"/>
  <c r="Q56" i="77"/>
  <c r="Q53" i="77"/>
  <c r="Q50" i="77"/>
  <c r="Q47" i="77"/>
  <c r="Q44" i="77"/>
  <c r="Q41" i="77"/>
  <c r="Q38" i="77"/>
  <c r="Q35" i="77"/>
  <c r="Q32" i="77"/>
  <c r="Q29" i="77"/>
  <c r="Q26" i="77"/>
  <c r="Q23" i="77"/>
  <c r="Q20" i="77"/>
  <c r="Q17" i="77"/>
  <c r="Q14" i="77"/>
  <c r="Q10" i="77"/>
  <c r="Q5" i="77"/>
  <c r="Q11" i="77"/>
  <c r="Q96" i="77"/>
  <c r="Q93" i="77"/>
  <c r="Q90" i="77"/>
  <c r="Q87" i="77"/>
  <c r="Q84" i="77"/>
  <c r="Q81" i="77"/>
  <c r="Q78" i="77"/>
  <c r="Q75" i="77"/>
  <c r="Q72" i="77"/>
  <c r="Q69" i="77"/>
  <c r="Q66" i="77"/>
  <c r="Q63" i="77"/>
  <c r="Q60" i="77"/>
  <c r="Q57" i="77"/>
  <c r="Q54" i="77"/>
  <c r="Q51" i="77"/>
  <c r="Q48" i="77"/>
  <c r="Q45" i="77"/>
  <c r="Q42" i="77"/>
  <c r="Q39" i="77"/>
  <c r="Q36" i="77"/>
  <c r="Q33" i="77"/>
  <c r="Q30" i="77"/>
  <c r="Q27" i="77"/>
  <c r="Q24" i="77"/>
  <c r="Q21" i="77"/>
  <c r="Q18" i="77"/>
  <c r="Q15" i="77"/>
  <c r="Q12" i="77"/>
  <c r="Q6" i="77"/>
  <c r="Q97" i="77"/>
  <c r="Q94" i="77"/>
  <c r="Q91" i="77"/>
  <c r="Q88" i="77"/>
  <c r="Q85" i="77"/>
  <c r="Q82" i="77"/>
  <c r="Q79" i="77"/>
  <c r="Q76" i="77"/>
  <c r="Q73" i="77"/>
  <c r="Q70" i="77"/>
  <c r="Q67" i="77"/>
  <c r="Q64" i="77"/>
  <c r="Q61" i="77"/>
  <c r="Q58" i="77"/>
  <c r="Q55" i="77"/>
  <c r="Q52" i="77"/>
  <c r="Q49" i="77"/>
  <c r="Q46" i="77"/>
  <c r="Q43" i="77"/>
  <c r="Q40" i="77"/>
  <c r="Q37" i="77"/>
  <c r="Q28" i="77"/>
  <c r="Q9" i="77"/>
  <c r="Q8" i="77"/>
  <c r="Q25" i="77"/>
  <c r="Q7" i="77"/>
  <c r="Q22" i="77"/>
  <c r="Q19" i="77"/>
  <c r="Q31" i="77"/>
  <c r="Q13" i="77"/>
  <c r="Q34" i="77"/>
  <c r="Q16" i="77"/>
  <c r="Q87" i="82"/>
  <c r="Q84" i="82"/>
  <c r="Q81" i="82"/>
  <c r="Q78" i="82"/>
  <c r="Q75" i="82"/>
  <c r="Q72" i="82"/>
  <c r="Q69" i="82"/>
  <c r="Q66" i="82"/>
  <c r="Q63" i="82"/>
  <c r="Q60" i="82"/>
  <c r="Q57" i="82"/>
  <c r="Q54" i="82"/>
  <c r="Q51" i="82"/>
  <c r="Q48" i="82"/>
  <c r="Q45" i="82"/>
  <c r="Q42" i="82"/>
  <c r="Q39" i="82"/>
  <c r="Q36" i="82"/>
  <c r="Q33" i="82"/>
  <c r="Q30" i="82"/>
  <c r="Q27" i="82"/>
  <c r="Q24" i="82"/>
  <c r="Q21" i="82"/>
  <c r="Q17" i="82"/>
  <c r="Q14" i="82"/>
  <c r="Q10" i="82"/>
  <c r="Q89" i="82"/>
  <c r="Q82" i="82"/>
  <c r="Q80" i="82"/>
  <c r="Q73" i="82"/>
  <c r="Q71" i="82"/>
  <c r="Q64" i="82"/>
  <c r="Q62" i="82"/>
  <c r="Q55" i="82"/>
  <c r="Q53" i="82"/>
  <c r="Q46" i="82"/>
  <c r="Q44" i="82"/>
  <c r="Q37" i="82"/>
  <c r="Q35" i="82"/>
  <c r="Q28" i="82"/>
  <c r="Q26" i="82"/>
  <c r="Q19" i="82"/>
  <c r="Q11" i="82"/>
  <c r="Q5" i="82"/>
  <c r="Q18" i="82"/>
  <c r="Q13" i="82"/>
  <c r="Q85" i="82"/>
  <c r="Q83" i="82"/>
  <c r="Q77" i="82"/>
  <c r="Q70" i="82"/>
  <c r="Q58" i="82"/>
  <c r="Q56" i="82"/>
  <c r="Q50" i="82"/>
  <c r="Q43" i="82"/>
  <c r="Q31" i="82"/>
  <c r="Q29" i="82"/>
  <c r="Q23" i="82"/>
  <c r="Q16" i="82"/>
  <c r="Q6" i="82"/>
  <c r="Q88" i="82"/>
  <c r="Q76" i="82"/>
  <c r="Q74" i="82"/>
  <c r="Q68" i="82"/>
  <c r="Q61" i="82"/>
  <c r="Q49" i="82"/>
  <c r="Q47" i="82"/>
  <c r="Q41" i="82"/>
  <c r="Q34" i="82"/>
  <c r="Q22" i="82"/>
  <c r="Q20" i="82"/>
  <c r="Q9" i="82"/>
  <c r="Q8" i="82"/>
  <c r="Q86" i="82"/>
  <c r="Q79" i="82"/>
  <c r="Q67" i="82"/>
  <c r="Q65" i="82"/>
  <c r="Q59" i="82"/>
  <c r="Q52" i="82"/>
  <c r="Q40" i="82"/>
  <c r="Q38" i="82"/>
  <c r="Q32" i="82"/>
  <c r="Q25" i="82"/>
  <c r="Q15" i="82"/>
  <c r="Q12" i="82"/>
  <c r="Q7" i="82"/>
  <c r="Q11" i="87"/>
  <c r="Q5" i="87"/>
  <c r="Q78" i="87"/>
  <c r="Q75" i="87"/>
  <c r="Q72" i="87"/>
  <c r="Q69" i="87"/>
  <c r="Q66" i="87"/>
  <c r="Q63" i="87"/>
  <c r="Q60" i="87"/>
  <c r="Q57" i="87"/>
  <c r="Q54" i="87"/>
  <c r="Q51" i="87"/>
  <c r="Q48" i="87"/>
  <c r="Q45" i="87"/>
  <c r="Q42" i="87"/>
  <c r="Q39" i="87"/>
  <c r="Q36" i="87"/>
  <c r="Q33" i="87"/>
  <c r="Q30" i="87"/>
  <c r="Q27" i="87"/>
  <c r="Q24" i="87"/>
  <c r="Q21" i="87"/>
  <c r="Q79" i="87"/>
  <c r="Q76" i="87"/>
  <c r="Q73" i="87"/>
  <c r="Q70" i="87"/>
  <c r="Q67" i="87"/>
  <c r="Q64" i="87"/>
  <c r="Q61" i="87"/>
  <c r="Q58" i="87"/>
  <c r="Q55" i="87"/>
  <c r="Q52" i="87"/>
  <c r="Q77" i="87"/>
  <c r="Q74" i="87"/>
  <c r="Q71" i="87"/>
  <c r="Q68" i="87"/>
  <c r="Q65" i="87"/>
  <c r="Q62" i="87"/>
  <c r="Q59" i="87"/>
  <c r="Q56" i="87"/>
  <c r="Q53" i="87"/>
  <c r="Q50" i="87"/>
  <c r="Q47" i="87"/>
  <c r="Q44" i="87"/>
  <c r="Q41" i="87"/>
  <c r="Q38" i="87"/>
  <c r="Q35" i="87"/>
  <c r="Q32" i="87"/>
  <c r="Q29" i="87"/>
  <c r="Q26" i="87"/>
  <c r="Q23" i="87"/>
  <c r="Q20" i="87"/>
  <c r="Q17" i="87"/>
  <c r="Q14" i="87"/>
  <c r="Q10" i="87"/>
  <c r="Q9" i="87"/>
  <c r="Q8" i="87"/>
  <c r="Q43" i="87"/>
  <c r="Q34" i="87"/>
  <c r="Q25" i="87"/>
  <c r="Q12" i="87"/>
  <c r="Q7" i="87"/>
  <c r="Q15" i="87"/>
  <c r="Q46" i="87"/>
  <c r="Q37" i="87"/>
  <c r="Q28" i="87"/>
  <c r="Q18" i="87"/>
  <c r="Q13" i="87"/>
  <c r="Q49" i="87"/>
  <c r="Q40" i="87"/>
  <c r="Q31" i="87"/>
  <c r="Q22" i="87"/>
  <c r="Q19" i="87"/>
  <c r="Q6" i="87"/>
  <c r="Q16" i="87"/>
  <c r="Q95" i="93"/>
  <c r="Q94" i="93"/>
  <c r="Q92" i="93"/>
  <c r="Q89" i="93"/>
  <c r="Q86" i="93"/>
  <c r="Q83" i="93"/>
  <c r="Q80" i="93"/>
  <c r="Q77" i="93"/>
  <c r="Q74" i="93"/>
  <c r="Q71" i="93"/>
  <c r="Q68" i="93"/>
  <c r="Q65" i="93"/>
  <c r="Q62" i="93"/>
  <c r="Q59" i="93"/>
  <c r="Q56" i="93"/>
  <c r="Q96" i="93"/>
  <c r="Q90" i="93"/>
  <c r="Q87" i="93"/>
  <c r="Q93" i="93"/>
  <c r="Q91" i="93"/>
  <c r="Q88" i="93"/>
  <c r="Q85" i="93"/>
  <c r="Q82" i="93"/>
  <c r="Q79" i="93"/>
  <c r="Q76" i="93"/>
  <c r="Q73" i="93"/>
  <c r="Q70" i="93"/>
  <c r="Q67" i="93"/>
  <c r="Q64" i="93"/>
  <c r="Q61" i="93"/>
  <c r="Q58" i="93"/>
  <c r="Q55" i="93"/>
  <c r="Q14" i="93"/>
  <c r="Q10" i="93"/>
  <c r="Q5" i="93"/>
  <c r="Q81" i="93"/>
  <c r="Q72" i="93"/>
  <c r="Q63" i="93"/>
  <c r="Q11" i="93"/>
  <c r="Q15" i="93"/>
  <c r="Q12" i="93"/>
  <c r="Q6" i="93"/>
  <c r="Q84" i="93"/>
  <c r="Q75" i="93"/>
  <c r="Q66" i="93"/>
  <c r="Q57" i="93"/>
  <c r="Q54" i="93"/>
  <c r="Q51" i="93"/>
  <c r="Q48" i="93"/>
  <c r="Q45" i="93"/>
  <c r="Q42" i="93"/>
  <c r="Q39" i="93"/>
  <c r="Q36" i="93"/>
  <c r="Q33" i="93"/>
  <c r="Q30" i="93"/>
  <c r="Q27" i="93"/>
  <c r="Q24" i="93"/>
  <c r="Q21" i="93"/>
  <c r="Q18" i="93"/>
  <c r="Q97" i="93"/>
  <c r="Q78" i="93"/>
  <c r="Q69" i="93"/>
  <c r="Q60" i="93"/>
  <c r="Q9" i="93"/>
  <c r="Q98" i="93"/>
  <c r="Q53" i="93"/>
  <c r="Q47" i="93"/>
  <c r="Q41" i="93"/>
  <c r="Q35" i="93"/>
  <c r="Q29" i="93"/>
  <c r="Q23" i="93"/>
  <c r="Q17" i="93"/>
  <c r="Q52" i="93"/>
  <c r="Q46" i="93"/>
  <c r="Q40" i="93"/>
  <c r="Q34" i="93"/>
  <c r="Q28" i="93"/>
  <c r="Q22" i="93"/>
  <c r="Q16" i="93"/>
  <c r="Q49" i="93"/>
  <c r="Q43" i="93"/>
  <c r="Q37" i="93"/>
  <c r="Q31" i="93"/>
  <c r="Q25" i="93"/>
  <c r="Q19" i="93"/>
  <c r="Q50" i="93"/>
  <c r="Q32" i="93"/>
  <c r="Q13" i="93"/>
  <c r="Q38" i="93"/>
  <c r="Q20" i="93"/>
  <c r="Q8" i="93"/>
  <c r="Q7" i="93"/>
  <c r="Q26" i="93"/>
  <c r="Q44" i="93"/>
  <c r="AN3" i="18"/>
  <c r="AI3" i="27"/>
  <c r="H10" i="24"/>
  <c r="I11" i="23"/>
  <c r="J11" i="23" s="1"/>
  <c r="H14" i="21"/>
  <c r="I14" i="21" s="1"/>
  <c r="J14" i="21" s="1"/>
  <c r="H9" i="20"/>
  <c r="H18" i="19"/>
  <c r="I13" i="16"/>
  <c r="J13" i="16" s="1"/>
  <c r="H75" i="27"/>
  <c r="I75" i="27" s="1"/>
  <c r="J75" i="27" s="1"/>
  <c r="H21" i="27"/>
  <c r="I21" i="27" s="1"/>
  <c r="J21" i="27" s="1"/>
  <c r="H20" i="22"/>
  <c r="I20" i="22" s="1"/>
  <c r="J20" i="22" s="1"/>
  <c r="H15" i="21"/>
  <c r="I15" i="21" s="1"/>
  <c r="J15" i="21" s="1"/>
  <c r="H6" i="21"/>
  <c r="I6" i="21" s="1"/>
  <c r="J6" i="21" s="1"/>
  <c r="H10" i="20"/>
  <c r="I9" i="7"/>
  <c r="J9" i="7" s="1"/>
  <c r="H9" i="13"/>
  <c r="I9" i="13" s="1"/>
  <c r="J9" i="13" s="1"/>
  <c r="H8" i="13"/>
  <c r="I8" i="13" s="1"/>
  <c r="J8" i="13" s="1"/>
  <c r="H23" i="23"/>
  <c r="H22" i="23"/>
  <c r="H21" i="23"/>
  <c r="H20" i="23"/>
  <c r="H19" i="23"/>
  <c r="H18" i="23"/>
  <c r="H17" i="23"/>
  <c r="H16" i="23"/>
  <c r="H15" i="23"/>
  <c r="H14" i="23"/>
  <c r="H13" i="23"/>
  <c r="H12" i="23"/>
  <c r="H7" i="23"/>
  <c r="H6" i="23"/>
  <c r="H11" i="57"/>
  <c r="I11" i="57" s="1"/>
  <c r="J11" i="57" s="1"/>
  <c r="H15" i="57"/>
  <c r="I15" i="57" s="1"/>
  <c r="J15" i="57" s="1"/>
  <c r="H23" i="57"/>
  <c r="I23" i="57" s="1"/>
  <c r="J23" i="57" s="1"/>
  <c r="H20" i="57"/>
  <c r="I20" i="57" s="1"/>
  <c r="J20" i="57" s="1"/>
  <c r="H14" i="57"/>
  <c r="I14" i="57" s="1"/>
  <c r="J14" i="57" s="1"/>
  <c r="H10" i="57"/>
  <c r="I10" i="57" s="1"/>
  <c r="J10" i="57" s="1"/>
  <c r="H22" i="57"/>
  <c r="I22" i="57" s="1"/>
  <c r="J22" i="57" s="1"/>
  <c r="H21" i="57"/>
  <c r="I21" i="57" s="1"/>
  <c r="J21" i="57" s="1"/>
  <c r="H16" i="57"/>
  <c r="I16" i="57" s="1"/>
  <c r="J16" i="57" s="1"/>
  <c r="H5" i="57"/>
  <c r="I5" i="57" s="1"/>
  <c r="J5" i="57" s="1"/>
  <c r="H17" i="57"/>
  <c r="I17" i="57" s="1"/>
  <c r="J17" i="57" s="1"/>
  <c r="H4" i="57"/>
  <c r="I4" i="57" s="1"/>
  <c r="J4" i="57" s="1"/>
  <c r="K4" i="57" s="1"/>
  <c r="AQ4" i="57" s="1"/>
  <c r="H6" i="57"/>
  <c r="I6" i="57" s="1"/>
  <c r="J6" i="57" s="1"/>
  <c r="H9" i="56"/>
  <c r="H4" i="56"/>
  <c r="H11" i="56"/>
  <c r="H5" i="56"/>
  <c r="H8" i="56"/>
  <c r="H23" i="64"/>
  <c r="H22" i="64"/>
  <c r="H21" i="64"/>
  <c r="H20" i="64"/>
  <c r="H19" i="64"/>
  <c r="H18" i="64"/>
  <c r="H17" i="64"/>
  <c r="H16" i="64"/>
  <c r="H15" i="64"/>
  <c r="H14" i="64"/>
  <c r="H13" i="64"/>
  <c r="H12" i="64"/>
  <c r="H7" i="64"/>
  <c r="H6" i="64"/>
  <c r="H4" i="64"/>
  <c r="H8" i="64"/>
  <c r="H9" i="64"/>
  <c r="H5" i="27"/>
  <c r="I5" i="27" s="1"/>
  <c r="J5" i="27" s="1"/>
  <c r="H22" i="19"/>
  <c r="H7" i="16"/>
  <c r="H9" i="15"/>
  <c r="H15" i="22"/>
  <c r="I15" i="22" s="1"/>
  <c r="J15" i="22" s="1"/>
  <c r="H23" i="21"/>
  <c r="I23" i="21" s="1"/>
  <c r="J23" i="21" s="1"/>
  <c r="AQ4" i="17"/>
  <c r="H21" i="13"/>
  <c r="I21" i="13" s="1"/>
  <c r="J21" i="13" s="1"/>
  <c r="H15" i="13"/>
  <c r="I15" i="13" s="1"/>
  <c r="J15" i="13" s="1"/>
  <c r="AQ4" i="10"/>
  <c r="H22" i="24"/>
  <c r="AI3" i="22"/>
  <c r="H21" i="16"/>
  <c r="I20" i="7"/>
  <c r="J20" i="7" s="1"/>
  <c r="I14" i="7"/>
  <c r="J14" i="7" s="1"/>
  <c r="AE4" i="28"/>
  <c r="AF4" i="28"/>
  <c r="AO4" i="28" s="1"/>
  <c r="W5" i="28"/>
  <c r="AG4" i="28"/>
  <c r="AP4" i="28" s="1"/>
  <c r="H19" i="22"/>
  <c r="I19" i="22" s="1"/>
  <c r="J19" i="22" s="1"/>
  <c r="H6" i="22"/>
  <c r="I6" i="22" s="1"/>
  <c r="J6" i="22" s="1"/>
  <c r="X5" i="16"/>
  <c r="AH5" i="16" s="1"/>
  <c r="H23" i="14"/>
  <c r="I23" i="14" s="1"/>
  <c r="J23" i="14" s="1"/>
  <c r="H10" i="10"/>
  <c r="I10" i="10" s="1"/>
  <c r="J10" i="10" s="1"/>
  <c r="H8" i="10"/>
  <c r="I8" i="10" s="1"/>
  <c r="J8" i="10" s="1"/>
  <c r="AH4" i="11"/>
  <c r="AI4" i="11" s="1"/>
  <c r="H4" i="9"/>
  <c r="I4" i="9" s="1"/>
  <c r="J4" i="9" s="1"/>
  <c r="K4" i="9" s="1"/>
  <c r="Z4" i="10"/>
  <c r="H10" i="13"/>
  <c r="I10" i="13" s="1"/>
  <c r="J10" i="13" s="1"/>
  <c r="H5" i="11"/>
  <c r="H18" i="5"/>
  <c r="I18" i="5" s="1"/>
  <c r="J18" i="5" s="1"/>
  <c r="H4" i="2"/>
  <c r="Z5" i="3"/>
  <c r="H22" i="10"/>
  <c r="I22" i="10" s="1"/>
  <c r="J22" i="10" s="1"/>
  <c r="H7" i="10"/>
  <c r="I7" i="10" s="1"/>
  <c r="J7" i="10" s="1"/>
  <c r="H10" i="9"/>
  <c r="I10" i="9" s="1"/>
  <c r="J10" i="9" s="1"/>
  <c r="AF4" i="4"/>
  <c r="AE4" i="4"/>
  <c r="W5" i="4"/>
  <c r="X5" i="4" s="1"/>
  <c r="AH5" i="4" s="1"/>
  <c r="AG4" i="4"/>
  <c r="H11" i="3"/>
  <c r="H14" i="2"/>
  <c r="H23" i="10"/>
  <c r="I23" i="10" s="1"/>
  <c r="J23" i="10" s="1"/>
  <c r="H21" i="5"/>
  <c r="I21" i="5" s="1"/>
  <c r="J21" i="5" s="1"/>
  <c r="H15" i="2"/>
  <c r="K11" i="1"/>
  <c r="K6" i="34" l="1"/>
  <c r="K7" i="34" s="1"/>
  <c r="K8" i="34" s="1"/>
  <c r="K9" i="34" s="1"/>
  <c r="K10" i="34" s="1"/>
  <c r="K11" i="34" s="1"/>
  <c r="K12" i="34" s="1"/>
  <c r="K13" i="34" s="1"/>
  <c r="K14" i="34" s="1"/>
  <c r="K15" i="34" s="1"/>
  <c r="K16" i="34" s="1"/>
  <c r="K17" i="34" s="1"/>
  <c r="K18" i="34" s="1"/>
  <c r="K19" i="34" s="1"/>
  <c r="K20" i="34" s="1"/>
  <c r="K21" i="34" s="1"/>
  <c r="K22" i="34" s="1"/>
  <c r="K23" i="34" s="1"/>
  <c r="K24" i="34" s="1"/>
  <c r="K25" i="34" s="1"/>
  <c r="K26" i="34" s="1"/>
  <c r="K27" i="34" s="1"/>
  <c r="K28" i="34" s="1"/>
  <c r="K29" i="34" s="1"/>
  <c r="K30" i="34" s="1"/>
  <c r="K31" i="34" s="1"/>
  <c r="K32" i="34" s="1"/>
  <c r="K33" i="34" s="1"/>
  <c r="K34" i="34" s="1"/>
  <c r="K35" i="34" s="1"/>
  <c r="K36" i="34" s="1"/>
  <c r="K37" i="34" s="1"/>
  <c r="K38" i="34" s="1"/>
  <c r="K39" i="34" s="1"/>
  <c r="K40" i="34" s="1"/>
  <c r="K41" i="34" s="1"/>
  <c r="K42" i="34" s="1"/>
  <c r="K43" i="34" s="1"/>
  <c r="K44" i="34" s="1"/>
  <c r="K45" i="34" s="1"/>
  <c r="K46" i="34" s="1"/>
  <c r="K47" i="34" s="1"/>
  <c r="K48" i="34" s="1"/>
  <c r="K49" i="34" s="1"/>
  <c r="K50" i="34" s="1"/>
  <c r="K51" i="34" s="1"/>
  <c r="K52" i="34" s="1"/>
  <c r="K53" i="34" s="1"/>
  <c r="K54" i="34" s="1"/>
  <c r="K55" i="34" s="1"/>
  <c r="K56" i="34" s="1"/>
  <c r="K57" i="34" s="1"/>
  <c r="K58" i="34" s="1"/>
  <c r="K59" i="34" s="1"/>
  <c r="K60" i="34" s="1"/>
  <c r="K61" i="34" s="1"/>
  <c r="K62" i="34" s="1"/>
  <c r="K63" i="34" s="1"/>
  <c r="K64" i="34" s="1"/>
  <c r="K65" i="34" s="1"/>
  <c r="K66" i="34" s="1"/>
  <c r="K67" i="34" s="1"/>
  <c r="K68" i="34" s="1"/>
  <c r="K69" i="34" s="1"/>
  <c r="K70" i="34" s="1"/>
  <c r="K71" i="34" s="1"/>
  <c r="K72" i="34" s="1"/>
  <c r="K73" i="34" s="1"/>
  <c r="K74" i="34" s="1"/>
  <c r="K75" i="34" s="1"/>
  <c r="K76" i="34" s="1"/>
  <c r="K77" i="34" s="1"/>
  <c r="K78" i="34" s="1"/>
  <c r="K79" i="34" s="1"/>
  <c r="K80" i="34" s="1"/>
  <c r="K81" i="34" s="1"/>
  <c r="K82" i="34" s="1"/>
  <c r="K83" i="34" s="1"/>
  <c r="K84" i="34" s="1"/>
  <c r="K85" i="34" s="1"/>
  <c r="K86" i="34" s="1"/>
  <c r="K87" i="34" s="1"/>
  <c r="K88" i="34" s="1"/>
  <c r="K89" i="34" s="1"/>
  <c r="AH5" i="87"/>
  <c r="AQ5" i="87" s="1"/>
  <c r="AQ5" i="45"/>
  <c r="K6" i="38"/>
  <c r="K7" i="38" s="1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K21" i="38" s="1"/>
  <c r="K22" i="38" s="1"/>
  <c r="K23" i="38" s="1"/>
  <c r="K24" i="38" s="1"/>
  <c r="K25" i="38" s="1"/>
  <c r="K26" i="38" s="1"/>
  <c r="K27" i="38" s="1"/>
  <c r="K28" i="38" s="1"/>
  <c r="K29" i="38" s="1"/>
  <c r="K30" i="38" s="1"/>
  <c r="K31" i="38" s="1"/>
  <c r="K32" i="38" s="1"/>
  <c r="K33" i="38" s="1"/>
  <c r="K34" i="38" s="1"/>
  <c r="K35" i="38" s="1"/>
  <c r="K36" i="38" s="1"/>
  <c r="K37" i="38" s="1"/>
  <c r="K38" i="38" s="1"/>
  <c r="K39" i="38" s="1"/>
  <c r="K40" i="38" s="1"/>
  <c r="K41" i="38" s="1"/>
  <c r="K42" i="38" s="1"/>
  <c r="K43" i="38" s="1"/>
  <c r="K44" i="38" s="1"/>
  <c r="K45" i="38" s="1"/>
  <c r="K46" i="38" s="1"/>
  <c r="K47" i="38" s="1"/>
  <c r="K48" i="38" s="1"/>
  <c r="K49" i="38" s="1"/>
  <c r="K50" i="38" s="1"/>
  <c r="K51" i="38" s="1"/>
  <c r="K52" i="38" s="1"/>
  <c r="K53" i="38" s="1"/>
  <c r="K54" i="38" s="1"/>
  <c r="K55" i="38" s="1"/>
  <c r="K56" i="38" s="1"/>
  <c r="K57" i="38" s="1"/>
  <c r="K58" i="38" s="1"/>
  <c r="K59" i="38" s="1"/>
  <c r="K60" i="38" s="1"/>
  <c r="K61" i="38" s="1"/>
  <c r="K62" i="38" s="1"/>
  <c r="K63" i="38" s="1"/>
  <c r="K64" i="38" s="1"/>
  <c r="K65" i="38" s="1"/>
  <c r="K66" i="38" s="1"/>
  <c r="K67" i="38" s="1"/>
  <c r="K68" i="38" s="1"/>
  <c r="K69" i="38" s="1"/>
  <c r="K70" i="38" s="1"/>
  <c r="K71" i="38" s="1"/>
  <c r="K72" i="38" s="1"/>
  <c r="K73" i="38" s="1"/>
  <c r="K74" i="38" s="1"/>
  <c r="K75" i="38" s="1"/>
  <c r="K76" i="38" s="1"/>
  <c r="K77" i="38" s="1"/>
  <c r="K78" i="38" s="1"/>
  <c r="K79" i="38" s="1"/>
  <c r="K80" i="38" s="1"/>
  <c r="K81" i="38" s="1"/>
  <c r="K82" i="38" s="1"/>
  <c r="K83" i="38" s="1"/>
  <c r="K84" i="38" s="1"/>
  <c r="K85" i="38" s="1"/>
  <c r="K86" i="38" s="1"/>
  <c r="K87" i="38" s="1"/>
  <c r="K88" i="38" s="1"/>
  <c r="K89" i="38" s="1"/>
  <c r="K6" i="13"/>
  <c r="K6" i="91"/>
  <c r="K7" i="91" s="1"/>
  <c r="K8" i="91" s="1"/>
  <c r="K9" i="91" s="1"/>
  <c r="K10" i="91" s="1"/>
  <c r="K11" i="91" s="1"/>
  <c r="K12" i="91" s="1"/>
  <c r="K13" i="91" s="1"/>
  <c r="K14" i="91" s="1"/>
  <c r="K15" i="91" s="1"/>
  <c r="K16" i="91" s="1"/>
  <c r="K17" i="91" s="1"/>
  <c r="K18" i="91" s="1"/>
  <c r="K19" i="91" s="1"/>
  <c r="K20" i="91" s="1"/>
  <c r="K21" i="91" s="1"/>
  <c r="K22" i="91" s="1"/>
  <c r="K23" i="91" s="1"/>
  <c r="K24" i="91" s="1"/>
  <c r="K25" i="91" s="1"/>
  <c r="K26" i="91" s="1"/>
  <c r="K27" i="91" s="1"/>
  <c r="K28" i="91" s="1"/>
  <c r="K29" i="91" s="1"/>
  <c r="K30" i="91" s="1"/>
  <c r="K31" i="91" s="1"/>
  <c r="K32" i="91" s="1"/>
  <c r="K33" i="91" s="1"/>
  <c r="K34" i="91" s="1"/>
  <c r="K35" i="91" s="1"/>
  <c r="K36" i="91" s="1"/>
  <c r="K37" i="91" s="1"/>
  <c r="K38" i="91" s="1"/>
  <c r="K39" i="91" s="1"/>
  <c r="K40" i="91" s="1"/>
  <c r="K41" i="91" s="1"/>
  <c r="K42" i="91" s="1"/>
  <c r="K43" i="91" s="1"/>
  <c r="K44" i="91" s="1"/>
  <c r="K45" i="91" s="1"/>
  <c r="K46" i="91" s="1"/>
  <c r="K47" i="91" s="1"/>
  <c r="K48" i="91" s="1"/>
  <c r="K49" i="91" s="1"/>
  <c r="K50" i="91" s="1"/>
  <c r="K51" i="91" s="1"/>
  <c r="K52" i="91" s="1"/>
  <c r="K53" i="91" s="1"/>
  <c r="K54" i="91" s="1"/>
  <c r="K55" i="91" s="1"/>
  <c r="K56" i="91" s="1"/>
  <c r="K57" i="91" s="1"/>
  <c r="K58" i="91" s="1"/>
  <c r="K59" i="91" s="1"/>
  <c r="K60" i="91" s="1"/>
  <c r="K61" i="91" s="1"/>
  <c r="K62" i="91" s="1"/>
  <c r="K63" i="91" s="1"/>
  <c r="K64" i="91" s="1"/>
  <c r="K65" i="91" s="1"/>
  <c r="K66" i="91" s="1"/>
  <c r="K67" i="91" s="1"/>
  <c r="K68" i="91" s="1"/>
  <c r="K69" i="91" s="1"/>
  <c r="K70" i="91" s="1"/>
  <c r="K71" i="91" s="1"/>
  <c r="K72" i="91" s="1"/>
  <c r="K73" i="91" s="1"/>
  <c r="K74" i="91" s="1"/>
  <c r="K75" i="91" s="1"/>
  <c r="K76" i="91" s="1"/>
  <c r="K77" i="91" s="1"/>
  <c r="K78" i="91" s="1"/>
  <c r="K79" i="91" s="1"/>
  <c r="AH5" i="91"/>
  <c r="AQ5" i="91" s="1"/>
  <c r="K6" i="46"/>
  <c r="K7" i="46" s="1"/>
  <c r="K8" i="46" s="1"/>
  <c r="K9" i="46" s="1"/>
  <c r="K10" i="46" s="1"/>
  <c r="K11" i="46" s="1"/>
  <c r="K12" i="46" s="1"/>
  <c r="K13" i="46" s="1"/>
  <c r="K14" i="46" s="1"/>
  <c r="K15" i="46" s="1"/>
  <c r="K16" i="46" s="1"/>
  <c r="K17" i="46" s="1"/>
  <c r="K18" i="46" s="1"/>
  <c r="K19" i="46" s="1"/>
  <c r="K20" i="46" s="1"/>
  <c r="K21" i="46" s="1"/>
  <c r="K22" i="46" s="1"/>
  <c r="K23" i="46" s="1"/>
  <c r="K24" i="46" s="1"/>
  <c r="K25" i="46" s="1"/>
  <c r="K26" i="46" s="1"/>
  <c r="K27" i="46" s="1"/>
  <c r="K28" i="46" s="1"/>
  <c r="K29" i="46" s="1"/>
  <c r="K30" i="46" s="1"/>
  <c r="K31" i="46" s="1"/>
  <c r="K32" i="46" s="1"/>
  <c r="K33" i="46" s="1"/>
  <c r="K34" i="46" s="1"/>
  <c r="K35" i="46" s="1"/>
  <c r="K36" i="46" s="1"/>
  <c r="K37" i="46" s="1"/>
  <c r="K38" i="46" s="1"/>
  <c r="K39" i="46" s="1"/>
  <c r="K40" i="46" s="1"/>
  <c r="K41" i="46" s="1"/>
  <c r="K42" i="46" s="1"/>
  <c r="K43" i="46" s="1"/>
  <c r="K44" i="46" s="1"/>
  <c r="K45" i="46" s="1"/>
  <c r="K46" i="46" s="1"/>
  <c r="K47" i="46" s="1"/>
  <c r="K48" i="46" s="1"/>
  <c r="K49" i="46" s="1"/>
  <c r="K50" i="46" s="1"/>
  <c r="K51" i="46" s="1"/>
  <c r="K52" i="46" s="1"/>
  <c r="K53" i="46" s="1"/>
  <c r="K54" i="46" s="1"/>
  <c r="K55" i="46" s="1"/>
  <c r="K56" i="46" s="1"/>
  <c r="K57" i="46" s="1"/>
  <c r="K58" i="46" s="1"/>
  <c r="K59" i="46" s="1"/>
  <c r="K60" i="46" s="1"/>
  <c r="K61" i="46" s="1"/>
  <c r="K62" i="46" s="1"/>
  <c r="K63" i="46" s="1"/>
  <c r="K64" i="46" s="1"/>
  <c r="K65" i="46" s="1"/>
  <c r="K66" i="46" s="1"/>
  <c r="K67" i="46" s="1"/>
  <c r="K68" i="46" s="1"/>
  <c r="K69" i="46" s="1"/>
  <c r="K70" i="46" s="1"/>
  <c r="K71" i="46" s="1"/>
  <c r="K72" i="46" s="1"/>
  <c r="K73" i="46" s="1"/>
  <c r="K74" i="46" s="1"/>
  <c r="K75" i="46" s="1"/>
  <c r="K76" i="46" s="1"/>
  <c r="K77" i="46" s="1"/>
  <c r="K78" i="46" s="1"/>
  <c r="K79" i="46" s="1"/>
  <c r="K80" i="46" s="1"/>
  <c r="K81" i="46" s="1"/>
  <c r="K82" i="46" s="1"/>
  <c r="K83" i="46" s="1"/>
  <c r="K84" i="46" s="1"/>
  <c r="K85" i="46" s="1"/>
  <c r="K86" i="46" s="1"/>
  <c r="K87" i="46" s="1"/>
  <c r="K88" i="46" s="1"/>
  <c r="K89" i="46" s="1"/>
  <c r="K8" i="42"/>
  <c r="K9" i="42" s="1"/>
  <c r="K10" i="42" s="1"/>
  <c r="K11" i="42" s="1"/>
  <c r="K12" i="42" s="1"/>
  <c r="K13" i="42" s="1"/>
  <c r="K14" i="42" s="1"/>
  <c r="K15" i="42" s="1"/>
  <c r="K16" i="42" s="1"/>
  <c r="K17" i="42" s="1"/>
  <c r="K18" i="42" s="1"/>
  <c r="K19" i="42" s="1"/>
  <c r="K20" i="42" s="1"/>
  <c r="K21" i="42" s="1"/>
  <c r="K22" i="42" s="1"/>
  <c r="K23" i="42" s="1"/>
  <c r="K24" i="42" s="1"/>
  <c r="K25" i="42" s="1"/>
  <c r="K26" i="42" s="1"/>
  <c r="K27" i="42" s="1"/>
  <c r="K28" i="42" s="1"/>
  <c r="K29" i="42" s="1"/>
  <c r="K30" i="42" s="1"/>
  <c r="K31" i="42" s="1"/>
  <c r="K32" i="42" s="1"/>
  <c r="K33" i="42" s="1"/>
  <c r="K34" i="42" s="1"/>
  <c r="K35" i="42" s="1"/>
  <c r="K36" i="42" s="1"/>
  <c r="K37" i="42" s="1"/>
  <c r="K38" i="42" s="1"/>
  <c r="K39" i="42" s="1"/>
  <c r="K40" i="42" s="1"/>
  <c r="K41" i="42" s="1"/>
  <c r="K42" i="42" s="1"/>
  <c r="K43" i="42" s="1"/>
  <c r="K44" i="42" s="1"/>
  <c r="K45" i="42" s="1"/>
  <c r="K46" i="42" s="1"/>
  <c r="K47" i="42" s="1"/>
  <c r="K48" i="42" s="1"/>
  <c r="K49" i="42" s="1"/>
  <c r="K50" i="42" s="1"/>
  <c r="K51" i="42" s="1"/>
  <c r="K52" i="42" s="1"/>
  <c r="K53" i="42" s="1"/>
  <c r="K54" i="42" s="1"/>
  <c r="K55" i="42" s="1"/>
  <c r="K56" i="42" s="1"/>
  <c r="K57" i="42" s="1"/>
  <c r="K58" i="42" s="1"/>
  <c r="K59" i="42" s="1"/>
  <c r="K60" i="42" s="1"/>
  <c r="K61" i="42" s="1"/>
  <c r="K62" i="42" s="1"/>
  <c r="K63" i="42" s="1"/>
  <c r="K64" i="42" s="1"/>
  <c r="K65" i="42" s="1"/>
  <c r="K66" i="42" s="1"/>
  <c r="K67" i="42" s="1"/>
  <c r="K68" i="42" s="1"/>
  <c r="K69" i="42" s="1"/>
  <c r="K70" i="42" s="1"/>
  <c r="K71" i="42" s="1"/>
  <c r="K72" i="42" s="1"/>
  <c r="K73" i="42" s="1"/>
  <c r="K74" i="42" s="1"/>
  <c r="K75" i="42" s="1"/>
  <c r="K76" i="42" s="1"/>
  <c r="K77" i="42" s="1"/>
  <c r="K78" i="42" s="1"/>
  <c r="K79" i="42" s="1"/>
  <c r="K80" i="42" s="1"/>
  <c r="K81" i="42" s="1"/>
  <c r="K82" i="42" s="1"/>
  <c r="K83" i="42" s="1"/>
  <c r="K84" i="42" s="1"/>
  <c r="K85" i="42" s="1"/>
  <c r="K86" i="42" s="1"/>
  <c r="K87" i="42" s="1"/>
  <c r="K88" i="42" s="1"/>
  <c r="K89" i="42" s="1"/>
  <c r="K8" i="47"/>
  <c r="K9" i="47" s="1"/>
  <c r="K10" i="47" s="1"/>
  <c r="K11" i="47" s="1"/>
  <c r="K12" i="47" s="1"/>
  <c r="K13" i="47" s="1"/>
  <c r="K14" i="47" s="1"/>
  <c r="K15" i="47" s="1"/>
  <c r="K16" i="47" s="1"/>
  <c r="K17" i="47" s="1"/>
  <c r="K18" i="47" s="1"/>
  <c r="K19" i="47" s="1"/>
  <c r="K20" i="47" s="1"/>
  <c r="K21" i="47" s="1"/>
  <c r="K22" i="47" s="1"/>
  <c r="K23" i="47" s="1"/>
  <c r="K24" i="47" s="1"/>
  <c r="K25" i="47" s="1"/>
  <c r="K26" i="47" s="1"/>
  <c r="K27" i="47" s="1"/>
  <c r="K28" i="47" s="1"/>
  <c r="K29" i="47" s="1"/>
  <c r="K30" i="47" s="1"/>
  <c r="K31" i="47" s="1"/>
  <c r="K32" i="47" s="1"/>
  <c r="K33" i="47" s="1"/>
  <c r="K34" i="47" s="1"/>
  <c r="K35" i="47" s="1"/>
  <c r="K36" i="47" s="1"/>
  <c r="K37" i="47" s="1"/>
  <c r="K38" i="47" s="1"/>
  <c r="K39" i="47" s="1"/>
  <c r="K40" i="47" s="1"/>
  <c r="K41" i="47" s="1"/>
  <c r="K42" i="47" s="1"/>
  <c r="K43" i="47" s="1"/>
  <c r="K44" i="47" s="1"/>
  <c r="K45" i="47" s="1"/>
  <c r="K46" i="47" s="1"/>
  <c r="K47" i="47" s="1"/>
  <c r="K48" i="47" s="1"/>
  <c r="K49" i="47" s="1"/>
  <c r="K50" i="47" s="1"/>
  <c r="K51" i="47" s="1"/>
  <c r="K52" i="47" s="1"/>
  <c r="K53" i="47" s="1"/>
  <c r="K54" i="47" s="1"/>
  <c r="K55" i="47" s="1"/>
  <c r="K56" i="47" s="1"/>
  <c r="K57" i="47" s="1"/>
  <c r="K58" i="47" s="1"/>
  <c r="K59" i="47" s="1"/>
  <c r="K60" i="47" s="1"/>
  <c r="K61" i="47" s="1"/>
  <c r="K62" i="47" s="1"/>
  <c r="K63" i="47" s="1"/>
  <c r="K64" i="47" s="1"/>
  <c r="K65" i="47" s="1"/>
  <c r="K66" i="47" s="1"/>
  <c r="K67" i="47" s="1"/>
  <c r="K68" i="47" s="1"/>
  <c r="K69" i="47" s="1"/>
  <c r="K70" i="47" s="1"/>
  <c r="K71" i="47" s="1"/>
  <c r="K72" i="47" s="1"/>
  <c r="K73" i="47" s="1"/>
  <c r="K74" i="47" s="1"/>
  <c r="K75" i="47" s="1"/>
  <c r="K76" i="47" s="1"/>
  <c r="K77" i="47" s="1"/>
  <c r="K78" i="47" s="1"/>
  <c r="K79" i="47" s="1"/>
  <c r="K6" i="75"/>
  <c r="K7" i="75" s="1"/>
  <c r="K8" i="75" s="1"/>
  <c r="K9" i="75" s="1"/>
  <c r="K10" i="75" s="1"/>
  <c r="K11" i="75" s="1"/>
  <c r="K12" i="75" s="1"/>
  <c r="K13" i="75" s="1"/>
  <c r="K14" i="75" s="1"/>
  <c r="K15" i="75" s="1"/>
  <c r="K16" i="75" s="1"/>
  <c r="K17" i="75" s="1"/>
  <c r="K18" i="75" s="1"/>
  <c r="K19" i="75" s="1"/>
  <c r="K20" i="75" s="1"/>
  <c r="K21" i="75" s="1"/>
  <c r="K22" i="75" s="1"/>
  <c r="K23" i="75" s="1"/>
  <c r="K24" i="75" s="1"/>
  <c r="K25" i="75" s="1"/>
  <c r="K26" i="75" s="1"/>
  <c r="K27" i="75" s="1"/>
  <c r="K28" i="75" s="1"/>
  <c r="K29" i="75" s="1"/>
  <c r="K30" i="75" s="1"/>
  <c r="K31" i="75" s="1"/>
  <c r="K32" i="75" s="1"/>
  <c r="K33" i="75" s="1"/>
  <c r="K34" i="75" s="1"/>
  <c r="K35" i="75" s="1"/>
  <c r="K36" i="75" s="1"/>
  <c r="K37" i="75" s="1"/>
  <c r="K38" i="75" s="1"/>
  <c r="K39" i="75" s="1"/>
  <c r="K40" i="75" s="1"/>
  <c r="K41" i="75" s="1"/>
  <c r="K42" i="75" s="1"/>
  <c r="K43" i="75" s="1"/>
  <c r="K44" i="75" s="1"/>
  <c r="K45" i="75" s="1"/>
  <c r="K46" i="75" s="1"/>
  <c r="K47" i="75" s="1"/>
  <c r="K48" i="75" s="1"/>
  <c r="K49" i="75" s="1"/>
  <c r="K50" i="75" s="1"/>
  <c r="K51" i="75" s="1"/>
  <c r="K52" i="75" s="1"/>
  <c r="K53" i="75" s="1"/>
  <c r="K54" i="75" s="1"/>
  <c r="K55" i="75" s="1"/>
  <c r="K56" i="75" s="1"/>
  <c r="K57" i="75" s="1"/>
  <c r="K58" i="75" s="1"/>
  <c r="K59" i="75" s="1"/>
  <c r="K60" i="75" s="1"/>
  <c r="K61" i="75" s="1"/>
  <c r="K62" i="75" s="1"/>
  <c r="K63" i="75" s="1"/>
  <c r="K64" i="75" s="1"/>
  <c r="K65" i="75" s="1"/>
  <c r="K66" i="75" s="1"/>
  <c r="K67" i="75" s="1"/>
  <c r="K68" i="75" s="1"/>
  <c r="K69" i="75" s="1"/>
  <c r="K70" i="75" s="1"/>
  <c r="K71" i="75" s="1"/>
  <c r="K72" i="75" s="1"/>
  <c r="K73" i="75" s="1"/>
  <c r="K74" i="75" s="1"/>
  <c r="K75" i="75" s="1"/>
  <c r="K76" i="75" s="1"/>
  <c r="K77" i="75" s="1"/>
  <c r="K78" i="75" s="1"/>
  <c r="K79" i="75" s="1"/>
  <c r="K6" i="14"/>
  <c r="K6" i="77"/>
  <c r="K7" i="77" s="1"/>
  <c r="K8" i="77" s="1"/>
  <c r="K9" i="77" s="1"/>
  <c r="K10" i="77" s="1"/>
  <c r="K11" i="77" s="1"/>
  <c r="K12" i="77" s="1"/>
  <c r="K13" i="77" s="1"/>
  <c r="K14" i="77" s="1"/>
  <c r="K15" i="77" s="1"/>
  <c r="K16" i="77" s="1"/>
  <c r="K17" i="77" s="1"/>
  <c r="K18" i="77" s="1"/>
  <c r="K19" i="77" s="1"/>
  <c r="K20" i="77" s="1"/>
  <c r="K21" i="77" s="1"/>
  <c r="K22" i="77" s="1"/>
  <c r="K23" i="77" s="1"/>
  <c r="K24" i="77" s="1"/>
  <c r="K25" i="77" s="1"/>
  <c r="K26" i="77" s="1"/>
  <c r="K27" i="77" s="1"/>
  <c r="K28" i="77" s="1"/>
  <c r="K29" i="77" s="1"/>
  <c r="K30" i="77" s="1"/>
  <c r="K31" i="77" s="1"/>
  <c r="K32" i="77" s="1"/>
  <c r="K33" i="77" s="1"/>
  <c r="K34" i="77" s="1"/>
  <c r="K35" i="77" s="1"/>
  <c r="K36" i="77" s="1"/>
  <c r="K37" i="77" s="1"/>
  <c r="K38" i="77" s="1"/>
  <c r="K39" i="77" s="1"/>
  <c r="K40" i="77" s="1"/>
  <c r="K41" i="77" s="1"/>
  <c r="K42" i="77" s="1"/>
  <c r="K43" i="77" s="1"/>
  <c r="K44" i="77" s="1"/>
  <c r="K45" i="77" s="1"/>
  <c r="K46" i="77" s="1"/>
  <c r="K47" i="77" s="1"/>
  <c r="K48" i="77" s="1"/>
  <c r="K49" i="77" s="1"/>
  <c r="K50" i="77" s="1"/>
  <c r="K51" i="77" s="1"/>
  <c r="K52" i="77" s="1"/>
  <c r="K53" i="77" s="1"/>
  <c r="K54" i="77" s="1"/>
  <c r="K55" i="77" s="1"/>
  <c r="K56" i="77" s="1"/>
  <c r="K57" i="77" s="1"/>
  <c r="K58" i="77" s="1"/>
  <c r="K59" i="77" s="1"/>
  <c r="K60" i="77" s="1"/>
  <c r="K61" i="77" s="1"/>
  <c r="K62" i="77" s="1"/>
  <c r="K63" i="77" s="1"/>
  <c r="K64" i="77" s="1"/>
  <c r="K65" i="77" s="1"/>
  <c r="K66" i="77" s="1"/>
  <c r="K67" i="77" s="1"/>
  <c r="K68" i="77" s="1"/>
  <c r="K69" i="77" s="1"/>
  <c r="K70" i="77" s="1"/>
  <c r="K71" i="77" s="1"/>
  <c r="K72" i="77" s="1"/>
  <c r="K73" i="77" s="1"/>
  <c r="K74" i="77" s="1"/>
  <c r="K75" i="77" s="1"/>
  <c r="K76" i="77" s="1"/>
  <c r="K77" i="77" s="1"/>
  <c r="K78" i="77" s="1"/>
  <c r="K79" i="77" s="1"/>
  <c r="K80" i="77" s="1"/>
  <c r="K81" i="77" s="1"/>
  <c r="K82" i="77" s="1"/>
  <c r="K83" i="77" s="1"/>
  <c r="K84" i="77" s="1"/>
  <c r="K85" i="77" s="1"/>
  <c r="K86" i="77" s="1"/>
  <c r="K87" i="77" s="1"/>
  <c r="K88" i="77" s="1"/>
  <c r="K89" i="77" s="1"/>
  <c r="K90" i="77" s="1"/>
  <c r="K91" i="77" s="1"/>
  <c r="K92" i="77" s="1"/>
  <c r="K93" i="77" s="1"/>
  <c r="K94" i="77" s="1"/>
  <c r="K95" i="77" s="1"/>
  <c r="K96" i="77" s="1"/>
  <c r="K97" i="77" s="1"/>
  <c r="K98" i="77" s="1"/>
  <c r="K6" i="87"/>
  <c r="K7" i="87" s="1"/>
  <c r="K8" i="87" s="1"/>
  <c r="K9" i="87" s="1"/>
  <c r="K10" i="87" s="1"/>
  <c r="K11" i="87" s="1"/>
  <c r="K12" i="87" s="1"/>
  <c r="K13" i="87" s="1"/>
  <c r="K14" i="87" s="1"/>
  <c r="K15" i="87" s="1"/>
  <c r="K16" i="87" s="1"/>
  <c r="K17" i="87" s="1"/>
  <c r="K18" i="87" s="1"/>
  <c r="K19" i="87" s="1"/>
  <c r="K20" i="87" s="1"/>
  <c r="K21" i="87" s="1"/>
  <c r="K22" i="87" s="1"/>
  <c r="K23" i="87" s="1"/>
  <c r="K24" i="87" s="1"/>
  <c r="K25" i="87" s="1"/>
  <c r="K26" i="87" s="1"/>
  <c r="K27" i="87" s="1"/>
  <c r="K28" i="87" s="1"/>
  <c r="K29" i="87" s="1"/>
  <c r="K30" i="87" s="1"/>
  <c r="K31" i="87" s="1"/>
  <c r="K32" i="87" s="1"/>
  <c r="K33" i="87" s="1"/>
  <c r="K34" i="87" s="1"/>
  <c r="K35" i="87" s="1"/>
  <c r="K36" i="87" s="1"/>
  <c r="K37" i="87" s="1"/>
  <c r="K38" i="87" s="1"/>
  <c r="K39" i="87" s="1"/>
  <c r="K40" i="87" s="1"/>
  <c r="K41" i="87" s="1"/>
  <c r="K42" i="87" s="1"/>
  <c r="K43" i="87" s="1"/>
  <c r="K44" i="87" s="1"/>
  <c r="K45" i="87" s="1"/>
  <c r="K46" i="87" s="1"/>
  <c r="K47" i="87" s="1"/>
  <c r="K48" i="87" s="1"/>
  <c r="K49" i="87" s="1"/>
  <c r="K50" i="87" s="1"/>
  <c r="K51" i="87" s="1"/>
  <c r="K52" i="87" s="1"/>
  <c r="K53" i="87" s="1"/>
  <c r="K54" i="87" s="1"/>
  <c r="K55" i="87" s="1"/>
  <c r="K56" i="87" s="1"/>
  <c r="K57" i="87" s="1"/>
  <c r="K58" i="87" s="1"/>
  <c r="K59" i="87" s="1"/>
  <c r="K60" i="87" s="1"/>
  <c r="K61" i="87" s="1"/>
  <c r="K62" i="87" s="1"/>
  <c r="K63" i="87" s="1"/>
  <c r="K64" i="87" s="1"/>
  <c r="K65" i="87" s="1"/>
  <c r="K66" i="87" s="1"/>
  <c r="K67" i="87" s="1"/>
  <c r="K68" i="87" s="1"/>
  <c r="K69" i="87" s="1"/>
  <c r="K70" i="87" s="1"/>
  <c r="K71" i="87" s="1"/>
  <c r="K72" i="87" s="1"/>
  <c r="K73" i="87" s="1"/>
  <c r="K74" i="87" s="1"/>
  <c r="K75" i="87" s="1"/>
  <c r="K76" i="87" s="1"/>
  <c r="K77" i="87" s="1"/>
  <c r="K78" i="87" s="1"/>
  <c r="K79" i="87" s="1"/>
  <c r="Y5" i="28"/>
  <c r="X5" i="28"/>
  <c r="AH5" i="28" s="1"/>
  <c r="I7" i="64"/>
  <c r="J7" i="64" s="1"/>
  <c r="I17" i="64"/>
  <c r="J17" i="64" s="1"/>
  <c r="I23" i="64"/>
  <c r="J23" i="64" s="1"/>
  <c r="I15" i="23"/>
  <c r="J15" i="23" s="1"/>
  <c r="I21" i="23"/>
  <c r="J21" i="23" s="1"/>
  <c r="I9" i="20"/>
  <c r="J9" i="20" s="1"/>
  <c r="AQ3" i="34"/>
  <c r="AI3" i="34"/>
  <c r="W5" i="44"/>
  <c r="AF4" i="44"/>
  <c r="AO4" i="44" s="1"/>
  <c r="AE4" i="44"/>
  <c r="AG4" i="44"/>
  <c r="AP4" i="44" s="1"/>
  <c r="AI3" i="52"/>
  <c r="AN3" i="52"/>
  <c r="Y5" i="59"/>
  <c r="X5" i="59"/>
  <c r="AH5" i="59" s="1"/>
  <c r="AF4" i="53"/>
  <c r="AO4" i="53" s="1"/>
  <c r="AE4" i="53"/>
  <c r="AG4" i="53"/>
  <c r="AP4" i="53" s="1"/>
  <c r="W5" i="53"/>
  <c r="K7" i="85"/>
  <c r="K8" i="85" s="1"/>
  <c r="K9" i="85" s="1"/>
  <c r="K10" i="85" s="1"/>
  <c r="K11" i="85" s="1"/>
  <c r="K12" i="85" s="1"/>
  <c r="K13" i="85" s="1"/>
  <c r="K14" i="85" s="1"/>
  <c r="K15" i="85" s="1"/>
  <c r="K16" i="85" s="1"/>
  <c r="K17" i="85" s="1"/>
  <c r="K18" i="85" s="1"/>
  <c r="K19" i="85" s="1"/>
  <c r="K20" i="85" s="1"/>
  <c r="K21" i="85" s="1"/>
  <c r="K22" i="85" s="1"/>
  <c r="K23" i="85" s="1"/>
  <c r="K24" i="85" s="1"/>
  <c r="K25" i="85" s="1"/>
  <c r="K26" i="85" s="1"/>
  <c r="K27" i="85" s="1"/>
  <c r="K28" i="85" s="1"/>
  <c r="K29" i="85" s="1"/>
  <c r="K30" i="85" s="1"/>
  <c r="K31" i="85" s="1"/>
  <c r="K32" i="85" s="1"/>
  <c r="K33" i="85" s="1"/>
  <c r="K34" i="85" s="1"/>
  <c r="K35" i="85" s="1"/>
  <c r="K36" i="85" s="1"/>
  <c r="K37" i="85" s="1"/>
  <c r="K38" i="85" s="1"/>
  <c r="K39" i="85" s="1"/>
  <c r="K40" i="85" s="1"/>
  <c r="K41" i="85" s="1"/>
  <c r="K42" i="85" s="1"/>
  <c r="K43" i="85" s="1"/>
  <c r="K44" i="85" s="1"/>
  <c r="K45" i="85" s="1"/>
  <c r="K46" i="85" s="1"/>
  <c r="K47" i="85" s="1"/>
  <c r="K48" i="85" s="1"/>
  <c r="K49" i="85" s="1"/>
  <c r="K50" i="85" s="1"/>
  <c r="K51" i="85" s="1"/>
  <c r="K52" i="85" s="1"/>
  <c r="K53" i="85" s="1"/>
  <c r="K54" i="85" s="1"/>
  <c r="K55" i="85" s="1"/>
  <c r="K56" i="85" s="1"/>
  <c r="K57" i="85" s="1"/>
  <c r="K58" i="85" s="1"/>
  <c r="K59" i="85" s="1"/>
  <c r="K60" i="85" s="1"/>
  <c r="K61" i="85" s="1"/>
  <c r="K62" i="85" s="1"/>
  <c r="K63" i="85" s="1"/>
  <c r="K64" i="85" s="1"/>
  <c r="K65" i="85" s="1"/>
  <c r="K66" i="85" s="1"/>
  <c r="K67" i="85" s="1"/>
  <c r="K68" i="85" s="1"/>
  <c r="K69" i="85" s="1"/>
  <c r="K70" i="85" s="1"/>
  <c r="K71" i="85" s="1"/>
  <c r="K72" i="85" s="1"/>
  <c r="K73" i="85" s="1"/>
  <c r="K74" i="85" s="1"/>
  <c r="K75" i="85" s="1"/>
  <c r="K76" i="85" s="1"/>
  <c r="K77" i="85" s="1"/>
  <c r="K78" i="85" s="1"/>
  <c r="K79" i="85" s="1"/>
  <c r="K80" i="85" s="1"/>
  <c r="K81" i="85" s="1"/>
  <c r="K82" i="85" s="1"/>
  <c r="K83" i="85" s="1"/>
  <c r="K84" i="85" s="1"/>
  <c r="K85" i="85" s="1"/>
  <c r="K86" i="85" s="1"/>
  <c r="K87" i="85" s="1"/>
  <c r="K88" i="85" s="1"/>
  <c r="K89" i="85" s="1"/>
  <c r="K90" i="85" s="1"/>
  <c r="K91" i="85" s="1"/>
  <c r="K92" i="85" s="1"/>
  <c r="K93" i="85" s="1"/>
  <c r="K94" i="85" s="1"/>
  <c r="K95" i="85" s="1"/>
  <c r="K96" i="85" s="1"/>
  <c r="K97" i="85" s="1"/>
  <c r="K98" i="85" s="1"/>
  <c r="AI4" i="12"/>
  <c r="W5" i="25"/>
  <c r="AG4" i="25"/>
  <c r="AP4" i="25" s="1"/>
  <c r="AF4" i="25"/>
  <c r="AO4" i="25" s="1"/>
  <c r="AE4" i="25"/>
  <c r="I8" i="20"/>
  <c r="J8" i="20" s="1"/>
  <c r="K5" i="70"/>
  <c r="I6" i="59"/>
  <c r="J6" i="59" s="1"/>
  <c r="I16" i="59"/>
  <c r="J16" i="59" s="1"/>
  <c r="I22" i="59"/>
  <c r="J22" i="59" s="1"/>
  <c r="I11" i="51"/>
  <c r="J11" i="51" s="1"/>
  <c r="I8" i="15"/>
  <c r="J8" i="15" s="1"/>
  <c r="I15" i="15"/>
  <c r="J15" i="15" s="1"/>
  <c r="I21" i="15"/>
  <c r="J21" i="15" s="1"/>
  <c r="I9" i="19"/>
  <c r="J9" i="19" s="1"/>
  <c r="AR3" i="25"/>
  <c r="K5" i="82"/>
  <c r="K6" i="82" s="1"/>
  <c r="K7" i="82" s="1"/>
  <c r="K8" i="82" s="1"/>
  <c r="K9" i="82" s="1"/>
  <c r="K10" i="82" s="1"/>
  <c r="K11" i="82" s="1"/>
  <c r="K12" i="82" s="1"/>
  <c r="K13" i="82" s="1"/>
  <c r="K14" i="82" s="1"/>
  <c r="K15" i="82" s="1"/>
  <c r="K16" i="82" s="1"/>
  <c r="K17" i="82" s="1"/>
  <c r="K18" i="82" s="1"/>
  <c r="K19" i="82" s="1"/>
  <c r="K20" i="82" s="1"/>
  <c r="K21" i="82" s="1"/>
  <c r="K22" i="82" s="1"/>
  <c r="K23" i="82" s="1"/>
  <c r="K24" i="82" s="1"/>
  <c r="K25" i="82" s="1"/>
  <c r="K26" i="82" s="1"/>
  <c r="K27" i="82" s="1"/>
  <c r="K28" i="82" s="1"/>
  <c r="K29" i="82" s="1"/>
  <c r="K30" i="82" s="1"/>
  <c r="K31" i="82" s="1"/>
  <c r="K32" i="82" s="1"/>
  <c r="K33" i="82" s="1"/>
  <c r="K34" i="82" s="1"/>
  <c r="K35" i="82" s="1"/>
  <c r="K36" i="82" s="1"/>
  <c r="K37" i="82" s="1"/>
  <c r="K38" i="82" s="1"/>
  <c r="K39" i="82" s="1"/>
  <c r="K40" i="82" s="1"/>
  <c r="K41" i="82" s="1"/>
  <c r="K42" i="82" s="1"/>
  <c r="K43" i="82" s="1"/>
  <c r="K44" i="82" s="1"/>
  <c r="K45" i="82" s="1"/>
  <c r="K46" i="82" s="1"/>
  <c r="K47" i="82" s="1"/>
  <c r="K48" i="82" s="1"/>
  <c r="K49" i="82" s="1"/>
  <c r="K50" i="82" s="1"/>
  <c r="K51" i="82" s="1"/>
  <c r="K52" i="82" s="1"/>
  <c r="K53" i="82" s="1"/>
  <c r="K54" i="82" s="1"/>
  <c r="K55" i="82" s="1"/>
  <c r="K56" i="82" s="1"/>
  <c r="K57" i="82" s="1"/>
  <c r="K58" i="82" s="1"/>
  <c r="K59" i="82" s="1"/>
  <c r="K60" i="82" s="1"/>
  <c r="K61" i="82" s="1"/>
  <c r="K62" i="82" s="1"/>
  <c r="K63" i="82" s="1"/>
  <c r="K64" i="82" s="1"/>
  <c r="K65" i="82" s="1"/>
  <c r="K66" i="82" s="1"/>
  <c r="K67" i="82" s="1"/>
  <c r="K68" i="82" s="1"/>
  <c r="K69" i="82" s="1"/>
  <c r="K70" i="82" s="1"/>
  <c r="K71" i="82" s="1"/>
  <c r="K72" i="82" s="1"/>
  <c r="K73" i="82" s="1"/>
  <c r="K74" i="82" s="1"/>
  <c r="K75" i="82" s="1"/>
  <c r="K76" i="82" s="1"/>
  <c r="K77" i="82" s="1"/>
  <c r="K78" i="82" s="1"/>
  <c r="K79" i="82" s="1"/>
  <c r="K80" i="82" s="1"/>
  <c r="K81" i="82" s="1"/>
  <c r="K82" i="82" s="1"/>
  <c r="K83" i="82" s="1"/>
  <c r="K84" i="82" s="1"/>
  <c r="K85" i="82" s="1"/>
  <c r="K86" i="82" s="1"/>
  <c r="K87" i="82" s="1"/>
  <c r="K88" i="82" s="1"/>
  <c r="K89" i="82" s="1"/>
  <c r="K5" i="45"/>
  <c r="K6" i="45" s="1"/>
  <c r="K7" i="45" s="1"/>
  <c r="K8" i="45" s="1"/>
  <c r="K9" i="45" s="1"/>
  <c r="K10" i="45" s="1"/>
  <c r="K11" i="45" s="1"/>
  <c r="K12" i="45" s="1"/>
  <c r="K13" i="45" s="1"/>
  <c r="K14" i="45" s="1"/>
  <c r="K15" i="45" s="1"/>
  <c r="K16" i="45" s="1"/>
  <c r="K17" i="45" s="1"/>
  <c r="K18" i="45" s="1"/>
  <c r="K19" i="45" s="1"/>
  <c r="K20" i="45" s="1"/>
  <c r="K21" i="45" s="1"/>
  <c r="K22" i="45" s="1"/>
  <c r="K23" i="45" s="1"/>
  <c r="K24" i="45" s="1"/>
  <c r="K25" i="45" s="1"/>
  <c r="K26" i="45" s="1"/>
  <c r="K27" i="45" s="1"/>
  <c r="K28" i="45" s="1"/>
  <c r="K29" i="45" s="1"/>
  <c r="K30" i="45" s="1"/>
  <c r="K31" i="45" s="1"/>
  <c r="K32" i="45" s="1"/>
  <c r="K33" i="45" s="1"/>
  <c r="K34" i="45" s="1"/>
  <c r="K35" i="45" s="1"/>
  <c r="K36" i="45" s="1"/>
  <c r="K37" i="45" s="1"/>
  <c r="K38" i="45" s="1"/>
  <c r="K39" i="45" s="1"/>
  <c r="K40" i="45" s="1"/>
  <c r="K41" i="45" s="1"/>
  <c r="K42" i="45" s="1"/>
  <c r="K43" i="45" s="1"/>
  <c r="K44" i="45" s="1"/>
  <c r="K45" i="45" s="1"/>
  <c r="K46" i="45" s="1"/>
  <c r="K47" i="45" s="1"/>
  <c r="K48" i="45" s="1"/>
  <c r="K49" i="45" s="1"/>
  <c r="K50" i="45" s="1"/>
  <c r="K51" i="45" s="1"/>
  <c r="K52" i="45" s="1"/>
  <c r="K53" i="45" s="1"/>
  <c r="K54" i="45" s="1"/>
  <c r="K55" i="45" s="1"/>
  <c r="K56" i="45" s="1"/>
  <c r="K57" i="45" s="1"/>
  <c r="K58" i="45" s="1"/>
  <c r="K59" i="45" s="1"/>
  <c r="K60" i="45" s="1"/>
  <c r="K61" i="45" s="1"/>
  <c r="K62" i="45" s="1"/>
  <c r="K63" i="45" s="1"/>
  <c r="K64" i="45" s="1"/>
  <c r="K65" i="45" s="1"/>
  <c r="K66" i="45" s="1"/>
  <c r="K67" i="45" s="1"/>
  <c r="K68" i="45" s="1"/>
  <c r="K69" i="45" s="1"/>
  <c r="K70" i="45" s="1"/>
  <c r="K71" i="45" s="1"/>
  <c r="K72" i="45" s="1"/>
  <c r="K73" i="45" s="1"/>
  <c r="K74" i="45" s="1"/>
  <c r="K75" i="45" s="1"/>
  <c r="K76" i="45" s="1"/>
  <c r="K77" i="45" s="1"/>
  <c r="K78" i="45" s="1"/>
  <c r="K79" i="45" s="1"/>
  <c r="K80" i="45" s="1"/>
  <c r="K81" i="45" s="1"/>
  <c r="K82" i="45" s="1"/>
  <c r="K83" i="45" s="1"/>
  <c r="K84" i="45" s="1"/>
  <c r="K85" i="45" s="1"/>
  <c r="K86" i="45" s="1"/>
  <c r="K87" i="45" s="1"/>
  <c r="K88" i="45" s="1"/>
  <c r="K89" i="45" s="1"/>
  <c r="K90" i="45" s="1"/>
  <c r="K91" i="45" s="1"/>
  <c r="K92" i="45" s="1"/>
  <c r="K93" i="45" s="1"/>
  <c r="K94" i="45" s="1"/>
  <c r="K95" i="45" s="1"/>
  <c r="K96" i="45" s="1"/>
  <c r="K97" i="45" s="1"/>
  <c r="K98" i="45" s="1"/>
  <c r="K5" i="28"/>
  <c r="K36" i="43"/>
  <c r="K37" i="43" s="1"/>
  <c r="K38" i="43" s="1"/>
  <c r="K39" i="43" s="1"/>
  <c r="K40" i="43" s="1"/>
  <c r="K41" i="43" s="1"/>
  <c r="K42" i="43" s="1"/>
  <c r="K43" i="43" s="1"/>
  <c r="K44" i="43" s="1"/>
  <c r="K45" i="43" s="1"/>
  <c r="K46" i="43" s="1"/>
  <c r="K47" i="43" s="1"/>
  <c r="K48" i="43" s="1"/>
  <c r="K49" i="43" s="1"/>
  <c r="K50" i="43" s="1"/>
  <c r="K51" i="43" s="1"/>
  <c r="K52" i="43" s="1"/>
  <c r="K53" i="43" s="1"/>
  <c r="K54" i="43" s="1"/>
  <c r="K55" i="43" s="1"/>
  <c r="K56" i="43" s="1"/>
  <c r="K57" i="43" s="1"/>
  <c r="K58" i="43" s="1"/>
  <c r="K59" i="43" s="1"/>
  <c r="K60" i="43" s="1"/>
  <c r="K61" i="43" s="1"/>
  <c r="K62" i="43" s="1"/>
  <c r="K63" i="43" s="1"/>
  <c r="K64" i="43" s="1"/>
  <c r="K65" i="43" s="1"/>
  <c r="K66" i="43" s="1"/>
  <c r="K67" i="43" s="1"/>
  <c r="K68" i="43" s="1"/>
  <c r="K69" i="43" s="1"/>
  <c r="K70" i="43" s="1"/>
  <c r="K71" i="43" s="1"/>
  <c r="K72" i="43" s="1"/>
  <c r="K73" i="43" s="1"/>
  <c r="K74" i="43" s="1"/>
  <c r="K75" i="43" s="1"/>
  <c r="K76" i="43" s="1"/>
  <c r="K77" i="43" s="1"/>
  <c r="K78" i="43" s="1"/>
  <c r="K79" i="43" s="1"/>
  <c r="AI4" i="45"/>
  <c r="AN4" i="45"/>
  <c r="Z5" i="52"/>
  <c r="AF4" i="56"/>
  <c r="W5" i="56"/>
  <c r="AG4" i="56"/>
  <c r="AE4" i="56"/>
  <c r="Y5" i="61"/>
  <c r="AR3" i="74"/>
  <c r="AN4" i="58"/>
  <c r="AI4" i="58"/>
  <c r="AE4" i="72"/>
  <c r="AF4" i="72"/>
  <c r="W5" i="72"/>
  <c r="AG4" i="72"/>
  <c r="AP4" i="72" s="1"/>
  <c r="AE4" i="86"/>
  <c r="W5" i="86"/>
  <c r="AF4" i="86"/>
  <c r="AO4" i="86" s="1"/>
  <c r="AG4" i="86"/>
  <c r="AP4" i="86" s="1"/>
  <c r="I21" i="2"/>
  <c r="J21" i="2" s="1"/>
  <c r="I5" i="4"/>
  <c r="J5" i="4" s="1"/>
  <c r="I14" i="4"/>
  <c r="J14" i="4" s="1"/>
  <c r="I20" i="4"/>
  <c r="J20" i="4" s="1"/>
  <c r="I12" i="24"/>
  <c r="J12" i="24" s="1"/>
  <c r="I10" i="60"/>
  <c r="J10" i="60" s="1"/>
  <c r="K5" i="18"/>
  <c r="I12" i="11"/>
  <c r="J12" i="11" s="1"/>
  <c r="I18" i="11"/>
  <c r="J18" i="11" s="1"/>
  <c r="I8" i="8"/>
  <c r="J8" i="8" s="1"/>
  <c r="I7" i="8"/>
  <c r="J7" i="8" s="1"/>
  <c r="I17" i="8"/>
  <c r="J17" i="8" s="1"/>
  <c r="I23" i="8"/>
  <c r="J23" i="8" s="1"/>
  <c r="AF4" i="19"/>
  <c r="AE4" i="19"/>
  <c r="W5" i="19"/>
  <c r="AG4" i="19"/>
  <c r="AR3" i="31"/>
  <c r="AQ5" i="38"/>
  <c r="AN4" i="54"/>
  <c r="AI4" i="54"/>
  <c r="AR3" i="79"/>
  <c r="AE4" i="90"/>
  <c r="W5" i="90"/>
  <c r="AG4" i="90"/>
  <c r="AP4" i="90" s="1"/>
  <c r="AF4" i="90"/>
  <c r="AO4" i="90" s="1"/>
  <c r="AR3" i="90"/>
  <c r="I12" i="2"/>
  <c r="J12" i="2" s="1"/>
  <c r="I13" i="24"/>
  <c r="J13" i="24" s="1"/>
  <c r="I6" i="12"/>
  <c r="J6" i="12" s="1"/>
  <c r="I16" i="12"/>
  <c r="J16" i="12" s="1"/>
  <c r="I22" i="12"/>
  <c r="J22" i="12" s="1"/>
  <c r="I13" i="19"/>
  <c r="J13" i="19" s="1"/>
  <c r="I4" i="72"/>
  <c r="J4" i="72" s="1"/>
  <c r="K4" i="72" s="1"/>
  <c r="I16" i="68"/>
  <c r="J16" i="68" s="1"/>
  <c r="I18" i="68"/>
  <c r="J18" i="68" s="1"/>
  <c r="I23" i="68"/>
  <c r="J23" i="68" s="1"/>
  <c r="I8" i="24"/>
  <c r="J8" i="24" s="1"/>
  <c r="I15" i="20"/>
  <c r="J15" i="20" s="1"/>
  <c r="I21" i="20"/>
  <c r="J21" i="20" s="1"/>
  <c r="AQ4" i="32"/>
  <c r="AN3" i="57"/>
  <c r="AI3" i="57"/>
  <c r="AN4" i="95"/>
  <c r="AI4" i="95"/>
  <c r="AR3" i="2"/>
  <c r="AI3" i="24"/>
  <c r="I11" i="67"/>
  <c r="J11" i="67" s="1"/>
  <c r="AR3" i="26"/>
  <c r="K5" i="33"/>
  <c r="AO4" i="57"/>
  <c r="Y5" i="76"/>
  <c r="X5" i="76"/>
  <c r="AH5" i="76" s="1"/>
  <c r="Y5" i="70"/>
  <c r="X5" i="70"/>
  <c r="AH5" i="70" s="1"/>
  <c r="X5" i="96"/>
  <c r="AH5" i="96" s="1"/>
  <c r="Y5" i="96"/>
  <c r="Z5" i="96" s="1"/>
  <c r="W5" i="2"/>
  <c r="AG4" i="2"/>
  <c r="AF4" i="2"/>
  <c r="AE4" i="2"/>
  <c r="I7" i="52"/>
  <c r="J7" i="52" s="1"/>
  <c r="I7" i="3"/>
  <c r="J7" i="3" s="1"/>
  <c r="I17" i="3"/>
  <c r="J17" i="3" s="1"/>
  <c r="I23" i="3"/>
  <c r="J23" i="3" s="1"/>
  <c r="I11" i="15"/>
  <c r="J11" i="15" s="1"/>
  <c r="AG4" i="26"/>
  <c r="AP4" i="26" s="1"/>
  <c r="AF4" i="26"/>
  <c r="AO4" i="26" s="1"/>
  <c r="AE4" i="26"/>
  <c r="W5" i="26"/>
  <c r="AR3" i="32"/>
  <c r="K5" i="37"/>
  <c r="K6" i="37" s="1"/>
  <c r="K7" i="37" s="1"/>
  <c r="K8" i="37" s="1"/>
  <c r="K9" i="37" s="1"/>
  <c r="K10" i="37" s="1"/>
  <c r="K11" i="37" s="1"/>
  <c r="K12" i="37" s="1"/>
  <c r="K13" i="37" s="1"/>
  <c r="K14" i="37" s="1"/>
  <c r="K15" i="37" s="1"/>
  <c r="K16" i="37" s="1"/>
  <c r="K17" i="37" s="1"/>
  <c r="K18" i="37" s="1"/>
  <c r="K19" i="37" s="1"/>
  <c r="K20" i="37" s="1"/>
  <c r="K21" i="37" s="1"/>
  <c r="K22" i="37" s="1"/>
  <c r="K23" i="37" s="1"/>
  <c r="K24" i="37" s="1"/>
  <c r="K25" i="37" s="1"/>
  <c r="K26" i="37" s="1"/>
  <c r="K27" i="37" s="1"/>
  <c r="K28" i="37" s="1"/>
  <c r="K29" i="37" s="1"/>
  <c r="K30" i="37" s="1"/>
  <c r="K31" i="37" s="1"/>
  <c r="K32" i="37" s="1"/>
  <c r="K33" i="37" s="1"/>
  <c r="K34" i="37" s="1"/>
  <c r="K35" i="37" s="1"/>
  <c r="K36" i="37" s="1"/>
  <c r="K37" i="37" s="1"/>
  <c r="K38" i="37" s="1"/>
  <c r="K39" i="37" s="1"/>
  <c r="K40" i="37" s="1"/>
  <c r="K41" i="37" s="1"/>
  <c r="K42" i="37" s="1"/>
  <c r="K43" i="37" s="1"/>
  <c r="K44" i="37" s="1"/>
  <c r="K45" i="37" s="1"/>
  <c r="K46" i="37" s="1"/>
  <c r="K47" i="37" s="1"/>
  <c r="K48" i="37" s="1"/>
  <c r="K49" i="37" s="1"/>
  <c r="K50" i="37" s="1"/>
  <c r="K51" i="37" s="1"/>
  <c r="K52" i="37" s="1"/>
  <c r="K53" i="37" s="1"/>
  <c r="K54" i="37" s="1"/>
  <c r="K55" i="37" s="1"/>
  <c r="K56" i="37" s="1"/>
  <c r="K57" i="37" s="1"/>
  <c r="K58" i="37" s="1"/>
  <c r="K59" i="37" s="1"/>
  <c r="K60" i="37" s="1"/>
  <c r="K61" i="37" s="1"/>
  <c r="K62" i="37" s="1"/>
  <c r="K63" i="37" s="1"/>
  <c r="K64" i="37" s="1"/>
  <c r="K65" i="37" s="1"/>
  <c r="K66" i="37" s="1"/>
  <c r="K67" i="37" s="1"/>
  <c r="K68" i="37" s="1"/>
  <c r="K69" i="37" s="1"/>
  <c r="K70" i="37" s="1"/>
  <c r="K71" i="37" s="1"/>
  <c r="K72" i="37" s="1"/>
  <c r="K73" i="37" s="1"/>
  <c r="K74" i="37" s="1"/>
  <c r="K75" i="37" s="1"/>
  <c r="K76" i="37" s="1"/>
  <c r="K77" i="37" s="1"/>
  <c r="K78" i="37" s="1"/>
  <c r="K79" i="37" s="1"/>
  <c r="K80" i="37" s="1"/>
  <c r="K81" i="37" s="1"/>
  <c r="K82" i="37" s="1"/>
  <c r="K83" i="37" s="1"/>
  <c r="K84" i="37" s="1"/>
  <c r="K85" i="37" s="1"/>
  <c r="K86" i="37" s="1"/>
  <c r="K87" i="37" s="1"/>
  <c r="K88" i="37" s="1"/>
  <c r="K89" i="37" s="1"/>
  <c r="K90" i="37" s="1"/>
  <c r="K91" i="37" s="1"/>
  <c r="K92" i="37" s="1"/>
  <c r="K93" i="37" s="1"/>
  <c r="K94" i="37" s="1"/>
  <c r="K95" i="37" s="1"/>
  <c r="K96" i="37" s="1"/>
  <c r="K97" i="37" s="1"/>
  <c r="K98" i="37" s="1"/>
  <c r="AQ3" i="47"/>
  <c r="AI3" i="47"/>
  <c r="K6" i="62"/>
  <c r="AP4" i="40"/>
  <c r="AO4" i="63"/>
  <c r="Y5" i="74"/>
  <c r="X5" i="74"/>
  <c r="AH5" i="74" s="1"/>
  <c r="X5" i="48"/>
  <c r="AH5" i="48" s="1"/>
  <c r="AO4" i="17"/>
  <c r="AN4" i="47"/>
  <c r="AI4" i="47"/>
  <c r="AP4" i="41"/>
  <c r="X5" i="84"/>
  <c r="AH5" i="84" s="1"/>
  <c r="I5" i="11"/>
  <c r="J5" i="11" s="1"/>
  <c r="I12" i="64"/>
  <c r="J12" i="64" s="1"/>
  <c r="I8" i="56"/>
  <c r="J8" i="56" s="1"/>
  <c r="I6" i="23"/>
  <c r="J6" i="23" s="1"/>
  <c r="AR3" i="73"/>
  <c r="W5" i="62"/>
  <c r="AG4" i="62"/>
  <c r="AP4" i="62" s="1"/>
  <c r="AF4" i="62"/>
  <c r="AO4" i="62" s="1"/>
  <c r="AE4" i="62"/>
  <c r="Y5" i="77"/>
  <c r="Y5" i="83"/>
  <c r="AN4" i="87"/>
  <c r="AI4" i="87"/>
  <c r="AG4" i="88"/>
  <c r="AP4" i="88" s="1"/>
  <c r="AF4" i="88"/>
  <c r="AO4" i="88" s="1"/>
  <c r="AE4" i="88"/>
  <c r="W5" i="88"/>
  <c r="K5" i="5"/>
  <c r="AI4" i="21"/>
  <c r="AN4" i="21"/>
  <c r="I7" i="59"/>
  <c r="J7" i="59" s="1"/>
  <c r="I17" i="59"/>
  <c r="J17" i="59" s="1"/>
  <c r="I23" i="59"/>
  <c r="J23" i="59" s="1"/>
  <c r="I6" i="15"/>
  <c r="J6" i="15" s="1"/>
  <c r="I16" i="15"/>
  <c r="J16" i="15" s="1"/>
  <c r="I22" i="15"/>
  <c r="J22" i="15" s="1"/>
  <c r="AE4" i="6"/>
  <c r="W5" i="6"/>
  <c r="AG4" i="6"/>
  <c r="AP4" i="6" s="1"/>
  <c r="AF4" i="6"/>
  <c r="AO4" i="6" s="1"/>
  <c r="W5" i="20"/>
  <c r="AG4" i="20"/>
  <c r="AF4" i="20"/>
  <c r="AE4" i="20"/>
  <c r="AN3" i="54"/>
  <c r="AI3" i="54"/>
  <c r="AQ4" i="72"/>
  <c r="I20" i="2"/>
  <c r="J20" i="2" s="1"/>
  <c r="AR3" i="6"/>
  <c r="I11" i="4"/>
  <c r="J11" i="4" s="1"/>
  <c r="I15" i="4"/>
  <c r="J15" i="4" s="1"/>
  <c r="I21" i="4"/>
  <c r="J21" i="4" s="1"/>
  <c r="AR3" i="28"/>
  <c r="I4" i="60"/>
  <c r="J4" i="60" s="1"/>
  <c r="K4" i="60" s="1"/>
  <c r="I4" i="11"/>
  <c r="J4" i="11" s="1"/>
  <c r="K4" i="11" s="1"/>
  <c r="AR4" i="11" s="1"/>
  <c r="I13" i="11"/>
  <c r="J13" i="11" s="1"/>
  <c r="I19" i="11"/>
  <c r="J19" i="11" s="1"/>
  <c r="I4" i="8"/>
  <c r="J4" i="8" s="1"/>
  <c r="K4" i="8" s="1"/>
  <c r="AP4" i="8" s="1"/>
  <c r="I12" i="8"/>
  <c r="J12" i="8" s="1"/>
  <c r="I18" i="8"/>
  <c r="J18" i="8" s="1"/>
  <c r="AE4" i="9"/>
  <c r="W5" i="9"/>
  <c r="AG4" i="9"/>
  <c r="AP4" i="9" s="1"/>
  <c r="AF4" i="9"/>
  <c r="AO4" i="9" s="1"/>
  <c r="AG4" i="27"/>
  <c r="AP4" i="27" s="1"/>
  <c r="AF4" i="27"/>
  <c r="AO4" i="27" s="1"/>
  <c r="AE4" i="27"/>
  <c r="W5" i="27"/>
  <c r="K5" i="88"/>
  <c r="K6" i="88" s="1"/>
  <c r="K7" i="88" s="1"/>
  <c r="K8" i="88" s="1"/>
  <c r="K9" i="88" s="1"/>
  <c r="K10" i="88" s="1"/>
  <c r="K11" i="88" s="1"/>
  <c r="K12" i="88" s="1"/>
  <c r="K13" i="88" s="1"/>
  <c r="K14" i="88" s="1"/>
  <c r="K15" i="88" s="1"/>
  <c r="K16" i="88" s="1"/>
  <c r="K17" i="88" s="1"/>
  <c r="K18" i="88" s="1"/>
  <c r="K19" i="88" s="1"/>
  <c r="K20" i="88" s="1"/>
  <c r="K21" i="88" s="1"/>
  <c r="K22" i="88" s="1"/>
  <c r="K23" i="88" s="1"/>
  <c r="K24" i="88" s="1"/>
  <c r="K25" i="88" s="1"/>
  <c r="K26" i="88" s="1"/>
  <c r="K27" i="88" s="1"/>
  <c r="K28" i="88" s="1"/>
  <c r="K29" i="88" s="1"/>
  <c r="K30" i="88" s="1"/>
  <c r="K31" i="88" s="1"/>
  <c r="K32" i="88" s="1"/>
  <c r="K33" i="88" s="1"/>
  <c r="K34" i="88" s="1"/>
  <c r="K35" i="88" s="1"/>
  <c r="K36" i="88" s="1"/>
  <c r="K37" i="88" s="1"/>
  <c r="K38" i="88" s="1"/>
  <c r="K39" i="88" s="1"/>
  <c r="K40" i="88" s="1"/>
  <c r="K41" i="88" s="1"/>
  <c r="K42" i="88" s="1"/>
  <c r="K43" i="88" s="1"/>
  <c r="K44" i="88" s="1"/>
  <c r="K45" i="88" s="1"/>
  <c r="K46" i="88" s="1"/>
  <c r="K47" i="88" s="1"/>
  <c r="K48" i="88" s="1"/>
  <c r="K49" i="88" s="1"/>
  <c r="K50" i="88" s="1"/>
  <c r="K51" i="88" s="1"/>
  <c r="K52" i="88" s="1"/>
  <c r="K53" i="88" s="1"/>
  <c r="K54" i="88" s="1"/>
  <c r="K55" i="88" s="1"/>
  <c r="K56" i="88" s="1"/>
  <c r="K57" i="88" s="1"/>
  <c r="K58" i="88" s="1"/>
  <c r="K59" i="88" s="1"/>
  <c r="K60" i="88" s="1"/>
  <c r="K61" i="88" s="1"/>
  <c r="K62" i="88" s="1"/>
  <c r="K63" i="88" s="1"/>
  <c r="K64" i="88" s="1"/>
  <c r="K65" i="88" s="1"/>
  <c r="K66" i="88" s="1"/>
  <c r="K67" i="88" s="1"/>
  <c r="K68" i="88" s="1"/>
  <c r="K69" i="88" s="1"/>
  <c r="K5" i="41"/>
  <c r="K6" i="41" s="1"/>
  <c r="K7" i="41" s="1"/>
  <c r="K8" i="41" s="1"/>
  <c r="K9" i="41" s="1"/>
  <c r="K10" i="41" s="1"/>
  <c r="K11" i="41" s="1"/>
  <c r="K12" i="41" s="1"/>
  <c r="K13" i="41" s="1"/>
  <c r="K14" i="41" s="1"/>
  <c r="K15" i="41" s="1"/>
  <c r="K16" i="41" s="1"/>
  <c r="K17" i="41" s="1"/>
  <c r="K18" i="41" s="1"/>
  <c r="K19" i="41" s="1"/>
  <c r="K20" i="41" s="1"/>
  <c r="K21" i="41" s="1"/>
  <c r="K22" i="41" s="1"/>
  <c r="K23" i="41" s="1"/>
  <c r="K24" i="41" s="1"/>
  <c r="K25" i="41" s="1"/>
  <c r="K26" i="41" s="1"/>
  <c r="K27" i="41" s="1"/>
  <c r="K28" i="41" s="1"/>
  <c r="K29" i="41" s="1"/>
  <c r="K30" i="41" s="1"/>
  <c r="K31" i="41" s="1"/>
  <c r="K32" i="41" s="1"/>
  <c r="K33" i="41" s="1"/>
  <c r="K34" i="41" s="1"/>
  <c r="K35" i="41" s="1"/>
  <c r="K36" i="41" s="1"/>
  <c r="K37" i="41" s="1"/>
  <c r="K38" i="41" s="1"/>
  <c r="K39" i="41" s="1"/>
  <c r="K40" i="41" s="1"/>
  <c r="K41" i="41" s="1"/>
  <c r="K42" i="41" s="1"/>
  <c r="K43" i="41" s="1"/>
  <c r="K44" i="41" s="1"/>
  <c r="K45" i="41" s="1"/>
  <c r="K46" i="41" s="1"/>
  <c r="K47" i="41" s="1"/>
  <c r="K48" i="41" s="1"/>
  <c r="K49" i="41" s="1"/>
  <c r="K50" i="41" s="1"/>
  <c r="K51" i="41" s="1"/>
  <c r="K52" i="41" s="1"/>
  <c r="K53" i="41" s="1"/>
  <c r="K54" i="41" s="1"/>
  <c r="K55" i="41" s="1"/>
  <c r="K56" i="41" s="1"/>
  <c r="K57" i="41" s="1"/>
  <c r="K58" i="41" s="1"/>
  <c r="K59" i="41" s="1"/>
  <c r="K60" i="41" s="1"/>
  <c r="K61" i="41" s="1"/>
  <c r="K62" i="41" s="1"/>
  <c r="K63" i="41" s="1"/>
  <c r="K64" i="41" s="1"/>
  <c r="K65" i="41" s="1"/>
  <c r="K66" i="41" s="1"/>
  <c r="K67" i="41" s="1"/>
  <c r="K68" i="41" s="1"/>
  <c r="K69" i="41" s="1"/>
  <c r="K70" i="41" s="1"/>
  <c r="K71" i="41" s="1"/>
  <c r="K72" i="41" s="1"/>
  <c r="K73" i="41" s="1"/>
  <c r="K74" i="41" s="1"/>
  <c r="K75" i="41" s="1"/>
  <c r="K76" i="41" s="1"/>
  <c r="K77" i="41" s="1"/>
  <c r="K78" i="41" s="1"/>
  <c r="K79" i="41" s="1"/>
  <c r="K80" i="41" s="1"/>
  <c r="K81" i="41" s="1"/>
  <c r="K82" i="41" s="1"/>
  <c r="K83" i="41" s="1"/>
  <c r="K84" i="41" s="1"/>
  <c r="K85" i="41" s="1"/>
  <c r="K86" i="41" s="1"/>
  <c r="K87" i="41" s="1"/>
  <c r="K88" i="41" s="1"/>
  <c r="K89" i="41" s="1"/>
  <c r="K90" i="41" s="1"/>
  <c r="K91" i="41" s="1"/>
  <c r="K92" i="41" s="1"/>
  <c r="K93" i="41" s="1"/>
  <c r="K94" i="41" s="1"/>
  <c r="K95" i="41" s="1"/>
  <c r="K96" i="41" s="1"/>
  <c r="K97" i="41" s="1"/>
  <c r="K98" i="41" s="1"/>
  <c r="AR3" i="49"/>
  <c r="K6" i="53"/>
  <c r="AI4" i="71"/>
  <c r="I7" i="12"/>
  <c r="J7" i="12" s="1"/>
  <c r="I17" i="12"/>
  <c r="J17" i="12" s="1"/>
  <c r="I23" i="12"/>
  <c r="J23" i="12" s="1"/>
  <c r="I9" i="72"/>
  <c r="J9" i="72" s="1"/>
  <c r="I19" i="68"/>
  <c r="J19" i="68" s="1"/>
  <c r="I21" i="68"/>
  <c r="J21" i="68" s="1"/>
  <c r="I10" i="68"/>
  <c r="J10" i="68" s="1"/>
  <c r="I6" i="20"/>
  <c r="J6" i="20" s="1"/>
  <c r="I16" i="20"/>
  <c r="J16" i="20" s="1"/>
  <c r="I22" i="20"/>
  <c r="J22" i="20" s="1"/>
  <c r="AQ3" i="51"/>
  <c r="AI3" i="51"/>
  <c r="AR3" i="63"/>
  <c r="AN3" i="69"/>
  <c r="AI3" i="69"/>
  <c r="X5" i="77"/>
  <c r="Z5" i="77" s="1"/>
  <c r="X5" i="95"/>
  <c r="AH5" i="95" s="1"/>
  <c r="Y5" i="95"/>
  <c r="I6" i="2"/>
  <c r="J6" i="2" s="1"/>
  <c r="I10" i="67"/>
  <c r="J10" i="67" s="1"/>
  <c r="AF4" i="14"/>
  <c r="AO4" i="14" s="1"/>
  <c r="AE4" i="14"/>
  <c r="W5" i="14"/>
  <c r="AG4" i="14"/>
  <c r="AP4" i="14" s="1"/>
  <c r="AR3" i="35"/>
  <c r="AG4" i="39"/>
  <c r="AP4" i="39" s="1"/>
  <c r="AF4" i="39"/>
  <c r="AO4" i="39" s="1"/>
  <c r="W5" i="39"/>
  <c r="AE4" i="39"/>
  <c r="AP4" i="57"/>
  <c r="AN4" i="76"/>
  <c r="AI4" i="76"/>
  <c r="AI3" i="65"/>
  <c r="AN3" i="65"/>
  <c r="Y5" i="91"/>
  <c r="Z5" i="91" s="1"/>
  <c r="AI4" i="96"/>
  <c r="AN4" i="96"/>
  <c r="W5" i="15"/>
  <c r="AG4" i="15"/>
  <c r="AP4" i="15" s="1"/>
  <c r="AF4" i="15"/>
  <c r="AO4" i="15" s="1"/>
  <c r="AE4" i="15"/>
  <c r="I4" i="16"/>
  <c r="J4" i="16" s="1"/>
  <c r="K4" i="16" s="1"/>
  <c r="I12" i="3"/>
  <c r="J12" i="3" s="1"/>
  <c r="I18" i="3"/>
  <c r="J18" i="3" s="1"/>
  <c r="I15" i="19"/>
  <c r="J15" i="19" s="1"/>
  <c r="K5" i="48"/>
  <c r="AQ4" i="48"/>
  <c r="AR3" i="36"/>
  <c r="AE4" i="51"/>
  <c r="W5" i="51"/>
  <c r="AG4" i="51"/>
  <c r="AF4" i="51"/>
  <c r="AR3" i="59"/>
  <c r="AQ4" i="70"/>
  <c r="AR3" i="88"/>
  <c r="AI4" i="74"/>
  <c r="AN4" i="74"/>
  <c r="AI4" i="81"/>
  <c r="AN4" i="81"/>
  <c r="AI4" i="94"/>
  <c r="AN4" i="94"/>
  <c r="Y5" i="37"/>
  <c r="X5" i="37"/>
  <c r="AQ4" i="28"/>
  <c r="AN4" i="84"/>
  <c r="AI4" i="84"/>
  <c r="I11" i="3"/>
  <c r="J11" i="3" s="1"/>
  <c r="I21" i="16"/>
  <c r="J21" i="16" s="1"/>
  <c r="I9" i="64"/>
  <c r="J9" i="64" s="1"/>
  <c r="I13" i="64"/>
  <c r="J13" i="64" s="1"/>
  <c r="I19" i="64"/>
  <c r="J19" i="64" s="1"/>
  <c r="I5" i="56"/>
  <c r="J5" i="56" s="1"/>
  <c r="I7" i="23"/>
  <c r="J7" i="23" s="1"/>
  <c r="I17" i="23"/>
  <c r="J17" i="23" s="1"/>
  <c r="I23" i="23"/>
  <c r="J23" i="23" s="1"/>
  <c r="AI3" i="18"/>
  <c r="W5" i="22"/>
  <c r="AG4" i="22"/>
  <c r="AP4" i="22" s="1"/>
  <c r="AF4" i="22"/>
  <c r="AO4" i="22" s="1"/>
  <c r="AE4" i="22"/>
  <c r="K5" i="90"/>
  <c r="K6" i="90" s="1"/>
  <c r="K7" i="90" s="1"/>
  <c r="K8" i="90" s="1"/>
  <c r="K9" i="90" s="1"/>
  <c r="K10" i="90" s="1"/>
  <c r="K11" i="90" s="1"/>
  <c r="K12" i="90" s="1"/>
  <c r="K13" i="90" s="1"/>
  <c r="K14" i="90" s="1"/>
  <c r="K15" i="90" s="1"/>
  <c r="K16" i="90" s="1"/>
  <c r="K17" i="90" s="1"/>
  <c r="K18" i="90" s="1"/>
  <c r="K19" i="90" s="1"/>
  <c r="K20" i="90" s="1"/>
  <c r="K21" i="90" s="1"/>
  <c r="K22" i="90" s="1"/>
  <c r="K23" i="90" s="1"/>
  <c r="K24" i="90" s="1"/>
  <c r="K25" i="90" s="1"/>
  <c r="K26" i="90" s="1"/>
  <c r="K27" i="90" s="1"/>
  <c r="K28" i="90" s="1"/>
  <c r="K29" i="90" s="1"/>
  <c r="K30" i="90" s="1"/>
  <c r="K31" i="90" s="1"/>
  <c r="K32" i="90" s="1"/>
  <c r="K33" i="90" s="1"/>
  <c r="K34" i="90" s="1"/>
  <c r="K35" i="90" s="1"/>
  <c r="K36" i="90" s="1"/>
  <c r="K37" i="90" s="1"/>
  <c r="K38" i="90" s="1"/>
  <c r="K39" i="90" s="1"/>
  <c r="K40" i="90" s="1"/>
  <c r="K41" i="90" s="1"/>
  <c r="K42" i="90" s="1"/>
  <c r="K43" i="90" s="1"/>
  <c r="K44" i="90" s="1"/>
  <c r="K45" i="90" s="1"/>
  <c r="K46" i="90" s="1"/>
  <c r="K47" i="90" s="1"/>
  <c r="K48" i="90" s="1"/>
  <c r="K49" i="90" s="1"/>
  <c r="K50" i="90" s="1"/>
  <c r="K51" i="90" s="1"/>
  <c r="K52" i="90" s="1"/>
  <c r="K53" i="90" s="1"/>
  <c r="K54" i="90" s="1"/>
  <c r="K55" i="90" s="1"/>
  <c r="K56" i="90" s="1"/>
  <c r="K57" i="90" s="1"/>
  <c r="K58" i="90" s="1"/>
  <c r="K59" i="90" s="1"/>
  <c r="K60" i="90" s="1"/>
  <c r="K61" i="90" s="1"/>
  <c r="K62" i="90" s="1"/>
  <c r="K63" i="90" s="1"/>
  <c r="K64" i="90" s="1"/>
  <c r="K65" i="90" s="1"/>
  <c r="K66" i="90" s="1"/>
  <c r="K67" i="90" s="1"/>
  <c r="K68" i="90" s="1"/>
  <c r="K69" i="90" s="1"/>
  <c r="K70" i="90" s="1"/>
  <c r="K71" i="90" s="1"/>
  <c r="K72" i="90" s="1"/>
  <c r="K73" i="90" s="1"/>
  <c r="K74" i="90" s="1"/>
  <c r="K75" i="90" s="1"/>
  <c r="K76" i="90" s="1"/>
  <c r="K77" i="90" s="1"/>
  <c r="K78" i="90" s="1"/>
  <c r="K79" i="90" s="1"/>
  <c r="K80" i="90" s="1"/>
  <c r="K81" i="90" s="1"/>
  <c r="K82" i="90" s="1"/>
  <c r="K83" i="90" s="1"/>
  <c r="K84" i="90" s="1"/>
  <c r="K85" i="90" s="1"/>
  <c r="K86" i="90" s="1"/>
  <c r="K87" i="90" s="1"/>
  <c r="K88" i="90" s="1"/>
  <c r="K89" i="90" s="1"/>
  <c r="K5" i="78"/>
  <c r="K6" i="78" s="1"/>
  <c r="K7" i="78" s="1"/>
  <c r="K8" i="78" s="1"/>
  <c r="K9" i="78" s="1"/>
  <c r="K10" i="78" s="1"/>
  <c r="K11" i="78" s="1"/>
  <c r="K12" i="78" s="1"/>
  <c r="K13" i="78" s="1"/>
  <c r="K14" i="78" s="1"/>
  <c r="K15" i="78" s="1"/>
  <c r="K16" i="78" s="1"/>
  <c r="K17" i="78" s="1"/>
  <c r="K18" i="78" s="1"/>
  <c r="K19" i="78" s="1"/>
  <c r="K20" i="78" s="1"/>
  <c r="K21" i="78" s="1"/>
  <c r="K22" i="78" s="1"/>
  <c r="K23" i="78" s="1"/>
  <c r="K24" i="78" s="1"/>
  <c r="K25" i="78" s="1"/>
  <c r="K26" i="78" s="1"/>
  <c r="K27" i="78" s="1"/>
  <c r="K28" i="78" s="1"/>
  <c r="K29" i="78" s="1"/>
  <c r="K30" i="78" s="1"/>
  <c r="K31" i="78" s="1"/>
  <c r="K32" i="78" s="1"/>
  <c r="K33" i="78" s="1"/>
  <c r="K34" i="78" s="1"/>
  <c r="K35" i="78" s="1"/>
  <c r="K36" i="78" s="1"/>
  <c r="K37" i="78" s="1"/>
  <c r="K38" i="78" s="1"/>
  <c r="K39" i="78" s="1"/>
  <c r="K40" i="78" s="1"/>
  <c r="K41" i="78" s="1"/>
  <c r="K42" i="78" s="1"/>
  <c r="K43" i="78" s="1"/>
  <c r="K44" i="78" s="1"/>
  <c r="K45" i="78" s="1"/>
  <c r="K46" i="78" s="1"/>
  <c r="K47" i="78" s="1"/>
  <c r="K48" i="78" s="1"/>
  <c r="K49" i="78" s="1"/>
  <c r="K50" i="78" s="1"/>
  <c r="K51" i="78" s="1"/>
  <c r="K52" i="78" s="1"/>
  <c r="K53" i="78" s="1"/>
  <c r="K54" i="78" s="1"/>
  <c r="K55" i="78" s="1"/>
  <c r="K56" i="78" s="1"/>
  <c r="K57" i="78" s="1"/>
  <c r="K58" i="78" s="1"/>
  <c r="K59" i="78" s="1"/>
  <c r="K60" i="78" s="1"/>
  <c r="K61" i="78" s="1"/>
  <c r="K62" i="78" s="1"/>
  <c r="K63" i="78" s="1"/>
  <c r="K64" i="78" s="1"/>
  <c r="K65" i="78" s="1"/>
  <c r="K66" i="78" s="1"/>
  <c r="K67" i="78" s="1"/>
  <c r="K68" i="78" s="1"/>
  <c r="K69" i="78" s="1"/>
  <c r="K70" i="78" s="1"/>
  <c r="K71" i="78" s="1"/>
  <c r="K72" i="78" s="1"/>
  <c r="K73" i="78" s="1"/>
  <c r="K74" i="78" s="1"/>
  <c r="K75" i="78" s="1"/>
  <c r="K76" i="78" s="1"/>
  <c r="K77" i="78" s="1"/>
  <c r="K78" i="78" s="1"/>
  <c r="K79" i="78" s="1"/>
  <c r="K80" i="78" s="1"/>
  <c r="K81" i="78" s="1"/>
  <c r="K82" i="78" s="1"/>
  <c r="K83" i="78" s="1"/>
  <c r="K84" i="78" s="1"/>
  <c r="K85" i="78" s="1"/>
  <c r="K86" i="78" s="1"/>
  <c r="K87" i="78" s="1"/>
  <c r="K88" i="78" s="1"/>
  <c r="K89" i="78" s="1"/>
  <c r="X5" i="36"/>
  <c r="Y5" i="66"/>
  <c r="X5" i="66"/>
  <c r="AH5" i="66" s="1"/>
  <c r="AI4" i="77"/>
  <c r="AN4" i="77"/>
  <c r="AN4" i="83"/>
  <c r="AI4" i="83"/>
  <c r="AG4" i="92"/>
  <c r="AP4" i="92" s="1"/>
  <c r="W5" i="92"/>
  <c r="AF4" i="92"/>
  <c r="AO4" i="92" s="1"/>
  <c r="AE4" i="92"/>
  <c r="AQ3" i="7"/>
  <c r="AI3" i="7"/>
  <c r="AQ3" i="3"/>
  <c r="AI3" i="3"/>
  <c r="I12" i="59"/>
  <c r="J12" i="59" s="1"/>
  <c r="I18" i="59"/>
  <c r="J18" i="59" s="1"/>
  <c r="I9" i="51"/>
  <c r="J9" i="51" s="1"/>
  <c r="I7" i="15"/>
  <c r="J7" i="15" s="1"/>
  <c r="I17" i="15"/>
  <c r="J17" i="15" s="1"/>
  <c r="I23" i="15"/>
  <c r="J23" i="15" s="1"/>
  <c r="K5" i="95"/>
  <c r="K6" i="95" s="1"/>
  <c r="K7" i="95" s="1"/>
  <c r="K8" i="95" s="1"/>
  <c r="K9" i="95" s="1"/>
  <c r="K10" i="95" s="1"/>
  <c r="K11" i="95" s="1"/>
  <c r="K12" i="95" s="1"/>
  <c r="K13" i="95" s="1"/>
  <c r="K14" i="95" s="1"/>
  <c r="K15" i="95" s="1"/>
  <c r="K16" i="95" s="1"/>
  <c r="K17" i="95" s="1"/>
  <c r="K18" i="95" s="1"/>
  <c r="K19" i="95" s="1"/>
  <c r="K20" i="95" s="1"/>
  <c r="K21" i="95" s="1"/>
  <c r="K22" i="95" s="1"/>
  <c r="K23" i="95" s="1"/>
  <c r="K24" i="95" s="1"/>
  <c r="K25" i="95" s="1"/>
  <c r="K26" i="95" s="1"/>
  <c r="K27" i="95" s="1"/>
  <c r="K28" i="95" s="1"/>
  <c r="K29" i="95" s="1"/>
  <c r="K30" i="95" s="1"/>
  <c r="K31" i="95" s="1"/>
  <c r="K32" i="95" s="1"/>
  <c r="K33" i="95" s="1"/>
  <c r="K34" i="95" s="1"/>
  <c r="K35" i="95" s="1"/>
  <c r="K36" i="95" s="1"/>
  <c r="K37" i="95" s="1"/>
  <c r="K38" i="95" s="1"/>
  <c r="K39" i="95" s="1"/>
  <c r="K40" i="95" s="1"/>
  <c r="K41" i="95" s="1"/>
  <c r="K42" i="95" s="1"/>
  <c r="K43" i="95" s="1"/>
  <c r="K44" i="95" s="1"/>
  <c r="K45" i="95" s="1"/>
  <c r="K46" i="95" s="1"/>
  <c r="K47" i="95" s="1"/>
  <c r="K48" i="95" s="1"/>
  <c r="K49" i="95" s="1"/>
  <c r="K50" i="95" s="1"/>
  <c r="K51" i="95" s="1"/>
  <c r="K52" i="95" s="1"/>
  <c r="K53" i="95" s="1"/>
  <c r="K54" i="95" s="1"/>
  <c r="K55" i="95" s="1"/>
  <c r="K56" i="95" s="1"/>
  <c r="K57" i="95" s="1"/>
  <c r="K58" i="95" s="1"/>
  <c r="K59" i="95" s="1"/>
  <c r="K60" i="95" s="1"/>
  <c r="K61" i="95" s="1"/>
  <c r="K62" i="95" s="1"/>
  <c r="K63" i="95" s="1"/>
  <c r="K64" i="95" s="1"/>
  <c r="K65" i="95" s="1"/>
  <c r="K66" i="95" s="1"/>
  <c r="K67" i="95" s="1"/>
  <c r="K68" i="95" s="1"/>
  <c r="K69" i="95" s="1"/>
  <c r="K70" i="95" s="1"/>
  <c r="K71" i="95" s="1"/>
  <c r="K72" i="95" s="1"/>
  <c r="K73" i="95" s="1"/>
  <c r="K74" i="95" s="1"/>
  <c r="K75" i="95" s="1"/>
  <c r="K76" i="95" s="1"/>
  <c r="K77" i="95" s="1"/>
  <c r="K78" i="95" s="1"/>
  <c r="K79" i="95" s="1"/>
  <c r="K5" i="89"/>
  <c r="K6" i="89" s="1"/>
  <c r="K7" i="89" s="1"/>
  <c r="K8" i="89" s="1"/>
  <c r="K9" i="89" s="1"/>
  <c r="K10" i="89" s="1"/>
  <c r="K11" i="89" s="1"/>
  <c r="K12" i="89" s="1"/>
  <c r="K13" i="89" s="1"/>
  <c r="K14" i="89" s="1"/>
  <c r="K15" i="89" s="1"/>
  <c r="K16" i="89" s="1"/>
  <c r="K17" i="89" s="1"/>
  <c r="K18" i="89" s="1"/>
  <c r="K19" i="89" s="1"/>
  <c r="K20" i="89" s="1"/>
  <c r="K21" i="89" s="1"/>
  <c r="K22" i="89" s="1"/>
  <c r="K23" i="89" s="1"/>
  <c r="K24" i="89" s="1"/>
  <c r="K25" i="89" s="1"/>
  <c r="K26" i="89" s="1"/>
  <c r="K27" i="89" s="1"/>
  <c r="K28" i="89" s="1"/>
  <c r="K29" i="89" s="1"/>
  <c r="K30" i="89" s="1"/>
  <c r="K31" i="89" s="1"/>
  <c r="K32" i="89" s="1"/>
  <c r="K33" i="89" s="1"/>
  <c r="K34" i="89" s="1"/>
  <c r="K35" i="89" s="1"/>
  <c r="K36" i="89" s="1"/>
  <c r="K37" i="89" s="1"/>
  <c r="K38" i="89" s="1"/>
  <c r="K39" i="89" s="1"/>
  <c r="K40" i="89" s="1"/>
  <c r="K41" i="89" s="1"/>
  <c r="K42" i="89" s="1"/>
  <c r="K43" i="89" s="1"/>
  <c r="K44" i="89" s="1"/>
  <c r="K45" i="89" s="1"/>
  <c r="K46" i="89" s="1"/>
  <c r="K47" i="89" s="1"/>
  <c r="K48" i="89" s="1"/>
  <c r="K49" i="89" s="1"/>
  <c r="K50" i="89" s="1"/>
  <c r="K51" i="89" s="1"/>
  <c r="K52" i="89" s="1"/>
  <c r="K53" i="89" s="1"/>
  <c r="K54" i="89" s="1"/>
  <c r="K55" i="89" s="1"/>
  <c r="K56" i="89" s="1"/>
  <c r="K57" i="89" s="1"/>
  <c r="K58" i="89" s="1"/>
  <c r="K59" i="89" s="1"/>
  <c r="K60" i="89" s="1"/>
  <c r="K61" i="89" s="1"/>
  <c r="K62" i="89" s="1"/>
  <c r="K63" i="89" s="1"/>
  <c r="K64" i="89" s="1"/>
  <c r="K65" i="89" s="1"/>
  <c r="K66" i="89" s="1"/>
  <c r="K67" i="89" s="1"/>
  <c r="K68" i="89" s="1"/>
  <c r="K69" i="89" s="1"/>
  <c r="K70" i="89" s="1"/>
  <c r="K71" i="89" s="1"/>
  <c r="K72" i="89" s="1"/>
  <c r="K73" i="89" s="1"/>
  <c r="K74" i="89" s="1"/>
  <c r="K75" i="89" s="1"/>
  <c r="K76" i="89" s="1"/>
  <c r="K77" i="89" s="1"/>
  <c r="K78" i="89" s="1"/>
  <c r="K79" i="89" s="1"/>
  <c r="K80" i="89" s="1"/>
  <c r="K81" i="89" s="1"/>
  <c r="K82" i="89" s="1"/>
  <c r="K83" i="89" s="1"/>
  <c r="K84" i="89" s="1"/>
  <c r="K85" i="89" s="1"/>
  <c r="K86" i="89" s="1"/>
  <c r="K87" i="89" s="1"/>
  <c r="K88" i="89" s="1"/>
  <c r="K89" i="89" s="1"/>
  <c r="K90" i="89" s="1"/>
  <c r="K91" i="89" s="1"/>
  <c r="K92" i="89" s="1"/>
  <c r="K93" i="89" s="1"/>
  <c r="K94" i="89" s="1"/>
  <c r="K95" i="89" s="1"/>
  <c r="K96" i="89" s="1"/>
  <c r="K97" i="89" s="1"/>
  <c r="K98" i="89" s="1"/>
  <c r="AO4" i="45"/>
  <c r="AR3" i="86"/>
  <c r="AQ3" i="96"/>
  <c r="AI3" i="96"/>
  <c r="AR3" i="9"/>
  <c r="I10" i="23"/>
  <c r="J10" i="23" s="1"/>
  <c r="I6" i="4"/>
  <c r="J6" i="4" s="1"/>
  <c r="I16" i="4"/>
  <c r="J16" i="4" s="1"/>
  <c r="I22" i="4"/>
  <c r="J22" i="4" s="1"/>
  <c r="I4" i="71"/>
  <c r="J4" i="71" s="1"/>
  <c r="K4" i="71" s="1"/>
  <c r="AO4" i="71" s="1"/>
  <c r="I9" i="60"/>
  <c r="J9" i="60" s="1"/>
  <c r="I9" i="11"/>
  <c r="J9" i="11" s="1"/>
  <c r="I14" i="11"/>
  <c r="J14" i="11" s="1"/>
  <c r="I20" i="11"/>
  <c r="J20" i="11" s="1"/>
  <c r="I9" i="8"/>
  <c r="J9" i="8" s="1"/>
  <c r="I13" i="8"/>
  <c r="J13" i="8" s="1"/>
  <c r="I19" i="8"/>
  <c r="J19" i="8" s="1"/>
  <c r="AQ4" i="9"/>
  <c r="AG4" i="30"/>
  <c r="AP4" i="30" s="1"/>
  <c r="AF4" i="30"/>
  <c r="AO4" i="30" s="1"/>
  <c r="AE4" i="30"/>
  <c r="W5" i="30"/>
  <c r="AR3" i="30"/>
  <c r="AR3" i="42"/>
  <c r="W5" i="73"/>
  <c r="AG4" i="73"/>
  <c r="AP4" i="73" s="1"/>
  <c r="AF4" i="73"/>
  <c r="AO4" i="73" s="1"/>
  <c r="AE4" i="73"/>
  <c r="X5" i="54"/>
  <c r="AH5" i="54" s="1"/>
  <c r="Y5" i="54"/>
  <c r="W5" i="69"/>
  <c r="AG4" i="69"/>
  <c r="AP4" i="69" s="1"/>
  <c r="AF4" i="69"/>
  <c r="AO4" i="69" s="1"/>
  <c r="AE4" i="69"/>
  <c r="AR3" i="1"/>
  <c r="I19" i="2"/>
  <c r="J19" i="2" s="1"/>
  <c r="I17" i="2"/>
  <c r="J17" i="2" s="1"/>
  <c r="AI4" i="8"/>
  <c r="AR3" i="5"/>
  <c r="I12" i="12"/>
  <c r="J12" i="12" s="1"/>
  <c r="I18" i="12"/>
  <c r="J18" i="12" s="1"/>
  <c r="I8" i="12"/>
  <c r="J8" i="12" s="1"/>
  <c r="I5" i="72"/>
  <c r="J5" i="72" s="1"/>
  <c r="I22" i="68"/>
  <c r="J22" i="68" s="1"/>
  <c r="I6" i="68"/>
  <c r="J6" i="68" s="1"/>
  <c r="I5" i="68"/>
  <c r="J5" i="68" s="1"/>
  <c r="K5" i="68" s="1"/>
  <c r="I7" i="20"/>
  <c r="J7" i="20" s="1"/>
  <c r="I17" i="20"/>
  <c r="J17" i="20" s="1"/>
  <c r="I23" i="20"/>
  <c r="J23" i="20" s="1"/>
  <c r="K5" i="21"/>
  <c r="AQ4" i="21"/>
  <c r="AQ3" i="16"/>
  <c r="AI3" i="16"/>
  <c r="AG4" i="43"/>
  <c r="AP4" i="43" s="1"/>
  <c r="W5" i="43"/>
  <c r="AE4" i="43"/>
  <c r="AF4" i="43"/>
  <c r="AO4" i="43" s="1"/>
  <c r="AF4" i="50"/>
  <c r="AE4" i="50"/>
  <c r="W5" i="50"/>
  <c r="AG4" i="50"/>
  <c r="AE4" i="49"/>
  <c r="AG4" i="49"/>
  <c r="AP4" i="49" s="1"/>
  <c r="AF4" i="49"/>
  <c r="AO4" i="49" s="1"/>
  <c r="W5" i="49"/>
  <c r="AR3" i="58"/>
  <c r="AE4" i="55"/>
  <c r="AG4" i="55"/>
  <c r="AP4" i="55" s="1"/>
  <c r="W5" i="55"/>
  <c r="AF4" i="55"/>
  <c r="AO4" i="55" s="1"/>
  <c r="AI3" i="56"/>
  <c r="AN3" i="56"/>
  <c r="AI3" i="60"/>
  <c r="AN3" i="60"/>
  <c r="AR3" i="83"/>
  <c r="AG4" i="80"/>
  <c r="AP4" i="80" s="1"/>
  <c r="AF4" i="80"/>
  <c r="AO4" i="80" s="1"/>
  <c r="AE4" i="80"/>
  <c r="W5" i="80"/>
  <c r="AG4" i="89"/>
  <c r="AP4" i="89" s="1"/>
  <c r="W5" i="89"/>
  <c r="AF4" i="89"/>
  <c r="AO4" i="89" s="1"/>
  <c r="AE4" i="89"/>
  <c r="AI4" i="93"/>
  <c r="AN4" i="93"/>
  <c r="AQ3" i="95"/>
  <c r="AI3" i="95"/>
  <c r="I7" i="2"/>
  <c r="J7" i="2" s="1"/>
  <c r="I8" i="2"/>
  <c r="J8" i="2" s="1"/>
  <c r="I23" i="19"/>
  <c r="J23" i="19" s="1"/>
  <c r="AI4" i="18"/>
  <c r="AN4" i="18"/>
  <c r="K5" i="15"/>
  <c r="I4" i="67"/>
  <c r="J4" i="67" s="1"/>
  <c r="K4" i="67" s="1"/>
  <c r="K5" i="17"/>
  <c r="X5" i="23"/>
  <c r="AH5" i="23" s="1"/>
  <c r="K5" i="27"/>
  <c r="Y5" i="57"/>
  <c r="X5" i="57"/>
  <c r="AH5" i="57" s="1"/>
  <c r="AO4" i="64"/>
  <c r="AO4" i="76"/>
  <c r="AE4" i="75"/>
  <c r="W5" i="75"/>
  <c r="AF4" i="75"/>
  <c r="AO4" i="75" s="1"/>
  <c r="AG4" i="75"/>
  <c r="AP4" i="75" s="1"/>
  <c r="AF4" i="78"/>
  <c r="AO4" i="78" s="1"/>
  <c r="AE4" i="78"/>
  <c r="W5" i="78"/>
  <c r="AG4" i="78"/>
  <c r="AP4" i="78" s="1"/>
  <c r="AF4" i="82"/>
  <c r="AO4" i="82" s="1"/>
  <c r="AE4" i="82"/>
  <c r="AG4" i="82"/>
  <c r="AP4" i="82" s="1"/>
  <c r="W5" i="82"/>
  <c r="X5" i="83"/>
  <c r="Z5" i="83" s="1"/>
  <c r="AI4" i="91"/>
  <c r="AN4" i="91"/>
  <c r="AO4" i="96"/>
  <c r="I18" i="16"/>
  <c r="J18" i="16" s="1"/>
  <c r="AR3" i="10"/>
  <c r="I10" i="52"/>
  <c r="J10" i="52" s="1"/>
  <c r="I9" i="16"/>
  <c r="J9" i="16" s="1"/>
  <c r="I4" i="3"/>
  <c r="J4" i="3" s="1"/>
  <c r="K4" i="3" s="1"/>
  <c r="I13" i="3"/>
  <c r="J13" i="3" s="1"/>
  <c r="I19" i="3"/>
  <c r="J19" i="3" s="1"/>
  <c r="I7" i="24"/>
  <c r="J7" i="24" s="1"/>
  <c r="K5" i="86"/>
  <c r="K6" i="86" s="1"/>
  <c r="K7" i="86" s="1"/>
  <c r="K8" i="86" s="1"/>
  <c r="K9" i="86" s="1"/>
  <c r="K10" i="86" s="1"/>
  <c r="K11" i="86" s="1"/>
  <c r="K12" i="86" s="1"/>
  <c r="K13" i="86" s="1"/>
  <c r="K14" i="86" s="1"/>
  <c r="K15" i="86" s="1"/>
  <c r="K16" i="86" s="1"/>
  <c r="K17" i="86" s="1"/>
  <c r="K18" i="86" s="1"/>
  <c r="K19" i="86" s="1"/>
  <c r="K20" i="86" s="1"/>
  <c r="K21" i="86" s="1"/>
  <c r="K22" i="86" s="1"/>
  <c r="K23" i="86" s="1"/>
  <c r="K24" i="86" s="1"/>
  <c r="K25" i="86" s="1"/>
  <c r="K26" i="86" s="1"/>
  <c r="K27" i="86" s="1"/>
  <c r="K28" i="86" s="1"/>
  <c r="K29" i="86" s="1"/>
  <c r="K30" i="86" s="1"/>
  <c r="K31" i="86" s="1"/>
  <c r="K32" i="86" s="1"/>
  <c r="K33" i="86" s="1"/>
  <c r="K34" i="86" s="1"/>
  <c r="K35" i="86" s="1"/>
  <c r="K36" i="86" s="1"/>
  <c r="K37" i="86" s="1"/>
  <c r="K38" i="86" s="1"/>
  <c r="K39" i="86" s="1"/>
  <c r="K40" i="86" s="1"/>
  <c r="K41" i="86" s="1"/>
  <c r="K42" i="86" s="1"/>
  <c r="K43" i="86" s="1"/>
  <c r="K44" i="86" s="1"/>
  <c r="K45" i="86" s="1"/>
  <c r="K46" i="86" s="1"/>
  <c r="K47" i="86" s="1"/>
  <c r="K48" i="86" s="1"/>
  <c r="K49" i="86" s="1"/>
  <c r="K50" i="86" s="1"/>
  <c r="K51" i="86" s="1"/>
  <c r="K52" i="86" s="1"/>
  <c r="K53" i="86" s="1"/>
  <c r="K54" i="86" s="1"/>
  <c r="K55" i="86" s="1"/>
  <c r="K56" i="86" s="1"/>
  <c r="K57" i="86" s="1"/>
  <c r="K58" i="86" s="1"/>
  <c r="K59" i="86" s="1"/>
  <c r="K60" i="86" s="1"/>
  <c r="K61" i="86" s="1"/>
  <c r="K62" i="86" s="1"/>
  <c r="K63" i="86" s="1"/>
  <c r="K64" i="86" s="1"/>
  <c r="K65" i="86" s="1"/>
  <c r="K66" i="86" s="1"/>
  <c r="K67" i="86" s="1"/>
  <c r="K68" i="86" s="1"/>
  <c r="K69" i="86" s="1"/>
  <c r="K70" i="86" s="1"/>
  <c r="K71" i="86" s="1"/>
  <c r="K72" i="86" s="1"/>
  <c r="K73" i="86" s="1"/>
  <c r="K74" i="86" s="1"/>
  <c r="K75" i="86" s="1"/>
  <c r="K76" i="86" s="1"/>
  <c r="K77" i="86" s="1"/>
  <c r="K78" i="86" s="1"/>
  <c r="K79" i="86" s="1"/>
  <c r="K80" i="86" s="1"/>
  <c r="K81" i="86" s="1"/>
  <c r="K82" i="86" s="1"/>
  <c r="K83" i="86" s="1"/>
  <c r="K84" i="86" s="1"/>
  <c r="K85" i="86" s="1"/>
  <c r="K86" i="86" s="1"/>
  <c r="K87" i="86" s="1"/>
  <c r="K88" i="86" s="1"/>
  <c r="K89" i="86" s="1"/>
  <c r="K7" i="49"/>
  <c r="AF4" i="46"/>
  <c r="AO4" i="46" s="1"/>
  <c r="AE4" i="46"/>
  <c r="AG4" i="46"/>
  <c r="AP4" i="46" s="1"/>
  <c r="W5" i="46"/>
  <c r="AI3" i="55"/>
  <c r="AN3" i="55"/>
  <c r="AR3" i="46"/>
  <c r="AR3" i="75"/>
  <c r="AR3" i="85"/>
  <c r="AE4" i="85"/>
  <c r="W5" i="85"/>
  <c r="AG4" i="85"/>
  <c r="AP4" i="85" s="1"/>
  <c r="AF4" i="85"/>
  <c r="AO4" i="85" s="1"/>
  <c r="X5" i="40"/>
  <c r="AH5" i="40" s="1"/>
  <c r="Z5" i="63"/>
  <c r="Z5" i="31"/>
  <c r="AN4" i="48"/>
  <c r="AI4" i="48"/>
  <c r="Z5" i="17"/>
  <c r="X5" i="17"/>
  <c r="AH5" i="17" s="1"/>
  <c r="Y5" i="81"/>
  <c r="X5" i="81"/>
  <c r="Z5" i="41"/>
  <c r="I14" i="2"/>
  <c r="J14" i="2" s="1"/>
  <c r="K5" i="9"/>
  <c r="K5" i="57"/>
  <c r="I16" i="23"/>
  <c r="J16" i="23" s="1"/>
  <c r="AQ5" i="21"/>
  <c r="AG4" i="29"/>
  <c r="AP4" i="29" s="1"/>
  <c r="AF4" i="29"/>
  <c r="AO4" i="29" s="1"/>
  <c r="AE4" i="29"/>
  <c r="W5" i="29"/>
  <c r="K12" i="1"/>
  <c r="AN4" i="28"/>
  <c r="AI4" i="28"/>
  <c r="AR3" i="22"/>
  <c r="I9" i="15"/>
  <c r="J9" i="15" s="1"/>
  <c r="I8" i="64"/>
  <c r="J8" i="64" s="1"/>
  <c r="I14" i="64"/>
  <c r="J14" i="64" s="1"/>
  <c r="I20" i="64"/>
  <c r="J20" i="64" s="1"/>
  <c r="I11" i="56"/>
  <c r="J11" i="56" s="1"/>
  <c r="I12" i="23"/>
  <c r="J12" i="23" s="1"/>
  <c r="I18" i="23"/>
  <c r="J18" i="23" s="1"/>
  <c r="Y5" i="36"/>
  <c r="Z5" i="36" s="1"/>
  <c r="AE4" i="35"/>
  <c r="AF4" i="35"/>
  <c r="AO4" i="35" s="1"/>
  <c r="AG4" i="35"/>
  <c r="AP4" i="35" s="1"/>
  <c r="W5" i="35"/>
  <c r="AQ3" i="40"/>
  <c r="AI3" i="40"/>
  <c r="AI4" i="59"/>
  <c r="AN4" i="66"/>
  <c r="AI4" i="66"/>
  <c r="I13" i="2"/>
  <c r="J13" i="2" s="1"/>
  <c r="I11" i="11"/>
  <c r="J11" i="11" s="1"/>
  <c r="I8" i="11"/>
  <c r="J8" i="11" s="1"/>
  <c r="I8" i="59"/>
  <c r="J8" i="59" s="1"/>
  <c r="I13" i="59"/>
  <c r="J13" i="59" s="1"/>
  <c r="I19" i="59"/>
  <c r="J19" i="59" s="1"/>
  <c r="I8" i="51"/>
  <c r="J8" i="51" s="1"/>
  <c r="I12" i="15"/>
  <c r="J12" i="15" s="1"/>
  <c r="I18" i="15"/>
  <c r="J18" i="15" s="1"/>
  <c r="I10" i="19"/>
  <c r="J10" i="19" s="1"/>
  <c r="K5" i="32"/>
  <c r="K6" i="32" s="1"/>
  <c r="K7" i="32" s="1"/>
  <c r="K8" i="32" s="1"/>
  <c r="K9" i="32" s="1"/>
  <c r="K10" i="32" s="1"/>
  <c r="K11" i="32" s="1"/>
  <c r="K12" i="32" s="1"/>
  <c r="K13" i="32" s="1"/>
  <c r="K14" i="32" s="1"/>
  <c r="K15" i="32" s="1"/>
  <c r="K16" i="32" s="1"/>
  <c r="K17" i="32" s="1"/>
  <c r="K18" i="32" s="1"/>
  <c r="K19" i="32" s="1"/>
  <c r="K20" i="32" s="1"/>
  <c r="K21" i="32" s="1"/>
  <c r="K22" i="32" s="1"/>
  <c r="K23" i="32" s="1"/>
  <c r="K24" i="32" s="1"/>
  <c r="K25" i="32" s="1"/>
  <c r="K26" i="32" s="1"/>
  <c r="K27" i="32" s="1"/>
  <c r="K28" i="32" s="1"/>
  <c r="K29" i="32" s="1"/>
  <c r="K30" i="32" s="1"/>
  <c r="K31" i="32" s="1"/>
  <c r="K32" i="32" s="1"/>
  <c r="K33" i="32" s="1"/>
  <c r="K34" i="32" s="1"/>
  <c r="K35" i="32" s="1"/>
  <c r="K36" i="32" s="1"/>
  <c r="K37" i="32" s="1"/>
  <c r="K38" i="32" s="1"/>
  <c r="K39" i="32" s="1"/>
  <c r="K40" i="32" s="1"/>
  <c r="K41" i="32" s="1"/>
  <c r="K42" i="32" s="1"/>
  <c r="K43" i="32" s="1"/>
  <c r="K44" i="32" s="1"/>
  <c r="K45" i="32" s="1"/>
  <c r="K46" i="32" s="1"/>
  <c r="K47" i="32" s="1"/>
  <c r="K48" i="32" s="1"/>
  <c r="K49" i="32" s="1"/>
  <c r="K50" i="32" s="1"/>
  <c r="K51" i="32" s="1"/>
  <c r="K52" i="32" s="1"/>
  <c r="K53" i="32" s="1"/>
  <c r="K54" i="32" s="1"/>
  <c r="K55" i="32" s="1"/>
  <c r="K56" i="32" s="1"/>
  <c r="K57" i="32" s="1"/>
  <c r="K58" i="32" s="1"/>
  <c r="K59" i="32" s="1"/>
  <c r="K60" i="32" s="1"/>
  <c r="K61" i="32" s="1"/>
  <c r="K62" i="32" s="1"/>
  <c r="K63" i="32" s="1"/>
  <c r="K64" i="32" s="1"/>
  <c r="K65" i="32" s="1"/>
  <c r="K66" i="32" s="1"/>
  <c r="K67" i="32" s="1"/>
  <c r="K68" i="32" s="1"/>
  <c r="K69" i="32" s="1"/>
  <c r="AP4" i="45"/>
  <c r="AI4" i="61"/>
  <c r="AN4" i="61"/>
  <c r="I7" i="4"/>
  <c r="J7" i="4" s="1"/>
  <c r="I17" i="4"/>
  <c r="J17" i="4" s="1"/>
  <c r="I23" i="4"/>
  <c r="J23" i="4" s="1"/>
  <c r="I9" i="71"/>
  <c r="J9" i="71" s="1"/>
  <c r="I8" i="63"/>
  <c r="J8" i="63" s="1"/>
  <c r="K5" i="22"/>
  <c r="I10" i="11"/>
  <c r="J10" i="11" s="1"/>
  <c r="I15" i="11"/>
  <c r="J15" i="11" s="1"/>
  <c r="I21" i="11"/>
  <c r="J21" i="11" s="1"/>
  <c r="I5" i="8"/>
  <c r="J5" i="8" s="1"/>
  <c r="I14" i="8"/>
  <c r="J14" i="8" s="1"/>
  <c r="I20" i="8"/>
  <c r="J20" i="8" s="1"/>
  <c r="K5" i="76"/>
  <c r="K5" i="30"/>
  <c r="K6" i="30" s="1"/>
  <c r="K7" i="30" s="1"/>
  <c r="K8" i="30" s="1"/>
  <c r="K9" i="30" s="1"/>
  <c r="K10" i="30" s="1"/>
  <c r="K11" i="30" s="1"/>
  <c r="K12" i="30" s="1"/>
  <c r="K13" i="30" s="1"/>
  <c r="K14" i="30" s="1"/>
  <c r="K15" i="30" s="1"/>
  <c r="K16" i="30" s="1"/>
  <c r="K17" i="30" s="1"/>
  <c r="K18" i="30" s="1"/>
  <c r="K19" i="30" s="1"/>
  <c r="K20" i="30" s="1"/>
  <c r="K21" i="30" s="1"/>
  <c r="K22" i="30" s="1"/>
  <c r="K23" i="30" s="1"/>
  <c r="K24" i="30" s="1"/>
  <c r="K25" i="30" s="1"/>
  <c r="K26" i="30" s="1"/>
  <c r="K27" i="30" s="1"/>
  <c r="K28" i="30" s="1"/>
  <c r="K29" i="30" s="1"/>
  <c r="K30" i="30" s="1"/>
  <c r="K31" i="30" s="1"/>
  <c r="K32" i="30" s="1"/>
  <c r="K33" i="30" s="1"/>
  <c r="K34" i="30" s="1"/>
  <c r="K35" i="30" s="1"/>
  <c r="K36" i="30" s="1"/>
  <c r="K37" i="30" s="1"/>
  <c r="K38" i="30" s="1"/>
  <c r="K39" i="30" s="1"/>
  <c r="K40" i="30" s="1"/>
  <c r="K41" i="30" s="1"/>
  <c r="K42" i="30" s="1"/>
  <c r="K43" i="30" s="1"/>
  <c r="K44" i="30" s="1"/>
  <c r="K45" i="30" s="1"/>
  <c r="K46" i="30" s="1"/>
  <c r="K47" i="30" s="1"/>
  <c r="K48" i="30" s="1"/>
  <c r="K49" i="30" s="1"/>
  <c r="K50" i="30" s="1"/>
  <c r="K51" i="30" s="1"/>
  <c r="K52" i="30" s="1"/>
  <c r="K53" i="30" s="1"/>
  <c r="K54" i="30" s="1"/>
  <c r="K55" i="30" s="1"/>
  <c r="K56" i="30" s="1"/>
  <c r="K57" i="30" s="1"/>
  <c r="K58" i="30" s="1"/>
  <c r="K59" i="30" s="1"/>
  <c r="K60" i="30" s="1"/>
  <c r="K61" i="30" s="1"/>
  <c r="K62" i="30" s="1"/>
  <c r="K63" i="30" s="1"/>
  <c r="K64" i="30" s="1"/>
  <c r="K65" i="30" s="1"/>
  <c r="K66" i="30" s="1"/>
  <c r="K67" i="30" s="1"/>
  <c r="K68" i="30" s="1"/>
  <c r="K69" i="30" s="1"/>
  <c r="K70" i="30" s="1"/>
  <c r="K71" i="30" s="1"/>
  <c r="K72" i="30" s="1"/>
  <c r="K73" i="30" s="1"/>
  <c r="K74" i="30" s="1"/>
  <c r="K75" i="30" s="1"/>
  <c r="K76" i="30" s="1"/>
  <c r="K77" i="30" s="1"/>
  <c r="K78" i="30" s="1"/>
  <c r="K79" i="30" s="1"/>
  <c r="K80" i="30" s="1"/>
  <c r="K81" i="30" s="1"/>
  <c r="K82" i="30" s="1"/>
  <c r="K83" i="30" s="1"/>
  <c r="K84" i="30" s="1"/>
  <c r="K85" i="30" s="1"/>
  <c r="K86" i="30" s="1"/>
  <c r="K87" i="30" s="1"/>
  <c r="K88" i="30" s="1"/>
  <c r="K89" i="30" s="1"/>
  <c r="AI4" i="42"/>
  <c r="AN4" i="42"/>
  <c r="K6" i="61"/>
  <c r="AE4" i="67"/>
  <c r="W5" i="67"/>
  <c r="AF4" i="67"/>
  <c r="AO4" i="67" s="1"/>
  <c r="AG4" i="67"/>
  <c r="AP4" i="67" s="1"/>
  <c r="AR3" i="82"/>
  <c r="AQ4" i="88"/>
  <c r="AR3" i="93"/>
  <c r="K8" i="6"/>
  <c r="I13" i="12"/>
  <c r="J13" i="12" s="1"/>
  <c r="I19" i="12"/>
  <c r="J19" i="12" s="1"/>
  <c r="I4" i="12"/>
  <c r="J4" i="12" s="1"/>
  <c r="K4" i="12" s="1"/>
  <c r="AN4" i="12" s="1"/>
  <c r="I15" i="24"/>
  <c r="J15" i="24" s="1"/>
  <c r="I11" i="72"/>
  <c r="J11" i="72" s="1"/>
  <c r="I7" i="68"/>
  <c r="J7" i="68" s="1"/>
  <c r="I14" i="68"/>
  <c r="J14" i="68" s="1"/>
  <c r="I11" i="68"/>
  <c r="J11" i="68" s="1"/>
  <c r="I12" i="20"/>
  <c r="J12" i="20" s="1"/>
  <c r="I18" i="20"/>
  <c r="J18" i="20" s="1"/>
  <c r="I5" i="20"/>
  <c r="J5" i="20" s="1"/>
  <c r="AR3" i="21"/>
  <c r="K5" i="81"/>
  <c r="K6" i="81" s="1"/>
  <c r="K7" i="81" s="1"/>
  <c r="K8" i="81" s="1"/>
  <c r="K9" i="81" s="1"/>
  <c r="K10" i="81" s="1"/>
  <c r="K11" i="81" s="1"/>
  <c r="K12" i="81" s="1"/>
  <c r="K13" i="81" s="1"/>
  <c r="K14" i="81" s="1"/>
  <c r="K15" i="81" s="1"/>
  <c r="K16" i="81" s="1"/>
  <c r="K17" i="81" s="1"/>
  <c r="K18" i="81" s="1"/>
  <c r="K19" i="81" s="1"/>
  <c r="K20" i="81" s="1"/>
  <c r="K21" i="81" s="1"/>
  <c r="K22" i="81" s="1"/>
  <c r="K23" i="81" s="1"/>
  <c r="K24" i="81" s="1"/>
  <c r="K25" i="81" s="1"/>
  <c r="K26" i="81" s="1"/>
  <c r="K27" i="81" s="1"/>
  <c r="K28" i="81" s="1"/>
  <c r="K29" i="81" s="1"/>
  <c r="K30" i="81" s="1"/>
  <c r="K31" i="81" s="1"/>
  <c r="K32" i="81" s="1"/>
  <c r="K33" i="81" s="1"/>
  <c r="K34" i="81" s="1"/>
  <c r="K35" i="81" s="1"/>
  <c r="K36" i="81" s="1"/>
  <c r="K37" i="81" s="1"/>
  <c r="K38" i="81" s="1"/>
  <c r="K39" i="81" s="1"/>
  <c r="K40" i="81" s="1"/>
  <c r="K41" i="81" s="1"/>
  <c r="K42" i="81" s="1"/>
  <c r="K43" i="81" s="1"/>
  <c r="K44" i="81" s="1"/>
  <c r="K45" i="81" s="1"/>
  <c r="K46" i="81" s="1"/>
  <c r="K47" i="81" s="1"/>
  <c r="K48" i="81" s="1"/>
  <c r="K49" i="81" s="1"/>
  <c r="K50" i="81" s="1"/>
  <c r="K51" i="81" s="1"/>
  <c r="K52" i="81" s="1"/>
  <c r="K53" i="81" s="1"/>
  <c r="K54" i="81" s="1"/>
  <c r="K55" i="81" s="1"/>
  <c r="K56" i="81" s="1"/>
  <c r="K57" i="81" s="1"/>
  <c r="K58" i="81" s="1"/>
  <c r="K59" i="81" s="1"/>
  <c r="K60" i="81" s="1"/>
  <c r="K61" i="81" s="1"/>
  <c r="K62" i="81" s="1"/>
  <c r="K63" i="81" s="1"/>
  <c r="K64" i="81" s="1"/>
  <c r="K65" i="81" s="1"/>
  <c r="K66" i="81" s="1"/>
  <c r="K67" i="81" s="1"/>
  <c r="K68" i="81" s="1"/>
  <c r="K69" i="81" s="1"/>
  <c r="K70" i="81" s="1"/>
  <c r="K71" i="81" s="1"/>
  <c r="K72" i="81" s="1"/>
  <c r="K73" i="81" s="1"/>
  <c r="K74" i="81" s="1"/>
  <c r="K75" i="81" s="1"/>
  <c r="K76" i="81" s="1"/>
  <c r="K77" i="81" s="1"/>
  <c r="K78" i="81" s="1"/>
  <c r="K79" i="81" s="1"/>
  <c r="K80" i="81" s="1"/>
  <c r="K81" i="81" s="1"/>
  <c r="K82" i="81" s="1"/>
  <c r="K83" i="81" s="1"/>
  <c r="K84" i="81" s="1"/>
  <c r="K85" i="81" s="1"/>
  <c r="K86" i="81" s="1"/>
  <c r="K87" i="81" s="1"/>
  <c r="K88" i="81" s="1"/>
  <c r="K89" i="81" s="1"/>
  <c r="K90" i="81" s="1"/>
  <c r="K91" i="81" s="1"/>
  <c r="K92" i="81" s="1"/>
  <c r="K93" i="81" s="1"/>
  <c r="K94" i="81" s="1"/>
  <c r="K95" i="81" s="1"/>
  <c r="K96" i="81" s="1"/>
  <c r="K97" i="81" s="1"/>
  <c r="K98" i="81" s="1"/>
  <c r="K5" i="29"/>
  <c r="K6" i="29" s="1"/>
  <c r="K7" i="29" s="1"/>
  <c r="K8" i="29" s="1"/>
  <c r="K9" i="29" s="1"/>
  <c r="K10" i="29" s="1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K24" i="29" s="1"/>
  <c r="K25" i="29" s="1"/>
  <c r="K26" i="29" s="1"/>
  <c r="K27" i="29" s="1"/>
  <c r="K28" i="29" s="1"/>
  <c r="K29" i="29" s="1"/>
  <c r="K30" i="29" s="1"/>
  <c r="K31" i="29" s="1"/>
  <c r="K32" i="29" s="1"/>
  <c r="K33" i="29" s="1"/>
  <c r="K34" i="29" s="1"/>
  <c r="K35" i="29" s="1"/>
  <c r="K36" i="29" s="1"/>
  <c r="K37" i="29" s="1"/>
  <c r="K38" i="29" s="1"/>
  <c r="K39" i="29" s="1"/>
  <c r="K40" i="29" s="1"/>
  <c r="K41" i="29" s="1"/>
  <c r="K42" i="29" s="1"/>
  <c r="K43" i="29" s="1"/>
  <c r="K44" i="29" s="1"/>
  <c r="K45" i="29" s="1"/>
  <c r="K46" i="29" s="1"/>
  <c r="K47" i="29" s="1"/>
  <c r="K48" i="29" s="1"/>
  <c r="K49" i="29" s="1"/>
  <c r="K50" i="29" s="1"/>
  <c r="K51" i="29" s="1"/>
  <c r="K52" i="29" s="1"/>
  <c r="K53" i="29" s="1"/>
  <c r="K54" i="29" s="1"/>
  <c r="K55" i="29" s="1"/>
  <c r="K56" i="29" s="1"/>
  <c r="K57" i="29" s="1"/>
  <c r="K58" i="29" s="1"/>
  <c r="K59" i="29" s="1"/>
  <c r="K60" i="29" s="1"/>
  <c r="K61" i="29" s="1"/>
  <c r="K62" i="29" s="1"/>
  <c r="K63" i="29" s="1"/>
  <c r="K64" i="29" s="1"/>
  <c r="K65" i="29" s="1"/>
  <c r="K66" i="29" s="1"/>
  <c r="K67" i="29" s="1"/>
  <c r="K68" i="29" s="1"/>
  <c r="K69" i="29" s="1"/>
  <c r="K70" i="29" s="1"/>
  <c r="K71" i="29" s="1"/>
  <c r="K72" i="29" s="1"/>
  <c r="K73" i="29" s="1"/>
  <c r="K74" i="29" s="1"/>
  <c r="K75" i="29" s="1"/>
  <c r="K76" i="29" s="1"/>
  <c r="K77" i="29" s="1"/>
  <c r="K78" i="29" s="1"/>
  <c r="K79" i="29" s="1"/>
  <c r="K80" i="29" s="1"/>
  <c r="K81" i="29" s="1"/>
  <c r="K82" i="29" s="1"/>
  <c r="K83" i="29" s="1"/>
  <c r="K84" i="29" s="1"/>
  <c r="K85" i="29" s="1"/>
  <c r="K86" i="29" s="1"/>
  <c r="K87" i="29" s="1"/>
  <c r="K88" i="29" s="1"/>
  <c r="K89" i="29" s="1"/>
  <c r="K90" i="29" s="1"/>
  <c r="K91" i="29" s="1"/>
  <c r="K92" i="29" s="1"/>
  <c r="K93" i="29" s="1"/>
  <c r="K94" i="29" s="1"/>
  <c r="K95" i="29" s="1"/>
  <c r="K96" i="29" s="1"/>
  <c r="K97" i="29" s="1"/>
  <c r="K98" i="29" s="1"/>
  <c r="AN4" i="34"/>
  <c r="AI4" i="34"/>
  <c r="AI3" i="44"/>
  <c r="AQ3" i="64"/>
  <c r="AI3" i="64"/>
  <c r="AQ5" i="94"/>
  <c r="AO4" i="95"/>
  <c r="I10" i="2"/>
  <c r="J10" i="2" s="1"/>
  <c r="AR3" i="8"/>
  <c r="AQ4" i="5"/>
  <c r="AO4" i="18"/>
  <c r="I8" i="50"/>
  <c r="J8" i="50" s="1"/>
  <c r="AR3" i="12"/>
  <c r="K5" i="74"/>
  <c r="K6" i="74" s="1"/>
  <c r="K7" i="74" s="1"/>
  <c r="K8" i="74" s="1"/>
  <c r="K9" i="74" s="1"/>
  <c r="K10" i="74" s="1"/>
  <c r="K11" i="74" s="1"/>
  <c r="K12" i="74" s="1"/>
  <c r="K13" i="74" s="1"/>
  <c r="K14" i="74" s="1"/>
  <c r="K15" i="74" s="1"/>
  <c r="K16" i="74" s="1"/>
  <c r="K17" i="74" s="1"/>
  <c r="K18" i="74" s="1"/>
  <c r="K19" i="74" s="1"/>
  <c r="K20" i="74" s="1"/>
  <c r="K21" i="74" s="1"/>
  <c r="K22" i="74" s="1"/>
  <c r="K23" i="74" s="1"/>
  <c r="K24" i="74" s="1"/>
  <c r="K25" i="74" s="1"/>
  <c r="K26" i="74" s="1"/>
  <c r="K27" i="74" s="1"/>
  <c r="K28" i="74" s="1"/>
  <c r="K29" i="74" s="1"/>
  <c r="K30" i="74" s="1"/>
  <c r="K31" i="74" s="1"/>
  <c r="K32" i="74" s="1"/>
  <c r="K33" i="74" s="1"/>
  <c r="K34" i="74" s="1"/>
  <c r="K35" i="74" s="1"/>
  <c r="K36" i="74" s="1"/>
  <c r="K37" i="74" s="1"/>
  <c r="K38" i="74" s="1"/>
  <c r="K39" i="74" s="1"/>
  <c r="K40" i="74" s="1"/>
  <c r="K41" i="74" s="1"/>
  <c r="K42" i="74" s="1"/>
  <c r="K43" i="74" s="1"/>
  <c r="K44" i="74" s="1"/>
  <c r="K45" i="74" s="1"/>
  <c r="K46" i="74" s="1"/>
  <c r="K47" i="74" s="1"/>
  <c r="K48" i="74" s="1"/>
  <c r="K49" i="74" s="1"/>
  <c r="K50" i="74" s="1"/>
  <c r="K51" i="74" s="1"/>
  <c r="K52" i="74" s="1"/>
  <c r="K53" i="74" s="1"/>
  <c r="K54" i="74" s="1"/>
  <c r="K55" i="74" s="1"/>
  <c r="K56" i="74" s="1"/>
  <c r="K57" i="74" s="1"/>
  <c r="K58" i="74" s="1"/>
  <c r="K59" i="74" s="1"/>
  <c r="K60" i="74" s="1"/>
  <c r="K61" i="74" s="1"/>
  <c r="K62" i="74" s="1"/>
  <c r="K63" i="74" s="1"/>
  <c r="K64" i="74" s="1"/>
  <c r="K65" i="74" s="1"/>
  <c r="K66" i="74" s="1"/>
  <c r="K67" i="74" s="1"/>
  <c r="K68" i="74" s="1"/>
  <c r="K69" i="74" s="1"/>
  <c r="K70" i="74" s="1"/>
  <c r="K71" i="74" s="1"/>
  <c r="K72" i="74" s="1"/>
  <c r="K73" i="74" s="1"/>
  <c r="K74" i="74" s="1"/>
  <c r="K75" i="74" s="1"/>
  <c r="K76" i="74" s="1"/>
  <c r="K77" i="74" s="1"/>
  <c r="K78" i="74" s="1"/>
  <c r="K79" i="74" s="1"/>
  <c r="K80" i="74" s="1"/>
  <c r="K81" i="74" s="1"/>
  <c r="K82" i="74" s="1"/>
  <c r="K83" i="74" s="1"/>
  <c r="K84" i="74" s="1"/>
  <c r="K85" i="74" s="1"/>
  <c r="K86" i="74" s="1"/>
  <c r="K87" i="74" s="1"/>
  <c r="K88" i="74" s="1"/>
  <c r="K89" i="74" s="1"/>
  <c r="AN4" i="33"/>
  <c r="AI4" i="33"/>
  <c r="AR3" i="41"/>
  <c r="AN4" i="57"/>
  <c r="AI4" i="57"/>
  <c r="AI4" i="64"/>
  <c r="AN4" i="64"/>
  <c r="AP4" i="76"/>
  <c r="AI4" i="70"/>
  <c r="AN4" i="70"/>
  <c r="AR3" i="78"/>
  <c r="AQ4" i="78"/>
  <c r="I5" i="3"/>
  <c r="J5" i="3" s="1"/>
  <c r="I19" i="19"/>
  <c r="J19" i="19" s="1"/>
  <c r="I9" i="52"/>
  <c r="J9" i="52" s="1"/>
  <c r="I10" i="16"/>
  <c r="J10" i="16" s="1"/>
  <c r="I9" i="3"/>
  <c r="J9" i="3" s="1"/>
  <c r="I14" i="3"/>
  <c r="J14" i="3" s="1"/>
  <c r="I20" i="3"/>
  <c r="J20" i="3" s="1"/>
  <c r="AR3" i="45"/>
  <c r="AN3" i="53"/>
  <c r="AI3" i="53"/>
  <c r="AI3" i="61"/>
  <c r="AN3" i="61"/>
  <c r="AI4" i="40"/>
  <c r="AN4" i="40"/>
  <c r="AP4" i="74"/>
  <c r="AI4" i="31"/>
  <c r="AN4" i="31"/>
  <c r="Y5" i="38"/>
  <c r="Z5" i="38" s="1"/>
  <c r="AO4" i="48"/>
  <c r="X5" i="24"/>
  <c r="AH5" i="24" s="1"/>
  <c r="Y5" i="24"/>
  <c r="AQ4" i="18"/>
  <c r="AO4" i="81"/>
  <c r="AO4" i="37"/>
  <c r="AO4" i="84"/>
  <c r="I18" i="64"/>
  <c r="J18" i="64" s="1"/>
  <c r="I22" i="23"/>
  <c r="J22" i="23" s="1"/>
  <c r="I15" i="2"/>
  <c r="J15" i="2" s="1"/>
  <c r="Y5" i="4"/>
  <c r="Z5" i="4" s="1"/>
  <c r="AG5" i="3"/>
  <c r="W6" i="3"/>
  <c r="AF5" i="3"/>
  <c r="AE5" i="3"/>
  <c r="W5" i="10"/>
  <c r="AG4" i="10"/>
  <c r="AP4" i="10" s="1"/>
  <c r="AF4" i="10"/>
  <c r="AO4" i="10" s="1"/>
  <c r="AE4" i="10"/>
  <c r="I22" i="24"/>
  <c r="J22" i="24" s="1"/>
  <c r="I7" i="16"/>
  <c r="J7" i="16" s="1"/>
  <c r="I4" i="64"/>
  <c r="J4" i="64" s="1"/>
  <c r="K4" i="64" s="1"/>
  <c r="AQ4" i="64" s="1"/>
  <c r="I15" i="64"/>
  <c r="J15" i="64" s="1"/>
  <c r="I21" i="64"/>
  <c r="J21" i="64" s="1"/>
  <c r="I4" i="56"/>
  <c r="J4" i="56" s="1"/>
  <c r="K4" i="56" s="1"/>
  <c r="I13" i="23"/>
  <c r="J13" i="23" s="1"/>
  <c r="I19" i="23"/>
  <c r="J19" i="23" s="1"/>
  <c r="I10" i="20"/>
  <c r="J10" i="20" s="1"/>
  <c r="I10" i="24"/>
  <c r="J10" i="24" s="1"/>
  <c r="AR3" i="33"/>
  <c r="K5" i="96"/>
  <c r="K6" i="96" s="1"/>
  <c r="K7" i="96" s="1"/>
  <c r="K8" i="96" s="1"/>
  <c r="K9" i="96" s="1"/>
  <c r="K10" i="96" s="1"/>
  <c r="K11" i="96" s="1"/>
  <c r="K12" i="96" s="1"/>
  <c r="K13" i="96" s="1"/>
  <c r="K14" i="96" s="1"/>
  <c r="K15" i="96" s="1"/>
  <c r="K16" i="96" s="1"/>
  <c r="K17" i="96" s="1"/>
  <c r="K18" i="96" s="1"/>
  <c r="K19" i="96" s="1"/>
  <c r="K20" i="96" s="1"/>
  <c r="K21" i="96" s="1"/>
  <c r="K22" i="96" s="1"/>
  <c r="K23" i="96" s="1"/>
  <c r="K24" i="96" s="1"/>
  <c r="K25" i="96" s="1"/>
  <c r="K26" i="96" s="1"/>
  <c r="K27" i="96" s="1"/>
  <c r="K28" i="96" s="1"/>
  <c r="K29" i="96" s="1"/>
  <c r="K30" i="96" s="1"/>
  <c r="K31" i="96" s="1"/>
  <c r="K32" i="96" s="1"/>
  <c r="K33" i="96" s="1"/>
  <c r="K34" i="96" s="1"/>
  <c r="K35" i="96" s="1"/>
  <c r="K36" i="96" s="1"/>
  <c r="K37" i="96" s="1"/>
  <c r="K38" i="96" s="1"/>
  <c r="K39" i="96" s="1"/>
  <c r="K40" i="96" s="1"/>
  <c r="K41" i="96" s="1"/>
  <c r="K42" i="96" s="1"/>
  <c r="K43" i="96" s="1"/>
  <c r="K44" i="96" s="1"/>
  <c r="K45" i="96" s="1"/>
  <c r="K46" i="96" s="1"/>
  <c r="K47" i="96" s="1"/>
  <c r="K48" i="96" s="1"/>
  <c r="K49" i="96" s="1"/>
  <c r="K50" i="96" s="1"/>
  <c r="K51" i="96" s="1"/>
  <c r="K52" i="96" s="1"/>
  <c r="K53" i="96" s="1"/>
  <c r="K54" i="96" s="1"/>
  <c r="K55" i="96" s="1"/>
  <c r="K56" i="96" s="1"/>
  <c r="K57" i="96" s="1"/>
  <c r="K58" i="96" s="1"/>
  <c r="K59" i="96" s="1"/>
  <c r="K60" i="96" s="1"/>
  <c r="K61" i="96" s="1"/>
  <c r="K62" i="96" s="1"/>
  <c r="K63" i="96" s="1"/>
  <c r="K64" i="96" s="1"/>
  <c r="K65" i="96" s="1"/>
  <c r="K66" i="96" s="1"/>
  <c r="K67" i="96" s="1"/>
  <c r="K68" i="96" s="1"/>
  <c r="K69" i="96" s="1"/>
  <c r="AQ4" i="35"/>
  <c r="AE4" i="60"/>
  <c r="AF4" i="60"/>
  <c r="AO4" i="60" s="1"/>
  <c r="AG4" i="60"/>
  <c r="AP4" i="60" s="1"/>
  <c r="W5" i="60"/>
  <c r="K6" i="58"/>
  <c r="AF4" i="79"/>
  <c r="AO4" i="79" s="1"/>
  <c r="AE4" i="79"/>
  <c r="W5" i="79"/>
  <c r="AG4" i="79"/>
  <c r="AP4" i="79" s="1"/>
  <c r="AR3" i="84"/>
  <c r="Z5" i="87"/>
  <c r="Y5" i="87"/>
  <c r="AP4" i="12"/>
  <c r="I16" i="2"/>
  <c r="J16" i="2" s="1"/>
  <c r="Y5" i="21"/>
  <c r="Z5" i="21" s="1"/>
  <c r="I7" i="19"/>
  <c r="J7" i="19" s="1"/>
  <c r="I4" i="59"/>
  <c r="J4" i="59" s="1"/>
  <c r="K4" i="59" s="1"/>
  <c r="I14" i="59"/>
  <c r="J14" i="59" s="1"/>
  <c r="I20" i="59"/>
  <c r="J20" i="59" s="1"/>
  <c r="I4" i="51"/>
  <c r="J4" i="51" s="1"/>
  <c r="K4" i="51" s="1"/>
  <c r="I13" i="15"/>
  <c r="J13" i="15" s="1"/>
  <c r="I19" i="15"/>
  <c r="J19" i="15" s="1"/>
  <c r="I8" i="19"/>
  <c r="J8" i="19" s="1"/>
  <c r="AR3" i="4"/>
  <c r="W5" i="1"/>
  <c r="AE4" i="1"/>
  <c r="AG4" i="1"/>
  <c r="AP4" i="1" s="1"/>
  <c r="AF4" i="1"/>
  <c r="AO4" i="1" s="1"/>
  <c r="AI3" i="76"/>
  <c r="AI3" i="91"/>
  <c r="I12" i="4"/>
  <c r="J12" i="4" s="1"/>
  <c r="I18" i="4"/>
  <c r="J18" i="4" s="1"/>
  <c r="I8" i="4"/>
  <c r="J8" i="4" s="1"/>
  <c r="I8" i="71"/>
  <c r="J8" i="71" s="1"/>
  <c r="I5" i="63"/>
  <c r="J5" i="63" s="1"/>
  <c r="K5" i="63" s="1"/>
  <c r="K5" i="54"/>
  <c r="I6" i="11"/>
  <c r="J6" i="11" s="1"/>
  <c r="I16" i="11"/>
  <c r="J16" i="11" s="1"/>
  <c r="I22" i="11"/>
  <c r="J22" i="11" s="1"/>
  <c r="I11" i="8"/>
  <c r="J11" i="8" s="1"/>
  <c r="I15" i="8"/>
  <c r="J15" i="8" s="1"/>
  <c r="I21" i="8"/>
  <c r="J21" i="8" s="1"/>
  <c r="AI3" i="39"/>
  <c r="AQ3" i="48"/>
  <c r="AI3" i="48"/>
  <c r="AI3" i="70"/>
  <c r="AN3" i="70"/>
  <c r="K6" i="69"/>
  <c r="AP4" i="71"/>
  <c r="AQ4" i="67"/>
  <c r="AR4" i="3"/>
  <c r="Z5" i="11"/>
  <c r="I12" i="16"/>
  <c r="J12" i="16" s="1"/>
  <c r="I5" i="12"/>
  <c r="J5" i="12" s="1"/>
  <c r="I14" i="12"/>
  <c r="J14" i="12" s="1"/>
  <c r="I20" i="12"/>
  <c r="J20" i="12" s="1"/>
  <c r="I9" i="12"/>
  <c r="J9" i="12" s="1"/>
  <c r="W5" i="7"/>
  <c r="AG4" i="7"/>
  <c r="AP4" i="7" s="1"/>
  <c r="AF4" i="7"/>
  <c r="AO4" i="7" s="1"/>
  <c r="AE4" i="7"/>
  <c r="I10" i="55"/>
  <c r="J10" i="55" s="1"/>
  <c r="I12" i="68"/>
  <c r="J12" i="68" s="1"/>
  <c r="I17" i="68"/>
  <c r="J17" i="68" s="1"/>
  <c r="I4" i="24"/>
  <c r="J4" i="24" s="1"/>
  <c r="K4" i="24" s="1"/>
  <c r="I13" i="20"/>
  <c r="J13" i="20" s="1"/>
  <c r="I19" i="20"/>
  <c r="J19" i="20" s="1"/>
  <c r="I11" i="20"/>
  <c r="J11" i="20" s="1"/>
  <c r="AR3" i="20"/>
  <c r="AR3" i="37"/>
  <c r="X5" i="34"/>
  <c r="Y5" i="34"/>
  <c r="Z5" i="34" s="1"/>
  <c r="AQ5" i="41"/>
  <c r="AE4" i="65"/>
  <c r="W5" i="65"/>
  <c r="AG4" i="65"/>
  <c r="AP4" i="65" s="1"/>
  <c r="AF4" i="65"/>
  <c r="AO4" i="65" s="1"/>
  <c r="AI3" i="94"/>
  <c r="AP4" i="95"/>
  <c r="K6" i="10"/>
  <c r="I5" i="2"/>
  <c r="J5" i="2" s="1"/>
  <c r="AR3" i="13"/>
  <c r="AP4" i="18"/>
  <c r="AQ3" i="11"/>
  <c r="AI3" i="11"/>
  <c r="I9" i="67"/>
  <c r="J9" i="67" s="1"/>
  <c r="I4" i="50"/>
  <c r="J4" i="50" s="1"/>
  <c r="K4" i="50" s="1"/>
  <c r="K5" i="7"/>
  <c r="K5" i="80"/>
  <c r="K6" i="80" s="1"/>
  <c r="K7" i="80" s="1"/>
  <c r="K8" i="80" s="1"/>
  <c r="K9" i="80" s="1"/>
  <c r="K10" i="80" s="1"/>
  <c r="K11" i="80" s="1"/>
  <c r="K12" i="80" s="1"/>
  <c r="K13" i="80" s="1"/>
  <c r="K14" i="80" s="1"/>
  <c r="K15" i="80" s="1"/>
  <c r="K16" i="80" s="1"/>
  <c r="K17" i="80" s="1"/>
  <c r="K18" i="80" s="1"/>
  <c r="K19" i="80" s="1"/>
  <c r="K20" i="80" s="1"/>
  <c r="K21" i="80" s="1"/>
  <c r="K22" i="80" s="1"/>
  <c r="K23" i="80" s="1"/>
  <c r="K24" i="80" s="1"/>
  <c r="K25" i="80" s="1"/>
  <c r="K26" i="80" s="1"/>
  <c r="K27" i="80" s="1"/>
  <c r="K28" i="80" s="1"/>
  <c r="K29" i="80" s="1"/>
  <c r="K30" i="80" s="1"/>
  <c r="K31" i="80" s="1"/>
  <c r="K32" i="80" s="1"/>
  <c r="K33" i="80" s="1"/>
  <c r="K34" i="80" s="1"/>
  <c r="K35" i="80" s="1"/>
  <c r="K36" i="80" s="1"/>
  <c r="K37" i="80" s="1"/>
  <c r="K38" i="80" s="1"/>
  <c r="K39" i="80" s="1"/>
  <c r="K40" i="80" s="1"/>
  <c r="K41" i="80" s="1"/>
  <c r="K42" i="80" s="1"/>
  <c r="K43" i="80" s="1"/>
  <c r="K44" i="80" s="1"/>
  <c r="K45" i="80" s="1"/>
  <c r="K46" i="80" s="1"/>
  <c r="K47" i="80" s="1"/>
  <c r="K48" i="80" s="1"/>
  <c r="K49" i="80" s="1"/>
  <c r="K50" i="80" s="1"/>
  <c r="K51" i="80" s="1"/>
  <c r="K52" i="80" s="1"/>
  <c r="K53" i="80" s="1"/>
  <c r="K54" i="80" s="1"/>
  <c r="K55" i="80" s="1"/>
  <c r="K56" i="80" s="1"/>
  <c r="K57" i="80" s="1"/>
  <c r="K58" i="80" s="1"/>
  <c r="K59" i="80" s="1"/>
  <c r="K60" i="80" s="1"/>
  <c r="K61" i="80" s="1"/>
  <c r="K62" i="80" s="1"/>
  <c r="K63" i="80" s="1"/>
  <c r="K64" i="80" s="1"/>
  <c r="K65" i="80" s="1"/>
  <c r="K66" i="80" s="1"/>
  <c r="K67" i="80" s="1"/>
  <c r="K68" i="80" s="1"/>
  <c r="K69" i="80" s="1"/>
  <c r="AO4" i="33"/>
  <c r="Y5" i="42"/>
  <c r="Z5" i="42" s="1"/>
  <c r="AP4" i="64"/>
  <c r="AO4" i="70"/>
  <c r="AN3" i="68"/>
  <c r="AI3" i="68"/>
  <c r="AQ4" i="82"/>
  <c r="X5" i="93"/>
  <c r="Z5" i="93" s="1"/>
  <c r="I23" i="2"/>
  <c r="J23" i="2" s="1"/>
  <c r="W5" i="13"/>
  <c r="AG4" i="13"/>
  <c r="AP4" i="13" s="1"/>
  <c r="AF4" i="13"/>
  <c r="AO4" i="13" s="1"/>
  <c r="AE4" i="13"/>
  <c r="I19" i="24"/>
  <c r="J19" i="24" s="1"/>
  <c r="I4" i="52"/>
  <c r="J4" i="52" s="1"/>
  <c r="K4" i="52" s="1"/>
  <c r="AR4" i="52" s="1"/>
  <c r="I8" i="16"/>
  <c r="J8" i="16" s="1"/>
  <c r="I10" i="3"/>
  <c r="J10" i="3" s="1"/>
  <c r="I15" i="3"/>
  <c r="J15" i="3" s="1"/>
  <c r="I21" i="3"/>
  <c r="J21" i="3" s="1"/>
  <c r="K5" i="40"/>
  <c r="X5" i="33"/>
  <c r="AI3" i="72"/>
  <c r="AN3" i="72"/>
  <c r="AF4" i="68"/>
  <c r="AO4" i="68" s="1"/>
  <c r="AE4" i="68"/>
  <c r="W5" i="68"/>
  <c r="AG4" i="68"/>
  <c r="AP4" i="68" s="1"/>
  <c r="K5" i="23"/>
  <c r="AO4" i="40"/>
  <c r="AO4" i="74"/>
  <c r="AO4" i="31"/>
  <c r="AI4" i="38"/>
  <c r="AN4" i="38"/>
  <c r="AP4" i="48"/>
  <c r="AI4" i="24"/>
  <c r="AN4" i="24"/>
  <c r="AQ4" i="23"/>
  <c r="AP4" i="81"/>
  <c r="Y5" i="94"/>
  <c r="Z5" i="94" s="1"/>
  <c r="AI4" i="37"/>
  <c r="AN4" i="37"/>
  <c r="AN4" i="41"/>
  <c r="AI4" i="41"/>
  <c r="AP4" i="84"/>
  <c r="AI4" i="4"/>
  <c r="AN4" i="4"/>
  <c r="I4" i="2"/>
  <c r="J4" i="2" s="1"/>
  <c r="K4" i="2" s="1"/>
  <c r="I22" i="19"/>
  <c r="J22" i="19" s="1"/>
  <c r="I6" i="64"/>
  <c r="J6" i="64" s="1"/>
  <c r="I16" i="64"/>
  <c r="J16" i="64" s="1"/>
  <c r="I22" i="64"/>
  <c r="J22" i="64" s="1"/>
  <c r="I9" i="56"/>
  <c r="J9" i="56" s="1"/>
  <c r="I14" i="23"/>
  <c r="J14" i="23" s="1"/>
  <c r="I20" i="23"/>
  <c r="J20" i="23" s="1"/>
  <c r="I18" i="19"/>
  <c r="J18" i="19" s="1"/>
  <c r="AR3" i="27"/>
  <c r="AR3" i="29"/>
  <c r="K5" i="84"/>
  <c r="K6" i="84" s="1"/>
  <c r="K7" i="84" s="1"/>
  <c r="K8" i="84" s="1"/>
  <c r="K9" i="84" s="1"/>
  <c r="K10" i="84" s="1"/>
  <c r="K11" i="84" s="1"/>
  <c r="K12" i="84" s="1"/>
  <c r="K13" i="84" s="1"/>
  <c r="K14" i="84" s="1"/>
  <c r="K15" i="84" s="1"/>
  <c r="K16" i="84" s="1"/>
  <c r="K17" i="84" s="1"/>
  <c r="K18" i="84" s="1"/>
  <c r="K19" i="84" s="1"/>
  <c r="K20" i="84" s="1"/>
  <c r="K21" i="84" s="1"/>
  <c r="K22" i="84" s="1"/>
  <c r="K23" i="84" s="1"/>
  <c r="K24" i="84" s="1"/>
  <c r="K25" i="84" s="1"/>
  <c r="K26" i="84" s="1"/>
  <c r="K27" i="84" s="1"/>
  <c r="K28" i="84" s="1"/>
  <c r="K29" i="84" s="1"/>
  <c r="K30" i="84" s="1"/>
  <c r="K31" i="84" s="1"/>
  <c r="K32" i="84" s="1"/>
  <c r="K33" i="84" s="1"/>
  <c r="K34" i="84" s="1"/>
  <c r="K35" i="84" s="1"/>
  <c r="K36" i="84" s="1"/>
  <c r="K37" i="84" s="1"/>
  <c r="K38" i="84" s="1"/>
  <c r="K39" i="84" s="1"/>
  <c r="K40" i="84" s="1"/>
  <c r="K41" i="84" s="1"/>
  <c r="K42" i="84" s="1"/>
  <c r="K43" i="84" s="1"/>
  <c r="K44" i="84" s="1"/>
  <c r="K45" i="84" s="1"/>
  <c r="K46" i="84" s="1"/>
  <c r="K47" i="84" s="1"/>
  <c r="K48" i="84" s="1"/>
  <c r="K49" i="84" s="1"/>
  <c r="K50" i="84" s="1"/>
  <c r="K51" i="84" s="1"/>
  <c r="K52" i="84" s="1"/>
  <c r="K53" i="84" s="1"/>
  <c r="K54" i="84" s="1"/>
  <c r="K55" i="84" s="1"/>
  <c r="K56" i="84" s="1"/>
  <c r="K57" i="84" s="1"/>
  <c r="K58" i="84" s="1"/>
  <c r="K59" i="84" s="1"/>
  <c r="K60" i="84" s="1"/>
  <c r="K61" i="84" s="1"/>
  <c r="K62" i="84" s="1"/>
  <c r="K63" i="84" s="1"/>
  <c r="K64" i="84" s="1"/>
  <c r="K65" i="84" s="1"/>
  <c r="K66" i="84" s="1"/>
  <c r="K67" i="84" s="1"/>
  <c r="K68" i="84" s="1"/>
  <c r="K69" i="84" s="1"/>
  <c r="K5" i="35"/>
  <c r="K6" i="35" s="1"/>
  <c r="K7" i="35" s="1"/>
  <c r="K8" i="35" s="1"/>
  <c r="K9" i="35" s="1"/>
  <c r="K10" i="35" s="1"/>
  <c r="K11" i="35" s="1"/>
  <c r="K12" i="35" s="1"/>
  <c r="K13" i="35" s="1"/>
  <c r="K14" i="35" s="1"/>
  <c r="K15" i="35" s="1"/>
  <c r="K16" i="35" s="1"/>
  <c r="K17" i="35" s="1"/>
  <c r="K18" i="35" s="1"/>
  <c r="K19" i="35" s="1"/>
  <c r="K20" i="35" s="1"/>
  <c r="K21" i="35" s="1"/>
  <c r="K22" i="35" s="1"/>
  <c r="K23" i="35" s="1"/>
  <c r="K24" i="35" s="1"/>
  <c r="K25" i="35" s="1"/>
  <c r="K26" i="35" s="1"/>
  <c r="K27" i="35" s="1"/>
  <c r="K28" i="35" s="1"/>
  <c r="K29" i="35" s="1"/>
  <c r="K30" i="35" s="1"/>
  <c r="K31" i="35" s="1"/>
  <c r="K32" i="35" s="1"/>
  <c r="K33" i="35" s="1"/>
  <c r="K34" i="35" s="1"/>
  <c r="K35" i="35" s="1"/>
  <c r="K36" i="35" s="1"/>
  <c r="K37" i="35" s="1"/>
  <c r="K38" i="35" s="1"/>
  <c r="K39" i="35" s="1"/>
  <c r="K40" i="35" s="1"/>
  <c r="K41" i="35" s="1"/>
  <c r="K42" i="35" s="1"/>
  <c r="K43" i="35" s="1"/>
  <c r="K44" i="35" s="1"/>
  <c r="K45" i="35" s="1"/>
  <c r="K46" i="35" s="1"/>
  <c r="K47" i="35" s="1"/>
  <c r="K48" i="35" s="1"/>
  <c r="K49" i="35" s="1"/>
  <c r="K50" i="35" s="1"/>
  <c r="K51" i="35" s="1"/>
  <c r="K52" i="35" s="1"/>
  <c r="K53" i="35" s="1"/>
  <c r="K54" i="35" s="1"/>
  <c r="K55" i="35" s="1"/>
  <c r="K56" i="35" s="1"/>
  <c r="K57" i="35" s="1"/>
  <c r="K58" i="35" s="1"/>
  <c r="K59" i="35" s="1"/>
  <c r="K60" i="35" s="1"/>
  <c r="K61" i="35" s="1"/>
  <c r="K62" i="35" s="1"/>
  <c r="K63" i="35" s="1"/>
  <c r="K64" i="35" s="1"/>
  <c r="K65" i="35" s="1"/>
  <c r="K66" i="35" s="1"/>
  <c r="K67" i="35" s="1"/>
  <c r="K68" i="35" s="1"/>
  <c r="K69" i="35" s="1"/>
  <c r="K70" i="35" s="1"/>
  <c r="K71" i="35" s="1"/>
  <c r="K72" i="35" s="1"/>
  <c r="K73" i="35" s="1"/>
  <c r="K74" i="35" s="1"/>
  <c r="K75" i="35" s="1"/>
  <c r="K76" i="35" s="1"/>
  <c r="K77" i="35" s="1"/>
  <c r="K78" i="35" s="1"/>
  <c r="K79" i="35" s="1"/>
  <c r="K29" i="36"/>
  <c r="AI4" i="36"/>
  <c r="AN4" i="36"/>
  <c r="AR3" i="43"/>
  <c r="AI3" i="71"/>
  <c r="AN3" i="71"/>
  <c r="AP4" i="59"/>
  <c r="Y5" i="12"/>
  <c r="X5" i="12"/>
  <c r="AH5" i="12" s="1"/>
  <c r="I14" i="19"/>
  <c r="J14" i="19" s="1"/>
  <c r="I6" i="24"/>
  <c r="J6" i="24" s="1"/>
  <c r="I4" i="20"/>
  <c r="J4" i="20" s="1"/>
  <c r="K4" i="20" s="1"/>
  <c r="AQ4" i="20" s="1"/>
  <c r="I9" i="59"/>
  <c r="J9" i="59" s="1"/>
  <c r="I15" i="59"/>
  <c r="J15" i="59" s="1"/>
  <c r="I21" i="59"/>
  <c r="J21" i="59" s="1"/>
  <c r="I10" i="51"/>
  <c r="J10" i="51" s="1"/>
  <c r="I14" i="15"/>
  <c r="J14" i="15" s="1"/>
  <c r="I20" i="15"/>
  <c r="J20" i="15" s="1"/>
  <c r="I4" i="19"/>
  <c r="J4" i="19" s="1"/>
  <c r="K4" i="19" s="1"/>
  <c r="Y5" i="45"/>
  <c r="Z5" i="45" s="1"/>
  <c r="W5" i="5"/>
  <c r="AG4" i="5"/>
  <c r="AP4" i="5" s="1"/>
  <c r="AF4" i="5"/>
  <c r="AO4" i="5" s="1"/>
  <c r="AE4" i="5"/>
  <c r="AR3" i="17"/>
  <c r="I13" i="4"/>
  <c r="J13" i="4" s="1"/>
  <c r="I19" i="4"/>
  <c r="J19" i="4" s="1"/>
  <c r="I9" i="4"/>
  <c r="J9" i="4" s="1"/>
  <c r="I10" i="71"/>
  <c r="J10" i="71" s="1"/>
  <c r="I11" i="63"/>
  <c r="J11" i="63" s="1"/>
  <c r="I7" i="11"/>
  <c r="J7" i="11" s="1"/>
  <c r="I17" i="11"/>
  <c r="J17" i="11" s="1"/>
  <c r="I23" i="11"/>
  <c r="J23" i="11" s="1"/>
  <c r="I6" i="8"/>
  <c r="J6" i="8" s="1"/>
  <c r="I16" i="8"/>
  <c r="J16" i="8" s="1"/>
  <c r="I22" i="8"/>
  <c r="J22" i="8" s="1"/>
  <c r="AQ4" i="45"/>
  <c r="AN3" i="66"/>
  <c r="AI3" i="66"/>
  <c r="Y5" i="71"/>
  <c r="Z5" i="71" s="1"/>
  <c r="X5" i="71"/>
  <c r="AH5" i="71" s="1"/>
  <c r="AR3" i="77"/>
  <c r="K6" i="83"/>
  <c r="AQ4" i="90"/>
  <c r="K9" i="93"/>
  <c r="K10" i="93" s="1"/>
  <c r="K11" i="93" s="1"/>
  <c r="K12" i="93" s="1"/>
  <c r="K13" i="93" s="1"/>
  <c r="K14" i="93" s="1"/>
  <c r="K15" i="93" s="1"/>
  <c r="K16" i="93" s="1"/>
  <c r="K17" i="93" s="1"/>
  <c r="K18" i="93" s="1"/>
  <c r="K19" i="93" s="1"/>
  <c r="K20" i="93" s="1"/>
  <c r="K21" i="93" s="1"/>
  <c r="K22" i="93" s="1"/>
  <c r="K23" i="93" s="1"/>
  <c r="K24" i="93" s="1"/>
  <c r="K25" i="93" s="1"/>
  <c r="K26" i="93" s="1"/>
  <c r="K27" i="93" s="1"/>
  <c r="K28" i="93" s="1"/>
  <c r="K29" i="93" s="1"/>
  <c r="K30" i="93" s="1"/>
  <c r="K31" i="93" s="1"/>
  <c r="K32" i="93" s="1"/>
  <c r="K33" i="93" s="1"/>
  <c r="K34" i="93" s="1"/>
  <c r="K35" i="93" s="1"/>
  <c r="K36" i="93" s="1"/>
  <c r="K37" i="93" s="1"/>
  <c r="K38" i="93" s="1"/>
  <c r="K39" i="93" s="1"/>
  <c r="K40" i="93" s="1"/>
  <c r="K41" i="93" s="1"/>
  <c r="K42" i="93" s="1"/>
  <c r="K43" i="93" s="1"/>
  <c r="K44" i="93" s="1"/>
  <c r="K45" i="93" s="1"/>
  <c r="K46" i="93" s="1"/>
  <c r="K47" i="93" s="1"/>
  <c r="K48" i="93" s="1"/>
  <c r="K49" i="93" s="1"/>
  <c r="K50" i="93" s="1"/>
  <c r="K51" i="93" s="1"/>
  <c r="K52" i="93" s="1"/>
  <c r="K53" i="93" s="1"/>
  <c r="K54" i="93" s="1"/>
  <c r="K55" i="93" s="1"/>
  <c r="K56" i="93" s="1"/>
  <c r="K57" i="93" s="1"/>
  <c r="K58" i="93" s="1"/>
  <c r="K59" i="93" s="1"/>
  <c r="K60" i="93" s="1"/>
  <c r="K61" i="93" s="1"/>
  <c r="K62" i="93" s="1"/>
  <c r="K63" i="93" s="1"/>
  <c r="K64" i="93" s="1"/>
  <c r="K65" i="93" s="1"/>
  <c r="K66" i="93" s="1"/>
  <c r="K67" i="93" s="1"/>
  <c r="K68" i="93" s="1"/>
  <c r="K69" i="93" s="1"/>
  <c r="K70" i="93" s="1"/>
  <c r="K71" i="93" s="1"/>
  <c r="K72" i="93" s="1"/>
  <c r="K73" i="93" s="1"/>
  <c r="K74" i="93" s="1"/>
  <c r="K75" i="93" s="1"/>
  <c r="K76" i="93" s="1"/>
  <c r="K77" i="93" s="1"/>
  <c r="K78" i="93" s="1"/>
  <c r="K79" i="93" s="1"/>
  <c r="K80" i="93" s="1"/>
  <c r="K81" i="93" s="1"/>
  <c r="K82" i="93" s="1"/>
  <c r="K83" i="93" s="1"/>
  <c r="K84" i="93" s="1"/>
  <c r="K85" i="93" s="1"/>
  <c r="K86" i="93" s="1"/>
  <c r="K87" i="93" s="1"/>
  <c r="K88" i="93" s="1"/>
  <c r="K89" i="93" s="1"/>
  <c r="K90" i="93" s="1"/>
  <c r="K91" i="93" s="1"/>
  <c r="K92" i="93" s="1"/>
  <c r="K93" i="93" s="1"/>
  <c r="K94" i="93" s="1"/>
  <c r="K95" i="93" s="1"/>
  <c r="K96" i="93" s="1"/>
  <c r="K97" i="93" s="1"/>
  <c r="K98" i="93" s="1"/>
  <c r="AQ4" i="96"/>
  <c r="I10" i="12"/>
  <c r="J10" i="12" s="1"/>
  <c r="I22" i="2"/>
  <c r="J22" i="2" s="1"/>
  <c r="Y5" i="8"/>
  <c r="X5" i="8"/>
  <c r="AH5" i="8" s="1"/>
  <c r="Z5" i="16"/>
  <c r="I20" i="19"/>
  <c r="J20" i="19" s="1"/>
  <c r="I11" i="12"/>
  <c r="J11" i="12" s="1"/>
  <c r="I15" i="12"/>
  <c r="J15" i="12" s="1"/>
  <c r="I21" i="12"/>
  <c r="J21" i="12" s="1"/>
  <c r="I10" i="72"/>
  <c r="J10" i="72" s="1"/>
  <c r="I8" i="55"/>
  <c r="J8" i="55" s="1"/>
  <c r="I13" i="68"/>
  <c r="J13" i="68" s="1"/>
  <c r="I15" i="68"/>
  <c r="J15" i="68" s="1"/>
  <c r="I20" i="68"/>
  <c r="J20" i="68" s="1"/>
  <c r="I9" i="24"/>
  <c r="J9" i="24" s="1"/>
  <c r="I14" i="20"/>
  <c r="J14" i="20" s="1"/>
  <c r="I20" i="20"/>
  <c r="J20" i="20" s="1"/>
  <c r="AR3" i="15"/>
  <c r="AF4" i="32"/>
  <c r="AO4" i="32" s="1"/>
  <c r="AE4" i="32"/>
  <c r="W5" i="32"/>
  <c r="AG4" i="32"/>
  <c r="AP4" i="32" s="1"/>
  <c r="AQ4" i="41"/>
  <c r="AN3" i="62"/>
  <c r="AI3" i="62"/>
  <c r="AR3" i="81"/>
  <c r="AQ4" i="84"/>
  <c r="AR3" i="89"/>
  <c r="I8" i="3"/>
  <c r="J8" i="3" s="1"/>
  <c r="I11" i="2"/>
  <c r="J11" i="2" s="1"/>
  <c r="AI4" i="23"/>
  <c r="AN4" i="23"/>
  <c r="X5" i="18"/>
  <c r="AH5" i="18" s="1"/>
  <c r="Y5" i="18"/>
  <c r="I5" i="67"/>
  <c r="J5" i="67" s="1"/>
  <c r="I10" i="50"/>
  <c r="J10" i="50" s="1"/>
  <c r="AR3" i="23"/>
  <c r="AP4" i="33"/>
  <c r="X5" i="58"/>
  <c r="AH5" i="58" s="1"/>
  <c r="AQ5" i="58" s="1"/>
  <c r="AQ4" i="54"/>
  <c r="AQ4" i="63"/>
  <c r="X5" i="64"/>
  <c r="AH5" i="64" s="1"/>
  <c r="Y5" i="64"/>
  <c r="X5" i="61"/>
  <c r="AH5" i="61" s="1"/>
  <c r="AQ5" i="61" s="1"/>
  <c r="AP4" i="70"/>
  <c r="AI3" i="67"/>
  <c r="AN3" i="67"/>
  <c r="AQ4" i="89"/>
  <c r="AP4" i="96"/>
  <c r="I4" i="4"/>
  <c r="J4" i="4" s="1"/>
  <c r="K4" i="4" s="1"/>
  <c r="AP4" i="4" s="1"/>
  <c r="I9" i="2"/>
  <c r="J9" i="2" s="1"/>
  <c r="I21" i="24"/>
  <c r="J21" i="24" s="1"/>
  <c r="K5" i="65"/>
  <c r="I6" i="52"/>
  <c r="J6" i="52" s="1"/>
  <c r="K5" i="66"/>
  <c r="I6" i="3"/>
  <c r="J6" i="3" s="1"/>
  <c r="I16" i="3"/>
  <c r="J16" i="3" s="1"/>
  <c r="I22" i="3"/>
  <c r="J22" i="3" s="1"/>
  <c r="I11" i="24"/>
  <c r="J11" i="24" s="1"/>
  <c r="K5" i="31"/>
  <c r="K6" i="31" s="1"/>
  <c r="K7" i="31" s="1"/>
  <c r="K8" i="31" s="1"/>
  <c r="K9" i="31" s="1"/>
  <c r="K10" i="31" s="1"/>
  <c r="K11" i="31" s="1"/>
  <c r="K12" i="31" s="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24" i="31" s="1"/>
  <c r="K25" i="31" s="1"/>
  <c r="K26" i="31" s="1"/>
  <c r="K27" i="31" s="1"/>
  <c r="K28" i="31" s="1"/>
  <c r="K29" i="31" s="1"/>
  <c r="K30" i="31" s="1"/>
  <c r="K31" i="31" s="1"/>
  <c r="K32" i="31" s="1"/>
  <c r="K33" i="31" s="1"/>
  <c r="K34" i="31" s="1"/>
  <c r="K35" i="31" s="1"/>
  <c r="K36" i="31" s="1"/>
  <c r="K37" i="31" s="1"/>
  <c r="K38" i="31" s="1"/>
  <c r="K39" i="31" s="1"/>
  <c r="K40" i="31" s="1"/>
  <c r="K41" i="31" s="1"/>
  <c r="K42" i="31" s="1"/>
  <c r="K43" i="31" s="1"/>
  <c r="K44" i="31" s="1"/>
  <c r="K45" i="31" s="1"/>
  <c r="K46" i="31" s="1"/>
  <c r="K47" i="31" s="1"/>
  <c r="K48" i="31" s="1"/>
  <c r="K49" i="31" s="1"/>
  <c r="K50" i="31" s="1"/>
  <c r="K51" i="31" s="1"/>
  <c r="K52" i="31" s="1"/>
  <c r="K53" i="31" s="1"/>
  <c r="K54" i="31" s="1"/>
  <c r="K55" i="31" s="1"/>
  <c r="K56" i="31" s="1"/>
  <c r="K57" i="31" s="1"/>
  <c r="K58" i="31" s="1"/>
  <c r="K59" i="31" s="1"/>
  <c r="K60" i="31" s="1"/>
  <c r="K61" i="31" s="1"/>
  <c r="K62" i="31" s="1"/>
  <c r="K63" i="31" s="1"/>
  <c r="K64" i="31" s="1"/>
  <c r="K65" i="31" s="1"/>
  <c r="K66" i="31" s="1"/>
  <c r="K67" i="31" s="1"/>
  <c r="K68" i="31" s="1"/>
  <c r="K69" i="31" s="1"/>
  <c r="K70" i="31" s="1"/>
  <c r="K71" i="31" s="1"/>
  <c r="K72" i="31" s="1"/>
  <c r="K73" i="31" s="1"/>
  <c r="K74" i="31" s="1"/>
  <c r="K75" i="31" s="1"/>
  <c r="K76" i="31" s="1"/>
  <c r="K77" i="31" s="1"/>
  <c r="K78" i="31" s="1"/>
  <c r="K79" i="31" s="1"/>
  <c r="K15" i="92"/>
  <c r="K5" i="79"/>
  <c r="K6" i="79" s="1"/>
  <c r="K7" i="79" s="1"/>
  <c r="K8" i="79" s="1"/>
  <c r="K9" i="79" s="1"/>
  <c r="K10" i="79" s="1"/>
  <c r="K11" i="79" s="1"/>
  <c r="K12" i="79" s="1"/>
  <c r="K13" i="79" s="1"/>
  <c r="K14" i="79" s="1"/>
  <c r="K15" i="79" s="1"/>
  <c r="K16" i="79" s="1"/>
  <c r="K17" i="79" s="1"/>
  <c r="K18" i="79" s="1"/>
  <c r="K19" i="79" s="1"/>
  <c r="K20" i="79" s="1"/>
  <c r="K21" i="79" s="1"/>
  <c r="K22" i="79" s="1"/>
  <c r="K23" i="79" s="1"/>
  <c r="K24" i="79" s="1"/>
  <c r="K25" i="79" s="1"/>
  <c r="K26" i="79" s="1"/>
  <c r="K27" i="79" s="1"/>
  <c r="K28" i="79" s="1"/>
  <c r="K29" i="79" s="1"/>
  <c r="K30" i="79" s="1"/>
  <c r="K31" i="79" s="1"/>
  <c r="K32" i="79" s="1"/>
  <c r="K33" i="79" s="1"/>
  <c r="K34" i="79" s="1"/>
  <c r="K35" i="79" s="1"/>
  <c r="K36" i="79" s="1"/>
  <c r="K37" i="79" s="1"/>
  <c r="K38" i="79" s="1"/>
  <c r="K39" i="79" s="1"/>
  <c r="K40" i="79" s="1"/>
  <c r="K41" i="79" s="1"/>
  <c r="K42" i="79" s="1"/>
  <c r="K43" i="79" s="1"/>
  <c r="K44" i="79" s="1"/>
  <c r="K45" i="79" s="1"/>
  <c r="K46" i="79" s="1"/>
  <c r="K47" i="79" s="1"/>
  <c r="K48" i="79" s="1"/>
  <c r="K49" i="79" s="1"/>
  <c r="K50" i="79" s="1"/>
  <c r="K51" i="79" s="1"/>
  <c r="K52" i="79" s="1"/>
  <c r="K53" i="79" s="1"/>
  <c r="K54" i="79" s="1"/>
  <c r="K55" i="79" s="1"/>
  <c r="K56" i="79" s="1"/>
  <c r="K57" i="79" s="1"/>
  <c r="K58" i="79" s="1"/>
  <c r="K59" i="79" s="1"/>
  <c r="K60" i="79" s="1"/>
  <c r="K61" i="79" s="1"/>
  <c r="K62" i="79" s="1"/>
  <c r="K63" i="79" s="1"/>
  <c r="K64" i="79" s="1"/>
  <c r="K65" i="79" s="1"/>
  <c r="K66" i="79" s="1"/>
  <c r="K67" i="79" s="1"/>
  <c r="K68" i="79" s="1"/>
  <c r="K69" i="79" s="1"/>
  <c r="K70" i="79" s="1"/>
  <c r="K71" i="79" s="1"/>
  <c r="K72" i="79" s="1"/>
  <c r="K73" i="79" s="1"/>
  <c r="K74" i="79" s="1"/>
  <c r="K75" i="79" s="1"/>
  <c r="K76" i="79" s="1"/>
  <c r="K77" i="79" s="1"/>
  <c r="K78" i="79" s="1"/>
  <c r="K79" i="79" s="1"/>
  <c r="AQ3" i="50"/>
  <c r="AI3" i="50"/>
  <c r="K5" i="55"/>
  <c r="AQ4" i="68"/>
  <c r="AI3" i="87"/>
  <c r="AI3" i="92"/>
  <c r="AN4" i="63"/>
  <c r="AI4" i="63"/>
  <c r="AP4" i="31"/>
  <c r="AN4" i="17"/>
  <c r="AI4" i="17"/>
  <c r="X5" i="47"/>
  <c r="K94" i="73"/>
  <c r="K95" i="73" s="1"/>
  <c r="K96" i="73" s="1"/>
  <c r="K97" i="73" s="1"/>
  <c r="K98" i="73" s="1"/>
  <c r="AP4" i="37"/>
  <c r="AO4" i="41"/>
  <c r="AQ4" i="95"/>
  <c r="Z5" i="40" l="1"/>
  <c r="Z5" i="57"/>
  <c r="Z5" i="66"/>
  <c r="Z5" i="95"/>
  <c r="Z5" i="70"/>
  <c r="Z5" i="81"/>
  <c r="Z5" i="84"/>
  <c r="Z5" i="48"/>
  <c r="Z5" i="76"/>
  <c r="W6" i="76" s="1"/>
  <c r="Z5" i="28"/>
  <c r="Z5" i="58"/>
  <c r="Z5" i="59"/>
  <c r="AG5" i="71"/>
  <c r="W6" i="71"/>
  <c r="AF5" i="71"/>
  <c r="AE5" i="71"/>
  <c r="AG5" i="94"/>
  <c r="AP5" i="94" s="1"/>
  <c r="AE5" i="94"/>
  <c r="W6" i="94"/>
  <c r="AF5" i="94"/>
  <c r="AO5" i="94" s="1"/>
  <c r="AG5" i="21"/>
  <c r="AP5" i="21" s="1"/>
  <c r="AF5" i="21"/>
  <c r="AO5" i="21" s="1"/>
  <c r="W6" i="21"/>
  <c r="AE5" i="21"/>
  <c r="AG5" i="38"/>
  <c r="AP5" i="38" s="1"/>
  <c r="W6" i="38"/>
  <c r="AE5" i="38"/>
  <c r="AF5" i="38"/>
  <c r="AO5" i="38" s="1"/>
  <c r="K6" i="68"/>
  <c r="AF5" i="77"/>
  <c r="AO5" i="77" s="1"/>
  <c r="AE5" i="77"/>
  <c r="AG5" i="77"/>
  <c r="AP5" i="77" s="1"/>
  <c r="W6" i="77"/>
  <c r="W6" i="42"/>
  <c r="AG5" i="42"/>
  <c r="AP5" i="42" s="1"/>
  <c r="AE5" i="42"/>
  <c r="AF5" i="42"/>
  <c r="AO5" i="42" s="1"/>
  <c r="AF5" i="45"/>
  <c r="AO5" i="45" s="1"/>
  <c r="AG5" i="45"/>
  <c r="AP5" i="45" s="1"/>
  <c r="AE5" i="45"/>
  <c r="W6" i="45"/>
  <c r="AF5" i="93"/>
  <c r="AO5" i="93" s="1"/>
  <c r="AE5" i="93"/>
  <c r="AG5" i="93"/>
  <c r="AP5" i="93" s="1"/>
  <c r="W6" i="93"/>
  <c r="W6" i="81"/>
  <c r="AG5" i="81"/>
  <c r="AP5" i="81" s="1"/>
  <c r="AE5" i="81"/>
  <c r="AF5" i="81"/>
  <c r="AO5" i="81" s="1"/>
  <c r="AG5" i="76"/>
  <c r="AP5" i="76" s="1"/>
  <c r="AF5" i="76"/>
  <c r="AO5" i="76" s="1"/>
  <c r="AE5" i="76"/>
  <c r="AF5" i="28"/>
  <c r="AO5" i="28" s="1"/>
  <c r="AG5" i="28"/>
  <c r="AP5" i="28" s="1"/>
  <c r="W6" i="28"/>
  <c r="AE5" i="28"/>
  <c r="K6" i="63"/>
  <c r="AQ5" i="63"/>
  <c r="AG5" i="95"/>
  <c r="AP5" i="95" s="1"/>
  <c r="W6" i="95"/>
  <c r="AF5" i="95"/>
  <c r="AO5" i="95" s="1"/>
  <c r="AE5" i="95"/>
  <c r="AR4" i="63"/>
  <c r="AR3" i="39"/>
  <c r="AF5" i="87"/>
  <c r="AO5" i="87" s="1"/>
  <c r="AG5" i="87"/>
  <c r="AP5" i="87" s="1"/>
  <c r="W6" i="87"/>
  <c r="AE5" i="87"/>
  <c r="Y5" i="10"/>
  <c r="X5" i="10"/>
  <c r="AR4" i="40"/>
  <c r="AR3" i="53"/>
  <c r="AR4" i="70"/>
  <c r="W6" i="31"/>
  <c r="AG5" i="31"/>
  <c r="AP5" i="31" s="1"/>
  <c r="AF5" i="31"/>
  <c r="AO5" i="31" s="1"/>
  <c r="AE5" i="31"/>
  <c r="AE5" i="66"/>
  <c r="AG5" i="66"/>
  <c r="AP5" i="66" s="1"/>
  <c r="AF5" i="66"/>
  <c r="AO5" i="66" s="1"/>
  <c r="W6" i="66"/>
  <c r="AR4" i="74"/>
  <c r="AN4" i="2"/>
  <c r="AI4" i="2"/>
  <c r="K6" i="70"/>
  <c r="AR3" i="87"/>
  <c r="AR3" i="94"/>
  <c r="AI4" i="65"/>
  <c r="AN4" i="65"/>
  <c r="K5" i="24"/>
  <c r="AQ4" i="24"/>
  <c r="AR3" i="76"/>
  <c r="K5" i="51"/>
  <c r="AQ4" i="51"/>
  <c r="K5" i="59"/>
  <c r="K7" i="58"/>
  <c r="AQ4" i="59"/>
  <c r="X6" i="3"/>
  <c r="AH6" i="3" s="1"/>
  <c r="Y6" i="3"/>
  <c r="AQ5" i="23"/>
  <c r="AH5" i="47"/>
  <c r="AQ5" i="47" s="1"/>
  <c r="Z5" i="47"/>
  <c r="Z5" i="18"/>
  <c r="Z5" i="8"/>
  <c r="Z5" i="12"/>
  <c r="K5" i="2"/>
  <c r="AQ4" i="2"/>
  <c r="AR3" i="72"/>
  <c r="AN4" i="13"/>
  <c r="AI4" i="13"/>
  <c r="AR3" i="11"/>
  <c r="AN4" i="7"/>
  <c r="AI4" i="7"/>
  <c r="Y5" i="1"/>
  <c r="X5" i="1"/>
  <c r="Y5" i="79"/>
  <c r="Z5" i="79" s="1"/>
  <c r="X5" i="79"/>
  <c r="AR3" i="64"/>
  <c r="AO4" i="8"/>
  <c r="AR4" i="42"/>
  <c r="AR4" i="66"/>
  <c r="Y5" i="35"/>
  <c r="X5" i="35"/>
  <c r="AN4" i="46"/>
  <c r="AI4" i="46"/>
  <c r="AI4" i="82"/>
  <c r="AN4" i="82"/>
  <c r="Z5" i="23"/>
  <c r="Y5" i="55"/>
  <c r="X5" i="55"/>
  <c r="AH5" i="55" s="1"/>
  <c r="AQ5" i="55" s="1"/>
  <c r="AO4" i="50"/>
  <c r="AR3" i="16"/>
  <c r="AN4" i="8"/>
  <c r="AR3" i="7"/>
  <c r="Y5" i="22"/>
  <c r="X5" i="22"/>
  <c r="AH5" i="22" s="1"/>
  <c r="AQ5" i="22" s="1"/>
  <c r="AR4" i="84"/>
  <c r="AI4" i="51"/>
  <c r="AN4" i="51"/>
  <c r="K6" i="48"/>
  <c r="X5" i="15"/>
  <c r="AH5" i="15" s="1"/>
  <c r="AQ5" i="15" s="1"/>
  <c r="Y5" i="15"/>
  <c r="Z5" i="15" s="1"/>
  <c r="AR3" i="65"/>
  <c r="Y5" i="39"/>
  <c r="X5" i="39"/>
  <c r="Z5" i="39" s="1"/>
  <c r="AR3" i="69"/>
  <c r="AR4" i="71"/>
  <c r="Y5" i="27"/>
  <c r="X5" i="27"/>
  <c r="Y5" i="9"/>
  <c r="X5" i="9"/>
  <c r="AH5" i="9" s="1"/>
  <c r="AQ5" i="9" s="1"/>
  <c r="AQ5" i="84"/>
  <c r="Z5" i="74"/>
  <c r="AQ5" i="96"/>
  <c r="AQ5" i="76"/>
  <c r="AR3" i="57"/>
  <c r="Y5" i="90"/>
  <c r="X5" i="90"/>
  <c r="AI4" i="86"/>
  <c r="AN4" i="86"/>
  <c r="Z5" i="61"/>
  <c r="W6" i="52"/>
  <c r="AG5" i="52"/>
  <c r="AF5" i="52"/>
  <c r="AO5" i="52" s="1"/>
  <c r="AE5" i="52"/>
  <c r="K6" i="28"/>
  <c r="AN4" i="44"/>
  <c r="AI4" i="44"/>
  <c r="AQ5" i="28"/>
  <c r="K7" i="14"/>
  <c r="K7" i="13"/>
  <c r="AR4" i="17"/>
  <c r="AR4" i="37"/>
  <c r="AR4" i="91"/>
  <c r="K6" i="17"/>
  <c r="AR3" i="60"/>
  <c r="AR4" i="8"/>
  <c r="AR4" i="94"/>
  <c r="AR4" i="76"/>
  <c r="AI4" i="9"/>
  <c r="AN4" i="9"/>
  <c r="AR4" i="54"/>
  <c r="K6" i="18"/>
  <c r="AR4" i="58"/>
  <c r="AG5" i="59"/>
  <c r="W6" i="59"/>
  <c r="AF5" i="59"/>
  <c r="AE5" i="59"/>
  <c r="K6" i="55"/>
  <c r="K6" i="65"/>
  <c r="K5" i="4"/>
  <c r="AQ4" i="4"/>
  <c r="AR3" i="67"/>
  <c r="Z5" i="64"/>
  <c r="AN4" i="5"/>
  <c r="AI4" i="5"/>
  <c r="K5" i="19"/>
  <c r="AR4" i="36"/>
  <c r="AR4" i="4"/>
  <c r="AR4" i="24"/>
  <c r="Y5" i="68"/>
  <c r="X5" i="68"/>
  <c r="AH5" i="68" s="1"/>
  <c r="AQ5" i="68" s="1"/>
  <c r="K5" i="52"/>
  <c r="AQ4" i="52"/>
  <c r="AO4" i="52"/>
  <c r="AN4" i="52"/>
  <c r="AP4" i="52"/>
  <c r="K7" i="10"/>
  <c r="AI4" i="60"/>
  <c r="AN4" i="60"/>
  <c r="AN5" i="3"/>
  <c r="AI5" i="3"/>
  <c r="K9" i="6"/>
  <c r="AN4" i="59"/>
  <c r="K13" i="1"/>
  <c r="K6" i="57"/>
  <c r="W6" i="41"/>
  <c r="AG5" i="41"/>
  <c r="AP5" i="41" s="1"/>
  <c r="AF5" i="41"/>
  <c r="AO5" i="41" s="1"/>
  <c r="AE5" i="41"/>
  <c r="AQ5" i="17"/>
  <c r="W6" i="63"/>
  <c r="AF5" i="63"/>
  <c r="AO5" i="63" s="1"/>
  <c r="AE5" i="63"/>
  <c r="AG5" i="63"/>
  <c r="AP5" i="63" s="1"/>
  <c r="Y5" i="85"/>
  <c r="X5" i="85"/>
  <c r="AR3" i="55"/>
  <c r="K5" i="3"/>
  <c r="AO4" i="3"/>
  <c r="AP4" i="3"/>
  <c r="AN4" i="3"/>
  <c r="AQ4" i="3"/>
  <c r="AH5" i="83"/>
  <c r="AQ5" i="83" s="1"/>
  <c r="AQ5" i="57"/>
  <c r="K6" i="27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24" i="27" s="1"/>
  <c r="K25" i="27" s="1"/>
  <c r="K26" i="27" s="1"/>
  <c r="K27" i="27" s="1"/>
  <c r="K28" i="27" s="1"/>
  <c r="K29" i="27" s="1"/>
  <c r="K30" i="27" s="1"/>
  <c r="K31" i="27" s="1"/>
  <c r="K32" i="27" s="1"/>
  <c r="K33" i="27" s="1"/>
  <c r="K34" i="27" s="1"/>
  <c r="K35" i="27" s="1"/>
  <c r="K36" i="27" s="1"/>
  <c r="K37" i="27" s="1"/>
  <c r="K38" i="27" s="1"/>
  <c r="K39" i="27" s="1"/>
  <c r="K40" i="27" s="1"/>
  <c r="K41" i="27" s="1"/>
  <c r="K42" i="27" s="1"/>
  <c r="K43" i="27" s="1"/>
  <c r="K44" i="27" s="1"/>
  <c r="K45" i="27" s="1"/>
  <c r="K46" i="27" s="1"/>
  <c r="K47" i="27" s="1"/>
  <c r="K48" i="27" s="1"/>
  <c r="K49" i="27" s="1"/>
  <c r="K50" i="27" s="1"/>
  <c r="K51" i="27" s="1"/>
  <c r="K52" i="27" s="1"/>
  <c r="K53" i="27" s="1"/>
  <c r="K54" i="27" s="1"/>
  <c r="K55" i="27" s="1"/>
  <c r="K56" i="27" s="1"/>
  <c r="K57" i="27" s="1"/>
  <c r="K58" i="27" s="1"/>
  <c r="K59" i="27" s="1"/>
  <c r="K60" i="27" s="1"/>
  <c r="K61" i="27" s="1"/>
  <c r="K62" i="27" s="1"/>
  <c r="K63" i="27" s="1"/>
  <c r="K64" i="27" s="1"/>
  <c r="K65" i="27" s="1"/>
  <c r="K66" i="27" s="1"/>
  <c r="K67" i="27" s="1"/>
  <c r="K68" i="27" s="1"/>
  <c r="K69" i="27" s="1"/>
  <c r="K70" i="27" s="1"/>
  <c r="K71" i="27" s="1"/>
  <c r="K72" i="27" s="1"/>
  <c r="K73" i="27" s="1"/>
  <c r="K74" i="27" s="1"/>
  <c r="K75" i="27" s="1"/>
  <c r="K76" i="27" s="1"/>
  <c r="K77" i="27" s="1"/>
  <c r="K78" i="27" s="1"/>
  <c r="K79" i="27" s="1"/>
  <c r="K5" i="67"/>
  <c r="AR4" i="18"/>
  <c r="AI4" i="55"/>
  <c r="AN4" i="55"/>
  <c r="AI4" i="49"/>
  <c r="AN4" i="49"/>
  <c r="AN4" i="69"/>
  <c r="AI4" i="69"/>
  <c r="AQ5" i="54"/>
  <c r="Y5" i="73"/>
  <c r="X5" i="73"/>
  <c r="Z5" i="73" s="1"/>
  <c r="AR3" i="18"/>
  <c r="AR4" i="96"/>
  <c r="Y5" i="14"/>
  <c r="Z5" i="14" s="1"/>
  <c r="X5" i="14"/>
  <c r="AQ5" i="95"/>
  <c r="K5" i="60"/>
  <c r="AQ4" i="60"/>
  <c r="AO4" i="20"/>
  <c r="AI4" i="6"/>
  <c r="AN4" i="6"/>
  <c r="K6" i="5"/>
  <c r="AR4" i="87"/>
  <c r="AN4" i="62"/>
  <c r="AI4" i="62"/>
  <c r="AQ5" i="48"/>
  <c r="AO4" i="2"/>
  <c r="AQ5" i="70"/>
  <c r="AI4" i="90"/>
  <c r="AN4" i="90"/>
  <c r="AP4" i="19"/>
  <c r="AI4" i="56"/>
  <c r="AN4" i="56"/>
  <c r="AR4" i="45"/>
  <c r="Y5" i="25"/>
  <c r="X5" i="25"/>
  <c r="Z5" i="25" s="1"/>
  <c r="Z5" i="44"/>
  <c r="Y5" i="44"/>
  <c r="X5" i="44"/>
  <c r="AR3" i="70"/>
  <c r="AI4" i="79"/>
  <c r="AN4" i="79"/>
  <c r="K6" i="22"/>
  <c r="K5" i="8"/>
  <c r="AQ4" i="8"/>
  <c r="X5" i="6"/>
  <c r="Y5" i="6"/>
  <c r="AG5" i="96"/>
  <c r="AP5" i="96" s="1"/>
  <c r="AF5" i="96"/>
  <c r="AO5" i="96" s="1"/>
  <c r="AE5" i="96"/>
  <c r="W6" i="96"/>
  <c r="X5" i="53"/>
  <c r="Y5" i="53"/>
  <c r="AR3" i="92"/>
  <c r="AR3" i="50"/>
  <c r="K16" i="92"/>
  <c r="K17" i="92" s="1"/>
  <c r="K18" i="92" s="1"/>
  <c r="K19" i="92" s="1"/>
  <c r="K20" i="92" s="1"/>
  <c r="K21" i="92" s="1"/>
  <c r="K22" i="92" s="1"/>
  <c r="K23" i="92" s="1"/>
  <c r="K24" i="92" s="1"/>
  <c r="K25" i="92" s="1"/>
  <c r="K26" i="92" s="1"/>
  <c r="K27" i="92" s="1"/>
  <c r="K28" i="92" s="1"/>
  <c r="K29" i="92" s="1"/>
  <c r="K30" i="92" s="1"/>
  <c r="K31" i="92" s="1"/>
  <c r="K32" i="92" s="1"/>
  <c r="K33" i="92" s="1"/>
  <c r="K34" i="92" s="1"/>
  <c r="K35" i="92" s="1"/>
  <c r="K36" i="92" s="1"/>
  <c r="K37" i="92" s="1"/>
  <c r="K38" i="92" s="1"/>
  <c r="K39" i="92" s="1"/>
  <c r="K40" i="92" s="1"/>
  <c r="K41" i="92" s="1"/>
  <c r="K42" i="92" s="1"/>
  <c r="K43" i="92" s="1"/>
  <c r="K44" i="92" s="1"/>
  <c r="K45" i="92" s="1"/>
  <c r="K46" i="92" s="1"/>
  <c r="K47" i="92" s="1"/>
  <c r="K48" i="92" s="1"/>
  <c r="K49" i="92" s="1"/>
  <c r="K50" i="92" s="1"/>
  <c r="K51" i="92" s="1"/>
  <c r="K52" i="92" s="1"/>
  <c r="K53" i="92" s="1"/>
  <c r="K54" i="92" s="1"/>
  <c r="K55" i="92" s="1"/>
  <c r="K56" i="92" s="1"/>
  <c r="K57" i="92" s="1"/>
  <c r="K58" i="92" s="1"/>
  <c r="K59" i="92" s="1"/>
  <c r="K60" i="92" s="1"/>
  <c r="K61" i="92" s="1"/>
  <c r="K62" i="92" s="1"/>
  <c r="K63" i="92" s="1"/>
  <c r="K64" i="92" s="1"/>
  <c r="K65" i="92" s="1"/>
  <c r="K66" i="92" s="1"/>
  <c r="K67" i="92" s="1"/>
  <c r="K68" i="92" s="1"/>
  <c r="K69" i="92" s="1"/>
  <c r="AR4" i="23"/>
  <c r="X5" i="32"/>
  <c r="Y5" i="32"/>
  <c r="AG5" i="16"/>
  <c r="AP5" i="16" s="1"/>
  <c r="W6" i="16"/>
  <c r="AF5" i="16"/>
  <c r="AE5" i="16"/>
  <c r="K7" i="83"/>
  <c r="K30" i="36"/>
  <c r="K31" i="36" s="1"/>
  <c r="K32" i="36" s="1"/>
  <c r="K33" i="36" s="1"/>
  <c r="K34" i="36" s="1"/>
  <c r="K35" i="36" s="1"/>
  <c r="K36" i="36" s="1"/>
  <c r="K37" i="36" s="1"/>
  <c r="K38" i="36" s="1"/>
  <c r="K39" i="36" s="1"/>
  <c r="K40" i="36" s="1"/>
  <c r="K41" i="36" s="1"/>
  <c r="K42" i="36" s="1"/>
  <c r="K43" i="36" s="1"/>
  <c r="K44" i="36" s="1"/>
  <c r="K45" i="36" s="1"/>
  <c r="K46" i="36" s="1"/>
  <c r="K47" i="36" s="1"/>
  <c r="K48" i="36" s="1"/>
  <c r="K49" i="36" s="1"/>
  <c r="K50" i="36" s="1"/>
  <c r="K51" i="36" s="1"/>
  <c r="K52" i="36" s="1"/>
  <c r="K53" i="36" s="1"/>
  <c r="K54" i="36" s="1"/>
  <c r="K55" i="36" s="1"/>
  <c r="K56" i="36" s="1"/>
  <c r="K57" i="36" s="1"/>
  <c r="K58" i="36" s="1"/>
  <c r="K59" i="36" s="1"/>
  <c r="K60" i="36" s="1"/>
  <c r="K61" i="36" s="1"/>
  <c r="K62" i="36" s="1"/>
  <c r="K63" i="36" s="1"/>
  <c r="K64" i="36" s="1"/>
  <c r="K65" i="36" s="1"/>
  <c r="K66" i="36" s="1"/>
  <c r="K67" i="36" s="1"/>
  <c r="K68" i="36" s="1"/>
  <c r="K69" i="36" s="1"/>
  <c r="AI4" i="68"/>
  <c r="AN4" i="68"/>
  <c r="AH5" i="33"/>
  <c r="AQ5" i="33" s="1"/>
  <c r="Y5" i="13"/>
  <c r="X5" i="13"/>
  <c r="K5" i="50"/>
  <c r="AQ4" i="50"/>
  <c r="Y5" i="65"/>
  <c r="X5" i="65"/>
  <c r="AH5" i="65" s="1"/>
  <c r="AQ5" i="65" s="1"/>
  <c r="AH5" i="34"/>
  <c r="AQ5" i="34" s="1"/>
  <c r="Y5" i="7"/>
  <c r="X5" i="7"/>
  <c r="AH5" i="7" s="1"/>
  <c r="AQ5" i="7" s="1"/>
  <c r="AG5" i="11"/>
  <c r="AP5" i="11" s="1"/>
  <c r="W6" i="11"/>
  <c r="AF5" i="11"/>
  <c r="AE5" i="11"/>
  <c r="AR3" i="48"/>
  <c r="K6" i="54"/>
  <c r="AR3" i="91"/>
  <c r="AO4" i="59"/>
  <c r="AO5" i="3"/>
  <c r="AR4" i="33"/>
  <c r="K7" i="61"/>
  <c r="AR4" i="59"/>
  <c r="W6" i="17"/>
  <c r="AE5" i="17"/>
  <c r="AG5" i="17"/>
  <c r="AP5" i="17" s="1"/>
  <c r="AF5" i="17"/>
  <c r="AO5" i="17" s="1"/>
  <c r="AQ5" i="40"/>
  <c r="AI4" i="85"/>
  <c r="AN4" i="85"/>
  <c r="Y5" i="46"/>
  <c r="X5" i="46"/>
  <c r="K8" i="49"/>
  <c r="AR4" i="93"/>
  <c r="AP4" i="50"/>
  <c r="AN4" i="43"/>
  <c r="AI4" i="43"/>
  <c r="Z5" i="54"/>
  <c r="AN4" i="30"/>
  <c r="AI4" i="30"/>
  <c r="K5" i="71"/>
  <c r="AQ4" i="71"/>
  <c r="AR3" i="96"/>
  <c r="AR3" i="3"/>
  <c r="AN4" i="92"/>
  <c r="AI4" i="92"/>
  <c r="AH5" i="36"/>
  <c r="AQ5" i="36" s="1"/>
  <c r="AN4" i="22"/>
  <c r="AI4" i="22"/>
  <c r="AQ4" i="11"/>
  <c r="AH5" i="37"/>
  <c r="AQ5" i="37" s="1"/>
  <c r="AR4" i="81"/>
  <c r="AO4" i="51"/>
  <c r="AI4" i="15"/>
  <c r="AN4" i="15"/>
  <c r="AN4" i="14"/>
  <c r="AI4" i="14"/>
  <c r="K7" i="53"/>
  <c r="AP4" i="20"/>
  <c r="AE5" i="48"/>
  <c r="W6" i="48"/>
  <c r="AG5" i="48"/>
  <c r="AP5" i="48" s="1"/>
  <c r="AF5" i="48"/>
  <c r="AO5" i="48" s="1"/>
  <c r="AR3" i="47"/>
  <c r="AP4" i="2"/>
  <c r="AR3" i="24"/>
  <c r="Y5" i="19"/>
  <c r="X5" i="19"/>
  <c r="AH5" i="19" s="1"/>
  <c r="AQ5" i="19" s="1"/>
  <c r="X5" i="72"/>
  <c r="AH5" i="72" s="1"/>
  <c r="Y5" i="72"/>
  <c r="AP4" i="56"/>
  <c r="AI4" i="53"/>
  <c r="AN4" i="53"/>
  <c r="AR3" i="52"/>
  <c r="AR3" i="62"/>
  <c r="AR3" i="66"/>
  <c r="AQ5" i="12"/>
  <c r="AR3" i="71"/>
  <c r="X5" i="67"/>
  <c r="AH5" i="67" s="1"/>
  <c r="Y5" i="67"/>
  <c r="K6" i="76"/>
  <c r="K7" i="76" s="1"/>
  <c r="K8" i="76" s="1"/>
  <c r="K9" i="76" s="1"/>
  <c r="K10" i="76" s="1"/>
  <c r="K11" i="76" s="1"/>
  <c r="K12" i="76" s="1"/>
  <c r="K13" i="76" s="1"/>
  <c r="K14" i="76" s="1"/>
  <c r="K15" i="76" s="1"/>
  <c r="K16" i="76" s="1"/>
  <c r="K17" i="76" s="1"/>
  <c r="K18" i="76" s="1"/>
  <c r="K19" i="76" s="1"/>
  <c r="K20" i="76" s="1"/>
  <c r="K21" i="76" s="1"/>
  <c r="K22" i="76" s="1"/>
  <c r="K23" i="76" s="1"/>
  <c r="K24" i="76" s="1"/>
  <c r="K25" i="76" s="1"/>
  <c r="K26" i="76" s="1"/>
  <c r="K27" i="76" s="1"/>
  <c r="K28" i="76" s="1"/>
  <c r="K29" i="76" s="1"/>
  <c r="K30" i="76" s="1"/>
  <c r="K31" i="76" s="1"/>
  <c r="K32" i="76" s="1"/>
  <c r="K33" i="76" s="1"/>
  <c r="K34" i="76" s="1"/>
  <c r="K35" i="76" s="1"/>
  <c r="K36" i="76" s="1"/>
  <c r="K37" i="76" s="1"/>
  <c r="K38" i="76" s="1"/>
  <c r="K39" i="76" s="1"/>
  <c r="K40" i="76" s="1"/>
  <c r="K41" i="76" s="1"/>
  <c r="K42" i="76" s="1"/>
  <c r="K43" i="76" s="1"/>
  <c r="K44" i="76" s="1"/>
  <c r="K45" i="76" s="1"/>
  <c r="K46" i="76" s="1"/>
  <c r="K47" i="76" s="1"/>
  <c r="K48" i="76" s="1"/>
  <c r="K49" i="76" s="1"/>
  <c r="K50" i="76" s="1"/>
  <c r="K51" i="76" s="1"/>
  <c r="K52" i="76" s="1"/>
  <c r="K53" i="76" s="1"/>
  <c r="K54" i="76" s="1"/>
  <c r="K55" i="76" s="1"/>
  <c r="K56" i="76" s="1"/>
  <c r="K57" i="76" s="1"/>
  <c r="K58" i="76" s="1"/>
  <c r="K59" i="76" s="1"/>
  <c r="K60" i="76" s="1"/>
  <c r="K61" i="76" s="1"/>
  <c r="K62" i="76" s="1"/>
  <c r="K63" i="76" s="1"/>
  <c r="K64" i="76" s="1"/>
  <c r="K65" i="76" s="1"/>
  <c r="K66" i="76" s="1"/>
  <c r="K67" i="76" s="1"/>
  <c r="K68" i="76" s="1"/>
  <c r="K69" i="76" s="1"/>
  <c r="AH5" i="81"/>
  <c r="AQ5" i="81" s="1"/>
  <c r="AP4" i="24"/>
  <c r="AG5" i="40"/>
  <c r="AP5" i="40" s="1"/>
  <c r="AF5" i="40"/>
  <c r="AO5" i="40" s="1"/>
  <c r="AE5" i="40"/>
  <c r="W6" i="40"/>
  <c r="Y5" i="82"/>
  <c r="X5" i="82"/>
  <c r="Y5" i="78"/>
  <c r="X5" i="78"/>
  <c r="W6" i="57"/>
  <c r="AE5" i="57"/>
  <c r="AG5" i="57"/>
  <c r="AP5" i="57" s="1"/>
  <c r="AF5" i="57"/>
  <c r="AO5" i="57" s="1"/>
  <c r="Y5" i="80"/>
  <c r="X5" i="80"/>
  <c r="AR3" i="56"/>
  <c r="Y5" i="50"/>
  <c r="X5" i="50"/>
  <c r="AH5" i="50" s="1"/>
  <c r="AQ5" i="50" s="1"/>
  <c r="Y5" i="43"/>
  <c r="Z5" i="43" s="1"/>
  <c r="X5" i="43"/>
  <c r="AI4" i="73"/>
  <c r="AN4" i="73"/>
  <c r="AR4" i="77"/>
  <c r="AG5" i="36"/>
  <c r="AP5" i="36" s="1"/>
  <c r="AF5" i="36"/>
  <c r="AO5" i="36" s="1"/>
  <c r="W6" i="36"/>
  <c r="AE5" i="36"/>
  <c r="AP4" i="51"/>
  <c r="AG5" i="91"/>
  <c r="AP5" i="91" s="1"/>
  <c r="AF5" i="91"/>
  <c r="AO5" i="91" s="1"/>
  <c r="AE5" i="91"/>
  <c r="W6" i="91"/>
  <c r="AQ4" i="19"/>
  <c r="AR3" i="54"/>
  <c r="X5" i="20"/>
  <c r="AH5" i="20" s="1"/>
  <c r="AQ5" i="20" s="1"/>
  <c r="Y5" i="20"/>
  <c r="AR4" i="21"/>
  <c r="Y5" i="88"/>
  <c r="X5" i="88"/>
  <c r="AF5" i="83"/>
  <c r="AO5" i="83" s="1"/>
  <c r="AE5" i="83"/>
  <c r="W6" i="83"/>
  <c r="AG5" i="83"/>
  <c r="AP5" i="83" s="1"/>
  <c r="Y5" i="26"/>
  <c r="X5" i="26"/>
  <c r="X5" i="2"/>
  <c r="AH5" i="2" s="1"/>
  <c r="AQ5" i="2" s="1"/>
  <c r="Y5" i="2"/>
  <c r="AG5" i="70"/>
  <c r="AP5" i="70" s="1"/>
  <c r="W6" i="70"/>
  <c r="AF5" i="70"/>
  <c r="AO5" i="70" s="1"/>
  <c r="AE5" i="70"/>
  <c r="K6" i="33"/>
  <c r="K7" i="33" s="1"/>
  <c r="K8" i="33" s="1"/>
  <c r="K9" i="33" s="1"/>
  <c r="K10" i="33" s="1"/>
  <c r="K11" i="33" s="1"/>
  <c r="K12" i="33" s="1"/>
  <c r="K13" i="33" s="1"/>
  <c r="K14" i="33" s="1"/>
  <c r="K15" i="33" s="1"/>
  <c r="K16" i="33" s="1"/>
  <c r="K17" i="33" s="1"/>
  <c r="K18" i="33" s="1"/>
  <c r="K19" i="33" s="1"/>
  <c r="K20" i="33" s="1"/>
  <c r="K21" i="33" s="1"/>
  <c r="K22" i="33" s="1"/>
  <c r="K23" i="33" s="1"/>
  <c r="K24" i="33" s="1"/>
  <c r="K25" i="33" s="1"/>
  <c r="K26" i="33" s="1"/>
  <c r="K27" i="33" s="1"/>
  <c r="K28" i="33" s="1"/>
  <c r="K29" i="33" s="1"/>
  <c r="K30" i="33" s="1"/>
  <c r="K31" i="33" s="1"/>
  <c r="K32" i="33" s="1"/>
  <c r="K33" i="33" s="1"/>
  <c r="K34" i="33" s="1"/>
  <c r="K35" i="33" s="1"/>
  <c r="K36" i="33" s="1"/>
  <c r="K37" i="33" s="1"/>
  <c r="K38" i="33" s="1"/>
  <c r="K39" i="33" s="1"/>
  <c r="K40" i="33" s="1"/>
  <c r="K41" i="33" s="1"/>
  <c r="K42" i="33" s="1"/>
  <c r="K43" i="33" s="1"/>
  <c r="K44" i="33" s="1"/>
  <c r="K45" i="33" s="1"/>
  <c r="K46" i="33" s="1"/>
  <c r="K47" i="33" s="1"/>
  <c r="K48" i="33" s="1"/>
  <c r="K49" i="33" s="1"/>
  <c r="K50" i="33" s="1"/>
  <c r="K51" i="33" s="1"/>
  <c r="K52" i="33" s="1"/>
  <c r="K53" i="33" s="1"/>
  <c r="K54" i="33" s="1"/>
  <c r="K55" i="33" s="1"/>
  <c r="K56" i="33" s="1"/>
  <c r="K57" i="33" s="1"/>
  <c r="K58" i="33" s="1"/>
  <c r="K59" i="33" s="1"/>
  <c r="K60" i="33" s="1"/>
  <c r="K61" i="33" s="1"/>
  <c r="K62" i="33" s="1"/>
  <c r="K63" i="33" s="1"/>
  <c r="K64" i="33" s="1"/>
  <c r="K65" i="33" s="1"/>
  <c r="K66" i="33" s="1"/>
  <c r="K67" i="33" s="1"/>
  <c r="K68" i="33" s="1"/>
  <c r="K69" i="33" s="1"/>
  <c r="K70" i="33" s="1"/>
  <c r="K71" i="33" s="1"/>
  <c r="K72" i="33" s="1"/>
  <c r="K73" i="33" s="1"/>
  <c r="K74" i="33" s="1"/>
  <c r="K75" i="33" s="1"/>
  <c r="K76" i="33" s="1"/>
  <c r="K77" i="33" s="1"/>
  <c r="K78" i="33" s="1"/>
  <c r="K79" i="33" s="1"/>
  <c r="K80" i="33" s="1"/>
  <c r="K81" i="33" s="1"/>
  <c r="K82" i="33" s="1"/>
  <c r="K83" i="33" s="1"/>
  <c r="K84" i="33" s="1"/>
  <c r="K85" i="33" s="1"/>
  <c r="K86" i="33" s="1"/>
  <c r="K87" i="33" s="1"/>
  <c r="K88" i="33" s="1"/>
  <c r="K89" i="33" s="1"/>
  <c r="K90" i="33" s="1"/>
  <c r="K91" i="33" s="1"/>
  <c r="K92" i="33" s="1"/>
  <c r="K93" i="33" s="1"/>
  <c r="K94" i="33" s="1"/>
  <c r="K95" i="33" s="1"/>
  <c r="K96" i="33" s="1"/>
  <c r="K97" i="33" s="1"/>
  <c r="K98" i="33" s="1"/>
  <c r="AI4" i="19"/>
  <c r="AN4" i="19"/>
  <c r="AO4" i="72"/>
  <c r="X5" i="56"/>
  <c r="AH5" i="56" s="1"/>
  <c r="Y5" i="56"/>
  <c r="AI4" i="25"/>
  <c r="AN4" i="25"/>
  <c r="AR4" i="12"/>
  <c r="AR3" i="34"/>
  <c r="AQ5" i="64"/>
  <c r="AH5" i="93"/>
  <c r="AQ5" i="93" s="1"/>
  <c r="K6" i="7"/>
  <c r="AG5" i="4"/>
  <c r="W6" i="4"/>
  <c r="AF5" i="4"/>
  <c r="AE5" i="4"/>
  <c r="W6" i="58"/>
  <c r="AF5" i="58"/>
  <c r="AO5" i="58" s="1"/>
  <c r="AE5" i="58"/>
  <c r="AG5" i="58"/>
  <c r="AP5" i="58" s="1"/>
  <c r="X5" i="89"/>
  <c r="Y5" i="89"/>
  <c r="X5" i="30"/>
  <c r="Y5" i="30"/>
  <c r="Z5" i="30" s="1"/>
  <c r="AR4" i="83"/>
  <c r="K5" i="16"/>
  <c r="AQ4" i="16"/>
  <c r="AO4" i="16"/>
  <c r="AP4" i="16"/>
  <c r="AN4" i="16"/>
  <c r="AN4" i="27"/>
  <c r="AI4" i="27"/>
  <c r="K5" i="11"/>
  <c r="AN4" i="11"/>
  <c r="AO4" i="11"/>
  <c r="AP4" i="11"/>
  <c r="AR4" i="16"/>
  <c r="AN4" i="20"/>
  <c r="AI4" i="20"/>
  <c r="AG5" i="84"/>
  <c r="AP5" i="84" s="1"/>
  <c r="W6" i="84"/>
  <c r="AE5" i="84"/>
  <c r="AF5" i="84"/>
  <c r="AO5" i="84" s="1"/>
  <c r="K7" i="62"/>
  <c r="AR4" i="95"/>
  <c r="K6" i="66"/>
  <c r="AI4" i="32"/>
  <c r="AN4" i="32"/>
  <c r="AQ5" i="8"/>
  <c r="AR4" i="41"/>
  <c r="K6" i="23"/>
  <c r="AE5" i="34"/>
  <c r="W6" i="34"/>
  <c r="AF5" i="34"/>
  <c r="AO5" i="34" s="1"/>
  <c r="AG5" i="34"/>
  <c r="AP5" i="34" s="1"/>
  <c r="AN4" i="10"/>
  <c r="AI4" i="10"/>
  <c r="AQ5" i="24"/>
  <c r="AR4" i="31"/>
  <c r="AR4" i="64"/>
  <c r="AR3" i="44"/>
  <c r="AR4" i="61"/>
  <c r="AR3" i="40"/>
  <c r="AI4" i="35"/>
  <c r="AN4" i="35"/>
  <c r="AR4" i="28"/>
  <c r="X5" i="29"/>
  <c r="Y5" i="29"/>
  <c r="Y5" i="75"/>
  <c r="X5" i="75"/>
  <c r="AQ5" i="18"/>
  <c r="X5" i="5"/>
  <c r="AH5" i="5" s="1"/>
  <c r="AQ5" i="5" s="1"/>
  <c r="Y5" i="5"/>
  <c r="K5" i="20"/>
  <c r="AR4" i="38"/>
  <c r="K6" i="40"/>
  <c r="K7" i="40" s="1"/>
  <c r="K8" i="40" s="1"/>
  <c r="K9" i="40" s="1"/>
  <c r="K10" i="40" s="1"/>
  <c r="K11" i="40" s="1"/>
  <c r="K12" i="40" s="1"/>
  <c r="K13" i="40" s="1"/>
  <c r="K14" i="40" s="1"/>
  <c r="K15" i="40" s="1"/>
  <c r="K16" i="40" s="1"/>
  <c r="K17" i="40" s="1"/>
  <c r="K18" i="40" s="1"/>
  <c r="K19" i="40" s="1"/>
  <c r="K20" i="40" s="1"/>
  <c r="K21" i="40" s="1"/>
  <c r="K22" i="40" s="1"/>
  <c r="K23" i="40" s="1"/>
  <c r="K24" i="40" s="1"/>
  <c r="K25" i="40" s="1"/>
  <c r="K26" i="40" s="1"/>
  <c r="K27" i="40" s="1"/>
  <c r="K28" i="40" s="1"/>
  <c r="K29" i="40" s="1"/>
  <c r="K30" i="40" s="1"/>
  <c r="K31" i="40" s="1"/>
  <c r="K32" i="40" s="1"/>
  <c r="K33" i="40" s="1"/>
  <c r="K34" i="40" s="1"/>
  <c r="K35" i="40" s="1"/>
  <c r="K36" i="40" s="1"/>
  <c r="K37" i="40" s="1"/>
  <c r="K38" i="40" s="1"/>
  <c r="K39" i="40" s="1"/>
  <c r="K40" i="40" s="1"/>
  <c r="K41" i="40" s="1"/>
  <c r="K42" i="40" s="1"/>
  <c r="K43" i="40" s="1"/>
  <c r="K44" i="40" s="1"/>
  <c r="K45" i="40" s="1"/>
  <c r="K46" i="40" s="1"/>
  <c r="K47" i="40" s="1"/>
  <c r="K48" i="40" s="1"/>
  <c r="K49" i="40" s="1"/>
  <c r="K50" i="40" s="1"/>
  <c r="K51" i="40" s="1"/>
  <c r="K52" i="40" s="1"/>
  <c r="K53" i="40" s="1"/>
  <c r="K54" i="40" s="1"/>
  <c r="K55" i="40" s="1"/>
  <c r="K56" i="40" s="1"/>
  <c r="K57" i="40" s="1"/>
  <c r="K58" i="40" s="1"/>
  <c r="K59" i="40" s="1"/>
  <c r="K60" i="40" s="1"/>
  <c r="K61" i="40" s="1"/>
  <c r="K62" i="40" s="1"/>
  <c r="K63" i="40" s="1"/>
  <c r="K64" i="40" s="1"/>
  <c r="K65" i="40" s="1"/>
  <c r="K66" i="40" s="1"/>
  <c r="K67" i="40" s="1"/>
  <c r="K68" i="40" s="1"/>
  <c r="K69" i="40" s="1"/>
  <c r="AR3" i="68"/>
  <c r="K7" i="69"/>
  <c r="AI4" i="1"/>
  <c r="AN4" i="1"/>
  <c r="X5" i="60"/>
  <c r="AH5" i="60" s="1"/>
  <c r="AQ5" i="60" s="1"/>
  <c r="Y5" i="60"/>
  <c r="K5" i="56"/>
  <c r="AQ4" i="56"/>
  <c r="K5" i="64"/>
  <c r="AP5" i="3"/>
  <c r="Z5" i="24"/>
  <c r="AR3" i="61"/>
  <c r="AR4" i="57"/>
  <c r="AR4" i="34"/>
  <c r="K5" i="12"/>
  <c r="AQ4" i="12"/>
  <c r="AI4" i="67"/>
  <c r="AN4" i="67"/>
  <c r="AN4" i="29"/>
  <c r="AI4" i="29"/>
  <c r="K6" i="9"/>
  <c r="AR4" i="48"/>
  <c r="AI4" i="78"/>
  <c r="AN4" i="78"/>
  <c r="AI4" i="75"/>
  <c r="AN4" i="75"/>
  <c r="Z5" i="33"/>
  <c r="K6" i="15"/>
  <c r="AR3" i="95"/>
  <c r="AN4" i="89"/>
  <c r="AI4" i="89"/>
  <c r="AN4" i="80"/>
  <c r="AI4" i="80"/>
  <c r="X5" i="49"/>
  <c r="Z5" i="49" s="1"/>
  <c r="Y5" i="49"/>
  <c r="AI4" i="50"/>
  <c r="AN4" i="50"/>
  <c r="K6" i="21"/>
  <c r="X5" i="69"/>
  <c r="Y5" i="69"/>
  <c r="X5" i="92"/>
  <c r="Y5" i="92"/>
  <c r="AQ5" i="66"/>
  <c r="Z5" i="37"/>
  <c r="AO4" i="24"/>
  <c r="X5" i="51"/>
  <c r="AH5" i="51" s="1"/>
  <c r="AQ5" i="51" s="1"/>
  <c r="Y5" i="51"/>
  <c r="AI4" i="39"/>
  <c r="AN4" i="39"/>
  <c r="AH5" i="77"/>
  <c r="AQ5" i="77" s="1"/>
  <c r="AR3" i="51"/>
  <c r="AN4" i="71"/>
  <c r="AO4" i="12"/>
  <c r="AN4" i="88"/>
  <c r="AI4" i="88"/>
  <c r="X5" i="62"/>
  <c r="Y5" i="62"/>
  <c r="AR4" i="47"/>
  <c r="AQ5" i="74"/>
  <c r="AN4" i="26"/>
  <c r="AI4" i="26"/>
  <c r="K5" i="72"/>
  <c r="AQ5" i="31"/>
  <c r="AO4" i="19"/>
  <c r="Y5" i="86"/>
  <c r="X5" i="86"/>
  <c r="AI4" i="72"/>
  <c r="AN4" i="72"/>
  <c r="AO4" i="56"/>
  <c r="AQ5" i="59"/>
  <c r="AO4" i="4"/>
  <c r="Z5" i="26" l="1"/>
  <c r="Z5" i="80"/>
  <c r="Z5" i="68"/>
  <c r="Z5" i="60"/>
  <c r="Z5" i="29"/>
  <c r="Z5" i="72"/>
  <c r="Z6" i="3"/>
  <c r="Z5" i="75"/>
  <c r="Z5" i="9"/>
  <c r="Z5" i="78"/>
  <c r="Z5" i="85"/>
  <c r="Z5" i="50"/>
  <c r="Z5" i="86"/>
  <c r="AF5" i="86" s="1"/>
  <c r="AO5" i="86" s="1"/>
  <c r="Z5" i="56"/>
  <c r="AG5" i="56" s="1"/>
  <c r="AP5" i="56" s="1"/>
  <c r="Z5" i="13"/>
  <c r="AE5" i="13" s="1"/>
  <c r="Z5" i="69"/>
  <c r="Z5" i="67"/>
  <c r="AE5" i="67" s="1"/>
  <c r="AE5" i="86"/>
  <c r="W6" i="86"/>
  <c r="AG5" i="86"/>
  <c r="AP5" i="86" s="1"/>
  <c r="W6" i="56"/>
  <c r="W6" i="13"/>
  <c r="AG5" i="15"/>
  <c r="AP5" i="15" s="1"/>
  <c r="W6" i="15"/>
  <c r="AF5" i="15"/>
  <c r="AO5" i="15" s="1"/>
  <c r="AE5" i="15"/>
  <c r="W6" i="69"/>
  <c r="AE5" i="69"/>
  <c r="AF5" i="69"/>
  <c r="AO5" i="69" s="1"/>
  <c r="AG5" i="69"/>
  <c r="AP5" i="69" s="1"/>
  <c r="AG5" i="26"/>
  <c r="AP5" i="26" s="1"/>
  <c r="AF5" i="26"/>
  <c r="AO5" i="26" s="1"/>
  <c r="AE5" i="26"/>
  <c r="W6" i="26"/>
  <c r="AG5" i="67"/>
  <c r="AP5" i="67" s="1"/>
  <c r="AF5" i="67"/>
  <c r="AO5" i="67" s="1"/>
  <c r="AF5" i="75"/>
  <c r="AO5" i="75" s="1"/>
  <c r="AE5" i="75"/>
  <c r="W6" i="75"/>
  <c r="AG5" i="75"/>
  <c r="AP5" i="75" s="1"/>
  <c r="W6" i="43"/>
  <c r="AE5" i="43"/>
  <c r="AF5" i="43"/>
  <c r="AO5" i="43" s="1"/>
  <c r="AG5" i="43"/>
  <c r="AP5" i="43" s="1"/>
  <c r="AG5" i="14"/>
  <c r="AP5" i="14" s="1"/>
  <c r="AF5" i="14"/>
  <c r="AO5" i="14" s="1"/>
  <c r="AE5" i="14"/>
  <c r="W6" i="14"/>
  <c r="AG5" i="79"/>
  <c r="AP5" i="79" s="1"/>
  <c r="AF5" i="79"/>
  <c r="AO5" i="79" s="1"/>
  <c r="AE5" i="79"/>
  <c r="W6" i="79"/>
  <c r="AG5" i="29"/>
  <c r="AP5" i="29" s="1"/>
  <c r="AF5" i="29"/>
  <c r="AO5" i="29" s="1"/>
  <c r="AE5" i="29"/>
  <c r="W6" i="29"/>
  <c r="AG5" i="78"/>
  <c r="AP5" i="78" s="1"/>
  <c r="AF5" i="78"/>
  <c r="AO5" i="78" s="1"/>
  <c r="AE5" i="78"/>
  <c r="W6" i="78"/>
  <c r="AF5" i="85"/>
  <c r="AO5" i="85" s="1"/>
  <c r="AE5" i="85"/>
  <c r="W6" i="85"/>
  <c r="AG5" i="85"/>
  <c r="AP5" i="85" s="1"/>
  <c r="AG5" i="30"/>
  <c r="AP5" i="30" s="1"/>
  <c r="AF5" i="30"/>
  <c r="AO5" i="30" s="1"/>
  <c r="W6" i="30"/>
  <c r="AE5" i="30"/>
  <c r="AG5" i="72"/>
  <c r="AP5" i="72" s="1"/>
  <c r="W6" i="72"/>
  <c r="AF5" i="72"/>
  <c r="AO5" i="72" s="1"/>
  <c r="AE5" i="72"/>
  <c r="K6" i="72"/>
  <c r="AR4" i="78"/>
  <c r="AG5" i="60"/>
  <c r="AP5" i="60" s="1"/>
  <c r="W6" i="60"/>
  <c r="AF5" i="60"/>
  <c r="AO5" i="60" s="1"/>
  <c r="AE5" i="60"/>
  <c r="AH5" i="89"/>
  <c r="AQ5" i="89" s="1"/>
  <c r="X6" i="58"/>
  <c r="Y6" i="58"/>
  <c r="K7" i="7"/>
  <c r="Y6" i="70"/>
  <c r="X6" i="70"/>
  <c r="AH6" i="70" s="1"/>
  <c r="AQ6" i="70" s="1"/>
  <c r="Y6" i="91"/>
  <c r="X6" i="91"/>
  <c r="AH5" i="82"/>
  <c r="AQ5" i="82" s="1"/>
  <c r="AN5" i="40"/>
  <c r="AI5" i="40"/>
  <c r="K7" i="54"/>
  <c r="X6" i="11"/>
  <c r="AH6" i="11" s="1"/>
  <c r="Y6" i="11"/>
  <c r="AH5" i="53"/>
  <c r="AQ5" i="53" s="1"/>
  <c r="AR4" i="62"/>
  <c r="AG5" i="64"/>
  <c r="AP5" i="64" s="1"/>
  <c r="W6" i="64"/>
  <c r="AF5" i="64"/>
  <c r="AO5" i="64" s="1"/>
  <c r="AE5" i="64"/>
  <c r="AI5" i="52"/>
  <c r="AN5" i="52"/>
  <c r="AH5" i="27"/>
  <c r="AQ5" i="27" s="1"/>
  <c r="K7" i="48"/>
  <c r="K8" i="48" s="1"/>
  <c r="K9" i="48" s="1"/>
  <c r="K10" i="48" s="1"/>
  <c r="K11" i="48" s="1"/>
  <c r="K12" i="48" s="1"/>
  <c r="K13" i="48" s="1"/>
  <c r="K14" i="48" s="1"/>
  <c r="K15" i="48" s="1"/>
  <c r="K16" i="48" s="1"/>
  <c r="K17" i="48" s="1"/>
  <c r="K18" i="48" s="1"/>
  <c r="K19" i="48" s="1"/>
  <c r="K20" i="48" s="1"/>
  <c r="K21" i="48" s="1"/>
  <c r="K22" i="48" s="1"/>
  <c r="K23" i="48" s="1"/>
  <c r="K24" i="48" s="1"/>
  <c r="K25" i="48" s="1"/>
  <c r="K26" i="48" s="1"/>
  <c r="K27" i="48" s="1"/>
  <c r="K28" i="48" s="1"/>
  <c r="K29" i="48" s="1"/>
  <c r="K30" i="48" s="1"/>
  <c r="K31" i="48" s="1"/>
  <c r="K32" i="48" s="1"/>
  <c r="K33" i="48" s="1"/>
  <c r="K34" i="48" s="1"/>
  <c r="K35" i="48" s="1"/>
  <c r="K36" i="48" s="1"/>
  <c r="K37" i="48" s="1"/>
  <c r="K38" i="48" s="1"/>
  <c r="K39" i="48" s="1"/>
  <c r="K40" i="48" s="1"/>
  <c r="K41" i="48" s="1"/>
  <c r="K42" i="48" s="1"/>
  <c r="K43" i="48" s="1"/>
  <c r="K44" i="48" s="1"/>
  <c r="K45" i="48" s="1"/>
  <c r="K46" i="48" s="1"/>
  <c r="K47" i="48" s="1"/>
  <c r="K48" i="48" s="1"/>
  <c r="K49" i="48" s="1"/>
  <c r="K50" i="48" s="1"/>
  <c r="K51" i="48" s="1"/>
  <c r="K52" i="48" s="1"/>
  <c r="K53" i="48" s="1"/>
  <c r="K54" i="48" s="1"/>
  <c r="K55" i="48" s="1"/>
  <c r="K56" i="48" s="1"/>
  <c r="K57" i="48" s="1"/>
  <c r="K58" i="48" s="1"/>
  <c r="K59" i="48" s="1"/>
  <c r="K60" i="48" s="1"/>
  <c r="K61" i="48" s="1"/>
  <c r="K62" i="48" s="1"/>
  <c r="K63" i="48" s="1"/>
  <c r="K64" i="48" s="1"/>
  <c r="K65" i="48" s="1"/>
  <c r="K66" i="48" s="1"/>
  <c r="K67" i="48" s="1"/>
  <c r="K68" i="48" s="1"/>
  <c r="K69" i="48" s="1"/>
  <c r="AG5" i="12"/>
  <c r="AP5" i="12" s="1"/>
  <c r="W6" i="12"/>
  <c r="AF5" i="12"/>
  <c r="AO5" i="12" s="1"/>
  <c r="AE5" i="12"/>
  <c r="Y6" i="77"/>
  <c r="X6" i="77"/>
  <c r="AR4" i="88"/>
  <c r="K7" i="21"/>
  <c r="AE5" i="49"/>
  <c r="W6" i="49"/>
  <c r="AG5" i="49"/>
  <c r="AP5" i="49" s="1"/>
  <c r="AF5" i="49"/>
  <c r="AO5" i="49" s="1"/>
  <c r="AG5" i="24"/>
  <c r="AP5" i="24" s="1"/>
  <c r="W6" i="24"/>
  <c r="AF5" i="24"/>
  <c r="AO5" i="24" s="1"/>
  <c r="AE5" i="24"/>
  <c r="K6" i="64"/>
  <c r="AR4" i="10"/>
  <c r="AI5" i="34"/>
  <c r="AN5" i="34"/>
  <c r="K7" i="66"/>
  <c r="K8" i="62"/>
  <c r="AH5" i="26"/>
  <c r="AQ5" i="26" s="1"/>
  <c r="Y6" i="83"/>
  <c r="X6" i="83"/>
  <c r="Z5" i="88"/>
  <c r="AH5" i="43"/>
  <c r="AQ5" i="43" s="1"/>
  <c r="Y6" i="40"/>
  <c r="X6" i="40"/>
  <c r="AR4" i="53"/>
  <c r="AR4" i="14"/>
  <c r="W6" i="54"/>
  <c r="AF5" i="54"/>
  <c r="AO5" i="54" s="1"/>
  <c r="AE5" i="54"/>
  <c r="AG5" i="54"/>
  <c r="AP5" i="54" s="1"/>
  <c r="AR4" i="85"/>
  <c r="K8" i="61"/>
  <c r="AO5" i="11"/>
  <c r="AH5" i="13"/>
  <c r="AQ5" i="13" s="1"/>
  <c r="AR4" i="68"/>
  <c r="Y6" i="16"/>
  <c r="X6" i="16"/>
  <c r="AH6" i="16" s="1"/>
  <c r="AF5" i="25"/>
  <c r="AO5" i="25" s="1"/>
  <c r="AE5" i="25"/>
  <c r="W6" i="25"/>
  <c r="AG5" i="25"/>
  <c r="AP5" i="25" s="1"/>
  <c r="K7" i="5"/>
  <c r="AH5" i="14"/>
  <c r="AQ5" i="14" s="1"/>
  <c r="AE5" i="73"/>
  <c r="W6" i="73"/>
  <c r="AF5" i="73"/>
  <c r="AO5" i="73" s="1"/>
  <c r="AG5" i="73"/>
  <c r="AP5" i="73" s="1"/>
  <c r="AH5" i="85"/>
  <c r="AQ5" i="85" s="1"/>
  <c r="Y6" i="63"/>
  <c r="X6" i="63"/>
  <c r="AH6" i="63" s="1"/>
  <c r="AQ6" i="63" s="1"/>
  <c r="X6" i="41"/>
  <c r="Y6" i="41"/>
  <c r="AR5" i="3"/>
  <c r="K8" i="10"/>
  <c r="AG5" i="68"/>
  <c r="AP5" i="68" s="1"/>
  <c r="W6" i="68"/>
  <c r="AF5" i="68"/>
  <c r="AO5" i="68" s="1"/>
  <c r="AE5" i="68"/>
  <c r="AR4" i="44"/>
  <c r="K7" i="28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24" i="28" s="1"/>
  <c r="K25" i="28" s="1"/>
  <c r="K26" i="28" s="1"/>
  <c r="K27" i="28" s="1"/>
  <c r="K28" i="28" s="1"/>
  <c r="K29" i="28" s="1"/>
  <c r="K30" i="28" s="1"/>
  <c r="K31" i="28" s="1"/>
  <c r="K32" i="28" s="1"/>
  <c r="K33" i="28" s="1"/>
  <c r="K34" i="28" s="1"/>
  <c r="K35" i="28" s="1"/>
  <c r="K36" i="28" s="1"/>
  <c r="K37" i="28" s="1"/>
  <c r="K38" i="28" s="1"/>
  <c r="K39" i="28" s="1"/>
  <c r="K40" i="28" s="1"/>
  <c r="K41" i="28" s="1"/>
  <c r="K42" i="28" s="1"/>
  <c r="K43" i="28" s="1"/>
  <c r="K44" i="28" s="1"/>
  <c r="K45" i="28" s="1"/>
  <c r="K46" i="28" s="1"/>
  <c r="K47" i="28" s="1"/>
  <c r="K48" i="28" s="1"/>
  <c r="K49" i="28" s="1"/>
  <c r="K50" i="28" s="1"/>
  <c r="K51" i="28" s="1"/>
  <c r="K52" i="28" s="1"/>
  <c r="K53" i="28" s="1"/>
  <c r="K54" i="28" s="1"/>
  <c r="K55" i="28" s="1"/>
  <c r="K56" i="28" s="1"/>
  <c r="K57" i="28" s="1"/>
  <c r="K58" i="28" s="1"/>
  <c r="K59" i="28" s="1"/>
  <c r="K60" i="28" s="1"/>
  <c r="K61" i="28" s="1"/>
  <c r="K62" i="28" s="1"/>
  <c r="K63" i="28" s="1"/>
  <c r="K64" i="28" s="1"/>
  <c r="K65" i="28" s="1"/>
  <c r="K66" i="28" s="1"/>
  <c r="K67" i="28" s="1"/>
  <c r="K68" i="28" s="1"/>
  <c r="K69" i="28" s="1"/>
  <c r="AG5" i="9"/>
  <c r="AP5" i="9" s="1"/>
  <c r="AF5" i="9"/>
  <c r="AO5" i="9" s="1"/>
  <c r="W6" i="9"/>
  <c r="AE5" i="9"/>
  <c r="W6" i="39"/>
  <c r="AG5" i="39"/>
  <c r="AP5" i="39" s="1"/>
  <c r="AE5" i="39"/>
  <c r="AF5" i="39"/>
  <c r="AO5" i="39" s="1"/>
  <c r="AR4" i="7"/>
  <c r="AR4" i="13"/>
  <c r="AG6" i="3"/>
  <c r="AF6" i="3"/>
  <c r="AO6" i="3" s="1"/>
  <c r="W7" i="3"/>
  <c r="AE6" i="3"/>
  <c r="K6" i="51"/>
  <c r="AI5" i="66"/>
  <c r="AN5" i="66"/>
  <c r="X6" i="31"/>
  <c r="Y6" i="31"/>
  <c r="Y6" i="87"/>
  <c r="X6" i="87"/>
  <c r="AN5" i="94"/>
  <c r="AI5" i="94"/>
  <c r="AE5" i="44"/>
  <c r="AF5" i="44"/>
  <c r="AO5" i="44" s="1"/>
  <c r="W6" i="44"/>
  <c r="AG5" i="44"/>
  <c r="AP5" i="44" s="1"/>
  <c r="K6" i="67"/>
  <c r="K7" i="63"/>
  <c r="Z5" i="5"/>
  <c r="AR4" i="35"/>
  <c r="K7" i="23"/>
  <c r="AR4" i="25"/>
  <c r="AR4" i="43"/>
  <c r="Z5" i="53"/>
  <c r="K6" i="8"/>
  <c r="AR4" i="79"/>
  <c r="AR4" i="6"/>
  <c r="AR4" i="69"/>
  <c r="AI5" i="41"/>
  <c r="AN5" i="41"/>
  <c r="K7" i="57"/>
  <c r="AN5" i="59"/>
  <c r="AI5" i="59"/>
  <c r="AR4" i="82"/>
  <c r="AH5" i="1"/>
  <c r="AQ5" i="1" s="1"/>
  <c r="AG5" i="18"/>
  <c r="AP5" i="18" s="1"/>
  <c r="W6" i="18"/>
  <c r="AF5" i="18"/>
  <c r="AO5" i="18" s="1"/>
  <c r="AE5" i="18"/>
  <c r="K6" i="59"/>
  <c r="K6" i="24"/>
  <c r="AI5" i="31"/>
  <c r="AN5" i="31"/>
  <c r="AH5" i="10"/>
  <c r="AQ5" i="10" s="1"/>
  <c r="X6" i="76"/>
  <c r="Z6" i="76" s="1"/>
  <c r="Y6" i="76"/>
  <c r="AI5" i="81"/>
  <c r="AN5" i="81"/>
  <c r="Y6" i="93"/>
  <c r="X6" i="93"/>
  <c r="Y6" i="38"/>
  <c r="X6" i="38"/>
  <c r="AN5" i="71"/>
  <c r="AI5" i="71"/>
  <c r="AR4" i="80"/>
  <c r="AR4" i="20"/>
  <c r="AH5" i="46"/>
  <c r="AQ5" i="46" s="1"/>
  <c r="AR4" i="55"/>
  <c r="K6" i="4"/>
  <c r="AQ5" i="4"/>
  <c r="AR4" i="86"/>
  <c r="AH5" i="92"/>
  <c r="AQ5" i="92" s="1"/>
  <c r="K7" i="15"/>
  <c r="K6" i="16"/>
  <c r="AQ5" i="16"/>
  <c r="Z5" i="89"/>
  <c r="AI5" i="4"/>
  <c r="AN5" i="4"/>
  <c r="AN5" i="83"/>
  <c r="AI5" i="83"/>
  <c r="AN5" i="91"/>
  <c r="AI5" i="91"/>
  <c r="AI5" i="36"/>
  <c r="AN5" i="36"/>
  <c r="AI5" i="57"/>
  <c r="AN5" i="57"/>
  <c r="AR4" i="26"/>
  <c r="AR4" i="39"/>
  <c r="Z5" i="92"/>
  <c r="AH5" i="69"/>
  <c r="AQ5" i="69" s="1"/>
  <c r="AR4" i="50"/>
  <c r="AR4" i="89"/>
  <c r="W6" i="33"/>
  <c r="AG5" i="33"/>
  <c r="AP5" i="33" s="1"/>
  <c r="AF5" i="33"/>
  <c r="AO5" i="33" s="1"/>
  <c r="AE5" i="33"/>
  <c r="K6" i="12"/>
  <c r="AH5" i="29"/>
  <c r="AQ5" i="29" s="1"/>
  <c r="AR4" i="32"/>
  <c r="AN5" i="84"/>
  <c r="AI5" i="84"/>
  <c r="K6" i="11"/>
  <c r="AQ5" i="11"/>
  <c r="AH5" i="30"/>
  <c r="AQ5" i="30" s="1"/>
  <c r="AO5" i="4"/>
  <c r="X6" i="36"/>
  <c r="Y6" i="36"/>
  <c r="Z6" i="36" s="1"/>
  <c r="AR4" i="73"/>
  <c r="AH5" i="80"/>
  <c r="AQ5" i="80" s="1"/>
  <c r="X6" i="57"/>
  <c r="AH6" i="57" s="1"/>
  <c r="AQ6" i="57" s="1"/>
  <c r="Y6" i="57"/>
  <c r="Z5" i="82"/>
  <c r="Z5" i="19"/>
  <c r="X6" i="48"/>
  <c r="Z6" i="48" s="1"/>
  <c r="Y6" i="48"/>
  <c r="K6" i="71"/>
  <c r="Z5" i="46"/>
  <c r="K8" i="83"/>
  <c r="AH5" i="32"/>
  <c r="AQ5" i="32" s="1"/>
  <c r="AH5" i="6"/>
  <c r="AQ5" i="6" s="1"/>
  <c r="AR4" i="90"/>
  <c r="K6" i="60"/>
  <c r="K6" i="3"/>
  <c r="AQ5" i="3"/>
  <c r="K6" i="52"/>
  <c r="AQ5" i="52"/>
  <c r="K7" i="65"/>
  <c r="AO5" i="59"/>
  <c r="K7" i="18"/>
  <c r="K7" i="17"/>
  <c r="K8" i="14"/>
  <c r="AP5" i="52"/>
  <c r="AH5" i="90"/>
  <c r="AQ5" i="90" s="1"/>
  <c r="Z5" i="27"/>
  <c r="AR4" i="51"/>
  <c r="Z5" i="22"/>
  <c r="AR4" i="46"/>
  <c r="AH5" i="35"/>
  <c r="AQ5" i="35" s="1"/>
  <c r="X6" i="66"/>
  <c r="AH6" i="66" s="1"/>
  <c r="AQ6" i="66" s="1"/>
  <c r="Y6" i="66"/>
  <c r="AI5" i="95"/>
  <c r="AN5" i="95"/>
  <c r="AN5" i="28"/>
  <c r="AI5" i="28"/>
  <c r="K7" i="68"/>
  <c r="AO5" i="71"/>
  <c r="AI5" i="42"/>
  <c r="AN5" i="42"/>
  <c r="AN5" i="38"/>
  <c r="AI5" i="38"/>
  <c r="AE5" i="37"/>
  <c r="W6" i="37"/>
  <c r="AF5" i="37"/>
  <c r="AO5" i="37" s="1"/>
  <c r="AG5" i="37"/>
  <c r="AP5" i="37" s="1"/>
  <c r="AH5" i="88"/>
  <c r="AQ5" i="88" s="1"/>
  <c r="AH5" i="78"/>
  <c r="AQ5" i="78" s="1"/>
  <c r="AQ5" i="67"/>
  <c r="AQ5" i="72"/>
  <c r="AN5" i="48"/>
  <c r="AI5" i="48"/>
  <c r="K8" i="53"/>
  <c r="AR4" i="15"/>
  <c r="AR4" i="30"/>
  <c r="AI5" i="17"/>
  <c r="AN5" i="17"/>
  <c r="Z5" i="65"/>
  <c r="K6" i="50"/>
  <c r="AI5" i="16"/>
  <c r="AN5" i="16"/>
  <c r="Z5" i="32"/>
  <c r="Y6" i="96"/>
  <c r="X6" i="96"/>
  <c r="Z5" i="6"/>
  <c r="AH5" i="25"/>
  <c r="AQ5" i="25" s="1"/>
  <c r="AR4" i="56"/>
  <c r="AH5" i="73"/>
  <c r="AQ5" i="73" s="1"/>
  <c r="AN5" i="63"/>
  <c r="AI5" i="63"/>
  <c r="AR4" i="60"/>
  <c r="K6" i="19"/>
  <c r="Y6" i="59"/>
  <c r="X6" i="59"/>
  <c r="AH6" i="59" s="1"/>
  <c r="AQ6" i="59" s="1"/>
  <c r="Y6" i="52"/>
  <c r="X6" i="52"/>
  <c r="AH6" i="52" s="1"/>
  <c r="AQ6" i="52" s="1"/>
  <c r="Z5" i="90"/>
  <c r="AH5" i="39"/>
  <c r="AQ5" i="39" s="1"/>
  <c r="AG5" i="23"/>
  <c r="AP5" i="23" s="1"/>
  <c r="W6" i="23"/>
  <c r="AF5" i="23"/>
  <c r="AO5" i="23" s="1"/>
  <c r="AE5" i="23"/>
  <c r="Z5" i="35"/>
  <c r="Z5" i="1"/>
  <c r="K6" i="2"/>
  <c r="AQ5" i="71"/>
  <c r="AG5" i="47"/>
  <c r="AP5" i="47" s="1"/>
  <c r="W6" i="47"/>
  <c r="AF5" i="47"/>
  <c r="AO5" i="47" s="1"/>
  <c r="AE5" i="47"/>
  <c r="K8" i="58"/>
  <c r="AR4" i="65"/>
  <c r="Z5" i="10"/>
  <c r="Y6" i="28"/>
  <c r="Z6" i="28" s="1"/>
  <c r="X6" i="28"/>
  <c r="AN5" i="76"/>
  <c r="AI5" i="76"/>
  <c r="AN5" i="93"/>
  <c r="AI5" i="93"/>
  <c r="Y6" i="45"/>
  <c r="X6" i="45"/>
  <c r="Y6" i="42"/>
  <c r="X6" i="42"/>
  <c r="Z6" i="42" s="1"/>
  <c r="AI5" i="77"/>
  <c r="AN5" i="77"/>
  <c r="AN5" i="21"/>
  <c r="AI5" i="21"/>
  <c r="X6" i="71"/>
  <c r="AH6" i="71" s="1"/>
  <c r="AQ6" i="71" s="1"/>
  <c r="Y6" i="71"/>
  <c r="K8" i="69"/>
  <c r="AR4" i="22"/>
  <c r="K10" i="6"/>
  <c r="AR4" i="9"/>
  <c r="AR4" i="2"/>
  <c r="Z5" i="51"/>
  <c r="AR4" i="72"/>
  <c r="AH5" i="62"/>
  <c r="AQ5" i="62" s="1"/>
  <c r="K7" i="9"/>
  <c r="K6" i="56"/>
  <c r="X6" i="34"/>
  <c r="Y6" i="34"/>
  <c r="Y6" i="84"/>
  <c r="X6" i="84"/>
  <c r="Z6" i="84" s="1"/>
  <c r="AR4" i="27"/>
  <c r="Y6" i="4"/>
  <c r="X6" i="4"/>
  <c r="AH6" i="4" s="1"/>
  <c r="AQ6" i="4" s="1"/>
  <c r="AR4" i="19"/>
  <c r="AH5" i="86"/>
  <c r="AQ5" i="86" s="1"/>
  <c r="Z5" i="62"/>
  <c r="AH5" i="49"/>
  <c r="AQ5" i="49" s="1"/>
  <c r="AR4" i="75"/>
  <c r="AR4" i="29"/>
  <c r="AR4" i="67"/>
  <c r="AR4" i="1"/>
  <c r="K6" i="20"/>
  <c r="AH5" i="75"/>
  <c r="AQ5" i="75" s="1"/>
  <c r="AN5" i="58"/>
  <c r="AI5" i="58"/>
  <c r="AP5" i="4"/>
  <c r="AQ5" i="56"/>
  <c r="AN5" i="70"/>
  <c r="AI5" i="70"/>
  <c r="Z5" i="2"/>
  <c r="Z5" i="20"/>
  <c r="AG5" i="50"/>
  <c r="AP5" i="50" s="1"/>
  <c r="W6" i="50"/>
  <c r="AF5" i="50"/>
  <c r="AO5" i="50" s="1"/>
  <c r="AE5" i="50"/>
  <c r="AG5" i="80"/>
  <c r="AP5" i="80" s="1"/>
  <c r="AF5" i="80"/>
  <c r="AO5" i="80" s="1"/>
  <c r="W6" i="80"/>
  <c r="AE5" i="80"/>
  <c r="AR4" i="92"/>
  <c r="K9" i="49"/>
  <c r="X6" i="17"/>
  <c r="AH6" i="17" s="1"/>
  <c r="AQ6" i="17" s="1"/>
  <c r="Y6" i="17"/>
  <c r="AN5" i="11"/>
  <c r="AI5" i="11"/>
  <c r="Z5" i="7"/>
  <c r="AO5" i="16"/>
  <c r="AN5" i="96"/>
  <c r="AI5" i="96"/>
  <c r="K7" i="22"/>
  <c r="AH5" i="44"/>
  <c r="AQ5" i="44" s="1"/>
  <c r="AR4" i="49"/>
  <c r="K14" i="1"/>
  <c r="AR4" i="5"/>
  <c r="K7" i="55"/>
  <c r="AP5" i="59"/>
  <c r="K8" i="13"/>
  <c r="AG5" i="61"/>
  <c r="AP5" i="61" s="1"/>
  <c r="W6" i="61"/>
  <c r="AF5" i="61"/>
  <c r="AO5" i="61" s="1"/>
  <c r="AE5" i="61"/>
  <c r="AF5" i="74"/>
  <c r="AO5" i="74" s="1"/>
  <c r="AE5" i="74"/>
  <c r="W6" i="74"/>
  <c r="AG5" i="74"/>
  <c r="AP5" i="74" s="1"/>
  <c r="Z5" i="55"/>
  <c r="AH5" i="79"/>
  <c r="AQ5" i="79" s="1"/>
  <c r="AG5" i="8"/>
  <c r="AP5" i="8" s="1"/>
  <c r="W6" i="8"/>
  <c r="AF5" i="8"/>
  <c r="AO5" i="8" s="1"/>
  <c r="AE5" i="8"/>
  <c r="AQ6" i="3"/>
  <c r="K7" i="70"/>
  <c r="AN5" i="87"/>
  <c r="AI5" i="87"/>
  <c r="X6" i="95"/>
  <c r="Y6" i="95"/>
  <c r="X6" i="81"/>
  <c r="Y6" i="81"/>
  <c r="Z6" i="81" s="1"/>
  <c r="AI5" i="45"/>
  <c r="AN5" i="45"/>
  <c r="Y6" i="21"/>
  <c r="X6" i="21"/>
  <c r="AH6" i="21" s="1"/>
  <c r="AQ6" i="21" s="1"/>
  <c r="Y6" i="94"/>
  <c r="X6" i="94"/>
  <c r="AP5" i="71"/>
  <c r="Z6" i="4" l="1"/>
  <c r="Z6" i="34"/>
  <c r="Z6" i="38"/>
  <c r="Z6" i="59"/>
  <c r="Z6" i="83"/>
  <c r="Z6" i="58"/>
  <c r="Z6" i="95"/>
  <c r="W6" i="67"/>
  <c r="Z6" i="52"/>
  <c r="Z6" i="40"/>
  <c r="W7" i="40" s="1"/>
  <c r="Z6" i="70"/>
  <c r="Z6" i="57"/>
  <c r="AF5" i="13"/>
  <c r="AO5" i="13" s="1"/>
  <c r="AE5" i="56"/>
  <c r="Z6" i="71"/>
  <c r="AG5" i="13"/>
  <c r="AP5" i="13" s="1"/>
  <c r="AF5" i="56"/>
  <c r="AO5" i="56" s="1"/>
  <c r="Z6" i="66"/>
  <c r="AF6" i="66" s="1"/>
  <c r="AO6" i="66" s="1"/>
  <c r="Z6" i="31"/>
  <c r="AG6" i="31" s="1"/>
  <c r="AP6" i="31" s="1"/>
  <c r="AG6" i="36"/>
  <c r="AP6" i="36" s="1"/>
  <c r="AE6" i="36"/>
  <c r="W7" i="36"/>
  <c r="AF6" i="36"/>
  <c r="AO6" i="36" s="1"/>
  <c r="AG6" i="66"/>
  <c r="AP6" i="66" s="1"/>
  <c r="AE6" i="31"/>
  <c r="W7" i="31"/>
  <c r="AF6" i="31"/>
  <c r="AO6" i="31" s="1"/>
  <c r="AF6" i="81"/>
  <c r="AO6" i="81" s="1"/>
  <c r="AE6" i="81"/>
  <c r="AG6" i="81"/>
  <c r="AP6" i="81" s="1"/>
  <c r="W7" i="81"/>
  <c r="AG6" i="40"/>
  <c r="AP6" i="40" s="1"/>
  <c r="AF6" i="40"/>
  <c r="AO6" i="40" s="1"/>
  <c r="AE6" i="40"/>
  <c r="AE6" i="38"/>
  <c r="W7" i="38"/>
  <c r="AF6" i="38"/>
  <c r="AO6" i="38" s="1"/>
  <c r="AG6" i="38"/>
  <c r="AP6" i="38" s="1"/>
  <c r="AG6" i="4"/>
  <c r="AP6" i="4" s="1"/>
  <c r="AF6" i="4"/>
  <c r="AO6" i="4" s="1"/>
  <c r="W7" i="4"/>
  <c r="AE6" i="4"/>
  <c r="AE6" i="42"/>
  <c r="W7" i="42"/>
  <c r="AF6" i="42"/>
  <c r="AO6" i="42" s="1"/>
  <c r="AG6" i="42"/>
  <c r="AP6" i="42" s="1"/>
  <c r="AG6" i="83"/>
  <c r="AP6" i="83" s="1"/>
  <c r="AF6" i="83"/>
  <c r="AO6" i="83" s="1"/>
  <c r="AE6" i="83"/>
  <c r="W7" i="83"/>
  <c r="K8" i="55"/>
  <c r="AR5" i="96"/>
  <c r="K10" i="49"/>
  <c r="Y6" i="61"/>
  <c r="X6" i="61"/>
  <c r="Z6" i="61" s="1"/>
  <c r="Z6" i="17"/>
  <c r="X6" i="80"/>
  <c r="Y6" i="80"/>
  <c r="Z6" i="80" s="1"/>
  <c r="K7" i="20"/>
  <c r="AF6" i="59"/>
  <c r="AO6" i="59" s="1"/>
  <c r="W7" i="59"/>
  <c r="AE6" i="59"/>
  <c r="AG6" i="59"/>
  <c r="AP6" i="59" s="1"/>
  <c r="AR5" i="63"/>
  <c r="Z6" i="21"/>
  <c r="AH6" i="95"/>
  <c r="AQ6" i="95" s="1"/>
  <c r="AG5" i="55"/>
  <c r="AP5" i="55" s="1"/>
  <c r="W6" i="55"/>
  <c r="AF5" i="55"/>
  <c r="AO5" i="55" s="1"/>
  <c r="AE5" i="55"/>
  <c r="AI5" i="74"/>
  <c r="AN5" i="74"/>
  <c r="K15" i="1"/>
  <c r="W6" i="20"/>
  <c r="AF5" i="20"/>
  <c r="AO5" i="20" s="1"/>
  <c r="AE5" i="20"/>
  <c r="AG5" i="20"/>
  <c r="AP5" i="20" s="1"/>
  <c r="AE5" i="62"/>
  <c r="W6" i="62"/>
  <c r="AF5" i="62"/>
  <c r="AO5" i="62" s="1"/>
  <c r="AG5" i="62"/>
  <c r="AP5" i="62" s="1"/>
  <c r="AH6" i="34"/>
  <c r="AQ6" i="34" s="1"/>
  <c r="K7" i="56"/>
  <c r="AR5" i="21"/>
  <c r="AR5" i="76"/>
  <c r="W6" i="10"/>
  <c r="AF5" i="10"/>
  <c r="AO5" i="10" s="1"/>
  <c r="AE5" i="10"/>
  <c r="AG5" i="10"/>
  <c r="AP5" i="10" s="1"/>
  <c r="AI5" i="47"/>
  <c r="AN5" i="47"/>
  <c r="AN5" i="23"/>
  <c r="AI5" i="23"/>
  <c r="AI5" i="37"/>
  <c r="AN5" i="37"/>
  <c r="AR5" i="42"/>
  <c r="AG5" i="27"/>
  <c r="AP5" i="27" s="1"/>
  <c r="AF5" i="27"/>
  <c r="AO5" i="27" s="1"/>
  <c r="AE5" i="27"/>
  <c r="W6" i="27"/>
  <c r="K8" i="18"/>
  <c r="K7" i="52"/>
  <c r="K7" i="71"/>
  <c r="AI5" i="33"/>
  <c r="AN5" i="33"/>
  <c r="AR5" i="36"/>
  <c r="AR5" i="4"/>
  <c r="AN5" i="18"/>
  <c r="AI5" i="18"/>
  <c r="AN6" i="3"/>
  <c r="AI6" i="3"/>
  <c r="AN5" i="39"/>
  <c r="AI5" i="39"/>
  <c r="Y6" i="68"/>
  <c r="X6" i="68"/>
  <c r="Z6" i="63"/>
  <c r="Z6" i="16"/>
  <c r="K9" i="61"/>
  <c r="AH6" i="40"/>
  <c r="AQ6" i="40" s="1"/>
  <c r="K7" i="64"/>
  <c r="AI5" i="49"/>
  <c r="AN5" i="49"/>
  <c r="Y6" i="12"/>
  <c r="X6" i="12"/>
  <c r="AH6" i="12" s="1"/>
  <c r="AQ6" i="12" s="1"/>
  <c r="Y6" i="64"/>
  <c r="X6" i="64"/>
  <c r="AH6" i="64" s="1"/>
  <c r="AQ6" i="64" s="1"/>
  <c r="AH6" i="58"/>
  <c r="AQ6" i="58" s="1"/>
  <c r="AN5" i="60"/>
  <c r="AI5" i="60"/>
  <c r="AI5" i="72"/>
  <c r="AN5" i="72"/>
  <c r="AI5" i="30"/>
  <c r="AN5" i="30"/>
  <c r="Y6" i="79"/>
  <c r="X6" i="79"/>
  <c r="AI5" i="14"/>
  <c r="AN5" i="14"/>
  <c r="AH6" i="94"/>
  <c r="AQ6" i="94" s="1"/>
  <c r="AF6" i="34"/>
  <c r="AO6" i="34" s="1"/>
  <c r="W7" i="34"/>
  <c r="AG6" i="34"/>
  <c r="AP6" i="34" s="1"/>
  <c r="AE6" i="34"/>
  <c r="K9" i="69"/>
  <c r="AH6" i="45"/>
  <c r="AQ6" i="45" s="1"/>
  <c r="K7" i="2"/>
  <c r="AG6" i="52"/>
  <c r="AP6" i="52" s="1"/>
  <c r="W7" i="52"/>
  <c r="AF6" i="52"/>
  <c r="AO6" i="52" s="1"/>
  <c r="AE6" i="52"/>
  <c r="K7" i="19"/>
  <c r="AG5" i="32"/>
  <c r="AP5" i="32" s="1"/>
  <c r="AF5" i="32"/>
  <c r="AO5" i="32" s="1"/>
  <c r="AE5" i="32"/>
  <c r="W6" i="32"/>
  <c r="K7" i="50"/>
  <c r="K9" i="53"/>
  <c r="K8" i="68"/>
  <c r="AR5" i="95"/>
  <c r="K9" i="83"/>
  <c r="K10" i="83" s="1"/>
  <c r="K11" i="83" s="1"/>
  <c r="K12" i="83" s="1"/>
  <c r="K13" i="83" s="1"/>
  <c r="K14" i="83" s="1"/>
  <c r="K15" i="83" s="1"/>
  <c r="K16" i="83" s="1"/>
  <c r="K17" i="83" s="1"/>
  <c r="K18" i="83" s="1"/>
  <c r="K19" i="83" s="1"/>
  <c r="K20" i="83" s="1"/>
  <c r="K21" i="83" s="1"/>
  <c r="K22" i="83" s="1"/>
  <c r="K23" i="83" s="1"/>
  <c r="K24" i="83" s="1"/>
  <c r="K25" i="83" s="1"/>
  <c r="K26" i="83" s="1"/>
  <c r="K27" i="83" s="1"/>
  <c r="K28" i="83" s="1"/>
  <c r="K29" i="83" s="1"/>
  <c r="K30" i="83" s="1"/>
  <c r="K31" i="83" s="1"/>
  <c r="K32" i="83" s="1"/>
  <c r="K33" i="83" s="1"/>
  <c r="K34" i="83" s="1"/>
  <c r="K35" i="83" s="1"/>
  <c r="K36" i="83" s="1"/>
  <c r="K37" i="83" s="1"/>
  <c r="K38" i="83" s="1"/>
  <c r="K39" i="83" s="1"/>
  <c r="K40" i="83" s="1"/>
  <c r="K41" i="83" s="1"/>
  <c r="K42" i="83" s="1"/>
  <c r="K43" i="83" s="1"/>
  <c r="K44" i="83" s="1"/>
  <c r="K45" i="83" s="1"/>
  <c r="K46" i="83" s="1"/>
  <c r="K47" i="83" s="1"/>
  <c r="K48" i="83" s="1"/>
  <c r="K49" i="83" s="1"/>
  <c r="K50" i="83" s="1"/>
  <c r="K51" i="83" s="1"/>
  <c r="K52" i="83" s="1"/>
  <c r="K53" i="83" s="1"/>
  <c r="K54" i="83" s="1"/>
  <c r="K55" i="83" s="1"/>
  <c r="K56" i="83" s="1"/>
  <c r="K57" i="83" s="1"/>
  <c r="K58" i="83" s="1"/>
  <c r="K59" i="83" s="1"/>
  <c r="K60" i="83" s="1"/>
  <c r="K61" i="83" s="1"/>
  <c r="K62" i="83" s="1"/>
  <c r="K63" i="83" s="1"/>
  <c r="K64" i="83" s="1"/>
  <c r="K65" i="83" s="1"/>
  <c r="K66" i="83" s="1"/>
  <c r="K67" i="83" s="1"/>
  <c r="K68" i="83" s="1"/>
  <c r="K69" i="83" s="1"/>
  <c r="K70" i="83" s="1"/>
  <c r="K71" i="83" s="1"/>
  <c r="K72" i="83" s="1"/>
  <c r="K73" i="83" s="1"/>
  <c r="K74" i="83" s="1"/>
  <c r="K75" i="83" s="1"/>
  <c r="K76" i="83" s="1"/>
  <c r="K77" i="83" s="1"/>
  <c r="K78" i="83" s="1"/>
  <c r="K79" i="83" s="1"/>
  <c r="AG5" i="82"/>
  <c r="AP5" i="82" s="1"/>
  <c r="AF5" i="82"/>
  <c r="AO5" i="82" s="1"/>
  <c r="AE5" i="82"/>
  <c r="W6" i="82"/>
  <c r="AR5" i="91"/>
  <c r="AF5" i="89"/>
  <c r="AO5" i="89" s="1"/>
  <c r="W6" i="89"/>
  <c r="AG5" i="89"/>
  <c r="AP5" i="89" s="1"/>
  <c r="AE5" i="89"/>
  <c r="AR5" i="81"/>
  <c r="AR5" i="59"/>
  <c r="K8" i="63"/>
  <c r="K7" i="67"/>
  <c r="AR5" i="94"/>
  <c r="AH6" i="87"/>
  <c r="AQ6" i="87" s="1"/>
  <c r="Y7" i="3"/>
  <c r="Z7" i="3" s="1"/>
  <c r="X7" i="3"/>
  <c r="AH7" i="3" s="1"/>
  <c r="Y6" i="25"/>
  <c r="X6" i="25"/>
  <c r="Y6" i="54"/>
  <c r="X6" i="54"/>
  <c r="AR5" i="34"/>
  <c r="AI5" i="24"/>
  <c r="AN5" i="24"/>
  <c r="AH6" i="77"/>
  <c r="AQ6" i="77" s="1"/>
  <c r="K8" i="54"/>
  <c r="AH6" i="91"/>
  <c r="AQ6" i="91" s="1"/>
  <c r="AF6" i="70"/>
  <c r="AO6" i="70" s="1"/>
  <c r="W7" i="70"/>
  <c r="AE6" i="70"/>
  <c r="AG6" i="70"/>
  <c r="AP6" i="70" s="1"/>
  <c r="W7" i="58"/>
  <c r="AE6" i="58"/>
  <c r="AF6" i="58"/>
  <c r="AO6" i="58" s="1"/>
  <c r="AG6" i="58"/>
  <c r="AP6" i="58" s="1"/>
  <c r="Y6" i="30"/>
  <c r="X6" i="30"/>
  <c r="Z6" i="30" s="1"/>
  <c r="X6" i="29"/>
  <c r="Y6" i="29"/>
  <c r="AN5" i="79"/>
  <c r="AI5" i="79"/>
  <c r="Y6" i="56"/>
  <c r="X6" i="56"/>
  <c r="AH6" i="56" s="1"/>
  <c r="AQ6" i="56" s="1"/>
  <c r="AH6" i="81"/>
  <c r="AQ6" i="81" s="1"/>
  <c r="K8" i="70"/>
  <c r="AI5" i="61"/>
  <c r="AN5" i="61"/>
  <c r="AN5" i="80"/>
  <c r="AI5" i="80"/>
  <c r="W6" i="2"/>
  <c r="AF5" i="2"/>
  <c r="AO5" i="2" s="1"/>
  <c r="AE5" i="2"/>
  <c r="AG5" i="2"/>
  <c r="AP5" i="2" s="1"/>
  <c r="AH6" i="84"/>
  <c r="AQ6" i="84" s="1"/>
  <c r="AG5" i="51"/>
  <c r="AP5" i="51" s="1"/>
  <c r="W6" i="51"/>
  <c r="AF5" i="51"/>
  <c r="AO5" i="51" s="1"/>
  <c r="AE5" i="51"/>
  <c r="AH6" i="28"/>
  <c r="AQ6" i="28" s="1"/>
  <c r="X6" i="47"/>
  <c r="Y6" i="47"/>
  <c r="W6" i="1"/>
  <c r="AE5" i="1"/>
  <c r="AG5" i="1"/>
  <c r="AP5" i="1" s="1"/>
  <c r="AF5" i="1"/>
  <c r="AO5" i="1" s="1"/>
  <c r="X6" i="23"/>
  <c r="Y6" i="23"/>
  <c r="AG5" i="6"/>
  <c r="AP5" i="6" s="1"/>
  <c r="W6" i="6"/>
  <c r="AF5" i="6"/>
  <c r="AO5" i="6" s="1"/>
  <c r="AE5" i="6"/>
  <c r="AG5" i="65"/>
  <c r="AP5" i="65" s="1"/>
  <c r="AF5" i="65"/>
  <c r="AO5" i="65" s="1"/>
  <c r="W6" i="65"/>
  <c r="AE5" i="65"/>
  <c r="AR5" i="48"/>
  <c r="K9" i="14"/>
  <c r="K7" i="60"/>
  <c r="AR5" i="57"/>
  <c r="AR5" i="71"/>
  <c r="K7" i="24"/>
  <c r="X6" i="18"/>
  <c r="Z6" i="18" s="1"/>
  <c r="Y6" i="18"/>
  <c r="K8" i="57"/>
  <c r="K8" i="23"/>
  <c r="AR5" i="66"/>
  <c r="X6" i="39"/>
  <c r="Y6" i="39"/>
  <c r="AH6" i="41"/>
  <c r="AQ6" i="41" s="1"/>
  <c r="Y6" i="73"/>
  <c r="X6" i="73"/>
  <c r="AI5" i="25"/>
  <c r="AN5" i="25"/>
  <c r="K8" i="21"/>
  <c r="AR5" i="40"/>
  <c r="Y6" i="60"/>
  <c r="X6" i="60"/>
  <c r="AH6" i="60" s="1"/>
  <c r="AQ6" i="60" s="1"/>
  <c r="K7" i="72"/>
  <c r="Y6" i="72"/>
  <c r="X6" i="72"/>
  <c r="AH6" i="72" s="1"/>
  <c r="AQ6" i="72" s="1"/>
  <c r="AN5" i="29"/>
  <c r="AI5" i="29"/>
  <c r="AN5" i="56"/>
  <c r="K9" i="13"/>
  <c r="X6" i="50"/>
  <c r="AH6" i="50" s="1"/>
  <c r="AQ6" i="50" s="1"/>
  <c r="Y6" i="50"/>
  <c r="AR5" i="70"/>
  <c r="K8" i="9"/>
  <c r="AR5" i="77"/>
  <c r="Z6" i="45"/>
  <c r="AH6" i="96"/>
  <c r="AQ6" i="96" s="1"/>
  <c r="AR5" i="16"/>
  <c r="AR5" i="38"/>
  <c r="AE5" i="22"/>
  <c r="AG5" i="22"/>
  <c r="AP5" i="22" s="1"/>
  <c r="W6" i="22"/>
  <c r="AF5" i="22"/>
  <c r="AO5" i="22" s="1"/>
  <c r="K8" i="65"/>
  <c r="AG5" i="46"/>
  <c r="AP5" i="46" s="1"/>
  <c r="AF5" i="46"/>
  <c r="AO5" i="46" s="1"/>
  <c r="W6" i="46"/>
  <c r="AE5" i="46"/>
  <c r="AH6" i="48"/>
  <c r="AQ6" i="48" s="1"/>
  <c r="K7" i="11"/>
  <c r="AR5" i="83"/>
  <c r="AH6" i="93"/>
  <c r="AQ6" i="93" s="1"/>
  <c r="AH6" i="76"/>
  <c r="AQ6" i="76" s="1"/>
  <c r="X6" i="44"/>
  <c r="Y6" i="44"/>
  <c r="Z6" i="87"/>
  <c r="AP6" i="3"/>
  <c r="AI5" i="9"/>
  <c r="AN5" i="9"/>
  <c r="Z6" i="41"/>
  <c r="AI5" i="73"/>
  <c r="AN5" i="73"/>
  <c r="K8" i="5"/>
  <c r="AG5" i="88"/>
  <c r="AP5" i="88" s="1"/>
  <c r="AF5" i="88"/>
  <c r="AO5" i="88" s="1"/>
  <c r="AE5" i="88"/>
  <c r="W6" i="88"/>
  <c r="K9" i="62"/>
  <c r="X6" i="24"/>
  <c r="AH6" i="24" s="1"/>
  <c r="AQ6" i="24" s="1"/>
  <c r="Y6" i="24"/>
  <c r="Z6" i="77"/>
  <c r="AR5" i="52"/>
  <c r="Z6" i="91"/>
  <c r="Y6" i="85"/>
  <c r="Z6" i="85" s="1"/>
  <c r="X6" i="85"/>
  <c r="X6" i="26"/>
  <c r="Y6" i="26"/>
  <c r="AN5" i="15"/>
  <c r="AI5" i="15"/>
  <c r="Y6" i="86"/>
  <c r="Z6" i="86" s="1"/>
  <c r="X6" i="86"/>
  <c r="W7" i="95"/>
  <c r="AE6" i="95"/>
  <c r="AG6" i="95"/>
  <c r="AP6" i="95" s="1"/>
  <c r="AF6" i="95"/>
  <c r="AO6" i="95" s="1"/>
  <c r="AR5" i="58"/>
  <c r="AR5" i="28"/>
  <c r="K8" i="17"/>
  <c r="AF6" i="48"/>
  <c r="AO6" i="48" s="1"/>
  <c r="AG6" i="48"/>
  <c r="AP6" i="48" s="1"/>
  <c r="AE6" i="48"/>
  <c r="W7" i="48"/>
  <c r="W7" i="57"/>
  <c r="AE6" i="57"/>
  <c r="AG6" i="57"/>
  <c r="AP6" i="57" s="1"/>
  <c r="AF6" i="57"/>
  <c r="AO6" i="57" s="1"/>
  <c r="AR5" i="84"/>
  <c r="X6" i="33"/>
  <c r="Z6" i="33" s="1"/>
  <c r="Y6" i="33"/>
  <c r="K7" i="16"/>
  <c r="K8" i="15"/>
  <c r="AH6" i="38"/>
  <c r="AQ6" i="38" s="1"/>
  <c r="W7" i="76"/>
  <c r="AG6" i="76"/>
  <c r="AP6" i="76" s="1"/>
  <c r="AF6" i="76"/>
  <c r="AO6" i="76" s="1"/>
  <c r="AE6" i="76"/>
  <c r="AR5" i="41"/>
  <c r="K7" i="8"/>
  <c r="Y6" i="9"/>
  <c r="X6" i="9"/>
  <c r="Z6" i="9" s="1"/>
  <c r="AI5" i="68"/>
  <c r="AN5" i="68"/>
  <c r="K9" i="10"/>
  <c r="AQ6" i="16"/>
  <c r="AH6" i="83"/>
  <c r="AQ6" i="83" s="1"/>
  <c r="AI5" i="12"/>
  <c r="AN5" i="12"/>
  <c r="AN5" i="64"/>
  <c r="AI5" i="64"/>
  <c r="AQ6" i="11"/>
  <c r="K8" i="7"/>
  <c r="AN5" i="85"/>
  <c r="AI5" i="85"/>
  <c r="X6" i="78"/>
  <c r="Y6" i="78"/>
  <c r="AI5" i="43"/>
  <c r="AN5" i="43"/>
  <c r="Z6" i="75"/>
  <c r="Y6" i="75"/>
  <c r="X6" i="75"/>
  <c r="Y6" i="67"/>
  <c r="X6" i="67"/>
  <c r="AH6" i="67" s="1"/>
  <c r="AQ6" i="67" s="1"/>
  <c r="AN5" i="26"/>
  <c r="AI5" i="26"/>
  <c r="AI5" i="69"/>
  <c r="AN5" i="69"/>
  <c r="AI5" i="13"/>
  <c r="AN5" i="13"/>
  <c r="AI5" i="86"/>
  <c r="AN5" i="86"/>
  <c r="Y6" i="8"/>
  <c r="X6" i="8"/>
  <c r="AH6" i="8" s="1"/>
  <c r="AQ6" i="8" s="1"/>
  <c r="AN5" i="50"/>
  <c r="AI5" i="50"/>
  <c r="Z6" i="94"/>
  <c r="AR5" i="87"/>
  <c r="AE5" i="7"/>
  <c r="AG5" i="7"/>
  <c r="AP5" i="7" s="1"/>
  <c r="W6" i="7"/>
  <c r="AF5" i="7"/>
  <c r="AO5" i="7" s="1"/>
  <c r="W7" i="84"/>
  <c r="AE6" i="84"/>
  <c r="AF6" i="84"/>
  <c r="AO6" i="84" s="1"/>
  <c r="AG6" i="84"/>
  <c r="AP6" i="84" s="1"/>
  <c r="AG6" i="71"/>
  <c r="AP6" i="71" s="1"/>
  <c r="AF6" i="71"/>
  <c r="AO6" i="71" s="1"/>
  <c r="W7" i="71"/>
  <c r="AE6" i="71"/>
  <c r="AH6" i="42"/>
  <c r="AQ6" i="42" s="1"/>
  <c r="AR5" i="93"/>
  <c r="AG6" i="28"/>
  <c r="AP6" i="28" s="1"/>
  <c r="AF6" i="28"/>
  <c r="AO6" i="28" s="1"/>
  <c r="W7" i="28"/>
  <c r="AE6" i="28"/>
  <c r="AF5" i="35"/>
  <c r="AO5" i="35" s="1"/>
  <c r="W6" i="35"/>
  <c r="AG5" i="35"/>
  <c r="AP5" i="35" s="1"/>
  <c r="AE5" i="35"/>
  <c r="AF5" i="90"/>
  <c r="AO5" i="90" s="1"/>
  <c r="W6" i="90"/>
  <c r="AG5" i="90"/>
  <c r="AP5" i="90" s="1"/>
  <c r="AE5" i="90"/>
  <c r="AR5" i="45"/>
  <c r="AN5" i="8"/>
  <c r="AI5" i="8"/>
  <c r="X6" i="74"/>
  <c r="Z6" i="74" s="1"/>
  <c r="Y6" i="74"/>
  <c r="K8" i="22"/>
  <c r="AR5" i="11"/>
  <c r="K11" i="6"/>
  <c r="K9" i="58"/>
  <c r="Z6" i="96"/>
  <c r="AR5" i="17"/>
  <c r="Y6" i="37"/>
  <c r="X6" i="37"/>
  <c r="K7" i="3"/>
  <c r="AG5" i="19"/>
  <c r="AP5" i="19" s="1"/>
  <c r="W6" i="19"/>
  <c r="AF5" i="19"/>
  <c r="AO5" i="19" s="1"/>
  <c r="AE5" i="19"/>
  <c r="AH6" i="36"/>
  <c r="AQ6" i="36" s="1"/>
  <c r="K7" i="12"/>
  <c r="AG5" i="92"/>
  <c r="AP5" i="92" s="1"/>
  <c r="W6" i="92"/>
  <c r="AF5" i="92"/>
  <c r="AO5" i="92" s="1"/>
  <c r="AE5" i="92"/>
  <c r="K7" i="4"/>
  <c r="Z6" i="93"/>
  <c r="AR5" i="31"/>
  <c r="K7" i="59"/>
  <c r="AE5" i="53"/>
  <c r="W6" i="53"/>
  <c r="AF5" i="53"/>
  <c r="AO5" i="53" s="1"/>
  <c r="AG5" i="53"/>
  <c r="AP5" i="53" s="1"/>
  <c r="AF5" i="5"/>
  <c r="AO5" i="5" s="1"/>
  <c r="W6" i="5"/>
  <c r="AE5" i="5"/>
  <c r="AG5" i="5"/>
  <c r="AP5" i="5" s="1"/>
  <c r="AI5" i="44"/>
  <c r="AN5" i="44"/>
  <c r="AH6" i="31"/>
  <c r="AQ6" i="31" s="1"/>
  <c r="K7" i="51"/>
  <c r="AN5" i="54"/>
  <c r="AI5" i="54"/>
  <c r="K8" i="66"/>
  <c r="Y6" i="49"/>
  <c r="X6" i="49"/>
  <c r="Z6" i="11"/>
  <c r="AN5" i="78"/>
  <c r="AI5" i="78"/>
  <c r="X6" i="14"/>
  <c r="Z6" i="14" s="1"/>
  <c r="Y6" i="14"/>
  <c r="Y6" i="43"/>
  <c r="X6" i="43"/>
  <c r="AI5" i="75"/>
  <c r="AN5" i="75"/>
  <c r="AI5" i="67"/>
  <c r="AN5" i="67"/>
  <c r="Y6" i="69"/>
  <c r="X6" i="69"/>
  <c r="Y6" i="15"/>
  <c r="X6" i="15"/>
  <c r="Y6" i="13"/>
  <c r="X6" i="13"/>
  <c r="Z6" i="44" l="1"/>
  <c r="Z6" i="54"/>
  <c r="AE6" i="66"/>
  <c r="Z6" i="15"/>
  <c r="Z6" i="47"/>
  <c r="Z6" i="12"/>
  <c r="W7" i="66"/>
  <c r="Z6" i="43"/>
  <c r="AI5" i="56"/>
  <c r="Z6" i="67"/>
  <c r="Z6" i="8"/>
  <c r="Z6" i="26"/>
  <c r="AG6" i="26" s="1"/>
  <c r="AP6" i="26" s="1"/>
  <c r="Z6" i="72"/>
  <c r="Z6" i="64"/>
  <c r="Z6" i="49"/>
  <c r="AE6" i="49" s="1"/>
  <c r="Z6" i="79"/>
  <c r="AG6" i="79" s="1"/>
  <c r="AP6" i="79" s="1"/>
  <c r="W7" i="26"/>
  <c r="AE6" i="26"/>
  <c r="W7" i="79"/>
  <c r="AG6" i="9"/>
  <c r="AP6" i="9" s="1"/>
  <c r="AF6" i="9"/>
  <c r="AO6" i="9" s="1"/>
  <c r="W7" i="9"/>
  <c r="AE6" i="9"/>
  <c r="AE6" i="33"/>
  <c r="W7" i="33"/>
  <c r="AG6" i="33"/>
  <c r="AP6" i="33" s="1"/>
  <c r="AF6" i="33"/>
  <c r="AO6" i="33" s="1"/>
  <c r="AG6" i="86"/>
  <c r="AP6" i="86" s="1"/>
  <c r="AF6" i="86"/>
  <c r="AO6" i="86" s="1"/>
  <c r="AE6" i="86"/>
  <c r="W7" i="86"/>
  <c r="AG6" i="85"/>
  <c r="AP6" i="85" s="1"/>
  <c r="AF6" i="85"/>
  <c r="AO6" i="85" s="1"/>
  <c r="W7" i="85"/>
  <c r="AE6" i="85"/>
  <c r="W7" i="54"/>
  <c r="AE6" i="54"/>
  <c r="AG6" i="54"/>
  <c r="AP6" i="54" s="1"/>
  <c r="AF6" i="54"/>
  <c r="AO6" i="54" s="1"/>
  <c r="AF6" i="15"/>
  <c r="AO6" i="15" s="1"/>
  <c r="W7" i="15"/>
  <c r="AE6" i="15"/>
  <c r="AG6" i="15"/>
  <c r="AP6" i="15" s="1"/>
  <c r="AG6" i="93"/>
  <c r="AP6" i="93" s="1"/>
  <c r="AF6" i="93"/>
  <c r="AO6" i="93" s="1"/>
  <c r="W7" i="93"/>
  <c r="AE6" i="93"/>
  <c r="AH6" i="13"/>
  <c r="AQ6" i="13" s="1"/>
  <c r="AH6" i="69"/>
  <c r="AQ6" i="69" s="1"/>
  <c r="AH6" i="14"/>
  <c r="AQ6" i="14" s="1"/>
  <c r="K8" i="51"/>
  <c r="X6" i="92"/>
  <c r="Y6" i="92"/>
  <c r="AI5" i="19"/>
  <c r="AN5" i="19"/>
  <c r="AH6" i="37"/>
  <c r="AQ6" i="37" s="1"/>
  <c r="K12" i="6"/>
  <c r="AH6" i="74"/>
  <c r="AQ6" i="74" s="1"/>
  <c r="Y6" i="90"/>
  <c r="X6" i="90"/>
  <c r="AN6" i="71"/>
  <c r="AI6" i="71"/>
  <c r="AI6" i="84"/>
  <c r="AN6" i="84"/>
  <c r="AR5" i="50"/>
  <c r="AR5" i="86"/>
  <c r="AR5" i="26"/>
  <c r="Y7" i="57"/>
  <c r="X7" i="57"/>
  <c r="AI6" i="95"/>
  <c r="AN6" i="95"/>
  <c r="Z6" i="24"/>
  <c r="AN5" i="88"/>
  <c r="AI5" i="88"/>
  <c r="K9" i="5"/>
  <c r="AH6" i="44"/>
  <c r="AQ6" i="44" s="1"/>
  <c r="Y6" i="46"/>
  <c r="X6" i="46"/>
  <c r="AI5" i="22"/>
  <c r="AN5" i="22"/>
  <c r="K10" i="13"/>
  <c r="K8" i="72"/>
  <c r="AR5" i="25"/>
  <c r="K8" i="24"/>
  <c r="Y6" i="65"/>
  <c r="X6" i="65"/>
  <c r="AI5" i="1"/>
  <c r="AN5" i="1"/>
  <c r="AR5" i="80"/>
  <c r="Z6" i="56"/>
  <c r="X7" i="58"/>
  <c r="Y7" i="58"/>
  <c r="AH6" i="25"/>
  <c r="AQ6" i="25" s="1"/>
  <c r="K8" i="50"/>
  <c r="AR5" i="60"/>
  <c r="AR5" i="49"/>
  <c r="AH6" i="68"/>
  <c r="AQ6" i="68" s="1"/>
  <c r="AR6" i="3"/>
  <c r="K8" i="71"/>
  <c r="Y6" i="27"/>
  <c r="X6" i="27"/>
  <c r="AR5" i="23"/>
  <c r="AI5" i="62"/>
  <c r="AN5" i="62"/>
  <c r="AN5" i="55"/>
  <c r="AI5" i="55"/>
  <c r="W7" i="80"/>
  <c r="AG6" i="80"/>
  <c r="AP6" i="80" s="1"/>
  <c r="AF6" i="80"/>
  <c r="AO6" i="80" s="1"/>
  <c r="AE6" i="80"/>
  <c r="K9" i="55"/>
  <c r="X7" i="42"/>
  <c r="Y7" i="42"/>
  <c r="X7" i="4"/>
  <c r="AH7" i="4" s="1"/>
  <c r="AQ7" i="4" s="1"/>
  <c r="Y7" i="4"/>
  <c r="X7" i="81"/>
  <c r="Y7" i="81"/>
  <c r="AG6" i="75"/>
  <c r="AP6" i="75" s="1"/>
  <c r="AF6" i="75"/>
  <c r="AO6" i="75" s="1"/>
  <c r="AE6" i="75"/>
  <c r="W7" i="75"/>
  <c r="K10" i="10"/>
  <c r="K8" i="16"/>
  <c r="Y7" i="48"/>
  <c r="X7" i="48"/>
  <c r="AR5" i="15"/>
  <c r="AR5" i="9"/>
  <c r="AF6" i="44"/>
  <c r="AO6" i="44" s="1"/>
  <c r="AE6" i="44"/>
  <c r="W7" i="44"/>
  <c r="AG6" i="44"/>
  <c r="AP6" i="44" s="1"/>
  <c r="K9" i="65"/>
  <c r="K9" i="9"/>
  <c r="AH6" i="73"/>
  <c r="AQ6" i="73" s="1"/>
  <c r="K9" i="57"/>
  <c r="K10" i="14"/>
  <c r="Y6" i="1"/>
  <c r="X6" i="1"/>
  <c r="AH6" i="29"/>
  <c r="AQ6" i="29" s="1"/>
  <c r="W7" i="30"/>
  <c r="AG6" i="30"/>
  <c r="AP6" i="30" s="1"/>
  <c r="AE6" i="30"/>
  <c r="AF6" i="30"/>
  <c r="AO6" i="30" s="1"/>
  <c r="W8" i="3"/>
  <c r="AG7" i="3"/>
  <c r="AP7" i="3" s="1"/>
  <c r="AF7" i="3"/>
  <c r="AO7" i="3" s="1"/>
  <c r="AE7" i="3"/>
  <c r="K9" i="63"/>
  <c r="AF6" i="64"/>
  <c r="AO6" i="64" s="1"/>
  <c r="W7" i="64"/>
  <c r="AE6" i="64"/>
  <c r="AG6" i="64"/>
  <c r="AP6" i="64" s="1"/>
  <c r="K10" i="61"/>
  <c r="AR5" i="33"/>
  <c r="AI5" i="27"/>
  <c r="AN5" i="27"/>
  <c r="Y6" i="10"/>
  <c r="X6" i="10"/>
  <c r="W7" i="17"/>
  <c r="AE6" i="17"/>
  <c r="AG6" i="17"/>
  <c r="AP6" i="17" s="1"/>
  <c r="AF6" i="17"/>
  <c r="AO6" i="17" s="1"/>
  <c r="X7" i="83"/>
  <c r="AH7" i="83" s="1"/>
  <c r="AQ7" i="83" s="1"/>
  <c r="Y7" i="83"/>
  <c r="AI6" i="42"/>
  <c r="AN6" i="42"/>
  <c r="Y7" i="40"/>
  <c r="X7" i="40"/>
  <c r="AI6" i="66"/>
  <c r="AN6" i="66"/>
  <c r="W7" i="43"/>
  <c r="AF6" i="43"/>
  <c r="AO6" i="43" s="1"/>
  <c r="AE6" i="43"/>
  <c r="AG6" i="43"/>
  <c r="AP6" i="43" s="1"/>
  <c r="AG6" i="14"/>
  <c r="AP6" i="14" s="1"/>
  <c r="AF6" i="14"/>
  <c r="AO6" i="14" s="1"/>
  <c r="AE6" i="14"/>
  <c r="W7" i="14"/>
  <c r="AG6" i="11"/>
  <c r="AP6" i="11" s="1"/>
  <c r="AF6" i="11"/>
  <c r="AO6" i="11" s="1"/>
  <c r="W7" i="11"/>
  <c r="AE6" i="11"/>
  <c r="AR5" i="44"/>
  <c r="K8" i="59"/>
  <c r="K8" i="4"/>
  <c r="AG6" i="96"/>
  <c r="AP6" i="96" s="1"/>
  <c r="AF6" i="96"/>
  <c r="AO6" i="96" s="1"/>
  <c r="W7" i="96"/>
  <c r="AE6" i="96"/>
  <c r="K10" i="58"/>
  <c r="AG6" i="74"/>
  <c r="AP6" i="74" s="1"/>
  <c r="AF6" i="74"/>
  <c r="AO6" i="74" s="1"/>
  <c r="AE6" i="74"/>
  <c r="W7" i="74"/>
  <c r="AN6" i="28"/>
  <c r="AI6" i="28"/>
  <c r="X7" i="71"/>
  <c r="AH7" i="71" s="1"/>
  <c r="AQ7" i="71" s="1"/>
  <c r="Y7" i="71"/>
  <c r="AI5" i="7"/>
  <c r="AN5" i="7"/>
  <c r="AH6" i="78"/>
  <c r="AQ6" i="78" s="1"/>
  <c r="AR5" i="12"/>
  <c r="K8" i="8"/>
  <c r="Z6" i="13"/>
  <c r="Z6" i="69"/>
  <c r="AH6" i="43"/>
  <c r="AQ6" i="43" s="1"/>
  <c r="AR5" i="78"/>
  <c r="K9" i="66"/>
  <c r="X6" i="53"/>
  <c r="Z6" i="53" s="1"/>
  <c r="Y6" i="53"/>
  <c r="X6" i="19"/>
  <c r="Y6" i="19"/>
  <c r="K8" i="3"/>
  <c r="Z6" i="37"/>
  <c r="K9" i="22"/>
  <c r="AI5" i="35"/>
  <c r="AN5" i="35"/>
  <c r="X7" i="28"/>
  <c r="Y7" i="28"/>
  <c r="X7" i="84"/>
  <c r="Y7" i="84"/>
  <c r="AR5" i="13"/>
  <c r="Z6" i="78"/>
  <c r="AN6" i="48"/>
  <c r="AI6" i="48"/>
  <c r="X7" i="95"/>
  <c r="Y7" i="95"/>
  <c r="AG6" i="77"/>
  <c r="AP6" i="77" s="1"/>
  <c r="AF6" i="77"/>
  <c r="AO6" i="77" s="1"/>
  <c r="AE6" i="77"/>
  <c r="W7" i="77"/>
  <c r="AR5" i="73"/>
  <c r="K8" i="11"/>
  <c r="Z6" i="50"/>
  <c r="AH6" i="23"/>
  <c r="AQ6" i="23" s="1"/>
  <c r="AN5" i="51"/>
  <c r="AI5" i="51"/>
  <c r="Z6" i="29"/>
  <c r="AN6" i="70"/>
  <c r="AI6" i="70"/>
  <c r="Z6" i="25"/>
  <c r="X6" i="89"/>
  <c r="Y6" i="89"/>
  <c r="K10" i="53"/>
  <c r="X6" i="32"/>
  <c r="Y6" i="32"/>
  <c r="K8" i="19"/>
  <c r="K10" i="69"/>
  <c r="K8" i="64"/>
  <c r="Z6" i="68"/>
  <c r="X6" i="55"/>
  <c r="Z6" i="55" s="1"/>
  <c r="Y6" i="55"/>
  <c r="AN6" i="59"/>
  <c r="AI6" i="59"/>
  <c r="K8" i="20"/>
  <c r="K11" i="49"/>
  <c r="AN6" i="83"/>
  <c r="AI6" i="83"/>
  <c r="AN6" i="40"/>
  <c r="AI6" i="40"/>
  <c r="Y7" i="31"/>
  <c r="X7" i="31"/>
  <c r="X7" i="66"/>
  <c r="Y7" i="66"/>
  <c r="X7" i="36"/>
  <c r="Y7" i="36"/>
  <c r="AR5" i="75"/>
  <c r="K9" i="7"/>
  <c r="K9" i="17"/>
  <c r="AH6" i="15"/>
  <c r="AQ6" i="15" s="1"/>
  <c r="AH6" i="49"/>
  <c r="AQ6" i="49" s="1"/>
  <c r="AI5" i="5"/>
  <c r="AN5" i="5"/>
  <c r="AI5" i="53"/>
  <c r="AN5" i="53"/>
  <c r="AR5" i="8"/>
  <c r="AR5" i="43"/>
  <c r="AR5" i="85"/>
  <c r="AR5" i="64"/>
  <c r="AR5" i="68"/>
  <c r="Y7" i="76"/>
  <c r="Z7" i="76" s="1"/>
  <c r="X7" i="76"/>
  <c r="AH6" i="86"/>
  <c r="AQ6" i="86" s="1"/>
  <c r="AH6" i="85"/>
  <c r="AQ6" i="85" s="1"/>
  <c r="K10" i="62"/>
  <c r="W7" i="45"/>
  <c r="AG6" i="45"/>
  <c r="AP6" i="45" s="1"/>
  <c r="AE6" i="45"/>
  <c r="AF6" i="45"/>
  <c r="AO6" i="45" s="1"/>
  <c r="AR5" i="56"/>
  <c r="Z6" i="60"/>
  <c r="K9" i="21"/>
  <c r="Z6" i="73"/>
  <c r="AH6" i="18"/>
  <c r="AQ6" i="18" s="1"/>
  <c r="AI5" i="6"/>
  <c r="AN5" i="6"/>
  <c r="Z6" i="23"/>
  <c r="AH6" i="47"/>
  <c r="AQ6" i="47" s="1"/>
  <c r="AI5" i="2"/>
  <c r="AN5" i="2"/>
  <c r="K9" i="70"/>
  <c r="Y7" i="70"/>
  <c r="X7" i="70"/>
  <c r="AH6" i="54"/>
  <c r="AQ6" i="54" s="1"/>
  <c r="Y6" i="82"/>
  <c r="Z6" i="82" s="1"/>
  <c r="X6" i="82"/>
  <c r="AN5" i="32"/>
  <c r="AI5" i="32"/>
  <c r="AN6" i="52"/>
  <c r="AI6" i="52"/>
  <c r="AN6" i="34"/>
  <c r="AI6" i="34"/>
  <c r="AR5" i="14"/>
  <c r="AR5" i="30"/>
  <c r="AG6" i="16"/>
  <c r="AP6" i="16" s="1"/>
  <c r="AF6" i="16"/>
  <c r="AO6" i="16" s="1"/>
  <c r="W7" i="16"/>
  <c r="AE6" i="16"/>
  <c r="K8" i="52"/>
  <c r="AR5" i="47"/>
  <c r="K8" i="56"/>
  <c r="AI5" i="20"/>
  <c r="AN5" i="20"/>
  <c r="K16" i="1"/>
  <c r="AG6" i="21"/>
  <c r="AP6" i="21" s="1"/>
  <c r="AF6" i="21"/>
  <c r="AO6" i="21" s="1"/>
  <c r="W7" i="21"/>
  <c r="AE6" i="21"/>
  <c r="Z7" i="59"/>
  <c r="X7" i="59"/>
  <c r="AH7" i="59" s="1"/>
  <c r="AQ7" i="59" s="1"/>
  <c r="Y7" i="59"/>
  <c r="AH6" i="61"/>
  <c r="AQ6" i="61" s="1"/>
  <c r="X7" i="38"/>
  <c r="Y7" i="38"/>
  <c r="AI6" i="81"/>
  <c r="AN6" i="81"/>
  <c r="AI6" i="31"/>
  <c r="AN6" i="31"/>
  <c r="AN6" i="36"/>
  <c r="AI6" i="36"/>
  <c r="AR5" i="54"/>
  <c r="AI5" i="90"/>
  <c r="AN5" i="90"/>
  <c r="AF6" i="8"/>
  <c r="AO6" i="8" s="1"/>
  <c r="W7" i="8"/>
  <c r="AE6" i="8"/>
  <c r="AG6" i="8"/>
  <c r="AP6" i="8" s="1"/>
  <c r="AG6" i="67"/>
  <c r="AP6" i="67" s="1"/>
  <c r="AF6" i="67"/>
  <c r="AO6" i="67" s="1"/>
  <c r="AE6" i="67"/>
  <c r="W7" i="67"/>
  <c r="AH6" i="9"/>
  <c r="AQ6" i="9" s="1"/>
  <c r="AG6" i="91"/>
  <c r="AP6" i="91" s="1"/>
  <c r="AF6" i="91"/>
  <c r="AO6" i="91" s="1"/>
  <c r="W7" i="91"/>
  <c r="AE6" i="91"/>
  <c r="X6" i="88"/>
  <c r="Y6" i="88"/>
  <c r="AE6" i="41"/>
  <c r="W7" i="41"/>
  <c r="AF6" i="41"/>
  <c r="AO6" i="41" s="1"/>
  <c r="AG6" i="41"/>
  <c r="AP6" i="41" s="1"/>
  <c r="AG6" i="87"/>
  <c r="AP6" i="87" s="1"/>
  <c r="W7" i="87"/>
  <c r="AF6" i="87"/>
  <c r="AO6" i="87" s="1"/>
  <c r="AE6" i="87"/>
  <c r="X6" i="22"/>
  <c r="Y6" i="22"/>
  <c r="AR5" i="29"/>
  <c r="AG6" i="72"/>
  <c r="AP6" i="72" s="1"/>
  <c r="AF6" i="72"/>
  <c r="AO6" i="72" s="1"/>
  <c r="W7" i="72"/>
  <c r="AE6" i="72"/>
  <c r="AH6" i="39"/>
  <c r="AQ6" i="39" s="1"/>
  <c r="AG6" i="18"/>
  <c r="AP6" i="18" s="1"/>
  <c r="AF6" i="18"/>
  <c r="AO6" i="18" s="1"/>
  <c r="W7" i="18"/>
  <c r="AE6" i="18"/>
  <c r="W7" i="47"/>
  <c r="AG6" i="47"/>
  <c r="AP6" i="47" s="1"/>
  <c r="AF6" i="47"/>
  <c r="AO6" i="47" s="1"/>
  <c r="AE6" i="47"/>
  <c r="X6" i="51"/>
  <c r="Y6" i="51"/>
  <c r="AR5" i="79"/>
  <c r="K9" i="68"/>
  <c r="K8" i="2"/>
  <c r="AH6" i="79"/>
  <c r="AQ6" i="79" s="1"/>
  <c r="AG6" i="12"/>
  <c r="AP6" i="12" s="1"/>
  <c r="AF6" i="12"/>
  <c r="AO6" i="12" s="1"/>
  <c r="W7" i="12"/>
  <c r="AE6" i="12"/>
  <c r="AR5" i="39"/>
  <c r="AR5" i="18"/>
  <c r="AR5" i="37"/>
  <c r="AI6" i="38"/>
  <c r="AN6" i="38"/>
  <c r="Y6" i="5"/>
  <c r="X6" i="5"/>
  <c r="AI5" i="92"/>
  <c r="AN5" i="92"/>
  <c r="AR5" i="67"/>
  <c r="K8" i="12"/>
  <c r="Y6" i="35"/>
  <c r="X6" i="35"/>
  <c r="Y6" i="7"/>
  <c r="X6" i="7"/>
  <c r="AF6" i="94"/>
  <c r="AO6" i="94" s="1"/>
  <c r="AG6" i="94"/>
  <c r="AP6" i="94" s="1"/>
  <c r="W7" i="94"/>
  <c r="AE6" i="94"/>
  <c r="AR5" i="69"/>
  <c r="AH6" i="75"/>
  <c r="AQ6" i="75" s="1"/>
  <c r="AI6" i="76"/>
  <c r="AN6" i="76"/>
  <c r="K9" i="15"/>
  <c r="AH6" i="33"/>
  <c r="AQ6" i="33" s="1"/>
  <c r="AI6" i="57"/>
  <c r="AN6" i="57"/>
  <c r="AH6" i="26"/>
  <c r="AQ6" i="26" s="1"/>
  <c r="AN5" i="46"/>
  <c r="AI5" i="46"/>
  <c r="Z6" i="39"/>
  <c r="K9" i="23"/>
  <c r="K8" i="60"/>
  <c r="AN5" i="65"/>
  <c r="AI5" i="65"/>
  <c r="Y6" i="6"/>
  <c r="X6" i="6"/>
  <c r="X6" i="2"/>
  <c r="Y6" i="2"/>
  <c r="AR5" i="61"/>
  <c r="AH6" i="30"/>
  <c r="AQ6" i="30" s="1"/>
  <c r="AI6" i="58"/>
  <c r="AN6" i="58"/>
  <c r="K9" i="54"/>
  <c r="AR5" i="24"/>
  <c r="AQ7" i="3"/>
  <c r="K8" i="67"/>
  <c r="AI5" i="89"/>
  <c r="AN5" i="89"/>
  <c r="AN5" i="82"/>
  <c r="AI5" i="82"/>
  <c r="Y7" i="52"/>
  <c r="X7" i="52"/>
  <c r="AH7" i="52" s="1"/>
  <c r="AQ7" i="52" s="1"/>
  <c r="Y7" i="34"/>
  <c r="X7" i="34"/>
  <c r="AR5" i="72"/>
  <c r="W7" i="63"/>
  <c r="AE6" i="63"/>
  <c r="AF6" i="63"/>
  <c r="AO6" i="63" s="1"/>
  <c r="AG6" i="63"/>
  <c r="AP6" i="63" s="1"/>
  <c r="K9" i="18"/>
  <c r="AI5" i="10"/>
  <c r="AN5" i="10"/>
  <c r="X6" i="62"/>
  <c r="Y6" i="62"/>
  <c r="X6" i="20"/>
  <c r="Y6" i="20"/>
  <c r="AR5" i="74"/>
  <c r="AH6" i="80"/>
  <c r="AQ6" i="80" s="1"/>
  <c r="AG6" i="61"/>
  <c r="AP6" i="61" s="1"/>
  <c r="AE6" i="61"/>
  <c r="W7" i="61"/>
  <c r="AF6" i="61"/>
  <c r="AO6" i="61" s="1"/>
  <c r="AI6" i="4"/>
  <c r="AN6" i="4"/>
  <c r="AE6" i="79" l="1"/>
  <c r="Z6" i="2"/>
  <c r="Z6" i="46"/>
  <c r="AF6" i="79"/>
  <c r="AO6" i="79" s="1"/>
  <c r="Z6" i="35"/>
  <c r="AE6" i="35" s="1"/>
  <c r="Z6" i="5"/>
  <c r="AG6" i="5" s="1"/>
  <c r="AP6" i="5" s="1"/>
  <c r="Z7" i="48"/>
  <c r="AF6" i="49"/>
  <c r="AO6" i="49" s="1"/>
  <c r="AG6" i="49"/>
  <c r="AP6" i="49" s="1"/>
  <c r="Z7" i="83"/>
  <c r="W7" i="49"/>
  <c r="Z7" i="71"/>
  <c r="Z7" i="40"/>
  <c r="AG7" i="40" s="1"/>
  <c r="AP7" i="40" s="1"/>
  <c r="Z6" i="65"/>
  <c r="AF6" i="26"/>
  <c r="AO6" i="26" s="1"/>
  <c r="AG6" i="82"/>
  <c r="AP6" i="82" s="1"/>
  <c r="W7" i="82"/>
  <c r="AF6" i="82"/>
  <c r="AO6" i="82" s="1"/>
  <c r="AE6" i="82"/>
  <c r="AG6" i="65"/>
  <c r="AP6" i="65" s="1"/>
  <c r="AF6" i="65"/>
  <c r="AO6" i="65" s="1"/>
  <c r="AE6" i="65"/>
  <c r="W7" i="65"/>
  <c r="W7" i="2"/>
  <c r="AE6" i="2"/>
  <c r="AG6" i="2"/>
  <c r="AP6" i="2" s="1"/>
  <c r="AF6" i="2"/>
  <c r="AO6" i="2" s="1"/>
  <c r="AR5" i="65"/>
  <c r="AH6" i="7"/>
  <c r="AQ6" i="7" s="1"/>
  <c r="AG6" i="35"/>
  <c r="AP6" i="35" s="1"/>
  <c r="AF6" i="35"/>
  <c r="AO6" i="35" s="1"/>
  <c r="AF6" i="5"/>
  <c r="AO6" i="5" s="1"/>
  <c r="W7" i="5"/>
  <c r="AE6" i="5"/>
  <c r="X7" i="12"/>
  <c r="Y7" i="12"/>
  <c r="AH6" i="51"/>
  <c r="AQ6" i="51" s="1"/>
  <c r="X7" i="47"/>
  <c r="Y7" i="47"/>
  <c r="Y7" i="18"/>
  <c r="X7" i="18"/>
  <c r="Y7" i="87"/>
  <c r="X7" i="87"/>
  <c r="Y7" i="41"/>
  <c r="X7" i="41"/>
  <c r="AN6" i="91"/>
  <c r="AI6" i="91"/>
  <c r="AF7" i="59"/>
  <c r="AO7" i="59" s="1"/>
  <c r="AE7" i="59"/>
  <c r="W8" i="59"/>
  <c r="AG7" i="59"/>
  <c r="AP7" i="59" s="1"/>
  <c r="K9" i="56"/>
  <c r="K9" i="52"/>
  <c r="AR6" i="52"/>
  <c r="K10" i="70"/>
  <c r="Y7" i="45"/>
  <c r="X7" i="45"/>
  <c r="K11" i="62"/>
  <c r="AH7" i="66"/>
  <c r="AQ7" i="66" s="1"/>
  <c r="K9" i="20"/>
  <c r="AF6" i="55"/>
  <c r="AO6" i="55" s="1"/>
  <c r="W7" i="55"/>
  <c r="AE6" i="55"/>
  <c r="AG6" i="55"/>
  <c r="AP6" i="55" s="1"/>
  <c r="K11" i="53"/>
  <c r="AG6" i="25"/>
  <c r="AP6" i="25" s="1"/>
  <c r="AF6" i="25"/>
  <c r="AO6" i="25" s="1"/>
  <c r="AE6" i="25"/>
  <c r="W7" i="25"/>
  <c r="AR6" i="48"/>
  <c r="AH7" i="84"/>
  <c r="AQ7" i="84" s="1"/>
  <c r="AR5" i="35"/>
  <c r="W7" i="53"/>
  <c r="AG6" i="53"/>
  <c r="AP6" i="53" s="1"/>
  <c r="AE6" i="53"/>
  <c r="AF6" i="53"/>
  <c r="AO6" i="53" s="1"/>
  <c r="AF6" i="13"/>
  <c r="AO6" i="13" s="1"/>
  <c r="W7" i="13"/>
  <c r="AE6" i="13"/>
  <c r="AG6" i="13"/>
  <c r="AP6" i="13" s="1"/>
  <c r="AR5" i="7"/>
  <c r="AI6" i="14"/>
  <c r="AN6" i="14"/>
  <c r="AE7" i="83"/>
  <c r="W8" i="83"/>
  <c r="AG7" i="83"/>
  <c r="AP7" i="83" s="1"/>
  <c r="AF7" i="83"/>
  <c r="AO7" i="83" s="1"/>
  <c r="AH6" i="10"/>
  <c r="AQ6" i="10" s="1"/>
  <c r="K11" i="61"/>
  <c r="X7" i="80"/>
  <c r="Y7" i="80"/>
  <c r="K9" i="71"/>
  <c r="K9" i="50"/>
  <c r="AH6" i="65"/>
  <c r="AQ6" i="65" s="1"/>
  <c r="AG6" i="46"/>
  <c r="AP6" i="46" s="1"/>
  <c r="W7" i="46"/>
  <c r="AE6" i="46"/>
  <c r="AF6" i="46"/>
  <c r="AO6" i="46" s="1"/>
  <c r="AG6" i="24"/>
  <c r="AP6" i="24" s="1"/>
  <c r="AF6" i="24"/>
  <c r="AO6" i="24" s="1"/>
  <c r="W7" i="24"/>
  <c r="AE6" i="24"/>
  <c r="AH6" i="92"/>
  <c r="AQ6" i="92" s="1"/>
  <c r="K9" i="51"/>
  <c r="Y7" i="9"/>
  <c r="X7" i="9"/>
  <c r="AH6" i="20"/>
  <c r="AQ6" i="20" s="1"/>
  <c r="AR5" i="10"/>
  <c r="AR6" i="58"/>
  <c r="K10" i="23"/>
  <c r="AR6" i="57"/>
  <c r="Z6" i="51"/>
  <c r="AH6" i="22"/>
  <c r="AQ6" i="22" s="1"/>
  <c r="AI6" i="41"/>
  <c r="AN6" i="41"/>
  <c r="Y7" i="91"/>
  <c r="X7" i="91"/>
  <c r="AR6" i="36"/>
  <c r="AR6" i="81"/>
  <c r="AN6" i="21"/>
  <c r="AI6" i="21"/>
  <c r="K17" i="1"/>
  <c r="AH7" i="76"/>
  <c r="AQ7" i="76" s="1"/>
  <c r="AR5" i="5"/>
  <c r="K10" i="7"/>
  <c r="Z7" i="66"/>
  <c r="AR6" i="83"/>
  <c r="AR6" i="59"/>
  <c r="K9" i="19"/>
  <c r="AR6" i="70"/>
  <c r="Z7" i="84"/>
  <c r="AH6" i="19"/>
  <c r="AQ6" i="19" s="1"/>
  <c r="K11" i="58"/>
  <c r="AN6" i="11"/>
  <c r="AI6" i="11"/>
  <c r="Y7" i="43"/>
  <c r="X7" i="43"/>
  <c r="Y8" i="3"/>
  <c r="X8" i="3"/>
  <c r="AH8" i="3" s="1"/>
  <c r="AQ8" i="3" s="1"/>
  <c r="Y7" i="30"/>
  <c r="X7" i="30"/>
  <c r="Z7" i="30" s="1"/>
  <c r="K11" i="14"/>
  <c r="AH7" i="48"/>
  <c r="AQ7" i="48" s="1"/>
  <c r="K11" i="10"/>
  <c r="K10" i="55"/>
  <c r="AR5" i="55"/>
  <c r="K11" i="13"/>
  <c r="K13" i="6"/>
  <c r="Z6" i="92"/>
  <c r="Y7" i="26"/>
  <c r="X7" i="26"/>
  <c r="Z6" i="20"/>
  <c r="AE6" i="39"/>
  <c r="W7" i="39"/>
  <c r="AF6" i="39"/>
  <c r="AO6" i="39" s="1"/>
  <c r="AG6" i="39"/>
  <c r="AP6" i="39" s="1"/>
  <c r="K10" i="15"/>
  <c r="AI6" i="94"/>
  <c r="AN6" i="94"/>
  <c r="Z6" i="7"/>
  <c r="K10" i="68"/>
  <c r="AI6" i="47"/>
  <c r="AN6" i="47"/>
  <c r="Z6" i="22"/>
  <c r="Y7" i="21"/>
  <c r="X7" i="21"/>
  <c r="AN6" i="16"/>
  <c r="AI6" i="16"/>
  <c r="AR5" i="32"/>
  <c r="AH7" i="70"/>
  <c r="AQ7" i="70" s="1"/>
  <c r="AR5" i="2"/>
  <c r="AG6" i="73"/>
  <c r="AP6" i="73" s="1"/>
  <c r="AF6" i="73"/>
  <c r="AO6" i="73" s="1"/>
  <c r="AE6" i="73"/>
  <c r="W7" i="73"/>
  <c r="AH7" i="31"/>
  <c r="AQ7" i="31" s="1"/>
  <c r="AG6" i="68"/>
  <c r="AP6" i="68" s="1"/>
  <c r="AF6" i="68"/>
  <c r="AO6" i="68" s="1"/>
  <c r="AE6" i="68"/>
  <c r="W7" i="68"/>
  <c r="Y7" i="77"/>
  <c r="X7" i="77"/>
  <c r="Z7" i="77" s="1"/>
  <c r="K10" i="22"/>
  <c r="Z6" i="19"/>
  <c r="K9" i="8"/>
  <c r="X7" i="74"/>
  <c r="Y7" i="74"/>
  <c r="AN6" i="96"/>
  <c r="AI6" i="96"/>
  <c r="K9" i="4"/>
  <c r="Y7" i="11"/>
  <c r="X7" i="11"/>
  <c r="Z6" i="10"/>
  <c r="AN6" i="64"/>
  <c r="AI6" i="64"/>
  <c r="K10" i="63"/>
  <c r="AH6" i="1"/>
  <c r="AQ6" i="1" s="1"/>
  <c r="K10" i="9"/>
  <c r="Y7" i="44"/>
  <c r="X7" i="44"/>
  <c r="Y7" i="75"/>
  <c r="X7" i="75"/>
  <c r="Z7" i="4"/>
  <c r="AI6" i="80"/>
  <c r="AN6" i="80"/>
  <c r="AH6" i="27"/>
  <c r="AQ6" i="27" s="1"/>
  <c r="AR6" i="95"/>
  <c r="AN6" i="93"/>
  <c r="AI6" i="93"/>
  <c r="AN6" i="85"/>
  <c r="AI6" i="85"/>
  <c r="X7" i="86"/>
  <c r="Y7" i="86"/>
  <c r="AR5" i="89"/>
  <c r="X7" i="94"/>
  <c r="Y7" i="94"/>
  <c r="AR5" i="92"/>
  <c r="AN6" i="72"/>
  <c r="AI6" i="72"/>
  <c r="AH6" i="88"/>
  <c r="AQ6" i="88" s="1"/>
  <c r="Y7" i="67"/>
  <c r="X7" i="67"/>
  <c r="Z7" i="67" s="1"/>
  <c r="AI6" i="8"/>
  <c r="AN6" i="8"/>
  <c r="AR5" i="90"/>
  <c r="AR5" i="20"/>
  <c r="Y7" i="16"/>
  <c r="X7" i="16"/>
  <c r="Z7" i="16" s="1"/>
  <c r="AF6" i="23"/>
  <c r="AO6" i="23" s="1"/>
  <c r="W7" i="23"/>
  <c r="AE6" i="23"/>
  <c r="AG6" i="23"/>
  <c r="AP6" i="23" s="1"/>
  <c r="W8" i="76"/>
  <c r="AE7" i="76"/>
  <c r="AF7" i="76"/>
  <c r="AO7" i="76" s="1"/>
  <c r="AG7" i="76"/>
  <c r="AP7" i="76" s="1"/>
  <c r="K10" i="17"/>
  <c r="AH7" i="36"/>
  <c r="AQ7" i="36" s="1"/>
  <c r="AH6" i="32"/>
  <c r="AQ6" i="32" s="1"/>
  <c r="AH6" i="89"/>
  <c r="AQ6" i="89" s="1"/>
  <c r="W7" i="29"/>
  <c r="AG6" i="29"/>
  <c r="AP6" i="29" s="1"/>
  <c r="AE6" i="29"/>
  <c r="AF6" i="29"/>
  <c r="AO6" i="29" s="1"/>
  <c r="K9" i="11"/>
  <c r="AH7" i="95"/>
  <c r="AQ7" i="95" s="1"/>
  <c r="AH7" i="28"/>
  <c r="AQ7" i="28" s="1"/>
  <c r="AG6" i="37"/>
  <c r="AP6" i="37" s="1"/>
  <c r="AF6" i="37"/>
  <c r="AO6" i="37" s="1"/>
  <c r="AE6" i="37"/>
  <c r="W7" i="37"/>
  <c r="K10" i="66"/>
  <c r="W8" i="71"/>
  <c r="AG7" i="71"/>
  <c r="AP7" i="71" s="1"/>
  <c r="AF7" i="71"/>
  <c r="AO7" i="71" s="1"/>
  <c r="AE7" i="71"/>
  <c r="AN6" i="74"/>
  <c r="AI6" i="74"/>
  <c r="AR6" i="66"/>
  <c r="AR6" i="42"/>
  <c r="AI6" i="17"/>
  <c r="AN6" i="17"/>
  <c r="X7" i="64"/>
  <c r="Y7" i="64"/>
  <c r="Z7" i="64" s="1"/>
  <c r="AG7" i="48"/>
  <c r="AP7" i="48" s="1"/>
  <c r="W8" i="48"/>
  <c r="AF7" i="48"/>
  <c r="AO7" i="48" s="1"/>
  <c r="AE7" i="48"/>
  <c r="AH7" i="58"/>
  <c r="AQ7" i="58" s="1"/>
  <c r="AR5" i="22"/>
  <c r="K10" i="5"/>
  <c r="AH7" i="57"/>
  <c r="AQ7" i="57" s="1"/>
  <c r="AH6" i="90"/>
  <c r="AQ6" i="90" s="1"/>
  <c r="AN6" i="86"/>
  <c r="AI6" i="86"/>
  <c r="X7" i="33"/>
  <c r="Y7" i="33"/>
  <c r="AI6" i="26"/>
  <c r="AN6" i="26"/>
  <c r="K9" i="67"/>
  <c r="Y7" i="61"/>
  <c r="X7" i="61"/>
  <c r="Z7" i="61" s="1"/>
  <c r="AH6" i="62"/>
  <c r="AQ6" i="62" s="1"/>
  <c r="AR6" i="76"/>
  <c r="AH6" i="35"/>
  <c r="AQ6" i="35" s="1"/>
  <c r="AH6" i="5"/>
  <c r="AQ6" i="5" s="1"/>
  <c r="AR6" i="38"/>
  <c r="K9" i="2"/>
  <c r="X7" i="72"/>
  <c r="Y7" i="72"/>
  <c r="AN6" i="87"/>
  <c r="AI6" i="87"/>
  <c r="Z6" i="88"/>
  <c r="AN6" i="67"/>
  <c r="AI6" i="67"/>
  <c r="X7" i="8"/>
  <c r="Y7" i="8"/>
  <c r="AH7" i="38"/>
  <c r="AQ7" i="38" s="1"/>
  <c r="AR6" i="34"/>
  <c r="Z7" i="70"/>
  <c r="K10" i="21"/>
  <c r="AI6" i="45"/>
  <c r="AN6" i="45"/>
  <c r="Z7" i="36"/>
  <c r="Z7" i="31"/>
  <c r="K12" i="49"/>
  <c r="Z6" i="32"/>
  <c r="Z6" i="89"/>
  <c r="AN6" i="77"/>
  <c r="AI6" i="77"/>
  <c r="Z7" i="95"/>
  <c r="Z7" i="28"/>
  <c r="AR6" i="28"/>
  <c r="Y7" i="96"/>
  <c r="X7" i="96"/>
  <c r="K9" i="59"/>
  <c r="AI6" i="43"/>
  <c r="AN6" i="43"/>
  <c r="X7" i="17"/>
  <c r="Y7" i="17"/>
  <c r="AN7" i="3"/>
  <c r="AI7" i="3"/>
  <c r="AI6" i="30"/>
  <c r="AN6" i="30"/>
  <c r="Z6" i="1"/>
  <c r="K10" i="57"/>
  <c r="AN6" i="44"/>
  <c r="AI6" i="44"/>
  <c r="AN6" i="75"/>
  <c r="AI6" i="75"/>
  <c r="AH7" i="81"/>
  <c r="AQ7" i="81" s="1"/>
  <c r="AH7" i="42"/>
  <c r="AQ7" i="42" s="1"/>
  <c r="AR5" i="62"/>
  <c r="Z6" i="27"/>
  <c r="Z7" i="58"/>
  <c r="AR5" i="1"/>
  <c r="K9" i="72"/>
  <c r="AH6" i="46"/>
  <c r="AQ6" i="46" s="1"/>
  <c r="AR5" i="88"/>
  <c r="AR6" i="84"/>
  <c r="AR5" i="19"/>
  <c r="X7" i="93"/>
  <c r="Y7" i="93"/>
  <c r="AI6" i="15"/>
  <c r="AN6" i="15"/>
  <c r="AN6" i="54"/>
  <c r="AI6" i="54"/>
  <c r="Y7" i="85"/>
  <c r="X7" i="85"/>
  <c r="AI6" i="33"/>
  <c r="AN6" i="33"/>
  <c r="Y7" i="79"/>
  <c r="X7" i="79"/>
  <c r="Y7" i="49"/>
  <c r="X7" i="49"/>
  <c r="AR5" i="82"/>
  <c r="AI6" i="61"/>
  <c r="AN6" i="61"/>
  <c r="AI6" i="63"/>
  <c r="AN6" i="63"/>
  <c r="K10" i="18"/>
  <c r="Y7" i="63"/>
  <c r="X7" i="63"/>
  <c r="AH7" i="34"/>
  <c r="AQ7" i="34" s="1"/>
  <c r="Z7" i="52"/>
  <c r="AH6" i="6"/>
  <c r="AQ6" i="6" s="1"/>
  <c r="K9" i="60"/>
  <c r="AR5" i="46"/>
  <c r="AR6" i="4"/>
  <c r="Z6" i="62"/>
  <c r="Z7" i="34"/>
  <c r="K10" i="54"/>
  <c r="AH6" i="2"/>
  <c r="AQ6" i="2" s="1"/>
  <c r="Z6" i="6"/>
  <c r="K9" i="12"/>
  <c r="AI6" i="12"/>
  <c r="AN6" i="12"/>
  <c r="AN6" i="18"/>
  <c r="AI6" i="18"/>
  <c r="AR6" i="31"/>
  <c r="Z7" i="38"/>
  <c r="AH6" i="82"/>
  <c r="AQ6" i="82" s="1"/>
  <c r="AR5" i="6"/>
  <c r="AG6" i="60"/>
  <c r="AP6" i="60" s="1"/>
  <c r="AF6" i="60"/>
  <c r="AO6" i="60" s="1"/>
  <c r="W7" i="60"/>
  <c r="AE6" i="60"/>
  <c r="AR5" i="53"/>
  <c r="AR6" i="40"/>
  <c r="AH6" i="55"/>
  <c r="AQ6" i="55" s="1"/>
  <c r="K9" i="64"/>
  <c r="K11" i="69"/>
  <c r="AR5" i="51"/>
  <c r="AF6" i="50"/>
  <c r="AO6" i="50" s="1"/>
  <c r="W7" i="50"/>
  <c r="AE6" i="50"/>
  <c r="AG6" i="50"/>
  <c r="AP6" i="50" s="1"/>
  <c r="AG6" i="78"/>
  <c r="AP6" i="78" s="1"/>
  <c r="AF6" i="78"/>
  <c r="AO6" i="78" s="1"/>
  <c r="AE6" i="78"/>
  <c r="W7" i="78"/>
  <c r="K9" i="3"/>
  <c r="AH6" i="53"/>
  <c r="AQ6" i="53" s="1"/>
  <c r="W7" i="69"/>
  <c r="AE6" i="69"/>
  <c r="AG6" i="69"/>
  <c r="AP6" i="69" s="1"/>
  <c r="AF6" i="69"/>
  <c r="AO6" i="69" s="1"/>
  <c r="X7" i="14"/>
  <c r="Z7" i="14" s="1"/>
  <c r="Y7" i="14"/>
  <c r="AH7" i="40"/>
  <c r="AQ7" i="40" s="1"/>
  <c r="AR5" i="27"/>
  <c r="K10" i="65"/>
  <c r="K9" i="16"/>
  <c r="Z7" i="81"/>
  <c r="Z7" i="42"/>
  <c r="AG6" i="56"/>
  <c r="AP6" i="56" s="1"/>
  <c r="AF6" i="56"/>
  <c r="AO6" i="56" s="1"/>
  <c r="AE6" i="56"/>
  <c r="W7" i="56"/>
  <c r="K9" i="24"/>
  <c r="Z7" i="57"/>
  <c r="AR6" i="71"/>
  <c r="Z6" i="90"/>
  <c r="X7" i="15"/>
  <c r="Y7" i="15"/>
  <c r="Y7" i="54"/>
  <c r="X7" i="54"/>
  <c r="AI6" i="9"/>
  <c r="AN6" i="9"/>
  <c r="AN6" i="79"/>
  <c r="AI6" i="79"/>
  <c r="AN6" i="49"/>
  <c r="AI6" i="49"/>
  <c r="Z7" i="44" l="1"/>
  <c r="Z7" i="49"/>
  <c r="Z7" i="15"/>
  <c r="Z7" i="43"/>
  <c r="W7" i="35"/>
  <c r="Z7" i="79"/>
  <c r="W8" i="79" s="1"/>
  <c r="Z7" i="86"/>
  <c r="AF7" i="40"/>
  <c r="AO7" i="40" s="1"/>
  <c r="Z7" i="9"/>
  <c r="AE7" i="40"/>
  <c r="Z7" i="54"/>
  <c r="AF7" i="54" s="1"/>
  <c r="AO7" i="54" s="1"/>
  <c r="Z7" i="63"/>
  <c r="AE7" i="63" s="1"/>
  <c r="Z7" i="26"/>
  <c r="AE7" i="26" s="1"/>
  <c r="W8" i="40"/>
  <c r="Z7" i="17"/>
  <c r="AE7" i="17" s="1"/>
  <c r="AG7" i="54"/>
  <c r="AP7" i="54" s="1"/>
  <c r="AG7" i="63"/>
  <c r="AP7" i="63" s="1"/>
  <c r="W8" i="26"/>
  <c r="AG7" i="26"/>
  <c r="AP7" i="26" s="1"/>
  <c r="AF7" i="26"/>
  <c r="AO7" i="26" s="1"/>
  <c r="AG7" i="86"/>
  <c r="AP7" i="86" s="1"/>
  <c r="AF7" i="86"/>
  <c r="AO7" i="86" s="1"/>
  <c r="W8" i="86"/>
  <c r="AE7" i="86"/>
  <c r="W8" i="17"/>
  <c r="AG7" i="17"/>
  <c r="AP7" i="17" s="1"/>
  <c r="AF7" i="17"/>
  <c r="AO7" i="17" s="1"/>
  <c r="AF7" i="64"/>
  <c r="AO7" i="64" s="1"/>
  <c r="AE7" i="64"/>
  <c r="W8" i="64"/>
  <c r="AG7" i="64"/>
  <c r="AP7" i="64" s="1"/>
  <c r="W8" i="16"/>
  <c r="AG7" i="16"/>
  <c r="AP7" i="16" s="1"/>
  <c r="AF7" i="16"/>
  <c r="AO7" i="16" s="1"/>
  <c r="AE7" i="16"/>
  <c r="AF7" i="77"/>
  <c r="AO7" i="77" s="1"/>
  <c r="AE7" i="77"/>
  <c r="W8" i="77"/>
  <c r="AG7" i="77"/>
  <c r="AP7" i="77" s="1"/>
  <c r="AG7" i="79"/>
  <c r="AP7" i="79" s="1"/>
  <c r="AF7" i="79"/>
  <c r="AO7" i="79" s="1"/>
  <c r="W8" i="9"/>
  <c r="AG7" i="9"/>
  <c r="AP7" i="9" s="1"/>
  <c r="AF7" i="9"/>
  <c r="AO7" i="9" s="1"/>
  <c r="AE7" i="9"/>
  <c r="AF7" i="15"/>
  <c r="AO7" i="15" s="1"/>
  <c r="AE7" i="15"/>
  <c r="W8" i="15"/>
  <c r="AG7" i="15"/>
  <c r="AP7" i="15" s="1"/>
  <c r="K11" i="54"/>
  <c r="W8" i="52"/>
  <c r="AG7" i="52"/>
  <c r="AP7" i="52" s="1"/>
  <c r="AF7" i="52"/>
  <c r="AO7" i="52" s="1"/>
  <c r="AE7" i="52"/>
  <c r="AE7" i="49"/>
  <c r="AG7" i="49"/>
  <c r="AP7" i="49" s="1"/>
  <c r="AF7" i="49"/>
  <c r="AO7" i="49" s="1"/>
  <c r="W8" i="49"/>
  <c r="AR6" i="15"/>
  <c r="AF7" i="36"/>
  <c r="AO7" i="36" s="1"/>
  <c r="AG7" i="36"/>
  <c r="AP7" i="36" s="1"/>
  <c r="W8" i="36"/>
  <c r="AE7" i="36"/>
  <c r="AH7" i="8"/>
  <c r="AQ7" i="8" s="1"/>
  <c r="AR6" i="87"/>
  <c r="W8" i="61"/>
  <c r="AG7" i="61"/>
  <c r="AP7" i="61" s="1"/>
  <c r="AF7" i="61"/>
  <c r="AO7" i="61" s="1"/>
  <c r="AE7" i="61"/>
  <c r="AH7" i="33"/>
  <c r="AQ7" i="33" s="1"/>
  <c r="Y8" i="48"/>
  <c r="X8" i="48"/>
  <c r="Z8" i="48" s="1"/>
  <c r="AR6" i="17"/>
  <c r="Z8" i="71"/>
  <c r="Y8" i="71"/>
  <c r="X8" i="71"/>
  <c r="Y7" i="37"/>
  <c r="X7" i="37"/>
  <c r="Z7" i="37" s="1"/>
  <c r="AI6" i="29"/>
  <c r="AN6" i="29"/>
  <c r="AI6" i="23"/>
  <c r="AN6" i="23"/>
  <c r="AR6" i="8"/>
  <c r="AH7" i="44"/>
  <c r="AQ7" i="44" s="1"/>
  <c r="W7" i="10"/>
  <c r="AE6" i="10"/>
  <c r="AG6" i="10"/>
  <c r="AP6" i="10" s="1"/>
  <c r="AF6" i="10"/>
  <c r="AO6" i="10" s="1"/>
  <c r="K10" i="4"/>
  <c r="W7" i="20"/>
  <c r="AE6" i="20"/>
  <c r="AG6" i="20"/>
  <c r="AP6" i="20" s="1"/>
  <c r="AF6" i="20"/>
  <c r="AO6" i="20" s="1"/>
  <c r="K14" i="6"/>
  <c r="AH7" i="30"/>
  <c r="AQ7" i="30" s="1"/>
  <c r="AH7" i="43"/>
  <c r="AQ7" i="43" s="1"/>
  <c r="AR6" i="41"/>
  <c r="K10" i="51"/>
  <c r="AN6" i="46"/>
  <c r="AI6" i="46"/>
  <c r="AR6" i="14"/>
  <c r="Y7" i="13"/>
  <c r="X7" i="13"/>
  <c r="X7" i="25"/>
  <c r="Y7" i="25"/>
  <c r="K10" i="20"/>
  <c r="X8" i="59"/>
  <c r="Y8" i="59"/>
  <c r="AH7" i="41"/>
  <c r="AQ7" i="41" s="1"/>
  <c r="AH7" i="18"/>
  <c r="AQ7" i="18" s="1"/>
  <c r="AI6" i="5"/>
  <c r="AN6" i="5"/>
  <c r="AN6" i="35"/>
  <c r="AI6" i="35"/>
  <c r="AI7" i="40"/>
  <c r="AN7" i="40"/>
  <c r="AG7" i="42"/>
  <c r="AP7" i="42" s="1"/>
  <c r="AF7" i="42"/>
  <c r="AO7" i="42" s="1"/>
  <c r="W8" i="42"/>
  <c r="AE7" i="42"/>
  <c r="AR6" i="9"/>
  <c r="K10" i="16"/>
  <c r="AN6" i="78"/>
  <c r="AI6" i="78"/>
  <c r="K10" i="64"/>
  <c r="AH7" i="85"/>
  <c r="AQ7" i="85" s="1"/>
  <c r="AR6" i="49"/>
  <c r="AH7" i="54"/>
  <c r="AQ7" i="54" s="1"/>
  <c r="AG6" i="90"/>
  <c r="AP6" i="90" s="1"/>
  <c r="AE6" i="90"/>
  <c r="W7" i="90"/>
  <c r="AF6" i="90"/>
  <c r="AO6" i="90" s="1"/>
  <c r="AR6" i="12"/>
  <c r="AF7" i="34"/>
  <c r="AO7" i="34" s="1"/>
  <c r="W8" i="34"/>
  <c r="AG7" i="34"/>
  <c r="AP7" i="34" s="1"/>
  <c r="AE7" i="34"/>
  <c r="AH7" i="63"/>
  <c r="AQ7" i="63" s="1"/>
  <c r="AH7" i="79"/>
  <c r="AQ7" i="79" s="1"/>
  <c r="AR6" i="44"/>
  <c r="AR6" i="30"/>
  <c r="AH7" i="17"/>
  <c r="AQ7" i="17" s="1"/>
  <c r="K10" i="59"/>
  <c r="AE6" i="89"/>
  <c r="AG6" i="89"/>
  <c r="AP6" i="89" s="1"/>
  <c r="W7" i="89"/>
  <c r="AF6" i="89"/>
  <c r="AO6" i="89" s="1"/>
  <c r="Z7" i="8"/>
  <c r="K10" i="2"/>
  <c r="Z7" i="33"/>
  <c r="K11" i="5"/>
  <c r="AR6" i="74"/>
  <c r="AN6" i="37"/>
  <c r="AI6" i="37"/>
  <c r="X7" i="23"/>
  <c r="Y7" i="23"/>
  <c r="AH7" i="67"/>
  <c r="AQ7" i="67" s="1"/>
  <c r="AR6" i="85"/>
  <c r="AR6" i="80"/>
  <c r="AR6" i="96"/>
  <c r="K10" i="8"/>
  <c r="AG6" i="22"/>
  <c r="AP6" i="22" s="1"/>
  <c r="AF6" i="22"/>
  <c r="AO6" i="22" s="1"/>
  <c r="W7" i="22"/>
  <c r="AE6" i="22"/>
  <c r="AG6" i="7"/>
  <c r="AP6" i="7" s="1"/>
  <c r="AF6" i="7"/>
  <c r="AO6" i="7" s="1"/>
  <c r="W7" i="7"/>
  <c r="AE6" i="7"/>
  <c r="AH7" i="26"/>
  <c r="AQ7" i="26" s="1"/>
  <c r="K11" i="55"/>
  <c r="K18" i="1"/>
  <c r="K11" i="23"/>
  <c r="AH7" i="9"/>
  <c r="AQ7" i="9" s="1"/>
  <c r="AN6" i="24"/>
  <c r="AI6" i="24"/>
  <c r="X7" i="46"/>
  <c r="Y7" i="46"/>
  <c r="Z7" i="46" s="1"/>
  <c r="K10" i="71"/>
  <c r="AN6" i="25"/>
  <c r="AI6" i="25"/>
  <c r="AI6" i="55"/>
  <c r="AN6" i="55"/>
  <c r="AN7" i="59"/>
  <c r="AI7" i="59"/>
  <c r="X7" i="5"/>
  <c r="Y7" i="5"/>
  <c r="Y7" i="65"/>
  <c r="X7" i="65"/>
  <c r="X8" i="40"/>
  <c r="Y8" i="40"/>
  <c r="AH7" i="14"/>
  <c r="AQ7" i="14" s="1"/>
  <c r="AI6" i="69"/>
  <c r="AN6" i="69"/>
  <c r="K10" i="3"/>
  <c r="AG6" i="6"/>
  <c r="AP6" i="6" s="1"/>
  <c r="AF6" i="6"/>
  <c r="AO6" i="6" s="1"/>
  <c r="W7" i="6"/>
  <c r="AE6" i="6"/>
  <c r="W7" i="62"/>
  <c r="AE6" i="62"/>
  <c r="AG6" i="62"/>
  <c r="AP6" i="62" s="1"/>
  <c r="AF6" i="62"/>
  <c r="AO6" i="62" s="1"/>
  <c r="AR6" i="63"/>
  <c r="Z7" i="85"/>
  <c r="AH7" i="93"/>
  <c r="AQ7" i="93" s="1"/>
  <c r="AE7" i="58"/>
  <c r="AF7" i="58"/>
  <c r="AO7" i="58" s="1"/>
  <c r="AG7" i="58"/>
  <c r="AP7" i="58" s="1"/>
  <c r="W8" i="58"/>
  <c r="AR7" i="3"/>
  <c r="AH7" i="96"/>
  <c r="AQ7" i="96" s="1"/>
  <c r="AG6" i="32"/>
  <c r="AP6" i="32" s="1"/>
  <c r="AF6" i="32"/>
  <c r="AO6" i="32" s="1"/>
  <c r="AE6" i="32"/>
  <c r="W7" i="32"/>
  <c r="K11" i="21"/>
  <c r="AR6" i="67"/>
  <c r="K10" i="67"/>
  <c r="AR6" i="86"/>
  <c r="K11" i="17"/>
  <c r="AI7" i="76"/>
  <c r="AN7" i="76"/>
  <c r="W8" i="4"/>
  <c r="AG7" i="4"/>
  <c r="AP7" i="4" s="1"/>
  <c r="AF7" i="4"/>
  <c r="AO7" i="4" s="1"/>
  <c r="AE7" i="4"/>
  <c r="AF7" i="44"/>
  <c r="AO7" i="44" s="1"/>
  <c r="AE7" i="44"/>
  <c r="W8" i="44"/>
  <c r="AG7" i="44"/>
  <c r="AP7" i="44" s="1"/>
  <c r="AH7" i="11"/>
  <c r="AQ7" i="11" s="1"/>
  <c r="AG6" i="19"/>
  <c r="AP6" i="19" s="1"/>
  <c r="AF6" i="19"/>
  <c r="AO6" i="19" s="1"/>
  <c r="W7" i="19"/>
  <c r="AE6" i="19"/>
  <c r="AH7" i="21"/>
  <c r="AQ7" i="21" s="1"/>
  <c r="K12" i="13"/>
  <c r="AF7" i="30"/>
  <c r="AO7" i="30" s="1"/>
  <c r="W8" i="30"/>
  <c r="AE7" i="30"/>
  <c r="AG7" i="30"/>
  <c r="AP7" i="30" s="1"/>
  <c r="W8" i="43"/>
  <c r="AE7" i="43"/>
  <c r="AG7" i="43"/>
  <c r="AP7" i="43" s="1"/>
  <c r="AF7" i="43"/>
  <c r="AO7" i="43" s="1"/>
  <c r="W8" i="66"/>
  <c r="AG7" i="66"/>
  <c r="AP7" i="66" s="1"/>
  <c r="AF7" i="66"/>
  <c r="AO7" i="66" s="1"/>
  <c r="AE7" i="66"/>
  <c r="AR6" i="21"/>
  <c r="AH7" i="91"/>
  <c r="AQ7" i="91" s="1"/>
  <c r="Y7" i="24"/>
  <c r="X7" i="24"/>
  <c r="K12" i="61"/>
  <c r="Y8" i="83"/>
  <c r="X8" i="83"/>
  <c r="Z8" i="83" s="1"/>
  <c r="X7" i="55"/>
  <c r="Y7" i="55"/>
  <c r="K12" i="62"/>
  <c r="K11" i="70"/>
  <c r="K10" i="52"/>
  <c r="Z7" i="41"/>
  <c r="Z7" i="18"/>
  <c r="AN6" i="65"/>
  <c r="AI6" i="65"/>
  <c r="AN6" i="82"/>
  <c r="AI6" i="82"/>
  <c r="W8" i="14"/>
  <c r="AG7" i="14"/>
  <c r="AP7" i="14" s="1"/>
  <c r="AF7" i="14"/>
  <c r="AO7" i="14" s="1"/>
  <c r="AE7" i="14"/>
  <c r="X7" i="69"/>
  <c r="Y7" i="69"/>
  <c r="AN6" i="60"/>
  <c r="AI6" i="60"/>
  <c r="K10" i="60"/>
  <c r="AR6" i="54"/>
  <c r="Z7" i="93"/>
  <c r="W7" i="27"/>
  <c r="AG6" i="27"/>
  <c r="AP6" i="27" s="1"/>
  <c r="AF6" i="27"/>
  <c r="AO6" i="27" s="1"/>
  <c r="AE6" i="27"/>
  <c r="K11" i="57"/>
  <c r="AE7" i="28"/>
  <c r="W8" i="28"/>
  <c r="AG7" i="28"/>
  <c r="AP7" i="28" s="1"/>
  <c r="AF7" i="28"/>
  <c r="AO7" i="28" s="1"/>
  <c r="AH7" i="72"/>
  <c r="AQ7" i="72" s="1"/>
  <c r="AI7" i="48"/>
  <c r="AN7" i="48"/>
  <c r="AH7" i="64"/>
  <c r="AQ7" i="64" s="1"/>
  <c r="AN7" i="71"/>
  <c r="AI7" i="71"/>
  <c r="Y7" i="29"/>
  <c r="X7" i="29"/>
  <c r="Y8" i="76"/>
  <c r="X8" i="76"/>
  <c r="W8" i="67"/>
  <c r="AG7" i="67"/>
  <c r="AP7" i="67" s="1"/>
  <c r="AF7" i="67"/>
  <c r="AO7" i="67" s="1"/>
  <c r="AE7" i="67"/>
  <c r="AH7" i="75"/>
  <c r="AQ7" i="75" s="1"/>
  <c r="K11" i="63"/>
  <c r="X7" i="68"/>
  <c r="Y7" i="68"/>
  <c r="AR6" i="47"/>
  <c r="AR6" i="94"/>
  <c r="X7" i="39"/>
  <c r="Y7" i="39"/>
  <c r="K12" i="10"/>
  <c r="AR6" i="11"/>
  <c r="W8" i="84"/>
  <c r="AE7" i="84"/>
  <c r="AG7" i="84"/>
  <c r="AP7" i="84" s="1"/>
  <c r="AF7" i="84"/>
  <c r="AO7" i="84" s="1"/>
  <c r="K10" i="19"/>
  <c r="AI7" i="83"/>
  <c r="AN7" i="83"/>
  <c r="AI6" i="53"/>
  <c r="AN6" i="53"/>
  <c r="AH7" i="45"/>
  <c r="AQ7" i="45" s="1"/>
  <c r="AH7" i="87"/>
  <c r="AQ7" i="87" s="1"/>
  <c r="AH7" i="12"/>
  <c r="AQ7" i="12" s="1"/>
  <c r="AN6" i="50"/>
  <c r="AI6" i="50"/>
  <c r="K12" i="69"/>
  <c r="Y7" i="60"/>
  <c r="X7" i="60"/>
  <c r="AG7" i="38"/>
  <c r="AP7" i="38" s="1"/>
  <c r="W8" i="38"/>
  <c r="AF7" i="38"/>
  <c r="AO7" i="38" s="1"/>
  <c r="AE7" i="38"/>
  <c r="AR6" i="18"/>
  <c r="K10" i="12"/>
  <c r="AH7" i="49"/>
  <c r="AQ7" i="49" s="1"/>
  <c r="AR6" i="43"/>
  <c r="Z7" i="96"/>
  <c r="AF7" i="95"/>
  <c r="AO7" i="95" s="1"/>
  <c r="AE7" i="95"/>
  <c r="W8" i="95"/>
  <c r="AG7" i="95"/>
  <c r="AP7" i="95" s="1"/>
  <c r="K13" i="49"/>
  <c r="AF7" i="70"/>
  <c r="AO7" i="70" s="1"/>
  <c r="AE7" i="70"/>
  <c r="W8" i="70"/>
  <c r="AG7" i="70"/>
  <c r="AP7" i="70" s="1"/>
  <c r="W7" i="88"/>
  <c r="AG6" i="88"/>
  <c r="AP6" i="88" s="1"/>
  <c r="AF6" i="88"/>
  <c r="AO6" i="88" s="1"/>
  <c r="AE6" i="88"/>
  <c r="Z7" i="72"/>
  <c r="AH7" i="61"/>
  <c r="AQ7" i="61" s="1"/>
  <c r="AR6" i="26"/>
  <c r="K11" i="66"/>
  <c r="K10" i="11"/>
  <c r="AH7" i="16"/>
  <c r="AQ7" i="16" s="1"/>
  <c r="AH7" i="94"/>
  <c r="AQ7" i="94" s="1"/>
  <c r="AR6" i="93"/>
  <c r="K11" i="9"/>
  <c r="AR6" i="64"/>
  <c r="Z7" i="11"/>
  <c r="AH7" i="74"/>
  <c r="AQ7" i="74" s="1"/>
  <c r="K11" i="22"/>
  <c r="AI6" i="68"/>
  <c r="AN6" i="68"/>
  <c r="X7" i="73"/>
  <c r="Y7" i="73"/>
  <c r="Z7" i="73" s="1"/>
  <c r="AR6" i="16"/>
  <c r="Z7" i="21"/>
  <c r="AI6" i="39"/>
  <c r="AN6" i="39"/>
  <c r="AG6" i="92"/>
  <c r="AP6" i="92" s="1"/>
  <c r="AE6" i="92"/>
  <c r="W7" i="92"/>
  <c r="AF6" i="92"/>
  <c r="AO6" i="92" s="1"/>
  <c r="K11" i="7"/>
  <c r="Z7" i="91"/>
  <c r="K10" i="50"/>
  <c r="AH7" i="80"/>
  <c r="AQ7" i="80" s="1"/>
  <c r="K12" i="53"/>
  <c r="K10" i="56"/>
  <c r="AR6" i="91"/>
  <c r="AH7" i="47"/>
  <c r="AQ7" i="47" s="1"/>
  <c r="Z7" i="12"/>
  <c r="AI6" i="2"/>
  <c r="AN6" i="2"/>
  <c r="Y7" i="82"/>
  <c r="X7" i="82"/>
  <c r="AR6" i="79"/>
  <c r="K10" i="24"/>
  <c r="K11" i="65"/>
  <c r="AE7" i="57"/>
  <c r="W8" i="57"/>
  <c r="AF7" i="57"/>
  <c r="AO7" i="57" s="1"/>
  <c r="AG7" i="57"/>
  <c r="AP7" i="57" s="1"/>
  <c r="Y7" i="56"/>
  <c r="X7" i="56"/>
  <c r="AG7" i="81"/>
  <c r="AP7" i="81" s="1"/>
  <c r="AE7" i="81"/>
  <c r="W8" i="81"/>
  <c r="AF7" i="81"/>
  <c r="AO7" i="81" s="1"/>
  <c r="AH7" i="15"/>
  <c r="AQ7" i="15" s="1"/>
  <c r="AN6" i="56"/>
  <c r="AI6" i="56"/>
  <c r="Y7" i="78"/>
  <c r="X7" i="78"/>
  <c r="Y7" i="50"/>
  <c r="X7" i="50"/>
  <c r="Z7" i="50" s="1"/>
  <c r="K11" i="18"/>
  <c r="AR6" i="61"/>
  <c r="AR6" i="33"/>
  <c r="K10" i="72"/>
  <c r="AR6" i="75"/>
  <c r="W7" i="1"/>
  <c r="AE6" i="1"/>
  <c r="AG6" i="1"/>
  <c r="AP6" i="1" s="1"/>
  <c r="AF6" i="1"/>
  <c r="AO6" i="1" s="1"/>
  <c r="AR6" i="77"/>
  <c r="AG7" i="31"/>
  <c r="AP7" i="31" s="1"/>
  <c r="AF7" i="31"/>
  <c r="AO7" i="31" s="1"/>
  <c r="W8" i="31"/>
  <c r="AE7" i="31"/>
  <c r="AR6" i="45"/>
  <c r="AR6" i="72"/>
  <c r="Z7" i="94"/>
  <c r="AH7" i="86"/>
  <c r="AQ7" i="86" s="1"/>
  <c r="Z7" i="75"/>
  <c r="Z7" i="74"/>
  <c r="AH7" i="77"/>
  <c r="AQ7" i="77" s="1"/>
  <c r="AN6" i="73"/>
  <c r="AI6" i="73"/>
  <c r="K11" i="68"/>
  <c r="K11" i="15"/>
  <c r="K12" i="14"/>
  <c r="Z8" i="3"/>
  <c r="K12" i="58"/>
  <c r="AG6" i="51"/>
  <c r="AP6" i="51" s="1"/>
  <c r="AF6" i="51"/>
  <c r="AO6" i="51" s="1"/>
  <c r="W7" i="51"/>
  <c r="AE6" i="51"/>
  <c r="Z7" i="80"/>
  <c r="AI6" i="13"/>
  <c r="AN6" i="13"/>
  <c r="X7" i="53"/>
  <c r="Y7" i="53"/>
  <c r="Z7" i="45"/>
  <c r="Z7" i="87"/>
  <c r="Z7" i="47"/>
  <c r="Y7" i="35"/>
  <c r="X7" i="35"/>
  <c r="Z7" i="35" s="1"/>
  <c r="Y7" i="2"/>
  <c r="X7" i="2"/>
  <c r="Z7" i="55" l="1"/>
  <c r="Z7" i="5"/>
  <c r="W8" i="54"/>
  <c r="Z8" i="40"/>
  <c r="AE7" i="79"/>
  <c r="Z7" i="69"/>
  <c r="Z7" i="39"/>
  <c r="Z8" i="76"/>
  <c r="Z7" i="23"/>
  <c r="Z8" i="59"/>
  <c r="W8" i="63"/>
  <c r="AE7" i="54"/>
  <c r="AN7" i="54" s="1"/>
  <c r="AF7" i="63"/>
  <c r="AO7" i="63" s="1"/>
  <c r="Z7" i="53"/>
  <c r="Z7" i="65"/>
  <c r="AE7" i="65" s="1"/>
  <c r="Z7" i="2"/>
  <c r="Z7" i="56"/>
  <c r="Z7" i="78"/>
  <c r="AG7" i="78" s="1"/>
  <c r="AP7" i="78" s="1"/>
  <c r="Z7" i="82"/>
  <c r="Z7" i="60"/>
  <c r="AE7" i="2"/>
  <c r="W8" i="2"/>
  <c r="AG7" i="2"/>
  <c r="AP7" i="2" s="1"/>
  <c r="AF7" i="2"/>
  <c r="AO7" i="2" s="1"/>
  <c r="AG7" i="53"/>
  <c r="AP7" i="53" s="1"/>
  <c r="AF7" i="53"/>
  <c r="AO7" i="53" s="1"/>
  <c r="W8" i="53"/>
  <c r="AE7" i="53"/>
  <c r="AF7" i="50"/>
  <c r="AO7" i="50" s="1"/>
  <c r="AE7" i="50"/>
  <c r="W8" i="50"/>
  <c r="AG7" i="50"/>
  <c r="AP7" i="50" s="1"/>
  <c r="W8" i="56"/>
  <c r="AG7" i="56"/>
  <c r="AP7" i="56" s="1"/>
  <c r="AF7" i="56"/>
  <c r="AO7" i="56" s="1"/>
  <c r="AE7" i="56"/>
  <c r="AF7" i="46"/>
  <c r="AO7" i="46" s="1"/>
  <c r="AE7" i="46"/>
  <c r="W8" i="46"/>
  <c r="AG7" i="46"/>
  <c r="AP7" i="46" s="1"/>
  <c r="W8" i="65"/>
  <c r="AG7" i="65"/>
  <c r="AP7" i="65" s="1"/>
  <c r="AF7" i="65"/>
  <c r="AO7" i="65" s="1"/>
  <c r="W8" i="78"/>
  <c r="AE7" i="78"/>
  <c r="AF7" i="78"/>
  <c r="AO7" i="78" s="1"/>
  <c r="AG7" i="82"/>
  <c r="AP7" i="82" s="1"/>
  <c r="AF7" i="82"/>
  <c r="AO7" i="82" s="1"/>
  <c r="AE7" i="82"/>
  <c r="W8" i="82"/>
  <c r="W8" i="60"/>
  <c r="AG7" i="60"/>
  <c r="AP7" i="60" s="1"/>
  <c r="AF7" i="60"/>
  <c r="AO7" i="60" s="1"/>
  <c r="AE7" i="60"/>
  <c r="AF7" i="55"/>
  <c r="AO7" i="55" s="1"/>
  <c r="AE7" i="55"/>
  <c r="W8" i="55"/>
  <c r="AG7" i="55"/>
  <c r="AP7" i="55" s="1"/>
  <c r="AE8" i="83"/>
  <c r="W9" i="83"/>
  <c r="AG8" i="83"/>
  <c r="AP8" i="83" s="1"/>
  <c r="AF8" i="83"/>
  <c r="AO8" i="83" s="1"/>
  <c r="AG7" i="39"/>
  <c r="AP7" i="39" s="1"/>
  <c r="W8" i="39"/>
  <c r="AE7" i="39"/>
  <c r="AF7" i="39"/>
  <c r="AO7" i="39" s="1"/>
  <c r="AE8" i="76"/>
  <c r="W9" i="76"/>
  <c r="AF8" i="76"/>
  <c r="AO8" i="76" s="1"/>
  <c r="AG8" i="76"/>
  <c r="AP8" i="76" s="1"/>
  <c r="AG7" i="73"/>
  <c r="AP7" i="73" s="1"/>
  <c r="AF7" i="73"/>
  <c r="AO7" i="73" s="1"/>
  <c r="W8" i="73"/>
  <c r="AE7" i="73"/>
  <c r="AF7" i="23"/>
  <c r="AO7" i="23" s="1"/>
  <c r="AE7" i="23"/>
  <c r="W8" i="23"/>
  <c r="AG7" i="23"/>
  <c r="AP7" i="23" s="1"/>
  <c r="AE8" i="59"/>
  <c r="AG8" i="59"/>
  <c r="AP8" i="59" s="1"/>
  <c r="W9" i="59"/>
  <c r="AF8" i="59"/>
  <c r="AO8" i="59" s="1"/>
  <c r="AG8" i="48"/>
  <c r="AP8" i="48" s="1"/>
  <c r="AF8" i="48"/>
  <c r="AO8" i="48" s="1"/>
  <c r="W9" i="48"/>
  <c r="AE8" i="48"/>
  <c r="AG7" i="35"/>
  <c r="AP7" i="35" s="1"/>
  <c r="AF7" i="35"/>
  <c r="AO7" i="35" s="1"/>
  <c r="W8" i="35"/>
  <c r="AE7" i="35"/>
  <c r="X8" i="57"/>
  <c r="Y8" i="57"/>
  <c r="K11" i="24"/>
  <c r="W8" i="87"/>
  <c r="AG7" i="87"/>
  <c r="AP7" i="87" s="1"/>
  <c r="AE7" i="87"/>
  <c r="AF7" i="87"/>
  <c r="AO7" i="87" s="1"/>
  <c r="K12" i="15"/>
  <c r="AR6" i="39"/>
  <c r="AI6" i="88"/>
  <c r="AN6" i="88"/>
  <c r="W8" i="93"/>
  <c r="AE7" i="93"/>
  <c r="AF7" i="93"/>
  <c r="AO7" i="93" s="1"/>
  <c r="AG7" i="93"/>
  <c r="AP7" i="93" s="1"/>
  <c r="AH7" i="35"/>
  <c r="AQ7" i="35" s="1"/>
  <c r="W8" i="80"/>
  <c r="AE7" i="80"/>
  <c r="AF7" i="80"/>
  <c r="AO7" i="80" s="1"/>
  <c r="AG7" i="80"/>
  <c r="AP7" i="80" s="1"/>
  <c r="AE8" i="3"/>
  <c r="AG8" i="3"/>
  <c r="AP8" i="3" s="1"/>
  <c r="W9" i="3"/>
  <c r="AF8" i="3"/>
  <c r="AO8" i="3" s="1"/>
  <c r="AI7" i="81"/>
  <c r="AN7" i="81"/>
  <c r="AR6" i="73"/>
  <c r="AI6" i="1"/>
  <c r="AN6" i="1"/>
  <c r="K11" i="11"/>
  <c r="K14" i="49"/>
  <c r="AR6" i="50"/>
  <c r="AR6" i="53"/>
  <c r="X8" i="84"/>
  <c r="Y8" i="84"/>
  <c r="K12" i="63"/>
  <c r="AH8" i="76"/>
  <c r="AQ8" i="76" s="1"/>
  <c r="AR7" i="71"/>
  <c r="AR7" i="48"/>
  <c r="AI7" i="28"/>
  <c r="AN7" i="28"/>
  <c r="AH7" i="69"/>
  <c r="AQ7" i="69" s="1"/>
  <c r="AR6" i="82"/>
  <c r="K13" i="13"/>
  <c r="Y8" i="4"/>
  <c r="X8" i="4"/>
  <c r="K12" i="17"/>
  <c r="AN6" i="32"/>
  <c r="AI6" i="32"/>
  <c r="AH8" i="40"/>
  <c r="AQ8" i="40" s="1"/>
  <c r="AH7" i="5"/>
  <c r="AQ7" i="5" s="1"/>
  <c r="AR6" i="55"/>
  <c r="K11" i="71"/>
  <c r="K19" i="1"/>
  <c r="X7" i="89"/>
  <c r="Y7" i="89"/>
  <c r="K11" i="59"/>
  <c r="K11" i="64"/>
  <c r="AR6" i="46"/>
  <c r="K15" i="6"/>
  <c r="X7" i="10"/>
  <c r="Y7" i="10"/>
  <c r="X8" i="52"/>
  <c r="Y8" i="52"/>
  <c r="AI7" i="86"/>
  <c r="AN7" i="86"/>
  <c r="K11" i="72"/>
  <c r="K11" i="56"/>
  <c r="K11" i="50"/>
  <c r="K12" i="7"/>
  <c r="W8" i="96"/>
  <c r="AG7" i="96"/>
  <c r="AP7" i="96" s="1"/>
  <c r="AF7" i="96"/>
  <c r="AO7" i="96" s="1"/>
  <c r="AE7" i="96"/>
  <c r="AI7" i="58"/>
  <c r="AN7" i="58"/>
  <c r="W9" i="40"/>
  <c r="AG8" i="40"/>
  <c r="AP8" i="40" s="1"/>
  <c r="AE8" i="40"/>
  <c r="AF8" i="40"/>
  <c r="AO8" i="40" s="1"/>
  <c r="AR6" i="25"/>
  <c r="AE8" i="71"/>
  <c r="W9" i="71"/>
  <c r="AF8" i="71"/>
  <c r="AO8" i="71" s="1"/>
  <c r="AG8" i="71"/>
  <c r="AP8" i="71" s="1"/>
  <c r="AI7" i="61"/>
  <c r="AN7" i="61"/>
  <c r="AN7" i="49"/>
  <c r="AI7" i="49"/>
  <c r="Y8" i="77"/>
  <c r="X8" i="77"/>
  <c r="Y8" i="86"/>
  <c r="X8" i="86"/>
  <c r="AI7" i="63"/>
  <c r="AN7" i="63"/>
  <c r="AH7" i="2"/>
  <c r="AQ7" i="2" s="1"/>
  <c r="AF7" i="47"/>
  <c r="AO7" i="47" s="1"/>
  <c r="W8" i="47"/>
  <c r="AE7" i="47"/>
  <c r="AG7" i="47"/>
  <c r="AP7" i="47" s="1"/>
  <c r="AN6" i="51"/>
  <c r="AI6" i="51"/>
  <c r="AG7" i="75"/>
  <c r="AP7" i="75" s="1"/>
  <c r="AF7" i="75"/>
  <c r="AO7" i="75" s="1"/>
  <c r="AE7" i="75"/>
  <c r="W8" i="75"/>
  <c r="K12" i="18"/>
  <c r="AH7" i="56"/>
  <c r="AQ7" i="56" s="1"/>
  <c r="AI7" i="57"/>
  <c r="AN7" i="57"/>
  <c r="AR6" i="2"/>
  <c r="AH7" i="73"/>
  <c r="AQ7" i="73" s="1"/>
  <c r="K12" i="66"/>
  <c r="W8" i="72"/>
  <c r="AG7" i="72"/>
  <c r="AP7" i="72" s="1"/>
  <c r="AF7" i="72"/>
  <c r="AO7" i="72" s="1"/>
  <c r="AE7" i="72"/>
  <c r="AN7" i="38"/>
  <c r="AI7" i="38"/>
  <c r="Y7" i="27"/>
  <c r="X7" i="27"/>
  <c r="AR6" i="60"/>
  <c r="AI7" i="14"/>
  <c r="AN7" i="14"/>
  <c r="AR6" i="65"/>
  <c r="K13" i="61"/>
  <c r="AI7" i="66"/>
  <c r="AN7" i="66"/>
  <c r="AI7" i="30"/>
  <c r="AN7" i="30"/>
  <c r="AI6" i="62"/>
  <c r="AN6" i="62"/>
  <c r="AH7" i="65"/>
  <c r="AQ7" i="65" s="1"/>
  <c r="AH7" i="46"/>
  <c r="AQ7" i="46" s="1"/>
  <c r="K12" i="55"/>
  <c r="Y7" i="22"/>
  <c r="X7" i="22"/>
  <c r="Z7" i="22" s="1"/>
  <c r="K11" i="2"/>
  <c r="AR6" i="5"/>
  <c r="K11" i="20"/>
  <c r="K11" i="4"/>
  <c r="AH7" i="37"/>
  <c r="AQ7" i="37" s="1"/>
  <c r="K12" i="54"/>
  <c r="AI7" i="9"/>
  <c r="AN7" i="9"/>
  <c r="AI7" i="79"/>
  <c r="AN7" i="79"/>
  <c r="AI7" i="77"/>
  <c r="AN7" i="77"/>
  <c r="Y8" i="16"/>
  <c r="X8" i="16"/>
  <c r="AI7" i="26"/>
  <c r="AN7" i="26"/>
  <c r="K12" i="22"/>
  <c r="K11" i="19"/>
  <c r="AH7" i="39"/>
  <c r="AQ7" i="39" s="1"/>
  <c r="AN7" i="67"/>
  <c r="AI7" i="67"/>
  <c r="AI6" i="22"/>
  <c r="AN6" i="22"/>
  <c r="K11" i="8"/>
  <c r="AH7" i="23"/>
  <c r="AQ7" i="23" s="1"/>
  <c r="AH7" i="13"/>
  <c r="AQ7" i="13" s="1"/>
  <c r="X7" i="51"/>
  <c r="Y7" i="51"/>
  <c r="W8" i="94"/>
  <c r="AG7" i="94"/>
  <c r="AP7" i="94" s="1"/>
  <c r="AF7" i="94"/>
  <c r="AO7" i="94" s="1"/>
  <c r="AE7" i="94"/>
  <c r="Y8" i="70"/>
  <c r="Z8" i="70" s="1"/>
  <c r="X8" i="70"/>
  <c r="AH7" i="68"/>
  <c r="AQ7" i="68" s="1"/>
  <c r="K12" i="57"/>
  <c r="K12" i="70"/>
  <c r="AH7" i="24"/>
  <c r="AQ7" i="24" s="1"/>
  <c r="Z8" i="30"/>
  <c r="Y8" i="30"/>
  <c r="X8" i="30"/>
  <c r="AI7" i="4"/>
  <c r="AN7" i="4"/>
  <c r="K12" i="21"/>
  <c r="W8" i="85"/>
  <c r="AG7" i="85"/>
  <c r="AP7" i="85" s="1"/>
  <c r="AF7" i="85"/>
  <c r="AO7" i="85" s="1"/>
  <c r="AE7" i="85"/>
  <c r="X7" i="62"/>
  <c r="Y7" i="62"/>
  <c r="AR7" i="59"/>
  <c r="K12" i="23"/>
  <c r="AI6" i="7"/>
  <c r="AN6" i="7"/>
  <c r="AR6" i="37"/>
  <c r="K12" i="5"/>
  <c r="AN6" i="89"/>
  <c r="AI6" i="89"/>
  <c r="AN7" i="34"/>
  <c r="AI7" i="34"/>
  <c r="Y7" i="90"/>
  <c r="X7" i="90"/>
  <c r="AR7" i="40"/>
  <c r="Z7" i="13"/>
  <c r="K11" i="51"/>
  <c r="AI6" i="20"/>
  <c r="AN6" i="20"/>
  <c r="AI7" i="36"/>
  <c r="AN7" i="36"/>
  <c r="AN7" i="52"/>
  <c r="AI7" i="52"/>
  <c r="Y8" i="79"/>
  <c r="X8" i="79"/>
  <c r="Y8" i="17"/>
  <c r="X8" i="17"/>
  <c r="Y8" i="26"/>
  <c r="X8" i="26"/>
  <c r="AH7" i="53"/>
  <c r="AQ7" i="53" s="1"/>
  <c r="K13" i="14"/>
  <c r="AG7" i="74"/>
  <c r="AP7" i="74" s="1"/>
  <c r="AF7" i="74"/>
  <c r="AO7" i="74" s="1"/>
  <c r="AE7" i="74"/>
  <c r="W8" i="74"/>
  <c r="Y7" i="1"/>
  <c r="Z7" i="1" s="1"/>
  <c r="X7" i="1"/>
  <c r="AH7" i="78"/>
  <c r="AQ7" i="78" s="1"/>
  <c r="AE7" i="69"/>
  <c r="AF7" i="69"/>
  <c r="AO7" i="69" s="1"/>
  <c r="W8" i="69"/>
  <c r="AG7" i="69"/>
  <c r="AP7" i="69" s="1"/>
  <c r="AR6" i="69"/>
  <c r="AR6" i="78"/>
  <c r="AR6" i="13"/>
  <c r="K13" i="58"/>
  <c r="AN7" i="31"/>
  <c r="AI7" i="31"/>
  <c r="AH7" i="50"/>
  <c r="AQ7" i="50" s="1"/>
  <c r="X8" i="81"/>
  <c r="Y8" i="81"/>
  <c r="AH7" i="82"/>
  <c r="AQ7" i="82" s="1"/>
  <c r="W8" i="91"/>
  <c r="AG7" i="91"/>
  <c r="AP7" i="91" s="1"/>
  <c r="AF7" i="91"/>
  <c r="AO7" i="91" s="1"/>
  <c r="AE7" i="91"/>
  <c r="X7" i="92"/>
  <c r="Z7" i="92" s="1"/>
  <c r="Y7" i="92"/>
  <c r="W8" i="21"/>
  <c r="AG7" i="21"/>
  <c r="AP7" i="21" s="1"/>
  <c r="AF7" i="21"/>
  <c r="AO7" i="21" s="1"/>
  <c r="AE7" i="21"/>
  <c r="AI7" i="70"/>
  <c r="AN7" i="70"/>
  <c r="Y8" i="95"/>
  <c r="X8" i="95"/>
  <c r="Z8" i="95" s="1"/>
  <c r="X8" i="38"/>
  <c r="Y8" i="38"/>
  <c r="K13" i="10"/>
  <c r="Z7" i="68"/>
  <c r="Y8" i="67"/>
  <c r="X8" i="67"/>
  <c r="AI6" i="27"/>
  <c r="AN6" i="27"/>
  <c r="W8" i="18"/>
  <c r="AG7" i="18"/>
  <c r="AP7" i="18" s="1"/>
  <c r="AF7" i="18"/>
  <c r="AO7" i="18" s="1"/>
  <c r="AE7" i="18"/>
  <c r="AH8" i="83"/>
  <c r="AQ8" i="83" s="1"/>
  <c r="AN7" i="43"/>
  <c r="AI7" i="43"/>
  <c r="AI6" i="19"/>
  <c r="AN6" i="19"/>
  <c r="AR7" i="76"/>
  <c r="Y8" i="58"/>
  <c r="X8" i="58"/>
  <c r="AN6" i="6"/>
  <c r="AI6" i="6"/>
  <c r="AR6" i="24"/>
  <c r="Y7" i="7"/>
  <c r="X7" i="7"/>
  <c r="AG7" i="33"/>
  <c r="AP7" i="33" s="1"/>
  <c r="AF7" i="33"/>
  <c r="AO7" i="33" s="1"/>
  <c r="W8" i="33"/>
  <c r="AE7" i="33"/>
  <c r="AF7" i="8"/>
  <c r="AO7" i="8" s="1"/>
  <c r="AE7" i="8"/>
  <c r="W8" i="8"/>
  <c r="AG7" i="8"/>
  <c r="AP7" i="8" s="1"/>
  <c r="AN6" i="90"/>
  <c r="AI6" i="90"/>
  <c r="AN7" i="42"/>
  <c r="AI7" i="42"/>
  <c r="AH7" i="25"/>
  <c r="AQ7" i="25" s="1"/>
  <c r="X7" i="20"/>
  <c r="Y7" i="20"/>
  <c r="Z7" i="20" s="1"/>
  <c r="AG7" i="37"/>
  <c r="AP7" i="37" s="1"/>
  <c r="AF7" i="37"/>
  <c r="AO7" i="37" s="1"/>
  <c r="AE7" i="37"/>
  <c r="W8" i="37"/>
  <c r="AH8" i="48"/>
  <c r="AQ8" i="48" s="1"/>
  <c r="Y8" i="61"/>
  <c r="X8" i="61"/>
  <c r="X8" i="36"/>
  <c r="Y8" i="36"/>
  <c r="X8" i="49"/>
  <c r="Y8" i="49"/>
  <c r="Y8" i="15"/>
  <c r="X8" i="15"/>
  <c r="Y8" i="64"/>
  <c r="X8" i="64"/>
  <c r="AI7" i="17"/>
  <c r="AN7" i="17"/>
  <c r="Y8" i="54"/>
  <c r="X8" i="54"/>
  <c r="Z8" i="54" s="1"/>
  <c r="W8" i="11"/>
  <c r="AG7" i="11"/>
  <c r="AP7" i="11" s="1"/>
  <c r="AF7" i="11"/>
  <c r="AO7" i="11" s="1"/>
  <c r="AE7" i="11"/>
  <c r="X7" i="88"/>
  <c r="Y7" i="88"/>
  <c r="AH7" i="60"/>
  <c r="AQ7" i="60" s="1"/>
  <c r="K11" i="60"/>
  <c r="K11" i="52"/>
  <c r="AH7" i="55"/>
  <c r="AQ7" i="55" s="1"/>
  <c r="AN7" i="44"/>
  <c r="AI7" i="44"/>
  <c r="AF7" i="5"/>
  <c r="AO7" i="5" s="1"/>
  <c r="AE7" i="5"/>
  <c r="W8" i="5"/>
  <c r="AG7" i="5"/>
  <c r="AP7" i="5" s="1"/>
  <c r="AR6" i="29"/>
  <c r="W8" i="12"/>
  <c r="AG7" i="12"/>
  <c r="AP7" i="12" s="1"/>
  <c r="AF7" i="12"/>
  <c r="AO7" i="12" s="1"/>
  <c r="AE7" i="12"/>
  <c r="AR7" i="83"/>
  <c r="AH7" i="29"/>
  <c r="AQ7" i="29" s="1"/>
  <c r="W8" i="45"/>
  <c r="AF7" i="45"/>
  <c r="AO7" i="45" s="1"/>
  <c r="AE7" i="45"/>
  <c r="AG7" i="45"/>
  <c r="AP7" i="45" s="1"/>
  <c r="K12" i="68"/>
  <c r="X8" i="31"/>
  <c r="Y8" i="31"/>
  <c r="AR6" i="56"/>
  <c r="K12" i="65"/>
  <c r="K13" i="53"/>
  <c r="AI6" i="92"/>
  <c r="AN6" i="92"/>
  <c r="AR6" i="68"/>
  <c r="K12" i="9"/>
  <c r="AN7" i="95"/>
  <c r="AI7" i="95"/>
  <c r="K11" i="12"/>
  <c r="K13" i="69"/>
  <c r="AN7" i="84"/>
  <c r="AI7" i="84"/>
  <c r="Z7" i="29"/>
  <c r="X8" i="28"/>
  <c r="Y8" i="28"/>
  <c r="Y8" i="14"/>
  <c r="X8" i="14"/>
  <c r="AG7" i="41"/>
  <c r="AP7" i="41" s="1"/>
  <c r="AF7" i="41"/>
  <c r="AO7" i="41" s="1"/>
  <c r="W8" i="41"/>
  <c r="AE7" i="41"/>
  <c r="K13" i="62"/>
  <c r="Z7" i="24"/>
  <c r="X8" i="66"/>
  <c r="Y8" i="66"/>
  <c r="Y8" i="43"/>
  <c r="X8" i="43"/>
  <c r="X7" i="19"/>
  <c r="Y7" i="19"/>
  <c r="Y8" i="44"/>
  <c r="X8" i="44"/>
  <c r="K11" i="67"/>
  <c r="X7" i="32"/>
  <c r="Y7" i="32"/>
  <c r="Y7" i="6"/>
  <c r="X7" i="6"/>
  <c r="K11" i="3"/>
  <c r="X8" i="34"/>
  <c r="Z8" i="34" s="1"/>
  <c r="Y8" i="34"/>
  <c r="K11" i="16"/>
  <c r="X8" i="42"/>
  <c r="Y8" i="42"/>
  <c r="AR6" i="35"/>
  <c r="AH8" i="59"/>
  <c r="AQ8" i="59" s="1"/>
  <c r="Z7" i="25"/>
  <c r="AI6" i="10"/>
  <c r="AN6" i="10"/>
  <c r="AR6" i="23"/>
  <c r="AH8" i="71"/>
  <c r="AQ8" i="71" s="1"/>
  <c r="AI7" i="15"/>
  <c r="AN7" i="15"/>
  <c r="Y8" i="9"/>
  <c r="X8" i="9"/>
  <c r="AN7" i="16"/>
  <c r="AI7" i="16"/>
  <c r="AN7" i="64"/>
  <c r="AI7" i="64"/>
  <c r="Y8" i="63"/>
  <c r="X8" i="63"/>
  <c r="Z8" i="31" l="1"/>
  <c r="Z8" i="52"/>
  <c r="Z8" i="43"/>
  <c r="Z8" i="17"/>
  <c r="Z7" i="10"/>
  <c r="Z8" i="57"/>
  <c r="Z8" i="28"/>
  <c r="Z8" i="63"/>
  <c r="Z8" i="9"/>
  <c r="Z8" i="64"/>
  <c r="Z8" i="36"/>
  <c r="Z8" i="38"/>
  <c r="Z7" i="62"/>
  <c r="Z8" i="77"/>
  <c r="AI7" i="54"/>
  <c r="Z7" i="90"/>
  <c r="Z8" i="86"/>
  <c r="AG8" i="86" s="1"/>
  <c r="AP8" i="86" s="1"/>
  <c r="Z8" i="44"/>
  <c r="Z8" i="79"/>
  <c r="Z7" i="6"/>
  <c r="Z8" i="66"/>
  <c r="Z7" i="32"/>
  <c r="AF7" i="32" s="1"/>
  <c r="AO7" i="32" s="1"/>
  <c r="Z7" i="19"/>
  <c r="AE7" i="19" s="1"/>
  <c r="Z8" i="26"/>
  <c r="AG8" i="26" s="1"/>
  <c r="AP8" i="26" s="1"/>
  <c r="Z8" i="42"/>
  <c r="Z8" i="15"/>
  <c r="Z8" i="61"/>
  <c r="Z7" i="7"/>
  <c r="AE7" i="7" s="1"/>
  <c r="Z8" i="84"/>
  <c r="AG7" i="32"/>
  <c r="AP7" i="32" s="1"/>
  <c r="AE7" i="32"/>
  <c r="AG7" i="19"/>
  <c r="AP7" i="19" s="1"/>
  <c r="AF7" i="19"/>
  <c r="AO7" i="19" s="1"/>
  <c r="W8" i="7"/>
  <c r="AG7" i="7"/>
  <c r="AP7" i="7" s="1"/>
  <c r="AF7" i="7"/>
  <c r="AO7" i="7" s="1"/>
  <c r="AE8" i="43"/>
  <c r="W9" i="43"/>
  <c r="AG8" i="43"/>
  <c r="AP8" i="43" s="1"/>
  <c r="AF8" i="43"/>
  <c r="AO8" i="43" s="1"/>
  <c r="AG8" i="63"/>
  <c r="AP8" i="63" s="1"/>
  <c r="AF8" i="63"/>
  <c r="AO8" i="63" s="1"/>
  <c r="AE8" i="63"/>
  <c r="W9" i="63"/>
  <c r="AG7" i="90"/>
  <c r="AP7" i="90" s="1"/>
  <c r="AF7" i="90"/>
  <c r="AO7" i="90" s="1"/>
  <c r="AE7" i="90"/>
  <c r="W8" i="90"/>
  <c r="AF8" i="86"/>
  <c r="AO8" i="86" s="1"/>
  <c r="W9" i="86"/>
  <c r="AE8" i="86"/>
  <c r="AG8" i="31"/>
  <c r="AP8" i="31" s="1"/>
  <c r="AF8" i="31"/>
  <c r="AO8" i="31" s="1"/>
  <c r="AE8" i="31"/>
  <c r="W9" i="31"/>
  <c r="AG8" i="61"/>
  <c r="AP8" i="61" s="1"/>
  <c r="W9" i="61"/>
  <c r="AF8" i="61"/>
  <c r="AO8" i="61" s="1"/>
  <c r="AE8" i="61"/>
  <c r="AG8" i="17"/>
  <c r="AP8" i="17" s="1"/>
  <c r="W9" i="17"/>
  <c r="AF8" i="17"/>
  <c r="AO8" i="17" s="1"/>
  <c r="AE8" i="17"/>
  <c r="W9" i="52"/>
  <c r="AF8" i="52"/>
  <c r="AO8" i="52" s="1"/>
  <c r="AE8" i="52"/>
  <c r="AG8" i="52"/>
  <c r="AP8" i="52" s="1"/>
  <c r="AG8" i="42"/>
  <c r="AP8" i="42" s="1"/>
  <c r="AF8" i="42"/>
  <c r="AO8" i="42" s="1"/>
  <c r="AE8" i="42"/>
  <c r="W9" i="42"/>
  <c r="AF8" i="44"/>
  <c r="AO8" i="44" s="1"/>
  <c r="W9" i="44"/>
  <c r="AG8" i="44"/>
  <c r="AP8" i="44" s="1"/>
  <c r="AE8" i="44"/>
  <c r="AG8" i="66"/>
  <c r="AP8" i="66" s="1"/>
  <c r="W9" i="66"/>
  <c r="AF8" i="66"/>
  <c r="AO8" i="66" s="1"/>
  <c r="AE8" i="66"/>
  <c r="W8" i="1"/>
  <c r="AE7" i="1"/>
  <c r="AG7" i="1"/>
  <c r="AP7" i="1" s="1"/>
  <c r="AF7" i="1"/>
  <c r="AO7" i="1" s="1"/>
  <c r="W9" i="79"/>
  <c r="AG8" i="79"/>
  <c r="AP8" i="79" s="1"/>
  <c r="AE8" i="79"/>
  <c r="AF8" i="79"/>
  <c r="AO8" i="79" s="1"/>
  <c r="AG8" i="15"/>
  <c r="AP8" i="15" s="1"/>
  <c r="W9" i="15"/>
  <c r="AF8" i="15"/>
  <c r="AO8" i="15" s="1"/>
  <c r="AE8" i="15"/>
  <c r="AE8" i="84"/>
  <c r="W9" i="84"/>
  <c r="AG8" i="84"/>
  <c r="AP8" i="84" s="1"/>
  <c r="AF8" i="84"/>
  <c r="AO8" i="84" s="1"/>
  <c r="AG8" i="70"/>
  <c r="AP8" i="70" s="1"/>
  <c r="AF8" i="70"/>
  <c r="AO8" i="70" s="1"/>
  <c r="W9" i="70"/>
  <c r="AE8" i="70"/>
  <c r="W8" i="6"/>
  <c r="AG7" i="6"/>
  <c r="AP7" i="6" s="1"/>
  <c r="AF7" i="6"/>
  <c r="AO7" i="6" s="1"/>
  <c r="AE7" i="6"/>
  <c r="AE8" i="64"/>
  <c r="AG8" i="64"/>
  <c r="AP8" i="64" s="1"/>
  <c r="W9" i="64"/>
  <c r="AF8" i="64"/>
  <c r="AO8" i="64" s="1"/>
  <c r="AF8" i="36"/>
  <c r="AO8" i="36" s="1"/>
  <c r="W9" i="36"/>
  <c r="AG8" i="36"/>
  <c r="AP8" i="36" s="1"/>
  <c r="AE8" i="36"/>
  <c r="W9" i="77"/>
  <c r="AE8" i="77"/>
  <c r="AF8" i="77"/>
  <c r="AO8" i="77" s="1"/>
  <c r="AG8" i="77"/>
  <c r="AP8" i="77" s="1"/>
  <c r="AG8" i="57"/>
  <c r="AP8" i="57" s="1"/>
  <c r="W9" i="57"/>
  <c r="AF8" i="57"/>
  <c r="AO8" i="57" s="1"/>
  <c r="AE8" i="57"/>
  <c r="AG7" i="25"/>
  <c r="AP7" i="25" s="1"/>
  <c r="AF7" i="25"/>
  <c r="AO7" i="25" s="1"/>
  <c r="W8" i="25"/>
  <c r="AE7" i="25"/>
  <c r="AN7" i="33"/>
  <c r="AI7" i="33"/>
  <c r="W9" i="38"/>
  <c r="AG8" i="38"/>
  <c r="AP8" i="38" s="1"/>
  <c r="AF8" i="38"/>
  <c r="AO8" i="38" s="1"/>
  <c r="AE8" i="38"/>
  <c r="AR7" i="16"/>
  <c r="AR7" i="15"/>
  <c r="AR6" i="10"/>
  <c r="AH8" i="34"/>
  <c r="AQ8" i="34" s="1"/>
  <c r="AH7" i="6"/>
  <c r="AQ7" i="6" s="1"/>
  <c r="AH8" i="28"/>
  <c r="AQ8" i="28" s="1"/>
  <c r="K14" i="69"/>
  <c r="K13" i="9"/>
  <c r="AI7" i="5"/>
  <c r="AN7" i="5"/>
  <c r="AR7" i="17"/>
  <c r="AR6" i="90"/>
  <c r="AH7" i="7"/>
  <c r="AQ7" i="7" s="1"/>
  <c r="AH8" i="38"/>
  <c r="AQ8" i="38" s="1"/>
  <c r="AR7" i="70"/>
  <c r="AH7" i="92"/>
  <c r="AQ7" i="92" s="1"/>
  <c r="AR7" i="31"/>
  <c r="Y8" i="69"/>
  <c r="X8" i="69"/>
  <c r="Z8" i="69" s="1"/>
  <c r="Y8" i="74"/>
  <c r="X8" i="74"/>
  <c r="K14" i="14"/>
  <c r="AH8" i="17"/>
  <c r="AQ8" i="17" s="1"/>
  <c r="AR7" i="52"/>
  <c r="AR6" i="20"/>
  <c r="AH7" i="90"/>
  <c r="AQ7" i="90" s="1"/>
  <c r="AR6" i="7"/>
  <c r="AH7" i="62"/>
  <c r="AQ7" i="62" s="1"/>
  <c r="AH8" i="70"/>
  <c r="AQ8" i="70" s="1"/>
  <c r="K13" i="22"/>
  <c r="W8" i="22"/>
  <c r="AG7" i="22"/>
  <c r="AP7" i="22" s="1"/>
  <c r="AF7" i="22"/>
  <c r="AO7" i="22" s="1"/>
  <c r="AE7" i="22"/>
  <c r="K14" i="61"/>
  <c r="AN7" i="72"/>
  <c r="AI7" i="72"/>
  <c r="AI7" i="75"/>
  <c r="AN7" i="75"/>
  <c r="AH8" i="77"/>
  <c r="AQ8" i="77" s="1"/>
  <c r="AR7" i="61"/>
  <c r="AE7" i="10"/>
  <c r="W8" i="10"/>
  <c r="AG7" i="10"/>
  <c r="AP7" i="10" s="1"/>
  <c r="AF7" i="10"/>
  <c r="AO7" i="10" s="1"/>
  <c r="K12" i="64"/>
  <c r="K14" i="13"/>
  <c r="AR7" i="28"/>
  <c r="K13" i="63"/>
  <c r="AR6" i="1"/>
  <c r="Y9" i="3"/>
  <c r="X9" i="3"/>
  <c r="Z9" i="3" s="1"/>
  <c r="AI7" i="80"/>
  <c r="AN7" i="80"/>
  <c r="AR6" i="88"/>
  <c r="AI7" i="87"/>
  <c r="AN7" i="87"/>
  <c r="Y8" i="23"/>
  <c r="X8" i="23"/>
  <c r="AI8" i="76"/>
  <c r="AN8" i="76"/>
  <c r="Y8" i="55"/>
  <c r="X8" i="55"/>
  <c r="Y8" i="60"/>
  <c r="X8" i="60"/>
  <c r="K14" i="62"/>
  <c r="K14" i="53"/>
  <c r="K12" i="52"/>
  <c r="K12" i="67"/>
  <c r="AR7" i="44"/>
  <c r="X8" i="33"/>
  <c r="Z8" i="33" s="1"/>
  <c r="Y8" i="33"/>
  <c r="AR7" i="43"/>
  <c r="AH8" i="81"/>
  <c r="AQ8" i="81" s="1"/>
  <c r="AI7" i="69"/>
  <c r="AN7" i="69"/>
  <c r="K12" i="51"/>
  <c r="K13" i="5"/>
  <c r="K13" i="23"/>
  <c r="AI7" i="85"/>
  <c r="AN7" i="85"/>
  <c r="K13" i="21"/>
  <c r="K13" i="57"/>
  <c r="X8" i="94"/>
  <c r="Y8" i="94"/>
  <c r="AR7" i="67"/>
  <c r="AR7" i="26"/>
  <c r="K12" i="4"/>
  <c r="K12" i="2"/>
  <c r="K13" i="55"/>
  <c r="AR7" i="30"/>
  <c r="K13" i="18"/>
  <c r="AI7" i="47"/>
  <c r="AN7" i="47"/>
  <c r="AR7" i="63"/>
  <c r="AI8" i="40"/>
  <c r="AN8" i="40"/>
  <c r="AI7" i="96"/>
  <c r="AN7" i="96"/>
  <c r="K16" i="6"/>
  <c r="K12" i="59"/>
  <c r="AH8" i="4"/>
  <c r="AQ8" i="4" s="1"/>
  <c r="K12" i="11"/>
  <c r="AI8" i="3"/>
  <c r="AN8" i="3"/>
  <c r="AI7" i="93"/>
  <c r="AN7" i="93"/>
  <c r="Y8" i="87"/>
  <c r="X8" i="87"/>
  <c r="Z8" i="87" s="1"/>
  <c r="AI8" i="48"/>
  <c r="AN8" i="48"/>
  <c r="Y9" i="59"/>
  <c r="X9" i="59"/>
  <c r="Y9" i="83"/>
  <c r="X9" i="83"/>
  <c r="AI7" i="82"/>
  <c r="AN7" i="82"/>
  <c r="X8" i="78"/>
  <c r="Z8" i="78" s="1"/>
  <c r="Y8" i="78"/>
  <c r="X8" i="65"/>
  <c r="Y8" i="65"/>
  <c r="AN7" i="56"/>
  <c r="AI7" i="56"/>
  <c r="AN7" i="50"/>
  <c r="AI7" i="50"/>
  <c r="AH8" i="42"/>
  <c r="AQ8" i="42" s="1"/>
  <c r="AH7" i="19"/>
  <c r="AQ7" i="19" s="1"/>
  <c r="AH8" i="14"/>
  <c r="AQ8" i="14" s="1"/>
  <c r="AN7" i="45"/>
  <c r="AI7" i="45"/>
  <c r="Y8" i="12"/>
  <c r="X8" i="12"/>
  <c r="Y8" i="11"/>
  <c r="X8" i="11"/>
  <c r="Z8" i="11" s="1"/>
  <c r="AH8" i="58"/>
  <c r="AQ8" i="58" s="1"/>
  <c r="AR6" i="19"/>
  <c r="W8" i="68"/>
  <c r="AG7" i="68"/>
  <c r="AP7" i="68" s="1"/>
  <c r="AF7" i="68"/>
  <c r="AO7" i="68" s="1"/>
  <c r="AE7" i="68"/>
  <c r="AN7" i="21"/>
  <c r="AI7" i="21"/>
  <c r="AI7" i="74"/>
  <c r="AN7" i="74"/>
  <c r="AE7" i="62"/>
  <c r="W8" i="62"/>
  <c r="AG7" i="62"/>
  <c r="AP7" i="62" s="1"/>
  <c r="AF7" i="62"/>
  <c r="AO7" i="62" s="1"/>
  <c r="AF8" i="30"/>
  <c r="AO8" i="30" s="1"/>
  <c r="AE8" i="30"/>
  <c r="W9" i="30"/>
  <c r="AG8" i="30"/>
  <c r="AP8" i="30" s="1"/>
  <c r="AR6" i="22"/>
  <c r="K13" i="54"/>
  <c r="AH7" i="27"/>
  <c r="AQ7" i="27" s="1"/>
  <c r="K12" i="56"/>
  <c r="K13" i="17"/>
  <c r="X8" i="80"/>
  <c r="Z8" i="80" s="1"/>
  <c r="Y8" i="80"/>
  <c r="AH8" i="57"/>
  <c r="AQ8" i="57" s="1"/>
  <c r="AI7" i="23"/>
  <c r="AN7" i="23"/>
  <c r="AN7" i="55"/>
  <c r="AI7" i="55"/>
  <c r="AI7" i="78"/>
  <c r="AN7" i="78"/>
  <c r="AH8" i="9"/>
  <c r="AQ8" i="9" s="1"/>
  <c r="AF7" i="29"/>
  <c r="AO7" i="29" s="1"/>
  <c r="W8" i="29"/>
  <c r="AE7" i="29"/>
  <c r="AG7" i="29"/>
  <c r="AP7" i="29" s="1"/>
  <c r="K12" i="12"/>
  <c r="AH7" i="88"/>
  <c r="AQ7" i="88" s="1"/>
  <c r="AH8" i="54"/>
  <c r="AQ8" i="54" s="1"/>
  <c r="AH8" i="49"/>
  <c r="AQ8" i="49" s="1"/>
  <c r="AH8" i="95"/>
  <c r="AQ8" i="95" s="1"/>
  <c r="AI7" i="91"/>
  <c r="AN7" i="91"/>
  <c r="AH8" i="44"/>
  <c r="AQ8" i="44" s="1"/>
  <c r="AH8" i="43"/>
  <c r="AQ8" i="43" s="1"/>
  <c r="AN7" i="41"/>
  <c r="AI7" i="41"/>
  <c r="Z8" i="14"/>
  <c r="AR7" i="84"/>
  <c r="AR7" i="95"/>
  <c r="K13" i="65"/>
  <c r="X8" i="45"/>
  <c r="Z8" i="45" s="1"/>
  <c r="Y8" i="45"/>
  <c r="K12" i="60"/>
  <c r="Z7" i="88"/>
  <c r="Z8" i="49"/>
  <c r="X8" i="37"/>
  <c r="Y8" i="37"/>
  <c r="AH7" i="20"/>
  <c r="AQ7" i="20" s="1"/>
  <c r="Y8" i="8"/>
  <c r="X8" i="8"/>
  <c r="Z8" i="8" s="1"/>
  <c r="Z8" i="58"/>
  <c r="AR6" i="27"/>
  <c r="K14" i="10"/>
  <c r="Z8" i="81"/>
  <c r="K14" i="58"/>
  <c r="AH7" i="1"/>
  <c r="AQ7" i="1" s="1"/>
  <c r="AH8" i="26"/>
  <c r="AQ8" i="26" s="1"/>
  <c r="AH8" i="79"/>
  <c r="AQ8" i="79" s="1"/>
  <c r="AR7" i="36"/>
  <c r="AF7" i="13"/>
  <c r="AO7" i="13" s="1"/>
  <c r="AE7" i="13"/>
  <c r="W8" i="13"/>
  <c r="AG7" i="13"/>
  <c r="AP7" i="13" s="1"/>
  <c r="AR7" i="34"/>
  <c r="AH8" i="16"/>
  <c r="AQ8" i="16" s="1"/>
  <c r="AR7" i="79"/>
  <c r="Z7" i="27"/>
  <c r="Y8" i="72"/>
  <c r="X8" i="72"/>
  <c r="X8" i="47"/>
  <c r="Y8" i="47"/>
  <c r="AH8" i="86"/>
  <c r="AQ8" i="86" s="1"/>
  <c r="AR7" i="49"/>
  <c r="Y9" i="71"/>
  <c r="Z9" i="71" s="1"/>
  <c r="X9" i="71"/>
  <c r="K13" i="7"/>
  <c r="K12" i="72"/>
  <c r="K12" i="71"/>
  <c r="AH8" i="84"/>
  <c r="AQ8" i="84" s="1"/>
  <c r="X8" i="93"/>
  <c r="Y8" i="93"/>
  <c r="AI7" i="35"/>
  <c r="AN7" i="35"/>
  <c r="Y9" i="48"/>
  <c r="X9" i="48"/>
  <c r="Z9" i="48" s="1"/>
  <c r="AI7" i="73"/>
  <c r="AN7" i="73"/>
  <c r="AN7" i="39"/>
  <c r="AI7" i="39"/>
  <c r="AI8" i="83"/>
  <c r="AN8" i="83"/>
  <c r="AN7" i="60"/>
  <c r="AI7" i="60"/>
  <c r="AH8" i="66"/>
  <c r="AQ8" i="66" s="1"/>
  <c r="W8" i="24"/>
  <c r="AG7" i="24"/>
  <c r="AP7" i="24" s="1"/>
  <c r="AF7" i="24"/>
  <c r="AO7" i="24" s="1"/>
  <c r="AE7" i="24"/>
  <c r="X8" i="41"/>
  <c r="Y8" i="41"/>
  <c r="K13" i="68"/>
  <c r="AI7" i="12"/>
  <c r="AN7" i="12"/>
  <c r="AN7" i="11"/>
  <c r="AI7" i="11"/>
  <c r="AE8" i="54"/>
  <c r="AG8" i="54"/>
  <c r="AP8" i="54" s="1"/>
  <c r="W9" i="54"/>
  <c r="AF8" i="54"/>
  <c r="AO8" i="54" s="1"/>
  <c r="AH8" i="15"/>
  <c r="AQ8" i="15" s="1"/>
  <c r="AI7" i="37"/>
  <c r="AN7" i="37"/>
  <c r="AE7" i="20"/>
  <c r="W8" i="20"/>
  <c r="AG7" i="20"/>
  <c r="AP7" i="20" s="1"/>
  <c r="AF7" i="20"/>
  <c r="AO7" i="20" s="1"/>
  <c r="AR7" i="42"/>
  <c r="AI7" i="8"/>
  <c r="AN7" i="8"/>
  <c r="AR7" i="4"/>
  <c r="AI7" i="94"/>
  <c r="AN7" i="94"/>
  <c r="AH7" i="51"/>
  <c r="AQ7" i="51" s="1"/>
  <c r="K12" i="19"/>
  <c r="K12" i="20"/>
  <c r="AH7" i="22"/>
  <c r="AQ7" i="22" s="1"/>
  <c r="AR7" i="66"/>
  <c r="AR7" i="14"/>
  <c r="AR7" i="38"/>
  <c r="AR7" i="57"/>
  <c r="AR6" i="51"/>
  <c r="AI8" i="71"/>
  <c r="AN8" i="71"/>
  <c r="AH7" i="89"/>
  <c r="AQ7" i="89" s="1"/>
  <c r="AR6" i="32"/>
  <c r="Z8" i="4"/>
  <c r="AR7" i="81"/>
  <c r="K13" i="15"/>
  <c r="X8" i="35"/>
  <c r="Z8" i="35" s="1"/>
  <c r="Y8" i="35"/>
  <c r="AI8" i="59"/>
  <c r="AN8" i="59"/>
  <c r="X8" i="73"/>
  <c r="Y8" i="73"/>
  <c r="X8" i="39"/>
  <c r="Y8" i="39"/>
  <c r="X8" i="46"/>
  <c r="Y8" i="46"/>
  <c r="AI7" i="53"/>
  <c r="AN7" i="53"/>
  <c r="X8" i="2"/>
  <c r="Y8" i="2"/>
  <c r="AH8" i="63"/>
  <c r="AQ8" i="63" s="1"/>
  <c r="AF8" i="34"/>
  <c r="AO8" i="34" s="1"/>
  <c r="W9" i="34"/>
  <c r="AG8" i="34"/>
  <c r="AP8" i="34" s="1"/>
  <c r="AE8" i="34"/>
  <c r="W9" i="28"/>
  <c r="AE8" i="28"/>
  <c r="AG8" i="28"/>
  <c r="AP8" i="28" s="1"/>
  <c r="AF8" i="28"/>
  <c r="AO8" i="28" s="1"/>
  <c r="AH8" i="31"/>
  <c r="AQ8" i="31" s="1"/>
  <c r="AH8" i="64"/>
  <c r="AQ8" i="64" s="1"/>
  <c r="AH8" i="61"/>
  <c r="AQ8" i="61" s="1"/>
  <c r="Y8" i="18"/>
  <c r="X8" i="18"/>
  <c r="AF7" i="92"/>
  <c r="AO7" i="92" s="1"/>
  <c r="AG7" i="92"/>
  <c r="AP7" i="92" s="1"/>
  <c r="AE7" i="92"/>
  <c r="W8" i="92"/>
  <c r="AR7" i="77"/>
  <c r="AR7" i="58"/>
  <c r="AH8" i="52"/>
  <c r="AQ8" i="52" s="1"/>
  <c r="K20" i="1"/>
  <c r="Y8" i="82"/>
  <c r="X8" i="82"/>
  <c r="Y8" i="50"/>
  <c r="X8" i="50"/>
  <c r="AR7" i="64"/>
  <c r="AG8" i="9"/>
  <c r="AP8" i="9" s="1"/>
  <c r="W9" i="9"/>
  <c r="AF8" i="9"/>
  <c r="AO8" i="9" s="1"/>
  <c r="AE8" i="9"/>
  <c r="K12" i="16"/>
  <c r="AN7" i="18"/>
  <c r="AI7" i="18"/>
  <c r="AH8" i="67"/>
  <c r="AQ8" i="67" s="1"/>
  <c r="AG8" i="95"/>
  <c r="AP8" i="95" s="1"/>
  <c r="AF8" i="95"/>
  <c r="AO8" i="95" s="1"/>
  <c r="W9" i="95"/>
  <c r="AE8" i="95"/>
  <c r="Y8" i="21"/>
  <c r="X8" i="21"/>
  <c r="AR7" i="54"/>
  <c r="K12" i="3"/>
  <c r="AH7" i="32"/>
  <c r="AQ7" i="32" s="1"/>
  <c r="AR6" i="92"/>
  <c r="Y8" i="5"/>
  <c r="X8" i="5"/>
  <c r="AH8" i="36"/>
  <c r="AQ8" i="36" s="1"/>
  <c r="AR6" i="6"/>
  <c r="Z8" i="67"/>
  <c r="Y8" i="91"/>
  <c r="X8" i="91"/>
  <c r="AR6" i="89"/>
  <c r="X8" i="85"/>
  <c r="Z8" i="85" s="1"/>
  <c r="Y8" i="85"/>
  <c r="AH8" i="30"/>
  <c r="AQ8" i="30" s="1"/>
  <c r="K13" i="70"/>
  <c r="Z7" i="51"/>
  <c r="K12" i="8"/>
  <c r="Z8" i="16"/>
  <c r="AR7" i="9"/>
  <c r="AR6" i="62"/>
  <c r="K13" i="66"/>
  <c r="X8" i="75"/>
  <c r="Y8" i="75"/>
  <c r="Y9" i="40"/>
  <c r="Z9" i="40" s="1"/>
  <c r="X9" i="40"/>
  <c r="Y8" i="96"/>
  <c r="X8" i="96"/>
  <c r="Z8" i="96" s="1"/>
  <c r="K12" i="50"/>
  <c r="AR7" i="86"/>
  <c r="AH7" i="10"/>
  <c r="AQ7" i="10" s="1"/>
  <c r="Z7" i="89"/>
  <c r="K15" i="49"/>
  <c r="K12" i="24"/>
  <c r="Y9" i="76"/>
  <c r="Z9" i="76"/>
  <c r="X9" i="76"/>
  <c r="AN7" i="65"/>
  <c r="AI7" i="65"/>
  <c r="AI7" i="46"/>
  <c r="AN7" i="46"/>
  <c r="Z8" i="56"/>
  <c r="Y8" i="56"/>
  <c r="X8" i="56"/>
  <c r="Y8" i="53"/>
  <c r="X8" i="53"/>
  <c r="AI7" i="2"/>
  <c r="AN7" i="2"/>
  <c r="Z8" i="75" l="1"/>
  <c r="W8" i="19"/>
  <c r="W9" i="26"/>
  <c r="Z8" i="47"/>
  <c r="Z8" i="37"/>
  <c r="Z8" i="55"/>
  <c r="AE8" i="26"/>
  <c r="W8" i="32"/>
  <c r="Z8" i="82"/>
  <c r="Z8" i="39"/>
  <c r="Z8" i="72"/>
  <c r="W9" i="72" s="1"/>
  <c r="Z8" i="65"/>
  <c r="AE8" i="65" s="1"/>
  <c r="Z8" i="74"/>
  <c r="Z8" i="50"/>
  <c r="Z8" i="73"/>
  <c r="Z8" i="60"/>
  <c r="Z8" i="21"/>
  <c r="W9" i="21" s="1"/>
  <c r="Z8" i="2"/>
  <c r="AF8" i="2" s="1"/>
  <c r="AO8" i="2" s="1"/>
  <c r="Z8" i="41"/>
  <c r="AG8" i="41" s="1"/>
  <c r="AP8" i="41" s="1"/>
  <c r="Z9" i="83"/>
  <c r="W10" i="83" s="1"/>
  <c r="AF8" i="26"/>
  <c r="AO8" i="26" s="1"/>
  <c r="Z8" i="91"/>
  <c r="AF8" i="91" s="1"/>
  <c r="AO8" i="91" s="1"/>
  <c r="Z9" i="59"/>
  <c r="AG9" i="59" s="1"/>
  <c r="AP9" i="59" s="1"/>
  <c r="W9" i="91"/>
  <c r="AE8" i="72"/>
  <c r="AG8" i="72"/>
  <c r="AP8" i="72" s="1"/>
  <c r="AE8" i="21"/>
  <c r="AF8" i="41"/>
  <c r="AO8" i="41" s="1"/>
  <c r="AE8" i="41"/>
  <c r="W9" i="41"/>
  <c r="AE9" i="83"/>
  <c r="AG9" i="83"/>
  <c r="AP9" i="83" s="1"/>
  <c r="AF9" i="83"/>
  <c r="AO9" i="83" s="1"/>
  <c r="AG8" i="33"/>
  <c r="AP8" i="33" s="1"/>
  <c r="AF8" i="33"/>
  <c r="AO8" i="33" s="1"/>
  <c r="AE8" i="33"/>
  <c r="W9" i="33"/>
  <c r="AE8" i="60"/>
  <c r="W9" i="60"/>
  <c r="AF8" i="60"/>
  <c r="AO8" i="60" s="1"/>
  <c r="AG8" i="60"/>
  <c r="AP8" i="60" s="1"/>
  <c r="AE9" i="40"/>
  <c r="W10" i="40"/>
  <c r="AF9" i="40"/>
  <c r="AO9" i="40" s="1"/>
  <c r="AG9" i="40"/>
  <c r="AP9" i="40" s="1"/>
  <c r="W9" i="50"/>
  <c r="AG8" i="50"/>
  <c r="AP8" i="50" s="1"/>
  <c r="AF8" i="50"/>
  <c r="AO8" i="50" s="1"/>
  <c r="AE8" i="50"/>
  <c r="AF8" i="65"/>
  <c r="AO8" i="65" s="1"/>
  <c r="AF8" i="47"/>
  <c r="AO8" i="47" s="1"/>
  <c r="AE8" i="47"/>
  <c r="W9" i="47"/>
  <c r="AG8" i="47"/>
  <c r="AP8" i="47" s="1"/>
  <c r="AG8" i="74"/>
  <c r="AP8" i="74" s="1"/>
  <c r="AF8" i="74"/>
  <c r="AO8" i="74" s="1"/>
  <c r="W9" i="74"/>
  <c r="AE8" i="74"/>
  <c r="AG8" i="37"/>
  <c r="AP8" i="37" s="1"/>
  <c r="AF8" i="37"/>
  <c r="AO8" i="37" s="1"/>
  <c r="W9" i="37"/>
  <c r="AE8" i="37"/>
  <c r="AG8" i="73"/>
  <c r="AP8" i="73" s="1"/>
  <c r="AF8" i="73"/>
  <c r="AO8" i="73" s="1"/>
  <c r="W9" i="73"/>
  <c r="AE8" i="73"/>
  <c r="AF9" i="76"/>
  <c r="AO9" i="76" s="1"/>
  <c r="AE9" i="76"/>
  <c r="W10" i="76"/>
  <c r="AG9" i="76"/>
  <c r="AP9" i="76" s="1"/>
  <c r="W9" i="67"/>
  <c r="AF8" i="67"/>
  <c r="AO8" i="67" s="1"/>
  <c r="AE8" i="67"/>
  <c r="AG8" i="67"/>
  <c r="AP8" i="67" s="1"/>
  <c r="AN8" i="95"/>
  <c r="AI8" i="95"/>
  <c r="K21" i="1"/>
  <c r="AH8" i="46"/>
  <c r="AQ8" i="46" s="1"/>
  <c r="W9" i="78"/>
  <c r="AG8" i="78"/>
  <c r="AP8" i="78" s="1"/>
  <c r="AE8" i="78"/>
  <c r="AF8" i="78"/>
  <c r="AO8" i="78" s="1"/>
  <c r="AH8" i="53"/>
  <c r="AQ8" i="53" s="1"/>
  <c r="AH9" i="76"/>
  <c r="AQ9" i="76" s="1"/>
  <c r="AH9" i="40"/>
  <c r="AQ9" i="40" s="1"/>
  <c r="W9" i="16"/>
  <c r="AF8" i="16"/>
  <c r="AO8" i="16" s="1"/>
  <c r="AE8" i="16"/>
  <c r="AG8" i="16"/>
  <c r="AP8" i="16" s="1"/>
  <c r="AH8" i="85"/>
  <c r="AQ8" i="85" s="1"/>
  <c r="AN8" i="9"/>
  <c r="AI8" i="9"/>
  <c r="AH8" i="50"/>
  <c r="AQ8" i="50" s="1"/>
  <c r="AI8" i="34"/>
  <c r="AN8" i="34"/>
  <c r="AH8" i="35"/>
  <c r="AQ8" i="35" s="1"/>
  <c r="AG8" i="4"/>
  <c r="AP8" i="4" s="1"/>
  <c r="W9" i="4"/>
  <c r="AF8" i="4"/>
  <c r="AO8" i="4" s="1"/>
  <c r="AE8" i="4"/>
  <c r="X8" i="20"/>
  <c r="Y8" i="20"/>
  <c r="K13" i="71"/>
  <c r="K15" i="10"/>
  <c r="AH8" i="45"/>
  <c r="AQ8" i="45" s="1"/>
  <c r="AR7" i="23"/>
  <c r="AR7" i="74"/>
  <c r="X8" i="68"/>
  <c r="Y8" i="68"/>
  <c r="AR7" i="56"/>
  <c r="AH8" i="78"/>
  <c r="AQ8" i="78" s="1"/>
  <c r="AH8" i="87"/>
  <c r="AQ8" i="87" s="1"/>
  <c r="K14" i="57"/>
  <c r="K14" i="23"/>
  <c r="AH8" i="60"/>
  <c r="AQ8" i="60" s="1"/>
  <c r="AR7" i="87"/>
  <c r="AR7" i="75"/>
  <c r="AH8" i="74"/>
  <c r="AQ8" i="74" s="1"/>
  <c r="X9" i="38"/>
  <c r="Y9" i="38"/>
  <c r="AI8" i="70"/>
  <c r="AN8" i="70"/>
  <c r="Y9" i="66"/>
  <c r="X9" i="66"/>
  <c r="Z9" i="66" s="1"/>
  <c r="Y9" i="17"/>
  <c r="X9" i="17"/>
  <c r="Y9" i="86"/>
  <c r="X9" i="86"/>
  <c r="AI7" i="7"/>
  <c r="AN7" i="7"/>
  <c r="Y8" i="19"/>
  <c r="X8" i="19"/>
  <c r="Z8" i="19" s="1"/>
  <c r="AR7" i="8"/>
  <c r="AR7" i="60"/>
  <c r="W9" i="49"/>
  <c r="AF8" i="49"/>
  <c r="AO8" i="49" s="1"/>
  <c r="AG8" i="49"/>
  <c r="AP8" i="49" s="1"/>
  <c r="AE8" i="49"/>
  <c r="AR7" i="33"/>
  <c r="X9" i="70"/>
  <c r="Y9" i="70"/>
  <c r="AH8" i="5"/>
  <c r="AQ8" i="5" s="1"/>
  <c r="Y9" i="95"/>
  <c r="X9" i="95"/>
  <c r="Z9" i="95" s="1"/>
  <c r="X8" i="92"/>
  <c r="Y8" i="92"/>
  <c r="X9" i="34"/>
  <c r="Y9" i="34"/>
  <c r="Z8" i="46"/>
  <c r="AR7" i="73"/>
  <c r="K13" i="72"/>
  <c r="AI7" i="13"/>
  <c r="AN7" i="13"/>
  <c r="W8" i="88"/>
  <c r="AE7" i="88"/>
  <c r="AF7" i="88"/>
  <c r="AO7" i="88" s="1"/>
  <c r="AG7" i="88"/>
  <c r="AP7" i="88" s="1"/>
  <c r="K14" i="65"/>
  <c r="AG8" i="14"/>
  <c r="AP8" i="14" s="1"/>
  <c r="W9" i="14"/>
  <c r="AF8" i="14"/>
  <c r="AO8" i="14" s="1"/>
  <c r="AE8" i="14"/>
  <c r="AI7" i="29"/>
  <c r="AN7" i="29"/>
  <c r="AR7" i="78"/>
  <c r="AH8" i="12"/>
  <c r="AQ8" i="12" s="1"/>
  <c r="AH8" i="23"/>
  <c r="AQ8" i="23" s="1"/>
  <c r="X8" i="10"/>
  <c r="Y8" i="10"/>
  <c r="Y8" i="22"/>
  <c r="X8" i="22"/>
  <c r="Z8" i="22" s="1"/>
  <c r="AN8" i="38"/>
  <c r="AI8" i="38"/>
  <c r="AN8" i="57"/>
  <c r="AI8" i="57"/>
  <c r="AI8" i="77"/>
  <c r="AN8" i="77"/>
  <c r="Y9" i="36"/>
  <c r="X9" i="36"/>
  <c r="AN7" i="6"/>
  <c r="AI7" i="6"/>
  <c r="AN8" i="84"/>
  <c r="AI8" i="84"/>
  <c r="AI8" i="79"/>
  <c r="AN8" i="79"/>
  <c r="AI7" i="1"/>
  <c r="AN7" i="1"/>
  <c r="AN8" i="44"/>
  <c r="AI8" i="44"/>
  <c r="Y9" i="42"/>
  <c r="X9" i="42"/>
  <c r="AN8" i="61"/>
  <c r="AI8" i="61"/>
  <c r="AN8" i="31"/>
  <c r="AI8" i="31"/>
  <c r="AI8" i="26"/>
  <c r="AN8" i="26"/>
  <c r="X8" i="32"/>
  <c r="Y8" i="32"/>
  <c r="AH8" i="18"/>
  <c r="AQ8" i="18" s="1"/>
  <c r="AH8" i="73"/>
  <c r="AQ8" i="73" s="1"/>
  <c r="AE8" i="11"/>
  <c r="AG8" i="11"/>
  <c r="AP8" i="11" s="1"/>
  <c r="W9" i="11"/>
  <c r="AF8" i="11"/>
  <c r="AO8" i="11" s="1"/>
  <c r="W9" i="87"/>
  <c r="AG8" i="87"/>
  <c r="AP8" i="87" s="1"/>
  <c r="AF8" i="87"/>
  <c r="AO8" i="87" s="1"/>
  <c r="AE8" i="87"/>
  <c r="AR8" i="40"/>
  <c r="K13" i="2"/>
  <c r="K14" i="21"/>
  <c r="AR7" i="69"/>
  <c r="K13" i="52"/>
  <c r="AG9" i="3"/>
  <c r="AP9" i="3" s="1"/>
  <c r="W10" i="3"/>
  <c r="AF9" i="3"/>
  <c r="AO9" i="3" s="1"/>
  <c r="AE9" i="3"/>
  <c r="AR7" i="72"/>
  <c r="Y9" i="26"/>
  <c r="X9" i="26"/>
  <c r="Z9" i="26" s="1"/>
  <c r="AR7" i="18"/>
  <c r="Y9" i="9"/>
  <c r="X9" i="9"/>
  <c r="Z9" i="9" s="1"/>
  <c r="AR7" i="46"/>
  <c r="AH8" i="82"/>
  <c r="AQ8" i="82" s="1"/>
  <c r="AN7" i="92"/>
  <c r="AI7" i="92"/>
  <c r="Z8" i="18"/>
  <c r="AI8" i="28"/>
  <c r="AN8" i="28"/>
  <c r="K14" i="15"/>
  <c r="K13" i="20"/>
  <c r="AR7" i="94"/>
  <c r="AR7" i="37"/>
  <c r="AI8" i="54"/>
  <c r="AN8" i="54"/>
  <c r="K14" i="68"/>
  <c r="AH9" i="48"/>
  <c r="AQ9" i="48" s="1"/>
  <c r="AH8" i="93"/>
  <c r="AQ8" i="93" s="1"/>
  <c r="K15" i="58"/>
  <c r="AG8" i="58"/>
  <c r="AP8" i="58" s="1"/>
  <c r="AF8" i="58"/>
  <c r="AO8" i="58" s="1"/>
  <c r="W9" i="58"/>
  <c r="AE8" i="58"/>
  <c r="AR7" i="41"/>
  <c r="X8" i="29"/>
  <c r="Y8" i="29"/>
  <c r="AR7" i="55"/>
  <c r="K13" i="56"/>
  <c r="X8" i="62"/>
  <c r="Y8" i="62"/>
  <c r="AI7" i="68"/>
  <c r="AN7" i="68"/>
  <c r="AH8" i="65"/>
  <c r="AQ8" i="65" s="1"/>
  <c r="AR7" i="82"/>
  <c r="K13" i="11"/>
  <c r="K17" i="6"/>
  <c r="K13" i="4"/>
  <c r="AH8" i="94"/>
  <c r="AQ8" i="94" s="1"/>
  <c r="K14" i="5"/>
  <c r="K15" i="53"/>
  <c r="AH8" i="55"/>
  <c r="AQ8" i="55" s="1"/>
  <c r="K15" i="13"/>
  <c r="AI7" i="10"/>
  <c r="AN7" i="10"/>
  <c r="AH8" i="69"/>
  <c r="AQ8" i="69" s="1"/>
  <c r="AR7" i="5"/>
  <c r="AI7" i="25"/>
  <c r="AN7" i="25"/>
  <c r="AI8" i="15"/>
  <c r="AN8" i="15"/>
  <c r="Y8" i="1"/>
  <c r="X8" i="1"/>
  <c r="AN8" i="42"/>
  <c r="AI8" i="42"/>
  <c r="Y9" i="52"/>
  <c r="X9" i="52"/>
  <c r="Z9" i="52" s="1"/>
  <c r="Y9" i="63"/>
  <c r="X9" i="63"/>
  <c r="Z9" i="63" s="1"/>
  <c r="Y8" i="7"/>
  <c r="X8" i="7"/>
  <c r="AI7" i="19"/>
  <c r="AN7" i="19"/>
  <c r="AR7" i="2"/>
  <c r="K14" i="66"/>
  <c r="K13" i="3"/>
  <c r="AI7" i="20"/>
  <c r="AN7" i="20"/>
  <c r="Y9" i="54"/>
  <c r="X9" i="54"/>
  <c r="AR7" i="12"/>
  <c r="AN7" i="24"/>
  <c r="AI7" i="24"/>
  <c r="AR7" i="35"/>
  <c r="AG9" i="71"/>
  <c r="AP9" i="71" s="1"/>
  <c r="AE9" i="71"/>
  <c r="AF9" i="71"/>
  <c r="AO9" i="71" s="1"/>
  <c r="W10" i="71"/>
  <c r="AH8" i="72"/>
  <c r="AQ8" i="72" s="1"/>
  <c r="Y8" i="13"/>
  <c r="X8" i="13"/>
  <c r="Z8" i="13" s="1"/>
  <c r="AG8" i="8"/>
  <c r="AP8" i="8" s="1"/>
  <c r="W9" i="8"/>
  <c r="AF8" i="8"/>
  <c r="AO8" i="8" s="1"/>
  <c r="AE8" i="8"/>
  <c r="W9" i="45"/>
  <c r="AF8" i="45"/>
  <c r="AO8" i="45" s="1"/>
  <c r="AE8" i="45"/>
  <c r="AG8" i="45"/>
  <c r="AP8" i="45" s="1"/>
  <c r="K14" i="17"/>
  <c r="AR7" i="21"/>
  <c r="K13" i="59"/>
  <c r="K15" i="69"/>
  <c r="AI8" i="64"/>
  <c r="AN8" i="64"/>
  <c r="Y9" i="84"/>
  <c r="X9" i="84"/>
  <c r="AN8" i="52"/>
  <c r="AI8" i="52"/>
  <c r="Y9" i="31"/>
  <c r="X9" i="31"/>
  <c r="AF7" i="89"/>
  <c r="AO7" i="89" s="1"/>
  <c r="AG7" i="89"/>
  <c r="AP7" i="89" s="1"/>
  <c r="W8" i="89"/>
  <c r="AE7" i="89"/>
  <c r="K13" i="50"/>
  <c r="K13" i="8"/>
  <c r="AH8" i="2"/>
  <c r="AQ8" i="2" s="1"/>
  <c r="AH8" i="96"/>
  <c r="AQ8" i="96" s="1"/>
  <c r="W8" i="51"/>
  <c r="AG7" i="51"/>
  <c r="AP7" i="51" s="1"/>
  <c r="AF7" i="51"/>
  <c r="AO7" i="51" s="1"/>
  <c r="AE7" i="51"/>
  <c r="Z8" i="53"/>
  <c r="AR7" i="65"/>
  <c r="K13" i="24"/>
  <c r="AH8" i="75"/>
  <c r="AQ8" i="75" s="1"/>
  <c r="AH8" i="91"/>
  <c r="AQ8" i="91" s="1"/>
  <c r="Z8" i="5"/>
  <c r="AH8" i="21"/>
  <c r="AQ8" i="21" s="1"/>
  <c r="Y9" i="28"/>
  <c r="X9" i="28"/>
  <c r="AH8" i="39"/>
  <c r="AQ8" i="39" s="1"/>
  <c r="AR8" i="59"/>
  <c r="AR7" i="11"/>
  <c r="Y8" i="24"/>
  <c r="X8" i="24"/>
  <c r="Z8" i="24" s="1"/>
  <c r="AR8" i="83"/>
  <c r="Z8" i="93"/>
  <c r="K14" i="7"/>
  <c r="AF7" i="27"/>
  <c r="AO7" i="27" s="1"/>
  <c r="W8" i="27"/>
  <c r="AE7" i="27"/>
  <c r="AG7" i="27"/>
  <c r="AP7" i="27" s="1"/>
  <c r="W9" i="81"/>
  <c r="AG8" i="81"/>
  <c r="AP8" i="81" s="1"/>
  <c r="AE8" i="81"/>
  <c r="AF8" i="81"/>
  <c r="AO8" i="81" s="1"/>
  <c r="K13" i="60"/>
  <c r="AH8" i="80"/>
  <c r="AQ8" i="80" s="1"/>
  <c r="Y9" i="30"/>
  <c r="X9" i="30"/>
  <c r="AI7" i="62"/>
  <c r="AN7" i="62"/>
  <c r="Z8" i="12"/>
  <c r="AR7" i="50"/>
  <c r="AH9" i="83"/>
  <c r="AQ9" i="83" s="1"/>
  <c r="Z8" i="94"/>
  <c r="AR7" i="85"/>
  <c r="Z8" i="23"/>
  <c r="AR7" i="80"/>
  <c r="K15" i="61"/>
  <c r="K14" i="22"/>
  <c r="Y8" i="25"/>
  <c r="X8" i="25"/>
  <c r="Z8" i="25" s="1"/>
  <c r="Y9" i="57"/>
  <c r="X9" i="57"/>
  <c r="Y9" i="77"/>
  <c r="X9" i="77"/>
  <c r="Z9" i="77" s="1"/>
  <c r="AN8" i="66"/>
  <c r="AI8" i="66"/>
  <c r="Y9" i="44"/>
  <c r="X9" i="44"/>
  <c r="Z9" i="44" s="1"/>
  <c r="AI8" i="17"/>
  <c r="AN8" i="17"/>
  <c r="Y9" i="61"/>
  <c r="X9" i="61"/>
  <c r="Z9" i="61" s="1"/>
  <c r="Y8" i="90"/>
  <c r="X8" i="90"/>
  <c r="AI8" i="63"/>
  <c r="AN8" i="63"/>
  <c r="X9" i="43"/>
  <c r="Y9" i="43"/>
  <c r="AE8" i="56"/>
  <c r="AG8" i="56"/>
  <c r="AP8" i="56" s="1"/>
  <c r="W9" i="56"/>
  <c r="AF8" i="56"/>
  <c r="AO8" i="56" s="1"/>
  <c r="W9" i="85"/>
  <c r="AG8" i="85"/>
  <c r="AP8" i="85" s="1"/>
  <c r="AF8" i="85"/>
  <c r="AO8" i="85" s="1"/>
  <c r="AE8" i="85"/>
  <c r="AG8" i="35"/>
  <c r="AP8" i="35" s="1"/>
  <c r="AF8" i="35"/>
  <c r="AO8" i="35" s="1"/>
  <c r="W9" i="35"/>
  <c r="AE8" i="35"/>
  <c r="AH9" i="59"/>
  <c r="AQ9" i="59" s="1"/>
  <c r="AR8" i="3"/>
  <c r="K14" i="18"/>
  <c r="AR8" i="76"/>
  <c r="AI7" i="32"/>
  <c r="AN7" i="32"/>
  <c r="AH8" i="56"/>
  <c r="AQ8" i="56" s="1"/>
  <c r="K16" i="49"/>
  <c r="W9" i="96"/>
  <c r="AE8" i="96"/>
  <c r="AF8" i="96"/>
  <c r="AO8" i="96" s="1"/>
  <c r="AG8" i="96"/>
  <c r="AP8" i="96" s="1"/>
  <c r="AG8" i="75"/>
  <c r="AP8" i="75" s="1"/>
  <c r="AF8" i="75"/>
  <c r="AO8" i="75" s="1"/>
  <c r="W9" i="75"/>
  <c r="AE8" i="75"/>
  <c r="K14" i="70"/>
  <c r="K13" i="16"/>
  <c r="W9" i="82"/>
  <c r="AF8" i="82"/>
  <c r="AO8" i="82" s="1"/>
  <c r="AE8" i="82"/>
  <c r="AG8" i="82"/>
  <c r="AP8" i="82" s="1"/>
  <c r="AR7" i="53"/>
  <c r="AG8" i="39"/>
  <c r="AP8" i="39" s="1"/>
  <c r="AE8" i="39"/>
  <c r="W9" i="39"/>
  <c r="AF8" i="39"/>
  <c r="AO8" i="39" s="1"/>
  <c r="AR8" i="71"/>
  <c r="K13" i="19"/>
  <c r="AH8" i="41"/>
  <c r="AQ8" i="41" s="1"/>
  <c r="AR7" i="39"/>
  <c r="AG9" i="48"/>
  <c r="AP9" i="48" s="1"/>
  <c r="AF9" i="48"/>
  <c r="AO9" i="48" s="1"/>
  <c r="AE9" i="48"/>
  <c r="W10" i="48"/>
  <c r="AH9" i="71"/>
  <c r="AQ9" i="71" s="1"/>
  <c r="AH8" i="47"/>
  <c r="AQ8" i="47" s="1"/>
  <c r="AH8" i="8"/>
  <c r="AQ8" i="8" s="1"/>
  <c r="AH8" i="37"/>
  <c r="AQ8" i="37" s="1"/>
  <c r="AR7" i="91"/>
  <c r="K13" i="12"/>
  <c r="AE8" i="80"/>
  <c r="W9" i="80"/>
  <c r="AF8" i="80"/>
  <c r="AO8" i="80" s="1"/>
  <c r="AG8" i="80"/>
  <c r="AP8" i="80" s="1"/>
  <c r="K14" i="54"/>
  <c r="AI8" i="30"/>
  <c r="AN8" i="30"/>
  <c r="AH8" i="11"/>
  <c r="AQ8" i="11" s="1"/>
  <c r="AR7" i="45"/>
  <c r="AR8" i="48"/>
  <c r="AR7" i="93"/>
  <c r="AR7" i="96"/>
  <c r="AR7" i="47"/>
  <c r="K14" i="55"/>
  <c r="K13" i="51"/>
  <c r="AH8" i="33"/>
  <c r="AQ8" i="33" s="1"/>
  <c r="K13" i="67"/>
  <c r="K15" i="62"/>
  <c r="W9" i="55"/>
  <c r="AF8" i="55"/>
  <c r="AO8" i="55" s="1"/>
  <c r="AG8" i="55"/>
  <c r="AP8" i="55" s="1"/>
  <c r="AE8" i="55"/>
  <c r="AH9" i="3"/>
  <c r="AQ9" i="3" s="1"/>
  <c r="K14" i="63"/>
  <c r="K13" i="64"/>
  <c r="AI7" i="22"/>
  <c r="AN7" i="22"/>
  <c r="K15" i="14"/>
  <c r="AG8" i="69"/>
  <c r="AP8" i="69" s="1"/>
  <c r="AF8" i="69"/>
  <c r="AO8" i="69" s="1"/>
  <c r="AE8" i="69"/>
  <c r="W9" i="69"/>
  <c r="K14" i="9"/>
  <c r="AI8" i="36"/>
  <c r="AN8" i="36"/>
  <c r="Y9" i="64"/>
  <c r="X9" i="64"/>
  <c r="Y8" i="6"/>
  <c r="X8" i="6"/>
  <c r="Y9" i="15"/>
  <c r="X9" i="15"/>
  <c r="Y9" i="79"/>
  <c r="X9" i="79"/>
  <c r="AI8" i="86"/>
  <c r="AN8" i="86"/>
  <c r="AI7" i="90"/>
  <c r="AN7" i="90"/>
  <c r="AN8" i="43"/>
  <c r="AI8" i="43"/>
  <c r="Z9" i="38" l="1"/>
  <c r="W9" i="65"/>
  <c r="Z9" i="15"/>
  <c r="Z9" i="28"/>
  <c r="W9" i="2"/>
  <c r="AF8" i="72"/>
  <c r="AO8" i="72" s="1"/>
  <c r="Z9" i="43"/>
  <c r="AG8" i="65"/>
  <c r="AP8" i="65" s="1"/>
  <c r="AE9" i="59"/>
  <c r="AG8" i="2"/>
  <c r="AP8" i="2" s="1"/>
  <c r="Z8" i="68"/>
  <c r="AG8" i="68" s="1"/>
  <c r="AP8" i="68" s="1"/>
  <c r="W10" i="59"/>
  <c r="AG8" i="21"/>
  <c r="AP8" i="21" s="1"/>
  <c r="AG8" i="91"/>
  <c r="AP8" i="91" s="1"/>
  <c r="Z8" i="32"/>
  <c r="Z8" i="92"/>
  <c r="Z9" i="86"/>
  <c r="Z8" i="1"/>
  <c r="AF8" i="1" s="1"/>
  <c r="AO8" i="1" s="1"/>
  <c r="Z9" i="64"/>
  <c r="AF9" i="59"/>
  <c r="AO9" i="59" s="1"/>
  <c r="AE8" i="2"/>
  <c r="AF8" i="21"/>
  <c r="AO8" i="21" s="1"/>
  <c r="AE8" i="91"/>
  <c r="Z9" i="30"/>
  <c r="AG9" i="30" s="1"/>
  <c r="AP9" i="30" s="1"/>
  <c r="Z9" i="84"/>
  <c r="AF8" i="68"/>
  <c r="AO8" i="68" s="1"/>
  <c r="AE8" i="68"/>
  <c r="W9" i="25"/>
  <c r="AG8" i="25"/>
  <c r="AP8" i="25" s="1"/>
  <c r="AF8" i="25"/>
  <c r="AO8" i="25" s="1"/>
  <c r="AE8" i="25"/>
  <c r="AG9" i="15"/>
  <c r="AP9" i="15" s="1"/>
  <c r="W10" i="15"/>
  <c r="AF9" i="15"/>
  <c r="AO9" i="15" s="1"/>
  <c r="AE9" i="15"/>
  <c r="AE8" i="13"/>
  <c r="W9" i="13"/>
  <c r="AG8" i="13"/>
  <c r="AP8" i="13" s="1"/>
  <c r="AF8" i="13"/>
  <c r="AO8" i="13" s="1"/>
  <c r="AE8" i="1"/>
  <c r="AF9" i="26"/>
  <c r="AO9" i="26" s="1"/>
  <c r="AE9" i="26"/>
  <c r="W10" i="26"/>
  <c r="AG9" i="26"/>
  <c r="AP9" i="26" s="1"/>
  <c r="AG9" i="95"/>
  <c r="AP9" i="95" s="1"/>
  <c r="W10" i="95"/>
  <c r="AF9" i="95"/>
  <c r="AO9" i="95" s="1"/>
  <c r="AE9" i="95"/>
  <c r="AG8" i="19"/>
  <c r="AP8" i="19" s="1"/>
  <c r="W9" i="19"/>
  <c r="AF8" i="19"/>
  <c r="AO8" i="19" s="1"/>
  <c r="AE8" i="19"/>
  <c r="AF9" i="43"/>
  <c r="AO9" i="43" s="1"/>
  <c r="W10" i="43"/>
  <c r="AG9" i="43"/>
  <c r="AP9" i="43" s="1"/>
  <c r="AE9" i="43"/>
  <c r="AE9" i="30"/>
  <c r="W10" i="30"/>
  <c r="AF9" i="84"/>
  <c r="AO9" i="84" s="1"/>
  <c r="AE9" i="84"/>
  <c r="W10" i="84"/>
  <c r="AG9" i="84"/>
  <c r="AP9" i="84" s="1"/>
  <c r="AG9" i="64"/>
  <c r="AP9" i="64" s="1"/>
  <c r="W10" i="64"/>
  <c r="AE9" i="64"/>
  <c r="AF9" i="64"/>
  <c r="AO9" i="64" s="1"/>
  <c r="AE9" i="77"/>
  <c r="W10" i="77"/>
  <c r="AF9" i="77"/>
  <c r="AO9" i="77" s="1"/>
  <c r="AG9" i="77"/>
  <c r="AP9" i="77" s="1"/>
  <c r="W9" i="32"/>
  <c r="AG8" i="32"/>
  <c r="AP8" i="32" s="1"/>
  <c r="AF8" i="32"/>
  <c r="AO8" i="32" s="1"/>
  <c r="AE8" i="32"/>
  <c r="AF8" i="92"/>
  <c r="AO8" i="92" s="1"/>
  <c r="W9" i="92"/>
  <c r="AG8" i="92"/>
  <c r="AP8" i="92" s="1"/>
  <c r="AE8" i="92"/>
  <c r="W10" i="86"/>
  <c r="AG9" i="86"/>
  <c r="AP9" i="86" s="1"/>
  <c r="AE9" i="86"/>
  <c r="AF9" i="86"/>
  <c r="AO9" i="86" s="1"/>
  <c r="AN8" i="39"/>
  <c r="AI8" i="39"/>
  <c r="AH9" i="57"/>
  <c r="AQ9" i="57" s="1"/>
  <c r="AR7" i="13"/>
  <c r="AH9" i="70"/>
  <c r="AQ9" i="70" s="1"/>
  <c r="AR8" i="43"/>
  <c r="AR8" i="30"/>
  <c r="Y9" i="80"/>
  <c r="X9" i="80"/>
  <c r="AR7" i="90"/>
  <c r="AH9" i="15"/>
  <c r="AQ9" i="15" s="1"/>
  <c r="AH9" i="64"/>
  <c r="AQ9" i="64" s="1"/>
  <c r="K15" i="9"/>
  <c r="K16" i="14"/>
  <c r="K15" i="63"/>
  <c r="Y9" i="55"/>
  <c r="X9" i="55"/>
  <c r="Z9" i="55" s="1"/>
  <c r="K14" i="51"/>
  <c r="K15" i="54"/>
  <c r="X10" i="48"/>
  <c r="Y10" i="48"/>
  <c r="X9" i="39"/>
  <c r="Y9" i="39"/>
  <c r="AI8" i="82"/>
  <c r="AN8" i="82"/>
  <c r="AH9" i="61"/>
  <c r="AQ9" i="61" s="1"/>
  <c r="Y9" i="81"/>
  <c r="X9" i="81"/>
  <c r="Z9" i="81" s="1"/>
  <c r="Y8" i="51"/>
  <c r="X8" i="51"/>
  <c r="AH9" i="84"/>
  <c r="AQ9" i="84" s="1"/>
  <c r="K16" i="69"/>
  <c r="K15" i="17"/>
  <c r="AI8" i="8"/>
  <c r="AN8" i="8"/>
  <c r="K14" i="11"/>
  <c r="AR7" i="68"/>
  <c r="K16" i="58"/>
  <c r="K15" i="68"/>
  <c r="AR8" i="28"/>
  <c r="K15" i="21"/>
  <c r="AR7" i="6"/>
  <c r="AR8" i="77"/>
  <c r="AR7" i="29"/>
  <c r="K15" i="65"/>
  <c r="W9" i="46"/>
  <c r="AF8" i="46"/>
  <c r="AO8" i="46" s="1"/>
  <c r="AE8" i="46"/>
  <c r="AG8" i="46"/>
  <c r="AP8" i="46" s="1"/>
  <c r="AH9" i="86"/>
  <c r="AQ9" i="86" s="1"/>
  <c r="AH9" i="66"/>
  <c r="AQ9" i="66" s="1"/>
  <c r="AH9" i="38"/>
  <c r="AQ9" i="38" s="1"/>
  <c r="K14" i="71"/>
  <c r="Y9" i="4"/>
  <c r="X9" i="4"/>
  <c r="AI8" i="78"/>
  <c r="AN8" i="78"/>
  <c r="AR8" i="95"/>
  <c r="Y9" i="73"/>
  <c r="X9" i="73"/>
  <c r="X10" i="40"/>
  <c r="Y10" i="40"/>
  <c r="AN8" i="33"/>
  <c r="AI8" i="33"/>
  <c r="AN8" i="21"/>
  <c r="Y9" i="72"/>
  <c r="X9" i="72"/>
  <c r="AI9" i="48"/>
  <c r="AN9" i="48"/>
  <c r="AG9" i="44"/>
  <c r="AP9" i="44" s="1"/>
  <c r="W10" i="44"/>
  <c r="AF9" i="44"/>
  <c r="AO9" i="44" s="1"/>
  <c r="AE9" i="44"/>
  <c r="AG8" i="23"/>
  <c r="AP8" i="23" s="1"/>
  <c r="W9" i="23"/>
  <c r="AF8" i="23"/>
  <c r="AO8" i="23" s="1"/>
  <c r="AE8" i="23"/>
  <c r="K15" i="7"/>
  <c r="AR7" i="1"/>
  <c r="AI9" i="40"/>
  <c r="AN9" i="40"/>
  <c r="X10" i="83"/>
  <c r="Y10" i="83"/>
  <c r="AI8" i="2"/>
  <c r="AN8" i="2"/>
  <c r="AI8" i="91"/>
  <c r="AN8" i="91"/>
  <c r="K14" i="12"/>
  <c r="K14" i="19"/>
  <c r="K17" i="49"/>
  <c r="Y9" i="56"/>
  <c r="Z9" i="56" s="1"/>
  <c r="X9" i="56"/>
  <c r="AH9" i="31"/>
  <c r="AQ9" i="31" s="1"/>
  <c r="AH9" i="54"/>
  <c r="AQ9" i="54" s="1"/>
  <c r="AG9" i="63"/>
  <c r="AP9" i="63" s="1"/>
  <c r="W10" i="63"/>
  <c r="AF9" i="63"/>
  <c r="AO9" i="63" s="1"/>
  <c r="AE9" i="63"/>
  <c r="AI8" i="58"/>
  <c r="AN8" i="58"/>
  <c r="AE8" i="18"/>
  <c r="AG8" i="18"/>
  <c r="AP8" i="18" s="1"/>
  <c r="W9" i="18"/>
  <c r="AF8" i="18"/>
  <c r="AO8" i="18" s="1"/>
  <c r="W10" i="9"/>
  <c r="AF9" i="9"/>
  <c r="AO9" i="9" s="1"/>
  <c r="AE9" i="9"/>
  <c r="AG9" i="9"/>
  <c r="AP9" i="9" s="1"/>
  <c r="AG8" i="22"/>
  <c r="AP8" i="22" s="1"/>
  <c r="W9" i="22"/>
  <c r="AF8" i="22"/>
  <c r="AO8" i="22" s="1"/>
  <c r="AE8" i="22"/>
  <c r="AI8" i="75"/>
  <c r="AN8" i="75"/>
  <c r="AI8" i="35"/>
  <c r="AN8" i="35"/>
  <c r="AR8" i="63"/>
  <c r="AR8" i="66"/>
  <c r="K15" i="22"/>
  <c r="W9" i="93"/>
  <c r="AE8" i="93"/>
  <c r="AF8" i="93"/>
  <c r="AO8" i="93" s="1"/>
  <c r="AG8" i="93"/>
  <c r="AP8" i="93" s="1"/>
  <c r="AG8" i="53"/>
  <c r="AP8" i="53" s="1"/>
  <c r="AE8" i="53"/>
  <c r="W9" i="53"/>
  <c r="AF8" i="53"/>
  <c r="AO8" i="53" s="1"/>
  <c r="AN7" i="89"/>
  <c r="AI7" i="89"/>
  <c r="K14" i="59"/>
  <c r="Y9" i="8"/>
  <c r="X9" i="8"/>
  <c r="AH8" i="7"/>
  <c r="AQ8" i="7" s="1"/>
  <c r="AH9" i="52"/>
  <c r="AQ9" i="52" s="1"/>
  <c r="K14" i="4"/>
  <c r="AH8" i="62"/>
  <c r="AQ8" i="62" s="1"/>
  <c r="Y9" i="58"/>
  <c r="X9" i="58"/>
  <c r="Z9" i="58" s="1"/>
  <c r="AR8" i="54"/>
  <c r="K14" i="20"/>
  <c r="AR7" i="92"/>
  <c r="K14" i="52"/>
  <c r="K14" i="2"/>
  <c r="Y9" i="87"/>
  <c r="X9" i="87"/>
  <c r="Z9" i="87" s="1"/>
  <c r="AR8" i="26"/>
  <c r="AH9" i="36"/>
  <c r="AQ9" i="36" s="1"/>
  <c r="AH9" i="34"/>
  <c r="AQ9" i="34" s="1"/>
  <c r="Z9" i="70"/>
  <c r="Y9" i="49"/>
  <c r="X9" i="49"/>
  <c r="Z9" i="49" s="1"/>
  <c r="K15" i="23"/>
  <c r="AH8" i="20"/>
  <c r="AQ8" i="20" s="1"/>
  <c r="AR8" i="34"/>
  <c r="AI8" i="16"/>
  <c r="AN8" i="16"/>
  <c r="X10" i="76"/>
  <c r="Y10" i="76"/>
  <c r="AN8" i="65"/>
  <c r="AI8" i="65"/>
  <c r="Y9" i="50"/>
  <c r="X9" i="50"/>
  <c r="Z9" i="50" s="1"/>
  <c r="AN9" i="59"/>
  <c r="Y9" i="60"/>
  <c r="X9" i="60"/>
  <c r="Y9" i="21"/>
  <c r="X9" i="21"/>
  <c r="Z9" i="21" s="1"/>
  <c r="AG8" i="12"/>
  <c r="AP8" i="12" s="1"/>
  <c r="W9" i="12"/>
  <c r="AF8" i="12"/>
  <c r="AO8" i="12" s="1"/>
  <c r="AE8" i="12"/>
  <c r="K14" i="60"/>
  <c r="W10" i="28"/>
  <c r="AE9" i="28"/>
  <c r="AG9" i="28"/>
  <c r="AP9" i="28" s="1"/>
  <c r="AF9" i="28"/>
  <c r="AO9" i="28" s="1"/>
  <c r="K14" i="50"/>
  <c r="AR7" i="19"/>
  <c r="AH9" i="42"/>
  <c r="AQ9" i="42" s="1"/>
  <c r="AN8" i="14"/>
  <c r="AI8" i="14"/>
  <c r="AH8" i="19"/>
  <c r="AQ8" i="19" s="1"/>
  <c r="AI8" i="55"/>
  <c r="AN8" i="55"/>
  <c r="Y9" i="35"/>
  <c r="X9" i="35"/>
  <c r="AH8" i="90"/>
  <c r="AQ8" i="90" s="1"/>
  <c r="Z9" i="57"/>
  <c r="AI8" i="81"/>
  <c r="AN8" i="81"/>
  <c r="AI7" i="27"/>
  <c r="AN7" i="27"/>
  <c r="AN7" i="51"/>
  <c r="AI7" i="51"/>
  <c r="X8" i="89"/>
  <c r="Z8" i="89" s="1"/>
  <c r="Y8" i="89"/>
  <c r="Z9" i="31"/>
  <c r="AN8" i="45"/>
  <c r="AI8" i="45"/>
  <c r="X10" i="71"/>
  <c r="Y10" i="71"/>
  <c r="AR7" i="24"/>
  <c r="Z9" i="54"/>
  <c r="K15" i="66"/>
  <c r="AE9" i="52"/>
  <c r="AG9" i="52"/>
  <c r="AP9" i="52" s="1"/>
  <c r="AF9" i="52"/>
  <c r="AO9" i="52" s="1"/>
  <c r="W10" i="52"/>
  <c r="AR7" i="10"/>
  <c r="K16" i="53"/>
  <c r="Z8" i="62"/>
  <c r="AH8" i="29"/>
  <c r="AQ8" i="29" s="1"/>
  <c r="AI9" i="3"/>
  <c r="AN9" i="3"/>
  <c r="AR8" i="31"/>
  <c r="Z9" i="42"/>
  <c r="AR8" i="79"/>
  <c r="AR8" i="38"/>
  <c r="AH8" i="10"/>
  <c r="AQ8" i="10" s="1"/>
  <c r="Y9" i="14"/>
  <c r="X9" i="14"/>
  <c r="Z9" i="14" s="1"/>
  <c r="K14" i="72"/>
  <c r="Z9" i="34"/>
  <c r="AH9" i="17"/>
  <c r="AQ9" i="17" s="1"/>
  <c r="AH8" i="68"/>
  <c r="AQ8" i="68" s="1"/>
  <c r="Z8" i="20"/>
  <c r="Y9" i="78"/>
  <c r="X9" i="78"/>
  <c r="AI8" i="67"/>
  <c r="AN8" i="67"/>
  <c r="AI9" i="76"/>
  <c r="AN9" i="76"/>
  <c r="AI8" i="74"/>
  <c r="AN8" i="74"/>
  <c r="Y10" i="59"/>
  <c r="X10" i="59"/>
  <c r="AI8" i="60"/>
  <c r="AN8" i="60"/>
  <c r="Y9" i="41"/>
  <c r="X9" i="41"/>
  <c r="Z9" i="41" s="1"/>
  <c r="Y9" i="2"/>
  <c r="X9" i="2"/>
  <c r="Z9" i="2" s="1"/>
  <c r="Y9" i="69"/>
  <c r="X9" i="69"/>
  <c r="Z9" i="69" s="1"/>
  <c r="AI8" i="85"/>
  <c r="AN8" i="85"/>
  <c r="W9" i="24"/>
  <c r="AF8" i="24"/>
  <c r="AO8" i="24" s="1"/>
  <c r="AE8" i="24"/>
  <c r="AG8" i="24"/>
  <c r="AP8" i="24" s="1"/>
  <c r="K14" i="3"/>
  <c r="AH8" i="1"/>
  <c r="AQ8" i="1" s="1"/>
  <c r="AR7" i="25"/>
  <c r="AR8" i="57"/>
  <c r="AH9" i="95"/>
  <c r="AQ9" i="95" s="1"/>
  <c r="W10" i="66"/>
  <c r="AF9" i="66"/>
  <c r="AO9" i="66" s="1"/>
  <c r="AE9" i="66"/>
  <c r="AG9" i="66"/>
  <c r="AP9" i="66" s="1"/>
  <c r="AE9" i="38"/>
  <c r="W10" i="38"/>
  <c r="AG9" i="38"/>
  <c r="AP9" i="38" s="1"/>
  <c r="AF9" i="38"/>
  <c r="AO9" i="38" s="1"/>
  <c r="AR8" i="86"/>
  <c r="K15" i="55"/>
  <c r="AI8" i="96"/>
  <c r="AN8" i="96"/>
  <c r="AR8" i="17"/>
  <c r="AH9" i="77"/>
  <c r="AQ9" i="77" s="1"/>
  <c r="AH8" i="25"/>
  <c r="AQ8" i="25" s="1"/>
  <c r="K16" i="61"/>
  <c r="W9" i="94"/>
  <c r="AG8" i="94"/>
  <c r="AP8" i="94" s="1"/>
  <c r="AF8" i="94"/>
  <c r="AO8" i="94" s="1"/>
  <c r="AE8" i="94"/>
  <c r="AH9" i="30"/>
  <c r="AQ9" i="30" s="1"/>
  <c r="Y8" i="27"/>
  <c r="X8" i="27"/>
  <c r="Z8" i="27" s="1"/>
  <c r="AG8" i="5"/>
  <c r="AP8" i="5" s="1"/>
  <c r="W9" i="5"/>
  <c r="AF8" i="5"/>
  <c r="AO8" i="5" s="1"/>
  <c r="AE8" i="5"/>
  <c r="AR8" i="52"/>
  <c r="AR8" i="64"/>
  <c r="AH8" i="13"/>
  <c r="AQ8" i="13" s="1"/>
  <c r="Z8" i="7"/>
  <c r="K18" i="6"/>
  <c r="Z8" i="29"/>
  <c r="K15" i="15"/>
  <c r="AH9" i="26"/>
  <c r="AQ9" i="26" s="1"/>
  <c r="AR8" i="44"/>
  <c r="AR8" i="84"/>
  <c r="Z9" i="36"/>
  <c r="Z8" i="10"/>
  <c r="AI7" i="88"/>
  <c r="AN7" i="88"/>
  <c r="AR8" i="70"/>
  <c r="K15" i="57"/>
  <c r="K16" i="10"/>
  <c r="AN8" i="4"/>
  <c r="AI8" i="4"/>
  <c r="Y9" i="16"/>
  <c r="X9" i="16"/>
  <c r="Z9" i="16" s="1"/>
  <c r="AI8" i="37"/>
  <c r="AN8" i="37"/>
  <c r="Y9" i="74"/>
  <c r="X9" i="74"/>
  <c r="Y9" i="47"/>
  <c r="X9" i="47"/>
  <c r="Z9" i="47" s="1"/>
  <c r="Y9" i="65"/>
  <c r="X9" i="65"/>
  <c r="Z9" i="65" s="1"/>
  <c r="AN8" i="41"/>
  <c r="AI8" i="41"/>
  <c r="AI8" i="72"/>
  <c r="AN8" i="72"/>
  <c r="K15" i="70"/>
  <c r="W10" i="61"/>
  <c r="AF9" i="61"/>
  <c r="AO9" i="61" s="1"/>
  <c r="AE9" i="61"/>
  <c r="AG9" i="61"/>
  <c r="AP9" i="61" s="1"/>
  <c r="AI8" i="11"/>
  <c r="AN8" i="11"/>
  <c r="AI8" i="69"/>
  <c r="AN8" i="69"/>
  <c r="AR7" i="22"/>
  <c r="K16" i="62"/>
  <c r="AH9" i="79"/>
  <c r="AQ9" i="79" s="1"/>
  <c r="AH8" i="6"/>
  <c r="AQ8" i="6" s="1"/>
  <c r="Y9" i="82"/>
  <c r="X9" i="82"/>
  <c r="Z9" i="82" s="1"/>
  <c r="Y9" i="75"/>
  <c r="X9" i="75"/>
  <c r="Z9" i="75" s="1"/>
  <c r="K15" i="18"/>
  <c r="AN8" i="56"/>
  <c r="AI8" i="56"/>
  <c r="AR7" i="62"/>
  <c r="AR8" i="36"/>
  <c r="K14" i="64"/>
  <c r="K14" i="67"/>
  <c r="Z9" i="79"/>
  <c r="Z8" i="6"/>
  <c r="AI8" i="80"/>
  <c r="AN8" i="80"/>
  <c r="K14" i="16"/>
  <c r="Y9" i="96"/>
  <c r="X9" i="96"/>
  <c r="AR7" i="32"/>
  <c r="Y9" i="85"/>
  <c r="Z9" i="85" s="1"/>
  <c r="X9" i="85"/>
  <c r="AH9" i="43"/>
  <c r="AQ9" i="43" s="1"/>
  <c r="Z8" i="90"/>
  <c r="AH9" i="44"/>
  <c r="AQ9" i="44" s="1"/>
  <c r="AH8" i="24"/>
  <c r="AQ8" i="24" s="1"/>
  <c r="AH9" i="28"/>
  <c r="AQ9" i="28" s="1"/>
  <c r="K14" i="24"/>
  <c r="K14" i="8"/>
  <c r="X9" i="45"/>
  <c r="Y9" i="45"/>
  <c r="AI9" i="71"/>
  <c r="AN9" i="71"/>
  <c r="AR7" i="20"/>
  <c r="AH9" i="63"/>
  <c r="AQ9" i="63" s="1"/>
  <c r="AR8" i="42"/>
  <c r="AR8" i="15"/>
  <c r="K16" i="13"/>
  <c r="K15" i="5"/>
  <c r="K14" i="56"/>
  <c r="AH9" i="9"/>
  <c r="AQ9" i="9" s="1"/>
  <c r="Y10" i="3"/>
  <c r="X10" i="3"/>
  <c r="Z10" i="3" s="1"/>
  <c r="AI8" i="87"/>
  <c r="AN8" i="87"/>
  <c r="Y9" i="11"/>
  <c r="X9" i="11"/>
  <c r="AH8" i="32"/>
  <c r="AQ8" i="32" s="1"/>
  <c r="AR8" i="61"/>
  <c r="AH8" i="22"/>
  <c r="AQ8" i="22" s="1"/>
  <c r="Y8" i="88"/>
  <c r="X8" i="88"/>
  <c r="AH8" i="92"/>
  <c r="AQ8" i="92" s="1"/>
  <c r="AI8" i="49"/>
  <c r="AN8" i="49"/>
  <c r="AR7" i="7"/>
  <c r="Z9" i="17"/>
  <c r="AR8" i="9"/>
  <c r="K22" i="1"/>
  <c r="Y9" i="67"/>
  <c r="X9" i="67"/>
  <c r="Z9" i="67" s="1"/>
  <c r="AI8" i="73"/>
  <c r="AN8" i="73"/>
  <c r="Y9" i="37"/>
  <c r="X9" i="37"/>
  <c r="AN8" i="47"/>
  <c r="AI8" i="47"/>
  <c r="AI8" i="50"/>
  <c r="AN8" i="50"/>
  <c r="Y9" i="33"/>
  <c r="X9" i="33"/>
  <c r="AI9" i="83"/>
  <c r="AN9" i="83"/>
  <c r="Y9" i="91"/>
  <c r="X9" i="91"/>
  <c r="W9" i="68" l="1"/>
  <c r="Z10" i="71"/>
  <c r="Z9" i="60"/>
  <c r="AF9" i="30"/>
  <c r="AO9" i="30" s="1"/>
  <c r="W9" i="1"/>
  <c r="Z9" i="45"/>
  <c r="Z8" i="88"/>
  <c r="Z9" i="74"/>
  <c r="Z10" i="76"/>
  <c r="AG8" i="1"/>
  <c r="AP8" i="1" s="1"/>
  <c r="AI9" i="59"/>
  <c r="AI8" i="21"/>
  <c r="Z9" i="72"/>
  <c r="Z9" i="80"/>
  <c r="Z9" i="33"/>
  <c r="Z9" i="11"/>
  <c r="Z9" i="96"/>
  <c r="Z10" i="48"/>
  <c r="AE9" i="85"/>
  <c r="W10" i="85"/>
  <c r="AG9" i="85"/>
  <c r="AP9" i="85" s="1"/>
  <c r="AF9" i="85"/>
  <c r="AO9" i="85" s="1"/>
  <c r="AE8" i="88"/>
  <c r="W9" i="88"/>
  <c r="AF8" i="88"/>
  <c r="AO8" i="88" s="1"/>
  <c r="AG8" i="88"/>
  <c r="AP8" i="88" s="1"/>
  <c r="W10" i="75"/>
  <c r="AG9" i="75"/>
  <c r="AP9" i="75" s="1"/>
  <c r="AE9" i="75"/>
  <c r="AF9" i="75"/>
  <c r="AO9" i="75" s="1"/>
  <c r="AG9" i="41"/>
  <c r="AP9" i="41" s="1"/>
  <c r="AF9" i="41"/>
  <c r="AO9" i="41" s="1"/>
  <c r="AE9" i="41"/>
  <c r="W10" i="41"/>
  <c r="AE9" i="16"/>
  <c r="AG9" i="16"/>
  <c r="AP9" i="16" s="1"/>
  <c r="W10" i="16"/>
  <c r="AF9" i="16"/>
  <c r="AO9" i="16" s="1"/>
  <c r="AG9" i="69"/>
  <c r="AP9" i="69" s="1"/>
  <c r="W10" i="69"/>
  <c r="AF9" i="69"/>
  <c r="AO9" i="69" s="1"/>
  <c r="AE9" i="69"/>
  <c r="W10" i="14"/>
  <c r="AF9" i="14"/>
  <c r="AO9" i="14" s="1"/>
  <c r="AE9" i="14"/>
  <c r="AG9" i="14"/>
  <c r="AP9" i="14" s="1"/>
  <c r="AE9" i="72"/>
  <c r="W10" i="72"/>
  <c r="AF9" i="72"/>
  <c r="AO9" i="72" s="1"/>
  <c r="AG9" i="72"/>
  <c r="AP9" i="72" s="1"/>
  <c r="AF9" i="80"/>
  <c r="AO9" i="80" s="1"/>
  <c r="AE9" i="80"/>
  <c r="W10" i="80"/>
  <c r="AG9" i="80"/>
  <c r="AP9" i="80" s="1"/>
  <c r="AE9" i="21"/>
  <c r="AG9" i="21"/>
  <c r="AP9" i="21" s="1"/>
  <c r="W10" i="21"/>
  <c r="AF9" i="21"/>
  <c r="AO9" i="21" s="1"/>
  <c r="AG10" i="76"/>
  <c r="AP10" i="76" s="1"/>
  <c r="AF10" i="76"/>
  <c r="AO10" i="76" s="1"/>
  <c r="AE10" i="76"/>
  <c r="W11" i="76"/>
  <c r="W10" i="49"/>
  <c r="AE9" i="49"/>
  <c r="AG9" i="49"/>
  <c r="AP9" i="49" s="1"/>
  <c r="AF9" i="49"/>
  <c r="AO9" i="49" s="1"/>
  <c r="AE9" i="81"/>
  <c r="AF9" i="81"/>
  <c r="AO9" i="81" s="1"/>
  <c r="AG9" i="81"/>
  <c r="AP9" i="81" s="1"/>
  <c r="W10" i="81"/>
  <c r="AE9" i="67"/>
  <c r="W10" i="67"/>
  <c r="AF9" i="67"/>
  <c r="AO9" i="67" s="1"/>
  <c r="AG9" i="67"/>
  <c r="AP9" i="67" s="1"/>
  <c r="AG10" i="3"/>
  <c r="AP10" i="3" s="1"/>
  <c r="W11" i="3"/>
  <c r="AF10" i="3"/>
  <c r="AO10" i="3" s="1"/>
  <c r="AE10" i="3"/>
  <c r="W10" i="74"/>
  <c r="AG9" i="74"/>
  <c r="AP9" i="74" s="1"/>
  <c r="AE9" i="74"/>
  <c r="AF9" i="74"/>
  <c r="AO9" i="74" s="1"/>
  <c r="AE9" i="65"/>
  <c r="W10" i="65"/>
  <c r="AF9" i="65"/>
  <c r="AO9" i="65" s="1"/>
  <c r="AG9" i="65"/>
  <c r="AP9" i="65" s="1"/>
  <c r="AG9" i="33"/>
  <c r="AP9" i="33" s="1"/>
  <c r="AF9" i="33"/>
  <c r="AO9" i="33" s="1"/>
  <c r="AE9" i="33"/>
  <c r="W10" i="33"/>
  <c r="AG9" i="11"/>
  <c r="AP9" i="11" s="1"/>
  <c r="W10" i="11"/>
  <c r="AF9" i="11"/>
  <c r="AO9" i="11" s="1"/>
  <c r="AE9" i="11"/>
  <c r="AE9" i="96"/>
  <c r="W10" i="96"/>
  <c r="AF9" i="96"/>
  <c r="AO9" i="96" s="1"/>
  <c r="AG9" i="96"/>
  <c r="AP9" i="96" s="1"/>
  <c r="W11" i="48"/>
  <c r="AG10" i="48"/>
  <c r="AP10" i="48" s="1"/>
  <c r="AF10" i="48"/>
  <c r="AO10" i="48" s="1"/>
  <c r="AE10" i="48"/>
  <c r="AG9" i="58"/>
  <c r="AP9" i="58" s="1"/>
  <c r="W10" i="58"/>
  <c r="AF9" i="58"/>
  <c r="AO9" i="58" s="1"/>
  <c r="AE9" i="58"/>
  <c r="K16" i="5"/>
  <c r="AR9" i="71"/>
  <c r="AR8" i="56"/>
  <c r="K17" i="62"/>
  <c r="AR8" i="11"/>
  <c r="K16" i="70"/>
  <c r="K16" i="57"/>
  <c r="AG9" i="36"/>
  <c r="AP9" i="36" s="1"/>
  <c r="AE9" i="36"/>
  <c r="W10" i="36"/>
  <c r="AF9" i="36"/>
  <c r="AO9" i="36" s="1"/>
  <c r="AF8" i="29"/>
  <c r="AO8" i="29" s="1"/>
  <c r="AE8" i="29"/>
  <c r="W9" i="29"/>
  <c r="AG8" i="29"/>
  <c r="AP8" i="29" s="1"/>
  <c r="Y9" i="5"/>
  <c r="X9" i="5"/>
  <c r="Z9" i="5" s="1"/>
  <c r="AN9" i="66"/>
  <c r="AI9" i="66"/>
  <c r="AH9" i="78"/>
  <c r="AQ9" i="78" s="1"/>
  <c r="AR9" i="3"/>
  <c r="AG8" i="62"/>
  <c r="AP8" i="62" s="1"/>
  <c r="W9" i="62"/>
  <c r="AF8" i="62"/>
  <c r="AO8" i="62" s="1"/>
  <c r="AE8" i="62"/>
  <c r="AH9" i="35"/>
  <c r="AQ9" i="35" s="1"/>
  <c r="K15" i="60"/>
  <c r="AR9" i="59"/>
  <c r="AN8" i="53"/>
  <c r="AI8" i="53"/>
  <c r="Y9" i="93"/>
  <c r="X9" i="93"/>
  <c r="Y10" i="9"/>
  <c r="X10" i="9"/>
  <c r="Z10" i="9" s="1"/>
  <c r="AR8" i="58"/>
  <c r="AR9" i="40"/>
  <c r="AH10" i="40"/>
  <c r="AQ10" i="40" s="1"/>
  <c r="Y9" i="46"/>
  <c r="X9" i="46"/>
  <c r="K16" i="17"/>
  <c r="AE9" i="55"/>
  <c r="AF9" i="55"/>
  <c r="AO9" i="55" s="1"/>
  <c r="W10" i="55"/>
  <c r="AG9" i="55"/>
  <c r="AP9" i="55" s="1"/>
  <c r="K16" i="9"/>
  <c r="Y9" i="32"/>
  <c r="X9" i="32"/>
  <c r="Z9" i="32" s="1"/>
  <c r="Y10" i="26"/>
  <c r="X10" i="26"/>
  <c r="Z10" i="26" s="1"/>
  <c r="AI8" i="1"/>
  <c r="AN8" i="1"/>
  <c r="AH9" i="91"/>
  <c r="AQ9" i="91" s="1"/>
  <c r="AH9" i="37"/>
  <c r="AQ9" i="37" s="1"/>
  <c r="AG9" i="17"/>
  <c r="AP9" i="17" s="1"/>
  <c r="W10" i="17"/>
  <c r="AF9" i="17"/>
  <c r="AO9" i="17" s="1"/>
  <c r="AE9" i="17"/>
  <c r="K15" i="24"/>
  <c r="AH9" i="96"/>
  <c r="AQ9" i="96" s="1"/>
  <c r="AR8" i="80"/>
  <c r="K15" i="64"/>
  <c r="AH9" i="82"/>
  <c r="AQ9" i="82" s="1"/>
  <c r="AR8" i="4"/>
  <c r="AR8" i="96"/>
  <c r="Y9" i="24"/>
  <c r="X9" i="24"/>
  <c r="Z9" i="24" s="1"/>
  <c r="AH9" i="2"/>
  <c r="AQ9" i="2" s="1"/>
  <c r="AR8" i="74"/>
  <c r="AG9" i="31"/>
  <c r="AP9" i="31" s="1"/>
  <c r="AF9" i="31"/>
  <c r="AO9" i="31" s="1"/>
  <c r="AE9" i="31"/>
  <c r="W10" i="31"/>
  <c r="AR8" i="14"/>
  <c r="AN8" i="12"/>
  <c r="AI8" i="12"/>
  <c r="AH9" i="50"/>
  <c r="AQ9" i="50" s="1"/>
  <c r="AH10" i="76"/>
  <c r="AQ10" i="76" s="1"/>
  <c r="K15" i="2"/>
  <c r="K15" i="20"/>
  <c r="K15" i="59"/>
  <c r="Y9" i="22"/>
  <c r="X9" i="22"/>
  <c r="AN9" i="63"/>
  <c r="AI9" i="63"/>
  <c r="AH9" i="56"/>
  <c r="AQ9" i="56" s="1"/>
  <c r="K15" i="19"/>
  <c r="AR8" i="2"/>
  <c r="Y9" i="23"/>
  <c r="X9" i="23"/>
  <c r="Z10" i="40"/>
  <c r="K15" i="71"/>
  <c r="AH9" i="39"/>
  <c r="AQ9" i="39" s="1"/>
  <c r="K16" i="54"/>
  <c r="AH9" i="80"/>
  <c r="AQ9" i="80" s="1"/>
  <c r="AI9" i="64"/>
  <c r="AN9" i="64"/>
  <c r="AN9" i="84"/>
  <c r="AI9" i="84"/>
  <c r="AN8" i="19"/>
  <c r="AI8" i="19"/>
  <c r="X10" i="95"/>
  <c r="Y10" i="95"/>
  <c r="AI9" i="26"/>
  <c r="AN9" i="26"/>
  <c r="Y10" i="15"/>
  <c r="X10" i="15"/>
  <c r="Z10" i="15" s="1"/>
  <c r="Y9" i="25"/>
  <c r="Z9" i="25" s="1"/>
  <c r="X9" i="25"/>
  <c r="Z9" i="91"/>
  <c r="Z9" i="37"/>
  <c r="K17" i="13"/>
  <c r="AH9" i="45"/>
  <c r="AQ9" i="45" s="1"/>
  <c r="AG8" i="90"/>
  <c r="AP8" i="90" s="1"/>
  <c r="AF8" i="90"/>
  <c r="AO8" i="90" s="1"/>
  <c r="AE8" i="90"/>
  <c r="W9" i="90"/>
  <c r="AH9" i="85"/>
  <c r="AQ9" i="85" s="1"/>
  <c r="W9" i="6"/>
  <c r="AF8" i="6"/>
  <c r="AO8" i="6" s="1"/>
  <c r="AE8" i="6"/>
  <c r="AG8" i="6"/>
  <c r="AP8" i="6" s="1"/>
  <c r="AN9" i="61"/>
  <c r="AI9" i="61"/>
  <c r="AR8" i="72"/>
  <c r="AH9" i="47"/>
  <c r="AQ9" i="47" s="1"/>
  <c r="K19" i="6"/>
  <c r="AH8" i="27"/>
  <c r="AQ8" i="27" s="1"/>
  <c r="Y9" i="94"/>
  <c r="X9" i="94"/>
  <c r="Y10" i="66"/>
  <c r="X10" i="66"/>
  <c r="Z10" i="66" s="1"/>
  <c r="AR8" i="60"/>
  <c r="Z9" i="78"/>
  <c r="AG9" i="34"/>
  <c r="AP9" i="34" s="1"/>
  <c r="W10" i="34"/>
  <c r="AF9" i="34"/>
  <c r="AO9" i="34" s="1"/>
  <c r="AE9" i="34"/>
  <c r="AG9" i="42"/>
  <c r="AP9" i="42" s="1"/>
  <c r="AF9" i="42"/>
  <c r="AO9" i="42" s="1"/>
  <c r="AE9" i="42"/>
  <c r="W10" i="42"/>
  <c r="K17" i="53"/>
  <c r="AN9" i="52"/>
  <c r="AI9" i="52"/>
  <c r="AR7" i="27"/>
  <c r="Z9" i="35"/>
  <c r="AH9" i="60"/>
  <c r="AQ9" i="60" s="1"/>
  <c r="AG9" i="70"/>
  <c r="AP9" i="70" s="1"/>
  <c r="AF9" i="70"/>
  <c r="AO9" i="70" s="1"/>
  <c r="AE9" i="70"/>
  <c r="W10" i="70"/>
  <c r="AR7" i="89"/>
  <c r="K16" i="22"/>
  <c r="AR8" i="35"/>
  <c r="Y9" i="18"/>
  <c r="X9" i="18"/>
  <c r="Z9" i="18" s="1"/>
  <c r="AR8" i="21"/>
  <c r="AH9" i="73"/>
  <c r="AQ9" i="73" s="1"/>
  <c r="AR8" i="78"/>
  <c r="K16" i="65"/>
  <c r="K16" i="68"/>
  <c r="K15" i="11"/>
  <c r="K17" i="69"/>
  <c r="AH8" i="51"/>
  <c r="AQ8" i="51" s="1"/>
  <c r="Z9" i="39"/>
  <c r="K16" i="63"/>
  <c r="AR8" i="39"/>
  <c r="X10" i="86"/>
  <c r="Z10" i="86" s="1"/>
  <c r="Y10" i="86"/>
  <c r="AI8" i="32"/>
  <c r="AN8" i="32"/>
  <c r="X10" i="64"/>
  <c r="Y10" i="64"/>
  <c r="AN9" i="43"/>
  <c r="AI9" i="43"/>
  <c r="AN8" i="68"/>
  <c r="AI8" i="68"/>
  <c r="AR8" i="50"/>
  <c r="K23" i="1"/>
  <c r="AR8" i="87"/>
  <c r="AE9" i="45"/>
  <c r="W10" i="45"/>
  <c r="AG9" i="45"/>
  <c r="AP9" i="45" s="1"/>
  <c r="AF9" i="45"/>
  <c r="AO9" i="45" s="1"/>
  <c r="AE9" i="79"/>
  <c r="W10" i="79"/>
  <c r="AF9" i="79"/>
  <c r="AO9" i="79" s="1"/>
  <c r="AG9" i="79"/>
  <c r="AP9" i="79" s="1"/>
  <c r="K16" i="18"/>
  <c r="AE9" i="82"/>
  <c r="W10" i="82"/>
  <c r="AF9" i="82"/>
  <c r="AO9" i="82" s="1"/>
  <c r="AG9" i="82"/>
  <c r="AP9" i="82" s="1"/>
  <c r="AR8" i="41"/>
  <c r="AR8" i="37"/>
  <c r="AG8" i="7"/>
  <c r="AP8" i="7" s="1"/>
  <c r="W9" i="7"/>
  <c r="AF8" i="7"/>
  <c r="AO8" i="7" s="1"/>
  <c r="AE8" i="7"/>
  <c r="K16" i="55"/>
  <c r="Y10" i="38"/>
  <c r="X10" i="38"/>
  <c r="Z10" i="38" s="1"/>
  <c r="K15" i="3"/>
  <c r="AR8" i="85"/>
  <c r="AG9" i="2"/>
  <c r="AP9" i="2" s="1"/>
  <c r="W10" i="2"/>
  <c r="AF9" i="2"/>
  <c r="AO9" i="2" s="1"/>
  <c r="AE9" i="2"/>
  <c r="AH10" i="59"/>
  <c r="AQ10" i="59" s="1"/>
  <c r="AR9" i="76"/>
  <c r="AG8" i="20"/>
  <c r="AP8" i="20" s="1"/>
  <c r="W9" i="20"/>
  <c r="AF8" i="20"/>
  <c r="AO8" i="20" s="1"/>
  <c r="AE8" i="20"/>
  <c r="AH10" i="71"/>
  <c r="AQ10" i="71" s="1"/>
  <c r="AH8" i="89"/>
  <c r="AQ8" i="89" s="1"/>
  <c r="AN9" i="28"/>
  <c r="AI9" i="28"/>
  <c r="Y9" i="12"/>
  <c r="X9" i="12"/>
  <c r="AG9" i="50"/>
  <c r="AP9" i="50" s="1"/>
  <c r="AF9" i="50"/>
  <c r="AO9" i="50" s="1"/>
  <c r="AE9" i="50"/>
  <c r="W10" i="50"/>
  <c r="AH9" i="87"/>
  <c r="AQ9" i="87" s="1"/>
  <c r="K15" i="52"/>
  <c r="AH9" i="8"/>
  <c r="AQ9" i="8" s="1"/>
  <c r="Y10" i="63"/>
  <c r="X10" i="63"/>
  <c r="W10" i="56"/>
  <c r="AF9" i="56"/>
  <c r="AO9" i="56" s="1"/>
  <c r="AG9" i="56"/>
  <c r="AP9" i="56" s="1"/>
  <c r="AE9" i="56"/>
  <c r="K15" i="12"/>
  <c r="AH10" i="83"/>
  <c r="AQ10" i="83" s="1"/>
  <c r="AN9" i="44"/>
  <c r="AI9" i="44"/>
  <c r="AR9" i="48"/>
  <c r="AR8" i="33"/>
  <c r="AH9" i="4"/>
  <c r="AQ9" i="4" s="1"/>
  <c r="AI8" i="46"/>
  <c r="AN8" i="46"/>
  <c r="K15" i="51"/>
  <c r="AI8" i="92"/>
  <c r="AN8" i="92"/>
  <c r="Y9" i="19"/>
  <c r="X9" i="19"/>
  <c r="Y9" i="13"/>
  <c r="X9" i="13"/>
  <c r="AI8" i="25"/>
  <c r="AN8" i="25"/>
  <c r="AR9" i="83"/>
  <c r="AR8" i="47"/>
  <c r="AR8" i="73"/>
  <c r="AR8" i="49"/>
  <c r="AH8" i="88"/>
  <c r="AQ8" i="88" s="1"/>
  <c r="AH10" i="3"/>
  <c r="AQ10" i="3" s="1"/>
  <c r="K15" i="56"/>
  <c r="AH9" i="75"/>
  <c r="AQ9" i="75" s="1"/>
  <c r="AR8" i="69"/>
  <c r="Y10" i="61"/>
  <c r="X10" i="61"/>
  <c r="AG9" i="47"/>
  <c r="AP9" i="47" s="1"/>
  <c r="AF9" i="47"/>
  <c r="AO9" i="47" s="1"/>
  <c r="AE9" i="47"/>
  <c r="W10" i="47"/>
  <c r="AH9" i="16"/>
  <c r="AQ9" i="16" s="1"/>
  <c r="K17" i="10"/>
  <c r="AR7" i="88"/>
  <c r="AI8" i="5"/>
  <c r="AN8" i="5"/>
  <c r="AF8" i="27"/>
  <c r="AO8" i="27" s="1"/>
  <c r="AE8" i="27"/>
  <c r="W9" i="27"/>
  <c r="AG8" i="27"/>
  <c r="AP8" i="27" s="1"/>
  <c r="AI8" i="94"/>
  <c r="AN8" i="94"/>
  <c r="K17" i="61"/>
  <c r="AN9" i="38"/>
  <c r="AI9" i="38"/>
  <c r="AH9" i="69"/>
  <c r="AQ9" i="69" s="1"/>
  <c r="AH9" i="41"/>
  <c r="AQ9" i="41" s="1"/>
  <c r="K15" i="72"/>
  <c r="K16" i="66"/>
  <c r="AG10" i="71"/>
  <c r="AP10" i="71" s="1"/>
  <c r="W11" i="71"/>
  <c r="AF10" i="71"/>
  <c r="AO10" i="71" s="1"/>
  <c r="AE10" i="71"/>
  <c r="AF8" i="89"/>
  <c r="AO8" i="89" s="1"/>
  <c r="W9" i="89"/>
  <c r="AG8" i="89"/>
  <c r="AP8" i="89" s="1"/>
  <c r="AE8" i="89"/>
  <c r="AR8" i="81"/>
  <c r="AR8" i="55"/>
  <c r="Y10" i="28"/>
  <c r="Z10" i="28" s="1"/>
  <c r="X10" i="28"/>
  <c r="AE9" i="60"/>
  <c r="AG9" i="60"/>
  <c r="AP9" i="60" s="1"/>
  <c r="W10" i="60"/>
  <c r="AF9" i="60"/>
  <c r="AO9" i="60" s="1"/>
  <c r="AR8" i="65"/>
  <c r="AR8" i="16"/>
  <c r="K16" i="23"/>
  <c r="W10" i="87"/>
  <c r="AE9" i="87"/>
  <c r="AG9" i="87"/>
  <c r="AP9" i="87" s="1"/>
  <c r="AF9" i="87"/>
  <c r="AO9" i="87" s="1"/>
  <c r="AH9" i="58"/>
  <c r="AQ9" i="58" s="1"/>
  <c r="K15" i="4"/>
  <c r="AI8" i="93"/>
  <c r="AN8" i="93"/>
  <c r="AR8" i="75"/>
  <c r="AI9" i="9"/>
  <c r="AN9" i="9"/>
  <c r="AI8" i="18"/>
  <c r="AN8" i="18"/>
  <c r="K18" i="49"/>
  <c r="Z10" i="83"/>
  <c r="K16" i="7"/>
  <c r="AH9" i="72"/>
  <c r="AQ9" i="72" s="1"/>
  <c r="Z9" i="73"/>
  <c r="K16" i="21"/>
  <c r="K17" i="58"/>
  <c r="AR8" i="8"/>
  <c r="Z8" i="51"/>
  <c r="AH10" i="48"/>
  <c r="AQ10" i="48" s="1"/>
  <c r="AH9" i="55"/>
  <c r="AQ9" i="55" s="1"/>
  <c r="K17" i="14"/>
  <c r="Y10" i="77"/>
  <c r="X10" i="77"/>
  <c r="Y10" i="30"/>
  <c r="X10" i="30"/>
  <c r="Y9" i="1"/>
  <c r="X9" i="1"/>
  <c r="AI8" i="13"/>
  <c r="AN8" i="13"/>
  <c r="Y9" i="68"/>
  <c r="X9" i="68"/>
  <c r="AH9" i="33"/>
  <c r="AQ9" i="33" s="1"/>
  <c r="AH9" i="67"/>
  <c r="AQ9" i="67" s="1"/>
  <c r="AH9" i="11"/>
  <c r="AQ9" i="11" s="1"/>
  <c r="K15" i="8"/>
  <c r="K15" i="16"/>
  <c r="K15" i="67"/>
  <c r="AH9" i="65"/>
  <c r="AQ9" i="65" s="1"/>
  <c r="AH9" i="74"/>
  <c r="AQ9" i="74" s="1"/>
  <c r="AG8" i="10"/>
  <c r="AP8" i="10" s="1"/>
  <c r="W9" i="10"/>
  <c r="AF8" i="10"/>
  <c r="AO8" i="10" s="1"/>
  <c r="AE8" i="10"/>
  <c r="K16" i="15"/>
  <c r="AI8" i="24"/>
  <c r="AN8" i="24"/>
  <c r="Z10" i="59"/>
  <c r="AR8" i="67"/>
  <c r="AH9" i="14"/>
  <c r="AQ9" i="14" s="1"/>
  <c r="Y10" i="52"/>
  <c r="X10" i="52"/>
  <c r="AG9" i="54"/>
  <c r="AP9" i="54" s="1"/>
  <c r="AF9" i="54"/>
  <c r="AO9" i="54" s="1"/>
  <c r="AE9" i="54"/>
  <c r="W10" i="54"/>
  <c r="AR8" i="45"/>
  <c r="AR7" i="51"/>
  <c r="W10" i="57"/>
  <c r="AF9" i="57"/>
  <c r="AO9" i="57" s="1"/>
  <c r="AE9" i="57"/>
  <c r="AG9" i="57"/>
  <c r="AP9" i="57" s="1"/>
  <c r="K15" i="50"/>
  <c r="AH9" i="21"/>
  <c r="AQ9" i="21" s="1"/>
  <c r="AH9" i="49"/>
  <c r="AQ9" i="49" s="1"/>
  <c r="Z9" i="8"/>
  <c r="X9" i="53"/>
  <c r="Z9" i="53" s="1"/>
  <c r="Y9" i="53"/>
  <c r="AN8" i="22"/>
  <c r="AI8" i="22"/>
  <c r="AR8" i="91"/>
  <c r="AI8" i="23"/>
  <c r="AN8" i="23"/>
  <c r="X10" i="44"/>
  <c r="Y10" i="44"/>
  <c r="Z9" i="4"/>
  <c r="AH9" i="81"/>
  <c r="AQ9" i="81" s="1"/>
  <c r="AR8" i="82"/>
  <c r="AI9" i="86"/>
  <c r="AN9" i="86"/>
  <c r="Y9" i="92"/>
  <c r="X9" i="92"/>
  <c r="AI9" i="77"/>
  <c r="AN9" i="77"/>
  <c r="Y10" i="84"/>
  <c r="X10" i="84"/>
  <c r="AN9" i="30"/>
  <c r="AI9" i="30"/>
  <c r="X10" i="43"/>
  <c r="Y10" i="43"/>
  <c r="AN9" i="95"/>
  <c r="AI9" i="95"/>
  <c r="AI9" i="15"/>
  <c r="AN9" i="15"/>
  <c r="Z10" i="43" l="1"/>
  <c r="Z10" i="77"/>
  <c r="Z9" i="93"/>
  <c r="Z10" i="52"/>
  <c r="Z10" i="84"/>
  <c r="W11" i="84" s="1"/>
  <c r="Z9" i="19"/>
  <c r="AG9" i="19" s="1"/>
  <c r="AP9" i="19" s="1"/>
  <c r="Z10" i="63"/>
  <c r="Z9" i="46"/>
  <c r="Z9" i="1"/>
  <c r="AF9" i="1" s="1"/>
  <c r="AO9" i="1" s="1"/>
  <c r="Z10" i="44"/>
  <c r="Z9" i="22"/>
  <c r="AE9" i="22" s="1"/>
  <c r="AG9" i="1"/>
  <c r="AP9" i="1" s="1"/>
  <c r="AE9" i="1"/>
  <c r="AF10" i="84"/>
  <c r="AO10" i="84" s="1"/>
  <c r="AE10" i="84"/>
  <c r="AG10" i="26"/>
  <c r="AP10" i="26" s="1"/>
  <c r="AF10" i="26"/>
  <c r="AO10" i="26" s="1"/>
  <c r="AE10" i="26"/>
  <c r="W11" i="26"/>
  <c r="AE10" i="28"/>
  <c r="AF10" i="28"/>
  <c r="AO10" i="28" s="1"/>
  <c r="W11" i="28"/>
  <c r="AG10" i="28"/>
  <c r="AP10" i="28" s="1"/>
  <c r="AE10" i="66"/>
  <c r="W11" i="66"/>
  <c r="AF10" i="66"/>
  <c r="AO10" i="66" s="1"/>
  <c r="AG10" i="66"/>
  <c r="AP10" i="66" s="1"/>
  <c r="AE9" i="25"/>
  <c r="W10" i="25"/>
  <c r="AG9" i="25"/>
  <c r="AP9" i="25" s="1"/>
  <c r="AF9" i="25"/>
  <c r="AO9" i="25" s="1"/>
  <c r="AG10" i="15"/>
  <c r="AP10" i="15" s="1"/>
  <c r="W11" i="15"/>
  <c r="AF10" i="15"/>
  <c r="AO10" i="15" s="1"/>
  <c r="AE10" i="15"/>
  <c r="W10" i="19"/>
  <c r="AF9" i="19"/>
  <c r="AO9" i="19" s="1"/>
  <c r="AE9" i="19"/>
  <c r="W11" i="44"/>
  <c r="AE10" i="44"/>
  <c r="AG10" i="44"/>
  <c r="AP10" i="44" s="1"/>
  <c r="AF10" i="44"/>
  <c r="AO10" i="44" s="1"/>
  <c r="AF10" i="77"/>
  <c r="AO10" i="77" s="1"/>
  <c r="AE10" i="77"/>
  <c r="W11" i="77"/>
  <c r="AG10" i="77"/>
  <c r="AP10" i="77" s="1"/>
  <c r="AG9" i="22"/>
  <c r="AP9" i="22" s="1"/>
  <c r="W10" i="22"/>
  <c r="AF9" i="22"/>
  <c r="AO9" i="22" s="1"/>
  <c r="AG9" i="8"/>
  <c r="AP9" i="8" s="1"/>
  <c r="W10" i="8"/>
  <c r="AF9" i="8"/>
  <c r="AO9" i="8" s="1"/>
  <c r="AE9" i="8"/>
  <c r="K16" i="50"/>
  <c r="K17" i="15"/>
  <c r="AR8" i="18"/>
  <c r="AH10" i="43"/>
  <c r="AQ10" i="43" s="1"/>
  <c r="AI9" i="57"/>
  <c r="AN9" i="57"/>
  <c r="AG10" i="59"/>
  <c r="AP10" i="59" s="1"/>
  <c r="W11" i="59"/>
  <c r="AF10" i="59"/>
  <c r="AO10" i="59" s="1"/>
  <c r="AE10" i="59"/>
  <c r="AH9" i="1"/>
  <c r="AQ9" i="1" s="1"/>
  <c r="AH10" i="77"/>
  <c r="AQ10" i="77" s="1"/>
  <c r="AE8" i="51"/>
  <c r="W9" i="51"/>
  <c r="AF8" i="51"/>
  <c r="AO8" i="51" s="1"/>
  <c r="AG8" i="51"/>
  <c r="AP8" i="51" s="1"/>
  <c r="K17" i="21"/>
  <c r="AE10" i="83"/>
  <c r="W11" i="83"/>
  <c r="AF10" i="83"/>
  <c r="AO10" i="83" s="1"/>
  <c r="AG10" i="83"/>
  <c r="AP10" i="83" s="1"/>
  <c r="AR9" i="9"/>
  <c r="K16" i="4"/>
  <c r="AI9" i="87"/>
  <c r="AN9" i="87"/>
  <c r="AH10" i="28"/>
  <c r="AQ10" i="28" s="1"/>
  <c r="AI10" i="71"/>
  <c r="AN10" i="71"/>
  <c r="K18" i="61"/>
  <c r="AI8" i="27"/>
  <c r="AN8" i="27"/>
  <c r="AN9" i="47"/>
  <c r="AI9" i="47"/>
  <c r="AR8" i="25"/>
  <c r="AR8" i="46"/>
  <c r="AH9" i="12"/>
  <c r="AQ9" i="12" s="1"/>
  <c r="Y9" i="7"/>
  <c r="X9" i="7"/>
  <c r="K17" i="18"/>
  <c r="AR9" i="61"/>
  <c r="AI8" i="90"/>
  <c r="AN8" i="90"/>
  <c r="AE9" i="91"/>
  <c r="W10" i="91"/>
  <c r="AG9" i="91"/>
  <c r="AP9" i="91" s="1"/>
  <c r="AF9" i="91"/>
  <c r="AO9" i="91" s="1"/>
  <c r="AR8" i="19"/>
  <c r="K17" i="54"/>
  <c r="AR9" i="63"/>
  <c r="K16" i="59"/>
  <c r="AR8" i="12"/>
  <c r="AN9" i="31"/>
  <c r="AI9" i="31"/>
  <c r="AN9" i="17"/>
  <c r="AI9" i="17"/>
  <c r="AH9" i="46"/>
  <c r="AQ9" i="46" s="1"/>
  <c r="AH10" i="9"/>
  <c r="AQ10" i="9" s="1"/>
  <c r="AR8" i="53"/>
  <c r="AH9" i="5"/>
  <c r="AQ9" i="5" s="1"/>
  <c r="AI8" i="29"/>
  <c r="AN8" i="29"/>
  <c r="AI9" i="67"/>
  <c r="AN9" i="67"/>
  <c r="AN10" i="76"/>
  <c r="AI10" i="76"/>
  <c r="AI9" i="21"/>
  <c r="AN9" i="21"/>
  <c r="AN9" i="41"/>
  <c r="AI9" i="41"/>
  <c r="AI8" i="88"/>
  <c r="AN8" i="88"/>
  <c r="AG10" i="43"/>
  <c r="AP10" i="43" s="1"/>
  <c r="AF10" i="43"/>
  <c r="AO10" i="43" s="1"/>
  <c r="W11" i="43"/>
  <c r="AE10" i="43"/>
  <c r="AR9" i="86"/>
  <c r="Y10" i="54"/>
  <c r="X10" i="54"/>
  <c r="Z10" i="54" s="1"/>
  <c r="W11" i="52"/>
  <c r="AG10" i="52"/>
  <c r="AP10" i="52" s="1"/>
  <c r="AE10" i="52"/>
  <c r="AF10" i="52"/>
  <c r="AO10" i="52" s="1"/>
  <c r="Y9" i="10"/>
  <c r="X9" i="10"/>
  <c r="Z9" i="10" s="1"/>
  <c r="K16" i="16"/>
  <c r="AH9" i="68"/>
  <c r="AQ9" i="68" s="1"/>
  <c r="W10" i="73"/>
  <c r="AG9" i="73"/>
  <c r="AP9" i="73" s="1"/>
  <c r="AE9" i="73"/>
  <c r="AF9" i="73"/>
  <c r="AO9" i="73" s="1"/>
  <c r="Y10" i="87"/>
  <c r="X10" i="87"/>
  <c r="AN8" i="89"/>
  <c r="AI8" i="89"/>
  <c r="K16" i="72"/>
  <c r="K18" i="10"/>
  <c r="AH9" i="13"/>
  <c r="AQ9" i="13" s="1"/>
  <c r="AR9" i="44"/>
  <c r="Y10" i="56"/>
  <c r="X10" i="56"/>
  <c r="AI8" i="20"/>
  <c r="AN8" i="20"/>
  <c r="AF10" i="38"/>
  <c r="AO10" i="38" s="1"/>
  <c r="W11" i="38"/>
  <c r="AG10" i="38"/>
  <c r="AP10" i="38" s="1"/>
  <c r="AE10" i="38"/>
  <c r="AR9" i="43"/>
  <c r="AR8" i="32"/>
  <c r="K18" i="69"/>
  <c r="K17" i="65"/>
  <c r="AG9" i="18"/>
  <c r="AP9" i="18" s="1"/>
  <c r="W10" i="18"/>
  <c r="AF9" i="18"/>
  <c r="AO9" i="18" s="1"/>
  <c r="AE9" i="18"/>
  <c r="AE9" i="78"/>
  <c r="W10" i="78"/>
  <c r="AF9" i="78"/>
  <c r="AO9" i="78" s="1"/>
  <c r="AG9" i="78"/>
  <c r="AP9" i="78" s="1"/>
  <c r="AH9" i="94"/>
  <c r="AQ9" i="94" s="1"/>
  <c r="AH9" i="25"/>
  <c r="AQ9" i="25" s="1"/>
  <c r="K16" i="71"/>
  <c r="AH9" i="24"/>
  <c r="AQ9" i="24" s="1"/>
  <c r="AH9" i="32"/>
  <c r="AQ9" i="32" s="1"/>
  <c r="X10" i="55"/>
  <c r="Y10" i="55"/>
  <c r="Z10" i="55" s="1"/>
  <c r="X9" i="62"/>
  <c r="Y9" i="62"/>
  <c r="AI10" i="48"/>
  <c r="AN10" i="48"/>
  <c r="Y10" i="11"/>
  <c r="X10" i="11"/>
  <c r="Z10" i="11" s="1"/>
  <c r="AI9" i="74"/>
  <c r="AN9" i="74"/>
  <c r="Y11" i="3"/>
  <c r="X11" i="3"/>
  <c r="Y10" i="81"/>
  <c r="X10" i="81"/>
  <c r="X10" i="14"/>
  <c r="Y10" i="14"/>
  <c r="X10" i="16"/>
  <c r="Y10" i="16"/>
  <c r="X10" i="75"/>
  <c r="Y10" i="75"/>
  <c r="AR9" i="15"/>
  <c r="AR9" i="30"/>
  <c r="AR9" i="77"/>
  <c r="AR8" i="23"/>
  <c r="AH9" i="53"/>
  <c r="AQ9" i="53" s="1"/>
  <c r="X10" i="57"/>
  <c r="Y10" i="57"/>
  <c r="Z10" i="57" s="1"/>
  <c r="AN9" i="54"/>
  <c r="AI9" i="54"/>
  <c r="AR8" i="24"/>
  <c r="Z9" i="68"/>
  <c r="K19" i="49"/>
  <c r="Y11" i="71"/>
  <c r="X11" i="71"/>
  <c r="AR8" i="94"/>
  <c r="K16" i="56"/>
  <c r="AR8" i="92"/>
  <c r="AH10" i="63"/>
  <c r="AQ10" i="63" s="1"/>
  <c r="K16" i="52"/>
  <c r="Y10" i="50"/>
  <c r="X10" i="50"/>
  <c r="Z9" i="12"/>
  <c r="K17" i="63"/>
  <c r="X10" i="70"/>
  <c r="Y10" i="70"/>
  <c r="Z10" i="70" s="1"/>
  <c r="W10" i="35"/>
  <c r="AG9" i="35"/>
  <c r="AP9" i="35" s="1"/>
  <c r="AE9" i="35"/>
  <c r="AF9" i="35"/>
  <c r="AO9" i="35" s="1"/>
  <c r="K18" i="53"/>
  <c r="AI9" i="34"/>
  <c r="AN9" i="34"/>
  <c r="AR9" i="26"/>
  <c r="AR9" i="84"/>
  <c r="AF10" i="40"/>
  <c r="AO10" i="40" s="1"/>
  <c r="AE10" i="40"/>
  <c r="W11" i="40"/>
  <c r="AG10" i="40"/>
  <c r="AP10" i="40" s="1"/>
  <c r="AH9" i="22"/>
  <c r="AQ9" i="22" s="1"/>
  <c r="K16" i="20"/>
  <c r="K16" i="64"/>
  <c r="X10" i="17"/>
  <c r="Y10" i="17"/>
  <c r="Z10" i="17" s="1"/>
  <c r="AE9" i="46"/>
  <c r="W10" i="46"/>
  <c r="AF9" i="46"/>
  <c r="AO9" i="46" s="1"/>
  <c r="AG9" i="46"/>
  <c r="AP9" i="46" s="1"/>
  <c r="AE10" i="9"/>
  <c r="AG10" i="9"/>
  <c r="AP10" i="9" s="1"/>
  <c r="W11" i="9"/>
  <c r="AF10" i="9"/>
  <c r="AO10" i="9" s="1"/>
  <c r="AG9" i="5"/>
  <c r="AP9" i="5" s="1"/>
  <c r="W10" i="5"/>
  <c r="AF9" i="5"/>
  <c r="AO9" i="5" s="1"/>
  <c r="AE9" i="5"/>
  <c r="K17" i="57"/>
  <c r="K18" i="62"/>
  <c r="K17" i="5"/>
  <c r="AN9" i="49"/>
  <c r="AI9" i="49"/>
  <c r="Y10" i="72"/>
  <c r="X10" i="72"/>
  <c r="AN9" i="69"/>
  <c r="AI9" i="69"/>
  <c r="AH10" i="84"/>
  <c r="AQ10" i="84" s="1"/>
  <c r="AR9" i="95"/>
  <c r="AH9" i="92"/>
  <c r="AQ9" i="92" s="1"/>
  <c r="W10" i="4"/>
  <c r="AF9" i="4"/>
  <c r="AO9" i="4" s="1"/>
  <c r="AE9" i="4"/>
  <c r="AG9" i="4"/>
  <c r="AP9" i="4" s="1"/>
  <c r="AG9" i="53"/>
  <c r="AP9" i="53" s="1"/>
  <c r="W10" i="53"/>
  <c r="AF9" i="53"/>
  <c r="AO9" i="53" s="1"/>
  <c r="AE9" i="53"/>
  <c r="K16" i="8"/>
  <c r="AH10" i="30"/>
  <c r="AQ10" i="30" s="1"/>
  <c r="K17" i="23"/>
  <c r="X10" i="60"/>
  <c r="Y10" i="60"/>
  <c r="AR9" i="38"/>
  <c r="AR8" i="5"/>
  <c r="AH10" i="61"/>
  <c r="AQ10" i="61" s="1"/>
  <c r="Z9" i="13"/>
  <c r="K16" i="12"/>
  <c r="AI9" i="50"/>
  <c r="AN9" i="50"/>
  <c r="AR9" i="28"/>
  <c r="Y9" i="20"/>
  <c r="X9" i="20"/>
  <c r="AN9" i="2"/>
  <c r="AI9" i="2"/>
  <c r="K17" i="55"/>
  <c r="Y10" i="82"/>
  <c r="X10" i="82"/>
  <c r="Y10" i="45"/>
  <c r="X10" i="45"/>
  <c r="Z10" i="45" s="1"/>
  <c r="AH10" i="86"/>
  <c r="AQ10" i="86" s="1"/>
  <c r="AF9" i="39"/>
  <c r="AO9" i="39" s="1"/>
  <c r="AE9" i="39"/>
  <c r="AG9" i="39"/>
  <c r="AP9" i="39" s="1"/>
  <c r="W10" i="39"/>
  <c r="K16" i="11"/>
  <c r="AI9" i="70"/>
  <c r="AN9" i="70"/>
  <c r="X10" i="42"/>
  <c r="Y10" i="42"/>
  <c r="Z9" i="94"/>
  <c r="AI8" i="6"/>
  <c r="AN8" i="6"/>
  <c r="AH9" i="23"/>
  <c r="AQ9" i="23" s="1"/>
  <c r="K16" i="19"/>
  <c r="AE9" i="24"/>
  <c r="AG9" i="24"/>
  <c r="AP9" i="24" s="1"/>
  <c r="W10" i="24"/>
  <c r="AF9" i="24"/>
  <c r="AO9" i="24" s="1"/>
  <c r="AR8" i="1"/>
  <c r="AE9" i="32"/>
  <c r="W10" i="32"/>
  <c r="AG9" i="32"/>
  <c r="AP9" i="32" s="1"/>
  <c r="AF9" i="32"/>
  <c r="AO9" i="32" s="1"/>
  <c r="AI9" i="55"/>
  <c r="AN9" i="55"/>
  <c r="AH9" i="93"/>
  <c r="AQ9" i="93" s="1"/>
  <c r="AN9" i="58"/>
  <c r="AI9" i="58"/>
  <c r="X10" i="96"/>
  <c r="Y10" i="96"/>
  <c r="Y10" i="49"/>
  <c r="X10" i="49"/>
  <c r="Y10" i="80"/>
  <c r="X10" i="80"/>
  <c r="Z10" i="80" s="1"/>
  <c r="AI9" i="72"/>
  <c r="AN9" i="72"/>
  <c r="AI9" i="16"/>
  <c r="AN9" i="16"/>
  <c r="K18" i="14"/>
  <c r="K18" i="58"/>
  <c r="AR8" i="93"/>
  <c r="Y9" i="89"/>
  <c r="X9" i="89"/>
  <c r="Z9" i="89" s="1"/>
  <c r="AH9" i="19"/>
  <c r="AQ9" i="19" s="1"/>
  <c r="K16" i="51"/>
  <c r="AI9" i="56"/>
  <c r="AN9" i="56"/>
  <c r="AG10" i="63"/>
  <c r="AP10" i="63" s="1"/>
  <c r="W11" i="63"/>
  <c r="AF10" i="63"/>
  <c r="AO10" i="63" s="1"/>
  <c r="AE10" i="63"/>
  <c r="K16" i="3"/>
  <c r="AN8" i="7"/>
  <c r="AI8" i="7"/>
  <c r="AN9" i="82"/>
  <c r="AI9" i="82"/>
  <c r="Y10" i="79"/>
  <c r="X10" i="79"/>
  <c r="Z10" i="79" s="1"/>
  <c r="AN9" i="45"/>
  <c r="AI9" i="45"/>
  <c r="AH10" i="64"/>
  <c r="AQ10" i="64" s="1"/>
  <c r="AE10" i="86"/>
  <c r="W11" i="86"/>
  <c r="AF10" i="86"/>
  <c r="AO10" i="86" s="1"/>
  <c r="AG10" i="86"/>
  <c r="AP10" i="86" s="1"/>
  <c r="X10" i="34"/>
  <c r="Y10" i="34"/>
  <c r="AH10" i="66"/>
  <c r="AQ10" i="66" s="1"/>
  <c r="K20" i="6"/>
  <c r="K18" i="13"/>
  <c r="AH10" i="15"/>
  <c r="AQ10" i="15" s="1"/>
  <c r="AH10" i="95"/>
  <c r="AQ10" i="95" s="1"/>
  <c r="K16" i="2"/>
  <c r="AH10" i="26"/>
  <c r="AQ10" i="26" s="1"/>
  <c r="AE9" i="93"/>
  <c r="W10" i="93"/>
  <c r="AF9" i="93"/>
  <c r="AO9" i="93" s="1"/>
  <c r="AG9" i="93"/>
  <c r="AP9" i="93" s="1"/>
  <c r="AR9" i="66"/>
  <c r="Y10" i="36"/>
  <c r="X10" i="36"/>
  <c r="K17" i="70"/>
  <c r="AI9" i="96"/>
  <c r="AN9" i="96"/>
  <c r="X10" i="33"/>
  <c r="Y10" i="33"/>
  <c r="Y10" i="65"/>
  <c r="X10" i="65"/>
  <c r="Z10" i="65" s="1"/>
  <c r="X10" i="74"/>
  <c r="Y10" i="74"/>
  <c r="Y10" i="21"/>
  <c r="X10" i="21"/>
  <c r="Z10" i="21" s="1"/>
  <c r="AN9" i="80"/>
  <c r="AI9" i="80"/>
  <c r="X10" i="69"/>
  <c r="Z10" i="69" s="1"/>
  <c r="Y10" i="69"/>
  <c r="Y10" i="41"/>
  <c r="X10" i="41"/>
  <c r="AI9" i="75"/>
  <c r="AN9" i="75"/>
  <c r="X10" i="85"/>
  <c r="Z10" i="85" s="1"/>
  <c r="Y10" i="85"/>
  <c r="Z9" i="92"/>
  <c r="AH10" i="44"/>
  <c r="AQ10" i="44" s="1"/>
  <c r="AR8" i="22"/>
  <c r="AH10" i="52"/>
  <c r="AQ10" i="52" s="1"/>
  <c r="AI8" i="10"/>
  <c r="AN8" i="10"/>
  <c r="K16" i="67"/>
  <c r="AR8" i="13"/>
  <c r="Z10" i="30"/>
  <c r="K17" i="7"/>
  <c r="AI9" i="60"/>
  <c r="AN9" i="60"/>
  <c r="K17" i="66"/>
  <c r="Y9" i="27"/>
  <c r="X9" i="27"/>
  <c r="X10" i="47"/>
  <c r="Y10" i="47"/>
  <c r="Z10" i="61"/>
  <c r="Y10" i="2"/>
  <c r="X10" i="2"/>
  <c r="AH10" i="38"/>
  <c r="AQ10" i="38" s="1"/>
  <c r="AI9" i="79"/>
  <c r="AN9" i="79"/>
  <c r="AR8" i="68"/>
  <c r="Z10" i="64"/>
  <c r="K17" i="68"/>
  <c r="AH9" i="18"/>
  <c r="AQ9" i="18" s="1"/>
  <c r="K17" i="22"/>
  <c r="AR9" i="52"/>
  <c r="AN9" i="42"/>
  <c r="AI9" i="42"/>
  <c r="Y9" i="6"/>
  <c r="X9" i="6"/>
  <c r="Y9" i="90"/>
  <c r="Z9" i="90" s="1"/>
  <c r="X9" i="90"/>
  <c r="W10" i="37"/>
  <c r="AG9" i="37"/>
  <c r="AP9" i="37" s="1"/>
  <c r="AE9" i="37"/>
  <c r="AF9" i="37"/>
  <c r="AO9" i="37" s="1"/>
  <c r="Z10" i="95"/>
  <c r="AR9" i="64"/>
  <c r="Z9" i="23"/>
  <c r="Y10" i="31"/>
  <c r="X10" i="31"/>
  <c r="Z10" i="31" s="1"/>
  <c r="K16" i="24"/>
  <c r="K17" i="9"/>
  <c r="K17" i="17"/>
  <c r="K16" i="60"/>
  <c r="AN8" i="62"/>
  <c r="AI8" i="62"/>
  <c r="Y9" i="29"/>
  <c r="X9" i="29"/>
  <c r="AN9" i="36"/>
  <c r="AI9" i="36"/>
  <c r="Y10" i="58"/>
  <c r="X10" i="58"/>
  <c r="X11" i="48"/>
  <c r="Y11" i="48"/>
  <c r="AI9" i="11"/>
  <c r="AN9" i="11"/>
  <c r="AN9" i="33"/>
  <c r="AI9" i="33"/>
  <c r="AI9" i="65"/>
  <c r="AN9" i="65"/>
  <c r="AI10" i="3"/>
  <c r="AN10" i="3"/>
  <c r="Y10" i="67"/>
  <c r="X10" i="67"/>
  <c r="AI9" i="81"/>
  <c r="AN9" i="81"/>
  <c r="X11" i="76"/>
  <c r="Y11" i="76"/>
  <c r="AN9" i="14"/>
  <c r="AI9" i="14"/>
  <c r="Y9" i="88"/>
  <c r="X9" i="88"/>
  <c r="Z9" i="88" s="1"/>
  <c r="AI9" i="85"/>
  <c r="AN9" i="85"/>
  <c r="Z10" i="47" l="1"/>
  <c r="Z10" i="96"/>
  <c r="AG10" i="84"/>
  <c r="AP10" i="84" s="1"/>
  <c r="Z10" i="81"/>
  <c r="AF10" i="81" s="1"/>
  <c r="AO10" i="81" s="1"/>
  <c r="Z10" i="58"/>
  <c r="Z10" i="42"/>
  <c r="W10" i="1"/>
  <c r="Z10" i="74"/>
  <c r="Z9" i="62"/>
  <c r="Z9" i="29"/>
  <c r="Z11" i="76"/>
  <c r="Z10" i="33"/>
  <c r="AE10" i="33" s="1"/>
  <c r="Z10" i="72"/>
  <c r="Z11" i="71"/>
  <c r="AG11" i="71" s="1"/>
  <c r="AP11" i="71" s="1"/>
  <c r="AG10" i="69"/>
  <c r="AP10" i="69" s="1"/>
  <c r="W11" i="69"/>
  <c r="AF10" i="69"/>
  <c r="AO10" i="69" s="1"/>
  <c r="AE10" i="69"/>
  <c r="AE10" i="81"/>
  <c r="AG10" i="81"/>
  <c r="AP10" i="81" s="1"/>
  <c r="AG10" i="55"/>
  <c r="AP10" i="55" s="1"/>
  <c r="W11" i="55"/>
  <c r="AE10" i="55"/>
  <c r="AF10" i="55"/>
  <c r="AO10" i="55" s="1"/>
  <c r="AG9" i="29"/>
  <c r="AP9" i="29" s="1"/>
  <c r="AF9" i="29"/>
  <c r="AO9" i="29" s="1"/>
  <c r="AE9" i="29"/>
  <c r="W10" i="29"/>
  <c r="AG10" i="72"/>
  <c r="AP10" i="72" s="1"/>
  <c r="AE10" i="72"/>
  <c r="W11" i="72"/>
  <c r="AF10" i="72"/>
  <c r="AO10" i="72" s="1"/>
  <c r="AF11" i="71"/>
  <c r="AO11" i="71" s="1"/>
  <c r="AE11" i="71"/>
  <c r="AF10" i="45"/>
  <c r="AO10" i="45" s="1"/>
  <c r="AG10" i="45"/>
  <c r="AP10" i="45" s="1"/>
  <c r="AE10" i="45"/>
  <c r="W11" i="45"/>
  <c r="AG10" i="17"/>
  <c r="AP10" i="17" s="1"/>
  <c r="W11" i="17"/>
  <c r="AF10" i="17"/>
  <c r="AO10" i="17" s="1"/>
  <c r="AE10" i="17"/>
  <c r="AG10" i="70"/>
  <c r="AP10" i="70" s="1"/>
  <c r="W11" i="70"/>
  <c r="AF10" i="70"/>
  <c r="AO10" i="70" s="1"/>
  <c r="AE10" i="70"/>
  <c r="AG9" i="62"/>
  <c r="AP9" i="62" s="1"/>
  <c r="W10" i="62"/>
  <c r="AF9" i="62"/>
  <c r="AO9" i="62" s="1"/>
  <c r="AE9" i="62"/>
  <c r="AF10" i="85"/>
  <c r="AO10" i="85" s="1"/>
  <c r="AE10" i="85"/>
  <c r="W11" i="85"/>
  <c r="AG10" i="85"/>
  <c r="AP10" i="85" s="1"/>
  <c r="AE10" i="74"/>
  <c r="W11" i="74"/>
  <c r="AF10" i="74"/>
  <c r="AO10" i="74" s="1"/>
  <c r="AG10" i="74"/>
  <c r="AP10" i="74" s="1"/>
  <c r="AG9" i="89"/>
  <c r="AP9" i="89" s="1"/>
  <c r="AE9" i="89"/>
  <c r="W10" i="89"/>
  <c r="AF9" i="89"/>
  <c r="AO9" i="89" s="1"/>
  <c r="AG11" i="76"/>
  <c r="AP11" i="76" s="1"/>
  <c r="AF11" i="76"/>
  <c r="AO11" i="76" s="1"/>
  <c r="AE11" i="76"/>
  <c r="W12" i="76"/>
  <c r="AG9" i="10"/>
  <c r="AP9" i="10" s="1"/>
  <c r="W10" i="10"/>
  <c r="AF9" i="10"/>
  <c r="AO9" i="10" s="1"/>
  <c r="AE9" i="10"/>
  <c r="AR9" i="11"/>
  <c r="K18" i="7"/>
  <c r="K18" i="17"/>
  <c r="AH10" i="47"/>
  <c r="AQ10" i="47" s="1"/>
  <c r="K18" i="66"/>
  <c r="AR9" i="96"/>
  <c r="AI9" i="93"/>
  <c r="AN9" i="93"/>
  <c r="K21" i="6"/>
  <c r="AR9" i="82"/>
  <c r="AN10" i="63"/>
  <c r="AI10" i="63"/>
  <c r="K19" i="14"/>
  <c r="AH10" i="96"/>
  <c r="AQ10" i="96" s="1"/>
  <c r="AH10" i="42"/>
  <c r="AQ10" i="42" s="1"/>
  <c r="Y10" i="39"/>
  <c r="X10" i="39"/>
  <c r="AR9" i="2"/>
  <c r="AN9" i="53"/>
  <c r="AI9" i="53"/>
  <c r="K19" i="62"/>
  <c r="Y10" i="35"/>
  <c r="X10" i="35"/>
  <c r="AR9" i="54"/>
  <c r="AH10" i="81"/>
  <c r="AQ10" i="81" s="1"/>
  <c r="AR10" i="48"/>
  <c r="Y10" i="78"/>
  <c r="X10" i="78"/>
  <c r="AR9" i="67"/>
  <c r="AR9" i="47"/>
  <c r="AR9" i="57"/>
  <c r="AI9" i="8"/>
  <c r="AN9" i="8"/>
  <c r="Y10" i="22"/>
  <c r="X10" i="22"/>
  <c r="Y11" i="15"/>
  <c r="X11" i="15"/>
  <c r="Z11" i="15" s="1"/>
  <c r="AI9" i="25"/>
  <c r="AN9" i="25"/>
  <c r="AN10" i="26"/>
  <c r="AI10" i="26"/>
  <c r="AR9" i="79"/>
  <c r="AG10" i="21"/>
  <c r="AP10" i="21" s="1"/>
  <c r="W11" i="21"/>
  <c r="AF10" i="21"/>
  <c r="AO10" i="21" s="1"/>
  <c r="AE10" i="21"/>
  <c r="AG10" i="42"/>
  <c r="AP10" i="42" s="1"/>
  <c r="AF10" i="42"/>
  <c r="AO10" i="42" s="1"/>
  <c r="W11" i="42"/>
  <c r="AE10" i="42"/>
  <c r="AH10" i="82"/>
  <c r="AQ10" i="82" s="1"/>
  <c r="AH10" i="60"/>
  <c r="AQ10" i="60" s="1"/>
  <c r="Y10" i="4"/>
  <c r="X10" i="4"/>
  <c r="Z10" i="4" s="1"/>
  <c r="AR9" i="49"/>
  <c r="K19" i="53"/>
  <c r="K17" i="52"/>
  <c r="K17" i="56"/>
  <c r="K20" i="49"/>
  <c r="AH10" i="16"/>
  <c r="AQ10" i="16" s="1"/>
  <c r="AR9" i="74"/>
  <c r="AI9" i="78"/>
  <c r="AN9" i="78"/>
  <c r="K18" i="65"/>
  <c r="K17" i="72"/>
  <c r="AG10" i="54"/>
  <c r="AP10" i="54" s="1"/>
  <c r="W11" i="54"/>
  <c r="AF10" i="54"/>
  <c r="AO10" i="54" s="1"/>
  <c r="AE10" i="54"/>
  <c r="K18" i="54"/>
  <c r="Y10" i="91"/>
  <c r="X10" i="91"/>
  <c r="Z10" i="91" s="1"/>
  <c r="AR10" i="71"/>
  <c r="K18" i="21"/>
  <c r="AN10" i="59"/>
  <c r="AI10" i="59"/>
  <c r="AI9" i="19"/>
  <c r="AN9" i="19"/>
  <c r="Y11" i="28"/>
  <c r="X11" i="28"/>
  <c r="AG10" i="58"/>
  <c r="AP10" i="58" s="1"/>
  <c r="W11" i="58"/>
  <c r="AF10" i="58"/>
  <c r="AO10" i="58" s="1"/>
  <c r="AE10" i="58"/>
  <c r="W10" i="90"/>
  <c r="AF9" i="90"/>
  <c r="AO9" i="90" s="1"/>
  <c r="AE9" i="90"/>
  <c r="AG9" i="90"/>
  <c r="AP9" i="90" s="1"/>
  <c r="AG10" i="47"/>
  <c r="AP10" i="47" s="1"/>
  <c r="AF10" i="47"/>
  <c r="AO10" i="47" s="1"/>
  <c r="W11" i="47"/>
  <c r="AE10" i="47"/>
  <c r="AG10" i="80"/>
  <c r="AP10" i="80" s="1"/>
  <c r="AF10" i="80"/>
  <c r="AO10" i="80" s="1"/>
  <c r="AE10" i="80"/>
  <c r="W11" i="80"/>
  <c r="AR9" i="14"/>
  <c r="AR9" i="81"/>
  <c r="AR9" i="36"/>
  <c r="K18" i="9"/>
  <c r="AG9" i="23"/>
  <c r="AP9" i="23" s="1"/>
  <c r="W10" i="23"/>
  <c r="AF9" i="23"/>
  <c r="AO9" i="23" s="1"/>
  <c r="AE9" i="23"/>
  <c r="AH9" i="6"/>
  <c r="AQ9" i="6" s="1"/>
  <c r="K18" i="68"/>
  <c r="AH9" i="27"/>
  <c r="AQ9" i="27" s="1"/>
  <c r="AR9" i="60"/>
  <c r="AR9" i="75"/>
  <c r="K18" i="70"/>
  <c r="AR8" i="7"/>
  <c r="Y11" i="63"/>
  <c r="X11" i="63"/>
  <c r="AR9" i="16"/>
  <c r="AH10" i="49"/>
  <c r="AQ10" i="49" s="1"/>
  <c r="AR9" i="58"/>
  <c r="Y10" i="32"/>
  <c r="X10" i="32"/>
  <c r="AH9" i="20"/>
  <c r="AQ9" i="20" s="1"/>
  <c r="AR9" i="50"/>
  <c r="Z10" i="60"/>
  <c r="Y10" i="53"/>
  <c r="X10" i="53"/>
  <c r="Z10" i="53" s="1"/>
  <c r="AR9" i="69"/>
  <c r="K18" i="57"/>
  <c r="Y11" i="9"/>
  <c r="X11" i="9"/>
  <c r="Y10" i="46"/>
  <c r="X10" i="46"/>
  <c r="K17" i="64"/>
  <c r="AH10" i="70"/>
  <c r="AQ10" i="70" s="1"/>
  <c r="W10" i="12"/>
  <c r="AF9" i="12"/>
  <c r="AO9" i="12" s="1"/>
  <c r="AE9" i="12"/>
  <c r="AG9" i="12"/>
  <c r="AP9" i="12" s="1"/>
  <c r="Z10" i="16"/>
  <c r="AH10" i="11"/>
  <c r="AQ10" i="11" s="1"/>
  <c r="AH9" i="62"/>
  <c r="AQ9" i="62" s="1"/>
  <c r="AI9" i="18"/>
  <c r="AN9" i="18"/>
  <c r="AN10" i="38"/>
  <c r="AI10" i="38"/>
  <c r="AR8" i="20"/>
  <c r="AR8" i="89"/>
  <c r="AI9" i="73"/>
  <c r="AN9" i="73"/>
  <c r="AI10" i="52"/>
  <c r="AN10" i="52"/>
  <c r="AR9" i="21"/>
  <c r="AR8" i="29"/>
  <c r="AR9" i="17"/>
  <c r="AI9" i="91"/>
  <c r="AN9" i="91"/>
  <c r="K18" i="18"/>
  <c r="AR9" i="87"/>
  <c r="X10" i="8"/>
  <c r="Z10" i="8" s="1"/>
  <c r="Y10" i="8"/>
  <c r="AI9" i="1"/>
  <c r="AN9" i="1"/>
  <c r="AF9" i="88"/>
  <c r="AO9" i="88" s="1"/>
  <c r="AE9" i="88"/>
  <c r="W10" i="88"/>
  <c r="AG9" i="88"/>
  <c r="AP9" i="88" s="1"/>
  <c r="AR10" i="3"/>
  <c r="AG10" i="31"/>
  <c r="AP10" i="31" s="1"/>
  <c r="AF10" i="31"/>
  <c r="AO10" i="31" s="1"/>
  <c r="AE10" i="31"/>
  <c r="W11" i="31"/>
  <c r="AI9" i="37"/>
  <c r="AN9" i="37"/>
  <c r="AH10" i="2"/>
  <c r="AQ10" i="2" s="1"/>
  <c r="AH10" i="69"/>
  <c r="AQ10" i="69" s="1"/>
  <c r="AH10" i="67"/>
  <c r="AQ10" i="67" s="1"/>
  <c r="AG10" i="64"/>
  <c r="AP10" i="64" s="1"/>
  <c r="W11" i="64"/>
  <c r="AF10" i="64"/>
  <c r="AO10" i="64" s="1"/>
  <c r="AE10" i="64"/>
  <c r="Z10" i="2"/>
  <c r="Z9" i="27"/>
  <c r="K17" i="67"/>
  <c r="AG9" i="92"/>
  <c r="AP9" i="92" s="1"/>
  <c r="AF9" i="92"/>
  <c r="AO9" i="92" s="1"/>
  <c r="AE9" i="92"/>
  <c r="W10" i="92"/>
  <c r="AH10" i="41"/>
  <c r="AQ10" i="41" s="1"/>
  <c r="AR9" i="80"/>
  <c r="AH10" i="74"/>
  <c r="AQ10" i="74" s="1"/>
  <c r="AH10" i="33"/>
  <c r="AQ10" i="33" s="1"/>
  <c r="AH10" i="36"/>
  <c r="AQ10" i="36" s="1"/>
  <c r="X11" i="86"/>
  <c r="Y11" i="86"/>
  <c r="AH10" i="79"/>
  <c r="AQ10" i="79" s="1"/>
  <c r="AI9" i="32"/>
  <c r="AN9" i="32"/>
  <c r="AI9" i="24"/>
  <c r="AN9" i="24"/>
  <c r="AR8" i="6"/>
  <c r="AR9" i="70"/>
  <c r="AI9" i="39"/>
  <c r="AN9" i="39"/>
  <c r="Z10" i="82"/>
  <c r="AI9" i="5"/>
  <c r="AN9" i="5"/>
  <c r="AN9" i="46"/>
  <c r="AI9" i="46"/>
  <c r="X11" i="40"/>
  <c r="Y11" i="40"/>
  <c r="AH10" i="50"/>
  <c r="AQ10" i="50" s="1"/>
  <c r="W10" i="68"/>
  <c r="AF9" i="68"/>
  <c r="AO9" i="68" s="1"/>
  <c r="AE9" i="68"/>
  <c r="AG9" i="68"/>
  <c r="AP9" i="68" s="1"/>
  <c r="AH10" i="57"/>
  <c r="AQ10" i="57" s="1"/>
  <c r="AH11" i="3"/>
  <c r="AQ11" i="3" s="1"/>
  <c r="K17" i="71"/>
  <c r="K19" i="69"/>
  <c r="AH10" i="56"/>
  <c r="AQ10" i="56" s="1"/>
  <c r="K17" i="16"/>
  <c r="AR10" i="76"/>
  <c r="K17" i="59"/>
  <c r="AH9" i="7"/>
  <c r="AQ9" i="7" s="1"/>
  <c r="AR8" i="27"/>
  <c r="X11" i="59"/>
  <c r="Y11" i="59"/>
  <c r="K18" i="15"/>
  <c r="Y10" i="19"/>
  <c r="X10" i="19"/>
  <c r="Z10" i="19" s="1"/>
  <c r="X11" i="66"/>
  <c r="Z11" i="66" s="1"/>
  <c r="Y11" i="66"/>
  <c r="AI10" i="28"/>
  <c r="AN10" i="28"/>
  <c r="X11" i="84"/>
  <c r="Y11" i="84"/>
  <c r="Y10" i="1"/>
  <c r="X10" i="1"/>
  <c r="AE10" i="65"/>
  <c r="AG10" i="65"/>
  <c r="AP10" i="65" s="1"/>
  <c r="AF10" i="65"/>
  <c r="AO10" i="65" s="1"/>
  <c r="W11" i="65"/>
  <c r="K17" i="51"/>
  <c r="AF10" i="96"/>
  <c r="AO10" i="96" s="1"/>
  <c r="AE10" i="96"/>
  <c r="W11" i="96"/>
  <c r="AG10" i="96"/>
  <c r="AP10" i="96" s="1"/>
  <c r="Y10" i="24"/>
  <c r="X10" i="24"/>
  <c r="Z10" i="24" s="1"/>
  <c r="K17" i="60"/>
  <c r="K19" i="13"/>
  <c r="AH10" i="34"/>
  <c r="AQ10" i="34" s="1"/>
  <c r="AI10" i="86"/>
  <c r="AN10" i="86"/>
  <c r="AF10" i="79"/>
  <c r="AO10" i="79" s="1"/>
  <c r="AE10" i="79"/>
  <c r="W11" i="79"/>
  <c r="AG10" i="79"/>
  <c r="AP10" i="79" s="1"/>
  <c r="AH9" i="89"/>
  <c r="AQ9" i="89" s="1"/>
  <c r="K19" i="58"/>
  <c r="AR9" i="72"/>
  <c r="Z10" i="49"/>
  <c r="AR9" i="55"/>
  <c r="AE9" i="94"/>
  <c r="W10" i="94"/>
  <c r="AG9" i="94"/>
  <c r="AP9" i="94" s="1"/>
  <c r="AF9" i="94"/>
  <c r="AO9" i="94" s="1"/>
  <c r="AH10" i="45"/>
  <c r="AQ10" i="45" s="1"/>
  <c r="Z9" i="20"/>
  <c r="K17" i="12"/>
  <c r="K18" i="23"/>
  <c r="AH10" i="72"/>
  <c r="AQ10" i="72" s="1"/>
  <c r="K18" i="5"/>
  <c r="AI10" i="9"/>
  <c r="AN10" i="9"/>
  <c r="K17" i="20"/>
  <c r="AI10" i="40"/>
  <c r="AN10" i="40"/>
  <c r="AN9" i="35"/>
  <c r="AI9" i="35"/>
  <c r="AH11" i="71"/>
  <c r="AQ11" i="71" s="1"/>
  <c r="AE10" i="57"/>
  <c r="AG10" i="57"/>
  <c r="AP10" i="57" s="1"/>
  <c r="W11" i="57"/>
  <c r="AF10" i="57"/>
  <c r="AO10" i="57" s="1"/>
  <c r="AH10" i="75"/>
  <c r="AQ10" i="75" s="1"/>
  <c r="AH10" i="14"/>
  <c r="AQ10" i="14" s="1"/>
  <c r="AG10" i="11"/>
  <c r="AP10" i="11" s="1"/>
  <c r="W11" i="11"/>
  <c r="AF10" i="11"/>
  <c r="AO10" i="11" s="1"/>
  <c r="AE10" i="11"/>
  <c r="X10" i="18"/>
  <c r="Y10" i="18"/>
  <c r="AH10" i="87"/>
  <c r="AQ10" i="87" s="1"/>
  <c r="AH9" i="10"/>
  <c r="AQ9" i="10" s="1"/>
  <c r="Y11" i="52"/>
  <c r="X11" i="52"/>
  <c r="AN10" i="43"/>
  <c r="AI10" i="43"/>
  <c r="AR8" i="88"/>
  <c r="AR9" i="31"/>
  <c r="AR8" i="90"/>
  <c r="K17" i="4"/>
  <c r="Y11" i="83"/>
  <c r="Z11" i="83" s="1"/>
  <c r="X11" i="83"/>
  <c r="Y9" i="51"/>
  <c r="X9" i="51"/>
  <c r="Z9" i="51" s="1"/>
  <c r="AN9" i="22"/>
  <c r="AI9" i="22"/>
  <c r="Y11" i="77"/>
  <c r="Z11" i="77" s="1"/>
  <c r="X11" i="77"/>
  <c r="AN10" i="44"/>
  <c r="AI10" i="44"/>
  <c r="AN10" i="15"/>
  <c r="AI10" i="15"/>
  <c r="AI10" i="66"/>
  <c r="AN10" i="66"/>
  <c r="AN10" i="84"/>
  <c r="AI10" i="84"/>
  <c r="AR8" i="62"/>
  <c r="K17" i="2"/>
  <c r="AR9" i="45"/>
  <c r="AR9" i="65"/>
  <c r="AH11" i="48"/>
  <c r="AQ11" i="48" s="1"/>
  <c r="AR9" i="85"/>
  <c r="AR9" i="33"/>
  <c r="Z11" i="48"/>
  <c r="AH9" i="29"/>
  <c r="AQ9" i="29" s="1"/>
  <c r="K17" i="24"/>
  <c r="Y10" i="37"/>
  <c r="X10" i="37"/>
  <c r="Z9" i="6"/>
  <c r="K18" i="22"/>
  <c r="AE10" i="61"/>
  <c r="W11" i="61"/>
  <c r="AF10" i="61"/>
  <c r="AO10" i="61" s="1"/>
  <c r="AG10" i="61"/>
  <c r="AP10" i="61" s="1"/>
  <c r="AH9" i="88"/>
  <c r="AQ9" i="88" s="1"/>
  <c r="AH11" i="76"/>
  <c r="AQ11" i="76" s="1"/>
  <c r="Z10" i="67"/>
  <c r="AH10" i="58"/>
  <c r="AQ10" i="58" s="1"/>
  <c r="AH10" i="31"/>
  <c r="AQ10" i="31" s="1"/>
  <c r="AE10" i="95"/>
  <c r="W11" i="95"/>
  <c r="AG10" i="95"/>
  <c r="AP10" i="95" s="1"/>
  <c r="AF10" i="95"/>
  <c r="AO10" i="95" s="1"/>
  <c r="AH9" i="90"/>
  <c r="AQ9" i="90" s="1"/>
  <c r="AR9" i="42"/>
  <c r="AG10" i="30"/>
  <c r="AP10" i="30" s="1"/>
  <c r="AF10" i="30"/>
  <c r="AO10" i="30" s="1"/>
  <c r="AE10" i="30"/>
  <c r="W11" i="30"/>
  <c r="AR8" i="10"/>
  <c r="AH10" i="85"/>
  <c r="AQ10" i="85" s="1"/>
  <c r="Z10" i="41"/>
  <c r="AH10" i="21"/>
  <c r="AQ10" i="21" s="1"/>
  <c r="AH10" i="65"/>
  <c r="AQ10" i="65" s="1"/>
  <c r="Z10" i="36"/>
  <c r="X10" i="93"/>
  <c r="Y10" i="93"/>
  <c r="Z10" i="34"/>
  <c r="K17" i="3"/>
  <c r="AR9" i="56"/>
  <c r="AH10" i="80"/>
  <c r="AQ10" i="80" s="1"/>
  <c r="K17" i="19"/>
  <c r="K17" i="11"/>
  <c r="K18" i="55"/>
  <c r="AE9" i="13"/>
  <c r="AG9" i="13"/>
  <c r="AP9" i="13" s="1"/>
  <c r="W10" i="13"/>
  <c r="AF9" i="13"/>
  <c r="AO9" i="13" s="1"/>
  <c r="K17" i="8"/>
  <c r="AI9" i="4"/>
  <c r="AN9" i="4"/>
  <c r="Y10" i="5"/>
  <c r="X10" i="5"/>
  <c r="Z10" i="5" s="1"/>
  <c r="AH10" i="17"/>
  <c r="AQ10" i="17" s="1"/>
  <c r="AR9" i="34"/>
  <c r="K18" i="63"/>
  <c r="Z10" i="50"/>
  <c r="Z10" i="75"/>
  <c r="Z10" i="14"/>
  <c r="Z11" i="3"/>
  <c r="AH10" i="55"/>
  <c r="AQ10" i="55" s="1"/>
  <c r="Y11" i="38"/>
  <c r="X11" i="38"/>
  <c r="Z10" i="56"/>
  <c r="K19" i="10"/>
  <c r="Z10" i="87"/>
  <c r="Y10" i="73"/>
  <c r="X10" i="73"/>
  <c r="Z10" i="73" s="1"/>
  <c r="AH10" i="54"/>
  <c r="AQ10" i="54" s="1"/>
  <c r="Y11" i="43"/>
  <c r="X11" i="43"/>
  <c r="AR9" i="41"/>
  <c r="Z9" i="7"/>
  <c r="K19" i="61"/>
  <c r="AN10" i="83"/>
  <c r="AI10" i="83"/>
  <c r="AN8" i="51"/>
  <c r="AI8" i="51"/>
  <c r="K17" i="50"/>
  <c r="AN10" i="77"/>
  <c r="AI10" i="77"/>
  <c r="Y11" i="44"/>
  <c r="X11" i="44"/>
  <c r="Z11" i="44" s="1"/>
  <c r="Y10" i="25"/>
  <c r="X10" i="25"/>
  <c r="Y11" i="26"/>
  <c r="X11" i="26"/>
  <c r="Z10" i="1" l="1"/>
  <c r="Z10" i="32"/>
  <c r="Z11" i="59"/>
  <c r="AF10" i="33"/>
  <c r="AO10" i="33" s="1"/>
  <c r="W11" i="81"/>
  <c r="Z10" i="93"/>
  <c r="Z11" i="86"/>
  <c r="Z10" i="39"/>
  <c r="AG10" i="33"/>
  <c r="AP10" i="33" s="1"/>
  <c r="Z10" i="37"/>
  <c r="Z10" i="46"/>
  <c r="AG10" i="46" s="1"/>
  <c r="AP10" i="46" s="1"/>
  <c r="W12" i="71"/>
  <c r="W11" i="33"/>
  <c r="Z11" i="26"/>
  <c r="Z11" i="28"/>
  <c r="AE11" i="44"/>
  <c r="AF11" i="44"/>
  <c r="AO11" i="44" s="1"/>
  <c r="W12" i="44"/>
  <c r="AG11" i="44"/>
  <c r="AP11" i="44" s="1"/>
  <c r="AF10" i="73"/>
  <c r="AO10" i="73" s="1"/>
  <c r="AE10" i="73"/>
  <c r="W11" i="73"/>
  <c r="AG10" i="73"/>
  <c r="AP10" i="73" s="1"/>
  <c r="AE10" i="4"/>
  <c r="AG10" i="4"/>
  <c r="AP10" i="4" s="1"/>
  <c r="W11" i="4"/>
  <c r="AF10" i="4"/>
  <c r="AO10" i="4" s="1"/>
  <c r="AG10" i="24"/>
  <c r="AP10" i="24" s="1"/>
  <c r="W11" i="24"/>
  <c r="AF10" i="24"/>
  <c r="AO10" i="24" s="1"/>
  <c r="AE10" i="24"/>
  <c r="AG10" i="1"/>
  <c r="AP10" i="1" s="1"/>
  <c r="W11" i="1"/>
  <c r="AF10" i="1"/>
  <c r="AO10" i="1" s="1"/>
  <c r="AE10" i="1"/>
  <c r="AG11" i="59"/>
  <c r="AP11" i="59" s="1"/>
  <c r="W12" i="59"/>
  <c r="AF11" i="59"/>
  <c r="AO11" i="59" s="1"/>
  <c r="AE11" i="59"/>
  <c r="W11" i="53"/>
  <c r="AF10" i="53"/>
  <c r="AO10" i="53" s="1"/>
  <c r="AE10" i="53"/>
  <c r="AG10" i="53"/>
  <c r="AP10" i="53" s="1"/>
  <c r="AF10" i="32"/>
  <c r="AO10" i="32" s="1"/>
  <c r="AE10" i="32"/>
  <c r="W11" i="32"/>
  <c r="AG10" i="32"/>
  <c r="AP10" i="32" s="1"/>
  <c r="AG10" i="39"/>
  <c r="AP10" i="39" s="1"/>
  <c r="AF10" i="39"/>
  <c r="AO10" i="39" s="1"/>
  <c r="W11" i="39"/>
  <c r="AE10" i="39"/>
  <c r="AF10" i="46"/>
  <c r="AO10" i="46" s="1"/>
  <c r="AE10" i="46"/>
  <c r="W11" i="46"/>
  <c r="AE10" i="37"/>
  <c r="W11" i="37"/>
  <c r="AF10" i="37"/>
  <c r="AO10" i="37" s="1"/>
  <c r="AG10" i="37"/>
  <c r="AP10" i="37" s="1"/>
  <c r="AG11" i="26"/>
  <c r="AP11" i="26" s="1"/>
  <c r="AF11" i="26"/>
  <c r="AO11" i="26" s="1"/>
  <c r="AE11" i="26"/>
  <c r="W12" i="26"/>
  <c r="AG11" i="77"/>
  <c r="AP11" i="77" s="1"/>
  <c r="AF11" i="77"/>
  <c r="AO11" i="77" s="1"/>
  <c r="AE11" i="77"/>
  <c r="W12" i="77"/>
  <c r="AF11" i="28"/>
  <c r="AO11" i="28" s="1"/>
  <c r="AG11" i="28"/>
  <c r="AP11" i="28" s="1"/>
  <c r="W12" i="28"/>
  <c r="AE11" i="28"/>
  <c r="K18" i="50"/>
  <c r="AG10" i="41"/>
  <c r="AP10" i="41" s="1"/>
  <c r="AF10" i="41"/>
  <c r="AO10" i="41" s="1"/>
  <c r="W11" i="41"/>
  <c r="AE10" i="41"/>
  <c r="K20" i="10"/>
  <c r="K19" i="63"/>
  <c r="K18" i="3"/>
  <c r="Y11" i="30"/>
  <c r="X11" i="30"/>
  <c r="AG10" i="67"/>
  <c r="AP10" i="67" s="1"/>
  <c r="AF10" i="67"/>
  <c r="AO10" i="67" s="1"/>
  <c r="W11" i="67"/>
  <c r="AE10" i="67"/>
  <c r="AH10" i="37"/>
  <c r="AQ10" i="37" s="1"/>
  <c r="AH11" i="77"/>
  <c r="AQ11" i="77" s="1"/>
  <c r="K18" i="4"/>
  <c r="Y11" i="11"/>
  <c r="X11" i="11"/>
  <c r="AN10" i="57"/>
  <c r="AI10" i="57"/>
  <c r="AR10" i="40"/>
  <c r="K19" i="5"/>
  <c r="K18" i="12"/>
  <c r="K20" i="58"/>
  <c r="AR10" i="86"/>
  <c r="AH10" i="1"/>
  <c r="AQ10" i="1" s="1"/>
  <c r="K18" i="59"/>
  <c r="X10" i="68"/>
  <c r="Y10" i="68"/>
  <c r="AR9" i="46"/>
  <c r="AR9" i="39"/>
  <c r="AR9" i="24"/>
  <c r="AN10" i="64"/>
  <c r="AI10" i="64"/>
  <c r="Y11" i="31"/>
  <c r="X11" i="31"/>
  <c r="AR10" i="52"/>
  <c r="AH10" i="46"/>
  <c r="AQ10" i="46" s="1"/>
  <c r="AH10" i="32"/>
  <c r="AQ10" i="32" s="1"/>
  <c r="X11" i="80"/>
  <c r="Y11" i="80"/>
  <c r="Z11" i="80" s="1"/>
  <c r="X11" i="47"/>
  <c r="Z11" i="47" s="1"/>
  <c r="Y11" i="47"/>
  <c r="AH11" i="28"/>
  <c r="AQ11" i="28" s="1"/>
  <c r="Y11" i="54"/>
  <c r="X11" i="54"/>
  <c r="AR9" i="8"/>
  <c r="AR9" i="53"/>
  <c r="K20" i="14"/>
  <c r="K22" i="6"/>
  <c r="K19" i="66"/>
  <c r="AN9" i="10"/>
  <c r="AI9" i="10"/>
  <c r="AN11" i="76"/>
  <c r="AI11" i="76"/>
  <c r="AN9" i="89"/>
  <c r="AI9" i="89"/>
  <c r="AI10" i="74"/>
  <c r="AN10" i="74"/>
  <c r="AN9" i="62"/>
  <c r="AI9" i="62"/>
  <c r="X11" i="70"/>
  <c r="Y11" i="70"/>
  <c r="Z11" i="70" s="1"/>
  <c r="X11" i="45"/>
  <c r="Y11" i="45"/>
  <c r="AN10" i="55"/>
  <c r="AI10" i="55"/>
  <c r="Y11" i="81"/>
  <c r="X11" i="81"/>
  <c r="Z11" i="81" s="1"/>
  <c r="AH10" i="25"/>
  <c r="AQ10" i="25" s="1"/>
  <c r="AG11" i="3"/>
  <c r="AP11" i="3" s="1"/>
  <c r="W12" i="3"/>
  <c r="AF11" i="3"/>
  <c r="AO11" i="3" s="1"/>
  <c r="AE11" i="3"/>
  <c r="K18" i="11"/>
  <c r="Y11" i="61"/>
  <c r="X11" i="61"/>
  <c r="Z11" i="61" s="1"/>
  <c r="K18" i="2"/>
  <c r="AR10" i="66"/>
  <c r="W10" i="51"/>
  <c r="AG9" i="51"/>
  <c r="AP9" i="51" s="1"/>
  <c r="AF9" i="51"/>
  <c r="AO9" i="51" s="1"/>
  <c r="AE9" i="51"/>
  <c r="AR10" i="43"/>
  <c r="AG9" i="20"/>
  <c r="AP9" i="20" s="1"/>
  <c r="W10" i="20"/>
  <c r="AF9" i="20"/>
  <c r="AO9" i="20" s="1"/>
  <c r="AE9" i="20"/>
  <c r="K20" i="13"/>
  <c r="K18" i="51"/>
  <c r="AR10" i="28"/>
  <c r="AE10" i="19"/>
  <c r="AG10" i="19"/>
  <c r="AP10" i="19" s="1"/>
  <c r="W11" i="19"/>
  <c r="AF10" i="19"/>
  <c r="AO10" i="19" s="1"/>
  <c r="AI10" i="31"/>
  <c r="AN10" i="31"/>
  <c r="AR9" i="1"/>
  <c r="AR10" i="38"/>
  <c r="Y10" i="12"/>
  <c r="X10" i="12"/>
  <c r="K19" i="57"/>
  <c r="AG10" i="60"/>
  <c r="AP10" i="60" s="1"/>
  <c r="AE10" i="60"/>
  <c r="W11" i="60"/>
  <c r="AF10" i="60"/>
  <c r="AO10" i="60" s="1"/>
  <c r="X10" i="23"/>
  <c r="Y10" i="23"/>
  <c r="AN10" i="80"/>
  <c r="AI10" i="80"/>
  <c r="Y10" i="90"/>
  <c r="X10" i="90"/>
  <c r="AF10" i="91"/>
  <c r="AO10" i="91" s="1"/>
  <c r="AE10" i="91"/>
  <c r="W11" i="91"/>
  <c r="AG10" i="91"/>
  <c r="AP10" i="91" s="1"/>
  <c r="AR9" i="78"/>
  <c r="K21" i="49"/>
  <c r="K20" i="53"/>
  <c r="AI10" i="21"/>
  <c r="AN10" i="21"/>
  <c r="AR10" i="26"/>
  <c r="AG11" i="15"/>
  <c r="AP11" i="15" s="1"/>
  <c r="W12" i="15"/>
  <c r="AF11" i="15"/>
  <c r="AO11" i="15" s="1"/>
  <c r="AE11" i="15"/>
  <c r="AH10" i="78"/>
  <c r="AQ10" i="78" s="1"/>
  <c r="AH10" i="35"/>
  <c r="AQ10" i="35" s="1"/>
  <c r="AR10" i="63"/>
  <c r="K19" i="17"/>
  <c r="AN10" i="45"/>
  <c r="AI10" i="45"/>
  <c r="X12" i="71"/>
  <c r="Y12" i="71"/>
  <c r="Y11" i="33"/>
  <c r="X11" i="33"/>
  <c r="Y10" i="29"/>
  <c r="X10" i="29"/>
  <c r="X11" i="55"/>
  <c r="Y11" i="55"/>
  <c r="AR10" i="77"/>
  <c r="AG10" i="5"/>
  <c r="AP10" i="5" s="1"/>
  <c r="W11" i="5"/>
  <c r="AF10" i="5"/>
  <c r="AO10" i="5" s="1"/>
  <c r="AE10" i="5"/>
  <c r="W11" i="34"/>
  <c r="AG10" i="34"/>
  <c r="AP10" i="34" s="1"/>
  <c r="AF10" i="34"/>
  <c r="AO10" i="34" s="1"/>
  <c r="AE10" i="34"/>
  <c r="Z10" i="25"/>
  <c r="AH11" i="43"/>
  <c r="AQ11" i="43" s="1"/>
  <c r="AH11" i="38"/>
  <c r="AQ11" i="38" s="1"/>
  <c r="AE10" i="14"/>
  <c r="AG10" i="14"/>
  <c r="AP10" i="14" s="1"/>
  <c r="AF10" i="14"/>
  <c r="AO10" i="14" s="1"/>
  <c r="W11" i="14"/>
  <c r="AN10" i="30"/>
  <c r="AI10" i="30"/>
  <c r="X11" i="95"/>
  <c r="Y11" i="95"/>
  <c r="AI10" i="61"/>
  <c r="AN10" i="61"/>
  <c r="AR10" i="15"/>
  <c r="AH11" i="83"/>
  <c r="AQ11" i="83" s="1"/>
  <c r="AH10" i="18"/>
  <c r="AQ10" i="18" s="1"/>
  <c r="K18" i="20"/>
  <c r="AE10" i="49"/>
  <c r="AG10" i="49"/>
  <c r="AP10" i="49" s="1"/>
  <c r="AF10" i="49"/>
  <c r="AO10" i="49" s="1"/>
  <c r="W11" i="49"/>
  <c r="Y11" i="79"/>
  <c r="X11" i="79"/>
  <c r="Z11" i="79" s="1"/>
  <c r="X11" i="65"/>
  <c r="Y11" i="65"/>
  <c r="K20" i="69"/>
  <c r="AR9" i="32"/>
  <c r="Y11" i="64"/>
  <c r="X11" i="64"/>
  <c r="K19" i="18"/>
  <c r="AR9" i="73"/>
  <c r="K19" i="68"/>
  <c r="AN10" i="58"/>
  <c r="AI10" i="58"/>
  <c r="K19" i="21"/>
  <c r="AI10" i="42"/>
  <c r="AN10" i="42"/>
  <c r="AH10" i="22"/>
  <c r="AQ10" i="22" s="1"/>
  <c r="AR9" i="93"/>
  <c r="Y10" i="10"/>
  <c r="X10" i="10"/>
  <c r="Z10" i="10" s="1"/>
  <c r="X10" i="62"/>
  <c r="Y10" i="62"/>
  <c r="AN10" i="17"/>
  <c r="AI10" i="17"/>
  <c r="AI10" i="33"/>
  <c r="AN10" i="33"/>
  <c r="AN9" i="29"/>
  <c r="AI9" i="29"/>
  <c r="AN10" i="69"/>
  <c r="AI10" i="69"/>
  <c r="AR10" i="83"/>
  <c r="AH10" i="73"/>
  <c r="AQ10" i="73" s="1"/>
  <c r="Y10" i="13"/>
  <c r="Z10" i="13" s="1"/>
  <c r="X10" i="13"/>
  <c r="AE10" i="75"/>
  <c r="W11" i="75"/>
  <c r="AF10" i="75"/>
  <c r="AO10" i="75" s="1"/>
  <c r="AG10" i="75"/>
  <c r="AP10" i="75" s="1"/>
  <c r="AR9" i="4"/>
  <c r="AI9" i="13"/>
  <c r="AN9" i="13"/>
  <c r="K18" i="19"/>
  <c r="AH10" i="93"/>
  <c r="AQ10" i="93" s="1"/>
  <c r="AI10" i="95"/>
  <c r="AN10" i="95"/>
  <c r="AR9" i="22"/>
  <c r="AH11" i="52"/>
  <c r="AQ11" i="52" s="1"/>
  <c r="Z10" i="18"/>
  <c r="AR9" i="35"/>
  <c r="X10" i="94"/>
  <c r="Y10" i="94"/>
  <c r="AI10" i="79"/>
  <c r="AN10" i="79"/>
  <c r="K18" i="60"/>
  <c r="X11" i="96"/>
  <c r="Z11" i="96" s="1"/>
  <c r="Y11" i="96"/>
  <c r="AH11" i="66"/>
  <c r="AQ11" i="66" s="1"/>
  <c r="K19" i="15"/>
  <c r="AR9" i="5"/>
  <c r="AH11" i="86"/>
  <c r="AQ11" i="86" s="1"/>
  <c r="Y10" i="92"/>
  <c r="X10" i="92"/>
  <c r="K18" i="67"/>
  <c r="Y10" i="88"/>
  <c r="X10" i="88"/>
  <c r="AH10" i="8"/>
  <c r="AQ10" i="8" s="1"/>
  <c r="AG10" i="16"/>
  <c r="AP10" i="16" s="1"/>
  <c r="W11" i="16"/>
  <c r="AF10" i="16"/>
  <c r="AO10" i="16" s="1"/>
  <c r="AE10" i="16"/>
  <c r="AH11" i="9"/>
  <c r="AQ11" i="9" s="1"/>
  <c r="AH11" i="63"/>
  <c r="AQ11" i="63" s="1"/>
  <c r="K19" i="70"/>
  <c r="K19" i="54"/>
  <c r="K18" i="72"/>
  <c r="K18" i="56"/>
  <c r="Y11" i="42"/>
  <c r="X11" i="42"/>
  <c r="Y11" i="21"/>
  <c r="X11" i="21"/>
  <c r="Z11" i="21" s="1"/>
  <c r="Z10" i="78"/>
  <c r="Z10" i="35"/>
  <c r="K19" i="7"/>
  <c r="Y11" i="85"/>
  <c r="X11" i="85"/>
  <c r="AH11" i="26"/>
  <c r="AQ11" i="26" s="1"/>
  <c r="K20" i="61"/>
  <c r="Z11" i="43"/>
  <c r="Z11" i="38"/>
  <c r="AG10" i="50"/>
  <c r="AP10" i="50" s="1"/>
  <c r="AF10" i="50"/>
  <c r="AO10" i="50" s="1"/>
  <c r="AE10" i="50"/>
  <c r="W11" i="50"/>
  <c r="K19" i="55"/>
  <c r="AF10" i="93"/>
  <c r="AO10" i="93" s="1"/>
  <c r="AE10" i="93"/>
  <c r="W11" i="93"/>
  <c r="AG10" i="93"/>
  <c r="AP10" i="93" s="1"/>
  <c r="K19" i="22"/>
  <c r="K18" i="24"/>
  <c r="AE11" i="48"/>
  <c r="W12" i="48"/>
  <c r="AG11" i="48"/>
  <c r="AP11" i="48" s="1"/>
  <c r="AF11" i="48"/>
  <c r="AO11" i="48" s="1"/>
  <c r="AR10" i="84"/>
  <c r="AR10" i="44"/>
  <c r="AF11" i="83"/>
  <c r="AO11" i="83" s="1"/>
  <c r="AE11" i="83"/>
  <c r="W12" i="83"/>
  <c r="AG11" i="83"/>
  <c r="AP11" i="83" s="1"/>
  <c r="AI10" i="11"/>
  <c r="AN10" i="11"/>
  <c r="X11" i="57"/>
  <c r="Y11" i="57"/>
  <c r="AR10" i="9"/>
  <c r="K19" i="23"/>
  <c r="AH10" i="24"/>
  <c r="AQ10" i="24" s="1"/>
  <c r="AN10" i="96"/>
  <c r="AI10" i="96"/>
  <c r="AH11" i="84"/>
  <c r="AQ11" i="84" s="1"/>
  <c r="AE11" i="66"/>
  <c r="W12" i="66"/>
  <c r="AG11" i="66"/>
  <c r="AP11" i="66" s="1"/>
  <c r="AF11" i="66"/>
  <c r="AO11" i="66" s="1"/>
  <c r="K18" i="16"/>
  <c r="K18" i="71"/>
  <c r="AI9" i="68"/>
  <c r="AN9" i="68"/>
  <c r="AH11" i="40"/>
  <c r="AQ11" i="40" s="1"/>
  <c r="AF10" i="82"/>
  <c r="AO10" i="82" s="1"/>
  <c r="AE10" i="82"/>
  <c r="W11" i="82"/>
  <c r="AG10" i="82"/>
  <c r="AP10" i="82" s="1"/>
  <c r="AF11" i="86"/>
  <c r="AO11" i="86" s="1"/>
  <c r="AE11" i="86"/>
  <c r="W12" i="86"/>
  <c r="AG11" i="86"/>
  <c r="AP11" i="86" s="1"/>
  <c r="AI9" i="92"/>
  <c r="AN9" i="92"/>
  <c r="AG9" i="27"/>
  <c r="AP9" i="27" s="1"/>
  <c r="AF9" i="27"/>
  <c r="AO9" i="27" s="1"/>
  <c r="AE9" i="27"/>
  <c r="W10" i="27"/>
  <c r="AI9" i="88"/>
  <c r="AN9" i="88"/>
  <c r="AG10" i="8"/>
  <c r="AP10" i="8" s="1"/>
  <c r="W11" i="8"/>
  <c r="AF10" i="8"/>
  <c r="AO10" i="8" s="1"/>
  <c r="AE10" i="8"/>
  <c r="AR9" i="91"/>
  <c r="AR9" i="18"/>
  <c r="AH10" i="53"/>
  <c r="AQ10" i="53" s="1"/>
  <c r="K19" i="9"/>
  <c r="AN10" i="47"/>
  <c r="AI10" i="47"/>
  <c r="X11" i="58"/>
  <c r="Z11" i="58" s="1"/>
  <c r="Y11" i="58"/>
  <c r="AR9" i="19"/>
  <c r="AN10" i="54"/>
  <c r="AI10" i="54"/>
  <c r="AH10" i="4"/>
  <c r="AQ10" i="4" s="1"/>
  <c r="AR9" i="25"/>
  <c r="Z10" i="22"/>
  <c r="AH10" i="39"/>
  <c r="AQ10" i="39" s="1"/>
  <c r="X12" i="76"/>
  <c r="Y12" i="76"/>
  <c r="Z12" i="76" s="1"/>
  <c r="AI10" i="85"/>
  <c r="AN10" i="85"/>
  <c r="AN10" i="70"/>
  <c r="AI10" i="70"/>
  <c r="X11" i="17"/>
  <c r="Z11" i="17" s="1"/>
  <c r="Y11" i="17"/>
  <c r="Y11" i="72"/>
  <c r="X11" i="72"/>
  <c r="X11" i="69"/>
  <c r="Z11" i="69" s="1"/>
  <c r="Y11" i="69"/>
  <c r="AE10" i="56"/>
  <c r="W11" i="56"/>
  <c r="AF10" i="56"/>
  <c r="AO10" i="56" s="1"/>
  <c r="AG10" i="56"/>
  <c r="AP10" i="56" s="1"/>
  <c r="AH11" i="44"/>
  <c r="AQ11" i="44" s="1"/>
  <c r="AE10" i="87"/>
  <c r="AF10" i="87"/>
  <c r="AO10" i="87" s="1"/>
  <c r="AG10" i="87"/>
  <c r="AP10" i="87" s="1"/>
  <c r="W11" i="87"/>
  <c r="AR8" i="51"/>
  <c r="AG9" i="7"/>
  <c r="AP9" i="7" s="1"/>
  <c r="W10" i="7"/>
  <c r="AF9" i="7"/>
  <c r="AO9" i="7" s="1"/>
  <c r="AE9" i="7"/>
  <c r="AH10" i="5"/>
  <c r="AQ10" i="5" s="1"/>
  <c r="K18" i="8"/>
  <c r="AF10" i="36"/>
  <c r="AO10" i="36" s="1"/>
  <c r="AE10" i="36"/>
  <c r="AG10" i="36"/>
  <c r="AP10" i="36" s="1"/>
  <c r="W11" i="36"/>
  <c r="AE9" i="6"/>
  <c r="AG9" i="6"/>
  <c r="AP9" i="6" s="1"/>
  <c r="W10" i="6"/>
  <c r="AF9" i="6"/>
  <c r="AO9" i="6" s="1"/>
  <c r="AH9" i="51"/>
  <c r="AQ9" i="51" s="1"/>
  <c r="Z11" i="52"/>
  <c r="AI9" i="94"/>
  <c r="AN9" i="94"/>
  <c r="AI10" i="65"/>
  <c r="AN10" i="65"/>
  <c r="Z11" i="84"/>
  <c r="AH10" i="19"/>
  <c r="AQ10" i="19" s="1"/>
  <c r="AH11" i="59"/>
  <c r="AQ11" i="59" s="1"/>
  <c r="Z11" i="40"/>
  <c r="AG10" i="2"/>
  <c r="AP10" i="2" s="1"/>
  <c r="W11" i="2"/>
  <c r="AF10" i="2"/>
  <c r="AO10" i="2" s="1"/>
  <c r="AE10" i="2"/>
  <c r="AR9" i="37"/>
  <c r="AI9" i="12"/>
  <c r="AN9" i="12"/>
  <c r="K18" i="64"/>
  <c r="Z11" i="9"/>
  <c r="Z11" i="63"/>
  <c r="AI9" i="23"/>
  <c r="AN9" i="23"/>
  <c r="AN9" i="90"/>
  <c r="AI9" i="90"/>
  <c r="AR10" i="59"/>
  <c r="AH10" i="91"/>
  <c r="AQ10" i="91" s="1"/>
  <c r="K19" i="65"/>
  <c r="K18" i="52"/>
  <c r="AH11" i="15"/>
  <c r="AQ11" i="15" s="1"/>
  <c r="K20" i="62"/>
  <c r="X10" i="89"/>
  <c r="Y10" i="89"/>
  <c r="X11" i="74"/>
  <c r="Y11" i="74"/>
  <c r="AN11" i="71"/>
  <c r="AI11" i="71"/>
  <c r="AI10" i="72"/>
  <c r="AN10" i="72"/>
  <c r="AI10" i="81"/>
  <c r="AN10" i="81"/>
  <c r="Z11" i="65" l="1"/>
  <c r="Z10" i="29"/>
  <c r="Z10" i="23"/>
  <c r="Z10" i="92"/>
  <c r="W11" i="92" s="1"/>
  <c r="Z11" i="33"/>
  <c r="AE11" i="33" s="1"/>
  <c r="Z10" i="12"/>
  <c r="Z11" i="74"/>
  <c r="Z11" i="30"/>
  <c r="Z10" i="88"/>
  <c r="Z12" i="71"/>
  <c r="Z11" i="54"/>
  <c r="W12" i="54" s="1"/>
  <c r="Z11" i="85"/>
  <c r="AF11" i="85" s="1"/>
  <c r="AO11" i="85" s="1"/>
  <c r="Z11" i="55"/>
  <c r="AF10" i="92"/>
  <c r="AO10" i="92" s="1"/>
  <c r="AE10" i="92"/>
  <c r="AG10" i="92"/>
  <c r="AP10" i="92" s="1"/>
  <c r="AG10" i="13"/>
  <c r="AP10" i="13" s="1"/>
  <c r="AF10" i="13"/>
  <c r="AO10" i="13" s="1"/>
  <c r="AE10" i="13"/>
  <c r="W11" i="13"/>
  <c r="AG11" i="65"/>
  <c r="AP11" i="65" s="1"/>
  <c r="W12" i="65"/>
  <c r="AF11" i="65"/>
  <c r="AO11" i="65" s="1"/>
  <c r="AE11" i="65"/>
  <c r="AG11" i="81"/>
  <c r="AP11" i="81" s="1"/>
  <c r="AF11" i="81"/>
  <c r="AO11" i="81" s="1"/>
  <c r="AE11" i="81"/>
  <c r="W12" i="81"/>
  <c r="AG11" i="80"/>
  <c r="AP11" i="80" s="1"/>
  <c r="AF11" i="80"/>
  <c r="AO11" i="80" s="1"/>
  <c r="W12" i="80"/>
  <c r="AE11" i="80"/>
  <c r="W12" i="33"/>
  <c r="AG11" i="33"/>
  <c r="AP11" i="33" s="1"/>
  <c r="AF11" i="33"/>
  <c r="AO11" i="33" s="1"/>
  <c r="AF11" i="54"/>
  <c r="AO11" i="54" s="1"/>
  <c r="AG11" i="54"/>
  <c r="AP11" i="54" s="1"/>
  <c r="AG11" i="85"/>
  <c r="AP11" i="85" s="1"/>
  <c r="W12" i="85"/>
  <c r="AG11" i="55"/>
  <c r="AP11" i="55" s="1"/>
  <c r="W12" i="55"/>
  <c r="AF11" i="55"/>
  <c r="AO11" i="55" s="1"/>
  <c r="AE11" i="55"/>
  <c r="K19" i="64"/>
  <c r="AR9" i="23"/>
  <c r="AR9" i="12"/>
  <c r="AG11" i="84"/>
  <c r="AP11" i="84" s="1"/>
  <c r="W12" i="84"/>
  <c r="AF11" i="84"/>
  <c r="AO11" i="84" s="1"/>
  <c r="AE11" i="84"/>
  <c r="X11" i="36"/>
  <c r="Z11" i="36" s="1"/>
  <c r="Y11" i="36"/>
  <c r="K19" i="8"/>
  <c r="AH11" i="69"/>
  <c r="AQ11" i="69" s="1"/>
  <c r="AH11" i="17"/>
  <c r="AQ11" i="17" s="1"/>
  <c r="AH11" i="58"/>
  <c r="AQ11" i="58" s="1"/>
  <c r="AN10" i="8"/>
  <c r="AI10" i="8"/>
  <c r="AR9" i="92"/>
  <c r="X12" i="66"/>
  <c r="Y12" i="66"/>
  <c r="K20" i="23"/>
  <c r="K19" i="56"/>
  <c r="K20" i="70"/>
  <c r="AR10" i="79"/>
  <c r="AG10" i="18"/>
  <c r="AP10" i="18" s="1"/>
  <c r="W11" i="18"/>
  <c r="AF10" i="18"/>
  <c r="AO10" i="18" s="1"/>
  <c r="AE10" i="18"/>
  <c r="AR10" i="95"/>
  <c r="AH10" i="62"/>
  <c r="AQ10" i="62" s="1"/>
  <c r="K20" i="21"/>
  <c r="AR10" i="30"/>
  <c r="Y11" i="5"/>
  <c r="X11" i="5"/>
  <c r="K22" i="49"/>
  <c r="Y11" i="91"/>
  <c r="X11" i="91"/>
  <c r="AR10" i="80"/>
  <c r="Y11" i="60"/>
  <c r="X11" i="60"/>
  <c r="Z11" i="60" s="1"/>
  <c r="AN9" i="20"/>
  <c r="AI9" i="20"/>
  <c r="AI9" i="51"/>
  <c r="AN9" i="51"/>
  <c r="K19" i="11"/>
  <c r="AR10" i="74"/>
  <c r="K21" i="14"/>
  <c r="AR10" i="57"/>
  <c r="K19" i="4"/>
  <c r="X11" i="67"/>
  <c r="Y11" i="67"/>
  <c r="AI10" i="41"/>
  <c r="AN10" i="41"/>
  <c r="K19" i="50"/>
  <c r="X12" i="26"/>
  <c r="Y12" i="26"/>
  <c r="AN10" i="46"/>
  <c r="AI10" i="46"/>
  <c r="X12" i="59"/>
  <c r="Y12" i="59"/>
  <c r="AI10" i="24"/>
  <c r="AN10" i="24"/>
  <c r="AR10" i="81"/>
  <c r="AH11" i="74"/>
  <c r="AQ11" i="74" s="1"/>
  <c r="K21" i="62"/>
  <c r="K20" i="65"/>
  <c r="W12" i="63"/>
  <c r="AF11" i="63"/>
  <c r="AO11" i="63" s="1"/>
  <c r="AE11" i="63"/>
  <c r="AG11" i="63"/>
  <c r="AP11" i="63" s="1"/>
  <c r="AG11" i="40"/>
  <c r="AP11" i="40" s="1"/>
  <c r="AF11" i="40"/>
  <c r="AO11" i="40" s="1"/>
  <c r="AE11" i="40"/>
  <c r="W12" i="40"/>
  <c r="AN10" i="87"/>
  <c r="AI10" i="87"/>
  <c r="W12" i="69"/>
  <c r="AF11" i="69"/>
  <c r="AO11" i="69" s="1"/>
  <c r="AE11" i="69"/>
  <c r="AG11" i="69"/>
  <c r="AP11" i="69" s="1"/>
  <c r="W12" i="17"/>
  <c r="AF11" i="17"/>
  <c r="AO11" i="17" s="1"/>
  <c r="AE11" i="17"/>
  <c r="AG11" i="17"/>
  <c r="AP11" i="17" s="1"/>
  <c r="AH12" i="76"/>
  <c r="AQ12" i="76" s="1"/>
  <c r="AR10" i="54"/>
  <c r="W12" i="58"/>
  <c r="AF11" i="58"/>
  <c r="AO11" i="58" s="1"/>
  <c r="AE11" i="58"/>
  <c r="AG11" i="58"/>
  <c r="AP11" i="58" s="1"/>
  <c r="Y10" i="27"/>
  <c r="X10" i="27"/>
  <c r="Y11" i="82"/>
  <c r="X11" i="82"/>
  <c r="Z11" i="82" s="1"/>
  <c r="K19" i="71"/>
  <c r="AI11" i="66"/>
  <c r="AN11" i="66"/>
  <c r="AR10" i="96"/>
  <c r="AR10" i="11"/>
  <c r="K20" i="22"/>
  <c r="AG11" i="38"/>
  <c r="AP11" i="38" s="1"/>
  <c r="AF11" i="38"/>
  <c r="AO11" i="38" s="1"/>
  <c r="W12" i="38"/>
  <c r="AE11" i="38"/>
  <c r="AG11" i="21"/>
  <c r="AP11" i="21" s="1"/>
  <c r="W12" i="21"/>
  <c r="AF11" i="21"/>
  <c r="AO11" i="21" s="1"/>
  <c r="AE11" i="21"/>
  <c r="X11" i="16"/>
  <c r="Y11" i="16"/>
  <c r="AG10" i="88"/>
  <c r="AP10" i="88" s="1"/>
  <c r="AF10" i="88"/>
  <c r="AO10" i="88" s="1"/>
  <c r="AE10" i="88"/>
  <c r="W11" i="88"/>
  <c r="AH11" i="96"/>
  <c r="AQ11" i="96" s="1"/>
  <c r="K19" i="19"/>
  <c r="Z10" i="62"/>
  <c r="AR10" i="58"/>
  <c r="AH11" i="79"/>
  <c r="AQ11" i="79" s="1"/>
  <c r="AN10" i="49"/>
  <c r="AI10" i="49"/>
  <c r="AH10" i="29"/>
  <c r="AQ10" i="29" s="1"/>
  <c r="K20" i="17"/>
  <c r="AI10" i="91"/>
  <c r="AN10" i="91"/>
  <c r="AI10" i="60"/>
  <c r="AN10" i="60"/>
  <c r="AE10" i="12"/>
  <c r="AG10" i="12"/>
  <c r="AP10" i="12" s="1"/>
  <c r="W11" i="12"/>
  <c r="AF10" i="12"/>
  <c r="AO10" i="12" s="1"/>
  <c r="AR10" i="31"/>
  <c r="K19" i="2"/>
  <c r="AN11" i="3"/>
  <c r="AI11" i="3"/>
  <c r="AR10" i="55"/>
  <c r="AH11" i="70"/>
  <c r="AQ11" i="70" s="1"/>
  <c r="AR9" i="89"/>
  <c r="AH11" i="31"/>
  <c r="AQ11" i="31" s="1"/>
  <c r="AH10" i="68"/>
  <c r="AQ10" i="68" s="1"/>
  <c r="K19" i="12"/>
  <c r="K19" i="3"/>
  <c r="Y11" i="41"/>
  <c r="X11" i="41"/>
  <c r="Z11" i="41" s="1"/>
  <c r="Y12" i="77"/>
  <c r="X12" i="77"/>
  <c r="AN11" i="26"/>
  <c r="AI11" i="26"/>
  <c r="X11" i="37"/>
  <c r="Y11" i="37"/>
  <c r="AI10" i="53"/>
  <c r="AN10" i="53"/>
  <c r="AI10" i="4"/>
  <c r="AN10" i="4"/>
  <c r="AH11" i="72"/>
  <c r="AQ11" i="72" s="1"/>
  <c r="AR10" i="70"/>
  <c r="W13" i="76"/>
  <c r="AG12" i="76"/>
  <c r="AP12" i="76" s="1"/>
  <c r="AF12" i="76"/>
  <c r="AO12" i="76" s="1"/>
  <c r="AE12" i="76"/>
  <c r="W11" i="22"/>
  <c r="AF10" i="22"/>
  <c r="AO10" i="22" s="1"/>
  <c r="AE10" i="22"/>
  <c r="AG10" i="22"/>
  <c r="AP10" i="22" s="1"/>
  <c r="AR10" i="47"/>
  <c r="X11" i="8"/>
  <c r="Y11" i="8"/>
  <c r="AN9" i="27"/>
  <c r="AI9" i="27"/>
  <c r="X12" i="48"/>
  <c r="Y12" i="48"/>
  <c r="K20" i="55"/>
  <c r="AG11" i="43"/>
  <c r="AP11" i="43" s="1"/>
  <c r="AF11" i="43"/>
  <c r="AO11" i="43" s="1"/>
  <c r="W12" i="43"/>
  <c r="AE11" i="43"/>
  <c r="K20" i="7"/>
  <c r="AH11" i="42"/>
  <c r="AQ11" i="42" s="1"/>
  <c r="K19" i="72"/>
  <c r="AG11" i="96"/>
  <c r="AP11" i="96" s="1"/>
  <c r="AF11" i="96"/>
  <c r="AO11" i="96" s="1"/>
  <c r="AE11" i="96"/>
  <c r="W12" i="96"/>
  <c r="AH10" i="94"/>
  <c r="AQ10" i="94" s="1"/>
  <c r="AR10" i="33"/>
  <c r="AH10" i="10"/>
  <c r="AQ10" i="10" s="1"/>
  <c r="K20" i="18"/>
  <c r="AG11" i="79"/>
  <c r="AP11" i="79" s="1"/>
  <c r="AF11" i="79"/>
  <c r="AO11" i="79" s="1"/>
  <c r="AE11" i="79"/>
  <c r="W12" i="79"/>
  <c r="AR10" i="61"/>
  <c r="Y11" i="14"/>
  <c r="X11" i="14"/>
  <c r="Z11" i="14" s="1"/>
  <c r="AH12" i="71"/>
  <c r="AQ12" i="71" s="1"/>
  <c r="AN11" i="15"/>
  <c r="AI11" i="15"/>
  <c r="Y10" i="20"/>
  <c r="X10" i="20"/>
  <c r="AH11" i="61"/>
  <c r="AQ11" i="61" s="1"/>
  <c r="AG11" i="70"/>
  <c r="AP11" i="70" s="1"/>
  <c r="W12" i="70"/>
  <c r="AF11" i="70"/>
  <c r="AO11" i="70" s="1"/>
  <c r="AE11" i="70"/>
  <c r="K20" i="66"/>
  <c r="AH11" i="47"/>
  <c r="AQ11" i="47" s="1"/>
  <c r="Z10" i="68"/>
  <c r="AH11" i="11"/>
  <c r="AQ11" i="11" s="1"/>
  <c r="AN11" i="28"/>
  <c r="AI11" i="28"/>
  <c r="AN11" i="77"/>
  <c r="AI11" i="77"/>
  <c r="AI10" i="37"/>
  <c r="AN10" i="37"/>
  <c r="AI10" i="39"/>
  <c r="AN10" i="39"/>
  <c r="AI10" i="1"/>
  <c r="AN10" i="1"/>
  <c r="X11" i="24"/>
  <c r="Z11" i="24" s="1"/>
  <c r="Y11" i="24"/>
  <c r="Y12" i="44"/>
  <c r="X12" i="44"/>
  <c r="AR9" i="90"/>
  <c r="AN10" i="2"/>
  <c r="AI10" i="2"/>
  <c r="Y10" i="6"/>
  <c r="X10" i="6"/>
  <c r="AI10" i="36"/>
  <c r="AN10" i="36"/>
  <c r="AN9" i="7"/>
  <c r="AI9" i="7"/>
  <c r="Y11" i="87"/>
  <c r="Z11" i="87" s="1"/>
  <c r="X11" i="87"/>
  <c r="X11" i="56"/>
  <c r="Y11" i="56"/>
  <c r="X12" i="86"/>
  <c r="Y12" i="86"/>
  <c r="AN10" i="82"/>
  <c r="AI10" i="82"/>
  <c r="K19" i="16"/>
  <c r="Y12" i="83"/>
  <c r="X12" i="83"/>
  <c r="Z12" i="83" s="1"/>
  <c r="AI11" i="48"/>
  <c r="AN11" i="48"/>
  <c r="Y11" i="50"/>
  <c r="X11" i="50"/>
  <c r="AE10" i="35"/>
  <c r="AF10" i="35"/>
  <c r="AO10" i="35" s="1"/>
  <c r="W11" i="35"/>
  <c r="AG10" i="35"/>
  <c r="AP10" i="35" s="1"/>
  <c r="K19" i="67"/>
  <c r="K20" i="15"/>
  <c r="Z10" i="94"/>
  <c r="AR9" i="13"/>
  <c r="X11" i="75"/>
  <c r="Y11" i="75"/>
  <c r="AR10" i="69"/>
  <c r="AR10" i="17"/>
  <c r="AH11" i="64"/>
  <c r="AQ11" i="64" s="1"/>
  <c r="K21" i="69"/>
  <c r="K19" i="20"/>
  <c r="X11" i="34"/>
  <c r="Y11" i="34"/>
  <c r="AG10" i="29"/>
  <c r="AP10" i="29" s="1"/>
  <c r="AF10" i="29"/>
  <c r="AO10" i="29" s="1"/>
  <c r="AE10" i="29"/>
  <c r="W11" i="29"/>
  <c r="AG12" i="71"/>
  <c r="AP12" i="71" s="1"/>
  <c r="AF12" i="71"/>
  <c r="AO12" i="71" s="1"/>
  <c r="W13" i="71"/>
  <c r="AE12" i="71"/>
  <c r="AR10" i="21"/>
  <c r="AH10" i="90"/>
  <c r="AQ10" i="90" s="1"/>
  <c r="AH10" i="23"/>
  <c r="AQ10" i="23" s="1"/>
  <c r="Y11" i="19"/>
  <c r="X11" i="19"/>
  <c r="Z11" i="19" s="1"/>
  <c r="K19" i="51"/>
  <c r="Y10" i="51"/>
  <c r="X10" i="51"/>
  <c r="X12" i="3"/>
  <c r="Y12" i="3"/>
  <c r="Z12" i="3" s="1"/>
  <c r="AR9" i="62"/>
  <c r="AR11" i="76"/>
  <c r="AG11" i="47"/>
  <c r="AP11" i="47" s="1"/>
  <c r="W12" i="47"/>
  <c r="AF11" i="47"/>
  <c r="AO11" i="47" s="1"/>
  <c r="AE11" i="47"/>
  <c r="Z11" i="31"/>
  <c r="K20" i="5"/>
  <c r="AH11" i="30"/>
  <c r="AQ11" i="30" s="1"/>
  <c r="K20" i="63"/>
  <c r="X12" i="28"/>
  <c r="Z12" i="28" s="1"/>
  <c r="Y12" i="28"/>
  <c r="Y11" i="39"/>
  <c r="Z11" i="39" s="1"/>
  <c r="X11" i="39"/>
  <c r="X11" i="32"/>
  <c r="Y11" i="32"/>
  <c r="Y11" i="53"/>
  <c r="X11" i="53"/>
  <c r="AH10" i="89"/>
  <c r="AQ10" i="89" s="1"/>
  <c r="AI11" i="86"/>
  <c r="AN11" i="86"/>
  <c r="AH11" i="57"/>
  <c r="AQ11" i="57" s="1"/>
  <c r="Y11" i="93"/>
  <c r="X11" i="93"/>
  <c r="AN10" i="50"/>
  <c r="AI10" i="50"/>
  <c r="K21" i="61"/>
  <c r="AH11" i="85"/>
  <c r="AQ11" i="85" s="1"/>
  <c r="AF10" i="78"/>
  <c r="AO10" i="78" s="1"/>
  <c r="AE10" i="78"/>
  <c r="W11" i="78"/>
  <c r="AG10" i="78"/>
  <c r="AP10" i="78" s="1"/>
  <c r="Z11" i="42"/>
  <c r="K20" i="54"/>
  <c r="AH10" i="92"/>
  <c r="AQ10" i="92" s="1"/>
  <c r="K19" i="60"/>
  <c r="AI10" i="75"/>
  <c r="AN10" i="75"/>
  <c r="AG10" i="10"/>
  <c r="AP10" i="10" s="1"/>
  <c r="W11" i="10"/>
  <c r="AF10" i="10"/>
  <c r="AO10" i="10" s="1"/>
  <c r="AE10" i="10"/>
  <c r="AR10" i="42"/>
  <c r="K20" i="68"/>
  <c r="Y11" i="49"/>
  <c r="X11" i="49"/>
  <c r="AH11" i="95"/>
  <c r="AQ11" i="95" s="1"/>
  <c r="AG10" i="25"/>
  <c r="AP10" i="25" s="1"/>
  <c r="AF10" i="25"/>
  <c r="AO10" i="25" s="1"/>
  <c r="AE10" i="25"/>
  <c r="W11" i="25"/>
  <c r="AN10" i="5"/>
  <c r="AI10" i="5"/>
  <c r="AH11" i="33"/>
  <c r="AQ11" i="33" s="1"/>
  <c r="AR10" i="45"/>
  <c r="X12" i="15"/>
  <c r="Y12" i="15"/>
  <c r="Z12" i="15" s="1"/>
  <c r="AG10" i="23"/>
  <c r="AP10" i="23" s="1"/>
  <c r="W11" i="23"/>
  <c r="AF10" i="23"/>
  <c r="AO10" i="23" s="1"/>
  <c r="AE10" i="23"/>
  <c r="K20" i="57"/>
  <c r="AE11" i="61"/>
  <c r="W12" i="61"/>
  <c r="AF11" i="61"/>
  <c r="AO11" i="61" s="1"/>
  <c r="AG11" i="61"/>
  <c r="AP11" i="61" s="1"/>
  <c r="AH11" i="81"/>
  <c r="AQ11" i="81" s="1"/>
  <c r="AH11" i="45"/>
  <c r="AQ11" i="45" s="1"/>
  <c r="K23" i="6"/>
  <c r="AR10" i="64"/>
  <c r="K19" i="59"/>
  <c r="Z11" i="11"/>
  <c r="Y11" i="46"/>
  <c r="X11" i="46"/>
  <c r="AI10" i="32"/>
  <c r="AN10" i="32"/>
  <c r="AN11" i="59"/>
  <c r="AI11" i="59"/>
  <c r="Y11" i="1"/>
  <c r="Z11" i="1" s="1"/>
  <c r="X11" i="1"/>
  <c r="Y11" i="73"/>
  <c r="X11" i="73"/>
  <c r="Z11" i="73" s="1"/>
  <c r="AI11" i="44"/>
  <c r="AN11" i="44"/>
  <c r="AF11" i="74"/>
  <c r="AO11" i="74" s="1"/>
  <c r="AE11" i="74"/>
  <c r="W12" i="74"/>
  <c r="AG11" i="74"/>
  <c r="AP11" i="74" s="1"/>
  <c r="AG11" i="9"/>
  <c r="AP11" i="9" s="1"/>
  <c r="W12" i="9"/>
  <c r="AF11" i="9"/>
  <c r="AO11" i="9" s="1"/>
  <c r="AE11" i="9"/>
  <c r="AR10" i="65"/>
  <c r="AR10" i="72"/>
  <c r="AR11" i="71"/>
  <c r="AR9" i="94"/>
  <c r="AI10" i="56"/>
  <c r="AN10" i="56"/>
  <c r="Z11" i="72"/>
  <c r="Z10" i="89"/>
  <c r="K19" i="52"/>
  <c r="Y11" i="2"/>
  <c r="X11" i="2"/>
  <c r="Z11" i="2" s="1"/>
  <c r="W12" i="52"/>
  <c r="AG11" i="52"/>
  <c r="AP11" i="52" s="1"/>
  <c r="AF11" i="52"/>
  <c r="AO11" i="52" s="1"/>
  <c r="AE11" i="52"/>
  <c r="AI9" i="6"/>
  <c r="AN9" i="6"/>
  <c r="X10" i="7"/>
  <c r="Y10" i="7"/>
  <c r="AR10" i="85"/>
  <c r="K20" i="9"/>
  <c r="AR9" i="88"/>
  <c r="AR9" i="68"/>
  <c r="Z11" i="57"/>
  <c r="AN11" i="83"/>
  <c r="AI11" i="83"/>
  <c r="K19" i="24"/>
  <c r="AN10" i="93"/>
  <c r="AI10" i="93"/>
  <c r="AH11" i="21"/>
  <c r="AQ11" i="21" s="1"/>
  <c r="AI10" i="16"/>
  <c r="AN10" i="16"/>
  <c r="AH10" i="88"/>
  <c r="AQ10" i="88" s="1"/>
  <c r="AH10" i="13"/>
  <c r="AQ10" i="13" s="1"/>
  <c r="AR9" i="29"/>
  <c r="Z11" i="64"/>
  <c r="AH11" i="65"/>
  <c r="AQ11" i="65" s="1"/>
  <c r="Z11" i="95"/>
  <c r="AI10" i="14"/>
  <c r="AN10" i="14"/>
  <c r="AI10" i="34"/>
  <c r="AN10" i="34"/>
  <c r="AH11" i="55"/>
  <c r="AQ11" i="55" s="1"/>
  <c r="K21" i="53"/>
  <c r="Z10" i="90"/>
  <c r="AH10" i="12"/>
  <c r="AQ10" i="12" s="1"/>
  <c r="AI10" i="19"/>
  <c r="AN10" i="19"/>
  <c r="K21" i="13"/>
  <c r="Z11" i="45"/>
  <c r="AR9" i="10"/>
  <c r="AH11" i="54"/>
  <c r="AQ11" i="54" s="1"/>
  <c r="AH11" i="80"/>
  <c r="AQ11" i="80" s="1"/>
  <c r="K21" i="58"/>
  <c r="AI10" i="67"/>
  <c r="AN10" i="67"/>
  <c r="AG11" i="30"/>
  <c r="AP11" i="30" s="1"/>
  <c r="AF11" i="30"/>
  <c r="AO11" i="30" s="1"/>
  <c r="W12" i="30"/>
  <c r="AE11" i="30"/>
  <c r="K21" i="10"/>
  <c r="Y11" i="4"/>
  <c r="Z11" i="4" s="1"/>
  <c r="X11" i="4"/>
  <c r="AI10" i="73"/>
  <c r="AN10" i="73"/>
  <c r="AE11" i="54" l="1"/>
  <c r="Z11" i="32"/>
  <c r="Z12" i="48"/>
  <c r="Z11" i="5"/>
  <c r="AE11" i="85"/>
  <c r="Z11" i="56"/>
  <c r="AG11" i="56" s="1"/>
  <c r="AP11" i="56" s="1"/>
  <c r="Z10" i="20"/>
  <c r="Z12" i="26"/>
  <c r="Z12" i="66"/>
  <c r="Z11" i="93"/>
  <c r="Z11" i="53"/>
  <c r="Z12" i="86"/>
  <c r="Z11" i="8"/>
  <c r="Z11" i="91"/>
  <c r="Z11" i="50"/>
  <c r="AF11" i="50" s="1"/>
  <c r="AO11" i="50" s="1"/>
  <c r="Z11" i="75"/>
  <c r="AF11" i="75" s="1"/>
  <c r="AO11" i="75" s="1"/>
  <c r="Z12" i="44"/>
  <c r="Z11" i="16"/>
  <c r="W12" i="16" s="1"/>
  <c r="Z10" i="51"/>
  <c r="AG10" i="51" s="1"/>
  <c r="AP10" i="51" s="1"/>
  <c r="AE11" i="75"/>
  <c r="W12" i="75"/>
  <c r="AG11" i="75"/>
  <c r="AP11" i="75" s="1"/>
  <c r="AG11" i="16"/>
  <c r="AP11" i="16" s="1"/>
  <c r="AG12" i="3"/>
  <c r="AP12" i="3" s="1"/>
  <c r="AF12" i="3"/>
  <c r="AO12" i="3" s="1"/>
  <c r="W13" i="3"/>
  <c r="AE12" i="3"/>
  <c r="AF11" i="56"/>
  <c r="AO11" i="56" s="1"/>
  <c r="AE11" i="56"/>
  <c r="W12" i="56"/>
  <c r="AG11" i="8"/>
  <c r="AP11" i="8" s="1"/>
  <c r="W12" i="8"/>
  <c r="AF11" i="8"/>
  <c r="AO11" i="8" s="1"/>
  <c r="AE11" i="8"/>
  <c r="AF12" i="15"/>
  <c r="AO12" i="15" s="1"/>
  <c r="W13" i="15"/>
  <c r="AE12" i="15"/>
  <c r="AG12" i="15"/>
  <c r="AP12" i="15" s="1"/>
  <c r="AG11" i="50"/>
  <c r="AP11" i="50" s="1"/>
  <c r="W12" i="50"/>
  <c r="AG10" i="20"/>
  <c r="AP10" i="20" s="1"/>
  <c r="W11" i="20"/>
  <c r="AF10" i="20"/>
  <c r="AO10" i="20" s="1"/>
  <c r="AE10" i="20"/>
  <c r="AE10" i="51"/>
  <c r="W11" i="51"/>
  <c r="W12" i="2"/>
  <c r="AF11" i="2"/>
  <c r="AO11" i="2" s="1"/>
  <c r="AE11" i="2"/>
  <c r="AG11" i="2"/>
  <c r="AP11" i="2" s="1"/>
  <c r="AF11" i="87"/>
  <c r="AO11" i="87" s="1"/>
  <c r="AG11" i="87"/>
  <c r="AP11" i="87" s="1"/>
  <c r="AE11" i="87"/>
  <c r="W12" i="87"/>
  <c r="W12" i="39"/>
  <c r="AG11" i="39"/>
  <c r="AP11" i="39" s="1"/>
  <c r="AE11" i="39"/>
  <c r="AF11" i="39"/>
  <c r="AO11" i="39" s="1"/>
  <c r="W12" i="41"/>
  <c r="AG11" i="41"/>
  <c r="AP11" i="41" s="1"/>
  <c r="AE11" i="41"/>
  <c r="AF11" i="41"/>
  <c r="AO11" i="41" s="1"/>
  <c r="AG11" i="5"/>
  <c r="AP11" i="5" s="1"/>
  <c r="W12" i="5"/>
  <c r="AF11" i="5"/>
  <c r="AO11" i="5" s="1"/>
  <c r="AE11" i="5"/>
  <c r="AG11" i="1"/>
  <c r="AP11" i="1" s="1"/>
  <c r="AF11" i="1"/>
  <c r="AO11" i="1" s="1"/>
  <c r="W12" i="1"/>
  <c r="AE11" i="1"/>
  <c r="AG11" i="93"/>
  <c r="AP11" i="93" s="1"/>
  <c r="AF11" i="93"/>
  <c r="AO11" i="93" s="1"/>
  <c r="AE11" i="93"/>
  <c r="W12" i="93"/>
  <c r="AE11" i="53"/>
  <c r="AF11" i="53"/>
  <c r="AO11" i="53" s="1"/>
  <c r="W12" i="53"/>
  <c r="AG11" i="53"/>
  <c r="AP11" i="53" s="1"/>
  <c r="AG12" i="86"/>
  <c r="AP12" i="86" s="1"/>
  <c r="AF12" i="86"/>
  <c r="AO12" i="86" s="1"/>
  <c r="AE12" i="86"/>
  <c r="W13" i="86"/>
  <c r="AF12" i="44"/>
  <c r="AO12" i="44" s="1"/>
  <c r="AE12" i="44"/>
  <c r="W13" i="44"/>
  <c r="AG12" i="44"/>
  <c r="AP12" i="44" s="1"/>
  <c r="AG11" i="91"/>
  <c r="AP11" i="91" s="1"/>
  <c r="AF11" i="91"/>
  <c r="AO11" i="91" s="1"/>
  <c r="AE11" i="91"/>
  <c r="W12" i="91"/>
  <c r="AR10" i="93"/>
  <c r="K21" i="9"/>
  <c r="AG11" i="72"/>
  <c r="AP11" i="72" s="1"/>
  <c r="W12" i="72"/>
  <c r="AF11" i="72"/>
  <c r="AO11" i="72" s="1"/>
  <c r="AE11" i="72"/>
  <c r="AI11" i="74"/>
  <c r="AN11" i="74"/>
  <c r="X12" i="61"/>
  <c r="Y12" i="61"/>
  <c r="Y11" i="23"/>
  <c r="Z11" i="23" s="1"/>
  <c r="X11" i="23"/>
  <c r="AH11" i="49"/>
  <c r="AQ11" i="49" s="1"/>
  <c r="AR10" i="75"/>
  <c r="K21" i="63"/>
  <c r="AR11" i="83"/>
  <c r="AH10" i="7"/>
  <c r="AQ10" i="7" s="1"/>
  <c r="K20" i="52"/>
  <c r="AH11" i="73"/>
  <c r="AQ11" i="73" s="1"/>
  <c r="AR11" i="59"/>
  <c r="AN10" i="25"/>
  <c r="AI10" i="25"/>
  <c r="K21" i="68"/>
  <c r="W12" i="42"/>
  <c r="AG11" i="42"/>
  <c r="AP11" i="42" s="1"/>
  <c r="AE11" i="42"/>
  <c r="AF11" i="42"/>
  <c r="AO11" i="42" s="1"/>
  <c r="K22" i="61"/>
  <c r="AH11" i="19"/>
  <c r="AQ11" i="19" s="1"/>
  <c r="K22" i="58"/>
  <c r="K22" i="13"/>
  <c r="Z10" i="7"/>
  <c r="X12" i="52"/>
  <c r="Y12" i="52"/>
  <c r="AF10" i="89"/>
  <c r="AO10" i="89" s="1"/>
  <c r="AG10" i="89"/>
  <c r="AP10" i="89" s="1"/>
  <c r="AE10" i="89"/>
  <c r="W11" i="89"/>
  <c r="AI11" i="9"/>
  <c r="AN11" i="9"/>
  <c r="X12" i="74"/>
  <c r="Y12" i="74"/>
  <c r="AG11" i="11"/>
  <c r="AP11" i="11" s="1"/>
  <c r="W12" i="11"/>
  <c r="AF11" i="11"/>
  <c r="AO11" i="11" s="1"/>
  <c r="AE11" i="11"/>
  <c r="AR10" i="50"/>
  <c r="AH11" i="32"/>
  <c r="AQ11" i="32" s="1"/>
  <c r="AH12" i="28"/>
  <c r="AQ12" i="28" s="1"/>
  <c r="AI11" i="47"/>
  <c r="AN11" i="47"/>
  <c r="AH10" i="51"/>
  <c r="AQ10" i="51" s="1"/>
  <c r="Y13" i="71"/>
  <c r="X13" i="71"/>
  <c r="K20" i="20"/>
  <c r="K20" i="67"/>
  <c r="AH11" i="50"/>
  <c r="AQ11" i="50" s="1"/>
  <c r="AH11" i="87"/>
  <c r="AQ11" i="87" s="1"/>
  <c r="AR10" i="36"/>
  <c r="AH11" i="24"/>
  <c r="AQ11" i="24" s="1"/>
  <c r="Y12" i="70"/>
  <c r="X12" i="70"/>
  <c r="AN11" i="79"/>
  <c r="AI11" i="79"/>
  <c r="AH12" i="48"/>
  <c r="AQ12" i="48" s="1"/>
  <c r="X11" i="22"/>
  <c r="Y11" i="22"/>
  <c r="AR11" i="3"/>
  <c r="W11" i="62"/>
  <c r="AF10" i="62"/>
  <c r="AO10" i="62" s="1"/>
  <c r="AE10" i="62"/>
  <c r="AG10" i="62"/>
  <c r="AP10" i="62" s="1"/>
  <c r="Y12" i="21"/>
  <c r="X12" i="21"/>
  <c r="AN11" i="58"/>
  <c r="AI11" i="58"/>
  <c r="AR10" i="87"/>
  <c r="K21" i="65"/>
  <c r="AH12" i="26"/>
  <c r="AQ12" i="26" s="1"/>
  <c r="K20" i="11"/>
  <c r="AH11" i="36"/>
  <c r="AQ11" i="36" s="1"/>
  <c r="K20" i="64"/>
  <c r="Y12" i="85"/>
  <c r="X12" i="85"/>
  <c r="X12" i="33"/>
  <c r="Y12" i="33"/>
  <c r="X12" i="81"/>
  <c r="Y12" i="81"/>
  <c r="AG11" i="4"/>
  <c r="AP11" i="4" s="1"/>
  <c r="W12" i="4"/>
  <c r="AF11" i="4"/>
  <c r="AO11" i="4" s="1"/>
  <c r="AE11" i="4"/>
  <c r="K22" i="53"/>
  <c r="W12" i="57"/>
  <c r="AF11" i="57"/>
  <c r="AO11" i="57" s="1"/>
  <c r="AG11" i="57"/>
  <c r="AP11" i="57" s="1"/>
  <c r="AE11" i="57"/>
  <c r="AH11" i="2"/>
  <c r="AQ11" i="2" s="1"/>
  <c r="AG11" i="73"/>
  <c r="AP11" i="73" s="1"/>
  <c r="AF11" i="73"/>
  <c r="AO11" i="73" s="1"/>
  <c r="AE11" i="73"/>
  <c r="W12" i="73"/>
  <c r="AG11" i="19"/>
  <c r="AP11" i="19" s="1"/>
  <c r="W12" i="19"/>
  <c r="AF11" i="19"/>
  <c r="AO11" i="19" s="1"/>
  <c r="AE11" i="19"/>
  <c r="AG12" i="83"/>
  <c r="AP12" i="83" s="1"/>
  <c r="AF12" i="83"/>
  <c r="AO12" i="83" s="1"/>
  <c r="W13" i="83"/>
  <c r="AE12" i="83"/>
  <c r="AH10" i="6"/>
  <c r="AQ10" i="6" s="1"/>
  <c r="AF11" i="14"/>
  <c r="AO11" i="14" s="1"/>
  <c r="AE11" i="14"/>
  <c r="W12" i="14"/>
  <c r="AG11" i="14"/>
  <c r="AP11" i="14" s="1"/>
  <c r="AF12" i="48"/>
  <c r="AO12" i="48" s="1"/>
  <c r="W13" i="48"/>
  <c r="AG12" i="48"/>
  <c r="AP12" i="48" s="1"/>
  <c r="AE12" i="48"/>
  <c r="AI12" i="76"/>
  <c r="AN12" i="76"/>
  <c r="AR10" i="53"/>
  <c r="X11" i="12"/>
  <c r="Y11" i="12"/>
  <c r="AG11" i="82"/>
  <c r="AP11" i="82" s="1"/>
  <c r="AF11" i="82"/>
  <c r="AO11" i="82" s="1"/>
  <c r="W12" i="82"/>
  <c r="AE11" i="82"/>
  <c r="X12" i="17"/>
  <c r="Y12" i="17"/>
  <c r="AH12" i="59"/>
  <c r="AQ12" i="59" s="1"/>
  <c r="W13" i="26"/>
  <c r="AG12" i="26"/>
  <c r="AP12" i="26" s="1"/>
  <c r="AF12" i="26"/>
  <c r="AO12" i="26" s="1"/>
  <c r="AE12" i="26"/>
  <c r="AH11" i="67"/>
  <c r="AQ11" i="67" s="1"/>
  <c r="AG11" i="60"/>
  <c r="AP11" i="60" s="1"/>
  <c r="W12" i="60"/>
  <c r="AF11" i="60"/>
  <c r="AO11" i="60" s="1"/>
  <c r="AE11" i="60"/>
  <c r="K21" i="23"/>
  <c r="AR10" i="8"/>
  <c r="AG11" i="36"/>
  <c r="AP11" i="36" s="1"/>
  <c r="AF11" i="36"/>
  <c r="AO11" i="36" s="1"/>
  <c r="W12" i="36"/>
  <c r="AE11" i="36"/>
  <c r="AN11" i="55"/>
  <c r="AI11" i="55"/>
  <c r="AN11" i="85"/>
  <c r="AI11" i="85"/>
  <c r="X12" i="54"/>
  <c r="Y12" i="54"/>
  <c r="AN11" i="81"/>
  <c r="AI11" i="81"/>
  <c r="X12" i="65"/>
  <c r="Y12" i="65"/>
  <c r="Z12" i="65" s="1"/>
  <c r="AR10" i="19"/>
  <c r="W12" i="95"/>
  <c r="AE11" i="95"/>
  <c r="AF11" i="95"/>
  <c r="AO11" i="95" s="1"/>
  <c r="AG11" i="95"/>
  <c r="AP11" i="95" s="1"/>
  <c r="AR9" i="6"/>
  <c r="Y12" i="9"/>
  <c r="X12" i="9"/>
  <c r="AH11" i="1"/>
  <c r="AQ11" i="1" s="1"/>
  <c r="AR10" i="32"/>
  <c r="K20" i="59"/>
  <c r="AI11" i="61"/>
  <c r="AN11" i="61"/>
  <c r="AN10" i="10"/>
  <c r="AI10" i="10"/>
  <c r="Y11" i="78"/>
  <c r="X11" i="78"/>
  <c r="AH11" i="93"/>
  <c r="AQ11" i="93" s="1"/>
  <c r="AR11" i="86"/>
  <c r="AH11" i="53"/>
  <c r="AQ11" i="53" s="1"/>
  <c r="AH11" i="39"/>
  <c r="AQ11" i="39" s="1"/>
  <c r="X12" i="47"/>
  <c r="Y12" i="47"/>
  <c r="Z12" i="47" s="1"/>
  <c r="K22" i="69"/>
  <c r="AF10" i="94"/>
  <c r="AO10" i="94" s="1"/>
  <c r="W11" i="94"/>
  <c r="AG10" i="94"/>
  <c r="AP10" i="94" s="1"/>
  <c r="AE10" i="94"/>
  <c r="Y11" i="35"/>
  <c r="Z11" i="35" s="1"/>
  <c r="X11" i="35"/>
  <c r="AH12" i="44"/>
  <c r="AQ12" i="44" s="1"/>
  <c r="AR11" i="77"/>
  <c r="AE10" i="68"/>
  <c r="W11" i="68"/>
  <c r="AF10" i="68"/>
  <c r="AO10" i="68" s="1"/>
  <c r="AG10" i="68"/>
  <c r="AP10" i="68" s="1"/>
  <c r="K20" i="72"/>
  <c r="AR9" i="27"/>
  <c r="K20" i="3"/>
  <c r="K20" i="19"/>
  <c r="AH11" i="16"/>
  <c r="AQ11" i="16" s="1"/>
  <c r="AN11" i="38"/>
  <c r="AI11" i="38"/>
  <c r="K21" i="22"/>
  <c r="AR11" i="66"/>
  <c r="AH10" i="27"/>
  <c r="AQ10" i="27" s="1"/>
  <c r="X12" i="58"/>
  <c r="Y12" i="58"/>
  <c r="AN11" i="63"/>
  <c r="AI11" i="63"/>
  <c r="K22" i="62"/>
  <c r="Z12" i="59"/>
  <c r="Z11" i="67"/>
  <c r="K22" i="14"/>
  <c r="AR9" i="51"/>
  <c r="K23" i="49"/>
  <c r="AI10" i="18"/>
  <c r="AN10" i="18"/>
  <c r="AN11" i="84"/>
  <c r="AI11" i="84"/>
  <c r="AI11" i="33"/>
  <c r="AN11" i="33"/>
  <c r="AN11" i="80"/>
  <c r="AI11" i="80"/>
  <c r="AN10" i="92"/>
  <c r="AI10" i="92"/>
  <c r="AR10" i="5"/>
  <c r="AG11" i="32"/>
  <c r="AP11" i="32" s="1"/>
  <c r="AF11" i="32"/>
  <c r="AO11" i="32" s="1"/>
  <c r="AE11" i="32"/>
  <c r="W12" i="32"/>
  <c r="AG12" i="28"/>
  <c r="AP12" i="28" s="1"/>
  <c r="AF12" i="28"/>
  <c r="AO12" i="28" s="1"/>
  <c r="W13" i="28"/>
  <c r="AE12" i="28"/>
  <c r="AH12" i="86"/>
  <c r="AQ12" i="86" s="1"/>
  <c r="AG11" i="24"/>
  <c r="AP11" i="24" s="1"/>
  <c r="W12" i="24"/>
  <c r="AF11" i="24"/>
  <c r="AO11" i="24" s="1"/>
  <c r="AE11" i="24"/>
  <c r="AR10" i="37"/>
  <c r="AR11" i="15"/>
  <c r="AH12" i="77"/>
  <c r="AQ12" i="77" s="1"/>
  <c r="AI11" i="52"/>
  <c r="AN11" i="52"/>
  <c r="AH11" i="46"/>
  <c r="AQ11" i="46" s="1"/>
  <c r="X12" i="96"/>
  <c r="Y12" i="96"/>
  <c r="K21" i="7"/>
  <c r="AH11" i="37"/>
  <c r="AQ11" i="37" s="1"/>
  <c r="Z12" i="77"/>
  <c r="K20" i="2"/>
  <c r="AI10" i="12"/>
  <c r="AN10" i="12"/>
  <c r="K21" i="17"/>
  <c r="AR10" i="49"/>
  <c r="Y11" i="88"/>
  <c r="X11" i="88"/>
  <c r="X12" i="38"/>
  <c r="Y12" i="38"/>
  <c r="AI11" i="69"/>
  <c r="AN11" i="69"/>
  <c r="Y12" i="40"/>
  <c r="X12" i="40"/>
  <c r="AR10" i="46"/>
  <c r="K20" i="50"/>
  <c r="AR9" i="20"/>
  <c r="AH11" i="5"/>
  <c r="AQ11" i="5" s="1"/>
  <c r="K21" i="21"/>
  <c r="K21" i="70"/>
  <c r="AH12" i="66"/>
  <c r="AQ12" i="66" s="1"/>
  <c r="X12" i="55"/>
  <c r="Y12" i="55"/>
  <c r="X12" i="80"/>
  <c r="Y12" i="80"/>
  <c r="Y11" i="13"/>
  <c r="X11" i="13"/>
  <c r="AR10" i="14"/>
  <c r="AR10" i="91"/>
  <c r="K22" i="10"/>
  <c r="AR10" i="56"/>
  <c r="K20" i="60"/>
  <c r="X11" i="29"/>
  <c r="Y11" i="29"/>
  <c r="AH11" i="34"/>
  <c r="AQ11" i="34" s="1"/>
  <c r="K20" i="16"/>
  <c r="AR9" i="7"/>
  <c r="Z10" i="6"/>
  <c r="AR10" i="1"/>
  <c r="K21" i="66"/>
  <c r="AR10" i="73"/>
  <c r="AI11" i="30"/>
  <c r="AN11" i="30"/>
  <c r="AR10" i="67"/>
  <c r="AG11" i="45"/>
  <c r="AP11" i="45" s="1"/>
  <c r="W12" i="45"/>
  <c r="AE11" i="45"/>
  <c r="AF11" i="45"/>
  <c r="AO11" i="45" s="1"/>
  <c r="AR10" i="16"/>
  <c r="K20" i="24"/>
  <c r="AR11" i="44"/>
  <c r="K21" i="57"/>
  <c r="AH12" i="15"/>
  <c r="AQ12" i="15" s="1"/>
  <c r="Y11" i="25"/>
  <c r="X11" i="25"/>
  <c r="Y11" i="10"/>
  <c r="X11" i="10"/>
  <c r="K21" i="54"/>
  <c r="K21" i="5"/>
  <c r="AH12" i="3"/>
  <c r="AQ12" i="3" s="1"/>
  <c r="K20" i="51"/>
  <c r="Z11" i="34"/>
  <c r="AH11" i="75"/>
  <c r="AQ11" i="75" s="1"/>
  <c r="K21" i="15"/>
  <c r="AR11" i="48"/>
  <c r="AR10" i="82"/>
  <c r="AH11" i="56"/>
  <c r="AQ11" i="56" s="1"/>
  <c r="AR10" i="2"/>
  <c r="AR11" i="28"/>
  <c r="AN11" i="70"/>
  <c r="AI11" i="70"/>
  <c r="AH10" i="20"/>
  <c r="AQ10" i="20" s="1"/>
  <c r="K21" i="18"/>
  <c r="AN11" i="96"/>
  <c r="AI11" i="96"/>
  <c r="AI11" i="43"/>
  <c r="AN11" i="43"/>
  <c r="K21" i="55"/>
  <c r="AI10" i="22"/>
  <c r="AN10" i="22"/>
  <c r="Z11" i="37"/>
  <c r="AH11" i="41"/>
  <c r="AQ11" i="41" s="1"/>
  <c r="K20" i="12"/>
  <c r="AN10" i="88"/>
  <c r="AI10" i="88"/>
  <c r="AI11" i="21"/>
  <c r="AN11" i="21"/>
  <c r="K20" i="71"/>
  <c r="Z10" i="27"/>
  <c r="AN11" i="40"/>
  <c r="AI11" i="40"/>
  <c r="X12" i="63"/>
  <c r="Y12" i="63"/>
  <c r="K20" i="4"/>
  <c r="AH11" i="91"/>
  <c r="AQ11" i="91" s="1"/>
  <c r="Y11" i="18"/>
  <c r="X11" i="18"/>
  <c r="AG12" i="66"/>
  <c r="AP12" i="66" s="1"/>
  <c r="W13" i="66"/>
  <c r="AE12" i="66"/>
  <c r="AF12" i="66"/>
  <c r="AO12" i="66" s="1"/>
  <c r="K20" i="8"/>
  <c r="AI10" i="13"/>
  <c r="AN10" i="13"/>
  <c r="Z11" i="49"/>
  <c r="AI10" i="78"/>
  <c r="AN10" i="78"/>
  <c r="AH11" i="4"/>
  <c r="AQ11" i="4" s="1"/>
  <c r="X12" i="30"/>
  <c r="Y12" i="30"/>
  <c r="AE10" i="90"/>
  <c r="AF10" i="90"/>
  <c r="AO10" i="90" s="1"/>
  <c r="W11" i="90"/>
  <c r="AG10" i="90"/>
  <c r="AP10" i="90" s="1"/>
  <c r="AR10" i="34"/>
  <c r="AG11" i="64"/>
  <c r="AP11" i="64" s="1"/>
  <c r="W12" i="64"/>
  <c r="AF11" i="64"/>
  <c r="AO11" i="64" s="1"/>
  <c r="AE11" i="64"/>
  <c r="Z11" i="46"/>
  <c r="AN10" i="23"/>
  <c r="AI10" i="23"/>
  <c r="W12" i="31"/>
  <c r="AG11" i="31"/>
  <c r="AP11" i="31" s="1"/>
  <c r="AF11" i="31"/>
  <c r="AO11" i="31" s="1"/>
  <c r="AE11" i="31"/>
  <c r="AN12" i="71"/>
  <c r="AI12" i="71"/>
  <c r="AN10" i="29"/>
  <c r="AI10" i="29"/>
  <c r="AI10" i="35"/>
  <c r="AN10" i="35"/>
  <c r="AH12" i="83"/>
  <c r="AQ12" i="83" s="1"/>
  <c r="AR10" i="39"/>
  <c r="AH11" i="14"/>
  <c r="AQ11" i="14" s="1"/>
  <c r="Y12" i="79"/>
  <c r="X12" i="79"/>
  <c r="X12" i="43"/>
  <c r="Y12" i="43"/>
  <c r="AH11" i="8"/>
  <c r="AQ11" i="8" s="1"/>
  <c r="X13" i="76"/>
  <c r="Y13" i="76"/>
  <c r="AR10" i="4"/>
  <c r="AR11" i="26"/>
  <c r="AR10" i="60"/>
  <c r="AH11" i="82"/>
  <c r="AQ11" i="82" s="1"/>
  <c r="AI11" i="17"/>
  <c r="AN11" i="17"/>
  <c r="Y12" i="69"/>
  <c r="X12" i="69"/>
  <c r="AR10" i="24"/>
  <c r="AR10" i="41"/>
  <c r="AH11" i="60"/>
  <c r="AQ11" i="60" s="1"/>
  <c r="K20" i="56"/>
  <c r="Y12" i="84"/>
  <c r="X12" i="84"/>
  <c r="AN11" i="54"/>
  <c r="AI11" i="54"/>
  <c r="AI11" i="65"/>
  <c r="AN11" i="65"/>
  <c r="Y11" i="92"/>
  <c r="X11" i="92"/>
  <c r="Z11" i="18" l="1"/>
  <c r="AE11" i="16"/>
  <c r="Z12" i="96"/>
  <c r="Z11" i="12"/>
  <c r="AF11" i="16"/>
  <c r="AO11" i="16" s="1"/>
  <c r="Z12" i="9"/>
  <c r="Z12" i="54"/>
  <c r="Z12" i="33"/>
  <c r="Z11" i="25"/>
  <c r="Z11" i="92"/>
  <c r="Z12" i="79"/>
  <c r="AG12" i="79" s="1"/>
  <c r="AP12" i="79" s="1"/>
  <c r="Z12" i="69"/>
  <c r="AF12" i="69" s="1"/>
  <c r="AO12" i="69" s="1"/>
  <c r="Z13" i="76"/>
  <c r="AF13" i="76" s="1"/>
  <c r="AO13" i="76" s="1"/>
  <c r="Z12" i="21"/>
  <c r="AG12" i="21" s="1"/>
  <c r="AP12" i="21" s="1"/>
  <c r="AF10" i="51"/>
  <c r="AO10" i="51" s="1"/>
  <c r="AE11" i="50"/>
  <c r="Z12" i="30"/>
  <c r="W13" i="30" s="1"/>
  <c r="Z11" i="88"/>
  <c r="AG11" i="88" s="1"/>
  <c r="AP11" i="88" s="1"/>
  <c r="AF11" i="35"/>
  <c r="AO11" i="35" s="1"/>
  <c r="W12" i="35"/>
  <c r="AG11" i="35"/>
  <c r="AP11" i="35" s="1"/>
  <c r="AE11" i="35"/>
  <c r="AE12" i="33"/>
  <c r="W13" i="33"/>
  <c r="AG12" i="33"/>
  <c r="AP12" i="33" s="1"/>
  <c r="AF12" i="33"/>
  <c r="AO12" i="33" s="1"/>
  <c r="AE12" i="79"/>
  <c r="W13" i="79"/>
  <c r="W13" i="54"/>
  <c r="AE12" i="54"/>
  <c r="AG12" i="54"/>
  <c r="AP12" i="54" s="1"/>
  <c r="AF12" i="54"/>
  <c r="AO12" i="54" s="1"/>
  <c r="AF12" i="21"/>
  <c r="AO12" i="21" s="1"/>
  <c r="W13" i="21"/>
  <c r="AE12" i="21"/>
  <c r="AE11" i="88"/>
  <c r="AE13" i="76"/>
  <c r="W14" i="76"/>
  <c r="W13" i="47"/>
  <c r="AG12" i="47"/>
  <c r="AP12" i="47" s="1"/>
  <c r="AF12" i="47"/>
  <c r="AO12" i="47" s="1"/>
  <c r="AE12" i="47"/>
  <c r="AG12" i="30"/>
  <c r="AP12" i="30" s="1"/>
  <c r="AE12" i="30"/>
  <c r="AF12" i="30"/>
  <c r="AO12" i="30" s="1"/>
  <c r="AE11" i="92"/>
  <c r="W12" i="92"/>
  <c r="AG11" i="92"/>
  <c r="AP11" i="92" s="1"/>
  <c r="AF11" i="92"/>
  <c r="AO11" i="92" s="1"/>
  <c r="W13" i="69"/>
  <c r="AE12" i="69"/>
  <c r="AG12" i="69"/>
  <c r="AP12" i="69" s="1"/>
  <c r="AG11" i="25"/>
  <c r="AP11" i="25" s="1"/>
  <c r="AF11" i="25"/>
  <c r="AO11" i="25" s="1"/>
  <c r="AE11" i="25"/>
  <c r="W12" i="25"/>
  <c r="AR10" i="88"/>
  <c r="AR10" i="29"/>
  <c r="W12" i="49"/>
  <c r="AE11" i="49"/>
  <c r="AG11" i="49"/>
  <c r="AP11" i="49" s="1"/>
  <c r="AF11" i="49"/>
  <c r="AO11" i="49" s="1"/>
  <c r="AR12" i="71"/>
  <c r="X12" i="31"/>
  <c r="Y12" i="31"/>
  <c r="Y12" i="64"/>
  <c r="X12" i="64"/>
  <c r="Z12" i="64" s="1"/>
  <c r="AR10" i="13"/>
  <c r="AH12" i="63"/>
  <c r="AQ12" i="63" s="1"/>
  <c r="K21" i="71"/>
  <c r="K21" i="12"/>
  <c r="AR11" i="43"/>
  <c r="AH11" i="92"/>
  <c r="AQ11" i="92" s="1"/>
  <c r="AH12" i="69"/>
  <c r="AQ12" i="69" s="1"/>
  <c r="AH12" i="79"/>
  <c r="AQ12" i="79" s="1"/>
  <c r="AI11" i="31"/>
  <c r="AN11" i="31"/>
  <c r="AI10" i="90"/>
  <c r="AN10" i="90"/>
  <c r="K21" i="8"/>
  <c r="AR11" i="40"/>
  <c r="AR11" i="21"/>
  <c r="AR10" i="22"/>
  <c r="K22" i="15"/>
  <c r="AE11" i="34"/>
  <c r="AG11" i="34"/>
  <c r="AP11" i="34" s="1"/>
  <c r="W12" i="34"/>
  <c r="AF11" i="34"/>
  <c r="AO11" i="34" s="1"/>
  <c r="K22" i="5"/>
  <c r="AH11" i="25"/>
  <c r="AQ11" i="25" s="1"/>
  <c r="K22" i="57"/>
  <c r="K21" i="60"/>
  <c r="AR11" i="69"/>
  <c r="AR10" i="12"/>
  <c r="AH12" i="96"/>
  <c r="AQ12" i="96" s="1"/>
  <c r="AI11" i="24"/>
  <c r="AN11" i="24"/>
  <c r="AR10" i="18"/>
  <c r="K23" i="14"/>
  <c r="K22" i="22"/>
  <c r="K21" i="19"/>
  <c r="K21" i="72"/>
  <c r="AH11" i="35"/>
  <c r="AQ11" i="35" s="1"/>
  <c r="Y11" i="94"/>
  <c r="X11" i="94"/>
  <c r="AR10" i="10"/>
  <c r="AI11" i="95"/>
  <c r="AN11" i="95"/>
  <c r="AH12" i="65"/>
  <c r="AQ12" i="65" s="1"/>
  <c r="X12" i="36"/>
  <c r="Y12" i="36"/>
  <c r="X13" i="26"/>
  <c r="Y13" i="26"/>
  <c r="AH11" i="12"/>
  <c r="AQ11" i="12" s="1"/>
  <c r="AI12" i="48"/>
  <c r="AN12" i="48"/>
  <c r="X12" i="14"/>
  <c r="Y12" i="14"/>
  <c r="Y12" i="19"/>
  <c r="X12" i="19"/>
  <c r="Z12" i="19" s="1"/>
  <c r="Y12" i="57"/>
  <c r="X12" i="57"/>
  <c r="K21" i="11"/>
  <c r="AH12" i="21"/>
  <c r="AQ12" i="21" s="1"/>
  <c r="X11" i="62"/>
  <c r="Y11" i="62"/>
  <c r="K21" i="20"/>
  <c r="Y12" i="11"/>
  <c r="X12" i="11"/>
  <c r="AR11" i="9"/>
  <c r="K22" i="68"/>
  <c r="AG11" i="23"/>
  <c r="AP11" i="23" s="1"/>
  <c r="W12" i="23"/>
  <c r="AF11" i="23"/>
  <c r="AO11" i="23" s="1"/>
  <c r="AE11" i="23"/>
  <c r="AI11" i="72"/>
  <c r="AN11" i="72"/>
  <c r="Y12" i="53"/>
  <c r="Z12" i="53" s="1"/>
  <c r="X12" i="53"/>
  <c r="AN11" i="5"/>
  <c r="AI11" i="5"/>
  <c r="AI10" i="51"/>
  <c r="AN10" i="51"/>
  <c r="AI12" i="15"/>
  <c r="AN12" i="15"/>
  <c r="Y13" i="3"/>
  <c r="X13" i="3"/>
  <c r="AH12" i="80"/>
  <c r="AQ12" i="80" s="1"/>
  <c r="AG12" i="96"/>
  <c r="AP12" i="96" s="1"/>
  <c r="AF12" i="96"/>
  <c r="AO12" i="96" s="1"/>
  <c r="W13" i="96"/>
  <c r="AE12" i="96"/>
  <c r="AG11" i="67"/>
  <c r="AP11" i="67" s="1"/>
  <c r="AF11" i="67"/>
  <c r="AO11" i="67" s="1"/>
  <c r="AE11" i="67"/>
  <c r="W12" i="67"/>
  <c r="AR11" i="38"/>
  <c r="AG12" i="9"/>
  <c r="AP12" i="9" s="1"/>
  <c r="AF12" i="9"/>
  <c r="AO12" i="9" s="1"/>
  <c r="W13" i="9"/>
  <c r="AE12" i="9"/>
  <c r="AG12" i="65"/>
  <c r="AP12" i="65" s="1"/>
  <c r="AF12" i="65"/>
  <c r="AO12" i="65" s="1"/>
  <c r="W13" i="65"/>
  <c r="AE12" i="65"/>
  <c r="AR11" i="85"/>
  <c r="K22" i="23"/>
  <c r="AN11" i="82"/>
  <c r="AI11" i="82"/>
  <c r="AG11" i="12"/>
  <c r="AP11" i="12" s="1"/>
  <c r="W12" i="12"/>
  <c r="AF11" i="12"/>
  <c r="AO11" i="12" s="1"/>
  <c r="AE11" i="12"/>
  <c r="AI11" i="14"/>
  <c r="AN11" i="14"/>
  <c r="Y13" i="83"/>
  <c r="X13" i="83"/>
  <c r="AH12" i="85"/>
  <c r="AQ12" i="85" s="1"/>
  <c r="K22" i="65"/>
  <c r="AH12" i="70"/>
  <c r="AQ12" i="70" s="1"/>
  <c r="AH13" i="71"/>
  <c r="AQ13" i="71" s="1"/>
  <c r="AR11" i="47"/>
  <c r="X11" i="89"/>
  <c r="Y11" i="89"/>
  <c r="AH12" i="52"/>
  <c r="AQ12" i="52" s="1"/>
  <c r="K23" i="58"/>
  <c r="AI11" i="42"/>
  <c r="AN11" i="42"/>
  <c r="AR10" i="25"/>
  <c r="Y13" i="86"/>
  <c r="X13" i="86"/>
  <c r="X12" i="39"/>
  <c r="Y12" i="39"/>
  <c r="AN11" i="50"/>
  <c r="AI11" i="50"/>
  <c r="Y13" i="15"/>
  <c r="X13" i="15"/>
  <c r="Y12" i="56"/>
  <c r="X12" i="56"/>
  <c r="K21" i="4"/>
  <c r="AG10" i="27"/>
  <c r="AP10" i="27" s="1"/>
  <c r="AF10" i="27"/>
  <c r="AO10" i="27" s="1"/>
  <c r="W11" i="27"/>
  <c r="AE10" i="27"/>
  <c r="K22" i="55"/>
  <c r="K22" i="18"/>
  <c r="K21" i="51"/>
  <c r="K22" i="54"/>
  <c r="K21" i="16"/>
  <c r="Z12" i="80"/>
  <c r="AH12" i="40"/>
  <c r="AQ12" i="40" s="1"/>
  <c r="AH12" i="38"/>
  <c r="AQ12" i="38" s="1"/>
  <c r="K21" i="2"/>
  <c r="AR11" i="52"/>
  <c r="Y12" i="24"/>
  <c r="X12" i="24"/>
  <c r="AR11" i="33"/>
  <c r="AF12" i="59"/>
  <c r="AO12" i="59" s="1"/>
  <c r="W13" i="59"/>
  <c r="AE12" i="59"/>
  <c r="AG12" i="59"/>
  <c r="AP12" i="59" s="1"/>
  <c r="AH12" i="58"/>
  <c r="AQ12" i="58" s="1"/>
  <c r="K21" i="3"/>
  <c r="X12" i="95"/>
  <c r="Y12" i="95"/>
  <c r="AR11" i="81"/>
  <c r="AN11" i="60"/>
  <c r="AI11" i="60"/>
  <c r="AI12" i="26"/>
  <c r="AN12" i="26"/>
  <c r="X12" i="82"/>
  <c r="Z12" i="82" s="1"/>
  <c r="Y12" i="82"/>
  <c r="K23" i="53"/>
  <c r="AH12" i="81"/>
  <c r="AQ12" i="81" s="1"/>
  <c r="AI10" i="89"/>
  <c r="AN10" i="89"/>
  <c r="Z12" i="52"/>
  <c r="AH12" i="61"/>
  <c r="AQ12" i="61" s="1"/>
  <c r="X12" i="72"/>
  <c r="Y12" i="72"/>
  <c r="Y13" i="44"/>
  <c r="X13" i="44"/>
  <c r="Z13" i="44" s="1"/>
  <c r="AN12" i="86"/>
  <c r="AI12" i="86"/>
  <c r="AN11" i="53"/>
  <c r="AI11" i="53"/>
  <c r="AI11" i="1"/>
  <c r="AN11" i="1"/>
  <c r="X12" i="5"/>
  <c r="Z12" i="5" s="1"/>
  <c r="Y12" i="5"/>
  <c r="X12" i="41"/>
  <c r="Y12" i="41"/>
  <c r="Y12" i="87"/>
  <c r="X12" i="87"/>
  <c r="AI11" i="2"/>
  <c r="AN11" i="2"/>
  <c r="AN11" i="56"/>
  <c r="AI11" i="56"/>
  <c r="AH12" i="84"/>
  <c r="AQ12" i="84" s="1"/>
  <c r="AR10" i="35"/>
  <c r="Y11" i="90"/>
  <c r="X11" i="90"/>
  <c r="Y13" i="66"/>
  <c r="X13" i="66"/>
  <c r="AH11" i="10"/>
  <c r="AQ11" i="10" s="1"/>
  <c r="AN11" i="45"/>
  <c r="AI11" i="45"/>
  <c r="AR11" i="30"/>
  <c r="AH11" i="29"/>
  <c r="AQ11" i="29" s="1"/>
  <c r="AH11" i="13"/>
  <c r="AQ11" i="13" s="1"/>
  <c r="K22" i="70"/>
  <c r="Z12" i="38"/>
  <c r="AG12" i="77"/>
  <c r="AP12" i="77" s="1"/>
  <c r="AF12" i="77"/>
  <c r="AO12" i="77" s="1"/>
  <c r="W13" i="77"/>
  <c r="AE12" i="77"/>
  <c r="X12" i="32"/>
  <c r="Y12" i="32"/>
  <c r="AR10" i="92"/>
  <c r="AR11" i="84"/>
  <c r="Z12" i="58"/>
  <c r="Y11" i="68"/>
  <c r="X11" i="68"/>
  <c r="AI10" i="94"/>
  <c r="AN10" i="94"/>
  <c r="K23" i="69"/>
  <c r="AH11" i="78"/>
  <c r="AQ11" i="78" s="1"/>
  <c r="AR11" i="61"/>
  <c r="AR11" i="55"/>
  <c r="Y13" i="48"/>
  <c r="X13" i="48"/>
  <c r="X12" i="73"/>
  <c r="Y12" i="73"/>
  <c r="AI11" i="57"/>
  <c r="AN11" i="57"/>
  <c r="AI11" i="4"/>
  <c r="AN11" i="4"/>
  <c r="Z12" i="81"/>
  <c r="Z12" i="85"/>
  <c r="Z12" i="70"/>
  <c r="Z13" i="71"/>
  <c r="AH12" i="74"/>
  <c r="AQ12" i="74" s="1"/>
  <c r="W11" i="7"/>
  <c r="AF10" i="7"/>
  <c r="AO10" i="7" s="1"/>
  <c r="AE10" i="7"/>
  <c r="AG10" i="7"/>
  <c r="AP10" i="7" s="1"/>
  <c r="Z12" i="61"/>
  <c r="Y12" i="91"/>
  <c r="X12" i="91"/>
  <c r="Z12" i="91" s="1"/>
  <c r="Y12" i="1"/>
  <c r="X12" i="1"/>
  <c r="AN10" i="20"/>
  <c r="AI10" i="20"/>
  <c r="X12" i="50"/>
  <c r="Y12" i="50"/>
  <c r="AN11" i="8"/>
  <c r="AI11" i="8"/>
  <c r="AI11" i="16"/>
  <c r="AN11" i="16"/>
  <c r="Y12" i="75"/>
  <c r="X12" i="75"/>
  <c r="K21" i="24"/>
  <c r="Y12" i="45"/>
  <c r="X12" i="45"/>
  <c r="AG10" i="6"/>
  <c r="AP10" i="6" s="1"/>
  <c r="W11" i="6"/>
  <c r="AF10" i="6"/>
  <c r="AO10" i="6" s="1"/>
  <c r="AE10" i="6"/>
  <c r="Z11" i="29"/>
  <c r="K23" i="10"/>
  <c r="AH12" i="55"/>
  <c r="AQ12" i="55" s="1"/>
  <c r="Z12" i="40"/>
  <c r="AH11" i="88"/>
  <c r="AQ11" i="88" s="1"/>
  <c r="K22" i="17"/>
  <c r="K22" i="7"/>
  <c r="AN12" i="28"/>
  <c r="AI12" i="28"/>
  <c r="AN11" i="32"/>
  <c r="AI11" i="32"/>
  <c r="K23" i="62"/>
  <c r="AI10" i="68"/>
  <c r="AN10" i="68"/>
  <c r="Z11" i="78"/>
  <c r="Y12" i="60"/>
  <c r="X12" i="60"/>
  <c r="AH12" i="17"/>
  <c r="AQ12" i="17" s="1"/>
  <c r="AI11" i="19"/>
  <c r="AN11" i="19"/>
  <c r="AN11" i="73"/>
  <c r="AI11" i="73"/>
  <c r="AR11" i="58"/>
  <c r="AN10" i="62"/>
  <c r="AI10" i="62"/>
  <c r="AH11" i="22"/>
  <c r="AQ11" i="22" s="1"/>
  <c r="K21" i="67"/>
  <c r="AN11" i="11"/>
  <c r="AI11" i="11"/>
  <c r="Z12" i="74"/>
  <c r="X12" i="42"/>
  <c r="Y12" i="42"/>
  <c r="Z12" i="42" s="1"/>
  <c r="AH11" i="23"/>
  <c r="AQ11" i="23" s="1"/>
  <c r="AN11" i="91"/>
  <c r="AI11" i="91"/>
  <c r="AN12" i="44"/>
  <c r="AI12" i="44"/>
  <c r="Y12" i="93"/>
  <c r="X12" i="93"/>
  <c r="AN11" i="87"/>
  <c r="AI11" i="87"/>
  <c r="Y12" i="2"/>
  <c r="X12" i="2"/>
  <c r="Z12" i="2" s="1"/>
  <c r="AI11" i="75"/>
  <c r="AN11" i="75"/>
  <c r="AG11" i="46"/>
  <c r="AP11" i="46" s="1"/>
  <c r="AF11" i="46"/>
  <c r="AO11" i="46" s="1"/>
  <c r="W12" i="46"/>
  <c r="AE11" i="46"/>
  <c r="AR10" i="78"/>
  <c r="AG11" i="18"/>
  <c r="AP11" i="18" s="1"/>
  <c r="W12" i="18"/>
  <c r="AF11" i="18"/>
  <c r="AO11" i="18" s="1"/>
  <c r="AE11" i="18"/>
  <c r="K22" i="66"/>
  <c r="AN11" i="64"/>
  <c r="AI11" i="64"/>
  <c r="AH12" i="30"/>
  <c r="AQ12" i="30" s="1"/>
  <c r="AI12" i="66"/>
  <c r="AN12" i="66"/>
  <c r="Z12" i="84"/>
  <c r="AR11" i="65"/>
  <c r="AR11" i="17"/>
  <c r="AH12" i="43"/>
  <c r="AQ12" i="43" s="1"/>
  <c r="AF11" i="37"/>
  <c r="AO11" i="37" s="1"/>
  <c r="AE11" i="37"/>
  <c r="W12" i="37"/>
  <c r="AG11" i="37"/>
  <c r="AP11" i="37" s="1"/>
  <c r="AR11" i="54"/>
  <c r="K21" i="56"/>
  <c r="AH13" i="76"/>
  <c r="AQ13" i="76" s="1"/>
  <c r="Z12" i="43"/>
  <c r="AR10" i="23"/>
  <c r="AH11" i="18"/>
  <c r="AQ11" i="18" s="1"/>
  <c r="Z12" i="63"/>
  <c r="AR11" i="96"/>
  <c r="AR11" i="70"/>
  <c r="Z11" i="10"/>
  <c r="Z11" i="13"/>
  <c r="Z12" i="55"/>
  <c r="K22" i="21"/>
  <c r="K21" i="50"/>
  <c r="X13" i="28"/>
  <c r="Z13" i="28" s="1"/>
  <c r="Y13" i="28"/>
  <c r="AR11" i="80"/>
  <c r="AR11" i="63"/>
  <c r="AH12" i="47"/>
  <c r="AQ12" i="47" s="1"/>
  <c r="K21" i="59"/>
  <c r="AH12" i="9"/>
  <c r="AQ12" i="9" s="1"/>
  <c r="AH12" i="54"/>
  <c r="AQ12" i="54" s="1"/>
  <c r="AI11" i="36"/>
  <c r="AN11" i="36"/>
  <c r="Z12" i="17"/>
  <c r="AR12" i="76"/>
  <c r="AN12" i="83"/>
  <c r="AI12" i="83"/>
  <c r="X12" i="4"/>
  <c r="Z12" i="4" s="1"/>
  <c r="Y12" i="4"/>
  <c r="AH12" i="33"/>
  <c r="AQ12" i="33" s="1"/>
  <c r="K21" i="64"/>
  <c r="Z11" i="22"/>
  <c r="AR11" i="79"/>
  <c r="K23" i="13"/>
  <c r="K23" i="61"/>
  <c r="K21" i="52"/>
  <c r="K22" i="63"/>
  <c r="AR11" i="74"/>
  <c r="K22" i="9"/>
  <c r="AN11" i="93"/>
  <c r="AI11" i="93"/>
  <c r="AI11" i="41"/>
  <c r="AN11" i="41"/>
  <c r="AN11" i="39"/>
  <c r="AI11" i="39"/>
  <c r="Y11" i="51"/>
  <c r="X11" i="51"/>
  <c r="Z11" i="51" s="1"/>
  <c r="Y11" i="20"/>
  <c r="X11" i="20"/>
  <c r="Z11" i="20" s="1"/>
  <c r="Y12" i="8"/>
  <c r="X12" i="8"/>
  <c r="Z12" i="8" s="1"/>
  <c r="AN12" i="3"/>
  <c r="AI12" i="3"/>
  <c r="Y12" i="16"/>
  <c r="Z12" i="16" s="1"/>
  <c r="X12" i="16"/>
  <c r="Z13" i="48" l="1"/>
  <c r="Z12" i="36"/>
  <c r="Z12" i="87"/>
  <c r="Z12" i="41"/>
  <c r="Z12" i="72"/>
  <c r="Z13" i="15"/>
  <c r="Z12" i="14"/>
  <c r="W12" i="88"/>
  <c r="Z12" i="39"/>
  <c r="Z12" i="73"/>
  <c r="W13" i="73" s="1"/>
  <c r="Z11" i="90"/>
  <c r="AF11" i="90" s="1"/>
  <c r="AO11" i="90" s="1"/>
  <c r="AG13" i="76"/>
  <c r="AP13" i="76" s="1"/>
  <c r="AF11" i="88"/>
  <c r="AO11" i="88" s="1"/>
  <c r="AF12" i="79"/>
  <c r="AO12" i="79" s="1"/>
  <c r="Z13" i="83"/>
  <c r="AF13" i="83" s="1"/>
  <c r="AO13" i="83" s="1"/>
  <c r="AG12" i="73"/>
  <c r="AP12" i="73" s="1"/>
  <c r="AF12" i="73"/>
  <c r="AO12" i="73" s="1"/>
  <c r="AE12" i="73"/>
  <c r="W14" i="28"/>
  <c r="AG13" i="28"/>
  <c r="AP13" i="28" s="1"/>
  <c r="AF13" i="28"/>
  <c r="AO13" i="28" s="1"/>
  <c r="AE13" i="28"/>
  <c r="W13" i="53"/>
  <c r="AG12" i="53"/>
  <c r="AP12" i="53" s="1"/>
  <c r="AF12" i="53"/>
  <c r="AO12" i="53" s="1"/>
  <c r="AE12" i="53"/>
  <c r="AG12" i="19"/>
  <c r="AP12" i="19" s="1"/>
  <c r="AF12" i="19"/>
  <c r="AO12" i="19" s="1"/>
  <c r="W13" i="19"/>
  <c r="AE12" i="19"/>
  <c r="AG12" i="14"/>
  <c r="AP12" i="14" s="1"/>
  <c r="W13" i="14"/>
  <c r="AF12" i="14"/>
  <c r="AO12" i="14" s="1"/>
  <c r="AE12" i="14"/>
  <c r="AF13" i="48"/>
  <c r="AO13" i="48" s="1"/>
  <c r="AE13" i="48"/>
  <c r="W14" i="48"/>
  <c r="AG13" i="48"/>
  <c r="AP13" i="48" s="1"/>
  <c r="W14" i="83"/>
  <c r="AG13" i="83"/>
  <c r="AP13" i="83" s="1"/>
  <c r="AE13" i="83"/>
  <c r="W12" i="90"/>
  <c r="AE11" i="90"/>
  <c r="AG11" i="90"/>
  <c r="AP11" i="90" s="1"/>
  <c r="AE12" i="42"/>
  <c r="W13" i="42"/>
  <c r="AF12" i="42"/>
  <c r="AO12" i="42" s="1"/>
  <c r="AG12" i="42"/>
  <c r="AP12" i="42" s="1"/>
  <c r="W12" i="20"/>
  <c r="AF11" i="20"/>
  <c r="AO11" i="20" s="1"/>
  <c r="AE11" i="20"/>
  <c r="AG11" i="20"/>
  <c r="AP11" i="20" s="1"/>
  <c r="AE12" i="39"/>
  <c r="W13" i="39"/>
  <c r="AF12" i="39"/>
  <c r="AO12" i="39" s="1"/>
  <c r="AG12" i="39"/>
  <c r="AP12" i="39" s="1"/>
  <c r="AF12" i="8"/>
  <c r="AO12" i="8" s="1"/>
  <c r="W13" i="8"/>
  <c r="AE12" i="8"/>
  <c r="AG12" i="8"/>
  <c r="AP12" i="8" s="1"/>
  <c r="AG11" i="51"/>
  <c r="AP11" i="51" s="1"/>
  <c r="AF11" i="51"/>
  <c r="AO11" i="51" s="1"/>
  <c r="AE11" i="51"/>
  <c r="W12" i="51"/>
  <c r="K23" i="63"/>
  <c r="AH12" i="4"/>
  <c r="AQ12" i="4" s="1"/>
  <c r="W13" i="17"/>
  <c r="AE12" i="17"/>
  <c r="AG12" i="17"/>
  <c r="AP12" i="17" s="1"/>
  <c r="AF12" i="17"/>
  <c r="AO12" i="17" s="1"/>
  <c r="K23" i="21"/>
  <c r="K23" i="66"/>
  <c r="AR11" i="91"/>
  <c r="AR11" i="73"/>
  <c r="AH12" i="60"/>
  <c r="AQ12" i="60" s="1"/>
  <c r="AH12" i="75"/>
  <c r="AQ12" i="75" s="1"/>
  <c r="AH12" i="1"/>
  <c r="AQ12" i="1" s="1"/>
  <c r="AG12" i="61"/>
  <c r="AP12" i="61" s="1"/>
  <c r="W13" i="61"/>
  <c r="AF12" i="61"/>
  <c r="AO12" i="61" s="1"/>
  <c r="AE12" i="61"/>
  <c r="AG12" i="85"/>
  <c r="AP12" i="85" s="1"/>
  <c r="AF12" i="85"/>
  <c r="AO12" i="85" s="1"/>
  <c r="W13" i="85"/>
  <c r="AE12" i="85"/>
  <c r="AR10" i="94"/>
  <c r="AN12" i="77"/>
  <c r="AI12" i="77"/>
  <c r="AH11" i="90"/>
  <c r="AQ11" i="90" s="1"/>
  <c r="AH12" i="41"/>
  <c r="AQ12" i="41" s="1"/>
  <c r="AR11" i="1"/>
  <c r="AH12" i="82"/>
  <c r="AQ12" i="82" s="1"/>
  <c r="K22" i="3"/>
  <c r="K23" i="54"/>
  <c r="K23" i="55"/>
  <c r="Y13" i="9"/>
  <c r="X13" i="9"/>
  <c r="AI11" i="67"/>
  <c r="AN11" i="67"/>
  <c r="AH12" i="53"/>
  <c r="AQ12" i="53" s="1"/>
  <c r="K22" i="11"/>
  <c r="AH12" i="36"/>
  <c r="AQ12" i="36" s="1"/>
  <c r="K23" i="15"/>
  <c r="AR11" i="31"/>
  <c r="K22" i="71"/>
  <c r="AI12" i="30"/>
  <c r="AN12" i="30"/>
  <c r="Y14" i="76"/>
  <c r="X14" i="76"/>
  <c r="AI12" i="33"/>
  <c r="AN12" i="33"/>
  <c r="AN11" i="18"/>
  <c r="AI11" i="18"/>
  <c r="AH12" i="93"/>
  <c r="AQ12" i="93" s="1"/>
  <c r="AH11" i="68"/>
  <c r="AQ11" i="68" s="1"/>
  <c r="AR11" i="2"/>
  <c r="AE12" i="41"/>
  <c r="W13" i="41"/>
  <c r="AF12" i="41"/>
  <c r="AO12" i="41" s="1"/>
  <c r="AG12" i="41"/>
  <c r="AP12" i="41" s="1"/>
  <c r="AR11" i="53"/>
  <c r="AF13" i="44"/>
  <c r="AO13" i="44" s="1"/>
  <c r="W14" i="44"/>
  <c r="AE13" i="44"/>
  <c r="AG13" i="44"/>
  <c r="AP13" i="44" s="1"/>
  <c r="AG12" i="52"/>
  <c r="AP12" i="52" s="1"/>
  <c r="W13" i="52"/>
  <c r="AF12" i="52"/>
  <c r="AO12" i="52" s="1"/>
  <c r="AE12" i="52"/>
  <c r="AG12" i="82"/>
  <c r="AP12" i="82" s="1"/>
  <c r="W13" i="82"/>
  <c r="AF12" i="82"/>
  <c r="AO12" i="82" s="1"/>
  <c r="AE12" i="82"/>
  <c r="AI10" i="27"/>
  <c r="AN10" i="27"/>
  <c r="K22" i="4"/>
  <c r="AF13" i="15"/>
  <c r="AO13" i="15" s="1"/>
  <c r="W14" i="15"/>
  <c r="AE13" i="15"/>
  <c r="AG13" i="15"/>
  <c r="AP13" i="15" s="1"/>
  <c r="AH13" i="86"/>
  <c r="AQ13" i="86" s="1"/>
  <c r="AR11" i="42"/>
  <c r="AH11" i="89"/>
  <c r="AQ11" i="89" s="1"/>
  <c r="AR11" i="82"/>
  <c r="AN12" i="65"/>
  <c r="AI12" i="65"/>
  <c r="Y13" i="96"/>
  <c r="X13" i="96"/>
  <c r="AR12" i="15"/>
  <c r="X12" i="23"/>
  <c r="Y12" i="23"/>
  <c r="AH12" i="11"/>
  <c r="AQ12" i="11" s="1"/>
  <c r="AH11" i="62"/>
  <c r="AQ11" i="62" s="1"/>
  <c r="AH12" i="57"/>
  <c r="AQ12" i="57" s="1"/>
  <c r="AG12" i="36"/>
  <c r="AP12" i="36" s="1"/>
  <c r="AE12" i="36"/>
  <c r="AF12" i="36"/>
  <c r="AO12" i="36" s="1"/>
  <c r="W13" i="36"/>
  <c r="K22" i="19"/>
  <c r="X12" i="34"/>
  <c r="Y12" i="34"/>
  <c r="AF12" i="64"/>
  <c r="AO12" i="64" s="1"/>
  <c r="W13" i="64"/>
  <c r="AE12" i="64"/>
  <c r="AG12" i="64"/>
  <c r="AP12" i="64" s="1"/>
  <c r="AI13" i="76"/>
  <c r="AN13" i="76"/>
  <c r="AN12" i="21"/>
  <c r="AI12" i="21"/>
  <c r="AN12" i="54"/>
  <c r="AI12" i="54"/>
  <c r="AI11" i="35"/>
  <c r="AN11" i="35"/>
  <c r="AF12" i="55"/>
  <c r="AO12" i="55" s="1"/>
  <c r="W13" i="55"/>
  <c r="AE12" i="55"/>
  <c r="AG12" i="55"/>
  <c r="AP12" i="55" s="1"/>
  <c r="AR11" i="75"/>
  <c r="AG12" i="74"/>
  <c r="AP12" i="74" s="1"/>
  <c r="AF12" i="74"/>
  <c r="AO12" i="74" s="1"/>
  <c r="AE12" i="74"/>
  <c r="W13" i="74"/>
  <c r="K23" i="7"/>
  <c r="AH12" i="45"/>
  <c r="AQ12" i="45" s="1"/>
  <c r="AR12" i="3"/>
  <c r="K23" i="9"/>
  <c r="K22" i="52"/>
  <c r="AR12" i="83"/>
  <c r="AR11" i="36"/>
  <c r="K22" i="59"/>
  <c r="AG11" i="13"/>
  <c r="AP11" i="13" s="1"/>
  <c r="W12" i="13"/>
  <c r="AF11" i="13"/>
  <c r="AO11" i="13" s="1"/>
  <c r="AE11" i="13"/>
  <c r="W13" i="63"/>
  <c r="AE12" i="63"/>
  <c r="AF12" i="63"/>
  <c r="AO12" i="63" s="1"/>
  <c r="AG12" i="63"/>
  <c r="AP12" i="63" s="1"/>
  <c r="K22" i="56"/>
  <c r="AI11" i="37"/>
  <c r="AN11" i="37"/>
  <c r="AN11" i="46"/>
  <c r="AI11" i="46"/>
  <c r="AH12" i="2"/>
  <c r="AQ12" i="2" s="1"/>
  <c r="AR11" i="11"/>
  <c r="AR10" i="62"/>
  <c r="Z12" i="60"/>
  <c r="AR11" i="32"/>
  <c r="AG11" i="29"/>
  <c r="AP11" i="29" s="1"/>
  <c r="AF11" i="29"/>
  <c r="AO11" i="29" s="1"/>
  <c r="W12" i="29"/>
  <c r="AE11" i="29"/>
  <c r="Z12" i="75"/>
  <c r="AH12" i="50"/>
  <c r="AQ12" i="50" s="1"/>
  <c r="Z12" i="1"/>
  <c r="AI10" i="7"/>
  <c r="AN10" i="7"/>
  <c r="Y13" i="77"/>
  <c r="X13" i="77"/>
  <c r="AH12" i="87"/>
  <c r="AQ12" i="87" s="1"/>
  <c r="W13" i="80"/>
  <c r="AG12" i="80"/>
  <c r="AP12" i="80" s="1"/>
  <c r="AE12" i="80"/>
  <c r="AF12" i="80"/>
  <c r="AO12" i="80" s="1"/>
  <c r="K22" i="51"/>
  <c r="X11" i="27"/>
  <c r="Y11" i="27"/>
  <c r="AH12" i="56"/>
  <c r="AQ12" i="56" s="1"/>
  <c r="AR11" i="50"/>
  <c r="Z11" i="89"/>
  <c r="AR11" i="14"/>
  <c r="Y13" i="65"/>
  <c r="X13" i="65"/>
  <c r="Z13" i="65" s="1"/>
  <c r="Z11" i="62"/>
  <c r="AH12" i="14"/>
  <c r="AQ12" i="14" s="1"/>
  <c r="AH11" i="94"/>
  <c r="AQ11" i="94" s="1"/>
  <c r="K22" i="60"/>
  <c r="K22" i="8"/>
  <c r="X12" i="92"/>
  <c r="Z12" i="92" s="1"/>
  <c r="Y12" i="92"/>
  <c r="Y13" i="47"/>
  <c r="Z13" i="47" s="1"/>
  <c r="X13" i="47"/>
  <c r="X12" i="88"/>
  <c r="Y12" i="88"/>
  <c r="Y13" i="21"/>
  <c r="Z13" i="21" s="1"/>
  <c r="X13" i="21"/>
  <c r="X13" i="54"/>
  <c r="Z13" i="54" s="1"/>
  <c r="Y13" i="54"/>
  <c r="AR11" i="39"/>
  <c r="W13" i="81"/>
  <c r="AG12" i="81"/>
  <c r="AP12" i="81" s="1"/>
  <c r="AE12" i="81"/>
  <c r="AF12" i="81"/>
  <c r="AO12" i="81" s="1"/>
  <c r="AH12" i="73"/>
  <c r="AQ12" i="73" s="1"/>
  <c r="K23" i="70"/>
  <c r="AE11" i="22"/>
  <c r="AG11" i="22"/>
  <c r="AP11" i="22" s="1"/>
  <c r="W12" i="22"/>
  <c r="AF11" i="22"/>
  <c r="AO11" i="22" s="1"/>
  <c r="W12" i="10"/>
  <c r="AF11" i="10"/>
  <c r="AO11" i="10" s="1"/>
  <c r="AE11" i="10"/>
  <c r="AG11" i="10"/>
  <c r="AP11" i="10" s="1"/>
  <c r="AR12" i="66"/>
  <c r="AR11" i="64"/>
  <c r="Y12" i="18"/>
  <c r="X12" i="18"/>
  <c r="Y12" i="46"/>
  <c r="X12" i="46"/>
  <c r="Z12" i="46" s="1"/>
  <c r="Z12" i="93"/>
  <c r="AR11" i="19"/>
  <c r="AG11" i="78"/>
  <c r="AP11" i="78" s="1"/>
  <c r="AF11" i="78"/>
  <c r="AO11" i="78" s="1"/>
  <c r="AE11" i="78"/>
  <c r="W12" i="78"/>
  <c r="K23" i="17"/>
  <c r="AG12" i="40"/>
  <c r="AP12" i="40" s="1"/>
  <c r="AF12" i="40"/>
  <c r="AO12" i="40" s="1"/>
  <c r="AE12" i="40"/>
  <c r="W13" i="40"/>
  <c r="AI10" i="6"/>
  <c r="AN10" i="6"/>
  <c r="Z12" i="45"/>
  <c r="Z12" i="50"/>
  <c r="AH12" i="91"/>
  <c r="AQ12" i="91" s="1"/>
  <c r="AR11" i="4"/>
  <c r="AH13" i="48"/>
  <c r="AQ13" i="48" s="1"/>
  <c r="Z11" i="68"/>
  <c r="AH13" i="66"/>
  <c r="AQ13" i="66" s="1"/>
  <c r="AH12" i="5"/>
  <c r="AQ12" i="5" s="1"/>
  <c r="AR12" i="86"/>
  <c r="AH12" i="72"/>
  <c r="AQ12" i="72" s="1"/>
  <c r="AR10" i="89"/>
  <c r="AR12" i="26"/>
  <c r="AH12" i="95"/>
  <c r="AQ12" i="95" s="1"/>
  <c r="AH12" i="24"/>
  <c r="AQ12" i="24" s="1"/>
  <c r="K22" i="2"/>
  <c r="Z13" i="86"/>
  <c r="AI11" i="12"/>
  <c r="AN11" i="12"/>
  <c r="AH13" i="3"/>
  <c r="AQ13" i="3" s="1"/>
  <c r="AR10" i="51"/>
  <c r="Z12" i="11"/>
  <c r="Z12" i="57"/>
  <c r="AH13" i="26"/>
  <c r="AQ13" i="26" s="1"/>
  <c r="K23" i="22"/>
  <c r="AR11" i="24"/>
  <c r="AH12" i="31"/>
  <c r="AQ12" i="31" s="1"/>
  <c r="AN11" i="49"/>
  <c r="AI11" i="49"/>
  <c r="Y13" i="30"/>
  <c r="X13" i="30"/>
  <c r="AG12" i="16"/>
  <c r="AP12" i="16" s="1"/>
  <c r="AF12" i="16"/>
  <c r="AO12" i="16" s="1"/>
  <c r="W13" i="16"/>
  <c r="AE12" i="16"/>
  <c r="AH11" i="20"/>
  <c r="AQ11" i="20" s="1"/>
  <c r="AG12" i="4"/>
  <c r="AP12" i="4" s="1"/>
  <c r="AF12" i="4"/>
  <c r="AO12" i="4" s="1"/>
  <c r="W13" i="4"/>
  <c r="AE12" i="4"/>
  <c r="AH13" i="28"/>
  <c r="AQ13" i="28" s="1"/>
  <c r="W13" i="43"/>
  <c r="AG12" i="43"/>
  <c r="AP12" i="43" s="1"/>
  <c r="AF12" i="43"/>
  <c r="AO12" i="43" s="1"/>
  <c r="AE12" i="43"/>
  <c r="Y12" i="37"/>
  <c r="X12" i="37"/>
  <c r="W13" i="84"/>
  <c r="AE12" i="84"/>
  <c r="AG12" i="84"/>
  <c r="AP12" i="84" s="1"/>
  <c r="AF12" i="84"/>
  <c r="AO12" i="84" s="1"/>
  <c r="AH12" i="8"/>
  <c r="AQ12" i="8" s="1"/>
  <c r="AH11" i="51"/>
  <c r="AQ11" i="51" s="1"/>
  <c r="AR11" i="41"/>
  <c r="K22" i="50"/>
  <c r="W13" i="2"/>
  <c r="AE12" i="2"/>
  <c r="AG12" i="2"/>
  <c r="AP12" i="2" s="1"/>
  <c r="AF12" i="2"/>
  <c r="AO12" i="2" s="1"/>
  <c r="AR12" i="44"/>
  <c r="AR12" i="28"/>
  <c r="AR11" i="16"/>
  <c r="AR10" i="20"/>
  <c r="Y11" i="7"/>
  <c r="X11" i="7"/>
  <c r="AG13" i="71"/>
  <c r="AP13" i="71" s="1"/>
  <c r="AF13" i="71"/>
  <c r="AO13" i="71" s="1"/>
  <c r="W14" i="71"/>
  <c r="AE13" i="71"/>
  <c r="W13" i="58"/>
  <c r="AE12" i="58"/>
  <c r="AF12" i="58"/>
  <c r="AO12" i="58" s="1"/>
  <c r="AG12" i="58"/>
  <c r="AP12" i="58" s="1"/>
  <c r="AH12" i="32"/>
  <c r="AQ12" i="32" s="1"/>
  <c r="AR11" i="56"/>
  <c r="AG12" i="87"/>
  <c r="AP12" i="87" s="1"/>
  <c r="AE12" i="87"/>
  <c r="W13" i="87"/>
  <c r="AF12" i="87"/>
  <c r="AO12" i="87" s="1"/>
  <c r="AF12" i="5"/>
  <c r="AO12" i="5" s="1"/>
  <c r="W13" i="5"/>
  <c r="AE12" i="5"/>
  <c r="AG12" i="5"/>
  <c r="AP12" i="5" s="1"/>
  <c r="AG12" i="72"/>
  <c r="AP12" i="72" s="1"/>
  <c r="AF12" i="72"/>
  <c r="AO12" i="72" s="1"/>
  <c r="W13" i="72"/>
  <c r="AE12" i="72"/>
  <c r="AR11" i="60"/>
  <c r="Z12" i="95"/>
  <c r="AN12" i="59"/>
  <c r="AI12" i="59"/>
  <c r="K22" i="16"/>
  <c r="K23" i="18"/>
  <c r="Z12" i="56"/>
  <c r="K23" i="65"/>
  <c r="AH13" i="83"/>
  <c r="AQ13" i="83" s="1"/>
  <c r="K23" i="23"/>
  <c r="AR11" i="5"/>
  <c r="AR11" i="72"/>
  <c r="K23" i="68"/>
  <c r="AH12" i="19"/>
  <c r="AQ12" i="19" s="1"/>
  <c r="Z13" i="26"/>
  <c r="Z11" i="94"/>
  <c r="K23" i="57"/>
  <c r="AI11" i="34"/>
  <c r="AN11" i="34"/>
  <c r="AR10" i="90"/>
  <c r="K22" i="12"/>
  <c r="Z12" i="31"/>
  <c r="Y12" i="49"/>
  <c r="Z12" i="49" s="1"/>
  <c r="X12" i="49"/>
  <c r="X12" i="25"/>
  <c r="Y12" i="25"/>
  <c r="AI12" i="69"/>
  <c r="AN12" i="69"/>
  <c r="AI11" i="92"/>
  <c r="AN11" i="92"/>
  <c r="AI12" i="47"/>
  <c r="AN12" i="47"/>
  <c r="AN11" i="88"/>
  <c r="AI11" i="88"/>
  <c r="Y13" i="79"/>
  <c r="X13" i="79"/>
  <c r="Y12" i="35"/>
  <c r="X12" i="35"/>
  <c r="AH12" i="16"/>
  <c r="AQ12" i="16" s="1"/>
  <c r="AR11" i="93"/>
  <c r="K22" i="64"/>
  <c r="AR11" i="87"/>
  <c r="AH12" i="42"/>
  <c r="AQ12" i="42" s="1"/>
  <c r="K22" i="67"/>
  <c r="AR10" i="68"/>
  <c r="Y11" i="6"/>
  <c r="X11" i="6"/>
  <c r="Z11" i="6" s="1"/>
  <c r="K22" i="24"/>
  <c r="AR11" i="8"/>
  <c r="AG12" i="91"/>
  <c r="AP12" i="91" s="1"/>
  <c r="W13" i="91"/>
  <c r="AF12" i="91"/>
  <c r="AO12" i="91" s="1"/>
  <c r="AE12" i="91"/>
  <c r="AF12" i="70"/>
  <c r="AO12" i="70" s="1"/>
  <c r="W13" i="70"/>
  <c r="AE12" i="70"/>
  <c r="AG12" i="70"/>
  <c r="AP12" i="70" s="1"/>
  <c r="AR11" i="57"/>
  <c r="Z12" i="32"/>
  <c r="AG12" i="38"/>
  <c r="AP12" i="38" s="1"/>
  <c r="AF12" i="38"/>
  <c r="AO12" i="38" s="1"/>
  <c r="AE12" i="38"/>
  <c r="W13" i="38"/>
  <c r="AR11" i="45"/>
  <c r="Z13" i="66"/>
  <c r="AH13" i="44"/>
  <c r="AQ13" i="44" s="1"/>
  <c r="X13" i="59"/>
  <c r="Y13" i="59"/>
  <c r="Z12" i="24"/>
  <c r="AH13" i="15"/>
  <c r="AQ13" i="15" s="1"/>
  <c r="AH12" i="39"/>
  <c r="AQ12" i="39" s="1"/>
  <c r="X12" i="12"/>
  <c r="Y12" i="12"/>
  <c r="AI12" i="9"/>
  <c r="AN12" i="9"/>
  <c r="Y12" i="67"/>
  <c r="X12" i="67"/>
  <c r="Z12" i="67" s="1"/>
  <c r="AN12" i="96"/>
  <c r="AI12" i="96"/>
  <c r="Z13" i="3"/>
  <c r="AN11" i="23"/>
  <c r="AI11" i="23"/>
  <c r="K22" i="20"/>
  <c r="AR12" i="48"/>
  <c r="AR11" i="95"/>
  <c r="K22" i="72"/>
  <c r="K23" i="5"/>
  <c r="AH12" i="64"/>
  <c r="AQ12" i="64" s="1"/>
  <c r="AN11" i="25"/>
  <c r="AI11" i="25"/>
  <c r="X13" i="69"/>
  <c r="Y13" i="69"/>
  <c r="AN12" i="79"/>
  <c r="AI12" i="79"/>
  <c r="X13" i="33"/>
  <c r="Y13" i="33"/>
  <c r="Z13" i="77" l="1"/>
  <c r="Z13" i="69"/>
  <c r="Z13" i="79"/>
  <c r="W14" i="79" s="1"/>
  <c r="Z12" i="88"/>
  <c r="Z12" i="34"/>
  <c r="AE12" i="34" s="1"/>
  <c r="Z13" i="30"/>
  <c r="W14" i="30" s="1"/>
  <c r="Z12" i="12"/>
  <c r="AE12" i="12" s="1"/>
  <c r="AF12" i="12"/>
  <c r="AO12" i="12" s="1"/>
  <c r="W13" i="12"/>
  <c r="AF12" i="34"/>
  <c r="AO12" i="34" s="1"/>
  <c r="AG12" i="34"/>
  <c r="AP12" i="34" s="1"/>
  <c r="W13" i="49"/>
  <c r="AE12" i="49"/>
  <c r="AG12" i="49"/>
  <c r="AP12" i="49" s="1"/>
  <c r="AF12" i="49"/>
  <c r="AO12" i="49" s="1"/>
  <c r="AE13" i="79"/>
  <c r="AF13" i="79"/>
  <c r="AO13" i="79" s="1"/>
  <c r="AF13" i="30"/>
  <c r="AO13" i="30" s="1"/>
  <c r="AE13" i="30"/>
  <c r="AH13" i="69"/>
  <c r="AQ13" i="69" s="1"/>
  <c r="AR11" i="23"/>
  <c r="X13" i="70"/>
  <c r="Y13" i="70"/>
  <c r="Z13" i="70" s="1"/>
  <c r="AR11" i="92"/>
  <c r="AH12" i="49"/>
  <c r="AQ12" i="49" s="1"/>
  <c r="AG11" i="94"/>
  <c r="AP11" i="94" s="1"/>
  <c r="AE11" i="94"/>
  <c r="W12" i="94"/>
  <c r="AF11" i="94"/>
  <c r="AO11" i="94" s="1"/>
  <c r="AR12" i="59"/>
  <c r="AI12" i="5"/>
  <c r="AN12" i="5"/>
  <c r="AN12" i="87"/>
  <c r="AI12" i="87"/>
  <c r="X13" i="58"/>
  <c r="Y13" i="58"/>
  <c r="X13" i="84"/>
  <c r="Y13" i="84"/>
  <c r="AH13" i="30"/>
  <c r="AQ13" i="30" s="1"/>
  <c r="X12" i="10"/>
  <c r="Y12" i="10"/>
  <c r="AG13" i="21"/>
  <c r="AP13" i="21" s="1"/>
  <c r="AF13" i="21"/>
  <c r="AO13" i="21" s="1"/>
  <c r="W14" i="21"/>
  <c r="AE13" i="21"/>
  <c r="AF13" i="47"/>
  <c r="AO13" i="47" s="1"/>
  <c r="AE13" i="47"/>
  <c r="W14" i="47"/>
  <c r="AG13" i="47"/>
  <c r="AP13" i="47" s="1"/>
  <c r="AG13" i="65"/>
  <c r="AP13" i="65" s="1"/>
  <c r="AF13" i="65"/>
  <c r="AO13" i="65" s="1"/>
  <c r="W14" i="65"/>
  <c r="AE13" i="65"/>
  <c r="K23" i="51"/>
  <c r="AI12" i="63"/>
  <c r="AN12" i="63"/>
  <c r="Y13" i="74"/>
  <c r="X13" i="74"/>
  <c r="Z13" i="74" s="1"/>
  <c r="AR12" i="54"/>
  <c r="AN12" i="36"/>
  <c r="AI12" i="36"/>
  <c r="AI12" i="41"/>
  <c r="AN12" i="41"/>
  <c r="AR12" i="30"/>
  <c r="AH13" i="9"/>
  <c r="AQ13" i="9" s="1"/>
  <c r="AN12" i="85"/>
  <c r="AI12" i="85"/>
  <c r="X13" i="17"/>
  <c r="Y13" i="17"/>
  <c r="AI12" i="8"/>
  <c r="AN12" i="8"/>
  <c r="X13" i="39"/>
  <c r="Y13" i="39"/>
  <c r="AN11" i="90"/>
  <c r="AI11" i="90"/>
  <c r="AI12" i="19"/>
  <c r="AN12" i="19"/>
  <c r="Y14" i="28"/>
  <c r="X14" i="28"/>
  <c r="AH13" i="33"/>
  <c r="AQ13" i="33" s="1"/>
  <c r="W14" i="69"/>
  <c r="AE13" i="69"/>
  <c r="AG13" i="69"/>
  <c r="AP13" i="69" s="1"/>
  <c r="AF13" i="69"/>
  <c r="AO13" i="69" s="1"/>
  <c r="AG12" i="67"/>
  <c r="AP12" i="67" s="1"/>
  <c r="AF12" i="67"/>
  <c r="AO12" i="67" s="1"/>
  <c r="AE12" i="67"/>
  <c r="W13" i="67"/>
  <c r="AG12" i="32"/>
  <c r="AP12" i="32" s="1"/>
  <c r="AF12" i="32"/>
  <c r="AO12" i="32" s="1"/>
  <c r="AE12" i="32"/>
  <c r="W13" i="32"/>
  <c r="AG11" i="6"/>
  <c r="AP11" i="6" s="1"/>
  <c r="W12" i="6"/>
  <c r="AF11" i="6"/>
  <c r="AO11" i="6" s="1"/>
  <c r="AE11" i="6"/>
  <c r="AH12" i="35"/>
  <c r="AQ12" i="35" s="1"/>
  <c r="AR11" i="88"/>
  <c r="AE13" i="26"/>
  <c r="W14" i="26"/>
  <c r="AG13" i="26"/>
  <c r="AP13" i="26" s="1"/>
  <c r="AF13" i="26"/>
  <c r="AO13" i="26" s="1"/>
  <c r="AG12" i="56"/>
  <c r="AP12" i="56" s="1"/>
  <c r="AF12" i="56"/>
  <c r="AO12" i="56" s="1"/>
  <c r="AE12" i="56"/>
  <c r="W13" i="56"/>
  <c r="AN12" i="72"/>
  <c r="AI12" i="72"/>
  <c r="X13" i="5"/>
  <c r="Y13" i="5"/>
  <c r="AH11" i="7"/>
  <c r="AQ11" i="7" s="1"/>
  <c r="AH12" i="37"/>
  <c r="AQ12" i="37" s="1"/>
  <c r="W13" i="57"/>
  <c r="AE12" i="57"/>
  <c r="AF12" i="57"/>
  <c r="AO12" i="57" s="1"/>
  <c r="AG12" i="57"/>
  <c r="AP12" i="57" s="1"/>
  <c r="K23" i="2"/>
  <c r="AR10" i="6"/>
  <c r="AG12" i="46"/>
  <c r="AP12" i="46" s="1"/>
  <c r="AF12" i="46"/>
  <c r="AO12" i="46" s="1"/>
  <c r="W13" i="46"/>
  <c r="AE12" i="46"/>
  <c r="K23" i="60"/>
  <c r="W14" i="77"/>
  <c r="AE13" i="77"/>
  <c r="AF13" i="77"/>
  <c r="AO13" i="77" s="1"/>
  <c r="AG13" i="77"/>
  <c r="AP13" i="77" s="1"/>
  <c r="AG12" i="75"/>
  <c r="AP12" i="75" s="1"/>
  <c r="AF12" i="75"/>
  <c r="AO12" i="75" s="1"/>
  <c r="AE12" i="75"/>
  <c r="W13" i="75"/>
  <c r="AR11" i="37"/>
  <c r="X13" i="63"/>
  <c r="Y13" i="63"/>
  <c r="K23" i="59"/>
  <c r="K23" i="52"/>
  <c r="AN12" i="74"/>
  <c r="AI12" i="74"/>
  <c r="AI12" i="55"/>
  <c r="AN12" i="55"/>
  <c r="AN12" i="64"/>
  <c r="AI12" i="64"/>
  <c r="AH13" i="96"/>
  <c r="AQ13" i="96" s="1"/>
  <c r="K23" i="4"/>
  <c r="Y13" i="82"/>
  <c r="X13" i="82"/>
  <c r="AR12" i="33"/>
  <c r="K23" i="11"/>
  <c r="X13" i="61"/>
  <c r="Y13" i="61"/>
  <c r="X12" i="51"/>
  <c r="Y12" i="51"/>
  <c r="X13" i="8"/>
  <c r="Y13" i="8"/>
  <c r="AI12" i="39"/>
  <c r="AN12" i="39"/>
  <c r="Y13" i="19"/>
  <c r="X13" i="19"/>
  <c r="Z13" i="19" s="1"/>
  <c r="X13" i="53"/>
  <c r="Y13" i="53"/>
  <c r="Z13" i="33"/>
  <c r="AR11" i="25"/>
  <c r="AG13" i="3"/>
  <c r="AP13" i="3" s="1"/>
  <c r="AF13" i="3"/>
  <c r="AO13" i="3" s="1"/>
  <c r="W14" i="3"/>
  <c r="AE13" i="3"/>
  <c r="AG12" i="24"/>
  <c r="AP12" i="24" s="1"/>
  <c r="AF12" i="24"/>
  <c r="AO12" i="24" s="1"/>
  <c r="W13" i="24"/>
  <c r="AE12" i="24"/>
  <c r="X13" i="38"/>
  <c r="Y13" i="38"/>
  <c r="AN12" i="91"/>
  <c r="AI12" i="91"/>
  <c r="K23" i="64"/>
  <c r="AR12" i="69"/>
  <c r="AE12" i="95"/>
  <c r="W13" i="95"/>
  <c r="AF12" i="95"/>
  <c r="AO12" i="95" s="1"/>
  <c r="AG12" i="95"/>
  <c r="AP12" i="95" s="1"/>
  <c r="X13" i="72"/>
  <c r="Y13" i="72"/>
  <c r="AI12" i="2"/>
  <c r="AN12" i="2"/>
  <c r="Y13" i="43"/>
  <c r="X13" i="43"/>
  <c r="AI12" i="4"/>
  <c r="AN12" i="4"/>
  <c r="AN12" i="16"/>
  <c r="AI12" i="16"/>
  <c r="AG12" i="11"/>
  <c r="AP12" i="11" s="1"/>
  <c r="AF12" i="11"/>
  <c r="AO12" i="11" s="1"/>
  <c r="W13" i="11"/>
  <c r="AE12" i="11"/>
  <c r="AR11" i="12"/>
  <c r="AH12" i="18"/>
  <c r="AQ12" i="18" s="1"/>
  <c r="Y12" i="22"/>
  <c r="X12" i="22"/>
  <c r="AI12" i="81"/>
  <c r="AN12" i="81"/>
  <c r="AH13" i="54"/>
  <c r="AQ13" i="54" s="1"/>
  <c r="AH12" i="88"/>
  <c r="AQ12" i="88" s="1"/>
  <c r="AH12" i="92"/>
  <c r="AQ12" i="92" s="1"/>
  <c r="AI12" i="80"/>
  <c r="AN12" i="80"/>
  <c r="AI11" i="29"/>
  <c r="AN11" i="29"/>
  <c r="AN11" i="13"/>
  <c r="AI11" i="13"/>
  <c r="X13" i="55"/>
  <c r="Y13" i="55"/>
  <c r="AR12" i="21"/>
  <c r="X13" i="64"/>
  <c r="Y13" i="64"/>
  <c r="K23" i="19"/>
  <c r="AH14" i="76"/>
  <c r="AQ14" i="76" s="1"/>
  <c r="K23" i="71"/>
  <c r="Z13" i="9"/>
  <c r="K23" i="3"/>
  <c r="AR12" i="77"/>
  <c r="Y13" i="85"/>
  <c r="X13" i="85"/>
  <c r="AN11" i="51"/>
  <c r="AI11" i="51"/>
  <c r="Y12" i="90"/>
  <c r="X12" i="90"/>
  <c r="X14" i="83"/>
  <c r="Y14" i="83"/>
  <c r="AI12" i="14"/>
  <c r="AN12" i="14"/>
  <c r="AI13" i="28"/>
  <c r="AN13" i="28"/>
  <c r="Y13" i="73"/>
  <c r="X13" i="73"/>
  <c r="AR12" i="79"/>
  <c r="AR12" i="96"/>
  <c r="AR12" i="9"/>
  <c r="AI12" i="38"/>
  <c r="AN12" i="38"/>
  <c r="Z12" i="35"/>
  <c r="AE12" i="31"/>
  <c r="W13" i="31"/>
  <c r="AG12" i="31"/>
  <c r="AP12" i="31" s="1"/>
  <c r="AF12" i="31"/>
  <c r="AO12" i="31" s="1"/>
  <c r="AR11" i="34"/>
  <c r="AN13" i="71"/>
  <c r="AI13" i="71"/>
  <c r="Z11" i="7"/>
  <c r="X13" i="2"/>
  <c r="Y13" i="2"/>
  <c r="Z12" i="37"/>
  <c r="X13" i="4"/>
  <c r="Y13" i="4"/>
  <c r="Y13" i="16"/>
  <c r="X13" i="16"/>
  <c r="Z13" i="16" s="1"/>
  <c r="AR11" i="49"/>
  <c r="AG11" i="68"/>
  <c r="AP11" i="68" s="1"/>
  <c r="W12" i="68"/>
  <c r="AF11" i="68"/>
  <c r="AO11" i="68" s="1"/>
  <c r="AE11" i="68"/>
  <c r="X13" i="40"/>
  <c r="Y13" i="40"/>
  <c r="W14" i="54"/>
  <c r="AE13" i="54"/>
  <c r="AG13" i="54"/>
  <c r="AP13" i="54" s="1"/>
  <c r="AF13" i="54"/>
  <c r="AO13" i="54" s="1"/>
  <c r="W13" i="88"/>
  <c r="AG12" i="88"/>
  <c r="AP12" i="88" s="1"/>
  <c r="AF12" i="88"/>
  <c r="AO12" i="88" s="1"/>
  <c r="AE12" i="88"/>
  <c r="AF12" i="92"/>
  <c r="AO12" i="92" s="1"/>
  <c r="W13" i="92"/>
  <c r="AG12" i="92"/>
  <c r="AP12" i="92" s="1"/>
  <c r="AE12" i="92"/>
  <c r="AE11" i="62"/>
  <c r="W12" i="62"/>
  <c r="AF11" i="62"/>
  <c r="AO11" i="62" s="1"/>
  <c r="AG11" i="62"/>
  <c r="AP11" i="62" s="1"/>
  <c r="AG11" i="89"/>
  <c r="AP11" i="89" s="1"/>
  <c r="W12" i="89"/>
  <c r="AF11" i="89"/>
  <c r="AO11" i="89" s="1"/>
  <c r="AE11" i="89"/>
  <c r="AH11" i="27"/>
  <c r="AQ11" i="27" s="1"/>
  <c r="AR10" i="7"/>
  <c r="X12" i="29"/>
  <c r="Y12" i="29"/>
  <c r="Z12" i="29" s="1"/>
  <c r="AG12" i="60"/>
  <c r="AP12" i="60" s="1"/>
  <c r="AF12" i="60"/>
  <c r="AO12" i="60" s="1"/>
  <c r="W13" i="60"/>
  <c r="AE12" i="60"/>
  <c r="K23" i="56"/>
  <c r="AH12" i="23"/>
  <c r="AQ12" i="23" s="1"/>
  <c r="Z13" i="96"/>
  <c r="AI13" i="15"/>
  <c r="AN13" i="15"/>
  <c r="AR10" i="27"/>
  <c r="AN12" i="52"/>
  <c r="AI12" i="52"/>
  <c r="AN13" i="44"/>
  <c r="AI13" i="44"/>
  <c r="AI11" i="20"/>
  <c r="AN11" i="20"/>
  <c r="X13" i="42"/>
  <c r="Y13" i="42"/>
  <c r="AN12" i="73"/>
  <c r="AI12" i="73"/>
  <c r="AH13" i="59"/>
  <c r="AQ13" i="59" s="1"/>
  <c r="X13" i="91"/>
  <c r="Y13" i="91"/>
  <c r="K23" i="24"/>
  <c r="AH13" i="79"/>
  <c r="AQ13" i="79" s="1"/>
  <c r="AR12" i="47"/>
  <c r="AH12" i="25"/>
  <c r="AQ12" i="25" s="1"/>
  <c r="Y13" i="87"/>
  <c r="X13" i="87"/>
  <c r="Z13" i="87" s="1"/>
  <c r="Y14" i="71"/>
  <c r="X14" i="71"/>
  <c r="AI12" i="84"/>
  <c r="AN12" i="84"/>
  <c r="AI12" i="43"/>
  <c r="AN12" i="43"/>
  <c r="AF12" i="50"/>
  <c r="AO12" i="50" s="1"/>
  <c r="W13" i="50"/>
  <c r="AE12" i="50"/>
  <c r="AG12" i="50"/>
  <c r="AP12" i="50" s="1"/>
  <c r="AN12" i="40"/>
  <c r="AI12" i="40"/>
  <c r="X12" i="78"/>
  <c r="Y12" i="78"/>
  <c r="Z12" i="78" s="1"/>
  <c r="AG12" i="93"/>
  <c r="AP12" i="93" s="1"/>
  <c r="AF12" i="93"/>
  <c r="AO12" i="93" s="1"/>
  <c r="AE12" i="93"/>
  <c r="W13" i="93"/>
  <c r="Z12" i="18"/>
  <c r="AI11" i="10"/>
  <c r="AN11" i="10"/>
  <c r="AI11" i="22"/>
  <c r="AN11" i="22"/>
  <c r="X13" i="81"/>
  <c r="Y13" i="81"/>
  <c r="Z13" i="81" s="1"/>
  <c r="AH13" i="21"/>
  <c r="AQ13" i="21" s="1"/>
  <c r="AH13" i="47"/>
  <c r="AQ13" i="47" s="1"/>
  <c r="AH13" i="65"/>
  <c r="AQ13" i="65" s="1"/>
  <c r="Z11" i="27"/>
  <c r="AG12" i="1"/>
  <c r="AP12" i="1" s="1"/>
  <c r="AF12" i="1"/>
  <c r="AO12" i="1" s="1"/>
  <c r="W13" i="1"/>
  <c r="AE12" i="1"/>
  <c r="AR11" i="46"/>
  <c r="Y12" i="13"/>
  <c r="X12" i="13"/>
  <c r="Z12" i="13" s="1"/>
  <c r="X13" i="36"/>
  <c r="Y13" i="36"/>
  <c r="Z12" i="23"/>
  <c r="AR12" i="65"/>
  <c r="Y14" i="15"/>
  <c r="X14" i="15"/>
  <c r="Y14" i="44"/>
  <c r="X14" i="44"/>
  <c r="Z14" i="44" s="1"/>
  <c r="AR11" i="18"/>
  <c r="Z14" i="76"/>
  <c r="AI12" i="42"/>
  <c r="AN12" i="42"/>
  <c r="X14" i="48"/>
  <c r="Y14" i="48"/>
  <c r="X13" i="14"/>
  <c r="Y13" i="14"/>
  <c r="AI12" i="53"/>
  <c r="AN12" i="53"/>
  <c r="K23" i="72"/>
  <c r="K23" i="20"/>
  <c r="AH12" i="67"/>
  <c r="AQ12" i="67" s="1"/>
  <c r="AH12" i="12"/>
  <c r="AQ12" i="12" s="1"/>
  <c r="Z13" i="59"/>
  <c r="AG13" i="66"/>
  <c r="AP13" i="66" s="1"/>
  <c r="AF13" i="66"/>
  <c r="AO13" i="66" s="1"/>
  <c r="W14" i="66"/>
  <c r="AE13" i="66"/>
  <c r="AN12" i="70"/>
  <c r="AI12" i="70"/>
  <c r="AH11" i="6"/>
  <c r="AQ11" i="6" s="1"/>
  <c r="K23" i="67"/>
  <c r="Z12" i="25"/>
  <c r="K23" i="12"/>
  <c r="K23" i="16"/>
  <c r="AI12" i="58"/>
  <c r="AN12" i="58"/>
  <c r="K23" i="50"/>
  <c r="W14" i="86"/>
  <c r="AG13" i="86"/>
  <c r="AP13" i="86" s="1"/>
  <c r="AF13" i="86"/>
  <c r="AO13" i="86" s="1"/>
  <c r="AE13" i="86"/>
  <c r="AF12" i="45"/>
  <c r="AO12" i="45" s="1"/>
  <c r="AE12" i="45"/>
  <c r="W13" i="45"/>
  <c r="AG12" i="45"/>
  <c r="AP12" i="45" s="1"/>
  <c r="AN11" i="78"/>
  <c r="AI11" i="78"/>
  <c r="AH12" i="46"/>
  <c r="AQ12" i="46" s="1"/>
  <c r="K23" i="8"/>
  <c r="X13" i="80"/>
  <c r="Z13" i="80" s="1"/>
  <c r="Y13" i="80"/>
  <c r="AH13" i="77"/>
  <c r="AQ13" i="77" s="1"/>
  <c r="AR11" i="35"/>
  <c r="AR13" i="76"/>
  <c r="AH12" i="34"/>
  <c r="AQ12" i="34" s="1"/>
  <c r="AN12" i="82"/>
  <c r="AI12" i="82"/>
  <c r="Y13" i="52"/>
  <c r="X13" i="52"/>
  <c r="X13" i="41"/>
  <c r="Y13" i="41"/>
  <c r="AR11" i="67"/>
  <c r="AI12" i="61"/>
  <c r="AN12" i="61"/>
  <c r="AI12" i="17"/>
  <c r="AN12" i="17"/>
  <c r="Y12" i="20"/>
  <c r="X12" i="20"/>
  <c r="Z12" i="20" s="1"/>
  <c r="AI13" i="83"/>
  <c r="AN13" i="83"/>
  <c r="AN13" i="48"/>
  <c r="AI13" i="48"/>
  <c r="Z12" i="10" l="1"/>
  <c r="Z13" i="42"/>
  <c r="Z13" i="2"/>
  <c r="Z13" i="52"/>
  <c r="Z12" i="51"/>
  <c r="Z13" i="63"/>
  <c r="AG13" i="30"/>
  <c r="AP13" i="30" s="1"/>
  <c r="AG13" i="79"/>
  <c r="AP13" i="79" s="1"/>
  <c r="W13" i="34"/>
  <c r="AG12" i="12"/>
  <c r="AP12" i="12" s="1"/>
  <c r="Z13" i="14"/>
  <c r="Z13" i="73"/>
  <c r="Z13" i="85"/>
  <c r="Z12" i="22"/>
  <c r="Z13" i="43"/>
  <c r="Z14" i="28"/>
  <c r="W15" i="28" s="1"/>
  <c r="Z13" i="84"/>
  <c r="AE13" i="84" s="1"/>
  <c r="Z13" i="55"/>
  <c r="AF13" i="55" s="1"/>
  <c r="AO13" i="55" s="1"/>
  <c r="Z13" i="5"/>
  <c r="Z12" i="90"/>
  <c r="AG12" i="90" s="1"/>
  <c r="AP12" i="90" s="1"/>
  <c r="AE13" i="43"/>
  <c r="AG13" i="43"/>
  <c r="AP13" i="43" s="1"/>
  <c r="W14" i="43"/>
  <c r="AF13" i="43"/>
  <c r="AO13" i="43" s="1"/>
  <c r="AF13" i="70"/>
  <c r="AO13" i="70" s="1"/>
  <c r="W14" i="70"/>
  <c r="AE13" i="70"/>
  <c r="AG13" i="70"/>
  <c r="AP13" i="70" s="1"/>
  <c r="W13" i="90"/>
  <c r="AF12" i="90"/>
  <c r="AO12" i="90" s="1"/>
  <c r="AG12" i="22"/>
  <c r="AP12" i="22" s="1"/>
  <c r="AF12" i="22"/>
  <c r="AO12" i="22" s="1"/>
  <c r="W13" i="22"/>
  <c r="AE12" i="22"/>
  <c r="AE14" i="28"/>
  <c r="AF14" i="28"/>
  <c r="AO14" i="28" s="1"/>
  <c r="AG14" i="28"/>
  <c r="AP14" i="28" s="1"/>
  <c r="AE13" i="55"/>
  <c r="AG13" i="55"/>
  <c r="AP13" i="55" s="1"/>
  <c r="AF13" i="5"/>
  <c r="AO13" i="5" s="1"/>
  <c r="W14" i="5"/>
  <c r="AE13" i="5"/>
  <c r="AG13" i="5"/>
  <c r="AP13" i="5" s="1"/>
  <c r="AG13" i="19"/>
  <c r="AP13" i="19" s="1"/>
  <c r="AF13" i="19"/>
  <c r="AO13" i="19" s="1"/>
  <c r="W14" i="19"/>
  <c r="AE13" i="19"/>
  <c r="W13" i="25"/>
  <c r="AG12" i="25"/>
  <c r="AP12" i="25" s="1"/>
  <c r="AF12" i="25"/>
  <c r="AO12" i="25" s="1"/>
  <c r="AE12" i="25"/>
  <c r="AR12" i="70"/>
  <c r="AF13" i="59"/>
  <c r="AO13" i="59" s="1"/>
  <c r="W14" i="59"/>
  <c r="AE13" i="59"/>
  <c r="AG13" i="59"/>
  <c r="AP13" i="59" s="1"/>
  <c r="AH13" i="14"/>
  <c r="AQ13" i="14" s="1"/>
  <c r="AR12" i="42"/>
  <c r="AH14" i="44"/>
  <c r="AQ14" i="44" s="1"/>
  <c r="AH12" i="13"/>
  <c r="AQ12" i="13" s="1"/>
  <c r="Y13" i="1"/>
  <c r="X13" i="1"/>
  <c r="Z13" i="1" s="1"/>
  <c r="AR12" i="43"/>
  <c r="AH13" i="87"/>
  <c r="AQ13" i="87" s="1"/>
  <c r="AH13" i="91"/>
  <c r="AQ13" i="91" s="1"/>
  <c r="AR13" i="15"/>
  <c r="X12" i="89"/>
  <c r="Y12" i="89"/>
  <c r="AI11" i="62"/>
  <c r="AN11" i="62"/>
  <c r="AI12" i="88"/>
  <c r="AN12" i="88"/>
  <c r="AI11" i="68"/>
  <c r="AN11" i="68"/>
  <c r="AH13" i="16"/>
  <c r="AQ13" i="16" s="1"/>
  <c r="AG12" i="37"/>
  <c r="AP12" i="37" s="1"/>
  <c r="AF12" i="37"/>
  <c r="AO12" i="37" s="1"/>
  <c r="AE12" i="37"/>
  <c r="W13" i="37"/>
  <c r="AR12" i="38"/>
  <c r="AH13" i="85"/>
  <c r="AQ13" i="85" s="1"/>
  <c r="AH13" i="64"/>
  <c r="AQ13" i="64" s="1"/>
  <c r="AR11" i="29"/>
  <c r="AR12" i="16"/>
  <c r="AH13" i="38"/>
  <c r="AQ13" i="38" s="1"/>
  <c r="AN13" i="3"/>
  <c r="AI13" i="3"/>
  <c r="AG13" i="33"/>
  <c r="AP13" i="33" s="1"/>
  <c r="AF13" i="33"/>
  <c r="AO13" i="33" s="1"/>
  <c r="AE13" i="33"/>
  <c r="W14" i="33"/>
  <c r="AR12" i="74"/>
  <c r="AI13" i="77"/>
  <c r="AN13" i="77"/>
  <c r="AN12" i="46"/>
  <c r="AI12" i="46"/>
  <c r="X13" i="32"/>
  <c r="Y13" i="32"/>
  <c r="AI13" i="69"/>
  <c r="AN13" i="69"/>
  <c r="AR11" i="90"/>
  <c r="AR12" i="8"/>
  <c r="AH13" i="74"/>
  <c r="AQ13" i="74" s="1"/>
  <c r="W13" i="10"/>
  <c r="AE12" i="10"/>
  <c r="AG12" i="10"/>
  <c r="AP12" i="10" s="1"/>
  <c r="AF12" i="10"/>
  <c r="AO12" i="10" s="1"/>
  <c r="AR12" i="87"/>
  <c r="AR13" i="48"/>
  <c r="W13" i="20"/>
  <c r="AE12" i="20"/>
  <c r="AG12" i="20"/>
  <c r="AP12" i="20" s="1"/>
  <c r="AF12" i="20"/>
  <c r="AO12" i="20" s="1"/>
  <c r="AG13" i="52"/>
  <c r="AP13" i="52" s="1"/>
  <c r="W14" i="52"/>
  <c r="AF13" i="52"/>
  <c r="AO13" i="52" s="1"/>
  <c r="AE13" i="52"/>
  <c r="AH13" i="80"/>
  <c r="AQ13" i="80" s="1"/>
  <c r="X13" i="45"/>
  <c r="Y13" i="45"/>
  <c r="AR12" i="58"/>
  <c r="AG13" i="14"/>
  <c r="AP13" i="14" s="1"/>
  <c r="W14" i="14"/>
  <c r="AF13" i="14"/>
  <c r="AO13" i="14" s="1"/>
  <c r="AE13" i="14"/>
  <c r="AR11" i="10"/>
  <c r="Z13" i="91"/>
  <c r="AH13" i="42"/>
  <c r="AQ13" i="42" s="1"/>
  <c r="AR12" i="52"/>
  <c r="W14" i="96"/>
  <c r="AE13" i="96"/>
  <c r="AF13" i="96"/>
  <c r="AO13" i="96" s="1"/>
  <c r="AG13" i="96"/>
  <c r="AP13" i="96" s="1"/>
  <c r="AH12" i="29"/>
  <c r="AQ12" i="29" s="1"/>
  <c r="AN12" i="92"/>
  <c r="AI12" i="92"/>
  <c r="AN13" i="54"/>
  <c r="AI13" i="54"/>
  <c r="AH13" i="73"/>
  <c r="AQ13" i="73" s="1"/>
  <c r="AR12" i="14"/>
  <c r="AG13" i="9"/>
  <c r="AP13" i="9" s="1"/>
  <c r="AF13" i="9"/>
  <c r="AO13" i="9" s="1"/>
  <c r="W14" i="9"/>
  <c r="AE13" i="9"/>
  <c r="Z13" i="64"/>
  <c r="Z13" i="38"/>
  <c r="X14" i="3"/>
  <c r="Y14" i="3"/>
  <c r="AH12" i="51"/>
  <c r="AQ12" i="51" s="1"/>
  <c r="AH13" i="63"/>
  <c r="AQ13" i="63" s="1"/>
  <c r="AN12" i="75"/>
  <c r="AI12" i="75"/>
  <c r="Y13" i="46"/>
  <c r="X13" i="46"/>
  <c r="AR12" i="72"/>
  <c r="AI11" i="6"/>
  <c r="AN11" i="6"/>
  <c r="AN12" i="32"/>
  <c r="AI12" i="32"/>
  <c r="X14" i="69"/>
  <c r="Z14" i="69" s="1"/>
  <c r="Y14" i="69"/>
  <c r="AH14" i="28"/>
  <c r="AQ14" i="28" s="1"/>
  <c r="AR12" i="41"/>
  <c r="AN13" i="65"/>
  <c r="AI13" i="65"/>
  <c r="Y14" i="47"/>
  <c r="X14" i="47"/>
  <c r="AH13" i="70"/>
  <c r="AQ13" i="70" s="1"/>
  <c r="AI13" i="79"/>
  <c r="AN13" i="79"/>
  <c r="AI12" i="49"/>
  <c r="AN12" i="49"/>
  <c r="AR12" i="82"/>
  <c r="AE13" i="80"/>
  <c r="W14" i="80"/>
  <c r="AF13" i="80"/>
  <c r="AO13" i="80" s="1"/>
  <c r="AG13" i="80"/>
  <c r="AP13" i="80" s="1"/>
  <c r="AN12" i="45"/>
  <c r="AI12" i="45"/>
  <c r="AI13" i="66"/>
  <c r="AN13" i="66"/>
  <c r="W15" i="44"/>
  <c r="AG14" i="44"/>
  <c r="AP14" i="44" s="1"/>
  <c r="AF14" i="44"/>
  <c r="AO14" i="44" s="1"/>
  <c r="AE14" i="44"/>
  <c r="AF12" i="23"/>
  <c r="AO12" i="23" s="1"/>
  <c r="W13" i="23"/>
  <c r="AE12" i="23"/>
  <c r="AG12" i="23"/>
  <c r="AP12" i="23" s="1"/>
  <c r="AG12" i="13"/>
  <c r="AP12" i="13" s="1"/>
  <c r="AF12" i="13"/>
  <c r="AO12" i="13" s="1"/>
  <c r="W13" i="13"/>
  <c r="AE12" i="13"/>
  <c r="AH13" i="81"/>
  <c r="AQ13" i="81" s="1"/>
  <c r="AG12" i="18"/>
  <c r="AP12" i="18" s="1"/>
  <c r="AF12" i="18"/>
  <c r="AO12" i="18" s="1"/>
  <c r="W13" i="18"/>
  <c r="AE12" i="18"/>
  <c r="AI12" i="50"/>
  <c r="AN12" i="50"/>
  <c r="AR12" i="84"/>
  <c r="W14" i="87"/>
  <c r="AF13" i="87"/>
  <c r="AO13" i="87" s="1"/>
  <c r="AE13" i="87"/>
  <c r="AG13" i="87"/>
  <c r="AP13" i="87" s="1"/>
  <c r="AG13" i="42"/>
  <c r="AP13" i="42" s="1"/>
  <c r="AF13" i="42"/>
  <c r="AO13" i="42" s="1"/>
  <c r="AE13" i="42"/>
  <c r="W14" i="42"/>
  <c r="AN12" i="60"/>
  <c r="AI12" i="60"/>
  <c r="W13" i="29"/>
  <c r="AG12" i="29"/>
  <c r="AP12" i="29" s="1"/>
  <c r="AE12" i="29"/>
  <c r="AF12" i="29"/>
  <c r="AO12" i="29" s="1"/>
  <c r="X14" i="54"/>
  <c r="Y14" i="54"/>
  <c r="X12" i="68"/>
  <c r="Y12" i="68"/>
  <c r="AG13" i="16"/>
  <c r="AP13" i="16" s="1"/>
  <c r="AF13" i="16"/>
  <c r="AO13" i="16" s="1"/>
  <c r="W14" i="16"/>
  <c r="AE13" i="16"/>
  <c r="AH13" i="2"/>
  <c r="AQ13" i="2" s="1"/>
  <c r="Y13" i="31"/>
  <c r="Z13" i="31" s="1"/>
  <c r="X13" i="31"/>
  <c r="AR11" i="51"/>
  <c r="W14" i="85"/>
  <c r="AG13" i="85"/>
  <c r="AP13" i="85" s="1"/>
  <c r="AF13" i="85"/>
  <c r="AO13" i="85" s="1"/>
  <c r="AE13" i="85"/>
  <c r="AR12" i="80"/>
  <c r="AN12" i="11"/>
  <c r="AI12" i="11"/>
  <c r="AR12" i="2"/>
  <c r="Y13" i="95"/>
  <c r="X13" i="95"/>
  <c r="AN12" i="24"/>
  <c r="AI12" i="24"/>
  <c r="AH13" i="53"/>
  <c r="AQ13" i="53" s="1"/>
  <c r="AR12" i="39"/>
  <c r="AG12" i="51"/>
  <c r="AP12" i="51" s="1"/>
  <c r="AF12" i="51"/>
  <c r="AO12" i="51" s="1"/>
  <c r="AE12" i="51"/>
  <c r="W13" i="51"/>
  <c r="AR12" i="64"/>
  <c r="W14" i="63"/>
  <c r="AE13" i="63"/>
  <c r="AF13" i="63"/>
  <c r="AO13" i="63" s="1"/>
  <c r="AG13" i="63"/>
  <c r="AP13" i="63" s="1"/>
  <c r="X14" i="77"/>
  <c r="Y14" i="77"/>
  <c r="AR12" i="85"/>
  <c r="AR12" i="36"/>
  <c r="W14" i="74"/>
  <c r="AG13" i="74"/>
  <c r="AP13" i="74" s="1"/>
  <c r="AF13" i="74"/>
  <c r="AO13" i="74" s="1"/>
  <c r="AE13" i="74"/>
  <c r="Y14" i="65"/>
  <c r="X14" i="65"/>
  <c r="AN13" i="47"/>
  <c r="AI13" i="47"/>
  <c r="AH13" i="84"/>
  <c r="AQ13" i="84" s="1"/>
  <c r="Y13" i="49"/>
  <c r="X13" i="49"/>
  <c r="Z13" i="49" s="1"/>
  <c r="AI12" i="12"/>
  <c r="AN12" i="12"/>
  <c r="AR12" i="17"/>
  <c r="AH13" i="41"/>
  <c r="AQ13" i="41" s="1"/>
  <c r="X14" i="86"/>
  <c r="Y14" i="86"/>
  <c r="Z14" i="86" s="1"/>
  <c r="X14" i="66"/>
  <c r="Y14" i="66"/>
  <c r="AH14" i="48"/>
  <c r="AQ14" i="48" s="1"/>
  <c r="AG14" i="76"/>
  <c r="AP14" i="76" s="1"/>
  <c r="AF14" i="76"/>
  <c r="AO14" i="76" s="1"/>
  <c r="AE14" i="76"/>
  <c r="W15" i="76"/>
  <c r="AH14" i="15"/>
  <c r="AQ14" i="15" s="1"/>
  <c r="W12" i="27"/>
  <c r="AG11" i="27"/>
  <c r="AP11" i="27" s="1"/>
  <c r="AF11" i="27"/>
  <c r="AO11" i="27" s="1"/>
  <c r="AE11" i="27"/>
  <c r="W14" i="81"/>
  <c r="AF13" i="81"/>
  <c r="AO13" i="81" s="1"/>
  <c r="AE13" i="81"/>
  <c r="AG13" i="81"/>
  <c r="AP13" i="81" s="1"/>
  <c r="AH12" i="78"/>
  <c r="AQ12" i="78" s="1"/>
  <c r="Y13" i="50"/>
  <c r="X13" i="50"/>
  <c r="AH14" i="71"/>
  <c r="AQ14" i="71" s="1"/>
  <c r="Y13" i="60"/>
  <c r="X13" i="60"/>
  <c r="X13" i="92"/>
  <c r="Y13" i="92"/>
  <c r="W14" i="2"/>
  <c r="AE13" i="2"/>
  <c r="AG13" i="2"/>
  <c r="AP13" i="2" s="1"/>
  <c r="AF13" i="2"/>
  <c r="AO13" i="2" s="1"/>
  <c r="AI12" i="31"/>
  <c r="AN12" i="31"/>
  <c r="W14" i="73"/>
  <c r="AG13" i="73"/>
  <c r="AP13" i="73" s="1"/>
  <c r="AE13" i="73"/>
  <c r="AF13" i="73"/>
  <c r="AO13" i="73" s="1"/>
  <c r="AH14" i="83"/>
  <c r="AQ14" i="83" s="1"/>
  <c r="AR11" i="13"/>
  <c r="Y13" i="11"/>
  <c r="X13" i="11"/>
  <c r="AR12" i="4"/>
  <c r="AR12" i="91"/>
  <c r="Y13" i="24"/>
  <c r="X13" i="24"/>
  <c r="Z13" i="53"/>
  <c r="Y13" i="56"/>
  <c r="X13" i="56"/>
  <c r="X12" i="6"/>
  <c r="Y12" i="6"/>
  <c r="AH13" i="39"/>
  <c r="AQ13" i="39" s="1"/>
  <c r="AR12" i="5"/>
  <c r="Y14" i="30"/>
  <c r="X14" i="30"/>
  <c r="X13" i="34"/>
  <c r="Z13" i="34" s="1"/>
  <c r="Y13" i="34"/>
  <c r="Y13" i="12"/>
  <c r="X13" i="12"/>
  <c r="AR11" i="78"/>
  <c r="AR12" i="53"/>
  <c r="Z14" i="48"/>
  <c r="AH13" i="36"/>
  <c r="AQ13" i="36" s="1"/>
  <c r="Y13" i="93"/>
  <c r="X13" i="93"/>
  <c r="Z13" i="93" s="1"/>
  <c r="AG12" i="78"/>
  <c r="AP12" i="78" s="1"/>
  <c r="AF12" i="78"/>
  <c r="AO12" i="78" s="1"/>
  <c r="AE12" i="78"/>
  <c r="W13" i="78"/>
  <c r="AR12" i="73"/>
  <c r="AR11" i="20"/>
  <c r="AI11" i="89"/>
  <c r="AN11" i="89"/>
  <c r="X13" i="88"/>
  <c r="Y13" i="88"/>
  <c r="AH13" i="40"/>
  <c r="AQ13" i="40" s="1"/>
  <c r="AH13" i="4"/>
  <c r="AQ13" i="4" s="1"/>
  <c r="AE11" i="7"/>
  <c r="AG11" i="7"/>
  <c r="AP11" i="7" s="1"/>
  <c r="W12" i="7"/>
  <c r="AF11" i="7"/>
  <c r="AO11" i="7" s="1"/>
  <c r="AG12" i="35"/>
  <c r="AP12" i="35" s="1"/>
  <c r="AE12" i="35"/>
  <c r="W13" i="35"/>
  <c r="AF12" i="35"/>
  <c r="AO12" i="35" s="1"/>
  <c r="Z14" i="83"/>
  <c r="AR12" i="81"/>
  <c r="AH13" i="43"/>
  <c r="AQ13" i="43" s="1"/>
  <c r="AH13" i="72"/>
  <c r="AQ13" i="72" s="1"/>
  <c r="AN12" i="95"/>
  <c r="AI12" i="95"/>
  <c r="AH13" i="19"/>
  <c r="AQ13" i="19" s="1"/>
  <c r="AH13" i="8"/>
  <c r="AQ13" i="8" s="1"/>
  <c r="AH13" i="61"/>
  <c r="AQ13" i="61" s="1"/>
  <c r="AH13" i="82"/>
  <c r="AQ13" i="82" s="1"/>
  <c r="AI12" i="57"/>
  <c r="AN12" i="57"/>
  <c r="AN12" i="56"/>
  <c r="AI12" i="56"/>
  <c r="X14" i="26"/>
  <c r="Y14" i="26"/>
  <c r="X13" i="67"/>
  <c r="Y13" i="67"/>
  <c r="Z13" i="67" s="1"/>
  <c r="Z13" i="39"/>
  <c r="AH13" i="17"/>
  <c r="AQ13" i="17" s="1"/>
  <c r="AR12" i="63"/>
  <c r="AN13" i="21"/>
  <c r="AI13" i="21"/>
  <c r="AH13" i="58"/>
  <c r="AQ13" i="58" s="1"/>
  <c r="X12" i="94"/>
  <c r="Z12" i="94" s="1"/>
  <c r="Y12" i="94"/>
  <c r="AI13" i="30"/>
  <c r="AN13" i="30"/>
  <c r="Y14" i="79"/>
  <c r="X14" i="79"/>
  <c r="Z14" i="79" s="1"/>
  <c r="AN12" i="34"/>
  <c r="AI12" i="34"/>
  <c r="AR13" i="83"/>
  <c r="Z13" i="41"/>
  <c r="AH12" i="20"/>
  <c r="AQ12" i="20" s="1"/>
  <c r="AR12" i="61"/>
  <c r="AH13" i="52"/>
  <c r="AQ13" i="52" s="1"/>
  <c r="AI13" i="86"/>
  <c r="AN13" i="86"/>
  <c r="Z14" i="15"/>
  <c r="Z13" i="36"/>
  <c r="AI12" i="1"/>
  <c r="AN12" i="1"/>
  <c r="AR11" i="22"/>
  <c r="AN12" i="93"/>
  <c r="AI12" i="93"/>
  <c r="AR12" i="40"/>
  <c r="Z14" i="71"/>
  <c r="AR13" i="44"/>
  <c r="X12" i="62"/>
  <c r="Y12" i="62"/>
  <c r="Z12" i="62" s="1"/>
  <c r="Z13" i="40"/>
  <c r="Z13" i="4"/>
  <c r="AR13" i="71"/>
  <c r="AR13" i="28"/>
  <c r="AH12" i="90"/>
  <c r="AQ12" i="90" s="1"/>
  <c r="AH13" i="55"/>
  <c r="AQ13" i="55" s="1"/>
  <c r="AH12" i="22"/>
  <c r="AQ12" i="22" s="1"/>
  <c r="Z13" i="72"/>
  <c r="Z13" i="8"/>
  <c r="Z13" i="61"/>
  <c r="Z13" i="82"/>
  <c r="AR12" i="55"/>
  <c r="Y13" i="75"/>
  <c r="X13" i="75"/>
  <c r="Z13" i="57"/>
  <c r="X13" i="57"/>
  <c r="Y13" i="57"/>
  <c r="AH13" i="5"/>
  <c r="AQ13" i="5" s="1"/>
  <c r="AI13" i="26"/>
  <c r="AN13" i="26"/>
  <c r="AN12" i="67"/>
  <c r="AI12" i="67"/>
  <c r="AR12" i="19"/>
  <c r="Z13" i="17"/>
  <c r="Y14" i="21"/>
  <c r="X14" i="21"/>
  <c r="AH12" i="10"/>
  <c r="AQ12" i="10" s="1"/>
  <c r="Z13" i="58"/>
  <c r="AN11" i="94"/>
  <c r="AI11" i="94"/>
  <c r="Z14" i="26" l="1"/>
  <c r="Z13" i="88"/>
  <c r="Z13" i="50"/>
  <c r="Z14" i="66"/>
  <c r="W14" i="84"/>
  <c r="W14" i="55"/>
  <c r="AF13" i="84"/>
  <c r="AO13" i="84" s="1"/>
  <c r="AG13" i="84"/>
  <c r="AP13" i="84" s="1"/>
  <c r="Z14" i="21"/>
  <c r="Z12" i="6"/>
  <c r="AG12" i="6" s="1"/>
  <c r="AP12" i="6" s="1"/>
  <c r="Z13" i="95"/>
  <c r="AF13" i="95" s="1"/>
  <c r="AO13" i="95" s="1"/>
  <c r="Z13" i="60"/>
  <c r="AF13" i="60" s="1"/>
  <c r="AO13" i="60" s="1"/>
  <c r="AE12" i="90"/>
  <c r="AG13" i="31"/>
  <c r="AP13" i="31" s="1"/>
  <c r="AF13" i="31"/>
  <c r="AO13" i="31" s="1"/>
  <c r="AE13" i="31"/>
  <c r="W14" i="31"/>
  <c r="AG13" i="60"/>
  <c r="AP13" i="60" s="1"/>
  <c r="AE14" i="86"/>
  <c r="W15" i="86"/>
  <c r="AF14" i="86"/>
  <c r="AO14" i="86" s="1"/>
  <c r="AG14" i="86"/>
  <c r="AP14" i="86" s="1"/>
  <c r="AF12" i="6"/>
  <c r="AO12" i="6" s="1"/>
  <c r="W13" i="6"/>
  <c r="AE12" i="6"/>
  <c r="AG13" i="95"/>
  <c r="AP13" i="95" s="1"/>
  <c r="AE13" i="95"/>
  <c r="AF12" i="94"/>
  <c r="AO12" i="94" s="1"/>
  <c r="AG12" i="94"/>
  <c r="AP12" i="94" s="1"/>
  <c r="W13" i="94"/>
  <c r="AE12" i="94"/>
  <c r="AE13" i="88"/>
  <c r="W14" i="88"/>
  <c r="AF13" i="88"/>
  <c r="AO13" i="88" s="1"/>
  <c r="AG13" i="88"/>
  <c r="AP13" i="88" s="1"/>
  <c r="W15" i="79"/>
  <c r="AF14" i="79"/>
  <c r="AO14" i="79" s="1"/>
  <c r="AE14" i="79"/>
  <c r="AG14" i="79"/>
  <c r="AP14" i="79" s="1"/>
  <c r="AG13" i="67"/>
  <c r="AP13" i="67" s="1"/>
  <c r="AF13" i="67"/>
  <c r="AO13" i="67" s="1"/>
  <c r="AE13" i="67"/>
  <c r="W14" i="67"/>
  <c r="Y13" i="78"/>
  <c r="X13" i="78"/>
  <c r="AG14" i="48"/>
  <c r="AP14" i="48" s="1"/>
  <c r="W15" i="48"/>
  <c r="AF14" i="48"/>
  <c r="AO14" i="48" s="1"/>
  <c r="AE14" i="48"/>
  <c r="AR12" i="11"/>
  <c r="AH14" i="54"/>
  <c r="AQ14" i="54" s="1"/>
  <c r="X13" i="29"/>
  <c r="Y13" i="29"/>
  <c r="X13" i="18"/>
  <c r="Y13" i="18"/>
  <c r="AR13" i="66"/>
  <c r="AN13" i="84"/>
  <c r="AI13" i="84"/>
  <c r="AG14" i="71"/>
  <c r="AP14" i="71" s="1"/>
  <c r="AF14" i="71"/>
  <c r="AO14" i="71" s="1"/>
  <c r="W15" i="71"/>
  <c r="AE14" i="71"/>
  <c r="AH13" i="57"/>
  <c r="AQ13" i="57" s="1"/>
  <c r="AG13" i="72"/>
  <c r="AP13" i="72" s="1"/>
  <c r="AF13" i="72"/>
  <c r="AO13" i="72" s="1"/>
  <c r="W14" i="72"/>
  <c r="AE13" i="72"/>
  <c r="W13" i="62"/>
  <c r="AE12" i="62"/>
  <c r="AF12" i="62"/>
  <c r="AO12" i="62" s="1"/>
  <c r="AG12" i="62"/>
  <c r="AP12" i="62" s="1"/>
  <c r="AR12" i="93"/>
  <c r="AF13" i="36"/>
  <c r="AO13" i="36" s="1"/>
  <c r="W14" i="36"/>
  <c r="AG13" i="36"/>
  <c r="AP13" i="36" s="1"/>
  <c r="AE13" i="36"/>
  <c r="AR13" i="21"/>
  <c r="AG13" i="39"/>
  <c r="AP13" i="39" s="1"/>
  <c r="AE13" i="39"/>
  <c r="AF13" i="39"/>
  <c r="AO13" i="39" s="1"/>
  <c r="W14" i="39"/>
  <c r="AG14" i="26"/>
  <c r="AP14" i="26" s="1"/>
  <c r="AF14" i="26"/>
  <c r="AO14" i="26" s="1"/>
  <c r="AE14" i="26"/>
  <c r="W15" i="26"/>
  <c r="AN12" i="35"/>
  <c r="AI12" i="35"/>
  <c r="AH13" i="34"/>
  <c r="AQ13" i="34" s="1"/>
  <c r="Z13" i="11"/>
  <c r="AH13" i="60"/>
  <c r="AQ13" i="60" s="1"/>
  <c r="AI11" i="27"/>
  <c r="AN11" i="27"/>
  <c r="AH14" i="66"/>
  <c r="AQ14" i="66" s="1"/>
  <c r="W14" i="49"/>
  <c r="AE13" i="49"/>
  <c r="AF13" i="49"/>
  <c r="AO13" i="49" s="1"/>
  <c r="AG13" i="49"/>
  <c r="AP13" i="49" s="1"/>
  <c r="AR13" i="47"/>
  <c r="AH13" i="31"/>
  <c r="AQ13" i="31" s="1"/>
  <c r="Y14" i="16"/>
  <c r="X14" i="16"/>
  <c r="AN13" i="42"/>
  <c r="AI13" i="42"/>
  <c r="AN12" i="18"/>
  <c r="AI12" i="18"/>
  <c r="AN14" i="44"/>
  <c r="AI14" i="44"/>
  <c r="Y14" i="9"/>
  <c r="X14" i="9"/>
  <c r="AR12" i="92"/>
  <c r="AI13" i="14"/>
  <c r="AN13" i="14"/>
  <c r="AR13" i="69"/>
  <c r="X14" i="33"/>
  <c r="Y14" i="33"/>
  <c r="AR12" i="88"/>
  <c r="Y13" i="25"/>
  <c r="X13" i="25"/>
  <c r="Z13" i="25" s="1"/>
  <c r="AI13" i="5"/>
  <c r="AN13" i="5"/>
  <c r="X13" i="22"/>
  <c r="Y13" i="22"/>
  <c r="AN12" i="90"/>
  <c r="AI12" i="90"/>
  <c r="W14" i="58"/>
  <c r="AE13" i="58"/>
  <c r="AF13" i="58"/>
  <c r="AO13" i="58" s="1"/>
  <c r="AG13" i="58"/>
  <c r="AP13" i="58" s="1"/>
  <c r="W14" i="57"/>
  <c r="AE13" i="57"/>
  <c r="AF13" i="57"/>
  <c r="AO13" i="57" s="1"/>
  <c r="AG13" i="57"/>
  <c r="AP13" i="57" s="1"/>
  <c r="AR13" i="86"/>
  <c r="AR12" i="95"/>
  <c r="AI13" i="2"/>
  <c r="AN13" i="2"/>
  <c r="AH14" i="47"/>
  <c r="AQ14" i="47" s="1"/>
  <c r="AH13" i="46"/>
  <c r="AQ13" i="46" s="1"/>
  <c r="AH14" i="3"/>
  <c r="AQ14" i="3" s="1"/>
  <c r="X14" i="96"/>
  <c r="Y14" i="96"/>
  <c r="AH13" i="45"/>
  <c r="AQ13" i="45" s="1"/>
  <c r="AN13" i="33"/>
  <c r="AI13" i="33"/>
  <c r="X14" i="5"/>
  <c r="Y14" i="5"/>
  <c r="W14" i="17"/>
  <c r="AE13" i="17"/>
  <c r="AG13" i="17"/>
  <c r="AP13" i="17" s="1"/>
  <c r="AF13" i="17"/>
  <c r="AO13" i="17" s="1"/>
  <c r="AR13" i="26"/>
  <c r="AH13" i="75"/>
  <c r="AQ13" i="75" s="1"/>
  <c r="AG13" i="4"/>
  <c r="AP13" i="4" s="1"/>
  <c r="AF13" i="4"/>
  <c r="AO13" i="4" s="1"/>
  <c r="W14" i="4"/>
  <c r="AE13" i="4"/>
  <c r="AG13" i="41"/>
  <c r="AP13" i="41" s="1"/>
  <c r="AF13" i="41"/>
  <c r="AO13" i="41" s="1"/>
  <c r="AE13" i="41"/>
  <c r="W14" i="41"/>
  <c r="AH13" i="67"/>
  <c r="AQ13" i="67" s="1"/>
  <c r="AE14" i="83"/>
  <c r="AF14" i="83"/>
  <c r="AO14" i="83" s="1"/>
  <c r="AG14" i="83"/>
  <c r="AP14" i="83" s="1"/>
  <c r="W15" i="83"/>
  <c r="AH13" i="88"/>
  <c r="AQ13" i="88" s="1"/>
  <c r="AN12" i="78"/>
  <c r="AI12" i="78"/>
  <c r="AH13" i="12"/>
  <c r="AQ13" i="12" s="1"/>
  <c r="AH14" i="30"/>
  <c r="AQ14" i="30" s="1"/>
  <c r="W14" i="53"/>
  <c r="AG13" i="53"/>
  <c r="AP13" i="53" s="1"/>
  <c r="AF13" i="53"/>
  <c r="AO13" i="53" s="1"/>
  <c r="AE13" i="53"/>
  <c r="Y14" i="73"/>
  <c r="X14" i="73"/>
  <c r="X14" i="2"/>
  <c r="Y14" i="2"/>
  <c r="Y15" i="76"/>
  <c r="X15" i="76"/>
  <c r="AH14" i="65"/>
  <c r="AQ14" i="65" s="1"/>
  <c r="X14" i="63"/>
  <c r="Y14" i="63"/>
  <c r="AN12" i="51"/>
  <c r="AI12" i="51"/>
  <c r="AH13" i="95"/>
  <c r="AQ13" i="95" s="1"/>
  <c r="Z14" i="54"/>
  <c r="AR12" i="60"/>
  <c r="AI12" i="23"/>
  <c r="AN12" i="23"/>
  <c r="AR12" i="49"/>
  <c r="AR11" i="6"/>
  <c r="Z14" i="3"/>
  <c r="X14" i="14"/>
  <c r="Y14" i="14"/>
  <c r="Z13" i="45"/>
  <c r="AN13" i="52"/>
  <c r="AI13" i="52"/>
  <c r="AI12" i="20"/>
  <c r="AN12" i="20"/>
  <c r="AH13" i="32"/>
  <c r="AQ13" i="32" s="1"/>
  <c r="AR13" i="77"/>
  <c r="AR11" i="62"/>
  <c r="AH13" i="1"/>
  <c r="AQ13" i="1" s="1"/>
  <c r="AI12" i="25"/>
  <c r="AN12" i="25"/>
  <c r="Y14" i="19"/>
  <c r="X14" i="19"/>
  <c r="Z14" i="19" s="1"/>
  <c r="Y15" i="28"/>
  <c r="X15" i="28"/>
  <c r="X14" i="43"/>
  <c r="Y14" i="43"/>
  <c r="Z14" i="43" s="1"/>
  <c r="AG14" i="21"/>
  <c r="AP14" i="21" s="1"/>
  <c r="AF14" i="21"/>
  <c r="AO14" i="21" s="1"/>
  <c r="W15" i="21"/>
  <c r="AE14" i="21"/>
  <c r="AF13" i="50"/>
  <c r="AO13" i="50" s="1"/>
  <c r="W14" i="50"/>
  <c r="AE13" i="50"/>
  <c r="AG13" i="50"/>
  <c r="AP13" i="50" s="1"/>
  <c r="Y14" i="87"/>
  <c r="X14" i="87"/>
  <c r="W14" i="82"/>
  <c r="AG13" i="82"/>
  <c r="AP13" i="82" s="1"/>
  <c r="AF13" i="82"/>
  <c r="AO13" i="82" s="1"/>
  <c r="AE13" i="82"/>
  <c r="W14" i="40"/>
  <c r="AG13" i="40"/>
  <c r="AP13" i="40" s="1"/>
  <c r="AE13" i="40"/>
  <c r="AF13" i="40"/>
  <c r="AO13" i="40" s="1"/>
  <c r="AN13" i="81"/>
  <c r="AI13" i="81"/>
  <c r="AR12" i="12"/>
  <c r="X14" i="74"/>
  <c r="Y14" i="74"/>
  <c r="AH14" i="77"/>
  <c r="AQ14" i="77" s="1"/>
  <c r="X14" i="85"/>
  <c r="Z14" i="85" s="1"/>
  <c r="Y14" i="85"/>
  <c r="AN12" i="13"/>
  <c r="AI12" i="13"/>
  <c r="X13" i="23"/>
  <c r="Y13" i="23"/>
  <c r="Y15" i="44"/>
  <c r="Z15" i="44" s="1"/>
  <c r="X15" i="44"/>
  <c r="X14" i="80"/>
  <c r="Y14" i="80"/>
  <c r="AH14" i="69"/>
  <c r="AQ14" i="69" s="1"/>
  <c r="Z13" i="46"/>
  <c r="AG13" i="38"/>
  <c r="AP13" i="38" s="1"/>
  <c r="AE13" i="38"/>
  <c r="W14" i="38"/>
  <c r="AF13" i="38"/>
  <c r="AO13" i="38" s="1"/>
  <c r="W14" i="91"/>
  <c r="AG13" i="91"/>
  <c r="AP13" i="91" s="1"/>
  <c r="AF13" i="91"/>
  <c r="AO13" i="91" s="1"/>
  <c r="AE13" i="91"/>
  <c r="X13" i="20"/>
  <c r="Y13" i="20"/>
  <c r="Z13" i="32"/>
  <c r="Y13" i="37"/>
  <c r="X13" i="37"/>
  <c r="AN13" i="59"/>
  <c r="AI13" i="59"/>
  <c r="Y14" i="84"/>
  <c r="X14" i="84"/>
  <c r="AN13" i="55"/>
  <c r="AI13" i="55"/>
  <c r="AI13" i="70"/>
  <c r="AN13" i="70"/>
  <c r="AH12" i="6"/>
  <c r="AQ12" i="6" s="1"/>
  <c r="Y13" i="51"/>
  <c r="X13" i="51"/>
  <c r="AI13" i="19"/>
  <c r="AN13" i="19"/>
  <c r="AH13" i="56"/>
  <c r="AQ13" i="56" s="1"/>
  <c r="AH13" i="24"/>
  <c r="AQ13" i="24" s="1"/>
  <c r="AN14" i="76"/>
  <c r="AI14" i="76"/>
  <c r="AG13" i="61"/>
  <c r="AP13" i="61" s="1"/>
  <c r="W14" i="61"/>
  <c r="AF13" i="61"/>
  <c r="AO13" i="61" s="1"/>
  <c r="AE13" i="61"/>
  <c r="Z13" i="12"/>
  <c r="Z14" i="30"/>
  <c r="AH13" i="11"/>
  <c r="AQ13" i="11" s="1"/>
  <c r="AR12" i="31"/>
  <c r="AH13" i="92"/>
  <c r="AQ13" i="92" s="1"/>
  <c r="Y12" i="27"/>
  <c r="X12" i="27"/>
  <c r="AH13" i="49"/>
  <c r="AQ13" i="49" s="1"/>
  <c r="Z14" i="65"/>
  <c r="Z14" i="77"/>
  <c r="AR12" i="24"/>
  <c r="AH12" i="68"/>
  <c r="AQ12" i="68" s="1"/>
  <c r="AI12" i="29"/>
  <c r="AN12" i="29"/>
  <c r="AI13" i="87"/>
  <c r="AN13" i="87"/>
  <c r="Y13" i="13"/>
  <c r="X13" i="13"/>
  <c r="AR12" i="45"/>
  <c r="AI13" i="80"/>
  <c r="AN13" i="80"/>
  <c r="AR13" i="79"/>
  <c r="AR13" i="65"/>
  <c r="W15" i="69"/>
  <c r="AE14" i="69"/>
  <c r="AF14" i="69"/>
  <c r="AO14" i="69" s="1"/>
  <c r="AG14" i="69"/>
  <c r="AP14" i="69" s="1"/>
  <c r="AR12" i="75"/>
  <c r="AF13" i="64"/>
  <c r="AO13" i="64" s="1"/>
  <c r="W14" i="64"/>
  <c r="AE13" i="64"/>
  <c r="AG13" i="64"/>
  <c r="AP13" i="64" s="1"/>
  <c r="AR13" i="54"/>
  <c r="X14" i="52"/>
  <c r="Y14" i="52"/>
  <c r="AI12" i="10"/>
  <c r="AN12" i="10"/>
  <c r="AR13" i="3"/>
  <c r="AN12" i="37"/>
  <c r="AI12" i="37"/>
  <c r="AR11" i="68"/>
  <c r="AH12" i="89"/>
  <c r="AQ12" i="89" s="1"/>
  <c r="AG13" i="1"/>
  <c r="AP13" i="1" s="1"/>
  <c r="AF13" i="1"/>
  <c r="AO13" i="1" s="1"/>
  <c r="W14" i="1"/>
  <c r="AE13" i="1"/>
  <c r="X14" i="59"/>
  <c r="Y14" i="59"/>
  <c r="X14" i="55"/>
  <c r="Y14" i="55"/>
  <c r="AI14" i="28"/>
  <c r="AN14" i="28"/>
  <c r="X14" i="70"/>
  <c r="Y14" i="70"/>
  <c r="AF14" i="15"/>
  <c r="AO14" i="15" s="1"/>
  <c r="W15" i="15"/>
  <c r="AE14" i="15"/>
  <c r="AG14" i="15"/>
  <c r="AP14" i="15" s="1"/>
  <c r="AH14" i="79"/>
  <c r="AQ14" i="79" s="1"/>
  <c r="AH12" i="94"/>
  <c r="AQ12" i="94" s="1"/>
  <c r="AR12" i="56"/>
  <c r="W14" i="93"/>
  <c r="AG13" i="93"/>
  <c r="AP13" i="93" s="1"/>
  <c r="AE13" i="93"/>
  <c r="AF13" i="93"/>
  <c r="AO13" i="93" s="1"/>
  <c r="AF13" i="34"/>
  <c r="AO13" i="34" s="1"/>
  <c r="W14" i="34"/>
  <c r="AG13" i="34"/>
  <c r="AP13" i="34" s="1"/>
  <c r="AE13" i="34"/>
  <c r="AG14" i="66"/>
  <c r="AP14" i="66" s="1"/>
  <c r="AF14" i="66"/>
  <c r="AO14" i="66" s="1"/>
  <c r="W15" i="66"/>
  <c r="AE14" i="66"/>
  <c r="AI13" i="63"/>
  <c r="AN13" i="63"/>
  <c r="Y12" i="7"/>
  <c r="X12" i="7"/>
  <c r="Z14" i="47"/>
  <c r="Z13" i="75"/>
  <c r="AR12" i="57"/>
  <c r="AR11" i="94"/>
  <c r="AH14" i="21"/>
  <c r="AQ14" i="21" s="1"/>
  <c r="AR12" i="67"/>
  <c r="AF13" i="8"/>
  <c r="AO13" i="8" s="1"/>
  <c r="W14" i="8"/>
  <c r="AE13" i="8"/>
  <c r="AG13" i="8"/>
  <c r="AP13" i="8" s="1"/>
  <c r="AH12" i="62"/>
  <c r="AQ12" i="62" s="1"/>
  <c r="AR12" i="1"/>
  <c r="AR12" i="34"/>
  <c r="AR13" i="30"/>
  <c r="AH14" i="26"/>
  <c r="AQ14" i="26" s="1"/>
  <c r="Y13" i="35"/>
  <c r="X13" i="35"/>
  <c r="AI11" i="7"/>
  <c r="AN11" i="7"/>
  <c r="AR11" i="89"/>
  <c r="AH13" i="93"/>
  <c r="AQ13" i="93" s="1"/>
  <c r="Z13" i="56"/>
  <c r="Z13" i="24"/>
  <c r="AI13" i="73"/>
  <c r="AN13" i="73"/>
  <c r="Z13" i="92"/>
  <c r="AH13" i="50"/>
  <c r="AQ13" i="50" s="1"/>
  <c r="X14" i="81"/>
  <c r="Y14" i="81"/>
  <c r="AH14" i="86"/>
  <c r="AQ14" i="86" s="1"/>
  <c r="AI13" i="74"/>
  <c r="AN13" i="74"/>
  <c r="AI13" i="85"/>
  <c r="AN13" i="85"/>
  <c r="AN13" i="16"/>
  <c r="AI13" i="16"/>
  <c r="Z12" i="68"/>
  <c r="X14" i="42"/>
  <c r="Y14" i="42"/>
  <c r="Z14" i="42" s="1"/>
  <c r="AR12" i="50"/>
  <c r="AR12" i="32"/>
  <c r="AI13" i="9"/>
  <c r="AN13" i="9"/>
  <c r="AI13" i="96"/>
  <c r="AN13" i="96"/>
  <c r="Y13" i="10"/>
  <c r="X13" i="10"/>
  <c r="AR12" i="46"/>
  <c r="Z12" i="89"/>
  <c r="AI12" i="22"/>
  <c r="AN12" i="22"/>
  <c r="Y13" i="90"/>
  <c r="X13" i="90"/>
  <c r="AI13" i="43"/>
  <c r="AN13" i="43"/>
  <c r="Z14" i="52" l="1"/>
  <c r="Z13" i="90"/>
  <c r="AE13" i="60"/>
  <c r="Z13" i="10"/>
  <c r="Z14" i="81"/>
  <c r="Z14" i="84"/>
  <c r="AE14" i="84" s="1"/>
  <c r="Z14" i="73"/>
  <c r="Z13" i="22"/>
  <c r="W14" i="95"/>
  <c r="W14" i="60"/>
  <c r="Z13" i="18"/>
  <c r="AF13" i="18" s="1"/>
  <c r="AO13" i="18" s="1"/>
  <c r="Z13" i="35"/>
  <c r="AG13" i="35" s="1"/>
  <c r="AP13" i="35" s="1"/>
  <c r="Z14" i="87"/>
  <c r="Z14" i="96"/>
  <c r="Z14" i="55"/>
  <c r="AE14" i="55" s="1"/>
  <c r="Z13" i="37"/>
  <c r="AG13" i="37" s="1"/>
  <c r="AP13" i="37" s="1"/>
  <c r="Z15" i="76"/>
  <c r="W16" i="76" s="1"/>
  <c r="Z13" i="51"/>
  <c r="AF13" i="51" s="1"/>
  <c r="AO13" i="51" s="1"/>
  <c r="Z14" i="9"/>
  <c r="Z13" i="13"/>
  <c r="Z12" i="27"/>
  <c r="AE12" i="27" s="1"/>
  <c r="AG14" i="84"/>
  <c r="AP14" i="84" s="1"/>
  <c r="AF14" i="84"/>
  <c r="AO14" i="84" s="1"/>
  <c r="W15" i="84"/>
  <c r="W14" i="90"/>
  <c r="AG13" i="90"/>
  <c r="AP13" i="90" s="1"/>
  <c r="AF13" i="90"/>
  <c r="AO13" i="90" s="1"/>
  <c r="AE13" i="90"/>
  <c r="W14" i="35"/>
  <c r="AE13" i="35"/>
  <c r="AF14" i="55"/>
  <c r="AO14" i="55" s="1"/>
  <c r="W15" i="55"/>
  <c r="W14" i="37"/>
  <c r="AE13" i="37"/>
  <c r="AF15" i="76"/>
  <c r="AO15" i="76" s="1"/>
  <c r="AE15" i="76"/>
  <c r="AG13" i="18"/>
  <c r="AP13" i="18" s="1"/>
  <c r="AE13" i="18"/>
  <c r="AG13" i="13"/>
  <c r="AP13" i="13" s="1"/>
  <c r="AF13" i="13"/>
  <c r="AO13" i="13" s="1"/>
  <c r="W14" i="13"/>
  <c r="AE13" i="13"/>
  <c r="AF12" i="27"/>
  <c r="AO12" i="27" s="1"/>
  <c r="AG14" i="9"/>
  <c r="AP14" i="9" s="1"/>
  <c r="AF14" i="9"/>
  <c r="AO14" i="9" s="1"/>
  <c r="W15" i="9"/>
  <c r="AE14" i="9"/>
  <c r="W14" i="10"/>
  <c r="AE13" i="10"/>
  <c r="AG13" i="10"/>
  <c r="AP13" i="10" s="1"/>
  <c r="AF13" i="10"/>
  <c r="AO13" i="10" s="1"/>
  <c r="AE13" i="25"/>
  <c r="W14" i="25"/>
  <c r="AG13" i="25"/>
  <c r="AP13" i="25" s="1"/>
  <c r="AF13" i="25"/>
  <c r="AO13" i="25" s="1"/>
  <c r="AE14" i="87"/>
  <c r="AF14" i="87"/>
  <c r="AO14" i="87" s="1"/>
  <c r="AG14" i="87"/>
  <c r="AP14" i="87" s="1"/>
  <c r="W15" i="87"/>
  <c r="AF14" i="96"/>
  <c r="AO14" i="96" s="1"/>
  <c r="AE14" i="96"/>
  <c r="AG14" i="96"/>
  <c r="AP14" i="96" s="1"/>
  <c r="W15" i="96"/>
  <c r="AG13" i="51"/>
  <c r="AP13" i="51" s="1"/>
  <c r="AE13" i="51"/>
  <c r="W14" i="51"/>
  <c r="W15" i="42"/>
  <c r="AG14" i="42"/>
  <c r="AP14" i="42" s="1"/>
  <c r="AF14" i="42"/>
  <c r="AO14" i="42" s="1"/>
  <c r="AE14" i="42"/>
  <c r="AF15" i="44"/>
  <c r="AO15" i="44" s="1"/>
  <c r="W16" i="44"/>
  <c r="AG15" i="44"/>
  <c r="AP15" i="44" s="1"/>
  <c r="AE15" i="44"/>
  <c r="AR12" i="22"/>
  <c r="AR13" i="43"/>
  <c r="AH13" i="90"/>
  <c r="AQ13" i="90" s="1"/>
  <c r="AR13" i="16"/>
  <c r="AH14" i="81"/>
  <c r="AQ14" i="81" s="1"/>
  <c r="AR13" i="73"/>
  <c r="AH13" i="35"/>
  <c r="AQ13" i="35" s="1"/>
  <c r="AI13" i="8"/>
  <c r="AN13" i="8"/>
  <c r="W14" i="75"/>
  <c r="AG13" i="75"/>
  <c r="AP13" i="75" s="1"/>
  <c r="AF13" i="75"/>
  <c r="AO13" i="75" s="1"/>
  <c r="AE13" i="75"/>
  <c r="AR13" i="63"/>
  <c r="AI13" i="1"/>
  <c r="AN13" i="1"/>
  <c r="AH14" i="52"/>
  <c r="AQ14" i="52" s="1"/>
  <c r="X14" i="64"/>
  <c r="Y14" i="64"/>
  <c r="AI14" i="69"/>
  <c r="AN14" i="69"/>
  <c r="AI13" i="61"/>
  <c r="AN13" i="61"/>
  <c r="AH13" i="51"/>
  <c r="AQ13" i="51" s="1"/>
  <c r="W14" i="32"/>
  <c r="AG13" i="32"/>
  <c r="AP13" i="32" s="1"/>
  <c r="AF13" i="32"/>
  <c r="AO13" i="32" s="1"/>
  <c r="AE13" i="32"/>
  <c r="AH14" i="85"/>
  <c r="AQ14" i="85" s="1"/>
  <c r="AR13" i="81"/>
  <c r="X14" i="40"/>
  <c r="Y14" i="40"/>
  <c r="AH14" i="87"/>
  <c r="AQ14" i="87" s="1"/>
  <c r="AH14" i="43"/>
  <c r="AQ14" i="43" s="1"/>
  <c r="AR13" i="52"/>
  <c r="AG14" i="3"/>
  <c r="AP14" i="3" s="1"/>
  <c r="AF14" i="3"/>
  <c r="AO14" i="3" s="1"/>
  <c r="W15" i="3"/>
  <c r="AE14" i="3"/>
  <c r="AH15" i="76"/>
  <c r="AQ15" i="76" s="1"/>
  <c r="AH14" i="73"/>
  <c r="AQ14" i="73" s="1"/>
  <c r="X14" i="53"/>
  <c r="Z14" i="53" s="1"/>
  <c r="Y14" i="53"/>
  <c r="AN13" i="41"/>
  <c r="AI13" i="41"/>
  <c r="AH13" i="22"/>
  <c r="AQ13" i="22" s="1"/>
  <c r="AH14" i="9"/>
  <c r="AQ14" i="9" s="1"/>
  <c r="AG13" i="11"/>
  <c r="AP13" i="11" s="1"/>
  <c r="AF13" i="11"/>
  <c r="AO13" i="11" s="1"/>
  <c r="W14" i="11"/>
  <c r="AE13" i="11"/>
  <c r="AR12" i="35"/>
  <c r="Y13" i="62"/>
  <c r="X13" i="62"/>
  <c r="AR13" i="84"/>
  <c r="AN13" i="67"/>
  <c r="AI13" i="67"/>
  <c r="AI13" i="88"/>
  <c r="AN13" i="88"/>
  <c r="AN13" i="95"/>
  <c r="AI13" i="95"/>
  <c r="Y13" i="6"/>
  <c r="X13" i="6"/>
  <c r="AR13" i="70"/>
  <c r="AH14" i="80"/>
  <c r="AQ14" i="80" s="1"/>
  <c r="AH13" i="23"/>
  <c r="AQ13" i="23" s="1"/>
  <c r="AF14" i="85"/>
  <c r="AO14" i="85" s="1"/>
  <c r="AE14" i="85"/>
  <c r="W15" i="85"/>
  <c r="AG14" i="85"/>
  <c r="AP14" i="85" s="1"/>
  <c r="AI13" i="82"/>
  <c r="AN13" i="82"/>
  <c r="AN14" i="21"/>
  <c r="AI14" i="21"/>
  <c r="AG14" i="43"/>
  <c r="AP14" i="43" s="1"/>
  <c r="AE14" i="43"/>
  <c r="W15" i="43"/>
  <c r="AF14" i="43"/>
  <c r="AO14" i="43" s="1"/>
  <c r="AG14" i="19"/>
  <c r="AP14" i="19" s="1"/>
  <c r="AF14" i="19"/>
  <c r="AO14" i="19" s="1"/>
  <c r="W15" i="19"/>
  <c r="AE14" i="19"/>
  <c r="AR12" i="23"/>
  <c r="AH14" i="63"/>
  <c r="AQ14" i="63" s="1"/>
  <c r="AF14" i="73"/>
  <c r="AO14" i="73" s="1"/>
  <c r="AE14" i="73"/>
  <c r="W15" i="73"/>
  <c r="AG14" i="73"/>
  <c r="AP14" i="73" s="1"/>
  <c r="AN14" i="83"/>
  <c r="AI14" i="83"/>
  <c r="AH14" i="5"/>
  <c r="AQ14" i="5" s="1"/>
  <c r="AI13" i="58"/>
  <c r="AN13" i="58"/>
  <c r="AG13" i="22"/>
  <c r="AP13" i="22" s="1"/>
  <c r="AF13" i="22"/>
  <c r="AO13" i="22" s="1"/>
  <c r="W14" i="22"/>
  <c r="AE13" i="22"/>
  <c r="AR13" i="42"/>
  <c r="AN13" i="72"/>
  <c r="AI13" i="72"/>
  <c r="X15" i="79"/>
  <c r="Y15" i="79"/>
  <c r="Y14" i="95"/>
  <c r="X14" i="95"/>
  <c r="Y15" i="86"/>
  <c r="X15" i="86"/>
  <c r="Z15" i="86" s="1"/>
  <c r="AR13" i="96"/>
  <c r="AG13" i="24"/>
  <c r="AP13" i="24" s="1"/>
  <c r="AF13" i="24"/>
  <c r="AO13" i="24" s="1"/>
  <c r="W14" i="24"/>
  <c r="AE13" i="24"/>
  <c r="Y14" i="1"/>
  <c r="X14" i="1"/>
  <c r="AG14" i="52"/>
  <c r="AP14" i="52" s="1"/>
  <c r="W15" i="52"/>
  <c r="AF14" i="52"/>
  <c r="AO14" i="52" s="1"/>
  <c r="AE14" i="52"/>
  <c r="X15" i="69"/>
  <c r="Y15" i="69"/>
  <c r="AG13" i="56"/>
  <c r="AP13" i="56" s="1"/>
  <c r="AF13" i="56"/>
  <c r="AO13" i="56" s="1"/>
  <c r="AE13" i="56"/>
  <c r="W14" i="56"/>
  <c r="AH12" i="7"/>
  <c r="AQ12" i="7" s="1"/>
  <c r="Y15" i="66"/>
  <c r="X15" i="66"/>
  <c r="X14" i="93"/>
  <c r="Z14" i="93" s="1"/>
  <c r="Y14" i="93"/>
  <c r="AH14" i="70"/>
  <c r="AQ14" i="70" s="1"/>
  <c r="AR13" i="87"/>
  <c r="Y14" i="61"/>
  <c r="X14" i="61"/>
  <c r="AR13" i="55"/>
  <c r="AH13" i="20"/>
  <c r="AQ13" i="20" s="1"/>
  <c r="Y14" i="91"/>
  <c r="X14" i="91"/>
  <c r="W14" i="46"/>
  <c r="AG13" i="46"/>
  <c r="AP13" i="46" s="1"/>
  <c r="AE13" i="46"/>
  <c r="AF13" i="46"/>
  <c r="AO13" i="46" s="1"/>
  <c r="Z14" i="80"/>
  <c r="Z13" i="23"/>
  <c r="AH14" i="74"/>
  <c r="AQ14" i="74" s="1"/>
  <c r="Y15" i="21"/>
  <c r="X15" i="21"/>
  <c r="AH15" i="28"/>
  <c r="AQ15" i="28" s="1"/>
  <c r="AG13" i="45"/>
  <c r="AP13" i="45" s="1"/>
  <c r="W14" i="45"/>
  <c r="AF13" i="45"/>
  <c r="AO13" i="45" s="1"/>
  <c r="AE13" i="45"/>
  <c r="Z14" i="63"/>
  <c r="AR12" i="78"/>
  <c r="Z14" i="5"/>
  <c r="AR13" i="2"/>
  <c r="X14" i="58"/>
  <c r="Y14" i="58"/>
  <c r="Z14" i="58" s="1"/>
  <c r="Y14" i="39"/>
  <c r="Z14" i="39" s="1"/>
  <c r="X14" i="39"/>
  <c r="AI13" i="36"/>
  <c r="AN13" i="36"/>
  <c r="X14" i="72"/>
  <c r="Y14" i="72"/>
  <c r="AN14" i="71"/>
  <c r="AI14" i="71"/>
  <c r="AH13" i="29"/>
  <c r="AQ13" i="29" s="1"/>
  <c r="AH13" i="78"/>
  <c r="AQ13" i="78" s="1"/>
  <c r="AI12" i="94"/>
  <c r="AN12" i="94"/>
  <c r="AI14" i="86"/>
  <c r="AN14" i="86"/>
  <c r="X14" i="31"/>
  <c r="Y14" i="31"/>
  <c r="X14" i="8"/>
  <c r="Y14" i="8"/>
  <c r="Z14" i="8" s="1"/>
  <c r="AG14" i="47"/>
  <c r="AP14" i="47" s="1"/>
  <c r="AF14" i="47"/>
  <c r="AO14" i="47" s="1"/>
  <c r="W15" i="47"/>
  <c r="AE14" i="47"/>
  <c r="AI14" i="66"/>
  <c r="AN14" i="66"/>
  <c r="X14" i="34"/>
  <c r="Z14" i="34" s="1"/>
  <c r="Y14" i="34"/>
  <c r="AH13" i="10"/>
  <c r="AQ13" i="10" s="1"/>
  <c r="AR13" i="9"/>
  <c r="AH14" i="42"/>
  <c r="AQ14" i="42" s="1"/>
  <c r="AR13" i="85"/>
  <c r="Z14" i="70"/>
  <c r="AH12" i="27"/>
  <c r="AQ12" i="27" s="1"/>
  <c r="AG14" i="30"/>
  <c r="AP14" i="30" s="1"/>
  <c r="AF14" i="30"/>
  <c r="AO14" i="30" s="1"/>
  <c r="AE14" i="30"/>
  <c r="W15" i="30"/>
  <c r="AH13" i="37"/>
  <c r="AQ13" i="37" s="1"/>
  <c r="Z13" i="20"/>
  <c r="AH15" i="44"/>
  <c r="AQ15" i="44" s="1"/>
  <c r="AR12" i="13"/>
  <c r="Z14" i="74"/>
  <c r="AI13" i="40"/>
  <c r="AN13" i="40"/>
  <c r="AR12" i="25"/>
  <c r="AI13" i="53"/>
  <c r="AN13" i="53"/>
  <c r="Y15" i="83"/>
  <c r="X15" i="83"/>
  <c r="AI13" i="4"/>
  <c r="AN13" i="4"/>
  <c r="AR13" i="33"/>
  <c r="AI13" i="57"/>
  <c r="AN13" i="57"/>
  <c r="AR12" i="90"/>
  <c r="AR13" i="5"/>
  <c r="AR13" i="14"/>
  <c r="AR14" i="44"/>
  <c r="AH14" i="16"/>
  <c r="AQ14" i="16" s="1"/>
  <c r="AN13" i="49"/>
  <c r="AI13" i="49"/>
  <c r="AR11" i="27"/>
  <c r="Y15" i="26"/>
  <c r="X15" i="26"/>
  <c r="Y15" i="71"/>
  <c r="X15" i="71"/>
  <c r="Z15" i="71" s="1"/>
  <c r="Z13" i="29"/>
  <c r="AN14" i="48"/>
  <c r="AI14" i="48"/>
  <c r="X13" i="94"/>
  <c r="Y13" i="94"/>
  <c r="AN13" i="60"/>
  <c r="AI13" i="60"/>
  <c r="AN13" i="31"/>
  <c r="AI13" i="31"/>
  <c r="AF14" i="81"/>
  <c r="AO14" i="81" s="1"/>
  <c r="AG14" i="81"/>
  <c r="AP14" i="81" s="1"/>
  <c r="AE14" i="81"/>
  <c r="W15" i="81"/>
  <c r="AH14" i="55"/>
  <c r="AQ14" i="55" s="1"/>
  <c r="AR13" i="80"/>
  <c r="AF13" i="92"/>
  <c r="AO13" i="92" s="1"/>
  <c r="AE13" i="92"/>
  <c r="W14" i="92"/>
  <c r="AG13" i="92"/>
  <c r="AP13" i="92" s="1"/>
  <c r="Z12" i="7"/>
  <c r="AI14" i="15"/>
  <c r="AN14" i="15"/>
  <c r="AH14" i="59"/>
  <c r="AQ14" i="59" s="1"/>
  <c r="AR12" i="10"/>
  <c r="AH13" i="13"/>
  <c r="AQ13" i="13" s="1"/>
  <c r="AR12" i="29"/>
  <c r="AF14" i="77"/>
  <c r="AO14" i="77" s="1"/>
  <c r="AE14" i="77"/>
  <c r="W15" i="77"/>
  <c r="AG14" i="77"/>
  <c r="AP14" i="77" s="1"/>
  <c r="AG13" i="12"/>
  <c r="AP13" i="12" s="1"/>
  <c r="AF13" i="12"/>
  <c r="AO13" i="12" s="1"/>
  <c r="W14" i="12"/>
  <c r="AE13" i="12"/>
  <c r="AR14" i="76"/>
  <c r="AH14" i="84"/>
  <c r="AQ14" i="84" s="1"/>
  <c r="AN13" i="91"/>
  <c r="AI13" i="91"/>
  <c r="Y14" i="38"/>
  <c r="X14" i="38"/>
  <c r="AN13" i="50"/>
  <c r="AI13" i="50"/>
  <c r="Z15" i="28"/>
  <c r="AH14" i="14"/>
  <c r="AQ14" i="14" s="1"/>
  <c r="W15" i="54"/>
  <c r="AE14" i="54"/>
  <c r="AG14" i="54"/>
  <c r="AP14" i="54" s="1"/>
  <c r="AF14" i="54"/>
  <c r="AO14" i="54" s="1"/>
  <c r="AR12" i="51"/>
  <c r="AH14" i="2"/>
  <c r="AQ14" i="2" s="1"/>
  <c r="X14" i="4"/>
  <c r="Z14" i="4" s="1"/>
  <c r="Y14" i="4"/>
  <c r="AI13" i="17"/>
  <c r="AN13" i="17"/>
  <c r="X14" i="57"/>
  <c r="Y14" i="57"/>
  <c r="AH13" i="25"/>
  <c r="AQ13" i="25" s="1"/>
  <c r="AH14" i="33"/>
  <c r="AQ14" i="33" s="1"/>
  <c r="Y14" i="49"/>
  <c r="X14" i="49"/>
  <c r="Z14" i="49" s="1"/>
  <c r="AN14" i="26"/>
  <c r="AI14" i="26"/>
  <c r="AN13" i="39"/>
  <c r="AI13" i="39"/>
  <c r="Z13" i="78"/>
  <c r="Y14" i="60"/>
  <c r="X14" i="60"/>
  <c r="AR13" i="59"/>
  <c r="AE12" i="89"/>
  <c r="AG12" i="89"/>
  <c r="AP12" i="89" s="1"/>
  <c r="AF12" i="89"/>
  <c r="AO12" i="89" s="1"/>
  <c r="W13" i="89"/>
  <c r="AG12" i="68"/>
  <c r="AP12" i="68" s="1"/>
  <c r="AF12" i="68"/>
  <c r="AO12" i="68" s="1"/>
  <c r="AE12" i="68"/>
  <c r="W13" i="68"/>
  <c r="AR13" i="74"/>
  <c r="AR11" i="7"/>
  <c r="AN13" i="34"/>
  <c r="AI13" i="34"/>
  <c r="AI13" i="93"/>
  <c r="AN13" i="93"/>
  <c r="X15" i="15"/>
  <c r="Y15" i="15"/>
  <c r="AR14" i="28"/>
  <c r="Z14" i="59"/>
  <c r="AR12" i="37"/>
  <c r="AN13" i="64"/>
  <c r="AI13" i="64"/>
  <c r="AG14" i="65"/>
  <c r="AP14" i="65" s="1"/>
  <c r="AF14" i="65"/>
  <c r="AO14" i="65" s="1"/>
  <c r="AE14" i="65"/>
  <c r="W15" i="65"/>
  <c r="AR13" i="19"/>
  <c r="AI13" i="38"/>
  <c r="AN13" i="38"/>
  <c r="Z14" i="82"/>
  <c r="Y14" i="82"/>
  <c r="X14" i="82"/>
  <c r="Y14" i="50"/>
  <c r="X14" i="50"/>
  <c r="AH14" i="19"/>
  <c r="AQ14" i="19" s="1"/>
  <c r="AR12" i="20"/>
  <c r="Z14" i="14"/>
  <c r="Z14" i="2"/>
  <c r="X14" i="41"/>
  <c r="Y14" i="41"/>
  <c r="X14" i="17"/>
  <c r="Y14" i="17"/>
  <c r="AH14" i="96"/>
  <c r="AQ14" i="96" s="1"/>
  <c r="Z14" i="33"/>
  <c r="AR12" i="18"/>
  <c r="Z14" i="16"/>
  <c r="Y14" i="36"/>
  <c r="X14" i="36"/>
  <c r="Z14" i="36" s="1"/>
  <c r="AI12" i="62"/>
  <c r="AN12" i="62"/>
  <c r="AH13" i="18"/>
  <c r="AQ13" i="18" s="1"/>
  <c r="Y15" i="48"/>
  <c r="X15" i="48"/>
  <c r="Z15" i="48" s="1"/>
  <c r="Y14" i="67"/>
  <c r="X14" i="67"/>
  <c r="AN14" i="79"/>
  <c r="AI14" i="79"/>
  <c r="Y14" i="88"/>
  <c r="X14" i="88"/>
  <c r="AN12" i="6"/>
  <c r="AI12" i="6"/>
  <c r="Z15" i="21" l="1"/>
  <c r="Z15" i="15"/>
  <c r="Z15" i="79"/>
  <c r="Z13" i="62"/>
  <c r="Z13" i="94"/>
  <c r="AG13" i="94" s="1"/>
  <c r="AP13" i="94" s="1"/>
  <c r="W13" i="27"/>
  <c r="W14" i="18"/>
  <c r="AF13" i="37"/>
  <c r="AO13" i="37" s="1"/>
  <c r="AF13" i="35"/>
  <c r="AO13" i="35" s="1"/>
  <c r="Z14" i="38"/>
  <c r="Z13" i="6"/>
  <c r="AF13" i="6" s="1"/>
  <c r="AO13" i="6" s="1"/>
  <c r="AG12" i="27"/>
  <c r="AP12" i="27" s="1"/>
  <c r="AG15" i="76"/>
  <c r="AP15" i="76" s="1"/>
  <c r="AG14" i="55"/>
  <c r="AP14" i="55" s="1"/>
  <c r="Z14" i="41"/>
  <c r="AF14" i="41" s="1"/>
  <c r="AO14" i="41" s="1"/>
  <c r="W15" i="49"/>
  <c r="AE14" i="49"/>
  <c r="AG14" i="49"/>
  <c r="AP14" i="49" s="1"/>
  <c r="AF14" i="49"/>
  <c r="AO14" i="49" s="1"/>
  <c r="AG15" i="21"/>
  <c r="AP15" i="21" s="1"/>
  <c r="AF15" i="21"/>
  <c r="AO15" i="21" s="1"/>
  <c r="W16" i="21"/>
  <c r="AE15" i="21"/>
  <c r="AF14" i="8"/>
  <c r="AO14" i="8" s="1"/>
  <c r="W15" i="8"/>
  <c r="AE14" i="8"/>
  <c r="AG14" i="8"/>
  <c r="AP14" i="8" s="1"/>
  <c r="W15" i="41"/>
  <c r="AG14" i="41"/>
  <c r="AP14" i="41" s="1"/>
  <c r="AG13" i="6"/>
  <c r="AP13" i="6" s="1"/>
  <c r="AE13" i="6"/>
  <c r="AG15" i="71"/>
  <c r="AP15" i="71" s="1"/>
  <c r="AF15" i="71"/>
  <c r="AO15" i="71" s="1"/>
  <c r="W16" i="71"/>
  <c r="AE15" i="71"/>
  <c r="AF14" i="36"/>
  <c r="AO14" i="36" s="1"/>
  <c r="AE14" i="36"/>
  <c r="W15" i="36"/>
  <c r="AG14" i="36"/>
  <c r="AP14" i="36" s="1"/>
  <c r="W14" i="94"/>
  <c r="AF13" i="94"/>
  <c r="AO13" i="94" s="1"/>
  <c r="AG15" i="79"/>
  <c r="AP15" i="79" s="1"/>
  <c r="AF15" i="79"/>
  <c r="AO15" i="79" s="1"/>
  <c r="AE15" i="79"/>
  <c r="W16" i="79"/>
  <c r="AG14" i="53"/>
  <c r="AP14" i="53" s="1"/>
  <c r="AF14" i="53"/>
  <c r="AO14" i="53" s="1"/>
  <c r="AE14" i="53"/>
  <c r="W15" i="53"/>
  <c r="W15" i="39"/>
  <c r="AG14" i="39"/>
  <c r="AP14" i="39" s="1"/>
  <c r="AF14" i="39"/>
  <c r="AO14" i="39" s="1"/>
  <c r="AE14" i="39"/>
  <c r="W15" i="58"/>
  <c r="AE14" i="58"/>
  <c r="AF14" i="58"/>
  <c r="AO14" i="58" s="1"/>
  <c r="AG14" i="58"/>
  <c r="AP14" i="58" s="1"/>
  <c r="AG15" i="86"/>
  <c r="AP15" i="86" s="1"/>
  <c r="AF15" i="86"/>
  <c r="AO15" i="86" s="1"/>
  <c r="AE15" i="86"/>
  <c r="W16" i="86"/>
  <c r="AH14" i="17"/>
  <c r="AQ14" i="17" s="1"/>
  <c r="AH14" i="50"/>
  <c r="AQ14" i="50" s="1"/>
  <c r="Z14" i="17"/>
  <c r="AR13" i="38"/>
  <c r="AH14" i="60"/>
  <c r="AQ14" i="60" s="1"/>
  <c r="AR14" i="79"/>
  <c r="AR12" i="62"/>
  <c r="Y15" i="65"/>
  <c r="X15" i="65"/>
  <c r="AH15" i="15"/>
  <c r="AQ15" i="15" s="1"/>
  <c r="AN12" i="89"/>
  <c r="AI12" i="89"/>
  <c r="W14" i="78"/>
  <c r="AG13" i="78"/>
  <c r="AP13" i="78" s="1"/>
  <c r="AE13" i="78"/>
  <c r="AF13" i="78"/>
  <c r="AO13" i="78" s="1"/>
  <c r="AH14" i="4"/>
  <c r="AQ14" i="4" s="1"/>
  <c r="X14" i="12"/>
  <c r="Z14" i="12" s="1"/>
  <c r="Y14" i="12"/>
  <c r="AN14" i="77"/>
  <c r="AI14" i="77"/>
  <c r="AR13" i="31"/>
  <c r="AR13" i="49"/>
  <c r="AR13" i="4"/>
  <c r="W14" i="20"/>
  <c r="AE13" i="20"/>
  <c r="AG13" i="20"/>
  <c r="AP13" i="20" s="1"/>
  <c r="AF13" i="20"/>
  <c r="AO13" i="20" s="1"/>
  <c r="AH14" i="34"/>
  <c r="AQ14" i="34" s="1"/>
  <c r="X15" i="47"/>
  <c r="Y15" i="47"/>
  <c r="AR12" i="94"/>
  <c r="AH14" i="39"/>
  <c r="AQ14" i="39" s="1"/>
  <c r="AN13" i="45"/>
  <c r="AI13" i="45"/>
  <c r="AF13" i="23"/>
  <c r="AO13" i="23" s="1"/>
  <c r="W14" i="23"/>
  <c r="AE13" i="23"/>
  <c r="AG13" i="23"/>
  <c r="AP13" i="23" s="1"/>
  <c r="Y14" i="46"/>
  <c r="X14" i="46"/>
  <c r="Z14" i="46" s="1"/>
  <c r="AH14" i="93"/>
  <c r="AQ14" i="93" s="1"/>
  <c r="X14" i="22"/>
  <c r="Y14" i="22"/>
  <c r="Y15" i="73"/>
  <c r="X15" i="73"/>
  <c r="AN14" i="85"/>
  <c r="AI14" i="85"/>
  <c r="AH13" i="6"/>
  <c r="AQ13" i="6" s="1"/>
  <c r="AR13" i="88"/>
  <c r="Y15" i="3"/>
  <c r="X15" i="3"/>
  <c r="AR14" i="69"/>
  <c r="AN15" i="44"/>
  <c r="AI15" i="44"/>
  <c r="Y15" i="87"/>
  <c r="X15" i="87"/>
  <c r="Z15" i="87" s="1"/>
  <c r="AI13" i="10"/>
  <c r="AN13" i="10"/>
  <c r="Y14" i="13"/>
  <c r="X14" i="13"/>
  <c r="AI13" i="37"/>
  <c r="AN13" i="37"/>
  <c r="AN14" i="55"/>
  <c r="AI14" i="55"/>
  <c r="X14" i="90"/>
  <c r="Z14" i="90" s="1"/>
  <c r="Y14" i="90"/>
  <c r="AR12" i="6"/>
  <c r="AF15" i="48"/>
  <c r="AO15" i="48" s="1"/>
  <c r="AG15" i="48"/>
  <c r="AP15" i="48" s="1"/>
  <c r="W16" i="48"/>
  <c r="AE15" i="48"/>
  <c r="AH14" i="36"/>
  <c r="AQ14" i="36" s="1"/>
  <c r="W15" i="33"/>
  <c r="AG14" i="33"/>
  <c r="AP14" i="33" s="1"/>
  <c r="AF14" i="33"/>
  <c r="AO14" i="33" s="1"/>
  <c r="AE14" i="33"/>
  <c r="W15" i="2"/>
  <c r="AE14" i="2"/>
  <c r="AG14" i="2"/>
  <c r="AP14" i="2" s="1"/>
  <c r="AF14" i="2"/>
  <c r="AO14" i="2" s="1"/>
  <c r="AF14" i="82"/>
  <c r="AO14" i="82" s="1"/>
  <c r="AE14" i="82"/>
  <c r="W15" i="82"/>
  <c r="AG14" i="82"/>
  <c r="AP14" i="82" s="1"/>
  <c r="AN14" i="65"/>
  <c r="AI14" i="65"/>
  <c r="AF15" i="15"/>
  <c r="AO15" i="15" s="1"/>
  <c r="W16" i="15"/>
  <c r="AE15" i="15"/>
  <c r="AG15" i="15"/>
  <c r="AP15" i="15" s="1"/>
  <c r="AR13" i="39"/>
  <c r="AH14" i="57"/>
  <c r="AQ14" i="57" s="1"/>
  <c r="AG14" i="4"/>
  <c r="AP14" i="4" s="1"/>
  <c r="AF14" i="4"/>
  <c r="AO14" i="4" s="1"/>
  <c r="W15" i="4"/>
  <c r="AE14" i="4"/>
  <c r="AF14" i="38"/>
  <c r="AO14" i="38" s="1"/>
  <c r="W15" i="38"/>
  <c r="AE14" i="38"/>
  <c r="AG14" i="38"/>
  <c r="AP14" i="38" s="1"/>
  <c r="AR14" i="15"/>
  <c r="X15" i="81"/>
  <c r="Y15" i="81"/>
  <c r="AR14" i="48"/>
  <c r="AH15" i="26"/>
  <c r="AQ15" i="26" s="1"/>
  <c r="AH15" i="83"/>
  <c r="AQ15" i="83" s="1"/>
  <c r="Z15" i="30"/>
  <c r="Y15" i="30"/>
  <c r="X15" i="30"/>
  <c r="AF14" i="34"/>
  <c r="AO14" i="34" s="1"/>
  <c r="AE14" i="34"/>
  <c r="AG14" i="34"/>
  <c r="AP14" i="34" s="1"/>
  <c r="W15" i="34"/>
  <c r="AH14" i="31"/>
  <c r="AQ14" i="31" s="1"/>
  <c r="AG14" i="80"/>
  <c r="AP14" i="80" s="1"/>
  <c r="AF14" i="80"/>
  <c r="AO14" i="80" s="1"/>
  <c r="AE14" i="80"/>
  <c r="W15" i="80"/>
  <c r="AH14" i="91"/>
  <c r="AQ14" i="91" s="1"/>
  <c r="AF14" i="93"/>
  <c r="AO14" i="93" s="1"/>
  <c r="AE14" i="93"/>
  <c r="W15" i="93"/>
  <c r="AG14" i="93"/>
  <c r="AP14" i="93" s="1"/>
  <c r="AH15" i="69"/>
  <c r="AQ15" i="69" s="1"/>
  <c r="AH14" i="1"/>
  <c r="AQ14" i="1" s="1"/>
  <c r="AH14" i="95"/>
  <c r="AQ14" i="95" s="1"/>
  <c r="AR13" i="72"/>
  <c r="AI14" i="73"/>
  <c r="AN14" i="73"/>
  <c r="AR13" i="67"/>
  <c r="W14" i="62"/>
  <c r="AE13" i="62"/>
  <c r="AG13" i="62"/>
  <c r="AP13" i="62" s="1"/>
  <c r="AF13" i="62"/>
  <c r="AO13" i="62" s="1"/>
  <c r="AI13" i="32"/>
  <c r="AN13" i="32"/>
  <c r="Y14" i="10"/>
  <c r="X14" i="10"/>
  <c r="Y13" i="27"/>
  <c r="X13" i="27"/>
  <c r="AI15" i="76"/>
  <c r="AN15" i="76"/>
  <c r="Y15" i="55"/>
  <c r="X15" i="55"/>
  <c r="X14" i="35"/>
  <c r="Y14" i="35"/>
  <c r="AN14" i="84"/>
  <c r="AI14" i="84"/>
  <c r="Z14" i="57"/>
  <c r="AG15" i="28"/>
  <c r="AP15" i="28" s="1"/>
  <c r="AF15" i="28"/>
  <c r="AO15" i="28" s="1"/>
  <c r="W16" i="28"/>
  <c r="AE15" i="28"/>
  <c r="AR13" i="91"/>
  <c r="AG12" i="7"/>
  <c r="AP12" i="7" s="1"/>
  <c r="AF12" i="7"/>
  <c r="AO12" i="7" s="1"/>
  <c r="W13" i="7"/>
  <c r="AE12" i="7"/>
  <c r="AN14" i="81"/>
  <c r="AI14" i="81"/>
  <c r="AR13" i="60"/>
  <c r="AR13" i="57"/>
  <c r="AN14" i="30"/>
  <c r="AI14" i="30"/>
  <c r="Z14" i="31"/>
  <c r="AH14" i="72"/>
  <c r="AQ14" i="72" s="1"/>
  <c r="AF14" i="5"/>
  <c r="AO14" i="5" s="1"/>
  <c r="W15" i="5"/>
  <c r="AE14" i="5"/>
  <c r="AG14" i="5"/>
  <c r="AP14" i="5" s="1"/>
  <c r="Y14" i="45"/>
  <c r="X14" i="45"/>
  <c r="AH15" i="66"/>
  <c r="AQ15" i="66" s="1"/>
  <c r="Y14" i="56"/>
  <c r="X14" i="56"/>
  <c r="Z15" i="69"/>
  <c r="AR14" i="83"/>
  <c r="AI14" i="19"/>
  <c r="AN14" i="19"/>
  <c r="X15" i="43"/>
  <c r="Z15" i="43" s="1"/>
  <c r="Y15" i="43"/>
  <c r="AR13" i="82"/>
  <c r="AR13" i="41"/>
  <c r="AH14" i="64"/>
  <c r="AQ14" i="64" s="1"/>
  <c r="AR13" i="1"/>
  <c r="Y16" i="44"/>
  <c r="X16" i="44"/>
  <c r="Y15" i="42"/>
  <c r="X15" i="42"/>
  <c r="Y15" i="96"/>
  <c r="X15" i="96"/>
  <c r="Y14" i="25"/>
  <c r="X14" i="25"/>
  <c r="Z14" i="25" s="1"/>
  <c r="AI14" i="9"/>
  <c r="AN14" i="9"/>
  <c r="AI13" i="90"/>
  <c r="AN13" i="90"/>
  <c r="AH14" i="88"/>
  <c r="AQ14" i="88" s="1"/>
  <c r="AR13" i="93"/>
  <c r="AN14" i="54"/>
  <c r="AI14" i="54"/>
  <c r="AR13" i="50"/>
  <c r="AF13" i="29"/>
  <c r="AO13" i="29" s="1"/>
  <c r="AE13" i="29"/>
  <c r="W14" i="29"/>
  <c r="AG13" i="29"/>
  <c r="AP13" i="29" s="1"/>
  <c r="Z15" i="26"/>
  <c r="Z15" i="83"/>
  <c r="AR13" i="40"/>
  <c r="AR14" i="66"/>
  <c r="Z14" i="72"/>
  <c r="AI13" i="46"/>
  <c r="AN13" i="46"/>
  <c r="Z14" i="91"/>
  <c r="AH14" i="61"/>
  <c r="AQ14" i="61" s="1"/>
  <c r="AN13" i="56"/>
  <c r="AI13" i="56"/>
  <c r="AN14" i="52"/>
  <c r="AI14" i="52"/>
  <c r="Z14" i="1"/>
  <c r="Z14" i="95"/>
  <c r="Y15" i="19"/>
  <c r="X15" i="19"/>
  <c r="AN14" i="43"/>
  <c r="AI14" i="43"/>
  <c r="AR13" i="95"/>
  <c r="Z14" i="64"/>
  <c r="X14" i="75"/>
  <c r="Y14" i="75"/>
  <c r="Y14" i="51"/>
  <c r="X14" i="51"/>
  <c r="AI13" i="25"/>
  <c r="AN13" i="25"/>
  <c r="Y15" i="9"/>
  <c r="X15" i="9"/>
  <c r="AN13" i="18"/>
  <c r="AI13" i="18"/>
  <c r="AI13" i="35"/>
  <c r="AN13" i="35"/>
  <c r="Y15" i="84"/>
  <c r="X15" i="84"/>
  <c r="AG14" i="14"/>
  <c r="AP14" i="14" s="1"/>
  <c r="W15" i="14"/>
  <c r="AF14" i="14"/>
  <c r="AO14" i="14" s="1"/>
  <c r="AE14" i="14"/>
  <c r="Z14" i="50"/>
  <c r="AR13" i="64"/>
  <c r="AR13" i="34"/>
  <c r="Y13" i="68"/>
  <c r="X13" i="68"/>
  <c r="AR13" i="17"/>
  <c r="X15" i="54"/>
  <c r="Y15" i="54"/>
  <c r="Y14" i="92"/>
  <c r="X14" i="92"/>
  <c r="AH15" i="71"/>
  <c r="AQ15" i="71" s="1"/>
  <c r="AE14" i="74"/>
  <c r="W15" i="74"/>
  <c r="AF14" i="74"/>
  <c r="AO14" i="74" s="1"/>
  <c r="AG14" i="74"/>
  <c r="AP14" i="74" s="1"/>
  <c r="AF14" i="70"/>
  <c r="AO14" i="70" s="1"/>
  <c r="W15" i="70"/>
  <c r="AE14" i="70"/>
  <c r="AG14" i="70"/>
  <c r="AP14" i="70" s="1"/>
  <c r="AN14" i="47"/>
  <c r="AI14" i="47"/>
  <c r="AH14" i="8"/>
  <c r="AQ14" i="8" s="1"/>
  <c r="AR14" i="86"/>
  <c r="AH14" i="58"/>
  <c r="AQ14" i="58" s="1"/>
  <c r="AH15" i="21"/>
  <c r="AQ15" i="21" s="1"/>
  <c r="Z15" i="66"/>
  <c r="AN13" i="24"/>
  <c r="AI13" i="24"/>
  <c r="AH15" i="86"/>
  <c r="AQ15" i="86" s="1"/>
  <c r="AR13" i="58"/>
  <c r="Y15" i="85"/>
  <c r="X15" i="85"/>
  <c r="AN13" i="11"/>
  <c r="AI13" i="11"/>
  <c r="AH14" i="40"/>
  <c r="AQ14" i="40" s="1"/>
  <c r="AR13" i="61"/>
  <c r="AI14" i="42"/>
  <c r="AN14" i="42"/>
  <c r="AN13" i="51"/>
  <c r="AI13" i="51"/>
  <c r="AN14" i="96"/>
  <c r="AI14" i="96"/>
  <c r="AN14" i="87"/>
  <c r="AI14" i="87"/>
  <c r="AI12" i="27"/>
  <c r="AN12" i="27"/>
  <c r="Y14" i="18"/>
  <c r="X14" i="18"/>
  <c r="Y14" i="37"/>
  <c r="Z14" i="37" s="1"/>
  <c r="X14" i="37"/>
  <c r="AH14" i="67"/>
  <c r="AQ14" i="67" s="1"/>
  <c r="AF14" i="59"/>
  <c r="AO14" i="59" s="1"/>
  <c r="W15" i="59"/>
  <c r="AE14" i="59"/>
  <c r="AG14" i="59"/>
  <c r="AP14" i="59" s="1"/>
  <c r="X13" i="89"/>
  <c r="Y13" i="89"/>
  <c r="AR14" i="26"/>
  <c r="Z14" i="67"/>
  <c r="AG14" i="16"/>
  <c r="AP14" i="16" s="1"/>
  <c r="AF14" i="16"/>
  <c r="AO14" i="16" s="1"/>
  <c r="W15" i="16"/>
  <c r="AE14" i="16"/>
  <c r="Z14" i="88"/>
  <c r="AH15" i="48"/>
  <c r="AQ15" i="48" s="1"/>
  <c r="AH14" i="41"/>
  <c r="AQ14" i="41" s="1"/>
  <c r="AH14" i="82"/>
  <c r="AQ14" i="82" s="1"/>
  <c r="AI12" i="68"/>
  <c r="AN12" i="68"/>
  <c r="Z14" i="60"/>
  <c r="AH14" i="49"/>
  <c r="AQ14" i="49" s="1"/>
  <c r="AH14" i="38"/>
  <c r="AQ14" i="38" s="1"/>
  <c r="AI13" i="12"/>
  <c r="AN13" i="12"/>
  <c r="Y15" i="77"/>
  <c r="X15" i="77"/>
  <c r="AN13" i="92"/>
  <c r="AI13" i="92"/>
  <c r="AH13" i="94"/>
  <c r="AQ13" i="94" s="1"/>
  <c r="AR13" i="53"/>
  <c r="AR14" i="71"/>
  <c r="AR13" i="36"/>
  <c r="W15" i="63"/>
  <c r="AE14" i="63"/>
  <c r="AF14" i="63"/>
  <c r="AO14" i="63" s="1"/>
  <c r="AG14" i="63"/>
  <c r="AP14" i="63" s="1"/>
  <c r="Z14" i="61"/>
  <c r="Y15" i="52"/>
  <c r="X15" i="52"/>
  <c r="Y14" i="24"/>
  <c r="X14" i="24"/>
  <c r="AH15" i="79"/>
  <c r="AQ15" i="79" s="1"/>
  <c r="AI13" i="22"/>
  <c r="AN13" i="22"/>
  <c r="AR14" i="21"/>
  <c r="AH13" i="62"/>
  <c r="AQ13" i="62" s="1"/>
  <c r="X14" i="11"/>
  <c r="Y14" i="11"/>
  <c r="AH14" i="53"/>
  <c r="AQ14" i="53" s="1"/>
  <c r="AN14" i="3"/>
  <c r="AI14" i="3"/>
  <c r="Z14" i="40"/>
  <c r="X14" i="32"/>
  <c r="Y14" i="32"/>
  <c r="AI13" i="75"/>
  <c r="AN13" i="75"/>
  <c r="AR13" i="8"/>
  <c r="AN13" i="13"/>
  <c r="AI13" i="13"/>
  <c r="X16" i="76"/>
  <c r="Y16" i="76"/>
  <c r="Z14" i="18" l="1"/>
  <c r="Z15" i="96"/>
  <c r="Z16" i="76"/>
  <c r="Z13" i="89"/>
  <c r="Z16" i="44"/>
  <c r="Z15" i="73"/>
  <c r="AG15" i="73" s="1"/>
  <c r="AP15" i="73" s="1"/>
  <c r="AE13" i="94"/>
  <c r="W14" i="6"/>
  <c r="Z15" i="85"/>
  <c r="Z15" i="54"/>
  <c r="Z15" i="9"/>
  <c r="AE15" i="9" s="1"/>
  <c r="Z15" i="52"/>
  <c r="W16" i="52" s="1"/>
  <c r="Z14" i="35"/>
  <c r="AE14" i="35" s="1"/>
  <c r="Z13" i="27"/>
  <c r="AG13" i="27" s="1"/>
  <c r="AP13" i="27" s="1"/>
  <c r="AE14" i="41"/>
  <c r="Z14" i="32"/>
  <c r="AF14" i="32" s="1"/>
  <c r="AO14" i="32" s="1"/>
  <c r="Z15" i="55"/>
  <c r="AG15" i="55" s="1"/>
  <c r="AP15" i="55" s="1"/>
  <c r="W15" i="35"/>
  <c r="AF14" i="35"/>
  <c r="AO14" i="35" s="1"/>
  <c r="AG14" i="35"/>
  <c r="AP14" i="35" s="1"/>
  <c r="W14" i="27"/>
  <c r="AE16" i="76"/>
  <c r="W17" i="76"/>
  <c r="AF16" i="76"/>
  <c r="AO16" i="76" s="1"/>
  <c r="AG16" i="76"/>
  <c r="AP16" i="76" s="1"/>
  <c r="AE14" i="32"/>
  <c r="W15" i="32"/>
  <c r="AG14" i="32"/>
  <c r="AP14" i="32" s="1"/>
  <c r="AF13" i="89"/>
  <c r="AO13" i="89" s="1"/>
  <c r="AG13" i="89"/>
  <c r="AP13" i="89" s="1"/>
  <c r="W14" i="89"/>
  <c r="AE13" i="89"/>
  <c r="W16" i="55"/>
  <c r="AE15" i="55"/>
  <c r="AF15" i="73"/>
  <c r="AO15" i="73" s="1"/>
  <c r="AE15" i="73"/>
  <c r="W16" i="73"/>
  <c r="AG15" i="52"/>
  <c r="AP15" i="52" s="1"/>
  <c r="AE15" i="52"/>
  <c r="AE14" i="37"/>
  <c r="W15" i="37"/>
  <c r="AF14" i="37"/>
  <c r="AO14" i="37" s="1"/>
  <c r="AG14" i="37"/>
  <c r="AP14" i="37" s="1"/>
  <c r="AG14" i="18"/>
  <c r="AP14" i="18" s="1"/>
  <c r="AF14" i="18"/>
  <c r="AO14" i="18" s="1"/>
  <c r="W15" i="18"/>
  <c r="AE14" i="18"/>
  <c r="W16" i="54"/>
  <c r="AE15" i="54"/>
  <c r="AG15" i="54"/>
  <c r="AP15" i="54" s="1"/>
  <c r="AF15" i="54"/>
  <c r="AO15" i="54" s="1"/>
  <c r="AG15" i="9"/>
  <c r="AP15" i="9" s="1"/>
  <c r="AF15" i="9"/>
  <c r="AO15" i="9" s="1"/>
  <c r="W16" i="9"/>
  <c r="AH14" i="11"/>
  <c r="AQ14" i="11" s="1"/>
  <c r="AH14" i="75"/>
  <c r="AQ14" i="75" s="1"/>
  <c r="AR14" i="54"/>
  <c r="AR13" i="32"/>
  <c r="AR13" i="13"/>
  <c r="AR13" i="22"/>
  <c r="AH14" i="24"/>
  <c r="AQ14" i="24" s="1"/>
  <c r="AG14" i="67"/>
  <c r="AP14" i="67" s="1"/>
  <c r="AF14" i="67"/>
  <c r="AO14" i="67" s="1"/>
  <c r="AE14" i="67"/>
  <c r="W15" i="67"/>
  <c r="AF14" i="40"/>
  <c r="AO14" i="40" s="1"/>
  <c r="AE14" i="40"/>
  <c r="W15" i="40"/>
  <c r="AG14" i="40"/>
  <c r="AP14" i="40" s="1"/>
  <c r="AH15" i="52"/>
  <c r="AQ15" i="52" s="1"/>
  <c r="AI14" i="63"/>
  <c r="AN14" i="63"/>
  <c r="AR12" i="68"/>
  <c r="Y15" i="16"/>
  <c r="X15" i="16"/>
  <c r="AR14" i="87"/>
  <c r="AR14" i="43"/>
  <c r="AG14" i="1"/>
  <c r="AP14" i="1" s="1"/>
  <c r="AF14" i="1"/>
  <c r="AO14" i="1" s="1"/>
  <c r="W15" i="1"/>
  <c r="AE14" i="1"/>
  <c r="AH15" i="43"/>
  <c r="AQ15" i="43" s="1"/>
  <c r="W16" i="69"/>
  <c r="AE15" i="69"/>
  <c r="AF15" i="69"/>
  <c r="AO15" i="69" s="1"/>
  <c r="AG15" i="69"/>
  <c r="AP15" i="69" s="1"/>
  <c r="X15" i="5"/>
  <c r="Y15" i="5"/>
  <c r="AR14" i="30"/>
  <c r="AR14" i="81"/>
  <c r="AH13" i="27"/>
  <c r="AQ13" i="27" s="1"/>
  <c r="Y15" i="93"/>
  <c r="X15" i="93"/>
  <c r="Y15" i="34"/>
  <c r="X15" i="34"/>
  <c r="AI14" i="4"/>
  <c r="AN14" i="4"/>
  <c r="AI14" i="82"/>
  <c r="AN14" i="82"/>
  <c r="AI14" i="33"/>
  <c r="AN14" i="33"/>
  <c r="AH14" i="90"/>
  <c r="AQ14" i="90" s="1"/>
  <c r="AH14" i="13"/>
  <c r="AQ14" i="13" s="1"/>
  <c r="AH15" i="3"/>
  <c r="AQ15" i="3" s="1"/>
  <c r="X14" i="20"/>
  <c r="Y14" i="20"/>
  <c r="Y16" i="71"/>
  <c r="X16" i="71"/>
  <c r="AR14" i="3"/>
  <c r="X15" i="63"/>
  <c r="Y15" i="63"/>
  <c r="AG15" i="85"/>
  <c r="AP15" i="85" s="1"/>
  <c r="AF15" i="85"/>
  <c r="AO15" i="85" s="1"/>
  <c r="W16" i="85"/>
  <c r="AE15" i="85"/>
  <c r="AR13" i="35"/>
  <c r="AR14" i="9"/>
  <c r="AH14" i="56"/>
  <c r="AQ14" i="56" s="1"/>
  <c r="W15" i="57"/>
  <c r="AE14" i="57"/>
  <c r="AG14" i="57"/>
  <c r="AP14" i="57" s="1"/>
  <c r="AF14" i="57"/>
  <c r="AO14" i="57" s="1"/>
  <c r="Y15" i="4"/>
  <c r="X15" i="4"/>
  <c r="Z15" i="4" s="1"/>
  <c r="AE14" i="90"/>
  <c r="W15" i="90"/>
  <c r="AF14" i="90"/>
  <c r="AO14" i="90" s="1"/>
  <c r="AG14" i="90"/>
  <c r="AP14" i="90" s="1"/>
  <c r="AI13" i="23"/>
  <c r="AN13" i="23"/>
  <c r="AR14" i="77"/>
  <c r="X14" i="78"/>
  <c r="Y14" i="78"/>
  <c r="AH15" i="65"/>
  <c r="AQ15" i="65" s="1"/>
  <c r="W15" i="17"/>
  <c r="AE14" i="17"/>
  <c r="AG14" i="17"/>
  <c r="AP14" i="17" s="1"/>
  <c r="AF14" i="17"/>
  <c r="AO14" i="17" s="1"/>
  <c r="AI14" i="41"/>
  <c r="AN14" i="41"/>
  <c r="AI14" i="8"/>
  <c r="AN14" i="8"/>
  <c r="AR13" i="75"/>
  <c r="Z14" i="11"/>
  <c r="AR14" i="96"/>
  <c r="AN14" i="70"/>
  <c r="AI14" i="70"/>
  <c r="Y15" i="74"/>
  <c r="X15" i="74"/>
  <c r="AR13" i="18"/>
  <c r="AR13" i="25"/>
  <c r="Z14" i="75"/>
  <c r="AH15" i="19"/>
  <c r="AQ15" i="19" s="1"/>
  <c r="AF14" i="91"/>
  <c r="AO14" i="91" s="1"/>
  <c r="AE14" i="91"/>
  <c r="AG14" i="91"/>
  <c r="AP14" i="91" s="1"/>
  <c r="W15" i="91"/>
  <c r="X14" i="29"/>
  <c r="Y14" i="29"/>
  <c r="AH14" i="25"/>
  <c r="AQ14" i="25" s="1"/>
  <c r="AH15" i="42"/>
  <c r="AQ15" i="42" s="1"/>
  <c r="AI12" i="7"/>
  <c r="AN12" i="7"/>
  <c r="AN15" i="28"/>
  <c r="AI15" i="28"/>
  <c r="AR14" i="84"/>
  <c r="AR14" i="55"/>
  <c r="Z14" i="13"/>
  <c r="AR15" i="44"/>
  <c r="Z15" i="3"/>
  <c r="AR14" i="85"/>
  <c r="AH14" i="22"/>
  <c r="AQ14" i="22" s="1"/>
  <c r="X14" i="23"/>
  <c r="Y14" i="23"/>
  <c r="AH15" i="47"/>
  <c r="AQ15" i="47" s="1"/>
  <c r="AR12" i="89"/>
  <c r="Y16" i="79"/>
  <c r="X16" i="79"/>
  <c r="Z16" i="79" s="1"/>
  <c r="AI13" i="94"/>
  <c r="AN13" i="94"/>
  <c r="Y15" i="36"/>
  <c r="X15" i="36"/>
  <c r="X15" i="8"/>
  <c r="Y15" i="8"/>
  <c r="AR13" i="92"/>
  <c r="AR13" i="12"/>
  <c r="W16" i="43"/>
  <c r="AG15" i="43"/>
  <c r="AP15" i="43" s="1"/>
  <c r="AF15" i="43"/>
  <c r="AO15" i="43" s="1"/>
  <c r="AE15" i="43"/>
  <c r="AH14" i="45"/>
  <c r="AQ14" i="45" s="1"/>
  <c r="W16" i="30"/>
  <c r="AG15" i="30"/>
  <c r="AP15" i="30" s="1"/>
  <c r="AE15" i="30"/>
  <c r="AF15" i="30"/>
  <c r="AO15" i="30" s="1"/>
  <c r="AG15" i="87"/>
  <c r="AP15" i="87" s="1"/>
  <c r="W16" i="87"/>
  <c r="AF15" i="87"/>
  <c r="AO15" i="87" s="1"/>
  <c r="AE15" i="87"/>
  <c r="AR13" i="24"/>
  <c r="AI14" i="74"/>
  <c r="AN14" i="74"/>
  <c r="AH13" i="68"/>
  <c r="AQ13" i="68" s="1"/>
  <c r="AH15" i="84"/>
  <c r="AQ15" i="84" s="1"/>
  <c r="AH14" i="51"/>
  <c r="AQ14" i="51" s="1"/>
  <c r="AG14" i="25"/>
  <c r="AP14" i="25" s="1"/>
  <c r="AF14" i="25"/>
  <c r="AO14" i="25" s="1"/>
  <c r="AE14" i="25"/>
  <c r="W15" i="25"/>
  <c r="X13" i="7"/>
  <c r="Y13" i="7"/>
  <c r="AH14" i="10"/>
  <c r="AQ14" i="10" s="1"/>
  <c r="Y15" i="80"/>
  <c r="Z15" i="80" s="1"/>
  <c r="X15" i="80"/>
  <c r="AN14" i="34"/>
  <c r="AI14" i="34"/>
  <c r="AH15" i="81"/>
  <c r="AQ15" i="81" s="1"/>
  <c r="AI14" i="38"/>
  <c r="AN14" i="38"/>
  <c r="Z14" i="22"/>
  <c r="AH14" i="46"/>
  <c r="AQ14" i="46" s="1"/>
  <c r="Z15" i="47"/>
  <c r="Z15" i="65"/>
  <c r="Y16" i="86"/>
  <c r="Z16" i="86" s="1"/>
  <c r="X16" i="86"/>
  <c r="AI14" i="58"/>
  <c r="AN14" i="58"/>
  <c r="X15" i="39"/>
  <c r="Y15" i="39"/>
  <c r="AN15" i="79"/>
  <c r="AI15" i="79"/>
  <c r="AI14" i="36"/>
  <c r="AN14" i="36"/>
  <c r="AN13" i="6"/>
  <c r="AI13" i="6"/>
  <c r="AH13" i="89"/>
  <c r="AQ13" i="89" s="1"/>
  <c r="AH14" i="18"/>
  <c r="AQ14" i="18" s="1"/>
  <c r="AR14" i="42"/>
  <c r="AH14" i="92"/>
  <c r="AQ14" i="92" s="1"/>
  <c r="Y15" i="14"/>
  <c r="X15" i="14"/>
  <c r="AR14" i="52"/>
  <c r="AG15" i="96"/>
  <c r="AP15" i="96" s="1"/>
  <c r="AF15" i="96"/>
  <c r="AO15" i="96" s="1"/>
  <c r="W16" i="96"/>
  <c r="AE15" i="96"/>
  <c r="AI14" i="93"/>
  <c r="AN14" i="93"/>
  <c r="AR14" i="65"/>
  <c r="AG14" i="61"/>
  <c r="AP14" i="61" s="1"/>
  <c r="W15" i="61"/>
  <c r="AF14" i="61"/>
  <c r="AO14" i="61" s="1"/>
  <c r="AE14" i="61"/>
  <c r="AR13" i="11"/>
  <c r="X15" i="70"/>
  <c r="Y15" i="70"/>
  <c r="Z15" i="70" s="1"/>
  <c r="Z14" i="92"/>
  <c r="AF14" i="64"/>
  <c r="AO14" i="64" s="1"/>
  <c r="W15" i="64"/>
  <c r="AE14" i="64"/>
  <c r="AG14" i="64"/>
  <c r="AP14" i="64" s="1"/>
  <c r="AR13" i="56"/>
  <c r="AI13" i="29"/>
  <c r="AN13" i="29"/>
  <c r="AR14" i="19"/>
  <c r="Z14" i="56"/>
  <c r="Z14" i="45"/>
  <c r="X16" i="28"/>
  <c r="Y16" i="28"/>
  <c r="AR14" i="73"/>
  <c r="AH14" i="32"/>
  <c r="AQ14" i="32" s="1"/>
  <c r="AG14" i="60"/>
  <c r="AP14" i="60" s="1"/>
  <c r="AF14" i="60"/>
  <c r="AO14" i="60" s="1"/>
  <c r="W15" i="60"/>
  <c r="AE14" i="60"/>
  <c r="AG14" i="88"/>
  <c r="AP14" i="88" s="1"/>
  <c r="AF14" i="88"/>
  <c r="AO14" i="88" s="1"/>
  <c r="AE14" i="88"/>
  <c r="W15" i="88"/>
  <c r="AN14" i="59"/>
  <c r="AI14" i="59"/>
  <c r="AH14" i="37"/>
  <c r="AQ14" i="37" s="1"/>
  <c r="AR13" i="51"/>
  <c r="AF14" i="50"/>
  <c r="AO14" i="50" s="1"/>
  <c r="W15" i="50"/>
  <c r="AE14" i="50"/>
  <c r="AG14" i="50"/>
  <c r="AP14" i="50" s="1"/>
  <c r="AH15" i="9"/>
  <c r="AQ15" i="9" s="1"/>
  <c r="Z15" i="19"/>
  <c r="AR13" i="46"/>
  <c r="AG15" i="83"/>
  <c r="AP15" i="83" s="1"/>
  <c r="AF15" i="83"/>
  <c r="AO15" i="83" s="1"/>
  <c r="AE15" i="83"/>
  <c r="W16" i="83"/>
  <c r="Z15" i="42"/>
  <c r="AI13" i="62"/>
  <c r="AN13" i="62"/>
  <c r="AN14" i="80"/>
  <c r="AI14" i="80"/>
  <c r="Z15" i="81"/>
  <c r="Y15" i="38"/>
  <c r="Z15" i="38" s="1"/>
  <c r="X15" i="38"/>
  <c r="AI15" i="15"/>
  <c r="AN15" i="15"/>
  <c r="AI14" i="2"/>
  <c r="AN14" i="2"/>
  <c r="Y15" i="33"/>
  <c r="X15" i="33"/>
  <c r="AI15" i="48"/>
  <c r="AN15" i="48"/>
  <c r="AR13" i="10"/>
  <c r="AH15" i="73"/>
  <c r="AQ15" i="73" s="1"/>
  <c r="AR13" i="45"/>
  <c r="AH14" i="12"/>
  <c r="AQ14" i="12" s="1"/>
  <c r="AI13" i="78"/>
  <c r="AN13" i="78"/>
  <c r="AN15" i="86"/>
  <c r="AI15" i="86"/>
  <c r="Y15" i="58"/>
  <c r="X15" i="58"/>
  <c r="X15" i="53"/>
  <c r="Y15" i="53"/>
  <c r="Z15" i="53" s="1"/>
  <c r="X14" i="94"/>
  <c r="Z14" i="94" s="1"/>
  <c r="Y14" i="94"/>
  <c r="Y14" i="6"/>
  <c r="X14" i="6"/>
  <c r="AN15" i="21"/>
  <c r="AI15" i="21"/>
  <c r="AN14" i="49"/>
  <c r="AI14" i="49"/>
  <c r="AH16" i="76"/>
  <c r="AQ16" i="76" s="1"/>
  <c r="AF16" i="44"/>
  <c r="AO16" i="44" s="1"/>
  <c r="AG16" i="44"/>
  <c r="AP16" i="44" s="1"/>
  <c r="W17" i="44"/>
  <c r="AE16" i="44"/>
  <c r="AH15" i="55"/>
  <c r="AQ15" i="55" s="1"/>
  <c r="AH15" i="77"/>
  <c r="AQ15" i="77" s="1"/>
  <c r="Z14" i="24"/>
  <c r="Z15" i="77"/>
  <c r="AN14" i="16"/>
  <c r="AI14" i="16"/>
  <c r="X15" i="59"/>
  <c r="Z15" i="59" s="1"/>
  <c r="Y15" i="59"/>
  <c r="AR12" i="27"/>
  <c r="AH15" i="85"/>
  <c r="AQ15" i="85" s="1"/>
  <c r="AG15" i="66"/>
  <c r="AP15" i="66" s="1"/>
  <c r="W16" i="66"/>
  <c r="AE15" i="66"/>
  <c r="AF15" i="66"/>
  <c r="AO15" i="66" s="1"/>
  <c r="AR14" i="47"/>
  <c r="AH15" i="54"/>
  <c r="AQ15" i="54" s="1"/>
  <c r="Z13" i="68"/>
  <c r="AI14" i="14"/>
  <c r="AN14" i="14"/>
  <c r="Z15" i="84"/>
  <c r="Z14" i="51"/>
  <c r="W15" i="95"/>
  <c r="AE14" i="95"/>
  <c r="AF14" i="95"/>
  <c r="AO14" i="95" s="1"/>
  <c r="AG14" i="95"/>
  <c r="AP14" i="95" s="1"/>
  <c r="AG14" i="72"/>
  <c r="AP14" i="72" s="1"/>
  <c r="AF14" i="72"/>
  <c r="AO14" i="72" s="1"/>
  <c r="W15" i="72"/>
  <c r="AE14" i="72"/>
  <c r="W16" i="26"/>
  <c r="AG15" i="26"/>
  <c r="AP15" i="26" s="1"/>
  <c r="AF15" i="26"/>
  <c r="AO15" i="26" s="1"/>
  <c r="AE15" i="26"/>
  <c r="AR13" i="90"/>
  <c r="AH15" i="96"/>
  <c r="AQ15" i="96" s="1"/>
  <c r="AH16" i="44"/>
  <c r="AQ16" i="44" s="1"/>
  <c r="AI14" i="5"/>
  <c r="AN14" i="5"/>
  <c r="W15" i="31"/>
  <c r="AG14" i="31"/>
  <c r="AP14" i="31" s="1"/>
  <c r="AF14" i="31"/>
  <c r="AO14" i="31" s="1"/>
  <c r="AE14" i="31"/>
  <c r="AH14" i="35"/>
  <c r="AQ14" i="35" s="1"/>
  <c r="AR15" i="76"/>
  <c r="Z14" i="10"/>
  <c r="X14" i="62"/>
  <c r="Z14" i="62" s="1"/>
  <c r="Y14" i="62"/>
  <c r="AH15" i="30"/>
  <c r="AQ15" i="30" s="1"/>
  <c r="X16" i="15"/>
  <c r="Y16" i="15"/>
  <c r="Z16" i="15" s="1"/>
  <c r="X15" i="82"/>
  <c r="Y15" i="82"/>
  <c r="X15" i="2"/>
  <c r="Y15" i="2"/>
  <c r="Z15" i="2" s="1"/>
  <c r="Y16" i="48"/>
  <c r="X16" i="48"/>
  <c r="AR13" i="37"/>
  <c r="AH15" i="87"/>
  <c r="AQ15" i="87" s="1"/>
  <c r="AF14" i="46"/>
  <c r="AO14" i="46" s="1"/>
  <c r="AE14" i="46"/>
  <c r="W15" i="46"/>
  <c r="AG14" i="46"/>
  <c r="AP14" i="46" s="1"/>
  <c r="AI13" i="20"/>
  <c r="AN13" i="20"/>
  <c r="AG14" i="12"/>
  <c r="AP14" i="12" s="1"/>
  <c r="AF14" i="12"/>
  <c r="AO14" i="12" s="1"/>
  <c r="W15" i="12"/>
  <c r="AE14" i="12"/>
  <c r="AI14" i="39"/>
  <c r="AN14" i="39"/>
  <c r="AI14" i="53"/>
  <c r="AN14" i="53"/>
  <c r="AN15" i="71"/>
  <c r="AI15" i="71"/>
  <c r="Y15" i="41"/>
  <c r="X15" i="41"/>
  <c r="Y16" i="21"/>
  <c r="X16" i="21"/>
  <c r="Z16" i="21" s="1"/>
  <c r="Y15" i="49"/>
  <c r="X15" i="49"/>
  <c r="Z15" i="8" l="1"/>
  <c r="Z15" i="34"/>
  <c r="Z14" i="29"/>
  <c r="AE14" i="29" s="1"/>
  <c r="AF15" i="55"/>
  <c r="AO15" i="55" s="1"/>
  <c r="Z16" i="28"/>
  <c r="Z13" i="7"/>
  <c r="Z14" i="78"/>
  <c r="AF15" i="52"/>
  <c r="AO15" i="52" s="1"/>
  <c r="Z15" i="58"/>
  <c r="Z14" i="23"/>
  <c r="Z16" i="71"/>
  <c r="Z15" i="14"/>
  <c r="AG15" i="14" s="1"/>
  <c r="AP15" i="14" s="1"/>
  <c r="Z15" i="39"/>
  <c r="AE13" i="27"/>
  <c r="AF13" i="27"/>
  <c r="AO13" i="27" s="1"/>
  <c r="Z16" i="48"/>
  <c r="W17" i="48" s="1"/>
  <c r="AG14" i="29"/>
  <c r="AP14" i="29" s="1"/>
  <c r="AF14" i="29"/>
  <c r="AO14" i="29" s="1"/>
  <c r="AF15" i="14"/>
  <c r="AO15" i="14" s="1"/>
  <c r="AE15" i="14"/>
  <c r="AF15" i="34"/>
  <c r="AO15" i="34" s="1"/>
  <c r="AG15" i="34"/>
  <c r="AP15" i="34" s="1"/>
  <c r="AE15" i="34"/>
  <c r="W16" i="34"/>
  <c r="AF16" i="15"/>
  <c r="AO16" i="15" s="1"/>
  <c r="W17" i="15"/>
  <c r="AE16" i="15"/>
  <c r="AG16" i="15"/>
  <c r="AP16" i="15" s="1"/>
  <c r="AE15" i="39"/>
  <c r="W16" i="39"/>
  <c r="AF15" i="39"/>
  <c r="AO15" i="39" s="1"/>
  <c r="AG15" i="39"/>
  <c r="AP15" i="39" s="1"/>
  <c r="AG16" i="48"/>
  <c r="AP16" i="48" s="1"/>
  <c r="AF15" i="53"/>
  <c r="AO15" i="53" s="1"/>
  <c r="AE15" i="53"/>
  <c r="AG15" i="53"/>
  <c r="AP15" i="53" s="1"/>
  <c r="W16" i="53"/>
  <c r="AG16" i="21"/>
  <c r="AP16" i="21" s="1"/>
  <c r="AF16" i="21"/>
  <c r="AO16" i="21" s="1"/>
  <c r="W17" i="21"/>
  <c r="AE16" i="21"/>
  <c r="W16" i="2"/>
  <c r="AE15" i="2"/>
  <c r="AG15" i="2"/>
  <c r="AP15" i="2" s="1"/>
  <c r="AF15" i="2"/>
  <c r="AO15" i="2" s="1"/>
  <c r="W17" i="28"/>
  <c r="AE16" i="28"/>
  <c r="AG16" i="28"/>
  <c r="AP16" i="28" s="1"/>
  <c r="AF16" i="28"/>
  <c r="AO16" i="28" s="1"/>
  <c r="AF15" i="70"/>
  <c r="AO15" i="70" s="1"/>
  <c r="W16" i="70"/>
  <c r="AE15" i="70"/>
  <c r="AG15" i="70"/>
  <c r="AP15" i="70" s="1"/>
  <c r="Y15" i="12"/>
  <c r="X15" i="12"/>
  <c r="X15" i="46"/>
  <c r="Y15" i="46"/>
  <c r="AH15" i="82"/>
  <c r="AQ15" i="82" s="1"/>
  <c r="W15" i="62"/>
  <c r="AE14" i="62"/>
  <c r="AG14" i="62"/>
  <c r="AP14" i="62" s="1"/>
  <c r="AF14" i="62"/>
  <c r="AO14" i="62" s="1"/>
  <c r="AG14" i="51"/>
  <c r="AP14" i="51" s="1"/>
  <c r="AF14" i="51"/>
  <c r="AO14" i="51" s="1"/>
  <c r="AE14" i="51"/>
  <c r="W15" i="51"/>
  <c r="X16" i="66"/>
  <c r="Z16" i="66" s="1"/>
  <c r="Y16" i="66"/>
  <c r="AR14" i="16"/>
  <c r="AR15" i="21"/>
  <c r="AH14" i="94"/>
  <c r="AQ14" i="94" s="1"/>
  <c r="AR14" i="2"/>
  <c r="AG15" i="81"/>
  <c r="AP15" i="81" s="1"/>
  <c r="AF15" i="81"/>
  <c r="AO15" i="81" s="1"/>
  <c r="AE15" i="81"/>
  <c r="W16" i="81"/>
  <c r="Y16" i="83"/>
  <c r="X16" i="83"/>
  <c r="AN14" i="50"/>
  <c r="AI14" i="50"/>
  <c r="X15" i="88"/>
  <c r="Y15" i="88"/>
  <c r="Y15" i="60"/>
  <c r="X15" i="60"/>
  <c r="Z15" i="60" s="1"/>
  <c r="AR13" i="29"/>
  <c r="AG15" i="65"/>
  <c r="AP15" i="65" s="1"/>
  <c r="AF15" i="65"/>
  <c r="AO15" i="65" s="1"/>
  <c r="AE15" i="65"/>
  <c r="W16" i="65"/>
  <c r="AH13" i="7"/>
  <c r="AQ13" i="7" s="1"/>
  <c r="AF15" i="8"/>
  <c r="AO15" i="8" s="1"/>
  <c r="W16" i="8"/>
  <c r="AE15" i="8"/>
  <c r="AG15" i="8"/>
  <c r="AP15" i="8" s="1"/>
  <c r="AH16" i="79"/>
  <c r="AQ16" i="79" s="1"/>
  <c r="AF14" i="23"/>
  <c r="AO14" i="23" s="1"/>
  <c r="W15" i="23"/>
  <c r="AE14" i="23"/>
  <c r="AG14" i="23"/>
  <c r="AP14" i="23" s="1"/>
  <c r="AG15" i="3"/>
  <c r="AP15" i="3" s="1"/>
  <c r="AF15" i="3"/>
  <c r="AO15" i="3" s="1"/>
  <c r="W16" i="3"/>
  <c r="AE15" i="3"/>
  <c r="AI14" i="17"/>
  <c r="AN14" i="17"/>
  <c r="AH14" i="78"/>
  <c r="AQ14" i="78" s="1"/>
  <c r="AI15" i="69"/>
  <c r="AN15" i="69"/>
  <c r="Y15" i="67"/>
  <c r="X15" i="67"/>
  <c r="Y16" i="9"/>
  <c r="X16" i="9"/>
  <c r="X16" i="54"/>
  <c r="Y16" i="54"/>
  <c r="X16" i="52"/>
  <c r="Y16" i="52"/>
  <c r="Y15" i="32"/>
  <c r="X15" i="32"/>
  <c r="X17" i="76"/>
  <c r="Y17" i="76"/>
  <c r="W16" i="58"/>
  <c r="AE15" i="58"/>
  <c r="AF15" i="58"/>
  <c r="AO15" i="58" s="1"/>
  <c r="AG15" i="58"/>
  <c r="AP15" i="58" s="1"/>
  <c r="AR15" i="48"/>
  <c r="AR14" i="80"/>
  <c r="AN15" i="83"/>
  <c r="AI15" i="83"/>
  <c r="AG15" i="19"/>
  <c r="AP15" i="19" s="1"/>
  <c r="AF15" i="19"/>
  <c r="AO15" i="19" s="1"/>
  <c r="W16" i="19"/>
  <c r="AE15" i="19"/>
  <c r="Y15" i="50"/>
  <c r="X15" i="50"/>
  <c r="AF14" i="45"/>
  <c r="AO14" i="45" s="1"/>
  <c r="AG14" i="45"/>
  <c r="AP14" i="45" s="1"/>
  <c r="AE14" i="45"/>
  <c r="W15" i="45"/>
  <c r="AF14" i="92"/>
  <c r="AO14" i="92" s="1"/>
  <c r="AE14" i="92"/>
  <c r="AG14" i="92"/>
  <c r="AP14" i="92" s="1"/>
  <c r="W15" i="92"/>
  <c r="AI14" i="61"/>
  <c r="AN14" i="61"/>
  <c r="AR14" i="36"/>
  <c r="W16" i="47"/>
  <c r="AG15" i="47"/>
  <c r="AP15" i="47" s="1"/>
  <c r="AF15" i="47"/>
  <c r="AO15" i="47" s="1"/>
  <c r="AE15" i="47"/>
  <c r="AG14" i="22"/>
  <c r="AP14" i="22" s="1"/>
  <c r="AF14" i="22"/>
  <c r="AO14" i="22" s="1"/>
  <c r="W15" i="22"/>
  <c r="AE14" i="22"/>
  <c r="W16" i="80"/>
  <c r="AG15" i="80"/>
  <c r="AP15" i="80" s="1"/>
  <c r="AE15" i="80"/>
  <c r="AF15" i="80"/>
  <c r="AO15" i="80" s="1"/>
  <c r="AG13" i="7"/>
  <c r="AP13" i="7" s="1"/>
  <c r="AF13" i="7"/>
  <c r="AO13" i="7" s="1"/>
  <c r="W14" i="7"/>
  <c r="AE13" i="7"/>
  <c r="AR14" i="74"/>
  <c r="Y16" i="87"/>
  <c r="X16" i="87"/>
  <c r="Y16" i="30"/>
  <c r="X16" i="30"/>
  <c r="AI15" i="43"/>
  <c r="AN15" i="43"/>
  <c r="AH15" i="36"/>
  <c r="AQ15" i="36" s="1"/>
  <c r="W17" i="79"/>
  <c r="AG16" i="79"/>
  <c r="AP16" i="79" s="1"/>
  <c r="AF16" i="79"/>
  <c r="AO16" i="79" s="1"/>
  <c r="AE16" i="79"/>
  <c r="Y15" i="91"/>
  <c r="X15" i="91"/>
  <c r="AR14" i="8"/>
  <c r="Y15" i="17"/>
  <c r="X15" i="17"/>
  <c r="AF14" i="78"/>
  <c r="AO14" i="78" s="1"/>
  <c r="AE14" i="78"/>
  <c r="W15" i="78"/>
  <c r="AG14" i="78"/>
  <c r="AP14" i="78" s="1"/>
  <c r="AG15" i="4"/>
  <c r="AP15" i="4" s="1"/>
  <c r="AF15" i="4"/>
  <c r="AO15" i="4" s="1"/>
  <c r="W16" i="4"/>
  <c r="AE15" i="4"/>
  <c r="AN15" i="85"/>
  <c r="AI15" i="85"/>
  <c r="AH15" i="63"/>
  <c r="AQ15" i="63" s="1"/>
  <c r="AG16" i="71"/>
  <c r="AP16" i="71" s="1"/>
  <c r="AF16" i="71"/>
  <c r="AO16" i="71" s="1"/>
  <c r="W17" i="71"/>
  <c r="AE16" i="71"/>
  <c r="AR14" i="82"/>
  <c r="AH15" i="93"/>
  <c r="AQ15" i="93" s="1"/>
  <c r="X16" i="69"/>
  <c r="Y16" i="69"/>
  <c r="AI14" i="1"/>
  <c r="AN14" i="1"/>
  <c r="AN14" i="67"/>
  <c r="AI14" i="67"/>
  <c r="AN14" i="18"/>
  <c r="AI14" i="18"/>
  <c r="Y14" i="89"/>
  <c r="Z14" i="89" s="1"/>
  <c r="X14" i="89"/>
  <c r="AI14" i="32"/>
  <c r="AN14" i="32"/>
  <c r="AI16" i="76"/>
  <c r="AN16" i="76"/>
  <c r="W15" i="10"/>
  <c r="AE14" i="10"/>
  <c r="AG14" i="10"/>
  <c r="AP14" i="10" s="1"/>
  <c r="AF14" i="10"/>
  <c r="AO14" i="10" s="1"/>
  <c r="AH15" i="41"/>
  <c r="AQ15" i="41" s="1"/>
  <c r="X16" i="26"/>
  <c r="Y16" i="26"/>
  <c r="AR15" i="86"/>
  <c r="AN14" i="88"/>
  <c r="AI14" i="88"/>
  <c r="AG14" i="56"/>
  <c r="AP14" i="56" s="1"/>
  <c r="AF14" i="56"/>
  <c r="AO14" i="56" s="1"/>
  <c r="AE14" i="56"/>
  <c r="W15" i="56"/>
  <c r="AR14" i="93"/>
  <c r="AR15" i="79"/>
  <c r="AR14" i="58"/>
  <c r="AR15" i="28"/>
  <c r="AH15" i="74"/>
  <c r="AQ15" i="74" s="1"/>
  <c r="Z15" i="63"/>
  <c r="AH15" i="5"/>
  <c r="AQ15" i="5" s="1"/>
  <c r="Y15" i="1"/>
  <c r="X15" i="1"/>
  <c r="Z15" i="1" s="1"/>
  <c r="Y15" i="18"/>
  <c r="X15" i="18"/>
  <c r="Y15" i="37"/>
  <c r="X15" i="37"/>
  <c r="Z15" i="37" s="1"/>
  <c r="AI15" i="55"/>
  <c r="AN15" i="55"/>
  <c r="Y14" i="27"/>
  <c r="Z14" i="27" s="1"/>
  <c r="X14" i="27"/>
  <c r="Z15" i="82"/>
  <c r="W16" i="84"/>
  <c r="AE15" i="84"/>
  <c r="AG15" i="84"/>
  <c r="AP15" i="84" s="1"/>
  <c r="AF15" i="84"/>
  <c r="AO15" i="84" s="1"/>
  <c r="AF14" i="94"/>
  <c r="AO14" i="94" s="1"/>
  <c r="W15" i="94"/>
  <c r="AE14" i="94"/>
  <c r="AG14" i="94"/>
  <c r="AP14" i="94" s="1"/>
  <c r="AH15" i="49"/>
  <c r="AQ15" i="49" s="1"/>
  <c r="AR14" i="53"/>
  <c r="AN14" i="46"/>
  <c r="AI14" i="46"/>
  <c r="AG15" i="77"/>
  <c r="AP15" i="77" s="1"/>
  <c r="AF15" i="77"/>
  <c r="AO15" i="77" s="1"/>
  <c r="W16" i="77"/>
  <c r="AE15" i="77"/>
  <c r="Y17" i="44"/>
  <c r="X17" i="44"/>
  <c r="AH14" i="6"/>
  <c r="AQ14" i="6" s="1"/>
  <c r="AH15" i="33"/>
  <c r="AQ15" i="33" s="1"/>
  <c r="AR15" i="15"/>
  <c r="AH15" i="2"/>
  <c r="AQ15" i="2" s="1"/>
  <c r="AH16" i="15"/>
  <c r="AQ16" i="15" s="1"/>
  <c r="AI14" i="31"/>
  <c r="AN14" i="31"/>
  <c r="AR14" i="5"/>
  <c r="AN14" i="72"/>
  <c r="AI14" i="72"/>
  <c r="AI14" i="95"/>
  <c r="AN14" i="95"/>
  <c r="AR14" i="14"/>
  <c r="AG14" i="24"/>
  <c r="AP14" i="24" s="1"/>
  <c r="AF14" i="24"/>
  <c r="AO14" i="24" s="1"/>
  <c r="W15" i="24"/>
  <c r="AE14" i="24"/>
  <c r="AH15" i="53"/>
  <c r="AQ15" i="53" s="1"/>
  <c r="AH15" i="38"/>
  <c r="AQ15" i="38" s="1"/>
  <c r="AH15" i="70"/>
  <c r="AQ15" i="70" s="1"/>
  <c r="Y15" i="61"/>
  <c r="X15" i="61"/>
  <c r="AN15" i="96"/>
  <c r="AI15" i="96"/>
  <c r="AH16" i="86"/>
  <c r="AQ16" i="86" s="1"/>
  <c r="AR14" i="38"/>
  <c r="AR14" i="34"/>
  <c r="Z15" i="25"/>
  <c r="Y15" i="25"/>
  <c r="X15" i="25"/>
  <c r="Z15" i="36"/>
  <c r="AG14" i="13"/>
  <c r="AP14" i="13" s="1"/>
  <c r="AF14" i="13"/>
  <c r="AO14" i="13" s="1"/>
  <c r="W15" i="13"/>
  <c r="AE14" i="13"/>
  <c r="AE14" i="75"/>
  <c r="W15" i="75"/>
  <c r="AF14" i="75"/>
  <c r="AO14" i="75" s="1"/>
  <c r="AG14" i="75"/>
  <c r="AP14" i="75" s="1"/>
  <c r="AG14" i="11"/>
  <c r="AP14" i="11" s="1"/>
  <c r="AF14" i="11"/>
  <c r="AO14" i="11" s="1"/>
  <c r="W15" i="11"/>
  <c r="AE14" i="11"/>
  <c r="AR14" i="41"/>
  <c r="Y15" i="90"/>
  <c r="X15" i="90"/>
  <c r="Y16" i="85"/>
  <c r="X16" i="85"/>
  <c r="AH14" i="20"/>
  <c r="AQ14" i="20" s="1"/>
  <c r="AR14" i="4"/>
  <c r="Z15" i="93"/>
  <c r="Z15" i="5"/>
  <c r="AH15" i="16"/>
  <c r="AQ15" i="16" s="1"/>
  <c r="AR14" i="63"/>
  <c r="Y15" i="40"/>
  <c r="X15" i="40"/>
  <c r="AI14" i="37"/>
  <c r="AN14" i="37"/>
  <c r="Y16" i="73"/>
  <c r="X16" i="73"/>
  <c r="Y16" i="55"/>
  <c r="X16" i="55"/>
  <c r="AN13" i="27"/>
  <c r="AI13" i="27"/>
  <c r="X15" i="31"/>
  <c r="Y15" i="31"/>
  <c r="AI16" i="44"/>
  <c r="AN16" i="44"/>
  <c r="Z15" i="49"/>
  <c r="Z15" i="41"/>
  <c r="AR14" i="39"/>
  <c r="AR13" i="20"/>
  <c r="AI15" i="26"/>
  <c r="AN15" i="26"/>
  <c r="Y15" i="72"/>
  <c r="X15" i="72"/>
  <c r="AG13" i="68"/>
  <c r="AP13" i="68" s="1"/>
  <c r="AF13" i="68"/>
  <c r="AO13" i="68" s="1"/>
  <c r="AE13" i="68"/>
  <c r="W14" i="68"/>
  <c r="AH15" i="59"/>
  <c r="AQ15" i="59" s="1"/>
  <c r="AR14" i="49"/>
  <c r="Z14" i="6"/>
  <c r="Z15" i="33"/>
  <c r="AR13" i="62"/>
  <c r="AR14" i="59"/>
  <c r="AN14" i="64"/>
  <c r="AI14" i="64"/>
  <c r="AH15" i="14"/>
  <c r="AQ15" i="14" s="1"/>
  <c r="AR13" i="6"/>
  <c r="AN14" i="25"/>
  <c r="AI14" i="25"/>
  <c r="AI15" i="30"/>
  <c r="AN15" i="30"/>
  <c r="AN14" i="91"/>
  <c r="AI14" i="91"/>
  <c r="Z15" i="74"/>
  <c r="AI14" i="90"/>
  <c r="AN14" i="90"/>
  <c r="AI14" i="57"/>
  <c r="AN14" i="57"/>
  <c r="Z14" i="20"/>
  <c r="AH15" i="34"/>
  <c r="AQ15" i="34" s="1"/>
  <c r="AI14" i="40"/>
  <c r="AN14" i="40"/>
  <c r="AN15" i="52"/>
  <c r="AI15" i="52"/>
  <c r="AN15" i="73"/>
  <c r="AI15" i="73"/>
  <c r="Y15" i="35"/>
  <c r="X15" i="35"/>
  <c r="AH16" i="21"/>
  <c r="AQ16" i="21" s="1"/>
  <c r="AR15" i="71"/>
  <c r="AI14" i="12"/>
  <c r="AN14" i="12"/>
  <c r="AH16" i="48"/>
  <c r="AQ16" i="48" s="1"/>
  <c r="AH14" i="62"/>
  <c r="AQ14" i="62" s="1"/>
  <c r="Y15" i="95"/>
  <c r="X15" i="95"/>
  <c r="AI15" i="66"/>
  <c r="AN15" i="66"/>
  <c r="AF15" i="59"/>
  <c r="AO15" i="59" s="1"/>
  <c r="W16" i="59"/>
  <c r="AE15" i="59"/>
  <c r="AG15" i="59"/>
  <c r="AP15" i="59" s="1"/>
  <c r="AH15" i="58"/>
  <c r="AQ15" i="58" s="1"/>
  <c r="AR13" i="78"/>
  <c r="AF15" i="38"/>
  <c r="AO15" i="38" s="1"/>
  <c r="AE15" i="38"/>
  <c r="W16" i="38"/>
  <c r="AG15" i="38"/>
  <c r="AP15" i="38" s="1"/>
  <c r="AE15" i="42"/>
  <c r="W16" i="42"/>
  <c r="AF15" i="42"/>
  <c r="AO15" i="42" s="1"/>
  <c r="AG15" i="42"/>
  <c r="AP15" i="42" s="1"/>
  <c r="AN14" i="60"/>
  <c r="AI14" i="60"/>
  <c r="AH16" i="28"/>
  <c r="AQ16" i="28" s="1"/>
  <c r="X15" i="64"/>
  <c r="Y15" i="64"/>
  <c r="X16" i="96"/>
  <c r="Y16" i="96"/>
  <c r="AH15" i="39"/>
  <c r="AQ15" i="39" s="1"/>
  <c r="W17" i="86"/>
  <c r="AG16" i="86"/>
  <c r="AP16" i="86" s="1"/>
  <c r="AF16" i="86"/>
  <c r="AO16" i="86" s="1"/>
  <c r="AE16" i="86"/>
  <c r="AH15" i="80"/>
  <c r="AQ15" i="80" s="1"/>
  <c r="AN15" i="87"/>
  <c r="AI15" i="87"/>
  <c r="Y16" i="43"/>
  <c r="X16" i="43"/>
  <c r="AH15" i="8"/>
  <c r="AQ15" i="8" s="1"/>
  <c r="AR13" i="94"/>
  <c r="AH14" i="23"/>
  <c r="AQ14" i="23" s="1"/>
  <c r="AR12" i="7"/>
  <c r="AH14" i="29"/>
  <c r="AQ14" i="29" s="1"/>
  <c r="AR14" i="70"/>
  <c r="AR13" i="23"/>
  <c r="AH15" i="4"/>
  <c r="AQ15" i="4" s="1"/>
  <c r="Y15" i="57"/>
  <c r="X15" i="57"/>
  <c r="AH16" i="71"/>
  <c r="AQ16" i="71" s="1"/>
  <c r="AR14" i="33"/>
  <c r="Z15" i="16"/>
  <c r="AI15" i="9"/>
  <c r="AN15" i="9"/>
  <c r="AN15" i="54"/>
  <c r="AI15" i="54"/>
  <c r="AN13" i="89"/>
  <c r="AI13" i="89"/>
  <c r="AI14" i="35"/>
  <c r="AN14" i="35"/>
  <c r="Z15" i="90" l="1"/>
  <c r="Z15" i="40"/>
  <c r="W16" i="14"/>
  <c r="Z16" i="96"/>
  <c r="Z16" i="9"/>
  <c r="AG16" i="9" s="1"/>
  <c r="AP16" i="9" s="1"/>
  <c r="Z16" i="73"/>
  <c r="AE16" i="73" s="1"/>
  <c r="AE16" i="48"/>
  <c r="W15" i="29"/>
  <c r="AF16" i="48"/>
  <c r="AO16" i="48" s="1"/>
  <c r="Z16" i="87"/>
  <c r="W17" i="87" s="1"/>
  <c r="Z15" i="91"/>
  <c r="AE15" i="91" s="1"/>
  <c r="Z15" i="88"/>
  <c r="AE15" i="88" s="1"/>
  <c r="AE16" i="87"/>
  <c r="AG14" i="89"/>
  <c r="AP14" i="89" s="1"/>
  <c r="AF14" i="89"/>
  <c r="AO14" i="89" s="1"/>
  <c r="W15" i="89"/>
  <c r="AE14" i="89"/>
  <c r="W17" i="9"/>
  <c r="AE16" i="9"/>
  <c r="AF15" i="91"/>
  <c r="AO15" i="91" s="1"/>
  <c r="W16" i="91"/>
  <c r="AR15" i="66"/>
  <c r="AR15" i="52"/>
  <c r="AR15" i="30"/>
  <c r="W17" i="73"/>
  <c r="AG16" i="73"/>
  <c r="AP16" i="73" s="1"/>
  <c r="W16" i="93"/>
  <c r="AG15" i="93"/>
  <c r="AP15" i="93" s="1"/>
  <c r="AF15" i="93"/>
  <c r="AO15" i="93" s="1"/>
  <c r="AE15" i="93"/>
  <c r="AH16" i="85"/>
  <c r="AQ16" i="85" s="1"/>
  <c r="Y15" i="13"/>
  <c r="X15" i="13"/>
  <c r="W16" i="25"/>
  <c r="AG15" i="25"/>
  <c r="AP15" i="25" s="1"/>
  <c r="AF15" i="25"/>
  <c r="AO15" i="25" s="1"/>
  <c r="AE15" i="25"/>
  <c r="AH15" i="61"/>
  <c r="AQ15" i="61" s="1"/>
  <c r="AN14" i="94"/>
  <c r="AI14" i="94"/>
  <c r="AI15" i="84"/>
  <c r="AN15" i="84"/>
  <c r="W15" i="27"/>
  <c r="AE14" i="27"/>
  <c r="AG14" i="27"/>
  <c r="AP14" i="27" s="1"/>
  <c r="AF14" i="27"/>
  <c r="AO14" i="27" s="1"/>
  <c r="AH15" i="18"/>
  <c r="AQ15" i="18" s="1"/>
  <c r="AN14" i="56"/>
  <c r="AI14" i="56"/>
  <c r="X15" i="10"/>
  <c r="Z15" i="10" s="1"/>
  <c r="Y15" i="10"/>
  <c r="AN16" i="71"/>
  <c r="AI16" i="71"/>
  <c r="AH15" i="17"/>
  <c r="AQ15" i="17" s="1"/>
  <c r="Y17" i="79"/>
  <c r="X17" i="79"/>
  <c r="Y16" i="80"/>
  <c r="X16" i="80"/>
  <c r="AH15" i="50"/>
  <c r="AQ15" i="50" s="1"/>
  <c r="AH17" i="76"/>
  <c r="AQ17" i="76" s="1"/>
  <c r="AH16" i="52"/>
  <c r="AQ16" i="52" s="1"/>
  <c r="AR15" i="69"/>
  <c r="AG15" i="60"/>
  <c r="AP15" i="60" s="1"/>
  <c r="AF15" i="60"/>
  <c r="AO15" i="60" s="1"/>
  <c r="W16" i="60"/>
  <c r="AE15" i="60"/>
  <c r="AH16" i="83"/>
  <c r="AQ16" i="83" s="1"/>
  <c r="AH15" i="46"/>
  <c r="AQ15" i="46" s="1"/>
  <c r="AN15" i="70"/>
  <c r="AI15" i="70"/>
  <c r="AN16" i="21"/>
  <c r="AI16" i="21"/>
  <c r="AI15" i="53"/>
  <c r="AN15" i="53"/>
  <c r="Y17" i="48"/>
  <c r="X17" i="48"/>
  <c r="AN15" i="34"/>
  <c r="AI15" i="34"/>
  <c r="AH15" i="64"/>
  <c r="AQ15" i="64" s="1"/>
  <c r="X16" i="42"/>
  <c r="Y16" i="42"/>
  <c r="Z16" i="42" s="1"/>
  <c r="AH15" i="95"/>
  <c r="AQ15" i="95" s="1"/>
  <c r="AR14" i="12"/>
  <c r="AH15" i="35"/>
  <c r="AQ15" i="35" s="1"/>
  <c r="AR14" i="90"/>
  <c r="AR14" i="25"/>
  <c r="AH15" i="72"/>
  <c r="AQ15" i="72" s="1"/>
  <c r="AR16" i="44"/>
  <c r="AH16" i="55"/>
  <c r="AQ16" i="55" s="1"/>
  <c r="X16" i="77"/>
  <c r="Y16" i="77"/>
  <c r="AR14" i="1"/>
  <c r="X17" i="71"/>
  <c r="Y17" i="71"/>
  <c r="AR15" i="85"/>
  <c r="AR15" i="43"/>
  <c r="AI14" i="22"/>
  <c r="AN14" i="22"/>
  <c r="AR14" i="61"/>
  <c r="Y15" i="45"/>
  <c r="X15" i="45"/>
  <c r="AR15" i="83"/>
  <c r="Z17" i="76"/>
  <c r="Z16" i="52"/>
  <c r="AR14" i="17"/>
  <c r="AI14" i="23"/>
  <c r="AN14" i="23"/>
  <c r="Z15" i="46"/>
  <c r="X16" i="70"/>
  <c r="Y16" i="70"/>
  <c r="Y17" i="28"/>
  <c r="X17" i="28"/>
  <c r="Y17" i="21"/>
  <c r="X17" i="21"/>
  <c r="AI16" i="15"/>
  <c r="AN16" i="15"/>
  <c r="AG15" i="16"/>
  <c r="AP15" i="16" s="1"/>
  <c r="AF15" i="16"/>
  <c r="AO15" i="16" s="1"/>
  <c r="W16" i="16"/>
  <c r="AE15" i="16"/>
  <c r="AH15" i="57"/>
  <c r="AQ15" i="57" s="1"/>
  <c r="AR15" i="54"/>
  <c r="Z15" i="57"/>
  <c r="Z15" i="64"/>
  <c r="AR14" i="60"/>
  <c r="AI15" i="42"/>
  <c r="AN15" i="42"/>
  <c r="AN15" i="59"/>
  <c r="AI15" i="59"/>
  <c r="AG15" i="74"/>
  <c r="AP15" i="74" s="1"/>
  <c r="AF15" i="74"/>
  <c r="AO15" i="74" s="1"/>
  <c r="AE15" i="74"/>
  <c r="W16" i="74"/>
  <c r="AR14" i="64"/>
  <c r="AE15" i="33"/>
  <c r="W16" i="33"/>
  <c r="AG15" i="33"/>
  <c r="AP15" i="33" s="1"/>
  <c r="AF15" i="33"/>
  <c r="AO15" i="33" s="1"/>
  <c r="AR14" i="37"/>
  <c r="Z16" i="85"/>
  <c r="AN14" i="11"/>
  <c r="AI14" i="11"/>
  <c r="Z15" i="61"/>
  <c r="AN14" i="24"/>
  <c r="AI14" i="24"/>
  <c r="AH17" i="44"/>
  <c r="AQ17" i="44" s="1"/>
  <c r="X15" i="94"/>
  <c r="Y15" i="94"/>
  <c r="Z15" i="94" s="1"/>
  <c r="Y16" i="84"/>
  <c r="X16" i="84"/>
  <c r="AR15" i="55"/>
  <c r="Z15" i="18"/>
  <c r="AH16" i="26"/>
  <c r="AQ16" i="26" s="1"/>
  <c r="AR16" i="76"/>
  <c r="AR14" i="18"/>
  <c r="Z15" i="17"/>
  <c r="AI16" i="79"/>
  <c r="AN16" i="79"/>
  <c r="AH16" i="30"/>
  <c r="AQ16" i="30" s="1"/>
  <c r="Y15" i="22"/>
  <c r="X15" i="22"/>
  <c r="Z15" i="22" s="1"/>
  <c r="X15" i="92"/>
  <c r="Z15" i="92" s="1"/>
  <c r="Y15" i="92"/>
  <c r="AI14" i="45"/>
  <c r="AN14" i="45"/>
  <c r="Z15" i="50"/>
  <c r="AH15" i="32"/>
  <c r="AQ15" i="32" s="1"/>
  <c r="AH15" i="67"/>
  <c r="AQ15" i="67" s="1"/>
  <c r="AN15" i="3"/>
  <c r="AI15" i="3"/>
  <c r="X15" i="23"/>
  <c r="Y15" i="23"/>
  <c r="AH15" i="88"/>
  <c r="AQ15" i="88" s="1"/>
  <c r="Z16" i="83"/>
  <c r="AH16" i="66"/>
  <c r="AQ16" i="66" s="1"/>
  <c r="AH15" i="12"/>
  <c r="AQ15" i="12" s="1"/>
  <c r="Y17" i="15"/>
  <c r="X17" i="15"/>
  <c r="Z17" i="15" s="1"/>
  <c r="Y15" i="29"/>
  <c r="X15" i="29"/>
  <c r="AH16" i="43"/>
  <c r="AQ16" i="43" s="1"/>
  <c r="Z16" i="43"/>
  <c r="X17" i="86"/>
  <c r="Y17" i="86"/>
  <c r="Z17" i="86" s="1"/>
  <c r="X16" i="59"/>
  <c r="Y16" i="59"/>
  <c r="Z15" i="95"/>
  <c r="Z15" i="35"/>
  <c r="AR14" i="40"/>
  <c r="W15" i="20"/>
  <c r="AE14" i="20"/>
  <c r="AG14" i="20"/>
  <c r="AP14" i="20" s="1"/>
  <c r="AF14" i="20"/>
  <c r="AO14" i="20" s="1"/>
  <c r="AR14" i="91"/>
  <c r="AG14" i="6"/>
  <c r="AP14" i="6" s="1"/>
  <c r="AF14" i="6"/>
  <c r="AO14" i="6" s="1"/>
  <c r="W15" i="6"/>
  <c r="AE14" i="6"/>
  <c r="X14" i="68"/>
  <c r="Z14" i="68" s="1"/>
  <c r="Y14" i="68"/>
  <c r="Z15" i="72"/>
  <c r="AH15" i="31"/>
  <c r="AQ15" i="31" s="1"/>
  <c r="Z16" i="55"/>
  <c r="AH15" i="40"/>
  <c r="AQ15" i="40" s="1"/>
  <c r="AH15" i="90"/>
  <c r="AQ15" i="90" s="1"/>
  <c r="Y15" i="11"/>
  <c r="X15" i="11"/>
  <c r="Y15" i="75"/>
  <c r="X15" i="75"/>
  <c r="AG15" i="36"/>
  <c r="AP15" i="36" s="1"/>
  <c r="AE15" i="36"/>
  <c r="AF15" i="36"/>
  <c r="AO15" i="36" s="1"/>
  <c r="W16" i="36"/>
  <c r="Y15" i="24"/>
  <c r="X15" i="24"/>
  <c r="AR14" i="95"/>
  <c r="AR14" i="31"/>
  <c r="AG15" i="82"/>
  <c r="AP15" i="82" s="1"/>
  <c r="W16" i="82"/>
  <c r="AF15" i="82"/>
  <c r="AO15" i="82" s="1"/>
  <c r="AE15" i="82"/>
  <c r="AH15" i="37"/>
  <c r="AQ15" i="37" s="1"/>
  <c r="AH15" i="1"/>
  <c r="AQ15" i="1" s="1"/>
  <c r="W16" i="63"/>
  <c r="AE15" i="63"/>
  <c r="AF15" i="63"/>
  <c r="AO15" i="63" s="1"/>
  <c r="AG15" i="63"/>
  <c r="AP15" i="63" s="1"/>
  <c r="AR14" i="88"/>
  <c r="Z16" i="26"/>
  <c r="AH16" i="69"/>
  <c r="AQ16" i="69" s="1"/>
  <c r="AI15" i="4"/>
  <c r="AN15" i="4"/>
  <c r="Y15" i="78"/>
  <c r="X15" i="78"/>
  <c r="AI15" i="80"/>
  <c r="AN15" i="80"/>
  <c r="X16" i="47"/>
  <c r="Y16" i="47"/>
  <c r="AI15" i="19"/>
  <c r="AN15" i="19"/>
  <c r="AI15" i="58"/>
  <c r="AN15" i="58"/>
  <c r="AH16" i="54"/>
  <c r="AQ16" i="54" s="1"/>
  <c r="Y16" i="3"/>
  <c r="Z16" i="3" s="1"/>
  <c r="X16" i="3"/>
  <c r="X16" i="81"/>
  <c r="Y16" i="81"/>
  <c r="AG16" i="66"/>
  <c r="AP16" i="66" s="1"/>
  <c r="AF16" i="66"/>
  <c r="AO16" i="66" s="1"/>
  <c r="AE16" i="66"/>
  <c r="W17" i="66"/>
  <c r="AI16" i="48"/>
  <c r="AN16" i="48"/>
  <c r="AI15" i="14"/>
  <c r="AN15" i="14"/>
  <c r="AN14" i="29"/>
  <c r="AI14" i="29"/>
  <c r="AR15" i="87"/>
  <c r="AH16" i="96"/>
  <c r="AQ16" i="96" s="1"/>
  <c r="X16" i="38"/>
  <c r="Y16" i="38"/>
  <c r="Z16" i="38" s="1"/>
  <c r="AR15" i="73"/>
  <c r="AI13" i="68"/>
  <c r="AN13" i="68"/>
  <c r="AE15" i="41"/>
  <c r="W16" i="41"/>
  <c r="AF15" i="41"/>
  <c r="AO15" i="41" s="1"/>
  <c r="AG15" i="41"/>
  <c r="AP15" i="41" s="1"/>
  <c r="Z15" i="31"/>
  <c r="AH16" i="73"/>
  <c r="AQ16" i="73" s="1"/>
  <c r="AI14" i="75"/>
  <c r="AN14" i="75"/>
  <c r="AH15" i="25"/>
  <c r="AQ15" i="25" s="1"/>
  <c r="AR15" i="96"/>
  <c r="AR14" i="72"/>
  <c r="Z17" i="44"/>
  <c r="AR14" i="46"/>
  <c r="AH14" i="27"/>
  <c r="AQ14" i="27" s="1"/>
  <c r="AR14" i="32"/>
  <c r="AR14" i="67"/>
  <c r="Z16" i="69"/>
  <c r="X16" i="4"/>
  <c r="Y16" i="4"/>
  <c r="AI14" i="78"/>
  <c r="AN14" i="78"/>
  <c r="Z16" i="30"/>
  <c r="AI13" i="7"/>
  <c r="AN13" i="7"/>
  <c r="Y16" i="19"/>
  <c r="X16" i="19"/>
  <c r="Z16" i="19" s="1"/>
  <c r="X16" i="58"/>
  <c r="Y16" i="58"/>
  <c r="Z16" i="58" s="1"/>
  <c r="Z15" i="32"/>
  <c r="Z16" i="54"/>
  <c r="Z15" i="67"/>
  <c r="AI15" i="8"/>
  <c r="AN15" i="8"/>
  <c r="Y16" i="65"/>
  <c r="X16" i="65"/>
  <c r="AH15" i="60"/>
  <c r="AQ15" i="60" s="1"/>
  <c r="AR14" i="50"/>
  <c r="AI15" i="81"/>
  <c r="AN15" i="81"/>
  <c r="Y15" i="51"/>
  <c r="Z15" i="51" s="1"/>
  <c r="X15" i="51"/>
  <c r="AI14" i="62"/>
  <c r="AN14" i="62"/>
  <c r="Z15" i="12"/>
  <c r="AI15" i="2"/>
  <c r="AN15" i="2"/>
  <c r="X16" i="53"/>
  <c r="Y16" i="53"/>
  <c r="Y16" i="39"/>
  <c r="X16" i="39"/>
  <c r="X16" i="34"/>
  <c r="Y16" i="34"/>
  <c r="AR13" i="89"/>
  <c r="AR14" i="35"/>
  <c r="AR15" i="9"/>
  <c r="AI16" i="86"/>
  <c r="AN16" i="86"/>
  <c r="W17" i="96"/>
  <c r="AE16" i="96"/>
  <c r="AG16" i="96"/>
  <c r="AP16" i="96" s="1"/>
  <c r="AF16" i="96"/>
  <c r="AO16" i="96" s="1"/>
  <c r="AN15" i="38"/>
  <c r="AI15" i="38"/>
  <c r="AR14" i="57"/>
  <c r="AR15" i="26"/>
  <c r="W16" i="49"/>
  <c r="AE15" i="49"/>
  <c r="AG15" i="49"/>
  <c r="AP15" i="49" s="1"/>
  <c r="AF15" i="49"/>
  <c r="AO15" i="49" s="1"/>
  <c r="AR13" i="27"/>
  <c r="AG15" i="40"/>
  <c r="AP15" i="40" s="1"/>
  <c r="AF15" i="40"/>
  <c r="AO15" i="40" s="1"/>
  <c r="AE15" i="40"/>
  <c r="W16" i="40"/>
  <c r="AF15" i="5"/>
  <c r="AO15" i="5" s="1"/>
  <c r="W16" i="5"/>
  <c r="AE15" i="5"/>
  <c r="AG15" i="5"/>
  <c r="AP15" i="5" s="1"/>
  <c r="AG15" i="90"/>
  <c r="AP15" i="90" s="1"/>
  <c r="AF15" i="90"/>
  <c r="AO15" i="90" s="1"/>
  <c r="AE15" i="90"/>
  <c r="W16" i="90"/>
  <c r="AN14" i="13"/>
  <c r="AI14" i="13"/>
  <c r="AN15" i="77"/>
  <c r="AI15" i="77"/>
  <c r="AG15" i="37"/>
  <c r="AP15" i="37" s="1"/>
  <c r="AF15" i="37"/>
  <c r="AO15" i="37" s="1"/>
  <c r="AE15" i="37"/>
  <c r="W16" i="37"/>
  <c r="AG15" i="1"/>
  <c r="AP15" i="1" s="1"/>
  <c r="AF15" i="1"/>
  <c r="AO15" i="1" s="1"/>
  <c r="W16" i="1"/>
  <c r="AE15" i="1"/>
  <c r="Y15" i="56"/>
  <c r="Z15" i="56" s="1"/>
  <c r="X15" i="56"/>
  <c r="AI14" i="10"/>
  <c r="AN14" i="10"/>
  <c r="AH14" i="89"/>
  <c r="AQ14" i="89" s="1"/>
  <c r="AH15" i="91"/>
  <c r="AQ15" i="91" s="1"/>
  <c r="AH16" i="87"/>
  <c r="AQ16" i="87" s="1"/>
  <c r="X14" i="7"/>
  <c r="Y14" i="7"/>
  <c r="AI15" i="47"/>
  <c r="AN15" i="47"/>
  <c r="AN14" i="92"/>
  <c r="AI14" i="92"/>
  <c r="AH16" i="9"/>
  <c r="AQ16" i="9" s="1"/>
  <c r="X16" i="8"/>
  <c r="Y16" i="8"/>
  <c r="AN15" i="65"/>
  <c r="AI15" i="65"/>
  <c r="AN14" i="51"/>
  <c r="AI14" i="51"/>
  <c r="X15" i="62"/>
  <c r="Y15" i="62"/>
  <c r="AI16" i="28"/>
  <c r="AN16" i="28"/>
  <c r="Y16" i="2"/>
  <c r="X16" i="2"/>
  <c r="AI15" i="39"/>
  <c r="AN15" i="39"/>
  <c r="Y16" i="14"/>
  <c r="Z16" i="14" s="1"/>
  <c r="X16" i="14"/>
  <c r="Z15" i="45" l="1"/>
  <c r="Z17" i="71"/>
  <c r="AG15" i="91"/>
  <c r="AP15" i="91" s="1"/>
  <c r="AF16" i="9"/>
  <c r="AO16" i="9" s="1"/>
  <c r="AF15" i="88"/>
  <c r="AO15" i="88" s="1"/>
  <c r="AF16" i="87"/>
  <c r="AO16" i="87" s="1"/>
  <c r="Z16" i="2"/>
  <c r="Z16" i="81"/>
  <c r="Z15" i="13"/>
  <c r="AF16" i="73"/>
  <c r="AO16" i="73" s="1"/>
  <c r="AG15" i="88"/>
  <c r="AP15" i="88" s="1"/>
  <c r="AG16" i="87"/>
  <c r="AP16" i="87" s="1"/>
  <c r="Z16" i="8"/>
  <c r="W16" i="88"/>
  <c r="Z15" i="11"/>
  <c r="Z17" i="21"/>
  <c r="Z16" i="4"/>
  <c r="Z15" i="78"/>
  <c r="AG15" i="78" s="1"/>
  <c r="AP15" i="78" s="1"/>
  <c r="Z17" i="48"/>
  <c r="Z16" i="80"/>
  <c r="AG16" i="80" s="1"/>
  <c r="AP16" i="80" s="1"/>
  <c r="Z15" i="75"/>
  <c r="AF15" i="75" s="1"/>
  <c r="AO15" i="75" s="1"/>
  <c r="AG16" i="42"/>
  <c r="AP16" i="42" s="1"/>
  <c r="AF16" i="42"/>
  <c r="AO16" i="42" s="1"/>
  <c r="AE16" i="42"/>
  <c r="W17" i="42"/>
  <c r="AG16" i="81"/>
  <c r="AP16" i="81" s="1"/>
  <c r="AE16" i="81"/>
  <c r="AF16" i="81"/>
  <c r="AO16" i="81" s="1"/>
  <c r="W17" i="81"/>
  <c r="AG16" i="3"/>
  <c r="AP16" i="3" s="1"/>
  <c r="AF16" i="3"/>
  <c r="AO16" i="3" s="1"/>
  <c r="W17" i="3"/>
  <c r="AE16" i="3"/>
  <c r="AG15" i="75"/>
  <c r="AP15" i="75" s="1"/>
  <c r="W16" i="75"/>
  <c r="AE16" i="80"/>
  <c r="W17" i="80"/>
  <c r="AF16" i="80"/>
  <c r="AO16" i="80" s="1"/>
  <c r="AG16" i="38"/>
  <c r="AP16" i="38" s="1"/>
  <c r="W17" i="38"/>
  <c r="AF16" i="38"/>
  <c r="AO16" i="38" s="1"/>
  <c r="AE16" i="38"/>
  <c r="AE17" i="86"/>
  <c r="W18" i="86"/>
  <c r="AF17" i="86"/>
  <c r="AO17" i="86" s="1"/>
  <c r="AG17" i="86"/>
  <c r="AP17" i="86" s="1"/>
  <c r="AF17" i="15"/>
  <c r="AO17" i="15" s="1"/>
  <c r="W18" i="15"/>
  <c r="AE17" i="15"/>
  <c r="AG17" i="15"/>
  <c r="AP17" i="15" s="1"/>
  <c r="AG15" i="13"/>
  <c r="AP15" i="13" s="1"/>
  <c r="AF15" i="13"/>
  <c r="AO15" i="13" s="1"/>
  <c r="W16" i="13"/>
  <c r="AE15" i="13"/>
  <c r="AG17" i="21"/>
  <c r="AP17" i="21" s="1"/>
  <c r="AF17" i="21"/>
  <c r="AO17" i="21" s="1"/>
  <c r="W18" i="21"/>
  <c r="AE17" i="21"/>
  <c r="W18" i="48"/>
  <c r="AF17" i="48"/>
  <c r="AO17" i="48" s="1"/>
  <c r="AE17" i="48"/>
  <c r="AG17" i="48"/>
  <c r="AP17" i="48" s="1"/>
  <c r="AG15" i="11"/>
  <c r="AP15" i="11" s="1"/>
  <c r="AF15" i="11"/>
  <c r="AO15" i="11" s="1"/>
  <c r="W16" i="11"/>
  <c r="AE15" i="11"/>
  <c r="AG16" i="4"/>
  <c r="AP16" i="4" s="1"/>
  <c r="AF16" i="4"/>
  <c r="AO16" i="4" s="1"/>
  <c r="W17" i="4"/>
  <c r="AE16" i="4"/>
  <c r="AG15" i="94"/>
  <c r="AP15" i="94" s="1"/>
  <c r="AF15" i="94"/>
  <c r="AO15" i="94" s="1"/>
  <c r="W16" i="94"/>
  <c r="AE15" i="94"/>
  <c r="W16" i="45"/>
  <c r="AG15" i="45"/>
  <c r="AP15" i="45" s="1"/>
  <c r="AE15" i="45"/>
  <c r="AF15" i="45"/>
  <c r="AO15" i="45" s="1"/>
  <c r="AG16" i="14"/>
  <c r="AP16" i="14" s="1"/>
  <c r="W17" i="14"/>
  <c r="AF16" i="14"/>
  <c r="AO16" i="14" s="1"/>
  <c r="AE16" i="14"/>
  <c r="AR15" i="47"/>
  <c r="AI15" i="1"/>
  <c r="AN15" i="1"/>
  <c r="AN15" i="37"/>
  <c r="AI15" i="37"/>
  <c r="AR16" i="28"/>
  <c r="AR15" i="65"/>
  <c r="Y16" i="1"/>
  <c r="X16" i="1"/>
  <c r="AI15" i="5"/>
  <c r="AN15" i="5"/>
  <c r="AN15" i="49"/>
  <c r="AI15" i="49"/>
  <c r="AR15" i="38"/>
  <c r="X17" i="96"/>
  <c r="Y17" i="96"/>
  <c r="Z17" i="96" s="1"/>
  <c r="AH16" i="39"/>
  <c r="AQ16" i="39" s="1"/>
  <c r="AH16" i="58"/>
  <c r="AQ16" i="58" s="1"/>
  <c r="AR13" i="7"/>
  <c r="AR14" i="75"/>
  <c r="AE15" i="31"/>
  <c r="W16" i="31"/>
  <c r="AG15" i="31"/>
  <c r="AP15" i="31" s="1"/>
  <c r="AF15" i="31"/>
  <c r="AO15" i="31" s="1"/>
  <c r="AR15" i="19"/>
  <c r="AH15" i="78"/>
  <c r="AQ15" i="78" s="1"/>
  <c r="Y16" i="82"/>
  <c r="X16" i="82"/>
  <c r="Z16" i="82" s="1"/>
  <c r="AH15" i="11"/>
  <c r="AQ15" i="11" s="1"/>
  <c r="Y15" i="6"/>
  <c r="X15" i="6"/>
  <c r="AE15" i="95"/>
  <c r="AG15" i="95"/>
  <c r="AP15" i="95" s="1"/>
  <c r="AF15" i="95"/>
  <c r="AO15" i="95" s="1"/>
  <c r="W16" i="95"/>
  <c r="AH15" i="92"/>
  <c r="AQ15" i="92" s="1"/>
  <c r="W16" i="17"/>
  <c r="AE15" i="17"/>
  <c r="AG15" i="17"/>
  <c r="AP15" i="17" s="1"/>
  <c r="AF15" i="17"/>
  <c r="AO15" i="17" s="1"/>
  <c r="AR14" i="24"/>
  <c r="AI15" i="33"/>
  <c r="AN15" i="33"/>
  <c r="AH17" i="28"/>
  <c r="AQ17" i="28" s="1"/>
  <c r="AG15" i="46"/>
  <c r="AP15" i="46" s="1"/>
  <c r="W16" i="46"/>
  <c r="AE15" i="46"/>
  <c r="AF15" i="46"/>
  <c r="AO15" i="46" s="1"/>
  <c r="AG17" i="76"/>
  <c r="AP17" i="76" s="1"/>
  <c r="AF17" i="76"/>
  <c r="AO17" i="76" s="1"/>
  <c r="AE17" i="76"/>
  <c r="W18" i="76"/>
  <c r="AH17" i="48"/>
  <c r="AQ17" i="48" s="1"/>
  <c r="AH16" i="80"/>
  <c r="AQ16" i="80" s="1"/>
  <c r="AH15" i="10"/>
  <c r="AQ15" i="10" s="1"/>
  <c r="AH15" i="13"/>
  <c r="AQ15" i="13" s="1"/>
  <c r="X16" i="93"/>
  <c r="Y16" i="93"/>
  <c r="AH14" i="7"/>
  <c r="AQ14" i="7" s="1"/>
  <c r="X16" i="5"/>
  <c r="Y16" i="5"/>
  <c r="AG15" i="51"/>
  <c r="AP15" i="51" s="1"/>
  <c r="AF15" i="51"/>
  <c r="AO15" i="51" s="1"/>
  <c r="AE15" i="51"/>
  <c r="W16" i="51"/>
  <c r="AR13" i="68"/>
  <c r="AH15" i="24"/>
  <c r="AQ15" i="24" s="1"/>
  <c r="AI14" i="20"/>
  <c r="AN14" i="20"/>
  <c r="AH15" i="29"/>
  <c r="AQ15" i="29" s="1"/>
  <c r="AH16" i="2"/>
  <c r="AQ16" i="2" s="1"/>
  <c r="AH15" i="62"/>
  <c r="AQ15" i="62" s="1"/>
  <c r="AR14" i="92"/>
  <c r="Z14" i="7"/>
  <c r="AH15" i="56"/>
  <c r="AQ15" i="56" s="1"/>
  <c r="AR15" i="77"/>
  <c r="AN15" i="90"/>
  <c r="AI15" i="90"/>
  <c r="AR16" i="86"/>
  <c r="Z16" i="39"/>
  <c r="AG15" i="12"/>
  <c r="AP15" i="12" s="1"/>
  <c r="AF15" i="12"/>
  <c r="AO15" i="12" s="1"/>
  <c r="W16" i="12"/>
  <c r="AE15" i="12"/>
  <c r="AG15" i="67"/>
  <c r="AP15" i="67" s="1"/>
  <c r="AF15" i="67"/>
  <c r="AO15" i="67" s="1"/>
  <c r="AE15" i="67"/>
  <c r="W16" i="67"/>
  <c r="AH16" i="19"/>
  <c r="AQ16" i="19" s="1"/>
  <c r="AR14" i="29"/>
  <c r="X17" i="66"/>
  <c r="Y17" i="66"/>
  <c r="AH16" i="47"/>
  <c r="AQ16" i="47" s="1"/>
  <c r="AE16" i="26"/>
  <c r="W17" i="26"/>
  <c r="AG16" i="26"/>
  <c r="AP16" i="26" s="1"/>
  <c r="AF16" i="26"/>
  <c r="AO16" i="26" s="1"/>
  <c r="X16" i="63"/>
  <c r="Y16" i="63"/>
  <c r="X15" i="20"/>
  <c r="Y15" i="20"/>
  <c r="AH16" i="59"/>
  <c r="AQ16" i="59" s="1"/>
  <c r="AH15" i="23"/>
  <c r="AQ15" i="23" s="1"/>
  <c r="AF15" i="50"/>
  <c r="AO15" i="50" s="1"/>
  <c r="W16" i="50"/>
  <c r="AE15" i="50"/>
  <c r="AG15" i="50"/>
  <c r="AP15" i="50" s="1"/>
  <c r="AH15" i="22"/>
  <c r="AQ15" i="22" s="1"/>
  <c r="AG15" i="61"/>
  <c r="AP15" i="61" s="1"/>
  <c r="W16" i="61"/>
  <c r="AF15" i="61"/>
  <c r="AO15" i="61" s="1"/>
  <c r="AE15" i="61"/>
  <c r="AR15" i="59"/>
  <c r="AF15" i="64"/>
  <c r="AO15" i="64" s="1"/>
  <c r="W16" i="64"/>
  <c r="AE15" i="64"/>
  <c r="AG15" i="64"/>
  <c r="AP15" i="64" s="1"/>
  <c r="AR16" i="15"/>
  <c r="Z17" i="28"/>
  <c r="AR14" i="23"/>
  <c r="AH16" i="77"/>
  <c r="AQ16" i="77" s="1"/>
  <c r="Y16" i="60"/>
  <c r="X16" i="60"/>
  <c r="AR14" i="56"/>
  <c r="AR14" i="94"/>
  <c r="AI15" i="93"/>
  <c r="AN15" i="93"/>
  <c r="AI16" i="73"/>
  <c r="AN16" i="73"/>
  <c r="X16" i="91"/>
  <c r="Y16" i="91"/>
  <c r="AN14" i="89"/>
  <c r="AI14" i="89"/>
  <c r="AR15" i="39"/>
  <c r="AR14" i="10"/>
  <c r="Y16" i="90"/>
  <c r="X16" i="90"/>
  <c r="W18" i="44"/>
  <c r="AG17" i="44"/>
  <c r="AP17" i="44" s="1"/>
  <c r="AF17" i="44"/>
  <c r="AO17" i="44" s="1"/>
  <c r="AE17" i="44"/>
  <c r="AF16" i="55"/>
  <c r="AO16" i="55" s="1"/>
  <c r="W17" i="55"/>
  <c r="AE16" i="55"/>
  <c r="AG16" i="55"/>
  <c r="AP16" i="55" s="1"/>
  <c r="AE16" i="43"/>
  <c r="AG16" i="43"/>
  <c r="AP16" i="43" s="1"/>
  <c r="W17" i="43"/>
  <c r="AF16" i="43"/>
  <c r="AO16" i="43" s="1"/>
  <c r="W17" i="83"/>
  <c r="AF16" i="83"/>
  <c r="AO16" i="83" s="1"/>
  <c r="AE16" i="83"/>
  <c r="AG16" i="83"/>
  <c r="AP16" i="83" s="1"/>
  <c r="AH16" i="84"/>
  <c r="AQ16" i="84" s="1"/>
  <c r="W16" i="10"/>
  <c r="AE15" i="10"/>
  <c r="AG15" i="10"/>
  <c r="AP15" i="10" s="1"/>
  <c r="AF15" i="10"/>
  <c r="AO15" i="10" s="1"/>
  <c r="AR15" i="84"/>
  <c r="AI15" i="25"/>
  <c r="AN15" i="25"/>
  <c r="AN15" i="91"/>
  <c r="AI15" i="91"/>
  <c r="AI16" i="87"/>
  <c r="AN16" i="87"/>
  <c r="AH16" i="14"/>
  <c r="AQ16" i="14" s="1"/>
  <c r="Z15" i="62"/>
  <c r="AH16" i="8"/>
  <c r="AQ16" i="8" s="1"/>
  <c r="AR15" i="81"/>
  <c r="AH16" i="65"/>
  <c r="AQ16" i="65" s="1"/>
  <c r="W17" i="54"/>
  <c r="AE16" i="54"/>
  <c r="AG16" i="54"/>
  <c r="AP16" i="54" s="1"/>
  <c r="AF16" i="54"/>
  <c r="AO16" i="54" s="1"/>
  <c r="AR14" i="78"/>
  <c r="AI16" i="66"/>
  <c r="AN16" i="66"/>
  <c r="AH16" i="3"/>
  <c r="AQ16" i="3" s="1"/>
  <c r="Z16" i="47"/>
  <c r="Z15" i="24"/>
  <c r="AH15" i="75"/>
  <c r="AQ15" i="75" s="1"/>
  <c r="AH14" i="68"/>
  <c r="AQ14" i="68" s="1"/>
  <c r="Z16" i="59"/>
  <c r="Z15" i="29"/>
  <c r="Z15" i="23"/>
  <c r="Z16" i="84"/>
  <c r="AR14" i="11"/>
  <c r="W16" i="57"/>
  <c r="AE15" i="57"/>
  <c r="AG15" i="57"/>
  <c r="AP15" i="57" s="1"/>
  <c r="AF15" i="57"/>
  <c r="AO15" i="57" s="1"/>
  <c r="AN15" i="16"/>
  <c r="AI15" i="16"/>
  <c r="AH17" i="21"/>
  <c r="AQ17" i="21" s="1"/>
  <c r="AH15" i="45"/>
  <c r="AQ15" i="45" s="1"/>
  <c r="AR14" i="22"/>
  <c r="AH17" i="71"/>
  <c r="AQ17" i="71" s="1"/>
  <c r="Z16" i="77"/>
  <c r="AH17" i="79"/>
  <c r="AQ17" i="79" s="1"/>
  <c r="AR16" i="71"/>
  <c r="AI14" i="27"/>
  <c r="AN14" i="27"/>
  <c r="X16" i="88"/>
  <c r="Y16" i="88"/>
  <c r="Z16" i="88" s="1"/>
  <c r="Y16" i="49"/>
  <c r="X16" i="49"/>
  <c r="AR15" i="2"/>
  <c r="AR15" i="8"/>
  <c r="W17" i="58"/>
  <c r="AE16" i="58"/>
  <c r="AF16" i="58"/>
  <c r="AO16" i="58" s="1"/>
  <c r="AG16" i="58"/>
  <c r="AP16" i="58" s="1"/>
  <c r="AF16" i="30"/>
  <c r="AO16" i="30" s="1"/>
  <c r="AE16" i="30"/>
  <c r="W17" i="30"/>
  <c r="AG16" i="30"/>
  <c r="AP16" i="30" s="1"/>
  <c r="W17" i="69"/>
  <c r="AE16" i="69"/>
  <c r="AG16" i="69"/>
  <c r="AP16" i="69" s="1"/>
  <c r="AF16" i="69"/>
  <c r="AO16" i="69" s="1"/>
  <c r="AR16" i="48"/>
  <c r="AH16" i="81"/>
  <c r="AQ16" i="81" s="1"/>
  <c r="AI15" i="63"/>
  <c r="AN15" i="63"/>
  <c r="AN15" i="36"/>
  <c r="AI15" i="36"/>
  <c r="AG15" i="72"/>
  <c r="AP15" i="72" s="1"/>
  <c r="AF15" i="72"/>
  <c r="AO15" i="72" s="1"/>
  <c r="W16" i="72"/>
  <c r="AE15" i="72"/>
  <c r="AF15" i="92"/>
  <c r="AO15" i="92" s="1"/>
  <c r="AG15" i="92"/>
  <c r="AP15" i="92" s="1"/>
  <c r="AE15" i="92"/>
  <c r="W16" i="92"/>
  <c r="AR15" i="70"/>
  <c r="AN15" i="60"/>
  <c r="AI15" i="60"/>
  <c r="W17" i="2"/>
  <c r="AE16" i="2"/>
  <c r="AG16" i="2"/>
  <c r="AP16" i="2" s="1"/>
  <c r="AF16" i="2"/>
  <c r="AO16" i="2" s="1"/>
  <c r="AR14" i="51"/>
  <c r="AF16" i="8"/>
  <c r="AO16" i="8" s="1"/>
  <c r="W17" i="8"/>
  <c r="AE16" i="8"/>
  <c r="AG16" i="8"/>
  <c r="AP16" i="8" s="1"/>
  <c r="AG15" i="56"/>
  <c r="AP15" i="56" s="1"/>
  <c r="AF15" i="56"/>
  <c r="AO15" i="56" s="1"/>
  <c r="AE15" i="56"/>
  <c r="W16" i="56"/>
  <c r="Y16" i="37"/>
  <c r="X16" i="37"/>
  <c r="Z16" i="37" s="1"/>
  <c r="AR14" i="13"/>
  <c r="X16" i="40"/>
  <c r="Y16" i="40"/>
  <c r="AI16" i="96"/>
  <c r="AN16" i="96"/>
  <c r="AH16" i="34"/>
  <c r="AQ16" i="34" s="1"/>
  <c r="AH16" i="53"/>
  <c r="AQ16" i="53" s="1"/>
  <c r="AR14" i="62"/>
  <c r="AG15" i="32"/>
  <c r="AP15" i="32" s="1"/>
  <c r="AF15" i="32"/>
  <c r="AO15" i="32" s="1"/>
  <c r="AE15" i="32"/>
  <c r="W16" i="32"/>
  <c r="AG16" i="19"/>
  <c r="AP16" i="19" s="1"/>
  <c r="AF16" i="19"/>
  <c r="AO16" i="19" s="1"/>
  <c r="W17" i="19"/>
  <c r="AE16" i="19"/>
  <c r="Y16" i="41"/>
  <c r="X16" i="41"/>
  <c r="Z16" i="41" s="1"/>
  <c r="AR15" i="58"/>
  <c r="AR15" i="4"/>
  <c r="AN15" i="82"/>
  <c r="AI15" i="82"/>
  <c r="AG14" i="68"/>
  <c r="AP14" i="68" s="1"/>
  <c r="AF14" i="68"/>
  <c r="AO14" i="68" s="1"/>
  <c r="AE14" i="68"/>
  <c r="W15" i="68"/>
  <c r="AH17" i="15"/>
  <c r="AQ17" i="15" s="1"/>
  <c r="AR15" i="3"/>
  <c r="AR14" i="45"/>
  <c r="AG15" i="22"/>
  <c r="AP15" i="22" s="1"/>
  <c r="AF15" i="22"/>
  <c r="AO15" i="22" s="1"/>
  <c r="W16" i="22"/>
  <c r="AE15" i="22"/>
  <c r="AG15" i="18"/>
  <c r="AP15" i="18" s="1"/>
  <c r="AF15" i="18"/>
  <c r="AO15" i="18" s="1"/>
  <c r="W16" i="18"/>
  <c r="AE15" i="18"/>
  <c r="Y16" i="74"/>
  <c r="X16" i="74"/>
  <c r="Y16" i="16"/>
  <c r="X16" i="16"/>
  <c r="AH16" i="70"/>
  <c r="AQ16" i="70" s="1"/>
  <c r="AG17" i="71"/>
  <c r="AP17" i="71" s="1"/>
  <c r="AF17" i="71"/>
  <c r="AO17" i="71" s="1"/>
  <c r="W18" i="71"/>
  <c r="AE17" i="71"/>
  <c r="AR15" i="34"/>
  <c r="AR15" i="53"/>
  <c r="AI16" i="9"/>
  <c r="AN16" i="9"/>
  <c r="X15" i="89"/>
  <c r="Y15" i="89"/>
  <c r="AN15" i="40"/>
  <c r="AI15" i="40"/>
  <c r="Z16" i="34"/>
  <c r="Z16" i="53"/>
  <c r="AH15" i="51"/>
  <c r="AQ15" i="51" s="1"/>
  <c r="Z16" i="65"/>
  <c r="AH16" i="4"/>
  <c r="AQ16" i="4" s="1"/>
  <c r="AI15" i="41"/>
  <c r="AN15" i="41"/>
  <c r="AH16" i="38"/>
  <c r="AQ16" i="38" s="1"/>
  <c r="AR15" i="14"/>
  <c r="AR15" i="80"/>
  <c r="X16" i="36"/>
  <c r="Y16" i="36"/>
  <c r="AN14" i="6"/>
  <c r="AI14" i="6"/>
  <c r="AG15" i="35"/>
  <c r="AP15" i="35" s="1"/>
  <c r="AE15" i="35"/>
  <c r="W16" i="35"/>
  <c r="AF15" i="35"/>
  <c r="AO15" i="35" s="1"/>
  <c r="AH17" i="86"/>
  <c r="AQ17" i="86" s="1"/>
  <c r="AR16" i="79"/>
  <c r="AH15" i="94"/>
  <c r="AQ15" i="94" s="1"/>
  <c r="W17" i="85"/>
  <c r="AG16" i="85"/>
  <c r="AP16" i="85" s="1"/>
  <c r="AF16" i="85"/>
  <c r="AO16" i="85" s="1"/>
  <c r="AE16" i="85"/>
  <c r="X16" i="33"/>
  <c r="Y16" i="33"/>
  <c r="AN15" i="74"/>
  <c r="AI15" i="74"/>
  <c r="AR15" i="42"/>
  <c r="Z16" i="70"/>
  <c r="AG16" i="52"/>
  <c r="AP16" i="52" s="1"/>
  <c r="W17" i="52"/>
  <c r="AF16" i="52"/>
  <c r="AO16" i="52" s="1"/>
  <c r="AE16" i="52"/>
  <c r="AH16" i="42"/>
  <c r="AQ16" i="42" s="1"/>
  <c r="AR16" i="21"/>
  <c r="Z17" i="79"/>
  <c r="X15" i="27"/>
  <c r="Y15" i="27"/>
  <c r="Y16" i="25"/>
  <c r="X16" i="25"/>
  <c r="Z16" i="25" s="1"/>
  <c r="Y17" i="73"/>
  <c r="X17" i="73"/>
  <c r="AI15" i="88"/>
  <c r="AN15" i="88"/>
  <c r="Y17" i="9"/>
  <c r="X17" i="9"/>
  <c r="Y17" i="87"/>
  <c r="X17" i="87"/>
  <c r="Z17" i="87" s="1"/>
  <c r="Z16" i="40" l="1"/>
  <c r="W16" i="78"/>
  <c r="Z16" i="63"/>
  <c r="Z16" i="1"/>
  <c r="AE15" i="78"/>
  <c r="Z16" i="33"/>
  <c r="Z16" i="36"/>
  <c r="Z16" i="16"/>
  <c r="Z15" i="6"/>
  <c r="AE15" i="75"/>
  <c r="Z16" i="90"/>
  <c r="AF16" i="90" s="1"/>
  <c r="AO16" i="90" s="1"/>
  <c r="Z15" i="20"/>
  <c r="W16" i="20" s="1"/>
  <c r="Z16" i="60"/>
  <c r="AF15" i="78"/>
  <c r="AO15" i="78" s="1"/>
  <c r="Z15" i="27"/>
  <c r="AF15" i="27" s="1"/>
  <c r="AO15" i="27" s="1"/>
  <c r="Z15" i="89"/>
  <c r="AF15" i="89" s="1"/>
  <c r="AO15" i="89" s="1"/>
  <c r="Z17" i="66"/>
  <c r="AG17" i="66" s="1"/>
  <c r="AP17" i="66" s="1"/>
  <c r="AE16" i="25"/>
  <c r="W17" i="25"/>
  <c r="AG16" i="25"/>
  <c r="AP16" i="25" s="1"/>
  <c r="AF16" i="25"/>
  <c r="AO16" i="25" s="1"/>
  <c r="AG16" i="90"/>
  <c r="AP16" i="90" s="1"/>
  <c r="AE16" i="90"/>
  <c r="AF15" i="20"/>
  <c r="AO15" i="20" s="1"/>
  <c r="AF16" i="36"/>
  <c r="AO16" i="36" s="1"/>
  <c r="W17" i="36"/>
  <c r="AG16" i="36"/>
  <c r="AP16" i="36" s="1"/>
  <c r="AE16" i="36"/>
  <c r="AE15" i="27"/>
  <c r="AG15" i="27"/>
  <c r="AP15" i="27" s="1"/>
  <c r="W16" i="27"/>
  <c r="AG16" i="60"/>
  <c r="AP16" i="60" s="1"/>
  <c r="AF16" i="60"/>
  <c r="AO16" i="60" s="1"/>
  <c r="W17" i="60"/>
  <c r="AE16" i="60"/>
  <c r="AE17" i="87"/>
  <c r="AF17" i="87"/>
  <c r="AO17" i="87" s="1"/>
  <c r="W18" i="87"/>
  <c r="AG17" i="87"/>
  <c r="AP17" i="87" s="1"/>
  <c r="W16" i="89"/>
  <c r="AE15" i="89"/>
  <c r="AG15" i="89"/>
  <c r="AP15" i="89" s="1"/>
  <c r="W17" i="37"/>
  <c r="AG16" i="37"/>
  <c r="AP16" i="37" s="1"/>
  <c r="AF16" i="37"/>
  <c r="AO16" i="37" s="1"/>
  <c r="AE16" i="37"/>
  <c r="AF17" i="96"/>
  <c r="AO17" i="96" s="1"/>
  <c r="AE17" i="96"/>
  <c r="AG17" i="96"/>
  <c r="AP17" i="96" s="1"/>
  <c r="W18" i="96"/>
  <c r="Y15" i="68"/>
  <c r="X15" i="68"/>
  <c r="Z15" i="68" s="1"/>
  <c r="AG16" i="41"/>
  <c r="AP16" i="41" s="1"/>
  <c r="AF16" i="41"/>
  <c r="AO16" i="41" s="1"/>
  <c r="AE16" i="41"/>
  <c r="W17" i="41"/>
  <c r="X16" i="32"/>
  <c r="Y16" i="32"/>
  <c r="AI15" i="61"/>
  <c r="AN15" i="61"/>
  <c r="Y17" i="52"/>
  <c r="X17" i="52"/>
  <c r="AG16" i="65"/>
  <c r="AP16" i="65" s="1"/>
  <c r="AF16" i="65"/>
  <c r="AO16" i="65" s="1"/>
  <c r="AE16" i="65"/>
  <c r="W17" i="65"/>
  <c r="Y18" i="71"/>
  <c r="X18" i="71"/>
  <c r="Z18" i="71" s="1"/>
  <c r="AR15" i="88"/>
  <c r="AN16" i="52"/>
  <c r="AI16" i="52"/>
  <c r="AI16" i="85"/>
  <c r="AN16" i="85"/>
  <c r="Y16" i="35"/>
  <c r="Z16" i="35" s="1"/>
  <c r="X16" i="35"/>
  <c r="X16" i="18"/>
  <c r="Z16" i="18" s="1"/>
  <c r="Y16" i="18"/>
  <c r="AH16" i="40"/>
  <c r="AQ16" i="40" s="1"/>
  <c r="AI16" i="8"/>
  <c r="AN16" i="8"/>
  <c r="AN15" i="72"/>
  <c r="AI15" i="72"/>
  <c r="X17" i="69"/>
  <c r="Y17" i="69"/>
  <c r="AH16" i="88"/>
  <c r="AQ16" i="88" s="1"/>
  <c r="X16" i="57"/>
  <c r="Y16" i="57"/>
  <c r="AF16" i="59"/>
  <c r="AO16" i="59" s="1"/>
  <c r="W17" i="59"/>
  <c r="AE16" i="59"/>
  <c r="AG16" i="59"/>
  <c r="AP16" i="59" s="1"/>
  <c r="W16" i="62"/>
  <c r="AE15" i="62"/>
  <c r="AF15" i="62"/>
  <c r="AO15" i="62" s="1"/>
  <c r="AG15" i="62"/>
  <c r="AP15" i="62" s="1"/>
  <c r="AR15" i="91"/>
  <c r="AI16" i="43"/>
  <c r="AN16" i="43"/>
  <c r="AI17" i="44"/>
  <c r="AN17" i="44"/>
  <c r="AH16" i="60"/>
  <c r="AQ16" i="60" s="1"/>
  <c r="Y16" i="67"/>
  <c r="X16" i="67"/>
  <c r="AG14" i="7"/>
  <c r="AP14" i="7" s="1"/>
  <c r="AF14" i="7"/>
  <c r="AO14" i="7" s="1"/>
  <c r="W15" i="7"/>
  <c r="AE14" i="7"/>
  <c r="AR15" i="33"/>
  <c r="X16" i="17"/>
  <c r="Z16" i="17" s="1"/>
  <c r="Y16" i="17"/>
  <c r="X16" i="95"/>
  <c r="Y16" i="95"/>
  <c r="Z16" i="95" s="1"/>
  <c r="X16" i="31"/>
  <c r="Z16" i="31" s="1"/>
  <c r="Y16" i="31"/>
  <c r="AR15" i="37"/>
  <c r="AI16" i="14"/>
  <c r="AN16" i="14"/>
  <c r="AI15" i="45"/>
  <c r="AN15" i="45"/>
  <c r="AN15" i="11"/>
  <c r="AI15" i="11"/>
  <c r="AN17" i="48"/>
  <c r="AI17" i="48"/>
  <c r="AI17" i="15"/>
  <c r="AN17" i="15"/>
  <c r="X18" i="86"/>
  <c r="Y18" i="86"/>
  <c r="Y16" i="75"/>
  <c r="X16" i="75"/>
  <c r="Z16" i="75" s="1"/>
  <c r="Y17" i="3"/>
  <c r="X17" i="3"/>
  <c r="AN15" i="67"/>
  <c r="AI15" i="67"/>
  <c r="W17" i="82"/>
  <c r="AG16" i="82"/>
  <c r="AP16" i="82" s="1"/>
  <c r="AE16" i="82"/>
  <c r="AF16" i="82"/>
  <c r="AO16" i="82" s="1"/>
  <c r="AI15" i="31"/>
  <c r="AN15" i="31"/>
  <c r="AN15" i="35"/>
  <c r="AI15" i="35"/>
  <c r="AI14" i="68"/>
  <c r="AN14" i="68"/>
  <c r="AN15" i="56"/>
  <c r="AI15" i="56"/>
  <c r="Y17" i="2"/>
  <c r="X17" i="2"/>
  <c r="Z17" i="2" s="1"/>
  <c r="AI16" i="58"/>
  <c r="AN16" i="58"/>
  <c r="AH16" i="49"/>
  <c r="AQ16" i="49" s="1"/>
  <c r="AN16" i="54"/>
  <c r="AI16" i="54"/>
  <c r="AI15" i="10"/>
  <c r="AN15" i="10"/>
  <c r="AN16" i="55"/>
  <c r="AI16" i="55"/>
  <c r="AH16" i="91"/>
  <c r="AQ16" i="91" s="1"/>
  <c r="AN15" i="64"/>
  <c r="AI15" i="64"/>
  <c r="AG16" i="39"/>
  <c r="AP16" i="39" s="1"/>
  <c r="AE16" i="39"/>
  <c r="AF16" i="39"/>
  <c r="AO16" i="39" s="1"/>
  <c r="W17" i="39"/>
  <c r="AH16" i="5"/>
  <c r="AQ16" i="5" s="1"/>
  <c r="AH16" i="93"/>
  <c r="AQ16" i="93" s="1"/>
  <c r="Y18" i="76"/>
  <c r="X18" i="76"/>
  <c r="AN15" i="46"/>
  <c r="AI15" i="46"/>
  <c r="Y17" i="14"/>
  <c r="X17" i="14"/>
  <c r="Z17" i="14" s="1"/>
  <c r="X16" i="45"/>
  <c r="Y16" i="45"/>
  <c r="AI16" i="4"/>
  <c r="AN16" i="4"/>
  <c r="X18" i="48"/>
  <c r="Y18" i="48"/>
  <c r="Y16" i="13"/>
  <c r="X16" i="13"/>
  <c r="AN16" i="38"/>
  <c r="AI16" i="38"/>
  <c r="AN15" i="75"/>
  <c r="AI15" i="75"/>
  <c r="Y17" i="42"/>
  <c r="X17" i="42"/>
  <c r="Y16" i="78"/>
  <c r="X16" i="78"/>
  <c r="AH17" i="73"/>
  <c r="AQ17" i="73" s="1"/>
  <c r="AR15" i="74"/>
  <c r="AH16" i="36"/>
  <c r="AQ16" i="36" s="1"/>
  <c r="AR15" i="41"/>
  <c r="W17" i="40"/>
  <c r="AG16" i="40"/>
  <c r="AP16" i="40" s="1"/>
  <c r="AE16" i="40"/>
  <c r="AF16" i="40"/>
  <c r="AO16" i="40" s="1"/>
  <c r="X17" i="8"/>
  <c r="Y17" i="8"/>
  <c r="X16" i="92"/>
  <c r="Y16" i="92"/>
  <c r="Z16" i="92" s="1"/>
  <c r="AR15" i="63"/>
  <c r="AE16" i="88"/>
  <c r="W17" i="88"/>
  <c r="AF16" i="88"/>
  <c r="AO16" i="88" s="1"/>
  <c r="AG16" i="88"/>
  <c r="AP16" i="88" s="1"/>
  <c r="AR15" i="16"/>
  <c r="AG15" i="6"/>
  <c r="AP15" i="6" s="1"/>
  <c r="AF15" i="6"/>
  <c r="AO15" i="6" s="1"/>
  <c r="W16" i="6"/>
  <c r="AE15" i="6"/>
  <c r="AR15" i="49"/>
  <c r="X16" i="11"/>
  <c r="Y16" i="11"/>
  <c r="Z16" i="11" s="1"/>
  <c r="AN15" i="13"/>
  <c r="AI15" i="13"/>
  <c r="Y18" i="15"/>
  <c r="X18" i="15"/>
  <c r="AI17" i="86"/>
  <c r="AN17" i="86"/>
  <c r="AI16" i="19"/>
  <c r="AN16" i="19"/>
  <c r="AN15" i="32"/>
  <c r="AI15" i="32"/>
  <c r="AE16" i="53"/>
  <c r="W17" i="53"/>
  <c r="AF16" i="53"/>
  <c r="AO16" i="53" s="1"/>
  <c r="AG16" i="53"/>
  <c r="AP16" i="53" s="1"/>
  <c r="AI15" i="22"/>
  <c r="AN15" i="22"/>
  <c r="X17" i="19"/>
  <c r="Y17" i="19"/>
  <c r="AR15" i="60"/>
  <c r="AI15" i="92"/>
  <c r="AN15" i="92"/>
  <c r="Y17" i="30"/>
  <c r="X17" i="30"/>
  <c r="Y17" i="58"/>
  <c r="X17" i="58"/>
  <c r="Z17" i="58" s="1"/>
  <c r="AR14" i="27"/>
  <c r="AE16" i="84"/>
  <c r="AG16" i="84"/>
  <c r="AP16" i="84" s="1"/>
  <c r="AF16" i="84"/>
  <c r="AO16" i="84" s="1"/>
  <c r="W17" i="84"/>
  <c r="AG15" i="24"/>
  <c r="AP15" i="24" s="1"/>
  <c r="AF15" i="24"/>
  <c r="AO15" i="24" s="1"/>
  <c r="W16" i="24"/>
  <c r="AE15" i="24"/>
  <c r="AR16" i="66"/>
  <c r="X17" i="54"/>
  <c r="Y17" i="54"/>
  <c r="AR15" i="25"/>
  <c r="Y16" i="10"/>
  <c r="X16" i="10"/>
  <c r="Y17" i="43"/>
  <c r="X17" i="43"/>
  <c r="Z17" i="43" s="1"/>
  <c r="X17" i="55"/>
  <c r="Y17" i="55"/>
  <c r="X18" i="44"/>
  <c r="Y18" i="44"/>
  <c r="Z16" i="91"/>
  <c r="X16" i="64"/>
  <c r="Y16" i="64"/>
  <c r="Y16" i="61"/>
  <c r="X16" i="61"/>
  <c r="AI15" i="50"/>
  <c r="AN15" i="50"/>
  <c r="X17" i="26"/>
  <c r="Z17" i="26" s="1"/>
  <c r="Y17" i="26"/>
  <c r="AR14" i="20"/>
  <c r="X16" i="51"/>
  <c r="Y16" i="51"/>
  <c r="Z16" i="5"/>
  <c r="Z16" i="93"/>
  <c r="X16" i="46"/>
  <c r="Y16" i="46"/>
  <c r="AH17" i="96"/>
  <c r="AQ17" i="96" s="1"/>
  <c r="AR15" i="1"/>
  <c r="AN15" i="94"/>
  <c r="AI15" i="94"/>
  <c r="Y17" i="4"/>
  <c r="X17" i="4"/>
  <c r="AN17" i="21"/>
  <c r="AI17" i="21"/>
  <c r="X17" i="81"/>
  <c r="Y17" i="81"/>
  <c r="AN15" i="78"/>
  <c r="AI15" i="78"/>
  <c r="AG16" i="16"/>
  <c r="AP16" i="16" s="1"/>
  <c r="AF16" i="16"/>
  <c r="AO16" i="16" s="1"/>
  <c r="W17" i="16"/>
  <c r="AE16" i="16"/>
  <c r="X16" i="56"/>
  <c r="Z16" i="56" s="1"/>
  <c r="Y16" i="56"/>
  <c r="AI16" i="2"/>
  <c r="AN16" i="2"/>
  <c r="Y16" i="72"/>
  <c r="X16" i="72"/>
  <c r="X17" i="83"/>
  <c r="Z17" i="83" s="1"/>
  <c r="Y17" i="83"/>
  <c r="AR15" i="93"/>
  <c r="AH15" i="20"/>
  <c r="AQ15" i="20" s="1"/>
  <c r="AG16" i="1"/>
  <c r="AP16" i="1" s="1"/>
  <c r="AF16" i="1"/>
  <c r="AO16" i="1" s="1"/>
  <c r="W17" i="1"/>
  <c r="AE16" i="1"/>
  <c r="AH17" i="9"/>
  <c r="AQ17" i="9" s="1"/>
  <c r="AH15" i="89"/>
  <c r="AQ15" i="89" s="1"/>
  <c r="AH16" i="74"/>
  <c r="AQ16" i="74" s="1"/>
  <c r="Z17" i="9"/>
  <c r="AH16" i="25"/>
  <c r="AQ16" i="25" s="1"/>
  <c r="AE17" i="79"/>
  <c r="AG17" i="79"/>
  <c r="AP17" i="79" s="1"/>
  <c r="W18" i="79"/>
  <c r="AF17" i="79"/>
  <c r="AO17" i="79" s="1"/>
  <c r="AF16" i="70"/>
  <c r="AO16" i="70" s="1"/>
  <c r="W17" i="70"/>
  <c r="AE16" i="70"/>
  <c r="AG16" i="70"/>
  <c r="AP16" i="70" s="1"/>
  <c r="AH16" i="33"/>
  <c r="AQ16" i="33" s="1"/>
  <c r="Y17" i="85"/>
  <c r="X17" i="85"/>
  <c r="AR14" i="6"/>
  <c r="AF16" i="34"/>
  <c r="AO16" i="34" s="1"/>
  <c r="AG16" i="34"/>
  <c r="AP16" i="34" s="1"/>
  <c r="W17" i="34"/>
  <c r="AE16" i="34"/>
  <c r="AN17" i="71"/>
  <c r="AI17" i="71"/>
  <c r="Z16" i="74"/>
  <c r="Y16" i="22"/>
  <c r="X16" i="22"/>
  <c r="AR16" i="96"/>
  <c r="AH16" i="37"/>
  <c r="AQ16" i="37" s="1"/>
  <c r="AR15" i="36"/>
  <c r="AI16" i="30"/>
  <c r="AN16" i="30"/>
  <c r="Z16" i="49"/>
  <c r="AF15" i="23"/>
  <c r="AO15" i="23" s="1"/>
  <c r="W16" i="23"/>
  <c r="AE15" i="23"/>
  <c r="AG15" i="23"/>
  <c r="AP15" i="23" s="1"/>
  <c r="AF16" i="47"/>
  <c r="AO16" i="47" s="1"/>
  <c r="AE16" i="47"/>
  <c r="W17" i="47"/>
  <c r="AG16" i="47"/>
  <c r="AP16" i="47" s="1"/>
  <c r="AI16" i="83"/>
  <c r="AN16" i="83"/>
  <c r="AH16" i="90"/>
  <c r="AQ16" i="90" s="1"/>
  <c r="AE17" i="28"/>
  <c r="AF17" i="28"/>
  <c r="AO17" i="28" s="1"/>
  <c r="W18" i="28"/>
  <c r="AG17" i="28"/>
  <c r="AP17" i="28" s="1"/>
  <c r="Y16" i="50"/>
  <c r="X16" i="50"/>
  <c r="Z16" i="50" s="1"/>
  <c r="AH16" i="63"/>
  <c r="AQ16" i="63" s="1"/>
  <c r="AI16" i="26"/>
  <c r="AN16" i="26"/>
  <c r="AI15" i="12"/>
  <c r="AN15" i="12"/>
  <c r="AN15" i="51"/>
  <c r="AI15" i="51"/>
  <c r="AN17" i="76"/>
  <c r="AI17" i="76"/>
  <c r="AN15" i="95"/>
  <c r="AI15" i="95"/>
  <c r="AR15" i="5"/>
  <c r="Y18" i="21"/>
  <c r="X18" i="21"/>
  <c r="Y17" i="38"/>
  <c r="X17" i="38"/>
  <c r="Y17" i="80"/>
  <c r="X17" i="80"/>
  <c r="AN16" i="42"/>
  <c r="AI16" i="42"/>
  <c r="Z17" i="73"/>
  <c r="AH15" i="27"/>
  <c r="AQ15" i="27" s="1"/>
  <c r="AH17" i="87"/>
  <c r="AQ17" i="87" s="1"/>
  <c r="AG16" i="33"/>
  <c r="AP16" i="33" s="1"/>
  <c r="AF16" i="33"/>
  <c r="AO16" i="33" s="1"/>
  <c r="AE16" i="33"/>
  <c r="W17" i="33"/>
  <c r="AR15" i="40"/>
  <c r="AR16" i="9"/>
  <c r="AH16" i="16"/>
  <c r="AQ16" i="16" s="1"/>
  <c r="AN15" i="18"/>
  <c r="AI15" i="18"/>
  <c r="AR15" i="82"/>
  <c r="AH16" i="41"/>
  <c r="AQ16" i="41" s="1"/>
  <c r="AI16" i="69"/>
  <c r="AN16" i="69"/>
  <c r="W17" i="77"/>
  <c r="AG16" i="77"/>
  <c r="AP16" i="77" s="1"/>
  <c r="AE16" i="77"/>
  <c r="AF16" i="77"/>
  <c r="AO16" i="77" s="1"/>
  <c r="AI15" i="57"/>
  <c r="AN15" i="57"/>
  <c r="W16" i="29"/>
  <c r="AG15" i="29"/>
  <c r="AP15" i="29" s="1"/>
  <c r="AE15" i="29"/>
  <c r="AF15" i="29"/>
  <c r="AO15" i="29" s="1"/>
  <c r="AR16" i="87"/>
  <c r="AR14" i="89"/>
  <c r="AR16" i="73"/>
  <c r="W17" i="63"/>
  <c r="AE16" i="63"/>
  <c r="AF16" i="63"/>
  <c r="AO16" i="63" s="1"/>
  <c r="AG16" i="63"/>
  <c r="AP16" i="63" s="1"/>
  <c r="AH17" i="66"/>
  <c r="AQ17" i="66" s="1"/>
  <c r="Y16" i="12"/>
  <c r="X16" i="12"/>
  <c r="AR15" i="90"/>
  <c r="AI15" i="17"/>
  <c r="AN15" i="17"/>
  <c r="AH15" i="6"/>
  <c r="AQ15" i="6" s="1"/>
  <c r="AH16" i="82"/>
  <c r="AQ16" i="82" s="1"/>
  <c r="AH16" i="1"/>
  <c r="AQ16" i="1" s="1"/>
  <c r="X16" i="94"/>
  <c r="Y16" i="94"/>
  <c r="AI16" i="80"/>
  <c r="AN16" i="80"/>
  <c r="AN16" i="3"/>
  <c r="AI16" i="3"/>
  <c r="AI16" i="81"/>
  <c r="AN16" i="81"/>
  <c r="Z16" i="72" l="1"/>
  <c r="Z17" i="19"/>
  <c r="Z16" i="32"/>
  <c r="AG15" i="20"/>
  <c r="AP15" i="20" s="1"/>
  <c r="W17" i="90"/>
  <c r="AE15" i="20"/>
  <c r="Z18" i="44"/>
  <c r="Z16" i="78"/>
  <c r="Z17" i="38"/>
  <c r="Z17" i="42"/>
  <c r="Z17" i="3"/>
  <c r="AF17" i="3" s="1"/>
  <c r="AO17" i="3" s="1"/>
  <c r="Z17" i="69"/>
  <c r="Z18" i="15"/>
  <c r="Z16" i="67"/>
  <c r="Z16" i="94"/>
  <c r="AE17" i="66"/>
  <c r="W18" i="66"/>
  <c r="Z18" i="21"/>
  <c r="Z17" i="85"/>
  <c r="Z16" i="61"/>
  <c r="Z17" i="52"/>
  <c r="AF17" i="66"/>
  <c r="AO17" i="66" s="1"/>
  <c r="Z17" i="80"/>
  <c r="Z16" i="22"/>
  <c r="Z16" i="13"/>
  <c r="Z18" i="86"/>
  <c r="Z16" i="57"/>
  <c r="AG16" i="67"/>
  <c r="AP16" i="67" s="1"/>
  <c r="AF16" i="67"/>
  <c r="AO16" i="67" s="1"/>
  <c r="AE16" i="67"/>
  <c r="W17" i="67"/>
  <c r="AF16" i="50"/>
  <c r="AO16" i="50" s="1"/>
  <c r="W17" i="50"/>
  <c r="AE16" i="50"/>
  <c r="AG16" i="50"/>
  <c r="AP16" i="50" s="1"/>
  <c r="AG17" i="3"/>
  <c r="AP17" i="3" s="1"/>
  <c r="AE17" i="3"/>
  <c r="W17" i="78"/>
  <c r="AG16" i="78"/>
  <c r="AP16" i="78" s="1"/>
  <c r="AE16" i="78"/>
  <c r="AF16" i="78"/>
  <c r="AO16" i="78" s="1"/>
  <c r="W17" i="35"/>
  <c r="AG16" i="35"/>
  <c r="AP16" i="35" s="1"/>
  <c r="AF16" i="35"/>
  <c r="AO16" i="35" s="1"/>
  <c r="AE16" i="35"/>
  <c r="AG15" i="68"/>
  <c r="AP15" i="68" s="1"/>
  <c r="AF15" i="68"/>
  <c r="AO15" i="68" s="1"/>
  <c r="AE15" i="68"/>
  <c r="W16" i="68"/>
  <c r="AG16" i="95"/>
  <c r="AP16" i="95" s="1"/>
  <c r="AF16" i="95"/>
  <c r="AO16" i="95" s="1"/>
  <c r="AE16" i="95"/>
  <c r="W17" i="95"/>
  <c r="AF18" i="15"/>
  <c r="AO18" i="15" s="1"/>
  <c r="W19" i="15"/>
  <c r="AE18" i="15"/>
  <c r="AG18" i="15"/>
  <c r="AP18" i="15" s="1"/>
  <c r="AG17" i="52"/>
  <c r="AP17" i="52" s="1"/>
  <c r="W18" i="52"/>
  <c r="AF17" i="52"/>
  <c r="AO17" i="52" s="1"/>
  <c r="AE17" i="52"/>
  <c r="W17" i="94"/>
  <c r="AE16" i="94"/>
  <c r="AF16" i="94"/>
  <c r="AO16" i="94" s="1"/>
  <c r="AG16" i="94"/>
  <c r="AP16" i="94" s="1"/>
  <c r="AG18" i="21"/>
  <c r="AP18" i="21" s="1"/>
  <c r="AF18" i="21"/>
  <c r="AO18" i="21" s="1"/>
  <c r="W19" i="21"/>
  <c r="AE18" i="21"/>
  <c r="AF17" i="85"/>
  <c r="AO17" i="85" s="1"/>
  <c r="AE17" i="85"/>
  <c r="AG17" i="85"/>
  <c r="AP17" i="85" s="1"/>
  <c r="W18" i="85"/>
  <c r="AG16" i="61"/>
  <c r="AP16" i="61" s="1"/>
  <c r="W17" i="61"/>
  <c r="AF16" i="61"/>
  <c r="AO16" i="61" s="1"/>
  <c r="AE16" i="61"/>
  <c r="AG17" i="80"/>
  <c r="AP17" i="80" s="1"/>
  <c r="AF17" i="80"/>
  <c r="AO17" i="80" s="1"/>
  <c r="AE17" i="80"/>
  <c r="W18" i="80"/>
  <c r="AG16" i="22"/>
  <c r="AP16" i="22" s="1"/>
  <c r="AF16" i="22"/>
  <c r="AO16" i="22" s="1"/>
  <c r="W17" i="22"/>
  <c r="AE16" i="22"/>
  <c r="AG16" i="72"/>
  <c r="AP16" i="72" s="1"/>
  <c r="AF16" i="72"/>
  <c r="AO16" i="72" s="1"/>
  <c r="W17" i="72"/>
  <c r="AE16" i="72"/>
  <c r="AG16" i="13"/>
  <c r="AP16" i="13" s="1"/>
  <c r="AF16" i="13"/>
  <c r="AO16" i="13" s="1"/>
  <c r="W17" i="13"/>
  <c r="AE16" i="13"/>
  <c r="AG18" i="86"/>
  <c r="AP18" i="86" s="1"/>
  <c r="AF18" i="86"/>
  <c r="AO18" i="86" s="1"/>
  <c r="AE18" i="86"/>
  <c r="W19" i="86"/>
  <c r="W17" i="57"/>
  <c r="AE16" i="57"/>
  <c r="AG16" i="57"/>
  <c r="AP16" i="57" s="1"/>
  <c r="AF16" i="57"/>
  <c r="AO16" i="57" s="1"/>
  <c r="AR15" i="17"/>
  <c r="X17" i="63"/>
  <c r="Z17" i="63" s="1"/>
  <c r="Y17" i="63"/>
  <c r="Y17" i="77"/>
  <c r="X17" i="77"/>
  <c r="AR16" i="3"/>
  <c r="AI15" i="29"/>
  <c r="AN15" i="29"/>
  <c r="AR16" i="69"/>
  <c r="X17" i="33"/>
  <c r="Z17" i="33" s="1"/>
  <c r="Y17" i="33"/>
  <c r="AR17" i="76"/>
  <c r="AN17" i="28"/>
  <c r="AI17" i="28"/>
  <c r="AN16" i="34"/>
  <c r="AI16" i="34"/>
  <c r="AH17" i="85"/>
  <c r="AQ17" i="85" s="1"/>
  <c r="AI16" i="1"/>
  <c r="AN16" i="1"/>
  <c r="AH16" i="72"/>
  <c r="AQ16" i="72" s="1"/>
  <c r="AH16" i="56"/>
  <c r="AQ16" i="56" s="1"/>
  <c r="AR15" i="78"/>
  <c r="AH17" i="26"/>
  <c r="AQ17" i="26" s="1"/>
  <c r="AH18" i="44"/>
  <c r="AQ18" i="44" s="1"/>
  <c r="AN15" i="24"/>
  <c r="AI15" i="24"/>
  <c r="AR15" i="92"/>
  <c r="AR15" i="32"/>
  <c r="AH18" i="15"/>
  <c r="AQ18" i="15" s="1"/>
  <c r="AH16" i="11"/>
  <c r="AQ16" i="11" s="1"/>
  <c r="AH16" i="92"/>
  <c r="AQ16" i="92" s="1"/>
  <c r="AI16" i="40"/>
  <c r="AN16" i="40"/>
  <c r="AH16" i="78"/>
  <c r="AQ16" i="78" s="1"/>
  <c r="AR15" i="75"/>
  <c r="AR15" i="46"/>
  <c r="AR15" i="64"/>
  <c r="AR15" i="35"/>
  <c r="AH18" i="86"/>
  <c r="AQ18" i="86" s="1"/>
  <c r="AR15" i="11"/>
  <c r="AH16" i="95"/>
  <c r="AQ16" i="95" s="1"/>
  <c r="AR17" i="44"/>
  <c r="AR15" i="72"/>
  <c r="AH16" i="35"/>
  <c r="AQ16" i="35" s="1"/>
  <c r="Y17" i="65"/>
  <c r="Z17" i="65" s="1"/>
  <c r="X17" i="65"/>
  <c r="AN15" i="27"/>
  <c r="AI15" i="27"/>
  <c r="Y17" i="25"/>
  <c r="X17" i="25"/>
  <c r="AR16" i="81"/>
  <c r="AH16" i="12"/>
  <c r="AQ16" i="12" s="1"/>
  <c r="AI16" i="77"/>
  <c r="AN16" i="77"/>
  <c r="AN16" i="33"/>
  <c r="AI16" i="33"/>
  <c r="AR16" i="26"/>
  <c r="AR16" i="83"/>
  <c r="AR16" i="30"/>
  <c r="X17" i="34"/>
  <c r="Z17" i="34" s="1"/>
  <c r="Y17" i="34"/>
  <c r="Y18" i="79"/>
  <c r="X18" i="79"/>
  <c r="Z18" i="79" s="1"/>
  <c r="Y17" i="1"/>
  <c r="X17" i="1"/>
  <c r="Z17" i="1" s="1"/>
  <c r="AG16" i="56"/>
  <c r="AP16" i="56" s="1"/>
  <c r="AF16" i="56"/>
  <c r="AO16" i="56" s="1"/>
  <c r="AE16" i="56"/>
  <c r="W17" i="56"/>
  <c r="AH17" i="4"/>
  <c r="AQ17" i="4" s="1"/>
  <c r="AH16" i="51"/>
  <c r="AQ16" i="51" s="1"/>
  <c r="AG17" i="26"/>
  <c r="AP17" i="26" s="1"/>
  <c r="AF17" i="26"/>
  <c r="AO17" i="26" s="1"/>
  <c r="AE17" i="26"/>
  <c r="W18" i="26"/>
  <c r="AF18" i="44"/>
  <c r="AO18" i="44" s="1"/>
  <c r="W19" i="44"/>
  <c r="AG18" i="44"/>
  <c r="AP18" i="44" s="1"/>
  <c r="AE18" i="44"/>
  <c r="AG17" i="43"/>
  <c r="AP17" i="43" s="1"/>
  <c r="AF17" i="43"/>
  <c r="AO17" i="43" s="1"/>
  <c r="AE17" i="43"/>
  <c r="W18" i="43"/>
  <c r="X16" i="24"/>
  <c r="Z16" i="24" s="1"/>
  <c r="Y16" i="24"/>
  <c r="W18" i="58"/>
  <c r="AE17" i="58"/>
  <c r="AF17" i="58"/>
  <c r="AO17" i="58" s="1"/>
  <c r="AG17" i="58"/>
  <c r="AP17" i="58" s="1"/>
  <c r="AR15" i="22"/>
  <c r="AG16" i="11"/>
  <c r="AP16" i="11" s="1"/>
  <c r="AF16" i="11"/>
  <c r="AO16" i="11" s="1"/>
  <c r="W17" i="11"/>
  <c r="AE16" i="11"/>
  <c r="Y17" i="88"/>
  <c r="X17" i="88"/>
  <c r="AF16" i="92"/>
  <c r="AO16" i="92" s="1"/>
  <c r="AG16" i="92"/>
  <c r="AP16" i="92" s="1"/>
  <c r="W17" i="92"/>
  <c r="AE16" i="92"/>
  <c r="AH16" i="45"/>
  <c r="AQ16" i="45" s="1"/>
  <c r="AR16" i="55"/>
  <c r="W18" i="2"/>
  <c r="AE17" i="2"/>
  <c r="AG17" i="2"/>
  <c r="AP17" i="2" s="1"/>
  <c r="AF17" i="2"/>
  <c r="AO17" i="2" s="1"/>
  <c r="AI14" i="7"/>
  <c r="AN14" i="7"/>
  <c r="AI15" i="62"/>
  <c r="AN15" i="62"/>
  <c r="AN16" i="65"/>
  <c r="AI16" i="65"/>
  <c r="Y17" i="41"/>
  <c r="X17" i="41"/>
  <c r="AI16" i="37"/>
  <c r="AN16" i="37"/>
  <c r="Y18" i="87"/>
  <c r="Z18" i="87" s="1"/>
  <c r="X18" i="87"/>
  <c r="AI16" i="36"/>
  <c r="AN16" i="36"/>
  <c r="AI16" i="25"/>
  <c r="AN16" i="25"/>
  <c r="AH16" i="94"/>
  <c r="AQ16" i="94" s="1"/>
  <c r="AR16" i="80"/>
  <c r="AR15" i="18"/>
  <c r="AF17" i="73"/>
  <c r="AO17" i="73" s="1"/>
  <c r="AE17" i="73"/>
  <c r="W18" i="73"/>
  <c r="AG17" i="73"/>
  <c r="AP17" i="73" s="1"/>
  <c r="AH17" i="38"/>
  <c r="AQ17" i="38" s="1"/>
  <c r="AR15" i="51"/>
  <c r="AI15" i="23"/>
  <c r="AN15" i="23"/>
  <c r="W17" i="74"/>
  <c r="AG16" i="74"/>
  <c r="AP16" i="74" s="1"/>
  <c r="AF16" i="74"/>
  <c r="AO16" i="74" s="1"/>
  <c r="AE16" i="74"/>
  <c r="AN16" i="16"/>
  <c r="AI16" i="16"/>
  <c r="AH16" i="46"/>
  <c r="AQ16" i="46" s="1"/>
  <c r="Z16" i="51"/>
  <c r="AH16" i="64"/>
  <c r="AQ16" i="64" s="1"/>
  <c r="AH16" i="10"/>
  <c r="AQ16" i="10" s="1"/>
  <c r="AH17" i="54"/>
  <c r="AQ17" i="54" s="1"/>
  <c r="AN16" i="84"/>
  <c r="AI16" i="84"/>
  <c r="AH17" i="30"/>
  <c r="AQ17" i="30" s="1"/>
  <c r="AI16" i="88"/>
  <c r="AN16" i="88"/>
  <c r="AR16" i="38"/>
  <c r="AH18" i="48"/>
  <c r="AQ18" i="48" s="1"/>
  <c r="Z16" i="45"/>
  <c r="AH18" i="76"/>
  <c r="AQ18" i="76" s="1"/>
  <c r="Y17" i="39"/>
  <c r="Z17" i="39" s="1"/>
  <c r="X17" i="39"/>
  <c r="AR15" i="56"/>
  <c r="Y17" i="82"/>
  <c r="X17" i="82"/>
  <c r="AH16" i="75"/>
  <c r="AQ16" i="75" s="1"/>
  <c r="X15" i="7"/>
  <c r="Y15" i="7"/>
  <c r="AR16" i="43"/>
  <c r="Y16" i="62"/>
  <c r="X16" i="62"/>
  <c r="Z16" i="62" s="1"/>
  <c r="AH16" i="57"/>
  <c r="AQ16" i="57" s="1"/>
  <c r="AR15" i="61"/>
  <c r="AN16" i="41"/>
  <c r="AI16" i="41"/>
  <c r="AI15" i="89"/>
  <c r="AN15" i="89"/>
  <c r="AI15" i="20"/>
  <c r="AN15" i="20"/>
  <c r="X17" i="90"/>
  <c r="Y17" i="90"/>
  <c r="AI17" i="66"/>
  <c r="AN17" i="66"/>
  <c r="Z16" i="12"/>
  <c r="AI16" i="63"/>
  <c r="AN16" i="63"/>
  <c r="X16" i="29"/>
  <c r="Y16" i="29"/>
  <c r="AR16" i="42"/>
  <c r="X18" i="28"/>
  <c r="Y18" i="28"/>
  <c r="X16" i="23"/>
  <c r="Y16" i="23"/>
  <c r="AR17" i="71"/>
  <c r="AI16" i="70"/>
  <c r="AN16" i="70"/>
  <c r="X17" i="16"/>
  <c r="Y17" i="16"/>
  <c r="AH17" i="81"/>
  <c r="AQ17" i="81" s="1"/>
  <c r="Z17" i="4"/>
  <c r="Z16" i="46"/>
  <c r="AR15" i="50"/>
  <c r="Z16" i="64"/>
  <c r="AH17" i="55"/>
  <c r="AQ17" i="55" s="1"/>
  <c r="Z17" i="54"/>
  <c r="AR16" i="19"/>
  <c r="AR15" i="13"/>
  <c r="AH17" i="8"/>
  <c r="AQ17" i="8" s="1"/>
  <c r="X17" i="40"/>
  <c r="Y17" i="40"/>
  <c r="AH17" i="42"/>
  <c r="AQ17" i="42" s="1"/>
  <c r="Z18" i="48"/>
  <c r="AH17" i="14"/>
  <c r="AQ17" i="14" s="1"/>
  <c r="AR15" i="31"/>
  <c r="AR15" i="67"/>
  <c r="AR17" i="15"/>
  <c r="AR15" i="45"/>
  <c r="AH16" i="31"/>
  <c r="AQ16" i="31" s="1"/>
  <c r="AH16" i="17"/>
  <c r="AQ16" i="17" s="1"/>
  <c r="AR16" i="8"/>
  <c r="AH18" i="71"/>
  <c r="AQ18" i="71" s="1"/>
  <c r="X18" i="96"/>
  <c r="Y18" i="96"/>
  <c r="Z18" i="96" s="1"/>
  <c r="AN17" i="87"/>
  <c r="AI17" i="87"/>
  <c r="Y16" i="27"/>
  <c r="X16" i="27"/>
  <c r="X16" i="20"/>
  <c r="Y16" i="20"/>
  <c r="Y18" i="66"/>
  <c r="X18" i="66"/>
  <c r="Z18" i="66" s="1"/>
  <c r="AF17" i="38"/>
  <c r="AO17" i="38" s="1"/>
  <c r="AG17" i="38"/>
  <c r="AP17" i="38" s="1"/>
  <c r="AE17" i="38"/>
  <c r="W18" i="38"/>
  <c r="AR15" i="95"/>
  <c r="X17" i="47"/>
  <c r="Z17" i="47" s="1"/>
  <c r="Y17" i="47"/>
  <c r="X17" i="70"/>
  <c r="Y17" i="70"/>
  <c r="Z17" i="70" s="1"/>
  <c r="AI17" i="79"/>
  <c r="AN17" i="79"/>
  <c r="AG17" i="9"/>
  <c r="AP17" i="9" s="1"/>
  <c r="AF17" i="9"/>
  <c r="AO17" i="9" s="1"/>
  <c r="W18" i="9"/>
  <c r="AE17" i="9"/>
  <c r="AH17" i="83"/>
  <c r="AQ17" i="83" s="1"/>
  <c r="AR16" i="2"/>
  <c r="Z17" i="81"/>
  <c r="AR15" i="94"/>
  <c r="AE16" i="93"/>
  <c r="W17" i="93"/>
  <c r="AG16" i="93"/>
  <c r="AP16" i="93" s="1"/>
  <c r="AF16" i="93"/>
  <c r="AO16" i="93" s="1"/>
  <c r="AH16" i="61"/>
  <c r="AQ16" i="61" s="1"/>
  <c r="W17" i="91"/>
  <c r="AG16" i="91"/>
  <c r="AP16" i="91" s="1"/>
  <c r="AF16" i="91"/>
  <c r="AO16" i="91" s="1"/>
  <c r="AE16" i="91"/>
  <c r="Z17" i="55"/>
  <c r="Z16" i="10"/>
  <c r="X17" i="84"/>
  <c r="Z17" i="84" s="1"/>
  <c r="Y17" i="84"/>
  <c r="Z17" i="30"/>
  <c r="AH17" i="19"/>
  <c r="AQ17" i="19" s="1"/>
  <c r="X17" i="53"/>
  <c r="Z17" i="53" s="1"/>
  <c r="Y17" i="53"/>
  <c r="AN15" i="6"/>
  <c r="AI15" i="6"/>
  <c r="Z17" i="8"/>
  <c r="AH16" i="13"/>
  <c r="AQ16" i="13" s="1"/>
  <c r="Z18" i="76"/>
  <c r="AN16" i="39"/>
  <c r="AI16" i="39"/>
  <c r="AR15" i="10"/>
  <c r="AR16" i="58"/>
  <c r="W17" i="75"/>
  <c r="AG16" i="75"/>
  <c r="AP16" i="75" s="1"/>
  <c r="AF16" i="75"/>
  <c r="AO16" i="75" s="1"/>
  <c r="AE16" i="75"/>
  <c r="AR17" i="48"/>
  <c r="AG16" i="31"/>
  <c r="AP16" i="31" s="1"/>
  <c r="AF16" i="31"/>
  <c r="AO16" i="31" s="1"/>
  <c r="AE16" i="31"/>
  <c r="W17" i="31"/>
  <c r="W17" i="17"/>
  <c r="AE16" i="17"/>
  <c r="AG16" i="17"/>
  <c r="AP16" i="17" s="1"/>
  <c r="AF16" i="17"/>
  <c r="AO16" i="17" s="1"/>
  <c r="AN16" i="59"/>
  <c r="AI16" i="59"/>
  <c r="AH17" i="69"/>
  <c r="AQ17" i="69" s="1"/>
  <c r="AH16" i="18"/>
  <c r="AQ16" i="18" s="1"/>
  <c r="AR16" i="85"/>
  <c r="AH17" i="52"/>
  <c r="AQ17" i="52" s="1"/>
  <c r="AH16" i="32"/>
  <c r="AQ16" i="32" s="1"/>
  <c r="X16" i="89"/>
  <c r="Z16" i="89" s="1"/>
  <c r="Y16" i="89"/>
  <c r="AN16" i="60"/>
  <c r="AI16" i="60"/>
  <c r="Y17" i="36"/>
  <c r="X17" i="36"/>
  <c r="Z17" i="36" s="1"/>
  <c r="AR15" i="57"/>
  <c r="AH17" i="80"/>
  <c r="AQ17" i="80" s="1"/>
  <c r="AH18" i="21"/>
  <c r="AQ18" i="21" s="1"/>
  <c r="AR15" i="12"/>
  <c r="AH16" i="50"/>
  <c r="AQ16" i="50" s="1"/>
  <c r="AN16" i="47"/>
  <c r="AI16" i="47"/>
  <c r="W17" i="49"/>
  <c r="AE16" i="49"/>
  <c r="AG16" i="49"/>
  <c r="AP16" i="49" s="1"/>
  <c r="AF16" i="49"/>
  <c r="AO16" i="49" s="1"/>
  <c r="AH16" i="22"/>
  <c r="AQ16" i="22" s="1"/>
  <c r="AE17" i="83"/>
  <c r="AG17" i="83"/>
  <c r="AP17" i="83" s="1"/>
  <c r="W18" i="83"/>
  <c r="AF17" i="83"/>
  <c r="AO17" i="83" s="1"/>
  <c r="AR17" i="21"/>
  <c r="AF16" i="5"/>
  <c r="AO16" i="5" s="1"/>
  <c r="W17" i="5"/>
  <c r="AE16" i="5"/>
  <c r="AG16" i="5"/>
  <c r="AP16" i="5" s="1"/>
  <c r="AH17" i="43"/>
  <c r="AQ17" i="43" s="1"/>
  <c r="AH17" i="58"/>
  <c r="AQ17" i="58" s="1"/>
  <c r="AG17" i="19"/>
  <c r="AP17" i="19" s="1"/>
  <c r="AF17" i="19"/>
  <c r="AO17" i="19" s="1"/>
  <c r="W18" i="19"/>
  <c r="AE17" i="19"/>
  <c r="AI16" i="53"/>
  <c r="AN16" i="53"/>
  <c r="AR17" i="86"/>
  <c r="Y16" i="6"/>
  <c r="X16" i="6"/>
  <c r="W18" i="42"/>
  <c r="AG17" i="42"/>
  <c r="AP17" i="42" s="1"/>
  <c r="AF17" i="42"/>
  <c r="AO17" i="42" s="1"/>
  <c r="AE17" i="42"/>
  <c r="AR16" i="4"/>
  <c r="AG17" i="14"/>
  <c r="AP17" i="14" s="1"/>
  <c r="W18" i="14"/>
  <c r="AF17" i="14"/>
  <c r="AO17" i="14" s="1"/>
  <c r="AE17" i="14"/>
  <c r="AR16" i="54"/>
  <c r="AH17" i="2"/>
  <c r="AQ17" i="2" s="1"/>
  <c r="AR14" i="68"/>
  <c r="AI16" i="82"/>
  <c r="AN16" i="82"/>
  <c r="AH17" i="3"/>
  <c r="AQ17" i="3" s="1"/>
  <c r="AR16" i="14"/>
  <c r="AH16" i="67"/>
  <c r="AQ16" i="67" s="1"/>
  <c r="X17" i="59"/>
  <c r="Y17" i="59"/>
  <c r="W18" i="69"/>
  <c r="AE17" i="69"/>
  <c r="AF17" i="69"/>
  <c r="AO17" i="69" s="1"/>
  <c r="AG17" i="69"/>
  <c r="AP17" i="69" s="1"/>
  <c r="AG16" i="18"/>
  <c r="AP16" i="18" s="1"/>
  <c r="AF16" i="18"/>
  <c r="AO16" i="18" s="1"/>
  <c r="W17" i="18"/>
  <c r="AE16" i="18"/>
  <c r="AR16" i="52"/>
  <c r="AG18" i="71"/>
  <c r="AP18" i="71" s="1"/>
  <c r="AF18" i="71"/>
  <c r="AO18" i="71" s="1"/>
  <c r="W19" i="71"/>
  <c r="AE18" i="71"/>
  <c r="W17" i="32"/>
  <c r="AG16" i="32"/>
  <c r="AP16" i="32" s="1"/>
  <c r="AF16" i="32"/>
  <c r="AO16" i="32" s="1"/>
  <c r="AE16" i="32"/>
  <c r="AH15" i="68"/>
  <c r="AQ15" i="68" s="1"/>
  <c r="AN17" i="96"/>
  <c r="AI17" i="96"/>
  <c r="Z17" i="37"/>
  <c r="Y17" i="37"/>
  <c r="X17" i="37"/>
  <c r="Y17" i="60"/>
  <c r="X17" i="60"/>
  <c r="AI16" i="90"/>
  <c r="AN16" i="90"/>
  <c r="Z16" i="6" l="1"/>
  <c r="Z16" i="23"/>
  <c r="Z17" i="41"/>
  <c r="W18" i="3"/>
  <c r="Z16" i="27"/>
  <c r="Z17" i="88"/>
  <c r="AG17" i="88" s="1"/>
  <c r="AP17" i="88" s="1"/>
  <c r="Z17" i="25"/>
  <c r="Z16" i="29"/>
  <c r="AG16" i="29" s="1"/>
  <c r="AP16" i="29" s="1"/>
  <c r="Z17" i="82"/>
  <c r="AF17" i="82" s="1"/>
  <c r="AO17" i="82" s="1"/>
  <c r="Z17" i="60"/>
  <c r="AF17" i="60" s="1"/>
  <c r="AO17" i="60" s="1"/>
  <c r="Z18" i="28"/>
  <c r="W19" i="28" s="1"/>
  <c r="Z17" i="77"/>
  <c r="AF17" i="77" s="1"/>
  <c r="AO17" i="77" s="1"/>
  <c r="AG18" i="79"/>
  <c r="AP18" i="79" s="1"/>
  <c r="W19" i="79"/>
  <c r="AE18" i="79"/>
  <c r="AF18" i="79"/>
  <c r="AO18" i="79" s="1"/>
  <c r="AG17" i="60"/>
  <c r="AP17" i="60" s="1"/>
  <c r="AF16" i="29"/>
  <c r="AO16" i="29" s="1"/>
  <c r="AE16" i="29"/>
  <c r="W17" i="29"/>
  <c r="AE17" i="82"/>
  <c r="W18" i="82"/>
  <c r="AG17" i="82"/>
  <c r="AP17" i="82" s="1"/>
  <c r="AG18" i="28"/>
  <c r="AP18" i="28" s="1"/>
  <c r="W18" i="77"/>
  <c r="AG17" i="77"/>
  <c r="AP17" i="77" s="1"/>
  <c r="AF17" i="70"/>
  <c r="AO17" i="70" s="1"/>
  <c r="W18" i="70"/>
  <c r="AE17" i="70"/>
  <c r="AG17" i="70"/>
  <c r="AP17" i="70" s="1"/>
  <c r="AG16" i="24"/>
  <c r="AP16" i="24" s="1"/>
  <c r="AF16" i="24"/>
  <c r="AO16" i="24" s="1"/>
  <c r="W17" i="24"/>
  <c r="AE16" i="24"/>
  <c r="AE17" i="88"/>
  <c r="W18" i="88"/>
  <c r="AG17" i="25"/>
  <c r="AP17" i="25" s="1"/>
  <c r="AF17" i="25"/>
  <c r="AO17" i="25" s="1"/>
  <c r="AE17" i="25"/>
  <c r="W18" i="25"/>
  <c r="AG16" i="6"/>
  <c r="AP16" i="6" s="1"/>
  <c r="AF16" i="6"/>
  <c r="AO16" i="6" s="1"/>
  <c r="W17" i="6"/>
  <c r="AE16" i="6"/>
  <c r="AG18" i="96"/>
  <c r="AP18" i="96" s="1"/>
  <c r="AF18" i="96"/>
  <c r="AO18" i="96" s="1"/>
  <c r="W19" i="96"/>
  <c r="AE18" i="96"/>
  <c r="AG18" i="87"/>
  <c r="AP18" i="87" s="1"/>
  <c r="W19" i="87"/>
  <c r="AF18" i="87"/>
  <c r="AO18" i="87" s="1"/>
  <c r="AE18" i="87"/>
  <c r="AR15" i="6"/>
  <c r="AI17" i="14"/>
  <c r="AN17" i="14"/>
  <c r="AI16" i="5"/>
  <c r="AN16" i="5"/>
  <c r="AH17" i="37"/>
  <c r="AQ17" i="37" s="1"/>
  <c r="Y17" i="32"/>
  <c r="X17" i="32"/>
  <c r="X18" i="19"/>
  <c r="Y18" i="19"/>
  <c r="Y17" i="5"/>
  <c r="X17" i="5"/>
  <c r="Y18" i="83"/>
  <c r="Z18" i="83" s="1"/>
  <c r="X18" i="83"/>
  <c r="AR16" i="59"/>
  <c r="AG18" i="76"/>
  <c r="AP18" i="76" s="1"/>
  <c r="W19" i="76"/>
  <c r="AF18" i="76"/>
  <c r="AO18" i="76" s="1"/>
  <c r="AE18" i="76"/>
  <c r="AG17" i="30"/>
  <c r="AP17" i="30" s="1"/>
  <c r="AF17" i="30"/>
  <c r="AO17" i="30" s="1"/>
  <c r="AE17" i="30"/>
  <c r="W18" i="30"/>
  <c r="AI16" i="91"/>
  <c r="AN16" i="91"/>
  <c r="AI16" i="93"/>
  <c r="AN16" i="93"/>
  <c r="X18" i="9"/>
  <c r="Z18" i="9" s="1"/>
  <c r="Y18" i="9"/>
  <c r="AH17" i="70"/>
  <c r="AQ17" i="70" s="1"/>
  <c r="AH18" i="66"/>
  <c r="AQ18" i="66" s="1"/>
  <c r="AH16" i="27"/>
  <c r="AQ16" i="27" s="1"/>
  <c r="AH18" i="96"/>
  <c r="AQ18" i="96" s="1"/>
  <c r="W17" i="46"/>
  <c r="AF16" i="46"/>
  <c r="AO16" i="46" s="1"/>
  <c r="AE16" i="46"/>
  <c r="AG16" i="46"/>
  <c r="AP16" i="46" s="1"/>
  <c r="AH18" i="28"/>
  <c r="AQ18" i="28" s="1"/>
  <c r="AR15" i="89"/>
  <c r="AI17" i="73"/>
  <c r="AN17" i="73"/>
  <c r="AR16" i="25"/>
  <c r="X17" i="92"/>
  <c r="Y17" i="92"/>
  <c r="AN16" i="11"/>
  <c r="AI16" i="11"/>
  <c r="Y18" i="26"/>
  <c r="X18" i="26"/>
  <c r="Y19" i="86"/>
  <c r="X19" i="86"/>
  <c r="Z19" i="86" s="1"/>
  <c r="AI16" i="22"/>
  <c r="AN16" i="22"/>
  <c r="AN17" i="80"/>
  <c r="AI17" i="80"/>
  <c r="AN18" i="21"/>
  <c r="AI18" i="21"/>
  <c r="AI16" i="94"/>
  <c r="AN16" i="94"/>
  <c r="X17" i="95"/>
  <c r="Y17" i="95"/>
  <c r="Y17" i="35"/>
  <c r="X17" i="35"/>
  <c r="AN17" i="3"/>
  <c r="AI17" i="3"/>
  <c r="X17" i="50"/>
  <c r="Z17" i="50" s="1"/>
  <c r="Y17" i="50"/>
  <c r="AN18" i="71"/>
  <c r="AI18" i="71"/>
  <c r="AN16" i="18"/>
  <c r="AI16" i="18"/>
  <c r="AI17" i="69"/>
  <c r="AN17" i="69"/>
  <c r="X18" i="14"/>
  <c r="Y18" i="14"/>
  <c r="AI16" i="49"/>
  <c r="AN16" i="49"/>
  <c r="AH17" i="36"/>
  <c r="AQ17" i="36" s="1"/>
  <c r="AH16" i="89"/>
  <c r="AQ16" i="89" s="1"/>
  <c r="X17" i="31"/>
  <c r="Y17" i="31"/>
  <c r="AI16" i="75"/>
  <c r="AN16" i="75"/>
  <c r="AH17" i="53"/>
  <c r="AQ17" i="53" s="1"/>
  <c r="Y18" i="38"/>
  <c r="X18" i="38"/>
  <c r="AF18" i="48"/>
  <c r="AO18" i="48" s="1"/>
  <c r="AG18" i="48"/>
  <c r="AP18" i="48" s="1"/>
  <c r="AE18" i="48"/>
  <c r="W19" i="48"/>
  <c r="AG17" i="4"/>
  <c r="AP17" i="4" s="1"/>
  <c r="AF17" i="4"/>
  <c r="AO17" i="4" s="1"/>
  <c r="W18" i="4"/>
  <c r="AE17" i="4"/>
  <c r="AH17" i="90"/>
  <c r="AQ17" i="90" s="1"/>
  <c r="AR16" i="41"/>
  <c r="AR16" i="88"/>
  <c r="AR16" i="84"/>
  <c r="AI16" i="74"/>
  <c r="AN16" i="74"/>
  <c r="AR15" i="23"/>
  <c r="AR16" i="37"/>
  <c r="AI17" i="2"/>
  <c r="AN17" i="2"/>
  <c r="Y17" i="11"/>
  <c r="X17" i="11"/>
  <c r="X18" i="43"/>
  <c r="Y18" i="43"/>
  <c r="Z18" i="43" s="1"/>
  <c r="AI18" i="44"/>
  <c r="AN18" i="44"/>
  <c r="AN17" i="26"/>
  <c r="AI17" i="26"/>
  <c r="AH17" i="65"/>
  <c r="AQ17" i="65" s="1"/>
  <c r="AN18" i="86"/>
  <c r="AI18" i="86"/>
  <c r="X17" i="22"/>
  <c r="Y17" i="22"/>
  <c r="Y18" i="85"/>
  <c r="X18" i="85"/>
  <c r="Y19" i="21"/>
  <c r="X19" i="21"/>
  <c r="Z19" i="21" s="1"/>
  <c r="AN16" i="95"/>
  <c r="AI16" i="95"/>
  <c r="X18" i="3"/>
  <c r="Y18" i="3"/>
  <c r="AR16" i="90"/>
  <c r="AE17" i="37"/>
  <c r="W18" i="37"/>
  <c r="AF17" i="37"/>
  <c r="AO17" i="37" s="1"/>
  <c r="AG17" i="37"/>
  <c r="AP17" i="37" s="1"/>
  <c r="AI16" i="32"/>
  <c r="AN16" i="32"/>
  <c r="X19" i="71"/>
  <c r="Y19" i="71"/>
  <c r="X17" i="18"/>
  <c r="Y17" i="18"/>
  <c r="Z17" i="18" s="1"/>
  <c r="Y18" i="69"/>
  <c r="Z18" i="69" s="1"/>
  <c r="X18" i="69"/>
  <c r="AN17" i="83"/>
  <c r="AI17" i="83"/>
  <c r="Y17" i="49"/>
  <c r="X17" i="49"/>
  <c r="AF16" i="89"/>
  <c r="AO16" i="89" s="1"/>
  <c r="AE16" i="89"/>
  <c r="AG16" i="89"/>
  <c r="AP16" i="89" s="1"/>
  <c r="W17" i="89"/>
  <c r="AN16" i="31"/>
  <c r="AI16" i="31"/>
  <c r="W18" i="53"/>
  <c r="AG17" i="53"/>
  <c r="AP17" i="53" s="1"/>
  <c r="AE17" i="53"/>
  <c r="AF17" i="53"/>
  <c r="AO17" i="53" s="1"/>
  <c r="AH17" i="84"/>
  <c r="AQ17" i="84" s="1"/>
  <c r="AI17" i="38"/>
  <c r="AN17" i="38"/>
  <c r="AG18" i="66"/>
  <c r="AP18" i="66" s="1"/>
  <c r="W19" i="66"/>
  <c r="AE18" i="66"/>
  <c r="AF18" i="66"/>
  <c r="AO18" i="66" s="1"/>
  <c r="AG16" i="27"/>
  <c r="AP16" i="27" s="1"/>
  <c r="AF16" i="27"/>
  <c r="AO16" i="27" s="1"/>
  <c r="AE16" i="27"/>
  <c r="W17" i="27"/>
  <c r="AH17" i="40"/>
  <c r="AQ17" i="40" s="1"/>
  <c r="AH17" i="16"/>
  <c r="AQ17" i="16" s="1"/>
  <c r="AR16" i="63"/>
  <c r="Z17" i="90"/>
  <c r="AH16" i="62"/>
  <c r="AQ16" i="62" s="1"/>
  <c r="AH15" i="7"/>
  <c r="AQ15" i="7" s="1"/>
  <c r="AH17" i="39"/>
  <c r="AQ17" i="39" s="1"/>
  <c r="AR16" i="36"/>
  <c r="AH17" i="41"/>
  <c r="AQ17" i="41" s="1"/>
  <c r="AR15" i="62"/>
  <c r="X18" i="2"/>
  <c r="Y18" i="2"/>
  <c r="AI17" i="58"/>
  <c r="AN17" i="58"/>
  <c r="AN17" i="43"/>
  <c r="AI17" i="43"/>
  <c r="AH17" i="1"/>
  <c r="AQ17" i="1" s="1"/>
  <c r="AR16" i="77"/>
  <c r="AH17" i="25"/>
  <c r="AQ17" i="25" s="1"/>
  <c r="AR16" i="1"/>
  <c r="AR16" i="34"/>
  <c r="AR15" i="29"/>
  <c r="AN16" i="72"/>
  <c r="AI16" i="72"/>
  <c r="X17" i="94"/>
  <c r="Y17" i="94"/>
  <c r="AI18" i="15"/>
  <c r="AN18" i="15"/>
  <c r="AI16" i="35"/>
  <c r="AN16" i="35"/>
  <c r="AI16" i="78"/>
  <c r="AN16" i="78"/>
  <c r="X17" i="67"/>
  <c r="Y17" i="67"/>
  <c r="AH17" i="60"/>
  <c r="AQ17" i="60" s="1"/>
  <c r="AR17" i="96"/>
  <c r="AR16" i="82"/>
  <c r="Y18" i="42"/>
  <c r="X18" i="42"/>
  <c r="AR16" i="47"/>
  <c r="AF17" i="36"/>
  <c r="AO17" i="36" s="1"/>
  <c r="AE17" i="36"/>
  <c r="W18" i="36"/>
  <c r="AG17" i="36"/>
  <c r="AP17" i="36" s="1"/>
  <c r="AF17" i="8"/>
  <c r="AO17" i="8" s="1"/>
  <c r="W18" i="8"/>
  <c r="AE17" i="8"/>
  <c r="AG17" i="8"/>
  <c r="AP17" i="8" s="1"/>
  <c r="AG17" i="84"/>
  <c r="AP17" i="84" s="1"/>
  <c r="AF17" i="84"/>
  <c r="AO17" i="84" s="1"/>
  <c r="W18" i="84"/>
  <c r="AE17" i="84"/>
  <c r="AF17" i="81"/>
  <c r="AO17" i="81" s="1"/>
  <c r="W18" i="81"/>
  <c r="AE17" i="81"/>
  <c r="AG17" i="81"/>
  <c r="AP17" i="81" s="1"/>
  <c r="AH17" i="47"/>
  <c r="AQ17" i="47" s="1"/>
  <c r="AR17" i="87"/>
  <c r="Z17" i="40"/>
  <c r="AF16" i="64"/>
  <c r="AO16" i="64" s="1"/>
  <c r="W17" i="64"/>
  <c r="AE16" i="64"/>
  <c r="AG16" i="64"/>
  <c r="AP16" i="64" s="1"/>
  <c r="Z17" i="16"/>
  <c r="AH16" i="23"/>
  <c r="AQ16" i="23" s="1"/>
  <c r="AG16" i="12"/>
  <c r="AP16" i="12" s="1"/>
  <c r="AF16" i="12"/>
  <c r="AO16" i="12" s="1"/>
  <c r="W17" i="12"/>
  <c r="AE16" i="12"/>
  <c r="Z15" i="7"/>
  <c r="AH17" i="82"/>
  <c r="AQ17" i="82" s="1"/>
  <c r="AH18" i="87"/>
  <c r="AQ18" i="87" s="1"/>
  <c r="AH17" i="88"/>
  <c r="AQ17" i="88" s="1"/>
  <c r="X18" i="58"/>
  <c r="Y18" i="58"/>
  <c r="Y19" i="44"/>
  <c r="X19" i="44"/>
  <c r="AH17" i="34"/>
  <c r="AQ17" i="34" s="1"/>
  <c r="AG17" i="65"/>
  <c r="AP17" i="65" s="1"/>
  <c r="AF17" i="65"/>
  <c r="AO17" i="65" s="1"/>
  <c r="AE17" i="65"/>
  <c r="W18" i="65"/>
  <c r="AR16" i="40"/>
  <c r="AH17" i="33"/>
  <c r="AQ17" i="33" s="1"/>
  <c r="AH17" i="63"/>
  <c r="AQ17" i="63" s="1"/>
  <c r="AI16" i="57"/>
  <c r="AN16" i="57"/>
  <c r="Y17" i="72"/>
  <c r="X17" i="72"/>
  <c r="AI16" i="61"/>
  <c r="AN16" i="61"/>
  <c r="AN17" i="52"/>
  <c r="AI17" i="52"/>
  <c r="Y19" i="15"/>
  <c r="X19" i="15"/>
  <c r="AN16" i="67"/>
  <c r="AI16" i="67"/>
  <c r="AR16" i="53"/>
  <c r="AR16" i="60"/>
  <c r="AR16" i="39"/>
  <c r="W17" i="10"/>
  <c r="AE16" i="10"/>
  <c r="AG16" i="10"/>
  <c r="AP16" i="10" s="1"/>
  <c r="AF16" i="10"/>
  <c r="AO16" i="10" s="1"/>
  <c r="X17" i="91"/>
  <c r="Y17" i="91"/>
  <c r="AR17" i="79"/>
  <c r="AG17" i="47"/>
  <c r="AP17" i="47" s="1"/>
  <c r="AF17" i="47"/>
  <c r="AO17" i="47" s="1"/>
  <c r="W18" i="47"/>
  <c r="AE17" i="47"/>
  <c r="AH16" i="20"/>
  <c r="AQ16" i="20" s="1"/>
  <c r="AF16" i="23"/>
  <c r="AO16" i="23" s="1"/>
  <c r="W17" i="23"/>
  <c r="AE16" i="23"/>
  <c r="AG16" i="23"/>
  <c r="AP16" i="23" s="1"/>
  <c r="AR15" i="20"/>
  <c r="W17" i="62"/>
  <c r="AE16" i="62"/>
  <c r="AG16" i="62"/>
  <c r="AP16" i="62" s="1"/>
  <c r="AF16" i="62"/>
  <c r="AO16" i="62" s="1"/>
  <c r="W18" i="39"/>
  <c r="AG17" i="39"/>
  <c r="AP17" i="39" s="1"/>
  <c r="AF17" i="39"/>
  <c r="AO17" i="39" s="1"/>
  <c r="AE17" i="39"/>
  <c r="W17" i="45"/>
  <c r="AF16" i="45"/>
  <c r="AO16" i="45" s="1"/>
  <c r="AE16" i="45"/>
  <c r="AG16" i="45"/>
  <c r="AP16" i="45" s="1"/>
  <c r="W18" i="41"/>
  <c r="AG17" i="41"/>
  <c r="AP17" i="41" s="1"/>
  <c r="AF17" i="41"/>
  <c r="AO17" i="41" s="1"/>
  <c r="AE17" i="41"/>
  <c r="AR14" i="7"/>
  <c r="X17" i="56"/>
  <c r="Y17" i="56"/>
  <c r="AG17" i="1"/>
  <c r="AP17" i="1" s="1"/>
  <c r="AF17" i="1"/>
  <c r="AO17" i="1" s="1"/>
  <c r="W18" i="1"/>
  <c r="AE17" i="1"/>
  <c r="W18" i="34"/>
  <c r="AG17" i="34"/>
  <c r="AP17" i="34" s="1"/>
  <c r="AF17" i="34"/>
  <c r="AO17" i="34" s="1"/>
  <c r="AE17" i="34"/>
  <c r="AR17" i="28"/>
  <c r="W18" i="33"/>
  <c r="AG17" i="33"/>
  <c r="AP17" i="33" s="1"/>
  <c r="AF17" i="33"/>
  <c r="AO17" i="33" s="1"/>
  <c r="AE17" i="33"/>
  <c r="W18" i="63"/>
  <c r="AE17" i="63"/>
  <c r="AF17" i="63"/>
  <c r="AO17" i="63" s="1"/>
  <c r="AG17" i="63"/>
  <c r="AP17" i="63" s="1"/>
  <c r="X17" i="57"/>
  <c r="Y17" i="57"/>
  <c r="AN16" i="13"/>
  <c r="AI16" i="13"/>
  <c r="AI17" i="85"/>
  <c r="AN17" i="85"/>
  <c r="Y16" i="68"/>
  <c r="X16" i="68"/>
  <c r="AH17" i="59"/>
  <c r="AQ17" i="59" s="1"/>
  <c r="AH16" i="6"/>
  <c r="AQ16" i="6" s="1"/>
  <c r="AI16" i="17"/>
  <c r="AN16" i="17"/>
  <c r="Z17" i="59"/>
  <c r="AI17" i="42"/>
  <c r="AN17" i="42"/>
  <c r="AI17" i="19"/>
  <c r="AN17" i="19"/>
  <c r="X17" i="17"/>
  <c r="Z17" i="17" s="1"/>
  <c r="Y17" i="17"/>
  <c r="X17" i="75"/>
  <c r="Y17" i="75"/>
  <c r="AF17" i="55"/>
  <c r="AO17" i="55" s="1"/>
  <c r="W18" i="55"/>
  <c r="AE17" i="55"/>
  <c r="AG17" i="55"/>
  <c r="AP17" i="55" s="1"/>
  <c r="Y17" i="93"/>
  <c r="X17" i="93"/>
  <c r="AI17" i="9"/>
  <c r="AN17" i="9"/>
  <c r="Z16" i="20"/>
  <c r="W18" i="54"/>
  <c r="AE17" i="54"/>
  <c r="AG17" i="54"/>
  <c r="AP17" i="54" s="1"/>
  <c r="AF17" i="54"/>
  <c r="AO17" i="54" s="1"/>
  <c r="AR16" i="70"/>
  <c r="AH16" i="29"/>
  <c r="AQ16" i="29" s="1"/>
  <c r="AR17" i="66"/>
  <c r="AG16" i="51"/>
  <c r="AP16" i="51" s="1"/>
  <c r="AF16" i="51"/>
  <c r="AO16" i="51" s="1"/>
  <c r="AE16" i="51"/>
  <c r="W17" i="51"/>
  <c r="AR16" i="16"/>
  <c r="X17" i="74"/>
  <c r="Y17" i="74"/>
  <c r="Y18" i="73"/>
  <c r="X18" i="73"/>
  <c r="AR16" i="65"/>
  <c r="AI16" i="92"/>
  <c r="AN16" i="92"/>
  <c r="AH16" i="24"/>
  <c r="AQ16" i="24" s="1"/>
  <c r="AN16" i="56"/>
  <c r="AI16" i="56"/>
  <c r="AH18" i="79"/>
  <c r="AQ18" i="79" s="1"/>
  <c r="AR16" i="33"/>
  <c r="AR15" i="27"/>
  <c r="AR15" i="24"/>
  <c r="AH17" i="77"/>
  <c r="AQ17" i="77" s="1"/>
  <c r="Y17" i="13"/>
  <c r="X17" i="13"/>
  <c r="Z17" i="13" s="1"/>
  <c r="Y18" i="80"/>
  <c r="X18" i="80"/>
  <c r="Y17" i="61"/>
  <c r="X17" i="61"/>
  <c r="Z17" i="61" s="1"/>
  <c r="X18" i="52"/>
  <c r="Y18" i="52"/>
  <c r="AI15" i="68"/>
  <c r="AN15" i="68"/>
  <c r="X17" i="78"/>
  <c r="Y17" i="78"/>
  <c r="AI16" i="50"/>
  <c r="AN16" i="50"/>
  <c r="Z18" i="42" l="1"/>
  <c r="Z17" i="22"/>
  <c r="Z17" i="31"/>
  <c r="AF17" i="88"/>
  <c r="AO17" i="88" s="1"/>
  <c r="AE17" i="77"/>
  <c r="Z17" i="74"/>
  <c r="AE17" i="74" s="1"/>
  <c r="Z17" i="72"/>
  <c r="Z17" i="67"/>
  <c r="AF18" i="28"/>
  <c r="AO18" i="28" s="1"/>
  <c r="AE17" i="60"/>
  <c r="AI17" i="60" s="1"/>
  <c r="Z17" i="75"/>
  <c r="AE17" i="75" s="1"/>
  <c r="AE18" i="28"/>
  <c r="W18" i="60"/>
  <c r="W19" i="69"/>
  <c r="AE18" i="69"/>
  <c r="AG18" i="69"/>
  <c r="AP18" i="69" s="1"/>
  <c r="AF18" i="69"/>
  <c r="AO18" i="69" s="1"/>
  <c r="AG18" i="83"/>
  <c r="AP18" i="83" s="1"/>
  <c r="AF18" i="83"/>
  <c r="AO18" i="83" s="1"/>
  <c r="W19" i="83"/>
  <c r="AE18" i="83"/>
  <c r="AE18" i="42"/>
  <c r="W19" i="42"/>
  <c r="AF18" i="42"/>
  <c r="AO18" i="42" s="1"/>
  <c r="AG18" i="42"/>
  <c r="AP18" i="42" s="1"/>
  <c r="AG17" i="18"/>
  <c r="AP17" i="18" s="1"/>
  <c r="AF17" i="18"/>
  <c r="AO17" i="18" s="1"/>
  <c r="W18" i="18"/>
  <c r="AE17" i="18"/>
  <c r="W18" i="75"/>
  <c r="AF17" i="75"/>
  <c r="AO17" i="75" s="1"/>
  <c r="AG17" i="75"/>
  <c r="AP17" i="75" s="1"/>
  <c r="AR15" i="68"/>
  <c r="AG17" i="13"/>
  <c r="AP17" i="13" s="1"/>
  <c r="AF17" i="13"/>
  <c r="AO17" i="13" s="1"/>
  <c r="W18" i="13"/>
  <c r="AE17" i="13"/>
  <c r="AR16" i="13"/>
  <c r="AH18" i="80"/>
  <c r="AQ18" i="80" s="1"/>
  <c r="AH16" i="68"/>
  <c r="AQ16" i="68" s="1"/>
  <c r="AH18" i="52"/>
  <c r="AQ18" i="52" s="1"/>
  <c r="AH18" i="73"/>
  <c r="AQ18" i="73" s="1"/>
  <c r="X18" i="54"/>
  <c r="Y18" i="54"/>
  <c r="Z18" i="54" s="1"/>
  <c r="AH17" i="56"/>
  <c r="AQ17" i="56" s="1"/>
  <c r="Y18" i="39"/>
  <c r="X18" i="39"/>
  <c r="AR16" i="61"/>
  <c r="AR16" i="56"/>
  <c r="AR16" i="92"/>
  <c r="AN16" i="51"/>
  <c r="AI16" i="51"/>
  <c r="AR17" i="9"/>
  <c r="X18" i="55"/>
  <c r="Y18" i="55"/>
  <c r="AH17" i="17"/>
  <c r="AQ17" i="17" s="1"/>
  <c r="AF17" i="59"/>
  <c r="AO17" i="59" s="1"/>
  <c r="W18" i="59"/>
  <c r="AE17" i="59"/>
  <c r="AG17" i="59"/>
  <c r="AP17" i="59" s="1"/>
  <c r="AR17" i="85"/>
  <c r="AI17" i="34"/>
  <c r="AN17" i="34"/>
  <c r="AI16" i="62"/>
  <c r="AN16" i="62"/>
  <c r="Y17" i="23"/>
  <c r="X17" i="23"/>
  <c r="Z17" i="23" s="1"/>
  <c r="Z17" i="10"/>
  <c r="X17" i="10"/>
  <c r="Y17" i="10"/>
  <c r="AR17" i="52"/>
  <c r="AG17" i="72"/>
  <c r="AP17" i="72" s="1"/>
  <c r="AF17" i="72"/>
  <c r="AO17" i="72" s="1"/>
  <c r="W18" i="72"/>
  <c r="AE17" i="72"/>
  <c r="X18" i="65"/>
  <c r="Z18" i="65" s="1"/>
  <c r="Y18" i="65"/>
  <c r="AG15" i="7"/>
  <c r="AP15" i="7" s="1"/>
  <c r="AF15" i="7"/>
  <c r="AO15" i="7" s="1"/>
  <c r="W16" i="7"/>
  <c r="AE15" i="7"/>
  <c r="X18" i="81"/>
  <c r="Y18" i="81"/>
  <c r="AH18" i="42"/>
  <c r="AQ18" i="42" s="1"/>
  <c r="AG17" i="67"/>
  <c r="AP17" i="67" s="1"/>
  <c r="AF17" i="67"/>
  <c r="AO17" i="67" s="1"/>
  <c r="AE17" i="67"/>
  <c r="W18" i="67"/>
  <c r="AR18" i="15"/>
  <c r="AR17" i="58"/>
  <c r="AR16" i="31"/>
  <c r="AH18" i="69"/>
  <c r="AQ18" i="69" s="1"/>
  <c r="AH17" i="22"/>
  <c r="AQ17" i="22" s="1"/>
  <c r="AH18" i="43"/>
  <c r="AQ18" i="43" s="1"/>
  <c r="AR17" i="2"/>
  <c r="AR16" i="74"/>
  <c r="AI17" i="4"/>
  <c r="AN17" i="4"/>
  <c r="W18" i="31"/>
  <c r="AG17" i="31"/>
  <c r="AP17" i="31" s="1"/>
  <c r="AF17" i="31"/>
  <c r="AO17" i="31" s="1"/>
  <c r="AE17" i="31"/>
  <c r="AR16" i="49"/>
  <c r="AR16" i="18"/>
  <c r="AF17" i="50"/>
  <c r="AO17" i="50" s="1"/>
  <c r="W18" i="50"/>
  <c r="AE17" i="50"/>
  <c r="AG17" i="50"/>
  <c r="AP17" i="50" s="1"/>
  <c r="AH18" i="9"/>
  <c r="AQ18" i="9" s="1"/>
  <c r="AH18" i="83"/>
  <c r="AQ18" i="83" s="1"/>
  <c r="AR16" i="5"/>
  <c r="AN18" i="87"/>
  <c r="AI18" i="87"/>
  <c r="X19" i="96"/>
  <c r="Y19" i="96"/>
  <c r="X18" i="88"/>
  <c r="Y18" i="88"/>
  <c r="Y17" i="24"/>
  <c r="X17" i="24"/>
  <c r="Z17" i="24" s="1"/>
  <c r="X18" i="82"/>
  <c r="Y18" i="82"/>
  <c r="Y17" i="29"/>
  <c r="X17" i="29"/>
  <c r="AG17" i="61"/>
  <c r="AP17" i="61" s="1"/>
  <c r="W18" i="61"/>
  <c r="AF17" i="61"/>
  <c r="AO17" i="61" s="1"/>
  <c r="AE17" i="61"/>
  <c r="AH17" i="93"/>
  <c r="AQ17" i="93" s="1"/>
  <c r="W18" i="17"/>
  <c r="AE17" i="17"/>
  <c r="AG17" i="17"/>
  <c r="AP17" i="17" s="1"/>
  <c r="AF17" i="17"/>
  <c r="AO17" i="17" s="1"/>
  <c r="AI17" i="41"/>
  <c r="AN17" i="41"/>
  <c r="Y17" i="62"/>
  <c r="X17" i="62"/>
  <c r="Z17" i="62" s="1"/>
  <c r="X18" i="47"/>
  <c r="Y18" i="47"/>
  <c r="AH17" i="91"/>
  <c r="AQ17" i="91" s="1"/>
  <c r="AR16" i="67"/>
  <c r="AN17" i="65"/>
  <c r="AI17" i="65"/>
  <c r="AH18" i="58"/>
  <c r="AQ18" i="58" s="1"/>
  <c r="AI16" i="12"/>
  <c r="AN16" i="12"/>
  <c r="AF17" i="40"/>
  <c r="AO17" i="40" s="1"/>
  <c r="AE17" i="40"/>
  <c r="W18" i="40"/>
  <c r="AG17" i="40"/>
  <c r="AP17" i="40" s="1"/>
  <c r="X18" i="36"/>
  <c r="Y18" i="36"/>
  <c r="AH17" i="49"/>
  <c r="AQ17" i="49" s="1"/>
  <c r="AH19" i="71"/>
  <c r="AQ19" i="71" s="1"/>
  <c r="AH18" i="3"/>
  <c r="AQ18" i="3" s="1"/>
  <c r="AG19" i="21"/>
  <c r="AP19" i="21" s="1"/>
  <c r="AF19" i="21"/>
  <c r="AO19" i="21" s="1"/>
  <c r="W20" i="21"/>
  <c r="AE19" i="21"/>
  <c r="AG17" i="22"/>
  <c r="AP17" i="22" s="1"/>
  <c r="AF17" i="22"/>
  <c r="AO17" i="22" s="1"/>
  <c r="W18" i="22"/>
  <c r="AE17" i="22"/>
  <c r="AR17" i="26"/>
  <c r="W19" i="43"/>
  <c r="AE18" i="43"/>
  <c r="AG18" i="43"/>
  <c r="AP18" i="43" s="1"/>
  <c r="AF18" i="43"/>
  <c r="AO18" i="43" s="1"/>
  <c r="Y18" i="4"/>
  <c r="X18" i="4"/>
  <c r="Z18" i="4" s="1"/>
  <c r="AR17" i="3"/>
  <c r="AH17" i="95"/>
  <c r="AQ17" i="95" s="1"/>
  <c r="AR17" i="80"/>
  <c r="W20" i="86"/>
  <c r="AG19" i="86"/>
  <c r="AP19" i="86" s="1"/>
  <c r="AF19" i="86"/>
  <c r="AO19" i="86" s="1"/>
  <c r="AE19" i="86"/>
  <c r="AR17" i="73"/>
  <c r="Y17" i="46"/>
  <c r="X17" i="46"/>
  <c r="AG18" i="9"/>
  <c r="AP18" i="9" s="1"/>
  <c r="AF18" i="9"/>
  <c r="AO18" i="9" s="1"/>
  <c r="W19" i="9"/>
  <c r="AE18" i="9"/>
  <c r="Y18" i="30"/>
  <c r="X18" i="30"/>
  <c r="Z18" i="30" s="1"/>
  <c r="Y19" i="76"/>
  <c r="X19" i="76"/>
  <c r="Z19" i="76" s="1"/>
  <c r="AH18" i="19"/>
  <c r="AQ18" i="19" s="1"/>
  <c r="AI16" i="29"/>
  <c r="AN16" i="29"/>
  <c r="AN17" i="54"/>
  <c r="AI17" i="54"/>
  <c r="AI17" i="63"/>
  <c r="AN17" i="63"/>
  <c r="X18" i="33"/>
  <c r="Z18" i="33" s="1"/>
  <c r="Y18" i="33"/>
  <c r="AN16" i="45"/>
  <c r="AI16" i="45"/>
  <c r="Z17" i="91"/>
  <c r="AR16" i="57"/>
  <c r="Z18" i="58"/>
  <c r="X17" i="12"/>
  <c r="Y17" i="12"/>
  <c r="AG17" i="16"/>
  <c r="AP17" i="16" s="1"/>
  <c r="AF17" i="16"/>
  <c r="AO17" i="16" s="1"/>
  <c r="W18" i="16"/>
  <c r="AE17" i="16"/>
  <c r="AN17" i="84"/>
  <c r="AI17" i="84"/>
  <c r="AI17" i="8"/>
  <c r="AN17" i="8"/>
  <c r="AI17" i="36"/>
  <c r="AN17" i="36"/>
  <c r="AR16" i="78"/>
  <c r="AH17" i="94"/>
  <c r="AQ17" i="94" s="1"/>
  <c r="AH18" i="2"/>
  <c r="AQ18" i="2" s="1"/>
  <c r="AR17" i="38"/>
  <c r="X17" i="89"/>
  <c r="Y17" i="89"/>
  <c r="Z19" i="71"/>
  <c r="Y18" i="37"/>
  <c r="X18" i="37"/>
  <c r="Z18" i="37" s="1"/>
  <c r="Z18" i="3"/>
  <c r="AH18" i="85"/>
  <c r="AQ18" i="85" s="1"/>
  <c r="AR18" i="86"/>
  <c r="AH17" i="11"/>
  <c r="AQ17" i="11" s="1"/>
  <c r="AH18" i="14"/>
  <c r="AQ18" i="14" s="1"/>
  <c r="AR18" i="71"/>
  <c r="Z17" i="95"/>
  <c r="AH18" i="26"/>
  <c r="AQ18" i="26" s="1"/>
  <c r="AH17" i="92"/>
  <c r="AQ17" i="92" s="1"/>
  <c r="AN17" i="30"/>
  <c r="AI17" i="30"/>
  <c r="Z18" i="19"/>
  <c r="AR17" i="14"/>
  <c r="Y19" i="87"/>
  <c r="X19" i="87"/>
  <c r="X18" i="25"/>
  <c r="Z18" i="25" s="1"/>
  <c r="Y18" i="25"/>
  <c r="AN17" i="88"/>
  <c r="AI17" i="88"/>
  <c r="Y18" i="77"/>
  <c r="X18" i="77"/>
  <c r="Z18" i="77" s="1"/>
  <c r="AN18" i="28"/>
  <c r="AI18" i="28"/>
  <c r="AN17" i="82"/>
  <c r="AI17" i="82"/>
  <c r="AH19" i="44"/>
  <c r="AQ19" i="44" s="1"/>
  <c r="Y18" i="8"/>
  <c r="X18" i="8"/>
  <c r="Z18" i="8" s="1"/>
  <c r="Z17" i="94"/>
  <c r="AR17" i="43"/>
  <c r="Z18" i="2"/>
  <c r="AI17" i="53"/>
  <c r="AN17" i="53"/>
  <c r="Z17" i="49"/>
  <c r="AI17" i="37"/>
  <c r="AN17" i="37"/>
  <c r="AR16" i="95"/>
  <c r="AH18" i="38"/>
  <c r="AQ18" i="38" s="1"/>
  <c r="AR16" i="75"/>
  <c r="Z18" i="14"/>
  <c r="AH17" i="35"/>
  <c r="AQ17" i="35" s="1"/>
  <c r="Z17" i="92"/>
  <c r="AR16" i="93"/>
  <c r="AH17" i="5"/>
  <c r="AQ17" i="5" s="1"/>
  <c r="AH17" i="32"/>
  <c r="AQ17" i="32" s="1"/>
  <c r="AN16" i="6"/>
  <c r="AI16" i="6"/>
  <c r="AN17" i="25"/>
  <c r="AI17" i="25"/>
  <c r="X19" i="28"/>
  <c r="Z19" i="28" s="1"/>
  <c r="Y19" i="28"/>
  <c r="AN17" i="60"/>
  <c r="AN18" i="79"/>
  <c r="AI18" i="79"/>
  <c r="AH17" i="78"/>
  <c r="AQ17" i="78" s="1"/>
  <c r="Z18" i="52"/>
  <c r="Z18" i="80"/>
  <c r="W17" i="20"/>
  <c r="AE16" i="20"/>
  <c r="AG16" i="20"/>
  <c r="AP16" i="20" s="1"/>
  <c r="AF16" i="20"/>
  <c r="AO16" i="20" s="1"/>
  <c r="Z16" i="68"/>
  <c r="AH17" i="57"/>
  <c r="AQ17" i="57" s="1"/>
  <c r="AI17" i="33"/>
  <c r="AN17" i="33"/>
  <c r="AI17" i="1"/>
  <c r="AN17" i="1"/>
  <c r="Z17" i="56"/>
  <c r="Y17" i="45"/>
  <c r="X17" i="45"/>
  <c r="Z17" i="45" s="1"/>
  <c r="AH17" i="72"/>
  <c r="AQ17" i="72" s="1"/>
  <c r="AN16" i="64"/>
  <c r="AI16" i="64"/>
  <c r="X18" i="84"/>
  <c r="Z18" i="84" s="1"/>
  <c r="Y18" i="84"/>
  <c r="AR16" i="35"/>
  <c r="AR16" i="72"/>
  <c r="Z17" i="27"/>
  <c r="Y17" i="27"/>
  <c r="X17" i="27"/>
  <c r="AI18" i="66"/>
  <c r="AN18" i="66"/>
  <c r="AR17" i="83"/>
  <c r="AH17" i="18"/>
  <c r="AQ17" i="18" s="1"/>
  <c r="AR16" i="32"/>
  <c r="Z18" i="85"/>
  <c r="AR18" i="44"/>
  <c r="Z17" i="11"/>
  <c r="Y19" i="48"/>
  <c r="X19" i="48"/>
  <c r="Z19" i="48" s="1"/>
  <c r="AR16" i="94"/>
  <c r="AR16" i="22"/>
  <c r="Z18" i="26"/>
  <c r="AI16" i="46"/>
  <c r="AN16" i="46"/>
  <c r="AN18" i="96"/>
  <c r="AI18" i="96"/>
  <c r="Y17" i="6"/>
  <c r="X17" i="6"/>
  <c r="AN17" i="70"/>
  <c r="AI17" i="70"/>
  <c r="AN17" i="77"/>
  <c r="AI17" i="77"/>
  <c r="X18" i="60"/>
  <c r="Y18" i="60"/>
  <c r="Y19" i="79"/>
  <c r="X19" i="79"/>
  <c r="Z19" i="79" s="1"/>
  <c r="AH17" i="74"/>
  <c r="AQ17" i="74" s="1"/>
  <c r="AR16" i="50"/>
  <c r="AR16" i="17"/>
  <c r="Z17" i="93"/>
  <c r="AH17" i="75"/>
  <c r="AQ17" i="75" s="1"/>
  <c r="AR17" i="19"/>
  <c r="X18" i="63"/>
  <c r="Y18" i="63"/>
  <c r="X18" i="34"/>
  <c r="Z18" i="34" s="1"/>
  <c r="Y18" i="34"/>
  <c r="AH19" i="15"/>
  <c r="AQ19" i="15" s="1"/>
  <c r="Z17" i="78"/>
  <c r="AH17" i="61"/>
  <c r="AQ17" i="61" s="1"/>
  <c r="AH17" i="13"/>
  <c r="AQ17" i="13" s="1"/>
  <c r="Z18" i="73"/>
  <c r="X17" i="51"/>
  <c r="Y17" i="51"/>
  <c r="AN17" i="55"/>
  <c r="AI17" i="55"/>
  <c r="AR17" i="42"/>
  <c r="Z17" i="57"/>
  <c r="Y18" i="1"/>
  <c r="X18" i="1"/>
  <c r="Z18" i="1" s="1"/>
  <c r="X18" i="41"/>
  <c r="Y18" i="41"/>
  <c r="AI17" i="39"/>
  <c r="AN17" i="39"/>
  <c r="AI16" i="23"/>
  <c r="AN16" i="23"/>
  <c r="AN17" i="47"/>
  <c r="AI17" i="47"/>
  <c r="AI16" i="10"/>
  <c r="AN16" i="10"/>
  <c r="Z19" i="15"/>
  <c r="Z19" i="44"/>
  <c r="X17" i="64"/>
  <c r="Y17" i="64"/>
  <c r="AI17" i="81"/>
  <c r="AN17" i="81"/>
  <c r="AH17" i="67"/>
  <c r="AQ17" i="67" s="1"/>
  <c r="AE17" i="90"/>
  <c r="W18" i="90"/>
  <c r="AG17" i="90"/>
  <c r="AP17" i="90" s="1"/>
  <c r="AF17" i="90"/>
  <c r="AO17" i="90" s="1"/>
  <c r="AN16" i="27"/>
  <c r="AI16" i="27"/>
  <c r="Y19" i="66"/>
  <c r="X19" i="66"/>
  <c r="Z19" i="66" s="1"/>
  <c r="X18" i="53"/>
  <c r="Y18" i="53"/>
  <c r="AN16" i="89"/>
  <c r="AI16" i="89"/>
  <c r="AH19" i="21"/>
  <c r="AQ19" i="21" s="1"/>
  <c r="AN18" i="48"/>
  <c r="AI18" i="48"/>
  <c r="Z18" i="38"/>
  <c r="AH17" i="31"/>
  <c r="AQ17" i="31" s="1"/>
  <c r="AR17" i="69"/>
  <c r="AH17" i="50"/>
  <c r="AQ17" i="50" s="1"/>
  <c r="Z17" i="35"/>
  <c r="AR18" i="21"/>
  <c r="AH19" i="86"/>
  <c r="AQ19" i="86" s="1"/>
  <c r="AR16" i="11"/>
  <c r="AR16" i="91"/>
  <c r="AI18" i="76"/>
  <c r="AN18" i="76"/>
  <c r="Z17" i="5"/>
  <c r="Z17" i="32"/>
  <c r="AN16" i="24"/>
  <c r="AI16" i="24"/>
  <c r="Y18" i="70"/>
  <c r="X18" i="70"/>
  <c r="AG17" i="74" l="1"/>
  <c r="AP17" i="74" s="1"/>
  <c r="AF17" i="74"/>
  <c r="AO17" i="74" s="1"/>
  <c r="Z17" i="6"/>
  <c r="Z18" i="81"/>
  <c r="W18" i="74"/>
  <c r="Z18" i="53"/>
  <c r="AE18" i="53" s="1"/>
  <c r="Z17" i="29"/>
  <c r="Z17" i="64"/>
  <c r="Z18" i="41"/>
  <c r="W19" i="41" s="1"/>
  <c r="Z18" i="36"/>
  <c r="AG18" i="36" s="1"/>
  <c r="AP18" i="36" s="1"/>
  <c r="Z19" i="96"/>
  <c r="AF19" i="96" s="1"/>
  <c r="AO19" i="96" s="1"/>
  <c r="Z18" i="70"/>
  <c r="AF18" i="70" s="1"/>
  <c r="AO18" i="70" s="1"/>
  <c r="Z17" i="51"/>
  <c r="AF17" i="64"/>
  <c r="AO17" i="64" s="1"/>
  <c r="W18" i="64"/>
  <c r="AE17" i="64"/>
  <c r="AG17" i="64"/>
  <c r="AP17" i="64" s="1"/>
  <c r="AE18" i="41"/>
  <c r="AG18" i="41"/>
  <c r="AP18" i="41" s="1"/>
  <c r="AF18" i="36"/>
  <c r="AO18" i="36" s="1"/>
  <c r="W19" i="36"/>
  <c r="W20" i="96"/>
  <c r="W19" i="54"/>
  <c r="AE18" i="54"/>
  <c r="AG18" i="54"/>
  <c r="AP18" i="54" s="1"/>
  <c r="AF18" i="54"/>
  <c r="AO18" i="54" s="1"/>
  <c r="W18" i="62"/>
  <c r="AE17" i="62"/>
  <c r="AG17" i="62"/>
  <c r="AP17" i="62" s="1"/>
  <c r="AF17" i="62"/>
  <c r="AO17" i="62" s="1"/>
  <c r="AG17" i="24"/>
  <c r="AP17" i="24" s="1"/>
  <c r="AF17" i="24"/>
  <c r="AO17" i="24" s="1"/>
  <c r="W18" i="24"/>
  <c r="AE17" i="24"/>
  <c r="AG17" i="51"/>
  <c r="AP17" i="51" s="1"/>
  <c r="AF17" i="51"/>
  <c r="AO17" i="51" s="1"/>
  <c r="AE17" i="51"/>
  <c r="W18" i="51"/>
  <c r="AG17" i="29"/>
  <c r="AP17" i="29" s="1"/>
  <c r="AF17" i="29"/>
  <c r="AO17" i="29" s="1"/>
  <c r="AE17" i="29"/>
  <c r="W18" i="29"/>
  <c r="W19" i="53"/>
  <c r="AG18" i="53"/>
  <c r="AP18" i="53" s="1"/>
  <c r="AF18" i="53"/>
  <c r="AO18" i="53" s="1"/>
  <c r="AF18" i="81"/>
  <c r="AO18" i="81" s="1"/>
  <c r="AE18" i="81"/>
  <c r="W19" i="81"/>
  <c r="AG18" i="81"/>
  <c r="AP18" i="81" s="1"/>
  <c r="AG19" i="48"/>
  <c r="AP19" i="48" s="1"/>
  <c r="AF19" i="48"/>
  <c r="AO19" i="48" s="1"/>
  <c r="W20" i="48"/>
  <c r="AE19" i="48"/>
  <c r="AG17" i="6"/>
  <c r="AP17" i="6" s="1"/>
  <c r="AF17" i="6"/>
  <c r="AO17" i="6" s="1"/>
  <c r="W18" i="6"/>
  <c r="AE17" i="6"/>
  <c r="AF17" i="45"/>
  <c r="AO17" i="45" s="1"/>
  <c r="AG17" i="45"/>
  <c r="AP17" i="45" s="1"/>
  <c r="AE17" i="45"/>
  <c r="W18" i="45"/>
  <c r="AG18" i="4"/>
  <c r="AP18" i="4" s="1"/>
  <c r="AF18" i="4"/>
  <c r="AO18" i="4" s="1"/>
  <c r="W19" i="4"/>
  <c r="AE18" i="4"/>
  <c r="AR18" i="76"/>
  <c r="AF19" i="44"/>
  <c r="AO19" i="44" s="1"/>
  <c r="AG19" i="44"/>
  <c r="AP19" i="44" s="1"/>
  <c r="W20" i="44"/>
  <c r="AE19" i="44"/>
  <c r="AG18" i="73"/>
  <c r="AP18" i="73" s="1"/>
  <c r="AF18" i="73"/>
  <c r="AO18" i="73" s="1"/>
  <c r="AE18" i="73"/>
  <c r="W19" i="73"/>
  <c r="AH18" i="63"/>
  <c r="AQ18" i="63" s="1"/>
  <c r="AF17" i="32"/>
  <c r="AO17" i="32" s="1"/>
  <c r="AE17" i="32"/>
  <c r="W18" i="32"/>
  <c r="AG17" i="32"/>
  <c r="AP17" i="32" s="1"/>
  <c r="AH19" i="66"/>
  <c r="AQ19" i="66" s="1"/>
  <c r="AF19" i="15"/>
  <c r="AO19" i="15" s="1"/>
  <c r="W20" i="15"/>
  <c r="AE19" i="15"/>
  <c r="AG19" i="15"/>
  <c r="AP19" i="15" s="1"/>
  <c r="AR16" i="23"/>
  <c r="AH18" i="1"/>
  <c r="AQ18" i="1" s="1"/>
  <c r="AR17" i="55"/>
  <c r="Z18" i="63"/>
  <c r="AH19" i="79"/>
  <c r="AQ19" i="79" s="1"/>
  <c r="AR17" i="77"/>
  <c r="AR18" i="66"/>
  <c r="X17" i="20"/>
  <c r="Z17" i="20" s="1"/>
  <c r="Y17" i="20"/>
  <c r="AH18" i="8"/>
  <c r="AQ18" i="8" s="1"/>
  <c r="AH18" i="77"/>
  <c r="AQ18" i="77" s="1"/>
  <c r="AH18" i="25"/>
  <c r="AQ18" i="25" s="1"/>
  <c r="AR17" i="36"/>
  <c r="X18" i="16"/>
  <c r="Y18" i="16"/>
  <c r="W19" i="58"/>
  <c r="AE18" i="58"/>
  <c r="AF18" i="58"/>
  <c r="AO18" i="58" s="1"/>
  <c r="AG18" i="58"/>
  <c r="AP18" i="58" s="1"/>
  <c r="Y19" i="9"/>
  <c r="X19" i="9"/>
  <c r="X20" i="86"/>
  <c r="Y20" i="86"/>
  <c r="Z20" i="86" s="1"/>
  <c r="AN19" i="21"/>
  <c r="AI19" i="21"/>
  <c r="X18" i="17"/>
  <c r="Y18" i="17"/>
  <c r="AI17" i="61"/>
  <c r="AN17" i="61"/>
  <c r="X18" i="31"/>
  <c r="Y18" i="31"/>
  <c r="Y18" i="72"/>
  <c r="X18" i="72"/>
  <c r="AH17" i="10"/>
  <c r="AQ17" i="10" s="1"/>
  <c r="AR16" i="62"/>
  <c r="AN17" i="59"/>
  <c r="AI17" i="59"/>
  <c r="AI17" i="75"/>
  <c r="AN17" i="75"/>
  <c r="X19" i="83"/>
  <c r="Y19" i="83"/>
  <c r="Y19" i="69"/>
  <c r="X19" i="69"/>
  <c r="Z19" i="69" s="1"/>
  <c r="AE17" i="35"/>
  <c r="W18" i="35"/>
  <c r="AF17" i="35"/>
  <c r="AO17" i="35" s="1"/>
  <c r="AG17" i="35"/>
  <c r="AP17" i="35" s="1"/>
  <c r="AH18" i="53"/>
  <c r="AQ18" i="53" s="1"/>
  <c r="AH18" i="41"/>
  <c r="AQ18" i="41" s="1"/>
  <c r="AF17" i="78"/>
  <c r="AO17" i="78" s="1"/>
  <c r="AE17" i="78"/>
  <c r="W18" i="78"/>
  <c r="AG17" i="78"/>
  <c r="AP17" i="78" s="1"/>
  <c r="AH18" i="70"/>
  <c r="AQ18" i="70" s="1"/>
  <c r="AF17" i="5"/>
  <c r="AO17" i="5" s="1"/>
  <c r="W18" i="5"/>
  <c r="AE17" i="5"/>
  <c r="AG17" i="5"/>
  <c r="AP17" i="5" s="1"/>
  <c r="AR16" i="89"/>
  <c r="AR17" i="81"/>
  <c r="AR18" i="96"/>
  <c r="AG17" i="11"/>
  <c r="AP17" i="11" s="1"/>
  <c r="AF17" i="11"/>
  <c r="AO17" i="11" s="1"/>
  <c r="W18" i="11"/>
  <c r="AE17" i="11"/>
  <c r="AH17" i="27"/>
  <c r="AQ17" i="27" s="1"/>
  <c r="AG17" i="56"/>
  <c r="AP17" i="56" s="1"/>
  <c r="AF17" i="56"/>
  <c r="AO17" i="56" s="1"/>
  <c r="AE17" i="56"/>
  <c r="W18" i="56"/>
  <c r="W19" i="80"/>
  <c r="AG18" i="80"/>
  <c r="AP18" i="80" s="1"/>
  <c r="AE18" i="80"/>
  <c r="AF18" i="80"/>
  <c r="AO18" i="80" s="1"/>
  <c r="AH19" i="28"/>
  <c r="AQ19" i="28" s="1"/>
  <c r="AR17" i="53"/>
  <c r="W19" i="25"/>
  <c r="AG18" i="25"/>
  <c r="AP18" i="25" s="1"/>
  <c r="AF18" i="25"/>
  <c r="AO18" i="25" s="1"/>
  <c r="AE18" i="25"/>
  <c r="AG18" i="19"/>
  <c r="AP18" i="19" s="1"/>
  <c r="AF18" i="19"/>
  <c r="AO18" i="19" s="1"/>
  <c r="W19" i="19"/>
  <c r="AE18" i="19"/>
  <c r="AG18" i="37"/>
  <c r="AP18" i="37" s="1"/>
  <c r="AF18" i="37"/>
  <c r="AO18" i="37" s="1"/>
  <c r="AE18" i="37"/>
  <c r="W19" i="37"/>
  <c r="AH18" i="33"/>
  <c r="AQ18" i="33" s="1"/>
  <c r="AF19" i="76"/>
  <c r="AO19" i="76" s="1"/>
  <c r="AG19" i="76"/>
  <c r="AP19" i="76" s="1"/>
  <c r="W20" i="76"/>
  <c r="AE19" i="76"/>
  <c r="Y20" i="21"/>
  <c r="X20" i="21"/>
  <c r="AR16" i="12"/>
  <c r="AR18" i="87"/>
  <c r="AN17" i="50"/>
  <c r="AI17" i="50"/>
  <c r="W18" i="10"/>
  <c r="AE17" i="10"/>
  <c r="AG17" i="10"/>
  <c r="AP17" i="10" s="1"/>
  <c r="AF17" i="10"/>
  <c r="AO17" i="10" s="1"/>
  <c r="Y18" i="59"/>
  <c r="X18" i="59"/>
  <c r="AH18" i="55"/>
  <c r="AQ18" i="55" s="1"/>
  <c r="AH18" i="39"/>
  <c r="AQ18" i="39" s="1"/>
  <c r="AN17" i="18"/>
  <c r="AI17" i="18"/>
  <c r="W19" i="38"/>
  <c r="AG18" i="38"/>
  <c r="AP18" i="38" s="1"/>
  <c r="AE18" i="38"/>
  <c r="AF18" i="38"/>
  <c r="AO18" i="38" s="1"/>
  <c r="AG19" i="66"/>
  <c r="AP19" i="66" s="1"/>
  <c r="AF19" i="66"/>
  <c r="AO19" i="66" s="1"/>
  <c r="W20" i="66"/>
  <c r="AE19" i="66"/>
  <c r="Y18" i="90"/>
  <c r="X18" i="90"/>
  <c r="Z18" i="90" s="1"/>
  <c r="AR16" i="10"/>
  <c r="AR17" i="39"/>
  <c r="AG18" i="1"/>
  <c r="AP18" i="1" s="1"/>
  <c r="AF18" i="1"/>
  <c r="AO18" i="1" s="1"/>
  <c r="W19" i="1"/>
  <c r="AE18" i="1"/>
  <c r="AH18" i="34"/>
  <c r="AQ18" i="34" s="1"/>
  <c r="AG17" i="93"/>
  <c r="AP17" i="93" s="1"/>
  <c r="AE17" i="93"/>
  <c r="AF17" i="93"/>
  <c r="AO17" i="93" s="1"/>
  <c r="W18" i="93"/>
  <c r="W20" i="79"/>
  <c r="AF19" i="79"/>
  <c r="AO19" i="79" s="1"/>
  <c r="AE19" i="79"/>
  <c r="AG19" i="79"/>
  <c r="AP19" i="79" s="1"/>
  <c r="AR17" i="70"/>
  <c r="AG16" i="68"/>
  <c r="AP16" i="68" s="1"/>
  <c r="AF16" i="68"/>
  <c r="AO16" i="68" s="1"/>
  <c r="AE16" i="68"/>
  <c r="W17" i="68"/>
  <c r="AG18" i="52"/>
  <c r="AP18" i="52" s="1"/>
  <c r="W19" i="52"/>
  <c r="AF18" i="52"/>
  <c r="AO18" i="52" s="1"/>
  <c r="AE18" i="52"/>
  <c r="AR18" i="79"/>
  <c r="W20" i="28"/>
  <c r="AG19" i="28"/>
  <c r="AP19" i="28" s="1"/>
  <c r="AF19" i="28"/>
  <c r="AO19" i="28" s="1"/>
  <c r="AE19" i="28"/>
  <c r="W19" i="2"/>
  <c r="AE18" i="2"/>
  <c r="AG18" i="2"/>
  <c r="AP18" i="2" s="1"/>
  <c r="AF18" i="2"/>
  <c r="AO18" i="2" s="1"/>
  <c r="AF18" i="8"/>
  <c r="AO18" i="8" s="1"/>
  <c r="W19" i="8"/>
  <c r="AE18" i="8"/>
  <c r="AG18" i="8"/>
  <c r="AP18" i="8" s="1"/>
  <c r="AR17" i="82"/>
  <c r="AG18" i="77"/>
  <c r="AP18" i="77" s="1"/>
  <c r="AF18" i="77"/>
  <c r="AO18" i="77" s="1"/>
  <c r="W19" i="77"/>
  <c r="AE18" i="77"/>
  <c r="AH19" i="87"/>
  <c r="AQ19" i="87" s="1"/>
  <c r="AR17" i="30"/>
  <c r="W18" i="95"/>
  <c r="AE17" i="95"/>
  <c r="AG17" i="95"/>
  <c r="AP17" i="95" s="1"/>
  <c r="AF17" i="95"/>
  <c r="AO17" i="95" s="1"/>
  <c r="AG19" i="71"/>
  <c r="AP19" i="71" s="1"/>
  <c r="AF19" i="71"/>
  <c r="AO19" i="71" s="1"/>
  <c r="W20" i="71"/>
  <c r="AE19" i="71"/>
  <c r="AR17" i="8"/>
  <c r="AE18" i="33"/>
  <c r="W19" i="33"/>
  <c r="AG18" i="33"/>
  <c r="AP18" i="33" s="1"/>
  <c r="AF18" i="33"/>
  <c r="AO18" i="33" s="1"/>
  <c r="AR16" i="29"/>
  <c r="AH18" i="30"/>
  <c r="AQ18" i="30" s="1"/>
  <c r="AI19" i="86"/>
  <c r="AN19" i="86"/>
  <c r="AI17" i="22"/>
  <c r="AN17" i="22"/>
  <c r="AH18" i="47"/>
  <c r="AQ18" i="47" s="1"/>
  <c r="AR17" i="41"/>
  <c r="Y18" i="61"/>
  <c r="X18" i="61"/>
  <c r="AH18" i="82"/>
  <c r="AQ18" i="82" s="1"/>
  <c r="AH18" i="88"/>
  <c r="AQ18" i="88" s="1"/>
  <c r="Y18" i="50"/>
  <c r="X18" i="50"/>
  <c r="AI17" i="31"/>
  <c r="AN17" i="31"/>
  <c r="AR17" i="4"/>
  <c r="AH18" i="81"/>
  <c r="AQ18" i="81" s="1"/>
  <c r="AH17" i="23"/>
  <c r="AQ17" i="23" s="1"/>
  <c r="AR17" i="34"/>
  <c r="Z18" i="55"/>
  <c r="AH18" i="54"/>
  <c r="AQ18" i="54" s="1"/>
  <c r="AN17" i="13"/>
  <c r="AI17" i="13"/>
  <c r="Y18" i="18"/>
  <c r="X18" i="18"/>
  <c r="X19" i="42"/>
  <c r="Y19" i="42"/>
  <c r="AR18" i="48"/>
  <c r="AR16" i="27"/>
  <c r="AI17" i="90"/>
  <c r="AN17" i="90"/>
  <c r="AH17" i="64"/>
  <c r="AQ17" i="64" s="1"/>
  <c r="AR17" i="47"/>
  <c r="W18" i="57"/>
  <c r="AE17" i="57"/>
  <c r="AG17" i="57"/>
  <c r="AP17" i="57" s="1"/>
  <c r="AF17" i="57"/>
  <c r="AO17" i="57" s="1"/>
  <c r="AH17" i="51"/>
  <c r="AQ17" i="51" s="1"/>
  <c r="AF18" i="34"/>
  <c r="AO18" i="34" s="1"/>
  <c r="W19" i="34"/>
  <c r="AG18" i="34"/>
  <c r="AP18" i="34" s="1"/>
  <c r="AE18" i="34"/>
  <c r="W18" i="27"/>
  <c r="AG17" i="27"/>
  <c r="AP17" i="27" s="1"/>
  <c r="AF17" i="27"/>
  <c r="AO17" i="27" s="1"/>
  <c r="AE17" i="27"/>
  <c r="AH18" i="84"/>
  <c r="AQ18" i="84" s="1"/>
  <c r="AR17" i="1"/>
  <c r="AR17" i="25"/>
  <c r="AR17" i="88"/>
  <c r="Z19" i="87"/>
  <c r="AR17" i="84"/>
  <c r="AF17" i="91"/>
  <c r="AO17" i="91" s="1"/>
  <c r="AE17" i="91"/>
  <c r="W18" i="91"/>
  <c r="AG17" i="91"/>
  <c r="AP17" i="91" s="1"/>
  <c r="AH17" i="46"/>
  <c r="AQ17" i="46" s="1"/>
  <c r="AI18" i="43"/>
  <c r="AN18" i="43"/>
  <c r="X18" i="22"/>
  <c r="Y18" i="22"/>
  <c r="X18" i="40"/>
  <c r="Y18" i="40"/>
  <c r="Z18" i="40" s="1"/>
  <c r="Z18" i="47"/>
  <c r="Z18" i="82"/>
  <c r="Z18" i="88"/>
  <c r="AH18" i="65"/>
  <c r="AQ18" i="65" s="1"/>
  <c r="Z18" i="39"/>
  <c r="Y18" i="13"/>
  <c r="X18" i="13"/>
  <c r="Z18" i="13" s="1"/>
  <c r="AI18" i="42"/>
  <c r="AN18" i="42"/>
  <c r="AH18" i="60"/>
  <c r="AQ18" i="60" s="1"/>
  <c r="AH17" i="6"/>
  <c r="AQ17" i="6" s="1"/>
  <c r="AR16" i="46"/>
  <c r="AH19" i="48"/>
  <c r="AQ19" i="48" s="1"/>
  <c r="AG18" i="85"/>
  <c r="AP18" i="85" s="1"/>
  <c r="AF18" i="85"/>
  <c r="AO18" i="85" s="1"/>
  <c r="AE18" i="85"/>
  <c r="W19" i="85"/>
  <c r="W19" i="84"/>
  <c r="AE18" i="84"/>
  <c r="AG18" i="84"/>
  <c r="AP18" i="84" s="1"/>
  <c r="AF18" i="84"/>
  <c r="AO18" i="84" s="1"/>
  <c r="AH17" i="45"/>
  <c r="AQ17" i="45" s="1"/>
  <c r="AR17" i="60"/>
  <c r="AR17" i="37"/>
  <c r="AR18" i="28"/>
  <c r="AG18" i="3"/>
  <c r="AP18" i="3" s="1"/>
  <c r="AF18" i="3"/>
  <c r="AO18" i="3" s="1"/>
  <c r="W19" i="3"/>
  <c r="AE18" i="3"/>
  <c r="AH17" i="89"/>
  <c r="AQ17" i="89" s="1"/>
  <c r="AH17" i="12"/>
  <c r="AQ17" i="12" s="1"/>
  <c r="AR16" i="45"/>
  <c r="AR17" i="63"/>
  <c r="W19" i="30"/>
  <c r="AG18" i="30"/>
  <c r="AP18" i="30" s="1"/>
  <c r="AE18" i="30"/>
  <c r="AF18" i="30"/>
  <c r="AO18" i="30" s="1"/>
  <c r="AH18" i="4"/>
  <c r="AQ18" i="4" s="1"/>
  <c r="AI17" i="40"/>
  <c r="AN17" i="40"/>
  <c r="AR17" i="65"/>
  <c r="AH17" i="62"/>
  <c r="AQ17" i="62" s="1"/>
  <c r="AH17" i="29"/>
  <c r="AQ17" i="29" s="1"/>
  <c r="AH17" i="24"/>
  <c r="AQ17" i="24" s="1"/>
  <c r="Y18" i="67"/>
  <c r="X18" i="67"/>
  <c r="AI15" i="7"/>
  <c r="AN15" i="7"/>
  <c r="AG18" i="65"/>
  <c r="AP18" i="65" s="1"/>
  <c r="AF18" i="65"/>
  <c r="AO18" i="65" s="1"/>
  <c r="W19" i="65"/>
  <c r="AE18" i="65"/>
  <c r="AF17" i="23"/>
  <c r="AO17" i="23" s="1"/>
  <c r="W18" i="23"/>
  <c r="AE17" i="23"/>
  <c r="AG17" i="23"/>
  <c r="AP17" i="23" s="1"/>
  <c r="X18" i="74"/>
  <c r="Y18" i="74"/>
  <c r="AR16" i="24"/>
  <c r="Z18" i="60"/>
  <c r="W19" i="26"/>
  <c r="AG18" i="26"/>
  <c r="AP18" i="26" s="1"/>
  <c r="AF18" i="26"/>
  <c r="AO18" i="26" s="1"/>
  <c r="AE18" i="26"/>
  <c r="AR16" i="64"/>
  <c r="AR17" i="33"/>
  <c r="AI16" i="20"/>
  <c r="AN16" i="20"/>
  <c r="AR16" i="6"/>
  <c r="W18" i="92"/>
  <c r="AG17" i="92"/>
  <c r="AP17" i="92" s="1"/>
  <c r="AF17" i="92"/>
  <c r="AO17" i="92" s="1"/>
  <c r="AE17" i="92"/>
  <c r="AG18" i="14"/>
  <c r="AP18" i="14" s="1"/>
  <c r="W19" i="14"/>
  <c r="AF18" i="14"/>
  <c r="AO18" i="14" s="1"/>
  <c r="AE18" i="14"/>
  <c r="W18" i="49"/>
  <c r="AE17" i="49"/>
  <c r="AG17" i="49"/>
  <c r="AP17" i="49" s="1"/>
  <c r="AF17" i="49"/>
  <c r="AO17" i="49" s="1"/>
  <c r="AF17" i="94"/>
  <c r="AO17" i="94" s="1"/>
  <c r="AE17" i="94"/>
  <c r="AG17" i="94"/>
  <c r="AP17" i="94" s="1"/>
  <c r="W18" i="94"/>
  <c r="AH18" i="37"/>
  <c r="AQ18" i="37" s="1"/>
  <c r="Z17" i="89"/>
  <c r="AN17" i="16"/>
  <c r="AI17" i="16"/>
  <c r="Z17" i="12"/>
  <c r="AR17" i="54"/>
  <c r="AH19" i="76"/>
  <c r="AQ19" i="76" s="1"/>
  <c r="AI18" i="9"/>
  <c r="AN18" i="9"/>
  <c r="Z17" i="46"/>
  <c r="X19" i="43"/>
  <c r="Y19" i="43"/>
  <c r="AH18" i="36"/>
  <c r="AQ18" i="36" s="1"/>
  <c r="AI17" i="17"/>
  <c r="AN17" i="17"/>
  <c r="AH19" i="96"/>
  <c r="AQ19" i="96" s="1"/>
  <c r="AN17" i="67"/>
  <c r="AI17" i="67"/>
  <c r="X16" i="7"/>
  <c r="Z16" i="7" s="1"/>
  <c r="Y16" i="7"/>
  <c r="AN17" i="72"/>
  <c r="AI17" i="72"/>
  <c r="AR16" i="51"/>
  <c r="Y18" i="75"/>
  <c r="X18" i="75"/>
  <c r="AN18" i="83"/>
  <c r="AI18" i="83"/>
  <c r="AI18" i="69"/>
  <c r="AN18" i="69"/>
  <c r="AI17" i="74"/>
  <c r="AN17" i="74"/>
  <c r="Z18" i="31" l="1"/>
  <c r="Z18" i="22"/>
  <c r="AF18" i="41"/>
  <c r="AO18" i="41" s="1"/>
  <c r="Z18" i="75"/>
  <c r="AG18" i="75" s="1"/>
  <c r="AP18" i="75" s="1"/>
  <c r="Z19" i="9"/>
  <c r="AE19" i="96"/>
  <c r="AG18" i="70"/>
  <c r="AP18" i="70" s="1"/>
  <c r="AE18" i="70"/>
  <c r="Z19" i="43"/>
  <c r="AG19" i="43" s="1"/>
  <c r="AP19" i="43" s="1"/>
  <c r="AG19" i="96"/>
  <c r="AP19" i="96" s="1"/>
  <c r="AE18" i="36"/>
  <c r="W19" i="70"/>
  <c r="Z19" i="83"/>
  <c r="AF18" i="75"/>
  <c r="AO18" i="75" s="1"/>
  <c r="AE18" i="75"/>
  <c r="W19" i="75"/>
  <c r="AE19" i="43"/>
  <c r="AE20" i="86"/>
  <c r="W21" i="86"/>
  <c r="AF20" i="86"/>
  <c r="AO20" i="86" s="1"/>
  <c r="AG20" i="86"/>
  <c r="AP20" i="86" s="1"/>
  <c r="W20" i="83"/>
  <c r="AG19" i="83"/>
  <c r="AP19" i="83" s="1"/>
  <c r="AF19" i="83"/>
  <c r="AO19" i="83" s="1"/>
  <c r="AE19" i="83"/>
  <c r="Y18" i="49"/>
  <c r="X18" i="49"/>
  <c r="AI18" i="26"/>
  <c r="AN18" i="26"/>
  <c r="AI17" i="23"/>
  <c r="AN17" i="23"/>
  <c r="AR17" i="40"/>
  <c r="AG18" i="13"/>
  <c r="AP18" i="13" s="1"/>
  <c r="AF18" i="13"/>
  <c r="AO18" i="13" s="1"/>
  <c r="W19" i="13"/>
  <c r="AE18" i="13"/>
  <c r="W19" i="47"/>
  <c r="AG18" i="47"/>
  <c r="AP18" i="47" s="1"/>
  <c r="AF18" i="47"/>
  <c r="AO18" i="47" s="1"/>
  <c r="AE18" i="47"/>
  <c r="Y18" i="57"/>
  <c r="X18" i="57"/>
  <c r="AR17" i="13"/>
  <c r="AH18" i="50"/>
  <c r="AQ18" i="50" s="1"/>
  <c r="AR17" i="22"/>
  <c r="Y20" i="71"/>
  <c r="X20" i="71"/>
  <c r="X19" i="8"/>
  <c r="Y19" i="8"/>
  <c r="AI19" i="28"/>
  <c r="AN19" i="28"/>
  <c r="AI16" i="68"/>
  <c r="AN16" i="68"/>
  <c r="AI19" i="79"/>
  <c r="AN19" i="79"/>
  <c r="AG18" i="90"/>
  <c r="AP18" i="90" s="1"/>
  <c r="AF18" i="90"/>
  <c r="AO18" i="90" s="1"/>
  <c r="AE18" i="90"/>
  <c r="W19" i="90"/>
  <c r="AI17" i="10"/>
  <c r="AN17" i="10"/>
  <c r="Y20" i="76"/>
  <c r="X20" i="76"/>
  <c r="Z20" i="76" s="1"/>
  <c r="AI18" i="25"/>
  <c r="AN18" i="25"/>
  <c r="AN17" i="56"/>
  <c r="AI17" i="56"/>
  <c r="AR17" i="75"/>
  <c r="AE18" i="31"/>
  <c r="W19" i="31"/>
  <c r="AG18" i="31"/>
  <c r="AP18" i="31" s="1"/>
  <c r="AF18" i="31"/>
  <c r="AO18" i="31" s="1"/>
  <c r="AR19" i="21"/>
  <c r="AH17" i="20"/>
  <c r="AQ17" i="20" s="1"/>
  <c r="AI19" i="44"/>
  <c r="AN19" i="44"/>
  <c r="AN17" i="45"/>
  <c r="AI17" i="45"/>
  <c r="AI18" i="53"/>
  <c r="AN18" i="53"/>
  <c r="AN17" i="29"/>
  <c r="AI17" i="29"/>
  <c r="X19" i="54"/>
  <c r="Y19" i="54"/>
  <c r="X18" i="64"/>
  <c r="Y18" i="64"/>
  <c r="Z18" i="64" s="1"/>
  <c r="AN18" i="85"/>
  <c r="AI18" i="85"/>
  <c r="AG18" i="22"/>
  <c r="AP18" i="22" s="1"/>
  <c r="AF18" i="22"/>
  <c r="AO18" i="22" s="1"/>
  <c r="W19" i="22"/>
  <c r="AE18" i="22"/>
  <c r="AR17" i="74"/>
  <c r="AH19" i="43"/>
  <c r="AQ19" i="43" s="1"/>
  <c r="AG17" i="12"/>
  <c r="AP17" i="12" s="1"/>
  <c r="AF17" i="12"/>
  <c r="AO17" i="12" s="1"/>
  <c r="W18" i="12"/>
  <c r="AE17" i="12"/>
  <c r="AN17" i="94"/>
  <c r="AI17" i="94"/>
  <c r="AI18" i="14"/>
  <c r="AN18" i="14"/>
  <c r="AR16" i="20"/>
  <c r="Y18" i="23"/>
  <c r="X18" i="23"/>
  <c r="X19" i="30"/>
  <c r="Z19" i="30" s="1"/>
  <c r="Y19" i="30"/>
  <c r="AI18" i="84"/>
  <c r="AN18" i="84"/>
  <c r="AE18" i="39"/>
  <c r="W19" i="39"/>
  <c r="AF18" i="39"/>
  <c r="AO18" i="39" s="1"/>
  <c r="AG18" i="39"/>
  <c r="AP18" i="39" s="1"/>
  <c r="Y18" i="27"/>
  <c r="X18" i="27"/>
  <c r="AR17" i="90"/>
  <c r="AH19" i="42"/>
  <c r="AQ19" i="42" s="1"/>
  <c r="AH18" i="61"/>
  <c r="AQ18" i="61" s="1"/>
  <c r="X19" i="33"/>
  <c r="Y19" i="33"/>
  <c r="X18" i="95"/>
  <c r="Z18" i="95" s="1"/>
  <c r="Y18" i="95"/>
  <c r="AN18" i="52"/>
  <c r="AI18" i="52"/>
  <c r="AN17" i="93"/>
  <c r="AI17" i="93"/>
  <c r="AI19" i="66"/>
  <c r="AN19" i="66"/>
  <c r="AI18" i="38"/>
  <c r="AN18" i="38"/>
  <c r="AH18" i="59"/>
  <c r="AQ18" i="59" s="1"/>
  <c r="Y18" i="10"/>
  <c r="X18" i="10"/>
  <c r="AI18" i="80"/>
  <c r="AN18" i="80"/>
  <c r="AI17" i="5"/>
  <c r="AN17" i="5"/>
  <c r="W20" i="69"/>
  <c r="AE19" i="69"/>
  <c r="AG19" i="69"/>
  <c r="AP19" i="69" s="1"/>
  <c r="AF19" i="69"/>
  <c r="AO19" i="69" s="1"/>
  <c r="AR17" i="59"/>
  <c r="AH18" i="72"/>
  <c r="AQ18" i="72" s="1"/>
  <c r="AG19" i="9"/>
  <c r="AP19" i="9" s="1"/>
  <c r="AF19" i="9"/>
  <c r="AO19" i="9" s="1"/>
  <c r="W20" i="9"/>
  <c r="AE19" i="9"/>
  <c r="AH18" i="16"/>
  <c r="AQ18" i="16" s="1"/>
  <c r="W18" i="20"/>
  <c r="AE17" i="20"/>
  <c r="AG17" i="20"/>
  <c r="AP17" i="20" s="1"/>
  <c r="AF17" i="20"/>
  <c r="AO17" i="20" s="1"/>
  <c r="AI19" i="15"/>
  <c r="AN19" i="15"/>
  <c r="X20" i="44"/>
  <c r="Z20" i="44" s="1"/>
  <c r="Y20" i="44"/>
  <c r="AI18" i="4"/>
  <c r="AN18" i="4"/>
  <c r="AN17" i="24"/>
  <c r="AI17" i="24"/>
  <c r="AI17" i="62"/>
  <c r="AN17" i="62"/>
  <c r="X19" i="36"/>
  <c r="Y19" i="36"/>
  <c r="Z19" i="36" s="1"/>
  <c r="AH16" i="7"/>
  <c r="AQ16" i="7" s="1"/>
  <c r="AR17" i="16"/>
  <c r="AR15" i="7"/>
  <c r="AN18" i="3"/>
  <c r="AI18" i="3"/>
  <c r="AH18" i="40"/>
  <c r="AQ18" i="40" s="1"/>
  <c r="AR18" i="43"/>
  <c r="Z19" i="42"/>
  <c r="Z18" i="50"/>
  <c r="AR19" i="86"/>
  <c r="AI18" i="33"/>
  <c r="AN18" i="33"/>
  <c r="AI18" i="1"/>
  <c r="AN18" i="1"/>
  <c r="Y20" i="66"/>
  <c r="X20" i="66"/>
  <c r="AR17" i="50"/>
  <c r="AH20" i="21"/>
  <c r="AQ20" i="21" s="1"/>
  <c r="AI18" i="19"/>
  <c r="AN18" i="19"/>
  <c r="AN17" i="11"/>
  <c r="AI17" i="11"/>
  <c r="Y18" i="5"/>
  <c r="X18" i="5"/>
  <c r="Y18" i="78"/>
  <c r="Z18" i="78" s="1"/>
  <c r="X18" i="78"/>
  <c r="AR17" i="61"/>
  <c r="Z18" i="16"/>
  <c r="X20" i="15"/>
  <c r="Y20" i="15"/>
  <c r="Y18" i="32"/>
  <c r="X18" i="32"/>
  <c r="Y19" i="73"/>
  <c r="Z19" i="73" s="1"/>
  <c r="X19" i="73"/>
  <c r="Y19" i="4"/>
  <c r="X19" i="4"/>
  <c r="AI19" i="48"/>
  <c r="AN19" i="48"/>
  <c r="X19" i="81"/>
  <c r="Y19" i="81"/>
  <c r="Y18" i="24"/>
  <c r="X18" i="24"/>
  <c r="Z18" i="24" s="1"/>
  <c r="X18" i="62"/>
  <c r="Y18" i="62"/>
  <c r="X19" i="41"/>
  <c r="Y19" i="41"/>
  <c r="Z19" i="41" s="1"/>
  <c r="AH18" i="75"/>
  <c r="AQ18" i="75" s="1"/>
  <c r="Y19" i="14"/>
  <c r="X19" i="14"/>
  <c r="Z19" i="14" s="1"/>
  <c r="Y18" i="92"/>
  <c r="X18" i="92"/>
  <c r="AH18" i="74"/>
  <c r="AQ18" i="74" s="1"/>
  <c r="AN18" i="65"/>
  <c r="AI18" i="65"/>
  <c r="AH18" i="67"/>
  <c r="AQ18" i="67" s="1"/>
  <c r="Y19" i="3"/>
  <c r="Z19" i="3" s="1"/>
  <c r="X19" i="3"/>
  <c r="X19" i="84"/>
  <c r="Y19" i="84"/>
  <c r="AR18" i="42"/>
  <c r="AG18" i="40"/>
  <c r="AP18" i="40" s="1"/>
  <c r="AF18" i="40"/>
  <c r="AO18" i="40" s="1"/>
  <c r="AE18" i="40"/>
  <c r="W19" i="40"/>
  <c r="W20" i="87"/>
  <c r="AG19" i="87"/>
  <c r="AP19" i="87" s="1"/>
  <c r="AF19" i="87"/>
  <c r="AO19" i="87" s="1"/>
  <c r="AE19" i="87"/>
  <c r="AI17" i="27"/>
  <c r="AN17" i="27"/>
  <c r="AI18" i="34"/>
  <c r="AN18" i="34"/>
  <c r="AH18" i="18"/>
  <c r="AQ18" i="18" s="1"/>
  <c r="Z18" i="61"/>
  <c r="AN18" i="77"/>
  <c r="AI18" i="77"/>
  <c r="Y19" i="52"/>
  <c r="X19" i="52"/>
  <c r="Y20" i="79"/>
  <c r="X20" i="79"/>
  <c r="Y19" i="1"/>
  <c r="X19" i="1"/>
  <c r="X19" i="38"/>
  <c r="Y19" i="38"/>
  <c r="Z18" i="59"/>
  <c r="Y19" i="19"/>
  <c r="X19" i="19"/>
  <c r="X18" i="11"/>
  <c r="Y18" i="11"/>
  <c r="AI17" i="78"/>
  <c r="AN17" i="78"/>
  <c r="Y18" i="35"/>
  <c r="X18" i="35"/>
  <c r="AH19" i="83"/>
  <c r="AQ19" i="83" s="1"/>
  <c r="Z18" i="72"/>
  <c r="AH20" i="86"/>
  <c r="AQ20" i="86" s="1"/>
  <c r="AI17" i="32"/>
  <c r="AN17" i="32"/>
  <c r="AN18" i="73"/>
  <c r="AI18" i="73"/>
  <c r="X20" i="48"/>
  <c r="Y20" i="48"/>
  <c r="AN18" i="81"/>
  <c r="AI18" i="81"/>
  <c r="Y19" i="53"/>
  <c r="X19" i="53"/>
  <c r="Z18" i="51"/>
  <c r="X18" i="51"/>
  <c r="Y18" i="51"/>
  <c r="AI19" i="96"/>
  <c r="AN19" i="96"/>
  <c r="AN18" i="36"/>
  <c r="AI18" i="36"/>
  <c r="AI18" i="41"/>
  <c r="AN18" i="41"/>
  <c r="AN18" i="70"/>
  <c r="AI18" i="70"/>
  <c r="AG17" i="89"/>
  <c r="AP17" i="89" s="1"/>
  <c r="AF17" i="89"/>
  <c r="AO17" i="89" s="1"/>
  <c r="W18" i="89"/>
  <c r="AE17" i="89"/>
  <c r="X18" i="94"/>
  <c r="Y18" i="94"/>
  <c r="X19" i="26"/>
  <c r="Y19" i="26"/>
  <c r="Z18" i="74"/>
  <c r="Y19" i="65"/>
  <c r="X19" i="65"/>
  <c r="AI18" i="30"/>
  <c r="AN18" i="30"/>
  <c r="AH18" i="13"/>
  <c r="AQ18" i="13" s="1"/>
  <c r="W19" i="88"/>
  <c r="AG18" i="88"/>
  <c r="AP18" i="88" s="1"/>
  <c r="AF18" i="88"/>
  <c r="AO18" i="88" s="1"/>
  <c r="AE18" i="88"/>
  <c r="Y18" i="91"/>
  <c r="Z18" i="91" s="1"/>
  <c r="X18" i="91"/>
  <c r="AF18" i="55"/>
  <c r="AO18" i="55" s="1"/>
  <c r="W19" i="55"/>
  <c r="AE18" i="55"/>
  <c r="AG18" i="55"/>
  <c r="AP18" i="55" s="1"/>
  <c r="AI18" i="2"/>
  <c r="AN18" i="2"/>
  <c r="Y20" i="28"/>
  <c r="X20" i="28"/>
  <c r="Y18" i="93"/>
  <c r="X18" i="93"/>
  <c r="Z18" i="93" s="1"/>
  <c r="AH18" i="90"/>
  <c r="AQ18" i="90" s="1"/>
  <c r="AR17" i="18"/>
  <c r="Z20" i="21"/>
  <c r="Y19" i="37"/>
  <c r="X19" i="37"/>
  <c r="Y19" i="25"/>
  <c r="X19" i="25"/>
  <c r="X19" i="80"/>
  <c r="Y19" i="80"/>
  <c r="AI17" i="35"/>
  <c r="AN17" i="35"/>
  <c r="AH18" i="17"/>
  <c r="AQ18" i="17" s="1"/>
  <c r="AI18" i="58"/>
  <c r="AN18" i="58"/>
  <c r="AN17" i="6"/>
  <c r="AI17" i="6"/>
  <c r="AN17" i="51"/>
  <c r="AI17" i="51"/>
  <c r="X19" i="70"/>
  <c r="Y19" i="70"/>
  <c r="AR17" i="17"/>
  <c r="AR18" i="69"/>
  <c r="AG16" i="7"/>
  <c r="AP16" i="7" s="1"/>
  <c r="AF16" i="7"/>
  <c r="AO16" i="7" s="1"/>
  <c r="W17" i="7"/>
  <c r="AE16" i="7"/>
  <c r="AF17" i="46"/>
  <c r="AO17" i="46" s="1"/>
  <c r="AE17" i="46"/>
  <c r="AG17" i="46"/>
  <c r="AP17" i="46" s="1"/>
  <c r="W18" i="46"/>
  <c r="AR18" i="83"/>
  <c r="AR17" i="67"/>
  <c r="AR17" i="72"/>
  <c r="AR18" i="9"/>
  <c r="AN17" i="49"/>
  <c r="AI17" i="49"/>
  <c r="AI17" i="92"/>
  <c r="AN17" i="92"/>
  <c r="AG18" i="60"/>
  <c r="AP18" i="60" s="1"/>
  <c r="AF18" i="60"/>
  <c r="AO18" i="60" s="1"/>
  <c r="W19" i="60"/>
  <c r="AE18" i="60"/>
  <c r="Z18" i="67"/>
  <c r="X19" i="85"/>
  <c r="Y19" i="85"/>
  <c r="AG18" i="82"/>
  <c r="AP18" i="82" s="1"/>
  <c r="AF18" i="82"/>
  <c r="AO18" i="82" s="1"/>
  <c r="W19" i="82"/>
  <c r="AE18" i="82"/>
  <c r="AH18" i="22"/>
  <c r="AQ18" i="22" s="1"/>
  <c r="AI17" i="91"/>
  <c r="AN17" i="91"/>
  <c r="Y19" i="34"/>
  <c r="X19" i="34"/>
  <c r="AI17" i="57"/>
  <c r="AN17" i="57"/>
  <c r="Z18" i="18"/>
  <c r="AR17" i="31"/>
  <c r="AN19" i="71"/>
  <c r="AI19" i="71"/>
  <c r="AI17" i="95"/>
  <c r="AN17" i="95"/>
  <c r="Y19" i="77"/>
  <c r="X19" i="77"/>
  <c r="AI18" i="8"/>
  <c r="AN18" i="8"/>
  <c r="X19" i="2"/>
  <c r="Y19" i="2"/>
  <c r="X17" i="68"/>
  <c r="Y17" i="68"/>
  <c r="AI19" i="76"/>
  <c r="AN19" i="76"/>
  <c r="AN18" i="37"/>
  <c r="AI18" i="37"/>
  <c r="X18" i="56"/>
  <c r="Z18" i="56" s="1"/>
  <c r="Y18" i="56"/>
  <c r="AH19" i="69"/>
  <c r="AQ19" i="69" s="1"/>
  <c r="AH18" i="31"/>
  <c r="AQ18" i="31" s="1"/>
  <c r="Z18" i="17"/>
  <c r="AH19" i="9"/>
  <c r="AQ19" i="9" s="1"/>
  <c r="Y19" i="58"/>
  <c r="X19" i="58"/>
  <c r="Z19" i="58" s="1"/>
  <c r="W19" i="63"/>
  <c r="AE18" i="63"/>
  <c r="AF18" i="63"/>
  <c r="AO18" i="63" s="1"/>
  <c r="AG18" i="63"/>
  <c r="AP18" i="63" s="1"/>
  <c r="X18" i="45"/>
  <c r="Y18" i="45"/>
  <c r="Z18" i="45" s="1"/>
  <c r="Y18" i="6"/>
  <c r="X18" i="6"/>
  <c r="X18" i="29"/>
  <c r="Y18" i="29"/>
  <c r="AN18" i="54"/>
  <c r="AI18" i="54"/>
  <c r="X20" i="96"/>
  <c r="Y20" i="96"/>
  <c r="AN17" i="64"/>
  <c r="AI17" i="64"/>
  <c r="Z19" i="26" l="1"/>
  <c r="Z18" i="11"/>
  <c r="Z19" i="37"/>
  <c r="Z19" i="65"/>
  <c r="Z20" i="79"/>
  <c r="Z18" i="62"/>
  <c r="Z20" i="96"/>
  <c r="Z19" i="70"/>
  <c r="Z19" i="52"/>
  <c r="AF19" i="43"/>
  <c r="AO19" i="43" s="1"/>
  <c r="Z19" i="25"/>
  <c r="AE19" i="25" s="1"/>
  <c r="Z18" i="29"/>
  <c r="AF18" i="29" s="1"/>
  <c r="AO18" i="29" s="1"/>
  <c r="Z19" i="81"/>
  <c r="Z20" i="71"/>
  <c r="W20" i="43"/>
  <c r="Z19" i="2"/>
  <c r="W20" i="2" s="1"/>
  <c r="Z19" i="1"/>
  <c r="AG19" i="1" s="1"/>
  <c r="AP19" i="1" s="1"/>
  <c r="Z19" i="84"/>
  <c r="AF19" i="84" s="1"/>
  <c r="AO19" i="84" s="1"/>
  <c r="AE19" i="84"/>
  <c r="AG19" i="84"/>
  <c r="AP19" i="84" s="1"/>
  <c r="AF19" i="25"/>
  <c r="AO19" i="25" s="1"/>
  <c r="AF19" i="36"/>
  <c r="AO19" i="36" s="1"/>
  <c r="W20" i="36"/>
  <c r="AG19" i="36"/>
  <c r="AP19" i="36" s="1"/>
  <c r="AE19" i="36"/>
  <c r="AG19" i="3"/>
  <c r="AP19" i="3" s="1"/>
  <c r="AF19" i="3"/>
  <c r="AO19" i="3" s="1"/>
  <c r="W20" i="3"/>
  <c r="AE19" i="3"/>
  <c r="AG18" i="78"/>
  <c r="AP18" i="78" s="1"/>
  <c r="AF18" i="78"/>
  <c r="AO18" i="78" s="1"/>
  <c r="AE18" i="78"/>
  <c r="W19" i="78"/>
  <c r="AG18" i="45"/>
  <c r="AP18" i="45" s="1"/>
  <c r="AF18" i="45"/>
  <c r="AO18" i="45" s="1"/>
  <c r="AE18" i="45"/>
  <c r="W19" i="45"/>
  <c r="W19" i="29"/>
  <c r="AG18" i="29"/>
  <c r="AP18" i="29" s="1"/>
  <c r="AE18" i="29"/>
  <c r="AG19" i="81"/>
  <c r="AP19" i="81" s="1"/>
  <c r="W20" i="81"/>
  <c r="AF19" i="81"/>
  <c r="AO19" i="81" s="1"/>
  <c r="AE19" i="81"/>
  <c r="W20" i="37"/>
  <c r="AG19" i="37"/>
  <c r="AP19" i="37" s="1"/>
  <c r="AF19" i="37"/>
  <c r="AO19" i="37" s="1"/>
  <c r="AE19" i="37"/>
  <c r="AE19" i="26"/>
  <c r="W20" i="26"/>
  <c r="AG19" i="26"/>
  <c r="AP19" i="26" s="1"/>
  <c r="AF19" i="26"/>
  <c r="AO19" i="26" s="1"/>
  <c r="AG19" i="52"/>
  <c r="AP19" i="52" s="1"/>
  <c r="W20" i="52"/>
  <c r="AF19" i="52"/>
  <c r="AO19" i="52" s="1"/>
  <c r="AE19" i="52"/>
  <c r="W19" i="62"/>
  <c r="AE18" i="62"/>
  <c r="AF18" i="62"/>
  <c r="AO18" i="62" s="1"/>
  <c r="AG18" i="62"/>
  <c r="AP18" i="62" s="1"/>
  <c r="W20" i="73"/>
  <c r="AG19" i="73"/>
  <c r="AP19" i="73" s="1"/>
  <c r="AE19" i="73"/>
  <c r="AF19" i="73"/>
  <c r="AO19" i="73" s="1"/>
  <c r="AG20" i="71"/>
  <c r="AP20" i="71" s="1"/>
  <c r="AF20" i="71"/>
  <c r="AO20" i="71" s="1"/>
  <c r="W21" i="71"/>
  <c r="AE20" i="71"/>
  <c r="AH20" i="96"/>
  <c r="AQ20" i="96" s="1"/>
  <c r="AR19" i="76"/>
  <c r="AG18" i="18"/>
  <c r="AP18" i="18" s="1"/>
  <c r="AF18" i="18"/>
  <c r="AO18" i="18" s="1"/>
  <c r="W19" i="18"/>
  <c r="AE18" i="18"/>
  <c r="AG18" i="67"/>
  <c r="AP18" i="67" s="1"/>
  <c r="AF18" i="67"/>
  <c r="AO18" i="67" s="1"/>
  <c r="AE18" i="67"/>
  <c r="W19" i="67"/>
  <c r="AR17" i="92"/>
  <c r="AR17" i="35"/>
  <c r="AH18" i="93"/>
  <c r="AQ18" i="93" s="1"/>
  <c r="AH18" i="91"/>
  <c r="AQ18" i="91" s="1"/>
  <c r="AH19" i="65"/>
  <c r="AQ19" i="65" s="1"/>
  <c r="X18" i="89"/>
  <c r="Y18" i="89"/>
  <c r="AR18" i="41"/>
  <c r="AH18" i="51"/>
  <c r="AQ18" i="51" s="1"/>
  <c r="AF18" i="59"/>
  <c r="AO18" i="59" s="1"/>
  <c r="W19" i="59"/>
  <c r="AE18" i="59"/>
  <c r="AG18" i="59"/>
  <c r="AP18" i="59" s="1"/>
  <c r="AR18" i="65"/>
  <c r="AG19" i="14"/>
  <c r="AP19" i="14" s="1"/>
  <c r="AF19" i="14"/>
  <c r="AO19" i="14" s="1"/>
  <c r="W20" i="14"/>
  <c r="AE19" i="14"/>
  <c r="AH18" i="24"/>
  <c r="AQ18" i="24" s="1"/>
  <c r="AH20" i="15"/>
  <c r="AQ20" i="15" s="1"/>
  <c r="Y20" i="9"/>
  <c r="X20" i="9"/>
  <c r="AR17" i="5"/>
  <c r="AR17" i="93"/>
  <c r="AE18" i="95"/>
  <c r="AF18" i="95"/>
  <c r="AO18" i="95" s="1"/>
  <c r="W19" i="95"/>
  <c r="AG18" i="95"/>
  <c r="AP18" i="95" s="1"/>
  <c r="AH19" i="30"/>
  <c r="AQ19" i="30" s="1"/>
  <c r="X18" i="12"/>
  <c r="Y18" i="12"/>
  <c r="AF18" i="64"/>
  <c r="AO18" i="64" s="1"/>
  <c r="W19" i="64"/>
  <c r="AE18" i="64"/>
  <c r="AG18" i="64"/>
  <c r="AP18" i="64" s="1"/>
  <c r="AR19" i="28"/>
  <c r="AR18" i="26"/>
  <c r="Y21" i="86"/>
  <c r="X21" i="86"/>
  <c r="AN19" i="43"/>
  <c r="AI19" i="43"/>
  <c r="AE20" i="96"/>
  <c r="W21" i="96"/>
  <c r="AG20" i="96"/>
  <c r="AP20" i="96" s="1"/>
  <c r="AF20" i="96"/>
  <c r="AO20" i="96" s="1"/>
  <c r="AH18" i="6"/>
  <c r="AQ18" i="6" s="1"/>
  <c r="W20" i="58"/>
  <c r="AE19" i="58"/>
  <c r="AF19" i="58"/>
  <c r="AO19" i="58" s="1"/>
  <c r="AG19" i="58"/>
  <c r="AP19" i="58" s="1"/>
  <c r="AH18" i="56"/>
  <c r="AQ18" i="56" s="1"/>
  <c r="AR17" i="95"/>
  <c r="AR17" i="91"/>
  <c r="AN18" i="60"/>
  <c r="AI18" i="60"/>
  <c r="AR17" i="49"/>
  <c r="AH19" i="70"/>
  <c r="AQ19" i="70" s="1"/>
  <c r="AH19" i="37"/>
  <c r="AQ19" i="37" s="1"/>
  <c r="AR18" i="2"/>
  <c r="X19" i="88"/>
  <c r="Z19" i="88" s="1"/>
  <c r="Y19" i="88"/>
  <c r="AR18" i="36"/>
  <c r="AG18" i="51"/>
  <c r="AP18" i="51" s="1"/>
  <c r="AF18" i="51"/>
  <c r="AO18" i="51" s="1"/>
  <c r="AE18" i="51"/>
  <c r="W19" i="51"/>
  <c r="AR17" i="32"/>
  <c r="AG18" i="72"/>
  <c r="AP18" i="72" s="1"/>
  <c r="AF18" i="72"/>
  <c r="AO18" i="72" s="1"/>
  <c r="W19" i="72"/>
  <c r="AE18" i="72"/>
  <c r="AH18" i="35"/>
  <c r="AQ18" i="35" s="1"/>
  <c r="AH18" i="11"/>
  <c r="AQ18" i="11" s="1"/>
  <c r="AH20" i="79"/>
  <c r="AQ20" i="79" s="1"/>
  <c r="AR18" i="77"/>
  <c r="AR18" i="34"/>
  <c r="AH19" i="3"/>
  <c r="AQ19" i="3" s="1"/>
  <c r="AH18" i="92"/>
  <c r="AQ18" i="92" s="1"/>
  <c r="AH19" i="41"/>
  <c r="AQ19" i="41" s="1"/>
  <c r="AR19" i="48"/>
  <c r="Z20" i="15"/>
  <c r="AH20" i="66"/>
  <c r="AQ20" i="66" s="1"/>
  <c r="AR18" i="33"/>
  <c r="AR18" i="3"/>
  <c r="AR17" i="62"/>
  <c r="AH20" i="44"/>
  <c r="AQ20" i="44" s="1"/>
  <c r="AI17" i="20"/>
  <c r="AN17" i="20"/>
  <c r="AH18" i="27"/>
  <c r="AQ18" i="27" s="1"/>
  <c r="X19" i="39"/>
  <c r="Z19" i="39" s="1"/>
  <c r="Y19" i="39"/>
  <c r="AF19" i="30"/>
  <c r="AO19" i="30" s="1"/>
  <c r="AE19" i="30"/>
  <c r="W20" i="30"/>
  <c r="AG19" i="30"/>
  <c r="AP19" i="30" s="1"/>
  <c r="AR18" i="53"/>
  <c r="X19" i="31"/>
  <c r="Y19" i="31"/>
  <c r="Z19" i="31" s="1"/>
  <c r="AR17" i="10"/>
  <c r="AH18" i="57"/>
  <c r="AQ18" i="57" s="1"/>
  <c r="AH18" i="49"/>
  <c r="AQ18" i="49" s="1"/>
  <c r="AI20" i="86"/>
  <c r="AN20" i="86"/>
  <c r="Y19" i="75"/>
  <c r="Z19" i="75" s="1"/>
  <c r="X19" i="75"/>
  <c r="AR18" i="54"/>
  <c r="AH17" i="68"/>
  <c r="AQ17" i="68" s="1"/>
  <c r="AR18" i="8"/>
  <c r="AR19" i="71"/>
  <c r="AR17" i="57"/>
  <c r="Y19" i="60"/>
  <c r="X19" i="60"/>
  <c r="AN17" i="46"/>
  <c r="AI17" i="46"/>
  <c r="AF19" i="70"/>
  <c r="AO19" i="70" s="1"/>
  <c r="W20" i="70"/>
  <c r="AE19" i="70"/>
  <c r="AG19" i="70"/>
  <c r="AP19" i="70" s="1"/>
  <c r="AR18" i="58"/>
  <c r="AH19" i="80"/>
  <c r="AQ19" i="80" s="1"/>
  <c r="W19" i="93"/>
  <c r="AG18" i="93"/>
  <c r="AP18" i="93" s="1"/>
  <c r="AF18" i="93"/>
  <c r="AO18" i="93" s="1"/>
  <c r="AE18" i="93"/>
  <c r="AG18" i="91"/>
  <c r="AP18" i="91" s="1"/>
  <c r="AF18" i="91"/>
  <c r="AO18" i="91" s="1"/>
  <c r="AE18" i="91"/>
  <c r="W19" i="91"/>
  <c r="AG19" i="65"/>
  <c r="AP19" i="65" s="1"/>
  <c r="AF19" i="65"/>
  <c r="AO19" i="65" s="1"/>
  <c r="W20" i="65"/>
  <c r="AE19" i="65"/>
  <c r="AH18" i="94"/>
  <c r="AQ18" i="94" s="1"/>
  <c r="AH19" i="53"/>
  <c r="AQ19" i="53" s="1"/>
  <c r="AH20" i="48"/>
  <c r="AQ20" i="48" s="1"/>
  <c r="AG18" i="11"/>
  <c r="AP18" i="11" s="1"/>
  <c r="AF18" i="11"/>
  <c r="AO18" i="11" s="1"/>
  <c r="W19" i="11"/>
  <c r="AE18" i="11"/>
  <c r="AH19" i="38"/>
  <c r="AQ19" i="38" s="1"/>
  <c r="AE20" i="79"/>
  <c r="AG20" i="79"/>
  <c r="AP20" i="79" s="1"/>
  <c r="W21" i="79"/>
  <c r="AF20" i="79"/>
  <c r="AO20" i="79" s="1"/>
  <c r="Y20" i="87"/>
  <c r="X20" i="87"/>
  <c r="AG19" i="41"/>
  <c r="AP19" i="41" s="1"/>
  <c r="AF19" i="41"/>
  <c r="AO19" i="41" s="1"/>
  <c r="AE19" i="41"/>
  <c r="W20" i="41"/>
  <c r="AG18" i="24"/>
  <c r="AP18" i="24" s="1"/>
  <c r="AF18" i="24"/>
  <c r="AO18" i="24" s="1"/>
  <c r="W19" i="24"/>
  <c r="AE18" i="24"/>
  <c r="AH19" i="4"/>
  <c r="AQ19" i="4" s="1"/>
  <c r="AH18" i="32"/>
  <c r="AQ18" i="32" s="1"/>
  <c r="AG18" i="16"/>
  <c r="AP18" i="16" s="1"/>
  <c r="AF18" i="16"/>
  <c r="AO18" i="16" s="1"/>
  <c r="W19" i="16"/>
  <c r="AE18" i="16"/>
  <c r="AH18" i="5"/>
  <c r="AQ18" i="5" s="1"/>
  <c r="AR18" i="19"/>
  <c r="AR17" i="24"/>
  <c r="AE20" i="44"/>
  <c r="W21" i="44"/>
  <c r="AG20" i="44"/>
  <c r="AP20" i="44" s="1"/>
  <c r="AF20" i="44"/>
  <c r="AO20" i="44" s="1"/>
  <c r="X18" i="20"/>
  <c r="Y18" i="20"/>
  <c r="AR18" i="80"/>
  <c r="AR18" i="52"/>
  <c r="AH19" i="33"/>
  <c r="AQ19" i="33" s="1"/>
  <c r="AI18" i="39"/>
  <c r="AN18" i="39"/>
  <c r="AH18" i="23"/>
  <c r="AQ18" i="23" s="1"/>
  <c r="AR18" i="14"/>
  <c r="AR18" i="85"/>
  <c r="AH19" i="54"/>
  <c r="AQ19" i="54" s="1"/>
  <c r="AR17" i="45"/>
  <c r="AI18" i="31"/>
  <c r="AN18" i="31"/>
  <c r="AR18" i="25"/>
  <c r="AR19" i="79"/>
  <c r="AH19" i="8"/>
  <c r="AQ19" i="8" s="1"/>
  <c r="X19" i="47"/>
  <c r="Z19" i="47" s="1"/>
  <c r="Y19" i="47"/>
  <c r="X20" i="83"/>
  <c r="Z20" i="83" s="1"/>
  <c r="Y20" i="83"/>
  <c r="AR17" i="64"/>
  <c r="Z18" i="6"/>
  <c r="AI18" i="63"/>
  <c r="AN18" i="63"/>
  <c r="AR18" i="37"/>
  <c r="Z17" i="68"/>
  <c r="AH19" i="77"/>
  <c r="AQ19" i="77" s="1"/>
  <c r="AH19" i="34"/>
  <c r="AQ19" i="34" s="1"/>
  <c r="AR17" i="51"/>
  <c r="Z19" i="80"/>
  <c r="AH20" i="28"/>
  <c r="AQ20" i="28" s="1"/>
  <c r="AI18" i="55"/>
  <c r="AN18" i="55"/>
  <c r="AI18" i="88"/>
  <c r="AN18" i="88"/>
  <c r="AG18" i="74"/>
  <c r="AP18" i="74" s="1"/>
  <c r="AF18" i="74"/>
  <c r="AO18" i="74" s="1"/>
  <c r="AE18" i="74"/>
  <c r="W19" i="74"/>
  <c r="Z18" i="94"/>
  <c r="AR18" i="70"/>
  <c r="Z20" i="48"/>
  <c r="Z18" i="35"/>
  <c r="AH19" i="19"/>
  <c r="AQ19" i="19" s="1"/>
  <c r="Z19" i="38"/>
  <c r="AG18" i="61"/>
  <c r="AP18" i="61" s="1"/>
  <c r="W19" i="61"/>
  <c r="AF18" i="61"/>
  <c r="AO18" i="61" s="1"/>
  <c r="AE18" i="61"/>
  <c r="AR17" i="27"/>
  <c r="Z18" i="92"/>
  <c r="Z20" i="66"/>
  <c r="AI19" i="69"/>
  <c r="AN19" i="69"/>
  <c r="AH18" i="10"/>
  <c r="AQ18" i="10" s="1"/>
  <c r="AR18" i="38"/>
  <c r="Z19" i="33"/>
  <c r="Z18" i="27"/>
  <c r="AR17" i="94"/>
  <c r="Z19" i="54"/>
  <c r="AH20" i="76"/>
  <c r="AQ20" i="76" s="1"/>
  <c r="Y19" i="90"/>
  <c r="X19" i="90"/>
  <c r="Z19" i="90" s="1"/>
  <c r="Z19" i="8"/>
  <c r="Z18" i="57"/>
  <c r="AN18" i="13"/>
  <c r="AI18" i="13"/>
  <c r="Z18" i="49"/>
  <c r="X20" i="43"/>
  <c r="Y20" i="43"/>
  <c r="AN18" i="75"/>
  <c r="AI18" i="75"/>
  <c r="Y19" i="63"/>
  <c r="X19" i="63"/>
  <c r="W19" i="17"/>
  <c r="AE18" i="17"/>
  <c r="AG18" i="17"/>
  <c r="AP18" i="17" s="1"/>
  <c r="AF18" i="17"/>
  <c r="AO18" i="17" s="1"/>
  <c r="AN18" i="82"/>
  <c r="AI18" i="82"/>
  <c r="AH19" i="85"/>
  <c r="AQ19" i="85" s="1"/>
  <c r="AI16" i="7"/>
  <c r="AN16" i="7"/>
  <c r="AH19" i="25"/>
  <c r="AQ19" i="25" s="1"/>
  <c r="AG20" i="21"/>
  <c r="AP20" i="21" s="1"/>
  <c r="AF20" i="21"/>
  <c r="AO20" i="21" s="1"/>
  <c r="W21" i="21"/>
  <c r="AE20" i="21"/>
  <c r="X19" i="55"/>
  <c r="Y19" i="55"/>
  <c r="AN17" i="89"/>
  <c r="AI17" i="89"/>
  <c r="AR19" i="96"/>
  <c r="Z19" i="53"/>
  <c r="AR18" i="73"/>
  <c r="AH19" i="1"/>
  <c r="AQ19" i="1" s="1"/>
  <c r="AH19" i="52"/>
  <c r="AQ19" i="52" s="1"/>
  <c r="AI19" i="87"/>
  <c r="AN19" i="87"/>
  <c r="Y19" i="40"/>
  <c r="X19" i="40"/>
  <c r="AH19" i="14"/>
  <c r="AQ19" i="14" s="1"/>
  <c r="AH18" i="62"/>
  <c r="AQ18" i="62" s="1"/>
  <c r="AH19" i="81"/>
  <c r="AQ19" i="81" s="1"/>
  <c r="Z19" i="4"/>
  <c r="Z18" i="32"/>
  <c r="Z18" i="5"/>
  <c r="AF18" i="50"/>
  <c r="AO18" i="50" s="1"/>
  <c r="W19" i="50"/>
  <c r="AE18" i="50"/>
  <c r="AG18" i="50"/>
  <c r="AP18" i="50" s="1"/>
  <c r="AH19" i="36"/>
  <c r="AQ19" i="36" s="1"/>
  <c r="AR19" i="15"/>
  <c r="X20" i="69"/>
  <c r="Y20" i="69"/>
  <c r="Z20" i="69" s="1"/>
  <c r="AR18" i="84"/>
  <c r="Z18" i="23"/>
  <c r="AI18" i="22"/>
  <c r="AN18" i="22"/>
  <c r="AR17" i="29"/>
  <c r="AN18" i="90"/>
  <c r="AI18" i="90"/>
  <c r="AR16" i="68"/>
  <c r="AH20" i="71"/>
  <c r="AQ20" i="71" s="1"/>
  <c r="AI18" i="47"/>
  <c r="AN18" i="47"/>
  <c r="X19" i="13"/>
  <c r="Y19" i="13"/>
  <c r="AR17" i="23"/>
  <c r="AI19" i="83"/>
  <c r="AN19" i="83"/>
  <c r="AG18" i="56"/>
  <c r="AP18" i="56" s="1"/>
  <c r="AF18" i="56"/>
  <c r="AO18" i="56" s="1"/>
  <c r="AE18" i="56"/>
  <c r="W19" i="56"/>
  <c r="AH18" i="29"/>
  <c r="AQ18" i="29" s="1"/>
  <c r="AH18" i="45"/>
  <c r="AQ18" i="45" s="1"/>
  <c r="AH19" i="58"/>
  <c r="AQ19" i="58" s="1"/>
  <c r="AH19" i="2"/>
  <c r="AQ19" i="2" s="1"/>
  <c r="Z19" i="77"/>
  <c r="Z19" i="34"/>
  <c r="Y19" i="82"/>
  <c r="X19" i="82"/>
  <c r="Z19" i="85"/>
  <c r="X18" i="46"/>
  <c r="Y18" i="46"/>
  <c r="X17" i="7"/>
  <c r="Y17" i="7"/>
  <c r="AR17" i="6"/>
  <c r="Z20" i="28"/>
  <c r="AR18" i="30"/>
  <c r="AH19" i="26"/>
  <c r="AQ19" i="26" s="1"/>
  <c r="AR18" i="81"/>
  <c r="AR17" i="78"/>
  <c r="Z19" i="19"/>
  <c r="AN18" i="40"/>
  <c r="AI18" i="40"/>
  <c r="AH19" i="84"/>
  <c r="AQ19" i="84" s="1"/>
  <c r="AH19" i="73"/>
  <c r="AQ19" i="73" s="1"/>
  <c r="AH18" i="78"/>
  <c r="AQ18" i="78" s="1"/>
  <c r="AR17" i="11"/>
  <c r="AR18" i="1"/>
  <c r="AG19" i="42"/>
  <c r="AP19" i="42" s="1"/>
  <c r="AF19" i="42"/>
  <c r="AO19" i="42" s="1"/>
  <c r="AE19" i="42"/>
  <c r="W20" i="42"/>
  <c r="AR18" i="4"/>
  <c r="AI19" i="9"/>
  <c r="AN19" i="9"/>
  <c r="Z18" i="10"/>
  <c r="AR19" i="66"/>
  <c r="AH18" i="95"/>
  <c r="AQ18" i="95" s="1"/>
  <c r="AI17" i="12"/>
  <c r="AN17" i="12"/>
  <c r="X19" i="22"/>
  <c r="Y19" i="22"/>
  <c r="AH18" i="64"/>
  <c r="AQ18" i="64" s="1"/>
  <c r="AR19" i="44"/>
  <c r="AR17" i="56"/>
  <c r="W21" i="76"/>
  <c r="AE20" i="76"/>
  <c r="AF20" i="76"/>
  <c r="AO20" i="76" s="1"/>
  <c r="AG20" i="76"/>
  <c r="AP20" i="76" s="1"/>
  <c r="Z21" i="86" l="1"/>
  <c r="Z20" i="87"/>
  <c r="Z19" i="40"/>
  <c r="AG19" i="25"/>
  <c r="AP19" i="25" s="1"/>
  <c r="AE19" i="1"/>
  <c r="W20" i="25"/>
  <c r="W20" i="1"/>
  <c r="Z19" i="82"/>
  <c r="Z17" i="7"/>
  <c r="AF19" i="1"/>
  <c r="AO19" i="1" s="1"/>
  <c r="Z19" i="13"/>
  <c r="AE19" i="13" s="1"/>
  <c r="Z20" i="9"/>
  <c r="W20" i="84"/>
  <c r="Z18" i="12"/>
  <c r="AG19" i="2"/>
  <c r="AP19" i="2" s="1"/>
  <c r="Z19" i="63"/>
  <c r="Z18" i="89"/>
  <c r="AE18" i="89" s="1"/>
  <c r="AE19" i="2"/>
  <c r="AN19" i="2" s="1"/>
  <c r="AF19" i="2"/>
  <c r="AO19" i="2" s="1"/>
  <c r="Z19" i="55"/>
  <c r="Z19" i="22"/>
  <c r="AF19" i="22" s="1"/>
  <c r="AO19" i="22" s="1"/>
  <c r="Z20" i="43"/>
  <c r="AG20" i="43" s="1"/>
  <c r="AP20" i="43" s="1"/>
  <c r="AE20" i="87"/>
  <c r="AF20" i="87"/>
  <c r="AO20" i="87" s="1"/>
  <c r="AG20" i="87"/>
  <c r="AP20" i="87" s="1"/>
  <c r="W21" i="87"/>
  <c r="AG19" i="31"/>
  <c r="AP19" i="31" s="1"/>
  <c r="AF19" i="31"/>
  <c r="AO19" i="31" s="1"/>
  <c r="AE19" i="31"/>
  <c r="W20" i="31"/>
  <c r="AE19" i="22"/>
  <c r="AG19" i="13"/>
  <c r="AP19" i="13" s="1"/>
  <c r="AF19" i="13"/>
  <c r="AO19" i="13" s="1"/>
  <c r="W20" i="13"/>
  <c r="W21" i="69"/>
  <c r="AE20" i="69"/>
  <c r="AF20" i="69"/>
  <c r="AO20" i="69" s="1"/>
  <c r="AG20" i="69"/>
  <c r="AP20" i="69" s="1"/>
  <c r="AG18" i="12"/>
  <c r="AP18" i="12" s="1"/>
  <c r="AF18" i="12"/>
  <c r="AO18" i="12" s="1"/>
  <c r="W19" i="12"/>
  <c r="AE18" i="12"/>
  <c r="W20" i="82"/>
  <c r="AE19" i="82"/>
  <c r="AG19" i="82"/>
  <c r="AP19" i="82" s="1"/>
  <c r="AF19" i="82"/>
  <c r="AO19" i="82" s="1"/>
  <c r="AF20" i="43"/>
  <c r="AO20" i="43" s="1"/>
  <c r="AE20" i="43"/>
  <c r="W21" i="43"/>
  <c r="AF19" i="47"/>
  <c r="AO19" i="47" s="1"/>
  <c r="AE19" i="47"/>
  <c r="W20" i="47"/>
  <c r="AG19" i="47"/>
  <c r="AP19" i="47" s="1"/>
  <c r="AG19" i="39"/>
  <c r="AP19" i="39" s="1"/>
  <c r="AE19" i="39"/>
  <c r="W20" i="39"/>
  <c r="AF19" i="39"/>
  <c r="AO19" i="39" s="1"/>
  <c r="W20" i="63"/>
  <c r="AE19" i="63"/>
  <c r="AF19" i="63"/>
  <c r="AO19" i="63" s="1"/>
  <c r="AG19" i="63"/>
  <c r="AP19" i="63" s="1"/>
  <c r="W19" i="89"/>
  <c r="AF18" i="89"/>
  <c r="AO18" i="89" s="1"/>
  <c r="AE19" i="88"/>
  <c r="W20" i="88"/>
  <c r="AF19" i="88"/>
  <c r="AO19" i="88" s="1"/>
  <c r="AG19" i="88"/>
  <c r="AP19" i="88" s="1"/>
  <c r="AF19" i="55"/>
  <c r="AO19" i="55" s="1"/>
  <c r="W20" i="55"/>
  <c r="AE19" i="55"/>
  <c r="AG19" i="55"/>
  <c r="AP19" i="55" s="1"/>
  <c r="W19" i="10"/>
  <c r="AE18" i="10"/>
  <c r="AG18" i="10"/>
  <c r="AP18" i="10" s="1"/>
  <c r="AF18" i="10"/>
  <c r="AO18" i="10" s="1"/>
  <c r="X19" i="56"/>
  <c r="Y19" i="56"/>
  <c r="AR18" i="47"/>
  <c r="W20" i="40"/>
  <c r="AG19" i="40"/>
  <c r="AP19" i="40" s="1"/>
  <c r="AE19" i="40"/>
  <c r="AF19" i="40"/>
  <c r="AO19" i="40" s="1"/>
  <c r="AR17" i="89"/>
  <c r="AR18" i="75"/>
  <c r="Y21" i="44"/>
  <c r="X21" i="44"/>
  <c r="AN18" i="11"/>
  <c r="AI18" i="11"/>
  <c r="AH18" i="46"/>
  <c r="AQ18" i="46" s="1"/>
  <c r="W20" i="85"/>
  <c r="AG19" i="85"/>
  <c r="AP19" i="85" s="1"/>
  <c r="AF19" i="85"/>
  <c r="AO19" i="85" s="1"/>
  <c r="AE19" i="85"/>
  <c r="AR18" i="22"/>
  <c r="AF18" i="5"/>
  <c r="AO18" i="5" s="1"/>
  <c r="W19" i="5"/>
  <c r="AE18" i="5"/>
  <c r="AG18" i="5"/>
  <c r="AP18" i="5" s="1"/>
  <c r="Y21" i="76"/>
  <c r="X21" i="76"/>
  <c r="Y20" i="42"/>
  <c r="X20" i="42"/>
  <c r="AR18" i="40"/>
  <c r="AH17" i="7"/>
  <c r="AQ17" i="7" s="1"/>
  <c r="AH19" i="82"/>
  <c r="AQ19" i="82" s="1"/>
  <c r="AR19" i="83"/>
  <c r="AR18" i="90"/>
  <c r="AF18" i="23"/>
  <c r="AO18" i="23" s="1"/>
  <c r="W19" i="23"/>
  <c r="AE18" i="23"/>
  <c r="AG18" i="23"/>
  <c r="AP18" i="23" s="1"/>
  <c r="AG18" i="32"/>
  <c r="AP18" i="32" s="1"/>
  <c r="AF18" i="32"/>
  <c r="AO18" i="32" s="1"/>
  <c r="AE18" i="32"/>
  <c r="W19" i="32"/>
  <c r="AN20" i="21"/>
  <c r="AI20" i="21"/>
  <c r="W19" i="49"/>
  <c r="AE18" i="49"/>
  <c r="AG18" i="49"/>
  <c r="AP18" i="49" s="1"/>
  <c r="AF18" i="49"/>
  <c r="AO18" i="49" s="1"/>
  <c r="AG20" i="66"/>
  <c r="AP20" i="66" s="1"/>
  <c r="AF20" i="66"/>
  <c r="AO20" i="66" s="1"/>
  <c r="W21" i="66"/>
  <c r="AE20" i="66"/>
  <c r="Z19" i="61"/>
  <c r="X19" i="61"/>
  <c r="Y19" i="61"/>
  <c r="AF20" i="48"/>
  <c r="AO20" i="48" s="1"/>
  <c r="AE20" i="48"/>
  <c r="W21" i="48"/>
  <c r="AG20" i="48"/>
  <c r="AP20" i="48" s="1"/>
  <c r="AN18" i="74"/>
  <c r="AI18" i="74"/>
  <c r="AR18" i="55"/>
  <c r="AE19" i="80"/>
  <c r="W20" i="80"/>
  <c r="AF19" i="80"/>
  <c r="AO19" i="80" s="1"/>
  <c r="AG19" i="80"/>
  <c r="AP19" i="80" s="1"/>
  <c r="AG18" i="6"/>
  <c r="AP18" i="6" s="1"/>
  <c r="AF18" i="6"/>
  <c r="AO18" i="6" s="1"/>
  <c r="W19" i="6"/>
  <c r="AE18" i="6"/>
  <c r="AH20" i="87"/>
  <c r="AQ20" i="87" s="1"/>
  <c r="Y20" i="65"/>
  <c r="X20" i="65"/>
  <c r="Z20" i="65" s="1"/>
  <c r="X19" i="93"/>
  <c r="Y19" i="93"/>
  <c r="AR17" i="46"/>
  <c r="AN18" i="72"/>
  <c r="AI18" i="72"/>
  <c r="Y19" i="51"/>
  <c r="X19" i="51"/>
  <c r="Z19" i="51" s="1"/>
  <c r="AI19" i="58"/>
  <c r="AN19" i="58"/>
  <c r="X19" i="59"/>
  <c r="Y19" i="59"/>
  <c r="X19" i="18"/>
  <c r="Y19" i="18"/>
  <c r="Y20" i="73"/>
  <c r="Z20" i="73"/>
  <c r="X20" i="73"/>
  <c r="X20" i="26"/>
  <c r="Y20" i="26"/>
  <c r="Y20" i="37"/>
  <c r="X20" i="37"/>
  <c r="AI18" i="45"/>
  <c r="AN18" i="45"/>
  <c r="AN18" i="78"/>
  <c r="AI18" i="78"/>
  <c r="AR18" i="13"/>
  <c r="AR20" i="86"/>
  <c r="Y20" i="58"/>
  <c r="X20" i="58"/>
  <c r="Y21" i="96"/>
  <c r="X21" i="96"/>
  <c r="Z21" i="96" s="1"/>
  <c r="AG21" i="86"/>
  <c r="AP21" i="86" s="1"/>
  <c r="AF21" i="86"/>
  <c r="AO21" i="86" s="1"/>
  <c r="AE21" i="86"/>
  <c r="W22" i="86"/>
  <c r="AN18" i="64"/>
  <c r="AI18" i="64"/>
  <c r="Y19" i="67"/>
  <c r="X19" i="67"/>
  <c r="Y20" i="52"/>
  <c r="X20" i="52"/>
  <c r="Z20" i="52" s="1"/>
  <c r="AI19" i="26"/>
  <c r="AN19" i="26"/>
  <c r="AN19" i="81"/>
  <c r="AI19" i="81"/>
  <c r="AI18" i="29"/>
  <c r="AN18" i="29"/>
  <c r="AH19" i="22"/>
  <c r="AQ19" i="22" s="1"/>
  <c r="AN19" i="42"/>
  <c r="AI19" i="42"/>
  <c r="AG19" i="19"/>
  <c r="AP19" i="19" s="1"/>
  <c r="AF19" i="19"/>
  <c r="AO19" i="19" s="1"/>
  <c r="W20" i="19"/>
  <c r="AE19" i="19"/>
  <c r="AE20" i="28"/>
  <c r="AF20" i="28"/>
  <c r="AO20" i="28" s="1"/>
  <c r="W21" i="28"/>
  <c r="AG20" i="28"/>
  <c r="AP20" i="28" s="1"/>
  <c r="AN18" i="56"/>
  <c r="AI18" i="56"/>
  <c r="AI18" i="50"/>
  <c r="AN18" i="50"/>
  <c r="AI18" i="17"/>
  <c r="AN18" i="17"/>
  <c r="W20" i="38"/>
  <c r="AF19" i="38"/>
  <c r="AO19" i="38" s="1"/>
  <c r="AE19" i="38"/>
  <c r="AG19" i="38"/>
  <c r="AP19" i="38" s="1"/>
  <c r="X20" i="41"/>
  <c r="Y20" i="41"/>
  <c r="Y19" i="11"/>
  <c r="X19" i="11"/>
  <c r="Z19" i="11" s="1"/>
  <c r="AI18" i="93"/>
  <c r="AN18" i="93"/>
  <c r="AH19" i="60"/>
  <c r="AQ19" i="60" s="1"/>
  <c r="AR18" i="60"/>
  <c r="AN20" i="96"/>
  <c r="AI20" i="96"/>
  <c r="X19" i="64"/>
  <c r="Y19" i="64"/>
  <c r="X19" i="95"/>
  <c r="Y19" i="95"/>
  <c r="AN18" i="67"/>
  <c r="AI18" i="67"/>
  <c r="AI19" i="37"/>
  <c r="AN19" i="37"/>
  <c r="AG17" i="7"/>
  <c r="AP17" i="7" s="1"/>
  <c r="AF17" i="7"/>
  <c r="AO17" i="7" s="1"/>
  <c r="W18" i="7"/>
  <c r="AE17" i="7"/>
  <c r="W20" i="90"/>
  <c r="AG19" i="90"/>
  <c r="AP19" i="90" s="1"/>
  <c r="AE19" i="90"/>
  <c r="AF19" i="90"/>
  <c r="AO19" i="90" s="1"/>
  <c r="AF18" i="92"/>
  <c r="AO18" i="92" s="1"/>
  <c r="W19" i="92"/>
  <c r="AG18" i="92"/>
  <c r="AP18" i="92" s="1"/>
  <c r="AE18" i="92"/>
  <c r="AG17" i="68"/>
  <c r="AP17" i="68" s="1"/>
  <c r="AF17" i="68"/>
  <c r="AO17" i="68" s="1"/>
  <c r="AE17" i="68"/>
  <c r="W18" i="68"/>
  <c r="AH19" i="39"/>
  <c r="AQ19" i="39" s="1"/>
  <c r="Y19" i="72"/>
  <c r="X19" i="72"/>
  <c r="AN18" i="51"/>
  <c r="AI18" i="51"/>
  <c r="AH19" i="88"/>
  <c r="AQ19" i="88" s="1"/>
  <c r="AH18" i="89"/>
  <c r="AQ18" i="89" s="1"/>
  <c r="AF19" i="34"/>
  <c r="AO19" i="34" s="1"/>
  <c r="AG19" i="34"/>
  <c r="AP19" i="34" s="1"/>
  <c r="AE19" i="34"/>
  <c r="W20" i="34"/>
  <c r="AG18" i="94"/>
  <c r="AP18" i="94" s="1"/>
  <c r="AF18" i="94"/>
  <c r="AO18" i="94" s="1"/>
  <c r="W19" i="94"/>
  <c r="AE18" i="94"/>
  <c r="AH18" i="20"/>
  <c r="AQ18" i="20" s="1"/>
  <c r="AN20" i="44"/>
  <c r="AI20" i="44"/>
  <c r="AN18" i="24"/>
  <c r="AI18" i="24"/>
  <c r="AN19" i="41"/>
  <c r="AI19" i="41"/>
  <c r="AI19" i="70"/>
  <c r="AN19" i="70"/>
  <c r="AH19" i="75"/>
  <c r="AQ19" i="75" s="1"/>
  <c r="AH19" i="31"/>
  <c r="AQ19" i="31" s="1"/>
  <c r="Z20" i="30"/>
  <c r="Y20" i="30"/>
  <c r="X20" i="30"/>
  <c r="AR17" i="20"/>
  <c r="AR19" i="43"/>
  <c r="AH20" i="9"/>
  <c r="AQ20" i="9" s="1"/>
  <c r="AI19" i="73"/>
  <c r="AN19" i="73"/>
  <c r="AI18" i="62"/>
  <c r="AN18" i="62"/>
  <c r="X20" i="81"/>
  <c r="Z20" i="81" s="1"/>
  <c r="Y20" i="81"/>
  <c r="AN19" i="3"/>
  <c r="AI19" i="3"/>
  <c r="Y20" i="25"/>
  <c r="X20" i="25"/>
  <c r="Z20" i="25" s="1"/>
  <c r="AN19" i="84"/>
  <c r="AI19" i="84"/>
  <c r="AG19" i="4"/>
  <c r="AP19" i="4" s="1"/>
  <c r="AF19" i="4"/>
  <c r="AO19" i="4" s="1"/>
  <c r="W20" i="4"/>
  <c r="AE19" i="4"/>
  <c r="AH19" i="47"/>
  <c r="AQ19" i="47" s="1"/>
  <c r="AI19" i="36"/>
  <c r="AN19" i="36"/>
  <c r="AR19" i="9"/>
  <c r="X19" i="50"/>
  <c r="Y19" i="50"/>
  <c r="AR19" i="87"/>
  <c r="X19" i="17"/>
  <c r="Z19" i="17" s="1"/>
  <c r="Y19" i="17"/>
  <c r="W19" i="57"/>
  <c r="AE18" i="57"/>
  <c r="AF18" i="57"/>
  <c r="AO18" i="57" s="1"/>
  <c r="AG18" i="57"/>
  <c r="AP18" i="57" s="1"/>
  <c r="AI20" i="76"/>
  <c r="AN20" i="76"/>
  <c r="Z18" i="46"/>
  <c r="W20" i="77"/>
  <c r="AG19" i="77"/>
  <c r="AP19" i="77" s="1"/>
  <c r="AF19" i="77"/>
  <c r="AO19" i="77" s="1"/>
  <c r="AE19" i="77"/>
  <c r="AH19" i="13"/>
  <c r="AQ19" i="13" s="1"/>
  <c r="AH20" i="69"/>
  <c r="AQ20" i="69" s="1"/>
  <c r="W20" i="53"/>
  <c r="AG19" i="53"/>
  <c r="AP19" i="53" s="1"/>
  <c r="AF19" i="53"/>
  <c r="AO19" i="53" s="1"/>
  <c r="AE19" i="53"/>
  <c r="AH19" i="55"/>
  <c r="AQ19" i="55" s="1"/>
  <c r="AR16" i="7"/>
  <c r="AR18" i="82"/>
  <c r="AH19" i="63"/>
  <c r="AQ19" i="63" s="1"/>
  <c r="AH20" i="43"/>
  <c r="AQ20" i="43" s="1"/>
  <c r="AF19" i="8"/>
  <c r="AO19" i="8" s="1"/>
  <c r="W20" i="8"/>
  <c r="AE19" i="8"/>
  <c r="AG19" i="8"/>
  <c r="AP19" i="8" s="1"/>
  <c r="AE18" i="27"/>
  <c r="AG18" i="27"/>
  <c r="AP18" i="27" s="1"/>
  <c r="W19" i="27"/>
  <c r="AF18" i="27"/>
  <c r="AO18" i="27" s="1"/>
  <c r="AI18" i="61"/>
  <c r="AN18" i="61"/>
  <c r="AR18" i="88"/>
  <c r="AH20" i="83"/>
  <c r="AQ20" i="83" s="1"/>
  <c r="AR18" i="31"/>
  <c r="AR18" i="39"/>
  <c r="Z18" i="20"/>
  <c r="AN18" i="16"/>
  <c r="AI18" i="16"/>
  <c r="Y19" i="24"/>
  <c r="Z19" i="24" s="1"/>
  <c r="X19" i="24"/>
  <c r="Y21" i="79"/>
  <c r="X21" i="79"/>
  <c r="Y19" i="91"/>
  <c r="X19" i="91"/>
  <c r="Z19" i="91" s="1"/>
  <c r="X20" i="70"/>
  <c r="Y20" i="70"/>
  <c r="Z19" i="60"/>
  <c r="AI19" i="30"/>
  <c r="AN19" i="30"/>
  <c r="AN18" i="95"/>
  <c r="AI18" i="95"/>
  <c r="AI19" i="14"/>
  <c r="AN19" i="14"/>
  <c r="AN20" i="71"/>
  <c r="AI20" i="71"/>
  <c r="X19" i="62"/>
  <c r="Y19" i="62"/>
  <c r="X19" i="29"/>
  <c r="Y19" i="29"/>
  <c r="X20" i="3"/>
  <c r="Y20" i="3"/>
  <c r="Y20" i="36"/>
  <c r="X20" i="36"/>
  <c r="Z20" i="36" s="1"/>
  <c r="AI19" i="25"/>
  <c r="AN19" i="25"/>
  <c r="AI19" i="1"/>
  <c r="AN19" i="1"/>
  <c r="X21" i="21"/>
  <c r="Y21" i="21"/>
  <c r="W20" i="54"/>
  <c r="AE19" i="54"/>
  <c r="AG19" i="54"/>
  <c r="AP19" i="54" s="1"/>
  <c r="AF19" i="54"/>
  <c r="AO19" i="54" s="1"/>
  <c r="AN20" i="79"/>
  <c r="AI20" i="79"/>
  <c r="AR17" i="12"/>
  <c r="AH19" i="40"/>
  <c r="AQ19" i="40" s="1"/>
  <c r="AH19" i="90"/>
  <c r="AQ19" i="90" s="1"/>
  <c r="AG19" i="33"/>
  <c r="AP19" i="33" s="1"/>
  <c r="AF19" i="33"/>
  <c r="AO19" i="33" s="1"/>
  <c r="AE19" i="33"/>
  <c r="W20" i="33"/>
  <c r="AR19" i="69"/>
  <c r="AG18" i="35"/>
  <c r="AP18" i="35" s="1"/>
  <c r="AE18" i="35"/>
  <c r="W19" i="35"/>
  <c r="AF18" i="35"/>
  <c r="AO18" i="35" s="1"/>
  <c r="Y19" i="74"/>
  <c r="X19" i="74"/>
  <c r="Z19" i="74" s="1"/>
  <c r="AR18" i="63"/>
  <c r="AE20" i="83"/>
  <c r="W21" i="83"/>
  <c r="AF20" i="83"/>
  <c r="AO20" i="83" s="1"/>
  <c r="AG20" i="83"/>
  <c r="AP20" i="83" s="1"/>
  <c r="Y19" i="16"/>
  <c r="X19" i="16"/>
  <c r="AN19" i="65"/>
  <c r="AI19" i="65"/>
  <c r="AN18" i="91"/>
  <c r="AI18" i="91"/>
  <c r="W20" i="75"/>
  <c r="AG19" i="75"/>
  <c r="AP19" i="75" s="1"/>
  <c r="AF19" i="75"/>
  <c r="AO19" i="75" s="1"/>
  <c r="AE19" i="75"/>
  <c r="AF20" i="15"/>
  <c r="AO20" i="15" s="1"/>
  <c r="W21" i="15"/>
  <c r="AE20" i="15"/>
  <c r="AG20" i="15"/>
  <c r="AP20" i="15" s="1"/>
  <c r="AH21" i="86"/>
  <c r="AQ21" i="86" s="1"/>
  <c r="AH18" i="12"/>
  <c r="AQ18" i="12" s="1"/>
  <c r="AG20" i="9"/>
  <c r="AP20" i="9" s="1"/>
  <c r="AF20" i="9"/>
  <c r="AO20" i="9" s="1"/>
  <c r="W21" i="9"/>
  <c r="AE20" i="9"/>
  <c r="Y20" i="14"/>
  <c r="X20" i="14"/>
  <c r="Z20" i="14" s="1"/>
  <c r="AN18" i="59"/>
  <c r="AI18" i="59"/>
  <c r="AN18" i="18"/>
  <c r="AI18" i="18"/>
  <c r="X21" i="71"/>
  <c r="Y21" i="71"/>
  <c r="AN19" i="52"/>
  <c r="AI19" i="52"/>
  <c r="Y19" i="45"/>
  <c r="X19" i="45"/>
  <c r="Z19" i="45" s="1"/>
  <c r="X19" i="78"/>
  <c r="Y19" i="78"/>
  <c r="Y20" i="84"/>
  <c r="X20" i="84"/>
  <c r="Y20" i="1"/>
  <c r="X20" i="1"/>
  <c r="X20" i="2"/>
  <c r="Y20" i="2"/>
  <c r="Z19" i="18" l="1"/>
  <c r="Z19" i="50"/>
  <c r="AG18" i="89"/>
  <c r="AP18" i="89" s="1"/>
  <c r="W20" i="22"/>
  <c r="Z19" i="29"/>
  <c r="AG19" i="22"/>
  <c r="AP19" i="22" s="1"/>
  <c r="Z19" i="67"/>
  <c r="Z20" i="42"/>
  <c r="Z20" i="1"/>
  <c r="Z20" i="37"/>
  <c r="Z20" i="26"/>
  <c r="AE20" i="26" s="1"/>
  <c r="AI19" i="2"/>
  <c r="AR19" i="2" s="1"/>
  <c r="Z19" i="16"/>
  <c r="Z20" i="2"/>
  <c r="Z19" i="78"/>
  <c r="W20" i="78" s="1"/>
  <c r="Z21" i="44"/>
  <c r="W22" i="44" s="1"/>
  <c r="AG20" i="26"/>
  <c r="AP20" i="26" s="1"/>
  <c r="AF20" i="26"/>
  <c r="AO20" i="26" s="1"/>
  <c r="W21" i="2"/>
  <c r="AE20" i="2"/>
  <c r="AG20" i="2"/>
  <c r="AP20" i="2" s="1"/>
  <c r="AF20" i="2"/>
  <c r="AO20" i="2" s="1"/>
  <c r="AG19" i="78"/>
  <c r="AP19" i="78" s="1"/>
  <c r="AE19" i="78"/>
  <c r="AE21" i="44"/>
  <c r="AG21" i="44"/>
  <c r="AP21" i="44" s="1"/>
  <c r="AG20" i="14"/>
  <c r="AP20" i="14" s="1"/>
  <c r="AF20" i="14"/>
  <c r="AO20" i="14" s="1"/>
  <c r="W21" i="14"/>
  <c r="AE20" i="14"/>
  <c r="AG19" i="45"/>
  <c r="AP19" i="45" s="1"/>
  <c r="AE19" i="45"/>
  <c r="W20" i="45"/>
  <c r="AF19" i="45"/>
  <c r="AO19" i="45" s="1"/>
  <c r="AF20" i="81"/>
  <c r="AO20" i="81" s="1"/>
  <c r="AG20" i="81"/>
  <c r="AP20" i="81" s="1"/>
  <c r="AE20" i="81"/>
  <c r="W21" i="81"/>
  <c r="AG20" i="65"/>
  <c r="AP20" i="65" s="1"/>
  <c r="AF20" i="65"/>
  <c r="AO20" i="65" s="1"/>
  <c r="AE20" i="65"/>
  <c r="W21" i="65"/>
  <c r="AG20" i="1"/>
  <c r="AP20" i="1" s="1"/>
  <c r="AF20" i="1"/>
  <c r="AO20" i="1" s="1"/>
  <c r="W21" i="1"/>
  <c r="AE20" i="1"/>
  <c r="AG19" i="16"/>
  <c r="AP19" i="16" s="1"/>
  <c r="AF19" i="16"/>
  <c r="AO19" i="16" s="1"/>
  <c r="W20" i="16"/>
  <c r="AE19" i="16"/>
  <c r="AG20" i="25"/>
  <c r="AP20" i="25" s="1"/>
  <c r="AF20" i="25"/>
  <c r="AO20" i="25" s="1"/>
  <c r="AE20" i="25"/>
  <c r="W21" i="25"/>
  <c r="AG19" i="67"/>
  <c r="AP19" i="67" s="1"/>
  <c r="AF19" i="67"/>
  <c r="AO19" i="67" s="1"/>
  <c r="AE19" i="67"/>
  <c r="W20" i="67"/>
  <c r="W21" i="42"/>
  <c r="AG20" i="42"/>
  <c r="AP20" i="42" s="1"/>
  <c r="AF20" i="42"/>
  <c r="AO20" i="42" s="1"/>
  <c r="AE20" i="42"/>
  <c r="AE20" i="37"/>
  <c r="W21" i="37"/>
  <c r="AF20" i="37"/>
  <c r="AO20" i="37" s="1"/>
  <c r="AG20" i="37"/>
  <c r="AP20" i="37" s="1"/>
  <c r="AG19" i="18"/>
  <c r="AP19" i="18" s="1"/>
  <c r="AF19" i="18"/>
  <c r="AO19" i="18" s="1"/>
  <c r="W20" i="18"/>
  <c r="AE19" i="18"/>
  <c r="AR18" i="59"/>
  <c r="AH20" i="84"/>
  <c r="AQ20" i="84" s="1"/>
  <c r="AI19" i="75"/>
  <c r="AN19" i="75"/>
  <c r="X20" i="33"/>
  <c r="Y20" i="33"/>
  <c r="Z20" i="84"/>
  <c r="AR18" i="18"/>
  <c r="AN19" i="54"/>
  <c r="AI19" i="54"/>
  <c r="AH19" i="29"/>
  <c r="AQ19" i="29" s="1"/>
  <c r="AR19" i="30"/>
  <c r="AI19" i="8"/>
  <c r="AN19" i="8"/>
  <c r="AI19" i="77"/>
  <c r="AN19" i="77"/>
  <c r="AH19" i="50"/>
  <c r="AQ19" i="50" s="1"/>
  <c r="Z20" i="4"/>
  <c r="Y20" i="4"/>
  <c r="X20" i="4"/>
  <c r="AR20" i="44"/>
  <c r="X19" i="94"/>
  <c r="Y19" i="94"/>
  <c r="AR18" i="51"/>
  <c r="AI17" i="7"/>
  <c r="AN17" i="7"/>
  <c r="AR18" i="67"/>
  <c r="AH19" i="64"/>
  <c r="AQ19" i="64" s="1"/>
  <c r="AG19" i="11"/>
  <c r="AP19" i="11" s="1"/>
  <c r="AF19" i="11"/>
  <c r="AO19" i="11" s="1"/>
  <c r="W20" i="11"/>
  <c r="AE19" i="11"/>
  <c r="AN19" i="38"/>
  <c r="AI19" i="38"/>
  <c r="AR18" i="50"/>
  <c r="AR19" i="42"/>
  <c r="AR19" i="81"/>
  <c r="AG20" i="52"/>
  <c r="AP20" i="52" s="1"/>
  <c r="W21" i="52"/>
  <c r="AF20" i="52"/>
  <c r="AO20" i="52" s="1"/>
  <c r="AE20" i="52"/>
  <c r="AR18" i="45"/>
  <c r="AH19" i="51"/>
  <c r="AQ19" i="51" s="1"/>
  <c r="AN18" i="6"/>
  <c r="AI18" i="6"/>
  <c r="AI18" i="5"/>
  <c r="AN18" i="5"/>
  <c r="AI18" i="10"/>
  <c r="AN18" i="10"/>
  <c r="AI19" i="63"/>
  <c r="AN19" i="63"/>
  <c r="X21" i="43"/>
  <c r="Y21" i="43"/>
  <c r="AN19" i="13"/>
  <c r="AI19" i="13"/>
  <c r="Y21" i="9"/>
  <c r="X21" i="9"/>
  <c r="Z21" i="9" s="1"/>
  <c r="AH20" i="1"/>
  <c r="AQ20" i="1" s="1"/>
  <c r="AR19" i="52"/>
  <c r="AI20" i="9"/>
  <c r="AN20" i="9"/>
  <c r="AI20" i="15"/>
  <c r="AN20" i="15"/>
  <c r="AH19" i="16"/>
  <c r="AQ19" i="16" s="1"/>
  <c r="Y21" i="83"/>
  <c r="X21" i="83"/>
  <c r="W20" i="74"/>
  <c r="AG19" i="74"/>
  <c r="AP19" i="74" s="1"/>
  <c r="AF19" i="74"/>
  <c r="AO19" i="74" s="1"/>
  <c r="AE19" i="74"/>
  <c r="X20" i="54"/>
  <c r="Y20" i="54"/>
  <c r="AF20" i="36"/>
  <c r="AO20" i="36" s="1"/>
  <c r="AE20" i="36"/>
  <c r="W21" i="36"/>
  <c r="AG20" i="36"/>
  <c r="AP20" i="36" s="1"/>
  <c r="AF19" i="29"/>
  <c r="AO19" i="29" s="1"/>
  <c r="AE19" i="29"/>
  <c r="W20" i="29"/>
  <c r="AG19" i="29"/>
  <c r="AP19" i="29" s="1"/>
  <c r="AG19" i="60"/>
  <c r="AP19" i="60" s="1"/>
  <c r="AF19" i="60"/>
  <c r="AO19" i="60" s="1"/>
  <c r="W20" i="60"/>
  <c r="AE19" i="60"/>
  <c r="W20" i="91"/>
  <c r="AG19" i="91"/>
  <c r="AP19" i="91" s="1"/>
  <c r="AE19" i="91"/>
  <c r="AF19" i="91"/>
  <c r="AO19" i="91" s="1"/>
  <c r="AG19" i="24"/>
  <c r="AP19" i="24" s="1"/>
  <c r="AF19" i="24"/>
  <c r="AO19" i="24" s="1"/>
  <c r="W20" i="24"/>
  <c r="AE19" i="24"/>
  <c r="Y19" i="27"/>
  <c r="X19" i="27"/>
  <c r="Z19" i="27" s="1"/>
  <c r="X20" i="8"/>
  <c r="Y20" i="8"/>
  <c r="X20" i="53"/>
  <c r="Y20" i="53"/>
  <c r="AR20" i="76"/>
  <c r="AH19" i="17"/>
  <c r="AQ19" i="17" s="1"/>
  <c r="AF19" i="50"/>
  <c r="AO19" i="50" s="1"/>
  <c r="W20" i="50"/>
  <c r="AE19" i="50"/>
  <c r="AG19" i="50"/>
  <c r="AP19" i="50" s="1"/>
  <c r="AG20" i="30"/>
  <c r="AP20" i="30" s="1"/>
  <c r="AF20" i="30"/>
  <c r="AO20" i="30" s="1"/>
  <c r="AE20" i="30"/>
  <c r="W21" i="30"/>
  <c r="AR19" i="70"/>
  <c r="X18" i="7"/>
  <c r="Z18" i="7" s="1"/>
  <c r="Y18" i="7"/>
  <c r="Z19" i="64"/>
  <c r="AR18" i="56"/>
  <c r="AN20" i="28"/>
  <c r="AI20" i="28"/>
  <c r="AH19" i="67"/>
  <c r="AQ19" i="67" s="1"/>
  <c r="Y22" i="86"/>
  <c r="X22" i="86"/>
  <c r="W22" i="96"/>
  <c r="AG21" i="96"/>
  <c r="AP21" i="96" s="1"/>
  <c r="AF21" i="96"/>
  <c r="AO21" i="96" s="1"/>
  <c r="AE21" i="96"/>
  <c r="AH20" i="37"/>
  <c r="AQ20" i="37" s="1"/>
  <c r="AH20" i="73"/>
  <c r="AQ20" i="73" s="1"/>
  <c r="Y19" i="6"/>
  <c r="X19" i="6"/>
  <c r="X20" i="80"/>
  <c r="Y20" i="80"/>
  <c r="AH19" i="61"/>
  <c r="AQ19" i="61" s="1"/>
  <c r="AI18" i="23"/>
  <c r="AN18" i="23"/>
  <c r="X19" i="5"/>
  <c r="Y19" i="5"/>
  <c r="AI19" i="40"/>
  <c r="AN19" i="40"/>
  <c r="X19" i="10"/>
  <c r="Y19" i="10"/>
  <c r="AI18" i="89"/>
  <c r="AN18" i="89"/>
  <c r="Y20" i="63"/>
  <c r="X20" i="63"/>
  <c r="Z20" i="63" s="1"/>
  <c r="AN20" i="43"/>
  <c r="AI20" i="43"/>
  <c r="AI19" i="82"/>
  <c r="AN19" i="82"/>
  <c r="Y20" i="13"/>
  <c r="X20" i="13"/>
  <c r="Z20" i="13" s="1"/>
  <c r="Y21" i="87"/>
  <c r="X21" i="87"/>
  <c r="Z21" i="87" s="1"/>
  <c r="AH19" i="78"/>
  <c r="AQ19" i="78" s="1"/>
  <c r="Y21" i="15"/>
  <c r="X21" i="15"/>
  <c r="Z21" i="15" s="1"/>
  <c r="X20" i="75"/>
  <c r="Z20" i="75" s="1"/>
  <c r="Y20" i="75"/>
  <c r="AI20" i="83"/>
  <c r="AN20" i="83"/>
  <c r="AR20" i="79"/>
  <c r="AR19" i="1"/>
  <c r="AR19" i="14"/>
  <c r="AH21" i="79"/>
  <c r="AQ21" i="79" s="1"/>
  <c r="AR18" i="16"/>
  <c r="W20" i="17"/>
  <c r="AE19" i="17"/>
  <c r="AG19" i="17"/>
  <c r="AP19" i="17" s="1"/>
  <c r="AF19" i="17"/>
  <c r="AO19" i="17" s="1"/>
  <c r="AR19" i="3"/>
  <c r="AR18" i="62"/>
  <c r="AR19" i="41"/>
  <c r="AH19" i="72"/>
  <c r="AQ19" i="72" s="1"/>
  <c r="AI18" i="92"/>
  <c r="AN18" i="92"/>
  <c r="AI19" i="90"/>
  <c r="AN19" i="90"/>
  <c r="AR20" i="96"/>
  <c r="AH20" i="41"/>
  <c r="AQ20" i="41" s="1"/>
  <c r="Y20" i="38"/>
  <c r="X20" i="38"/>
  <c r="AI19" i="19"/>
  <c r="AN19" i="19"/>
  <c r="AN21" i="86"/>
  <c r="AI21" i="86"/>
  <c r="AH20" i="58"/>
  <c r="AQ20" i="58" s="1"/>
  <c r="AF20" i="73"/>
  <c r="AO20" i="73" s="1"/>
  <c r="AE20" i="73"/>
  <c r="W21" i="73"/>
  <c r="AG20" i="73"/>
  <c r="AP20" i="73" s="1"/>
  <c r="AH19" i="59"/>
  <c r="AQ19" i="59" s="1"/>
  <c r="AG19" i="51"/>
  <c r="AP19" i="51" s="1"/>
  <c r="AF19" i="51"/>
  <c r="AO19" i="51" s="1"/>
  <c r="AE19" i="51"/>
  <c r="W20" i="51"/>
  <c r="AH19" i="93"/>
  <c r="AQ19" i="93" s="1"/>
  <c r="AI19" i="80"/>
  <c r="AN19" i="80"/>
  <c r="AG19" i="61"/>
  <c r="AP19" i="61" s="1"/>
  <c r="W20" i="61"/>
  <c r="AF19" i="61"/>
  <c r="AO19" i="61" s="1"/>
  <c r="AE19" i="61"/>
  <c r="X19" i="32"/>
  <c r="Y19" i="32"/>
  <c r="X19" i="23"/>
  <c r="Z19" i="23" s="1"/>
  <c r="Y19" i="23"/>
  <c r="AH21" i="76"/>
  <c r="AQ21" i="76" s="1"/>
  <c r="AH19" i="56"/>
  <c r="AQ19" i="56" s="1"/>
  <c r="AH21" i="21"/>
  <c r="AQ21" i="21" s="1"/>
  <c r="AH20" i="3"/>
  <c r="AQ20" i="3" s="1"/>
  <c r="AH19" i="62"/>
  <c r="AQ19" i="62" s="1"/>
  <c r="AR18" i="95"/>
  <c r="AH20" i="70"/>
  <c r="AQ20" i="70" s="1"/>
  <c r="AR19" i="84"/>
  <c r="X20" i="34"/>
  <c r="Y20" i="34"/>
  <c r="Z20" i="34" s="1"/>
  <c r="AH19" i="95"/>
  <c r="AQ19" i="95" s="1"/>
  <c r="AR18" i="93"/>
  <c r="Z20" i="41"/>
  <c r="Y20" i="19"/>
  <c r="X20" i="19"/>
  <c r="AR19" i="26"/>
  <c r="AR18" i="78"/>
  <c r="Z19" i="59"/>
  <c r="AR18" i="72"/>
  <c r="Z19" i="93"/>
  <c r="Y21" i="48"/>
  <c r="X21" i="48"/>
  <c r="AI20" i="66"/>
  <c r="AN20" i="66"/>
  <c r="AN18" i="49"/>
  <c r="AI18" i="49"/>
  <c r="AN18" i="32"/>
  <c r="AI18" i="32"/>
  <c r="Y20" i="85"/>
  <c r="X20" i="85"/>
  <c r="AR18" i="11"/>
  <c r="Z19" i="56"/>
  <c r="AN19" i="55"/>
  <c r="AI19" i="55"/>
  <c r="Y20" i="88"/>
  <c r="X20" i="88"/>
  <c r="Z20" i="88" s="1"/>
  <c r="X19" i="89"/>
  <c r="Y19" i="89"/>
  <c r="Z19" i="89" s="1"/>
  <c r="Y20" i="47"/>
  <c r="X20" i="47"/>
  <c r="Z20" i="47" s="1"/>
  <c r="X20" i="82"/>
  <c r="Y20" i="82"/>
  <c r="Z20" i="82" s="1"/>
  <c r="X20" i="31"/>
  <c r="Y20" i="31"/>
  <c r="Z20" i="31" s="1"/>
  <c r="AR18" i="91"/>
  <c r="AH21" i="71"/>
  <c r="AQ21" i="71" s="1"/>
  <c r="Y19" i="35"/>
  <c r="X19" i="35"/>
  <c r="Z21" i="21"/>
  <c r="AR19" i="25"/>
  <c r="Z20" i="3"/>
  <c r="Z19" i="62"/>
  <c r="Z20" i="70"/>
  <c r="Z21" i="79"/>
  <c r="W19" i="20"/>
  <c r="AE18" i="20"/>
  <c r="AG18" i="20"/>
  <c r="AP18" i="20" s="1"/>
  <c r="AF18" i="20"/>
  <c r="AO18" i="20" s="1"/>
  <c r="AI18" i="27"/>
  <c r="AN18" i="27"/>
  <c r="AI19" i="53"/>
  <c r="AN19" i="53"/>
  <c r="X20" i="77"/>
  <c r="Y20" i="77"/>
  <c r="Z20" i="77" s="1"/>
  <c r="AI18" i="57"/>
  <c r="AN18" i="57"/>
  <c r="AR19" i="73"/>
  <c r="AR18" i="24"/>
  <c r="AN18" i="94"/>
  <c r="AI18" i="94"/>
  <c r="Z19" i="72"/>
  <c r="X18" i="68"/>
  <c r="Y18" i="68"/>
  <c r="Z19" i="95"/>
  <c r="AH19" i="11"/>
  <c r="AQ19" i="11" s="1"/>
  <c r="AR18" i="17"/>
  <c r="AH20" i="52"/>
  <c r="AQ20" i="52" s="1"/>
  <c r="AR18" i="64"/>
  <c r="Z20" i="58"/>
  <c r="AH20" i="65"/>
  <c r="AQ20" i="65" s="1"/>
  <c r="AI20" i="48"/>
  <c r="AN20" i="48"/>
  <c r="X21" i="66"/>
  <c r="Y21" i="66"/>
  <c r="Y19" i="49"/>
  <c r="X19" i="49"/>
  <c r="Z21" i="76"/>
  <c r="X20" i="40"/>
  <c r="Y20" i="40"/>
  <c r="X20" i="55"/>
  <c r="Y20" i="55"/>
  <c r="AI19" i="88"/>
  <c r="AN19" i="88"/>
  <c r="X20" i="39"/>
  <c r="Y20" i="39"/>
  <c r="AN19" i="47"/>
  <c r="AI19" i="47"/>
  <c r="AI18" i="12"/>
  <c r="AN18" i="12"/>
  <c r="AI20" i="69"/>
  <c r="AN20" i="69"/>
  <c r="AI19" i="22"/>
  <c r="AN19" i="22"/>
  <c r="AN19" i="31"/>
  <c r="AI19" i="31"/>
  <c r="AH19" i="45"/>
  <c r="AQ19" i="45" s="1"/>
  <c r="AH20" i="14"/>
  <c r="AQ20" i="14" s="1"/>
  <c r="AH20" i="2"/>
  <c r="AQ20" i="2" s="1"/>
  <c r="Z21" i="71"/>
  <c r="AR19" i="65"/>
  <c r="AH19" i="74"/>
  <c r="AQ19" i="74" s="1"/>
  <c r="AN18" i="35"/>
  <c r="AI18" i="35"/>
  <c r="AN19" i="33"/>
  <c r="AI19" i="33"/>
  <c r="AH20" i="36"/>
  <c r="AQ20" i="36" s="1"/>
  <c r="AR20" i="71"/>
  <c r="AH19" i="91"/>
  <c r="AQ19" i="91" s="1"/>
  <c r="AH19" i="24"/>
  <c r="AQ19" i="24" s="1"/>
  <c r="AR18" i="61"/>
  <c r="AG18" i="46"/>
  <c r="AP18" i="46" s="1"/>
  <c r="AF18" i="46"/>
  <c r="AO18" i="46" s="1"/>
  <c r="W19" i="46"/>
  <c r="AE18" i="46"/>
  <c r="X19" i="57"/>
  <c r="Y19" i="57"/>
  <c r="AR19" i="36"/>
  <c r="AI19" i="4"/>
  <c r="AN19" i="4"/>
  <c r="AH20" i="25"/>
  <c r="AQ20" i="25" s="1"/>
  <c r="AH20" i="81"/>
  <c r="AQ20" i="81" s="1"/>
  <c r="AH20" i="30"/>
  <c r="AQ20" i="30" s="1"/>
  <c r="AI19" i="34"/>
  <c r="AN19" i="34"/>
  <c r="AI17" i="68"/>
  <c r="AN17" i="68"/>
  <c r="Y19" i="92"/>
  <c r="X19" i="92"/>
  <c r="Y20" i="90"/>
  <c r="X20" i="90"/>
  <c r="AR19" i="37"/>
  <c r="Y21" i="28"/>
  <c r="X21" i="28"/>
  <c r="AR18" i="29"/>
  <c r="AH21" i="96"/>
  <c r="AQ21" i="96" s="1"/>
  <c r="AH20" i="26"/>
  <c r="AQ20" i="26" s="1"/>
  <c r="AH19" i="18"/>
  <c r="AQ19" i="18" s="1"/>
  <c r="AR19" i="58"/>
  <c r="AR18" i="74"/>
  <c r="AR20" i="21"/>
  <c r="AH20" i="42"/>
  <c r="AQ20" i="42" s="1"/>
  <c r="AI19" i="85"/>
  <c r="AN19" i="85"/>
  <c r="AH21" i="44"/>
  <c r="AQ21" i="44" s="1"/>
  <c r="AN19" i="39"/>
  <c r="AI19" i="39"/>
  <c r="X19" i="12"/>
  <c r="Y19" i="12"/>
  <c r="Z19" i="12" s="1"/>
  <c r="X21" i="69"/>
  <c r="Y21" i="69"/>
  <c r="Y20" i="22"/>
  <c r="X20" i="22"/>
  <c r="AI20" i="87"/>
  <c r="AN20" i="87"/>
  <c r="Z20" i="8" l="1"/>
  <c r="Z20" i="33"/>
  <c r="Z21" i="28"/>
  <c r="Z19" i="32"/>
  <c r="AF21" i="44"/>
  <c r="AO21" i="44" s="1"/>
  <c r="Z20" i="53"/>
  <c r="AF19" i="78"/>
  <c r="AO19" i="78" s="1"/>
  <c r="Z20" i="19"/>
  <c r="Z19" i="10"/>
  <c r="Z21" i="69"/>
  <c r="AE21" i="69" s="1"/>
  <c r="Z18" i="68"/>
  <c r="W21" i="26"/>
  <c r="Z19" i="92"/>
  <c r="W20" i="92" s="1"/>
  <c r="Z20" i="39"/>
  <c r="Z20" i="40"/>
  <c r="Z21" i="66"/>
  <c r="Z20" i="80"/>
  <c r="AE20" i="80" s="1"/>
  <c r="Z20" i="54"/>
  <c r="AF21" i="69"/>
  <c r="AO21" i="69" s="1"/>
  <c r="AG19" i="12"/>
  <c r="AP19" i="12" s="1"/>
  <c r="AF19" i="12"/>
  <c r="AO19" i="12" s="1"/>
  <c r="W20" i="12"/>
  <c r="AE19" i="12"/>
  <c r="W21" i="31"/>
  <c r="AG20" i="31"/>
  <c r="AP20" i="31" s="1"/>
  <c r="AF20" i="31"/>
  <c r="AO20" i="31" s="1"/>
  <c r="AE20" i="31"/>
  <c r="AF19" i="89"/>
  <c r="AO19" i="89" s="1"/>
  <c r="AE19" i="89"/>
  <c r="AG19" i="89"/>
  <c r="AP19" i="89" s="1"/>
  <c r="W20" i="89"/>
  <c r="AG20" i="19"/>
  <c r="AP20" i="19" s="1"/>
  <c r="AF20" i="19"/>
  <c r="AO20" i="19" s="1"/>
  <c r="W21" i="19"/>
  <c r="AE20" i="19"/>
  <c r="W20" i="10"/>
  <c r="AE19" i="10"/>
  <c r="AG19" i="10"/>
  <c r="AP19" i="10" s="1"/>
  <c r="AF19" i="10"/>
  <c r="AO19" i="10" s="1"/>
  <c r="AE20" i="82"/>
  <c r="AG20" i="82"/>
  <c r="AP20" i="82" s="1"/>
  <c r="AF20" i="82"/>
  <c r="AO20" i="82" s="1"/>
  <c r="W21" i="82"/>
  <c r="AE19" i="92"/>
  <c r="W21" i="39"/>
  <c r="AG20" i="39"/>
  <c r="AP20" i="39" s="1"/>
  <c r="AF20" i="39"/>
  <c r="AO20" i="39" s="1"/>
  <c r="AE20" i="39"/>
  <c r="AF20" i="40"/>
  <c r="AO20" i="40" s="1"/>
  <c r="AE20" i="40"/>
  <c r="W21" i="40"/>
  <c r="AG20" i="40"/>
  <c r="AP20" i="40" s="1"/>
  <c r="AG21" i="66"/>
  <c r="AP21" i="66" s="1"/>
  <c r="W22" i="66"/>
  <c r="AE21" i="66"/>
  <c r="AF21" i="66"/>
  <c r="AO21" i="66" s="1"/>
  <c r="AG20" i="80"/>
  <c r="AP20" i="80" s="1"/>
  <c r="AF20" i="80"/>
  <c r="AO20" i="80" s="1"/>
  <c r="W21" i="54"/>
  <c r="AE20" i="54"/>
  <c r="AG20" i="54"/>
  <c r="AP20" i="54" s="1"/>
  <c r="AF20" i="54"/>
  <c r="AO20" i="54" s="1"/>
  <c r="AG20" i="13"/>
  <c r="AP20" i="13" s="1"/>
  <c r="AF20" i="13"/>
  <c r="AO20" i="13" s="1"/>
  <c r="W21" i="13"/>
  <c r="AE20" i="13"/>
  <c r="AG20" i="88"/>
  <c r="AP20" i="88" s="1"/>
  <c r="AF20" i="88"/>
  <c r="AO20" i="88" s="1"/>
  <c r="AE20" i="88"/>
  <c r="W21" i="88"/>
  <c r="AG21" i="28"/>
  <c r="AP21" i="28" s="1"/>
  <c r="AF21" i="28"/>
  <c r="AO21" i="28" s="1"/>
  <c r="W22" i="28"/>
  <c r="AE21" i="28"/>
  <c r="AF20" i="77"/>
  <c r="AO20" i="77" s="1"/>
  <c r="AE20" i="77"/>
  <c r="AG20" i="77"/>
  <c r="AP20" i="77" s="1"/>
  <c r="W21" i="77"/>
  <c r="AG20" i="47"/>
  <c r="AP20" i="47" s="1"/>
  <c r="AF20" i="47"/>
  <c r="AO20" i="47" s="1"/>
  <c r="W21" i="47"/>
  <c r="AE20" i="47"/>
  <c r="AG20" i="34"/>
  <c r="AP20" i="34" s="1"/>
  <c r="AF20" i="34"/>
  <c r="AO20" i="34" s="1"/>
  <c r="AE20" i="34"/>
  <c r="W21" i="34"/>
  <c r="AG18" i="68"/>
  <c r="AP18" i="68" s="1"/>
  <c r="AF18" i="68"/>
  <c r="AO18" i="68" s="1"/>
  <c r="AE18" i="68"/>
  <c r="W19" i="68"/>
  <c r="AG21" i="87"/>
  <c r="AP21" i="87" s="1"/>
  <c r="AF21" i="87"/>
  <c r="AO21" i="87" s="1"/>
  <c r="AE21" i="87"/>
  <c r="W22" i="87"/>
  <c r="AH19" i="49"/>
  <c r="AQ19" i="49" s="1"/>
  <c r="Y20" i="61"/>
  <c r="X20" i="61"/>
  <c r="Z20" i="61" s="1"/>
  <c r="AI20" i="73"/>
  <c r="AN20" i="73"/>
  <c r="AR20" i="87"/>
  <c r="AR19" i="85"/>
  <c r="AR19" i="33"/>
  <c r="AR19" i="22"/>
  <c r="AF21" i="76"/>
  <c r="AO21" i="76" s="1"/>
  <c r="AE21" i="76"/>
  <c r="AG21" i="76"/>
  <c r="AP21" i="76" s="1"/>
  <c r="W22" i="76"/>
  <c r="AG19" i="72"/>
  <c r="AP19" i="72" s="1"/>
  <c r="AF19" i="72"/>
  <c r="AO19" i="72" s="1"/>
  <c r="W20" i="72"/>
  <c r="AE19" i="72"/>
  <c r="AI18" i="20"/>
  <c r="AN18" i="20"/>
  <c r="AH20" i="85"/>
  <c r="AQ20" i="85" s="1"/>
  <c r="AE19" i="93"/>
  <c r="W20" i="93"/>
  <c r="AG19" i="93"/>
  <c r="AP19" i="93" s="1"/>
  <c r="AF19" i="93"/>
  <c r="AO19" i="93" s="1"/>
  <c r="AH19" i="23"/>
  <c r="AQ19" i="23" s="1"/>
  <c r="Y21" i="73"/>
  <c r="X21" i="73"/>
  <c r="X22" i="96"/>
  <c r="Z22" i="96" s="1"/>
  <c r="Y22" i="96"/>
  <c r="AR20" i="28"/>
  <c r="AH18" i="7"/>
  <c r="AQ18" i="7" s="1"/>
  <c r="AN20" i="30"/>
  <c r="AI20" i="30"/>
  <c r="AH20" i="53"/>
  <c r="AQ20" i="53" s="1"/>
  <c r="Y20" i="60"/>
  <c r="Z20" i="60" s="1"/>
  <c r="X20" i="60"/>
  <c r="AI19" i="29"/>
  <c r="AN19" i="29"/>
  <c r="AG21" i="9"/>
  <c r="AP21" i="9" s="1"/>
  <c r="AF21" i="9"/>
  <c r="AO21" i="9" s="1"/>
  <c r="W22" i="9"/>
  <c r="AE21" i="9"/>
  <c r="AR18" i="6"/>
  <c r="AN20" i="52"/>
  <c r="AI20" i="52"/>
  <c r="AN19" i="11"/>
  <c r="AI19" i="11"/>
  <c r="W21" i="33"/>
  <c r="AG20" i="33"/>
  <c r="AP20" i="33" s="1"/>
  <c r="AF20" i="33"/>
  <c r="AO20" i="33" s="1"/>
  <c r="AE20" i="33"/>
  <c r="AI20" i="37"/>
  <c r="AN20" i="37"/>
  <c r="Y20" i="67"/>
  <c r="X20" i="67"/>
  <c r="Z20" i="67" s="1"/>
  <c r="AN20" i="25"/>
  <c r="AI20" i="25"/>
  <c r="AN20" i="65"/>
  <c r="AI20" i="65"/>
  <c r="Y22" i="44"/>
  <c r="X22" i="44"/>
  <c r="Z22" i="44" s="1"/>
  <c r="Y21" i="2"/>
  <c r="X21" i="2"/>
  <c r="AH19" i="57"/>
  <c r="AQ19" i="57" s="1"/>
  <c r="AH20" i="55"/>
  <c r="AQ20" i="55" s="1"/>
  <c r="AR18" i="94"/>
  <c r="AR19" i="55"/>
  <c r="AF21" i="15"/>
  <c r="AO21" i="15" s="1"/>
  <c r="W22" i="15"/>
  <c r="AE21" i="15"/>
  <c r="AG21" i="15"/>
  <c r="AP21" i="15" s="1"/>
  <c r="AH22" i="86"/>
  <c r="AQ22" i="86" s="1"/>
  <c r="AG20" i="53"/>
  <c r="AP20" i="53" s="1"/>
  <c r="AF20" i="53"/>
  <c r="AO20" i="53" s="1"/>
  <c r="AE20" i="53"/>
  <c r="W21" i="53"/>
  <c r="AG19" i="27"/>
  <c r="AP19" i="27" s="1"/>
  <c r="AE19" i="27"/>
  <c r="W20" i="27"/>
  <c r="AF19" i="27"/>
  <c r="AO19" i="27" s="1"/>
  <c r="AI19" i="91"/>
  <c r="AN19" i="91"/>
  <c r="AR19" i="13"/>
  <c r="AR19" i="63"/>
  <c r="X20" i="11"/>
  <c r="Z20" i="11" s="1"/>
  <c r="Y20" i="11"/>
  <c r="AH19" i="94"/>
  <c r="AQ19" i="94" s="1"/>
  <c r="AG20" i="4"/>
  <c r="AP20" i="4" s="1"/>
  <c r="AF20" i="4"/>
  <c r="AO20" i="4" s="1"/>
  <c r="W21" i="4"/>
  <c r="AE20" i="4"/>
  <c r="AR19" i="8"/>
  <c r="AI20" i="42"/>
  <c r="AN20" i="42"/>
  <c r="AN19" i="67"/>
  <c r="AI19" i="67"/>
  <c r="AI20" i="1"/>
  <c r="AN20" i="1"/>
  <c r="AI20" i="14"/>
  <c r="AN20" i="14"/>
  <c r="AH19" i="12"/>
  <c r="AQ19" i="12" s="1"/>
  <c r="AH21" i="28"/>
  <c r="AQ21" i="28" s="1"/>
  <c r="AR17" i="68"/>
  <c r="Z19" i="57"/>
  <c r="AR18" i="35"/>
  <c r="AR20" i="69"/>
  <c r="AH20" i="39"/>
  <c r="AQ20" i="39" s="1"/>
  <c r="Z20" i="55"/>
  <c r="AR20" i="48"/>
  <c r="AG19" i="95"/>
  <c r="AP19" i="95" s="1"/>
  <c r="AF19" i="95"/>
  <c r="AO19" i="95" s="1"/>
  <c r="W20" i="95"/>
  <c r="AE19" i="95"/>
  <c r="AR18" i="57"/>
  <c r="AG21" i="79"/>
  <c r="AP21" i="79" s="1"/>
  <c r="AF21" i="79"/>
  <c r="AO21" i="79" s="1"/>
  <c r="AE21" i="79"/>
  <c r="W22" i="79"/>
  <c r="AG21" i="21"/>
  <c r="AP21" i="21" s="1"/>
  <c r="AF21" i="21"/>
  <c r="AO21" i="21" s="1"/>
  <c r="W22" i="21"/>
  <c r="AE21" i="21"/>
  <c r="AH20" i="82"/>
  <c r="AQ20" i="82" s="1"/>
  <c r="AH19" i="89"/>
  <c r="AQ19" i="89" s="1"/>
  <c r="Z20" i="85"/>
  <c r="AR20" i="66"/>
  <c r="AH20" i="19"/>
  <c r="AQ20" i="19" s="1"/>
  <c r="AH20" i="34"/>
  <c r="AQ20" i="34" s="1"/>
  <c r="AR19" i="19"/>
  <c r="AR19" i="90"/>
  <c r="AR19" i="82"/>
  <c r="AR19" i="40"/>
  <c r="AN19" i="24"/>
  <c r="AI19" i="24"/>
  <c r="AH20" i="54"/>
  <c r="AQ20" i="54" s="1"/>
  <c r="X20" i="74"/>
  <c r="Y20" i="74"/>
  <c r="Y21" i="52"/>
  <c r="X21" i="52"/>
  <c r="Z21" i="52" s="1"/>
  <c r="Z19" i="94"/>
  <c r="AR19" i="75"/>
  <c r="Y21" i="1"/>
  <c r="X21" i="1"/>
  <c r="Y21" i="14"/>
  <c r="X21" i="14"/>
  <c r="AN21" i="44"/>
  <c r="AI21" i="44"/>
  <c r="X20" i="78"/>
  <c r="Z20" i="78" s="1"/>
  <c r="Y20" i="78"/>
  <c r="Y21" i="26"/>
  <c r="X21" i="26"/>
  <c r="Z21" i="26" s="1"/>
  <c r="AH19" i="6"/>
  <c r="AQ19" i="6" s="1"/>
  <c r="AR19" i="31"/>
  <c r="Z19" i="49"/>
  <c r="AR18" i="27"/>
  <c r="AF20" i="70"/>
  <c r="AO20" i="70" s="1"/>
  <c r="W21" i="70"/>
  <c r="AE20" i="70"/>
  <c r="AG20" i="70"/>
  <c r="AP20" i="70" s="1"/>
  <c r="AH19" i="35"/>
  <c r="AQ19" i="35" s="1"/>
  <c r="AG19" i="56"/>
  <c r="AP19" i="56" s="1"/>
  <c r="AF19" i="56"/>
  <c r="AO19" i="56" s="1"/>
  <c r="AE19" i="56"/>
  <c r="W20" i="56"/>
  <c r="AR18" i="32"/>
  <c r="AH21" i="48"/>
  <c r="AQ21" i="48" s="1"/>
  <c r="AF19" i="59"/>
  <c r="AO19" i="59" s="1"/>
  <c r="W20" i="59"/>
  <c r="AE19" i="59"/>
  <c r="AG19" i="59"/>
  <c r="AP19" i="59" s="1"/>
  <c r="AH19" i="32"/>
  <c r="AQ19" i="32" s="1"/>
  <c r="AH20" i="38"/>
  <c r="AQ20" i="38" s="1"/>
  <c r="AI19" i="17"/>
  <c r="AN19" i="17"/>
  <c r="AH20" i="75"/>
  <c r="AQ20" i="75" s="1"/>
  <c r="AR20" i="43"/>
  <c r="AR18" i="89"/>
  <c r="Z19" i="6"/>
  <c r="AN21" i="96"/>
  <c r="AI21" i="96"/>
  <c r="Z22" i="86"/>
  <c r="AH20" i="8"/>
  <c r="AQ20" i="8" s="1"/>
  <c r="Y20" i="24"/>
  <c r="X20" i="24"/>
  <c r="AH21" i="83"/>
  <c r="AQ21" i="83" s="1"/>
  <c r="AR20" i="15"/>
  <c r="AR18" i="10"/>
  <c r="AR17" i="7"/>
  <c r="AG20" i="84"/>
  <c r="AP20" i="84" s="1"/>
  <c r="AF20" i="84"/>
  <c r="AO20" i="84" s="1"/>
  <c r="W21" i="84"/>
  <c r="AE20" i="84"/>
  <c r="AN19" i="16"/>
  <c r="AI19" i="16"/>
  <c r="Y21" i="81"/>
  <c r="X21" i="81"/>
  <c r="Y20" i="45"/>
  <c r="Z20" i="45" s="1"/>
  <c r="X20" i="45"/>
  <c r="AN20" i="26"/>
  <c r="AI20" i="26"/>
  <c r="AH20" i="22"/>
  <c r="AQ20" i="22" s="1"/>
  <c r="AH20" i="90"/>
  <c r="AQ20" i="90" s="1"/>
  <c r="AR19" i="53"/>
  <c r="X19" i="20"/>
  <c r="Y19" i="20"/>
  <c r="Z19" i="20" s="1"/>
  <c r="AF19" i="23"/>
  <c r="AO19" i="23" s="1"/>
  <c r="W20" i="23"/>
  <c r="AE19" i="23"/>
  <c r="AG19" i="23"/>
  <c r="AP19" i="23" s="1"/>
  <c r="AR20" i="83"/>
  <c r="AH21" i="87"/>
  <c r="AQ21" i="87" s="1"/>
  <c r="W21" i="63"/>
  <c r="AE20" i="63"/>
  <c r="AF20" i="63"/>
  <c r="AO20" i="63" s="1"/>
  <c r="AG20" i="63"/>
  <c r="AP20" i="63" s="1"/>
  <c r="AR18" i="23"/>
  <c r="AG18" i="7"/>
  <c r="AP18" i="7" s="1"/>
  <c r="AF18" i="7"/>
  <c r="AO18" i="7" s="1"/>
  <c r="W19" i="7"/>
  <c r="AE18" i="7"/>
  <c r="Z20" i="22"/>
  <c r="AR19" i="39"/>
  <c r="AH19" i="92"/>
  <c r="AQ19" i="92" s="1"/>
  <c r="AR19" i="34"/>
  <c r="AN18" i="46"/>
  <c r="AI18" i="46"/>
  <c r="AR18" i="12"/>
  <c r="AH20" i="40"/>
  <c r="AQ20" i="40" s="1"/>
  <c r="AH18" i="68"/>
  <c r="AQ18" i="68" s="1"/>
  <c r="AH20" i="77"/>
  <c r="AQ20" i="77" s="1"/>
  <c r="W20" i="62"/>
  <c r="AE19" i="62"/>
  <c r="AG19" i="62"/>
  <c r="AP19" i="62" s="1"/>
  <c r="AF19" i="62"/>
  <c r="AO19" i="62" s="1"/>
  <c r="AH20" i="47"/>
  <c r="AQ20" i="47" s="1"/>
  <c r="AH20" i="88"/>
  <c r="AQ20" i="88" s="1"/>
  <c r="W20" i="32"/>
  <c r="AG19" i="32"/>
  <c r="AP19" i="32" s="1"/>
  <c r="AF19" i="32"/>
  <c r="AO19" i="32" s="1"/>
  <c r="AE19" i="32"/>
  <c r="AR19" i="80"/>
  <c r="Y20" i="51"/>
  <c r="X20" i="51"/>
  <c r="Z20" i="51" s="1"/>
  <c r="AR18" i="92"/>
  <c r="X20" i="17"/>
  <c r="Y20" i="17"/>
  <c r="AE20" i="75"/>
  <c r="W21" i="75"/>
  <c r="AF20" i="75"/>
  <c r="AO20" i="75" s="1"/>
  <c r="AG20" i="75"/>
  <c r="AP20" i="75" s="1"/>
  <c r="AH20" i="13"/>
  <c r="AQ20" i="13" s="1"/>
  <c r="AH19" i="5"/>
  <c r="AQ19" i="5" s="1"/>
  <c r="AF19" i="64"/>
  <c r="AO19" i="64" s="1"/>
  <c r="W20" i="64"/>
  <c r="AE19" i="64"/>
  <c r="AG19" i="64"/>
  <c r="AP19" i="64" s="1"/>
  <c r="AI19" i="50"/>
  <c r="AN19" i="50"/>
  <c r="AF20" i="8"/>
  <c r="AO20" i="8" s="1"/>
  <c r="W21" i="8"/>
  <c r="AE20" i="8"/>
  <c r="AG20" i="8"/>
  <c r="AP20" i="8" s="1"/>
  <c r="Y20" i="91"/>
  <c r="X20" i="91"/>
  <c r="Y21" i="36"/>
  <c r="X21" i="36"/>
  <c r="Z21" i="36" s="1"/>
  <c r="AI19" i="74"/>
  <c r="AN19" i="74"/>
  <c r="AH21" i="9"/>
  <c r="AQ21" i="9" s="1"/>
  <c r="AH21" i="43"/>
  <c r="AQ21" i="43" s="1"/>
  <c r="AR19" i="38"/>
  <c r="AN19" i="18"/>
  <c r="AI19" i="18"/>
  <c r="Y20" i="16"/>
  <c r="X20" i="16"/>
  <c r="Z20" i="16" s="1"/>
  <c r="AI20" i="81"/>
  <c r="AN20" i="81"/>
  <c r="AI19" i="45"/>
  <c r="AN19" i="45"/>
  <c r="Z20" i="90"/>
  <c r="AR19" i="4"/>
  <c r="AH21" i="69"/>
  <c r="AQ21" i="69" s="1"/>
  <c r="X19" i="46"/>
  <c r="Y19" i="46"/>
  <c r="AG21" i="71"/>
  <c r="AP21" i="71" s="1"/>
  <c r="AF21" i="71"/>
  <c r="AO21" i="71" s="1"/>
  <c r="W22" i="71"/>
  <c r="AE21" i="71"/>
  <c r="AR19" i="47"/>
  <c r="AR19" i="88"/>
  <c r="AH21" i="66"/>
  <c r="AQ21" i="66" s="1"/>
  <c r="W21" i="58"/>
  <c r="AE20" i="58"/>
  <c r="AF20" i="58"/>
  <c r="AO20" i="58" s="1"/>
  <c r="AG20" i="58"/>
  <c r="AP20" i="58" s="1"/>
  <c r="AG20" i="3"/>
  <c r="AP20" i="3" s="1"/>
  <c r="AF20" i="3"/>
  <c r="AO20" i="3" s="1"/>
  <c r="W21" i="3"/>
  <c r="AE20" i="3"/>
  <c r="Z19" i="35"/>
  <c r="AH20" i="31"/>
  <c r="AQ20" i="31" s="1"/>
  <c r="AR18" i="49"/>
  <c r="Z21" i="48"/>
  <c r="W21" i="41"/>
  <c r="AG20" i="41"/>
  <c r="AP20" i="41" s="1"/>
  <c r="AF20" i="41"/>
  <c r="AO20" i="41" s="1"/>
  <c r="AE20" i="41"/>
  <c r="AI19" i="61"/>
  <c r="AN19" i="61"/>
  <c r="AN19" i="51"/>
  <c r="AI19" i="51"/>
  <c r="AR21" i="86"/>
  <c r="Z20" i="38"/>
  <c r="AH21" i="15"/>
  <c r="AQ21" i="15" s="1"/>
  <c r="AH20" i="63"/>
  <c r="AQ20" i="63" s="1"/>
  <c r="AH19" i="10"/>
  <c r="AQ19" i="10" s="1"/>
  <c r="Z19" i="5"/>
  <c r="AH20" i="80"/>
  <c r="AQ20" i="80" s="1"/>
  <c r="X21" i="30"/>
  <c r="Y21" i="30"/>
  <c r="X20" i="50"/>
  <c r="Y20" i="50"/>
  <c r="AH19" i="27"/>
  <c r="AQ19" i="27" s="1"/>
  <c r="AN19" i="60"/>
  <c r="AI19" i="60"/>
  <c r="X20" i="29"/>
  <c r="Y20" i="29"/>
  <c r="AI20" i="36"/>
  <c r="AN20" i="36"/>
  <c r="Z21" i="83"/>
  <c r="AR20" i="9"/>
  <c r="Z21" i="43"/>
  <c r="AR18" i="5"/>
  <c r="AH20" i="4"/>
  <c r="AQ20" i="4" s="1"/>
  <c r="AR19" i="77"/>
  <c r="AR19" i="54"/>
  <c r="AH20" i="33"/>
  <c r="AQ20" i="33" s="1"/>
  <c r="Y20" i="18"/>
  <c r="X20" i="18"/>
  <c r="Y21" i="37"/>
  <c r="X21" i="37"/>
  <c r="Z21" i="37" s="1"/>
  <c r="X21" i="42"/>
  <c r="Y21" i="42"/>
  <c r="Y21" i="25"/>
  <c r="Z21" i="25" s="1"/>
  <c r="X21" i="25"/>
  <c r="X21" i="65"/>
  <c r="Y21" i="65"/>
  <c r="AI19" i="78"/>
  <c r="AN19" i="78"/>
  <c r="AI20" i="2"/>
  <c r="AN20" i="2"/>
  <c r="Z19" i="46" l="1"/>
  <c r="Z20" i="50"/>
  <c r="W21" i="80"/>
  <c r="AG21" i="69"/>
  <c r="AP21" i="69" s="1"/>
  <c r="Z21" i="1"/>
  <c r="AG21" i="1" s="1"/>
  <c r="AP21" i="1" s="1"/>
  <c r="W22" i="69"/>
  <c r="AG19" i="92"/>
  <c r="AP19" i="92" s="1"/>
  <c r="Z20" i="29"/>
  <c r="Z20" i="17"/>
  <c r="AF19" i="92"/>
  <c r="AO19" i="92" s="1"/>
  <c r="Z21" i="65"/>
  <c r="AG21" i="65" s="1"/>
  <c r="AP21" i="65" s="1"/>
  <c r="Z20" i="24"/>
  <c r="AG20" i="24" s="1"/>
  <c r="AP20" i="24" s="1"/>
  <c r="W20" i="20"/>
  <c r="AE19" i="20"/>
  <c r="AG19" i="20"/>
  <c r="AP19" i="20" s="1"/>
  <c r="AF19" i="20"/>
  <c r="AO19" i="20" s="1"/>
  <c r="W22" i="26"/>
  <c r="AG21" i="26"/>
  <c r="AP21" i="26" s="1"/>
  <c r="AF21" i="26"/>
  <c r="AO21" i="26" s="1"/>
  <c r="AE21" i="26"/>
  <c r="AG20" i="29"/>
  <c r="AP20" i="29" s="1"/>
  <c r="AF20" i="29"/>
  <c r="AO20" i="29" s="1"/>
  <c r="AE20" i="29"/>
  <c r="W21" i="29"/>
  <c r="AF20" i="45"/>
  <c r="AO20" i="45" s="1"/>
  <c r="W21" i="45"/>
  <c r="AE20" i="45"/>
  <c r="AG20" i="45"/>
  <c r="AP20" i="45" s="1"/>
  <c r="AF22" i="44"/>
  <c r="AO22" i="44" s="1"/>
  <c r="W23" i="44"/>
  <c r="AE22" i="44"/>
  <c r="AG22" i="44"/>
  <c r="AP22" i="44" s="1"/>
  <c r="W21" i="17"/>
  <c r="AE20" i="17"/>
  <c r="AG20" i="17"/>
  <c r="AP20" i="17" s="1"/>
  <c r="AF20" i="17"/>
  <c r="AO20" i="17" s="1"/>
  <c r="W22" i="1"/>
  <c r="AE21" i="1"/>
  <c r="AE20" i="24"/>
  <c r="AG21" i="52"/>
  <c r="AP21" i="52" s="1"/>
  <c r="W22" i="52"/>
  <c r="AF21" i="52"/>
  <c r="AO21" i="52" s="1"/>
  <c r="AE21" i="52"/>
  <c r="AF20" i="50"/>
  <c r="AO20" i="50" s="1"/>
  <c r="W21" i="50"/>
  <c r="AE20" i="50"/>
  <c r="AG20" i="50"/>
  <c r="AP20" i="50" s="1"/>
  <c r="AG20" i="60"/>
  <c r="AP20" i="60" s="1"/>
  <c r="AF20" i="60"/>
  <c r="AO20" i="60" s="1"/>
  <c r="W21" i="60"/>
  <c r="AE20" i="60"/>
  <c r="AH20" i="18"/>
  <c r="AQ20" i="18" s="1"/>
  <c r="AH21" i="30"/>
  <c r="AQ21" i="30" s="1"/>
  <c r="Y21" i="3"/>
  <c r="X21" i="3"/>
  <c r="Z21" i="3" s="1"/>
  <c r="X21" i="58"/>
  <c r="Y21" i="58"/>
  <c r="AH19" i="46"/>
  <c r="AQ19" i="46" s="1"/>
  <c r="AE20" i="90"/>
  <c r="W21" i="90"/>
  <c r="AG20" i="90"/>
  <c r="AP20" i="90" s="1"/>
  <c r="AF20" i="90"/>
  <c r="AO20" i="90" s="1"/>
  <c r="AH20" i="91"/>
  <c r="AQ20" i="91" s="1"/>
  <c r="X20" i="32"/>
  <c r="Y20" i="32"/>
  <c r="Y19" i="7"/>
  <c r="X19" i="7"/>
  <c r="Z19" i="7" s="1"/>
  <c r="X20" i="23"/>
  <c r="Y20" i="23"/>
  <c r="AN20" i="84"/>
  <c r="AI20" i="84"/>
  <c r="AG19" i="6"/>
  <c r="AP19" i="6" s="1"/>
  <c r="AF19" i="6"/>
  <c r="AO19" i="6" s="1"/>
  <c r="W20" i="6"/>
  <c r="AE19" i="6"/>
  <c r="X20" i="59"/>
  <c r="Y20" i="59"/>
  <c r="W20" i="49"/>
  <c r="AE19" i="49"/>
  <c r="AF19" i="49"/>
  <c r="AO19" i="49" s="1"/>
  <c r="AG19" i="49"/>
  <c r="AP19" i="49" s="1"/>
  <c r="AR19" i="24"/>
  <c r="AN21" i="21"/>
  <c r="AI21" i="21"/>
  <c r="AF20" i="55"/>
  <c r="AO20" i="55" s="1"/>
  <c r="W21" i="55"/>
  <c r="AE20" i="55"/>
  <c r="AG20" i="55"/>
  <c r="AP20" i="55" s="1"/>
  <c r="AR19" i="67"/>
  <c r="AI20" i="4"/>
  <c r="AN20" i="4"/>
  <c r="AI20" i="53"/>
  <c r="AN20" i="53"/>
  <c r="AH20" i="67"/>
  <c r="AQ20" i="67" s="1"/>
  <c r="AR20" i="52"/>
  <c r="AH21" i="73"/>
  <c r="AQ21" i="73" s="1"/>
  <c r="Y20" i="72"/>
  <c r="X20" i="72"/>
  <c r="Z20" i="72" s="1"/>
  <c r="AI21" i="76"/>
  <c r="AN21" i="76"/>
  <c r="AH20" i="61"/>
  <c r="AQ20" i="61" s="1"/>
  <c r="Y22" i="87"/>
  <c r="X22" i="87"/>
  <c r="Y21" i="77"/>
  <c r="X21" i="77"/>
  <c r="AN21" i="28"/>
  <c r="AI21" i="28"/>
  <c r="AN20" i="88"/>
  <c r="AI20" i="88"/>
  <c r="Y21" i="80"/>
  <c r="X21" i="80"/>
  <c r="X22" i="66"/>
  <c r="Y22" i="66"/>
  <c r="X20" i="92"/>
  <c r="Y20" i="92"/>
  <c r="Y21" i="82"/>
  <c r="X21" i="82"/>
  <c r="Z21" i="82" s="1"/>
  <c r="AI19" i="10"/>
  <c r="AN19" i="10"/>
  <c r="Z21" i="30"/>
  <c r="AF19" i="5"/>
  <c r="AO19" i="5" s="1"/>
  <c r="W20" i="5"/>
  <c r="AE19" i="5"/>
  <c r="AG19" i="5"/>
  <c r="AP19" i="5" s="1"/>
  <c r="AN21" i="71"/>
  <c r="AI21" i="71"/>
  <c r="W20" i="46"/>
  <c r="AG19" i="46"/>
  <c r="AP19" i="46" s="1"/>
  <c r="AF19" i="46"/>
  <c r="AO19" i="46" s="1"/>
  <c r="AE19" i="46"/>
  <c r="AG20" i="16"/>
  <c r="AP20" i="16" s="1"/>
  <c r="AF20" i="16"/>
  <c r="AO20" i="16" s="1"/>
  <c r="W21" i="16"/>
  <c r="AE20" i="16"/>
  <c r="AI19" i="62"/>
  <c r="AN19" i="62"/>
  <c r="AI20" i="63"/>
  <c r="AN20" i="63"/>
  <c r="AH21" i="81"/>
  <c r="AQ21" i="81" s="1"/>
  <c r="AN20" i="70"/>
  <c r="AI20" i="70"/>
  <c r="AH21" i="14"/>
  <c r="AQ21" i="14" s="1"/>
  <c r="AF20" i="85"/>
  <c r="AO20" i="85" s="1"/>
  <c r="AE20" i="85"/>
  <c r="AG20" i="85"/>
  <c r="AP20" i="85" s="1"/>
  <c r="W21" i="85"/>
  <c r="Y22" i="21"/>
  <c r="X22" i="21"/>
  <c r="Y20" i="95"/>
  <c r="X20" i="95"/>
  <c r="Z20" i="95" s="1"/>
  <c r="Y21" i="4"/>
  <c r="X21" i="4"/>
  <c r="Z21" i="4" s="1"/>
  <c r="AN21" i="87"/>
  <c r="AI21" i="87"/>
  <c r="AN20" i="47"/>
  <c r="AI20" i="47"/>
  <c r="X22" i="28"/>
  <c r="Y22" i="28"/>
  <c r="Z22" i="28" s="1"/>
  <c r="AN20" i="80"/>
  <c r="AI20" i="80"/>
  <c r="AI20" i="39"/>
  <c r="AN20" i="39"/>
  <c r="Y20" i="10"/>
  <c r="X20" i="10"/>
  <c r="X20" i="89"/>
  <c r="Z20" i="89" s="1"/>
  <c r="Y20" i="89"/>
  <c r="AG21" i="37"/>
  <c r="AP21" i="37" s="1"/>
  <c r="AF21" i="37"/>
  <c r="AO21" i="37" s="1"/>
  <c r="AE21" i="37"/>
  <c r="W22" i="37"/>
  <c r="AH21" i="42"/>
  <c r="AQ21" i="42" s="1"/>
  <c r="X21" i="41"/>
  <c r="Z21" i="41" s="1"/>
  <c r="Y21" i="41"/>
  <c r="Z21" i="42"/>
  <c r="Z20" i="18"/>
  <c r="AF20" i="38"/>
  <c r="AO20" i="38" s="1"/>
  <c r="AG20" i="38"/>
  <c r="AP20" i="38" s="1"/>
  <c r="AE20" i="38"/>
  <c r="W21" i="38"/>
  <c r="AR19" i="61"/>
  <c r="AF21" i="48"/>
  <c r="AO21" i="48" s="1"/>
  <c r="W22" i="48"/>
  <c r="AG21" i="48"/>
  <c r="AP21" i="48" s="1"/>
  <c r="AE21" i="48"/>
  <c r="X22" i="71"/>
  <c r="Y22" i="71"/>
  <c r="AR19" i="45"/>
  <c r="AR19" i="18"/>
  <c r="AR19" i="74"/>
  <c r="Z20" i="91"/>
  <c r="AR19" i="50"/>
  <c r="Y21" i="75"/>
  <c r="X21" i="75"/>
  <c r="AI19" i="32"/>
  <c r="AN19" i="32"/>
  <c r="X20" i="62"/>
  <c r="Y20" i="62"/>
  <c r="Y21" i="63"/>
  <c r="X21" i="63"/>
  <c r="AR20" i="26"/>
  <c r="Y21" i="84"/>
  <c r="X21" i="84"/>
  <c r="X21" i="70"/>
  <c r="Z21" i="70" s="1"/>
  <c r="Y21" i="70"/>
  <c r="AH20" i="74"/>
  <c r="AQ20" i="74" s="1"/>
  <c r="X20" i="27"/>
  <c r="Y20" i="27"/>
  <c r="AH21" i="2"/>
  <c r="AQ21" i="2" s="1"/>
  <c r="AR20" i="65"/>
  <c r="AG20" i="67"/>
  <c r="AP20" i="67" s="1"/>
  <c r="AF20" i="67"/>
  <c r="AO20" i="67" s="1"/>
  <c r="AE20" i="67"/>
  <c r="W21" i="67"/>
  <c r="Z21" i="73"/>
  <c r="X20" i="93"/>
  <c r="Y20" i="93"/>
  <c r="AG20" i="61"/>
  <c r="AP20" i="61" s="1"/>
  <c r="W21" i="61"/>
  <c r="AF20" i="61"/>
  <c r="AO20" i="61" s="1"/>
  <c r="AE20" i="61"/>
  <c r="X21" i="34"/>
  <c r="Y21" i="34"/>
  <c r="AI19" i="92"/>
  <c r="AN19" i="92"/>
  <c r="AI20" i="19"/>
  <c r="AN20" i="19"/>
  <c r="AR19" i="78"/>
  <c r="AG21" i="83"/>
  <c r="AP21" i="83" s="1"/>
  <c r="AF21" i="83"/>
  <c r="AO21" i="83" s="1"/>
  <c r="AE21" i="83"/>
  <c r="W22" i="83"/>
  <c r="AR20" i="2"/>
  <c r="AH21" i="25"/>
  <c r="AQ21" i="25" s="1"/>
  <c r="AH21" i="37"/>
  <c r="AQ21" i="37" s="1"/>
  <c r="AR20" i="36"/>
  <c r="AH20" i="50"/>
  <c r="AQ20" i="50" s="1"/>
  <c r="AI20" i="41"/>
  <c r="AN20" i="41"/>
  <c r="AH21" i="36"/>
  <c r="AQ21" i="36" s="1"/>
  <c r="AI20" i="75"/>
  <c r="AN20" i="75"/>
  <c r="AH20" i="51"/>
  <c r="AQ20" i="51" s="1"/>
  <c r="AH19" i="20"/>
  <c r="AQ19" i="20" s="1"/>
  <c r="Z21" i="81"/>
  <c r="W23" i="86"/>
  <c r="AG22" i="86"/>
  <c r="AP22" i="86" s="1"/>
  <c r="AF22" i="86"/>
  <c r="AO22" i="86" s="1"/>
  <c r="AE22" i="86"/>
  <c r="Y20" i="56"/>
  <c r="X20" i="56"/>
  <c r="AH20" i="78"/>
  <c r="AQ20" i="78" s="1"/>
  <c r="Z21" i="14"/>
  <c r="W20" i="94"/>
  <c r="AE19" i="94"/>
  <c r="AG19" i="94"/>
  <c r="AP19" i="94" s="1"/>
  <c r="AF19" i="94"/>
  <c r="AO19" i="94" s="1"/>
  <c r="Z20" i="74"/>
  <c r="AR20" i="14"/>
  <c r="AR20" i="42"/>
  <c r="AN19" i="27"/>
  <c r="AI19" i="27"/>
  <c r="AI21" i="15"/>
  <c r="AN21" i="15"/>
  <c r="X21" i="33"/>
  <c r="Z21" i="33" s="1"/>
  <c r="Y21" i="33"/>
  <c r="AR19" i="29"/>
  <c r="AR20" i="30"/>
  <c r="AI19" i="93"/>
  <c r="AN19" i="93"/>
  <c r="Y22" i="76"/>
  <c r="X22" i="76"/>
  <c r="AI20" i="34"/>
  <c r="AN20" i="34"/>
  <c r="X21" i="47"/>
  <c r="Y21" i="47"/>
  <c r="AN20" i="77"/>
  <c r="AI20" i="77"/>
  <c r="AN20" i="13"/>
  <c r="AI20" i="13"/>
  <c r="AN20" i="54"/>
  <c r="AI20" i="54"/>
  <c r="AN20" i="82"/>
  <c r="AI20" i="82"/>
  <c r="Y21" i="19"/>
  <c r="X21" i="19"/>
  <c r="Z21" i="19" s="1"/>
  <c r="AN19" i="89"/>
  <c r="AI19" i="89"/>
  <c r="X21" i="31"/>
  <c r="Z21" i="31" s="1"/>
  <c r="Y21" i="31"/>
  <c r="W22" i="25"/>
  <c r="AG21" i="25"/>
  <c r="AP21" i="25" s="1"/>
  <c r="AF21" i="25"/>
  <c r="AO21" i="25" s="1"/>
  <c r="AE21" i="25"/>
  <c r="AH21" i="65"/>
  <c r="AQ21" i="65" s="1"/>
  <c r="AR19" i="60"/>
  <c r="W22" i="43"/>
  <c r="AG21" i="43"/>
  <c r="AP21" i="43" s="1"/>
  <c r="AF21" i="43"/>
  <c r="AO21" i="43" s="1"/>
  <c r="AE21" i="43"/>
  <c r="W20" i="35"/>
  <c r="AG19" i="35"/>
  <c r="AP19" i="35" s="1"/>
  <c r="AF19" i="35"/>
  <c r="AO19" i="35" s="1"/>
  <c r="AE19" i="35"/>
  <c r="AR20" i="81"/>
  <c r="AI20" i="8"/>
  <c r="AN20" i="8"/>
  <c r="AN19" i="64"/>
  <c r="AI19" i="64"/>
  <c r="AG20" i="22"/>
  <c r="AP20" i="22" s="1"/>
  <c r="AF20" i="22"/>
  <c r="AO20" i="22" s="1"/>
  <c r="W21" i="22"/>
  <c r="AE20" i="22"/>
  <c r="AH20" i="45"/>
  <c r="AQ20" i="45" s="1"/>
  <c r="AR19" i="16"/>
  <c r="AH20" i="24"/>
  <c r="AQ20" i="24" s="1"/>
  <c r="AR21" i="96"/>
  <c r="AN19" i="56"/>
  <c r="AI19" i="56"/>
  <c r="AF20" i="78"/>
  <c r="AO20" i="78" s="1"/>
  <c r="AE20" i="78"/>
  <c r="W21" i="78"/>
  <c r="AG20" i="78"/>
  <c r="AP20" i="78" s="1"/>
  <c r="AH21" i="1"/>
  <c r="AQ21" i="1" s="1"/>
  <c r="AH21" i="52"/>
  <c r="AQ21" i="52" s="1"/>
  <c r="Y22" i="79"/>
  <c r="X22" i="79"/>
  <c r="Z22" i="79" s="1"/>
  <c r="W20" i="57"/>
  <c r="AE19" i="57"/>
  <c r="AF19" i="57"/>
  <c r="AO19" i="57" s="1"/>
  <c r="AG19" i="57"/>
  <c r="AP19" i="57" s="1"/>
  <c r="AH20" i="11"/>
  <c r="AQ20" i="11" s="1"/>
  <c r="Y22" i="15"/>
  <c r="X22" i="15"/>
  <c r="Z22" i="15" s="1"/>
  <c r="Z21" i="2"/>
  <c r="AR20" i="25"/>
  <c r="AR20" i="37"/>
  <c r="AR19" i="11"/>
  <c r="AI21" i="9"/>
  <c r="AN21" i="9"/>
  <c r="AH20" i="60"/>
  <c r="AQ20" i="60" s="1"/>
  <c r="AH22" i="96"/>
  <c r="AQ22" i="96" s="1"/>
  <c r="AR18" i="20"/>
  <c r="X19" i="68"/>
  <c r="Y19" i="68"/>
  <c r="Z21" i="13"/>
  <c r="Y21" i="13"/>
  <c r="X21" i="13"/>
  <c r="Y21" i="54"/>
  <c r="X21" i="54"/>
  <c r="Z21" i="54" s="1"/>
  <c r="Y21" i="40"/>
  <c r="Z21" i="40" s="1"/>
  <c r="X21" i="40"/>
  <c r="AI19" i="12"/>
  <c r="AN19" i="12"/>
  <c r="AI21" i="69"/>
  <c r="AN21" i="69"/>
  <c r="AH20" i="29"/>
  <c r="AQ20" i="29" s="1"/>
  <c r="AR19" i="51"/>
  <c r="AN20" i="3"/>
  <c r="AI20" i="3"/>
  <c r="AI20" i="58"/>
  <c r="AN20" i="58"/>
  <c r="AH20" i="16"/>
  <c r="AQ20" i="16" s="1"/>
  <c r="AG21" i="36"/>
  <c r="AP21" i="36" s="1"/>
  <c r="AE21" i="36"/>
  <c r="AF21" i="36"/>
  <c r="AO21" i="36" s="1"/>
  <c r="W22" i="36"/>
  <c r="X21" i="8"/>
  <c r="Y21" i="8"/>
  <c r="X20" i="64"/>
  <c r="Y20" i="64"/>
  <c r="Z20" i="64" s="1"/>
  <c r="AH20" i="17"/>
  <c r="AQ20" i="17" s="1"/>
  <c r="AG20" i="51"/>
  <c r="AP20" i="51" s="1"/>
  <c r="AF20" i="51"/>
  <c r="AO20" i="51" s="1"/>
  <c r="AE20" i="51"/>
  <c r="W21" i="51"/>
  <c r="AR18" i="46"/>
  <c r="AI18" i="7"/>
  <c r="AN18" i="7"/>
  <c r="AI19" i="23"/>
  <c r="AN19" i="23"/>
  <c r="AR19" i="17"/>
  <c r="AN19" i="59"/>
  <c r="AI19" i="59"/>
  <c r="AH21" i="26"/>
  <c r="AQ21" i="26" s="1"/>
  <c r="AR21" i="44"/>
  <c r="AN21" i="79"/>
  <c r="AI21" i="79"/>
  <c r="AN19" i="95"/>
  <c r="AI19" i="95"/>
  <c r="AR20" i="1"/>
  <c r="AG20" i="11"/>
  <c r="AP20" i="11" s="1"/>
  <c r="AF20" i="11"/>
  <c r="AO20" i="11" s="1"/>
  <c r="W21" i="11"/>
  <c r="AE20" i="11"/>
  <c r="AR19" i="91"/>
  <c r="Y21" i="53"/>
  <c r="X21" i="53"/>
  <c r="AH22" i="44"/>
  <c r="AQ22" i="44" s="1"/>
  <c r="AI20" i="33"/>
  <c r="AN20" i="33"/>
  <c r="Y22" i="9"/>
  <c r="X22" i="9"/>
  <c r="AF22" i="96"/>
  <c r="AO22" i="96" s="1"/>
  <c r="W23" i="96"/>
  <c r="AG22" i="96"/>
  <c r="AP22" i="96" s="1"/>
  <c r="AE22" i="96"/>
  <c r="AN19" i="72"/>
  <c r="AI19" i="72"/>
  <c r="AR20" i="73"/>
  <c r="AI18" i="68"/>
  <c r="AN18" i="68"/>
  <c r="X21" i="88"/>
  <c r="Y21" i="88"/>
  <c r="AI21" i="66"/>
  <c r="AN21" i="66"/>
  <c r="AI20" i="40"/>
  <c r="AN20" i="40"/>
  <c r="Y21" i="39"/>
  <c r="X21" i="39"/>
  <c r="AI20" i="31"/>
  <c r="AN20" i="31"/>
  <c r="X20" i="12"/>
  <c r="Z20" i="12" s="1"/>
  <c r="Y20" i="12"/>
  <c r="Y22" i="69"/>
  <c r="X22" i="69"/>
  <c r="Z22" i="69" s="1"/>
  <c r="Z21" i="84" l="1"/>
  <c r="Z22" i="21"/>
  <c r="Z21" i="53"/>
  <c r="Z19" i="68"/>
  <c r="Z22" i="76"/>
  <c r="Z21" i="80"/>
  <c r="Z21" i="88"/>
  <c r="Z21" i="34"/>
  <c r="Z21" i="75"/>
  <c r="W22" i="75" s="1"/>
  <c r="Z20" i="92"/>
  <c r="AF21" i="1"/>
  <c r="AO21" i="1" s="1"/>
  <c r="Z22" i="66"/>
  <c r="Z20" i="59"/>
  <c r="Z21" i="77"/>
  <c r="W21" i="24"/>
  <c r="AF20" i="24"/>
  <c r="AO20" i="24" s="1"/>
  <c r="W22" i="65"/>
  <c r="AE21" i="65"/>
  <c r="AN21" i="65" s="1"/>
  <c r="AF21" i="65"/>
  <c r="AO21" i="65" s="1"/>
  <c r="Z20" i="56"/>
  <c r="Z21" i="63"/>
  <c r="AG21" i="75"/>
  <c r="AP21" i="75" s="1"/>
  <c r="AF21" i="75"/>
  <c r="AO21" i="75" s="1"/>
  <c r="AE21" i="75"/>
  <c r="W23" i="28"/>
  <c r="AG22" i="28"/>
  <c r="AP22" i="28" s="1"/>
  <c r="AF22" i="28"/>
  <c r="AO22" i="28" s="1"/>
  <c r="AE22" i="28"/>
  <c r="AG21" i="3"/>
  <c r="AP21" i="3" s="1"/>
  <c r="AF21" i="3"/>
  <c r="AO21" i="3" s="1"/>
  <c r="W22" i="3"/>
  <c r="AE21" i="3"/>
  <c r="AG20" i="72"/>
  <c r="AP20" i="72" s="1"/>
  <c r="AF20" i="72"/>
  <c r="AO20" i="72" s="1"/>
  <c r="W21" i="72"/>
  <c r="AE20" i="72"/>
  <c r="AF20" i="64"/>
  <c r="AO20" i="64" s="1"/>
  <c r="W21" i="64"/>
  <c r="AE20" i="64"/>
  <c r="AG20" i="64"/>
  <c r="AP20" i="64" s="1"/>
  <c r="AG21" i="77"/>
  <c r="AP21" i="77" s="1"/>
  <c r="AF21" i="77"/>
  <c r="AO21" i="77" s="1"/>
  <c r="W22" i="77"/>
  <c r="AE21" i="77"/>
  <c r="AG19" i="7"/>
  <c r="AP19" i="7" s="1"/>
  <c r="AF19" i="7"/>
  <c r="AO19" i="7" s="1"/>
  <c r="W20" i="7"/>
  <c r="AE19" i="7"/>
  <c r="AG21" i="19"/>
  <c r="AP21" i="19" s="1"/>
  <c r="AF21" i="19"/>
  <c r="AO21" i="19" s="1"/>
  <c r="W22" i="19"/>
  <c r="AE21" i="19"/>
  <c r="AF20" i="59"/>
  <c r="AO20" i="59" s="1"/>
  <c r="W21" i="59"/>
  <c r="AE20" i="59"/>
  <c r="AG20" i="59"/>
  <c r="AP20" i="59" s="1"/>
  <c r="AG20" i="56"/>
  <c r="AP20" i="56" s="1"/>
  <c r="AF20" i="56"/>
  <c r="AO20" i="56" s="1"/>
  <c r="AE20" i="56"/>
  <c r="W21" i="56"/>
  <c r="W22" i="63"/>
  <c r="AE21" i="63"/>
  <c r="AF21" i="63"/>
  <c r="AO21" i="63" s="1"/>
  <c r="AG21" i="63"/>
  <c r="AP21" i="63" s="1"/>
  <c r="W22" i="88"/>
  <c r="AG21" i="88"/>
  <c r="AP21" i="88" s="1"/>
  <c r="AF21" i="88"/>
  <c r="AO21" i="88" s="1"/>
  <c r="AE21" i="88"/>
  <c r="AH22" i="9"/>
  <c r="AQ22" i="9" s="1"/>
  <c r="AF21" i="53"/>
  <c r="AO21" i="53" s="1"/>
  <c r="AE21" i="53"/>
  <c r="AG21" i="53"/>
  <c r="AP21" i="53" s="1"/>
  <c r="W22" i="53"/>
  <c r="X21" i="51"/>
  <c r="Y21" i="51"/>
  <c r="Y22" i="25"/>
  <c r="X22" i="25"/>
  <c r="AR20" i="31"/>
  <c r="AR18" i="68"/>
  <c r="AN22" i="96"/>
  <c r="AI22" i="96"/>
  <c r="Z22" i="9"/>
  <c r="AR19" i="59"/>
  <c r="AR20" i="58"/>
  <c r="AH19" i="68"/>
  <c r="AQ19" i="68" s="1"/>
  <c r="AR21" i="9"/>
  <c r="AI20" i="22"/>
  <c r="AN20" i="22"/>
  <c r="AI21" i="25"/>
  <c r="AN21" i="25"/>
  <c r="AH21" i="31"/>
  <c r="AQ21" i="31" s="1"/>
  <c r="AR19" i="93"/>
  <c r="AH21" i="33"/>
  <c r="AQ21" i="33" s="1"/>
  <c r="W22" i="81"/>
  <c r="AG21" i="81"/>
  <c r="AP21" i="81" s="1"/>
  <c r="AE21" i="81"/>
  <c r="AF21" i="81"/>
  <c r="AO21" i="81" s="1"/>
  <c r="AR20" i="75"/>
  <c r="AH21" i="34"/>
  <c r="AQ21" i="34" s="1"/>
  <c r="AH21" i="75"/>
  <c r="AQ21" i="75" s="1"/>
  <c r="Z22" i="48"/>
  <c r="Y22" i="48"/>
  <c r="X22" i="48"/>
  <c r="AH21" i="41"/>
  <c r="AQ21" i="41" s="1"/>
  <c r="AI19" i="46"/>
  <c r="AN19" i="46"/>
  <c r="AH20" i="92"/>
  <c r="AQ20" i="92" s="1"/>
  <c r="AH21" i="77"/>
  <c r="AQ21" i="77" s="1"/>
  <c r="Y21" i="55"/>
  <c r="X21" i="55"/>
  <c r="Y21" i="90"/>
  <c r="X21" i="90"/>
  <c r="X22" i="52"/>
  <c r="Y22" i="52"/>
  <c r="AI21" i="1"/>
  <c r="AN21" i="1"/>
  <c r="AN20" i="29"/>
  <c r="AI20" i="29"/>
  <c r="W23" i="69"/>
  <c r="AE22" i="69"/>
  <c r="AG22" i="69"/>
  <c r="AP22" i="69" s="1"/>
  <c r="AF22" i="69"/>
  <c r="AO22" i="69" s="1"/>
  <c r="AH21" i="39"/>
  <c r="AQ21" i="39" s="1"/>
  <c r="AR21" i="66"/>
  <c r="AN20" i="11"/>
  <c r="AI20" i="11"/>
  <c r="AR19" i="95"/>
  <c r="AR18" i="7"/>
  <c r="AN21" i="36"/>
  <c r="AI21" i="36"/>
  <c r="AR20" i="3"/>
  <c r="AR19" i="12"/>
  <c r="W22" i="54"/>
  <c r="AE21" i="54"/>
  <c r="AG21" i="54"/>
  <c r="AP21" i="54" s="1"/>
  <c r="AF21" i="54"/>
  <c r="AO21" i="54" s="1"/>
  <c r="AG19" i="68"/>
  <c r="AP19" i="68" s="1"/>
  <c r="AF19" i="68"/>
  <c r="AO19" i="68" s="1"/>
  <c r="AE19" i="68"/>
  <c r="W20" i="68"/>
  <c r="W22" i="2"/>
  <c r="AE21" i="2"/>
  <c r="AG21" i="2"/>
  <c r="AP21" i="2" s="1"/>
  <c r="AF21" i="2"/>
  <c r="AO21" i="2" s="1"/>
  <c r="W23" i="79"/>
  <c r="AG22" i="79"/>
  <c r="AP22" i="79" s="1"/>
  <c r="AE22" i="79"/>
  <c r="AF22" i="79"/>
  <c r="AO22" i="79" s="1"/>
  <c r="Y21" i="22"/>
  <c r="X21" i="22"/>
  <c r="AR20" i="8"/>
  <c r="Y22" i="43"/>
  <c r="Z22" i="43" s="1"/>
  <c r="X22" i="43"/>
  <c r="AE21" i="31"/>
  <c r="W22" i="31"/>
  <c r="AG21" i="31"/>
  <c r="AP21" i="31" s="1"/>
  <c r="AF21" i="31"/>
  <c r="AO21" i="31" s="1"/>
  <c r="AR20" i="82"/>
  <c r="AR20" i="77"/>
  <c r="AR20" i="34"/>
  <c r="W22" i="33"/>
  <c r="AG21" i="33"/>
  <c r="AP21" i="33" s="1"/>
  <c r="AF21" i="33"/>
  <c r="AO21" i="33" s="1"/>
  <c r="AE21" i="33"/>
  <c r="AI19" i="94"/>
  <c r="AN19" i="94"/>
  <c r="AI22" i="86"/>
  <c r="AN22" i="86"/>
  <c r="AR20" i="41"/>
  <c r="X22" i="83"/>
  <c r="Z22" i="83" s="1"/>
  <c r="Y22" i="83"/>
  <c r="AF21" i="34"/>
  <c r="AO21" i="34" s="1"/>
  <c r="AG21" i="34"/>
  <c r="AP21" i="34" s="1"/>
  <c r="AE21" i="34"/>
  <c r="W22" i="34"/>
  <c r="AH20" i="93"/>
  <c r="AQ20" i="93" s="1"/>
  <c r="AH20" i="27"/>
  <c r="AQ20" i="27" s="1"/>
  <c r="W22" i="84"/>
  <c r="AE21" i="84"/>
  <c r="AG21" i="84"/>
  <c r="AP21" i="84" s="1"/>
  <c r="AF21" i="84"/>
  <c r="AO21" i="84" s="1"/>
  <c r="AH22" i="71"/>
  <c r="AQ22" i="71" s="1"/>
  <c r="AE21" i="41"/>
  <c r="W22" i="41"/>
  <c r="AF21" i="41"/>
  <c r="AO21" i="41" s="1"/>
  <c r="AG21" i="41"/>
  <c r="AP21" i="41" s="1"/>
  <c r="AH20" i="89"/>
  <c r="AQ20" i="89" s="1"/>
  <c r="AR20" i="39"/>
  <c r="AR20" i="47"/>
  <c r="AG21" i="4"/>
  <c r="AP21" i="4" s="1"/>
  <c r="AF21" i="4"/>
  <c r="AO21" i="4" s="1"/>
  <c r="W22" i="4"/>
  <c r="AE21" i="4"/>
  <c r="AG22" i="21"/>
  <c r="AP22" i="21" s="1"/>
  <c r="AF22" i="21"/>
  <c r="AO22" i="21" s="1"/>
  <c r="W23" i="21"/>
  <c r="AE22" i="21"/>
  <c r="AR19" i="62"/>
  <c r="AR19" i="10"/>
  <c r="AF20" i="92"/>
  <c r="AO20" i="92" s="1"/>
  <c r="AG20" i="92"/>
  <c r="AP20" i="92" s="1"/>
  <c r="AE20" i="92"/>
  <c r="W21" i="92"/>
  <c r="W22" i="80"/>
  <c r="AG21" i="80"/>
  <c r="AP21" i="80" s="1"/>
  <c r="AE21" i="80"/>
  <c r="AF21" i="80"/>
  <c r="AO21" i="80" s="1"/>
  <c r="AR20" i="4"/>
  <c r="AN19" i="6"/>
  <c r="AI19" i="6"/>
  <c r="AI20" i="90"/>
  <c r="AN20" i="90"/>
  <c r="AN20" i="50"/>
  <c r="AI20" i="50"/>
  <c r="X22" i="1"/>
  <c r="Y22" i="1"/>
  <c r="AI20" i="45"/>
  <c r="AN20" i="45"/>
  <c r="X22" i="26"/>
  <c r="Y22" i="26"/>
  <c r="X23" i="96"/>
  <c r="Z23" i="96" s="1"/>
  <c r="Y23" i="96"/>
  <c r="AR20" i="33"/>
  <c r="AH21" i="53"/>
  <c r="AQ21" i="53" s="1"/>
  <c r="Y21" i="11"/>
  <c r="X21" i="11"/>
  <c r="AH21" i="8"/>
  <c r="AQ21" i="8" s="1"/>
  <c r="AH21" i="40"/>
  <c r="AQ21" i="40" s="1"/>
  <c r="AH21" i="13"/>
  <c r="AQ21" i="13" s="1"/>
  <c r="AH22" i="15"/>
  <c r="AQ22" i="15" s="1"/>
  <c r="Y21" i="78"/>
  <c r="X21" i="78"/>
  <c r="X20" i="35"/>
  <c r="Z20" i="35" s="1"/>
  <c r="Y20" i="35"/>
  <c r="AR19" i="89"/>
  <c r="AH22" i="76"/>
  <c r="AQ22" i="76" s="1"/>
  <c r="AN21" i="83"/>
  <c r="AI21" i="83"/>
  <c r="AR20" i="19"/>
  <c r="AI20" i="61"/>
  <c r="AN20" i="61"/>
  <c r="Z20" i="93"/>
  <c r="Z20" i="27"/>
  <c r="AH20" i="62"/>
  <c r="AQ20" i="62" s="1"/>
  <c r="Z22" i="71"/>
  <c r="Y22" i="37"/>
  <c r="X22" i="37"/>
  <c r="AG20" i="89"/>
  <c r="AP20" i="89" s="1"/>
  <c r="AF20" i="89"/>
  <c r="AO20" i="89" s="1"/>
  <c r="W21" i="89"/>
  <c r="AE20" i="89"/>
  <c r="AR20" i="80"/>
  <c r="AH20" i="95"/>
  <c r="AQ20" i="95" s="1"/>
  <c r="AN20" i="16"/>
  <c r="AI20" i="16"/>
  <c r="AI19" i="5"/>
  <c r="AN19" i="5"/>
  <c r="AH21" i="82"/>
  <c r="AQ21" i="82" s="1"/>
  <c r="AR20" i="88"/>
  <c r="AR21" i="21"/>
  <c r="AN19" i="49"/>
  <c r="AI19" i="49"/>
  <c r="Y20" i="6"/>
  <c r="X20" i="6"/>
  <c r="AH20" i="23"/>
  <c r="AQ20" i="23" s="1"/>
  <c r="AH20" i="32"/>
  <c r="AQ20" i="32" s="1"/>
  <c r="AH21" i="58"/>
  <c r="AQ21" i="58" s="1"/>
  <c r="AN20" i="60"/>
  <c r="AI20" i="60"/>
  <c r="Y21" i="50"/>
  <c r="Z21" i="50" s="1"/>
  <c r="X21" i="50"/>
  <c r="AN20" i="24"/>
  <c r="AI20" i="24"/>
  <c r="AN22" i="44"/>
  <c r="AI22" i="44"/>
  <c r="Y21" i="45"/>
  <c r="X21" i="45"/>
  <c r="AH20" i="12"/>
  <c r="AQ20" i="12" s="1"/>
  <c r="Z21" i="39"/>
  <c r="AH21" i="88"/>
  <c r="AQ21" i="88" s="1"/>
  <c r="AR19" i="72"/>
  <c r="AR21" i="79"/>
  <c r="Z21" i="8"/>
  <c r="AI19" i="57"/>
  <c r="AN19" i="57"/>
  <c r="AI20" i="78"/>
  <c r="AN20" i="78"/>
  <c r="AI21" i="43"/>
  <c r="AN21" i="43"/>
  <c r="AR20" i="54"/>
  <c r="AR21" i="15"/>
  <c r="X20" i="94"/>
  <c r="Y20" i="94"/>
  <c r="AG21" i="73"/>
  <c r="AP21" i="73" s="1"/>
  <c r="AF21" i="73"/>
  <c r="AO21" i="73" s="1"/>
  <c r="AE21" i="73"/>
  <c r="W22" i="73"/>
  <c r="AH21" i="70"/>
  <c r="AQ21" i="70" s="1"/>
  <c r="Z20" i="62"/>
  <c r="AI21" i="48"/>
  <c r="AN21" i="48"/>
  <c r="AG20" i="18"/>
  <c r="AP20" i="18" s="1"/>
  <c r="AF20" i="18"/>
  <c r="AO20" i="18" s="1"/>
  <c r="W21" i="18"/>
  <c r="AE20" i="18"/>
  <c r="AN21" i="37"/>
  <c r="AI21" i="37"/>
  <c r="AH20" i="10"/>
  <c r="AQ20" i="10" s="1"/>
  <c r="AR21" i="87"/>
  <c r="Y21" i="85"/>
  <c r="X21" i="85"/>
  <c r="Z21" i="85" s="1"/>
  <c r="AR20" i="70"/>
  <c r="X21" i="16"/>
  <c r="Z21" i="16" s="1"/>
  <c r="Y21" i="16"/>
  <c r="Y20" i="5"/>
  <c r="X20" i="5"/>
  <c r="AH22" i="66"/>
  <c r="AQ22" i="66" s="1"/>
  <c r="AH22" i="87"/>
  <c r="AQ22" i="87" s="1"/>
  <c r="AR21" i="76"/>
  <c r="Y20" i="49"/>
  <c r="X20" i="49"/>
  <c r="Z20" i="49" s="1"/>
  <c r="Z20" i="23"/>
  <c r="Z20" i="32"/>
  <c r="Z21" i="58"/>
  <c r="Y21" i="60"/>
  <c r="X21" i="60"/>
  <c r="Y21" i="24"/>
  <c r="X21" i="24"/>
  <c r="Z21" i="24" s="1"/>
  <c r="X23" i="44"/>
  <c r="Y23" i="44"/>
  <c r="AI21" i="26"/>
  <c r="AN21" i="26"/>
  <c r="AG20" i="12"/>
  <c r="AP20" i="12" s="1"/>
  <c r="AF20" i="12"/>
  <c r="AO20" i="12" s="1"/>
  <c r="W21" i="12"/>
  <c r="AE20" i="12"/>
  <c r="AR19" i="64"/>
  <c r="AI19" i="35"/>
  <c r="AN19" i="35"/>
  <c r="AH21" i="19"/>
  <c r="AQ21" i="19" s="1"/>
  <c r="AH21" i="47"/>
  <c r="AQ21" i="47" s="1"/>
  <c r="AG22" i="76"/>
  <c r="AP22" i="76" s="1"/>
  <c r="AF22" i="76"/>
  <c r="AO22" i="76" s="1"/>
  <c r="W23" i="76"/>
  <c r="AE22" i="76"/>
  <c r="AR19" i="27"/>
  <c r="AE20" i="74"/>
  <c r="W21" i="74"/>
  <c r="AF20" i="74"/>
  <c r="AO20" i="74" s="1"/>
  <c r="AG20" i="74"/>
  <c r="AP20" i="74" s="1"/>
  <c r="AG21" i="14"/>
  <c r="AP21" i="14" s="1"/>
  <c r="AF21" i="14"/>
  <c r="AO21" i="14" s="1"/>
  <c r="W22" i="14"/>
  <c r="AE21" i="14"/>
  <c r="AH20" i="56"/>
  <c r="AQ20" i="56" s="1"/>
  <c r="AR19" i="92"/>
  <c r="X21" i="61"/>
  <c r="Y21" i="61"/>
  <c r="Y21" i="67"/>
  <c r="X21" i="67"/>
  <c r="AF21" i="70"/>
  <c r="AO21" i="70" s="1"/>
  <c r="W22" i="70"/>
  <c r="AE21" i="70"/>
  <c r="AG21" i="70"/>
  <c r="AP21" i="70" s="1"/>
  <c r="AH21" i="63"/>
  <c r="AQ21" i="63" s="1"/>
  <c r="Y21" i="38"/>
  <c r="X21" i="38"/>
  <c r="Z21" i="38" s="1"/>
  <c r="AE21" i="42"/>
  <c r="W22" i="42"/>
  <c r="AF21" i="42"/>
  <c r="AO21" i="42" s="1"/>
  <c r="AG21" i="42"/>
  <c r="AP21" i="42" s="1"/>
  <c r="W21" i="95"/>
  <c r="AE20" i="95"/>
  <c r="AG20" i="95"/>
  <c r="AP20" i="95" s="1"/>
  <c r="AF20" i="95"/>
  <c r="AO20" i="95" s="1"/>
  <c r="Y20" i="46"/>
  <c r="X20" i="46"/>
  <c r="AG21" i="82"/>
  <c r="AP21" i="82" s="1"/>
  <c r="AF21" i="82"/>
  <c r="AO21" i="82" s="1"/>
  <c r="W22" i="82"/>
  <c r="AE21" i="82"/>
  <c r="W23" i="66"/>
  <c r="AG22" i="66"/>
  <c r="AP22" i="66" s="1"/>
  <c r="AF22" i="66"/>
  <c r="AO22" i="66" s="1"/>
  <c r="AE22" i="66"/>
  <c r="AR21" i="28"/>
  <c r="AH20" i="72"/>
  <c r="AQ20" i="72" s="1"/>
  <c r="AH19" i="7"/>
  <c r="AQ19" i="7" s="1"/>
  <c r="AH21" i="3"/>
  <c r="AQ21" i="3" s="1"/>
  <c r="AN21" i="52"/>
  <c r="AI21" i="52"/>
  <c r="Y22" i="65"/>
  <c r="X22" i="65"/>
  <c r="Z22" i="65" s="1"/>
  <c r="AI20" i="17"/>
  <c r="AN20" i="17"/>
  <c r="AI19" i="20"/>
  <c r="AN19" i="20"/>
  <c r="AG21" i="40"/>
  <c r="AP21" i="40" s="1"/>
  <c r="AF21" i="40"/>
  <c r="AO21" i="40" s="1"/>
  <c r="AE21" i="40"/>
  <c r="W22" i="40"/>
  <c r="AG21" i="13"/>
  <c r="AP21" i="13" s="1"/>
  <c r="AF21" i="13"/>
  <c r="AO21" i="13" s="1"/>
  <c r="W22" i="13"/>
  <c r="AE21" i="13"/>
  <c r="AF22" i="15"/>
  <c r="AO22" i="15" s="1"/>
  <c r="W23" i="15"/>
  <c r="AE22" i="15"/>
  <c r="AG22" i="15"/>
  <c r="AP22" i="15" s="1"/>
  <c r="X20" i="57"/>
  <c r="Y20" i="57"/>
  <c r="AH22" i="69"/>
  <c r="AQ22" i="69" s="1"/>
  <c r="AR20" i="40"/>
  <c r="AR19" i="23"/>
  <c r="AN20" i="51"/>
  <c r="AI20" i="51"/>
  <c r="AH20" i="64"/>
  <c r="AQ20" i="64" s="1"/>
  <c r="X22" i="36"/>
  <c r="Y22" i="36"/>
  <c r="AR21" i="69"/>
  <c r="AH21" i="54"/>
  <c r="AQ21" i="54" s="1"/>
  <c r="AH22" i="79"/>
  <c r="AQ22" i="79" s="1"/>
  <c r="AR19" i="56"/>
  <c r="AR20" i="13"/>
  <c r="Z21" i="47"/>
  <c r="X23" i="86"/>
  <c r="Y23" i="86"/>
  <c r="AN20" i="67"/>
  <c r="AI20" i="67"/>
  <c r="AH21" i="84"/>
  <c r="AQ21" i="84" s="1"/>
  <c r="AR19" i="32"/>
  <c r="AF20" i="91"/>
  <c r="AO20" i="91" s="1"/>
  <c r="AE20" i="91"/>
  <c r="W21" i="91"/>
  <c r="AG20" i="91"/>
  <c r="AP20" i="91" s="1"/>
  <c r="AN20" i="38"/>
  <c r="AI20" i="38"/>
  <c r="Z20" i="10"/>
  <c r="AH22" i="28"/>
  <c r="AQ22" i="28" s="1"/>
  <c r="AH21" i="4"/>
  <c r="AQ21" i="4" s="1"/>
  <c r="AH22" i="21"/>
  <c r="AQ22" i="21" s="1"/>
  <c r="AI20" i="85"/>
  <c r="AN20" i="85"/>
  <c r="AR20" i="63"/>
  <c r="AR21" i="71"/>
  <c r="W22" i="30"/>
  <c r="AG21" i="30"/>
  <c r="AP21" i="30" s="1"/>
  <c r="AF21" i="30"/>
  <c r="AO21" i="30" s="1"/>
  <c r="AE21" i="30"/>
  <c r="AH21" i="80"/>
  <c r="AQ21" i="80" s="1"/>
  <c r="Z22" i="87"/>
  <c r="AR20" i="53"/>
  <c r="AN20" i="55"/>
  <c r="AI20" i="55"/>
  <c r="AH20" i="59"/>
  <c r="AQ20" i="59" s="1"/>
  <c r="AR20" i="84"/>
  <c r="Y21" i="17"/>
  <c r="X21" i="17"/>
  <c r="X21" i="29"/>
  <c r="Y21" i="29"/>
  <c r="X20" i="20"/>
  <c r="Y20" i="20"/>
  <c r="Z21" i="90" l="1"/>
  <c r="Z21" i="51"/>
  <c r="Z21" i="45"/>
  <c r="Z22" i="1"/>
  <c r="AG22" i="1" s="1"/>
  <c r="AP22" i="1" s="1"/>
  <c r="Z20" i="20"/>
  <c r="AI21" i="65"/>
  <c r="Z21" i="61"/>
  <c r="Z20" i="5"/>
  <c r="Z21" i="29"/>
  <c r="W22" i="29" s="1"/>
  <c r="Z21" i="60"/>
  <c r="AF21" i="60" s="1"/>
  <c r="AO21" i="60" s="1"/>
  <c r="Z20" i="46"/>
  <c r="W21" i="46" s="1"/>
  <c r="Z21" i="11"/>
  <c r="AE21" i="11" s="1"/>
  <c r="Z21" i="22"/>
  <c r="AG21" i="22" s="1"/>
  <c r="AP21" i="22" s="1"/>
  <c r="AE21" i="29"/>
  <c r="AF21" i="29"/>
  <c r="AO21" i="29" s="1"/>
  <c r="AF22" i="1"/>
  <c r="AO22" i="1" s="1"/>
  <c r="W23" i="1"/>
  <c r="AE22" i="1"/>
  <c r="AF21" i="22"/>
  <c r="AO21" i="22" s="1"/>
  <c r="W22" i="22"/>
  <c r="AE21" i="22"/>
  <c r="W21" i="20"/>
  <c r="AE20" i="20"/>
  <c r="AG20" i="20"/>
  <c r="AP20" i="20" s="1"/>
  <c r="AF20" i="20"/>
  <c r="AO20" i="20" s="1"/>
  <c r="AG21" i="85"/>
  <c r="AP21" i="85" s="1"/>
  <c r="AF21" i="85"/>
  <c r="AO21" i="85" s="1"/>
  <c r="AE21" i="85"/>
  <c r="W22" i="85"/>
  <c r="AF21" i="50"/>
  <c r="AO21" i="50" s="1"/>
  <c r="W22" i="50"/>
  <c r="AE21" i="50"/>
  <c r="AG21" i="50"/>
  <c r="AP21" i="50" s="1"/>
  <c r="W23" i="83"/>
  <c r="AF22" i="83"/>
  <c r="AO22" i="83" s="1"/>
  <c r="AE22" i="83"/>
  <c r="AG22" i="83"/>
  <c r="AP22" i="83" s="1"/>
  <c r="AG21" i="90"/>
  <c r="AP21" i="90" s="1"/>
  <c r="AF21" i="90"/>
  <c r="AO21" i="90" s="1"/>
  <c r="AE21" i="90"/>
  <c r="W22" i="90"/>
  <c r="AF20" i="46"/>
  <c r="AO20" i="46" s="1"/>
  <c r="AE20" i="46"/>
  <c r="AG21" i="61"/>
  <c r="AP21" i="61" s="1"/>
  <c r="W22" i="61"/>
  <c r="AF21" i="61"/>
  <c r="AO21" i="61" s="1"/>
  <c r="AE21" i="61"/>
  <c r="AG21" i="38"/>
  <c r="AP21" i="38" s="1"/>
  <c r="AF21" i="38"/>
  <c r="AO21" i="38" s="1"/>
  <c r="AE21" i="38"/>
  <c r="W22" i="38"/>
  <c r="AF20" i="5"/>
  <c r="AO20" i="5" s="1"/>
  <c r="W21" i="5"/>
  <c r="AE20" i="5"/>
  <c r="AG20" i="5"/>
  <c r="AP20" i="5" s="1"/>
  <c r="AR20" i="67"/>
  <c r="AF20" i="23"/>
  <c r="AO20" i="23" s="1"/>
  <c r="W21" i="23"/>
  <c r="AE20" i="23"/>
  <c r="AG20" i="23"/>
  <c r="AP20" i="23" s="1"/>
  <c r="AE20" i="35"/>
  <c r="W21" i="35"/>
  <c r="AF20" i="35"/>
  <c r="AO20" i="35" s="1"/>
  <c r="AG20" i="35"/>
  <c r="AP20" i="35" s="1"/>
  <c r="AR20" i="90"/>
  <c r="AI21" i="42"/>
  <c r="AN21" i="42"/>
  <c r="AH23" i="44"/>
  <c r="AQ23" i="44" s="1"/>
  <c r="AG20" i="93"/>
  <c r="AP20" i="93" s="1"/>
  <c r="AE20" i="93"/>
  <c r="AF20" i="93"/>
  <c r="AO20" i="93" s="1"/>
  <c r="W21" i="93"/>
  <c r="AH21" i="55"/>
  <c r="AQ21" i="55" s="1"/>
  <c r="AR21" i="65"/>
  <c r="AR20" i="55"/>
  <c r="AH23" i="86"/>
  <c r="AQ23" i="86" s="1"/>
  <c r="AH20" i="57"/>
  <c r="AQ20" i="57" s="1"/>
  <c r="AN21" i="13"/>
  <c r="AI21" i="13"/>
  <c r="AN21" i="40"/>
  <c r="AI21" i="40"/>
  <c r="AR20" i="17"/>
  <c r="X21" i="95"/>
  <c r="Z21" i="95" s="1"/>
  <c r="Y21" i="95"/>
  <c r="AN21" i="70"/>
  <c r="AI21" i="70"/>
  <c r="X22" i="30"/>
  <c r="Y22" i="30"/>
  <c r="AR20" i="85"/>
  <c r="W22" i="47"/>
  <c r="AG21" i="47"/>
  <c r="AP21" i="47" s="1"/>
  <c r="AF21" i="47"/>
  <c r="AO21" i="47" s="1"/>
  <c r="AE21" i="47"/>
  <c r="AI22" i="66"/>
  <c r="AN22" i="66"/>
  <c r="X22" i="82"/>
  <c r="Y22" i="82"/>
  <c r="Y22" i="14"/>
  <c r="X22" i="14"/>
  <c r="Y21" i="74"/>
  <c r="X21" i="74"/>
  <c r="X23" i="76"/>
  <c r="Y23" i="76"/>
  <c r="AF20" i="32"/>
  <c r="AO20" i="32" s="1"/>
  <c r="AE20" i="32"/>
  <c r="W21" i="32"/>
  <c r="AG20" i="32"/>
  <c r="AP20" i="32" s="1"/>
  <c r="AH21" i="16"/>
  <c r="AQ21" i="16" s="1"/>
  <c r="AR21" i="48"/>
  <c r="AN21" i="73"/>
  <c r="AI21" i="73"/>
  <c r="AH21" i="50"/>
  <c r="AQ21" i="50" s="1"/>
  <c r="AR20" i="16"/>
  <c r="AH20" i="35"/>
  <c r="AQ20" i="35" s="1"/>
  <c r="AH23" i="96"/>
  <c r="AQ23" i="96" s="1"/>
  <c r="AR20" i="45"/>
  <c r="AN20" i="92"/>
  <c r="AI20" i="92"/>
  <c r="AI21" i="4"/>
  <c r="AN21" i="4"/>
  <c r="Y22" i="84"/>
  <c r="X22" i="84"/>
  <c r="Z22" i="84" s="1"/>
  <c r="AN21" i="34"/>
  <c r="AI21" i="34"/>
  <c r="AR19" i="94"/>
  <c r="AH21" i="90"/>
  <c r="AQ21" i="90" s="1"/>
  <c r="X22" i="81"/>
  <c r="Z22" i="81" s="1"/>
  <c r="Y22" i="81"/>
  <c r="AH21" i="51"/>
  <c r="AQ21" i="51" s="1"/>
  <c r="Y22" i="88"/>
  <c r="X22" i="88"/>
  <c r="AN20" i="56"/>
  <c r="AI20" i="56"/>
  <c r="X20" i="7"/>
  <c r="Y20" i="7"/>
  <c r="Z20" i="7" s="1"/>
  <c r="AN20" i="72"/>
  <c r="AI20" i="72"/>
  <c r="Y23" i="28"/>
  <c r="X23" i="28"/>
  <c r="Z23" i="28" s="1"/>
  <c r="AH21" i="17"/>
  <c r="AQ21" i="17" s="1"/>
  <c r="AI21" i="33"/>
  <c r="AN21" i="33"/>
  <c r="AE22" i="43"/>
  <c r="AG22" i="43"/>
  <c r="AP22" i="43" s="1"/>
  <c r="W23" i="43"/>
  <c r="AF22" i="43"/>
  <c r="AO22" i="43" s="1"/>
  <c r="AF22" i="48"/>
  <c r="AO22" i="48" s="1"/>
  <c r="AE22" i="48"/>
  <c r="W23" i="48"/>
  <c r="AG22" i="48"/>
  <c r="AP22" i="48" s="1"/>
  <c r="AG22" i="9"/>
  <c r="AP22" i="9" s="1"/>
  <c r="AF22" i="9"/>
  <c r="AO22" i="9" s="1"/>
  <c r="W23" i="9"/>
  <c r="AE22" i="9"/>
  <c r="AG21" i="51"/>
  <c r="AP21" i="51" s="1"/>
  <c r="AF21" i="51"/>
  <c r="AO21" i="51" s="1"/>
  <c r="AE21" i="51"/>
  <c r="W22" i="51"/>
  <c r="AI21" i="19"/>
  <c r="AN21" i="19"/>
  <c r="Y21" i="72"/>
  <c r="X21" i="72"/>
  <c r="Z21" i="72" s="1"/>
  <c r="Y22" i="75"/>
  <c r="X22" i="75"/>
  <c r="Z22" i="75" s="1"/>
  <c r="AH20" i="20"/>
  <c r="AQ20" i="20" s="1"/>
  <c r="W23" i="87"/>
  <c r="AG22" i="87"/>
  <c r="AP22" i="87" s="1"/>
  <c r="AF22" i="87"/>
  <c r="AO22" i="87" s="1"/>
  <c r="AE22" i="87"/>
  <c r="AI21" i="30"/>
  <c r="AN21" i="30"/>
  <c r="X21" i="91"/>
  <c r="Y21" i="91"/>
  <c r="Y23" i="15"/>
  <c r="Z23" i="15" s="1"/>
  <c r="X23" i="15"/>
  <c r="AR19" i="20"/>
  <c r="AR21" i="52"/>
  <c r="AI20" i="95"/>
  <c r="AN20" i="95"/>
  <c r="X22" i="42"/>
  <c r="Y22" i="42"/>
  <c r="Z22" i="42" s="1"/>
  <c r="AI20" i="12"/>
  <c r="AN20" i="12"/>
  <c r="AH21" i="60"/>
  <c r="AQ21" i="60" s="1"/>
  <c r="AH20" i="49"/>
  <c r="AQ20" i="49" s="1"/>
  <c r="AH20" i="5"/>
  <c r="AQ20" i="5" s="1"/>
  <c r="X21" i="18"/>
  <c r="Y21" i="18"/>
  <c r="AE21" i="39"/>
  <c r="W22" i="39"/>
  <c r="AF21" i="39"/>
  <c r="AO21" i="39" s="1"/>
  <c r="AG21" i="39"/>
  <c r="AP21" i="39" s="1"/>
  <c r="AR22" i="44"/>
  <c r="AH20" i="6"/>
  <c r="AQ20" i="6" s="1"/>
  <c r="AH22" i="37"/>
  <c r="AQ22" i="37" s="1"/>
  <c r="W21" i="27"/>
  <c r="AG20" i="27"/>
  <c r="AP20" i="27" s="1"/>
  <c r="AF20" i="27"/>
  <c r="AO20" i="27" s="1"/>
  <c r="AE20" i="27"/>
  <c r="AR21" i="83"/>
  <c r="AH21" i="78"/>
  <c r="AQ21" i="78" s="1"/>
  <c r="AH22" i="1"/>
  <c r="AQ22" i="1" s="1"/>
  <c r="AR19" i="6"/>
  <c r="AN22" i="21"/>
  <c r="AI22" i="21"/>
  <c r="AI22" i="79"/>
  <c r="AN22" i="79"/>
  <c r="AI21" i="2"/>
  <c r="AN21" i="2"/>
  <c r="AR21" i="1"/>
  <c r="AR21" i="25"/>
  <c r="AR22" i="96"/>
  <c r="AH22" i="25"/>
  <c r="AQ22" i="25" s="1"/>
  <c r="X22" i="53"/>
  <c r="Y22" i="53"/>
  <c r="AI21" i="88"/>
  <c r="AN21" i="88"/>
  <c r="Y22" i="19"/>
  <c r="X22" i="19"/>
  <c r="AI22" i="28"/>
  <c r="AN22" i="28"/>
  <c r="AR20" i="51"/>
  <c r="AI22" i="15"/>
  <c r="AN22" i="15"/>
  <c r="AH21" i="67"/>
  <c r="AQ21" i="67" s="1"/>
  <c r="AI20" i="74"/>
  <c r="AN20" i="74"/>
  <c r="AG21" i="24"/>
  <c r="AP21" i="24" s="1"/>
  <c r="AF21" i="24"/>
  <c r="AO21" i="24" s="1"/>
  <c r="W22" i="24"/>
  <c r="AE21" i="24"/>
  <c r="AG21" i="16"/>
  <c r="AP21" i="16" s="1"/>
  <c r="AF21" i="16"/>
  <c r="AO21" i="16" s="1"/>
  <c r="W22" i="16"/>
  <c r="AE21" i="16"/>
  <c r="W21" i="62"/>
  <c r="AE20" i="62"/>
  <c r="AG20" i="62"/>
  <c r="AP20" i="62" s="1"/>
  <c r="AF20" i="62"/>
  <c r="AO20" i="62" s="1"/>
  <c r="AR20" i="78"/>
  <c r="AF23" i="96"/>
  <c r="AO23" i="96" s="1"/>
  <c r="AG23" i="96"/>
  <c r="AP23" i="96" s="1"/>
  <c r="W24" i="96"/>
  <c r="AE23" i="96"/>
  <c r="X22" i="40"/>
  <c r="Z22" i="40" s="1"/>
  <c r="Y22" i="40"/>
  <c r="AI21" i="63"/>
  <c r="AN21" i="63"/>
  <c r="AN21" i="77"/>
  <c r="AI21" i="77"/>
  <c r="AN20" i="64"/>
  <c r="AI20" i="64"/>
  <c r="AN21" i="75"/>
  <c r="AI21" i="75"/>
  <c r="AR21" i="26"/>
  <c r="AH22" i="36"/>
  <c r="AQ22" i="36" s="1"/>
  <c r="X23" i="66"/>
  <c r="Y23" i="66"/>
  <c r="AH20" i="46"/>
  <c r="AQ20" i="46" s="1"/>
  <c r="Z21" i="67"/>
  <c r="AR19" i="57"/>
  <c r="AR20" i="60"/>
  <c r="AH22" i="26"/>
  <c r="AQ22" i="26" s="1"/>
  <c r="X22" i="31"/>
  <c r="Y22" i="31"/>
  <c r="X22" i="2"/>
  <c r="Y22" i="2"/>
  <c r="AI22" i="69"/>
  <c r="AN22" i="69"/>
  <c r="AN20" i="91"/>
  <c r="AI20" i="91"/>
  <c r="AH21" i="38"/>
  <c r="AQ21" i="38" s="1"/>
  <c r="AN22" i="76"/>
  <c r="AI22" i="76"/>
  <c r="Z23" i="44"/>
  <c r="AH21" i="85"/>
  <c r="AQ21" i="85" s="1"/>
  <c r="AH20" i="94"/>
  <c r="AQ20" i="94" s="1"/>
  <c r="AF21" i="8"/>
  <c r="AO21" i="8" s="1"/>
  <c r="W22" i="8"/>
  <c r="AE21" i="8"/>
  <c r="AG21" i="8"/>
  <c r="AP21" i="8" s="1"/>
  <c r="AR20" i="24"/>
  <c r="Z20" i="6"/>
  <c r="Z22" i="37"/>
  <c r="Z21" i="78"/>
  <c r="AH21" i="11"/>
  <c r="AQ21" i="11" s="1"/>
  <c r="Z22" i="26"/>
  <c r="AR20" i="50"/>
  <c r="Y22" i="80"/>
  <c r="X22" i="80"/>
  <c r="Y22" i="41"/>
  <c r="X22" i="41"/>
  <c r="AI21" i="84"/>
  <c r="AN21" i="84"/>
  <c r="AR22" i="86"/>
  <c r="AI21" i="31"/>
  <c r="AN21" i="31"/>
  <c r="AH21" i="22"/>
  <c r="AQ21" i="22" s="1"/>
  <c r="X20" i="68"/>
  <c r="Z20" i="68" s="1"/>
  <c r="Y20" i="68"/>
  <c r="AN21" i="54"/>
  <c r="AI21" i="54"/>
  <c r="AR21" i="36"/>
  <c r="AR20" i="11"/>
  <c r="Y23" i="69"/>
  <c r="X23" i="69"/>
  <c r="AH22" i="52"/>
  <c r="AQ22" i="52" s="1"/>
  <c r="AI21" i="81"/>
  <c r="AN21" i="81"/>
  <c r="AR20" i="22"/>
  <c r="Z22" i="25"/>
  <c r="AI21" i="53"/>
  <c r="AN21" i="53"/>
  <c r="X22" i="63"/>
  <c r="Y22" i="63"/>
  <c r="AN20" i="59"/>
  <c r="AI20" i="59"/>
  <c r="X21" i="64"/>
  <c r="Y21" i="64"/>
  <c r="AN21" i="3"/>
  <c r="AI21" i="3"/>
  <c r="AG22" i="65"/>
  <c r="AP22" i="65" s="1"/>
  <c r="AF22" i="65"/>
  <c r="AO22" i="65" s="1"/>
  <c r="AE22" i="65"/>
  <c r="W23" i="65"/>
  <c r="AN20" i="18"/>
  <c r="AI20" i="18"/>
  <c r="AF21" i="45"/>
  <c r="AO21" i="45" s="1"/>
  <c r="AE21" i="45"/>
  <c r="W22" i="45"/>
  <c r="AG21" i="45"/>
  <c r="AP21" i="45" s="1"/>
  <c r="AI21" i="80"/>
  <c r="AN21" i="80"/>
  <c r="Y22" i="4"/>
  <c r="X22" i="4"/>
  <c r="Z22" i="4" s="1"/>
  <c r="Z21" i="17"/>
  <c r="X21" i="12"/>
  <c r="Y21" i="12"/>
  <c r="W21" i="49"/>
  <c r="AE20" i="49"/>
  <c r="AG20" i="49"/>
  <c r="AP20" i="49" s="1"/>
  <c r="AF20" i="49"/>
  <c r="AO20" i="49" s="1"/>
  <c r="AN20" i="89"/>
  <c r="AI20" i="89"/>
  <c r="Y23" i="21"/>
  <c r="X23" i="21"/>
  <c r="W21" i="10"/>
  <c r="AE20" i="10"/>
  <c r="AG20" i="10"/>
  <c r="AP20" i="10" s="1"/>
  <c r="AF20" i="10"/>
  <c r="AO20" i="10" s="1"/>
  <c r="Z22" i="36"/>
  <c r="AH21" i="29"/>
  <c r="AQ21" i="29" s="1"/>
  <c r="AR20" i="38"/>
  <c r="Z23" i="86"/>
  <c r="Z20" i="57"/>
  <c r="Z22" i="13"/>
  <c r="Y22" i="13"/>
  <c r="X22" i="13"/>
  <c r="AH22" i="65"/>
  <c r="AQ22" i="65" s="1"/>
  <c r="AN21" i="82"/>
  <c r="AI21" i="82"/>
  <c r="X22" i="70"/>
  <c r="Y22" i="70"/>
  <c r="AH21" i="61"/>
  <c r="AQ21" i="61" s="1"/>
  <c r="AI21" i="14"/>
  <c r="AN21" i="14"/>
  <c r="AR19" i="35"/>
  <c r="AH21" i="24"/>
  <c r="AQ21" i="24" s="1"/>
  <c r="W22" i="58"/>
  <c r="AE21" i="58"/>
  <c r="AF21" i="58"/>
  <c r="AO21" i="58" s="1"/>
  <c r="AG21" i="58"/>
  <c r="AP21" i="58" s="1"/>
  <c r="AR21" i="37"/>
  <c r="Z22" i="73"/>
  <c r="Y22" i="73"/>
  <c r="X22" i="73"/>
  <c r="Z20" i="94"/>
  <c r="AR21" i="43"/>
  <c r="AH21" i="45"/>
  <c r="AQ21" i="45" s="1"/>
  <c r="AR19" i="49"/>
  <c r="AR19" i="5"/>
  <c r="X21" i="89"/>
  <c r="Y21" i="89"/>
  <c r="AG22" i="71"/>
  <c r="AP22" i="71" s="1"/>
  <c r="AF22" i="71"/>
  <c r="AO22" i="71" s="1"/>
  <c r="W23" i="71"/>
  <c r="AE22" i="71"/>
  <c r="AR20" i="61"/>
  <c r="X21" i="92"/>
  <c r="Y21" i="92"/>
  <c r="Z21" i="92" s="1"/>
  <c r="AI21" i="41"/>
  <c r="AN21" i="41"/>
  <c r="X22" i="34"/>
  <c r="Y22" i="34"/>
  <c r="AH22" i="83"/>
  <c r="AQ22" i="83" s="1"/>
  <c r="X22" i="33"/>
  <c r="Y22" i="33"/>
  <c r="AH22" i="43"/>
  <c r="AQ22" i="43" s="1"/>
  <c r="Y23" i="79"/>
  <c r="X23" i="79"/>
  <c r="Z23" i="79" s="1"/>
  <c r="AI19" i="68"/>
  <c r="AN19" i="68"/>
  <c r="X22" i="54"/>
  <c r="Y22" i="54"/>
  <c r="AR20" i="29"/>
  <c r="Z22" i="52"/>
  <c r="Z21" i="55"/>
  <c r="AR19" i="46"/>
  <c r="AH22" i="48"/>
  <c r="AQ22" i="48" s="1"/>
  <c r="X21" i="56"/>
  <c r="Y21" i="56"/>
  <c r="X21" i="59"/>
  <c r="Y21" i="59"/>
  <c r="Z21" i="59" s="1"/>
  <c r="AI19" i="7"/>
  <c r="AN19" i="7"/>
  <c r="Y22" i="77"/>
  <c r="X22" i="77"/>
  <c r="Y22" i="3"/>
  <c r="X22" i="3"/>
  <c r="Z22" i="3" s="1"/>
  <c r="Z21" i="64" l="1"/>
  <c r="W22" i="11"/>
  <c r="AF21" i="11"/>
  <c r="AO21" i="11" s="1"/>
  <c r="Z21" i="89"/>
  <c r="AG20" i="46"/>
  <c r="AP20" i="46" s="1"/>
  <c r="AG21" i="11"/>
  <c r="AP21" i="11" s="1"/>
  <c r="Z22" i="77"/>
  <c r="Z22" i="19"/>
  <c r="Z21" i="91"/>
  <c r="AG21" i="60"/>
  <c r="AP21" i="60" s="1"/>
  <c r="Z21" i="12"/>
  <c r="Z22" i="63"/>
  <c r="Z22" i="88"/>
  <c r="Z22" i="82"/>
  <c r="Z22" i="80"/>
  <c r="AF22" i="80" s="1"/>
  <c r="AO22" i="80" s="1"/>
  <c r="AE21" i="60"/>
  <c r="AN21" i="60" s="1"/>
  <c r="AG21" i="29"/>
  <c r="AP21" i="29" s="1"/>
  <c r="Z23" i="21"/>
  <c r="AG23" i="21" s="1"/>
  <c r="AP23" i="21" s="1"/>
  <c r="AP25" i="21" s="1"/>
  <c r="Z23" i="69"/>
  <c r="Z22" i="31"/>
  <c r="Z22" i="30"/>
  <c r="AF22" i="30" s="1"/>
  <c r="AO22" i="30" s="1"/>
  <c r="W22" i="60"/>
  <c r="Z22" i="33"/>
  <c r="AG22" i="33" s="1"/>
  <c r="AP22" i="33" s="1"/>
  <c r="Z22" i="70"/>
  <c r="AF22" i="70" s="1"/>
  <c r="AO22" i="70" s="1"/>
  <c r="Z22" i="14"/>
  <c r="W23" i="14" s="1"/>
  <c r="AE23" i="69"/>
  <c r="AF23" i="69"/>
  <c r="AO23" i="69" s="1"/>
  <c r="AO25" i="69" s="1"/>
  <c r="AG23" i="69"/>
  <c r="AP23" i="69" s="1"/>
  <c r="AP25" i="69" s="1"/>
  <c r="AF22" i="33"/>
  <c r="AO22" i="33" s="1"/>
  <c r="AE22" i="33"/>
  <c r="AG22" i="14"/>
  <c r="AP22" i="14" s="1"/>
  <c r="AF22" i="14"/>
  <c r="AO22" i="14" s="1"/>
  <c r="AE22" i="80"/>
  <c r="W23" i="80"/>
  <c r="W23" i="40"/>
  <c r="AG22" i="40"/>
  <c r="AP22" i="40" s="1"/>
  <c r="AE22" i="40"/>
  <c r="AF22" i="40"/>
  <c r="AO22" i="40" s="1"/>
  <c r="AE23" i="21"/>
  <c r="AE22" i="30"/>
  <c r="W23" i="30"/>
  <c r="AG22" i="30"/>
  <c r="AP22" i="30" s="1"/>
  <c r="AE22" i="88"/>
  <c r="W23" i="88"/>
  <c r="AF22" i="88"/>
  <c r="AO22" i="88" s="1"/>
  <c r="AG22" i="88"/>
  <c r="AP22" i="88" s="1"/>
  <c r="W23" i="82"/>
  <c r="AG22" i="82"/>
  <c r="AP22" i="82" s="1"/>
  <c r="AF22" i="82"/>
  <c r="AO22" i="82" s="1"/>
  <c r="AE22" i="82"/>
  <c r="AG22" i="31"/>
  <c r="AP22" i="31" s="1"/>
  <c r="AF22" i="31"/>
  <c r="AO22" i="31" s="1"/>
  <c r="AE22" i="31"/>
  <c r="W23" i="31"/>
  <c r="AE22" i="70"/>
  <c r="AG22" i="70"/>
  <c r="AP22" i="70" s="1"/>
  <c r="AG20" i="68"/>
  <c r="AP20" i="68" s="1"/>
  <c r="AF20" i="68"/>
  <c r="AO20" i="68" s="1"/>
  <c r="AE20" i="68"/>
  <c r="W21" i="68"/>
  <c r="AF21" i="59"/>
  <c r="AO21" i="59" s="1"/>
  <c r="W22" i="59"/>
  <c r="AE21" i="59"/>
  <c r="AG21" i="59"/>
  <c r="AP21" i="59" s="1"/>
  <c r="AG21" i="12"/>
  <c r="AP21" i="12" s="1"/>
  <c r="AF21" i="12"/>
  <c r="AO21" i="12" s="1"/>
  <c r="W22" i="12"/>
  <c r="AE21" i="12"/>
  <c r="W23" i="63"/>
  <c r="AE22" i="63"/>
  <c r="AF22" i="63"/>
  <c r="AO22" i="63" s="1"/>
  <c r="AG22" i="63"/>
  <c r="AP22" i="63" s="1"/>
  <c r="AG20" i="7"/>
  <c r="AP20" i="7" s="1"/>
  <c r="AF20" i="7"/>
  <c r="AO20" i="7" s="1"/>
  <c r="W21" i="7"/>
  <c r="AE20" i="7"/>
  <c r="AH22" i="54"/>
  <c r="AQ22" i="54" s="1"/>
  <c r="AR21" i="41"/>
  <c r="W22" i="17"/>
  <c r="AE21" i="17"/>
  <c r="AG21" i="17"/>
  <c r="AP21" i="17" s="1"/>
  <c r="AF21" i="17"/>
  <c r="AO21" i="17" s="1"/>
  <c r="Y22" i="24"/>
  <c r="Z22" i="24" s="1"/>
  <c r="X22" i="24"/>
  <c r="AR20" i="12"/>
  <c r="W23" i="81"/>
  <c r="AF22" i="81"/>
  <c r="AO22" i="81" s="1"/>
  <c r="AE22" i="81"/>
  <c r="AG22" i="81"/>
  <c r="AP22" i="81" s="1"/>
  <c r="AE22" i="84"/>
  <c r="AG22" i="84"/>
  <c r="AP22" i="84" s="1"/>
  <c r="AF22" i="84"/>
  <c r="AO22" i="84" s="1"/>
  <c r="W23" i="84"/>
  <c r="AF21" i="92"/>
  <c r="AO21" i="92" s="1"/>
  <c r="AG21" i="92"/>
  <c r="AP21" i="92" s="1"/>
  <c r="AE21" i="92"/>
  <c r="W22" i="92"/>
  <c r="AH22" i="3"/>
  <c r="AQ22" i="3" s="1"/>
  <c r="AH21" i="56"/>
  <c r="AQ21" i="56" s="1"/>
  <c r="AH23" i="79"/>
  <c r="AQ23" i="79" s="1"/>
  <c r="AR19" i="7"/>
  <c r="Z21" i="56"/>
  <c r="AH21" i="89"/>
  <c r="AQ21" i="89" s="1"/>
  <c r="AE23" i="86"/>
  <c r="W24" i="86"/>
  <c r="AF23" i="86"/>
  <c r="AO23" i="86" s="1"/>
  <c r="AG23" i="86"/>
  <c r="AP23" i="86" s="1"/>
  <c r="Y21" i="10"/>
  <c r="X21" i="10"/>
  <c r="Z21" i="10" s="1"/>
  <c r="AR21" i="80"/>
  <c r="AR20" i="18"/>
  <c r="AR21" i="3"/>
  <c r="AE22" i="25"/>
  <c r="W23" i="25"/>
  <c r="AG22" i="25"/>
  <c r="AP22" i="25" s="1"/>
  <c r="AF22" i="25"/>
  <c r="AO22" i="25" s="1"/>
  <c r="AH22" i="80"/>
  <c r="AQ22" i="80" s="1"/>
  <c r="AG21" i="67"/>
  <c r="AP21" i="67" s="1"/>
  <c r="AF21" i="67"/>
  <c r="AO21" i="67" s="1"/>
  <c r="AE21" i="67"/>
  <c r="W22" i="67"/>
  <c r="AR20" i="64"/>
  <c r="AI20" i="62"/>
  <c r="AN20" i="62"/>
  <c r="AN21" i="24"/>
  <c r="AI21" i="24"/>
  <c r="AR21" i="88"/>
  <c r="AR22" i="79"/>
  <c r="X21" i="27"/>
  <c r="Y21" i="27"/>
  <c r="AR20" i="95"/>
  <c r="AR21" i="30"/>
  <c r="X23" i="43"/>
  <c r="Y23" i="43"/>
  <c r="AH22" i="88"/>
  <c r="AQ22" i="88" s="1"/>
  <c r="AH22" i="81"/>
  <c r="AQ22" i="81" s="1"/>
  <c r="Y21" i="32"/>
  <c r="X21" i="32"/>
  <c r="AH21" i="74"/>
  <c r="AQ21" i="74" s="1"/>
  <c r="AH21" i="95"/>
  <c r="AQ21" i="95" s="1"/>
  <c r="AR21" i="13"/>
  <c r="AN20" i="93"/>
  <c r="AI20" i="93"/>
  <c r="X21" i="23"/>
  <c r="Y21" i="23"/>
  <c r="Y21" i="5"/>
  <c r="X21" i="5"/>
  <c r="AN21" i="90"/>
  <c r="AI21" i="90"/>
  <c r="Y22" i="60"/>
  <c r="X22" i="60"/>
  <c r="Z22" i="60" s="1"/>
  <c r="AG22" i="3"/>
  <c r="AP22" i="3" s="1"/>
  <c r="AF22" i="3"/>
  <c r="AO22" i="3" s="1"/>
  <c r="W23" i="3"/>
  <c r="AE22" i="3"/>
  <c r="AE23" i="79"/>
  <c r="W24" i="79"/>
  <c r="AF23" i="79"/>
  <c r="AO23" i="79" s="1"/>
  <c r="AG23" i="79"/>
  <c r="AP23" i="79" s="1"/>
  <c r="AF20" i="94"/>
  <c r="AO20" i="94" s="1"/>
  <c r="AE20" i="94"/>
  <c r="AG20" i="94"/>
  <c r="AP20" i="94" s="1"/>
  <c r="W21" i="94"/>
  <c r="AH23" i="66"/>
  <c r="AQ23" i="66" s="1"/>
  <c r="AQ25" i="66" s="1"/>
  <c r="AZ3" i="66"/>
  <c r="AX22" i="66" s="1"/>
  <c r="S22" i="66" s="1"/>
  <c r="AC22" i="66" s="1"/>
  <c r="AB23" i="66" s="1"/>
  <c r="AR22" i="28"/>
  <c r="AI22" i="1"/>
  <c r="AN22" i="1"/>
  <c r="AH22" i="77"/>
  <c r="AQ22" i="77" s="1"/>
  <c r="AH21" i="59"/>
  <c r="AQ21" i="59" s="1"/>
  <c r="AF21" i="55"/>
  <c r="AO21" i="55" s="1"/>
  <c r="W22" i="55"/>
  <c r="AE21" i="55"/>
  <c r="AG21" i="55"/>
  <c r="AP21" i="55" s="1"/>
  <c r="Z22" i="54"/>
  <c r="AH22" i="33"/>
  <c r="AQ22" i="33" s="1"/>
  <c r="Z23" i="71"/>
  <c r="Y23" i="71"/>
  <c r="X23" i="71"/>
  <c r="AH22" i="73"/>
  <c r="AQ22" i="73" s="1"/>
  <c r="AH22" i="70"/>
  <c r="AQ22" i="70" s="1"/>
  <c r="AH22" i="13"/>
  <c r="AQ22" i="13" s="1"/>
  <c r="AF22" i="36"/>
  <c r="AO22" i="36" s="1"/>
  <c r="W23" i="36"/>
  <c r="AG22" i="36"/>
  <c r="AP22" i="36" s="1"/>
  <c r="AE22" i="36"/>
  <c r="AN20" i="49"/>
  <c r="AI20" i="49"/>
  <c r="AH22" i="4"/>
  <c r="AQ22" i="4" s="1"/>
  <c r="X22" i="45"/>
  <c r="Y22" i="45"/>
  <c r="X23" i="65"/>
  <c r="Y23" i="65"/>
  <c r="AH22" i="63"/>
  <c r="AQ22" i="63" s="1"/>
  <c r="AR21" i="54"/>
  <c r="AR21" i="84"/>
  <c r="AG21" i="78"/>
  <c r="AP21" i="78" s="1"/>
  <c r="AF21" i="78"/>
  <c r="AO21" i="78" s="1"/>
  <c r="AE21" i="78"/>
  <c r="W22" i="78"/>
  <c r="AI21" i="8"/>
  <c r="AN21" i="8"/>
  <c r="AR22" i="69"/>
  <c r="Z23" i="66"/>
  <c r="AR21" i="77"/>
  <c r="AN21" i="16"/>
  <c r="AI21" i="16"/>
  <c r="AH22" i="19"/>
  <c r="AQ22" i="19" s="1"/>
  <c r="AH22" i="53"/>
  <c r="AQ22" i="53" s="1"/>
  <c r="AI20" i="27"/>
  <c r="AN20" i="27"/>
  <c r="AI21" i="39"/>
  <c r="AN21" i="39"/>
  <c r="AH22" i="75"/>
  <c r="AQ22" i="75" s="1"/>
  <c r="AI22" i="9"/>
  <c r="AN22" i="9"/>
  <c r="AN22" i="48"/>
  <c r="AI22" i="48"/>
  <c r="AH23" i="28"/>
  <c r="AQ23" i="28" s="1"/>
  <c r="AH20" i="7"/>
  <c r="AQ20" i="7" s="1"/>
  <c r="Z21" i="74"/>
  <c r="AR21" i="42"/>
  <c r="Y21" i="35"/>
  <c r="X21" i="35"/>
  <c r="X22" i="38"/>
  <c r="Z22" i="38" s="1"/>
  <c r="Y22" i="38"/>
  <c r="AI20" i="46"/>
  <c r="AN20" i="46"/>
  <c r="AN21" i="85"/>
  <c r="AI21" i="85"/>
  <c r="Y21" i="20"/>
  <c r="X21" i="20"/>
  <c r="Y23" i="1"/>
  <c r="X23" i="1"/>
  <c r="AN21" i="11"/>
  <c r="AI21" i="11"/>
  <c r="W22" i="89"/>
  <c r="AE21" i="89"/>
  <c r="AF21" i="89"/>
  <c r="AO21" i="89" s="1"/>
  <c r="AG21" i="89"/>
  <c r="AP21" i="89" s="1"/>
  <c r="AH22" i="31"/>
  <c r="AQ22" i="31" s="1"/>
  <c r="AH22" i="40"/>
  <c r="AQ22" i="40" s="1"/>
  <c r="AI20" i="20"/>
  <c r="AN20" i="20"/>
  <c r="AG22" i="52"/>
  <c r="AP22" i="52" s="1"/>
  <c r="W23" i="52"/>
  <c r="AF22" i="52"/>
  <c r="AO22" i="52" s="1"/>
  <c r="AE22" i="52"/>
  <c r="AH21" i="92"/>
  <c r="AQ21" i="92" s="1"/>
  <c r="AI21" i="58"/>
  <c r="AN21" i="58"/>
  <c r="Y21" i="49"/>
  <c r="X21" i="49"/>
  <c r="AN21" i="45"/>
  <c r="AI21" i="45"/>
  <c r="AN22" i="65"/>
  <c r="AI22" i="65"/>
  <c r="AH21" i="64"/>
  <c r="AQ21" i="64" s="1"/>
  <c r="AH22" i="41"/>
  <c r="AQ22" i="41" s="1"/>
  <c r="W23" i="37"/>
  <c r="AG22" i="37"/>
  <c r="AP22" i="37" s="1"/>
  <c r="AF22" i="37"/>
  <c r="AO22" i="37" s="1"/>
  <c r="AE22" i="37"/>
  <c r="X22" i="8"/>
  <c r="Z22" i="8" s="1"/>
  <c r="Y22" i="8"/>
  <c r="W24" i="44"/>
  <c r="AG23" i="44"/>
  <c r="AP23" i="44" s="1"/>
  <c r="AF23" i="44"/>
  <c r="AO23" i="44" s="1"/>
  <c r="AE23" i="44"/>
  <c r="X22" i="16"/>
  <c r="Y22" i="16"/>
  <c r="AR22" i="15"/>
  <c r="Z22" i="53"/>
  <c r="AH22" i="42"/>
  <c r="AQ22" i="42" s="1"/>
  <c r="AH21" i="91"/>
  <c r="AQ21" i="91" s="1"/>
  <c r="AR21" i="19"/>
  <c r="Y23" i="9"/>
  <c r="X23" i="9"/>
  <c r="AI22" i="43"/>
  <c r="AN22" i="43"/>
  <c r="AR21" i="34"/>
  <c r="AR21" i="4"/>
  <c r="AH22" i="14"/>
  <c r="AQ22" i="14" s="1"/>
  <c r="X22" i="47"/>
  <c r="Y22" i="47"/>
  <c r="AR21" i="70"/>
  <c r="Y21" i="93"/>
  <c r="X21" i="93"/>
  <c r="Z21" i="93" s="1"/>
  <c r="AI20" i="35"/>
  <c r="AN20" i="35"/>
  <c r="AI21" i="38"/>
  <c r="AN21" i="38"/>
  <c r="Y22" i="61"/>
  <c r="X22" i="61"/>
  <c r="AI21" i="50"/>
  <c r="AN21" i="50"/>
  <c r="AI21" i="22"/>
  <c r="AN21" i="22"/>
  <c r="X22" i="11"/>
  <c r="Y22" i="11"/>
  <c r="AN22" i="71"/>
  <c r="AI22" i="71"/>
  <c r="AH23" i="69"/>
  <c r="AQ23" i="69" s="1"/>
  <c r="AQ25" i="69" s="1"/>
  <c r="AZ3" i="69"/>
  <c r="X21" i="62"/>
  <c r="Z21" i="62" s="1"/>
  <c r="Y21" i="62"/>
  <c r="X22" i="39"/>
  <c r="Y22" i="39"/>
  <c r="AF23" i="15"/>
  <c r="AO23" i="15" s="1"/>
  <c r="AO25" i="15" s="1"/>
  <c r="AE23" i="15"/>
  <c r="AG23" i="15"/>
  <c r="AP23" i="15" s="1"/>
  <c r="AP25" i="15" s="1"/>
  <c r="AG21" i="72"/>
  <c r="AP21" i="72" s="1"/>
  <c r="AF21" i="72"/>
  <c r="AO21" i="72" s="1"/>
  <c r="W22" i="72"/>
  <c r="AE21" i="72"/>
  <c r="Y23" i="48"/>
  <c r="X23" i="48"/>
  <c r="Y22" i="85"/>
  <c r="X22" i="85"/>
  <c r="W23" i="77"/>
  <c r="AG22" i="77"/>
  <c r="AP22" i="77" s="1"/>
  <c r="AF22" i="77"/>
  <c r="AO22" i="77" s="1"/>
  <c r="AE22" i="77"/>
  <c r="AH22" i="34"/>
  <c r="AQ22" i="34" s="1"/>
  <c r="W23" i="73"/>
  <c r="AG22" i="73"/>
  <c r="AP22" i="73" s="1"/>
  <c r="AE22" i="73"/>
  <c r="AF22" i="73"/>
  <c r="AO22" i="73" s="1"/>
  <c r="X22" i="58"/>
  <c r="Y22" i="58"/>
  <c r="AR21" i="14"/>
  <c r="AR21" i="82"/>
  <c r="AG22" i="13"/>
  <c r="AP22" i="13" s="1"/>
  <c r="AF22" i="13"/>
  <c r="AO22" i="13" s="1"/>
  <c r="W23" i="13"/>
  <c r="AE22" i="13"/>
  <c r="AR20" i="89"/>
  <c r="AG22" i="4"/>
  <c r="AP22" i="4" s="1"/>
  <c r="AF22" i="4"/>
  <c r="AO22" i="4" s="1"/>
  <c r="W23" i="4"/>
  <c r="AE22" i="4"/>
  <c r="AF21" i="64"/>
  <c r="AO21" i="64" s="1"/>
  <c r="W22" i="64"/>
  <c r="AE21" i="64"/>
  <c r="AG21" i="64"/>
  <c r="AP21" i="64" s="1"/>
  <c r="AR21" i="81"/>
  <c r="AR21" i="31"/>
  <c r="AG20" i="6"/>
  <c r="AP20" i="6" s="1"/>
  <c r="AF20" i="6"/>
  <c r="AO20" i="6" s="1"/>
  <c r="W21" i="6"/>
  <c r="AE20" i="6"/>
  <c r="AR22" i="76"/>
  <c r="AH22" i="2"/>
  <c r="AQ22" i="2" s="1"/>
  <c r="AR21" i="75"/>
  <c r="AI23" i="96"/>
  <c r="AN23" i="96"/>
  <c r="AG22" i="19"/>
  <c r="AP22" i="19" s="1"/>
  <c r="AF22" i="19"/>
  <c r="AO22" i="19" s="1"/>
  <c r="W23" i="19"/>
  <c r="AE22" i="19"/>
  <c r="AR21" i="2"/>
  <c r="AH21" i="18"/>
  <c r="AQ21" i="18" s="1"/>
  <c r="AG22" i="42"/>
  <c r="AP22" i="42" s="1"/>
  <c r="AF22" i="42"/>
  <c r="AO22" i="42" s="1"/>
  <c r="AE22" i="42"/>
  <c r="W23" i="42"/>
  <c r="AG21" i="91"/>
  <c r="AP21" i="91" s="1"/>
  <c r="W22" i="91"/>
  <c r="AE21" i="91"/>
  <c r="AF21" i="91"/>
  <c r="AO21" i="91" s="1"/>
  <c r="W23" i="75"/>
  <c r="AG22" i="75"/>
  <c r="AP22" i="75" s="1"/>
  <c r="AF22" i="75"/>
  <c r="AO22" i="75" s="1"/>
  <c r="AE22" i="75"/>
  <c r="X22" i="51"/>
  <c r="Y22" i="51"/>
  <c r="AE23" i="28"/>
  <c r="AF23" i="28"/>
  <c r="AO23" i="28" s="1"/>
  <c r="W24" i="28"/>
  <c r="AG23" i="28"/>
  <c r="AP23" i="28" s="1"/>
  <c r="AR20" i="56"/>
  <c r="AR20" i="92"/>
  <c r="AR21" i="73"/>
  <c r="AH23" i="76"/>
  <c r="AQ23" i="76" s="1"/>
  <c r="AR22" i="66"/>
  <c r="AR21" i="40"/>
  <c r="AI22" i="83"/>
  <c r="AN22" i="83"/>
  <c r="X22" i="50"/>
  <c r="Y22" i="50"/>
  <c r="X22" i="22"/>
  <c r="Z22" i="22" s="1"/>
  <c r="Y22" i="22"/>
  <c r="AI21" i="29"/>
  <c r="AN21" i="29"/>
  <c r="AH23" i="21"/>
  <c r="AQ23" i="21" s="1"/>
  <c r="AQ25" i="21" s="1"/>
  <c r="AZ3" i="21"/>
  <c r="AX22" i="21" s="1"/>
  <c r="S22" i="21" s="1"/>
  <c r="AC22" i="21" s="1"/>
  <c r="AB23" i="21" s="1"/>
  <c r="AR22" i="21"/>
  <c r="AI22" i="87"/>
  <c r="AN22" i="87"/>
  <c r="AI20" i="32"/>
  <c r="AN20" i="32"/>
  <c r="AH22" i="82"/>
  <c r="AQ22" i="82" s="1"/>
  <c r="AH22" i="30"/>
  <c r="AQ22" i="30" s="1"/>
  <c r="AE21" i="95"/>
  <c r="AF21" i="95"/>
  <c r="AO21" i="95" s="1"/>
  <c r="W22" i="95"/>
  <c r="AG21" i="95"/>
  <c r="AP21" i="95" s="1"/>
  <c r="AI21" i="61"/>
  <c r="AN21" i="61"/>
  <c r="Y21" i="46"/>
  <c r="X21" i="46"/>
  <c r="X23" i="83"/>
  <c r="Y23" i="83"/>
  <c r="X22" i="29"/>
  <c r="Y22" i="29"/>
  <c r="AR19" i="68"/>
  <c r="Z22" i="34"/>
  <c r="W21" i="57"/>
  <c r="AE20" i="57"/>
  <c r="AG20" i="57"/>
  <c r="AP20" i="57" s="1"/>
  <c r="AF20" i="57"/>
  <c r="AO20" i="57" s="1"/>
  <c r="AI20" i="10"/>
  <c r="AN20" i="10"/>
  <c r="AH21" i="12"/>
  <c r="AQ21" i="12" s="1"/>
  <c r="AR20" i="59"/>
  <c r="AR21" i="53"/>
  <c r="AH20" i="68"/>
  <c r="AQ20" i="68" s="1"/>
  <c r="Z22" i="41"/>
  <c r="AE22" i="26"/>
  <c r="W23" i="26"/>
  <c r="AG22" i="26"/>
  <c r="AP22" i="26" s="1"/>
  <c r="AF22" i="26"/>
  <c r="AO22" i="26" s="1"/>
  <c r="AR20" i="91"/>
  <c r="Z22" i="2"/>
  <c r="AR21" i="63"/>
  <c r="X24" i="96"/>
  <c r="Y24" i="96"/>
  <c r="AR20" i="74"/>
  <c r="Z21" i="18"/>
  <c r="AH23" i="15"/>
  <c r="AQ23" i="15" s="1"/>
  <c r="AQ25" i="15" s="1"/>
  <c r="AZ3" i="15"/>
  <c r="Y23" i="87"/>
  <c r="X23" i="87"/>
  <c r="AH21" i="72"/>
  <c r="AQ21" i="72" s="1"/>
  <c r="AN21" i="51"/>
  <c r="AI21" i="51"/>
  <c r="AR21" i="33"/>
  <c r="AR20" i="72"/>
  <c r="AH22" i="84"/>
  <c r="AQ22" i="84" s="1"/>
  <c r="Z23" i="76"/>
  <c r="AI21" i="47"/>
  <c r="AN21" i="47"/>
  <c r="AI20" i="23"/>
  <c r="AN20" i="23"/>
  <c r="AI20" i="5"/>
  <c r="AN20" i="5"/>
  <c r="Y22" i="90"/>
  <c r="X22" i="90"/>
  <c r="Z21" i="20" l="1"/>
  <c r="Z21" i="27"/>
  <c r="Z23" i="83"/>
  <c r="Z21" i="49"/>
  <c r="AF21" i="49" s="1"/>
  <c r="AO21" i="49" s="1"/>
  <c r="Z23" i="65"/>
  <c r="Z21" i="23"/>
  <c r="Z21" i="32"/>
  <c r="W23" i="70"/>
  <c r="AF23" i="21"/>
  <c r="AO23" i="21" s="1"/>
  <c r="AO25" i="21" s="1"/>
  <c r="AG22" i="80"/>
  <c r="AP22" i="80" s="1"/>
  <c r="W23" i="33"/>
  <c r="AI21" i="60"/>
  <c r="Z23" i="87"/>
  <c r="Z24" i="96"/>
  <c r="Z23" i="48"/>
  <c r="AE23" i="48" s="1"/>
  <c r="AE22" i="14"/>
  <c r="AI22" i="14" s="1"/>
  <c r="W22" i="49"/>
  <c r="AE21" i="49"/>
  <c r="AG21" i="49"/>
  <c r="AP21" i="49" s="1"/>
  <c r="AG23" i="48"/>
  <c r="AP23" i="48" s="1"/>
  <c r="W24" i="48"/>
  <c r="AF23" i="48"/>
  <c r="AO23" i="48" s="1"/>
  <c r="AG22" i="24"/>
  <c r="AP22" i="24" s="1"/>
  <c r="AF22" i="24"/>
  <c r="AO22" i="24" s="1"/>
  <c r="W23" i="24"/>
  <c r="AE22" i="24"/>
  <c r="AE23" i="87"/>
  <c r="W24" i="87"/>
  <c r="AF23" i="87"/>
  <c r="AO23" i="87" s="1"/>
  <c r="AG23" i="87"/>
  <c r="AP23" i="87" s="1"/>
  <c r="W25" i="96"/>
  <c r="AG24" i="96"/>
  <c r="AP24" i="96" s="1"/>
  <c r="AE24" i="96"/>
  <c r="AF24" i="96"/>
  <c r="AO24" i="96" s="1"/>
  <c r="AG22" i="60"/>
  <c r="AP22" i="60" s="1"/>
  <c r="AF22" i="60"/>
  <c r="AO22" i="60" s="1"/>
  <c r="W23" i="60"/>
  <c r="AE22" i="60"/>
  <c r="W22" i="10"/>
  <c r="AE21" i="10"/>
  <c r="AG21" i="10"/>
  <c r="AP21" i="10" s="1"/>
  <c r="AF21" i="10"/>
  <c r="AO21" i="10" s="1"/>
  <c r="AH22" i="90"/>
  <c r="AQ22" i="90" s="1"/>
  <c r="AR20" i="23"/>
  <c r="AF22" i="34"/>
  <c r="AO22" i="34" s="1"/>
  <c r="W23" i="34"/>
  <c r="AG22" i="34"/>
  <c r="AP22" i="34" s="1"/>
  <c r="AE22" i="34"/>
  <c r="AN21" i="95"/>
  <c r="AI21" i="95"/>
  <c r="AR20" i="32"/>
  <c r="AK23" i="21"/>
  <c r="AT23" i="21" s="1"/>
  <c r="AG22" i="22"/>
  <c r="AP22" i="22" s="1"/>
  <c r="AF22" i="22"/>
  <c r="AO22" i="22" s="1"/>
  <c r="W23" i="22"/>
  <c r="AE22" i="22"/>
  <c r="X22" i="91"/>
  <c r="Y22" i="91"/>
  <c r="AI22" i="19"/>
  <c r="AN22" i="19"/>
  <c r="AN20" i="6"/>
  <c r="AI20" i="6"/>
  <c r="AI22" i="4"/>
  <c r="AN22" i="4"/>
  <c r="AN22" i="13"/>
  <c r="AI22" i="13"/>
  <c r="AI22" i="73"/>
  <c r="AN22" i="73"/>
  <c r="AR22" i="71"/>
  <c r="AR21" i="22"/>
  <c r="W22" i="93"/>
  <c r="AG21" i="93"/>
  <c r="AP21" i="93" s="1"/>
  <c r="AF21" i="93"/>
  <c r="AO21" i="93" s="1"/>
  <c r="AE21" i="93"/>
  <c r="AF22" i="8"/>
  <c r="AO22" i="8" s="1"/>
  <c r="W23" i="8"/>
  <c r="AE22" i="8"/>
  <c r="AG22" i="8"/>
  <c r="AP22" i="8" s="1"/>
  <c r="AR21" i="11"/>
  <c r="AH23" i="65"/>
  <c r="AQ23" i="65" s="1"/>
  <c r="AQ25" i="65" s="1"/>
  <c r="AZ3" i="65"/>
  <c r="Y23" i="36"/>
  <c r="X23" i="36"/>
  <c r="AN22" i="3"/>
  <c r="AI22" i="3"/>
  <c r="AN21" i="92"/>
  <c r="AI21" i="92"/>
  <c r="X22" i="12"/>
  <c r="Y22" i="12"/>
  <c r="AI22" i="70"/>
  <c r="AN22" i="70"/>
  <c r="X23" i="82"/>
  <c r="Y23" i="82"/>
  <c r="Z23" i="82" s="1"/>
  <c r="X23" i="40"/>
  <c r="Y23" i="40"/>
  <c r="AR21" i="51"/>
  <c r="W23" i="2"/>
  <c r="AE22" i="2"/>
  <c r="AG22" i="2"/>
  <c r="AP22" i="2" s="1"/>
  <c r="AF22" i="2"/>
  <c r="AO22" i="2" s="1"/>
  <c r="X23" i="26"/>
  <c r="Z23" i="26" s="1"/>
  <c r="Y23" i="26"/>
  <c r="AR20" i="10"/>
  <c r="AH23" i="83"/>
  <c r="AQ23" i="83" s="1"/>
  <c r="AR21" i="61"/>
  <c r="AI23" i="28"/>
  <c r="AN23" i="28"/>
  <c r="Y23" i="19"/>
  <c r="X23" i="19"/>
  <c r="Y21" i="6"/>
  <c r="X21" i="6"/>
  <c r="Y23" i="4"/>
  <c r="X23" i="4"/>
  <c r="Y23" i="13"/>
  <c r="X23" i="13"/>
  <c r="X23" i="77"/>
  <c r="Y23" i="77"/>
  <c r="AI23" i="15"/>
  <c r="AN23" i="15"/>
  <c r="AN25" i="15" s="1"/>
  <c r="AH21" i="62"/>
  <c r="AQ21" i="62" s="1"/>
  <c r="AR21" i="38"/>
  <c r="AR22" i="43"/>
  <c r="AI22" i="37"/>
  <c r="AN22" i="37"/>
  <c r="AR22" i="65"/>
  <c r="W22" i="20"/>
  <c r="AE21" i="20"/>
  <c r="AG21" i="20"/>
  <c r="AP21" i="20" s="1"/>
  <c r="AF21" i="20"/>
  <c r="AO21" i="20" s="1"/>
  <c r="AH22" i="38"/>
  <c r="AQ22" i="38" s="1"/>
  <c r="AR22" i="9"/>
  <c r="AG23" i="66"/>
  <c r="AP23" i="66" s="1"/>
  <c r="AP25" i="66" s="1"/>
  <c r="AF23" i="66"/>
  <c r="AO23" i="66" s="1"/>
  <c r="AO25" i="66" s="1"/>
  <c r="AE23" i="66"/>
  <c r="AK23" i="66" s="1"/>
  <c r="AT23" i="66" s="1"/>
  <c r="Y22" i="78"/>
  <c r="X22" i="78"/>
  <c r="AG23" i="65"/>
  <c r="AP23" i="65" s="1"/>
  <c r="AP25" i="65" s="1"/>
  <c r="AF23" i="65"/>
  <c r="AO23" i="65" s="1"/>
  <c r="AO25" i="65" s="1"/>
  <c r="AE23" i="65"/>
  <c r="AR20" i="49"/>
  <c r="AG23" i="71"/>
  <c r="AP23" i="71" s="1"/>
  <c r="AP25" i="71" s="1"/>
  <c r="AF23" i="71"/>
  <c r="AO23" i="71" s="1"/>
  <c r="AO25" i="71" s="1"/>
  <c r="AE23" i="71"/>
  <c r="W23" i="54"/>
  <c r="AE22" i="54"/>
  <c r="AG22" i="54"/>
  <c r="AP22" i="54" s="1"/>
  <c r="AF22" i="54"/>
  <c r="AO22" i="54" s="1"/>
  <c r="X23" i="3"/>
  <c r="Y23" i="3"/>
  <c r="AR21" i="90"/>
  <c r="AH21" i="23"/>
  <c r="AQ21" i="23" s="1"/>
  <c r="AG21" i="32"/>
  <c r="AP21" i="32" s="1"/>
  <c r="AF21" i="32"/>
  <c r="AO21" i="32" s="1"/>
  <c r="AE21" i="32"/>
  <c r="W22" i="32"/>
  <c r="AH23" i="43"/>
  <c r="AQ23" i="43" s="1"/>
  <c r="X23" i="81"/>
  <c r="Y23" i="81"/>
  <c r="Y21" i="68"/>
  <c r="Z21" i="68" s="1"/>
  <c r="X21" i="68"/>
  <c r="X23" i="70"/>
  <c r="Y23" i="70"/>
  <c r="Y23" i="14"/>
  <c r="X23" i="14"/>
  <c r="Z23" i="14" s="1"/>
  <c r="AN22" i="33"/>
  <c r="AI22" i="33"/>
  <c r="AR22" i="87"/>
  <c r="AH22" i="50"/>
  <c r="AQ22" i="50" s="1"/>
  <c r="AH22" i="85"/>
  <c r="AQ22" i="85" s="1"/>
  <c r="AN21" i="72"/>
  <c r="AI21" i="72"/>
  <c r="W22" i="62"/>
  <c r="AE21" i="62"/>
  <c r="AF21" i="62"/>
  <c r="AO21" i="62" s="1"/>
  <c r="AG21" i="62"/>
  <c r="AP21" i="62" s="1"/>
  <c r="AR21" i="50"/>
  <c r="AH23" i="9"/>
  <c r="AQ23" i="9" s="1"/>
  <c r="AQ25" i="9" s="1"/>
  <c r="AZ3" i="9"/>
  <c r="AX22" i="9" s="1"/>
  <c r="S22" i="9" s="1"/>
  <c r="AC22" i="9" s="1"/>
  <c r="AB23" i="9" s="1"/>
  <c r="AR20" i="20"/>
  <c r="AH23" i="1"/>
  <c r="AQ23" i="1" s="1"/>
  <c r="AQ25" i="1" s="1"/>
  <c r="AZ3" i="1"/>
  <c r="AX22" i="1" s="1"/>
  <c r="AR21" i="85"/>
  <c r="AG22" i="38"/>
  <c r="AP22" i="38" s="1"/>
  <c r="AE22" i="38"/>
  <c r="W23" i="38"/>
  <c r="AF22" i="38"/>
  <c r="AO22" i="38" s="1"/>
  <c r="AG21" i="74"/>
  <c r="AP21" i="74" s="1"/>
  <c r="AF21" i="74"/>
  <c r="AO21" i="74" s="1"/>
  <c r="AE21" i="74"/>
  <c r="W22" i="74"/>
  <c r="AR21" i="39"/>
  <c r="AN21" i="78"/>
  <c r="AI21" i="78"/>
  <c r="AR22" i="1"/>
  <c r="AF21" i="23"/>
  <c r="AO21" i="23" s="1"/>
  <c r="W22" i="23"/>
  <c r="AE21" i="23"/>
  <c r="AG21" i="23"/>
  <c r="AP21" i="23" s="1"/>
  <c r="Z23" i="43"/>
  <c r="AH21" i="27"/>
  <c r="AQ21" i="27" s="1"/>
  <c r="AR21" i="24"/>
  <c r="X22" i="67"/>
  <c r="Z22" i="67" s="1"/>
  <c r="Y22" i="67"/>
  <c r="Y23" i="25"/>
  <c r="X23" i="25"/>
  <c r="AN22" i="84"/>
  <c r="AI22" i="84"/>
  <c r="AI20" i="68"/>
  <c r="AN20" i="68"/>
  <c r="AI22" i="82"/>
  <c r="AN22" i="82"/>
  <c r="Y23" i="30"/>
  <c r="X23" i="30"/>
  <c r="Z23" i="30" s="1"/>
  <c r="AH22" i="51"/>
  <c r="AQ22" i="51" s="1"/>
  <c r="AN21" i="64"/>
  <c r="AI21" i="64"/>
  <c r="AH22" i="58"/>
  <c r="AQ22" i="58" s="1"/>
  <c r="Y23" i="73"/>
  <c r="X23" i="73"/>
  <c r="Z23" i="73" s="1"/>
  <c r="AI22" i="77"/>
  <c r="AN22" i="77"/>
  <c r="X22" i="72"/>
  <c r="Y22" i="72"/>
  <c r="AX23" i="69"/>
  <c r="S23" i="69" s="1"/>
  <c r="AC23" i="69" s="1"/>
  <c r="AX3" i="69"/>
  <c r="S3" i="69" s="1"/>
  <c r="AC3" i="69" s="1"/>
  <c r="AX4" i="69"/>
  <c r="S4" i="69" s="1"/>
  <c r="AC4" i="69" s="1"/>
  <c r="AB5" i="69" s="1"/>
  <c r="AX5" i="69"/>
  <c r="S5" i="69" s="1"/>
  <c r="AC5" i="69" s="1"/>
  <c r="AB6" i="69" s="1"/>
  <c r="AX6" i="69"/>
  <c r="S6" i="69" s="1"/>
  <c r="AC6" i="69" s="1"/>
  <c r="AB7" i="69" s="1"/>
  <c r="AX7" i="69"/>
  <c r="S7" i="69" s="1"/>
  <c r="AC7" i="69" s="1"/>
  <c r="AB8" i="69" s="1"/>
  <c r="AX8" i="69"/>
  <c r="S8" i="69" s="1"/>
  <c r="AC8" i="69" s="1"/>
  <c r="AB9" i="69" s="1"/>
  <c r="AX9" i="69"/>
  <c r="S9" i="69" s="1"/>
  <c r="AC9" i="69" s="1"/>
  <c r="AB10" i="69" s="1"/>
  <c r="AX10" i="69"/>
  <c r="S10" i="69" s="1"/>
  <c r="AC10" i="69" s="1"/>
  <c r="AB11" i="69" s="1"/>
  <c r="AX11" i="69"/>
  <c r="S11" i="69" s="1"/>
  <c r="AC11" i="69" s="1"/>
  <c r="AB12" i="69" s="1"/>
  <c r="AX12" i="69"/>
  <c r="S12" i="69" s="1"/>
  <c r="AC12" i="69" s="1"/>
  <c r="AB13" i="69" s="1"/>
  <c r="AX13" i="69"/>
  <c r="S13" i="69" s="1"/>
  <c r="AC13" i="69" s="1"/>
  <c r="AB14" i="69" s="1"/>
  <c r="AX14" i="69"/>
  <c r="S14" i="69" s="1"/>
  <c r="AC14" i="69" s="1"/>
  <c r="AB15" i="69" s="1"/>
  <c r="AX15" i="69"/>
  <c r="S15" i="69" s="1"/>
  <c r="AC15" i="69" s="1"/>
  <c r="AB16" i="69" s="1"/>
  <c r="AX16" i="69"/>
  <c r="S16" i="69" s="1"/>
  <c r="AC16" i="69" s="1"/>
  <c r="AB17" i="69" s="1"/>
  <c r="AX17" i="69"/>
  <c r="S17" i="69" s="1"/>
  <c r="AC17" i="69" s="1"/>
  <c r="AB18" i="69" s="1"/>
  <c r="AX18" i="69"/>
  <c r="S18" i="69" s="1"/>
  <c r="AC18" i="69" s="1"/>
  <c r="AB19" i="69" s="1"/>
  <c r="AX19" i="69"/>
  <c r="S19" i="69" s="1"/>
  <c r="AC19" i="69" s="1"/>
  <c r="AB20" i="69" s="1"/>
  <c r="AX20" i="69"/>
  <c r="S20" i="69" s="1"/>
  <c r="AC20" i="69" s="1"/>
  <c r="AB21" i="69" s="1"/>
  <c r="AX21" i="69"/>
  <c r="S21" i="69" s="1"/>
  <c r="AC21" i="69" s="1"/>
  <c r="AB22" i="69" s="1"/>
  <c r="AH22" i="11"/>
  <c r="AQ22" i="11" s="1"/>
  <c r="AH22" i="61"/>
  <c r="AQ22" i="61" s="1"/>
  <c r="AR20" i="35"/>
  <c r="AH22" i="16"/>
  <c r="AQ22" i="16" s="1"/>
  <c r="Y24" i="44"/>
  <c r="X24" i="44"/>
  <c r="AR21" i="45"/>
  <c r="AR21" i="58"/>
  <c r="AN22" i="52"/>
  <c r="AI22" i="52"/>
  <c r="AI21" i="89"/>
  <c r="AN21" i="89"/>
  <c r="AH21" i="35"/>
  <c r="AQ21" i="35" s="1"/>
  <c r="AR21" i="16"/>
  <c r="AH22" i="45"/>
  <c r="AQ22" i="45" s="1"/>
  <c r="AI22" i="36"/>
  <c r="AN22" i="36"/>
  <c r="AI21" i="55"/>
  <c r="AN21" i="55"/>
  <c r="Z21" i="94"/>
  <c r="Y21" i="94"/>
  <c r="X21" i="94"/>
  <c r="AH21" i="5"/>
  <c r="AQ21" i="5" s="1"/>
  <c r="AR20" i="93"/>
  <c r="AE21" i="27"/>
  <c r="AG21" i="27"/>
  <c r="AP21" i="27" s="1"/>
  <c r="AF21" i="27"/>
  <c r="AO21" i="27" s="1"/>
  <c r="W22" i="27"/>
  <c r="AN21" i="67"/>
  <c r="AI21" i="67"/>
  <c r="AI22" i="25"/>
  <c r="AN22" i="25"/>
  <c r="AI21" i="17"/>
  <c r="AN21" i="17"/>
  <c r="AI20" i="7"/>
  <c r="AN20" i="7"/>
  <c r="AI22" i="63"/>
  <c r="AN22" i="63"/>
  <c r="AI22" i="30"/>
  <c r="AN22" i="30"/>
  <c r="AI22" i="40"/>
  <c r="AN22" i="40"/>
  <c r="Z22" i="90"/>
  <c r="AR21" i="47"/>
  <c r="AR21" i="60"/>
  <c r="AI20" i="57"/>
  <c r="AN20" i="57"/>
  <c r="AH22" i="29"/>
  <c r="AQ22" i="29" s="1"/>
  <c r="X22" i="95"/>
  <c r="Y22" i="95"/>
  <c r="Z22" i="51"/>
  <c r="Y23" i="42"/>
  <c r="X23" i="42"/>
  <c r="Z23" i="42" s="1"/>
  <c r="X22" i="64"/>
  <c r="Y22" i="64"/>
  <c r="Z22" i="58"/>
  <c r="Z22" i="85"/>
  <c r="AH22" i="39"/>
  <c r="AQ22" i="39" s="1"/>
  <c r="AX22" i="69"/>
  <c r="S22" i="69" s="1"/>
  <c r="AC22" i="69" s="1"/>
  <c r="AB23" i="69" s="1"/>
  <c r="Z22" i="11"/>
  <c r="AH21" i="93"/>
  <c r="AQ21" i="93" s="1"/>
  <c r="AH22" i="47"/>
  <c r="AQ22" i="47" s="1"/>
  <c r="Z23" i="9"/>
  <c r="Z22" i="16"/>
  <c r="Z23" i="1"/>
  <c r="AR22" i="48"/>
  <c r="AR20" i="27"/>
  <c r="Z22" i="45"/>
  <c r="X22" i="55"/>
  <c r="Y22" i="55"/>
  <c r="X24" i="79"/>
  <c r="Z24" i="79" s="1"/>
  <c r="Y24" i="79"/>
  <c r="AH22" i="60"/>
  <c r="AQ22" i="60" s="1"/>
  <c r="AH21" i="10"/>
  <c r="AQ21" i="10" s="1"/>
  <c r="Y24" i="86"/>
  <c r="X24" i="86"/>
  <c r="Y23" i="84"/>
  <c r="X23" i="84"/>
  <c r="AH22" i="24"/>
  <c r="AQ22" i="24" s="1"/>
  <c r="X22" i="17"/>
  <c r="Y22" i="17"/>
  <c r="X21" i="7"/>
  <c r="Y21" i="7"/>
  <c r="Y23" i="63"/>
  <c r="X23" i="63"/>
  <c r="AN21" i="59"/>
  <c r="AI21" i="59"/>
  <c r="Y23" i="31"/>
  <c r="X23" i="31"/>
  <c r="Y23" i="88"/>
  <c r="X23" i="88"/>
  <c r="X23" i="80"/>
  <c r="Y23" i="80"/>
  <c r="AX23" i="15"/>
  <c r="S23" i="15" s="1"/>
  <c r="AC23" i="15" s="1"/>
  <c r="AX3" i="15"/>
  <c r="S3" i="15" s="1"/>
  <c r="AC3" i="15" s="1"/>
  <c r="AX4" i="15"/>
  <c r="S4" i="15" s="1"/>
  <c r="AC4" i="15" s="1"/>
  <c r="AB5" i="15" s="1"/>
  <c r="AX5" i="15"/>
  <c r="S5" i="15" s="1"/>
  <c r="AC5" i="15" s="1"/>
  <c r="AB6" i="15" s="1"/>
  <c r="AX6" i="15"/>
  <c r="S6" i="15" s="1"/>
  <c r="AC6" i="15" s="1"/>
  <c r="AB7" i="15" s="1"/>
  <c r="AX7" i="15"/>
  <c r="S7" i="15" s="1"/>
  <c r="AC7" i="15" s="1"/>
  <c r="AB8" i="15" s="1"/>
  <c r="AX8" i="15"/>
  <c r="S8" i="15" s="1"/>
  <c r="AC8" i="15" s="1"/>
  <c r="AB9" i="15" s="1"/>
  <c r="AX9" i="15"/>
  <c r="S9" i="15" s="1"/>
  <c r="AC9" i="15" s="1"/>
  <c r="AB10" i="15" s="1"/>
  <c r="AX10" i="15"/>
  <c r="S10" i="15" s="1"/>
  <c r="AC10" i="15" s="1"/>
  <c r="AB11" i="15" s="1"/>
  <c r="AX11" i="15"/>
  <c r="S11" i="15" s="1"/>
  <c r="AC11" i="15" s="1"/>
  <c r="AB12" i="15" s="1"/>
  <c r="AX12" i="15"/>
  <c r="S12" i="15" s="1"/>
  <c r="AC12" i="15" s="1"/>
  <c r="AB13" i="15" s="1"/>
  <c r="AX13" i="15"/>
  <c r="S13" i="15" s="1"/>
  <c r="AC13" i="15" s="1"/>
  <c r="AB14" i="15" s="1"/>
  <c r="AX14" i="15"/>
  <c r="S14" i="15" s="1"/>
  <c r="AC14" i="15" s="1"/>
  <c r="AB15" i="15" s="1"/>
  <c r="AX15" i="15"/>
  <c r="S15" i="15" s="1"/>
  <c r="AC15" i="15" s="1"/>
  <c r="AB16" i="15" s="1"/>
  <c r="AX16" i="15"/>
  <c r="S16" i="15" s="1"/>
  <c r="AC16" i="15" s="1"/>
  <c r="AB17" i="15" s="1"/>
  <c r="AX17" i="15"/>
  <c r="S17" i="15" s="1"/>
  <c r="AC17" i="15" s="1"/>
  <c r="AB18" i="15" s="1"/>
  <c r="AX18" i="15"/>
  <c r="S18" i="15" s="1"/>
  <c r="AC18" i="15" s="1"/>
  <c r="AB19" i="15" s="1"/>
  <c r="AX19" i="15"/>
  <c r="S19" i="15" s="1"/>
  <c r="AC19" i="15" s="1"/>
  <c r="AB20" i="15" s="1"/>
  <c r="AX20" i="15"/>
  <c r="S20" i="15" s="1"/>
  <c r="AC20" i="15" s="1"/>
  <c r="AB21" i="15" s="1"/>
  <c r="AX21" i="15"/>
  <c r="S21" i="15" s="1"/>
  <c r="AC21" i="15" s="1"/>
  <c r="AB22" i="15" s="1"/>
  <c r="AI22" i="26"/>
  <c r="AN22" i="26"/>
  <c r="AE23" i="83"/>
  <c r="AF23" i="83"/>
  <c r="AO23" i="83" s="1"/>
  <c r="AG23" i="83"/>
  <c r="AP23" i="83" s="1"/>
  <c r="W24" i="83"/>
  <c r="W24" i="76"/>
  <c r="AG23" i="76"/>
  <c r="AP23" i="76" s="1"/>
  <c r="AF23" i="76"/>
  <c r="AO23" i="76" s="1"/>
  <c r="AE23" i="76"/>
  <c r="AX22" i="15"/>
  <c r="S22" i="15" s="1"/>
  <c r="AC22" i="15" s="1"/>
  <c r="AB23" i="15" s="1"/>
  <c r="AH24" i="96"/>
  <c r="AQ24" i="96" s="1"/>
  <c r="AG22" i="41"/>
  <c r="AP22" i="41" s="1"/>
  <c r="AF22" i="41"/>
  <c r="AO22" i="41" s="1"/>
  <c r="AE22" i="41"/>
  <c r="W23" i="41"/>
  <c r="AH21" i="46"/>
  <c r="AQ21" i="46" s="1"/>
  <c r="AR21" i="29"/>
  <c r="Z22" i="50"/>
  <c r="X23" i="75"/>
  <c r="Y23" i="75"/>
  <c r="AR20" i="5"/>
  <c r="AH23" i="87"/>
  <c r="AQ23" i="87" s="1"/>
  <c r="AG21" i="18"/>
  <c r="AP21" i="18" s="1"/>
  <c r="AF21" i="18"/>
  <c r="AO21" i="18" s="1"/>
  <c r="W22" i="18"/>
  <c r="AE21" i="18"/>
  <c r="X21" i="57"/>
  <c r="Y21" i="57"/>
  <c r="Z21" i="57" s="1"/>
  <c r="Z22" i="29"/>
  <c r="Z21" i="46"/>
  <c r="AX23" i="21"/>
  <c r="S23" i="21" s="1"/>
  <c r="AC23" i="21" s="1"/>
  <c r="AJ23" i="21" s="1"/>
  <c r="AS23" i="21" s="1"/>
  <c r="AX3" i="21"/>
  <c r="S3" i="21" s="1"/>
  <c r="AC3" i="21" s="1"/>
  <c r="AX4" i="21"/>
  <c r="S4" i="21" s="1"/>
  <c r="AC4" i="21" s="1"/>
  <c r="AB5" i="21" s="1"/>
  <c r="AX5" i="21"/>
  <c r="S5" i="21" s="1"/>
  <c r="AC5" i="21" s="1"/>
  <c r="AB6" i="21" s="1"/>
  <c r="AX6" i="21"/>
  <c r="S6" i="21" s="1"/>
  <c r="AC6" i="21" s="1"/>
  <c r="AB7" i="21" s="1"/>
  <c r="AX7" i="21"/>
  <c r="S7" i="21" s="1"/>
  <c r="AC7" i="21" s="1"/>
  <c r="AB8" i="21" s="1"/>
  <c r="AX8" i="21"/>
  <c r="S8" i="21" s="1"/>
  <c r="AC8" i="21" s="1"/>
  <c r="AB9" i="21" s="1"/>
  <c r="AX9" i="21"/>
  <c r="S9" i="21" s="1"/>
  <c r="AC9" i="21" s="1"/>
  <c r="AB10" i="21" s="1"/>
  <c r="AX10" i="21"/>
  <c r="S10" i="21" s="1"/>
  <c r="AC10" i="21" s="1"/>
  <c r="AB11" i="21" s="1"/>
  <c r="AX11" i="21"/>
  <c r="S11" i="21" s="1"/>
  <c r="AC11" i="21" s="1"/>
  <c r="AB12" i="21" s="1"/>
  <c r="AX12" i="21"/>
  <c r="S12" i="21" s="1"/>
  <c r="AC12" i="21" s="1"/>
  <c r="AB13" i="21" s="1"/>
  <c r="AX13" i="21"/>
  <c r="S13" i="21" s="1"/>
  <c r="AC13" i="21" s="1"/>
  <c r="AB14" i="21" s="1"/>
  <c r="AX14" i="21"/>
  <c r="S14" i="21" s="1"/>
  <c r="AC14" i="21" s="1"/>
  <c r="AB15" i="21" s="1"/>
  <c r="AX15" i="21"/>
  <c r="S15" i="21" s="1"/>
  <c r="AC15" i="21" s="1"/>
  <c r="AB16" i="21" s="1"/>
  <c r="AX16" i="21"/>
  <c r="S16" i="21" s="1"/>
  <c r="AC16" i="21" s="1"/>
  <c r="AB17" i="21" s="1"/>
  <c r="AX17" i="21"/>
  <c r="S17" i="21" s="1"/>
  <c r="AC17" i="21" s="1"/>
  <c r="AB18" i="21" s="1"/>
  <c r="AX18" i="21"/>
  <c r="S18" i="21" s="1"/>
  <c r="AC18" i="21" s="1"/>
  <c r="AB19" i="21" s="1"/>
  <c r="AX19" i="21"/>
  <c r="S19" i="21" s="1"/>
  <c r="AC19" i="21" s="1"/>
  <c r="AB20" i="21" s="1"/>
  <c r="AX20" i="21"/>
  <c r="S20" i="21" s="1"/>
  <c r="AC20" i="21" s="1"/>
  <c r="AB21" i="21" s="1"/>
  <c r="AX21" i="21"/>
  <c r="S21" i="21" s="1"/>
  <c r="AC21" i="21" s="1"/>
  <c r="AB22" i="21" s="1"/>
  <c r="AH22" i="22"/>
  <c r="AQ22" i="22" s="1"/>
  <c r="AR22" i="83"/>
  <c r="Y24" i="28"/>
  <c r="X24" i="28"/>
  <c r="AI22" i="75"/>
  <c r="AN22" i="75"/>
  <c r="AN21" i="91"/>
  <c r="AI21" i="91"/>
  <c r="AN22" i="42"/>
  <c r="AI22" i="42"/>
  <c r="AR23" i="96"/>
  <c r="AH23" i="48"/>
  <c r="AQ23" i="48" s="1"/>
  <c r="Z22" i="39"/>
  <c r="Z22" i="61"/>
  <c r="Z22" i="47"/>
  <c r="AE22" i="53"/>
  <c r="W23" i="53"/>
  <c r="AF22" i="53"/>
  <c r="AO22" i="53" s="1"/>
  <c r="AG22" i="53"/>
  <c r="AP22" i="53" s="1"/>
  <c r="AI23" i="44"/>
  <c r="AN23" i="44"/>
  <c r="AH22" i="8"/>
  <c r="AQ22" i="8" s="1"/>
  <c r="Y23" i="37"/>
  <c r="Z23" i="37" s="1"/>
  <c r="X23" i="37"/>
  <c r="AH21" i="49"/>
  <c r="AQ21" i="49" s="1"/>
  <c r="Y23" i="52"/>
  <c r="X23" i="52"/>
  <c r="Y22" i="89"/>
  <c r="X22" i="89"/>
  <c r="AH21" i="20"/>
  <c r="AQ21" i="20" s="1"/>
  <c r="AR20" i="46"/>
  <c r="Z21" i="35"/>
  <c r="AR21" i="8"/>
  <c r="AH23" i="71"/>
  <c r="AQ23" i="71" s="1"/>
  <c r="AQ25" i="71" s="1"/>
  <c r="AX22" i="71"/>
  <c r="S22" i="71" s="1"/>
  <c r="AC22" i="71" s="1"/>
  <c r="AB23" i="71" s="1"/>
  <c r="AZ3" i="71"/>
  <c r="AX23" i="66"/>
  <c r="S23" i="66" s="1"/>
  <c r="AC23" i="66" s="1"/>
  <c r="AJ23" i="66" s="1"/>
  <c r="AS23" i="66" s="1"/>
  <c r="AX3" i="66"/>
  <c r="S3" i="66" s="1"/>
  <c r="AC3" i="66" s="1"/>
  <c r="AX4" i="66"/>
  <c r="S4" i="66" s="1"/>
  <c r="AC4" i="66" s="1"/>
  <c r="AB5" i="66" s="1"/>
  <c r="AX5" i="66"/>
  <c r="S5" i="66" s="1"/>
  <c r="AC5" i="66" s="1"/>
  <c r="AB6" i="66" s="1"/>
  <c r="AX6" i="66"/>
  <c r="S6" i="66" s="1"/>
  <c r="AC6" i="66" s="1"/>
  <c r="AB7" i="66" s="1"/>
  <c r="AX7" i="66"/>
  <c r="S7" i="66" s="1"/>
  <c r="AC7" i="66" s="1"/>
  <c r="AB8" i="66" s="1"/>
  <c r="AX8" i="66"/>
  <c r="S8" i="66" s="1"/>
  <c r="AC8" i="66" s="1"/>
  <c r="AB9" i="66" s="1"/>
  <c r="AX9" i="66"/>
  <c r="S9" i="66" s="1"/>
  <c r="AC9" i="66" s="1"/>
  <c r="AB10" i="66" s="1"/>
  <c r="AX10" i="66"/>
  <c r="S10" i="66" s="1"/>
  <c r="AC10" i="66" s="1"/>
  <c r="AB11" i="66" s="1"/>
  <c r="AX11" i="66"/>
  <c r="S11" i="66" s="1"/>
  <c r="AC11" i="66" s="1"/>
  <c r="AB12" i="66" s="1"/>
  <c r="AX12" i="66"/>
  <c r="S12" i="66" s="1"/>
  <c r="AC12" i="66" s="1"/>
  <c r="AB13" i="66" s="1"/>
  <c r="AX13" i="66"/>
  <c r="S13" i="66" s="1"/>
  <c r="AC13" i="66" s="1"/>
  <c r="AB14" i="66" s="1"/>
  <c r="AX14" i="66"/>
  <c r="S14" i="66" s="1"/>
  <c r="AC14" i="66" s="1"/>
  <c r="AB15" i="66" s="1"/>
  <c r="AX15" i="66"/>
  <c r="S15" i="66" s="1"/>
  <c r="AC15" i="66" s="1"/>
  <c r="AB16" i="66" s="1"/>
  <c r="AX16" i="66"/>
  <c r="S16" i="66" s="1"/>
  <c r="AC16" i="66" s="1"/>
  <c r="AB17" i="66" s="1"/>
  <c r="AX17" i="66"/>
  <c r="S17" i="66" s="1"/>
  <c r="AC17" i="66" s="1"/>
  <c r="AB18" i="66" s="1"/>
  <c r="AX18" i="66"/>
  <c r="S18" i="66" s="1"/>
  <c r="AC18" i="66" s="1"/>
  <c r="AB19" i="66" s="1"/>
  <c r="AX19" i="66"/>
  <c r="S19" i="66" s="1"/>
  <c r="AC19" i="66" s="1"/>
  <c r="AB20" i="66" s="1"/>
  <c r="AX20" i="66"/>
  <c r="S20" i="66" s="1"/>
  <c r="AC20" i="66" s="1"/>
  <c r="AB21" i="66" s="1"/>
  <c r="AX21" i="66"/>
  <c r="S21" i="66" s="1"/>
  <c r="AC21" i="66" s="1"/>
  <c r="AB22" i="66" s="1"/>
  <c r="AN20" i="94"/>
  <c r="AI20" i="94"/>
  <c r="AN23" i="79"/>
  <c r="AI23" i="79"/>
  <c r="Z21" i="5"/>
  <c r="AH21" i="32"/>
  <c r="AQ21" i="32" s="1"/>
  <c r="AR20" i="62"/>
  <c r="AI23" i="86"/>
  <c r="AN23" i="86"/>
  <c r="AG21" i="56"/>
  <c r="AP21" i="56" s="1"/>
  <c r="AF21" i="56"/>
  <c r="AO21" i="56" s="1"/>
  <c r="AE21" i="56"/>
  <c r="W22" i="56"/>
  <c r="X22" i="92"/>
  <c r="Y22" i="92"/>
  <c r="AN22" i="81"/>
  <c r="AI22" i="81"/>
  <c r="AI21" i="12"/>
  <c r="AN21" i="12"/>
  <c r="X22" i="59"/>
  <c r="Y22" i="59"/>
  <c r="AN22" i="31"/>
  <c r="AI22" i="31"/>
  <c r="AI22" i="88"/>
  <c r="AN22" i="88"/>
  <c r="AN23" i="21"/>
  <c r="AN25" i="21" s="1"/>
  <c r="AI23" i="21"/>
  <c r="AI22" i="80"/>
  <c r="AN22" i="80"/>
  <c r="Y23" i="33"/>
  <c r="X23" i="33"/>
  <c r="AI23" i="69"/>
  <c r="AN23" i="69"/>
  <c r="AN25" i="69" s="1"/>
  <c r="Z22" i="95" l="1"/>
  <c r="Z22" i="78"/>
  <c r="Z23" i="40"/>
  <c r="Z21" i="7"/>
  <c r="Z22" i="59"/>
  <c r="Z24" i="86"/>
  <c r="Z22" i="72"/>
  <c r="Z23" i="25"/>
  <c r="AN22" i="14"/>
  <c r="Z22" i="92"/>
  <c r="AG22" i="92" s="1"/>
  <c r="AP22" i="92" s="1"/>
  <c r="Z22" i="17"/>
  <c r="AF22" i="17" s="1"/>
  <c r="AO22" i="17" s="1"/>
  <c r="Z23" i="80"/>
  <c r="AG23" i="80" s="1"/>
  <c r="AP23" i="80" s="1"/>
  <c r="Z22" i="64"/>
  <c r="AE22" i="64" s="1"/>
  <c r="Z23" i="3"/>
  <c r="AF23" i="3" s="1"/>
  <c r="AO23" i="3" s="1"/>
  <c r="AO25" i="3" s="1"/>
  <c r="AG22" i="72"/>
  <c r="AP22" i="72" s="1"/>
  <c r="AF22" i="72"/>
  <c r="AO22" i="72" s="1"/>
  <c r="W23" i="72"/>
  <c r="AE22" i="72"/>
  <c r="W22" i="57"/>
  <c r="AE21" i="57"/>
  <c r="AF21" i="57"/>
  <c r="AO21" i="57" s="1"/>
  <c r="AG21" i="57"/>
  <c r="AP21" i="57" s="1"/>
  <c r="AG22" i="95"/>
  <c r="AP22" i="95" s="1"/>
  <c r="AF22" i="95"/>
  <c r="AO22" i="95" s="1"/>
  <c r="W23" i="95"/>
  <c r="AE22" i="95"/>
  <c r="AG23" i="3"/>
  <c r="AP23" i="3" s="1"/>
  <c r="AP25" i="3" s="1"/>
  <c r="AE23" i="82"/>
  <c r="W24" i="82"/>
  <c r="AG23" i="82"/>
  <c r="AP23" i="82" s="1"/>
  <c r="AF23" i="82"/>
  <c r="AO23" i="82" s="1"/>
  <c r="W24" i="80"/>
  <c r="AF22" i="64"/>
  <c r="AO22" i="64" s="1"/>
  <c r="W23" i="64"/>
  <c r="AF22" i="92"/>
  <c r="AO22" i="92" s="1"/>
  <c r="W23" i="92"/>
  <c r="AE22" i="92"/>
  <c r="W23" i="17"/>
  <c r="AE22" i="17"/>
  <c r="AG22" i="17"/>
  <c r="AP22" i="17" s="1"/>
  <c r="AJ18" i="66"/>
  <c r="AK18" i="66"/>
  <c r="AT18" i="66" s="1"/>
  <c r="AJ6" i="21"/>
  <c r="AK6" i="21"/>
  <c r="AT6" i="21" s="1"/>
  <c r="AB4" i="15"/>
  <c r="AJ3" i="15"/>
  <c r="AG21" i="7"/>
  <c r="AP21" i="7" s="1"/>
  <c r="AF21" i="7"/>
  <c r="AO21" i="7" s="1"/>
  <c r="W22" i="7"/>
  <c r="AE21" i="7"/>
  <c r="AH23" i="84"/>
  <c r="AQ23" i="84" s="1"/>
  <c r="AG24" i="79"/>
  <c r="AP24" i="79" s="1"/>
  <c r="AF24" i="79"/>
  <c r="AO24" i="79" s="1"/>
  <c r="AE24" i="79"/>
  <c r="W25" i="79"/>
  <c r="AJ10" i="69"/>
  <c r="AK10" i="69"/>
  <c r="AT10" i="69" s="1"/>
  <c r="AR21" i="64"/>
  <c r="AR21" i="12"/>
  <c r="AH23" i="33"/>
  <c r="AQ23" i="33" s="1"/>
  <c r="AH22" i="59"/>
  <c r="AQ22" i="59" s="1"/>
  <c r="AJ19" i="66"/>
  <c r="AK19" i="66"/>
  <c r="AT19" i="66" s="1"/>
  <c r="AJ13" i="66"/>
  <c r="AK13" i="66"/>
  <c r="AT13" i="66" s="1"/>
  <c r="AJ7" i="66"/>
  <c r="AK7" i="66"/>
  <c r="AT7" i="66" s="1"/>
  <c r="AK23" i="71"/>
  <c r="AT23" i="71" s="1"/>
  <c r="AH23" i="52"/>
  <c r="AQ23" i="52" s="1"/>
  <c r="AQ25" i="52" s="1"/>
  <c r="AZ3" i="52"/>
  <c r="AX22" i="52" s="1"/>
  <c r="S22" i="52" s="1"/>
  <c r="AC22" i="52" s="1"/>
  <c r="AB23" i="52" s="1"/>
  <c r="AG22" i="39"/>
  <c r="AP22" i="39" s="1"/>
  <c r="AE22" i="39"/>
  <c r="AF22" i="39"/>
  <c r="AO22" i="39" s="1"/>
  <c r="W23" i="39"/>
  <c r="AJ19" i="21"/>
  <c r="AK19" i="21"/>
  <c r="AT19" i="21" s="1"/>
  <c r="AJ13" i="21"/>
  <c r="AK13" i="21"/>
  <c r="AT13" i="21" s="1"/>
  <c r="AJ7" i="21"/>
  <c r="AK7" i="21"/>
  <c r="AT7" i="21" s="1"/>
  <c r="AF22" i="29"/>
  <c r="AO22" i="29" s="1"/>
  <c r="AE22" i="29"/>
  <c r="W23" i="29"/>
  <c r="AG22" i="29"/>
  <c r="AP22" i="29" s="1"/>
  <c r="AF22" i="50"/>
  <c r="AO22" i="50" s="1"/>
  <c r="W23" i="50"/>
  <c r="AE22" i="50"/>
  <c r="AG22" i="50"/>
  <c r="AP22" i="50" s="1"/>
  <c r="AJ23" i="15"/>
  <c r="AS23" i="15" s="1"/>
  <c r="AK23" i="15"/>
  <c r="AT23" i="15" s="1"/>
  <c r="Y24" i="83"/>
  <c r="X24" i="83"/>
  <c r="Z24" i="83" s="1"/>
  <c r="AR22" i="26"/>
  <c r="AJ17" i="15"/>
  <c r="AK17" i="15"/>
  <c r="AT17" i="15" s="1"/>
  <c r="AJ11" i="15"/>
  <c r="AK11" i="15"/>
  <c r="AT11" i="15" s="1"/>
  <c r="AJ5" i="15"/>
  <c r="AK5" i="15"/>
  <c r="AT5" i="15" s="1"/>
  <c r="AH23" i="88"/>
  <c r="AQ23" i="88" s="1"/>
  <c r="AR21" i="59"/>
  <c r="AH21" i="7"/>
  <c r="AQ21" i="7" s="1"/>
  <c r="AG24" i="86"/>
  <c r="AP24" i="86" s="1"/>
  <c r="AF24" i="86"/>
  <c r="AO24" i="86" s="1"/>
  <c r="AE24" i="86"/>
  <c r="W25" i="86"/>
  <c r="AH24" i="79"/>
  <c r="AQ24" i="79" s="1"/>
  <c r="AG23" i="9"/>
  <c r="AP23" i="9" s="1"/>
  <c r="AP25" i="9" s="1"/>
  <c r="AF23" i="9"/>
  <c r="AO23" i="9" s="1"/>
  <c r="AO25" i="9" s="1"/>
  <c r="AE23" i="9"/>
  <c r="AK23" i="9" s="1"/>
  <c r="AT23" i="9" s="1"/>
  <c r="AJ23" i="69"/>
  <c r="AS23" i="69" s="1"/>
  <c r="AK23" i="69"/>
  <c r="AT23" i="69" s="1"/>
  <c r="W23" i="85"/>
  <c r="AF22" i="85"/>
  <c r="AO22" i="85" s="1"/>
  <c r="AE22" i="85"/>
  <c r="AG22" i="85"/>
  <c r="AP22" i="85" s="1"/>
  <c r="AR20" i="57"/>
  <c r="AR21" i="67"/>
  <c r="AN21" i="27"/>
  <c r="AI21" i="27"/>
  <c r="AJ17" i="69"/>
  <c r="AK17" i="69"/>
  <c r="AT17" i="69" s="1"/>
  <c r="AJ11" i="69"/>
  <c r="AK11" i="69"/>
  <c r="AT11" i="69" s="1"/>
  <c r="AJ5" i="69"/>
  <c r="AK5" i="69"/>
  <c r="AT5" i="69" s="1"/>
  <c r="AR22" i="84"/>
  <c r="AH22" i="67"/>
  <c r="AQ22" i="67" s="1"/>
  <c r="X22" i="23"/>
  <c r="Y22" i="23"/>
  <c r="AN21" i="32"/>
  <c r="AI21" i="32"/>
  <c r="AN22" i="54"/>
  <c r="AI22" i="54"/>
  <c r="W23" i="78"/>
  <c r="AG22" i="78"/>
  <c r="AP22" i="78" s="1"/>
  <c r="AE22" i="78"/>
  <c r="AF22" i="78"/>
  <c r="AO22" i="78" s="1"/>
  <c r="AR22" i="37"/>
  <c r="AH23" i="13"/>
  <c r="AQ23" i="13" s="1"/>
  <c r="AQ25" i="13" s="1"/>
  <c r="AZ3" i="13"/>
  <c r="AH21" i="6"/>
  <c r="AQ21" i="6" s="1"/>
  <c r="AH23" i="26"/>
  <c r="AQ23" i="26" s="1"/>
  <c r="AF23" i="40"/>
  <c r="AO23" i="40" s="1"/>
  <c r="AE23" i="40"/>
  <c r="W24" i="40"/>
  <c r="AG23" i="40"/>
  <c r="AP23" i="40" s="1"/>
  <c r="AR22" i="13"/>
  <c r="Y23" i="22"/>
  <c r="X23" i="22"/>
  <c r="X22" i="10"/>
  <c r="Y22" i="10"/>
  <c r="AI24" i="96"/>
  <c r="AN24" i="96"/>
  <c r="AJ12" i="66"/>
  <c r="AK12" i="66"/>
  <c r="AT12" i="66" s="1"/>
  <c r="AE23" i="37"/>
  <c r="W24" i="37"/>
  <c r="AF23" i="37"/>
  <c r="AO23" i="37" s="1"/>
  <c r="AG23" i="37"/>
  <c r="AP23" i="37" s="1"/>
  <c r="AJ18" i="21"/>
  <c r="AK18" i="21"/>
  <c r="AT18" i="21" s="1"/>
  <c r="AJ16" i="15"/>
  <c r="AK16" i="15"/>
  <c r="AT16" i="15" s="1"/>
  <c r="W24" i="42"/>
  <c r="AG23" i="42"/>
  <c r="AP23" i="42" s="1"/>
  <c r="AF23" i="42"/>
  <c r="AO23" i="42" s="1"/>
  <c r="AE23" i="42"/>
  <c r="AR20" i="7"/>
  <c r="AG21" i="94"/>
  <c r="AP21" i="94" s="1"/>
  <c r="AF21" i="94"/>
  <c r="AO21" i="94" s="1"/>
  <c r="W22" i="94"/>
  <c r="AE21" i="94"/>
  <c r="AJ16" i="69"/>
  <c r="AK16" i="69"/>
  <c r="AT16" i="69" s="1"/>
  <c r="AG23" i="30"/>
  <c r="AP23" i="30" s="1"/>
  <c r="AF23" i="30"/>
  <c r="AO23" i="30" s="1"/>
  <c r="AE23" i="30"/>
  <c r="W24" i="30"/>
  <c r="AG23" i="14"/>
  <c r="AP23" i="14" s="1"/>
  <c r="AP25" i="14" s="1"/>
  <c r="AF23" i="14"/>
  <c r="AO23" i="14" s="1"/>
  <c r="AO25" i="14" s="1"/>
  <c r="AE23" i="14"/>
  <c r="AG21" i="68"/>
  <c r="AP21" i="68" s="1"/>
  <c r="AF21" i="68"/>
  <c r="AO21" i="68" s="1"/>
  <c r="AE21" i="68"/>
  <c r="W22" i="68"/>
  <c r="X23" i="54"/>
  <c r="Y23" i="54"/>
  <c r="AN23" i="65"/>
  <c r="AN25" i="65" s="1"/>
  <c r="AI23" i="65"/>
  <c r="AN23" i="66"/>
  <c r="AN25" i="66" s="1"/>
  <c r="AI23" i="66"/>
  <c r="AI21" i="20"/>
  <c r="AN21" i="20"/>
  <c r="AR23" i="28"/>
  <c r="AG23" i="26"/>
  <c r="AP23" i="26" s="1"/>
  <c r="AF23" i="26"/>
  <c r="AO23" i="26" s="1"/>
  <c r="AE23" i="26"/>
  <c r="W24" i="26"/>
  <c r="AH22" i="12"/>
  <c r="AQ22" i="12" s="1"/>
  <c r="AH23" i="36"/>
  <c r="AQ23" i="36" s="1"/>
  <c r="AI21" i="93"/>
  <c r="AN21" i="93"/>
  <c r="AR22" i="19"/>
  <c r="AR21" i="95"/>
  <c r="AN22" i="60"/>
  <c r="AI22" i="60"/>
  <c r="Y24" i="87"/>
  <c r="X24" i="87"/>
  <c r="AN23" i="48"/>
  <c r="AI23" i="48"/>
  <c r="Z23" i="33"/>
  <c r="AR22" i="88"/>
  <c r="AR23" i="86"/>
  <c r="AJ17" i="66"/>
  <c r="AK17" i="66"/>
  <c r="AT17" i="66" s="1"/>
  <c r="AJ11" i="66"/>
  <c r="AK11" i="66"/>
  <c r="AT11" i="66" s="1"/>
  <c r="AJ5" i="66"/>
  <c r="AK5" i="66"/>
  <c r="AT5" i="66" s="1"/>
  <c r="Z23" i="52"/>
  <c r="X23" i="53"/>
  <c r="Z23" i="53" s="1"/>
  <c r="Y23" i="53"/>
  <c r="AR22" i="42"/>
  <c r="AH24" i="28"/>
  <c r="AQ24" i="28" s="1"/>
  <c r="AJ17" i="21"/>
  <c r="AK17" i="21"/>
  <c r="AT17" i="21" s="1"/>
  <c r="AJ11" i="21"/>
  <c r="AK11" i="21"/>
  <c r="AT11" i="21" s="1"/>
  <c r="AJ5" i="21"/>
  <c r="AK5" i="21"/>
  <c r="AT5" i="21" s="1"/>
  <c r="AH21" i="57"/>
  <c r="AQ21" i="57" s="1"/>
  <c r="AJ21" i="15"/>
  <c r="AK21" i="15"/>
  <c r="AT21" i="15" s="1"/>
  <c r="AJ15" i="15"/>
  <c r="AK15" i="15"/>
  <c r="AT15" i="15" s="1"/>
  <c r="AJ9" i="15"/>
  <c r="AK9" i="15"/>
  <c r="AT9" i="15" s="1"/>
  <c r="Z23" i="88"/>
  <c r="AH23" i="63"/>
  <c r="AQ23" i="63" s="1"/>
  <c r="AQ25" i="63" s="1"/>
  <c r="AZ3" i="63"/>
  <c r="AG22" i="51"/>
  <c r="AP22" i="51" s="1"/>
  <c r="AF22" i="51"/>
  <c r="AO22" i="51" s="1"/>
  <c r="AE22" i="51"/>
  <c r="W23" i="51"/>
  <c r="Y22" i="27"/>
  <c r="X22" i="27"/>
  <c r="AR22" i="52"/>
  <c r="AH24" i="44"/>
  <c r="AQ24" i="44" s="1"/>
  <c r="AJ21" i="69"/>
  <c r="AK21" i="69"/>
  <c r="AT21" i="69" s="1"/>
  <c r="AJ15" i="69"/>
  <c r="AK15" i="69"/>
  <c r="AT15" i="69" s="1"/>
  <c r="AJ9" i="69"/>
  <c r="AK9" i="69"/>
  <c r="AT9" i="69" s="1"/>
  <c r="AH23" i="73"/>
  <c r="AQ23" i="73" s="1"/>
  <c r="AH23" i="25"/>
  <c r="AQ23" i="25" s="1"/>
  <c r="Y23" i="38"/>
  <c r="X23" i="38"/>
  <c r="AX23" i="1"/>
  <c r="AX3" i="1"/>
  <c r="S3" i="1" s="1"/>
  <c r="AX4" i="1"/>
  <c r="AX5" i="1"/>
  <c r="AX6" i="1"/>
  <c r="AX7" i="1"/>
  <c r="AX8" i="1"/>
  <c r="AX9" i="1"/>
  <c r="AX10" i="1"/>
  <c r="AX11" i="1"/>
  <c r="AX12" i="1"/>
  <c r="AX13" i="1"/>
  <c r="AX14" i="1"/>
  <c r="AX15" i="1"/>
  <c r="AX16" i="1"/>
  <c r="AX17" i="1"/>
  <c r="AX18" i="1"/>
  <c r="AX19" i="1"/>
  <c r="AX20" i="1"/>
  <c r="AX21" i="1"/>
  <c r="AI21" i="62"/>
  <c r="AN21" i="62"/>
  <c r="AH23" i="3"/>
  <c r="AQ23" i="3" s="1"/>
  <c r="AQ25" i="3" s="1"/>
  <c r="AZ3" i="3"/>
  <c r="AX22" i="3" s="1"/>
  <c r="S22" i="3" s="1"/>
  <c r="AC22" i="3" s="1"/>
  <c r="AB23" i="3" s="1"/>
  <c r="AN23" i="71"/>
  <c r="AN25" i="71" s="1"/>
  <c r="AI23" i="71"/>
  <c r="X22" i="20"/>
  <c r="Y22" i="20"/>
  <c r="AL23" i="15"/>
  <c r="AU23" i="15" s="1"/>
  <c r="AR23" i="15"/>
  <c r="AR25" i="15" s="1"/>
  <c r="Z23" i="13"/>
  <c r="Z21" i="6"/>
  <c r="AH23" i="82"/>
  <c r="AQ23" i="82" s="1"/>
  <c r="Z22" i="12"/>
  <c r="X23" i="60"/>
  <c r="Y23" i="60"/>
  <c r="Y25" i="96"/>
  <c r="X25" i="96"/>
  <c r="AI23" i="87"/>
  <c r="AN23" i="87"/>
  <c r="AJ6" i="66"/>
  <c r="AK6" i="66"/>
  <c r="AT6" i="66" s="1"/>
  <c r="AI23" i="76"/>
  <c r="AN23" i="76"/>
  <c r="AJ3" i="69"/>
  <c r="AB4" i="69"/>
  <c r="AR22" i="77"/>
  <c r="AG22" i="67"/>
  <c r="AP22" i="67" s="1"/>
  <c r="AF22" i="67"/>
  <c r="AO22" i="67" s="1"/>
  <c r="AE22" i="67"/>
  <c r="W23" i="67"/>
  <c r="AJ22" i="66"/>
  <c r="AK22" i="66"/>
  <c r="AT22" i="66" s="1"/>
  <c r="AJ10" i="66"/>
  <c r="AK10" i="66"/>
  <c r="AT10" i="66" s="1"/>
  <c r="AJ16" i="21"/>
  <c r="AK16" i="21"/>
  <c r="AT16" i="21" s="1"/>
  <c r="AJ3" i="21"/>
  <c r="AB4" i="21"/>
  <c r="X23" i="41"/>
  <c r="Y23" i="41"/>
  <c r="AJ14" i="15"/>
  <c r="AK14" i="15"/>
  <c r="AT14" i="15" s="1"/>
  <c r="Z23" i="84"/>
  <c r="AH22" i="55"/>
  <c r="AQ22" i="55" s="1"/>
  <c r="AJ20" i="69"/>
  <c r="AK20" i="69"/>
  <c r="AT20" i="69" s="1"/>
  <c r="AJ14" i="69"/>
  <c r="AK14" i="69"/>
  <c r="AT14" i="69" s="1"/>
  <c r="AJ8" i="69"/>
  <c r="AK8" i="69"/>
  <c r="AT8" i="69" s="1"/>
  <c r="AF23" i="73"/>
  <c r="AO23" i="73" s="1"/>
  <c r="AE23" i="73"/>
  <c r="W24" i="73"/>
  <c r="AG23" i="73"/>
  <c r="AP23" i="73" s="1"/>
  <c r="AR22" i="82"/>
  <c r="AG23" i="25"/>
  <c r="AP23" i="25" s="1"/>
  <c r="AF23" i="25"/>
  <c r="AO23" i="25" s="1"/>
  <c r="AE23" i="25"/>
  <c r="W24" i="25"/>
  <c r="AG23" i="43"/>
  <c r="AP23" i="43" s="1"/>
  <c r="AE23" i="43"/>
  <c r="W24" i="43"/>
  <c r="AF23" i="43"/>
  <c r="AO23" i="43" s="1"/>
  <c r="X22" i="74"/>
  <c r="Z22" i="74" s="1"/>
  <c r="Y22" i="74"/>
  <c r="AI22" i="38"/>
  <c r="AN22" i="38"/>
  <c r="S22" i="1"/>
  <c r="AC21" i="1"/>
  <c r="AB22" i="1" s="1"/>
  <c r="Y22" i="62"/>
  <c r="X22" i="62"/>
  <c r="AR22" i="33"/>
  <c r="AH23" i="70"/>
  <c r="AQ23" i="70" s="1"/>
  <c r="AQ25" i="70" s="1"/>
  <c r="AZ3" i="70"/>
  <c r="AH23" i="81"/>
  <c r="AQ23" i="81" s="1"/>
  <c r="AH23" i="4"/>
  <c r="AQ23" i="4" s="1"/>
  <c r="AQ25" i="4" s="1"/>
  <c r="AZ3" i="4"/>
  <c r="AH23" i="19"/>
  <c r="AQ23" i="19" s="1"/>
  <c r="AQ25" i="19" s="1"/>
  <c r="AZ3" i="19"/>
  <c r="AR22" i="14"/>
  <c r="AR21" i="92"/>
  <c r="Z23" i="36"/>
  <c r="AR22" i="4"/>
  <c r="AH22" i="91"/>
  <c r="AQ22" i="91" s="1"/>
  <c r="AN22" i="34"/>
  <c r="AI22" i="34"/>
  <c r="AN22" i="24"/>
  <c r="AI22" i="24"/>
  <c r="Y24" i="48"/>
  <c r="Z24" i="48" s="1"/>
  <c r="X24" i="48"/>
  <c r="AJ12" i="21"/>
  <c r="AK12" i="21"/>
  <c r="AT12" i="21" s="1"/>
  <c r="AJ22" i="15"/>
  <c r="AK22" i="15"/>
  <c r="AT22" i="15" s="1"/>
  <c r="W23" i="58"/>
  <c r="AE22" i="58"/>
  <c r="AF22" i="58"/>
  <c r="AO22" i="58" s="1"/>
  <c r="AG22" i="58"/>
  <c r="AP22" i="58" s="1"/>
  <c r="AR22" i="80"/>
  <c r="AR22" i="81"/>
  <c r="AN21" i="56"/>
  <c r="AI21" i="56"/>
  <c r="AF21" i="5"/>
  <c r="AO21" i="5" s="1"/>
  <c r="W22" i="5"/>
  <c r="AE21" i="5"/>
  <c r="AG21" i="5"/>
  <c r="AP21" i="5" s="1"/>
  <c r="AJ21" i="66"/>
  <c r="AK21" i="66"/>
  <c r="AT21" i="66" s="1"/>
  <c r="AJ15" i="66"/>
  <c r="AK15" i="66"/>
  <c r="AT15" i="66" s="1"/>
  <c r="AJ9" i="66"/>
  <c r="AK9" i="66"/>
  <c r="AT9" i="66" s="1"/>
  <c r="AG21" i="35"/>
  <c r="AP21" i="35" s="1"/>
  <c r="AE21" i="35"/>
  <c r="W22" i="35"/>
  <c r="AF21" i="35"/>
  <c r="AO21" i="35" s="1"/>
  <c r="AF22" i="47"/>
  <c r="AO22" i="47" s="1"/>
  <c r="AE22" i="47"/>
  <c r="W23" i="47"/>
  <c r="AG22" i="47"/>
  <c r="AP22" i="47" s="1"/>
  <c r="AR21" i="91"/>
  <c r="Z24" i="28"/>
  <c r="AJ21" i="21"/>
  <c r="AK21" i="21"/>
  <c r="AT21" i="21" s="1"/>
  <c r="AJ15" i="21"/>
  <c r="AK15" i="21"/>
  <c r="AT15" i="21" s="1"/>
  <c r="AJ9" i="21"/>
  <c r="AK9" i="21"/>
  <c r="AT9" i="21" s="1"/>
  <c r="AN21" i="18"/>
  <c r="AI21" i="18"/>
  <c r="AH23" i="75"/>
  <c r="AQ23" i="75" s="1"/>
  <c r="AN22" i="41"/>
  <c r="AI22" i="41"/>
  <c r="AN23" i="83"/>
  <c r="AI23" i="83"/>
  <c r="AJ19" i="15"/>
  <c r="AK19" i="15"/>
  <c r="AT19" i="15" s="1"/>
  <c r="AJ13" i="15"/>
  <c r="AK13" i="15"/>
  <c r="AT13" i="15" s="1"/>
  <c r="AJ7" i="15"/>
  <c r="AK7" i="15"/>
  <c r="AT7" i="15" s="1"/>
  <c r="AH23" i="80"/>
  <c r="AQ23" i="80" s="1"/>
  <c r="Z23" i="63"/>
  <c r="AH24" i="86"/>
  <c r="AQ24" i="86" s="1"/>
  <c r="Z22" i="55"/>
  <c r="AG23" i="1"/>
  <c r="AP23" i="1" s="1"/>
  <c r="AP25" i="1" s="1"/>
  <c r="AF23" i="1"/>
  <c r="AO23" i="1" s="1"/>
  <c r="AO25" i="1" s="1"/>
  <c r="AE23" i="1"/>
  <c r="AH22" i="95"/>
  <c r="AQ22" i="95" s="1"/>
  <c r="Z24" i="44"/>
  <c r="AJ19" i="69"/>
  <c r="AK19" i="69"/>
  <c r="AT19" i="69" s="1"/>
  <c r="AJ13" i="69"/>
  <c r="AK13" i="69"/>
  <c r="AT13" i="69" s="1"/>
  <c r="AJ7" i="69"/>
  <c r="AK7" i="69"/>
  <c r="AT7" i="69" s="1"/>
  <c r="AH22" i="72"/>
  <c r="AQ22" i="72" s="1"/>
  <c r="AR21" i="78"/>
  <c r="AN21" i="74"/>
  <c r="AI21" i="74"/>
  <c r="AR21" i="72"/>
  <c r="Z23" i="70"/>
  <c r="Z23" i="81"/>
  <c r="AH22" i="78"/>
  <c r="AQ22" i="78" s="1"/>
  <c r="AH23" i="77"/>
  <c r="AQ23" i="77" s="1"/>
  <c r="AI22" i="2"/>
  <c r="AN22" i="2"/>
  <c r="AX23" i="65"/>
  <c r="S23" i="65" s="1"/>
  <c r="AC23" i="65" s="1"/>
  <c r="AX3" i="65"/>
  <c r="S3" i="65" s="1"/>
  <c r="AC3" i="65" s="1"/>
  <c r="AX4" i="65"/>
  <c r="S4" i="65" s="1"/>
  <c r="AC4" i="65" s="1"/>
  <c r="AB5" i="65" s="1"/>
  <c r="AX5" i="65"/>
  <c r="S5" i="65" s="1"/>
  <c r="AC5" i="65" s="1"/>
  <c r="AB6" i="65" s="1"/>
  <c r="AX6" i="65"/>
  <c r="S6" i="65" s="1"/>
  <c r="AC6" i="65" s="1"/>
  <c r="AB7" i="65" s="1"/>
  <c r="AX7" i="65"/>
  <c r="S7" i="65" s="1"/>
  <c r="AC7" i="65" s="1"/>
  <c r="AB8" i="65" s="1"/>
  <c r="AX8" i="65"/>
  <c r="S8" i="65" s="1"/>
  <c r="AC8" i="65" s="1"/>
  <c r="AB9" i="65" s="1"/>
  <c r="AX9" i="65"/>
  <c r="S9" i="65" s="1"/>
  <c r="AC9" i="65" s="1"/>
  <c r="AB10" i="65" s="1"/>
  <c r="AX10" i="65"/>
  <c r="S10" i="65" s="1"/>
  <c r="AC10" i="65" s="1"/>
  <c r="AB11" i="65" s="1"/>
  <c r="AX11" i="65"/>
  <c r="S11" i="65" s="1"/>
  <c r="AC11" i="65" s="1"/>
  <c r="AB12" i="65" s="1"/>
  <c r="AX12" i="65"/>
  <c r="S12" i="65" s="1"/>
  <c r="AC12" i="65" s="1"/>
  <c r="AB13" i="65" s="1"/>
  <c r="AX13" i="65"/>
  <c r="S13" i="65" s="1"/>
  <c r="AC13" i="65" s="1"/>
  <c r="AB14" i="65" s="1"/>
  <c r="AX14" i="65"/>
  <c r="S14" i="65" s="1"/>
  <c r="AC14" i="65" s="1"/>
  <c r="AB15" i="65" s="1"/>
  <c r="AX15" i="65"/>
  <c r="S15" i="65" s="1"/>
  <c r="AC15" i="65" s="1"/>
  <c r="AB16" i="65" s="1"/>
  <c r="AX16" i="65"/>
  <c r="S16" i="65" s="1"/>
  <c r="AC16" i="65" s="1"/>
  <c r="AB17" i="65" s="1"/>
  <c r="AX17" i="65"/>
  <c r="S17" i="65" s="1"/>
  <c r="AC17" i="65" s="1"/>
  <c r="AB18" i="65" s="1"/>
  <c r="AX18" i="65"/>
  <c r="S18" i="65" s="1"/>
  <c r="AC18" i="65" s="1"/>
  <c r="AB19" i="65" s="1"/>
  <c r="AX19" i="65"/>
  <c r="S19" i="65" s="1"/>
  <c r="AC19" i="65" s="1"/>
  <c r="AB20" i="65" s="1"/>
  <c r="AX20" i="65"/>
  <c r="S20" i="65" s="1"/>
  <c r="AC20" i="65" s="1"/>
  <c r="AB21" i="65" s="1"/>
  <c r="AX21" i="65"/>
  <c r="S21" i="65" s="1"/>
  <c r="AC21" i="65" s="1"/>
  <c r="AB22" i="65" s="1"/>
  <c r="AI22" i="8"/>
  <c r="AN22" i="8"/>
  <c r="AR20" i="6"/>
  <c r="Z22" i="91"/>
  <c r="Y23" i="24"/>
  <c r="X23" i="24"/>
  <c r="AN21" i="49"/>
  <c r="AI21" i="49"/>
  <c r="AF22" i="59"/>
  <c r="AO22" i="59" s="1"/>
  <c r="W23" i="59"/>
  <c r="AE22" i="59"/>
  <c r="AG22" i="59"/>
  <c r="AP22" i="59" s="1"/>
  <c r="AH22" i="92"/>
  <c r="AQ22" i="92" s="1"/>
  <c r="AR20" i="94"/>
  <c r="AR22" i="75"/>
  <c r="AJ10" i="15"/>
  <c r="AK10" i="15"/>
  <c r="AT10" i="15" s="1"/>
  <c r="AR22" i="40"/>
  <c r="AR21" i="89"/>
  <c r="AJ22" i="69"/>
  <c r="AK22" i="69"/>
  <c r="AT22" i="69" s="1"/>
  <c r="AX23" i="9"/>
  <c r="S23" i="9" s="1"/>
  <c r="AC23" i="9" s="1"/>
  <c r="AJ23" i="9" s="1"/>
  <c r="AS23" i="9" s="1"/>
  <c r="AX3" i="9"/>
  <c r="S3" i="9" s="1"/>
  <c r="AC3" i="9" s="1"/>
  <c r="AX4" i="9"/>
  <c r="S4" i="9" s="1"/>
  <c r="AC4" i="9" s="1"/>
  <c r="AB5" i="9" s="1"/>
  <c r="AX5" i="9"/>
  <c r="S5" i="9" s="1"/>
  <c r="AC5" i="9" s="1"/>
  <c r="AB6" i="9" s="1"/>
  <c r="AX6" i="9"/>
  <c r="S6" i="9" s="1"/>
  <c r="AC6" i="9" s="1"/>
  <c r="AB7" i="9" s="1"/>
  <c r="AX7" i="9"/>
  <c r="S7" i="9" s="1"/>
  <c r="AC7" i="9" s="1"/>
  <c r="AB8" i="9" s="1"/>
  <c r="AX8" i="9"/>
  <c r="S8" i="9" s="1"/>
  <c r="AC8" i="9" s="1"/>
  <c r="AB9" i="9" s="1"/>
  <c r="AX9" i="9"/>
  <c r="S9" i="9" s="1"/>
  <c r="AC9" i="9" s="1"/>
  <c r="AB10" i="9" s="1"/>
  <c r="AX10" i="9"/>
  <c r="S10" i="9" s="1"/>
  <c r="AC10" i="9" s="1"/>
  <c r="AB11" i="9" s="1"/>
  <c r="AX11" i="9"/>
  <c r="S11" i="9" s="1"/>
  <c r="AC11" i="9" s="1"/>
  <c r="AB12" i="9" s="1"/>
  <c r="AX12" i="9"/>
  <c r="S12" i="9" s="1"/>
  <c r="AC12" i="9" s="1"/>
  <c r="AB13" i="9" s="1"/>
  <c r="AX13" i="9"/>
  <c r="S13" i="9" s="1"/>
  <c r="AC13" i="9" s="1"/>
  <c r="AB14" i="9" s="1"/>
  <c r="AX14" i="9"/>
  <c r="S14" i="9" s="1"/>
  <c r="AC14" i="9" s="1"/>
  <c r="AB15" i="9" s="1"/>
  <c r="AX15" i="9"/>
  <c r="S15" i="9" s="1"/>
  <c r="AC15" i="9" s="1"/>
  <c r="AB16" i="9" s="1"/>
  <c r="AX16" i="9"/>
  <c r="S16" i="9" s="1"/>
  <c r="AC16" i="9" s="1"/>
  <c r="AB17" i="9" s="1"/>
  <c r="AX17" i="9"/>
  <c r="S17" i="9" s="1"/>
  <c r="AC17" i="9" s="1"/>
  <c r="AB18" i="9" s="1"/>
  <c r="AX18" i="9"/>
  <c r="S18" i="9" s="1"/>
  <c r="AC18" i="9" s="1"/>
  <c r="AB19" i="9" s="1"/>
  <c r="AX19" i="9"/>
  <c r="S19" i="9" s="1"/>
  <c r="AC19" i="9" s="1"/>
  <c r="AB20" i="9" s="1"/>
  <c r="AX20" i="9"/>
  <c r="S20" i="9" s="1"/>
  <c r="AC20" i="9" s="1"/>
  <c r="AB21" i="9" s="1"/>
  <c r="AX21" i="9"/>
  <c r="S21" i="9" s="1"/>
  <c r="AC21" i="9" s="1"/>
  <c r="AB22" i="9" s="1"/>
  <c r="AR22" i="31"/>
  <c r="X22" i="56"/>
  <c r="Y22" i="56"/>
  <c r="Z22" i="56" s="1"/>
  <c r="AJ16" i="66"/>
  <c r="AK16" i="66"/>
  <c r="AT16" i="66" s="1"/>
  <c r="AJ3" i="66"/>
  <c r="AB4" i="66"/>
  <c r="AH22" i="89"/>
  <c r="AQ22" i="89" s="1"/>
  <c r="AI22" i="53"/>
  <c r="AN22" i="53"/>
  <c r="AJ22" i="21"/>
  <c r="AK22" i="21"/>
  <c r="AT22" i="21" s="1"/>
  <c r="AJ10" i="21"/>
  <c r="AK10" i="21"/>
  <c r="AT10" i="21" s="1"/>
  <c r="AJ20" i="15"/>
  <c r="AK20" i="15"/>
  <c r="AT20" i="15" s="1"/>
  <c r="AJ8" i="15"/>
  <c r="AK8" i="15"/>
  <c r="AT8" i="15" s="1"/>
  <c r="AH23" i="31"/>
  <c r="AQ23" i="31" s="1"/>
  <c r="AH22" i="17"/>
  <c r="AQ22" i="17" s="1"/>
  <c r="AH22" i="64"/>
  <c r="AQ22" i="64" s="1"/>
  <c r="AR22" i="30"/>
  <c r="AR21" i="17"/>
  <c r="AR21" i="55"/>
  <c r="AR23" i="69"/>
  <c r="AR25" i="69" s="1"/>
  <c r="AL23" i="21"/>
  <c r="AU23" i="21" s="1"/>
  <c r="AR23" i="21"/>
  <c r="AR25" i="21" s="1"/>
  <c r="AR23" i="79"/>
  <c r="AJ20" i="66"/>
  <c r="AK20" i="66"/>
  <c r="AT20" i="66" s="1"/>
  <c r="AJ14" i="66"/>
  <c r="AK14" i="66"/>
  <c r="AT14" i="66" s="1"/>
  <c r="AJ8" i="66"/>
  <c r="AK8" i="66"/>
  <c r="AT8" i="66" s="1"/>
  <c r="AX23" i="71"/>
  <c r="S23" i="71" s="1"/>
  <c r="AC23" i="71" s="1"/>
  <c r="AJ23" i="71" s="1"/>
  <c r="AS23" i="71" s="1"/>
  <c r="AX3" i="71"/>
  <c r="S3" i="71" s="1"/>
  <c r="AC3" i="71" s="1"/>
  <c r="AX4" i="71"/>
  <c r="S4" i="71" s="1"/>
  <c r="AC4" i="71" s="1"/>
  <c r="AB5" i="71" s="1"/>
  <c r="AX5" i="71"/>
  <c r="S5" i="71" s="1"/>
  <c r="AC5" i="71" s="1"/>
  <c r="AB6" i="71" s="1"/>
  <c r="AX6" i="71"/>
  <c r="S6" i="71" s="1"/>
  <c r="AC6" i="71" s="1"/>
  <c r="AB7" i="71" s="1"/>
  <c r="AX7" i="71"/>
  <c r="S7" i="71" s="1"/>
  <c r="AC7" i="71" s="1"/>
  <c r="AB8" i="71" s="1"/>
  <c r="AX8" i="71"/>
  <c r="S8" i="71" s="1"/>
  <c r="AC8" i="71" s="1"/>
  <c r="AB9" i="71" s="1"/>
  <c r="AX9" i="71"/>
  <c r="S9" i="71" s="1"/>
  <c r="AC9" i="71" s="1"/>
  <c r="AB10" i="71" s="1"/>
  <c r="AX10" i="71"/>
  <c r="S10" i="71" s="1"/>
  <c r="AC10" i="71" s="1"/>
  <c r="AB11" i="71" s="1"/>
  <c r="AX11" i="71"/>
  <c r="S11" i="71" s="1"/>
  <c r="AC11" i="71" s="1"/>
  <c r="AB12" i="71" s="1"/>
  <c r="AX12" i="71"/>
  <c r="S12" i="71" s="1"/>
  <c r="AC12" i="71" s="1"/>
  <c r="AB13" i="71" s="1"/>
  <c r="AX13" i="71"/>
  <c r="S13" i="71" s="1"/>
  <c r="AC13" i="71" s="1"/>
  <c r="AB14" i="71" s="1"/>
  <c r="AX14" i="71"/>
  <c r="S14" i="71" s="1"/>
  <c r="AC14" i="71" s="1"/>
  <c r="AB15" i="71" s="1"/>
  <c r="AX15" i="71"/>
  <c r="S15" i="71" s="1"/>
  <c r="AC15" i="71" s="1"/>
  <c r="AB16" i="71" s="1"/>
  <c r="AX16" i="71"/>
  <c r="S16" i="71" s="1"/>
  <c r="AC16" i="71" s="1"/>
  <c r="AB17" i="71" s="1"/>
  <c r="AX17" i="71"/>
  <c r="S17" i="71" s="1"/>
  <c r="AC17" i="71" s="1"/>
  <c r="AB18" i="71" s="1"/>
  <c r="AX18" i="71"/>
  <c r="S18" i="71" s="1"/>
  <c r="AC18" i="71" s="1"/>
  <c r="AB19" i="71" s="1"/>
  <c r="AX19" i="71"/>
  <c r="S19" i="71" s="1"/>
  <c r="AC19" i="71" s="1"/>
  <c r="AB20" i="71" s="1"/>
  <c r="AX20" i="71"/>
  <c r="S20" i="71" s="1"/>
  <c r="AC20" i="71" s="1"/>
  <c r="AB21" i="71" s="1"/>
  <c r="AX21" i="71"/>
  <c r="S21" i="71" s="1"/>
  <c r="AC21" i="71" s="1"/>
  <c r="AB22" i="71" s="1"/>
  <c r="Z22" i="89"/>
  <c r="AH23" i="37"/>
  <c r="AQ23" i="37" s="1"/>
  <c r="AR23" i="44"/>
  <c r="AG22" i="61"/>
  <c r="AP22" i="61" s="1"/>
  <c r="W23" i="61"/>
  <c r="AF22" i="61"/>
  <c r="AO22" i="61" s="1"/>
  <c r="AE22" i="61"/>
  <c r="AJ20" i="21"/>
  <c r="AK20" i="21"/>
  <c r="AT20" i="21" s="1"/>
  <c r="AJ14" i="21"/>
  <c r="AK14" i="21"/>
  <c r="AT14" i="21" s="1"/>
  <c r="AJ8" i="21"/>
  <c r="AK8" i="21"/>
  <c r="AT8" i="21" s="1"/>
  <c r="AG21" i="46"/>
  <c r="AP21" i="46" s="1"/>
  <c r="AF21" i="46"/>
  <c r="AO21" i="46" s="1"/>
  <c r="W22" i="46"/>
  <c r="AE21" i="46"/>
  <c r="X22" i="18"/>
  <c r="Y22" i="18"/>
  <c r="Z23" i="75"/>
  <c r="X24" i="76"/>
  <c r="Y24" i="76"/>
  <c r="AJ18" i="15"/>
  <c r="AK18" i="15"/>
  <c r="AT18" i="15" s="1"/>
  <c r="AJ12" i="15"/>
  <c r="AK12" i="15"/>
  <c r="AT12" i="15" s="1"/>
  <c r="AJ6" i="15"/>
  <c r="AK6" i="15"/>
  <c r="AT6" i="15" s="1"/>
  <c r="Z23" i="31"/>
  <c r="AG22" i="45"/>
  <c r="AP22" i="45" s="1"/>
  <c r="W23" i="45"/>
  <c r="AF22" i="45"/>
  <c r="AO22" i="45" s="1"/>
  <c r="AE22" i="45"/>
  <c r="AG22" i="16"/>
  <c r="AP22" i="16" s="1"/>
  <c r="AF22" i="16"/>
  <c r="AO22" i="16" s="1"/>
  <c r="W23" i="16"/>
  <c r="AE22" i="16"/>
  <c r="AG22" i="11"/>
  <c r="AP22" i="11" s="1"/>
  <c r="AF22" i="11"/>
  <c r="AO22" i="11" s="1"/>
  <c r="W23" i="11"/>
  <c r="AE22" i="11"/>
  <c r="AH23" i="42"/>
  <c r="AQ23" i="42" s="1"/>
  <c r="W23" i="90"/>
  <c r="AG22" i="90"/>
  <c r="AP22" i="90" s="1"/>
  <c r="AF22" i="90"/>
  <c r="AO22" i="90" s="1"/>
  <c r="AE22" i="90"/>
  <c r="AR22" i="63"/>
  <c r="AR22" i="25"/>
  <c r="AH21" i="94"/>
  <c r="AQ21" i="94" s="1"/>
  <c r="AR22" i="36"/>
  <c r="AJ18" i="69"/>
  <c r="AK18" i="69"/>
  <c r="AT18" i="69" s="1"/>
  <c r="AJ12" i="69"/>
  <c r="AK12" i="69"/>
  <c r="AT12" i="69" s="1"/>
  <c r="AJ6" i="69"/>
  <c r="AK6" i="69"/>
  <c r="AT6" i="69" s="1"/>
  <c r="AH23" i="30"/>
  <c r="AQ23" i="30" s="1"/>
  <c r="AR20" i="68"/>
  <c r="AI21" i="23"/>
  <c r="AN21" i="23"/>
  <c r="AH23" i="14"/>
  <c r="AQ23" i="14" s="1"/>
  <c r="AQ25" i="14" s="1"/>
  <c r="AZ3" i="14"/>
  <c r="AX22" i="14" s="1"/>
  <c r="S22" i="14" s="1"/>
  <c r="AC22" i="14" s="1"/>
  <c r="AB23" i="14" s="1"/>
  <c r="AH21" i="68"/>
  <c r="AQ21" i="68" s="1"/>
  <c r="Y22" i="32"/>
  <c r="X22" i="32"/>
  <c r="Z23" i="77"/>
  <c r="Z23" i="4"/>
  <c r="Z23" i="19"/>
  <c r="Y23" i="2"/>
  <c r="X23" i="2"/>
  <c r="AH23" i="40"/>
  <c r="AQ23" i="40" s="1"/>
  <c r="AR22" i="70"/>
  <c r="AR22" i="3"/>
  <c r="AX22" i="65"/>
  <c r="S22" i="65" s="1"/>
  <c r="AC22" i="65" s="1"/>
  <c r="AB23" i="65" s="1"/>
  <c r="X23" i="8"/>
  <c r="Y23" i="8"/>
  <c r="X22" i="93"/>
  <c r="Y22" i="93"/>
  <c r="AR22" i="73"/>
  <c r="AI22" i="22"/>
  <c r="AN22" i="22"/>
  <c r="X23" i="34"/>
  <c r="Y23" i="34"/>
  <c r="AI21" i="10"/>
  <c r="AN21" i="10"/>
  <c r="Y22" i="49"/>
  <c r="X22" i="49"/>
  <c r="Z23" i="54" l="1"/>
  <c r="Z22" i="10"/>
  <c r="AE23" i="80"/>
  <c r="Z22" i="49"/>
  <c r="Z22" i="18"/>
  <c r="Z23" i="34"/>
  <c r="AF23" i="34" s="1"/>
  <c r="AO23" i="34" s="1"/>
  <c r="Z22" i="93"/>
  <c r="Z22" i="62"/>
  <c r="AL23" i="69"/>
  <c r="AU23" i="69" s="1"/>
  <c r="Z23" i="38"/>
  <c r="AG22" i="64"/>
  <c r="AP22" i="64" s="1"/>
  <c r="AF23" i="80"/>
  <c r="AO23" i="80" s="1"/>
  <c r="AE23" i="3"/>
  <c r="AK23" i="3" s="1"/>
  <c r="AT23" i="3" s="1"/>
  <c r="Z24" i="76"/>
  <c r="W25" i="76" s="1"/>
  <c r="AG22" i="56"/>
  <c r="AP22" i="56" s="1"/>
  <c r="AF22" i="56"/>
  <c r="AO22" i="56" s="1"/>
  <c r="AE22" i="56"/>
  <c r="W23" i="56"/>
  <c r="AE24" i="76"/>
  <c r="AG24" i="76"/>
  <c r="AP24" i="76" s="1"/>
  <c r="AF23" i="38"/>
  <c r="AO23" i="38" s="1"/>
  <c r="W24" i="38"/>
  <c r="AE23" i="38"/>
  <c r="AG23" i="38"/>
  <c r="AP23" i="38" s="1"/>
  <c r="AG23" i="34"/>
  <c r="AP23" i="34" s="1"/>
  <c r="W24" i="34"/>
  <c r="W23" i="49"/>
  <c r="AE22" i="49"/>
  <c r="AG22" i="49"/>
  <c r="AP22" i="49" s="1"/>
  <c r="AF22" i="49"/>
  <c r="AO22" i="49" s="1"/>
  <c r="AH22" i="93"/>
  <c r="AQ22" i="93" s="1"/>
  <c r="AG23" i="19"/>
  <c r="AP23" i="19" s="1"/>
  <c r="AP25" i="19" s="1"/>
  <c r="AF23" i="19"/>
  <c r="AO23" i="19" s="1"/>
  <c r="AO25" i="19" s="1"/>
  <c r="AE23" i="19"/>
  <c r="AR21" i="23"/>
  <c r="X23" i="11"/>
  <c r="Y23" i="11"/>
  <c r="W24" i="31"/>
  <c r="AG23" i="31"/>
  <c r="AP23" i="31" s="1"/>
  <c r="AF23" i="31"/>
  <c r="AO23" i="31" s="1"/>
  <c r="AE23" i="31"/>
  <c r="AS18" i="15"/>
  <c r="AL18" i="15"/>
  <c r="AU18" i="15" s="1"/>
  <c r="AH22" i="18"/>
  <c r="AQ22" i="18" s="1"/>
  <c r="AS20" i="21"/>
  <c r="AL20" i="21"/>
  <c r="AU20" i="21" s="1"/>
  <c r="AF22" i="89"/>
  <c r="AO22" i="89" s="1"/>
  <c r="AE22" i="89"/>
  <c r="AG22" i="89"/>
  <c r="AP22" i="89" s="1"/>
  <c r="W23" i="89"/>
  <c r="AJ17" i="71"/>
  <c r="AK17" i="71"/>
  <c r="AT17" i="71" s="1"/>
  <c r="AJ11" i="71"/>
  <c r="AK11" i="71"/>
  <c r="AT11" i="71" s="1"/>
  <c r="AJ5" i="71"/>
  <c r="AK5" i="71"/>
  <c r="AT5" i="71" s="1"/>
  <c r="AS14" i="66"/>
  <c r="AL14" i="66"/>
  <c r="AU14" i="66" s="1"/>
  <c r="AS16" i="66"/>
  <c r="AL16" i="66"/>
  <c r="AU16" i="66" s="1"/>
  <c r="AJ22" i="9"/>
  <c r="AK22" i="9"/>
  <c r="AT22" i="9" s="1"/>
  <c r="AJ16" i="9"/>
  <c r="AK16" i="9"/>
  <c r="AT16" i="9" s="1"/>
  <c r="AJ10" i="9"/>
  <c r="AK10" i="9"/>
  <c r="AT10" i="9" s="1"/>
  <c r="AJ3" i="9"/>
  <c r="AB4" i="9"/>
  <c r="AJ19" i="65"/>
  <c r="AK19" i="65"/>
  <c r="AT19" i="65" s="1"/>
  <c r="AJ13" i="65"/>
  <c r="AK13" i="65"/>
  <c r="AT13" i="65" s="1"/>
  <c r="AK7" i="65"/>
  <c r="AT7" i="65" s="1"/>
  <c r="AJ7" i="65"/>
  <c r="AR22" i="2"/>
  <c r="AF23" i="70"/>
  <c r="AO23" i="70" s="1"/>
  <c r="AO25" i="70" s="1"/>
  <c r="AE23" i="70"/>
  <c r="AG23" i="70"/>
  <c r="AP23" i="70" s="1"/>
  <c r="AP25" i="70" s="1"/>
  <c r="AS13" i="69"/>
  <c r="AL13" i="69"/>
  <c r="AU13" i="69" s="1"/>
  <c r="AF22" i="55"/>
  <c r="AO22" i="55" s="1"/>
  <c r="W23" i="55"/>
  <c r="AE22" i="55"/>
  <c r="AG22" i="55"/>
  <c r="AP22" i="55" s="1"/>
  <c r="AE23" i="63"/>
  <c r="AF23" i="63"/>
  <c r="AO23" i="63" s="1"/>
  <c r="AO25" i="63" s="1"/>
  <c r="AG23" i="63"/>
  <c r="AP23" i="63" s="1"/>
  <c r="AP25" i="63" s="1"/>
  <c r="AR23" i="83"/>
  <c r="AS9" i="21"/>
  <c r="AL9" i="21"/>
  <c r="AU9" i="21" s="1"/>
  <c r="AI22" i="58"/>
  <c r="AN22" i="58"/>
  <c r="AH24" i="48"/>
  <c r="AQ24" i="48" s="1"/>
  <c r="AX23" i="70"/>
  <c r="S23" i="70" s="1"/>
  <c r="AC23" i="70" s="1"/>
  <c r="AX3" i="70"/>
  <c r="S3" i="70" s="1"/>
  <c r="AC3" i="70" s="1"/>
  <c r="AX4" i="70"/>
  <c r="S4" i="70" s="1"/>
  <c r="AC4" i="70" s="1"/>
  <c r="AB5" i="70" s="1"/>
  <c r="AX5" i="70"/>
  <c r="S5" i="70" s="1"/>
  <c r="AC5" i="70" s="1"/>
  <c r="AB6" i="70" s="1"/>
  <c r="AX6" i="70"/>
  <c r="S6" i="70" s="1"/>
  <c r="AC6" i="70" s="1"/>
  <c r="AB7" i="70" s="1"/>
  <c r="AX7" i="70"/>
  <c r="S7" i="70" s="1"/>
  <c r="AC7" i="70" s="1"/>
  <c r="AB8" i="70" s="1"/>
  <c r="AX8" i="70"/>
  <c r="S8" i="70" s="1"/>
  <c r="AC8" i="70" s="1"/>
  <c r="AB9" i="70" s="1"/>
  <c r="AX9" i="70"/>
  <c r="S9" i="70" s="1"/>
  <c r="AC9" i="70" s="1"/>
  <c r="AB10" i="70" s="1"/>
  <c r="AX10" i="70"/>
  <c r="S10" i="70" s="1"/>
  <c r="AC10" i="70" s="1"/>
  <c r="AB11" i="70" s="1"/>
  <c r="AX11" i="70"/>
  <c r="S11" i="70" s="1"/>
  <c r="AC11" i="70" s="1"/>
  <c r="AB12" i="70" s="1"/>
  <c r="AX12" i="70"/>
  <c r="S12" i="70" s="1"/>
  <c r="AC12" i="70" s="1"/>
  <c r="AB13" i="70" s="1"/>
  <c r="AX13" i="70"/>
  <c r="S13" i="70" s="1"/>
  <c r="AC13" i="70" s="1"/>
  <c r="AB14" i="70" s="1"/>
  <c r="AX14" i="70"/>
  <c r="S14" i="70" s="1"/>
  <c r="AC14" i="70" s="1"/>
  <c r="AB15" i="70" s="1"/>
  <c r="AX15" i="70"/>
  <c r="S15" i="70" s="1"/>
  <c r="AC15" i="70" s="1"/>
  <c r="AB16" i="70" s="1"/>
  <c r="AX16" i="70"/>
  <c r="S16" i="70" s="1"/>
  <c r="AC16" i="70" s="1"/>
  <c r="AB17" i="70" s="1"/>
  <c r="AX17" i="70"/>
  <c r="S17" i="70" s="1"/>
  <c r="AC17" i="70" s="1"/>
  <c r="AB18" i="70" s="1"/>
  <c r="AX18" i="70"/>
  <c r="S18" i="70" s="1"/>
  <c r="AC18" i="70" s="1"/>
  <c r="AB19" i="70" s="1"/>
  <c r="AX19" i="70"/>
  <c r="S19" i="70" s="1"/>
  <c r="AC19" i="70" s="1"/>
  <c r="AB20" i="70" s="1"/>
  <c r="AX20" i="70"/>
  <c r="S20" i="70" s="1"/>
  <c r="AC20" i="70" s="1"/>
  <c r="AB21" i="70" s="1"/>
  <c r="AX21" i="70"/>
  <c r="S21" i="70" s="1"/>
  <c r="AC21" i="70" s="1"/>
  <c r="AB22" i="70" s="1"/>
  <c r="AN23" i="43"/>
  <c r="AI23" i="43"/>
  <c r="AI23" i="73"/>
  <c r="AN23" i="73"/>
  <c r="AS14" i="15"/>
  <c r="AL14" i="15"/>
  <c r="AU14" i="15" s="1"/>
  <c r="X23" i="67"/>
  <c r="Y23" i="67"/>
  <c r="AJ4" i="69"/>
  <c r="AK4" i="69"/>
  <c r="AT4" i="69" s="1"/>
  <c r="AT25" i="69" s="1"/>
  <c r="AH23" i="60"/>
  <c r="AQ23" i="60" s="1"/>
  <c r="AQ25" i="60" s="1"/>
  <c r="AZ3" i="60"/>
  <c r="AX22" i="60" s="1"/>
  <c r="S22" i="60" s="1"/>
  <c r="AC22" i="60" s="1"/>
  <c r="AB23" i="60" s="1"/>
  <c r="S19" i="1"/>
  <c r="AC18" i="1"/>
  <c r="AB19" i="1" s="1"/>
  <c r="S13" i="1"/>
  <c r="AC12" i="1"/>
  <c r="AB13" i="1" s="1"/>
  <c r="AC6" i="1"/>
  <c r="AB7" i="1" s="1"/>
  <c r="S7" i="1"/>
  <c r="AH23" i="38"/>
  <c r="AQ23" i="38" s="1"/>
  <c r="AS21" i="69"/>
  <c r="AL21" i="69"/>
  <c r="AU21" i="69" s="1"/>
  <c r="AN22" i="51"/>
  <c r="AI22" i="51"/>
  <c r="AG23" i="88"/>
  <c r="AP23" i="88" s="1"/>
  <c r="AF23" i="88"/>
  <c r="AO23" i="88" s="1"/>
  <c r="AE23" i="88"/>
  <c r="W24" i="88"/>
  <c r="AS21" i="15"/>
  <c r="AL21" i="15"/>
  <c r="AU21" i="15" s="1"/>
  <c r="AS11" i="21"/>
  <c r="AL11" i="21"/>
  <c r="AU11" i="21" s="1"/>
  <c r="AG23" i="53"/>
  <c r="AP23" i="53" s="1"/>
  <c r="AP25" i="53" s="1"/>
  <c r="AE23" i="53"/>
  <c r="AF23" i="53"/>
  <c r="AO23" i="53" s="1"/>
  <c r="AO25" i="53" s="1"/>
  <c r="AG23" i="33"/>
  <c r="AP23" i="33" s="1"/>
  <c r="AF23" i="33"/>
  <c r="AO23" i="33" s="1"/>
  <c r="W24" i="33"/>
  <c r="AE23" i="33"/>
  <c r="AR22" i="60"/>
  <c r="AL23" i="66"/>
  <c r="AU23" i="66" s="1"/>
  <c r="AR23" i="66"/>
  <c r="AR25" i="66" s="1"/>
  <c r="AE23" i="54"/>
  <c r="AG23" i="54"/>
  <c r="AP23" i="54" s="1"/>
  <c r="AP25" i="54" s="1"/>
  <c r="AF23" i="54"/>
  <c r="AO23" i="54" s="1"/>
  <c r="AO25" i="54" s="1"/>
  <c r="AS18" i="21"/>
  <c r="AL18" i="21"/>
  <c r="AU18" i="21" s="1"/>
  <c r="W23" i="10"/>
  <c r="AE22" i="10"/>
  <c r="AG22" i="10"/>
  <c r="AP22" i="10" s="1"/>
  <c r="AF22" i="10"/>
  <c r="AO22" i="10" s="1"/>
  <c r="AX23" i="13"/>
  <c r="S23" i="13" s="1"/>
  <c r="AC23" i="13" s="1"/>
  <c r="AX3" i="13"/>
  <c r="S3" i="13" s="1"/>
  <c r="AC3" i="13" s="1"/>
  <c r="AX4" i="13"/>
  <c r="S4" i="13" s="1"/>
  <c r="AC4" i="13" s="1"/>
  <c r="AB5" i="13" s="1"/>
  <c r="AX5" i="13"/>
  <c r="S5" i="13" s="1"/>
  <c r="AC5" i="13" s="1"/>
  <c r="AB6" i="13" s="1"/>
  <c r="AX6" i="13"/>
  <c r="S6" i="13" s="1"/>
  <c r="AC6" i="13" s="1"/>
  <c r="AB7" i="13" s="1"/>
  <c r="AX7" i="13"/>
  <c r="S7" i="13" s="1"/>
  <c r="AC7" i="13" s="1"/>
  <c r="AB8" i="13" s="1"/>
  <c r="AX8" i="13"/>
  <c r="S8" i="13" s="1"/>
  <c r="AC8" i="13" s="1"/>
  <c r="AB9" i="13" s="1"/>
  <c r="AX9" i="13"/>
  <c r="S9" i="13" s="1"/>
  <c r="AC9" i="13" s="1"/>
  <c r="AB10" i="13" s="1"/>
  <c r="AX10" i="13"/>
  <c r="S10" i="13" s="1"/>
  <c r="AC10" i="13" s="1"/>
  <c r="AB11" i="13" s="1"/>
  <c r="AX11" i="13"/>
  <c r="S11" i="13" s="1"/>
  <c r="AC11" i="13" s="1"/>
  <c r="AB12" i="13" s="1"/>
  <c r="AX12" i="13"/>
  <c r="S12" i="13" s="1"/>
  <c r="AC12" i="13" s="1"/>
  <c r="AB13" i="13" s="1"/>
  <c r="AX13" i="13"/>
  <c r="S13" i="13" s="1"/>
  <c r="AC13" i="13" s="1"/>
  <c r="AB14" i="13" s="1"/>
  <c r="AX14" i="13"/>
  <c r="S14" i="13" s="1"/>
  <c r="AC14" i="13" s="1"/>
  <c r="AB15" i="13" s="1"/>
  <c r="AX15" i="13"/>
  <c r="S15" i="13" s="1"/>
  <c r="AC15" i="13" s="1"/>
  <c r="AB16" i="13" s="1"/>
  <c r="AX16" i="13"/>
  <c r="S16" i="13" s="1"/>
  <c r="AC16" i="13" s="1"/>
  <c r="AB17" i="13" s="1"/>
  <c r="AX17" i="13"/>
  <c r="S17" i="13" s="1"/>
  <c r="AC17" i="13" s="1"/>
  <c r="AB18" i="13" s="1"/>
  <c r="AX18" i="13"/>
  <c r="S18" i="13" s="1"/>
  <c r="AC18" i="13" s="1"/>
  <c r="AB19" i="13" s="1"/>
  <c r="AX19" i="13"/>
  <c r="S19" i="13" s="1"/>
  <c r="AC19" i="13" s="1"/>
  <c r="AB20" i="13" s="1"/>
  <c r="AX20" i="13"/>
  <c r="S20" i="13" s="1"/>
  <c r="AC20" i="13" s="1"/>
  <c r="AB21" i="13" s="1"/>
  <c r="AX21" i="13"/>
  <c r="S21" i="13" s="1"/>
  <c r="AC21" i="13" s="1"/>
  <c r="AB22" i="13" s="1"/>
  <c r="AI22" i="78"/>
  <c r="AN22" i="78"/>
  <c r="AR21" i="32"/>
  <c r="AS11" i="69"/>
  <c r="AL11" i="69"/>
  <c r="AU11" i="69" s="1"/>
  <c r="AG24" i="83"/>
  <c r="AP24" i="83" s="1"/>
  <c r="AF24" i="83"/>
  <c r="AO24" i="83" s="1"/>
  <c r="AE24" i="83"/>
  <c r="W25" i="83"/>
  <c r="AN24" i="79"/>
  <c r="AI24" i="79"/>
  <c r="AS18" i="66"/>
  <c r="AL18" i="66"/>
  <c r="AU18" i="66" s="1"/>
  <c r="X23" i="92"/>
  <c r="Y23" i="92"/>
  <c r="X23" i="64"/>
  <c r="Y23" i="64"/>
  <c r="Z23" i="64" s="1"/>
  <c r="AN23" i="3"/>
  <c r="AN25" i="3" s="1"/>
  <c r="AI23" i="3"/>
  <c r="AI21" i="57"/>
  <c r="AN21" i="57"/>
  <c r="AE22" i="93"/>
  <c r="W23" i="93"/>
  <c r="AG22" i="93"/>
  <c r="AP22" i="93" s="1"/>
  <c r="AF22" i="93"/>
  <c r="AO22" i="93" s="1"/>
  <c r="AG23" i="4"/>
  <c r="AP23" i="4" s="1"/>
  <c r="AP25" i="4" s="1"/>
  <c r="AF23" i="4"/>
  <c r="AO23" i="4" s="1"/>
  <c r="AO25" i="4" s="1"/>
  <c r="AE23" i="4"/>
  <c r="AS18" i="69"/>
  <c r="AL18" i="69"/>
  <c r="AU18" i="69" s="1"/>
  <c r="AI22" i="90"/>
  <c r="AN22" i="90"/>
  <c r="AN22" i="45"/>
  <c r="AI22" i="45"/>
  <c r="AG22" i="18"/>
  <c r="AP22" i="18" s="1"/>
  <c r="AF22" i="18"/>
  <c r="AO22" i="18" s="1"/>
  <c r="W23" i="18"/>
  <c r="AE22" i="18"/>
  <c r="AI22" i="61"/>
  <c r="AN22" i="61"/>
  <c r="AJ22" i="71"/>
  <c r="AK22" i="71"/>
  <c r="AT22" i="71" s="1"/>
  <c r="AJ16" i="71"/>
  <c r="AK16" i="71"/>
  <c r="AT16" i="71" s="1"/>
  <c r="AJ10" i="71"/>
  <c r="AK10" i="71"/>
  <c r="AT10" i="71" s="1"/>
  <c r="AJ3" i="71"/>
  <c r="AB4" i="71"/>
  <c r="AS8" i="15"/>
  <c r="AL8" i="15"/>
  <c r="AU8" i="15" s="1"/>
  <c r="AS22" i="21"/>
  <c r="AL22" i="21"/>
  <c r="AU22" i="21" s="1"/>
  <c r="AJ21" i="9"/>
  <c r="AK21" i="9"/>
  <c r="AT21" i="9" s="1"/>
  <c r="AJ15" i="9"/>
  <c r="AK15" i="9"/>
  <c r="AT15" i="9" s="1"/>
  <c r="AJ9" i="9"/>
  <c r="AK9" i="9"/>
  <c r="AT9" i="9" s="1"/>
  <c r="AH23" i="24"/>
  <c r="AQ23" i="24" s="1"/>
  <c r="AQ25" i="24" s="1"/>
  <c r="AX22" i="24"/>
  <c r="S22" i="24" s="1"/>
  <c r="AC22" i="24" s="1"/>
  <c r="AB23" i="24" s="1"/>
  <c r="AZ3" i="24"/>
  <c r="AJ18" i="65"/>
  <c r="AK18" i="65"/>
  <c r="AT18" i="65" s="1"/>
  <c r="AJ12" i="65"/>
  <c r="AK12" i="65"/>
  <c r="AT12" i="65" s="1"/>
  <c r="AJ6" i="65"/>
  <c r="AK6" i="65"/>
  <c r="AT6" i="65" s="1"/>
  <c r="AS7" i="15"/>
  <c r="AL7" i="15"/>
  <c r="AU7" i="15" s="1"/>
  <c r="AS9" i="66"/>
  <c r="AL9" i="66"/>
  <c r="AU9" i="66" s="1"/>
  <c r="AI21" i="5"/>
  <c r="AN21" i="5"/>
  <c r="Y23" i="58"/>
  <c r="X23" i="58"/>
  <c r="AX23" i="19"/>
  <c r="S23" i="19" s="1"/>
  <c r="AC23" i="19" s="1"/>
  <c r="AX3" i="19"/>
  <c r="S3" i="19" s="1"/>
  <c r="AC3" i="19" s="1"/>
  <c r="AX4" i="19"/>
  <c r="S4" i="19" s="1"/>
  <c r="AC4" i="19" s="1"/>
  <c r="AB5" i="19" s="1"/>
  <c r="AX5" i="19"/>
  <c r="S5" i="19" s="1"/>
  <c r="AC5" i="19" s="1"/>
  <c r="AB6" i="19" s="1"/>
  <c r="AX6" i="19"/>
  <c r="S6" i="19" s="1"/>
  <c r="AC6" i="19" s="1"/>
  <c r="AB7" i="19" s="1"/>
  <c r="AX7" i="19"/>
  <c r="S7" i="19" s="1"/>
  <c r="AC7" i="19" s="1"/>
  <c r="AB8" i="19" s="1"/>
  <c r="AX8" i="19"/>
  <c r="S8" i="19" s="1"/>
  <c r="AC8" i="19" s="1"/>
  <c r="AB9" i="19" s="1"/>
  <c r="AX9" i="19"/>
  <c r="S9" i="19" s="1"/>
  <c r="AC9" i="19" s="1"/>
  <c r="AB10" i="19" s="1"/>
  <c r="AX10" i="19"/>
  <c r="S10" i="19" s="1"/>
  <c r="AC10" i="19" s="1"/>
  <c r="AB11" i="19" s="1"/>
  <c r="AX11" i="19"/>
  <c r="S11" i="19" s="1"/>
  <c r="AC11" i="19" s="1"/>
  <c r="AB12" i="19" s="1"/>
  <c r="AX12" i="19"/>
  <c r="S12" i="19" s="1"/>
  <c r="AC12" i="19" s="1"/>
  <c r="AB13" i="19" s="1"/>
  <c r="AX13" i="19"/>
  <c r="S13" i="19" s="1"/>
  <c r="AC13" i="19" s="1"/>
  <c r="AB14" i="19" s="1"/>
  <c r="AX14" i="19"/>
  <c r="S14" i="19" s="1"/>
  <c r="AC14" i="19" s="1"/>
  <c r="AB15" i="19" s="1"/>
  <c r="AX15" i="19"/>
  <c r="S15" i="19" s="1"/>
  <c r="AC15" i="19" s="1"/>
  <c r="AB16" i="19" s="1"/>
  <c r="AX16" i="19"/>
  <c r="S16" i="19" s="1"/>
  <c r="AC16" i="19" s="1"/>
  <c r="AB17" i="19" s="1"/>
  <c r="AX17" i="19"/>
  <c r="S17" i="19" s="1"/>
  <c r="AC17" i="19" s="1"/>
  <c r="AB18" i="19" s="1"/>
  <c r="AX18" i="19"/>
  <c r="S18" i="19" s="1"/>
  <c r="AC18" i="19" s="1"/>
  <c r="AB19" i="19" s="1"/>
  <c r="AX19" i="19"/>
  <c r="S19" i="19" s="1"/>
  <c r="AC19" i="19" s="1"/>
  <c r="AB20" i="19" s="1"/>
  <c r="AX20" i="19"/>
  <c r="S20" i="19" s="1"/>
  <c r="AC20" i="19" s="1"/>
  <c r="AB21" i="19" s="1"/>
  <c r="AX21" i="19"/>
  <c r="S21" i="19" s="1"/>
  <c r="AC21" i="19" s="1"/>
  <c r="AB22" i="19" s="1"/>
  <c r="AX22" i="70"/>
  <c r="S22" i="70" s="1"/>
  <c r="AC22" i="70" s="1"/>
  <c r="AB23" i="70" s="1"/>
  <c r="W23" i="62"/>
  <c r="AE22" i="62"/>
  <c r="AG22" i="62"/>
  <c r="AP22" i="62" s="1"/>
  <c r="AF22" i="62"/>
  <c r="AO22" i="62" s="1"/>
  <c r="AH22" i="74"/>
  <c r="AQ22" i="74" s="1"/>
  <c r="AS20" i="69"/>
  <c r="AL20" i="69"/>
  <c r="AU20" i="69" s="1"/>
  <c r="AS16" i="21"/>
  <c r="AL16" i="21"/>
  <c r="AU16" i="21" s="1"/>
  <c r="AN22" i="67"/>
  <c r="AI22" i="67"/>
  <c r="AS3" i="69"/>
  <c r="AL3" i="69"/>
  <c r="AU3" i="69" s="1"/>
  <c r="AR23" i="87"/>
  <c r="Z23" i="60"/>
  <c r="AH22" i="20"/>
  <c r="AQ22" i="20" s="1"/>
  <c r="S18" i="1"/>
  <c r="AC17" i="1"/>
  <c r="AB18" i="1" s="1"/>
  <c r="S12" i="1"/>
  <c r="AC11" i="1"/>
  <c r="AB12" i="1" s="1"/>
  <c r="AC5" i="1"/>
  <c r="AB6" i="1" s="1"/>
  <c r="S6" i="1"/>
  <c r="AG23" i="52"/>
  <c r="AP23" i="52" s="1"/>
  <c r="AP25" i="52" s="1"/>
  <c r="AF23" i="52"/>
  <c r="AO23" i="52" s="1"/>
  <c r="AO25" i="52" s="1"/>
  <c r="AE23" i="52"/>
  <c r="AS17" i="66"/>
  <c r="AL17" i="66"/>
  <c r="AU17" i="66" s="1"/>
  <c r="AR23" i="48"/>
  <c r="AR21" i="93"/>
  <c r="Y22" i="68"/>
  <c r="X22" i="68"/>
  <c r="AS12" i="66"/>
  <c r="AL12" i="66"/>
  <c r="AU12" i="66" s="1"/>
  <c r="AH23" i="22"/>
  <c r="AQ23" i="22" s="1"/>
  <c r="AQ25" i="22" s="1"/>
  <c r="AZ3" i="22"/>
  <c r="AX22" i="22" s="1"/>
  <c r="S22" i="22" s="1"/>
  <c r="AC22" i="22" s="1"/>
  <c r="AB23" i="22" s="1"/>
  <c r="AX22" i="13"/>
  <c r="S22" i="13" s="1"/>
  <c r="AC22" i="13" s="1"/>
  <c r="AB23" i="13" s="1"/>
  <c r="Y23" i="85"/>
  <c r="X23" i="85"/>
  <c r="Z23" i="85" s="1"/>
  <c r="Y25" i="86"/>
  <c r="X25" i="86"/>
  <c r="AS17" i="15"/>
  <c r="AL17" i="15"/>
  <c r="AU17" i="15" s="1"/>
  <c r="AS7" i="21"/>
  <c r="AL7" i="21"/>
  <c r="AU7" i="21" s="1"/>
  <c r="Y23" i="39"/>
  <c r="X23" i="39"/>
  <c r="AS13" i="66"/>
  <c r="AL13" i="66"/>
  <c r="AU13" i="66" s="1"/>
  <c r="AS3" i="15"/>
  <c r="AL3" i="15"/>
  <c r="AU3" i="15" s="1"/>
  <c r="X23" i="95"/>
  <c r="Y23" i="95"/>
  <c r="X22" i="57"/>
  <c r="Y22" i="57"/>
  <c r="AR22" i="22"/>
  <c r="AF23" i="77"/>
  <c r="AO23" i="77" s="1"/>
  <c r="AE23" i="77"/>
  <c r="AG23" i="77"/>
  <c r="AP23" i="77" s="1"/>
  <c r="W24" i="77"/>
  <c r="AX3" i="14"/>
  <c r="S3" i="14" s="1"/>
  <c r="AC3" i="14" s="1"/>
  <c r="AX23" i="14"/>
  <c r="S23" i="14" s="1"/>
  <c r="AC23" i="14" s="1"/>
  <c r="AX4" i="14"/>
  <c r="S4" i="14" s="1"/>
  <c r="AC4" i="14" s="1"/>
  <c r="AB5" i="14" s="1"/>
  <c r="AX5" i="14"/>
  <c r="S5" i="14" s="1"/>
  <c r="AC5" i="14" s="1"/>
  <c r="AB6" i="14" s="1"/>
  <c r="AX6" i="14"/>
  <c r="S6" i="14" s="1"/>
  <c r="AC6" i="14" s="1"/>
  <c r="AB7" i="14" s="1"/>
  <c r="AX7" i="14"/>
  <c r="S7" i="14" s="1"/>
  <c r="AC7" i="14" s="1"/>
  <c r="AB8" i="14" s="1"/>
  <c r="AX8" i="14"/>
  <c r="S8" i="14" s="1"/>
  <c r="AC8" i="14" s="1"/>
  <c r="AB9" i="14" s="1"/>
  <c r="AX9" i="14"/>
  <c r="S9" i="14" s="1"/>
  <c r="AC9" i="14" s="1"/>
  <c r="AB10" i="14" s="1"/>
  <c r="AX10" i="14"/>
  <c r="S10" i="14" s="1"/>
  <c r="AC10" i="14" s="1"/>
  <c r="AB11" i="14" s="1"/>
  <c r="AX11" i="14"/>
  <c r="S11" i="14" s="1"/>
  <c r="AC11" i="14" s="1"/>
  <c r="AB12" i="14" s="1"/>
  <c r="AX12" i="14"/>
  <c r="S12" i="14" s="1"/>
  <c r="AC12" i="14" s="1"/>
  <c r="AB13" i="14" s="1"/>
  <c r="AX13" i="14"/>
  <c r="S13" i="14" s="1"/>
  <c r="AC13" i="14" s="1"/>
  <c r="AB14" i="14" s="1"/>
  <c r="AX14" i="14"/>
  <c r="S14" i="14" s="1"/>
  <c r="AC14" i="14" s="1"/>
  <c r="AB15" i="14" s="1"/>
  <c r="AX15" i="14"/>
  <c r="S15" i="14" s="1"/>
  <c r="AC15" i="14" s="1"/>
  <c r="AB16" i="14" s="1"/>
  <c r="AX16" i="14"/>
  <c r="S16" i="14" s="1"/>
  <c r="AC16" i="14" s="1"/>
  <c r="AB17" i="14" s="1"/>
  <c r="AX17" i="14"/>
  <c r="S17" i="14" s="1"/>
  <c r="AC17" i="14" s="1"/>
  <c r="AB18" i="14" s="1"/>
  <c r="AX18" i="14"/>
  <c r="S18" i="14" s="1"/>
  <c r="AC18" i="14" s="1"/>
  <c r="AB19" i="14" s="1"/>
  <c r="AX19" i="14"/>
  <c r="S19" i="14" s="1"/>
  <c r="AC19" i="14" s="1"/>
  <c r="AB20" i="14" s="1"/>
  <c r="AX20" i="14"/>
  <c r="S20" i="14" s="1"/>
  <c r="AC20" i="14" s="1"/>
  <c r="AB21" i="14" s="1"/>
  <c r="AX21" i="14"/>
  <c r="S21" i="14" s="1"/>
  <c r="AC21" i="14" s="1"/>
  <c r="AB22" i="14" s="1"/>
  <c r="AS6" i="15"/>
  <c r="AL6" i="15"/>
  <c r="AU6" i="15" s="1"/>
  <c r="AH24" i="76"/>
  <c r="AQ24" i="76" s="1"/>
  <c r="AS8" i="21"/>
  <c r="AL8" i="21"/>
  <c r="AU8" i="21" s="1"/>
  <c r="AJ21" i="71"/>
  <c r="AK21" i="71"/>
  <c r="AT21" i="71" s="1"/>
  <c r="AJ15" i="71"/>
  <c r="AK15" i="71"/>
  <c r="AT15" i="71" s="1"/>
  <c r="AJ9" i="71"/>
  <c r="AK9" i="71"/>
  <c r="AT9" i="71" s="1"/>
  <c r="AS20" i="66"/>
  <c r="AL20" i="66"/>
  <c r="AU20" i="66" s="1"/>
  <c r="AH22" i="56"/>
  <c r="AQ22" i="56" s="1"/>
  <c r="AJ20" i="9"/>
  <c r="AK20" i="9"/>
  <c r="AT20" i="9" s="1"/>
  <c r="AJ14" i="9"/>
  <c r="AK14" i="9"/>
  <c r="AT14" i="9" s="1"/>
  <c r="AJ8" i="9"/>
  <c r="AK8" i="9"/>
  <c r="AT8" i="9" s="1"/>
  <c r="AN22" i="59"/>
  <c r="AI22" i="59"/>
  <c r="AR22" i="8"/>
  <c r="AJ17" i="65"/>
  <c r="AK17" i="65"/>
  <c r="AT17" i="65" s="1"/>
  <c r="AJ11" i="65"/>
  <c r="AK11" i="65"/>
  <c r="AT11" i="65" s="1"/>
  <c r="AJ5" i="65"/>
  <c r="AK5" i="65"/>
  <c r="AT5" i="65" s="1"/>
  <c r="AS19" i="69"/>
  <c r="AL19" i="69"/>
  <c r="AU19" i="69" s="1"/>
  <c r="AR22" i="41"/>
  <c r="AS15" i="21"/>
  <c r="AL15" i="21"/>
  <c r="AU15" i="21" s="1"/>
  <c r="Y22" i="5"/>
  <c r="X22" i="5"/>
  <c r="AF24" i="48"/>
  <c r="AO24" i="48" s="1"/>
  <c r="AG24" i="48"/>
  <c r="AP24" i="48" s="1"/>
  <c r="W25" i="48"/>
  <c r="AE24" i="48"/>
  <c r="AF23" i="36"/>
  <c r="AO23" i="36" s="1"/>
  <c r="AE23" i="36"/>
  <c r="W24" i="36"/>
  <c r="AG23" i="36"/>
  <c r="AP23" i="36" s="1"/>
  <c r="AX22" i="19"/>
  <c r="S22" i="19" s="1"/>
  <c r="AC22" i="19" s="1"/>
  <c r="AB23" i="19" s="1"/>
  <c r="AK22" i="1"/>
  <c r="AT22" i="1" s="1"/>
  <c r="W23" i="74"/>
  <c r="AG22" i="74"/>
  <c r="AP22" i="74" s="1"/>
  <c r="AF22" i="74"/>
  <c r="AO22" i="74" s="1"/>
  <c r="AE22" i="74"/>
  <c r="AH23" i="41"/>
  <c r="AQ23" i="41" s="1"/>
  <c r="AH25" i="96"/>
  <c r="AQ25" i="96" s="1"/>
  <c r="AG22" i="12"/>
  <c r="AP22" i="12" s="1"/>
  <c r="AF22" i="12"/>
  <c r="AO22" i="12" s="1"/>
  <c r="W23" i="12"/>
  <c r="AE22" i="12"/>
  <c r="AG21" i="6"/>
  <c r="AP21" i="6" s="1"/>
  <c r="AF21" i="6"/>
  <c r="AO21" i="6" s="1"/>
  <c r="W22" i="6"/>
  <c r="AE21" i="6"/>
  <c r="Z22" i="20"/>
  <c r="S17" i="1"/>
  <c r="AC16" i="1"/>
  <c r="AB17" i="1" s="1"/>
  <c r="AC10" i="1"/>
  <c r="AB11" i="1" s="1"/>
  <c r="S11" i="1"/>
  <c r="AC4" i="1"/>
  <c r="AB5" i="1" s="1"/>
  <c r="S5" i="1"/>
  <c r="AS9" i="69"/>
  <c r="AL9" i="69"/>
  <c r="AU9" i="69" s="1"/>
  <c r="AH22" i="27"/>
  <c r="AQ22" i="27" s="1"/>
  <c r="AS9" i="15"/>
  <c r="AL9" i="15"/>
  <c r="AU9" i="15" s="1"/>
  <c r="AS17" i="21"/>
  <c r="AL17" i="21"/>
  <c r="AU17" i="21" s="1"/>
  <c r="AR23" i="65"/>
  <c r="AR25" i="65" s="1"/>
  <c r="AI21" i="68"/>
  <c r="AN21" i="68"/>
  <c r="AS16" i="69"/>
  <c r="AL16" i="69"/>
  <c r="AU16" i="69" s="1"/>
  <c r="X24" i="42"/>
  <c r="Y24" i="42"/>
  <c r="Y24" i="40"/>
  <c r="X24" i="40"/>
  <c r="AS17" i="69"/>
  <c r="AL17" i="69"/>
  <c r="AU17" i="69" s="1"/>
  <c r="AN24" i="86"/>
  <c r="AI24" i="86"/>
  <c r="AJ4" i="15"/>
  <c r="AK4" i="15"/>
  <c r="AT4" i="15" s="1"/>
  <c r="AT25" i="15" s="1"/>
  <c r="AN22" i="72"/>
  <c r="AI22" i="72"/>
  <c r="AR21" i="10"/>
  <c r="AH23" i="8"/>
  <c r="AQ23" i="8" s="1"/>
  <c r="AQ25" i="8" s="1"/>
  <c r="AZ3" i="8"/>
  <c r="AX22" i="8" s="1"/>
  <c r="S22" i="8" s="1"/>
  <c r="AC22" i="8" s="1"/>
  <c r="AB23" i="8" s="1"/>
  <c r="AH23" i="2"/>
  <c r="AQ23" i="2" s="1"/>
  <c r="AQ25" i="2" s="1"/>
  <c r="AZ3" i="2"/>
  <c r="AX22" i="2" s="1"/>
  <c r="S22" i="2" s="1"/>
  <c r="AC22" i="2" s="1"/>
  <c r="AB23" i="2" s="1"/>
  <c r="AH22" i="32"/>
  <c r="AQ22" i="32" s="1"/>
  <c r="AJ23" i="14"/>
  <c r="AS23" i="14" s="1"/>
  <c r="AK23" i="14"/>
  <c r="AT23" i="14" s="1"/>
  <c r="AS6" i="69"/>
  <c r="AL6" i="69"/>
  <c r="AU6" i="69" s="1"/>
  <c r="AN22" i="16"/>
  <c r="AI22" i="16"/>
  <c r="Y23" i="45"/>
  <c r="X23" i="45"/>
  <c r="Z23" i="45" s="1"/>
  <c r="AN21" i="46"/>
  <c r="AI21" i="46"/>
  <c r="Y23" i="61"/>
  <c r="X23" i="61"/>
  <c r="AJ20" i="71"/>
  <c r="AK20" i="71"/>
  <c r="AT20" i="71" s="1"/>
  <c r="AJ14" i="71"/>
  <c r="AK14" i="71"/>
  <c r="AT14" i="71" s="1"/>
  <c r="AJ8" i="71"/>
  <c r="AK8" i="71"/>
  <c r="AT8" i="71" s="1"/>
  <c r="AS20" i="15"/>
  <c r="AL20" i="15"/>
  <c r="AU20" i="15" s="1"/>
  <c r="AR22" i="53"/>
  <c r="AJ4" i="66"/>
  <c r="AK4" i="66"/>
  <c r="AT4" i="66" s="1"/>
  <c r="AT25" i="66" s="1"/>
  <c r="AJ19" i="9"/>
  <c r="AK19" i="9"/>
  <c r="AT19" i="9" s="1"/>
  <c r="AJ13" i="9"/>
  <c r="AK13" i="9"/>
  <c r="AT13" i="9" s="1"/>
  <c r="AJ7" i="9"/>
  <c r="AK7" i="9"/>
  <c r="AT7" i="9" s="1"/>
  <c r="AS22" i="69"/>
  <c r="AL22" i="69"/>
  <c r="AU22" i="69" s="1"/>
  <c r="AS10" i="15"/>
  <c r="AL10" i="15"/>
  <c r="AU10" i="15" s="1"/>
  <c r="Y23" i="59"/>
  <c r="X23" i="59"/>
  <c r="Z23" i="24"/>
  <c r="AJ22" i="65"/>
  <c r="AK22" i="65"/>
  <c r="AT22" i="65" s="1"/>
  <c r="AJ16" i="65"/>
  <c r="AK16" i="65"/>
  <c r="AT16" i="65" s="1"/>
  <c r="AJ10" i="65"/>
  <c r="AK10" i="65"/>
  <c r="AT10" i="65" s="1"/>
  <c r="AJ3" i="65"/>
  <c r="AB4" i="65"/>
  <c r="AR21" i="74"/>
  <c r="AE24" i="44"/>
  <c r="AF24" i="44"/>
  <c r="AO24" i="44" s="1"/>
  <c r="AG24" i="44"/>
  <c r="AP24" i="44" s="1"/>
  <c r="W25" i="44"/>
  <c r="AI23" i="1"/>
  <c r="AN23" i="1"/>
  <c r="AN25" i="1" s="1"/>
  <c r="AS13" i="15"/>
  <c r="AL13" i="15"/>
  <c r="AU13" i="15" s="1"/>
  <c r="AR21" i="18"/>
  <c r="Y22" i="35"/>
  <c r="X22" i="35"/>
  <c r="AS15" i="66"/>
  <c r="AL15" i="66"/>
  <c r="AU15" i="66" s="1"/>
  <c r="AS22" i="15"/>
  <c r="AL22" i="15"/>
  <c r="AU22" i="15" s="1"/>
  <c r="AR22" i="24"/>
  <c r="Y24" i="25"/>
  <c r="X24" i="25"/>
  <c r="AS8" i="69"/>
  <c r="AL8" i="69"/>
  <c r="AU8" i="69" s="1"/>
  <c r="Z23" i="41"/>
  <c r="AS10" i="66"/>
  <c r="AL10" i="66"/>
  <c r="AU10" i="66" s="1"/>
  <c r="AR23" i="76"/>
  <c r="AG23" i="13"/>
  <c r="AP23" i="13" s="1"/>
  <c r="AP25" i="13" s="1"/>
  <c r="AF23" i="13"/>
  <c r="AO23" i="13" s="1"/>
  <c r="AO25" i="13" s="1"/>
  <c r="AE23" i="13"/>
  <c r="AL23" i="71"/>
  <c r="AU23" i="71" s="1"/>
  <c r="AR23" i="71"/>
  <c r="AR25" i="71" s="1"/>
  <c r="AR21" i="62"/>
  <c r="S16" i="1"/>
  <c r="AC15" i="1"/>
  <c r="AB16" i="1" s="1"/>
  <c r="AC9" i="1"/>
  <c r="AB10" i="1" s="1"/>
  <c r="S10" i="1"/>
  <c r="AC3" i="1"/>
  <c r="S4" i="1"/>
  <c r="AX23" i="63"/>
  <c r="S23" i="63" s="1"/>
  <c r="AC23" i="63" s="1"/>
  <c r="AX3" i="63"/>
  <c r="S3" i="63" s="1"/>
  <c r="AC3" i="63" s="1"/>
  <c r="AX4" i="63"/>
  <c r="S4" i="63" s="1"/>
  <c r="AC4" i="63" s="1"/>
  <c r="AB5" i="63" s="1"/>
  <c r="AX5" i="63"/>
  <c r="S5" i="63" s="1"/>
  <c r="AC5" i="63" s="1"/>
  <c r="AB6" i="63" s="1"/>
  <c r="AX6" i="63"/>
  <c r="S6" i="63" s="1"/>
  <c r="AC6" i="63" s="1"/>
  <c r="AB7" i="63" s="1"/>
  <c r="AX7" i="63"/>
  <c r="S7" i="63" s="1"/>
  <c r="AC7" i="63" s="1"/>
  <c r="AB8" i="63" s="1"/>
  <c r="AX8" i="63"/>
  <c r="S8" i="63" s="1"/>
  <c r="AC8" i="63" s="1"/>
  <c r="AB9" i="63" s="1"/>
  <c r="AX9" i="63"/>
  <c r="S9" i="63" s="1"/>
  <c r="AC9" i="63" s="1"/>
  <c r="AB10" i="63" s="1"/>
  <c r="AX10" i="63"/>
  <c r="S10" i="63" s="1"/>
  <c r="AC10" i="63" s="1"/>
  <c r="AB11" i="63" s="1"/>
  <c r="AX11" i="63"/>
  <c r="S11" i="63" s="1"/>
  <c r="AC11" i="63" s="1"/>
  <c r="AB12" i="63" s="1"/>
  <c r="AX12" i="63"/>
  <c r="S12" i="63" s="1"/>
  <c r="AC12" i="63" s="1"/>
  <c r="AB13" i="63" s="1"/>
  <c r="AX13" i="63"/>
  <c r="S13" i="63" s="1"/>
  <c r="AC13" i="63" s="1"/>
  <c r="AB14" i="63" s="1"/>
  <c r="AX14" i="63"/>
  <c r="S14" i="63" s="1"/>
  <c r="AC14" i="63" s="1"/>
  <c r="AB15" i="63" s="1"/>
  <c r="AX15" i="63"/>
  <c r="S15" i="63" s="1"/>
  <c r="AC15" i="63" s="1"/>
  <c r="AB16" i="63" s="1"/>
  <c r="AX16" i="63"/>
  <c r="S16" i="63" s="1"/>
  <c r="AC16" i="63" s="1"/>
  <c r="AB17" i="63" s="1"/>
  <c r="AX17" i="63"/>
  <c r="S17" i="63" s="1"/>
  <c r="AC17" i="63" s="1"/>
  <c r="AB18" i="63" s="1"/>
  <c r="AX18" i="63"/>
  <c r="S18" i="63" s="1"/>
  <c r="AC18" i="63" s="1"/>
  <c r="AB19" i="63" s="1"/>
  <c r="AX19" i="63"/>
  <c r="S19" i="63" s="1"/>
  <c r="AC19" i="63" s="1"/>
  <c r="AB20" i="63" s="1"/>
  <c r="AX20" i="63"/>
  <c r="S20" i="63" s="1"/>
  <c r="AC20" i="63" s="1"/>
  <c r="AB21" i="63" s="1"/>
  <c r="AX21" i="63"/>
  <c r="S21" i="63" s="1"/>
  <c r="AC21" i="63" s="1"/>
  <c r="AB22" i="63" s="1"/>
  <c r="AS5" i="66"/>
  <c r="AL5" i="66"/>
  <c r="AU5" i="66" s="1"/>
  <c r="AH24" i="87"/>
  <c r="AQ24" i="87" s="1"/>
  <c r="X24" i="30"/>
  <c r="Y24" i="30"/>
  <c r="AN21" i="94"/>
  <c r="AI21" i="94"/>
  <c r="AR24" i="96"/>
  <c r="Z23" i="22"/>
  <c r="AI23" i="40"/>
  <c r="AN23" i="40"/>
  <c r="X23" i="78"/>
  <c r="Y23" i="78"/>
  <c r="AH22" i="23"/>
  <c r="AQ22" i="23" s="1"/>
  <c r="AR21" i="27"/>
  <c r="AS5" i="15"/>
  <c r="AL5" i="15"/>
  <c r="AU5" i="15" s="1"/>
  <c r="X23" i="29"/>
  <c r="Y23" i="29"/>
  <c r="AS13" i="21"/>
  <c r="AL13" i="21"/>
  <c r="AU13" i="21" s="1"/>
  <c r="AN22" i="39"/>
  <c r="AI22" i="39"/>
  <c r="AS19" i="66"/>
  <c r="AL19" i="66"/>
  <c r="AU19" i="66" s="1"/>
  <c r="AI21" i="7"/>
  <c r="AN21" i="7"/>
  <c r="AI22" i="17"/>
  <c r="AN22" i="17"/>
  <c r="X24" i="80"/>
  <c r="Y24" i="80"/>
  <c r="X23" i="72"/>
  <c r="Z23" i="72" s="1"/>
  <c r="Y23" i="72"/>
  <c r="Y23" i="16"/>
  <c r="X23" i="16"/>
  <c r="AS12" i="15"/>
  <c r="AL12" i="15"/>
  <c r="AU12" i="15" s="1"/>
  <c r="AE23" i="75"/>
  <c r="W24" i="75"/>
  <c r="AF23" i="75"/>
  <c r="AO23" i="75" s="1"/>
  <c r="AG23" i="75"/>
  <c r="AP23" i="75" s="1"/>
  <c r="Y22" i="46"/>
  <c r="X22" i="46"/>
  <c r="AS14" i="21"/>
  <c r="AL14" i="21"/>
  <c r="AU14" i="21" s="1"/>
  <c r="AJ19" i="71"/>
  <c r="AK19" i="71"/>
  <c r="AT19" i="71" s="1"/>
  <c r="AJ13" i="71"/>
  <c r="AK13" i="71"/>
  <c r="AT13" i="71" s="1"/>
  <c r="AJ7" i="71"/>
  <c r="AK7" i="71"/>
  <c r="AT7" i="71" s="1"/>
  <c r="AS8" i="66"/>
  <c r="AL8" i="66"/>
  <c r="AU8" i="66" s="1"/>
  <c r="AS3" i="66"/>
  <c r="AL3" i="66"/>
  <c r="AU3" i="66" s="1"/>
  <c r="AJ18" i="9"/>
  <c r="AK18" i="9"/>
  <c r="AT18" i="9" s="1"/>
  <c r="AJ12" i="9"/>
  <c r="AK12" i="9"/>
  <c r="AT12" i="9" s="1"/>
  <c r="AJ6" i="9"/>
  <c r="AK6" i="9"/>
  <c r="AT6" i="9" s="1"/>
  <c r="W23" i="91"/>
  <c r="AF22" i="91"/>
  <c r="AO22" i="91" s="1"/>
  <c r="AE22" i="91"/>
  <c r="AG22" i="91"/>
  <c r="AP22" i="91" s="1"/>
  <c r="AK21" i="65"/>
  <c r="AT21" i="65" s="1"/>
  <c r="AJ21" i="65"/>
  <c r="AK15" i="65"/>
  <c r="AT15" i="65" s="1"/>
  <c r="AJ15" i="65"/>
  <c r="AJ9" i="65"/>
  <c r="AK9" i="65"/>
  <c r="AT9" i="65" s="1"/>
  <c r="AS7" i="69"/>
  <c r="AL7" i="69"/>
  <c r="AU7" i="69" s="1"/>
  <c r="AS21" i="21"/>
  <c r="AL21" i="21"/>
  <c r="AU21" i="21" s="1"/>
  <c r="X23" i="47"/>
  <c r="Y23" i="47"/>
  <c r="AN21" i="35"/>
  <c r="AI21" i="35"/>
  <c r="AR21" i="56"/>
  <c r="AX23" i="4"/>
  <c r="S23" i="4" s="1"/>
  <c r="AC23" i="4" s="1"/>
  <c r="AX3" i="4"/>
  <c r="S3" i="4" s="1"/>
  <c r="AC3" i="4" s="1"/>
  <c r="AX4" i="4"/>
  <c r="S4" i="4" s="1"/>
  <c r="AC4" i="4" s="1"/>
  <c r="AB5" i="4" s="1"/>
  <c r="AX5" i="4"/>
  <c r="S5" i="4" s="1"/>
  <c r="AC5" i="4" s="1"/>
  <c r="AB6" i="4" s="1"/>
  <c r="AX6" i="4"/>
  <c r="S6" i="4" s="1"/>
  <c r="AC6" i="4" s="1"/>
  <c r="AB7" i="4" s="1"/>
  <c r="AX7" i="4"/>
  <c r="S7" i="4" s="1"/>
  <c r="AC7" i="4" s="1"/>
  <c r="AB8" i="4" s="1"/>
  <c r="AX8" i="4"/>
  <c r="S8" i="4" s="1"/>
  <c r="AC8" i="4" s="1"/>
  <c r="AB9" i="4" s="1"/>
  <c r="AX9" i="4"/>
  <c r="S9" i="4" s="1"/>
  <c r="AC9" i="4" s="1"/>
  <c r="AB10" i="4" s="1"/>
  <c r="AX10" i="4"/>
  <c r="S10" i="4" s="1"/>
  <c r="AC10" i="4" s="1"/>
  <c r="AB11" i="4" s="1"/>
  <c r="AX11" i="4"/>
  <c r="S11" i="4" s="1"/>
  <c r="AC11" i="4" s="1"/>
  <c r="AB12" i="4" s="1"/>
  <c r="AX12" i="4"/>
  <c r="S12" i="4" s="1"/>
  <c r="AC12" i="4" s="1"/>
  <c r="AB13" i="4" s="1"/>
  <c r="AX13" i="4"/>
  <c r="S13" i="4" s="1"/>
  <c r="AC13" i="4" s="1"/>
  <c r="AB14" i="4" s="1"/>
  <c r="AX14" i="4"/>
  <c r="S14" i="4" s="1"/>
  <c r="AC14" i="4" s="1"/>
  <c r="AB15" i="4" s="1"/>
  <c r="AX15" i="4"/>
  <c r="S15" i="4" s="1"/>
  <c r="AC15" i="4" s="1"/>
  <c r="AB16" i="4" s="1"/>
  <c r="AX16" i="4"/>
  <c r="S16" i="4" s="1"/>
  <c r="AC16" i="4" s="1"/>
  <c r="AB17" i="4" s="1"/>
  <c r="AX17" i="4"/>
  <c r="S17" i="4" s="1"/>
  <c r="AC17" i="4" s="1"/>
  <c r="AB18" i="4" s="1"/>
  <c r="AX18" i="4"/>
  <c r="S18" i="4" s="1"/>
  <c r="AC18" i="4" s="1"/>
  <c r="AB19" i="4" s="1"/>
  <c r="AX19" i="4"/>
  <c r="S19" i="4" s="1"/>
  <c r="AC19" i="4" s="1"/>
  <c r="AB20" i="4" s="1"/>
  <c r="AX20" i="4"/>
  <c r="S20" i="4" s="1"/>
  <c r="AC20" i="4" s="1"/>
  <c r="AB21" i="4" s="1"/>
  <c r="AX21" i="4"/>
  <c r="S21" i="4" s="1"/>
  <c r="AC21" i="4" s="1"/>
  <c r="AB22" i="4" s="1"/>
  <c r="AN23" i="25"/>
  <c r="AI23" i="25"/>
  <c r="AG23" i="84"/>
  <c r="AP23" i="84" s="1"/>
  <c r="AF23" i="84"/>
  <c r="AO23" i="84" s="1"/>
  <c r="W24" i="84"/>
  <c r="AE23" i="84"/>
  <c r="AJ4" i="21"/>
  <c r="AK4" i="21"/>
  <c r="AT4" i="21" s="1"/>
  <c r="AT25" i="21" s="1"/>
  <c r="Z25" i="96"/>
  <c r="S21" i="1"/>
  <c r="AC20" i="1"/>
  <c r="AB21" i="1" s="1"/>
  <c r="S15" i="1"/>
  <c r="AC14" i="1"/>
  <c r="AB15" i="1" s="1"/>
  <c r="AC8" i="1"/>
  <c r="AB9" i="1" s="1"/>
  <c r="S9" i="1"/>
  <c r="AS15" i="69"/>
  <c r="AL15" i="69"/>
  <c r="AU15" i="69" s="1"/>
  <c r="Z22" i="27"/>
  <c r="AX22" i="63"/>
  <c r="S22" i="63" s="1"/>
  <c r="AC22" i="63" s="1"/>
  <c r="AB23" i="63" s="1"/>
  <c r="AS15" i="15"/>
  <c r="AL15" i="15"/>
  <c r="AU15" i="15" s="1"/>
  <c r="AS5" i="21"/>
  <c r="AL5" i="21"/>
  <c r="AU5" i="21" s="1"/>
  <c r="X24" i="26"/>
  <c r="Y24" i="26"/>
  <c r="AN23" i="30"/>
  <c r="AI23" i="30"/>
  <c r="AI23" i="42"/>
  <c r="AN23" i="42"/>
  <c r="AS16" i="15"/>
  <c r="AL16" i="15"/>
  <c r="AU16" i="15" s="1"/>
  <c r="Y24" i="37"/>
  <c r="X24" i="37"/>
  <c r="AR22" i="54"/>
  <c r="Z22" i="23"/>
  <c r="AS5" i="69"/>
  <c r="AL5" i="69"/>
  <c r="AU5" i="69" s="1"/>
  <c r="AI22" i="85"/>
  <c r="AN22" i="85"/>
  <c r="AI23" i="9"/>
  <c r="AN23" i="9"/>
  <c r="AN25" i="9" s="1"/>
  <c r="AH24" i="83"/>
  <c r="AQ24" i="83" s="1"/>
  <c r="AN22" i="50"/>
  <c r="AI22" i="50"/>
  <c r="AI22" i="29"/>
  <c r="AN22" i="29"/>
  <c r="AS10" i="69"/>
  <c r="AL10" i="69"/>
  <c r="AU10" i="69" s="1"/>
  <c r="Y22" i="7"/>
  <c r="X22" i="7"/>
  <c r="Z22" i="7" s="1"/>
  <c r="AS6" i="21"/>
  <c r="AL6" i="21"/>
  <c r="AU6" i="21" s="1"/>
  <c r="X23" i="17"/>
  <c r="Y23" i="17"/>
  <c r="AN23" i="80"/>
  <c r="AI23" i="80"/>
  <c r="Y24" i="82"/>
  <c r="X24" i="82"/>
  <c r="Z23" i="8"/>
  <c r="AH22" i="49"/>
  <c r="AQ22" i="49" s="1"/>
  <c r="AH23" i="34"/>
  <c r="AQ23" i="34" s="1"/>
  <c r="AJ23" i="65"/>
  <c r="AS23" i="65" s="1"/>
  <c r="AK23" i="65"/>
  <c r="AT23" i="65" s="1"/>
  <c r="Z23" i="2"/>
  <c r="Z22" i="32"/>
  <c r="AS12" i="69"/>
  <c r="AL12" i="69"/>
  <c r="AU12" i="69" s="1"/>
  <c r="Y23" i="90"/>
  <c r="X23" i="90"/>
  <c r="AN22" i="11"/>
  <c r="AI22" i="11"/>
  <c r="AJ18" i="71"/>
  <c r="AK18" i="71"/>
  <c r="AT18" i="71" s="1"/>
  <c r="AJ12" i="71"/>
  <c r="AK12" i="71"/>
  <c r="AT12" i="71" s="1"/>
  <c r="AJ6" i="71"/>
  <c r="AK6" i="71"/>
  <c r="AT6" i="71" s="1"/>
  <c r="AS10" i="21"/>
  <c r="AL10" i="21"/>
  <c r="AU10" i="21" s="1"/>
  <c r="AJ17" i="9"/>
  <c r="AK17" i="9"/>
  <c r="AT17" i="9" s="1"/>
  <c r="AJ11" i="9"/>
  <c r="AK11" i="9"/>
  <c r="AT11" i="9" s="1"/>
  <c r="AJ5" i="9"/>
  <c r="AK5" i="9"/>
  <c r="AT5" i="9" s="1"/>
  <c r="AR21" i="49"/>
  <c r="AJ20" i="65"/>
  <c r="AK20" i="65"/>
  <c r="AT20" i="65" s="1"/>
  <c r="AJ14" i="65"/>
  <c r="AK14" i="65"/>
  <c r="AT14" i="65" s="1"/>
  <c r="AJ8" i="65"/>
  <c r="AK8" i="65"/>
  <c r="AT8" i="65" s="1"/>
  <c r="AF23" i="81"/>
  <c r="AO23" i="81" s="1"/>
  <c r="AG23" i="81"/>
  <c r="AP23" i="81" s="1"/>
  <c r="AE23" i="81"/>
  <c r="W24" i="81"/>
  <c r="AS19" i="15"/>
  <c r="AL19" i="15"/>
  <c r="AU19" i="15" s="1"/>
  <c r="AG24" i="28"/>
  <c r="AP24" i="28" s="1"/>
  <c r="AF24" i="28"/>
  <c r="AO24" i="28" s="1"/>
  <c r="W25" i="28"/>
  <c r="AE24" i="28"/>
  <c r="AN22" i="47"/>
  <c r="AI22" i="47"/>
  <c r="AS21" i="66"/>
  <c r="AL21" i="66"/>
  <c r="AU21" i="66" s="1"/>
  <c r="AS12" i="21"/>
  <c r="AL12" i="21"/>
  <c r="AU12" i="21" s="1"/>
  <c r="AR22" i="34"/>
  <c r="AX22" i="4"/>
  <c r="S22" i="4" s="1"/>
  <c r="AC22" i="4" s="1"/>
  <c r="AB23" i="4" s="1"/>
  <c r="AH22" i="62"/>
  <c r="AQ22" i="62" s="1"/>
  <c r="AR22" i="38"/>
  <c r="X24" i="43"/>
  <c r="Y24" i="43"/>
  <c r="X24" i="73"/>
  <c r="Y24" i="73"/>
  <c r="AS14" i="69"/>
  <c r="AL14" i="69"/>
  <c r="AU14" i="69" s="1"/>
  <c r="AS3" i="21"/>
  <c r="AL3" i="21"/>
  <c r="AU3" i="21" s="1"/>
  <c r="AS22" i="66"/>
  <c r="AL22" i="66"/>
  <c r="AU22" i="66" s="1"/>
  <c r="AS6" i="66"/>
  <c r="AL6" i="66"/>
  <c r="AU6" i="66" s="1"/>
  <c r="AX23" i="3"/>
  <c r="S23" i="3" s="1"/>
  <c r="AC23" i="3" s="1"/>
  <c r="AJ23" i="3" s="1"/>
  <c r="AS23" i="3" s="1"/>
  <c r="AX3" i="3"/>
  <c r="S3" i="3" s="1"/>
  <c r="AC3" i="3" s="1"/>
  <c r="AX4" i="3"/>
  <c r="S4" i="3" s="1"/>
  <c r="AC4" i="3" s="1"/>
  <c r="AB5" i="3" s="1"/>
  <c r="AX5" i="3"/>
  <c r="S5" i="3" s="1"/>
  <c r="AC5" i="3" s="1"/>
  <c r="AB6" i="3" s="1"/>
  <c r="AX6" i="3"/>
  <c r="S6" i="3" s="1"/>
  <c r="AC6" i="3" s="1"/>
  <c r="AB7" i="3" s="1"/>
  <c r="AX7" i="3"/>
  <c r="S7" i="3" s="1"/>
  <c r="AC7" i="3" s="1"/>
  <c r="AB8" i="3" s="1"/>
  <c r="AX8" i="3"/>
  <c r="S8" i="3" s="1"/>
  <c r="AC8" i="3" s="1"/>
  <c r="AB9" i="3" s="1"/>
  <c r="AX9" i="3"/>
  <c r="S9" i="3" s="1"/>
  <c r="AC9" i="3" s="1"/>
  <c r="AB10" i="3" s="1"/>
  <c r="AX10" i="3"/>
  <c r="S10" i="3" s="1"/>
  <c r="AC10" i="3" s="1"/>
  <c r="AB11" i="3" s="1"/>
  <c r="AX11" i="3"/>
  <c r="S11" i="3" s="1"/>
  <c r="AC11" i="3" s="1"/>
  <c r="AB12" i="3" s="1"/>
  <c r="AX12" i="3"/>
  <c r="S12" i="3" s="1"/>
  <c r="AC12" i="3" s="1"/>
  <c r="AB13" i="3" s="1"/>
  <c r="AX13" i="3"/>
  <c r="S13" i="3" s="1"/>
  <c r="AC13" i="3" s="1"/>
  <c r="AB14" i="3" s="1"/>
  <c r="AX14" i="3"/>
  <c r="S14" i="3" s="1"/>
  <c r="AC14" i="3" s="1"/>
  <c r="AB15" i="3" s="1"/>
  <c r="AX15" i="3"/>
  <c r="S15" i="3" s="1"/>
  <c r="AC15" i="3" s="1"/>
  <c r="AB16" i="3" s="1"/>
  <c r="AX16" i="3"/>
  <c r="S16" i="3" s="1"/>
  <c r="AC16" i="3" s="1"/>
  <c r="AB17" i="3" s="1"/>
  <c r="AX17" i="3"/>
  <c r="S17" i="3" s="1"/>
  <c r="AC17" i="3" s="1"/>
  <c r="AB18" i="3" s="1"/>
  <c r="AX18" i="3"/>
  <c r="S18" i="3" s="1"/>
  <c r="AC18" i="3" s="1"/>
  <c r="AB19" i="3" s="1"/>
  <c r="AX19" i="3"/>
  <c r="S19" i="3" s="1"/>
  <c r="AC19" i="3" s="1"/>
  <c r="AB20" i="3" s="1"/>
  <c r="AX20" i="3"/>
  <c r="S20" i="3" s="1"/>
  <c r="AC20" i="3" s="1"/>
  <c r="AB21" i="3" s="1"/>
  <c r="AX21" i="3"/>
  <c r="S21" i="3" s="1"/>
  <c r="AC21" i="3" s="1"/>
  <c r="AB22" i="3" s="1"/>
  <c r="S20" i="1"/>
  <c r="AC19" i="1"/>
  <c r="AB20" i="1" s="1"/>
  <c r="S14" i="1"/>
  <c r="AC13" i="1"/>
  <c r="AB14" i="1" s="1"/>
  <c r="AC7" i="1"/>
  <c r="AB8" i="1" s="1"/>
  <c r="S8" i="1"/>
  <c r="S23" i="1"/>
  <c r="AC22" i="1"/>
  <c r="AB23" i="1" s="1"/>
  <c r="Y23" i="51"/>
  <c r="X23" i="51"/>
  <c r="Z23" i="51" s="1"/>
  <c r="AH23" i="53"/>
  <c r="AQ23" i="53" s="1"/>
  <c r="AQ25" i="53" s="1"/>
  <c r="AZ3" i="53"/>
  <c r="AS11" i="66"/>
  <c r="AL11" i="66"/>
  <c r="AU11" i="66" s="1"/>
  <c r="Z24" i="87"/>
  <c r="AN23" i="26"/>
  <c r="AI23" i="26"/>
  <c r="AR21" i="20"/>
  <c r="AH23" i="54"/>
  <c r="AQ23" i="54" s="1"/>
  <c r="AQ25" i="54" s="1"/>
  <c r="AZ3" i="54"/>
  <c r="AX22" i="54" s="1"/>
  <c r="S22" i="54" s="1"/>
  <c r="AC22" i="54" s="1"/>
  <c r="AB23" i="54" s="1"/>
  <c r="AI23" i="14"/>
  <c r="AN23" i="14"/>
  <c r="AN25" i="14" s="1"/>
  <c r="X22" i="94"/>
  <c r="Y22" i="94"/>
  <c r="AI23" i="37"/>
  <c r="AN23" i="37"/>
  <c r="AH22" i="10"/>
  <c r="AQ22" i="10" s="1"/>
  <c r="AS11" i="15"/>
  <c r="AL11" i="15"/>
  <c r="AU11" i="15" s="1"/>
  <c r="Y23" i="50"/>
  <c r="X23" i="50"/>
  <c r="AS19" i="21"/>
  <c r="AL19" i="21"/>
  <c r="AU19" i="21" s="1"/>
  <c r="AX23" i="52"/>
  <c r="S23" i="52" s="1"/>
  <c r="AC23" i="52" s="1"/>
  <c r="AJ23" i="52" s="1"/>
  <c r="AS23" i="52" s="1"/>
  <c r="AX3" i="52"/>
  <c r="S3" i="52" s="1"/>
  <c r="AC3" i="52" s="1"/>
  <c r="AX4" i="52"/>
  <c r="S4" i="52" s="1"/>
  <c r="AC4" i="52" s="1"/>
  <c r="AB5" i="52" s="1"/>
  <c r="AX5" i="52"/>
  <c r="S5" i="52" s="1"/>
  <c r="AC5" i="52" s="1"/>
  <c r="AB6" i="52" s="1"/>
  <c r="AX6" i="52"/>
  <c r="S6" i="52" s="1"/>
  <c r="AC6" i="52" s="1"/>
  <c r="AB7" i="52" s="1"/>
  <c r="AX7" i="52"/>
  <c r="S7" i="52" s="1"/>
  <c r="AC7" i="52" s="1"/>
  <c r="AB8" i="52" s="1"/>
  <c r="AX8" i="52"/>
  <c r="S8" i="52" s="1"/>
  <c r="AC8" i="52" s="1"/>
  <c r="AB9" i="52" s="1"/>
  <c r="AX9" i="52"/>
  <c r="S9" i="52" s="1"/>
  <c r="AC9" i="52" s="1"/>
  <c r="AB10" i="52" s="1"/>
  <c r="AX10" i="52"/>
  <c r="S10" i="52" s="1"/>
  <c r="AC10" i="52" s="1"/>
  <c r="AB11" i="52" s="1"/>
  <c r="AX11" i="52"/>
  <c r="S11" i="52" s="1"/>
  <c r="AC11" i="52" s="1"/>
  <c r="AB12" i="52" s="1"/>
  <c r="AX12" i="52"/>
  <c r="S12" i="52" s="1"/>
  <c r="AC12" i="52" s="1"/>
  <c r="AB13" i="52" s="1"/>
  <c r="AX13" i="52"/>
  <c r="S13" i="52" s="1"/>
  <c r="AC13" i="52" s="1"/>
  <c r="AB14" i="52" s="1"/>
  <c r="AX14" i="52"/>
  <c r="S14" i="52" s="1"/>
  <c r="AC14" i="52" s="1"/>
  <c r="AB15" i="52" s="1"/>
  <c r="AX15" i="52"/>
  <c r="S15" i="52" s="1"/>
  <c r="AC15" i="52" s="1"/>
  <c r="AB16" i="52" s="1"/>
  <c r="AX16" i="52"/>
  <c r="S16" i="52" s="1"/>
  <c r="AC16" i="52" s="1"/>
  <c r="AB17" i="52" s="1"/>
  <c r="AX17" i="52"/>
  <c r="S17" i="52" s="1"/>
  <c r="AC17" i="52" s="1"/>
  <c r="AB18" i="52" s="1"/>
  <c r="AX18" i="52"/>
  <c r="S18" i="52" s="1"/>
  <c r="AC18" i="52" s="1"/>
  <c r="AB19" i="52" s="1"/>
  <c r="AX19" i="52"/>
  <c r="S19" i="52" s="1"/>
  <c r="AC19" i="52" s="1"/>
  <c r="AB20" i="52" s="1"/>
  <c r="AX20" i="52"/>
  <c r="S20" i="52" s="1"/>
  <c r="AC20" i="52" s="1"/>
  <c r="AB21" i="52" s="1"/>
  <c r="AX21" i="52"/>
  <c r="S21" i="52" s="1"/>
  <c r="AC21" i="52" s="1"/>
  <c r="AB22" i="52" s="1"/>
  <c r="AS7" i="66"/>
  <c r="AL7" i="66"/>
  <c r="AU7" i="66" s="1"/>
  <c r="Y25" i="79"/>
  <c r="X25" i="79"/>
  <c r="Z25" i="79" s="1"/>
  <c r="AN22" i="92"/>
  <c r="AI22" i="92"/>
  <c r="AN22" i="64"/>
  <c r="AI22" i="64"/>
  <c r="AI23" i="82"/>
  <c r="AN23" i="82"/>
  <c r="AN22" i="95"/>
  <c r="AI22" i="95"/>
  <c r="Z24" i="40" l="1"/>
  <c r="Z23" i="50"/>
  <c r="Z24" i="37"/>
  <c r="Z22" i="46"/>
  <c r="W23" i="46" s="1"/>
  <c r="Z22" i="35"/>
  <c r="AF22" i="35" s="1"/>
  <c r="AO22" i="35" s="1"/>
  <c r="Z23" i="58"/>
  <c r="Z23" i="11"/>
  <c r="AE23" i="34"/>
  <c r="Z23" i="59"/>
  <c r="Z23" i="61"/>
  <c r="Z24" i="30"/>
  <c r="Z23" i="90"/>
  <c r="Z24" i="25"/>
  <c r="Z22" i="5"/>
  <c r="AF24" i="76"/>
  <c r="AO24" i="76" s="1"/>
  <c r="Z24" i="80"/>
  <c r="W25" i="80" s="1"/>
  <c r="AK23" i="52"/>
  <c r="AT23" i="52" s="1"/>
  <c r="Z23" i="92"/>
  <c r="AF23" i="92" s="1"/>
  <c r="AO23" i="92" s="1"/>
  <c r="Z23" i="67"/>
  <c r="Z24" i="43"/>
  <c r="Z23" i="47"/>
  <c r="Z23" i="95"/>
  <c r="AF24" i="80"/>
  <c r="AO24" i="80" s="1"/>
  <c r="AF23" i="50"/>
  <c r="AO23" i="50" s="1"/>
  <c r="AO25" i="50" s="1"/>
  <c r="AE23" i="50"/>
  <c r="AG23" i="50"/>
  <c r="AP23" i="50" s="1"/>
  <c r="AP25" i="50" s="1"/>
  <c r="AG24" i="37"/>
  <c r="AP24" i="37" s="1"/>
  <c r="AF24" i="37"/>
  <c r="AO24" i="37" s="1"/>
  <c r="AE24" i="37"/>
  <c r="W25" i="37"/>
  <c r="AG22" i="46"/>
  <c r="AP22" i="46" s="1"/>
  <c r="AE22" i="46"/>
  <c r="AF22" i="46"/>
  <c r="AO22" i="46" s="1"/>
  <c r="W23" i="35"/>
  <c r="AG22" i="35"/>
  <c r="AP22" i="35" s="1"/>
  <c r="AE22" i="35"/>
  <c r="AF23" i="45"/>
  <c r="AO23" i="45" s="1"/>
  <c r="AG23" i="45"/>
  <c r="AP23" i="45" s="1"/>
  <c r="AE23" i="45"/>
  <c r="W24" i="45"/>
  <c r="AG24" i="40"/>
  <c r="AP24" i="40" s="1"/>
  <c r="AF24" i="40"/>
  <c r="AO24" i="40" s="1"/>
  <c r="AE24" i="40"/>
  <c r="W25" i="40"/>
  <c r="AF23" i="59"/>
  <c r="AO23" i="59" s="1"/>
  <c r="AO25" i="59" s="1"/>
  <c r="AE23" i="59"/>
  <c r="AG23" i="59"/>
  <c r="AP23" i="59" s="1"/>
  <c r="AP25" i="59" s="1"/>
  <c r="AE23" i="92"/>
  <c r="W24" i="92"/>
  <c r="AG23" i="92"/>
  <c r="AP23" i="92" s="1"/>
  <c r="W25" i="43"/>
  <c r="AG24" i="43"/>
  <c r="AP24" i="43" s="1"/>
  <c r="AF24" i="43"/>
  <c r="AO24" i="43" s="1"/>
  <c r="AE24" i="43"/>
  <c r="AG23" i="47"/>
  <c r="AP23" i="47" s="1"/>
  <c r="AF23" i="47"/>
  <c r="AO23" i="47" s="1"/>
  <c r="W24" i="47"/>
  <c r="AE23" i="47"/>
  <c r="W24" i="95"/>
  <c r="AE23" i="95"/>
  <c r="AG23" i="95"/>
  <c r="AP23" i="95" s="1"/>
  <c r="AF23" i="95"/>
  <c r="AO23" i="95" s="1"/>
  <c r="AG23" i="67"/>
  <c r="AP23" i="67" s="1"/>
  <c r="AP25" i="67" s="1"/>
  <c r="AF23" i="67"/>
  <c r="AO23" i="67" s="1"/>
  <c r="AO25" i="67" s="1"/>
  <c r="AE23" i="67"/>
  <c r="W25" i="30"/>
  <c r="AG24" i="30"/>
  <c r="AP24" i="30" s="1"/>
  <c r="AF24" i="30"/>
  <c r="AO24" i="30" s="1"/>
  <c r="AE24" i="30"/>
  <c r="AG23" i="11"/>
  <c r="AP23" i="11" s="1"/>
  <c r="AP25" i="11" s="1"/>
  <c r="AF23" i="11"/>
  <c r="AO23" i="11" s="1"/>
  <c r="AO25" i="11" s="1"/>
  <c r="AE23" i="11"/>
  <c r="W26" i="79"/>
  <c r="AG25" i="79"/>
  <c r="AP25" i="79" s="1"/>
  <c r="AF25" i="79"/>
  <c r="AO25" i="79" s="1"/>
  <c r="AE25" i="79"/>
  <c r="AG23" i="51"/>
  <c r="AP23" i="51" s="1"/>
  <c r="AP25" i="51" s="1"/>
  <c r="AF23" i="51"/>
  <c r="AO23" i="51" s="1"/>
  <c r="AO25" i="51" s="1"/>
  <c r="AE23" i="51"/>
  <c r="AE23" i="90"/>
  <c r="W24" i="90"/>
  <c r="AG23" i="90"/>
  <c r="AP23" i="90" s="1"/>
  <c r="AF23" i="90"/>
  <c r="AO23" i="90" s="1"/>
  <c r="W25" i="25"/>
  <c r="AG24" i="25"/>
  <c r="AP24" i="25" s="1"/>
  <c r="AF24" i="25"/>
  <c r="AO24" i="25" s="1"/>
  <c r="AE24" i="25"/>
  <c r="AF22" i="5"/>
  <c r="AO22" i="5" s="1"/>
  <c r="W23" i="5"/>
  <c r="AE22" i="5"/>
  <c r="AG22" i="5"/>
  <c r="AP22" i="5" s="1"/>
  <c r="AJ18" i="52"/>
  <c r="AK18" i="52"/>
  <c r="AT18" i="52" s="1"/>
  <c r="AJ6" i="3"/>
  <c r="AK6" i="3"/>
  <c r="AT6" i="3" s="1"/>
  <c r="AS11" i="9"/>
  <c r="AL11" i="9"/>
  <c r="AU11" i="9" s="1"/>
  <c r="AH24" i="82"/>
  <c r="AQ24" i="82" s="1"/>
  <c r="AJ13" i="4"/>
  <c r="AK13" i="4"/>
  <c r="AT13" i="4" s="1"/>
  <c r="AS12" i="9"/>
  <c r="AL12" i="9"/>
  <c r="AU12" i="9" s="1"/>
  <c r="AG23" i="72"/>
  <c r="AP23" i="72" s="1"/>
  <c r="AP25" i="72" s="1"/>
  <c r="AF23" i="72"/>
  <c r="AO23" i="72" s="1"/>
  <c r="AO25" i="72" s="1"/>
  <c r="AE23" i="72"/>
  <c r="AJ11" i="63"/>
  <c r="AK11" i="63"/>
  <c r="AT11" i="63" s="1"/>
  <c r="AR21" i="68"/>
  <c r="AJ17" i="1"/>
  <c r="AK17" i="1"/>
  <c r="AT17" i="1" s="1"/>
  <c r="AJ15" i="14"/>
  <c r="AK15" i="14"/>
  <c r="AT15" i="14" s="1"/>
  <c r="AH23" i="39"/>
  <c r="AQ23" i="39" s="1"/>
  <c r="AJ10" i="19"/>
  <c r="AK10" i="19"/>
  <c r="AT10" i="19" s="1"/>
  <c r="AR21" i="5"/>
  <c r="AJ17" i="13"/>
  <c r="AK17" i="13"/>
  <c r="AT17" i="13" s="1"/>
  <c r="Y23" i="10"/>
  <c r="X23" i="10"/>
  <c r="AJ14" i="70"/>
  <c r="AK14" i="70"/>
  <c r="AT14" i="70" s="1"/>
  <c r="AJ11" i="52"/>
  <c r="AK11" i="52"/>
  <c r="AT11" i="52" s="1"/>
  <c r="AR23" i="26"/>
  <c r="AJ11" i="3"/>
  <c r="AK11" i="3"/>
  <c r="AT11" i="3" s="1"/>
  <c r="AH24" i="73"/>
  <c r="AQ24" i="73" s="1"/>
  <c r="AE23" i="2"/>
  <c r="AG23" i="2"/>
  <c r="AP23" i="2" s="1"/>
  <c r="AP25" i="2" s="1"/>
  <c r="AF23" i="2"/>
  <c r="AO23" i="2" s="1"/>
  <c r="AO25" i="2" s="1"/>
  <c r="AS4" i="21"/>
  <c r="AL4" i="21"/>
  <c r="AU4" i="21" s="1"/>
  <c r="AH23" i="16"/>
  <c r="AQ23" i="16" s="1"/>
  <c r="AQ25" i="16" s="1"/>
  <c r="AZ3" i="16"/>
  <c r="AR21" i="7"/>
  <c r="AJ10" i="63"/>
  <c r="AK10" i="63"/>
  <c r="AT10" i="63" s="1"/>
  <c r="AS3" i="65"/>
  <c r="AL3" i="65"/>
  <c r="AU3" i="65" s="1"/>
  <c r="AS13" i="9"/>
  <c r="AL13" i="9"/>
  <c r="AU13" i="9" s="1"/>
  <c r="AS14" i="71"/>
  <c r="AL14" i="71"/>
  <c r="AU14" i="71" s="1"/>
  <c r="AR21" i="46"/>
  <c r="AH24" i="42"/>
  <c r="AQ24" i="42" s="1"/>
  <c r="AS5" i="65"/>
  <c r="AL5" i="65"/>
  <c r="AU5" i="65" s="1"/>
  <c r="AS14" i="9"/>
  <c r="AL14" i="9"/>
  <c r="AU14" i="9" s="1"/>
  <c r="AS21" i="71"/>
  <c r="AL21" i="71"/>
  <c r="AU21" i="71" s="1"/>
  <c r="AJ20" i="14"/>
  <c r="AK20" i="14"/>
  <c r="AT20" i="14" s="1"/>
  <c r="AJ21" i="52"/>
  <c r="AK21" i="52"/>
  <c r="AT21" i="52" s="1"/>
  <c r="AR23" i="82"/>
  <c r="AJ20" i="52"/>
  <c r="AK20" i="52"/>
  <c r="AT20" i="52" s="1"/>
  <c r="AJ8" i="52"/>
  <c r="AK8" i="52"/>
  <c r="AT8" i="52" s="1"/>
  <c r="AH22" i="94"/>
  <c r="AQ22" i="94" s="1"/>
  <c r="AJ14" i="1"/>
  <c r="AK14" i="1"/>
  <c r="AT14" i="1" s="1"/>
  <c r="AJ14" i="3"/>
  <c r="AK14" i="3"/>
  <c r="AT14" i="3" s="1"/>
  <c r="AR22" i="64"/>
  <c r="AJ19" i="52"/>
  <c r="AK19" i="52"/>
  <c r="AT19" i="52" s="1"/>
  <c r="AJ13" i="52"/>
  <c r="AK13" i="52"/>
  <c r="AT13" i="52" s="1"/>
  <c r="AJ7" i="52"/>
  <c r="AK7" i="52"/>
  <c r="AT7" i="52" s="1"/>
  <c r="Z22" i="94"/>
  <c r="AJ19" i="3"/>
  <c r="AK19" i="3"/>
  <c r="AT19" i="3" s="1"/>
  <c r="AJ13" i="3"/>
  <c r="AK13" i="3"/>
  <c r="AT13" i="3" s="1"/>
  <c r="AJ7" i="3"/>
  <c r="AK7" i="3"/>
  <c r="AT7" i="3" s="1"/>
  <c r="AR22" i="47"/>
  <c r="AR22" i="11"/>
  <c r="AF23" i="8"/>
  <c r="AO23" i="8" s="1"/>
  <c r="AO25" i="8" s="1"/>
  <c r="AE23" i="8"/>
  <c r="AG23" i="8"/>
  <c r="AP23" i="8" s="1"/>
  <c r="AP25" i="8" s="1"/>
  <c r="AR22" i="50"/>
  <c r="AF25" i="96"/>
  <c r="AO25" i="96" s="1"/>
  <c r="W26" i="96"/>
  <c r="AE25" i="96"/>
  <c r="AG25" i="96"/>
  <c r="AP25" i="96" s="1"/>
  <c r="AJ20" i="4"/>
  <c r="AK20" i="4"/>
  <c r="AT20" i="4" s="1"/>
  <c r="AJ14" i="4"/>
  <c r="AK14" i="4"/>
  <c r="AT14" i="4" s="1"/>
  <c r="AJ8" i="4"/>
  <c r="AK8" i="4"/>
  <c r="AT8" i="4" s="1"/>
  <c r="AS9" i="65"/>
  <c r="AL9" i="65"/>
  <c r="AU9" i="65" s="1"/>
  <c r="AI22" i="91"/>
  <c r="AN22" i="91"/>
  <c r="AH23" i="72"/>
  <c r="AQ23" i="72" s="1"/>
  <c r="AQ25" i="72" s="1"/>
  <c r="AZ3" i="72"/>
  <c r="AX22" i="72" s="1"/>
  <c r="S22" i="72" s="1"/>
  <c r="AC22" i="72" s="1"/>
  <c r="AB23" i="72" s="1"/>
  <c r="AR22" i="17"/>
  <c r="AJ18" i="63"/>
  <c r="AK18" i="63"/>
  <c r="AT18" i="63" s="1"/>
  <c r="AJ12" i="63"/>
  <c r="AK12" i="63"/>
  <c r="AT12" i="63" s="1"/>
  <c r="AJ6" i="63"/>
  <c r="AK6" i="63"/>
  <c r="AT6" i="63" s="1"/>
  <c r="AH24" i="25"/>
  <c r="AQ24" i="25" s="1"/>
  <c r="AS16" i="65"/>
  <c r="AL16" i="65"/>
  <c r="AU16" i="65" s="1"/>
  <c r="AS7" i="9"/>
  <c r="AL7" i="9"/>
  <c r="AU7" i="9" s="1"/>
  <c r="AS4" i="66"/>
  <c r="AL4" i="66"/>
  <c r="AU4" i="66" s="1"/>
  <c r="AS8" i="71"/>
  <c r="AL8" i="71"/>
  <c r="AU8" i="71" s="1"/>
  <c r="AX23" i="2"/>
  <c r="S23" i="2" s="1"/>
  <c r="AC23" i="2" s="1"/>
  <c r="AJ23" i="2" s="1"/>
  <c r="AS23" i="2" s="1"/>
  <c r="AX3" i="2"/>
  <c r="S3" i="2" s="1"/>
  <c r="AC3" i="2" s="1"/>
  <c r="AX4" i="2"/>
  <c r="S4" i="2" s="1"/>
  <c r="AC4" i="2" s="1"/>
  <c r="AB5" i="2" s="1"/>
  <c r="AX5" i="2"/>
  <c r="S5" i="2" s="1"/>
  <c r="AC5" i="2" s="1"/>
  <c r="AB6" i="2" s="1"/>
  <c r="AX6" i="2"/>
  <c r="S6" i="2" s="1"/>
  <c r="AC6" i="2" s="1"/>
  <c r="AB7" i="2" s="1"/>
  <c r="AX7" i="2"/>
  <c r="S7" i="2" s="1"/>
  <c r="AC7" i="2" s="1"/>
  <c r="AB8" i="2" s="1"/>
  <c r="AX8" i="2"/>
  <c r="S8" i="2" s="1"/>
  <c r="AC8" i="2" s="1"/>
  <c r="AB9" i="2" s="1"/>
  <c r="AX9" i="2"/>
  <c r="S9" i="2" s="1"/>
  <c r="AC9" i="2" s="1"/>
  <c r="AB10" i="2" s="1"/>
  <c r="AX10" i="2"/>
  <c r="S10" i="2" s="1"/>
  <c r="AC10" i="2" s="1"/>
  <c r="AB11" i="2" s="1"/>
  <c r="AX11" i="2"/>
  <c r="S11" i="2" s="1"/>
  <c r="AC11" i="2" s="1"/>
  <c r="AB12" i="2" s="1"/>
  <c r="AX12" i="2"/>
  <c r="S12" i="2" s="1"/>
  <c r="AC12" i="2" s="1"/>
  <c r="AB13" i="2" s="1"/>
  <c r="AX13" i="2"/>
  <c r="S13" i="2" s="1"/>
  <c r="AC13" i="2" s="1"/>
  <c r="AB14" i="2" s="1"/>
  <c r="AX14" i="2"/>
  <c r="S14" i="2" s="1"/>
  <c r="AC14" i="2" s="1"/>
  <c r="AB15" i="2" s="1"/>
  <c r="AX15" i="2"/>
  <c r="S15" i="2" s="1"/>
  <c r="AC15" i="2" s="1"/>
  <c r="AB16" i="2" s="1"/>
  <c r="AX16" i="2"/>
  <c r="S16" i="2" s="1"/>
  <c r="AC16" i="2" s="1"/>
  <c r="AB17" i="2" s="1"/>
  <c r="AX17" i="2"/>
  <c r="S17" i="2" s="1"/>
  <c r="AC17" i="2" s="1"/>
  <c r="AB18" i="2" s="1"/>
  <c r="AX18" i="2"/>
  <c r="S18" i="2" s="1"/>
  <c r="AC18" i="2" s="1"/>
  <c r="AB19" i="2" s="1"/>
  <c r="AX19" i="2"/>
  <c r="S19" i="2" s="1"/>
  <c r="AC19" i="2" s="1"/>
  <c r="AB20" i="2" s="1"/>
  <c r="AX20" i="2"/>
  <c r="S20" i="2" s="1"/>
  <c r="AC20" i="2" s="1"/>
  <c r="AB21" i="2" s="1"/>
  <c r="AX21" i="2"/>
  <c r="S21" i="2" s="1"/>
  <c r="AC21" i="2" s="1"/>
  <c r="AB22" i="2" s="1"/>
  <c r="AR24" i="86"/>
  <c r="AJ11" i="1"/>
  <c r="AK11" i="1"/>
  <c r="AT11" i="1" s="1"/>
  <c r="Y25" i="48"/>
  <c r="X25" i="48"/>
  <c r="AS17" i="65"/>
  <c r="AL17" i="65"/>
  <c r="AU17" i="65" s="1"/>
  <c r="AS8" i="9"/>
  <c r="AL8" i="9"/>
  <c r="AU8" i="9" s="1"/>
  <c r="AS15" i="71"/>
  <c r="AL15" i="71"/>
  <c r="AU15" i="71" s="1"/>
  <c r="AJ22" i="14"/>
  <c r="AK22" i="14"/>
  <c r="AT22" i="14" s="1"/>
  <c r="AJ16" i="14"/>
  <c r="AK16" i="14"/>
  <c r="AT16" i="14" s="1"/>
  <c r="AJ10" i="14"/>
  <c r="AK10" i="14"/>
  <c r="AT10" i="14" s="1"/>
  <c r="AJ18" i="1"/>
  <c r="AK18" i="1"/>
  <c r="AT18" i="1" s="1"/>
  <c r="AJ23" i="70"/>
  <c r="AS23" i="70" s="1"/>
  <c r="AK23" i="70"/>
  <c r="AT23" i="70" s="1"/>
  <c r="AJ17" i="19"/>
  <c r="AK17" i="19"/>
  <c r="AT17" i="19" s="1"/>
  <c r="AJ11" i="19"/>
  <c r="AK11" i="19"/>
  <c r="AT11" i="19" s="1"/>
  <c r="AJ5" i="19"/>
  <c r="AK5" i="19"/>
  <c r="AT5" i="19" s="1"/>
  <c r="AX23" i="24"/>
  <c r="S23" i="24" s="1"/>
  <c r="AC23" i="24" s="1"/>
  <c r="AX3" i="24"/>
  <c r="S3" i="24" s="1"/>
  <c r="AC3" i="24" s="1"/>
  <c r="AX4" i="24"/>
  <c r="S4" i="24" s="1"/>
  <c r="AC4" i="24" s="1"/>
  <c r="AB5" i="24" s="1"/>
  <c r="AX5" i="24"/>
  <c r="S5" i="24" s="1"/>
  <c r="AC5" i="24" s="1"/>
  <c r="AB6" i="24" s="1"/>
  <c r="AX6" i="24"/>
  <c r="S6" i="24" s="1"/>
  <c r="AC6" i="24" s="1"/>
  <c r="AB7" i="24" s="1"/>
  <c r="AX7" i="24"/>
  <c r="S7" i="24" s="1"/>
  <c r="AC7" i="24" s="1"/>
  <c r="AB8" i="24" s="1"/>
  <c r="AX8" i="24"/>
  <c r="S8" i="24" s="1"/>
  <c r="AC8" i="24" s="1"/>
  <c r="AB9" i="24" s="1"/>
  <c r="AX9" i="24"/>
  <c r="S9" i="24" s="1"/>
  <c r="AC9" i="24" s="1"/>
  <c r="AB10" i="24" s="1"/>
  <c r="AX10" i="24"/>
  <c r="S10" i="24" s="1"/>
  <c r="AC10" i="24" s="1"/>
  <c r="AB11" i="24" s="1"/>
  <c r="AX11" i="24"/>
  <c r="S11" i="24" s="1"/>
  <c r="AC11" i="24" s="1"/>
  <c r="AB12" i="24" s="1"/>
  <c r="AX12" i="24"/>
  <c r="S12" i="24" s="1"/>
  <c r="AC12" i="24" s="1"/>
  <c r="AB13" i="24" s="1"/>
  <c r="AX13" i="24"/>
  <c r="S13" i="24" s="1"/>
  <c r="AC13" i="24" s="1"/>
  <c r="AB14" i="24" s="1"/>
  <c r="AX14" i="24"/>
  <c r="S14" i="24" s="1"/>
  <c r="AC14" i="24" s="1"/>
  <c r="AB15" i="24" s="1"/>
  <c r="AX15" i="24"/>
  <c r="S15" i="24" s="1"/>
  <c r="AC15" i="24" s="1"/>
  <c r="AB16" i="24" s="1"/>
  <c r="AX16" i="24"/>
  <c r="S16" i="24" s="1"/>
  <c r="AC16" i="24" s="1"/>
  <c r="AB17" i="24" s="1"/>
  <c r="AX17" i="24"/>
  <c r="S17" i="24" s="1"/>
  <c r="AC17" i="24" s="1"/>
  <c r="AB18" i="24" s="1"/>
  <c r="AX18" i="24"/>
  <c r="S18" i="24" s="1"/>
  <c r="AC18" i="24" s="1"/>
  <c r="AB19" i="24" s="1"/>
  <c r="AX19" i="24"/>
  <c r="S19" i="24" s="1"/>
  <c r="AC19" i="24" s="1"/>
  <c r="AB20" i="24" s="1"/>
  <c r="AX20" i="24"/>
  <c r="S20" i="24" s="1"/>
  <c r="AC20" i="24" s="1"/>
  <c r="AB21" i="24" s="1"/>
  <c r="AX21" i="24"/>
  <c r="S21" i="24" s="1"/>
  <c r="AC21" i="24" s="1"/>
  <c r="AB22" i="24" s="1"/>
  <c r="AS15" i="9"/>
  <c r="AL15" i="9"/>
  <c r="AU15" i="9" s="1"/>
  <c r="AS16" i="71"/>
  <c r="AL16" i="71"/>
  <c r="AU16" i="71" s="1"/>
  <c r="X23" i="18"/>
  <c r="Y23" i="18"/>
  <c r="AR22" i="90"/>
  <c r="AR21" i="57"/>
  <c r="AJ18" i="13"/>
  <c r="AK18" i="13"/>
  <c r="AT18" i="13" s="1"/>
  <c r="AJ12" i="13"/>
  <c r="AK12" i="13"/>
  <c r="AT12" i="13" s="1"/>
  <c r="AJ6" i="13"/>
  <c r="AK6" i="13"/>
  <c r="AT6" i="13" s="1"/>
  <c r="AI22" i="10"/>
  <c r="AN22" i="10"/>
  <c r="AN23" i="54"/>
  <c r="AN25" i="54" s="1"/>
  <c r="AI23" i="54"/>
  <c r="X24" i="88"/>
  <c r="Y24" i="88"/>
  <c r="AJ21" i="70"/>
  <c r="AK21" i="70"/>
  <c r="AT21" i="70" s="1"/>
  <c r="AJ15" i="70"/>
  <c r="AK15" i="70"/>
  <c r="AT15" i="70" s="1"/>
  <c r="AJ9" i="70"/>
  <c r="AK9" i="70"/>
  <c r="AT9" i="70" s="1"/>
  <c r="AI23" i="38"/>
  <c r="AN23" i="38"/>
  <c r="AI24" i="76"/>
  <c r="AN24" i="76"/>
  <c r="AJ6" i="52"/>
  <c r="AK6" i="52"/>
  <c r="AT6" i="52" s="1"/>
  <c r="AJ23" i="1"/>
  <c r="AS23" i="1" s="1"/>
  <c r="AK23" i="1"/>
  <c r="AT23" i="1" s="1"/>
  <c r="AJ20" i="1"/>
  <c r="AK20" i="1"/>
  <c r="AT20" i="1" s="1"/>
  <c r="AS6" i="71"/>
  <c r="AL6" i="71"/>
  <c r="AU6" i="71" s="1"/>
  <c r="W23" i="32"/>
  <c r="AG22" i="32"/>
  <c r="AP22" i="32" s="1"/>
  <c r="AF22" i="32"/>
  <c r="AO22" i="32" s="1"/>
  <c r="AE22" i="32"/>
  <c r="AH23" i="17"/>
  <c r="AQ23" i="17" s="1"/>
  <c r="AQ25" i="17" s="1"/>
  <c r="AZ3" i="17"/>
  <c r="AX22" i="17" s="1"/>
  <c r="S22" i="17" s="1"/>
  <c r="AC22" i="17" s="1"/>
  <c r="AB23" i="17" s="1"/>
  <c r="AF22" i="23"/>
  <c r="AO22" i="23" s="1"/>
  <c r="W23" i="23"/>
  <c r="AE22" i="23"/>
  <c r="AG22" i="23"/>
  <c r="AP22" i="23" s="1"/>
  <c r="AJ9" i="1"/>
  <c r="AK9" i="1"/>
  <c r="AT9" i="1" s="1"/>
  <c r="AS15" i="65"/>
  <c r="AL15" i="65"/>
  <c r="AU15" i="65" s="1"/>
  <c r="AS19" i="71"/>
  <c r="AL19" i="71"/>
  <c r="AU19" i="71" s="1"/>
  <c r="AH23" i="78"/>
  <c r="AQ23" i="78" s="1"/>
  <c r="AH25" i="86"/>
  <c r="AQ25" i="86" s="1"/>
  <c r="AJ23" i="13"/>
  <c r="AS23" i="13" s="1"/>
  <c r="AK23" i="13"/>
  <c r="AT23" i="13" s="1"/>
  <c r="AH22" i="68"/>
  <c r="AQ22" i="68" s="1"/>
  <c r="AJ21" i="19"/>
  <c r="AK21" i="19"/>
  <c r="AT21" i="19" s="1"/>
  <c r="AJ15" i="19"/>
  <c r="AK15" i="19"/>
  <c r="AT15" i="19" s="1"/>
  <c r="AJ9" i="19"/>
  <c r="AK9" i="19"/>
  <c r="AT9" i="19" s="1"/>
  <c r="AS21" i="9"/>
  <c r="AL21" i="9"/>
  <c r="AU21" i="9" s="1"/>
  <c r="AS3" i="71"/>
  <c r="AL3" i="71"/>
  <c r="AU3" i="71" s="1"/>
  <c r="AS22" i="71"/>
  <c r="AL22" i="71"/>
  <c r="AU22" i="71" s="1"/>
  <c r="AJ22" i="13"/>
  <c r="AK22" i="13"/>
  <c r="AT22" i="13" s="1"/>
  <c r="AJ16" i="13"/>
  <c r="AK16" i="13"/>
  <c r="AT16" i="13" s="1"/>
  <c r="AJ3" i="13"/>
  <c r="AB4" i="13"/>
  <c r="AJ7" i="1"/>
  <c r="AK7" i="1"/>
  <c r="AT7" i="1" s="1"/>
  <c r="AR23" i="73"/>
  <c r="AJ19" i="70"/>
  <c r="AK19" i="70"/>
  <c r="AT19" i="70" s="1"/>
  <c r="AJ13" i="70"/>
  <c r="AK13" i="70"/>
  <c r="AT13" i="70" s="1"/>
  <c r="AJ7" i="70"/>
  <c r="AK7" i="70"/>
  <c r="AT7" i="70" s="1"/>
  <c r="AI23" i="63"/>
  <c r="AN23" i="63"/>
  <c r="AN25" i="63" s="1"/>
  <c r="AS7" i="65"/>
  <c r="AL7" i="65"/>
  <c r="AU7" i="65" s="1"/>
  <c r="AJ4" i="9"/>
  <c r="AK4" i="9"/>
  <c r="AT4" i="9" s="1"/>
  <c r="AT25" i="9" s="1"/>
  <c r="AN23" i="34"/>
  <c r="AI23" i="34"/>
  <c r="X23" i="56"/>
  <c r="Y23" i="56"/>
  <c r="AJ12" i="52"/>
  <c r="AK12" i="52"/>
  <c r="AT12" i="52" s="1"/>
  <c r="AJ12" i="3"/>
  <c r="AK12" i="3"/>
  <c r="AT12" i="3" s="1"/>
  <c r="AS20" i="65"/>
  <c r="AL20" i="65"/>
  <c r="AU20" i="65" s="1"/>
  <c r="AG22" i="7"/>
  <c r="AP22" i="7" s="1"/>
  <c r="AF22" i="7"/>
  <c r="AO22" i="7" s="1"/>
  <c r="W23" i="7"/>
  <c r="AE22" i="7"/>
  <c r="AJ19" i="4"/>
  <c r="AK19" i="4"/>
  <c r="AT19" i="4" s="1"/>
  <c r="AJ17" i="63"/>
  <c r="AK17" i="63"/>
  <c r="AT17" i="63" s="1"/>
  <c r="Y25" i="44"/>
  <c r="X25" i="44"/>
  <c r="Z25" i="44" s="1"/>
  <c r="AG23" i="61"/>
  <c r="AP23" i="61" s="1"/>
  <c r="AP25" i="61" s="1"/>
  <c r="AF23" i="61"/>
  <c r="AO23" i="61" s="1"/>
  <c r="AO25" i="61" s="1"/>
  <c r="AE23" i="61"/>
  <c r="AJ21" i="14"/>
  <c r="AK21" i="14"/>
  <c r="AT21" i="14" s="1"/>
  <c r="AH23" i="95"/>
  <c r="AQ23" i="95" s="1"/>
  <c r="AJ22" i="19"/>
  <c r="AK22" i="19"/>
  <c r="AT22" i="19" s="1"/>
  <c r="AJ23" i="24"/>
  <c r="AS23" i="24" s="1"/>
  <c r="AJ4" i="71"/>
  <c r="AK4" i="71"/>
  <c r="AT4" i="71" s="1"/>
  <c r="AT25" i="71" s="1"/>
  <c r="AL23" i="3"/>
  <c r="AU23" i="3" s="1"/>
  <c r="AR23" i="3"/>
  <c r="AR25" i="3" s="1"/>
  <c r="AH23" i="92"/>
  <c r="AQ23" i="92" s="1"/>
  <c r="AR22" i="78"/>
  <c r="AJ17" i="52"/>
  <c r="AK17" i="52"/>
  <c r="AT17" i="52" s="1"/>
  <c r="AL23" i="14"/>
  <c r="AU23" i="14" s="1"/>
  <c r="AR23" i="14"/>
  <c r="AR25" i="14" s="1"/>
  <c r="AJ17" i="3"/>
  <c r="AK17" i="3"/>
  <c r="AT17" i="3" s="1"/>
  <c r="AH24" i="26"/>
  <c r="AQ24" i="26" s="1"/>
  <c r="AJ6" i="4"/>
  <c r="AK6" i="4"/>
  <c r="AT6" i="4" s="1"/>
  <c r="Z23" i="78"/>
  <c r="AR21" i="94"/>
  <c r="AJ16" i="63"/>
  <c r="AK16" i="63"/>
  <c r="AT16" i="63" s="1"/>
  <c r="AN23" i="13"/>
  <c r="AN25" i="13" s="1"/>
  <c r="AI23" i="13"/>
  <c r="AI22" i="12"/>
  <c r="AN22" i="12"/>
  <c r="X23" i="74"/>
  <c r="Y23" i="74"/>
  <c r="X24" i="36"/>
  <c r="Y24" i="36"/>
  <c r="Z24" i="36" s="1"/>
  <c r="AJ14" i="14"/>
  <c r="AK14" i="14"/>
  <c r="AT14" i="14" s="1"/>
  <c r="AJ10" i="13"/>
  <c r="AK10" i="13"/>
  <c r="AT10" i="13" s="1"/>
  <c r="AJ22" i="52"/>
  <c r="AK22" i="52"/>
  <c r="AT22" i="52" s="1"/>
  <c r="AJ16" i="52"/>
  <c r="AK16" i="52"/>
  <c r="AT16" i="52" s="1"/>
  <c r="AJ10" i="52"/>
  <c r="AK10" i="52"/>
  <c r="AT10" i="52" s="1"/>
  <c r="AJ3" i="52"/>
  <c r="AB4" i="52"/>
  <c r="AR23" i="37"/>
  <c r="AX3" i="54"/>
  <c r="S3" i="54" s="1"/>
  <c r="AC3" i="54" s="1"/>
  <c r="AX23" i="54"/>
  <c r="S23" i="54" s="1"/>
  <c r="AC23" i="54" s="1"/>
  <c r="AJ23" i="54" s="1"/>
  <c r="AS23" i="54" s="1"/>
  <c r="AX4" i="54"/>
  <c r="S4" i="54" s="1"/>
  <c r="AC4" i="54" s="1"/>
  <c r="AB5" i="54" s="1"/>
  <c r="AX5" i="54"/>
  <c r="S5" i="54" s="1"/>
  <c r="AC5" i="54" s="1"/>
  <c r="AB6" i="54" s="1"/>
  <c r="AX6" i="54"/>
  <c r="S6" i="54" s="1"/>
  <c r="AC6" i="54" s="1"/>
  <c r="AB7" i="54" s="1"/>
  <c r="AX7" i="54"/>
  <c r="S7" i="54" s="1"/>
  <c r="AC7" i="54" s="1"/>
  <c r="AB8" i="54" s="1"/>
  <c r="AX8" i="54"/>
  <c r="S8" i="54" s="1"/>
  <c r="AC8" i="54" s="1"/>
  <c r="AB9" i="54" s="1"/>
  <c r="AX9" i="54"/>
  <c r="S9" i="54" s="1"/>
  <c r="AC9" i="54" s="1"/>
  <c r="AB10" i="54" s="1"/>
  <c r="AX10" i="54"/>
  <c r="S10" i="54" s="1"/>
  <c r="AC10" i="54" s="1"/>
  <c r="AB11" i="54" s="1"/>
  <c r="AX11" i="54"/>
  <c r="S11" i="54" s="1"/>
  <c r="AC11" i="54" s="1"/>
  <c r="AB12" i="54" s="1"/>
  <c r="AX12" i="54"/>
  <c r="S12" i="54" s="1"/>
  <c r="AC12" i="54" s="1"/>
  <c r="AB13" i="54" s="1"/>
  <c r="AX13" i="54"/>
  <c r="S13" i="54" s="1"/>
  <c r="AC13" i="54" s="1"/>
  <c r="AB14" i="54" s="1"/>
  <c r="AX14" i="54"/>
  <c r="S14" i="54" s="1"/>
  <c r="AC14" i="54" s="1"/>
  <c r="AB15" i="54" s="1"/>
  <c r="AX15" i="54"/>
  <c r="S15" i="54" s="1"/>
  <c r="AC15" i="54" s="1"/>
  <c r="AB16" i="54" s="1"/>
  <c r="AX16" i="54"/>
  <c r="S16" i="54" s="1"/>
  <c r="AC16" i="54" s="1"/>
  <c r="AB17" i="54" s="1"/>
  <c r="AX17" i="54"/>
  <c r="S17" i="54" s="1"/>
  <c r="AC17" i="54" s="1"/>
  <c r="AB18" i="54" s="1"/>
  <c r="AX18" i="54"/>
  <c r="S18" i="54" s="1"/>
  <c r="AC18" i="54" s="1"/>
  <c r="AB19" i="54" s="1"/>
  <c r="AX19" i="54"/>
  <c r="S19" i="54" s="1"/>
  <c r="AC19" i="54" s="1"/>
  <c r="AB20" i="54" s="1"/>
  <c r="AX20" i="54"/>
  <c r="S20" i="54" s="1"/>
  <c r="AC20" i="54" s="1"/>
  <c r="AB21" i="54" s="1"/>
  <c r="AX21" i="54"/>
  <c r="S21" i="54" s="1"/>
  <c r="AC21" i="54" s="1"/>
  <c r="AB22" i="54" s="1"/>
  <c r="AJ22" i="3"/>
  <c r="AK22" i="3"/>
  <c r="AT22" i="3" s="1"/>
  <c r="AJ16" i="3"/>
  <c r="AK16" i="3"/>
  <c r="AT16" i="3" s="1"/>
  <c r="AJ10" i="3"/>
  <c r="AK10" i="3"/>
  <c r="AT10" i="3" s="1"/>
  <c r="AJ3" i="3"/>
  <c r="AB4" i="3"/>
  <c r="AU25" i="21"/>
  <c r="C11" i="21" s="1"/>
  <c r="Z24" i="73"/>
  <c r="X25" i="28"/>
  <c r="Y25" i="28"/>
  <c r="X24" i="81"/>
  <c r="Y24" i="81"/>
  <c r="AS8" i="65"/>
  <c r="AL8" i="65"/>
  <c r="AU8" i="65" s="1"/>
  <c r="AS17" i="9"/>
  <c r="AL17" i="9"/>
  <c r="AU17" i="9" s="1"/>
  <c r="AS12" i="71"/>
  <c r="AL12" i="71"/>
  <c r="AU12" i="71" s="1"/>
  <c r="Z24" i="82"/>
  <c r="Z24" i="26"/>
  <c r="AF22" i="27"/>
  <c r="AO22" i="27" s="1"/>
  <c r="AG22" i="27"/>
  <c r="AP22" i="27" s="1"/>
  <c r="W23" i="27"/>
  <c r="AE22" i="27"/>
  <c r="AN23" i="84"/>
  <c r="AI23" i="84"/>
  <c r="AJ17" i="4"/>
  <c r="AK17" i="4"/>
  <c r="AT17" i="4" s="1"/>
  <c r="AJ11" i="4"/>
  <c r="AK11" i="4"/>
  <c r="AT11" i="4" s="1"/>
  <c r="AJ5" i="4"/>
  <c r="AK5" i="4"/>
  <c r="AT5" i="4" s="1"/>
  <c r="AS21" i="65"/>
  <c r="AL21" i="65"/>
  <c r="AU21" i="65" s="1"/>
  <c r="Y23" i="91"/>
  <c r="X23" i="91"/>
  <c r="AS18" i="9"/>
  <c r="AL18" i="9"/>
  <c r="AU18" i="9" s="1"/>
  <c r="AS7" i="71"/>
  <c r="AL7" i="71"/>
  <c r="AU7" i="71" s="1"/>
  <c r="AH24" i="80"/>
  <c r="AQ24" i="80" s="1"/>
  <c r="AJ21" i="63"/>
  <c r="AK21" i="63"/>
  <c r="AT21" i="63" s="1"/>
  <c r="AJ15" i="63"/>
  <c r="AK15" i="63"/>
  <c r="AT15" i="63" s="1"/>
  <c r="AJ9" i="63"/>
  <c r="AK9" i="63"/>
  <c r="AT9" i="63" s="1"/>
  <c r="W24" i="41"/>
  <c r="AG23" i="41"/>
  <c r="AP23" i="41" s="1"/>
  <c r="AF23" i="41"/>
  <c r="AO23" i="41" s="1"/>
  <c r="AE23" i="41"/>
  <c r="AH22" i="35"/>
  <c r="AQ22" i="35" s="1"/>
  <c r="AG23" i="24"/>
  <c r="AP23" i="24" s="1"/>
  <c r="AP25" i="24" s="1"/>
  <c r="AF23" i="24"/>
  <c r="AO23" i="24" s="1"/>
  <c r="AO25" i="24" s="1"/>
  <c r="AE23" i="24"/>
  <c r="AX23" i="8"/>
  <c r="S23" i="8" s="1"/>
  <c r="AC23" i="8" s="1"/>
  <c r="AX3" i="8"/>
  <c r="S3" i="8" s="1"/>
  <c r="AC3" i="8" s="1"/>
  <c r="AX4" i="8"/>
  <c r="S4" i="8" s="1"/>
  <c r="AC4" i="8" s="1"/>
  <c r="AB5" i="8" s="1"/>
  <c r="AX5" i="8"/>
  <c r="S5" i="8" s="1"/>
  <c r="AC5" i="8" s="1"/>
  <c r="AB6" i="8" s="1"/>
  <c r="AX6" i="8"/>
  <c r="S6" i="8" s="1"/>
  <c r="AC6" i="8" s="1"/>
  <c r="AB7" i="8" s="1"/>
  <c r="AX7" i="8"/>
  <c r="S7" i="8" s="1"/>
  <c r="AC7" i="8" s="1"/>
  <c r="AB8" i="8" s="1"/>
  <c r="AX8" i="8"/>
  <c r="S8" i="8" s="1"/>
  <c r="AC8" i="8" s="1"/>
  <c r="AB9" i="8" s="1"/>
  <c r="AX9" i="8"/>
  <c r="S9" i="8" s="1"/>
  <c r="AC9" i="8" s="1"/>
  <c r="AB10" i="8" s="1"/>
  <c r="AX10" i="8"/>
  <c r="S10" i="8" s="1"/>
  <c r="AC10" i="8" s="1"/>
  <c r="AB11" i="8" s="1"/>
  <c r="AX11" i="8"/>
  <c r="S11" i="8" s="1"/>
  <c r="AC11" i="8" s="1"/>
  <c r="AB12" i="8" s="1"/>
  <c r="AX12" i="8"/>
  <c r="S12" i="8" s="1"/>
  <c r="AC12" i="8" s="1"/>
  <c r="AB13" i="8" s="1"/>
  <c r="AX13" i="8"/>
  <c r="S13" i="8" s="1"/>
  <c r="AC13" i="8" s="1"/>
  <c r="AB14" i="8" s="1"/>
  <c r="AX14" i="8"/>
  <c r="S14" i="8" s="1"/>
  <c r="AC14" i="8" s="1"/>
  <c r="AB15" i="8" s="1"/>
  <c r="AX15" i="8"/>
  <c r="S15" i="8" s="1"/>
  <c r="AC15" i="8" s="1"/>
  <c r="AB16" i="8" s="1"/>
  <c r="AX16" i="8"/>
  <c r="S16" i="8" s="1"/>
  <c r="AC16" i="8" s="1"/>
  <c r="AB17" i="8" s="1"/>
  <c r="AX17" i="8"/>
  <c r="S17" i="8" s="1"/>
  <c r="AC17" i="8" s="1"/>
  <c r="AB18" i="8" s="1"/>
  <c r="AX18" i="8"/>
  <c r="S18" i="8" s="1"/>
  <c r="AC18" i="8" s="1"/>
  <c r="AB19" i="8" s="1"/>
  <c r="AX19" i="8"/>
  <c r="S19" i="8" s="1"/>
  <c r="AC19" i="8" s="1"/>
  <c r="AB20" i="8" s="1"/>
  <c r="AX20" i="8"/>
  <c r="S20" i="8" s="1"/>
  <c r="AC20" i="8" s="1"/>
  <c r="AB21" i="8" s="1"/>
  <c r="AX21" i="8"/>
  <c r="S21" i="8" s="1"/>
  <c r="AC21" i="8" s="1"/>
  <c r="AB22" i="8" s="1"/>
  <c r="Z24" i="42"/>
  <c r="AL23" i="65"/>
  <c r="AU23" i="65" s="1"/>
  <c r="W23" i="20"/>
  <c r="AE22" i="20"/>
  <c r="AG22" i="20"/>
  <c r="AP22" i="20" s="1"/>
  <c r="AF22" i="20"/>
  <c r="AO22" i="20" s="1"/>
  <c r="Y23" i="12"/>
  <c r="X23" i="12"/>
  <c r="AI23" i="36"/>
  <c r="AN23" i="36"/>
  <c r="AR22" i="59"/>
  <c r="AJ19" i="14"/>
  <c r="AK19" i="14"/>
  <c r="AT19" i="14" s="1"/>
  <c r="AJ13" i="14"/>
  <c r="AK13" i="14"/>
  <c r="AT13" i="14" s="1"/>
  <c r="AJ7" i="14"/>
  <c r="AK7" i="14"/>
  <c r="AT7" i="14" s="1"/>
  <c r="Z23" i="39"/>
  <c r="AX23" i="22"/>
  <c r="S23" i="22" s="1"/>
  <c r="AC23" i="22" s="1"/>
  <c r="AX3" i="22"/>
  <c r="S3" i="22" s="1"/>
  <c r="AC3" i="22" s="1"/>
  <c r="AX4" i="22"/>
  <c r="S4" i="22" s="1"/>
  <c r="AC4" i="22" s="1"/>
  <c r="AB5" i="22" s="1"/>
  <c r="AX5" i="22"/>
  <c r="S5" i="22" s="1"/>
  <c r="AC5" i="22" s="1"/>
  <c r="AB6" i="22" s="1"/>
  <c r="AX6" i="22"/>
  <c r="S6" i="22" s="1"/>
  <c r="AC6" i="22" s="1"/>
  <c r="AB7" i="22" s="1"/>
  <c r="AX7" i="22"/>
  <c r="S7" i="22" s="1"/>
  <c r="AC7" i="22" s="1"/>
  <c r="AB8" i="22" s="1"/>
  <c r="AX8" i="22"/>
  <c r="S8" i="22" s="1"/>
  <c r="AC8" i="22" s="1"/>
  <c r="AB9" i="22" s="1"/>
  <c r="AX9" i="22"/>
  <c r="S9" i="22" s="1"/>
  <c r="AC9" i="22" s="1"/>
  <c r="AB10" i="22" s="1"/>
  <c r="AX10" i="22"/>
  <c r="S10" i="22" s="1"/>
  <c r="AC10" i="22" s="1"/>
  <c r="AB11" i="22" s="1"/>
  <c r="AX11" i="22"/>
  <c r="S11" i="22" s="1"/>
  <c r="AC11" i="22" s="1"/>
  <c r="AB12" i="22" s="1"/>
  <c r="AX12" i="22"/>
  <c r="S12" i="22" s="1"/>
  <c r="AC12" i="22" s="1"/>
  <c r="AB13" i="22" s="1"/>
  <c r="AX13" i="22"/>
  <c r="S13" i="22" s="1"/>
  <c r="AC13" i="22" s="1"/>
  <c r="AB14" i="22" s="1"/>
  <c r="AX14" i="22"/>
  <c r="S14" i="22" s="1"/>
  <c r="AC14" i="22" s="1"/>
  <c r="AB15" i="22" s="1"/>
  <c r="AX15" i="22"/>
  <c r="S15" i="22" s="1"/>
  <c r="AC15" i="22" s="1"/>
  <c r="AB16" i="22" s="1"/>
  <c r="AX16" i="22"/>
  <c r="S16" i="22" s="1"/>
  <c r="AC16" i="22" s="1"/>
  <c r="AB17" i="22" s="1"/>
  <c r="AX17" i="22"/>
  <c r="S17" i="22" s="1"/>
  <c r="AC17" i="22" s="1"/>
  <c r="AB18" i="22" s="1"/>
  <c r="AX18" i="22"/>
  <c r="S18" i="22" s="1"/>
  <c r="AC18" i="22" s="1"/>
  <c r="AB19" i="22" s="1"/>
  <c r="AX19" i="22"/>
  <c r="S19" i="22" s="1"/>
  <c r="AC19" i="22" s="1"/>
  <c r="AB20" i="22" s="1"/>
  <c r="AX20" i="22"/>
  <c r="S20" i="22" s="1"/>
  <c r="AC20" i="22" s="1"/>
  <c r="AB21" i="22" s="1"/>
  <c r="AX21" i="22"/>
  <c r="S21" i="22" s="1"/>
  <c r="AC21" i="22" s="1"/>
  <c r="AB22" i="22" s="1"/>
  <c r="AJ6" i="1"/>
  <c r="AK6" i="1"/>
  <c r="AT6" i="1" s="1"/>
  <c r="AR22" i="67"/>
  <c r="AJ20" i="19"/>
  <c r="AK20" i="19"/>
  <c r="AT20" i="19" s="1"/>
  <c r="AJ14" i="19"/>
  <c r="AK14" i="19"/>
  <c r="AT14" i="19" s="1"/>
  <c r="AJ8" i="19"/>
  <c r="AK8" i="19"/>
  <c r="AT8" i="19" s="1"/>
  <c r="AH23" i="58"/>
  <c r="AQ23" i="58" s="1"/>
  <c r="AQ25" i="58" s="1"/>
  <c r="AZ3" i="58"/>
  <c r="AS12" i="65"/>
  <c r="AL12" i="65"/>
  <c r="AU12" i="65" s="1"/>
  <c r="AR22" i="45"/>
  <c r="AI23" i="4"/>
  <c r="AN23" i="4"/>
  <c r="AN25" i="4" s="1"/>
  <c r="Y23" i="93"/>
  <c r="X23" i="93"/>
  <c r="Y25" i="83"/>
  <c r="X25" i="83"/>
  <c r="AJ21" i="13"/>
  <c r="AK21" i="13"/>
  <c r="AT21" i="13" s="1"/>
  <c r="AJ15" i="13"/>
  <c r="AK15" i="13"/>
  <c r="AT15" i="13" s="1"/>
  <c r="AJ9" i="13"/>
  <c r="AK9" i="13"/>
  <c r="AT9" i="13" s="1"/>
  <c r="AJ13" i="1"/>
  <c r="AK13" i="1"/>
  <c r="AT13" i="1" s="1"/>
  <c r="AX23" i="60"/>
  <c r="S23" i="60" s="1"/>
  <c r="AC23" i="60" s="1"/>
  <c r="AX3" i="60"/>
  <c r="S3" i="60" s="1"/>
  <c r="AC3" i="60" s="1"/>
  <c r="AX4" i="60"/>
  <c r="S4" i="60" s="1"/>
  <c r="AC4" i="60" s="1"/>
  <c r="AB5" i="60" s="1"/>
  <c r="AX5" i="60"/>
  <c r="S5" i="60" s="1"/>
  <c r="AC5" i="60" s="1"/>
  <c r="AB6" i="60" s="1"/>
  <c r="AX6" i="60"/>
  <c r="S6" i="60" s="1"/>
  <c r="AC6" i="60" s="1"/>
  <c r="AB7" i="60" s="1"/>
  <c r="AX7" i="60"/>
  <c r="S7" i="60" s="1"/>
  <c r="AC7" i="60" s="1"/>
  <c r="AB8" i="60" s="1"/>
  <c r="AX8" i="60"/>
  <c r="S8" i="60" s="1"/>
  <c r="AC8" i="60" s="1"/>
  <c r="AB9" i="60" s="1"/>
  <c r="AX9" i="60"/>
  <c r="S9" i="60" s="1"/>
  <c r="AC9" i="60" s="1"/>
  <c r="AB10" i="60" s="1"/>
  <c r="AX10" i="60"/>
  <c r="S10" i="60" s="1"/>
  <c r="AC10" i="60" s="1"/>
  <c r="AB11" i="60" s="1"/>
  <c r="AX11" i="60"/>
  <c r="S11" i="60" s="1"/>
  <c r="AC11" i="60" s="1"/>
  <c r="AB12" i="60" s="1"/>
  <c r="AX12" i="60"/>
  <c r="S12" i="60" s="1"/>
  <c r="AC12" i="60" s="1"/>
  <c r="AB13" i="60" s="1"/>
  <c r="AX13" i="60"/>
  <c r="S13" i="60" s="1"/>
  <c r="AC13" i="60" s="1"/>
  <c r="AB14" i="60" s="1"/>
  <c r="AX14" i="60"/>
  <c r="S14" i="60" s="1"/>
  <c r="AC14" i="60" s="1"/>
  <c r="AB15" i="60" s="1"/>
  <c r="AX15" i="60"/>
  <c r="S15" i="60" s="1"/>
  <c r="AC15" i="60" s="1"/>
  <c r="AB16" i="60" s="1"/>
  <c r="AX16" i="60"/>
  <c r="S16" i="60" s="1"/>
  <c r="AC16" i="60" s="1"/>
  <c r="AB17" i="60" s="1"/>
  <c r="AX17" i="60"/>
  <c r="S17" i="60" s="1"/>
  <c r="AC17" i="60" s="1"/>
  <c r="AB18" i="60" s="1"/>
  <c r="AX18" i="60"/>
  <c r="S18" i="60" s="1"/>
  <c r="AC18" i="60" s="1"/>
  <c r="AB19" i="60" s="1"/>
  <c r="AX19" i="60"/>
  <c r="S19" i="60" s="1"/>
  <c r="AC19" i="60" s="1"/>
  <c r="AB20" i="60" s="1"/>
  <c r="AX20" i="60"/>
  <c r="S20" i="60" s="1"/>
  <c r="AC20" i="60" s="1"/>
  <c r="AB21" i="60" s="1"/>
  <c r="AX21" i="60"/>
  <c r="S21" i="60" s="1"/>
  <c r="AC21" i="60" s="1"/>
  <c r="AB22" i="60" s="1"/>
  <c r="AH23" i="67"/>
  <c r="AQ23" i="67" s="1"/>
  <c r="AQ25" i="67" s="1"/>
  <c r="AX22" i="67"/>
  <c r="S22" i="67" s="1"/>
  <c r="AC22" i="67" s="1"/>
  <c r="AB23" i="67" s="1"/>
  <c r="AZ3" i="67"/>
  <c r="AR23" i="43"/>
  <c r="AJ18" i="70"/>
  <c r="AK18" i="70"/>
  <c r="AT18" i="70" s="1"/>
  <c r="AJ12" i="70"/>
  <c r="AK12" i="70"/>
  <c r="AT12" i="70" s="1"/>
  <c r="AJ6" i="70"/>
  <c r="AK6" i="70"/>
  <c r="AT6" i="70" s="1"/>
  <c r="AS3" i="9"/>
  <c r="AL3" i="9"/>
  <c r="AU3" i="9" s="1"/>
  <c r="AS22" i="9"/>
  <c r="AL22" i="9"/>
  <c r="AU22" i="9" s="1"/>
  <c r="AS5" i="71"/>
  <c r="AL5" i="71"/>
  <c r="AU5" i="71" s="1"/>
  <c r="Y23" i="89"/>
  <c r="X23" i="89"/>
  <c r="AI22" i="49"/>
  <c r="AN22" i="49"/>
  <c r="X25" i="76"/>
  <c r="Y25" i="76"/>
  <c r="AN22" i="56"/>
  <c r="AI22" i="56"/>
  <c r="AX23" i="53"/>
  <c r="S23" i="53" s="1"/>
  <c r="AC23" i="53" s="1"/>
  <c r="AX3" i="53"/>
  <c r="S3" i="53" s="1"/>
  <c r="AC3" i="53" s="1"/>
  <c r="AX4" i="53"/>
  <c r="S4" i="53" s="1"/>
  <c r="AC4" i="53" s="1"/>
  <c r="AB5" i="53" s="1"/>
  <c r="AX5" i="53"/>
  <c r="S5" i="53" s="1"/>
  <c r="AC5" i="53" s="1"/>
  <c r="AB6" i="53" s="1"/>
  <c r="AX6" i="53"/>
  <c r="S6" i="53" s="1"/>
  <c r="AC6" i="53" s="1"/>
  <c r="AB7" i="53" s="1"/>
  <c r="AX7" i="53"/>
  <c r="S7" i="53" s="1"/>
  <c r="AC7" i="53" s="1"/>
  <c r="AB8" i="53" s="1"/>
  <c r="AX8" i="53"/>
  <c r="S8" i="53" s="1"/>
  <c r="AC8" i="53" s="1"/>
  <c r="AB9" i="53" s="1"/>
  <c r="AX9" i="53"/>
  <c r="S9" i="53" s="1"/>
  <c r="AC9" i="53" s="1"/>
  <c r="AB10" i="53" s="1"/>
  <c r="AX10" i="53"/>
  <c r="S10" i="53" s="1"/>
  <c r="AC10" i="53" s="1"/>
  <c r="AB11" i="53" s="1"/>
  <c r="AX11" i="53"/>
  <c r="S11" i="53" s="1"/>
  <c r="AC11" i="53" s="1"/>
  <c r="AB12" i="53" s="1"/>
  <c r="AX12" i="53"/>
  <c r="S12" i="53" s="1"/>
  <c r="AC12" i="53" s="1"/>
  <c r="AB13" i="53" s="1"/>
  <c r="AX13" i="53"/>
  <c r="S13" i="53" s="1"/>
  <c r="AC13" i="53" s="1"/>
  <c r="AB14" i="53" s="1"/>
  <c r="AX14" i="53"/>
  <c r="S14" i="53" s="1"/>
  <c r="AC14" i="53" s="1"/>
  <c r="AB15" i="53" s="1"/>
  <c r="AX15" i="53"/>
  <c r="S15" i="53" s="1"/>
  <c r="AC15" i="53" s="1"/>
  <c r="AB16" i="53" s="1"/>
  <c r="AX16" i="53"/>
  <c r="S16" i="53" s="1"/>
  <c r="AC16" i="53" s="1"/>
  <c r="AB17" i="53" s="1"/>
  <c r="AX17" i="53"/>
  <c r="S17" i="53" s="1"/>
  <c r="AC17" i="53" s="1"/>
  <c r="AB18" i="53" s="1"/>
  <c r="AX18" i="53"/>
  <c r="S18" i="53" s="1"/>
  <c r="AC18" i="53" s="1"/>
  <c r="AB19" i="53" s="1"/>
  <c r="AX19" i="53"/>
  <c r="S19" i="53" s="1"/>
  <c r="AC19" i="53" s="1"/>
  <c r="AB20" i="53" s="1"/>
  <c r="AX20" i="53"/>
  <c r="S20" i="53" s="1"/>
  <c r="AC20" i="53" s="1"/>
  <c r="AB21" i="53" s="1"/>
  <c r="AX21" i="53"/>
  <c r="S21" i="53" s="1"/>
  <c r="AC21" i="53" s="1"/>
  <c r="AB22" i="53" s="1"/>
  <c r="AJ5" i="63"/>
  <c r="AK5" i="63"/>
  <c r="AT5" i="63" s="1"/>
  <c r="AJ4" i="65"/>
  <c r="AK4" i="65"/>
  <c r="AT4" i="65" s="1"/>
  <c r="AT25" i="65" s="1"/>
  <c r="AR22" i="16"/>
  <c r="AJ3" i="14"/>
  <c r="AB4" i="14"/>
  <c r="AF23" i="85"/>
  <c r="AO23" i="85" s="1"/>
  <c r="AE23" i="85"/>
  <c r="AG23" i="85"/>
  <c r="AP23" i="85" s="1"/>
  <c r="W24" i="85"/>
  <c r="AJ16" i="19"/>
  <c r="AK16" i="19"/>
  <c r="AT16" i="19" s="1"/>
  <c r="AS6" i="65"/>
  <c r="AL6" i="65"/>
  <c r="AU6" i="65" s="1"/>
  <c r="AJ11" i="13"/>
  <c r="AK11" i="13"/>
  <c r="AT11" i="13" s="1"/>
  <c r="X24" i="33"/>
  <c r="Y24" i="33"/>
  <c r="AN23" i="88"/>
  <c r="AI23" i="88"/>
  <c r="AJ20" i="70"/>
  <c r="AK20" i="70"/>
  <c r="AT20" i="70" s="1"/>
  <c r="AS19" i="65"/>
  <c r="AL19" i="65"/>
  <c r="AU19" i="65" s="1"/>
  <c r="AJ5" i="52"/>
  <c r="AK5" i="52"/>
  <c r="AT5" i="52" s="1"/>
  <c r="AX22" i="53"/>
  <c r="S22" i="53" s="1"/>
  <c r="AC22" i="53" s="1"/>
  <c r="AB23" i="53" s="1"/>
  <c r="AJ23" i="63"/>
  <c r="AS23" i="63" s="1"/>
  <c r="AK23" i="63"/>
  <c r="AT23" i="63" s="1"/>
  <c r="AJ12" i="4"/>
  <c r="AK12" i="4"/>
  <c r="AT12" i="4" s="1"/>
  <c r="AJ22" i="63"/>
  <c r="AK22" i="63"/>
  <c r="AT22" i="63" s="1"/>
  <c r="AJ16" i="1"/>
  <c r="AK16" i="1"/>
  <c r="AT16" i="1" s="1"/>
  <c r="AS22" i="65"/>
  <c r="AL22" i="65"/>
  <c r="AU22" i="65" s="1"/>
  <c r="AJ8" i="14"/>
  <c r="AK8" i="14"/>
  <c r="AT8" i="14" s="1"/>
  <c r="AH25" i="79"/>
  <c r="AQ25" i="79" s="1"/>
  <c r="AJ15" i="52"/>
  <c r="AK15" i="52"/>
  <c r="AT15" i="52" s="1"/>
  <c r="AJ9" i="52"/>
  <c r="AK9" i="52"/>
  <c r="AT9" i="52" s="1"/>
  <c r="AK23" i="54"/>
  <c r="AT23" i="54" s="1"/>
  <c r="AG24" i="87"/>
  <c r="AP24" i="87" s="1"/>
  <c r="AF24" i="87"/>
  <c r="AO24" i="87" s="1"/>
  <c r="AE24" i="87"/>
  <c r="W25" i="87"/>
  <c r="AH23" i="51"/>
  <c r="AQ23" i="51" s="1"/>
  <c r="AQ25" i="51" s="1"/>
  <c r="AZ3" i="51"/>
  <c r="AX22" i="51" s="1"/>
  <c r="S22" i="51" s="1"/>
  <c r="AC22" i="51" s="1"/>
  <c r="AB23" i="51" s="1"/>
  <c r="AJ8" i="1"/>
  <c r="AK8" i="1"/>
  <c r="AT8" i="1" s="1"/>
  <c r="AJ21" i="3"/>
  <c r="AK21" i="3"/>
  <c r="AT21" i="3" s="1"/>
  <c r="AJ15" i="3"/>
  <c r="AK15" i="3"/>
  <c r="AT15" i="3" s="1"/>
  <c r="AJ9" i="3"/>
  <c r="AK9" i="3"/>
  <c r="AT9" i="3" s="1"/>
  <c r="AS25" i="21"/>
  <c r="AN23" i="81"/>
  <c r="AI23" i="81"/>
  <c r="AR23" i="80"/>
  <c r="AR22" i="85"/>
  <c r="AH24" i="37"/>
  <c r="AQ24" i="37" s="1"/>
  <c r="AR23" i="42"/>
  <c r="AJ21" i="1"/>
  <c r="AK21" i="1"/>
  <c r="AT21" i="1" s="1"/>
  <c r="AJ22" i="4"/>
  <c r="AK22" i="4"/>
  <c r="AT22" i="4" s="1"/>
  <c r="AJ16" i="4"/>
  <c r="AK16" i="4"/>
  <c r="AT16" i="4" s="1"/>
  <c r="AJ10" i="4"/>
  <c r="AK10" i="4"/>
  <c r="AT10" i="4" s="1"/>
  <c r="AJ3" i="4"/>
  <c r="AB4" i="4"/>
  <c r="AU25" i="66"/>
  <c r="C11" i="66" s="1"/>
  <c r="F19" i="97" s="1"/>
  <c r="AH22" i="46"/>
  <c r="AQ22" i="46" s="1"/>
  <c r="Y24" i="75"/>
  <c r="X24" i="75"/>
  <c r="Z23" i="16"/>
  <c r="AH23" i="29"/>
  <c r="AQ23" i="29" s="1"/>
  <c r="AR23" i="40"/>
  <c r="AJ20" i="63"/>
  <c r="AK20" i="63"/>
  <c r="AT20" i="63" s="1"/>
  <c r="AJ14" i="63"/>
  <c r="AK14" i="63"/>
  <c r="AT14" i="63" s="1"/>
  <c r="AJ8" i="63"/>
  <c r="AK8" i="63"/>
  <c r="AT8" i="63" s="1"/>
  <c r="AN24" i="44"/>
  <c r="AI24" i="44"/>
  <c r="AS10" i="65"/>
  <c r="AL10" i="65"/>
  <c r="AU10" i="65" s="1"/>
  <c r="AH23" i="59"/>
  <c r="AQ23" i="59" s="1"/>
  <c r="AQ25" i="59" s="1"/>
  <c r="AX22" i="59"/>
  <c r="S22" i="59" s="1"/>
  <c r="AC22" i="59" s="1"/>
  <c r="AB23" i="59" s="1"/>
  <c r="AZ3" i="59"/>
  <c r="AS19" i="9"/>
  <c r="AL19" i="9"/>
  <c r="AU19" i="9" s="1"/>
  <c r="AS20" i="71"/>
  <c r="AL20" i="71"/>
  <c r="AU20" i="71" s="1"/>
  <c r="AH23" i="45"/>
  <c r="AQ23" i="45" s="1"/>
  <c r="AJ23" i="8"/>
  <c r="AS23" i="8" s="1"/>
  <c r="AH24" i="40"/>
  <c r="AQ24" i="40" s="1"/>
  <c r="AJ5" i="1"/>
  <c r="AK5" i="1"/>
  <c r="AT5" i="1" s="1"/>
  <c r="AN21" i="6"/>
  <c r="AI21" i="6"/>
  <c r="AI22" i="74"/>
  <c r="AN22" i="74"/>
  <c r="AJ22" i="1"/>
  <c r="AH22" i="5"/>
  <c r="AQ22" i="5" s="1"/>
  <c r="AS11" i="65"/>
  <c r="AL11" i="65"/>
  <c r="AU11" i="65" s="1"/>
  <c r="AS20" i="9"/>
  <c r="AL20" i="9"/>
  <c r="AU20" i="9" s="1"/>
  <c r="AS9" i="71"/>
  <c r="AL9" i="71"/>
  <c r="AU9" i="71" s="1"/>
  <c r="AJ18" i="14"/>
  <c r="AK18" i="14"/>
  <c r="AT18" i="14" s="1"/>
  <c r="AJ12" i="14"/>
  <c r="AK12" i="14"/>
  <c r="AT12" i="14" s="1"/>
  <c r="AJ6" i="14"/>
  <c r="AK6" i="14"/>
  <c r="AT6" i="14" s="1"/>
  <c r="AH22" i="57"/>
  <c r="AQ22" i="57" s="1"/>
  <c r="Z25" i="86"/>
  <c r="AJ23" i="22"/>
  <c r="AS23" i="22" s="1"/>
  <c r="Z22" i="68"/>
  <c r="AJ12" i="1"/>
  <c r="AK12" i="1"/>
  <c r="AT12" i="1" s="1"/>
  <c r="AG23" i="60"/>
  <c r="AP23" i="60" s="1"/>
  <c r="AP25" i="60" s="1"/>
  <c r="AF23" i="60"/>
  <c r="AO23" i="60" s="1"/>
  <c r="AO25" i="60" s="1"/>
  <c r="AE23" i="60"/>
  <c r="AI22" i="62"/>
  <c r="AN22" i="62"/>
  <c r="AJ19" i="19"/>
  <c r="AK19" i="19"/>
  <c r="AT19" i="19" s="1"/>
  <c r="AJ13" i="19"/>
  <c r="AK13" i="19"/>
  <c r="AT13" i="19" s="1"/>
  <c r="AJ7" i="19"/>
  <c r="AK7" i="19"/>
  <c r="AT7" i="19" s="1"/>
  <c r="AS9" i="9"/>
  <c r="AL9" i="9"/>
  <c r="AU9" i="9" s="1"/>
  <c r="AS10" i="71"/>
  <c r="AL10" i="71"/>
  <c r="AU10" i="71" s="1"/>
  <c r="AR22" i="61"/>
  <c r="AI22" i="93"/>
  <c r="AN22" i="93"/>
  <c r="AH23" i="64"/>
  <c r="AQ23" i="64" s="1"/>
  <c r="AQ25" i="64" s="1"/>
  <c r="AZ3" i="64"/>
  <c r="AN24" i="83"/>
  <c r="AI24" i="83"/>
  <c r="AJ20" i="13"/>
  <c r="AK20" i="13"/>
  <c r="AT20" i="13" s="1"/>
  <c r="AJ14" i="13"/>
  <c r="AK14" i="13"/>
  <c r="AT14" i="13" s="1"/>
  <c r="AJ8" i="13"/>
  <c r="AK8" i="13"/>
  <c r="AT8" i="13" s="1"/>
  <c r="AR22" i="51"/>
  <c r="AJ23" i="60"/>
  <c r="AS23" i="60" s="1"/>
  <c r="AJ17" i="70"/>
  <c r="AK17" i="70"/>
  <c r="AT17" i="70" s="1"/>
  <c r="AJ11" i="70"/>
  <c r="AK11" i="70"/>
  <c r="AT11" i="70" s="1"/>
  <c r="AJ5" i="70"/>
  <c r="AK5" i="70"/>
  <c r="AT5" i="70" s="1"/>
  <c r="AN22" i="55"/>
  <c r="AI22" i="55"/>
  <c r="AN23" i="70"/>
  <c r="AN25" i="70" s="1"/>
  <c r="AI23" i="70"/>
  <c r="Y23" i="49"/>
  <c r="X23" i="49"/>
  <c r="AH23" i="50"/>
  <c r="AQ23" i="50" s="1"/>
  <c r="AQ25" i="50" s="1"/>
  <c r="AZ3" i="50"/>
  <c r="AX22" i="50" s="1"/>
  <c r="S22" i="50" s="1"/>
  <c r="AC22" i="50" s="1"/>
  <c r="AB23" i="50" s="1"/>
  <c r="AJ18" i="3"/>
  <c r="AK18" i="3"/>
  <c r="AT18" i="3" s="1"/>
  <c r="AJ7" i="4"/>
  <c r="AK7" i="4"/>
  <c r="AT7" i="4" s="1"/>
  <c r="AJ10" i="1"/>
  <c r="AK10" i="1"/>
  <c r="AT10" i="1" s="1"/>
  <c r="AJ9" i="14"/>
  <c r="AK9" i="14"/>
  <c r="AT9" i="14" s="1"/>
  <c r="AJ3" i="19"/>
  <c r="AB4" i="19"/>
  <c r="AJ5" i="13"/>
  <c r="AK5" i="13"/>
  <c r="AT5" i="13" s="1"/>
  <c r="AS4" i="69"/>
  <c r="AS25" i="69" s="1"/>
  <c r="AL4" i="69"/>
  <c r="AU4" i="69" s="1"/>
  <c r="AU25" i="69" s="1"/>
  <c r="C11" i="69" s="1"/>
  <c r="F22" i="97" s="1"/>
  <c r="AJ8" i="70"/>
  <c r="AK8" i="70"/>
  <c r="AT8" i="70" s="1"/>
  <c r="AR22" i="58"/>
  <c r="AS16" i="9"/>
  <c r="AL16" i="9"/>
  <c r="AU16" i="9" s="1"/>
  <c r="AS17" i="71"/>
  <c r="AL17" i="71"/>
  <c r="AU17" i="71" s="1"/>
  <c r="AI23" i="31"/>
  <c r="AN23" i="31"/>
  <c r="AH23" i="11"/>
  <c r="AQ23" i="11" s="1"/>
  <c r="AQ25" i="11" s="1"/>
  <c r="AZ3" i="11"/>
  <c r="Y24" i="38"/>
  <c r="X24" i="38"/>
  <c r="AR22" i="95"/>
  <c r="AR22" i="92"/>
  <c r="AJ5" i="3"/>
  <c r="AK5" i="3"/>
  <c r="AT5" i="3" s="1"/>
  <c r="AN24" i="28"/>
  <c r="AI24" i="28"/>
  <c r="AH23" i="90"/>
  <c r="AQ23" i="90" s="1"/>
  <c r="Z23" i="17"/>
  <c r="AL23" i="9"/>
  <c r="AU23" i="9" s="1"/>
  <c r="AR23" i="9"/>
  <c r="AR25" i="9" s="1"/>
  <c r="AJ15" i="1"/>
  <c r="AK15" i="1"/>
  <c r="AT15" i="1" s="1"/>
  <c r="AR23" i="25"/>
  <c r="AJ18" i="4"/>
  <c r="AK18" i="4"/>
  <c r="AT18" i="4" s="1"/>
  <c r="AR21" i="35"/>
  <c r="AB4" i="63"/>
  <c r="AJ3" i="63"/>
  <c r="AR22" i="72"/>
  <c r="Y24" i="77"/>
  <c r="X24" i="77"/>
  <c r="Z24" i="77" s="1"/>
  <c r="AJ14" i="52"/>
  <c r="AK14" i="52"/>
  <c r="AT14" i="52" s="1"/>
  <c r="AJ20" i="3"/>
  <c r="AK20" i="3"/>
  <c r="AT20" i="3" s="1"/>
  <c r="AJ8" i="3"/>
  <c r="AK8" i="3"/>
  <c r="AT8" i="3" s="1"/>
  <c r="AH24" i="43"/>
  <c r="AQ24" i="43" s="1"/>
  <c r="AJ23" i="4"/>
  <c r="AS23" i="4" s="1"/>
  <c r="AK23" i="4"/>
  <c r="AT23" i="4" s="1"/>
  <c r="AS14" i="65"/>
  <c r="AL14" i="65"/>
  <c r="AU14" i="65" s="1"/>
  <c r="AS5" i="9"/>
  <c r="AL5" i="9"/>
  <c r="AU5" i="9" s="1"/>
  <c r="AS18" i="71"/>
  <c r="AL18" i="71"/>
  <c r="AU18" i="71" s="1"/>
  <c r="AH22" i="7"/>
  <c r="AQ22" i="7" s="1"/>
  <c r="AR22" i="29"/>
  <c r="AR23" i="30"/>
  <c r="X24" i="84"/>
  <c r="Y24" i="84"/>
  <c r="AJ21" i="4"/>
  <c r="AK21" i="4"/>
  <c r="AT21" i="4" s="1"/>
  <c r="AJ15" i="4"/>
  <c r="AK15" i="4"/>
  <c r="AT15" i="4" s="1"/>
  <c r="AJ9" i="4"/>
  <c r="AK9" i="4"/>
  <c r="AT9" i="4" s="1"/>
  <c r="AH23" i="47"/>
  <c r="AQ23" i="47" s="1"/>
  <c r="AS6" i="9"/>
  <c r="AL6" i="9"/>
  <c r="AU6" i="9" s="1"/>
  <c r="AS25" i="66"/>
  <c r="AS13" i="71"/>
  <c r="AL13" i="71"/>
  <c r="AU13" i="71" s="1"/>
  <c r="AI23" i="75"/>
  <c r="AN23" i="75"/>
  <c r="AR22" i="39"/>
  <c r="Z23" i="29"/>
  <c r="AG23" i="22"/>
  <c r="AP23" i="22" s="1"/>
  <c r="AP25" i="22" s="1"/>
  <c r="AF23" i="22"/>
  <c r="AO23" i="22" s="1"/>
  <c r="AO25" i="22" s="1"/>
  <c r="AE23" i="22"/>
  <c r="AH24" i="30"/>
  <c r="AQ24" i="30" s="1"/>
  <c r="AJ19" i="63"/>
  <c r="AK19" i="63"/>
  <c r="AT19" i="63" s="1"/>
  <c r="AJ13" i="63"/>
  <c r="AK13" i="63"/>
  <c r="AT13" i="63" s="1"/>
  <c r="AJ7" i="63"/>
  <c r="AK7" i="63"/>
  <c r="AT7" i="63" s="1"/>
  <c r="AJ3" i="1"/>
  <c r="AB4" i="1"/>
  <c r="AR23" i="1"/>
  <c r="AR25" i="1" s="1"/>
  <c r="AH23" i="61"/>
  <c r="AQ23" i="61" s="1"/>
  <c r="AQ25" i="61" s="1"/>
  <c r="AZ3" i="61"/>
  <c r="AS4" i="15"/>
  <c r="AS25" i="15" s="1"/>
  <c r="AL4" i="15"/>
  <c r="AU4" i="15" s="1"/>
  <c r="AU25" i="15" s="1"/>
  <c r="C11" i="15" s="1"/>
  <c r="Y22" i="6"/>
  <c r="X22" i="6"/>
  <c r="AJ23" i="19"/>
  <c r="AS23" i="19" s="1"/>
  <c r="AK23" i="19"/>
  <c r="AT23" i="19" s="1"/>
  <c r="AI24" i="48"/>
  <c r="AN24" i="48"/>
  <c r="AJ17" i="14"/>
  <c r="AK17" i="14"/>
  <c r="AT17" i="14" s="1"/>
  <c r="AJ11" i="14"/>
  <c r="AK11" i="14"/>
  <c r="AT11" i="14" s="1"/>
  <c r="AJ5" i="14"/>
  <c r="AK5" i="14"/>
  <c r="AT5" i="14" s="1"/>
  <c r="AI23" i="77"/>
  <c r="AN23" i="77"/>
  <c r="Z22" i="57"/>
  <c r="AH23" i="85"/>
  <c r="AQ23" i="85" s="1"/>
  <c r="AN23" i="52"/>
  <c r="AN25" i="52" s="1"/>
  <c r="AI23" i="52"/>
  <c r="X23" i="62"/>
  <c r="Y23" i="62"/>
  <c r="AJ18" i="19"/>
  <c r="AK18" i="19"/>
  <c r="AT18" i="19" s="1"/>
  <c r="AJ12" i="19"/>
  <c r="AK12" i="19"/>
  <c r="AT12" i="19" s="1"/>
  <c r="AJ6" i="19"/>
  <c r="AK6" i="19"/>
  <c r="AT6" i="19" s="1"/>
  <c r="AE23" i="58"/>
  <c r="AF23" i="58"/>
  <c r="AO23" i="58" s="1"/>
  <c r="AO25" i="58" s="1"/>
  <c r="AG23" i="58"/>
  <c r="AP23" i="58" s="1"/>
  <c r="AP25" i="58" s="1"/>
  <c r="AS18" i="65"/>
  <c r="AL18" i="65"/>
  <c r="AU18" i="65" s="1"/>
  <c r="AN22" i="18"/>
  <c r="AI22" i="18"/>
  <c r="AF23" i="64"/>
  <c r="AO23" i="64" s="1"/>
  <c r="AO25" i="64" s="1"/>
  <c r="AE23" i="64"/>
  <c r="AG23" i="64"/>
  <c r="AP23" i="64" s="1"/>
  <c r="AP25" i="64" s="1"/>
  <c r="AR24" i="79"/>
  <c r="AJ19" i="13"/>
  <c r="AK19" i="13"/>
  <c r="AT19" i="13" s="1"/>
  <c r="AJ13" i="13"/>
  <c r="AK13" i="13"/>
  <c r="AT13" i="13" s="1"/>
  <c r="AJ7" i="13"/>
  <c r="AK7" i="13"/>
  <c r="AT7" i="13" s="1"/>
  <c r="AN23" i="33"/>
  <c r="AI23" i="33"/>
  <c r="AI23" i="53"/>
  <c r="AN23" i="53"/>
  <c r="AN25" i="53" s="1"/>
  <c r="AJ19" i="1"/>
  <c r="AK19" i="1"/>
  <c r="AT19" i="1" s="1"/>
  <c r="AJ22" i="70"/>
  <c r="AK22" i="70"/>
  <c r="AT22" i="70" s="1"/>
  <c r="AJ16" i="70"/>
  <c r="AK16" i="70"/>
  <c r="AT16" i="70" s="1"/>
  <c r="AJ10" i="70"/>
  <c r="AK10" i="70"/>
  <c r="AT10" i="70" s="1"/>
  <c r="AB4" i="70"/>
  <c r="AJ3" i="70"/>
  <c r="X23" i="55"/>
  <c r="Y23" i="55"/>
  <c r="AS13" i="65"/>
  <c r="AL13" i="65"/>
  <c r="AU13" i="65" s="1"/>
  <c r="AS10" i="9"/>
  <c r="AL10" i="9"/>
  <c r="AU10" i="9" s="1"/>
  <c r="AS11" i="71"/>
  <c r="AL11" i="71"/>
  <c r="AU11" i="71" s="1"/>
  <c r="AN22" i="89"/>
  <c r="AI22" i="89"/>
  <c r="X24" i="31"/>
  <c r="Y24" i="31"/>
  <c r="AI23" i="19"/>
  <c r="AN23" i="19"/>
  <c r="AN25" i="19" s="1"/>
  <c r="X24" i="34"/>
  <c r="Y24" i="34"/>
  <c r="Z23" i="10" l="1"/>
  <c r="Z24" i="31"/>
  <c r="Z23" i="18"/>
  <c r="AK23" i="60"/>
  <c r="AT23" i="60" s="1"/>
  <c r="Z24" i="38"/>
  <c r="AG24" i="38" s="1"/>
  <c r="AP24" i="38" s="1"/>
  <c r="Z25" i="48"/>
  <c r="Z23" i="93"/>
  <c r="Z23" i="12"/>
  <c r="AE24" i="80"/>
  <c r="Z23" i="55"/>
  <c r="AF23" i="55" s="1"/>
  <c r="AO23" i="55" s="1"/>
  <c r="AO25" i="55" s="1"/>
  <c r="AG24" i="80"/>
  <c r="AP24" i="80" s="1"/>
  <c r="AK23" i="24"/>
  <c r="AT23" i="24" s="1"/>
  <c r="AK23" i="8"/>
  <c r="AT23" i="8" s="1"/>
  <c r="AK23" i="2"/>
  <c r="AT23" i="2" s="1"/>
  <c r="AL23" i="1"/>
  <c r="AU23" i="1" s="1"/>
  <c r="AE24" i="38"/>
  <c r="W25" i="38"/>
  <c r="AE23" i="55"/>
  <c r="AG23" i="55"/>
  <c r="AP23" i="55" s="1"/>
  <c r="AP25" i="55" s="1"/>
  <c r="AG25" i="44"/>
  <c r="AP25" i="44" s="1"/>
  <c r="AF25" i="44"/>
  <c r="AO25" i="44" s="1"/>
  <c r="AE25" i="44"/>
  <c r="W26" i="44"/>
  <c r="W26" i="48"/>
  <c r="AF25" i="48"/>
  <c r="AO25" i="48" s="1"/>
  <c r="AE25" i="48"/>
  <c r="AG25" i="48"/>
  <c r="AP25" i="48" s="1"/>
  <c r="AG23" i="12"/>
  <c r="AP23" i="12" s="1"/>
  <c r="AP25" i="12" s="1"/>
  <c r="AF23" i="12"/>
  <c r="AO23" i="12" s="1"/>
  <c r="AO25" i="12" s="1"/>
  <c r="AE23" i="12"/>
  <c r="AE23" i="10"/>
  <c r="AG23" i="10"/>
  <c r="AP23" i="10" s="1"/>
  <c r="AP25" i="10" s="1"/>
  <c r="AF23" i="10"/>
  <c r="AO23" i="10" s="1"/>
  <c r="AO25" i="10" s="1"/>
  <c r="AG23" i="93"/>
  <c r="AP23" i="93" s="1"/>
  <c r="AE23" i="93"/>
  <c r="AF23" i="93"/>
  <c r="AO23" i="93" s="1"/>
  <c r="W24" i="93"/>
  <c r="AG23" i="18"/>
  <c r="AP23" i="18" s="1"/>
  <c r="AP25" i="18" s="1"/>
  <c r="AF23" i="18"/>
  <c r="AO23" i="18" s="1"/>
  <c r="AO25" i="18" s="1"/>
  <c r="AE23" i="18"/>
  <c r="AH24" i="34"/>
  <c r="AQ24" i="34" s="1"/>
  <c r="Z24" i="34"/>
  <c r="AJ4" i="70"/>
  <c r="AK4" i="70"/>
  <c r="AT4" i="70" s="1"/>
  <c r="AT25" i="70" s="1"/>
  <c r="AS19" i="13"/>
  <c r="AL19" i="13"/>
  <c r="AU19" i="13" s="1"/>
  <c r="AI23" i="58"/>
  <c r="AN23" i="58"/>
  <c r="AN25" i="58" s="1"/>
  <c r="AL23" i="19"/>
  <c r="AU23" i="19" s="1"/>
  <c r="AR23" i="19"/>
  <c r="AR25" i="19" s="1"/>
  <c r="AS10" i="70"/>
  <c r="AL10" i="70"/>
  <c r="AU10" i="70" s="1"/>
  <c r="AS6" i="19"/>
  <c r="AL6" i="19"/>
  <c r="AU6" i="19" s="1"/>
  <c r="AH24" i="31"/>
  <c r="AQ24" i="31" s="1"/>
  <c r="AS16" i="70"/>
  <c r="AL16" i="70"/>
  <c r="AU16" i="70" s="1"/>
  <c r="AR23" i="53"/>
  <c r="AR25" i="53" s="1"/>
  <c r="AS13" i="13"/>
  <c r="AL13" i="13"/>
  <c r="AU13" i="13" s="1"/>
  <c r="AN23" i="64"/>
  <c r="AN25" i="64" s="1"/>
  <c r="AI23" i="64"/>
  <c r="AS12" i="19"/>
  <c r="AL12" i="19"/>
  <c r="AU12" i="19" s="1"/>
  <c r="AR23" i="52"/>
  <c r="AR25" i="52" s="1"/>
  <c r="AL23" i="52"/>
  <c r="AU23" i="52" s="1"/>
  <c r="AJ4" i="1"/>
  <c r="AK4" i="1"/>
  <c r="AT4" i="1" s="1"/>
  <c r="AT25" i="1" s="1"/>
  <c r="AS21" i="4"/>
  <c r="AL21" i="4"/>
  <c r="AU21" i="4" s="1"/>
  <c r="AS8" i="3"/>
  <c r="AL8" i="3"/>
  <c r="AU8" i="3" s="1"/>
  <c r="AH24" i="38"/>
  <c r="AQ24" i="38" s="1"/>
  <c r="AX23" i="50"/>
  <c r="S23" i="50" s="1"/>
  <c r="AC23" i="50" s="1"/>
  <c r="AX3" i="50"/>
  <c r="S3" i="50" s="1"/>
  <c r="AC3" i="50" s="1"/>
  <c r="AX4" i="50"/>
  <c r="S4" i="50" s="1"/>
  <c r="AC4" i="50" s="1"/>
  <c r="AB5" i="50" s="1"/>
  <c r="AX5" i="50"/>
  <c r="S5" i="50" s="1"/>
  <c r="AC5" i="50" s="1"/>
  <c r="AB6" i="50" s="1"/>
  <c r="AX6" i="50"/>
  <c r="S6" i="50" s="1"/>
  <c r="AC6" i="50" s="1"/>
  <c r="AB7" i="50" s="1"/>
  <c r="AX7" i="50"/>
  <c r="S7" i="50" s="1"/>
  <c r="AC7" i="50" s="1"/>
  <c r="AB8" i="50" s="1"/>
  <c r="AX8" i="50"/>
  <c r="S8" i="50" s="1"/>
  <c r="AC8" i="50" s="1"/>
  <c r="AB9" i="50" s="1"/>
  <c r="AX9" i="50"/>
  <c r="S9" i="50" s="1"/>
  <c r="AC9" i="50" s="1"/>
  <c r="AB10" i="50" s="1"/>
  <c r="AX10" i="50"/>
  <c r="S10" i="50" s="1"/>
  <c r="AC10" i="50" s="1"/>
  <c r="AB11" i="50" s="1"/>
  <c r="AX11" i="50"/>
  <c r="S11" i="50" s="1"/>
  <c r="AC11" i="50" s="1"/>
  <c r="AB12" i="50" s="1"/>
  <c r="AX12" i="50"/>
  <c r="S12" i="50" s="1"/>
  <c r="AC12" i="50" s="1"/>
  <c r="AB13" i="50" s="1"/>
  <c r="AX13" i="50"/>
  <c r="S13" i="50" s="1"/>
  <c r="AC13" i="50" s="1"/>
  <c r="AB14" i="50" s="1"/>
  <c r="AX14" i="50"/>
  <c r="S14" i="50" s="1"/>
  <c r="AC14" i="50" s="1"/>
  <c r="AB15" i="50" s="1"/>
  <c r="AX15" i="50"/>
  <c r="S15" i="50" s="1"/>
  <c r="AC15" i="50" s="1"/>
  <c r="AB16" i="50" s="1"/>
  <c r="AX16" i="50"/>
  <c r="S16" i="50" s="1"/>
  <c r="AC16" i="50" s="1"/>
  <c r="AB17" i="50" s="1"/>
  <c r="AX17" i="50"/>
  <c r="S17" i="50" s="1"/>
  <c r="AC17" i="50" s="1"/>
  <c r="AB18" i="50" s="1"/>
  <c r="AX18" i="50"/>
  <c r="S18" i="50" s="1"/>
  <c r="AC18" i="50" s="1"/>
  <c r="AB19" i="50" s="1"/>
  <c r="AX19" i="50"/>
  <c r="S19" i="50" s="1"/>
  <c r="AC19" i="50" s="1"/>
  <c r="AB20" i="50" s="1"/>
  <c r="AX20" i="50"/>
  <c r="S20" i="50" s="1"/>
  <c r="AC20" i="50" s="1"/>
  <c r="AB21" i="50" s="1"/>
  <c r="AX21" i="50"/>
  <c r="S21" i="50" s="1"/>
  <c r="AC21" i="50" s="1"/>
  <c r="AB22" i="50" s="1"/>
  <c r="AL23" i="70"/>
  <c r="AU23" i="70" s="1"/>
  <c r="AR23" i="70"/>
  <c r="AR25" i="70" s="1"/>
  <c r="AS13" i="19"/>
  <c r="AL13" i="19"/>
  <c r="AU13" i="19" s="1"/>
  <c r="AS6" i="14"/>
  <c r="AL6" i="14"/>
  <c r="AU6" i="14" s="1"/>
  <c r="AX23" i="59"/>
  <c r="S23" i="59" s="1"/>
  <c r="AC23" i="59" s="1"/>
  <c r="AX3" i="59"/>
  <c r="S3" i="59" s="1"/>
  <c r="AC3" i="59" s="1"/>
  <c r="AX4" i="59"/>
  <c r="S4" i="59" s="1"/>
  <c r="AC4" i="59" s="1"/>
  <c r="AB5" i="59" s="1"/>
  <c r="AX5" i="59"/>
  <c r="S5" i="59" s="1"/>
  <c r="AC5" i="59" s="1"/>
  <c r="AB6" i="59" s="1"/>
  <c r="AX6" i="59"/>
  <c r="S6" i="59" s="1"/>
  <c r="AC6" i="59" s="1"/>
  <c r="AB7" i="59" s="1"/>
  <c r="AX7" i="59"/>
  <c r="S7" i="59" s="1"/>
  <c r="AC7" i="59" s="1"/>
  <c r="AB8" i="59" s="1"/>
  <c r="AX8" i="59"/>
  <c r="S8" i="59" s="1"/>
  <c r="AC8" i="59" s="1"/>
  <c r="AB9" i="59" s="1"/>
  <c r="AX9" i="59"/>
  <c r="S9" i="59" s="1"/>
  <c r="AC9" i="59" s="1"/>
  <c r="AB10" i="59" s="1"/>
  <c r="AX10" i="59"/>
  <c r="S10" i="59" s="1"/>
  <c r="AC10" i="59" s="1"/>
  <c r="AB11" i="59" s="1"/>
  <c r="AX11" i="59"/>
  <c r="S11" i="59" s="1"/>
  <c r="AC11" i="59" s="1"/>
  <c r="AB12" i="59" s="1"/>
  <c r="AX12" i="59"/>
  <c r="S12" i="59" s="1"/>
  <c r="AC12" i="59" s="1"/>
  <c r="AB13" i="59" s="1"/>
  <c r="AX13" i="59"/>
  <c r="S13" i="59" s="1"/>
  <c r="AC13" i="59" s="1"/>
  <c r="AB14" i="59" s="1"/>
  <c r="AX14" i="59"/>
  <c r="S14" i="59" s="1"/>
  <c r="AC14" i="59" s="1"/>
  <c r="AB15" i="59" s="1"/>
  <c r="AX15" i="59"/>
  <c r="S15" i="59" s="1"/>
  <c r="AC15" i="59" s="1"/>
  <c r="AB16" i="59" s="1"/>
  <c r="AX16" i="59"/>
  <c r="S16" i="59" s="1"/>
  <c r="AC16" i="59" s="1"/>
  <c r="AB17" i="59" s="1"/>
  <c r="AX17" i="59"/>
  <c r="S17" i="59" s="1"/>
  <c r="AC17" i="59" s="1"/>
  <c r="AB18" i="59" s="1"/>
  <c r="AX18" i="59"/>
  <c r="S18" i="59" s="1"/>
  <c r="AC18" i="59" s="1"/>
  <c r="AB19" i="59" s="1"/>
  <c r="AX19" i="59"/>
  <c r="S19" i="59" s="1"/>
  <c r="AC19" i="59" s="1"/>
  <c r="AB20" i="59" s="1"/>
  <c r="AX20" i="59"/>
  <c r="S20" i="59" s="1"/>
  <c r="AC20" i="59" s="1"/>
  <c r="AB21" i="59" s="1"/>
  <c r="AX21" i="59"/>
  <c r="S21" i="59" s="1"/>
  <c r="AC21" i="59" s="1"/>
  <c r="AB22" i="59" s="1"/>
  <c r="AS20" i="63"/>
  <c r="AL20" i="63"/>
  <c r="AU20" i="63" s="1"/>
  <c r="AJ4" i="4"/>
  <c r="AK4" i="4"/>
  <c r="AT4" i="4" s="1"/>
  <c r="AT25" i="4" s="1"/>
  <c r="Y25" i="87"/>
  <c r="X25" i="87"/>
  <c r="AS12" i="4"/>
  <c r="AL12" i="4"/>
  <c r="AU12" i="4" s="1"/>
  <c r="AN23" i="85"/>
  <c r="AI23" i="85"/>
  <c r="AJ20" i="53"/>
  <c r="AK20" i="53"/>
  <c r="AT20" i="53" s="1"/>
  <c r="AJ14" i="53"/>
  <c r="AK14" i="53"/>
  <c r="AT14" i="53" s="1"/>
  <c r="AJ8" i="53"/>
  <c r="AK8" i="53"/>
  <c r="AT8" i="53" s="1"/>
  <c r="AR22" i="56"/>
  <c r="AR22" i="49"/>
  <c r="AX23" i="67"/>
  <c r="S23" i="67" s="1"/>
  <c r="AC23" i="67" s="1"/>
  <c r="AX3" i="67"/>
  <c r="S3" i="67" s="1"/>
  <c r="AC3" i="67" s="1"/>
  <c r="AX4" i="67"/>
  <c r="S4" i="67" s="1"/>
  <c r="AC4" i="67" s="1"/>
  <c r="AB5" i="67" s="1"/>
  <c r="AX5" i="67"/>
  <c r="S5" i="67" s="1"/>
  <c r="AC5" i="67" s="1"/>
  <c r="AB6" i="67" s="1"/>
  <c r="AX6" i="67"/>
  <c r="S6" i="67" s="1"/>
  <c r="AC6" i="67" s="1"/>
  <c r="AB7" i="67" s="1"/>
  <c r="AX7" i="67"/>
  <c r="S7" i="67" s="1"/>
  <c r="AC7" i="67" s="1"/>
  <c r="AB8" i="67" s="1"/>
  <c r="AX8" i="67"/>
  <c r="S8" i="67" s="1"/>
  <c r="AC8" i="67" s="1"/>
  <c r="AB9" i="67" s="1"/>
  <c r="AX9" i="67"/>
  <c r="S9" i="67" s="1"/>
  <c r="AC9" i="67" s="1"/>
  <c r="AB10" i="67" s="1"/>
  <c r="AX10" i="67"/>
  <c r="S10" i="67" s="1"/>
  <c r="AC10" i="67" s="1"/>
  <c r="AB11" i="67" s="1"/>
  <c r="AX11" i="67"/>
  <c r="S11" i="67" s="1"/>
  <c r="AC11" i="67" s="1"/>
  <c r="AB12" i="67" s="1"/>
  <c r="AX12" i="67"/>
  <c r="S12" i="67" s="1"/>
  <c r="AC12" i="67" s="1"/>
  <c r="AB13" i="67" s="1"/>
  <c r="AX13" i="67"/>
  <c r="S13" i="67" s="1"/>
  <c r="AC13" i="67" s="1"/>
  <c r="AB14" i="67" s="1"/>
  <c r="AX14" i="67"/>
  <c r="S14" i="67" s="1"/>
  <c r="AC14" i="67" s="1"/>
  <c r="AB15" i="67" s="1"/>
  <c r="AX15" i="67"/>
  <c r="S15" i="67" s="1"/>
  <c r="AC15" i="67" s="1"/>
  <c r="AB16" i="67" s="1"/>
  <c r="AX16" i="67"/>
  <c r="S16" i="67" s="1"/>
  <c r="AC16" i="67" s="1"/>
  <c r="AB17" i="67" s="1"/>
  <c r="AX17" i="67"/>
  <c r="S17" i="67" s="1"/>
  <c r="AC17" i="67" s="1"/>
  <c r="AB18" i="67" s="1"/>
  <c r="AX18" i="67"/>
  <c r="S18" i="67" s="1"/>
  <c r="AC18" i="67" s="1"/>
  <c r="AB19" i="67" s="1"/>
  <c r="AX19" i="67"/>
  <c r="S19" i="67" s="1"/>
  <c r="AC19" i="67" s="1"/>
  <c r="AB20" i="67" s="1"/>
  <c r="AX20" i="67"/>
  <c r="S20" i="67" s="1"/>
  <c r="AC20" i="67" s="1"/>
  <c r="AB21" i="67" s="1"/>
  <c r="AX21" i="67"/>
  <c r="S21" i="67" s="1"/>
  <c r="AC21" i="67" s="1"/>
  <c r="AB22" i="67" s="1"/>
  <c r="AJ19" i="60"/>
  <c r="AK19" i="60"/>
  <c r="AT19" i="60" s="1"/>
  <c r="AJ13" i="60"/>
  <c r="AK13" i="60"/>
  <c r="AT13" i="60" s="1"/>
  <c r="AJ7" i="60"/>
  <c r="AK7" i="60"/>
  <c r="AT7" i="60" s="1"/>
  <c r="AS13" i="1"/>
  <c r="AL13" i="1"/>
  <c r="AU13" i="1" s="1"/>
  <c r="AS21" i="13"/>
  <c r="AL21" i="13"/>
  <c r="AU21" i="13" s="1"/>
  <c r="AJ18" i="22"/>
  <c r="AK18" i="22"/>
  <c r="AT18" i="22" s="1"/>
  <c r="AJ12" i="22"/>
  <c r="AK12" i="22"/>
  <c r="AT12" i="22" s="1"/>
  <c r="AJ6" i="22"/>
  <c r="AK6" i="22"/>
  <c r="AT6" i="22" s="1"/>
  <c r="AE24" i="42"/>
  <c r="W25" i="42"/>
  <c r="AF24" i="42"/>
  <c r="AO24" i="42" s="1"/>
  <c r="AG24" i="42"/>
  <c r="AP24" i="42" s="1"/>
  <c r="AJ17" i="8"/>
  <c r="AK17" i="8"/>
  <c r="AT17" i="8" s="1"/>
  <c r="AJ11" i="8"/>
  <c r="AK11" i="8"/>
  <c r="AT11" i="8" s="1"/>
  <c r="AJ5" i="8"/>
  <c r="AK5" i="8"/>
  <c r="AT5" i="8" s="1"/>
  <c r="AR23" i="84"/>
  <c r="AS3" i="3"/>
  <c r="AL3" i="3"/>
  <c r="AU3" i="3" s="1"/>
  <c r="AS22" i="3"/>
  <c r="AL22" i="3"/>
  <c r="AU22" i="3" s="1"/>
  <c r="AJ17" i="54"/>
  <c r="AK17" i="54"/>
  <c r="AT17" i="54" s="1"/>
  <c r="AJ11" i="54"/>
  <c r="AK11" i="54"/>
  <c r="AT11" i="54" s="1"/>
  <c r="AJ5" i="54"/>
  <c r="AK5" i="54"/>
  <c r="AT5" i="54" s="1"/>
  <c r="AS3" i="52"/>
  <c r="AL3" i="52"/>
  <c r="AU3" i="52" s="1"/>
  <c r="AS22" i="52"/>
  <c r="AL22" i="52"/>
  <c r="AU22" i="52" s="1"/>
  <c r="AH24" i="36"/>
  <c r="AQ24" i="36" s="1"/>
  <c r="AR22" i="12"/>
  <c r="AS21" i="14"/>
  <c r="AL21" i="14"/>
  <c r="AU21" i="14" s="1"/>
  <c r="X23" i="7"/>
  <c r="Y23" i="7"/>
  <c r="AS12" i="3"/>
  <c r="AL12" i="3"/>
  <c r="AU12" i="3" s="1"/>
  <c r="AR23" i="34"/>
  <c r="AJ4" i="13"/>
  <c r="AK4" i="13"/>
  <c r="AT4" i="13" s="1"/>
  <c r="AT25" i="13" s="1"/>
  <c r="AX23" i="17"/>
  <c r="S23" i="17" s="1"/>
  <c r="AC23" i="17" s="1"/>
  <c r="AX3" i="17"/>
  <c r="S3" i="17" s="1"/>
  <c r="AC3" i="17" s="1"/>
  <c r="AX4" i="17"/>
  <c r="S4" i="17" s="1"/>
  <c r="AC4" i="17" s="1"/>
  <c r="AB5" i="17" s="1"/>
  <c r="AX5" i="17"/>
  <c r="S5" i="17" s="1"/>
  <c r="AC5" i="17" s="1"/>
  <c r="AB6" i="17" s="1"/>
  <c r="AX6" i="17"/>
  <c r="S6" i="17" s="1"/>
  <c r="AC6" i="17" s="1"/>
  <c r="AB7" i="17" s="1"/>
  <c r="AX7" i="17"/>
  <c r="S7" i="17" s="1"/>
  <c r="AC7" i="17" s="1"/>
  <c r="AB8" i="17" s="1"/>
  <c r="AX8" i="17"/>
  <c r="S8" i="17" s="1"/>
  <c r="AC8" i="17" s="1"/>
  <c r="AB9" i="17" s="1"/>
  <c r="AX9" i="17"/>
  <c r="S9" i="17" s="1"/>
  <c r="AC9" i="17" s="1"/>
  <c r="AB10" i="17" s="1"/>
  <c r="AX10" i="17"/>
  <c r="S10" i="17" s="1"/>
  <c r="AC10" i="17" s="1"/>
  <c r="AB11" i="17" s="1"/>
  <c r="AX11" i="17"/>
  <c r="S11" i="17" s="1"/>
  <c r="AC11" i="17" s="1"/>
  <c r="AB12" i="17" s="1"/>
  <c r="AX12" i="17"/>
  <c r="S12" i="17" s="1"/>
  <c r="AC12" i="17" s="1"/>
  <c r="AB13" i="17" s="1"/>
  <c r="AX13" i="17"/>
  <c r="S13" i="17" s="1"/>
  <c r="AC13" i="17" s="1"/>
  <c r="AB14" i="17" s="1"/>
  <c r="AX14" i="17"/>
  <c r="S14" i="17" s="1"/>
  <c r="AC14" i="17" s="1"/>
  <c r="AB15" i="17" s="1"/>
  <c r="AX15" i="17"/>
  <c r="S15" i="17" s="1"/>
  <c r="AC15" i="17" s="1"/>
  <c r="AB16" i="17" s="1"/>
  <c r="AX16" i="17"/>
  <c r="S16" i="17" s="1"/>
  <c r="AC16" i="17" s="1"/>
  <c r="AB17" i="17" s="1"/>
  <c r="AX17" i="17"/>
  <c r="S17" i="17" s="1"/>
  <c r="AC17" i="17" s="1"/>
  <c r="AB18" i="17" s="1"/>
  <c r="AX18" i="17"/>
  <c r="S18" i="17" s="1"/>
  <c r="AC18" i="17" s="1"/>
  <c r="AB19" i="17" s="1"/>
  <c r="AX19" i="17"/>
  <c r="S19" i="17" s="1"/>
  <c r="AC19" i="17" s="1"/>
  <c r="AB20" i="17" s="1"/>
  <c r="AX20" i="17"/>
  <c r="S20" i="17" s="1"/>
  <c r="AC20" i="17" s="1"/>
  <c r="AB21" i="17" s="1"/>
  <c r="AX21" i="17"/>
  <c r="S21" i="17" s="1"/>
  <c r="AC21" i="17" s="1"/>
  <c r="AB22" i="17" s="1"/>
  <c r="AS12" i="13"/>
  <c r="AL12" i="13"/>
  <c r="AU12" i="13" s="1"/>
  <c r="AJ18" i="24"/>
  <c r="AK18" i="24"/>
  <c r="AT18" i="24" s="1"/>
  <c r="AJ12" i="24"/>
  <c r="AK12" i="24"/>
  <c r="AT12" i="24" s="1"/>
  <c r="AJ6" i="24"/>
  <c r="AK6" i="24"/>
  <c r="AT6" i="24" s="1"/>
  <c r="AS11" i="1"/>
  <c r="AL11" i="1"/>
  <c r="AU11" i="1" s="1"/>
  <c r="AJ19" i="2"/>
  <c r="AK19" i="2"/>
  <c r="AT19" i="2" s="1"/>
  <c r="AJ13" i="2"/>
  <c r="AK13" i="2"/>
  <c r="AT13" i="2" s="1"/>
  <c r="AJ7" i="2"/>
  <c r="AK7" i="2"/>
  <c r="AT7" i="2" s="1"/>
  <c r="AR22" i="91"/>
  <c r="AS14" i="4"/>
  <c r="AL14" i="4"/>
  <c r="AU14" i="4" s="1"/>
  <c r="AS7" i="3"/>
  <c r="AL7" i="3"/>
  <c r="AU7" i="3" s="1"/>
  <c r="AS8" i="52"/>
  <c r="AL8" i="52"/>
  <c r="AU8" i="52" s="1"/>
  <c r="AS21" i="52"/>
  <c r="AL21" i="52"/>
  <c r="AU21" i="52" s="1"/>
  <c r="AS10" i="63"/>
  <c r="AL10" i="63"/>
  <c r="AU10" i="63" s="1"/>
  <c r="AH23" i="10"/>
  <c r="AQ23" i="10" s="1"/>
  <c r="AQ25" i="10" s="1"/>
  <c r="AZ3" i="10"/>
  <c r="AX22" i="10" s="1"/>
  <c r="S22" i="10" s="1"/>
  <c r="AC22" i="10" s="1"/>
  <c r="AB23" i="10" s="1"/>
  <c r="AS17" i="1"/>
  <c r="AL17" i="1"/>
  <c r="AU17" i="1" s="1"/>
  <c r="AS11" i="63"/>
  <c r="AL11" i="63"/>
  <c r="AU11" i="63" s="1"/>
  <c r="AS18" i="52"/>
  <c r="AL18" i="52"/>
  <c r="AU18" i="52" s="1"/>
  <c r="AI25" i="79"/>
  <c r="AN25" i="79"/>
  <c r="Y25" i="30"/>
  <c r="X25" i="30"/>
  <c r="AI23" i="95"/>
  <c r="AN23" i="95"/>
  <c r="Y25" i="43"/>
  <c r="X25" i="43"/>
  <c r="Y25" i="37"/>
  <c r="X25" i="37"/>
  <c r="W23" i="57"/>
  <c r="AE22" i="57"/>
  <c r="AG22" i="57"/>
  <c r="AP22" i="57" s="1"/>
  <c r="AF22" i="57"/>
  <c r="AO22" i="57" s="1"/>
  <c r="AX23" i="61"/>
  <c r="S23" i="61" s="1"/>
  <c r="AC23" i="61" s="1"/>
  <c r="AX3" i="61"/>
  <c r="S3" i="61" s="1"/>
  <c r="AC3" i="61" s="1"/>
  <c r="AX4" i="61"/>
  <c r="S4" i="61" s="1"/>
  <c r="AC4" i="61" s="1"/>
  <c r="AB5" i="61" s="1"/>
  <c r="AX5" i="61"/>
  <c r="S5" i="61" s="1"/>
  <c r="AC5" i="61" s="1"/>
  <c r="AB6" i="61" s="1"/>
  <c r="AX6" i="61"/>
  <c r="S6" i="61" s="1"/>
  <c r="AC6" i="61" s="1"/>
  <c r="AB7" i="61" s="1"/>
  <c r="AX7" i="61"/>
  <c r="S7" i="61" s="1"/>
  <c r="AC7" i="61" s="1"/>
  <c r="AB8" i="61" s="1"/>
  <c r="AX8" i="61"/>
  <c r="S8" i="61" s="1"/>
  <c r="AC8" i="61" s="1"/>
  <c r="AB9" i="61" s="1"/>
  <c r="AX9" i="61"/>
  <c r="S9" i="61" s="1"/>
  <c r="AC9" i="61" s="1"/>
  <c r="AB10" i="61" s="1"/>
  <c r="AX10" i="61"/>
  <c r="S10" i="61" s="1"/>
  <c r="AC10" i="61" s="1"/>
  <c r="AB11" i="61" s="1"/>
  <c r="AX11" i="61"/>
  <c r="S11" i="61" s="1"/>
  <c r="AC11" i="61" s="1"/>
  <c r="AB12" i="61" s="1"/>
  <c r="AX12" i="61"/>
  <c r="S12" i="61" s="1"/>
  <c r="AC12" i="61" s="1"/>
  <c r="AB13" i="61" s="1"/>
  <c r="AX13" i="61"/>
  <c r="S13" i="61" s="1"/>
  <c r="AC13" i="61" s="1"/>
  <c r="AB14" i="61" s="1"/>
  <c r="AX14" i="61"/>
  <c r="S14" i="61" s="1"/>
  <c r="AC14" i="61" s="1"/>
  <c r="AB15" i="61" s="1"/>
  <c r="AX15" i="61"/>
  <c r="S15" i="61" s="1"/>
  <c r="AC15" i="61" s="1"/>
  <c r="AB16" i="61" s="1"/>
  <c r="AX16" i="61"/>
  <c r="S16" i="61" s="1"/>
  <c r="AC16" i="61" s="1"/>
  <c r="AB17" i="61" s="1"/>
  <c r="AX17" i="61"/>
  <c r="S17" i="61" s="1"/>
  <c r="AC17" i="61" s="1"/>
  <c r="AB18" i="61" s="1"/>
  <c r="AX18" i="61"/>
  <c r="S18" i="61" s="1"/>
  <c r="AC18" i="61" s="1"/>
  <c r="AB19" i="61" s="1"/>
  <c r="AX19" i="61"/>
  <c r="S19" i="61" s="1"/>
  <c r="AC19" i="61" s="1"/>
  <c r="AB20" i="61" s="1"/>
  <c r="AX20" i="61"/>
  <c r="S20" i="61" s="1"/>
  <c r="AC20" i="61" s="1"/>
  <c r="AB21" i="61" s="1"/>
  <c r="AX21" i="61"/>
  <c r="S21" i="61" s="1"/>
  <c r="AC21" i="61" s="1"/>
  <c r="AB22" i="61" s="1"/>
  <c r="AS3" i="1"/>
  <c r="AL3" i="1"/>
  <c r="AU3" i="1" s="1"/>
  <c r="AS19" i="63"/>
  <c r="AL19" i="63"/>
  <c r="AU19" i="63" s="1"/>
  <c r="AI23" i="22"/>
  <c r="AN23" i="22"/>
  <c r="AN25" i="22" s="1"/>
  <c r="AG24" i="77"/>
  <c r="AP24" i="77" s="1"/>
  <c r="AF24" i="77"/>
  <c r="AO24" i="77" s="1"/>
  <c r="AE24" i="77"/>
  <c r="W25" i="77"/>
  <c r="AS15" i="1"/>
  <c r="AL15" i="1"/>
  <c r="AU15" i="1" s="1"/>
  <c r="AS5" i="3"/>
  <c r="AL5" i="3"/>
  <c r="AU5" i="3" s="1"/>
  <c r="AR23" i="31"/>
  <c r="AS5" i="13"/>
  <c r="AL5" i="13"/>
  <c r="AU5" i="13" s="1"/>
  <c r="AS10" i="1"/>
  <c r="AL10" i="1"/>
  <c r="AU10" i="1" s="1"/>
  <c r="AJ23" i="50"/>
  <c r="AS23" i="50" s="1"/>
  <c r="AK23" i="50"/>
  <c r="AT23" i="50" s="1"/>
  <c r="AS11" i="70"/>
  <c r="AL11" i="70"/>
  <c r="AU11" i="70" s="1"/>
  <c r="AS20" i="13"/>
  <c r="AL20" i="13"/>
  <c r="AU20" i="13" s="1"/>
  <c r="W26" i="86"/>
  <c r="AG25" i="86"/>
  <c r="AP25" i="86" s="1"/>
  <c r="AF25" i="86"/>
  <c r="AO25" i="86" s="1"/>
  <c r="AE25" i="86"/>
  <c r="AS22" i="1"/>
  <c r="AL22" i="1"/>
  <c r="AU22" i="1" s="1"/>
  <c r="AS5" i="1"/>
  <c r="AL5" i="1"/>
  <c r="AU5" i="1" s="1"/>
  <c r="AJ23" i="59"/>
  <c r="AS23" i="59" s="1"/>
  <c r="AK23" i="59"/>
  <c r="AT23" i="59" s="1"/>
  <c r="AS3" i="4"/>
  <c r="AL3" i="4"/>
  <c r="AU3" i="4" s="1"/>
  <c r="AS22" i="4"/>
  <c r="AL22" i="4"/>
  <c r="AU22" i="4" s="1"/>
  <c r="AS9" i="3"/>
  <c r="AL9" i="3"/>
  <c r="AU9" i="3" s="1"/>
  <c r="AS8" i="1"/>
  <c r="AL8" i="1"/>
  <c r="AU8" i="1" s="1"/>
  <c r="AN24" i="87"/>
  <c r="AI24" i="87"/>
  <c r="AS9" i="52"/>
  <c r="AL9" i="52"/>
  <c r="AU9" i="52" s="1"/>
  <c r="AH24" i="33"/>
  <c r="AQ24" i="33" s="1"/>
  <c r="AS4" i="65"/>
  <c r="AL4" i="65"/>
  <c r="AU4" i="65" s="1"/>
  <c r="AJ19" i="53"/>
  <c r="AK19" i="53"/>
  <c r="AT19" i="53" s="1"/>
  <c r="AJ13" i="53"/>
  <c r="AK13" i="53"/>
  <c r="AT13" i="53" s="1"/>
  <c r="AJ7" i="53"/>
  <c r="AK7" i="53"/>
  <c r="AT7" i="53" s="1"/>
  <c r="AH23" i="89"/>
  <c r="AQ23" i="89" s="1"/>
  <c r="AS12" i="70"/>
  <c r="AL12" i="70"/>
  <c r="AU12" i="70" s="1"/>
  <c r="AJ23" i="67"/>
  <c r="AS23" i="67" s="1"/>
  <c r="AK23" i="67"/>
  <c r="AT23" i="67" s="1"/>
  <c r="AJ18" i="60"/>
  <c r="AK18" i="60"/>
  <c r="AT18" i="60" s="1"/>
  <c r="AJ12" i="60"/>
  <c r="AK12" i="60"/>
  <c r="AT12" i="60" s="1"/>
  <c r="AJ6" i="60"/>
  <c r="AK6" i="60"/>
  <c r="AT6" i="60" s="1"/>
  <c r="AH25" i="83"/>
  <c r="AQ25" i="83" s="1"/>
  <c r="AX23" i="58"/>
  <c r="S23" i="58" s="1"/>
  <c r="AC23" i="58" s="1"/>
  <c r="AX3" i="58"/>
  <c r="S3" i="58" s="1"/>
  <c r="AC3" i="58" s="1"/>
  <c r="AX4" i="58"/>
  <c r="S4" i="58" s="1"/>
  <c r="AC4" i="58" s="1"/>
  <c r="AB5" i="58" s="1"/>
  <c r="AX5" i="58"/>
  <c r="S5" i="58" s="1"/>
  <c r="AC5" i="58" s="1"/>
  <c r="AB6" i="58" s="1"/>
  <c r="AX6" i="58"/>
  <c r="S6" i="58" s="1"/>
  <c r="AC6" i="58" s="1"/>
  <c r="AB7" i="58" s="1"/>
  <c r="AX7" i="58"/>
  <c r="S7" i="58" s="1"/>
  <c r="AC7" i="58" s="1"/>
  <c r="AB8" i="58" s="1"/>
  <c r="AX8" i="58"/>
  <c r="S8" i="58" s="1"/>
  <c r="AC8" i="58" s="1"/>
  <c r="AB9" i="58" s="1"/>
  <c r="AX9" i="58"/>
  <c r="S9" i="58" s="1"/>
  <c r="AC9" i="58" s="1"/>
  <c r="AB10" i="58" s="1"/>
  <c r="AX10" i="58"/>
  <c r="S10" i="58" s="1"/>
  <c r="AC10" i="58" s="1"/>
  <c r="AB11" i="58" s="1"/>
  <c r="AX11" i="58"/>
  <c r="S11" i="58" s="1"/>
  <c r="AC11" i="58" s="1"/>
  <c r="AB12" i="58" s="1"/>
  <c r="AX12" i="58"/>
  <c r="S12" i="58" s="1"/>
  <c r="AC12" i="58" s="1"/>
  <c r="AB13" i="58" s="1"/>
  <c r="AX13" i="58"/>
  <c r="S13" i="58" s="1"/>
  <c r="AC13" i="58" s="1"/>
  <c r="AB14" i="58" s="1"/>
  <c r="AX14" i="58"/>
  <c r="S14" i="58" s="1"/>
  <c r="AC14" i="58" s="1"/>
  <c r="AB15" i="58" s="1"/>
  <c r="AX15" i="58"/>
  <c r="S15" i="58" s="1"/>
  <c r="AC15" i="58" s="1"/>
  <c r="AB16" i="58" s="1"/>
  <c r="AX16" i="58"/>
  <c r="S16" i="58" s="1"/>
  <c r="AC16" i="58" s="1"/>
  <c r="AB17" i="58" s="1"/>
  <c r="AX17" i="58"/>
  <c r="S17" i="58" s="1"/>
  <c r="AC17" i="58" s="1"/>
  <c r="AB18" i="58" s="1"/>
  <c r="AX18" i="58"/>
  <c r="S18" i="58" s="1"/>
  <c r="AC18" i="58" s="1"/>
  <c r="AB19" i="58" s="1"/>
  <c r="AX19" i="58"/>
  <c r="S19" i="58" s="1"/>
  <c r="AC19" i="58" s="1"/>
  <c r="AB20" i="58" s="1"/>
  <c r="AX20" i="58"/>
  <c r="S20" i="58" s="1"/>
  <c r="AC20" i="58" s="1"/>
  <c r="AB21" i="58" s="1"/>
  <c r="AX21" i="58"/>
  <c r="S21" i="58" s="1"/>
  <c r="AC21" i="58" s="1"/>
  <c r="AB22" i="58" s="1"/>
  <c r="AS14" i="19"/>
  <c r="AL14" i="19"/>
  <c r="AU14" i="19" s="1"/>
  <c r="AS6" i="1"/>
  <c r="AL6" i="1"/>
  <c r="AU6" i="1" s="1"/>
  <c r="AJ17" i="22"/>
  <c r="AK17" i="22"/>
  <c r="AT17" i="22" s="1"/>
  <c r="AJ11" i="22"/>
  <c r="AK11" i="22"/>
  <c r="AT11" i="22" s="1"/>
  <c r="AJ5" i="22"/>
  <c r="AK5" i="22"/>
  <c r="AT5" i="22" s="1"/>
  <c r="AS7" i="14"/>
  <c r="AL7" i="14"/>
  <c r="AU7" i="14" s="1"/>
  <c r="AJ22" i="8"/>
  <c r="AK22" i="8"/>
  <c r="AT22" i="8" s="1"/>
  <c r="AJ16" i="8"/>
  <c r="AK16" i="8"/>
  <c r="AT16" i="8" s="1"/>
  <c r="AJ10" i="8"/>
  <c r="AK10" i="8"/>
  <c r="AT10" i="8" s="1"/>
  <c r="AB4" i="8"/>
  <c r="AJ3" i="8"/>
  <c r="AS15" i="63"/>
  <c r="AL15" i="63"/>
  <c r="AU15" i="63" s="1"/>
  <c r="AH23" i="91"/>
  <c r="AQ23" i="91" s="1"/>
  <c r="AS5" i="4"/>
  <c r="AL5" i="4"/>
  <c r="AU5" i="4" s="1"/>
  <c r="W25" i="26"/>
  <c r="AG24" i="26"/>
  <c r="AP24" i="26" s="1"/>
  <c r="AF24" i="26"/>
  <c r="AO24" i="26" s="1"/>
  <c r="AE24" i="26"/>
  <c r="AH25" i="28"/>
  <c r="AQ25" i="28" s="1"/>
  <c r="AJ22" i="54"/>
  <c r="AK22" i="54"/>
  <c r="AT22" i="54" s="1"/>
  <c r="AJ16" i="54"/>
  <c r="AK16" i="54"/>
  <c r="AT16" i="54" s="1"/>
  <c r="AJ10" i="54"/>
  <c r="AK10" i="54"/>
  <c r="AT10" i="54" s="1"/>
  <c r="AG24" i="36"/>
  <c r="AP24" i="36" s="1"/>
  <c r="AE24" i="36"/>
  <c r="AF24" i="36"/>
  <c r="AO24" i="36" s="1"/>
  <c r="W25" i="36"/>
  <c r="AL23" i="13"/>
  <c r="AU23" i="13" s="1"/>
  <c r="AR23" i="13"/>
  <c r="AR25" i="13" s="1"/>
  <c r="AF23" i="78"/>
  <c r="AO23" i="78" s="1"/>
  <c r="AE23" i="78"/>
  <c r="W24" i="78"/>
  <c r="AG23" i="78"/>
  <c r="AP23" i="78" s="1"/>
  <c r="AS4" i="71"/>
  <c r="AL4" i="71"/>
  <c r="AU4" i="71" s="1"/>
  <c r="AI23" i="61"/>
  <c r="AN23" i="61"/>
  <c r="AN25" i="61" s="1"/>
  <c r="AR23" i="63"/>
  <c r="AR25" i="63" s="1"/>
  <c r="AL23" i="63"/>
  <c r="AU23" i="63" s="1"/>
  <c r="AS19" i="70"/>
  <c r="AL19" i="70"/>
  <c r="AU19" i="70" s="1"/>
  <c r="AS3" i="13"/>
  <c r="AL3" i="13"/>
  <c r="AU3" i="13" s="1"/>
  <c r="AS9" i="19"/>
  <c r="AL9" i="19"/>
  <c r="AU9" i="19" s="1"/>
  <c r="AS9" i="1"/>
  <c r="AL9" i="1"/>
  <c r="AU9" i="1" s="1"/>
  <c r="AJ23" i="17"/>
  <c r="AS23" i="17" s="1"/>
  <c r="Y23" i="32"/>
  <c r="X23" i="32"/>
  <c r="AR23" i="38"/>
  <c r="AS21" i="70"/>
  <c r="AL21" i="70"/>
  <c r="AU21" i="70" s="1"/>
  <c r="AJ17" i="24"/>
  <c r="AK17" i="24"/>
  <c r="AT17" i="24" s="1"/>
  <c r="AJ11" i="24"/>
  <c r="AK11" i="24"/>
  <c r="AT11" i="24" s="1"/>
  <c r="AJ5" i="24"/>
  <c r="AK5" i="24"/>
  <c r="AT5" i="24" s="1"/>
  <c r="AS11" i="19"/>
  <c r="AL11" i="19"/>
  <c r="AU11" i="19" s="1"/>
  <c r="AS18" i="1"/>
  <c r="AL18" i="1"/>
  <c r="AU18" i="1" s="1"/>
  <c r="AS22" i="14"/>
  <c r="AL22" i="14"/>
  <c r="AU22" i="14" s="1"/>
  <c r="AJ18" i="2"/>
  <c r="AK18" i="2"/>
  <c r="AT18" i="2" s="1"/>
  <c r="AJ12" i="2"/>
  <c r="AK12" i="2"/>
  <c r="AT12" i="2" s="1"/>
  <c r="AJ6" i="2"/>
  <c r="AK6" i="2"/>
  <c r="AT6" i="2" s="1"/>
  <c r="AS6" i="63"/>
  <c r="AL6" i="63"/>
  <c r="AU6" i="63" s="1"/>
  <c r="AS7" i="52"/>
  <c r="AL7" i="52"/>
  <c r="AU7" i="52" s="1"/>
  <c r="AN23" i="72"/>
  <c r="AN25" i="72" s="1"/>
  <c r="AI23" i="72"/>
  <c r="AS13" i="4"/>
  <c r="AL13" i="4"/>
  <c r="AU13" i="4" s="1"/>
  <c r="Y24" i="90"/>
  <c r="X24" i="90"/>
  <c r="AN23" i="67"/>
  <c r="AN25" i="67" s="1"/>
  <c r="AI23" i="67"/>
  <c r="AN23" i="59"/>
  <c r="AN25" i="59" s="1"/>
  <c r="AI23" i="59"/>
  <c r="AI22" i="35"/>
  <c r="AN22" i="35"/>
  <c r="AI22" i="46"/>
  <c r="AN22" i="46"/>
  <c r="AN24" i="37"/>
  <c r="AI24" i="37"/>
  <c r="AH22" i="6"/>
  <c r="AQ22" i="6" s="1"/>
  <c r="AX22" i="61"/>
  <c r="S22" i="61" s="1"/>
  <c r="AC22" i="61" s="1"/>
  <c r="AB23" i="61" s="1"/>
  <c r="AR23" i="75"/>
  <c r="AS9" i="4"/>
  <c r="AL9" i="4"/>
  <c r="AU9" i="4" s="1"/>
  <c r="AH24" i="84"/>
  <c r="AQ24" i="84" s="1"/>
  <c r="AS20" i="3"/>
  <c r="AL20" i="3"/>
  <c r="AU20" i="3" s="1"/>
  <c r="AJ4" i="19"/>
  <c r="AK4" i="19"/>
  <c r="AT4" i="19" s="1"/>
  <c r="AT25" i="19" s="1"/>
  <c r="AR22" i="55"/>
  <c r="AR24" i="83"/>
  <c r="AR22" i="93"/>
  <c r="AS19" i="19"/>
  <c r="AL19" i="19"/>
  <c r="AU19" i="19" s="1"/>
  <c r="AS12" i="14"/>
  <c r="AL12" i="14"/>
  <c r="AU12" i="14" s="1"/>
  <c r="AS8" i="63"/>
  <c r="AL8" i="63"/>
  <c r="AU8" i="63" s="1"/>
  <c r="AG23" i="16"/>
  <c r="AP23" i="16" s="1"/>
  <c r="AP25" i="16" s="1"/>
  <c r="AF23" i="16"/>
  <c r="AO23" i="16" s="1"/>
  <c r="AO25" i="16" s="1"/>
  <c r="AE23" i="16"/>
  <c r="AX23" i="51"/>
  <c r="S23" i="51" s="1"/>
  <c r="AC23" i="51" s="1"/>
  <c r="AX3" i="51"/>
  <c r="S3" i="51" s="1"/>
  <c r="AC3" i="51" s="1"/>
  <c r="AX4" i="51"/>
  <c r="S4" i="51" s="1"/>
  <c r="AC4" i="51" s="1"/>
  <c r="AB5" i="51" s="1"/>
  <c r="AX5" i="51"/>
  <c r="S5" i="51" s="1"/>
  <c r="AC5" i="51" s="1"/>
  <c r="AB6" i="51" s="1"/>
  <c r="AX6" i="51"/>
  <c r="S6" i="51" s="1"/>
  <c r="AC6" i="51" s="1"/>
  <c r="AB7" i="51" s="1"/>
  <c r="AX7" i="51"/>
  <c r="S7" i="51" s="1"/>
  <c r="AC7" i="51" s="1"/>
  <c r="AB8" i="51" s="1"/>
  <c r="AX8" i="51"/>
  <c r="S8" i="51" s="1"/>
  <c r="AC8" i="51" s="1"/>
  <c r="AB9" i="51" s="1"/>
  <c r="AX9" i="51"/>
  <c r="S9" i="51" s="1"/>
  <c r="AC9" i="51" s="1"/>
  <c r="AB10" i="51" s="1"/>
  <c r="AX10" i="51"/>
  <c r="S10" i="51" s="1"/>
  <c r="AC10" i="51" s="1"/>
  <c r="AB11" i="51" s="1"/>
  <c r="AX11" i="51"/>
  <c r="S11" i="51" s="1"/>
  <c r="AC11" i="51" s="1"/>
  <c r="AB12" i="51" s="1"/>
  <c r="AX12" i="51"/>
  <c r="S12" i="51" s="1"/>
  <c r="AC12" i="51" s="1"/>
  <c r="AB13" i="51" s="1"/>
  <c r="AX13" i="51"/>
  <c r="S13" i="51" s="1"/>
  <c r="AC13" i="51" s="1"/>
  <c r="AB14" i="51" s="1"/>
  <c r="AX14" i="51"/>
  <c r="S14" i="51" s="1"/>
  <c r="AC14" i="51" s="1"/>
  <c r="AB15" i="51" s="1"/>
  <c r="AX15" i="51"/>
  <c r="S15" i="51" s="1"/>
  <c r="AC15" i="51" s="1"/>
  <c r="AB16" i="51" s="1"/>
  <c r="AX16" i="51"/>
  <c r="S16" i="51" s="1"/>
  <c r="AC16" i="51" s="1"/>
  <c r="AB17" i="51" s="1"/>
  <c r="AX17" i="51"/>
  <c r="S17" i="51" s="1"/>
  <c r="AC17" i="51" s="1"/>
  <c r="AB18" i="51" s="1"/>
  <c r="AX18" i="51"/>
  <c r="S18" i="51" s="1"/>
  <c r="AC18" i="51" s="1"/>
  <c r="AB19" i="51" s="1"/>
  <c r="AX19" i="51"/>
  <c r="S19" i="51" s="1"/>
  <c r="AC19" i="51" s="1"/>
  <c r="AB20" i="51" s="1"/>
  <c r="AX20" i="51"/>
  <c r="S20" i="51" s="1"/>
  <c r="AC20" i="51" s="1"/>
  <c r="AB21" i="51" s="1"/>
  <c r="AX21" i="51"/>
  <c r="S21" i="51" s="1"/>
  <c r="AC21" i="51" s="1"/>
  <c r="AB22" i="51" s="1"/>
  <c r="AS16" i="1"/>
  <c r="AL16" i="1"/>
  <c r="AU16" i="1" s="1"/>
  <c r="Z24" i="33"/>
  <c r="AS16" i="19"/>
  <c r="AL16" i="19"/>
  <c r="AU16" i="19" s="1"/>
  <c r="AJ4" i="14"/>
  <c r="AK4" i="14"/>
  <c r="AT4" i="14" s="1"/>
  <c r="AT25" i="14" s="1"/>
  <c r="AJ18" i="53"/>
  <c r="AK18" i="53"/>
  <c r="AT18" i="53" s="1"/>
  <c r="AJ12" i="53"/>
  <c r="AK12" i="53"/>
  <c r="AT12" i="53" s="1"/>
  <c r="AJ6" i="53"/>
  <c r="AK6" i="53"/>
  <c r="AT6" i="53" s="1"/>
  <c r="AJ17" i="60"/>
  <c r="AK17" i="60"/>
  <c r="AT17" i="60" s="1"/>
  <c r="AJ11" i="60"/>
  <c r="AK11" i="60"/>
  <c r="AT11" i="60" s="1"/>
  <c r="AJ5" i="60"/>
  <c r="AK5" i="60"/>
  <c r="AT5" i="60" s="1"/>
  <c r="AS9" i="13"/>
  <c r="AL9" i="13"/>
  <c r="AU9" i="13" s="1"/>
  <c r="AL23" i="4"/>
  <c r="AU23" i="4" s="1"/>
  <c r="AR23" i="4"/>
  <c r="AR25" i="4" s="1"/>
  <c r="AX22" i="58"/>
  <c r="S22" i="58" s="1"/>
  <c r="AC22" i="58" s="1"/>
  <c r="AB23" i="58" s="1"/>
  <c r="AJ22" i="22"/>
  <c r="AK22" i="22"/>
  <c r="AT22" i="22" s="1"/>
  <c r="AJ16" i="22"/>
  <c r="AK16" i="22"/>
  <c r="AT16" i="22" s="1"/>
  <c r="AJ10" i="22"/>
  <c r="AK10" i="22"/>
  <c r="AT10" i="22" s="1"/>
  <c r="AJ3" i="22"/>
  <c r="AB4" i="22"/>
  <c r="AJ21" i="8"/>
  <c r="AK21" i="8"/>
  <c r="AT21" i="8" s="1"/>
  <c r="AJ15" i="8"/>
  <c r="AK15" i="8"/>
  <c r="AT15" i="8" s="1"/>
  <c r="AJ9" i="8"/>
  <c r="AK9" i="8"/>
  <c r="AT9" i="8" s="1"/>
  <c r="AG24" i="82"/>
  <c r="AP24" i="82" s="1"/>
  <c r="AF24" i="82"/>
  <c r="AO24" i="82" s="1"/>
  <c r="W25" i="82"/>
  <c r="AE24" i="82"/>
  <c r="Z25" i="28"/>
  <c r="AS10" i="3"/>
  <c r="AL10" i="3"/>
  <c r="AU10" i="3" s="1"/>
  <c r="AJ21" i="54"/>
  <c r="AK21" i="54"/>
  <c r="AT21" i="54" s="1"/>
  <c r="AJ15" i="54"/>
  <c r="AK15" i="54"/>
  <c r="AT15" i="54" s="1"/>
  <c r="AJ9" i="54"/>
  <c r="AK9" i="54"/>
  <c r="AT9" i="54" s="1"/>
  <c r="AB4" i="54"/>
  <c r="AJ3" i="54"/>
  <c r="AS10" i="52"/>
  <c r="AL10" i="52"/>
  <c r="AU10" i="52" s="1"/>
  <c r="AS10" i="13"/>
  <c r="AL10" i="13"/>
  <c r="AU10" i="13" s="1"/>
  <c r="AS17" i="52"/>
  <c r="AL17" i="52"/>
  <c r="AU17" i="52" s="1"/>
  <c r="AS17" i="63"/>
  <c r="AL17" i="63"/>
  <c r="AU17" i="63" s="1"/>
  <c r="AS12" i="52"/>
  <c r="AL12" i="52"/>
  <c r="AU12" i="52" s="1"/>
  <c r="AU25" i="71"/>
  <c r="C11" i="71" s="1"/>
  <c r="F24" i="97" s="1"/>
  <c r="AR22" i="10"/>
  <c r="AS18" i="13"/>
  <c r="AL18" i="13"/>
  <c r="AU18" i="13" s="1"/>
  <c r="AH23" i="18"/>
  <c r="AQ23" i="18" s="1"/>
  <c r="AQ25" i="18" s="1"/>
  <c r="AZ3" i="18"/>
  <c r="AJ22" i="24"/>
  <c r="AK22" i="24"/>
  <c r="AT22" i="24" s="1"/>
  <c r="AJ16" i="24"/>
  <c r="AK16" i="24"/>
  <c r="AT16" i="24" s="1"/>
  <c r="AJ10" i="24"/>
  <c r="AK10" i="24"/>
  <c r="AT10" i="24" s="1"/>
  <c r="AJ3" i="24"/>
  <c r="AB4" i="24"/>
  <c r="AH25" i="48"/>
  <c r="AQ25" i="48" s="1"/>
  <c r="AJ17" i="2"/>
  <c r="AK17" i="2"/>
  <c r="AT17" i="2" s="1"/>
  <c r="AJ11" i="2"/>
  <c r="AK11" i="2"/>
  <c r="AT11" i="2" s="1"/>
  <c r="AJ5" i="2"/>
  <c r="AK5" i="2"/>
  <c r="AT5" i="2" s="1"/>
  <c r="AX23" i="72"/>
  <c r="S23" i="72" s="1"/>
  <c r="AC23" i="72" s="1"/>
  <c r="AX3" i="72"/>
  <c r="S3" i="72" s="1"/>
  <c r="AC3" i="72" s="1"/>
  <c r="AX4" i="72"/>
  <c r="S4" i="72" s="1"/>
  <c r="AC4" i="72" s="1"/>
  <c r="AB5" i="72" s="1"/>
  <c r="AX5" i="72"/>
  <c r="S5" i="72" s="1"/>
  <c r="AC5" i="72" s="1"/>
  <c r="AB6" i="72" s="1"/>
  <c r="AX6" i="72"/>
  <c r="S6" i="72" s="1"/>
  <c r="AC6" i="72" s="1"/>
  <c r="AB7" i="72" s="1"/>
  <c r="AX7" i="72"/>
  <c r="S7" i="72" s="1"/>
  <c r="AC7" i="72" s="1"/>
  <c r="AB8" i="72" s="1"/>
  <c r="AX8" i="72"/>
  <c r="S8" i="72" s="1"/>
  <c r="AC8" i="72" s="1"/>
  <c r="AB9" i="72" s="1"/>
  <c r="AX9" i="72"/>
  <c r="S9" i="72" s="1"/>
  <c r="AC9" i="72" s="1"/>
  <c r="AB10" i="72" s="1"/>
  <c r="AX10" i="72"/>
  <c r="S10" i="72" s="1"/>
  <c r="AC10" i="72" s="1"/>
  <c r="AB11" i="72" s="1"/>
  <c r="AX11" i="72"/>
  <c r="S11" i="72" s="1"/>
  <c r="AC11" i="72" s="1"/>
  <c r="AB12" i="72" s="1"/>
  <c r="AX12" i="72"/>
  <c r="S12" i="72" s="1"/>
  <c r="AC12" i="72" s="1"/>
  <c r="AB13" i="72" s="1"/>
  <c r="AX13" i="72"/>
  <c r="S13" i="72" s="1"/>
  <c r="AC13" i="72" s="1"/>
  <c r="AB14" i="72" s="1"/>
  <c r="AX14" i="72"/>
  <c r="S14" i="72" s="1"/>
  <c r="AC14" i="72" s="1"/>
  <c r="AB15" i="72" s="1"/>
  <c r="AX15" i="72"/>
  <c r="S15" i="72" s="1"/>
  <c r="AC15" i="72" s="1"/>
  <c r="AB16" i="72" s="1"/>
  <c r="AX16" i="72"/>
  <c r="S16" i="72" s="1"/>
  <c r="AC16" i="72" s="1"/>
  <c r="AB17" i="72" s="1"/>
  <c r="AX17" i="72"/>
  <c r="S17" i="72" s="1"/>
  <c r="AC17" i="72" s="1"/>
  <c r="AB18" i="72" s="1"/>
  <c r="AX18" i="72"/>
  <c r="S18" i="72" s="1"/>
  <c r="AC18" i="72" s="1"/>
  <c r="AB19" i="72" s="1"/>
  <c r="AX19" i="72"/>
  <c r="S19" i="72" s="1"/>
  <c r="AC19" i="72" s="1"/>
  <c r="AB20" i="72" s="1"/>
  <c r="AX20" i="72"/>
  <c r="S20" i="72" s="1"/>
  <c r="AC20" i="72" s="1"/>
  <c r="AB21" i="72" s="1"/>
  <c r="AX21" i="72"/>
  <c r="S21" i="72" s="1"/>
  <c r="AC21" i="72" s="1"/>
  <c r="AB22" i="72" s="1"/>
  <c r="AS20" i="4"/>
  <c r="AL20" i="4"/>
  <c r="AU20" i="4" s="1"/>
  <c r="AS13" i="3"/>
  <c r="AL13" i="3"/>
  <c r="AU13" i="3" s="1"/>
  <c r="AS20" i="52"/>
  <c r="AL20" i="52"/>
  <c r="AU20" i="52" s="1"/>
  <c r="AS10" i="19"/>
  <c r="AL10" i="19"/>
  <c r="AU10" i="19" s="1"/>
  <c r="AI22" i="5"/>
  <c r="AN22" i="5"/>
  <c r="AI23" i="90"/>
  <c r="AN23" i="90"/>
  <c r="AI24" i="30"/>
  <c r="AN24" i="30"/>
  <c r="X24" i="95"/>
  <c r="Z24" i="95" s="1"/>
  <c r="Y24" i="95"/>
  <c r="AI24" i="43"/>
  <c r="AN24" i="43"/>
  <c r="X24" i="92"/>
  <c r="Y24" i="92"/>
  <c r="Y24" i="45"/>
  <c r="X24" i="45"/>
  <c r="AI24" i="80"/>
  <c r="AN24" i="80"/>
  <c r="AS17" i="14"/>
  <c r="AL17" i="14"/>
  <c r="AU17" i="14" s="1"/>
  <c r="Z24" i="84"/>
  <c r="AS18" i="4"/>
  <c r="AL18" i="4"/>
  <c r="AU18" i="4" s="1"/>
  <c r="AX23" i="11"/>
  <c r="S23" i="11" s="1"/>
  <c r="AC23" i="11" s="1"/>
  <c r="AX3" i="11"/>
  <c r="S3" i="11" s="1"/>
  <c r="AC3" i="11" s="1"/>
  <c r="AX4" i="11"/>
  <c r="S4" i="11" s="1"/>
  <c r="AC4" i="11" s="1"/>
  <c r="AB5" i="11" s="1"/>
  <c r="AX5" i="11"/>
  <c r="S5" i="11" s="1"/>
  <c r="AC5" i="11" s="1"/>
  <c r="AB6" i="11" s="1"/>
  <c r="AX6" i="11"/>
  <c r="S6" i="11" s="1"/>
  <c r="AC6" i="11" s="1"/>
  <c r="AB7" i="11" s="1"/>
  <c r="AX7" i="11"/>
  <c r="S7" i="11" s="1"/>
  <c r="AC7" i="11" s="1"/>
  <c r="AB8" i="11" s="1"/>
  <c r="AX8" i="11"/>
  <c r="S8" i="11" s="1"/>
  <c r="AC8" i="11" s="1"/>
  <c r="AB9" i="11" s="1"/>
  <c r="AX9" i="11"/>
  <c r="S9" i="11" s="1"/>
  <c r="AC9" i="11" s="1"/>
  <c r="AB10" i="11" s="1"/>
  <c r="AX10" i="11"/>
  <c r="S10" i="11" s="1"/>
  <c r="AC10" i="11" s="1"/>
  <c r="AB11" i="11" s="1"/>
  <c r="AX11" i="11"/>
  <c r="S11" i="11" s="1"/>
  <c r="AC11" i="11" s="1"/>
  <c r="AB12" i="11" s="1"/>
  <c r="AX12" i="11"/>
  <c r="S12" i="11" s="1"/>
  <c r="AC12" i="11" s="1"/>
  <c r="AB13" i="11" s="1"/>
  <c r="AX13" i="11"/>
  <c r="S13" i="11" s="1"/>
  <c r="AC13" i="11" s="1"/>
  <c r="AB14" i="11" s="1"/>
  <c r="AX14" i="11"/>
  <c r="S14" i="11" s="1"/>
  <c r="AC14" i="11" s="1"/>
  <c r="AB15" i="11" s="1"/>
  <c r="AX15" i="11"/>
  <c r="S15" i="11" s="1"/>
  <c r="AC15" i="11" s="1"/>
  <c r="AB16" i="11" s="1"/>
  <c r="AX16" i="11"/>
  <c r="S16" i="11" s="1"/>
  <c r="AC16" i="11" s="1"/>
  <c r="AB17" i="11" s="1"/>
  <c r="AX17" i="11"/>
  <c r="S17" i="11" s="1"/>
  <c r="AC17" i="11" s="1"/>
  <c r="AB18" i="11" s="1"/>
  <c r="AX18" i="11"/>
  <c r="S18" i="11" s="1"/>
  <c r="AC18" i="11" s="1"/>
  <c r="AB19" i="11" s="1"/>
  <c r="AX19" i="11"/>
  <c r="S19" i="11" s="1"/>
  <c r="AC19" i="11" s="1"/>
  <c r="AB20" i="11" s="1"/>
  <c r="AX20" i="11"/>
  <c r="S20" i="11" s="1"/>
  <c r="AC20" i="11" s="1"/>
  <c r="AB21" i="11" s="1"/>
  <c r="AX21" i="11"/>
  <c r="S21" i="11" s="1"/>
  <c r="AC21" i="11" s="1"/>
  <c r="AB22" i="11" s="1"/>
  <c r="AS8" i="70"/>
  <c r="AL8" i="70"/>
  <c r="AU8" i="70" s="1"/>
  <c r="AS3" i="19"/>
  <c r="AL3" i="19"/>
  <c r="AU3" i="19" s="1"/>
  <c r="AS7" i="4"/>
  <c r="AL7" i="4"/>
  <c r="AU7" i="4" s="1"/>
  <c r="AH23" i="49"/>
  <c r="AQ23" i="49" s="1"/>
  <c r="AQ25" i="49" s="1"/>
  <c r="AZ3" i="49"/>
  <c r="AS17" i="70"/>
  <c r="AL17" i="70"/>
  <c r="AU17" i="70" s="1"/>
  <c r="AS8" i="13"/>
  <c r="AL8" i="13"/>
  <c r="AU8" i="13" s="1"/>
  <c r="AS12" i="1"/>
  <c r="AL12" i="1"/>
  <c r="AU12" i="1" s="1"/>
  <c r="AR22" i="74"/>
  <c r="AH24" i="75"/>
  <c r="AQ24" i="75" s="1"/>
  <c r="AS10" i="4"/>
  <c r="AL10" i="4"/>
  <c r="AU10" i="4" s="1"/>
  <c r="AS21" i="1"/>
  <c r="AL21" i="1"/>
  <c r="AU21" i="1" s="1"/>
  <c r="AR23" i="81"/>
  <c r="AS15" i="3"/>
  <c r="AL15" i="3"/>
  <c r="AU15" i="3" s="1"/>
  <c r="AJ23" i="51"/>
  <c r="AS23" i="51" s="1"/>
  <c r="AK23" i="51"/>
  <c r="AT23" i="51" s="1"/>
  <c r="AS15" i="52"/>
  <c r="AL15" i="52"/>
  <c r="AU15" i="52" s="1"/>
  <c r="AJ23" i="53"/>
  <c r="AS23" i="53" s="1"/>
  <c r="AK23" i="53"/>
  <c r="AT23" i="53" s="1"/>
  <c r="AS20" i="70"/>
  <c r="AL20" i="70"/>
  <c r="AU20" i="70" s="1"/>
  <c r="AS3" i="14"/>
  <c r="AL3" i="14"/>
  <c r="AU3" i="14" s="1"/>
  <c r="AS5" i="63"/>
  <c r="AL5" i="63"/>
  <c r="AU5" i="63" s="1"/>
  <c r="AJ17" i="53"/>
  <c r="AK17" i="53"/>
  <c r="AT17" i="53" s="1"/>
  <c r="AJ11" i="53"/>
  <c r="AK11" i="53"/>
  <c r="AT11" i="53" s="1"/>
  <c r="AJ5" i="53"/>
  <c r="AK5" i="53"/>
  <c r="AT5" i="53" s="1"/>
  <c r="AH25" i="76"/>
  <c r="AQ25" i="76" s="1"/>
  <c r="Z23" i="89"/>
  <c r="AS18" i="70"/>
  <c r="AL18" i="70"/>
  <c r="AU18" i="70" s="1"/>
  <c r="AJ22" i="60"/>
  <c r="AK22" i="60"/>
  <c r="AT22" i="60" s="1"/>
  <c r="AJ16" i="60"/>
  <c r="AK16" i="60"/>
  <c r="AT16" i="60" s="1"/>
  <c r="AJ10" i="60"/>
  <c r="AK10" i="60"/>
  <c r="AT10" i="60" s="1"/>
  <c r="AJ3" i="60"/>
  <c r="AB4" i="60"/>
  <c r="Z25" i="83"/>
  <c r="AS20" i="19"/>
  <c r="AL20" i="19"/>
  <c r="AU20" i="19" s="1"/>
  <c r="AJ21" i="22"/>
  <c r="AK21" i="22"/>
  <c r="AT21" i="22" s="1"/>
  <c r="AJ15" i="22"/>
  <c r="AK15" i="22"/>
  <c r="AT15" i="22" s="1"/>
  <c r="AJ9" i="22"/>
  <c r="AK9" i="22"/>
  <c r="AT9" i="22" s="1"/>
  <c r="AS13" i="14"/>
  <c r="AL13" i="14"/>
  <c r="AU13" i="14" s="1"/>
  <c r="AR23" i="36"/>
  <c r="AI22" i="20"/>
  <c r="AN22" i="20"/>
  <c r="AJ20" i="8"/>
  <c r="AK20" i="8"/>
  <c r="AT20" i="8" s="1"/>
  <c r="AJ14" i="8"/>
  <c r="AK14" i="8"/>
  <c r="AT14" i="8" s="1"/>
  <c r="AJ8" i="8"/>
  <c r="AK8" i="8"/>
  <c r="AT8" i="8" s="1"/>
  <c r="AN23" i="24"/>
  <c r="AN25" i="24" s="1"/>
  <c r="AI23" i="24"/>
  <c r="X24" i="41"/>
  <c r="Z24" i="41" s="1"/>
  <c r="Y24" i="41"/>
  <c r="AS21" i="63"/>
  <c r="AL21" i="63"/>
  <c r="AU21" i="63" s="1"/>
  <c r="Z23" i="91"/>
  <c r="AS11" i="4"/>
  <c r="AL11" i="4"/>
  <c r="AU11" i="4" s="1"/>
  <c r="AN22" i="27"/>
  <c r="AI22" i="27"/>
  <c r="AG24" i="73"/>
  <c r="AP24" i="73" s="1"/>
  <c r="AF24" i="73"/>
  <c r="AO24" i="73" s="1"/>
  <c r="AE24" i="73"/>
  <c r="W25" i="73"/>
  <c r="AJ20" i="54"/>
  <c r="AK20" i="54"/>
  <c r="AT20" i="54" s="1"/>
  <c r="AJ14" i="54"/>
  <c r="AK14" i="54"/>
  <c r="AT14" i="54" s="1"/>
  <c r="AJ8" i="54"/>
  <c r="AK8" i="54"/>
  <c r="AT8" i="54" s="1"/>
  <c r="AH23" i="74"/>
  <c r="AQ23" i="74" s="1"/>
  <c r="AS6" i="4"/>
  <c r="AL6" i="4"/>
  <c r="AU6" i="4" s="1"/>
  <c r="AS4" i="9"/>
  <c r="AS25" i="9" s="1"/>
  <c r="AL4" i="9"/>
  <c r="AU4" i="9" s="1"/>
  <c r="AU25" i="9" s="1"/>
  <c r="C11" i="9" s="1"/>
  <c r="AS7" i="70"/>
  <c r="AL7" i="70"/>
  <c r="AU7" i="70" s="1"/>
  <c r="AS16" i="13"/>
  <c r="AL16" i="13"/>
  <c r="AU16" i="13" s="1"/>
  <c r="AS25" i="71"/>
  <c r="AS15" i="19"/>
  <c r="AL15" i="19"/>
  <c r="AU15" i="19" s="1"/>
  <c r="AI22" i="23"/>
  <c r="AN22" i="23"/>
  <c r="AI22" i="32"/>
  <c r="AN22" i="32"/>
  <c r="AS6" i="52"/>
  <c r="AL6" i="52"/>
  <c r="AU6" i="52" s="1"/>
  <c r="AS9" i="70"/>
  <c r="AL9" i="70"/>
  <c r="AU9" i="70" s="1"/>
  <c r="AH24" i="88"/>
  <c r="AQ24" i="88" s="1"/>
  <c r="AJ21" i="24"/>
  <c r="AK21" i="24"/>
  <c r="AT21" i="24" s="1"/>
  <c r="AJ15" i="24"/>
  <c r="AK15" i="24"/>
  <c r="AT15" i="24" s="1"/>
  <c r="AJ9" i="24"/>
  <c r="AK9" i="24"/>
  <c r="AT9" i="24" s="1"/>
  <c r="AS17" i="19"/>
  <c r="AL17" i="19"/>
  <c r="AU17" i="19" s="1"/>
  <c r="AS10" i="14"/>
  <c r="AL10" i="14"/>
  <c r="AU10" i="14" s="1"/>
  <c r="AJ22" i="2"/>
  <c r="AK22" i="2"/>
  <c r="AT22" i="2" s="1"/>
  <c r="AJ16" i="2"/>
  <c r="AK16" i="2"/>
  <c r="AT16" i="2" s="1"/>
  <c r="AJ10" i="2"/>
  <c r="AK10" i="2"/>
  <c r="AT10" i="2" s="1"/>
  <c r="AJ3" i="2"/>
  <c r="AB4" i="2"/>
  <c r="AS12" i="63"/>
  <c r="AL12" i="63"/>
  <c r="AU12" i="63" s="1"/>
  <c r="AJ23" i="72"/>
  <c r="AS23" i="72" s="1"/>
  <c r="AK23" i="72"/>
  <c r="AT23" i="72" s="1"/>
  <c r="AS13" i="52"/>
  <c r="AL13" i="52"/>
  <c r="AU13" i="52" s="1"/>
  <c r="AS14" i="3"/>
  <c r="AL14" i="3"/>
  <c r="AU14" i="3" s="1"/>
  <c r="AS20" i="14"/>
  <c r="AL20" i="14"/>
  <c r="AU20" i="14" s="1"/>
  <c r="AU25" i="65"/>
  <c r="C11" i="65" s="1"/>
  <c r="F18" i="97" s="1"/>
  <c r="AX23" i="16"/>
  <c r="S23" i="16" s="1"/>
  <c r="AC23" i="16" s="1"/>
  <c r="AX3" i="16"/>
  <c r="S3" i="16" s="1"/>
  <c r="AC3" i="16" s="1"/>
  <c r="AX4" i="16"/>
  <c r="S4" i="16" s="1"/>
  <c r="AC4" i="16" s="1"/>
  <c r="AB5" i="16" s="1"/>
  <c r="AX5" i="16"/>
  <c r="S5" i="16" s="1"/>
  <c r="AC5" i="16" s="1"/>
  <c r="AB6" i="16" s="1"/>
  <c r="AX6" i="16"/>
  <c r="S6" i="16" s="1"/>
  <c r="AC6" i="16" s="1"/>
  <c r="AB7" i="16" s="1"/>
  <c r="AX7" i="16"/>
  <c r="S7" i="16" s="1"/>
  <c r="AC7" i="16" s="1"/>
  <c r="AB8" i="16" s="1"/>
  <c r="AX8" i="16"/>
  <c r="S8" i="16" s="1"/>
  <c r="AC8" i="16" s="1"/>
  <c r="AB9" i="16" s="1"/>
  <c r="AX9" i="16"/>
  <c r="S9" i="16" s="1"/>
  <c r="AC9" i="16" s="1"/>
  <c r="AB10" i="16" s="1"/>
  <c r="AX10" i="16"/>
  <c r="S10" i="16" s="1"/>
  <c r="AC10" i="16" s="1"/>
  <c r="AB11" i="16" s="1"/>
  <c r="AX11" i="16"/>
  <c r="S11" i="16" s="1"/>
  <c r="AC11" i="16" s="1"/>
  <c r="AB12" i="16" s="1"/>
  <c r="AX12" i="16"/>
  <c r="S12" i="16" s="1"/>
  <c r="AC12" i="16" s="1"/>
  <c r="AB13" i="16" s="1"/>
  <c r="AX13" i="16"/>
  <c r="S13" i="16" s="1"/>
  <c r="AC13" i="16" s="1"/>
  <c r="AB14" i="16" s="1"/>
  <c r="AX14" i="16"/>
  <c r="S14" i="16" s="1"/>
  <c r="AC14" i="16" s="1"/>
  <c r="AB15" i="16" s="1"/>
  <c r="AX15" i="16"/>
  <c r="S15" i="16" s="1"/>
  <c r="AC15" i="16" s="1"/>
  <c r="AB16" i="16" s="1"/>
  <c r="AX16" i="16"/>
  <c r="S16" i="16" s="1"/>
  <c r="AC16" i="16" s="1"/>
  <c r="AB17" i="16" s="1"/>
  <c r="AX17" i="16"/>
  <c r="S17" i="16" s="1"/>
  <c r="AC17" i="16" s="1"/>
  <c r="AB18" i="16" s="1"/>
  <c r="AX18" i="16"/>
  <c r="S18" i="16" s="1"/>
  <c r="AC18" i="16" s="1"/>
  <c r="AB19" i="16" s="1"/>
  <c r="AX19" i="16"/>
  <c r="S19" i="16" s="1"/>
  <c r="AC19" i="16" s="1"/>
  <c r="AB20" i="16" s="1"/>
  <c r="AX20" i="16"/>
  <c r="S20" i="16" s="1"/>
  <c r="AC20" i="16" s="1"/>
  <c r="AB21" i="16" s="1"/>
  <c r="AX21" i="16"/>
  <c r="S21" i="16" s="1"/>
  <c r="AC21" i="16" s="1"/>
  <c r="AB22" i="16" s="1"/>
  <c r="AS11" i="52"/>
  <c r="AL11" i="52"/>
  <c r="AU11" i="52" s="1"/>
  <c r="X23" i="5"/>
  <c r="Y23" i="5"/>
  <c r="Y25" i="25"/>
  <c r="X25" i="25"/>
  <c r="AN23" i="51"/>
  <c r="AN25" i="51" s="1"/>
  <c r="AI23" i="51"/>
  <c r="AN23" i="47"/>
  <c r="AI23" i="47"/>
  <c r="AI23" i="45"/>
  <c r="AN23" i="45"/>
  <c r="AE24" i="31"/>
  <c r="W25" i="31"/>
  <c r="AG24" i="31"/>
  <c r="AP24" i="31" s="1"/>
  <c r="AF24" i="31"/>
  <c r="AO24" i="31" s="1"/>
  <c r="AR23" i="33"/>
  <c r="AR22" i="89"/>
  <c r="AS18" i="19"/>
  <c r="AL18" i="19"/>
  <c r="AU18" i="19" s="1"/>
  <c r="AS19" i="1"/>
  <c r="AL19" i="1"/>
  <c r="AU19" i="1" s="1"/>
  <c r="Z22" i="6"/>
  <c r="AG23" i="29"/>
  <c r="AP23" i="29" s="1"/>
  <c r="AF23" i="29"/>
  <c r="AO23" i="29" s="1"/>
  <c r="AE23" i="29"/>
  <c r="W24" i="29"/>
  <c r="AS15" i="4"/>
  <c r="AL15" i="4"/>
  <c r="AU15" i="4" s="1"/>
  <c r="AS14" i="52"/>
  <c r="AL14" i="52"/>
  <c r="AU14" i="52" s="1"/>
  <c r="AS3" i="63"/>
  <c r="AL3" i="63"/>
  <c r="AU3" i="63" s="1"/>
  <c r="AE23" i="17"/>
  <c r="AG23" i="17"/>
  <c r="AP23" i="17" s="1"/>
  <c r="AP25" i="17" s="1"/>
  <c r="AF23" i="17"/>
  <c r="AO23" i="17" s="1"/>
  <c r="AO25" i="17" s="1"/>
  <c r="AR24" i="28"/>
  <c r="AX22" i="11"/>
  <c r="S22" i="11" s="1"/>
  <c r="AC22" i="11" s="1"/>
  <c r="AB23" i="11" s="1"/>
  <c r="AX23" i="64"/>
  <c r="S23" i="64" s="1"/>
  <c r="AC23" i="64" s="1"/>
  <c r="AX3" i="64"/>
  <c r="S3" i="64" s="1"/>
  <c r="AC3" i="64" s="1"/>
  <c r="AX4" i="64"/>
  <c r="S4" i="64" s="1"/>
  <c r="AC4" i="64" s="1"/>
  <c r="AB5" i="64" s="1"/>
  <c r="AX5" i="64"/>
  <c r="S5" i="64" s="1"/>
  <c r="AC5" i="64" s="1"/>
  <c r="AB6" i="64" s="1"/>
  <c r="AX6" i="64"/>
  <c r="S6" i="64" s="1"/>
  <c r="AC6" i="64" s="1"/>
  <c r="AB7" i="64" s="1"/>
  <c r="AX7" i="64"/>
  <c r="S7" i="64" s="1"/>
  <c r="AC7" i="64" s="1"/>
  <c r="AB8" i="64" s="1"/>
  <c r="AX8" i="64"/>
  <c r="S8" i="64" s="1"/>
  <c r="AC8" i="64" s="1"/>
  <c r="AB9" i="64" s="1"/>
  <c r="AX9" i="64"/>
  <c r="S9" i="64" s="1"/>
  <c r="AC9" i="64" s="1"/>
  <c r="AB10" i="64" s="1"/>
  <c r="AX10" i="64"/>
  <c r="S10" i="64" s="1"/>
  <c r="AC10" i="64" s="1"/>
  <c r="AB11" i="64" s="1"/>
  <c r="AX11" i="64"/>
  <c r="S11" i="64" s="1"/>
  <c r="AC11" i="64" s="1"/>
  <c r="AB12" i="64" s="1"/>
  <c r="AX12" i="64"/>
  <c r="S12" i="64" s="1"/>
  <c r="AC12" i="64" s="1"/>
  <c r="AB13" i="64" s="1"/>
  <c r="AX13" i="64"/>
  <c r="S13" i="64" s="1"/>
  <c r="AC13" i="64" s="1"/>
  <c r="AB14" i="64" s="1"/>
  <c r="AX14" i="64"/>
  <c r="S14" i="64" s="1"/>
  <c r="AC14" i="64" s="1"/>
  <c r="AB15" i="64" s="1"/>
  <c r="AX15" i="64"/>
  <c r="S15" i="64" s="1"/>
  <c r="AC15" i="64" s="1"/>
  <c r="AB16" i="64" s="1"/>
  <c r="AX16" i="64"/>
  <c r="S16" i="64" s="1"/>
  <c r="AC16" i="64" s="1"/>
  <c r="AB17" i="64" s="1"/>
  <c r="AX17" i="64"/>
  <c r="S17" i="64" s="1"/>
  <c r="AC17" i="64" s="1"/>
  <c r="AB18" i="64" s="1"/>
  <c r="AX18" i="64"/>
  <c r="S18" i="64" s="1"/>
  <c r="AC18" i="64" s="1"/>
  <c r="AB19" i="64" s="1"/>
  <c r="AX19" i="64"/>
  <c r="S19" i="64" s="1"/>
  <c r="AC19" i="64" s="1"/>
  <c r="AB20" i="64" s="1"/>
  <c r="AX20" i="64"/>
  <c r="S20" i="64" s="1"/>
  <c r="AC20" i="64" s="1"/>
  <c r="AB21" i="64" s="1"/>
  <c r="AX21" i="64"/>
  <c r="S21" i="64" s="1"/>
  <c r="AC21" i="64" s="1"/>
  <c r="AB22" i="64" s="1"/>
  <c r="AS7" i="19"/>
  <c r="AL7" i="19"/>
  <c r="AU7" i="19" s="1"/>
  <c r="AR22" i="62"/>
  <c r="AG22" i="68"/>
  <c r="AP22" i="68" s="1"/>
  <c r="AF22" i="68"/>
  <c r="AO22" i="68" s="1"/>
  <c r="AE22" i="68"/>
  <c r="W23" i="68"/>
  <c r="AS18" i="14"/>
  <c r="AL18" i="14"/>
  <c r="AU18" i="14" s="1"/>
  <c r="AR21" i="6"/>
  <c r="AS14" i="63"/>
  <c r="AL14" i="63"/>
  <c r="AU14" i="63" s="1"/>
  <c r="AS8" i="14"/>
  <c r="AL8" i="14"/>
  <c r="AU8" i="14" s="1"/>
  <c r="AS22" i="63"/>
  <c r="AL22" i="63"/>
  <c r="AU22" i="63" s="1"/>
  <c r="AR23" i="88"/>
  <c r="AS11" i="13"/>
  <c r="AL11" i="13"/>
  <c r="AU11" i="13" s="1"/>
  <c r="Y24" i="85"/>
  <c r="X24" i="85"/>
  <c r="Z24" i="85" s="1"/>
  <c r="AJ22" i="53"/>
  <c r="AK22" i="53"/>
  <c r="AT22" i="53" s="1"/>
  <c r="AJ16" i="53"/>
  <c r="AK16" i="53"/>
  <c r="AT16" i="53" s="1"/>
  <c r="AJ10" i="53"/>
  <c r="AK10" i="53"/>
  <c r="AT10" i="53" s="1"/>
  <c r="AJ3" i="53"/>
  <c r="AB4" i="53"/>
  <c r="Z25" i="76"/>
  <c r="AJ21" i="60"/>
  <c r="AK21" i="60"/>
  <c r="AT21" i="60" s="1"/>
  <c r="AJ15" i="60"/>
  <c r="AK15" i="60"/>
  <c r="AT15" i="60" s="1"/>
  <c r="AJ9" i="60"/>
  <c r="AK9" i="60"/>
  <c r="AT9" i="60" s="1"/>
  <c r="AS15" i="13"/>
  <c r="AL15" i="13"/>
  <c r="AU15" i="13" s="1"/>
  <c r="AH23" i="93"/>
  <c r="AQ23" i="93" s="1"/>
  <c r="AJ20" i="22"/>
  <c r="AK20" i="22"/>
  <c r="AT20" i="22" s="1"/>
  <c r="AJ14" i="22"/>
  <c r="AK14" i="22"/>
  <c r="AT14" i="22" s="1"/>
  <c r="AJ8" i="22"/>
  <c r="AK8" i="22"/>
  <c r="AT8" i="22" s="1"/>
  <c r="W24" i="39"/>
  <c r="AG23" i="39"/>
  <c r="AP23" i="39" s="1"/>
  <c r="AF23" i="39"/>
  <c r="AO23" i="39" s="1"/>
  <c r="AE23" i="39"/>
  <c r="AH23" i="12"/>
  <c r="AQ23" i="12" s="1"/>
  <c r="AQ25" i="12" s="1"/>
  <c r="AZ3" i="12"/>
  <c r="AX22" i="12" s="1"/>
  <c r="S22" i="12" s="1"/>
  <c r="AC22" i="12" s="1"/>
  <c r="AB23" i="12" s="1"/>
  <c r="Y23" i="20"/>
  <c r="X23" i="20"/>
  <c r="AJ19" i="8"/>
  <c r="AK19" i="8"/>
  <c r="AT19" i="8" s="1"/>
  <c r="AJ13" i="8"/>
  <c r="AK13" i="8"/>
  <c r="AT13" i="8" s="1"/>
  <c r="AJ7" i="8"/>
  <c r="AK7" i="8"/>
  <c r="AT7" i="8" s="1"/>
  <c r="X23" i="27"/>
  <c r="Z23" i="27" s="1"/>
  <c r="Y23" i="27"/>
  <c r="AH24" i="81"/>
  <c r="AQ24" i="81" s="1"/>
  <c r="AS16" i="3"/>
  <c r="AL16" i="3"/>
  <c r="AU16" i="3" s="1"/>
  <c r="AJ19" i="54"/>
  <c r="AK19" i="54"/>
  <c r="AT19" i="54" s="1"/>
  <c r="AJ13" i="54"/>
  <c r="AK13" i="54"/>
  <c r="AT13" i="54" s="1"/>
  <c r="AJ7" i="54"/>
  <c r="AK7" i="54"/>
  <c r="AT7" i="54" s="1"/>
  <c r="AS16" i="52"/>
  <c r="AL16" i="52"/>
  <c r="AU16" i="52" s="1"/>
  <c r="AS14" i="14"/>
  <c r="AL14" i="14"/>
  <c r="AU14" i="14" s="1"/>
  <c r="Z23" i="74"/>
  <c r="AS16" i="63"/>
  <c r="AL16" i="63"/>
  <c r="AU16" i="63" s="1"/>
  <c r="AS17" i="3"/>
  <c r="AL17" i="3"/>
  <c r="AU17" i="3" s="1"/>
  <c r="AH25" i="44"/>
  <c r="AQ25" i="44" s="1"/>
  <c r="AS19" i="4"/>
  <c r="AL19" i="4"/>
  <c r="AU19" i="4" s="1"/>
  <c r="AH23" i="56"/>
  <c r="AQ23" i="56" s="1"/>
  <c r="AQ25" i="56" s="1"/>
  <c r="AZ3" i="56"/>
  <c r="Y23" i="23"/>
  <c r="X23" i="23"/>
  <c r="Z23" i="23" s="1"/>
  <c r="Z24" i="88"/>
  <c r="AS6" i="13"/>
  <c r="AL6" i="13"/>
  <c r="AU6" i="13" s="1"/>
  <c r="AJ20" i="24"/>
  <c r="AK20" i="24"/>
  <c r="AT20" i="24" s="1"/>
  <c r="AJ14" i="24"/>
  <c r="AK14" i="24"/>
  <c r="AT14" i="24" s="1"/>
  <c r="AJ8" i="24"/>
  <c r="AK8" i="24"/>
  <c r="AT8" i="24" s="1"/>
  <c r="AJ21" i="2"/>
  <c r="AK21" i="2"/>
  <c r="AT21" i="2" s="1"/>
  <c r="AJ15" i="2"/>
  <c r="AK15" i="2"/>
  <c r="AT15" i="2" s="1"/>
  <c r="AJ9" i="2"/>
  <c r="AK9" i="2"/>
  <c r="AT9" i="2" s="1"/>
  <c r="AS8" i="4"/>
  <c r="AL8" i="4"/>
  <c r="AU8" i="4" s="1"/>
  <c r="AN25" i="96"/>
  <c r="AI25" i="96"/>
  <c r="AS19" i="3"/>
  <c r="AL19" i="3"/>
  <c r="AU19" i="3" s="1"/>
  <c r="AS25" i="65"/>
  <c r="AX22" i="16"/>
  <c r="S22" i="16" s="1"/>
  <c r="AC22" i="16" s="1"/>
  <c r="AB23" i="16" s="1"/>
  <c r="AI23" i="2"/>
  <c r="AN23" i="2"/>
  <c r="AN25" i="2" s="1"/>
  <c r="AS17" i="13"/>
  <c r="AL17" i="13"/>
  <c r="AU17" i="13" s="1"/>
  <c r="AS15" i="14"/>
  <c r="AL15" i="14"/>
  <c r="AU15" i="14" s="1"/>
  <c r="AS6" i="3"/>
  <c r="AL6" i="3"/>
  <c r="AU6" i="3" s="1"/>
  <c r="Y26" i="79"/>
  <c r="X26" i="79"/>
  <c r="AN23" i="92"/>
  <c r="AI23" i="92"/>
  <c r="X25" i="40"/>
  <c r="Y25" i="40"/>
  <c r="Y23" i="46"/>
  <c r="X23" i="46"/>
  <c r="Z23" i="46" s="1"/>
  <c r="AS3" i="70"/>
  <c r="AL3" i="70"/>
  <c r="AU3" i="70" s="1"/>
  <c r="AS11" i="14"/>
  <c r="AL11" i="14"/>
  <c r="AU11" i="14" s="1"/>
  <c r="AS22" i="70"/>
  <c r="AL22" i="70"/>
  <c r="AU22" i="70" s="1"/>
  <c r="AR22" i="18"/>
  <c r="AR23" i="77"/>
  <c r="AS7" i="63"/>
  <c r="AL7" i="63"/>
  <c r="AU7" i="63" s="1"/>
  <c r="AS7" i="13"/>
  <c r="AL7" i="13"/>
  <c r="AU7" i="13" s="1"/>
  <c r="AH23" i="62"/>
  <c r="AQ23" i="62" s="1"/>
  <c r="AQ25" i="62" s="1"/>
  <c r="AZ3" i="62"/>
  <c r="AX22" i="62" s="1"/>
  <c r="S22" i="62" s="1"/>
  <c r="AC22" i="62" s="1"/>
  <c r="AB23" i="62" s="1"/>
  <c r="AH23" i="55"/>
  <c r="AQ23" i="55" s="1"/>
  <c r="AQ25" i="55" s="1"/>
  <c r="AZ3" i="55"/>
  <c r="Z23" i="62"/>
  <c r="AS5" i="14"/>
  <c r="AL5" i="14"/>
  <c r="AU5" i="14" s="1"/>
  <c r="AR24" i="48"/>
  <c r="AS13" i="63"/>
  <c r="AL13" i="63"/>
  <c r="AU13" i="63" s="1"/>
  <c r="AH24" i="77"/>
  <c r="AQ24" i="77" s="1"/>
  <c r="AJ4" i="63"/>
  <c r="AK4" i="63"/>
  <c r="AT4" i="63" s="1"/>
  <c r="AT25" i="63" s="1"/>
  <c r="AS9" i="14"/>
  <c r="AL9" i="14"/>
  <c r="AU9" i="14" s="1"/>
  <c r="AS18" i="3"/>
  <c r="AL18" i="3"/>
  <c r="AU18" i="3" s="1"/>
  <c r="Z23" i="49"/>
  <c r="AS5" i="70"/>
  <c r="AL5" i="70"/>
  <c r="AU5" i="70" s="1"/>
  <c r="AS14" i="13"/>
  <c r="AL14" i="13"/>
  <c r="AU14" i="13" s="1"/>
  <c r="AX22" i="64"/>
  <c r="S22" i="64" s="1"/>
  <c r="AC22" i="64" s="1"/>
  <c r="AB23" i="64" s="1"/>
  <c r="AN23" i="60"/>
  <c r="AN25" i="60" s="1"/>
  <c r="AI23" i="60"/>
  <c r="AK23" i="22"/>
  <c r="AT23" i="22" s="1"/>
  <c r="AR24" i="44"/>
  <c r="Z24" i="75"/>
  <c r="AS16" i="4"/>
  <c r="AL16" i="4"/>
  <c r="AU16" i="4" s="1"/>
  <c r="AS21" i="3"/>
  <c r="AL21" i="3"/>
  <c r="AU21" i="3" s="1"/>
  <c r="AS5" i="52"/>
  <c r="AL5" i="52"/>
  <c r="AU5" i="52" s="1"/>
  <c r="AJ21" i="53"/>
  <c r="AK21" i="53"/>
  <c r="AT21" i="53" s="1"/>
  <c r="AJ15" i="53"/>
  <c r="AK15" i="53"/>
  <c r="AT15" i="53" s="1"/>
  <c r="AJ9" i="53"/>
  <c r="AK9" i="53"/>
  <c r="AT9" i="53" s="1"/>
  <c r="AS6" i="70"/>
  <c r="AL6" i="70"/>
  <c r="AU6" i="70" s="1"/>
  <c r="AJ20" i="60"/>
  <c r="AK20" i="60"/>
  <c r="AT20" i="60" s="1"/>
  <c r="AJ14" i="60"/>
  <c r="AK14" i="60"/>
  <c r="AT14" i="60" s="1"/>
  <c r="AJ8" i="60"/>
  <c r="AK8" i="60"/>
  <c r="AT8" i="60" s="1"/>
  <c r="AS8" i="19"/>
  <c r="AL8" i="19"/>
  <c r="AU8" i="19" s="1"/>
  <c r="AJ19" i="22"/>
  <c r="AK19" i="22"/>
  <c r="AT19" i="22" s="1"/>
  <c r="AJ13" i="22"/>
  <c r="AK13" i="22"/>
  <c r="AT13" i="22" s="1"/>
  <c r="AJ7" i="22"/>
  <c r="AK7" i="22"/>
  <c r="AT7" i="22" s="1"/>
  <c r="AS19" i="14"/>
  <c r="AL19" i="14"/>
  <c r="AU19" i="14" s="1"/>
  <c r="AJ18" i="8"/>
  <c r="AK18" i="8"/>
  <c r="AT18" i="8" s="1"/>
  <c r="AJ12" i="8"/>
  <c r="AK12" i="8"/>
  <c r="AT12" i="8" s="1"/>
  <c r="AJ6" i="8"/>
  <c r="AK6" i="8"/>
  <c r="AT6" i="8" s="1"/>
  <c r="AI23" i="41"/>
  <c r="AN23" i="41"/>
  <c r="AS9" i="63"/>
  <c r="AL9" i="63"/>
  <c r="AU9" i="63" s="1"/>
  <c r="AS17" i="4"/>
  <c r="AL17" i="4"/>
  <c r="AU17" i="4" s="1"/>
  <c r="Z24" i="81"/>
  <c r="AJ4" i="3"/>
  <c r="AK4" i="3"/>
  <c r="AT4" i="3" s="1"/>
  <c r="AT25" i="3" s="1"/>
  <c r="AJ18" i="54"/>
  <c r="AK18" i="54"/>
  <c r="AT18" i="54" s="1"/>
  <c r="AJ12" i="54"/>
  <c r="AK12" i="54"/>
  <c r="AT12" i="54" s="1"/>
  <c r="AJ6" i="54"/>
  <c r="AK6" i="54"/>
  <c r="AT6" i="54" s="1"/>
  <c r="AJ4" i="52"/>
  <c r="AK4" i="52"/>
  <c r="AT4" i="52" s="1"/>
  <c r="AT25" i="52" s="1"/>
  <c r="AS22" i="19"/>
  <c r="AL22" i="19"/>
  <c r="AU22" i="19" s="1"/>
  <c r="AI22" i="7"/>
  <c r="AN22" i="7"/>
  <c r="Z23" i="56"/>
  <c r="AS13" i="70"/>
  <c r="AL13" i="70"/>
  <c r="AU13" i="70" s="1"/>
  <c r="AS7" i="1"/>
  <c r="AL7" i="1"/>
  <c r="AU7" i="1" s="1"/>
  <c r="AS22" i="13"/>
  <c r="AL22" i="13"/>
  <c r="AU22" i="13" s="1"/>
  <c r="AS21" i="19"/>
  <c r="AL21" i="19"/>
  <c r="AU21" i="19" s="1"/>
  <c r="AS20" i="1"/>
  <c r="AL20" i="1"/>
  <c r="AU20" i="1" s="1"/>
  <c r="AR24" i="76"/>
  <c r="AS15" i="70"/>
  <c r="AL15" i="70"/>
  <c r="AU15" i="70" s="1"/>
  <c r="AR23" i="54"/>
  <c r="AR25" i="54" s="1"/>
  <c r="AL23" i="54"/>
  <c r="AU23" i="54" s="1"/>
  <c r="AJ19" i="24"/>
  <c r="AK19" i="24"/>
  <c r="AT19" i="24" s="1"/>
  <c r="AJ13" i="24"/>
  <c r="AK13" i="24"/>
  <c r="AT13" i="24" s="1"/>
  <c r="AJ7" i="24"/>
  <c r="AK7" i="24"/>
  <c r="AT7" i="24" s="1"/>
  <c r="AS5" i="19"/>
  <c r="AL5" i="19"/>
  <c r="AU5" i="19" s="1"/>
  <c r="AS16" i="14"/>
  <c r="AL16" i="14"/>
  <c r="AU16" i="14" s="1"/>
  <c r="AJ20" i="2"/>
  <c r="AK20" i="2"/>
  <c r="AT20" i="2" s="1"/>
  <c r="AJ14" i="2"/>
  <c r="AK14" i="2"/>
  <c r="AT14" i="2" s="1"/>
  <c r="AJ8" i="2"/>
  <c r="AK8" i="2"/>
  <c r="AT8" i="2" s="1"/>
  <c r="AS18" i="63"/>
  <c r="AL18" i="63"/>
  <c r="AU18" i="63" s="1"/>
  <c r="X26" i="96"/>
  <c r="Y26" i="96"/>
  <c r="AI23" i="8"/>
  <c r="AN23" i="8"/>
  <c r="AN25" i="8" s="1"/>
  <c r="W23" i="94"/>
  <c r="AE22" i="94"/>
  <c r="AG22" i="94"/>
  <c r="AP22" i="94" s="1"/>
  <c r="AF22" i="94"/>
  <c r="AO22" i="94" s="1"/>
  <c r="AS19" i="52"/>
  <c r="AL19" i="52"/>
  <c r="AU19" i="52" s="1"/>
  <c r="AS14" i="1"/>
  <c r="AL14" i="1"/>
  <c r="AU14" i="1" s="1"/>
  <c r="AS11" i="3"/>
  <c r="AL11" i="3"/>
  <c r="AU11" i="3" s="1"/>
  <c r="AS14" i="70"/>
  <c r="AL14" i="70"/>
  <c r="AU14" i="70" s="1"/>
  <c r="AI24" i="25"/>
  <c r="AN24" i="25"/>
  <c r="AN23" i="11"/>
  <c r="AN25" i="11" s="1"/>
  <c r="AI23" i="11"/>
  <c r="X24" i="47"/>
  <c r="Y24" i="47"/>
  <c r="AN24" i="40"/>
  <c r="AI24" i="40"/>
  <c r="X23" i="35"/>
  <c r="Y23" i="35"/>
  <c r="AN23" i="50"/>
  <c r="AN25" i="50" s="1"/>
  <c r="AI23" i="50"/>
  <c r="X25" i="80"/>
  <c r="Y25" i="80"/>
  <c r="AF24" i="38" l="1"/>
  <c r="AO24" i="38" s="1"/>
  <c r="Z26" i="96"/>
  <c r="Z25" i="37"/>
  <c r="Z25" i="30"/>
  <c r="Z25" i="43"/>
  <c r="AE25" i="43" s="1"/>
  <c r="Z23" i="32"/>
  <c r="AF23" i="32" s="1"/>
  <c r="AO23" i="32" s="1"/>
  <c r="AE23" i="32"/>
  <c r="W24" i="32"/>
  <c r="AR24" i="25"/>
  <c r="AF26" i="96"/>
  <c r="AO26" i="96" s="1"/>
  <c r="W27" i="96"/>
  <c r="AE26" i="96"/>
  <c r="AG26" i="96"/>
  <c r="AP26" i="96" s="1"/>
  <c r="AS14" i="2"/>
  <c r="AL14" i="2"/>
  <c r="AU14" i="2" s="1"/>
  <c r="AS19" i="24"/>
  <c r="AL19" i="24"/>
  <c r="AU19" i="24" s="1"/>
  <c r="AS12" i="8"/>
  <c r="AL12" i="8"/>
  <c r="AU12" i="8" s="1"/>
  <c r="AS7" i="22"/>
  <c r="AL7" i="22"/>
  <c r="AU7" i="22" s="1"/>
  <c r="AS20" i="60"/>
  <c r="AL20" i="60"/>
  <c r="AU20" i="60" s="1"/>
  <c r="AS15" i="53"/>
  <c r="AL15" i="53"/>
  <c r="AU15" i="53" s="1"/>
  <c r="AX23" i="62"/>
  <c r="S23" i="62" s="1"/>
  <c r="AC23" i="62" s="1"/>
  <c r="AX3" i="62"/>
  <c r="S3" i="62" s="1"/>
  <c r="AC3" i="62" s="1"/>
  <c r="AX4" i="62"/>
  <c r="S4" i="62" s="1"/>
  <c r="AC4" i="62" s="1"/>
  <c r="AB5" i="62" s="1"/>
  <c r="AX5" i="62"/>
  <c r="S5" i="62" s="1"/>
  <c r="AC5" i="62" s="1"/>
  <c r="AB6" i="62" s="1"/>
  <c r="AX6" i="62"/>
  <c r="S6" i="62" s="1"/>
  <c r="AC6" i="62" s="1"/>
  <c r="AB7" i="62" s="1"/>
  <c r="AX7" i="62"/>
  <c r="S7" i="62" s="1"/>
  <c r="AC7" i="62" s="1"/>
  <c r="AB8" i="62" s="1"/>
  <c r="AX8" i="62"/>
  <c r="S8" i="62" s="1"/>
  <c r="AC8" i="62" s="1"/>
  <c r="AB9" i="62" s="1"/>
  <c r="AX9" i="62"/>
  <c r="S9" i="62" s="1"/>
  <c r="AC9" i="62" s="1"/>
  <c r="AB10" i="62" s="1"/>
  <c r="AX10" i="62"/>
  <c r="S10" i="62" s="1"/>
  <c r="AC10" i="62" s="1"/>
  <c r="AB11" i="62" s="1"/>
  <c r="AX11" i="62"/>
  <c r="S11" i="62" s="1"/>
  <c r="AC11" i="62" s="1"/>
  <c r="AB12" i="62" s="1"/>
  <c r="AX12" i="62"/>
  <c r="S12" i="62" s="1"/>
  <c r="AC12" i="62" s="1"/>
  <c r="AB13" i="62" s="1"/>
  <c r="AX13" i="62"/>
  <c r="S13" i="62" s="1"/>
  <c r="AC13" i="62" s="1"/>
  <c r="AB14" i="62" s="1"/>
  <c r="AX14" i="62"/>
  <c r="S14" i="62" s="1"/>
  <c r="AC14" i="62" s="1"/>
  <c r="AB15" i="62" s="1"/>
  <c r="AX15" i="62"/>
  <c r="S15" i="62" s="1"/>
  <c r="AC15" i="62" s="1"/>
  <c r="AB16" i="62" s="1"/>
  <c r="AX16" i="62"/>
  <c r="S16" i="62" s="1"/>
  <c r="AC16" i="62" s="1"/>
  <c r="AB17" i="62" s="1"/>
  <c r="AX17" i="62"/>
  <c r="S17" i="62" s="1"/>
  <c r="AC17" i="62" s="1"/>
  <c r="AB18" i="62" s="1"/>
  <c r="AX18" i="62"/>
  <c r="S18" i="62" s="1"/>
  <c r="AC18" i="62" s="1"/>
  <c r="AB19" i="62" s="1"/>
  <c r="AX19" i="62"/>
  <c r="S19" i="62" s="1"/>
  <c r="AC19" i="62" s="1"/>
  <c r="AB20" i="62" s="1"/>
  <c r="AX20" i="62"/>
  <c r="S20" i="62" s="1"/>
  <c r="AC20" i="62" s="1"/>
  <c r="AB21" i="62" s="1"/>
  <c r="AX21" i="62"/>
  <c r="S21" i="62" s="1"/>
  <c r="AC21" i="62" s="1"/>
  <c r="AB22" i="62" s="1"/>
  <c r="AJ23" i="16"/>
  <c r="AS23" i="16" s="1"/>
  <c r="AK23" i="16"/>
  <c r="AT23" i="16" s="1"/>
  <c r="AS13" i="54"/>
  <c r="AL13" i="54"/>
  <c r="AU13" i="54" s="1"/>
  <c r="W24" i="27"/>
  <c r="AG23" i="27"/>
  <c r="AP23" i="27" s="1"/>
  <c r="AF23" i="27"/>
  <c r="AO23" i="27" s="1"/>
  <c r="AE23" i="27"/>
  <c r="AS19" i="8"/>
  <c r="AL19" i="8"/>
  <c r="AU19" i="8" s="1"/>
  <c r="AS21" i="60"/>
  <c r="AL21" i="60"/>
  <c r="AU21" i="60" s="1"/>
  <c r="AG24" i="85"/>
  <c r="AP24" i="85" s="1"/>
  <c r="AF24" i="85"/>
  <c r="AO24" i="85" s="1"/>
  <c r="W25" i="85"/>
  <c r="AE24" i="85"/>
  <c r="AJ21" i="64"/>
  <c r="AK21" i="64"/>
  <c r="AT21" i="64" s="1"/>
  <c r="AJ15" i="64"/>
  <c r="AK15" i="64"/>
  <c r="AT15" i="64" s="1"/>
  <c r="AJ9" i="64"/>
  <c r="AK9" i="64"/>
  <c r="AT9" i="64" s="1"/>
  <c r="AI23" i="17"/>
  <c r="AN23" i="17"/>
  <c r="AN25" i="17" s="1"/>
  <c r="AG22" i="6"/>
  <c r="AP22" i="6" s="1"/>
  <c r="AF22" i="6"/>
  <c r="AO22" i="6" s="1"/>
  <c r="W23" i="6"/>
  <c r="AE22" i="6"/>
  <c r="Y25" i="31"/>
  <c r="X25" i="31"/>
  <c r="Z25" i="31" s="1"/>
  <c r="AL23" i="51"/>
  <c r="AU23" i="51" s="1"/>
  <c r="AR23" i="51"/>
  <c r="AR25" i="51" s="1"/>
  <c r="AH23" i="5"/>
  <c r="AQ23" i="5" s="1"/>
  <c r="AQ25" i="5" s="1"/>
  <c r="AZ3" i="5"/>
  <c r="AJ20" i="16"/>
  <c r="AK20" i="16"/>
  <c r="AT20" i="16" s="1"/>
  <c r="AJ14" i="16"/>
  <c r="AK14" i="16"/>
  <c r="AT14" i="16" s="1"/>
  <c r="AJ8" i="16"/>
  <c r="AK8" i="16"/>
  <c r="AT8" i="16" s="1"/>
  <c r="AS3" i="2"/>
  <c r="AL3" i="2"/>
  <c r="AU3" i="2" s="1"/>
  <c r="AS22" i="2"/>
  <c r="AL22" i="2"/>
  <c r="AU22" i="2" s="1"/>
  <c r="AS9" i="24"/>
  <c r="AL9" i="24"/>
  <c r="AU9" i="24" s="1"/>
  <c r="AN24" i="73"/>
  <c r="AI24" i="73"/>
  <c r="AE24" i="41"/>
  <c r="W25" i="41"/>
  <c r="AF24" i="41"/>
  <c r="AO24" i="41" s="1"/>
  <c r="AG24" i="41"/>
  <c r="AP24" i="41" s="1"/>
  <c r="AS14" i="8"/>
  <c r="AL14" i="8"/>
  <c r="AU14" i="8" s="1"/>
  <c r="AS15" i="22"/>
  <c r="AL15" i="22"/>
  <c r="AU15" i="22" s="1"/>
  <c r="AJ4" i="60"/>
  <c r="AK4" i="60"/>
  <c r="AT4" i="60" s="1"/>
  <c r="AT25" i="60" s="1"/>
  <c r="AS5" i="53"/>
  <c r="AL5" i="53"/>
  <c r="AU5" i="53" s="1"/>
  <c r="AJ21" i="11"/>
  <c r="AK21" i="11"/>
  <c r="AT21" i="11" s="1"/>
  <c r="AJ15" i="11"/>
  <c r="AK15" i="11"/>
  <c r="AT15" i="11" s="1"/>
  <c r="AJ9" i="11"/>
  <c r="AK9" i="11"/>
  <c r="AT9" i="11" s="1"/>
  <c r="AH24" i="92"/>
  <c r="AQ24" i="92" s="1"/>
  <c r="AE24" i="95"/>
  <c r="AF24" i="95"/>
  <c r="AO24" i="95" s="1"/>
  <c r="W25" i="95"/>
  <c r="AG24" i="95"/>
  <c r="AP24" i="95" s="1"/>
  <c r="AR22" i="5"/>
  <c r="AJ19" i="72"/>
  <c r="AK19" i="72"/>
  <c r="AT19" i="72" s="1"/>
  <c r="AJ13" i="72"/>
  <c r="AK13" i="72"/>
  <c r="AT13" i="72" s="1"/>
  <c r="AJ7" i="72"/>
  <c r="AK7" i="72"/>
  <c r="AT7" i="72" s="1"/>
  <c r="AS5" i="2"/>
  <c r="AL5" i="2"/>
  <c r="AU5" i="2" s="1"/>
  <c r="AX23" i="18"/>
  <c r="S23" i="18" s="1"/>
  <c r="AC23" i="18" s="1"/>
  <c r="AX3" i="18"/>
  <c r="S3" i="18" s="1"/>
  <c r="AC3" i="18" s="1"/>
  <c r="AX4" i="18"/>
  <c r="S4" i="18" s="1"/>
  <c r="AC4" i="18" s="1"/>
  <c r="AB5" i="18" s="1"/>
  <c r="AX5" i="18"/>
  <c r="S5" i="18" s="1"/>
  <c r="AC5" i="18" s="1"/>
  <c r="AB6" i="18" s="1"/>
  <c r="AX6" i="18"/>
  <c r="S6" i="18" s="1"/>
  <c r="AC6" i="18" s="1"/>
  <c r="AB7" i="18" s="1"/>
  <c r="AX7" i="18"/>
  <c r="S7" i="18" s="1"/>
  <c r="AC7" i="18" s="1"/>
  <c r="AB8" i="18" s="1"/>
  <c r="AX8" i="18"/>
  <c r="S8" i="18" s="1"/>
  <c r="AC8" i="18" s="1"/>
  <c r="AB9" i="18" s="1"/>
  <c r="AX9" i="18"/>
  <c r="S9" i="18" s="1"/>
  <c r="AC9" i="18" s="1"/>
  <c r="AB10" i="18" s="1"/>
  <c r="AX10" i="18"/>
  <c r="S10" i="18" s="1"/>
  <c r="AC10" i="18" s="1"/>
  <c r="AB11" i="18" s="1"/>
  <c r="AX11" i="18"/>
  <c r="S11" i="18" s="1"/>
  <c r="AC11" i="18" s="1"/>
  <c r="AB12" i="18" s="1"/>
  <c r="AX12" i="18"/>
  <c r="S12" i="18" s="1"/>
  <c r="AC12" i="18" s="1"/>
  <c r="AB13" i="18" s="1"/>
  <c r="AX13" i="18"/>
  <c r="S13" i="18" s="1"/>
  <c r="AC13" i="18" s="1"/>
  <c r="AB14" i="18" s="1"/>
  <c r="AX14" i="18"/>
  <c r="S14" i="18" s="1"/>
  <c r="AC14" i="18" s="1"/>
  <c r="AB15" i="18" s="1"/>
  <c r="AX15" i="18"/>
  <c r="S15" i="18" s="1"/>
  <c r="AC15" i="18" s="1"/>
  <c r="AB16" i="18" s="1"/>
  <c r="AX16" i="18"/>
  <c r="S16" i="18" s="1"/>
  <c r="AC16" i="18" s="1"/>
  <c r="AB17" i="18" s="1"/>
  <c r="AX17" i="18"/>
  <c r="S17" i="18" s="1"/>
  <c r="AC17" i="18" s="1"/>
  <c r="AB18" i="18" s="1"/>
  <c r="AX18" i="18"/>
  <c r="S18" i="18" s="1"/>
  <c r="AC18" i="18" s="1"/>
  <c r="AB19" i="18" s="1"/>
  <c r="AX19" i="18"/>
  <c r="S19" i="18" s="1"/>
  <c r="AC19" i="18" s="1"/>
  <c r="AB20" i="18" s="1"/>
  <c r="AX20" i="18"/>
  <c r="S20" i="18" s="1"/>
  <c r="AC20" i="18" s="1"/>
  <c r="AB21" i="18" s="1"/>
  <c r="AX21" i="18"/>
  <c r="S21" i="18" s="1"/>
  <c r="AC21" i="18" s="1"/>
  <c r="AB22" i="18" s="1"/>
  <c r="AS3" i="54"/>
  <c r="AL3" i="54"/>
  <c r="AU3" i="54" s="1"/>
  <c r="AJ23" i="58"/>
  <c r="AS23" i="58" s="1"/>
  <c r="AK23" i="58"/>
  <c r="AT23" i="58" s="1"/>
  <c r="AS5" i="60"/>
  <c r="AL5" i="60"/>
  <c r="AU5" i="60" s="1"/>
  <c r="AJ17" i="51"/>
  <c r="AK17" i="51"/>
  <c r="AT17" i="51" s="1"/>
  <c r="AJ11" i="51"/>
  <c r="AK11" i="51"/>
  <c r="AT11" i="51" s="1"/>
  <c r="AJ5" i="51"/>
  <c r="AK5" i="51"/>
  <c r="AT5" i="51" s="1"/>
  <c r="AL23" i="67"/>
  <c r="AU23" i="67" s="1"/>
  <c r="AR23" i="67"/>
  <c r="AR25" i="67" s="1"/>
  <c r="AS18" i="2"/>
  <c r="AL18" i="2"/>
  <c r="AU18" i="2" s="1"/>
  <c r="AS17" i="24"/>
  <c r="AL17" i="24"/>
  <c r="AU17" i="24" s="1"/>
  <c r="AS16" i="8"/>
  <c r="AL16" i="8"/>
  <c r="AU16" i="8" s="1"/>
  <c r="AS5" i="22"/>
  <c r="AL5" i="22"/>
  <c r="AU5" i="22" s="1"/>
  <c r="AJ19" i="58"/>
  <c r="AK19" i="58"/>
  <c r="AT19" i="58" s="1"/>
  <c r="AJ13" i="58"/>
  <c r="AK13" i="58"/>
  <c r="AT13" i="58" s="1"/>
  <c r="AJ7" i="58"/>
  <c r="AK7" i="58"/>
  <c r="AT7" i="58" s="1"/>
  <c r="AS19" i="53"/>
  <c r="AL19" i="53"/>
  <c r="AU19" i="53" s="1"/>
  <c r="Y26" i="86"/>
  <c r="X26" i="86"/>
  <c r="Z26" i="86" s="1"/>
  <c r="Y25" i="77"/>
  <c r="X25" i="77"/>
  <c r="AJ20" i="61"/>
  <c r="AK20" i="61"/>
  <c r="AT20" i="61" s="1"/>
  <c r="AJ14" i="61"/>
  <c r="AK14" i="61"/>
  <c r="AT14" i="61" s="1"/>
  <c r="AJ8" i="61"/>
  <c r="AK8" i="61"/>
  <c r="AT8" i="61" s="1"/>
  <c r="W26" i="37"/>
  <c r="AG25" i="37"/>
  <c r="AP25" i="37" s="1"/>
  <c r="AF25" i="37"/>
  <c r="AO25" i="37" s="1"/>
  <c r="AE25" i="37"/>
  <c r="AH25" i="30"/>
  <c r="AQ25" i="30" s="1"/>
  <c r="AK23" i="10"/>
  <c r="AT23" i="10" s="1"/>
  <c r="AJ22" i="17"/>
  <c r="AK22" i="17"/>
  <c r="AT22" i="17" s="1"/>
  <c r="AJ16" i="17"/>
  <c r="AK16" i="17"/>
  <c r="AT16" i="17" s="1"/>
  <c r="AJ10" i="17"/>
  <c r="AK10" i="17"/>
  <c r="AT10" i="17" s="1"/>
  <c r="AJ3" i="17"/>
  <c r="AB4" i="17"/>
  <c r="AS6" i="22"/>
  <c r="AL6" i="22"/>
  <c r="AU6" i="22" s="1"/>
  <c r="AS13" i="60"/>
  <c r="AL13" i="60"/>
  <c r="AU13" i="60" s="1"/>
  <c r="AJ19" i="67"/>
  <c r="AK19" i="67"/>
  <c r="AT19" i="67" s="1"/>
  <c r="AJ13" i="67"/>
  <c r="AK13" i="67"/>
  <c r="AT13" i="67" s="1"/>
  <c r="AJ7" i="67"/>
  <c r="AK7" i="67"/>
  <c r="AT7" i="67" s="1"/>
  <c r="AS14" i="53"/>
  <c r="AL14" i="53"/>
  <c r="AU14" i="53" s="1"/>
  <c r="AJ18" i="59"/>
  <c r="AK18" i="59"/>
  <c r="AT18" i="59" s="1"/>
  <c r="AJ12" i="59"/>
  <c r="AK12" i="59"/>
  <c r="AT12" i="59" s="1"/>
  <c r="AJ6" i="59"/>
  <c r="AK6" i="59"/>
  <c r="AT6" i="59" s="1"/>
  <c r="AJ20" i="50"/>
  <c r="AK20" i="50"/>
  <c r="AT20" i="50" s="1"/>
  <c r="AJ14" i="50"/>
  <c r="AK14" i="50"/>
  <c r="AT14" i="50" s="1"/>
  <c r="AJ8" i="50"/>
  <c r="AK8" i="50"/>
  <c r="AT8" i="50" s="1"/>
  <c r="X26" i="44"/>
  <c r="Y26" i="44"/>
  <c r="AH24" i="47"/>
  <c r="AQ24" i="47" s="1"/>
  <c r="X23" i="94"/>
  <c r="Y23" i="94"/>
  <c r="AR22" i="7"/>
  <c r="AS6" i="54"/>
  <c r="AL6" i="54"/>
  <c r="AU6" i="54" s="1"/>
  <c r="AS4" i="3"/>
  <c r="AL4" i="3"/>
  <c r="AU4" i="3" s="1"/>
  <c r="AL23" i="60"/>
  <c r="AU23" i="60" s="1"/>
  <c r="AR23" i="60"/>
  <c r="AR25" i="60" s="1"/>
  <c r="AJ23" i="62"/>
  <c r="AS23" i="62" s="1"/>
  <c r="AF23" i="46"/>
  <c r="AO23" i="46" s="1"/>
  <c r="AE23" i="46"/>
  <c r="W24" i="46"/>
  <c r="AG23" i="46"/>
  <c r="AP23" i="46" s="1"/>
  <c r="AH26" i="79"/>
  <c r="AQ26" i="79" s="1"/>
  <c r="AS21" i="2"/>
  <c r="AL21" i="2"/>
  <c r="AU21" i="2" s="1"/>
  <c r="AS20" i="24"/>
  <c r="AL20" i="24"/>
  <c r="AU20" i="24" s="1"/>
  <c r="AF23" i="23"/>
  <c r="AO23" i="23" s="1"/>
  <c r="AO25" i="23" s="1"/>
  <c r="AE23" i="23"/>
  <c r="AG23" i="23"/>
  <c r="AP23" i="23" s="1"/>
  <c r="AP25" i="23" s="1"/>
  <c r="AH23" i="20"/>
  <c r="AQ23" i="20" s="1"/>
  <c r="AQ25" i="20" s="1"/>
  <c r="AZ3" i="20"/>
  <c r="AI23" i="39"/>
  <c r="AN23" i="39"/>
  <c r="AS8" i="22"/>
  <c r="AL8" i="22"/>
  <c r="AU8" i="22" s="1"/>
  <c r="AG25" i="76"/>
  <c r="AP25" i="76" s="1"/>
  <c r="AF25" i="76"/>
  <c r="AO25" i="76" s="1"/>
  <c r="W26" i="76"/>
  <c r="AE25" i="76"/>
  <c r="AS16" i="53"/>
  <c r="AL16" i="53"/>
  <c r="AU16" i="53" s="1"/>
  <c r="AJ20" i="64"/>
  <c r="AK20" i="64"/>
  <c r="AT20" i="64" s="1"/>
  <c r="AJ14" i="64"/>
  <c r="AK14" i="64"/>
  <c r="AT14" i="64" s="1"/>
  <c r="AJ8" i="64"/>
  <c r="AK8" i="64"/>
  <c r="AT8" i="64" s="1"/>
  <c r="AJ23" i="11"/>
  <c r="AS23" i="11" s="1"/>
  <c r="AK23" i="11"/>
  <c r="AT23" i="11" s="1"/>
  <c r="AI24" i="31"/>
  <c r="AN24" i="31"/>
  <c r="Z23" i="5"/>
  <c r="AJ19" i="16"/>
  <c r="AK19" i="16"/>
  <c r="AT19" i="16" s="1"/>
  <c r="AJ13" i="16"/>
  <c r="AK13" i="16"/>
  <c r="AT13" i="16" s="1"/>
  <c r="AJ7" i="16"/>
  <c r="AK7" i="16"/>
  <c r="AT7" i="16" s="1"/>
  <c r="AS14" i="54"/>
  <c r="AL14" i="54"/>
  <c r="AU14" i="54" s="1"/>
  <c r="AF23" i="91"/>
  <c r="AO23" i="91" s="1"/>
  <c r="AE23" i="91"/>
  <c r="AG23" i="91"/>
  <c r="AP23" i="91" s="1"/>
  <c r="W24" i="91"/>
  <c r="AL23" i="24"/>
  <c r="AU23" i="24" s="1"/>
  <c r="AR23" i="24"/>
  <c r="AR25" i="24" s="1"/>
  <c r="AS3" i="60"/>
  <c r="AL3" i="60"/>
  <c r="AU3" i="60" s="1"/>
  <c r="AS22" i="60"/>
  <c r="AL22" i="60"/>
  <c r="AU22" i="60" s="1"/>
  <c r="AJ20" i="11"/>
  <c r="AK20" i="11"/>
  <c r="AT20" i="11" s="1"/>
  <c r="AJ14" i="11"/>
  <c r="AK14" i="11"/>
  <c r="AT14" i="11" s="1"/>
  <c r="AJ8" i="11"/>
  <c r="AK8" i="11"/>
  <c r="AT8" i="11" s="1"/>
  <c r="AR24" i="80"/>
  <c r="Z24" i="92"/>
  <c r="AJ18" i="72"/>
  <c r="AK18" i="72"/>
  <c r="AT18" i="72" s="1"/>
  <c r="AJ12" i="72"/>
  <c r="AK12" i="72"/>
  <c r="AT12" i="72" s="1"/>
  <c r="AJ6" i="72"/>
  <c r="AK6" i="72"/>
  <c r="AT6" i="72" s="1"/>
  <c r="AS10" i="24"/>
  <c r="AL10" i="24"/>
  <c r="AU10" i="24" s="1"/>
  <c r="AX22" i="18"/>
  <c r="S22" i="18" s="1"/>
  <c r="AC22" i="18" s="1"/>
  <c r="AB23" i="18" s="1"/>
  <c r="AJ4" i="54"/>
  <c r="AK4" i="54"/>
  <c r="AT4" i="54" s="1"/>
  <c r="AT25" i="54" s="1"/>
  <c r="AS21" i="54"/>
  <c r="AL21" i="54"/>
  <c r="AU21" i="54" s="1"/>
  <c r="Y25" i="82"/>
  <c r="X25" i="82"/>
  <c r="AS15" i="8"/>
  <c r="AL15" i="8"/>
  <c r="AU15" i="8" s="1"/>
  <c r="AS10" i="22"/>
  <c r="AL10" i="22"/>
  <c r="AU10" i="22" s="1"/>
  <c r="AS6" i="53"/>
  <c r="AL6" i="53"/>
  <c r="AU6" i="53" s="1"/>
  <c r="AS4" i="14"/>
  <c r="AL4" i="14"/>
  <c r="AU4" i="14" s="1"/>
  <c r="AU25" i="14" s="1"/>
  <c r="C11" i="14" s="1"/>
  <c r="AJ22" i="51"/>
  <c r="AK22" i="51"/>
  <c r="AT22" i="51" s="1"/>
  <c r="AJ16" i="51"/>
  <c r="AK16" i="51"/>
  <c r="AT16" i="51" s="1"/>
  <c r="AJ10" i="51"/>
  <c r="AK10" i="51"/>
  <c r="AT10" i="51" s="1"/>
  <c r="AJ3" i="51"/>
  <c r="AB4" i="51"/>
  <c r="AS4" i="19"/>
  <c r="AL4" i="19"/>
  <c r="AU4" i="19" s="1"/>
  <c r="AU25" i="19" s="1"/>
  <c r="C11" i="19" s="1"/>
  <c r="AJ23" i="61"/>
  <c r="AS23" i="61" s="1"/>
  <c r="AK23" i="61"/>
  <c r="AT23" i="61" s="1"/>
  <c r="AR22" i="46"/>
  <c r="AL23" i="72"/>
  <c r="AU23" i="72" s="1"/>
  <c r="AR23" i="72"/>
  <c r="AR25" i="72" s="1"/>
  <c r="AS10" i="54"/>
  <c r="AL10" i="54"/>
  <c r="AU10" i="54" s="1"/>
  <c r="AS3" i="8"/>
  <c r="AL3" i="8"/>
  <c r="AU3" i="8" s="1"/>
  <c r="AJ18" i="58"/>
  <c r="AK18" i="58"/>
  <c r="AT18" i="58" s="1"/>
  <c r="AJ12" i="58"/>
  <c r="AK12" i="58"/>
  <c r="AT12" i="58" s="1"/>
  <c r="AJ6" i="58"/>
  <c r="AK6" i="58"/>
  <c r="AT6" i="58" s="1"/>
  <c r="AS12" i="60"/>
  <c r="AL12" i="60"/>
  <c r="AU12" i="60" s="1"/>
  <c r="AN24" i="77"/>
  <c r="AI24" i="77"/>
  <c r="AJ19" i="61"/>
  <c r="AK19" i="61"/>
  <c r="AT19" i="61" s="1"/>
  <c r="AJ13" i="61"/>
  <c r="AK13" i="61"/>
  <c r="AT13" i="61" s="1"/>
  <c r="AJ7" i="61"/>
  <c r="AK7" i="61"/>
  <c r="AT7" i="61" s="1"/>
  <c r="AH25" i="43"/>
  <c r="AQ25" i="43" s="1"/>
  <c r="AS19" i="2"/>
  <c r="AL19" i="2"/>
  <c r="AU19" i="2" s="1"/>
  <c r="AS12" i="24"/>
  <c r="AL12" i="24"/>
  <c r="AU12" i="24" s="1"/>
  <c r="AJ21" i="17"/>
  <c r="AK21" i="17"/>
  <c r="AT21" i="17" s="1"/>
  <c r="AJ15" i="17"/>
  <c r="AK15" i="17"/>
  <c r="AT15" i="17" s="1"/>
  <c r="AJ9" i="17"/>
  <c r="AK9" i="17"/>
  <c r="AT9" i="17" s="1"/>
  <c r="AS5" i="54"/>
  <c r="AL5" i="54"/>
  <c r="AU5" i="54" s="1"/>
  <c r="AS5" i="8"/>
  <c r="AL5" i="8"/>
  <c r="AU5" i="8" s="1"/>
  <c r="AJ18" i="67"/>
  <c r="AK18" i="67"/>
  <c r="AT18" i="67" s="1"/>
  <c r="AJ12" i="67"/>
  <c r="AK12" i="67"/>
  <c r="AT12" i="67" s="1"/>
  <c r="AJ6" i="67"/>
  <c r="AK6" i="67"/>
  <c r="AT6" i="67" s="1"/>
  <c r="AH25" i="87"/>
  <c r="AQ25" i="87" s="1"/>
  <c r="AJ17" i="59"/>
  <c r="AK17" i="59"/>
  <c r="AT17" i="59" s="1"/>
  <c r="AJ11" i="59"/>
  <c r="AK11" i="59"/>
  <c r="AT11" i="59" s="1"/>
  <c r="AJ5" i="59"/>
  <c r="AK5" i="59"/>
  <c r="AT5" i="59" s="1"/>
  <c r="AJ19" i="50"/>
  <c r="AK19" i="50"/>
  <c r="AT19" i="50" s="1"/>
  <c r="AJ13" i="50"/>
  <c r="AK13" i="50"/>
  <c r="AT13" i="50" s="1"/>
  <c r="AJ7" i="50"/>
  <c r="AK7" i="50"/>
  <c r="AT7" i="50" s="1"/>
  <c r="X24" i="93"/>
  <c r="Z24" i="93" s="1"/>
  <c r="Y24" i="93"/>
  <c r="AI25" i="48"/>
  <c r="AN25" i="48"/>
  <c r="AN25" i="44"/>
  <c r="AI25" i="44"/>
  <c r="AH23" i="35"/>
  <c r="AQ23" i="35" s="1"/>
  <c r="Z24" i="47"/>
  <c r="AS20" i="2"/>
  <c r="AL20" i="2"/>
  <c r="AU20" i="2" s="1"/>
  <c r="AS7" i="24"/>
  <c r="AL7" i="24"/>
  <c r="AU7" i="24" s="1"/>
  <c r="AG24" i="81"/>
  <c r="AP24" i="81" s="1"/>
  <c r="AF24" i="81"/>
  <c r="AO24" i="81" s="1"/>
  <c r="AE24" i="81"/>
  <c r="W25" i="81"/>
  <c r="AR23" i="41"/>
  <c r="AS18" i="8"/>
  <c r="AL18" i="8"/>
  <c r="AU18" i="8" s="1"/>
  <c r="AS13" i="22"/>
  <c r="AL13" i="22"/>
  <c r="AU13" i="22" s="1"/>
  <c r="AS8" i="60"/>
  <c r="AL8" i="60"/>
  <c r="AU8" i="60" s="1"/>
  <c r="AS21" i="53"/>
  <c r="AL21" i="53"/>
  <c r="AU21" i="53" s="1"/>
  <c r="AE23" i="49"/>
  <c r="AG23" i="49"/>
  <c r="AP23" i="49" s="1"/>
  <c r="AP25" i="49" s="1"/>
  <c r="AF23" i="49"/>
  <c r="AO23" i="49" s="1"/>
  <c r="AO25" i="49" s="1"/>
  <c r="AS4" i="63"/>
  <c r="AS25" i="63" s="1"/>
  <c r="AL4" i="63"/>
  <c r="AU4" i="63" s="1"/>
  <c r="AU25" i="63" s="1"/>
  <c r="C11" i="63" s="1"/>
  <c r="F16" i="97" s="1"/>
  <c r="AE23" i="62"/>
  <c r="AG23" i="62"/>
  <c r="AP23" i="62" s="1"/>
  <c r="AP25" i="62" s="1"/>
  <c r="AF23" i="62"/>
  <c r="AO23" i="62" s="1"/>
  <c r="AO25" i="62" s="1"/>
  <c r="AX23" i="56"/>
  <c r="S23" i="56" s="1"/>
  <c r="AC23" i="56" s="1"/>
  <c r="AX3" i="56"/>
  <c r="S3" i="56" s="1"/>
  <c r="AC3" i="56" s="1"/>
  <c r="AX4" i="56"/>
  <c r="S4" i="56" s="1"/>
  <c r="AC4" i="56" s="1"/>
  <c r="AB5" i="56" s="1"/>
  <c r="AX5" i="56"/>
  <c r="S5" i="56" s="1"/>
  <c r="AC5" i="56" s="1"/>
  <c r="AB6" i="56" s="1"/>
  <c r="AX6" i="56"/>
  <c r="S6" i="56" s="1"/>
  <c r="AC6" i="56" s="1"/>
  <c r="AB7" i="56" s="1"/>
  <c r="AX7" i="56"/>
  <c r="S7" i="56" s="1"/>
  <c r="AC7" i="56" s="1"/>
  <c r="AB8" i="56" s="1"/>
  <c r="AX8" i="56"/>
  <c r="S8" i="56" s="1"/>
  <c r="AC8" i="56" s="1"/>
  <c r="AB9" i="56" s="1"/>
  <c r="AX9" i="56"/>
  <c r="S9" i="56" s="1"/>
  <c r="AC9" i="56" s="1"/>
  <c r="AB10" i="56" s="1"/>
  <c r="AX10" i="56"/>
  <c r="S10" i="56" s="1"/>
  <c r="AC10" i="56" s="1"/>
  <c r="AB11" i="56" s="1"/>
  <c r="AX11" i="56"/>
  <c r="S11" i="56" s="1"/>
  <c r="AC11" i="56" s="1"/>
  <c r="AB12" i="56" s="1"/>
  <c r="AX12" i="56"/>
  <c r="S12" i="56" s="1"/>
  <c r="AC12" i="56" s="1"/>
  <c r="AB13" i="56" s="1"/>
  <c r="AX13" i="56"/>
  <c r="S13" i="56" s="1"/>
  <c r="AC13" i="56" s="1"/>
  <c r="AB14" i="56" s="1"/>
  <c r="AX14" i="56"/>
  <c r="S14" i="56" s="1"/>
  <c r="AC14" i="56" s="1"/>
  <c r="AB15" i="56" s="1"/>
  <c r="AX15" i="56"/>
  <c r="S15" i="56" s="1"/>
  <c r="AC15" i="56" s="1"/>
  <c r="AB16" i="56" s="1"/>
  <c r="AX16" i="56"/>
  <c r="S16" i="56" s="1"/>
  <c r="AC16" i="56" s="1"/>
  <c r="AB17" i="56" s="1"/>
  <c r="AX17" i="56"/>
  <c r="S17" i="56" s="1"/>
  <c r="AC17" i="56" s="1"/>
  <c r="AB18" i="56" s="1"/>
  <c r="AX18" i="56"/>
  <c r="S18" i="56" s="1"/>
  <c r="AC18" i="56" s="1"/>
  <c r="AB19" i="56" s="1"/>
  <c r="AX19" i="56"/>
  <c r="S19" i="56" s="1"/>
  <c r="AC19" i="56" s="1"/>
  <c r="AB20" i="56" s="1"/>
  <c r="AX20" i="56"/>
  <c r="S20" i="56" s="1"/>
  <c r="AC20" i="56" s="1"/>
  <c r="AB21" i="56" s="1"/>
  <c r="AX21" i="56"/>
  <c r="S21" i="56" s="1"/>
  <c r="AC21" i="56" s="1"/>
  <c r="AB22" i="56" s="1"/>
  <c r="AS19" i="54"/>
  <c r="AL19" i="54"/>
  <c r="AU19" i="54" s="1"/>
  <c r="AS7" i="8"/>
  <c r="AL7" i="8"/>
  <c r="AU7" i="8" s="1"/>
  <c r="AS9" i="60"/>
  <c r="AL9" i="60"/>
  <c r="AU9" i="60" s="1"/>
  <c r="AJ4" i="53"/>
  <c r="AK4" i="53"/>
  <c r="AT4" i="53" s="1"/>
  <c r="AT25" i="53" s="1"/>
  <c r="AJ19" i="64"/>
  <c r="AK19" i="64"/>
  <c r="AT19" i="64" s="1"/>
  <c r="AJ13" i="64"/>
  <c r="AK13" i="64"/>
  <c r="AT13" i="64" s="1"/>
  <c r="AJ7" i="64"/>
  <c r="AK7" i="64"/>
  <c r="AT7" i="64" s="1"/>
  <c r="X24" i="29"/>
  <c r="Y24" i="29"/>
  <c r="Z24" i="29" s="1"/>
  <c r="AH25" i="25"/>
  <c r="AQ25" i="25" s="1"/>
  <c r="AJ18" i="16"/>
  <c r="AK18" i="16"/>
  <c r="AT18" i="16" s="1"/>
  <c r="AJ12" i="16"/>
  <c r="AK12" i="16"/>
  <c r="AT12" i="16" s="1"/>
  <c r="AJ6" i="16"/>
  <c r="AK6" i="16"/>
  <c r="AT6" i="16" s="1"/>
  <c r="AS10" i="2"/>
  <c r="AL10" i="2"/>
  <c r="AU10" i="2" s="1"/>
  <c r="AS15" i="24"/>
  <c r="AL15" i="24"/>
  <c r="AU15" i="24" s="1"/>
  <c r="AS20" i="8"/>
  <c r="AL20" i="8"/>
  <c r="AU20" i="8" s="1"/>
  <c r="AS21" i="22"/>
  <c r="AL21" i="22"/>
  <c r="AU21" i="22" s="1"/>
  <c r="AS11" i="53"/>
  <c r="AL11" i="53"/>
  <c r="AU11" i="53" s="1"/>
  <c r="AS25" i="14"/>
  <c r="AX23" i="49"/>
  <c r="AX3" i="49"/>
  <c r="S3" i="49" s="1"/>
  <c r="AX4" i="49"/>
  <c r="AX5" i="49"/>
  <c r="AX6" i="49"/>
  <c r="AX7" i="49"/>
  <c r="AX8" i="49"/>
  <c r="AX9" i="49"/>
  <c r="AX10" i="49"/>
  <c r="AX11" i="49"/>
  <c r="AX12" i="49"/>
  <c r="AX13" i="49"/>
  <c r="AX14" i="49"/>
  <c r="AX15" i="49"/>
  <c r="AX16" i="49"/>
  <c r="AX17" i="49"/>
  <c r="AX18" i="49"/>
  <c r="AX19" i="49"/>
  <c r="AX20" i="49"/>
  <c r="AX21" i="49"/>
  <c r="AS25" i="19"/>
  <c r="AJ19" i="11"/>
  <c r="AK19" i="11"/>
  <c r="AT19" i="11" s="1"/>
  <c r="AJ13" i="11"/>
  <c r="AK13" i="11"/>
  <c r="AT13" i="11" s="1"/>
  <c r="AJ7" i="11"/>
  <c r="AK7" i="11"/>
  <c r="AT7" i="11" s="1"/>
  <c r="AH24" i="45"/>
  <c r="AQ24" i="45" s="1"/>
  <c r="AR24" i="30"/>
  <c r="AJ17" i="72"/>
  <c r="AK17" i="72"/>
  <c r="AT17" i="72" s="1"/>
  <c r="AJ11" i="72"/>
  <c r="AK11" i="72"/>
  <c r="AT11" i="72" s="1"/>
  <c r="AJ5" i="72"/>
  <c r="AK5" i="72"/>
  <c r="AT5" i="72" s="1"/>
  <c r="AS11" i="2"/>
  <c r="AL11" i="2"/>
  <c r="AU11" i="2" s="1"/>
  <c r="AS11" i="60"/>
  <c r="AL11" i="60"/>
  <c r="AU11" i="60" s="1"/>
  <c r="AJ21" i="51"/>
  <c r="AK21" i="51"/>
  <c r="AT21" i="51" s="1"/>
  <c r="AJ15" i="51"/>
  <c r="AK15" i="51"/>
  <c r="AT15" i="51" s="1"/>
  <c r="AJ9" i="51"/>
  <c r="AK9" i="51"/>
  <c r="AT9" i="51" s="1"/>
  <c r="AH24" i="90"/>
  <c r="AQ24" i="90" s="1"/>
  <c r="AS6" i="2"/>
  <c r="AL6" i="2"/>
  <c r="AU6" i="2" s="1"/>
  <c r="AS5" i="24"/>
  <c r="AL5" i="24"/>
  <c r="AU5" i="24" s="1"/>
  <c r="AK23" i="17"/>
  <c r="AT23" i="17" s="1"/>
  <c r="Y24" i="78"/>
  <c r="X24" i="78"/>
  <c r="X25" i="36"/>
  <c r="Y25" i="36"/>
  <c r="AJ4" i="8"/>
  <c r="AK4" i="8"/>
  <c r="AT4" i="8" s="1"/>
  <c r="AT25" i="8" s="1"/>
  <c r="AS22" i="8"/>
  <c r="AL22" i="8"/>
  <c r="AU22" i="8" s="1"/>
  <c r="AS11" i="22"/>
  <c r="AL11" i="22"/>
  <c r="AU11" i="22" s="1"/>
  <c r="AJ17" i="58"/>
  <c r="AK17" i="58"/>
  <c r="AT17" i="58" s="1"/>
  <c r="AJ11" i="58"/>
  <c r="AK11" i="58"/>
  <c r="AT11" i="58" s="1"/>
  <c r="AJ5" i="58"/>
  <c r="AK5" i="58"/>
  <c r="AT5" i="58" s="1"/>
  <c r="AS7" i="53"/>
  <c r="AL7" i="53"/>
  <c r="AU7" i="53" s="1"/>
  <c r="AI25" i="86"/>
  <c r="AN25" i="86"/>
  <c r="AJ18" i="61"/>
  <c r="AK18" i="61"/>
  <c r="AT18" i="61" s="1"/>
  <c r="AJ12" i="61"/>
  <c r="AK12" i="61"/>
  <c r="AT12" i="61" s="1"/>
  <c r="AJ6" i="61"/>
  <c r="AK6" i="61"/>
  <c r="AT6" i="61" s="1"/>
  <c r="AI22" i="57"/>
  <c r="AN22" i="57"/>
  <c r="AF25" i="30"/>
  <c r="AO25" i="30" s="1"/>
  <c r="AE25" i="30"/>
  <c r="W26" i="30"/>
  <c r="AG25" i="30"/>
  <c r="AP25" i="30" s="1"/>
  <c r="AJ20" i="17"/>
  <c r="AK20" i="17"/>
  <c r="AT20" i="17" s="1"/>
  <c r="AJ14" i="17"/>
  <c r="AK14" i="17"/>
  <c r="AT14" i="17" s="1"/>
  <c r="AJ8" i="17"/>
  <c r="AK8" i="17"/>
  <c r="AT8" i="17" s="1"/>
  <c r="AU25" i="3"/>
  <c r="C11" i="3" s="1"/>
  <c r="AS12" i="22"/>
  <c r="AL12" i="22"/>
  <c r="AU12" i="22" s="1"/>
  <c r="AS19" i="60"/>
  <c r="AL19" i="60"/>
  <c r="AU19" i="60" s="1"/>
  <c r="AJ17" i="67"/>
  <c r="AK17" i="67"/>
  <c r="AT17" i="67" s="1"/>
  <c r="AJ11" i="67"/>
  <c r="AK11" i="67"/>
  <c r="AT11" i="67" s="1"/>
  <c r="AJ5" i="67"/>
  <c r="AK5" i="67"/>
  <c r="AT5" i="67" s="1"/>
  <c r="AS20" i="53"/>
  <c r="AL20" i="53"/>
  <c r="AU20" i="53" s="1"/>
  <c r="AJ22" i="59"/>
  <c r="AK22" i="59"/>
  <c r="AT22" i="59" s="1"/>
  <c r="AJ16" i="59"/>
  <c r="AK16" i="59"/>
  <c r="AT16" i="59" s="1"/>
  <c r="AJ10" i="59"/>
  <c r="AK10" i="59"/>
  <c r="AT10" i="59" s="1"/>
  <c r="AB4" i="59"/>
  <c r="AJ3" i="59"/>
  <c r="AJ18" i="50"/>
  <c r="AK18" i="50"/>
  <c r="AT18" i="50" s="1"/>
  <c r="AJ12" i="50"/>
  <c r="AK12" i="50"/>
  <c r="AT12" i="50" s="1"/>
  <c r="AJ6" i="50"/>
  <c r="AK6" i="50"/>
  <c r="AT6" i="50" s="1"/>
  <c r="AL23" i="53"/>
  <c r="AU23" i="53" s="1"/>
  <c r="AI23" i="10"/>
  <c r="AN23" i="10"/>
  <c r="AN25" i="10" s="1"/>
  <c r="X25" i="38"/>
  <c r="Z25" i="38" s="1"/>
  <c r="Y25" i="38"/>
  <c r="AH25" i="80"/>
  <c r="AQ25" i="80" s="1"/>
  <c r="Z23" i="35"/>
  <c r="AR23" i="11"/>
  <c r="AR25" i="11" s="1"/>
  <c r="AL23" i="8"/>
  <c r="AU23" i="8" s="1"/>
  <c r="AR23" i="8"/>
  <c r="AR25" i="8" s="1"/>
  <c r="AS12" i="54"/>
  <c r="AL12" i="54"/>
  <c r="AU12" i="54" s="1"/>
  <c r="AG24" i="75"/>
  <c r="AP24" i="75" s="1"/>
  <c r="AF24" i="75"/>
  <c r="AO24" i="75" s="1"/>
  <c r="AE24" i="75"/>
  <c r="W25" i="75"/>
  <c r="AJ23" i="64"/>
  <c r="AS23" i="64" s="1"/>
  <c r="AK23" i="64"/>
  <c r="AT23" i="64" s="1"/>
  <c r="AX23" i="55"/>
  <c r="S23" i="55" s="1"/>
  <c r="AC23" i="55" s="1"/>
  <c r="AX3" i="55"/>
  <c r="S3" i="55" s="1"/>
  <c r="AC3" i="55" s="1"/>
  <c r="AX4" i="55"/>
  <c r="S4" i="55" s="1"/>
  <c r="AC4" i="55" s="1"/>
  <c r="AB5" i="55" s="1"/>
  <c r="AX5" i="55"/>
  <c r="S5" i="55" s="1"/>
  <c r="AC5" i="55" s="1"/>
  <c r="AB6" i="55" s="1"/>
  <c r="AX6" i="55"/>
  <c r="S6" i="55" s="1"/>
  <c r="AC6" i="55" s="1"/>
  <c r="AB7" i="55" s="1"/>
  <c r="AX7" i="55"/>
  <c r="S7" i="55" s="1"/>
  <c r="AC7" i="55" s="1"/>
  <c r="AB8" i="55" s="1"/>
  <c r="AX8" i="55"/>
  <c r="S8" i="55" s="1"/>
  <c r="AC8" i="55" s="1"/>
  <c r="AB9" i="55" s="1"/>
  <c r="AX9" i="55"/>
  <c r="S9" i="55" s="1"/>
  <c r="AC9" i="55" s="1"/>
  <c r="AB10" i="55" s="1"/>
  <c r="AX10" i="55"/>
  <c r="S10" i="55" s="1"/>
  <c r="AC10" i="55" s="1"/>
  <c r="AB11" i="55" s="1"/>
  <c r="AX11" i="55"/>
  <c r="S11" i="55" s="1"/>
  <c r="AC11" i="55" s="1"/>
  <c r="AB12" i="55" s="1"/>
  <c r="AX12" i="55"/>
  <c r="S12" i="55" s="1"/>
  <c r="AC12" i="55" s="1"/>
  <c r="AB13" i="55" s="1"/>
  <c r="AX13" i="55"/>
  <c r="S13" i="55" s="1"/>
  <c r="AC13" i="55" s="1"/>
  <c r="AB14" i="55" s="1"/>
  <c r="AX14" i="55"/>
  <c r="S14" i="55" s="1"/>
  <c r="AC14" i="55" s="1"/>
  <c r="AB15" i="55" s="1"/>
  <c r="AX15" i="55"/>
  <c r="S15" i="55" s="1"/>
  <c r="AC15" i="55" s="1"/>
  <c r="AB16" i="55" s="1"/>
  <c r="AX16" i="55"/>
  <c r="S16" i="55" s="1"/>
  <c r="AC16" i="55" s="1"/>
  <c r="AB17" i="55" s="1"/>
  <c r="AX17" i="55"/>
  <c r="S17" i="55" s="1"/>
  <c r="AC17" i="55" s="1"/>
  <c r="AB18" i="55" s="1"/>
  <c r="AX18" i="55"/>
  <c r="S18" i="55" s="1"/>
  <c r="AC18" i="55" s="1"/>
  <c r="AB19" i="55" s="1"/>
  <c r="AX19" i="55"/>
  <c r="S19" i="55" s="1"/>
  <c r="AC19" i="55" s="1"/>
  <c r="AB20" i="55" s="1"/>
  <c r="AX20" i="55"/>
  <c r="S20" i="55" s="1"/>
  <c r="AC20" i="55" s="1"/>
  <c r="AB21" i="55" s="1"/>
  <c r="AX21" i="55"/>
  <c r="S21" i="55" s="1"/>
  <c r="AC21" i="55" s="1"/>
  <c r="AB22" i="55" s="1"/>
  <c r="AH25" i="40"/>
  <c r="AQ25" i="40" s="1"/>
  <c r="Z26" i="79"/>
  <c r="AS9" i="2"/>
  <c r="AL9" i="2"/>
  <c r="AU9" i="2" s="1"/>
  <c r="AS8" i="24"/>
  <c r="AL8" i="24"/>
  <c r="AU8" i="24" s="1"/>
  <c r="AX22" i="56"/>
  <c r="S22" i="56" s="1"/>
  <c r="AC22" i="56" s="1"/>
  <c r="AB23" i="56" s="1"/>
  <c r="Z23" i="20"/>
  <c r="AS14" i="22"/>
  <c r="AL14" i="22"/>
  <c r="AU14" i="22" s="1"/>
  <c r="AS3" i="53"/>
  <c r="AL3" i="53"/>
  <c r="AU3" i="53" s="1"/>
  <c r="AS22" i="53"/>
  <c r="AL22" i="53"/>
  <c r="AU22" i="53" s="1"/>
  <c r="X23" i="68"/>
  <c r="Y23" i="68"/>
  <c r="AJ18" i="64"/>
  <c r="AK18" i="64"/>
  <c r="AT18" i="64" s="1"/>
  <c r="AJ12" i="64"/>
  <c r="AK12" i="64"/>
  <c r="AT12" i="64" s="1"/>
  <c r="AJ6" i="64"/>
  <c r="AK6" i="64"/>
  <c r="AT6" i="64" s="1"/>
  <c r="AN23" i="29"/>
  <c r="AI23" i="29"/>
  <c r="AR23" i="45"/>
  <c r="AJ17" i="16"/>
  <c r="AK17" i="16"/>
  <c r="AT17" i="16" s="1"/>
  <c r="AJ11" i="16"/>
  <c r="AK11" i="16"/>
  <c r="AT11" i="16" s="1"/>
  <c r="AJ5" i="16"/>
  <c r="AK5" i="16"/>
  <c r="AT5" i="16" s="1"/>
  <c r="AR22" i="32"/>
  <c r="AS20" i="54"/>
  <c r="AL20" i="54"/>
  <c r="AU20" i="54" s="1"/>
  <c r="AR22" i="27"/>
  <c r="AS10" i="60"/>
  <c r="AL10" i="60"/>
  <c r="AU10" i="60" s="1"/>
  <c r="AX22" i="49"/>
  <c r="AJ18" i="11"/>
  <c r="AK18" i="11"/>
  <c r="AT18" i="11" s="1"/>
  <c r="AJ12" i="11"/>
  <c r="AK12" i="11"/>
  <c r="AT12" i="11" s="1"/>
  <c r="AJ6" i="11"/>
  <c r="AK6" i="11"/>
  <c r="AT6" i="11" s="1"/>
  <c r="W25" i="84"/>
  <c r="AE24" i="84"/>
  <c r="AG24" i="84"/>
  <c r="AP24" i="84" s="1"/>
  <c r="AF24" i="84"/>
  <c r="AO24" i="84" s="1"/>
  <c r="AR24" i="43"/>
  <c r="AJ22" i="72"/>
  <c r="AK22" i="72"/>
  <c r="AT22" i="72" s="1"/>
  <c r="AJ16" i="72"/>
  <c r="AK16" i="72"/>
  <c r="AT16" i="72" s="1"/>
  <c r="AJ10" i="72"/>
  <c r="AK10" i="72"/>
  <c r="AT10" i="72" s="1"/>
  <c r="AJ3" i="72"/>
  <c r="AB4" i="72"/>
  <c r="AS16" i="24"/>
  <c r="AL16" i="24"/>
  <c r="AU16" i="24" s="1"/>
  <c r="AS9" i="54"/>
  <c r="AL9" i="54"/>
  <c r="AU9" i="54" s="1"/>
  <c r="AS21" i="8"/>
  <c r="AL21" i="8"/>
  <c r="AU21" i="8" s="1"/>
  <c r="AS16" i="22"/>
  <c r="AL16" i="22"/>
  <c r="AU16" i="22" s="1"/>
  <c r="AS12" i="53"/>
  <c r="AL12" i="53"/>
  <c r="AU12" i="53" s="1"/>
  <c r="AJ20" i="51"/>
  <c r="AK20" i="51"/>
  <c r="AT20" i="51" s="1"/>
  <c r="AJ14" i="51"/>
  <c r="AK14" i="51"/>
  <c r="AT14" i="51" s="1"/>
  <c r="AJ8" i="51"/>
  <c r="AK8" i="51"/>
  <c r="AT8" i="51" s="1"/>
  <c r="AN23" i="16"/>
  <c r="AN25" i="16" s="1"/>
  <c r="AI23" i="16"/>
  <c r="AR22" i="35"/>
  <c r="AS25" i="13"/>
  <c r="AR23" i="61"/>
  <c r="AR25" i="61" s="1"/>
  <c r="AL23" i="61"/>
  <c r="AU23" i="61" s="1"/>
  <c r="AI23" i="78"/>
  <c r="AN23" i="78"/>
  <c r="AS16" i="54"/>
  <c r="AL16" i="54"/>
  <c r="AU16" i="54" s="1"/>
  <c r="X25" i="26"/>
  <c r="Y25" i="26"/>
  <c r="AJ22" i="58"/>
  <c r="AK22" i="58"/>
  <c r="AT22" i="58" s="1"/>
  <c r="AJ16" i="58"/>
  <c r="AK16" i="58"/>
  <c r="AT16" i="58" s="1"/>
  <c r="AJ10" i="58"/>
  <c r="AK10" i="58"/>
  <c r="AT10" i="58" s="1"/>
  <c r="AB4" i="58"/>
  <c r="AJ3" i="58"/>
  <c r="AS18" i="60"/>
  <c r="AL18" i="60"/>
  <c r="AU18" i="60" s="1"/>
  <c r="AJ17" i="61"/>
  <c r="AK17" i="61"/>
  <c r="AT17" i="61" s="1"/>
  <c r="AJ11" i="61"/>
  <c r="AK11" i="61"/>
  <c r="AT11" i="61" s="1"/>
  <c r="AJ5" i="61"/>
  <c r="AK5" i="61"/>
  <c r="AT5" i="61" s="1"/>
  <c r="Z23" i="57"/>
  <c r="X23" i="57"/>
  <c r="Y23" i="57"/>
  <c r="AS7" i="2"/>
  <c r="AL7" i="2"/>
  <c r="AU7" i="2" s="1"/>
  <c r="AS18" i="24"/>
  <c r="AL18" i="24"/>
  <c r="AU18" i="24" s="1"/>
  <c r="AJ19" i="17"/>
  <c r="AK19" i="17"/>
  <c r="AT19" i="17" s="1"/>
  <c r="AJ13" i="17"/>
  <c r="AK13" i="17"/>
  <c r="AT13" i="17" s="1"/>
  <c r="AJ7" i="17"/>
  <c r="AK7" i="17"/>
  <c r="AT7" i="17" s="1"/>
  <c r="AS4" i="13"/>
  <c r="AL4" i="13"/>
  <c r="AU4" i="13" s="1"/>
  <c r="AU25" i="13" s="1"/>
  <c r="C11" i="13" s="1"/>
  <c r="AH23" i="7"/>
  <c r="AQ23" i="7" s="1"/>
  <c r="AQ25" i="7" s="1"/>
  <c r="AZ3" i="7"/>
  <c r="AX22" i="7" s="1"/>
  <c r="S22" i="7" s="1"/>
  <c r="AC22" i="7" s="1"/>
  <c r="AB23" i="7" s="1"/>
  <c r="AS11" i="54"/>
  <c r="AL11" i="54"/>
  <c r="AU11" i="54" s="1"/>
  <c r="AS25" i="3"/>
  <c r="AS11" i="8"/>
  <c r="AL11" i="8"/>
  <c r="AU11" i="8" s="1"/>
  <c r="X25" i="42"/>
  <c r="Y25" i="42"/>
  <c r="AJ22" i="67"/>
  <c r="AK22" i="67"/>
  <c r="AT22" i="67" s="1"/>
  <c r="AJ16" i="67"/>
  <c r="AK16" i="67"/>
  <c r="AT16" i="67" s="1"/>
  <c r="AJ10" i="67"/>
  <c r="AK10" i="67"/>
  <c r="AT10" i="67" s="1"/>
  <c r="AJ3" i="67"/>
  <c r="AB4" i="67"/>
  <c r="AR23" i="85"/>
  <c r="Z25" i="87"/>
  <c r="AJ21" i="59"/>
  <c r="AK21" i="59"/>
  <c r="AT21" i="59" s="1"/>
  <c r="AJ15" i="59"/>
  <c r="AK15" i="59"/>
  <c r="AT15" i="59" s="1"/>
  <c r="AJ9" i="59"/>
  <c r="AK9" i="59"/>
  <c r="AT9" i="59" s="1"/>
  <c r="AJ17" i="50"/>
  <c r="AK17" i="50"/>
  <c r="AT17" i="50" s="1"/>
  <c r="AJ11" i="50"/>
  <c r="AK11" i="50"/>
  <c r="AT11" i="50" s="1"/>
  <c r="AJ5" i="50"/>
  <c r="AK5" i="50"/>
  <c r="AT5" i="50" s="1"/>
  <c r="AL23" i="64"/>
  <c r="AU23" i="64" s="1"/>
  <c r="AR23" i="64"/>
  <c r="AR25" i="64" s="1"/>
  <c r="AS4" i="70"/>
  <c r="AS25" i="70" s="1"/>
  <c r="AL4" i="70"/>
  <c r="AU4" i="70" s="1"/>
  <c r="AU25" i="70" s="1"/>
  <c r="C11" i="70" s="1"/>
  <c r="F23" i="97" s="1"/>
  <c r="AI23" i="12"/>
  <c r="AN23" i="12"/>
  <c r="AN25" i="12" s="1"/>
  <c r="AN24" i="38"/>
  <c r="AI24" i="38"/>
  <c r="Z25" i="80"/>
  <c r="AR24" i="40"/>
  <c r="AS8" i="2"/>
  <c r="AL8" i="2"/>
  <c r="AU8" i="2" s="1"/>
  <c r="AS13" i="24"/>
  <c r="AL13" i="24"/>
  <c r="AU13" i="24" s="1"/>
  <c r="AS6" i="8"/>
  <c r="AL6" i="8"/>
  <c r="AU6" i="8" s="1"/>
  <c r="AS19" i="22"/>
  <c r="AL19" i="22"/>
  <c r="AU19" i="22" s="1"/>
  <c r="AS14" i="60"/>
  <c r="AL14" i="60"/>
  <c r="AU14" i="60" s="1"/>
  <c r="AS9" i="53"/>
  <c r="AL9" i="53"/>
  <c r="AU9" i="53" s="1"/>
  <c r="AX22" i="55"/>
  <c r="S22" i="55" s="1"/>
  <c r="AC22" i="55" s="1"/>
  <c r="AB23" i="55" s="1"/>
  <c r="Z25" i="40"/>
  <c r="AR25" i="96"/>
  <c r="W25" i="88"/>
  <c r="AG24" i="88"/>
  <c r="AP24" i="88" s="1"/>
  <c r="AF24" i="88"/>
  <c r="AO24" i="88" s="1"/>
  <c r="AE24" i="88"/>
  <c r="AE23" i="74"/>
  <c r="W24" i="74"/>
  <c r="AF23" i="74"/>
  <c r="AO23" i="74" s="1"/>
  <c r="AG23" i="74"/>
  <c r="AP23" i="74" s="1"/>
  <c r="AS7" i="54"/>
  <c r="AL7" i="54"/>
  <c r="AU7" i="54" s="1"/>
  <c r="AS13" i="8"/>
  <c r="AL13" i="8"/>
  <c r="AU13" i="8" s="1"/>
  <c r="AX23" i="12"/>
  <c r="S23" i="12" s="1"/>
  <c r="AC23" i="12" s="1"/>
  <c r="AJ23" i="12" s="1"/>
  <c r="AS23" i="12" s="1"/>
  <c r="AX3" i="12"/>
  <c r="S3" i="12" s="1"/>
  <c r="AC3" i="12" s="1"/>
  <c r="AX4" i="12"/>
  <c r="S4" i="12" s="1"/>
  <c r="AC4" i="12" s="1"/>
  <c r="AB5" i="12" s="1"/>
  <c r="AX5" i="12"/>
  <c r="S5" i="12" s="1"/>
  <c r="AC5" i="12" s="1"/>
  <c r="AB6" i="12" s="1"/>
  <c r="AX6" i="12"/>
  <c r="S6" i="12" s="1"/>
  <c r="AC6" i="12" s="1"/>
  <c r="AB7" i="12" s="1"/>
  <c r="AX7" i="12"/>
  <c r="S7" i="12" s="1"/>
  <c r="AC7" i="12" s="1"/>
  <c r="AB8" i="12" s="1"/>
  <c r="AX8" i="12"/>
  <c r="S8" i="12" s="1"/>
  <c r="AC8" i="12" s="1"/>
  <c r="AB9" i="12" s="1"/>
  <c r="AX9" i="12"/>
  <c r="S9" i="12" s="1"/>
  <c r="AC9" i="12" s="1"/>
  <c r="AB10" i="12" s="1"/>
  <c r="AX10" i="12"/>
  <c r="S10" i="12" s="1"/>
  <c r="AC10" i="12" s="1"/>
  <c r="AB11" i="12" s="1"/>
  <c r="AX11" i="12"/>
  <c r="S11" i="12" s="1"/>
  <c r="AC11" i="12" s="1"/>
  <c r="AB12" i="12" s="1"/>
  <c r="AX12" i="12"/>
  <c r="S12" i="12" s="1"/>
  <c r="AC12" i="12" s="1"/>
  <c r="AB13" i="12" s="1"/>
  <c r="AX13" i="12"/>
  <c r="S13" i="12" s="1"/>
  <c r="AC13" i="12" s="1"/>
  <c r="AB14" i="12" s="1"/>
  <c r="AX14" i="12"/>
  <c r="S14" i="12" s="1"/>
  <c r="AC14" i="12" s="1"/>
  <c r="AB15" i="12" s="1"/>
  <c r="AX15" i="12"/>
  <c r="S15" i="12" s="1"/>
  <c r="AC15" i="12" s="1"/>
  <c r="AB16" i="12" s="1"/>
  <c r="AX16" i="12"/>
  <c r="S16" i="12" s="1"/>
  <c r="AC16" i="12" s="1"/>
  <c r="AB17" i="12" s="1"/>
  <c r="AX17" i="12"/>
  <c r="S17" i="12" s="1"/>
  <c r="AC17" i="12" s="1"/>
  <c r="AB18" i="12" s="1"/>
  <c r="AX18" i="12"/>
  <c r="S18" i="12" s="1"/>
  <c r="AC18" i="12" s="1"/>
  <c r="AB19" i="12" s="1"/>
  <c r="AX19" i="12"/>
  <c r="S19" i="12" s="1"/>
  <c r="AC19" i="12" s="1"/>
  <c r="AB20" i="12" s="1"/>
  <c r="AX20" i="12"/>
  <c r="S20" i="12" s="1"/>
  <c r="AC20" i="12" s="1"/>
  <c r="AB21" i="12" s="1"/>
  <c r="AX21" i="12"/>
  <c r="S21" i="12" s="1"/>
  <c r="AC21" i="12" s="1"/>
  <c r="AB22" i="12" s="1"/>
  <c r="AS15" i="60"/>
  <c r="AL15" i="60"/>
  <c r="AU15" i="60" s="1"/>
  <c r="AH24" i="85"/>
  <c r="AQ24" i="85" s="1"/>
  <c r="AI22" i="68"/>
  <c r="AN22" i="68"/>
  <c r="AJ17" i="64"/>
  <c r="AK17" i="64"/>
  <c r="AT17" i="64" s="1"/>
  <c r="AJ11" i="64"/>
  <c r="AK11" i="64"/>
  <c r="AT11" i="64" s="1"/>
  <c r="AJ5" i="64"/>
  <c r="AK5" i="64"/>
  <c r="AT5" i="64" s="1"/>
  <c r="AR23" i="47"/>
  <c r="Z25" i="25"/>
  <c r="AJ22" i="16"/>
  <c r="AK22" i="16"/>
  <c r="AT22" i="16" s="1"/>
  <c r="AJ16" i="16"/>
  <c r="AK16" i="16"/>
  <c r="AT16" i="16" s="1"/>
  <c r="AJ10" i="16"/>
  <c r="AK10" i="16"/>
  <c r="AT10" i="16" s="1"/>
  <c r="AJ3" i="16"/>
  <c r="AB4" i="16"/>
  <c r="AS16" i="2"/>
  <c r="AL16" i="2"/>
  <c r="AU16" i="2" s="1"/>
  <c r="AS21" i="24"/>
  <c r="AL21" i="24"/>
  <c r="AU21" i="24" s="1"/>
  <c r="AS8" i="8"/>
  <c r="AL8" i="8"/>
  <c r="AU8" i="8" s="1"/>
  <c r="AR22" i="20"/>
  <c r="AS9" i="22"/>
  <c r="AL9" i="22"/>
  <c r="AU9" i="22" s="1"/>
  <c r="AS17" i="53"/>
  <c r="AL17" i="53"/>
  <c r="AU17" i="53" s="1"/>
  <c r="AJ17" i="11"/>
  <c r="AK17" i="11"/>
  <c r="AT17" i="11" s="1"/>
  <c r="AJ11" i="11"/>
  <c r="AK11" i="11"/>
  <c r="AT11" i="11" s="1"/>
  <c r="AJ5" i="11"/>
  <c r="AK5" i="11"/>
  <c r="AT5" i="11" s="1"/>
  <c r="Z24" i="45"/>
  <c r="AR23" i="90"/>
  <c r="AJ21" i="72"/>
  <c r="AK21" i="72"/>
  <c r="AT21" i="72" s="1"/>
  <c r="AJ15" i="72"/>
  <c r="AK15" i="72"/>
  <c r="AT15" i="72" s="1"/>
  <c r="AJ9" i="72"/>
  <c r="AK9" i="72"/>
  <c r="AT9" i="72" s="1"/>
  <c r="AS17" i="2"/>
  <c r="AL17" i="2"/>
  <c r="AU17" i="2" s="1"/>
  <c r="AJ4" i="24"/>
  <c r="AK4" i="24"/>
  <c r="AT4" i="24" s="1"/>
  <c r="AT25" i="24" s="1"/>
  <c r="W26" i="28"/>
  <c r="AE25" i="28"/>
  <c r="AG25" i="28"/>
  <c r="AP25" i="28" s="1"/>
  <c r="AF25" i="28"/>
  <c r="AO25" i="28" s="1"/>
  <c r="AJ4" i="22"/>
  <c r="AK4" i="22"/>
  <c r="AT4" i="22" s="1"/>
  <c r="AT25" i="22" s="1"/>
  <c r="AS17" i="60"/>
  <c r="AL17" i="60"/>
  <c r="AU17" i="60" s="1"/>
  <c r="W25" i="33"/>
  <c r="AF24" i="33"/>
  <c r="AO24" i="33" s="1"/>
  <c r="AE24" i="33"/>
  <c r="AG24" i="33"/>
  <c r="AP24" i="33" s="1"/>
  <c r="AJ19" i="51"/>
  <c r="AK19" i="51"/>
  <c r="AT19" i="51" s="1"/>
  <c r="AJ13" i="51"/>
  <c r="AK13" i="51"/>
  <c r="AT13" i="51" s="1"/>
  <c r="AJ7" i="51"/>
  <c r="AK7" i="51"/>
  <c r="AT7" i="51" s="1"/>
  <c r="AR24" i="37"/>
  <c r="AL23" i="59"/>
  <c r="AU23" i="59" s="1"/>
  <c r="AR23" i="59"/>
  <c r="AR25" i="59" s="1"/>
  <c r="Z24" i="90"/>
  <c r="AS12" i="2"/>
  <c r="AL12" i="2"/>
  <c r="AU12" i="2" s="1"/>
  <c r="AS11" i="24"/>
  <c r="AL11" i="24"/>
  <c r="AU11" i="24" s="1"/>
  <c r="AN24" i="36"/>
  <c r="AI24" i="36"/>
  <c r="AS10" i="8"/>
  <c r="AL10" i="8"/>
  <c r="AU10" i="8" s="1"/>
  <c r="AS17" i="22"/>
  <c r="AL17" i="22"/>
  <c r="AU17" i="22" s="1"/>
  <c r="AJ21" i="58"/>
  <c r="AK21" i="58"/>
  <c r="AT21" i="58" s="1"/>
  <c r="AJ15" i="58"/>
  <c r="AK15" i="58"/>
  <c r="AT15" i="58" s="1"/>
  <c r="AJ9" i="58"/>
  <c r="AK9" i="58"/>
  <c r="AT9" i="58" s="1"/>
  <c r="AS13" i="53"/>
  <c r="AL13" i="53"/>
  <c r="AU13" i="53" s="1"/>
  <c r="AR24" i="87"/>
  <c r="AJ22" i="61"/>
  <c r="AK22" i="61"/>
  <c r="AT22" i="61" s="1"/>
  <c r="AJ16" i="61"/>
  <c r="AK16" i="61"/>
  <c r="AT16" i="61" s="1"/>
  <c r="AJ10" i="61"/>
  <c r="AK10" i="61"/>
  <c r="AT10" i="61" s="1"/>
  <c r="AJ3" i="61"/>
  <c r="AB4" i="61"/>
  <c r="AH25" i="37"/>
  <c r="AQ25" i="37" s="1"/>
  <c r="AR25" i="79"/>
  <c r="AJ18" i="17"/>
  <c r="AK18" i="17"/>
  <c r="AT18" i="17" s="1"/>
  <c r="AJ12" i="17"/>
  <c r="AK12" i="17"/>
  <c r="AT12" i="17" s="1"/>
  <c r="AJ6" i="17"/>
  <c r="AK6" i="17"/>
  <c r="AT6" i="17" s="1"/>
  <c r="Z23" i="7"/>
  <c r="AI24" i="42"/>
  <c r="AN24" i="42"/>
  <c r="AS18" i="22"/>
  <c r="AL18" i="22"/>
  <c r="AU18" i="22" s="1"/>
  <c r="AS7" i="60"/>
  <c r="AL7" i="60"/>
  <c r="AU7" i="60" s="1"/>
  <c r="AJ21" i="67"/>
  <c r="AK21" i="67"/>
  <c r="AT21" i="67" s="1"/>
  <c r="AJ15" i="67"/>
  <c r="AK15" i="67"/>
  <c r="AT15" i="67" s="1"/>
  <c r="AJ9" i="67"/>
  <c r="AK9" i="67"/>
  <c r="AT9" i="67" s="1"/>
  <c r="AS8" i="53"/>
  <c r="AL8" i="53"/>
  <c r="AU8" i="53" s="1"/>
  <c r="AJ20" i="59"/>
  <c r="AK20" i="59"/>
  <c r="AT20" i="59" s="1"/>
  <c r="AJ14" i="59"/>
  <c r="AK14" i="59"/>
  <c r="AT14" i="59" s="1"/>
  <c r="AJ8" i="59"/>
  <c r="AK8" i="59"/>
  <c r="AT8" i="59" s="1"/>
  <c r="AJ22" i="50"/>
  <c r="AK22" i="50"/>
  <c r="AT22" i="50" s="1"/>
  <c r="AJ16" i="50"/>
  <c r="AK16" i="50"/>
  <c r="AT16" i="50" s="1"/>
  <c r="AJ10" i="50"/>
  <c r="AK10" i="50"/>
  <c r="AT10" i="50" s="1"/>
  <c r="AB4" i="50"/>
  <c r="AJ3" i="50"/>
  <c r="AS4" i="1"/>
  <c r="AS25" i="1" s="1"/>
  <c r="AL4" i="1"/>
  <c r="AU4" i="1" s="1"/>
  <c r="AU25" i="1" s="1"/>
  <c r="C11" i="1" s="1"/>
  <c r="AF24" i="34"/>
  <c r="AO24" i="34" s="1"/>
  <c r="AG24" i="34"/>
  <c r="AP24" i="34" s="1"/>
  <c r="AE24" i="34"/>
  <c r="W25" i="34"/>
  <c r="AN23" i="18"/>
  <c r="AN25" i="18" s="1"/>
  <c r="AI23" i="18"/>
  <c r="AN23" i="93"/>
  <c r="AI23" i="93"/>
  <c r="X26" i="48"/>
  <c r="Y26" i="48"/>
  <c r="AL23" i="50"/>
  <c r="AU23" i="50" s="1"/>
  <c r="AR23" i="50"/>
  <c r="AR25" i="50" s="1"/>
  <c r="AI22" i="94"/>
  <c r="AN22" i="94"/>
  <c r="AH26" i="96"/>
  <c r="AQ26" i="96" s="1"/>
  <c r="AG23" i="56"/>
  <c r="AP23" i="56" s="1"/>
  <c r="AP25" i="56" s="1"/>
  <c r="AF23" i="56"/>
  <c r="AO23" i="56" s="1"/>
  <c r="AO25" i="56" s="1"/>
  <c r="AE23" i="56"/>
  <c r="AS4" i="52"/>
  <c r="AL4" i="52"/>
  <c r="AU4" i="52" s="1"/>
  <c r="AU25" i="52" s="1"/>
  <c r="C11" i="52" s="1"/>
  <c r="F5" i="97" s="1"/>
  <c r="AS18" i="54"/>
  <c r="AL18" i="54"/>
  <c r="AU18" i="54" s="1"/>
  <c r="AH23" i="46"/>
  <c r="AQ23" i="46" s="1"/>
  <c r="AR23" i="92"/>
  <c r="AR23" i="2"/>
  <c r="AR25" i="2" s="1"/>
  <c r="AL23" i="2"/>
  <c r="AU23" i="2" s="1"/>
  <c r="AS15" i="2"/>
  <c r="AL15" i="2"/>
  <c r="AU15" i="2" s="1"/>
  <c r="AS14" i="24"/>
  <c r="AL14" i="24"/>
  <c r="AU14" i="24" s="1"/>
  <c r="AH23" i="23"/>
  <c r="AQ23" i="23" s="1"/>
  <c r="AQ25" i="23" s="1"/>
  <c r="AZ3" i="23"/>
  <c r="AH23" i="27"/>
  <c r="AQ23" i="27" s="1"/>
  <c r="AK23" i="12"/>
  <c r="AT23" i="12" s="1"/>
  <c r="X24" i="39"/>
  <c r="Y24" i="39"/>
  <c r="AS20" i="22"/>
  <c r="AL20" i="22"/>
  <c r="AU20" i="22" s="1"/>
  <c r="AS10" i="53"/>
  <c r="AL10" i="53"/>
  <c r="AU10" i="53" s="1"/>
  <c r="AJ22" i="64"/>
  <c r="AK22" i="64"/>
  <c r="AT22" i="64" s="1"/>
  <c r="AJ16" i="64"/>
  <c r="AK16" i="64"/>
  <c r="AT16" i="64" s="1"/>
  <c r="AJ10" i="64"/>
  <c r="AK10" i="64"/>
  <c r="AT10" i="64" s="1"/>
  <c r="AB4" i="64"/>
  <c r="AJ3" i="64"/>
  <c r="AJ21" i="16"/>
  <c r="AK21" i="16"/>
  <c r="AT21" i="16" s="1"/>
  <c r="AJ15" i="16"/>
  <c r="AK15" i="16"/>
  <c r="AT15" i="16" s="1"/>
  <c r="AJ9" i="16"/>
  <c r="AK9" i="16"/>
  <c r="AT9" i="16" s="1"/>
  <c r="AJ4" i="2"/>
  <c r="AK4" i="2"/>
  <c r="AT4" i="2" s="1"/>
  <c r="AT25" i="2" s="1"/>
  <c r="AR22" i="23"/>
  <c r="AS8" i="54"/>
  <c r="AL8" i="54"/>
  <c r="AU8" i="54" s="1"/>
  <c r="Y25" i="73"/>
  <c r="X25" i="73"/>
  <c r="AH24" i="41"/>
  <c r="AQ24" i="41" s="1"/>
  <c r="W26" i="83"/>
  <c r="AF25" i="83"/>
  <c r="AO25" i="83" s="1"/>
  <c r="AE25" i="83"/>
  <c r="AG25" i="83"/>
  <c r="AP25" i="83" s="1"/>
  <c r="AS16" i="60"/>
  <c r="AL16" i="60"/>
  <c r="AU16" i="60" s="1"/>
  <c r="AG23" i="89"/>
  <c r="AP23" i="89" s="1"/>
  <c r="AF23" i="89"/>
  <c r="AO23" i="89" s="1"/>
  <c r="W24" i="89"/>
  <c r="AE23" i="89"/>
  <c r="AJ22" i="11"/>
  <c r="AK22" i="11"/>
  <c r="AT22" i="11" s="1"/>
  <c r="AJ16" i="11"/>
  <c r="AK16" i="11"/>
  <c r="AT16" i="11" s="1"/>
  <c r="AJ10" i="11"/>
  <c r="AK10" i="11"/>
  <c r="AT10" i="11" s="1"/>
  <c r="AJ3" i="11"/>
  <c r="AB4" i="11"/>
  <c r="AH24" i="95"/>
  <c r="AQ24" i="95" s="1"/>
  <c r="AJ20" i="72"/>
  <c r="AK20" i="72"/>
  <c r="AT20" i="72" s="1"/>
  <c r="AJ14" i="72"/>
  <c r="AK14" i="72"/>
  <c r="AT14" i="72" s="1"/>
  <c r="AJ8" i="72"/>
  <c r="AK8" i="72"/>
  <c r="AT8" i="72" s="1"/>
  <c r="AS3" i="24"/>
  <c r="AL3" i="24"/>
  <c r="AU3" i="24" s="1"/>
  <c r="AS22" i="24"/>
  <c r="AL22" i="24"/>
  <c r="AU22" i="24" s="1"/>
  <c r="AS15" i="54"/>
  <c r="AL15" i="54"/>
  <c r="AU15" i="54" s="1"/>
  <c r="AN24" i="82"/>
  <c r="AI24" i="82"/>
  <c r="AS9" i="8"/>
  <c r="AL9" i="8"/>
  <c r="AU9" i="8" s="1"/>
  <c r="AS3" i="22"/>
  <c r="AL3" i="22"/>
  <c r="AU3" i="22" s="1"/>
  <c r="AS22" i="22"/>
  <c r="AL22" i="22"/>
  <c r="AU22" i="22" s="1"/>
  <c r="AS18" i="53"/>
  <c r="AL18" i="53"/>
  <c r="AU18" i="53" s="1"/>
  <c r="AJ18" i="51"/>
  <c r="AK18" i="51"/>
  <c r="AT18" i="51" s="1"/>
  <c r="AJ12" i="51"/>
  <c r="AK12" i="51"/>
  <c r="AT12" i="51" s="1"/>
  <c r="AJ6" i="51"/>
  <c r="AK6" i="51"/>
  <c r="AT6" i="51" s="1"/>
  <c r="AH23" i="32"/>
  <c r="AQ23" i="32" s="1"/>
  <c r="AS22" i="54"/>
  <c r="AL22" i="54"/>
  <c r="AU22" i="54" s="1"/>
  <c r="AI24" i="26"/>
  <c r="AN24" i="26"/>
  <c r="AJ20" i="58"/>
  <c r="AK20" i="58"/>
  <c r="AT20" i="58" s="1"/>
  <c r="AJ14" i="58"/>
  <c r="AK14" i="58"/>
  <c r="AT14" i="58" s="1"/>
  <c r="AJ8" i="58"/>
  <c r="AK8" i="58"/>
  <c r="AT8" i="58" s="1"/>
  <c r="AS6" i="60"/>
  <c r="AL6" i="60"/>
  <c r="AU6" i="60" s="1"/>
  <c r="AL23" i="22"/>
  <c r="AU23" i="22" s="1"/>
  <c r="AR23" i="22"/>
  <c r="AR25" i="22" s="1"/>
  <c r="AJ21" i="61"/>
  <c r="AK21" i="61"/>
  <c r="AT21" i="61" s="1"/>
  <c r="AJ15" i="61"/>
  <c r="AK15" i="61"/>
  <c r="AT15" i="61" s="1"/>
  <c r="AJ9" i="61"/>
  <c r="AK9" i="61"/>
  <c r="AT9" i="61" s="1"/>
  <c r="AR23" i="95"/>
  <c r="AX23" i="10"/>
  <c r="S23" i="10" s="1"/>
  <c r="AC23" i="10" s="1"/>
  <c r="AJ23" i="10" s="1"/>
  <c r="AS23" i="10" s="1"/>
  <c r="AX3" i="10"/>
  <c r="S3" i="10" s="1"/>
  <c r="AC3" i="10" s="1"/>
  <c r="AX4" i="10"/>
  <c r="S4" i="10" s="1"/>
  <c r="AC4" i="10" s="1"/>
  <c r="AB5" i="10" s="1"/>
  <c r="AX5" i="10"/>
  <c r="S5" i="10" s="1"/>
  <c r="AC5" i="10" s="1"/>
  <c r="AB6" i="10" s="1"/>
  <c r="AX6" i="10"/>
  <c r="S6" i="10" s="1"/>
  <c r="AC6" i="10" s="1"/>
  <c r="AB7" i="10" s="1"/>
  <c r="AX7" i="10"/>
  <c r="S7" i="10" s="1"/>
  <c r="AC7" i="10" s="1"/>
  <c r="AB8" i="10" s="1"/>
  <c r="AX8" i="10"/>
  <c r="S8" i="10" s="1"/>
  <c r="AC8" i="10" s="1"/>
  <c r="AB9" i="10" s="1"/>
  <c r="AX9" i="10"/>
  <c r="S9" i="10" s="1"/>
  <c r="AC9" i="10" s="1"/>
  <c r="AB10" i="10" s="1"/>
  <c r="AX10" i="10"/>
  <c r="S10" i="10" s="1"/>
  <c r="AC10" i="10" s="1"/>
  <c r="AB11" i="10" s="1"/>
  <c r="AX11" i="10"/>
  <c r="S11" i="10" s="1"/>
  <c r="AC11" i="10" s="1"/>
  <c r="AB12" i="10" s="1"/>
  <c r="AX12" i="10"/>
  <c r="S12" i="10" s="1"/>
  <c r="AC12" i="10" s="1"/>
  <c r="AB13" i="10" s="1"/>
  <c r="AX13" i="10"/>
  <c r="S13" i="10" s="1"/>
  <c r="AC13" i="10" s="1"/>
  <c r="AB14" i="10" s="1"/>
  <c r="AX14" i="10"/>
  <c r="S14" i="10" s="1"/>
  <c r="AC14" i="10" s="1"/>
  <c r="AB15" i="10" s="1"/>
  <c r="AX15" i="10"/>
  <c r="S15" i="10" s="1"/>
  <c r="AC15" i="10" s="1"/>
  <c r="AB16" i="10" s="1"/>
  <c r="AX16" i="10"/>
  <c r="S16" i="10" s="1"/>
  <c r="AC16" i="10" s="1"/>
  <c r="AB17" i="10" s="1"/>
  <c r="AX17" i="10"/>
  <c r="S17" i="10" s="1"/>
  <c r="AC17" i="10" s="1"/>
  <c r="AB18" i="10" s="1"/>
  <c r="AX18" i="10"/>
  <c r="S18" i="10" s="1"/>
  <c r="AC18" i="10" s="1"/>
  <c r="AB19" i="10" s="1"/>
  <c r="AX19" i="10"/>
  <c r="S19" i="10" s="1"/>
  <c r="AC19" i="10" s="1"/>
  <c r="AB20" i="10" s="1"/>
  <c r="AX20" i="10"/>
  <c r="S20" i="10" s="1"/>
  <c r="AC20" i="10" s="1"/>
  <c r="AB21" i="10" s="1"/>
  <c r="AX21" i="10"/>
  <c r="S21" i="10" s="1"/>
  <c r="AC21" i="10" s="1"/>
  <c r="AB22" i="10" s="1"/>
  <c r="AS13" i="2"/>
  <c r="AL13" i="2"/>
  <c r="AU13" i="2" s="1"/>
  <c r="AS6" i="24"/>
  <c r="AL6" i="24"/>
  <c r="AU6" i="24" s="1"/>
  <c r="AJ17" i="17"/>
  <c r="AK17" i="17"/>
  <c r="AT17" i="17" s="1"/>
  <c r="AJ11" i="17"/>
  <c r="AK11" i="17"/>
  <c r="AT11" i="17" s="1"/>
  <c r="AJ5" i="17"/>
  <c r="AK5" i="17"/>
  <c r="AT5" i="17" s="1"/>
  <c r="AS25" i="52"/>
  <c r="AS17" i="54"/>
  <c r="AL17" i="54"/>
  <c r="AU17" i="54" s="1"/>
  <c r="AS17" i="8"/>
  <c r="AL17" i="8"/>
  <c r="AU17" i="8" s="1"/>
  <c r="AJ20" i="67"/>
  <c r="AK20" i="67"/>
  <c r="AT20" i="67" s="1"/>
  <c r="AJ14" i="67"/>
  <c r="AK14" i="67"/>
  <c r="AT14" i="67" s="1"/>
  <c r="AJ8" i="67"/>
  <c r="AK8" i="67"/>
  <c r="AT8" i="67" s="1"/>
  <c r="AS4" i="4"/>
  <c r="AS25" i="4" s="1"/>
  <c r="AL4" i="4"/>
  <c r="AU4" i="4" s="1"/>
  <c r="AU25" i="4" s="1"/>
  <c r="C11" i="4" s="1"/>
  <c r="AJ19" i="59"/>
  <c r="AK19" i="59"/>
  <c r="AT19" i="59" s="1"/>
  <c r="AJ13" i="59"/>
  <c r="AK13" i="59"/>
  <c r="AT13" i="59" s="1"/>
  <c r="AJ7" i="59"/>
  <c r="AK7" i="59"/>
  <c r="AT7" i="59" s="1"/>
  <c r="AJ21" i="50"/>
  <c r="AK21" i="50"/>
  <c r="AT21" i="50" s="1"/>
  <c r="AJ15" i="50"/>
  <c r="AK15" i="50"/>
  <c r="AT15" i="50" s="1"/>
  <c r="AJ9" i="50"/>
  <c r="AK9" i="50"/>
  <c r="AT9" i="50" s="1"/>
  <c r="AR23" i="58"/>
  <c r="AR25" i="58" s="1"/>
  <c r="AN23" i="55"/>
  <c r="AN25" i="55" s="1"/>
  <c r="AI23" i="55"/>
  <c r="Z25" i="82" l="1"/>
  <c r="Z23" i="94"/>
  <c r="AF25" i="43"/>
  <c r="AO25" i="43" s="1"/>
  <c r="Z23" i="68"/>
  <c r="Z25" i="77"/>
  <c r="W26" i="77" s="1"/>
  <c r="W26" i="43"/>
  <c r="AG25" i="43"/>
  <c r="AP25" i="43" s="1"/>
  <c r="Z24" i="39"/>
  <c r="AG23" i="32"/>
  <c r="AP23" i="32" s="1"/>
  <c r="AL23" i="11"/>
  <c r="AU23" i="11" s="1"/>
  <c r="AL23" i="58"/>
  <c r="AU23" i="58" s="1"/>
  <c r="Z25" i="42"/>
  <c r="AG25" i="42" s="1"/>
  <c r="AP25" i="42" s="1"/>
  <c r="Z24" i="78"/>
  <c r="Z26" i="48"/>
  <c r="Z25" i="73"/>
  <c r="W26" i="73" s="1"/>
  <c r="AK23" i="62"/>
  <c r="AT23" i="62" s="1"/>
  <c r="Z25" i="26"/>
  <c r="AE25" i="26" s="1"/>
  <c r="AF25" i="73"/>
  <c r="AO25" i="73" s="1"/>
  <c r="AE24" i="39"/>
  <c r="W25" i="39"/>
  <c r="AF24" i="39"/>
  <c r="AO24" i="39" s="1"/>
  <c r="AG24" i="39"/>
  <c r="AP24" i="39" s="1"/>
  <c r="AG25" i="26"/>
  <c r="AP25" i="26" s="1"/>
  <c r="AF25" i="26"/>
  <c r="AO25" i="26" s="1"/>
  <c r="AF25" i="77"/>
  <c r="AO25" i="77" s="1"/>
  <c r="AE25" i="77"/>
  <c r="AG25" i="38"/>
  <c r="AP25" i="38" s="1"/>
  <c r="W26" i="38"/>
  <c r="AF25" i="38"/>
  <c r="AO25" i="38" s="1"/>
  <c r="AE25" i="38"/>
  <c r="AE26" i="86"/>
  <c r="W27" i="86"/>
  <c r="AF26" i="86"/>
  <c r="AO26" i="86" s="1"/>
  <c r="AG26" i="86"/>
  <c r="AP26" i="86" s="1"/>
  <c r="AE25" i="42"/>
  <c r="W26" i="42"/>
  <c r="AG24" i="78"/>
  <c r="AP24" i="78" s="1"/>
  <c r="AF24" i="78"/>
  <c r="AO24" i="78" s="1"/>
  <c r="AE24" i="78"/>
  <c r="W25" i="78"/>
  <c r="W27" i="48"/>
  <c r="AF26" i="48"/>
  <c r="AO26" i="48" s="1"/>
  <c r="AE26" i="48"/>
  <c r="AG26" i="48"/>
  <c r="AP26" i="48" s="1"/>
  <c r="AS17" i="17"/>
  <c r="AL17" i="17"/>
  <c r="AU17" i="17" s="1"/>
  <c r="AJ21" i="10"/>
  <c r="AK21" i="10"/>
  <c r="AT21" i="10" s="1"/>
  <c r="AR24" i="82"/>
  <c r="AS9" i="50"/>
  <c r="AL9" i="50"/>
  <c r="AU9" i="50" s="1"/>
  <c r="AS7" i="59"/>
  <c r="AL7" i="59"/>
  <c r="AU7" i="59" s="1"/>
  <c r="AS20" i="67"/>
  <c r="AL20" i="67"/>
  <c r="AU20" i="67" s="1"/>
  <c r="AJ20" i="10"/>
  <c r="AK20" i="10"/>
  <c r="AT20" i="10" s="1"/>
  <c r="AJ14" i="10"/>
  <c r="AK14" i="10"/>
  <c r="AT14" i="10" s="1"/>
  <c r="AJ8" i="10"/>
  <c r="AK8" i="10"/>
  <c r="AT8" i="10" s="1"/>
  <c r="AS12" i="51"/>
  <c r="AL12" i="51"/>
  <c r="AU12" i="51" s="1"/>
  <c r="AS20" i="72"/>
  <c r="AL20" i="72"/>
  <c r="AU20" i="72" s="1"/>
  <c r="AJ4" i="11"/>
  <c r="AK4" i="11"/>
  <c r="AT4" i="11" s="1"/>
  <c r="AT25" i="11" s="1"/>
  <c r="AS3" i="50"/>
  <c r="AL3" i="50"/>
  <c r="AU3" i="50" s="1"/>
  <c r="AS16" i="61"/>
  <c r="AL16" i="61"/>
  <c r="AU16" i="61" s="1"/>
  <c r="AS21" i="58"/>
  <c r="AL21" i="58"/>
  <c r="AU21" i="58" s="1"/>
  <c r="AS4" i="22"/>
  <c r="AL4" i="22"/>
  <c r="AU4" i="22" s="1"/>
  <c r="W25" i="45"/>
  <c r="AG24" i="45"/>
  <c r="AP24" i="45" s="1"/>
  <c r="AE24" i="45"/>
  <c r="AF24" i="45"/>
  <c r="AO24" i="45" s="1"/>
  <c r="AS17" i="11"/>
  <c r="AL17" i="11"/>
  <c r="AU17" i="11" s="1"/>
  <c r="AS16" i="16"/>
  <c r="AL16" i="16"/>
  <c r="AU16" i="16" s="1"/>
  <c r="AJ19" i="12"/>
  <c r="AK19" i="12"/>
  <c r="AT19" i="12" s="1"/>
  <c r="AJ13" i="12"/>
  <c r="AK13" i="12"/>
  <c r="AT13" i="12" s="1"/>
  <c r="AJ7" i="12"/>
  <c r="AK7" i="12"/>
  <c r="AT7" i="12" s="1"/>
  <c r="Y24" i="74"/>
  <c r="X24" i="74"/>
  <c r="Z24" i="74" s="1"/>
  <c r="X25" i="88"/>
  <c r="Y25" i="88"/>
  <c r="AL23" i="12"/>
  <c r="AU23" i="12" s="1"/>
  <c r="AR23" i="12"/>
  <c r="AR25" i="12" s="1"/>
  <c r="AS5" i="50"/>
  <c r="AL5" i="50"/>
  <c r="AU5" i="50" s="1"/>
  <c r="AS9" i="59"/>
  <c r="AL9" i="59"/>
  <c r="AU9" i="59" s="1"/>
  <c r="AX23" i="7"/>
  <c r="S23" i="7" s="1"/>
  <c r="AC23" i="7" s="1"/>
  <c r="AX3" i="7"/>
  <c r="S3" i="7" s="1"/>
  <c r="AC3" i="7" s="1"/>
  <c r="AX4" i="7"/>
  <c r="S4" i="7" s="1"/>
  <c r="AC4" i="7" s="1"/>
  <c r="AB5" i="7" s="1"/>
  <c r="AX5" i="7"/>
  <c r="S5" i="7" s="1"/>
  <c r="AC5" i="7" s="1"/>
  <c r="AB6" i="7" s="1"/>
  <c r="AX6" i="7"/>
  <c r="S6" i="7" s="1"/>
  <c r="AC6" i="7" s="1"/>
  <c r="AB7" i="7" s="1"/>
  <c r="AX7" i="7"/>
  <c r="S7" i="7" s="1"/>
  <c r="AC7" i="7" s="1"/>
  <c r="AB8" i="7" s="1"/>
  <c r="AX8" i="7"/>
  <c r="S8" i="7" s="1"/>
  <c r="AC8" i="7" s="1"/>
  <c r="AB9" i="7" s="1"/>
  <c r="AX9" i="7"/>
  <c r="S9" i="7" s="1"/>
  <c r="AC9" i="7" s="1"/>
  <c r="AB10" i="7" s="1"/>
  <c r="AX10" i="7"/>
  <c r="S10" i="7" s="1"/>
  <c r="AC10" i="7" s="1"/>
  <c r="AB11" i="7" s="1"/>
  <c r="AX11" i="7"/>
  <c r="S11" i="7" s="1"/>
  <c r="AC11" i="7" s="1"/>
  <c r="AB12" i="7" s="1"/>
  <c r="AX12" i="7"/>
  <c r="S12" i="7" s="1"/>
  <c r="AC12" i="7" s="1"/>
  <c r="AB13" i="7" s="1"/>
  <c r="AX13" i="7"/>
  <c r="S13" i="7" s="1"/>
  <c r="AC13" i="7" s="1"/>
  <c r="AB14" i="7" s="1"/>
  <c r="AX14" i="7"/>
  <c r="S14" i="7" s="1"/>
  <c r="AC14" i="7" s="1"/>
  <c r="AB15" i="7" s="1"/>
  <c r="AX15" i="7"/>
  <c r="S15" i="7" s="1"/>
  <c r="AC15" i="7" s="1"/>
  <c r="AB16" i="7" s="1"/>
  <c r="AX16" i="7"/>
  <c r="S16" i="7" s="1"/>
  <c r="AC16" i="7" s="1"/>
  <c r="AB17" i="7" s="1"/>
  <c r="AX17" i="7"/>
  <c r="S17" i="7" s="1"/>
  <c r="AC17" i="7" s="1"/>
  <c r="AB18" i="7" s="1"/>
  <c r="AX18" i="7"/>
  <c r="S18" i="7" s="1"/>
  <c r="AC18" i="7" s="1"/>
  <c r="AB19" i="7" s="1"/>
  <c r="AX19" i="7"/>
  <c r="S19" i="7" s="1"/>
  <c r="AC19" i="7" s="1"/>
  <c r="AB20" i="7" s="1"/>
  <c r="AX20" i="7"/>
  <c r="S20" i="7" s="1"/>
  <c r="AC20" i="7" s="1"/>
  <c r="AB21" i="7" s="1"/>
  <c r="AX21" i="7"/>
  <c r="S21" i="7" s="1"/>
  <c r="AC21" i="7" s="1"/>
  <c r="AB22" i="7" s="1"/>
  <c r="AS7" i="17"/>
  <c r="AL7" i="17"/>
  <c r="AU7" i="17" s="1"/>
  <c r="AS10" i="58"/>
  <c r="AL10" i="58"/>
  <c r="AU10" i="58" s="1"/>
  <c r="AH25" i="26"/>
  <c r="AQ25" i="26" s="1"/>
  <c r="AS20" i="51"/>
  <c r="AL20" i="51"/>
  <c r="AU20" i="51" s="1"/>
  <c r="AS3" i="72"/>
  <c r="AL3" i="72"/>
  <c r="AU3" i="72" s="1"/>
  <c r="AS22" i="72"/>
  <c r="AL22" i="72"/>
  <c r="AU22" i="72" s="1"/>
  <c r="AS5" i="16"/>
  <c r="AL5" i="16"/>
  <c r="AU5" i="16" s="1"/>
  <c r="AS12" i="64"/>
  <c r="AL12" i="64"/>
  <c r="AU12" i="64" s="1"/>
  <c r="AE23" i="20"/>
  <c r="AG23" i="20"/>
  <c r="AP23" i="20" s="1"/>
  <c r="AP25" i="20" s="1"/>
  <c r="AF23" i="20"/>
  <c r="AO23" i="20" s="1"/>
  <c r="AO25" i="20" s="1"/>
  <c r="AE26" i="79"/>
  <c r="AG26" i="79"/>
  <c r="AP26" i="79" s="1"/>
  <c r="W27" i="79"/>
  <c r="AF26" i="79"/>
  <c r="AO26" i="79" s="1"/>
  <c r="AJ17" i="55"/>
  <c r="AK17" i="55"/>
  <c r="AT17" i="55" s="1"/>
  <c r="AJ11" i="55"/>
  <c r="AK11" i="55"/>
  <c r="AT11" i="55" s="1"/>
  <c r="AJ5" i="55"/>
  <c r="AK5" i="55"/>
  <c r="AT5" i="55" s="1"/>
  <c r="AS20" i="17"/>
  <c r="AL20" i="17"/>
  <c r="AU20" i="17" s="1"/>
  <c r="AS17" i="58"/>
  <c r="AL17" i="58"/>
  <c r="AU17" i="58" s="1"/>
  <c r="AS4" i="8"/>
  <c r="AL4" i="8"/>
  <c r="AU4" i="8" s="1"/>
  <c r="AS7" i="11"/>
  <c r="AL7" i="11"/>
  <c r="AU7" i="11" s="1"/>
  <c r="AC20" i="49"/>
  <c r="AB21" i="49" s="1"/>
  <c r="S21" i="49"/>
  <c r="AC14" i="49"/>
  <c r="AB15" i="49" s="1"/>
  <c r="S15" i="49"/>
  <c r="S9" i="49"/>
  <c r="AC8" i="49"/>
  <c r="AB9" i="49" s="1"/>
  <c r="AS18" i="16"/>
  <c r="AL18" i="16"/>
  <c r="AU18" i="16" s="1"/>
  <c r="AJ22" i="56"/>
  <c r="AK22" i="56"/>
  <c r="AT22" i="56" s="1"/>
  <c r="AJ16" i="56"/>
  <c r="AK16" i="56"/>
  <c r="AT16" i="56" s="1"/>
  <c r="AJ10" i="56"/>
  <c r="AK10" i="56"/>
  <c r="AT10" i="56" s="1"/>
  <c r="AJ3" i="56"/>
  <c r="AB4" i="56"/>
  <c r="AS6" i="67"/>
  <c r="AL6" i="67"/>
  <c r="AU6" i="67" s="1"/>
  <c r="AS15" i="17"/>
  <c r="AL15" i="17"/>
  <c r="AU15" i="17" s="1"/>
  <c r="AR24" i="77"/>
  <c r="AS6" i="58"/>
  <c r="AL6" i="58"/>
  <c r="AU6" i="58" s="1"/>
  <c r="AS25" i="8"/>
  <c r="AS3" i="51"/>
  <c r="AL3" i="51"/>
  <c r="AU3" i="51" s="1"/>
  <c r="AS22" i="51"/>
  <c r="AL22" i="51"/>
  <c r="AU22" i="51" s="1"/>
  <c r="AS18" i="72"/>
  <c r="AL18" i="72"/>
  <c r="AU18" i="72" s="1"/>
  <c r="Y24" i="91"/>
  <c r="X24" i="91"/>
  <c r="AS19" i="16"/>
  <c r="AL19" i="16"/>
  <c r="AU19" i="16" s="1"/>
  <c r="AS20" i="64"/>
  <c r="AL20" i="64"/>
  <c r="AU20" i="64" s="1"/>
  <c r="AX23" i="20"/>
  <c r="S23" i="20" s="1"/>
  <c r="AC23" i="20" s="1"/>
  <c r="AX3" i="20"/>
  <c r="S3" i="20" s="1"/>
  <c r="AC3" i="20" s="1"/>
  <c r="AX4" i="20"/>
  <c r="S4" i="20" s="1"/>
  <c r="AC4" i="20" s="1"/>
  <c r="AB5" i="20" s="1"/>
  <c r="AX5" i="20"/>
  <c r="S5" i="20" s="1"/>
  <c r="AC5" i="20" s="1"/>
  <c r="AB6" i="20" s="1"/>
  <c r="AX6" i="20"/>
  <c r="S6" i="20" s="1"/>
  <c r="AC6" i="20" s="1"/>
  <c r="AB7" i="20" s="1"/>
  <c r="AX7" i="20"/>
  <c r="S7" i="20" s="1"/>
  <c r="AC7" i="20" s="1"/>
  <c r="AB8" i="20" s="1"/>
  <c r="AX8" i="20"/>
  <c r="S8" i="20" s="1"/>
  <c r="AC8" i="20" s="1"/>
  <c r="AB9" i="20" s="1"/>
  <c r="AX9" i="20"/>
  <c r="S9" i="20" s="1"/>
  <c r="AC9" i="20" s="1"/>
  <c r="AB10" i="20" s="1"/>
  <c r="AX10" i="20"/>
  <c r="S10" i="20" s="1"/>
  <c r="AC10" i="20" s="1"/>
  <c r="AB11" i="20" s="1"/>
  <c r="AX11" i="20"/>
  <c r="S11" i="20" s="1"/>
  <c r="AC11" i="20" s="1"/>
  <c r="AB12" i="20" s="1"/>
  <c r="AX12" i="20"/>
  <c r="S12" i="20" s="1"/>
  <c r="AC12" i="20" s="1"/>
  <c r="AB13" i="20" s="1"/>
  <c r="AX13" i="20"/>
  <c r="S13" i="20" s="1"/>
  <c r="AC13" i="20" s="1"/>
  <c r="AB14" i="20" s="1"/>
  <c r="AX14" i="20"/>
  <c r="S14" i="20" s="1"/>
  <c r="AC14" i="20" s="1"/>
  <c r="AB15" i="20" s="1"/>
  <c r="AX15" i="20"/>
  <c r="S15" i="20" s="1"/>
  <c r="AC15" i="20" s="1"/>
  <c r="AB16" i="20" s="1"/>
  <c r="AX16" i="20"/>
  <c r="S16" i="20" s="1"/>
  <c r="AC16" i="20" s="1"/>
  <c r="AB17" i="20" s="1"/>
  <c r="AX17" i="20"/>
  <c r="S17" i="20" s="1"/>
  <c r="AC17" i="20" s="1"/>
  <c r="AB18" i="20" s="1"/>
  <c r="AX18" i="20"/>
  <c r="S18" i="20" s="1"/>
  <c r="AC18" i="20" s="1"/>
  <c r="AB19" i="20" s="1"/>
  <c r="AX19" i="20"/>
  <c r="S19" i="20" s="1"/>
  <c r="AC19" i="20" s="1"/>
  <c r="AB20" i="20" s="1"/>
  <c r="AX20" i="20"/>
  <c r="S20" i="20" s="1"/>
  <c r="AC20" i="20" s="1"/>
  <c r="AB21" i="20" s="1"/>
  <c r="AX21" i="20"/>
  <c r="S21" i="20" s="1"/>
  <c r="AC21" i="20" s="1"/>
  <c r="AB22" i="20" s="1"/>
  <c r="AN23" i="46"/>
  <c r="AI23" i="46"/>
  <c r="AS8" i="50"/>
  <c r="AL8" i="50"/>
  <c r="AU8" i="50" s="1"/>
  <c r="AS6" i="59"/>
  <c r="AL6" i="59"/>
  <c r="AU6" i="59" s="1"/>
  <c r="AS19" i="67"/>
  <c r="AL19" i="67"/>
  <c r="AU19" i="67" s="1"/>
  <c r="AS3" i="17"/>
  <c r="AL3" i="17"/>
  <c r="AU3" i="17" s="1"/>
  <c r="AS22" i="17"/>
  <c r="AL22" i="17"/>
  <c r="AU22" i="17" s="1"/>
  <c r="Y26" i="37"/>
  <c r="X26" i="37"/>
  <c r="AS20" i="61"/>
  <c r="AL20" i="61"/>
  <c r="AU20" i="61" s="1"/>
  <c r="AJ18" i="18"/>
  <c r="AK18" i="18"/>
  <c r="AT18" i="18" s="1"/>
  <c r="AJ12" i="18"/>
  <c r="AK12" i="18"/>
  <c r="AT12" i="18" s="1"/>
  <c r="AJ6" i="18"/>
  <c r="AK6" i="18"/>
  <c r="AT6" i="18" s="1"/>
  <c r="AN24" i="95"/>
  <c r="AI24" i="95"/>
  <c r="AI24" i="41"/>
  <c r="AN24" i="41"/>
  <c r="AS14" i="16"/>
  <c r="AL14" i="16"/>
  <c r="AU14" i="16" s="1"/>
  <c r="Y23" i="6"/>
  <c r="X23" i="6"/>
  <c r="AS9" i="64"/>
  <c r="AL9" i="64"/>
  <c r="AU9" i="64" s="1"/>
  <c r="AN24" i="85"/>
  <c r="AI24" i="85"/>
  <c r="X24" i="27"/>
  <c r="Y24" i="27"/>
  <c r="AJ21" i="62"/>
  <c r="AK21" i="62"/>
  <c r="AT21" i="62" s="1"/>
  <c r="AJ15" i="62"/>
  <c r="AK15" i="62"/>
  <c r="AT15" i="62" s="1"/>
  <c r="AJ9" i="62"/>
  <c r="AK9" i="62"/>
  <c r="AT9" i="62" s="1"/>
  <c r="AJ15" i="10"/>
  <c r="AK15" i="10"/>
  <c r="AT15" i="10" s="1"/>
  <c r="AS15" i="61"/>
  <c r="AL15" i="61"/>
  <c r="AU15" i="61" s="1"/>
  <c r="AS20" i="58"/>
  <c r="AL20" i="58"/>
  <c r="AU20" i="58" s="1"/>
  <c r="AS16" i="11"/>
  <c r="AL16" i="11"/>
  <c r="AU16" i="11" s="1"/>
  <c r="AR23" i="55"/>
  <c r="AR25" i="55" s="1"/>
  <c r="AS5" i="17"/>
  <c r="AL5" i="17"/>
  <c r="AU5" i="17" s="1"/>
  <c r="AJ19" i="10"/>
  <c r="AK19" i="10"/>
  <c r="AT19" i="10" s="1"/>
  <c r="AJ13" i="10"/>
  <c r="AK13" i="10"/>
  <c r="AT13" i="10" s="1"/>
  <c r="AJ7" i="10"/>
  <c r="AK7" i="10"/>
  <c r="AT7" i="10" s="1"/>
  <c r="AS21" i="61"/>
  <c r="AL21" i="61"/>
  <c r="AU21" i="61" s="1"/>
  <c r="AS8" i="58"/>
  <c r="AL8" i="58"/>
  <c r="AU8" i="58" s="1"/>
  <c r="AR24" i="26"/>
  <c r="AU25" i="22"/>
  <c r="C11" i="22" s="1"/>
  <c r="AS3" i="11"/>
  <c r="AL3" i="11"/>
  <c r="AU3" i="11" s="1"/>
  <c r="AS22" i="11"/>
  <c r="AL22" i="11"/>
  <c r="AU22" i="11" s="1"/>
  <c r="X26" i="83"/>
  <c r="Y26" i="83"/>
  <c r="AH25" i="73"/>
  <c r="AQ25" i="73" s="1"/>
  <c r="AS15" i="16"/>
  <c r="AL15" i="16"/>
  <c r="AU15" i="16" s="1"/>
  <c r="AS10" i="64"/>
  <c r="AL10" i="64"/>
  <c r="AU10" i="64" s="1"/>
  <c r="AR22" i="94"/>
  <c r="AR23" i="93"/>
  <c r="AN24" i="34"/>
  <c r="AI24" i="34"/>
  <c r="AJ4" i="50"/>
  <c r="AK4" i="50"/>
  <c r="AT4" i="50" s="1"/>
  <c r="AT25" i="50" s="1"/>
  <c r="AS22" i="50"/>
  <c r="AL22" i="50"/>
  <c r="AU22" i="50" s="1"/>
  <c r="AS20" i="59"/>
  <c r="AL20" i="59"/>
  <c r="AU20" i="59" s="1"/>
  <c r="AS15" i="67"/>
  <c r="AL15" i="67"/>
  <c r="AU15" i="67" s="1"/>
  <c r="AS6" i="17"/>
  <c r="AL6" i="17"/>
  <c r="AU6" i="17" s="1"/>
  <c r="AJ4" i="61"/>
  <c r="AK4" i="61"/>
  <c r="AT4" i="61" s="1"/>
  <c r="AT25" i="61" s="1"/>
  <c r="AS13" i="51"/>
  <c r="AL13" i="51"/>
  <c r="AU13" i="51" s="1"/>
  <c r="AS4" i="24"/>
  <c r="AS25" i="24" s="1"/>
  <c r="AL4" i="24"/>
  <c r="AU4" i="24" s="1"/>
  <c r="AU25" i="24" s="1"/>
  <c r="C11" i="24" s="1"/>
  <c r="AS15" i="72"/>
  <c r="AL15" i="72"/>
  <c r="AU15" i="72" s="1"/>
  <c r="AJ4" i="16"/>
  <c r="AK4" i="16"/>
  <c r="AT4" i="16" s="1"/>
  <c r="AT25" i="16" s="1"/>
  <c r="AS5" i="64"/>
  <c r="AL5" i="64"/>
  <c r="AU5" i="64" s="1"/>
  <c r="AR22" i="68"/>
  <c r="AJ18" i="12"/>
  <c r="AK18" i="12"/>
  <c r="AT18" i="12" s="1"/>
  <c r="AJ12" i="12"/>
  <c r="AK12" i="12"/>
  <c r="AT12" i="12" s="1"/>
  <c r="AJ6" i="12"/>
  <c r="AK6" i="12"/>
  <c r="AT6" i="12" s="1"/>
  <c r="AI23" i="74"/>
  <c r="AN23" i="74"/>
  <c r="AS16" i="67"/>
  <c r="AL16" i="67"/>
  <c r="AU16" i="67" s="1"/>
  <c r="AJ23" i="7"/>
  <c r="AS23" i="7" s="1"/>
  <c r="AS5" i="61"/>
  <c r="AL5" i="61"/>
  <c r="AU5" i="61" s="1"/>
  <c r="X25" i="84"/>
  <c r="Y25" i="84"/>
  <c r="Z25" i="84" s="1"/>
  <c r="AS18" i="11"/>
  <c r="AL18" i="11"/>
  <c r="AU18" i="11" s="1"/>
  <c r="AR23" i="29"/>
  <c r="AJ23" i="56"/>
  <c r="AS23" i="56" s="1"/>
  <c r="AK23" i="56"/>
  <c r="AT23" i="56" s="1"/>
  <c r="AJ22" i="55"/>
  <c r="AK22" i="55"/>
  <c r="AT22" i="55" s="1"/>
  <c r="AJ16" i="55"/>
  <c r="AK16" i="55"/>
  <c r="AT16" i="55" s="1"/>
  <c r="AJ10" i="55"/>
  <c r="AK10" i="55"/>
  <c r="AT10" i="55" s="1"/>
  <c r="AB4" i="55"/>
  <c r="AJ3" i="55"/>
  <c r="AN24" i="75"/>
  <c r="AI24" i="75"/>
  <c r="AS12" i="50"/>
  <c r="AL12" i="50"/>
  <c r="AU12" i="50" s="1"/>
  <c r="AS10" i="59"/>
  <c r="AL10" i="59"/>
  <c r="AU10" i="59" s="1"/>
  <c r="AS17" i="67"/>
  <c r="AL17" i="67"/>
  <c r="AU17" i="67" s="1"/>
  <c r="AR22" i="57"/>
  <c r="AS18" i="61"/>
  <c r="AL18" i="61"/>
  <c r="AU18" i="61" s="1"/>
  <c r="AS9" i="51"/>
  <c r="AL9" i="51"/>
  <c r="AU9" i="51" s="1"/>
  <c r="AS11" i="72"/>
  <c r="AL11" i="72"/>
  <c r="AU11" i="72" s="1"/>
  <c r="AC19" i="49"/>
  <c r="AB20" i="49" s="1"/>
  <c r="S20" i="49"/>
  <c r="AC13" i="49"/>
  <c r="AB14" i="49" s="1"/>
  <c r="S14" i="49"/>
  <c r="S8" i="49"/>
  <c r="AC7" i="49"/>
  <c r="AB8" i="49" s="1"/>
  <c r="AC22" i="49"/>
  <c r="AB23" i="49" s="1"/>
  <c r="S23" i="49"/>
  <c r="AH24" i="29"/>
  <c r="AQ24" i="29" s="1"/>
  <c r="AS13" i="64"/>
  <c r="AL13" i="64"/>
  <c r="AU13" i="64" s="1"/>
  <c r="AJ21" i="56"/>
  <c r="AK21" i="56"/>
  <c r="AT21" i="56" s="1"/>
  <c r="AJ15" i="56"/>
  <c r="AK15" i="56"/>
  <c r="AT15" i="56" s="1"/>
  <c r="AJ9" i="56"/>
  <c r="AK9" i="56"/>
  <c r="AT9" i="56" s="1"/>
  <c r="AS7" i="50"/>
  <c r="AL7" i="50"/>
  <c r="AU7" i="50" s="1"/>
  <c r="AS5" i="59"/>
  <c r="AL5" i="59"/>
  <c r="AU5" i="59" s="1"/>
  <c r="AS7" i="61"/>
  <c r="AL7" i="61"/>
  <c r="AU7" i="61" s="1"/>
  <c r="AF24" i="92"/>
  <c r="AO24" i="92" s="1"/>
  <c r="AG24" i="92"/>
  <c r="AP24" i="92" s="1"/>
  <c r="AE24" i="92"/>
  <c r="W25" i="92"/>
  <c r="AS14" i="11"/>
  <c r="AL14" i="11"/>
  <c r="AU14" i="11" s="1"/>
  <c r="AF23" i="5"/>
  <c r="AO23" i="5" s="1"/>
  <c r="AO25" i="5" s="1"/>
  <c r="AE23" i="5"/>
  <c r="AG23" i="5"/>
  <c r="AP23" i="5" s="1"/>
  <c r="AP25" i="5" s="1"/>
  <c r="AX22" i="20"/>
  <c r="S22" i="20" s="1"/>
  <c r="AC22" i="20" s="1"/>
  <c r="AB23" i="20" s="1"/>
  <c r="AH23" i="94"/>
  <c r="AQ23" i="94" s="1"/>
  <c r="AH25" i="77"/>
  <c r="AQ25" i="77" s="1"/>
  <c r="AS13" i="58"/>
  <c r="AL13" i="58"/>
  <c r="AU13" i="58" s="1"/>
  <c r="AS17" i="51"/>
  <c r="AL17" i="51"/>
  <c r="AU17" i="51" s="1"/>
  <c r="AJ17" i="18"/>
  <c r="AK17" i="18"/>
  <c r="AT17" i="18" s="1"/>
  <c r="AJ11" i="18"/>
  <c r="AK11" i="18"/>
  <c r="AT11" i="18" s="1"/>
  <c r="AJ5" i="18"/>
  <c r="AK5" i="18"/>
  <c r="AT5" i="18" s="1"/>
  <c r="AS7" i="72"/>
  <c r="AL7" i="72"/>
  <c r="AU7" i="72" s="1"/>
  <c r="AS9" i="11"/>
  <c r="AL9" i="11"/>
  <c r="AU9" i="11" s="1"/>
  <c r="AR24" i="73"/>
  <c r="Y25" i="85"/>
  <c r="X25" i="85"/>
  <c r="Z25" i="85" s="1"/>
  <c r="AJ20" i="62"/>
  <c r="AK20" i="62"/>
  <c r="AT20" i="62" s="1"/>
  <c r="AJ14" i="62"/>
  <c r="AK14" i="62"/>
  <c r="AT14" i="62" s="1"/>
  <c r="AJ8" i="62"/>
  <c r="AK8" i="62"/>
  <c r="AT8" i="62" s="1"/>
  <c r="AS15" i="50"/>
  <c r="AL15" i="50"/>
  <c r="AU15" i="50" s="1"/>
  <c r="AS13" i="59"/>
  <c r="AL13" i="59"/>
  <c r="AU13" i="59" s="1"/>
  <c r="AS8" i="67"/>
  <c r="AL8" i="67"/>
  <c r="AU8" i="67" s="1"/>
  <c r="AJ18" i="10"/>
  <c r="AK18" i="10"/>
  <c r="AT18" i="10" s="1"/>
  <c r="AJ12" i="10"/>
  <c r="AK12" i="10"/>
  <c r="AT12" i="10" s="1"/>
  <c r="AJ6" i="10"/>
  <c r="AK6" i="10"/>
  <c r="AT6" i="10" s="1"/>
  <c r="AS18" i="51"/>
  <c r="AL18" i="51"/>
  <c r="AU18" i="51" s="1"/>
  <c r="AS25" i="22"/>
  <c r="AS8" i="72"/>
  <c r="AL8" i="72"/>
  <c r="AU8" i="72" s="1"/>
  <c r="AN23" i="89"/>
  <c r="AI23" i="89"/>
  <c r="AX23" i="23"/>
  <c r="S23" i="23" s="1"/>
  <c r="AC23" i="23" s="1"/>
  <c r="AX3" i="23"/>
  <c r="S3" i="23" s="1"/>
  <c r="AC3" i="23" s="1"/>
  <c r="AX4" i="23"/>
  <c r="S4" i="23" s="1"/>
  <c r="AC4" i="23" s="1"/>
  <c r="AB5" i="23" s="1"/>
  <c r="AX5" i="23"/>
  <c r="S5" i="23" s="1"/>
  <c r="AC5" i="23" s="1"/>
  <c r="AB6" i="23" s="1"/>
  <c r="AX6" i="23"/>
  <c r="S6" i="23" s="1"/>
  <c r="AC6" i="23" s="1"/>
  <c r="AB7" i="23" s="1"/>
  <c r="AX7" i="23"/>
  <c r="S7" i="23" s="1"/>
  <c r="AC7" i="23" s="1"/>
  <c r="AB8" i="23" s="1"/>
  <c r="AX8" i="23"/>
  <c r="S8" i="23" s="1"/>
  <c r="AC8" i="23" s="1"/>
  <c r="AB9" i="23" s="1"/>
  <c r="AX9" i="23"/>
  <c r="S9" i="23" s="1"/>
  <c r="AC9" i="23" s="1"/>
  <c r="AB10" i="23" s="1"/>
  <c r="AX10" i="23"/>
  <c r="S10" i="23" s="1"/>
  <c r="AC10" i="23" s="1"/>
  <c r="AB11" i="23" s="1"/>
  <c r="AX11" i="23"/>
  <c r="S11" i="23" s="1"/>
  <c r="AC11" i="23" s="1"/>
  <c r="AB12" i="23" s="1"/>
  <c r="AX12" i="23"/>
  <c r="S12" i="23" s="1"/>
  <c r="AC12" i="23" s="1"/>
  <c r="AB13" i="23" s="1"/>
  <c r="AX13" i="23"/>
  <c r="S13" i="23" s="1"/>
  <c r="AC13" i="23" s="1"/>
  <c r="AB14" i="23" s="1"/>
  <c r="AX14" i="23"/>
  <c r="S14" i="23" s="1"/>
  <c r="AC14" i="23" s="1"/>
  <c r="AB15" i="23" s="1"/>
  <c r="AX15" i="23"/>
  <c r="S15" i="23" s="1"/>
  <c r="AC15" i="23" s="1"/>
  <c r="AB16" i="23" s="1"/>
  <c r="AX16" i="23"/>
  <c r="S16" i="23" s="1"/>
  <c r="AC16" i="23" s="1"/>
  <c r="AB17" i="23" s="1"/>
  <c r="AX17" i="23"/>
  <c r="S17" i="23" s="1"/>
  <c r="AC17" i="23" s="1"/>
  <c r="AB18" i="23" s="1"/>
  <c r="AX18" i="23"/>
  <c r="S18" i="23" s="1"/>
  <c r="AC18" i="23" s="1"/>
  <c r="AB19" i="23" s="1"/>
  <c r="AX19" i="23"/>
  <c r="S19" i="23" s="1"/>
  <c r="AC19" i="23" s="1"/>
  <c r="AB20" i="23" s="1"/>
  <c r="AX20" i="23"/>
  <c r="S20" i="23" s="1"/>
  <c r="AC20" i="23" s="1"/>
  <c r="AB21" i="23" s="1"/>
  <c r="AX21" i="23"/>
  <c r="S21" i="23" s="1"/>
  <c r="AC21" i="23" s="1"/>
  <c r="AB22" i="23" s="1"/>
  <c r="AS3" i="61"/>
  <c r="AL3" i="61"/>
  <c r="AU3" i="61" s="1"/>
  <c r="AS22" i="61"/>
  <c r="AL22" i="61"/>
  <c r="AU22" i="61" s="1"/>
  <c r="AS9" i="58"/>
  <c r="AL9" i="58"/>
  <c r="AU9" i="58" s="1"/>
  <c r="X25" i="33"/>
  <c r="Y25" i="33"/>
  <c r="Z25" i="33" s="1"/>
  <c r="AS5" i="11"/>
  <c r="AL5" i="11"/>
  <c r="AU5" i="11" s="1"/>
  <c r="AS3" i="16"/>
  <c r="AL3" i="16"/>
  <c r="AU3" i="16" s="1"/>
  <c r="AS22" i="16"/>
  <c r="AL22" i="16"/>
  <c r="AU22" i="16" s="1"/>
  <c r="AJ17" i="12"/>
  <c r="AK17" i="12"/>
  <c r="AT17" i="12" s="1"/>
  <c r="AJ11" i="12"/>
  <c r="AK11" i="12"/>
  <c r="AT11" i="12" s="1"/>
  <c r="AJ5" i="12"/>
  <c r="AK5" i="12"/>
  <c r="AT5" i="12" s="1"/>
  <c r="AI24" i="88"/>
  <c r="AN24" i="88"/>
  <c r="AE25" i="80"/>
  <c r="W26" i="80"/>
  <c r="AF25" i="80"/>
  <c r="AO25" i="80" s="1"/>
  <c r="AG25" i="80"/>
  <c r="AP25" i="80" s="1"/>
  <c r="AS11" i="50"/>
  <c r="AL11" i="50"/>
  <c r="AU11" i="50" s="1"/>
  <c r="AS15" i="59"/>
  <c r="AL15" i="59"/>
  <c r="AU15" i="59" s="1"/>
  <c r="AJ4" i="67"/>
  <c r="AK4" i="67"/>
  <c r="AT4" i="67" s="1"/>
  <c r="AT25" i="67" s="1"/>
  <c r="AS13" i="17"/>
  <c r="AL13" i="17"/>
  <c r="AU13" i="17" s="1"/>
  <c r="AS16" i="58"/>
  <c r="AL16" i="58"/>
  <c r="AU16" i="58" s="1"/>
  <c r="AS8" i="51"/>
  <c r="AL8" i="51"/>
  <c r="AU8" i="51" s="1"/>
  <c r="AS10" i="72"/>
  <c r="AL10" i="72"/>
  <c r="AU10" i="72" s="1"/>
  <c r="AC21" i="49"/>
  <c r="AB22" i="49" s="1"/>
  <c r="S22" i="49"/>
  <c r="AS11" i="16"/>
  <c r="AL11" i="16"/>
  <c r="AU11" i="16" s="1"/>
  <c r="AS18" i="64"/>
  <c r="AL18" i="64"/>
  <c r="AU18" i="64" s="1"/>
  <c r="AJ21" i="55"/>
  <c r="AK21" i="55"/>
  <c r="AT21" i="55" s="1"/>
  <c r="AJ15" i="55"/>
  <c r="AK15" i="55"/>
  <c r="AT15" i="55" s="1"/>
  <c r="AJ9" i="55"/>
  <c r="AK9" i="55"/>
  <c r="AT9" i="55" s="1"/>
  <c r="AR23" i="10"/>
  <c r="AR25" i="10" s="1"/>
  <c r="AL23" i="10"/>
  <c r="AU23" i="10" s="1"/>
  <c r="AS8" i="17"/>
  <c r="AL8" i="17"/>
  <c r="AU8" i="17" s="1"/>
  <c r="AS5" i="58"/>
  <c r="AL5" i="58"/>
  <c r="AU5" i="58" s="1"/>
  <c r="AH25" i="36"/>
  <c r="AQ25" i="36" s="1"/>
  <c r="AS13" i="11"/>
  <c r="AL13" i="11"/>
  <c r="AU13" i="11" s="1"/>
  <c r="AC18" i="49"/>
  <c r="AB19" i="49" s="1"/>
  <c r="S19" i="49"/>
  <c r="AC12" i="49"/>
  <c r="AB13" i="49" s="1"/>
  <c r="S13" i="49"/>
  <c r="S7" i="49"/>
  <c r="AC6" i="49"/>
  <c r="AB7" i="49" s="1"/>
  <c r="AS6" i="16"/>
  <c r="AL6" i="16"/>
  <c r="AU6" i="16" s="1"/>
  <c r="W25" i="29"/>
  <c r="AG24" i="29"/>
  <c r="AP24" i="29" s="1"/>
  <c r="AE24" i="29"/>
  <c r="AF24" i="29"/>
  <c r="AO24" i="29" s="1"/>
  <c r="AJ20" i="56"/>
  <c r="AK20" i="56"/>
  <c r="AT20" i="56" s="1"/>
  <c r="AJ14" i="56"/>
  <c r="AK14" i="56"/>
  <c r="AT14" i="56" s="1"/>
  <c r="AJ8" i="56"/>
  <c r="AK8" i="56"/>
  <c r="AT8" i="56" s="1"/>
  <c r="X25" i="81"/>
  <c r="Y25" i="81"/>
  <c r="AR25" i="48"/>
  <c r="AS12" i="67"/>
  <c r="AL12" i="67"/>
  <c r="AU12" i="67" s="1"/>
  <c r="AS21" i="17"/>
  <c r="AL21" i="17"/>
  <c r="AU21" i="17" s="1"/>
  <c r="AS12" i="58"/>
  <c r="AL12" i="58"/>
  <c r="AU12" i="58" s="1"/>
  <c r="AS10" i="51"/>
  <c r="AL10" i="51"/>
  <c r="AU10" i="51" s="1"/>
  <c r="AS6" i="72"/>
  <c r="AL6" i="72"/>
  <c r="AU6" i="72" s="1"/>
  <c r="AS7" i="16"/>
  <c r="AL7" i="16"/>
  <c r="AU7" i="16" s="1"/>
  <c r="AS8" i="64"/>
  <c r="AL8" i="64"/>
  <c r="AU8" i="64" s="1"/>
  <c r="AF23" i="94"/>
  <c r="AO23" i="94" s="1"/>
  <c r="AE23" i="94"/>
  <c r="AG23" i="94"/>
  <c r="AP23" i="94" s="1"/>
  <c r="W24" i="94"/>
  <c r="AS14" i="50"/>
  <c r="AL14" i="50"/>
  <c r="AU14" i="50" s="1"/>
  <c r="AS12" i="59"/>
  <c r="AL12" i="59"/>
  <c r="AU12" i="59" s="1"/>
  <c r="AS7" i="67"/>
  <c r="AL7" i="67"/>
  <c r="AU7" i="67" s="1"/>
  <c r="AS10" i="17"/>
  <c r="AL10" i="17"/>
  <c r="AU10" i="17" s="1"/>
  <c r="AI25" i="37"/>
  <c r="AN25" i="37"/>
  <c r="AS8" i="61"/>
  <c r="AL8" i="61"/>
  <c r="AU8" i="61" s="1"/>
  <c r="AJ22" i="18"/>
  <c r="AK22" i="18"/>
  <c r="AT22" i="18" s="1"/>
  <c r="AJ16" i="18"/>
  <c r="AK16" i="18"/>
  <c r="AT16" i="18" s="1"/>
  <c r="AJ10" i="18"/>
  <c r="AK10" i="18"/>
  <c r="AT10" i="18" s="1"/>
  <c r="AJ3" i="18"/>
  <c r="AB4" i="18"/>
  <c r="AS20" i="16"/>
  <c r="AL20" i="16"/>
  <c r="AU20" i="16" s="1"/>
  <c r="AH25" i="31"/>
  <c r="AQ25" i="31" s="1"/>
  <c r="AS15" i="64"/>
  <c r="AL15" i="64"/>
  <c r="AU15" i="64" s="1"/>
  <c r="AI23" i="27"/>
  <c r="AN23" i="27"/>
  <c r="AJ19" i="62"/>
  <c r="AK19" i="62"/>
  <c r="AT19" i="62" s="1"/>
  <c r="AJ13" i="62"/>
  <c r="AK13" i="62"/>
  <c r="AT13" i="62" s="1"/>
  <c r="AJ7" i="62"/>
  <c r="AK7" i="62"/>
  <c r="AT7" i="62" s="1"/>
  <c r="AN26" i="96"/>
  <c r="AI26" i="96"/>
  <c r="Y26" i="43"/>
  <c r="X26" i="43"/>
  <c r="AS11" i="17"/>
  <c r="AL11" i="17"/>
  <c r="AU11" i="17" s="1"/>
  <c r="AJ17" i="10"/>
  <c r="AK17" i="10"/>
  <c r="AT17" i="10" s="1"/>
  <c r="AJ11" i="10"/>
  <c r="AK11" i="10"/>
  <c r="AT11" i="10" s="1"/>
  <c r="AJ5" i="10"/>
  <c r="AK5" i="10"/>
  <c r="AT5" i="10" s="1"/>
  <c r="AS9" i="61"/>
  <c r="AL9" i="61"/>
  <c r="AU9" i="61" s="1"/>
  <c r="AS14" i="58"/>
  <c r="AL14" i="58"/>
  <c r="AU14" i="58" s="1"/>
  <c r="AS10" i="11"/>
  <c r="AL10" i="11"/>
  <c r="AU10" i="11" s="1"/>
  <c r="AS4" i="2"/>
  <c r="AS25" i="2" s="1"/>
  <c r="AL4" i="2"/>
  <c r="AU4" i="2" s="1"/>
  <c r="AU25" i="2" s="1"/>
  <c r="C11" i="2" s="1"/>
  <c r="AS21" i="16"/>
  <c r="AL21" i="16"/>
  <c r="AU21" i="16" s="1"/>
  <c r="AS16" i="64"/>
  <c r="AL16" i="64"/>
  <c r="AU16" i="64" s="1"/>
  <c r="AX22" i="23"/>
  <c r="S22" i="23" s="1"/>
  <c r="AC22" i="23" s="1"/>
  <c r="AB23" i="23" s="1"/>
  <c r="AR23" i="18"/>
  <c r="AR25" i="18" s="1"/>
  <c r="AS10" i="50"/>
  <c r="AL10" i="50"/>
  <c r="AU10" i="50" s="1"/>
  <c r="AS8" i="59"/>
  <c r="AL8" i="59"/>
  <c r="AU8" i="59" s="1"/>
  <c r="AS21" i="67"/>
  <c r="AL21" i="67"/>
  <c r="AU21" i="67" s="1"/>
  <c r="AR24" i="42"/>
  <c r="AS12" i="17"/>
  <c r="AL12" i="17"/>
  <c r="AU12" i="17" s="1"/>
  <c r="AS19" i="51"/>
  <c r="AL19" i="51"/>
  <c r="AU19" i="51" s="1"/>
  <c r="AI25" i="28"/>
  <c r="AN25" i="28"/>
  <c r="AS21" i="72"/>
  <c r="AL21" i="72"/>
  <c r="AU21" i="72" s="1"/>
  <c r="AE25" i="25"/>
  <c r="W26" i="25"/>
  <c r="AG25" i="25"/>
  <c r="AP25" i="25" s="1"/>
  <c r="AF25" i="25"/>
  <c r="AO25" i="25" s="1"/>
  <c r="AS11" i="64"/>
  <c r="AL11" i="64"/>
  <c r="AU11" i="64" s="1"/>
  <c r="AJ22" i="12"/>
  <c r="AK22" i="12"/>
  <c r="AT22" i="12" s="1"/>
  <c r="AJ16" i="12"/>
  <c r="AK16" i="12"/>
  <c r="AT16" i="12" s="1"/>
  <c r="AJ10" i="12"/>
  <c r="AK10" i="12"/>
  <c r="AT10" i="12" s="1"/>
  <c r="AJ3" i="12"/>
  <c r="AB4" i="12"/>
  <c r="W26" i="40"/>
  <c r="AG25" i="40"/>
  <c r="AP25" i="40" s="1"/>
  <c r="AE25" i="40"/>
  <c r="AF25" i="40"/>
  <c r="AO25" i="40" s="1"/>
  <c r="AR24" i="38"/>
  <c r="AS3" i="67"/>
  <c r="AL3" i="67"/>
  <c r="AU3" i="67" s="1"/>
  <c r="AS22" i="67"/>
  <c r="AL22" i="67"/>
  <c r="AU22" i="67" s="1"/>
  <c r="AS11" i="61"/>
  <c r="AL11" i="61"/>
  <c r="AU11" i="61" s="1"/>
  <c r="AS3" i="58"/>
  <c r="AL3" i="58"/>
  <c r="AU3" i="58" s="1"/>
  <c r="AS6" i="11"/>
  <c r="AL6" i="11"/>
  <c r="AU6" i="11" s="1"/>
  <c r="AJ20" i="55"/>
  <c r="AK20" i="55"/>
  <c r="AT20" i="55" s="1"/>
  <c r="AJ14" i="55"/>
  <c r="AK14" i="55"/>
  <c r="AT14" i="55" s="1"/>
  <c r="AJ8" i="55"/>
  <c r="AK8" i="55"/>
  <c r="AT8" i="55" s="1"/>
  <c r="AS18" i="50"/>
  <c r="AL18" i="50"/>
  <c r="AU18" i="50" s="1"/>
  <c r="AS16" i="59"/>
  <c r="AL16" i="59"/>
  <c r="AU16" i="59" s="1"/>
  <c r="AS5" i="67"/>
  <c r="AL5" i="67"/>
  <c r="AU5" i="67" s="1"/>
  <c r="Y26" i="30"/>
  <c r="X26" i="30"/>
  <c r="AS6" i="61"/>
  <c r="AL6" i="61"/>
  <c r="AU6" i="61" s="1"/>
  <c r="Z25" i="36"/>
  <c r="AS15" i="51"/>
  <c r="AL15" i="51"/>
  <c r="AU15" i="51" s="1"/>
  <c r="AS17" i="72"/>
  <c r="AL17" i="72"/>
  <c r="AU17" i="72" s="1"/>
  <c r="AC17" i="49"/>
  <c r="AB18" i="49" s="1"/>
  <c r="S18" i="49"/>
  <c r="AC11" i="49"/>
  <c r="AB12" i="49" s="1"/>
  <c r="S12" i="49"/>
  <c r="S6" i="49"/>
  <c r="AC5" i="49"/>
  <c r="AB6" i="49" s="1"/>
  <c r="AS19" i="64"/>
  <c r="AL19" i="64"/>
  <c r="AU19" i="64" s="1"/>
  <c r="AJ19" i="56"/>
  <c r="AK19" i="56"/>
  <c r="AT19" i="56" s="1"/>
  <c r="AJ13" i="56"/>
  <c r="AK13" i="56"/>
  <c r="AT13" i="56" s="1"/>
  <c r="AJ7" i="56"/>
  <c r="AK7" i="56"/>
  <c r="AT7" i="56" s="1"/>
  <c r="AI23" i="49"/>
  <c r="AN23" i="49"/>
  <c r="AN25" i="49" s="1"/>
  <c r="AI24" i="81"/>
  <c r="AN24" i="81"/>
  <c r="AS13" i="50"/>
  <c r="AL13" i="50"/>
  <c r="AU13" i="50" s="1"/>
  <c r="AS11" i="59"/>
  <c r="AL11" i="59"/>
  <c r="AU11" i="59" s="1"/>
  <c r="AS13" i="61"/>
  <c r="AL13" i="61"/>
  <c r="AU13" i="61" s="1"/>
  <c r="AH25" i="82"/>
  <c r="AQ25" i="82" s="1"/>
  <c r="AS4" i="54"/>
  <c r="AS25" i="54" s="1"/>
  <c r="AL4" i="54"/>
  <c r="AU4" i="54" s="1"/>
  <c r="AU25" i="54" s="1"/>
  <c r="C11" i="54" s="1"/>
  <c r="F7" i="97" s="1"/>
  <c r="AS20" i="11"/>
  <c r="AL20" i="11"/>
  <c r="AU20" i="11" s="1"/>
  <c r="AS25" i="60"/>
  <c r="AN23" i="91"/>
  <c r="AI23" i="91"/>
  <c r="AR24" i="31"/>
  <c r="AN25" i="76"/>
  <c r="AI25" i="76"/>
  <c r="AH26" i="44"/>
  <c r="AQ26" i="44" s="1"/>
  <c r="AS19" i="58"/>
  <c r="AL19" i="58"/>
  <c r="AU19" i="58" s="1"/>
  <c r="AS5" i="51"/>
  <c r="AL5" i="51"/>
  <c r="AU5" i="51" s="1"/>
  <c r="AJ21" i="18"/>
  <c r="AK21" i="18"/>
  <c r="AT21" i="18" s="1"/>
  <c r="AJ15" i="18"/>
  <c r="AK15" i="18"/>
  <c r="AT15" i="18" s="1"/>
  <c r="AJ9" i="18"/>
  <c r="AK9" i="18"/>
  <c r="AT9" i="18" s="1"/>
  <c r="AS13" i="72"/>
  <c r="AL13" i="72"/>
  <c r="AU13" i="72" s="1"/>
  <c r="AS15" i="11"/>
  <c r="AL15" i="11"/>
  <c r="AU15" i="11" s="1"/>
  <c r="AS4" i="60"/>
  <c r="AL4" i="60"/>
  <c r="AU4" i="60" s="1"/>
  <c r="AU25" i="60" s="1"/>
  <c r="C11" i="60" s="1"/>
  <c r="F13" i="97" s="1"/>
  <c r="AX23" i="5"/>
  <c r="S23" i="5" s="1"/>
  <c r="AC23" i="5" s="1"/>
  <c r="AX3" i="5"/>
  <c r="S3" i="5" s="1"/>
  <c r="AC3" i="5" s="1"/>
  <c r="AX4" i="5"/>
  <c r="S4" i="5" s="1"/>
  <c r="AC4" i="5" s="1"/>
  <c r="AB5" i="5" s="1"/>
  <c r="AX5" i="5"/>
  <c r="S5" i="5" s="1"/>
  <c r="AC5" i="5" s="1"/>
  <c r="AB6" i="5" s="1"/>
  <c r="AX6" i="5"/>
  <c r="S6" i="5" s="1"/>
  <c r="AC6" i="5" s="1"/>
  <c r="AB7" i="5" s="1"/>
  <c r="AX7" i="5"/>
  <c r="S7" i="5" s="1"/>
  <c r="AC7" i="5" s="1"/>
  <c r="AB8" i="5" s="1"/>
  <c r="AX8" i="5"/>
  <c r="S8" i="5" s="1"/>
  <c r="AC8" i="5" s="1"/>
  <c r="AB9" i="5" s="1"/>
  <c r="AX9" i="5"/>
  <c r="S9" i="5" s="1"/>
  <c r="AC9" i="5" s="1"/>
  <c r="AB10" i="5" s="1"/>
  <c r="AX10" i="5"/>
  <c r="S10" i="5" s="1"/>
  <c r="AC10" i="5" s="1"/>
  <c r="AB11" i="5" s="1"/>
  <c r="AX11" i="5"/>
  <c r="S11" i="5" s="1"/>
  <c r="AC11" i="5" s="1"/>
  <c r="AB12" i="5" s="1"/>
  <c r="AX12" i="5"/>
  <c r="S12" i="5" s="1"/>
  <c r="AC12" i="5" s="1"/>
  <c r="AB13" i="5" s="1"/>
  <c r="AX13" i="5"/>
  <c r="S13" i="5" s="1"/>
  <c r="AC13" i="5" s="1"/>
  <c r="AB14" i="5" s="1"/>
  <c r="AX14" i="5"/>
  <c r="S14" i="5" s="1"/>
  <c r="AC14" i="5" s="1"/>
  <c r="AB15" i="5" s="1"/>
  <c r="AX15" i="5"/>
  <c r="S15" i="5" s="1"/>
  <c r="AC15" i="5" s="1"/>
  <c r="AB16" i="5" s="1"/>
  <c r="AX16" i="5"/>
  <c r="S16" i="5" s="1"/>
  <c r="AC16" i="5" s="1"/>
  <c r="AB17" i="5" s="1"/>
  <c r="AX17" i="5"/>
  <c r="S17" i="5" s="1"/>
  <c r="AC17" i="5" s="1"/>
  <c r="AB18" i="5" s="1"/>
  <c r="AX18" i="5"/>
  <c r="S18" i="5" s="1"/>
  <c r="AC18" i="5" s="1"/>
  <c r="AB19" i="5" s="1"/>
  <c r="AX19" i="5"/>
  <c r="S19" i="5" s="1"/>
  <c r="AC19" i="5" s="1"/>
  <c r="AB20" i="5" s="1"/>
  <c r="AX20" i="5"/>
  <c r="S20" i="5" s="1"/>
  <c r="AC20" i="5" s="1"/>
  <c r="AB21" i="5" s="1"/>
  <c r="AX21" i="5"/>
  <c r="S21" i="5" s="1"/>
  <c r="AC21" i="5" s="1"/>
  <c r="AB22" i="5" s="1"/>
  <c r="AJ18" i="62"/>
  <c r="AK18" i="62"/>
  <c r="AT18" i="62" s="1"/>
  <c r="AJ12" i="62"/>
  <c r="AK12" i="62"/>
  <c r="AT12" i="62" s="1"/>
  <c r="AJ6" i="62"/>
  <c r="AK6" i="62"/>
  <c r="AT6" i="62" s="1"/>
  <c r="X27" i="96"/>
  <c r="Z27" i="96" s="1"/>
  <c r="Y27" i="96"/>
  <c r="AS21" i="50"/>
  <c r="AL21" i="50"/>
  <c r="AU21" i="50" s="1"/>
  <c r="AS19" i="59"/>
  <c r="AL19" i="59"/>
  <c r="AU19" i="59" s="1"/>
  <c r="AS14" i="67"/>
  <c r="AL14" i="67"/>
  <c r="AU14" i="67" s="1"/>
  <c r="AJ22" i="10"/>
  <c r="AK22" i="10"/>
  <c r="AT22" i="10" s="1"/>
  <c r="AJ16" i="10"/>
  <c r="AK16" i="10"/>
  <c r="AT16" i="10" s="1"/>
  <c r="AJ10" i="10"/>
  <c r="AK10" i="10"/>
  <c r="AT10" i="10" s="1"/>
  <c r="AJ3" i="10"/>
  <c r="AB4" i="10"/>
  <c r="AS6" i="51"/>
  <c r="AL6" i="51"/>
  <c r="AU6" i="51" s="1"/>
  <c r="AS14" i="72"/>
  <c r="AL14" i="72"/>
  <c r="AU14" i="72" s="1"/>
  <c r="X24" i="89"/>
  <c r="Y24" i="89"/>
  <c r="AI25" i="83"/>
  <c r="AN25" i="83"/>
  <c r="AS3" i="64"/>
  <c r="AL3" i="64"/>
  <c r="AU3" i="64" s="1"/>
  <c r="AN23" i="56"/>
  <c r="AN25" i="56" s="1"/>
  <c r="AI23" i="56"/>
  <c r="AS10" i="61"/>
  <c r="AL10" i="61"/>
  <c r="AU10" i="61" s="1"/>
  <c r="AS15" i="58"/>
  <c r="AL15" i="58"/>
  <c r="AU15" i="58" s="1"/>
  <c r="AS11" i="11"/>
  <c r="AL11" i="11"/>
  <c r="AU11" i="11" s="1"/>
  <c r="AS10" i="16"/>
  <c r="AL10" i="16"/>
  <c r="AU10" i="16" s="1"/>
  <c r="AJ21" i="12"/>
  <c r="AK21" i="12"/>
  <c r="AT21" i="12" s="1"/>
  <c r="AJ15" i="12"/>
  <c r="AK15" i="12"/>
  <c r="AT15" i="12" s="1"/>
  <c r="AJ9" i="12"/>
  <c r="AK9" i="12"/>
  <c r="AT9" i="12" s="1"/>
  <c r="AS17" i="50"/>
  <c r="AL17" i="50"/>
  <c r="AU17" i="50" s="1"/>
  <c r="AS21" i="59"/>
  <c r="AL21" i="59"/>
  <c r="AU21" i="59" s="1"/>
  <c r="AS19" i="17"/>
  <c r="AL19" i="17"/>
  <c r="AU19" i="17" s="1"/>
  <c r="AH23" i="57"/>
  <c r="AQ23" i="57" s="1"/>
  <c r="AQ25" i="57" s="1"/>
  <c r="AZ3" i="57"/>
  <c r="AJ4" i="58"/>
  <c r="AK4" i="58"/>
  <c r="AT4" i="58" s="1"/>
  <c r="AT25" i="58" s="1"/>
  <c r="AS22" i="58"/>
  <c r="AL22" i="58"/>
  <c r="AU22" i="58" s="1"/>
  <c r="AS14" i="51"/>
  <c r="AL14" i="51"/>
  <c r="AU14" i="51" s="1"/>
  <c r="AS16" i="72"/>
  <c r="AL16" i="72"/>
  <c r="AU16" i="72" s="1"/>
  <c r="AS17" i="16"/>
  <c r="AL17" i="16"/>
  <c r="AU17" i="16" s="1"/>
  <c r="AS6" i="64"/>
  <c r="AL6" i="64"/>
  <c r="AU6" i="64" s="1"/>
  <c r="AH23" i="68"/>
  <c r="AQ23" i="68" s="1"/>
  <c r="AQ25" i="68" s="1"/>
  <c r="AZ3" i="68"/>
  <c r="AX22" i="68" s="1"/>
  <c r="S22" i="68" s="1"/>
  <c r="AC22" i="68" s="1"/>
  <c r="AB23" i="68" s="1"/>
  <c r="AJ19" i="55"/>
  <c r="AK19" i="55"/>
  <c r="AT19" i="55" s="1"/>
  <c r="AJ13" i="55"/>
  <c r="AK13" i="55"/>
  <c r="AT13" i="55" s="1"/>
  <c r="AJ7" i="55"/>
  <c r="AK7" i="55"/>
  <c r="AT7" i="55" s="1"/>
  <c r="AE23" i="35"/>
  <c r="W24" i="35"/>
  <c r="AF23" i="35"/>
  <c r="AO23" i="35" s="1"/>
  <c r="AG23" i="35"/>
  <c r="AP23" i="35" s="1"/>
  <c r="AS3" i="59"/>
  <c r="AL3" i="59"/>
  <c r="AU3" i="59" s="1"/>
  <c r="AS14" i="17"/>
  <c r="AL14" i="17"/>
  <c r="AU14" i="17" s="1"/>
  <c r="AI25" i="30"/>
  <c r="AN25" i="30"/>
  <c r="AR25" i="86"/>
  <c r="AS11" i="58"/>
  <c r="AL11" i="58"/>
  <c r="AU11" i="58" s="1"/>
  <c r="AH24" i="78"/>
  <c r="AQ24" i="78" s="1"/>
  <c r="AS19" i="11"/>
  <c r="AL19" i="11"/>
  <c r="AU19" i="11" s="1"/>
  <c r="AC16" i="49"/>
  <c r="AB17" i="49" s="1"/>
  <c r="S17" i="49"/>
  <c r="S11" i="49"/>
  <c r="AC10" i="49"/>
  <c r="AB11" i="49" s="1"/>
  <c r="S5" i="49"/>
  <c r="AC4" i="49"/>
  <c r="AB5" i="49" s="1"/>
  <c r="AS12" i="16"/>
  <c r="AL12" i="16"/>
  <c r="AU12" i="16" s="1"/>
  <c r="AJ18" i="56"/>
  <c r="AK18" i="56"/>
  <c r="AT18" i="56" s="1"/>
  <c r="AJ12" i="56"/>
  <c r="AK12" i="56"/>
  <c r="AT12" i="56" s="1"/>
  <c r="AJ6" i="56"/>
  <c r="AK6" i="56"/>
  <c r="AT6" i="56" s="1"/>
  <c r="AI23" i="62"/>
  <c r="AN23" i="62"/>
  <c r="AN25" i="62" s="1"/>
  <c r="AH24" i="93"/>
  <c r="AQ24" i="93" s="1"/>
  <c r="AS18" i="67"/>
  <c r="AL18" i="67"/>
  <c r="AU18" i="67" s="1"/>
  <c r="AS9" i="17"/>
  <c r="AL9" i="17"/>
  <c r="AU9" i="17" s="1"/>
  <c r="AS18" i="58"/>
  <c r="AL18" i="58"/>
  <c r="AU18" i="58" s="1"/>
  <c r="AS16" i="51"/>
  <c r="AL16" i="51"/>
  <c r="AU16" i="51" s="1"/>
  <c r="AJ23" i="18"/>
  <c r="AS23" i="18" s="1"/>
  <c r="AK23" i="18"/>
  <c r="AT23" i="18" s="1"/>
  <c r="AS12" i="72"/>
  <c r="AL12" i="72"/>
  <c r="AU12" i="72" s="1"/>
  <c r="AS13" i="16"/>
  <c r="AL13" i="16"/>
  <c r="AU13" i="16" s="1"/>
  <c r="AS14" i="64"/>
  <c r="AL14" i="64"/>
  <c r="AU14" i="64" s="1"/>
  <c r="AI23" i="23"/>
  <c r="AN23" i="23"/>
  <c r="AN25" i="23" s="1"/>
  <c r="Y24" i="46"/>
  <c r="X24" i="46"/>
  <c r="Z26" i="44"/>
  <c r="AS20" i="50"/>
  <c r="AL20" i="50"/>
  <c r="AU20" i="50" s="1"/>
  <c r="AS18" i="59"/>
  <c r="AL18" i="59"/>
  <c r="AU18" i="59" s="1"/>
  <c r="AS13" i="67"/>
  <c r="AL13" i="67"/>
  <c r="AU13" i="67" s="1"/>
  <c r="AS16" i="17"/>
  <c r="AL16" i="17"/>
  <c r="AU16" i="17" s="1"/>
  <c r="AS14" i="61"/>
  <c r="AL14" i="61"/>
  <c r="AU14" i="61" s="1"/>
  <c r="AH26" i="86"/>
  <c r="AQ26" i="86" s="1"/>
  <c r="AJ20" i="18"/>
  <c r="AK20" i="18"/>
  <c r="AT20" i="18" s="1"/>
  <c r="AJ14" i="18"/>
  <c r="AK14" i="18"/>
  <c r="AT14" i="18" s="1"/>
  <c r="AJ8" i="18"/>
  <c r="AK8" i="18"/>
  <c r="AT8" i="18" s="1"/>
  <c r="Y25" i="95"/>
  <c r="X25" i="95"/>
  <c r="AS8" i="16"/>
  <c r="AL8" i="16"/>
  <c r="AU8" i="16" s="1"/>
  <c r="AX22" i="5"/>
  <c r="S22" i="5" s="1"/>
  <c r="AC22" i="5" s="1"/>
  <c r="AB23" i="5" s="1"/>
  <c r="AG25" i="31"/>
  <c r="AP25" i="31" s="1"/>
  <c r="AF25" i="31"/>
  <c r="AO25" i="31" s="1"/>
  <c r="AE25" i="31"/>
  <c r="W26" i="31"/>
  <c r="AR23" i="17"/>
  <c r="AR25" i="17" s="1"/>
  <c r="AL23" i="17"/>
  <c r="AU23" i="17" s="1"/>
  <c r="AS21" i="64"/>
  <c r="AL21" i="64"/>
  <c r="AU21" i="64" s="1"/>
  <c r="AJ17" i="62"/>
  <c r="AK17" i="62"/>
  <c r="AT17" i="62" s="1"/>
  <c r="AJ11" i="62"/>
  <c r="AK11" i="62"/>
  <c r="AT11" i="62" s="1"/>
  <c r="AJ5" i="62"/>
  <c r="AK5" i="62"/>
  <c r="AT5" i="62" s="1"/>
  <c r="X24" i="32"/>
  <c r="Y24" i="32"/>
  <c r="AJ9" i="10"/>
  <c r="AK9" i="10"/>
  <c r="AT9" i="10" s="1"/>
  <c r="AS9" i="16"/>
  <c r="AL9" i="16"/>
  <c r="AU9" i="16" s="1"/>
  <c r="AJ4" i="64"/>
  <c r="AK4" i="64"/>
  <c r="AT4" i="64" s="1"/>
  <c r="AT25" i="64" s="1"/>
  <c r="AS22" i="64"/>
  <c r="AL22" i="64"/>
  <c r="AU22" i="64" s="1"/>
  <c r="AH24" i="39"/>
  <c r="AQ24" i="39" s="1"/>
  <c r="AH26" i="48"/>
  <c r="AQ26" i="48" s="1"/>
  <c r="X25" i="34"/>
  <c r="Y25" i="34"/>
  <c r="AS16" i="50"/>
  <c r="AL16" i="50"/>
  <c r="AU16" i="50" s="1"/>
  <c r="AS14" i="59"/>
  <c r="AL14" i="59"/>
  <c r="AU14" i="59" s="1"/>
  <c r="AS9" i="67"/>
  <c r="AL9" i="67"/>
  <c r="AU9" i="67" s="1"/>
  <c r="AG23" i="7"/>
  <c r="AP23" i="7" s="1"/>
  <c r="AP25" i="7" s="1"/>
  <c r="AF23" i="7"/>
  <c r="AO23" i="7" s="1"/>
  <c r="AO25" i="7" s="1"/>
  <c r="AE23" i="7"/>
  <c r="AS18" i="17"/>
  <c r="AL18" i="17"/>
  <c r="AU18" i="17" s="1"/>
  <c r="AR24" i="36"/>
  <c r="AG24" i="90"/>
  <c r="AP24" i="90" s="1"/>
  <c r="AF24" i="90"/>
  <c r="AO24" i="90" s="1"/>
  <c r="AE24" i="90"/>
  <c r="W25" i="90"/>
  <c r="AS7" i="51"/>
  <c r="AL7" i="51"/>
  <c r="AU7" i="51" s="1"/>
  <c r="AI24" i="33"/>
  <c r="AN24" i="33"/>
  <c r="Y26" i="28"/>
  <c r="X26" i="28"/>
  <c r="AS9" i="72"/>
  <c r="AL9" i="72"/>
  <c r="AU9" i="72" s="1"/>
  <c r="AS17" i="64"/>
  <c r="AL17" i="64"/>
  <c r="AU17" i="64" s="1"/>
  <c r="AJ20" i="12"/>
  <c r="AK20" i="12"/>
  <c r="AT20" i="12" s="1"/>
  <c r="AJ14" i="12"/>
  <c r="AK14" i="12"/>
  <c r="AT14" i="12" s="1"/>
  <c r="AJ8" i="12"/>
  <c r="AK8" i="12"/>
  <c r="AT8" i="12" s="1"/>
  <c r="AJ23" i="55"/>
  <c r="AS23" i="55" s="1"/>
  <c r="AK23" i="55"/>
  <c r="AT23" i="55" s="1"/>
  <c r="W26" i="87"/>
  <c r="AG25" i="87"/>
  <c r="AP25" i="87" s="1"/>
  <c r="AF25" i="87"/>
  <c r="AO25" i="87" s="1"/>
  <c r="AE25" i="87"/>
  <c r="AS10" i="67"/>
  <c r="AL10" i="67"/>
  <c r="AU10" i="67" s="1"/>
  <c r="AH25" i="42"/>
  <c r="AQ25" i="42" s="1"/>
  <c r="AE23" i="57"/>
  <c r="AG23" i="57"/>
  <c r="AP23" i="57" s="1"/>
  <c r="AP25" i="57" s="1"/>
  <c r="AF23" i="57"/>
  <c r="AO23" i="57" s="1"/>
  <c r="AO25" i="57" s="1"/>
  <c r="AS17" i="61"/>
  <c r="AL17" i="61"/>
  <c r="AU17" i="61" s="1"/>
  <c r="AR23" i="78"/>
  <c r="AL23" i="16"/>
  <c r="AU23" i="16" s="1"/>
  <c r="AR23" i="16"/>
  <c r="AR25" i="16" s="1"/>
  <c r="AJ4" i="72"/>
  <c r="AK4" i="72"/>
  <c r="AT4" i="72" s="1"/>
  <c r="AT25" i="72" s="1"/>
  <c r="AI24" i="84"/>
  <c r="AN24" i="84"/>
  <c r="AS12" i="11"/>
  <c r="AL12" i="11"/>
  <c r="AU12" i="11" s="1"/>
  <c r="AG23" i="68"/>
  <c r="AP23" i="68" s="1"/>
  <c r="AP25" i="68" s="1"/>
  <c r="AF23" i="68"/>
  <c r="AO23" i="68" s="1"/>
  <c r="AO25" i="68" s="1"/>
  <c r="AE23" i="68"/>
  <c r="AJ18" i="55"/>
  <c r="AK18" i="55"/>
  <c r="AT18" i="55" s="1"/>
  <c r="AJ12" i="55"/>
  <c r="AK12" i="55"/>
  <c r="AT12" i="55" s="1"/>
  <c r="AJ6" i="55"/>
  <c r="AK6" i="55"/>
  <c r="AT6" i="55" s="1"/>
  <c r="Y25" i="75"/>
  <c r="X25" i="75"/>
  <c r="AH25" i="38"/>
  <c r="AQ25" i="38" s="1"/>
  <c r="AS6" i="50"/>
  <c r="AL6" i="50"/>
  <c r="AU6" i="50" s="1"/>
  <c r="AJ4" i="59"/>
  <c r="AK4" i="59"/>
  <c r="AT4" i="59" s="1"/>
  <c r="AT25" i="59" s="1"/>
  <c r="AS22" i="59"/>
  <c r="AL22" i="59"/>
  <c r="AU22" i="59" s="1"/>
  <c r="AS11" i="67"/>
  <c r="AL11" i="67"/>
  <c r="AU11" i="67" s="1"/>
  <c r="AS12" i="61"/>
  <c r="AL12" i="61"/>
  <c r="AU12" i="61" s="1"/>
  <c r="AS21" i="51"/>
  <c r="AL21" i="51"/>
  <c r="AU21" i="51" s="1"/>
  <c r="AS5" i="72"/>
  <c r="AL5" i="72"/>
  <c r="AU5" i="72" s="1"/>
  <c r="AC15" i="49"/>
  <c r="AB16" i="49" s="1"/>
  <c r="S16" i="49"/>
  <c r="AC9" i="49"/>
  <c r="AB10" i="49" s="1"/>
  <c r="S10" i="49"/>
  <c r="S4" i="49"/>
  <c r="AC3" i="49"/>
  <c r="AS7" i="64"/>
  <c r="AL7" i="64"/>
  <c r="AU7" i="64" s="1"/>
  <c r="AS4" i="53"/>
  <c r="AS25" i="53" s="1"/>
  <c r="AL4" i="53"/>
  <c r="AU4" i="53" s="1"/>
  <c r="AU25" i="53" s="1"/>
  <c r="C11" i="53" s="1"/>
  <c r="F6" i="97" s="1"/>
  <c r="AJ17" i="56"/>
  <c r="AK17" i="56"/>
  <c r="AT17" i="56" s="1"/>
  <c r="AJ11" i="56"/>
  <c r="AK11" i="56"/>
  <c r="AT11" i="56" s="1"/>
  <c r="AJ5" i="56"/>
  <c r="AK5" i="56"/>
  <c r="AT5" i="56" s="1"/>
  <c r="W25" i="47"/>
  <c r="AG24" i="47"/>
  <c r="AP24" i="47" s="1"/>
  <c r="AF24" i="47"/>
  <c r="AO24" i="47" s="1"/>
  <c r="AE24" i="47"/>
  <c r="AR25" i="44"/>
  <c r="W25" i="93"/>
  <c r="AG24" i="93"/>
  <c r="AP24" i="93" s="1"/>
  <c r="AF24" i="93"/>
  <c r="AO24" i="93" s="1"/>
  <c r="AE24" i="93"/>
  <c r="AS19" i="50"/>
  <c r="AL19" i="50"/>
  <c r="AU19" i="50" s="1"/>
  <c r="AS17" i="59"/>
  <c r="AL17" i="59"/>
  <c r="AU17" i="59" s="1"/>
  <c r="AS19" i="61"/>
  <c r="AL19" i="61"/>
  <c r="AU19" i="61" s="1"/>
  <c r="AU25" i="8"/>
  <c r="C11" i="8" s="1"/>
  <c r="AJ4" i="51"/>
  <c r="AK4" i="51"/>
  <c r="AT4" i="51" s="1"/>
  <c r="AT25" i="51" s="1"/>
  <c r="W26" i="82"/>
  <c r="AE25" i="82"/>
  <c r="AF25" i="82"/>
  <c r="AO25" i="82" s="1"/>
  <c r="AG25" i="82"/>
  <c r="AP25" i="82" s="1"/>
  <c r="AS8" i="11"/>
  <c r="AL8" i="11"/>
  <c r="AU8" i="11" s="1"/>
  <c r="Y26" i="76"/>
  <c r="X26" i="76"/>
  <c r="Z26" i="76" s="1"/>
  <c r="AR23" i="39"/>
  <c r="AJ4" i="17"/>
  <c r="AK4" i="17"/>
  <c r="AT4" i="17" s="1"/>
  <c r="AT25" i="17" s="1"/>
  <c r="AS7" i="58"/>
  <c r="AL7" i="58"/>
  <c r="AU7" i="58" s="1"/>
  <c r="AS11" i="51"/>
  <c r="AL11" i="51"/>
  <c r="AU11" i="51" s="1"/>
  <c r="AJ19" i="18"/>
  <c r="AK19" i="18"/>
  <c r="AT19" i="18" s="1"/>
  <c r="AJ13" i="18"/>
  <c r="AK13" i="18"/>
  <c r="AT13" i="18" s="1"/>
  <c r="AJ7" i="18"/>
  <c r="AK7" i="18"/>
  <c r="AT7" i="18" s="1"/>
  <c r="AS19" i="72"/>
  <c r="AL19" i="72"/>
  <c r="AU19" i="72" s="1"/>
  <c r="AS21" i="11"/>
  <c r="AL21" i="11"/>
  <c r="AU21" i="11" s="1"/>
  <c r="X25" i="41"/>
  <c r="Y25" i="41"/>
  <c r="AN22" i="6"/>
  <c r="AI22" i="6"/>
  <c r="AJ22" i="62"/>
  <c r="AK22" i="62"/>
  <c r="AT22" i="62" s="1"/>
  <c r="AJ16" i="62"/>
  <c r="AK16" i="62"/>
  <c r="AT16" i="62" s="1"/>
  <c r="AJ10" i="62"/>
  <c r="AK10" i="62"/>
  <c r="AT10" i="62" s="1"/>
  <c r="AB4" i="62"/>
  <c r="AJ3" i="62"/>
  <c r="AI23" i="32"/>
  <c r="AN23" i="32"/>
  <c r="AI25" i="43"/>
  <c r="AN25" i="43"/>
  <c r="Z23" i="6" l="1"/>
  <c r="Z24" i="91"/>
  <c r="AF25" i="42"/>
  <c r="AO25" i="42" s="1"/>
  <c r="AG25" i="77"/>
  <c r="AP25" i="77" s="1"/>
  <c r="AK23" i="7"/>
  <c r="AT23" i="7" s="1"/>
  <c r="Z25" i="75"/>
  <c r="AG25" i="75" s="1"/>
  <c r="AP25" i="75" s="1"/>
  <c r="W26" i="26"/>
  <c r="AE25" i="73"/>
  <c r="Z26" i="28"/>
  <c r="W27" i="28" s="1"/>
  <c r="Z26" i="30"/>
  <c r="AG26" i="30" s="1"/>
  <c r="AP26" i="30" s="1"/>
  <c r="AG25" i="73"/>
  <c r="AP25" i="73" s="1"/>
  <c r="Z24" i="27"/>
  <c r="W25" i="27" s="1"/>
  <c r="AG23" i="6"/>
  <c r="AP23" i="6" s="1"/>
  <c r="AP25" i="6" s="1"/>
  <c r="AF23" i="6"/>
  <c r="AO23" i="6" s="1"/>
  <c r="AO25" i="6" s="1"/>
  <c r="AE23" i="6"/>
  <c r="AE26" i="28"/>
  <c r="AF26" i="28"/>
  <c r="AO26" i="28" s="1"/>
  <c r="W26" i="75"/>
  <c r="AE25" i="75"/>
  <c r="AE26" i="30"/>
  <c r="W27" i="30"/>
  <c r="AE24" i="27"/>
  <c r="AF24" i="27"/>
  <c r="AO24" i="27" s="1"/>
  <c r="AR23" i="32"/>
  <c r="AS16" i="62"/>
  <c r="AL16" i="62"/>
  <c r="AU16" i="62" s="1"/>
  <c r="AH25" i="41"/>
  <c r="AQ25" i="41" s="1"/>
  <c r="AS11" i="56"/>
  <c r="AL11" i="56"/>
  <c r="AU11" i="56" s="1"/>
  <c r="AJ16" i="49"/>
  <c r="AK16" i="49"/>
  <c r="AT16" i="49" s="1"/>
  <c r="AS4" i="59"/>
  <c r="AL4" i="59"/>
  <c r="AU4" i="59" s="1"/>
  <c r="AS6" i="55"/>
  <c r="AL6" i="55"/>
  <c r="AU6" i="55" s="1"/>
  <c r="AI25" i="87"/>
  <c r="AN25" i="87"/>
  <c r="AS20" i="12"/>
  <c r="AL20" i="12"/>
  <c r="AU20" i="12" s="1"/>
  <c r="AN25" i="31"/>
  <c r="AI25" i="31"/>
  <c r="AH25" i="95"/>
  <c r="AQ25" i="95" s="1"/>
  <c r="AS14" i="18"/>
  <c r="AL14" i="18"/>
  <c r="AU14" i="18" s="1"/>
  <c r="W27" i="44"/>
  <c r="AG26" i="44"/>
  <c r="AP26" i="44" s="1"/>
  <c r="AF26" i="44"/>
  <c r="AO26" i="44" s="1"/>
  <c r="AE26" i="44"/>
  <c r="AS6" i="56"/>
  <c r="AL6" i="56"/>
  <c r="AU6" i="56" s="1"/>
  <c r="AJ17" i="49"/>
  <c r="AK17" i="49"/>
  <c r="AT17" i="49" s="1"/>
  <c r="AS7" i="55"/>
  <c r="AL7" i="55"/>
  <c r="AU7" i="55" s="1"/>
  <c r="AK23" i="68"/>
  <c r="AT23" i="68" s="1"/>
  <c r="AS9" i="12"/>
  <c r="AL9" i="12"/>
  <c r="AU9" i="12" s="1"/>
  <c r="AR25" i="83"/>
  <c r="AF27" i="96"/>
  <c r="AO27" i="96" s="1"/>
  <c r="AE27" i="96"/>
  <c r="W28" i="96"/>
  <c r="AG27" i="96"/>
  <c r="AP27" i="96" s="1"/>
  <c r="AS18" i="62"/>
  <c r="AL18" i="62"/>
  <c r="AU18" i="62" s="1"/>
  <c r="AJ17" i="5"/>
  <c r="AK17" i="5"/>
  <c r="AT17" i="5" s="1"/>
  <c r="AJ11" i="5"/>
  <c r="AK11" i="5"/>
  <c r="AT11" i="5" s="1"/>
  <c r="AJ5" i="5"/>
  <c r="AK5" i="5"/>
  <c r="AT5" i="5" s="1"/>
  <c r="AS15" i="18"/>
  <c r="AL15" i="18"/>
  <c r="AU15" i="18" s="1"/>
  <c r="AR25" i="76"/>
  <c r="AS19" i="62"/>
  <c r="AL19" i="62"/>
  <c r="AU19" i="62" s="1"/>
  <c r="AS16" i="18"/>
  <c r="AL16" i="18"/>
  <c r="AU16" i="18" s="1"/>
  <c r="AR25" i="37"/>
  <c r="AN23" i="94"/>
  <c r="AI23" i="94"/>
  <c r="AJ22" i="49"/>
  <c r="AK22" i="49"/>
  <c r="AT22" i="49" s="1"/>
  <c r="Y26" i="80"/>
  <c r="X26" i="80"/>
  <c r="AF25" i="33"/>
  <c r="AO25" i="33" s="1"/>
  <c r="AE25" i="33"/>
  <c r="AG25" i="33"/>
  <c r="AP25" i="33" s="1"/>
  <c r="W26" i="33"/>
  <c r="AJ17" i="23"/>
  <c r="AK17" i="23"/>
  <c r="AT17" i="23" s="1"/>
  <c r="AJ11" i="23"/>
  <c r="AK11" i="23"/>
  <c r="AT11" i="23" s="1"/>
  <c r="AJ5" i="23"/>
  <c r="AK5" i="23"/>
  <c r="AT5" i="23" s="1"/>
  <c r="W26" i="85"/>
  <c r="AE25" i="85"/>
  <c r="AF25" i="85"/>
  <c r="AO25" i="85" s="1"/>
  <c r="AG25" i="85"/>
  <c r="AP25" i="85" s="1"/>
  <c r="X25" i="92"/>
  <c r="Z25" i="92" s="1"/>
  <c r="Y25" i="92"/>
  <c r="AJ23" i="49"/>
  <c r="AS23" i="49" s="1"/>
  <c r="AK23" i="49"/>
  <c r="AT23" i="49" s="1"/>
  <c r="AJ20" i="49"/>
  <c r="AK20" i="49"/>
  <c r="AT20" i="49" s="1"/>
  <c r="AJ4" i="55"/>
  <c r="AK4" i="55"/>
  <c r="AT4" i="55" s="1"/>
  <c r="AT25" i="55" s="1"/>
  <c r="AS22" i="55"/>
  <c r="AL22" i="55"/>
  <c r="AU22" i="55" s="1"/>
  <c r="AR24" i="34"/>
  <c r="AS7" i="10"/>
  <c r="AL7" i="10"/>
  <c r="AU7" i="10" s="1"/>
  <c r="AJ20" i="20"/>
  <c r="AK20" i="20"/>
  <c r="AT20" i="20" s="1"/>
  <c r="AJ14" i="20"/>
  <c r="AK14" i="20"/>
  <c r="AT14" i="20" s="1"/>
  <c r="AJ8" i="20"/>
  <c r="AK8" i="20"/>
  <c r="AT8" i="20" s="1"/>
  <c r="AG24" i="91"/>
  <c r="AP24" i="91" s="1"/>
  <c r="AF24" i="91"/>
  <c r="AO24" i="91" s="1"/>
  <c r="W25" i="91"/>
  <c r="AE24" i="91"/>
  <c r="AJ17" i="7"/>
  <c r="AK17" i="7"/>
  <c r="AT17" i="7" s="1"/>
  <c r="AJ11" i="7"/>
  <c r="AK11" i="7"/>
  <c r="AT11" i="7" s="1"/>
  <c r="AJ5" i="7"/>
  <c r="AK5" i="7"/>
  <c r="AT5" i="7" s="1"/>
  <c r="AH24" i="74"/>
  <c r="AQ24" i="74" s="1"/>
  <c r="AS13" i="12"/>
  <c r="AL13" i="12"/>
  <c r="AU13" i="12" s="1"/>
  <c r="AS14" i="10"/>
  <c r="AL14" i="10"/>
  <c r="AU14" i="10" s="1"/>
  <c r="AS21" i="10"/>
  <c r="AL21" i="10"/>
  <c r="AU21" i="10" s="1"/>
  <c r="X26" i="26"/>
  <c r="Y26" i="26"/>
  <c r="AI24" i="39"/>
  <c r="AN24" i="39"/>
  <c r="AS3" i="62"/>
  <c r="AL3" i="62"/>
  <c r="AU3" i="62" s="1"/>
  <c r="Z25" i="41"/>
  <c r="AS7" i="18"/>
  <c r="AL7" i="18"/>
  <c r="AU7" i="18" s="1"/>
  <c r="AS4" i="51"/>
  <c r="AS25" i="51" s="1"/>
  <c r="AL4" i="51"/>
  <c r="AU4" i="51" s="1"/>
  <c r="X25" i="93"/>
  <c r="Y25" i="93"/>
  <c r="AB4" i="49"/>
  <c r="AJ3" i="49"/>
  <c r="AS4" i="72"/>
  <c r="AS25" i="72" s="1"/>
  <c r="AL4" i="72"/>
  <c r="AU4" i="72" s="1"/>
  <c r="AU25" i="72" s="1"/>
  <c r="C11" i="72" s="1"/>
  <c r="F25" i="97" s="1"/>
  <c r="Y25" i="90"/>
  <c r="X25" i="90"/>
  <c r="AH25" i="34"/>
  <c r="AQ25" i="34" s="1"/>
  <c r="AS5" i="62"/>
  <c r="AL5" i="62"/>
  <c r="AU5" i="62" s="1"/>
  <c r="AH24" i="46"/>
  <c r="AQ24" i="46" s="1"/>
  <c r="AJ5" i="49"/>
  <c r="AK5" i="49"/>
  <c r="AT5" i="49" s="1"/>
  <c r="AR25" i="30"/>
  <c r="AS4" i="58"/>
  <c r="AS25" i="58" s="1"/>
  <c r="AL4" i="58"/>
  <c r="AU4" i="58" s="1"/>
  <c r="AL23" i="56"/>
  <c r="AU23" i="56" s="1"/>
  <c r="AR23" i="56"/>
  <c r="AR25" i="56" s="1"/>
  <c r="AS16" i="10"/>
  <c r="AL16" i="10"/>
  <c r="AU16" i="10" s="1"/>
  <c r="AJ22" i="5"/>
  <c r="AK22" i="5"/>
  <c r="AT22" i="5" s="1"/>
  <c r="AJ16" i="5"/>
  <c r="AK16" i="5"/>
  <c r="AT16" i="5" s="1"/>
  <c r="AJ10" i="5"/>
  <c r="AK10" i="5"/>
  <c r="AT10" i="5" s="1"/>
  <c r="AJ3" i="5"/>
  <c r="AB4" i="5"/>
  <c r="AR23" i="49"/>
  <c r="AR25" i="49" s="1"/>
  <c r="AS19" i="56"/>
  <c r="AL19" i="56"/>
  <c r="AU19" i="56" s="1"/>
  <c r="AJ12" i="49"/>
  <c r="AK12" i="49"/>
  <c r="AT12" i="49" s="1"/>
  <c r="AS20" i="55"/>
  <c r="AL20" i="55"/>
  <c r="AU20" i="55" s="1"/>
  <c r="X26" i="40"/>
  <c r="Y26" i="40"/>
  <c r="AS16" i="12"/>
  <c r="AL16" i="12"/>
  <c r="AU16" i="12" s="1"/>
  <c r="AS5" i="10"/>
  <c r="AL5" i="10"/>
  <c r="AU5" i="10" s="1"/>
  <c r="AJ4" i="18"/>
  <c r="AK4" i="18"/>
  <c r="AT4" i="18" s="1"/>
  <c r="AT25" i="18" s="1"/>
  <c r="AS14" i="56"/>
  <c r="AL14" i="56"/>
  <c r="AU14" i="56" s="1"/>
  <c r="AS9" i="55"/>
  <c r="AL9" i="55"/>
  <c r="AU9" i="55" s="1"/>
  <c r="AI25" i="80"/>
  <c r="AN25" i="80"/>
  <c r="AS11" i="12"/>
  <c r="AL11" i="12"/>
  <c r="AU11" i="12" s="1"/>
  <c r="AJ22" i="23"/>
  <c r="AK22" i="23"/>
  <c r="AT22" i="23" s="1"/>
  <c r="AJ16" i="23"/>
  <c r="AK16" i="23"/>
  <c r="AT16" i="23" s="1"/>
  <c r="AJ10" i="23"/>
  <c r="AK10" i="23"/>
  <c r="AT10" i="23" s="1"/>
  <c r="AB4" i="23"/>
  <c r="AJ3" i="23"/>
  <c r="AS12" i="10"/>
  <c r="AL12" i="10"/>
  <c r="AU12" i="10" s="1"/>
  <c r="AS14" i="62"/>
  <c r="AL14" i="62"/>
  <c r="AU14" i="62" s="1"/>
  <c r="AS17" i="18"/>
  <c r="AL17" i="18"/>
  <c r="AU17" i="18" s="1"/>
  <c r="AI23" i="5"/>
  <c r="AN23" i="5"/>
  <c r="AN25" i="5" s="1"/>
  <c r="AI24" i="92"/>
  <c r="AN24" i="92"/>
  <c r="AS15" i="56"/>
  <c r="AL15" i="56"/>
  <c r="AU15" i="56" s="1"/>
  <c r="AJ8" i="49"/>
  <c r="AK8" i="49"/>
  <c r="AT8" i="49" s="1"/>
  <c r="AS6" i="12"/>
  <c r="AL6" i="12"/>
  <c r="AU6" i="12" s="1"/>
  <c r="AS4" i="61"/>
  <c r="AS25" i="61" s="1"/>
  <c r="AL4" i="61"/>
  <c r="AU4" i="61" s="1"/>
  <c r="AS9" i="62"/>
  <c r="AL9" i="62"/>
  <c r="AU9" i="62" s="1"/>
  <c r="AH24" i="27"/>
  <c r="AQ24" i="27" s="1"/>
  <c r="AH23" i="6"/>
  <c r="AQ23" i="6" s="1"/>
  <c r="AQ25" i="6" s="1"/>
  <c r="AZ3" i="6"/>
  <c r="AR24" i="41"/>
  <c r="AS12" i="18"/>
  <c r="AL12" i="18"/>
  <c r="AU12" i="18" s="1"/>
  <c r="AH26" i="37"/>
  <c r="AQ26" i="37" s="1"/>
  <c r="AJ19" i="20"/>
  <c r="AK19" i="20"/>
  <c r="AT19" i="20" s="1"/>
  <c r="AJ13" i="20"/>
  <c r="AK13" i="20"/>
  <c r="AT13" i="20" s="1"/>
  <c r="AJ7" i="20"/>
  <c r="AK7" i="20"/>
  <c r="AT7" i="20" s="1"/>
  <c r="AS10" i="56"/>
  <c r="AL10" i="56"/>
  <c r="AU10" i="56" s="1"/>
  <c r="AJ21" i="49"/>
  <c r="AK21" i="49"/>
  <c r="AT21" i="49" s="1"/>
  <c r="AS11" i="55"/>
  <c r="AL11" i="55"/>
  <c r="AU11" i="55" s="1"/>
  <c r="AJ22" i="7"/>
  <c r="AK22" i="7"/>
  <c r="AT22" i="7" s="1"/>
  <c r="AJ16" i="7"/>
  <c r="AK16" i="7"/>
  <c r="AT16" i="7" s="1"/>
  <c r="AJ10" i="7"/>
  <c r="AK10" i="7"/>
  <c r="AT10" i="7" s="1"/>
  <c r="AJ3" i="7"/>
  <c r="AB4" i="7"/>
  <c r="X27" i="48"/>
  <c r="Y27" i="48"/>
  <c r="Y26" i="42"/>
  <c r="X26" i="42"/>
  <c r="Z26" i="42" s="1"/>
  <c r="Y26" i="38"/>
  <c r="X26" i="38"/>
  <c r="Z26" i="38" s="1"/>
  <c r="AI25" i="26"/>
  <c r="AN25" i="26"/>
  <c r="AJ4" i="62"/>
  <c r="AK4" i="62"/>
  <c r="AT4" i="62" s="1"/>
  <c r="AT25" i="62" s="1"/>
  <c r="AS22" i="62"/>
  <c r="AL22" i="62"/>
  <c r="AU22" i="62" s="1"/>
  <c r="AH26" i="76"/>
  <c r="AQ26" i="76" s="1"/>
  <c r="X25" i="47"/>
  <c r="Y25" i="47"/>
  <c r="AS17" i="56"/>
  <c r="AL17" i="56"/>
  <c r="AU17" i="56" s="1"/>
  <c r="AH25" i="75"/>
  <c r="AQ25" i="75" s="1"/>
  <c r="AS12" i="55"/>
  <c r="AL12" i="55"/>
  <c r="AU12" i="55" s="1"/>
  <c r="AS8" i="12"/>
  <c r="AL8" i="12"/>
  <c r="AU8" i="12" s="1"/>
  <c r="AN24" i="90"/>
  <c r="AI24" i="90"/>
  <c r="Z25" i="34"/>
  <c r="AS9" i="10"/>
  <c r="AL9" i="10"/>
  <c r="AU9" i="10" s="1"/>
  <c r="Z25" i="95"/>
  <c r="AS20" i="18"/>
  <c r="AL20" i="18"/>
  <c r="AU20" i="18" s="1"/>
  <c r="AS12" i="56"/>
  <c r="AL12" i="56"/>
  <c r="AU12" i="56" s="1"/>
  <c r="AS13" i="55"/>
  <c r="AL13" i="55"/>
  <c r="AU13" i="55" s="1"/>
  <c r="AX23" i="57"/>
  <c r="S23" i="57" s="1"/>
  <c r="AC23" i="57" s="1"/>
  <c r="AX3" i="57"/>
  <c r="S3" i="57" s="1"/>
  <c r="AC3" i="57" s="1"/>
  <c r="AX4" i="57"/>
  <c r="S4" i="57" s="1"/>
  <c r="AC4" i="57" s="1"/>
  <c r="AB5" i="57" s="1"/>
  <c r="AX5" i="57"/>
  <c r="S5" i="57" s="1"/>
  <c r="AC5" i="57" s="1"/>
  <c r="AB6" i="57" s="1"/>
  <c r="AX6" i="57"/>
  <c r="S6" i="57" s="1"/>
  <c r="AC6" i="57" s="1"/>
  <c r="AB7" i="57" s="1"/>
  <c r="AX7" i="57"/>
  <c r="S7" i="57" s="1"/>
  <c r="AC7" i="57" s="1"/>
  <c r="AB8" i="57" s="1"/>
  <c r="AX8" i="57"/>
  <c r="S8" i="57" s="1"/>
  <c r="AC8" i="57" s="1"/>
  <c r="AB9" i="57" s="1"/>
  <c r="AX9" i="57"/>
  <c r="S9" i="57" s="1"/>
  <c r="AC9" i="57" s="1"/>
  <c r="AB10" i="57" s="1"/>
  <c r="AX10" i="57"/>
  <c r="S10" i="57" s="1"/>
  <c r="AC10" i="57" s="1"/>
  <c r="AB11" i="57" s="1"/>
  <c r="AX11" i="57"/>
  <c r="S11" i="57" s="1"/>
  <c r="AC11" i="57" s="1"/>
  <c r="AB12" i="57" s="1"/>
  <c r="AX12" i="57"/>
  <c r="S12" i="57" s="1"/>
  <c r="AC12" i="57" s="1"/>
  <c r="AB13" i="57" s="1"/>
  <c r="AX13" i="57"/>
  <c r="S13" i="57" s="1"/>
  <c r="AC13" i="57" s="1"/>
  <c r="AB14" i="57" s="1"/>
  <c r="AX14" i="57"/>
  <c r="S14" i="57" s="1"/>
  <c r="AC14" i="57" s="1"/>
  <c r="AB15" i="57" s="1"/>
  <c r="AX15" i="57"/>
  <c r="S15" i="57" s="1"/>
  <c r="AC15" i="57" s="1"/>
  <c r="AB16" i="57" s="1"/>
  <c r="AX16" i="57"/>
  <c r="S16" i="57" s="1"/>
  <c r="AC16" i="57" s="1"/>
  <c r="AB17" i="57" s="1"/>
  <c r="AX17" i="57"/>
  <c r="S17" i="57" s="1"/>
  <c r="AC17" i="57" s="1"/>
  <c r="AB18" i="57" s="1"/>
  <c r="AX18" i="57"/>
  <c r="S18" i="57" s="1"/>
  <c r="AC18" i="57" s="1"/>
  <c r="AB19" i="57" s="1"/>
  <c r="AX19" i="57"/>
  <c r="S19" i="57" s="1"/>
  <c r="AC19" i="57" s="1"/>
  <c r="AB20" i="57" s="1"/>
  <c r="AX20" i="57"/>
  <c r="S20" i="57" s="1"/>
  <c r="AC20" i="57" s="1"/>
  <c r="AB21" i="57" s="1"/>
  <c r="AX21" i="57"/>
  <c r="S21" i="57" s="1"/>
  <c r="AC21" i="57" s="1"/>
  <c r="AB22" i="57" s="1"/>
  <c r="AS15" i="12"/>
  <c r="AL15" i="12"/>
  <c r="AU15" i="12" s="1"/>
  <c r="AH24" i="89"/>
  <c r="AQ24" i="89" s="1"/>
  <c r="AJ4" i="10"/>
  <c r="AK4" i="10"/>
  <c r="AT4" i="10" s="1"/>
  <c r="AT25" i="10" s="1"/>
  <c r="AS6" i="62"/>
  <c r="AL6" i="62"/>
  <c r="AU6" i="62" s="1"/>
  <c r="AJ21" i="5"/>
  <c r="AK21" i="5"/>
  <c r="AT21" i="5" s="1"/>
  <c r="AJ15" i="5"/>
  <c r="AK15" i="5"/>
  <c r="AT15" i="5" s="1"/>
  <c r="AJ9" i="5"/>
  <c r="AK9" i="5"/>
  <c r="AT9" i="5" s="1"/>
  <c r="AS21" i="18"/>
  <c r="AL21" i="18"/>
  <c r="AU21" i="18" s="1"/>
  <c r="AF25" i="36"/>
  <c r="AO25" i="36" s="1"/>
  <c r="W26" i="36"/>
  <c r="AG25" i="36"/>
  <c r="AP25" i="36" s="1"/>
  <c r="AE25" i="36"/>
  <c r="AJ4" i="12"/>
  <c r="AK4" i="12"/>
  <c r="AT4" i="12" s="1"/>
  <c r="AT25" i="12" s="1"/>
  <c r="AR25" i="28"/>
  <c r="AH26" i="43"/>
  <c r="AQ26" i="43" s="1"/>
  <c r="AS7" i="62"/>
  <c r="AL7" i="62"/>
  <c r="AU7" i="62" s="1"/>
  <c r="AR23" i="27"/>
  <c r="AS3" i="18"/>
  <c r="AL3" i="18"/>
  <c r="AU3" i="18" s="1"/>
  <c r="AS22" i="18"/>
  <c r="AL22" i="18"/>
  <c r="AU22" i="18" s="1"/>
  <c r="AH25" i="81"/>
  <c r="AQ25" i="81" s="1"/>
  <c r="X25" i="29"/>
  <c r="Y25" i="29"/>
  <c r="AJ13" i="49"/>
  <c r="AK13" i="49"/>
  <c r="AT13" i="49" s="1"/>
  <c r="AJ21" i="23"/>
  <c r="AK21" i="23"/>
  <c r="AT21" i="23" s="1"/>
  <c r="AJ15" i="23"/>
  <c r="AK15" i="23"/>
  <c r="AT15" i="23" s="1"/>
  <c r="AJ9" i="23"/>
  <c r="AK9" i="23"/>
  <c r="AT9" i="23" s="1"/>
  <c r="AS10" i="55"/>
  <c r="AL10" i="55"/>
  <c r="AU10" i="55" s="1"/>
  <c r="AE25" i="84"/>
  <c r="AG25" i="84"/>
  <c r="AP25" i="84" s="1"/>
  <c r="AF25" i="84"/>
  <c r="AO25" i="84" s="1"/>
  <c r="W26" i="84"/>
  <c r="AS13" i="10"/>
  <c r="AL13" i="10"/>
  <c r="AU13" i="10" s="1"/>
  <c r="AL23" i="55"/>
  <c r="AU23" i="55" s="1"/>
  <c r="AR24" i="95"/>
  <c r="AR23" i="46"/>
  <c r="AJ18" i="20"/>
  <c r="AK18" i="20"/>
  <c r="AT18" i="20" s="1"/>
  <c r="AJ12" i="20"/>
  <c r="AK12" i="20"/>
  <c r="AT12" i="20" s="1"/>
  <c r="AJ6" i="20"/>
  <c r="AK6" i="20"/>
  <c r="AT6" i="20" s="1"/>
  <c r="AJ9" i="49"/>
  <c r="AK9" i="49"/>
  <c r="AT9" i="49" s="1"/>
  <c r="AI26" i="79"/>
  <c r="AN26" i="79"/>
  <c r="AJ21" i="7"/>
  <c r="AK21" i="7"/>
  <c r="AT21" i="7" s="1"/>
  <c r="AJ15" i="7"/>
  <c r="AK15" i="7"/>
  <c r="AT15" i="7" s="1"/>
  <c r="AJ9" i="7"/>
  <c r="AK9" i="7"/>
  <c r="AT9" i="7" s="1"/>
  <c r="AG24" i="74"/>
  <c r="AP24" i="74" s="1"/>
  <c r="AF24" i="74"/>
  <c r="AO24" i="74" s="1"/>
  <c r="AE24" i="74"/>
  <c r="W25" i="74"/>
  <c r="AS19" i="12"/>
  <c r="AL19" i="12"/>
  <c r="AU19" i="12" s="1"/>
  <c r="AS20" i="10"/>
  <c r="AL20" i="10"/>
  <c r="AU20" i="10" s="1"/>
  <c r="Y26" i="77"/>
  <c r="X26" i="77"/>
  <c r="AN25" i="73"/>
  <c r="AR22" i="6"/>
  <c r="AS13" i="18"/>
  <c r="AL13" i="18"/>
  <c r="AU13" i="18" s="1"/>
  <c r="AI25" i="82"/>
  <c r="AN25" i="82"/>
  <c r="AI24" i="93"/>
  <c r="AN24" i="93"/>
  <c r="AR24" i="33"/>
  <c r="AI23" i="7"/>
  <c r="AN23" i="7"/>
  <c r="AN25" i="7" s="1"/>
  <c r="AS11" i="62"/>
  <c r="AL11" i="62"/>
  <c r="AU11" i="62" s="1"/>
  <c r="AJ23" i="5"/>
  <c r="AS23" i="5" s="1"/>
  <c r="AK23" i="5"/>
  <c r="AT23" i="5" s="1"/>
  <c r="Z24" i="46"/>
  <c r="AJ11" i="49"/>
  <c r="AK11" i="49"/>
  <c r="AT11" i="49" s="1"/>
  <c r="Y24" i="35"/>
  <c r="X24" i="35"/>
  <c r="AX22" i="57"/>
  <c r="S22" i="57" s="1"/>
  <c r="AC22" i="57" s="1"/>
  <c r="AB23" i="57" s="1"/>
  <c r="Z24" i="89"/>
  <c r="AS3" i="10"/>
  <c r="AL3" i="10"/>
  <c r="AU3" i="10" s="1"/>
  <c r="AS22" i="10"/>
  <c r="AL22" i="10"/>
  <c r="AU22" i="10" s="1"/>
  <c r="AJ20" i="5"/>
  <c r="AK20" i="5"/>
  <c r="AT20" i="5" s="1"/>
  <c r="AJ14" i="5"/>
  <c r="AK14" i="5"/>
  <c r="AT14" i="5" s="1"/>
  <c r="AJ8" i="5"/>
  <c r="AK8" i="5"/>
  <c r="AT8" i="5" s="1"/>
  <c r="AS7" i="56"/>
  <c r="AL7" i="56"/>
  <c r="AU7" i="56" s="1"/>
  <c r="AJ18" i="49"/>
  <c r="AK18" i="49"/>
  <c r="AT18" i="49" s="1"/>
  <c r="AS8" i="55"/>
  <c r="AL8" i="55"/>
  <c r="AU8" i="55" s="1"/>
  <c r="AS3" i="12"/>
  <c r="AL3" i="12"/>
  <c r="AU3" i="12" s="1"/>
  <c r="AS22" i="12"/>
  <c r="AL22" i="12"/>
  <c r="AU22" i="12" s="1"/>
  <c r="Y26" i="25"/>
  <c r="X26" i="25"/>
  <c r="AS11" i="10"/>
  <c r="AL11" i="10"/>
  <c r="AU11" i="10" s="1"/>
  <c r="Z25" i="81"/>
  <c r="AS20" i="56"/>
  <c r="AL20" i="56"/>
  <c r="AU20" i="56" s="1"/>
  <c r="AS15" i="55"/>
  <c r="AL15" i="55"/>
  <c r="AU15" i="55" s="1"/>
  <c r="AR24" i="88"/>
  <c r="AS17" i="12"/>
  <c r="AL17" i="12"/>
  <c r="AU17" i="12" s="1"/>
  <c r="AJ20" i="23"/>
  <c r="AK20" i="23"/>
  <c r="AT20" i="23" s="1"/>
  <c r="AJ14" i="23"/>
  <c r="AK14" i="23"/>
  <c r="AT14" i="23" s="1"/>
  <c r="AJ8" i="23"/>
  <c r="AK8" i="23"/>
  <c r="AT8" i="23" s="1"/>
  <c r="AR23" i="89"/>
  <c r="AS18" i="10"/>
  <c r="AL18" i="10"/>
  <c r="AU18" i="10" s="1"/>
  <c r="AS20" i="62"/>
  <c r="AL20" i="62"/>
  <c r="AU20" i="62" s="1"/>
  <c r="AS5" i="18"/>
  <c r="AL5" i="18"/>
  <c r="AU5" i="18" s="1"/>
  <c r="AS21" i="56"/>
  <c r="AL21" i="56"/>
  <c r="AU21" i="56" s="1"/>
  <c r="AR24" i="75"/>
  <c r="AH25" i="84"/>
  <c r="AQ25" i="84" s="1"/>
  <c r="AS12" i="12"/>
  <c r="AL12" i="12"/>
  <c r="AU12" i="12" s="1"/>
  <c r="AS15" i="62"/>
  <c r="AL15" i="62"/>
  <c r="AU15" i="62" s="1"/>
  <c r="AR24" i="85"/>
  <c r="AS18" i="18"/>
  <c r="AL18" i="18"/>
  <c r="AU18" i="18" s="1"/>
  <c r="Z26" i="37"/>
  <c r="AJ17" i="20"/>
  <c r="AK17" i="20"/>
  <c r="AT17" i="20" s="1"/>
  <c r="AJ11" i="20"/>
  <c r="AK11" i="20"/>
  <c r="AT11" i="20" s="1"/>
  <c r="AJ5" i="20"/>
  <c r="AK5" i="20"/>
  <c r="AT5" i="20" s="1"/>
  <c r="AS16" i="56"/>
  <c r="AL16" i="56"/>
  <c r="AU16" i="56" s="1"/>
  <c r="AS17" i="55"/>
  <c r="AL17" i="55"/>
  <c r="AU17" i="55" s="1"/>
  <c r="AJ20" i="7"/>
  <c r="AK20" i="7"/>
  <c r="AT20" i="7" s="1"/>
  <c r="AJ14" i="7"/>
  <c r="AK14" i="7"/>
  <c r="AT14" i="7" s="1"/>
  <c r="AJ8" i="7"/>
  <c r="AK8" i="7"/>
  <c r="AT8" i="7" s="1"/>
  <c r="AI24" i="45"/>
  <c r="AN24" i="45"/>
  <c r="AS4" i="11"/>
  <c r="AS25" i="11" s="1"/>
  <c r="AL4" i="11"/>
  <c r="AU4" i="11" s="1"/>
  <c r="AU25" i="11" s="1"/>
  <c r="C11" i="11" s="1"/>
  <c r="X25" i="78"/>
  <c r="Y25" i="78"/>
  <c r="AN25" i="42"/>
  <c r="AI25" i="42"/>
  <c r="Y27" i="86"/>
  <c r="X27" i="86"/>
  <c r="Z27" i="86" s="1"/>
  <c r="AR25" i="43"/>
  <c r="AS10" i="62"/>
  <c r="AL10" i="62"/>
  <c r="AU10" i="62" s="1"/>
  <c r="W27" i="76"/>
  <c r="AG26" i="76"/>
  <c r="AP26" i="76" s="1"/>
  <c r="AF26" i="76"/>
  <c r="AO26" i="76" s="1"/>
  <c r="AE26" i="76"/>
  <c r="AI24" i="47"/>
  <c r="AN24" i="47"/>
  <c r="AS5" i="56"/>
  <c r="AL5" i="56"/>
  <c r="AU5" i="56" s="1"/>
  <c r="AJ10" i="49"/>
  <c r="AK10" i="49"/>
  <c r="AT10" i="49" s="1"/>
  <c r="AS18" i="55"/>
  <c r="AL18" i="55"/>
  <c r="AU18" i="55" s="1"/>
  <c r="AI23" i="57"/>
  <c r="AN23" i="57"/>
  <c r="AN25" i="57" s="1"/>
  <c r="Y26" i="87"/>
  <c r="X26" i="87"/>
  <c r="AS14" i="12"/>
  <c r="AL14" i="12"/>
  <c r="AU14" i="12" s="1"/>
  <c r="AS4" i="64"/>
  <c r="AS25" i="64" s="1"/>
  <c r="AL4" i="64"/>
  <c r="AU4" i="64" s="1"/>
  <c r="AU25" i="64" s="1"/>
  <c r="C11" i="64" s="1"/>
  <c r="F17" i="97" s="1"/>
  <c r="AH24" i="32"/>
  <c r="AQ24" i="32" s="1"/>
  <c r="AS8" i="18"/>
  <c r="AL8" i="18"/>
  <c r="AU8" i="18" s="1"/>
  <c r="AR23" i="62"/>
  <c r="AR25" i="62" s="1"/>
  <c r="AL23" i="62"/>
  <c r="AU23" i="62" s="1"/>
  <c r="AS18" i="56"/>
  <c r="AL18" i="56"/>
  <c r="AU18" i="56" s="1"/>
  <c r="AU25" i="59"/>
  <c r="C11" i="59" s="1"/>
  <c r="F12" i="97" s="1"/>
  <c r="AI23" i="35"/>
  <c r="AN23" i="35"/>
  <c r="AS19" i="55"/>
  <c r="AL19" i="55"/>
  <c r="AU19" i="55" s="1"/>
  <c r="AS21" i="12"/>
  <c r="AL21" i="12"/>
  <c r="AU21" i="12" s="1"/>
  <c r="AS12" i="62"/>
  <c r="AL12" i="62"/>
  <c r="AU12" i="62" s="1"/>
  <c r="AJ19" i="5"/>
  <c r="AK19" i="5"/>
  <c r="AT19" i="5" s="1"/>
  <c r="AJ13" i="5"/>
  <c r="AK13" i="5"/>
  <c r="AT13" i="5" s="1"/>
  <c r="AJ7" i="5"/>
  <c r="AK7" i="5"/>
  <c r="AT7" i="5" s="1"/>
  <c r="AS9" i="18"/>
  <c r="AL9" i="18"/>
  <c r="AU9" i="18" s="1"/>
  <c r="AR23" i="91"/>
  <c r="AJ6" i="49"/>
  <c r="AK6" i="49"/>
  <c r="AT6" i="49" s="1"/>
  <c r="AI25" i="40"/>
  <c r="AN25" i="40"/>
  <c r="AI25" i="25"/>
  <c r="AN25" i="25"/>
  <c r="AL23" i="18"/>
  <c r="AU23" i="18" s="1"/>
  <c r="Z26" i="43"/>
  <c r="AS13" i="62"/>
  <c r="AL13" i="62"/>
  <c r="AU13" i="62" s="1"/>
  <c r="AS10" i="18"/>
  <c r="AL10" i="18"/>
  <c r="AU10" i="18" s="1"/>
  <c r="X24" i="94"/>
  <c r="Y24" i="94"/>
  <c r="AJ19" i="49"/>
  <c r="AK19" i="49"/>
  <c r="AT19" i="49" s="1"/>
  <c r="AS4" i="67"/>
  <c r="AS25" i="67" s="1"/>
  <c r="AL4" i="67"/>
  <c r="AU4" i="67" s="1"/>
  <c r="AJ19" i="23"/>
  <c r="AK19" i="23"/>
  <c r="AT19" i="23" s="1"/>
  <c r="AJ13" i="23"/>
  <c r="AK13" i="23"/>
  <c r="AT13" i="23" s="1"/>
  <c r="AJ7" i="23"/>
  <c r="AK7" i="23"/>
  <c r="AT7" i="23" s="1"/>
  <c r="AH25" i="85"/>
  <c r="AQ25" i="85" s="1"/>
  <c r="AJ14" i="49"/>
  <c r="AK14" i="49"/>
  <c r="AT14" i="49" s="1"/>
  <c r="AS16" i="55"/>
  <c r="AL16" i="55"/>
  <c r="AU16" i="55" s="1"/>
  <c r="AH26" i="83"/>
  <c r="AQ26" i="83" s="1"/>
  <c r="AS19" i="10"/>
  <c r="AL19" i="10"/>
  <c r="AU19" i="10" s="1"/>
  <c r="AJ22" i="20"/>
  <c r="AK22" i="20"/>
  <c r="AT22" i="20" s="1"/>
  <c r="AJ16" i="20"/>
  <c r="AK16" i="20"/>
  <c r="AT16" i="20" s="1"/>
  <c r="AJ10" i="20"/>
  <c r="AK10" i="20"/>
  <c r="AT10" i="20" s="1"/>
  <c r="AJ3" i="20"/>
  <c r="AB4" i="20"/>
  <c r="AH24" i="91"/>
  <c r="AQ24" i="91" s="1"/>
  <c r="AJ4" i="56"/>
  <c r="AK4" i="56"/>
  <c r="AT4" i="56" s="1"/>
  <c r="AT25" i="56" s="1"/>
  <c r="AJ19" i="7"/>
  <c r="AK19" i="7"/>
  <c r="AT19" i="7" s="1"/>
  <c r="AJ13" i="7"/>
  <c r="AK13" i="7"/>
  <c r="AT13" i="7" s="1"/>
  <c r="AJ7" i="7"/>
  <c r="AK7" i="7"/>
  <c r="AT7" i="7" s="1"/>
  <c r="AH25" i="88"/>
  <c r="AQ25" i="88" s="1"/>
  <c r="AS7" i="12"/>
  <c r="AL7" i="12"/>
  <c r="AU7" i="12" s="1"/>
  <c r="AS8" i="10"/>
  <c r="AL8" i="10"/>
  <c r="AU8" i="10" s="1"/>
  <c r="AN24" i="78"/>
  <c r="AI24" i="78"/>
  <c r="AI26" i="86"/>
  <c r="AN26" i="86"/>
  <c r="AI25" i="77"/>
  <c r="AN25" i="77"/>
  <c r="AS19" i="18"/>
  <c r="AL19" i="18"/>
  <c r="AU19" i="18" s="1"/>
  <c r="AS4" i="17"/>
  <c r="AS25" i="17" s="1"/>
  <c r="AL4" i="17"/>
  <c r="AU4" i="17" s="1"/>
  <c r="AU25" i="17" s="1"/>
  <c r="C11" i="17" s="1"/>
  <c r="X26" i="82"/>
  <c r="Y26" i="82"/>
  <c r="AI23" i="68"/>
  <c r="AN23" i="68"/>
  <c r="AN25" i="68" s="1"/>
  <c r="AR24" i="84"/>
  <c r="AH26" i="28"/>
  <c r="AQ26" i="28" s="1"/>
  <c r="Z24" i="32"/>
  <c r="AS17" i="62"/>
  <c r="AL17" i="62"/>
  <c r="AU17" i="62" s="1"/>
  <c r="X26" i="31"/>
  <c r="Z26" i="31" s="1"/>
  <c r="Y26" i="31"/>
  <c r="AR23" i="23"/>
  <c r="AR25" i="23" s="1"/>
  <c r="AS25" i="59"/>
  <c r="AX23" i="68"/>
  <c r="S23" i="68" s="1"/>
  <c r="AC23" i="68" s="1"/>
  <c r="AJ23" i="68" s="1"/>
  <c r="AS23" i="68" s="1"/>
  <c r="AX3" i="68"/>
  <c r="S3" i="68" s="1"/>
  <c r="AC3" i="68" s="1"/>
  <c r="AX4" i="68"/>
  <c r="S4" i="68" s="1"/>
  <c r="AC4" i="68" s="1"/>
  <c r="AB5" i="68" s="1"/>
  <c r="AX5" i="68"/>
  <c r="S5" i="68" s="1"/>
  <c r="AC5" i="68" s="1"/>
  <c r="AB6" i="68" s="1"/>
  <c r="AX6" i="68"/>
  <c r="S6" i="68" s="1"/>
  <c r="AC6" i="68" s="1"/>
  <c r="AB7" i="68" s="1"/>
  <c r="AX7" i="68"/>
  <c r="S7" i="68" s="1"/>
  <c r="AC7" i="68" s="1"/>
  <c r="AB8" i="68" s="1"/>
  <c r="AX8" i="68"/>
  <c r="S8" i="68" s="1"/>
  <c r="AC8" i="68" s="1"/>
  <c r="AB9" i="68" s="1"/>
  <c r="AX9" i="68"/>
  <c r="S9" i="68" s="1"/>
  <c r="AC9" i="68" s="1"/>
  <c r="AB10" i="68" s="1"/>
  <c r="AX10" i="68"/>
  <c r="S10" i="68" s="1"/>
  <c r="AC10" i="68" s="1"/>
  <c r="AB11" i="68" s="1"/>
  <c r="AX11" i="68"/>
  <c r="S11" i="68" s="1"/>
  <c r="AC11" i="68" s="1"/>
  <c r="AB12" i="68" s="1"/>
  <c r="AX12" i="68"/>
  <c r="S12" i="68" s="1"/>
  <c r="AC12" i="68" s="1"/>
  <c r="AB13" i="68" s="1"/>
  <c r="AX13" i="68"/>
  <c r="S13" i="68" s="1"/>
  <c r="AC13" i="68" s="1"/>
  <c r="AB14" i="68" s="1"/>
  <c r="AX14" i="68"/>
  <c r="S14" i="68" s="1"/>
  <c r="AC14" i="68" s="1"/>
  <c r="AB15" i="68" s="1"/>
  <c r="AX15" i="68"/>
  <c r="S15" i="68" s="1"/>
  <c r="AC15" i="68" s="1"/>
  <c r="AB16" i="68" s="1"/>
  <c r="AX16" i="68"/>
  <c r="S16" i="68" s="1"/>
  <c r="AC16" i="68" s="1"/>
  <c r="AB17" i="68" s="1"/>
  <c r="AX17" i="68"/>
  <c r="S17" i="68" s="1"/>
  <c r="AC17" i="68" s="1"/>
  <c r="AB18" i="68" s="1"/>
  <c r="AX18" i="68"/>
  <c r="S18" i="68" s="1"/>
  <c r="AC18" i="68" s="1"/>
  <c r="AB19" i="68" s="1"/>
  <c r="AX19" i="68"/>
  <c r="S19" i="68" s="1"/>
  <c r="AC19" i="68" s="1"/>
  <c r="AB20" i="68" s="1"/>
  <c r="AX20" i="68"/>
  <c r="S20" i="68" s="1"/>
  <c r="AC20" i="68" s="1"/>
  <c r="AB21" i="68" s="1"/>
  <c r="AX21" i="68"/>
  <c r="S21" i="68" s="1"/>
  <c r="AC21" i="68" s="1"/>
  <c r="AB22" i="68" s="1"/>
  <c r="AS10" i="10"/>
  <c r="AL10" i="10"/>
  <c r="AU10" i="10" s="1"/>
  <c r="AH27" i="96"/>
  <c r="AQ27" i="96" s="1"/>
  <c r="AJ18" i="5"/>
  <c r="AK18" i="5"/>
  <c r="AT18" i="5" s="1"/>
  <c r="AJ12" i="5"/>
  <c r="AK12" i="5"/>
  <c r="AT12" i="5" s="1"/>
  <c r="AJ6" i="5"/>
  <c r="AK6" i="5"/>
  <c r="AT6" i="5" s="1"/>
  <c r="AR24" i="81"/>
  <c r="AS13" i="56"/>
  <c r="AL13" i="56"/>
  <c r="AU13" i="56" s="1"/>
  <c r="AH26" i="30"/>
  <c r="AQ26" i="30" s="1"/>
  <c r="AS14" i="55"/>
  <c r="AL14" i="55"/>
  <c r="AU14" i="55" s="1"/>
  <c r="AU25" i="58"/>
  <c r="C11" i="58" s="1"/>
  <c r="F11" i="97" s="1"/>
  <c r="AU25" i="67"/>
  <c r="C11" i="67" s="1"/>
  <c r="F20" i="97" s="1"/>
  <c r="AS10" i="12"/>
  <c r="AL10" i="12"/>
  <c r="AU10" i="12" s="1"/>
  <c r="AJ23" i="23"/>
  <c r="AS23" i="23" s="1"/>
  <c r="AK23" i="23"/>
  <c r="AT23" i="23" s="1"/>
  <c r="AS17" i="10"/>
  <c r="AL17" i="10"/>
  <c r="AU17" i="10" s="1"/>
  <c r="AR26" i="96"/>
  <c r="AS8" i="56"/>
  <c r="AL8" i="56"/>
  <c r="AU8" i="56" s="1"/>
  <c r="AI24" i="29"/>
  <c r="AN24" i="29"/>
  <c r="AJ7" i="49"/>
  <c r="AK7" i="49"/>
  <c r="AT7" i="49" s="1"/>
  <c r="AS21" i="55"/>
  <c r="AL21" i="55"/>
  <c r="AU21" i="55" s="1"/>
  <c r="AS5" i="12"/>
  <c r="AL5" i="12"/>
  <c r="AU5" i="12" s="1"/>
  <c r="AH25" i="33"/>
  <c r="AQ25" i="33" s="1"/>
  <c r="AU25" i="61"/>
  <c r="C11" i="61" s="1"/>
  <c r="F14" i="97" s="1"/>
  <c r="AJ18" i="23"/>
  <c r="AK18" i="23"/>
  <c r="AT18" i="23" s="1"/>
  <c r="AJ12" i="23"/>
  <c r="AK12" i="23"/>
  <c r="AT12" i="23" s="1"/>
  <c r="AJ6" i="23"/>
  <c r="AK6" i="23"/>
  <c r="AT6" i="23" s="1"/>
  <c r="AS6" i="10"/>
  <c r="AL6" i="10"/>
  <c r="AU6" i="10" s="1"/>
  <c r="AS8" i="62"/>
  <c r="AL8" i="62"/>
  <c r="AU8" i="62" s="1"/>
  <c r="AS11" i="18"/>
  <c r="AL11" i="18"/>
  <c r="AU11" i="18" s="1"/>
  <c r="AJ23" i="20"/>
  <c r="AS23" i="20" s="1"/>
  <c r="AK23" i="20"/>
  <c r="AT23" i="20" s="1"/>
  <c r="AS9" i="56"/>
  <c r="AL9" i="56"/>
  <c r="AU9" i="56" s="1"/>
  <c r="AS3" i="55"/>
  <c r="AL3" i="55"/>
  <c r="AU3" i="55" s="1"/>
  <c r="AR23" i="74"/>
  <c r="AS18" i="12"/>
  <c r="AL18" i="12"/>
  <c r="AU18" i="12" s="1"/>
  <c r="AS4" i="16"/>
  <c r="AS25" i="16" s="1"/>
  <c r="AL4" i="16"/>
  <c r="AU4" i="16" s="1"/>
  <c r="AU25" i="16" s="1"/>
  <c r="C11" i="16" s="1"/>
  <c r="AS4" i="50"/>
  <c r="AS25" i="50" s="1"/>
  <c r="AL4" i="50"/>
  <c r="AU4" i="50" s="1"/>
  <c r="AU25" i="50" s="1"/>
  <c r="C11" i="50" s="1"/>
  <c r="F3" i="97" s="1"/>
  <c r="Z26" i="83"/>
  <c r="AS15" i="10"/>
  <c r="AL15" i="10"/>
  <c r="AU15" i="10" s="1"/>
  <c r="AS21" i="62"/>
  <c r="AL21" i="62"/>
  <c r="AU21" i="62" s="1"/>
  <c r="AS6" i="18"/>
  <c r="AL6" i="18"/>
  <c r="AU6" i="18" s="1"/>
  <c r="AJ21" i="20"/>
  <c r="AK21" i="20"/>
  <c r="AT21" i="20" s="1"/>
  <c r="AJ15" i="20"/>
  <c r="AK15" i="20"/>
  <c r="AT15" i="20" s="1"/>
  <c r="AJ9" i="20"/>
  <c r="AK9" i="20"/>
  <c r="AT9" i="20" s="1"/>
  <c r="AU25" i="51"/>
  <c r="C11" i="51" s="1"/>
  <c r="F4" i="97" s="1"/>
  <c r="AS3" i="56"/>
  <c r="AL3" i="56"/>
  <c r="AU3" i="56" s="1"/>
  <c r="AS22" i="56"/>
  <c r="AL22" i="56"/>
  <c r="AU22" i="56" s="1"/>
  <c r="AJ15" i="49"/>
  <c r="AK15" i="49"/>
  <c r="AT15" i="49" s="1"/>
  <c r="AS5" i="55"/>
  <c r="AL5" i="55"/>
  <c r="AU5" i="55" s="1"/>
  <c r="Y27" i="79"/>
  <c r="X27" i="79"/>
  <c r="Z27" i="79" s="1"/>
  <c r="AI23" i="20"/>
  <c r="AN23" i="20"/>
  <c r="AN25" i="20" s="1"/>
  <c r="AJ18" i="7"/>
  <c r="AK18" i="7"/>
  <c r="AT18" i="7" s="1"/>
  <c r="AJ12" i="7"/>
  <c r="AK12" i="7"/>
  <c r="AT12" i="7" s="1"/>
  <c r="AJ6" i="7"/>
  <c r="AK6" i="7"/>
  <c r="AT6" i="7" s="1"/>
  <c r="Z25" i="88"/>
  <c r="Y25" i="45"/>
  <c r="X25" i="45"/>
  <c r="AN26" i="48"/>
  <c r="AI26" i="48"/>
  <c r="AN25" i="38"/>
  <c r="AI25" i="38"/>
  <c r="Y25" i="39"/>
  <c r="X25" i="39"/>
  <c r="Y26" i="73"/>
  <c r="X26" i="73"/>
  <c r="Z24" i="94" l="1"/>
  <c r="Z25" i="78"/>
  <c r="Z26" i="82"/>
  <c r="Z26" i="26"/>
  <c r="AG24" i="27"/>
  <c r="AP24" i="27" s="1"/>
  <c r="AF25" i="75"/>
  <c r="AO25" i="75" s="1"/>
  <c r="Z27" i="48"/>
  <c r="Z25" i="93"/>
  <c r="AI25" i="73"/>
  <c r="Z25" i="29"/>
  <c r="W26" i="29" s="1"/>
  <c r="Z26" i="73"/>
  <c r="AF26" i="73" s="1"/>
  <c r="AO26" i="73" s="1"/>
  <c r="Z26" i="40"/>
  <c r="AE26" i="40" s="1"/>
  <c r="AF26" i="30"/>
  <c r="AO26" i="30" s="1"/>
  <c r="AG26" i="28"/>
  <c r="AP26" i="28" s="1"/>
  <c r="Z26" i="25"/>
  <c r="W27" i="25" s="1"/>
  <c r="AL23" i="49"/>
  <c r="AU23" i="49" s="1"/>
  <c r="AF25" i="29"/>
  <c r="AO25" i="29" s="1"/>
  <c r="AE25" i="29"/>
  <c r="W26" i="78"/>
  <c r="AG25" i="78"/>
  <c r="AP25" i="78" s="1"/>
  <c r="AE25" i="78"/>
  <c r="AF25" i="78"/>
  <c r="AO25" i="78" s="1"/>
  <c r="AG26" i="73"/>
  <c r="AP26" i="73" s="1"/>
  <c r="AG27" i="79"/>
  <c r="AP27" i="79" s="1"/>
  <c r="W28" i="79"/>
  <c r="AE27" i="79"/>
  <c r="AF27" i="79"/>
  <c r="AO27" i="79" s="1"/>
  <c r="AG26" i="40"/>
  <c r="AP26" i="40" s="1"/>
  <c r="AG26" i="25"/>
  <c r="AP26" i="25" s="1"/>
  <c r="AE26" i="25"/>
  <c r="AH25" i="39"/>
  <c r="AQ25" i="39" s="1"/>
  <c r="AS6" i="7"/>
  <c r="AL6" i="7"/>
  <c r="AU6" i="7" s="1"/>
  <c r="AR23" i="20"/>
  <c r="AR25" i="20" s="1"/>
  <c r="AL23" i="20"/>
  <c r="AU23" i="20" s="1"/>
  <c r="AS21" i="20"/>
  <c r="AL21" i="20"/>
  <c r="AU21" i="20" s="1"/>
  <c r="AS6" i="5"/>
  <c r="AL6" i="5"/>
  <c r="AU6" i="5" s="1"/>
  <c r="AJ22" i="68"/>
  <c r="AK22" i="68"/>
  <c r="AT22" i="68" s="1"/>
  <c r="AJ16" i="68"/>
  <c r="AK16" i="68"/>
  <c r="AT16" i="68" s="1"/>
  <c r="AJ10" i="68"/>
  <c r="AK10" i="68"/>
  <c r="AT10" i="68" s="1"/>
  <c r="AJ3" i="68"/>
  <c r="AB4" i="68"/>
  <c r="AH26" i="31"/>
  <c r="AQ26" i="31" s="1"/>
  <c r="AR26" i="86"/>
  <c r="AS16" i="20"/>
  <c r="AL16" i="20"/>
  <c r="AU16" i="20" s="1"/>
  <c r="AS19" i="23"/>
  <c r="AL19" i="23"/>
  <c r="AU19" i="23" s="1"/>
  <c r="AH24" i="94"/>
  <c r="AQ24" i="94" s="1"/>
  <c r="AG26" i="43"/>
  <c r="AP26" i="43" s="1"/>
  <c r="AF26" i="43"/>
  <c r="AO26" i="43" s="1"/>
  <c r="AE26" i="43"/>
  <c r="W27" i="43"/>
  <c r="X27" i="76"/>
  <c r="Y27" i="76"/>
  <c r="AS8" i="7"/>
  <c r="AL8" i="7"/>
  <c r="AU8" i="7" s="1"/>
  <c r="AS11" i="20"/>
  <c r="AL11" i="20"/>
  <c r="AU11" i="20" s="1"/>
  <c r="AJ23" i="57"/>
  <c r="AS23" i="57" s="1"/>
  <c r="AK23" i="57"/>
  <c r="AT23" i="57" s="1"/>
  <c r="AG24" i="46"/>
  <c r="AP24" i="46" s="1"/>
  <c r="W25" i="46"/>
  <c r="AE24" i="46"/>
  <c r="AF24" i="46"/>
  <c r="AO24" i="46" s="1"/>
  <c r="AL23" i="7"/>
  <c r="AU23" i="7" s="1"/>
  <c r="AR23" i="7"/>
  <c r="AR25" i="7" s="1"/>
  <c r="AR25" i="82"/>
  <c r="AR25" i="73"/>
  <c r="AS21" i="7"/>
  <c r="AL21" i="7"/>
  <c r="AU21" i="7" s="1"/>
  <c r="AS6" i="20"/>
  <c r="AL6" i="20"/>
  <c r="AU6" i="20" s="1"/>
  <c r="AJ21" i="57"/>
  <c r="AK21" i="57"/>
  <c r="AT21" i="57" s="1"/>
  <c r="AJ15" i="57"/>
  <c r="AK15" i="57"/>
  <c r="AT15" i="57" s="1"/>
  <c r="AJ9" i="57"/>
  <c r="AK9" i="57"/>
  <c r="AT9" i="57" s="1"/>
  <c r="AJ4" i="7"/>
  <c r="AK4" i="7"/>
  <c r="AT4" i="7" s="1"/>
  <c r="AT25" i="7" s="1"/>
  <c r="AS21" i="49"/>
  <c r="AL21" i="49"/>
  <c r="AU21" i="49" s="1"/>
  <c r="AS13" i="20"/>
  <c r="AL13" i="20"/>
  <c r="AU13" i="20" s="1"/>
  <c r="AJ4" i="23"/>
  <c r="AK4" i="23"/>
  <c r="AT4" i="23" s="1"/>
  <c r="AT25" i="23" s="1"/>
  <c r="AS22" i="23"/>
  <c r="AL22" i="23"/>
  <c r="AU22" i="23" s="1"/>
  <c r="AS10" i="5"/>
  <c r="AL10" i="5"/>
  <c r="AU10" i="5" s="1"/>
  <c r="AE25" i="93"/>
  <c r="W26" i="93"/>
  <c r="AG25" i="93"/>
  <c r="AP25" i="93" s="1"/>
  <c r="AF25" i="93"/>
  <c r="AO25" i="93" s="1"/>
  <c r="AG26" i="26"/>
  <c r="AP26" i="26" s="1"/>
  <c r="AF26" i="26"/>
  <c r="AO26" i="26" s="1"/>
  <c r="AE26" i="26"/>
  <c r="W27" i="26"/>
  <c r="AS17" i="7"/>
  <c r="AL17" i="7"/>
  <c r="AU17" i="7" s="1"/>
  <c r="AS20" i="49"/>
  <c r="AL20" i="49"/>
  <c r="AU20" i="49" s="1"/>
  <c r="AS5" i="23"/>
  <c r="AL5" i="23"/>
  <c r="AU5" i="23" s="1"/>
  <c r="AH26" i="80"/>
  <c r="AQ26" i="80" s="1"/>
  <c r="AS17" i="5"/>
  <c r="AL17" i="5"/>
  <c r="AU17" i="5" s="1"/>
  <c r="AN27" i="96"/>
  <c r="AI27" i="96"/>
  <c r="Y27" i="44"/>
  <c r="X27" i="44"/>
  <c r="AH25" i="45"/>
  <c r="AQ25" i="45" s="1"/>
  <c r="AE26" i="83"/>
  <c r="AG26" i="83"/>
  <c r="AP26" i="83" s="1"/>
  <c r="W27" i="83"/>
  <c r="AF26" i="83"/>
  <c r="AO26" i="83" s="1"/>
  <c r="AJ21" i="68"/>
  <c r="AK21" i="68"/>
  <c r="AT21" i="68" s="1"/>
  <c r="AJ15" i="68"/>
  <c r="AK15" i="68"/>
  <c r="AT15" i="68" s="1"/>
  <c r="AJ9" i="68"/>
  <c r="AK9" i="68"/>
  <c r="AT9" i="68" s="1"/>
  <c r="W27" i="31"/>
  <c r="AG26" i="31"/>
  <c r="AP26" i="31" s="1"/>
  <c r="AF26" i="31"/>
  <c r="AO26" i="31" s="1"/>
  <c r="AE26" i="31"/>
  <c r="AR23" i="68"/>
  <c r="AR25" i="68" s="1"/>
  <c r="AL23" i="68"/>
  <c r="AU23" i="68" s="1"/>
  <c r="AR24" i="78"/>
  <c r="AS7" i="7"/>
  <c r="AL7" i="7"/>
  <c r="AU7" i="7" s="1"/>
  <c r="AS4" i="56"/>
  <c r="AL4" i="56"/>
  <c r="AU4" i="56" s="1"/>
  <c r="AJ4" i="20"/>
  <c r="AK4" i="20"/>
  <c r="AT4" i="20" s="1"/>
  <c r="AT25" i="20" s="1"/>
  <c r="AS14" i="49"/>
  <c r="AL14" i="49"/>
  <c r="AU14" i="49" s="1"/>
  <c r="AG24" i="94"/>
  <c r="AP24" i="94" s="1"/>
  <c r="AF24" i="94"/>
  <c r="AO24" i="94" s="1"/>
  <c r="W25" i="94"/>
  <c r="AE24" i="94"/>
  <c r="AS6" i="49"/>
  <c r="AL6" i="49"/>
  <c r="AU6" i="49" s="1"/>
  <c r="AS7" i="5"/>
  <c r="AL7" i="5"/>
  <c r="AU7" i="5" s="1"/>
  <c r="AH26" i="87"/>
  <c r="AQ26" i="87" s="1"/>
  <c r="AR24" i="47"/>
  <c r="AG27" i="86"/>
  <c r="AP27" i="86" s="1"/>
  <c r="AF27" i="86"/>
  <c r="AO27" i="86" s="1"/>
  <c r="AE27" i="86"/>
  <c r="W28" i="86"/>
  <c r="AS8" i="23"/>
  <c r="AL8" i="23"/>
  <c r="AU8" i="23" s="1"/>
  <c r="AS8" i="5"/>
  <c r="AL8" i="5"/>
  <c r="AU8" i="5" s="1"/>
  <c r="AH24" i="35"/>
  <c r="AQ24" i="35" s="1"/>
  <c r="AH26" i="77"/>
  <c r="AQ26" i="77" s="1"/>
  <c r="Y26" i="84"/>
  <c r="X26" i="84"/>
  <c r="AS21" i="23"/>
  <c r="AL21" i="23"/>
  <c r="AU21" i="23" s="1"/>
  <c r="AS9" i="5"/>
  <c r="AL9" i="5"/>
  <c r="AU9" i="5" s="1"/>
  <c r="AJ20" i="57"/>
  <c r="AK20" i="57"/>
  <c r="AT20" i="57" s="1"/>
  <c r="AJ14" i="57"/>
  <c r="AK14" i="57"/>
  <c r="AT14" i="57" s="1"/>
  <c r="AK8" i="57"/>
  <c r="AT8" i="57" s="1"/>
  <c r="AJ8" i="57"/>
  <c r="AG25" i="95"/>
  <c r="AP25" i="95" s="1"/>
  <c r="AF25" i="95"/>
  <c r="AO25" i="95" s="1"/>
  <c r="W26" i="95"/>
  <c r="AE25" i="95"/>
  <c r="AH25" i="47"/>
  <c r="AQ25" i="47" s="1"/>
  <c r="AR25" i="26"/>
  <c r="W27" i="42"/>
  <c r="AG26" i="42"/>
  <c r="AP26" i="42" s="1"/>
  <c r="AF26" i="42"/>
  <c r="AO26" i="42" s="1"/>
  <c r="AE26" i="42"/>
  <c r="AS3" i="7"/>
  <c r="AL3" i="7"/>
  <c r="AU3" i="7" s="1"/>
  <c r="AS22" i="7"/>
  <c r="AL22" i="7"/>
  <c r="AU22" i="7" s="1"/>
  <c r="AX23" i="6"/>
  <c r="S23" i="6" s="1"/>
  <c r="AC23" i="6" s="1"/>
  <c r="AX3" i="6"/>
  <c r="S3" i="6" s="1"/>
  <c r="AC3" i="6" s="1"/>
  <c r="AX4" i="6"/>
  <c r="S4" i="6" s="1"/>
  <c r="AC4" i="6" s="1"/>
  <c r="AB5" i="6" s="1"/>
  <c r="AX5" i="6"/>
  <c r="S5" i="6" s="1"/>
  <c r="AC5" i="6" s="1"/>
  <c r="AB6" i="6" s="1"/>
  <c r="AX6" i="6"/>
  <c r="S6" i="6" s="1"/>
  <c r="AC6" i="6" s="1"/>
  <c r="AB7" i="6" s="1"/>
  <c r="AX7" i="6"/>
  <c r="S7" i="6" s="1"/>
  <c r="AC7" i="6" s="1"/>
  <c r="AB8" i="6" s="1"/>
  <c r="AX8" i="6"/>
  <c r="S8" i="6" s="1"/>
  <c r="AC8" i="6" s="1"/>
  <c r="AB9" i="6" s="1"/>
  <c r="AX9" i="6"/>
  <c r="S9" i="6" s="1"/>
  <c r="AC9" i="6" s="1"/>
  <c r="AB10" i="6" s="1"/>
  <c r="AX10" i="6"/>
  <c r="S10" i="6" s="1"/>
  <c r="AC10" i="6" s="1"/>
  <c r="AB11" i="6" s="1"/>
  <c r="AX11" i="6"/>
  <c r="S11" i="6" s="1"/>
  <c r="AC11" i="6" s="1"/>
  <c r="AB12" i="6" s="1"/>
  <c r="AX12" i="6"/>
  <c r="S12" i="6" s="1"/>
  <c r="AC12" i="6" s="1"/>
  <c r="AB13" i="6" s="1"/>
  <c r="AX13" i="6"/>
  <c r="S13" i="6" s="1"/>
  <c r="AC13" i="6" s="1"/>
  <c r="AB14" i="6" s="1"/>
  <c r="AX14" i="6"/>
  <c r="S14" i="6" s="1"/>
  <c r="AC14" i="6" s="1"/>
  <c r="AB15" i="6" s="1"/>
  <c r="AX15" i="6"/>
  <c r="S15" i="6" s="1"/>
  <c r="AC15" i="6" s="1"/>
  <c r="AB16" i="6" s="1"/>
  <c r="AX16" i="6"/>
  <c r="S16" i="6" s="1"/>
  <c r="AC16" i="6" s="1"/>
  <c r="AB17" i="6" s="1"/>
  <c r="AX17" i="6"/>
  <c r="S17" i="6" s="1"/>
  <c r="AC17" i="6" s="1"/>
  <c r="AB18" i="6" s="1"/>
  <c r="AX18" i="6"/>
  <c r="S18" i="6" s="1"/>
  <c r="AC18" i="6" s="1"/>
  <c r="AB19" i="6" s="1"/>
  <c r="AX19" i="6"/>
  <c r="S19" i="6" s="1"/>
  <c r="AC19" i="6" s="1"/>
  <c r="AB20" i="6" s="1"/>
  <c r="AX20" i="6"/>
  <c r="S20" i="6" s="1"/>
  <c r="AC20" i="6" s="1"/>
  <c r="AB21" i="6" s="1"/>
  <c r="AX21" i="6"/>
  <c r="S21" i="6" s="1"/>
  <c r="AC21" i="6" s="1"/>
  <c r="AB22" i="6" s="1"/>
  <c r="AS20" i="20"/>
  <c r="AL20" i="20"/>
  <c r="AU20" i="20" s="1"/>
  <c r="X26" i="33"/>
  <c r="Y26" i="33"/>
  <c r="Z26" i="33" s="1"/>
  <c r="AR25" i="87"/>
  <c r="AS16" i="49"/>
  <c r="AL16" i="49"/>
  <c r="AU16" i="49" s="1"/>
  <c r="Y27" i="30"/>
  <c r="X27" i="30"/>
  <c r="Z27" i="30" s="1"/>
  <c r="AS15" i="49"/>
  <c r="AL15" i="49"/>
  <c r="AU15" i="49" s="1"/>
  <c r="Z25" i="39"/>
  <c r="AS12" i="7"/>
  <c r="AL12" i="7"/>
  <c r="AU12" i="7" s="1"/>
  <c r="AS9" i="20"/>
  <c r="AL9" i="20"/>
  <c r="AU9" i="20" s="1"/>
  <c r="AS12" i="5"/>
  <c r="AL12" i="5"/>
  <c r="AU12" i="5" s="1"/>
  <c r="AJ20" i="68"/>
  <c r="AK20" i="68"/>
  <c r="AT20" i="68" s="1"/>
  <c r="AJ14" i="68"/>
  <c r="AK14" i="68"/>
  <c r="AT14" i="68" s="1"/>
  <c r="AJ8" i="68"/>
  <c r="AK8" i="68"/>
  <c r="AT8" i="68" s="1"/>
  <c r="AS3" i="20"/>
  <c r="AL3" i="20"/>
  <c r="AU3" i="20" s="1"/>
  <c r="AS22" i="20"/>
  <c r="AL22" i="20"/>
  <c r="AU22" i="20" s="1"/>
  <c r="AS7" i="23"/>
  <c r="AL7" i="23"/>
  <c r="AU7" i="23" s="1"/>
  <c r="AR23" i="35"/>
  <c r="AI26" i="76"/>
  <c r="AN26" i="76"/>
  <c r="AR25" i="42"/>
  <c r="AS14" i="7"/>
  <c r="AL14" i="7"/>
  <c r="AU14" i="7" s="1"/>
  <c r="AS17" i="20"/>
  <c r="AL17" i="20"/>
  <c r="AU17" i="20" s="1"/>
  <c r="AG25" i="81"/>
  <c r="AP25" i="81" s="1"/>
  <c r="AE25" i="81"/>
  <c r="W26" i="81"/>
  <c r="AF25" i="81"/>
  <c r="AO25" i="81" s="1"/>
  <c r="AS9" i="7"/>
  <c r="AL9" i="7"/>
  <c r="AU9" i="7" s="1"/>
  <c r="AR26" i="79"/>
  <c r="AS12" i="20"/>
  <c r="AL12" i="20"/>
  <c r="AU12" i="20" s="1"/>
  <c r="X26" i="36"/>
  <c r="Z26" i="36" s="1"/>
  <c r="Y26" i="36"/>
  <c r="AJ19" i="57"/>
  <c r="AK19" i="57"/>
  <c r="AT19" i="57" s="1"/>
  <c r="AJ13" i="57"/>
  <c r="AK13" i="57"/>
  <c r="AT13" i="57" s="1"/>
  <c r="AJ7" i="57"/>
  <c r="AK7" i="57"/>
  <c r="AT7" i="57" s="1"/>
  <c r="Z25" i="47"/>
  <c r="AH26" i="38"/>
  <c r="AQ26" i="38" s="1"/>
  <c r="AS19" i="20"/>
  <c r="AL19" i="20"/>
  <c r="AU19" i="20" s="1"/>
  <c r="AX22" i="6"/>
  <c r="S22" i="6" s="1"/>
  <c r="AC22" i="6" s="1"/>
  <c r="AB23" i="6" s="1"/>
  <c r="AR24" i="92"/>
  <c r="AS10" i="23"/>
  <c r="AL10" i="23"/>
  <c r="AU10" i="23" s="1"/>
  <c r="AS16" i="5"/>
  <c r="AL16" i="5"/>
  <c r="AU16" i="5" s="1"/>
  <c r="AS5" i="49"/>
  <c r="AL5" i="49"/>
  <c r="AU5" i="49" s="1"/>
  <c r="AS3" i="49"/>
  <c r="AL3" i="49"/>
  <c r="AU3" i="49" s="1"/>
  <c r="AS5" i="7"/>
  <c r="AL5" i="7"/>
  <c r="AU5" i="7" s="1"/>
  <c r="AI25" i="85"/>
  <c r="AN25" i="85"/>
  <c r="AS11" i="23"/>
  <c r="AL11" i="23"/>
  <c r="AU11" i="23" s="1"/>
  <c r="Z26" i="80"/>
  <c r="AS5" i="5"/>
  <c r="AL5" i="5"/>
  <c r="AU5" i="5" s="1"/>
  <c r="AI26" i="44"/>
  <c r="AN26" i="44"/>
  <c r="AR25" i="31"/>
  <c r="AN26" i="30"/>
  <c r="AI26" i="30"/>
  <c r="AN26" i="28"/>
  <c r="AI26" i="28"/>
  <c r="AS12" i="23"/>
  <c r="AL12" i="23"/>
  <c r="AU12" i="23" s="1"/>
  <c r="AH26" i="73"/>
  <c r="AQ26" i="73" s="1"/>
  <c r="AR25" i="38"/>
  <c r="Z25" i="45"/>
  <c r="AS18" i="23"/>
  <c r="AL18" i="23"/>
  <c r="AU18" i="23" s="1"/>
  <c r="AS7" i="49"/>
  <c r="AL7" i="49"/>
  <c r="AU7" i="49" s="1"/>
  <c r="AJ19" i="68"/>
  <c r="AK19" i="68"/>
  <c r="AT19" i="68" s="1"/>
  <c r="AJ13" i="68"/>
  <c r="AK13" i="68"/>
  <c r="AT13" i="68" s="1"/>
  <c r="AJ7" i="68"/>
  <c r="AK7" i="68"/>
  <c r="AT7" i="68" s="1"/>
  <c r="AH26" i="82"/>
  <c r="AQ26" i="82" s="1"/>
  <c r="AS13" i="7"/>
  <c r="AL13" i="7"/>
  <c r="AU13" i="7" s="1"/>
  <c r="AR25" i="25"/>
  <c r="AS13" i="5"/>
  <c r="AL13" i="5"/>
  <c r="AU13" i="5" s="1"/>
  <c r="Z26" i="87"/>
  <c r="AS10" i="49"/>
  <c r="AL10" i="49"/>
  <c r="AU10" i="49" s="1"/>
  <c r="AE26" i="37"/>
  <c r="W27" i="37"/>
  <c r="AF26" i="37"/>
  <c r="AO26" i="37" s="1"/>
  <c r="AG26" i="37"/>
  <c r="AP26" i="37" s="1"/>
  <c r="AS14" i="23"/>
  <c r="AL14" i="23"/>
  <c r="AU14" i="23" s="1"/>
  <c r="AS18" i="49"/>
  <c r="AL18" i="49"/>
  <c r="AU18" i="49" s="1"/>
  <c r="AS14" i="5"/>
  <c r="AL14" i="5"/>
  <c r="AU14" i="5" s="1"/>
  <c r="Z24" i="35"/>
  <c r="Z26" i="77"/>
  <c r="Y25" i="74"/>
  <c r="X25" i="74"/>
  <c r="Z25" i="74" s="1"/>
  <c r="AS9" i="23"/>
  <c r="AL9" i="23"/>
  <c r="AU9" i="23" s="1"/>
  <c r="AS13" i="49"/>
  <c r="AL13" i="49"/>
  <c r="AU13" i="49" s="1"/>
  <c r="AS15" i="5"/>
  <c r="AL15" i="5"/>
  <c r="AU15" i="5" s="1"/>
  <c r="AS4" i="10"/>
  <c r="AS25" i="10" s="1"/>
  <c r="AL4" i="10"/>
  <c r="AU4" i="10" s="1"/>
  <c r="AU25" i="10" s="1"/>
  <c r="C11" i="10" s="1"/>
  <c r="AJ18" i="57"/>
  <c r="AK18" i="57"/>
  <c r="AT18" i="57" s="1"/>
  <c r="AJ12" i="57"/>
  <c r="AK12" i="57"/>
  <c r="AT12" i="57" s="1"/>
  <c r="AJ6" i="57"/>
  <c r="AK6" i="57"/>
  <c r="AT6" i="57" s="1"/>
  <c r="AH27" i="48"/>
  <c r="AQ27" i="48" s="1"/>
  <c r="AS10" i="7"/>
  <c r="AL10" i="7"/>
  <c r="AU10" i="7" s="1"/>
  <c r="AJ4" i="5"/>
  <c r="AK4" i="5"/>
  <c r="AT4" i="5" s="1"/>
  <c r="AT25" i="5" s="1"/>
  <c r="AH25" i="90"/>
  <c r="AQ25" i="90" s="1"/>
  <c r="AJ4" i="49"/>
  <c r="AK4" i="49"/>
  <c r="AT4" i="49" s="1"/>
  <c r="AT25" i="49" s="1"/>
  <c r="AR24" i="39"/>
  <c r="AS8" i="20"/>
  <c r="AL8" i="20"/>
  <c r="AU8" i="20" s="1"/>
  <c r="AN25" i="33"/>
  <c r="AI25" i="33"/>
  <c r="X26" i="75"/>
  <c r="Y26" i="75"/>
  <c r="AN23" i="6"/>
  <c r="AN25" i="6" s="1"/>
  <c r="AI23" i="6"/>
  <c r="AH27" i="79"/>
  <c r="AQ27" i="79" s="1"/>
  <c r="AE25" i="88"/>
  <c r="W26" i="88"/>
  <c r="AF25" i="88"/>
  <c r="AO25" i="88" s="1"/>
  <c r="AG25" i="88"/>
  <c r="AP25" i="88" s="1"/>
  <c r="AS18" i="7"/>
  <c r="AL18" i="7"/>
  <c r="AU18" i="7" s="1"/>
  <c r="AU25" i="56"/>
  <c r="C11" i="56" s="1"/>
  <c r="F9" i="97" s="1"/>
  <c r="AS15" i="20"/>
  <c r="AL15" i="20"/>
  <c r="AU15" i="20" s="1"/>
  <c r="AS18" i="5"/>
  <c r="AL18" i="5"/>
  <c r="AU18" i="5" s="1"/>
  <c r="AJ18" i="68"/>
  <c r="AK18" i="68"/>
  <c r="AT18" i="68" s="1"/>
  <c r="AJ12" i="68"/>
  <c r="AK12" i="68"/>
  <c r="AT12" i="68" s="1"/>
  <c r="AJ6" i="68"/>
  <c r="AK6" i="68"/>
  <c r="AT6" i="68" s="1"/>
  <c r="AL23" i="23"/>
  <c r="AU23" i="23" s="1"/>
  <c r="AG24" i="32"/>
  <c r="AP24" i="32" s="1"/>
  <c r="AF24" i="32"/>
  <c r="AO24" i="32" s="1"/>
  <c r="AE24" i="32"/>
  <c r="W25" i="32"/>
  <c r="AE26" i="82"/>
  <c r="W27" i="82"/>
  <c r="AG26" i="82"/>
  <c r="AP26" i="82" s="1"/>
  <c r="AF26" i="82"/>
  <c r="AO26" i="82" s="1"/>
  <c r="AR25" i="77"/>
  <c r="AS10" i="20"/>
  <c r="AL10" i="20"/>
  <c r="AU10" i="20" s="1"/>
  <c r="AS13" i="23"/>
  <c r="AL13" i="23"/>
  <c r="AU13" i="23" s="1"/>
  <c r="AS19" i="49"/>
  <c r="AL19" i="49"/>
  <c r="AU19" i="49" s="1"/>
  <c r="AR24" i="45"/>
  <c r="AS20" i="7"/>
  <c r="AL20" i="7"/>
  <c r="AU20" i="7" s="1"/>
  <c r="AS5" i="20"/>
  <c r="AL5" i="20"/>
  <c r="AU5" i="20" s="1"/>
  <c r="W25" i="89"/>
  <c r="AE24" i="89"/>
  <c r="AG24" i="89"/>
  <c r="AP24" i="89" s="1"/>
  <c r="AF24" i="89"/>
  <c r="AO24" i="89" s="1"/>
  <c r="AR24" i="93"/>
  <c r="AN24" i="74"/>
  <c r="AI24" i="74"/>
  <c r="AS15" i="7"/>
  <c r="AL15" i="7"/>
  <c r="AU15" i="7" s="1"/>
  <c r="AS9" i="49"/>
  <c r="AL9" i="49"/>
  <c r="AU9" i="49" s="1"/>
  <c r="AS18" i="20"/>
  <c r="AL18" i="20"/>
  <c r="AU18" i="20" s="1"/>
  <c r="AS4" i="12"/>
  <c r="AS25" i="12" s="1"/>
  <c r="AL4" i="12"/>
  <c r="AU4" i="12" s="1"/>
  <c r="AU25" i="12" s="1"/>
  <c r="C11" i="12" s="1"/>
  <c r="AJ17" i="57"/>
  <c r="AK17" i="57"/>
  <c r="AT17" i="57" s="1"/>
  <c r="AJ11" i="57"/>
  <c r="AK11" i="57"/>
  <c r="AT11" i="57" s="1"/>
  <c r="AJ5" i="57"/>
  <c r="AK5" i="57"/>
  <c r="AT5" i="57" s="1"/>
  <c r="AF25" i="34"/>
  <c r="AO25" i="34" s="1"/>
  <c r="AG25" i="34"/>
  <c r="AP25" i="34" s="1"/>
  <c r="W26" i="34"/>
  <c r="AE25" i="34"/>
  <c r="AF26" i="38"/>
  <c r="AO26" i="38" s="1"/>
  <c r="AG26" i="38"/>
  <c r="AP26" i="38" s="1"/>
  <c r="AE26" i="38"/>
  <c r="W27" i="38"/>
  <c r="AF27" i="48"/>
  <c r="AO27" i="48" s="1"/>
  <c r="AG27" i="48"/>
  <c r="AP27" i="48" s="1"/>
  <c r="AE27" i="48"/>
  <c r="W28" i="48"/>
  <c r="AS7" i="20"/>
  <c r="AL7" i="20"/>
  <c r="AU7" i="20" s="1"/>
  <c r="AS8" i="49"/>
  <c r="AL8" i="49"/>
  <c r="AU8" i="49" s="1"/>
  <c r="AL23" i="5"/>
  <c r="AU23" i="5" s="1"/>
  <c r="AR23" i="5"/>
  <c r="AR25" i="5" s="1"/>
  <c r="AS16" i="23"/>
  <c r="AL16" i="23"/>
  <c r="AU16" i="23" s="1"/>
  <c r="AS12" i="49"/>
  <c r="AL12" i="49"/>
  <c r="AU12" i="49" s="1"/>
  <c r="AS3" i="5"/>
  <c r="AL3" i="5"/>
  <c r="AU3" i="5" s="1"/>
  <c r="AS22" i="5"/>
  <c r="AL22" i="5"/>
  <c r="AU22" i="5" s="1"/>
  <c r="AS11" i="7"/>
  <c r="AL11" i="7"/>
  <c r="AU11" i="7" s="1"/>
  <c r="AN24" i="91"/>
  <c r="AI24" i="91"/>
  <c r="AS4" i="55"/>
  <c r="AS25" i="55" s="1"/>
  <c r="AL4" i="55"/>
  <c r="AU4" i="55" s="1"/>
  <c r="AU25" i="55" s="1"/>
  <c r="C11" i="55" s="1"/>
  <c r="F8" i="97" s="1"/>
  <c r="AH25" i="92"/>
  <c r="AQ25" i="92" s="1"/>
  <c r="X26" i="85"/>
  <c r="Y26" i="85"/>
  <c r="AS17" i="23"/>
  <c r="AL17" i="23"/>
  <c r="AU17" i="23" s="1"/>
  <c r="AS22" i="49"/>
  <c r="AL22" i="49"/>
  <c r="AU22" i="49" s="1"/>
  <c r="AS11" i="5"/>
  <c r="AL11" i="5"/>
  <c r="AU11" i="5" s="1"/>
  <c r="X28" i="96"/>
  <c r="Y28" i="96"/>
  <c r="X25" i="27"/>
  <c r="Y25" i="27"/>
  <c r="AR26" i="48"/>
  <c r="AS25" i="56"/>
  <c r="AS6" i="23"/>
  <c r="AL6" i="23"/>
  <c r="AU6" i="23" s="1"/>
  <c r="AR24" i="29"/>
  <c r="AJ17" i="68"/>
  <c r="AK17" i="68"/>
  <c r="AT17" i="68" s="1"/>
  <c r="AJ11" i="68"/>
  <c r="AK11" i="68"/>
  <c r="AT11" i="68" s="1"/>
  <c r="AJ5" i="68"/>
  <c r="AK5" i="68"/>
  <c r="AT5" i="68" s="1"/>
  <c r="AS19" i="7"/>
  <c r="AL19" i="7"/>
  <c r="AU19" i="7" s="1"/>
  <c r="AR25" i="40"/>
  <c r="AS19" i="5"/>
  <c r="AL19" i="5"/>
  <c r="AU19" i="5" s="1"/>
  <c r="AR23" i="57"/>
  <c r="AR25" i="57" s="1"/>
  <c r="AH27" i="86"/>
  <c r="AQ27" i="86" s="1"/>
  <c r="AH25" i="78"/>
  <c r="AQ25" i="78" s="1"/>
  <c r="AS20" i="23"/>
  <c r="AL20" i="23"/>
  <c r="AU20" i="23" s="1"/>
  <c r="AH26" i="25"/>
  <c r="AQ26" i="25" s="1"/>
  <c r="AS20" i="5"/>
  <c r="AL20" i="5"/>
  <c r="AU20" i="5" s="1"/>
  <c r="AS11" i="49"/>
  <c r="AL11" i="49"/>
  <c r="AU11" i="49" s="1"/>
  <c r="AN25" i="84"/>
  <c r="AI25" i="84"/>
  <c r="AS15" i="23"/>
  <c r="AL15" i="23"/>
  <c r="AU15" i="23" s="1"/>
  <c r="AH25" i="29"/>
  <c r="AQ25" i="29" s="1"/>
  <c r="AI25" i="36"/>
  <c r="AN25" i="36"/>
  <c r="AS21" i="5"/>
  <c r="AL21" i="5"/>
  <c r="AU21" i="5" s="1"/>
  <c r="AJ22" i="57"/>
  <c r="AK22" i="57"/>
  <c r="AT22" i="57" s="1"/>
  <c r="AJ16" i="57"/>
  <c r="AK16" i="57"/>
  <c r="AT16" i="57" s="1"/>
  <c r="AJ10" i="57"/>
  <c r="AK10" i="57"/>
  <c r="AT10" i="57" s="1"/>
  <c r="AJ3" i="57"/>
  <c r="AB4" i="57"/>
  <c r="AR24" i="90"/>
  <c r="AS4" i="62"/>
  <c r="AS25" i="62" s="1"/>
  <c r="AL4" i="62"/>
  <c r="AU4" i="62" s="1"/>
  <c r="AU25" i="62" s="1"/>
  <c r="C11" i="62" s="1"/>
  <c r="F15" i="97" s="1"/>
  <c r="AH26" i="42"/>
  <c r="AQ26" i="42" s="1"/>
  <c r="AS16" i="7"/>
  <c r="AL16" i="7"/>
  <c r="AU16" i="7" s="1"/>
  <c r="AS3" i="23"/>
  <c r="AL3" i="23"/>
  <c r="AU3" i="23" s="1"/>
  <c r="AR25" i="80"/>
  <c r="AS4" i="18"/>
  <c r="AS25" i="18" s="1"/>
  <c r="AL4" i="18"/>
  <c r="AU4" i="18" s="1"/>
  <c r="AU25" i="18" s="1"/>
  <c r="C11" i="18" s="1"/>
  <c r="AH26" i="40"/>
  <c r="AQ26" i="40" s="1"/>
  <c r="Z25" i="90"/>
  <c r="AH25" i="93"/>
  <c r="AQ25" i="93" s="1"/>
  <c r="AG25" i="41"/>
  <c r="AP25" i="41" s="1"/>
  <c r="AF25" i="41"/>
  <c r="AO25" i="41" s="1"/>
  <c r="AE25" i="41"/>
  <c r="W26" i="41"/>
  <c r="AH26" i="26"/>
  <c r="AQ26" i="26" s="1"/>
  <c r="X25" i="91"/>
  <c r="Y25" i="91"/>
  <c r="AS14" i="20"/>
  <c r="AL14" i="20"/>
  <c r="AU14" i="20" s="1"/>
  <c r="AF25" i="92"/>
  <c r="AO25" i="92" s="1"/>
  <c r="AG25" i="92"/>
  <c r="AP25" i="92" s="1"/>
  <c r="W26" i="92"/>
  <c r="AE25" i="92"/>
  <c r="AR23" i="94"/>
  <c r="AS17" i="49"/>
  <c r="AL17" i="49"/>
  <c r="AU17" i="49" s="1"/>
  <c r="AI24" i="27"/>
  <c r="AN24" i="27"/>
  <c r="AI25" i="75"/>
  <c r="AN25" i="75"/>
  <c r="Y27" i="28"/>
  <c r="X27" i="28"/>
  <c r="Z27" i="28" s="1"/>
  <c r="Z26" i="84" l="1"/>
  <c r="W27" i="40"/>
  <c r="AF26" i="40"/>
  <c r="AO26" i="40" s="1"/>
  <c r="W27" i="73"/>
  <c r="AE26" i="73"/>
  <c r="AG25" i="29"/>
  <c r="AP25" i="29" s="1"/>
  <c r="Z25" i="91"/>
  <c r="AF26" i="25"/>
  <c r="AO26" i="25" s="1"/>
  <c r="AL23" i="57"/>
  <c r="AU23" i="57" s="1"/>
  <c r="Z26" i="75"/>
  <c r="AE26" i="75" s="1"/>
  <c r="W27" i="75"/>
  <c r="AF26" i="75"/>
  <c r="AO26" i="75" s="1"/>
  <c r="W28" i="30"/>
  <c r="AG27" i="30"/>
  <c r="AP27" i="30" s="1"/>
  <c r="AF27" i="30"/>
  <c r="AO27" i="30" s="1"/>
  <c r="AE27" i="30"/>
  <c r="AR25" i="75"/>
  <c r="AS16" i="57"/>
  <c r="AL16" i="57"/>
  <c r="AU16" i="57" s="1"/>
  <c r="AR25" i="36"/>
  <c r="AS17" i="57"/>
  <c r="AL17" i="57"/>
  <c r="AU17" i="57" s="1"/>
  <c r="AS6" i="57"/>
  <c r="AL6" i="57"/>
  <c r="AU6" i="57" s="1"/>
  <c r="AG24" i="35"/>
  <c r="AP24" i="35" s="1"/>
  <c r="AE24" i="35"/>
  <c r="W25" i="35"/>
  <c r="AF24" i="35"/>
  <c r="AO24" i="35" s="1"/>
  <c r="AI26" i="37"/>
  <c r="AN26" i="37"/>
  <c r="AS13" i="68"/>
  <c r="AL13" i="68"/>
  <c r="AU13" i="68" s="1"/>
  <c r="AR26" i="44"/>
  <c r="AS7" i="57"/>
  <c r="AL7" i="57"/>
  <c r="AU7" i="57" s="1"/>
  <c r="AH26" i="36"/>
  <c r="AQ26" i="36" s="1"/>
  <c r="AI25" i="81"/>
  <c r="AN25" i="81"/>
  <c r="AS20" i="68"/>
  <c r="AL20" i="68"/>
  <c r="AU20" i="68" s="1"/>
  <c r="AH26" i="33"/>
  <c r="AQ26" i="33" s="1"/>
  <c r="AJ21" i="6"/>
  <c r="AK21" i="6"/>
  <c r="AT21" i="6" s="1"/>
  <c r="AJ15" i="6"/>
  <c r="AK15" i="6"/>
  <c r="AT15" i="6" s="1"/>
  <c r="AJ9" i="6"/>
  <c r="AK9" i="6"/>
  <c r="AT9" i="6" s="1"/>
  <c r="AS15" i="68"/>
  <c r="AL15" i="68"/>
  <c r="AU15" i="68" s="1"/>
  <c r="X25" i="46"/>
  <c r="Y25" i="46"/>
  <c r="X27" i="43"/>
  <c r="Y27" i="43"/>
  <c r="Z27" i="43" s="1"/>
  <c r="AS10" i="68"/>
  <c r="AL10" i="68"/>
  <c r="AU10" i="68" s="1"/>
  <c r="AN27" i="79"/>
  <c r="AI27" i="79"/>
  <c r="AI26" i="73"/>
  <c r="AN26" i="73"/>
  <c r="X26" i="78"/>
  <c r="Y26" i="78"/>
  <c r="AJ4" i="57"/>
  <c r="AK4" i="57"/>
  <c r="AT4" i="57" s="1"/>
  <c r="AT25" i="57" s="1"/>
  <c r="AS11" i="68"/>
  <c r="AL11" i="68"/>
  <c r="AU11" i="68" s="1"/>
  <c r="AH25" i="27"/>
  <c r="AQ25" i="27" s="1"/>
  <c r="AH26" i="85"/>
  <c r="AQ26" i="85" s="1"/>
  <c r="AN26" i="82"/>
  <c r="AI26" i="82"/>
  <c r="AS18" i="68"/>
  <c r="AL18" i="68"/>
  <c r="AU18" i="68" s="1"/>
  <c r="Y26" i="88"/>
  <c r="X26" i="88"/>
  <c r="AR25" i="33"/>
  <c r="W26" i="45"/>
  <c r="AF25" i="45"/>
  <c r="AO25" i="45" s="1"/>
  <c r="AE25" i="45"/>
  <c r="AG25" i="45"/>
  <c r="AP25" i="45" s="1"/>
  <c r="AR26" i="30"/>
  <c r="AR25" i="85"/>
  <c r="AF26" i="36"/>
  <c r="AO26" i="36" s="1"/>
  <c r="AE26" i="36"/>
  <c r="W27" i="36"/>
  <c r="AG26" i="36"/>
  <c r="AP26" i="36" s="1"/>
  <c r="AG25" i="39"/>
  <c r="AP25" i="39" s="1"/>
  <c r="AE25" i="39"/>
  <c r="AF25" i="39"/>
  <c r="AO25" i="39" s="1"/>
  <c r="W26" i="39"/>
  <c r="AG26" i="33"/>
  <c r="AP26" i="33" s="1"/>
  <c r="AF26" i="33"/>
  <c r="AO26" i="33" s="1"/>
  <c r="W27" i="33"/>
  <c r="AE26" i="33"/>
  <c r="AJ20" i="6"/>
  <c r="AK20" i="6"/>
  <c r="AT20" i="6" s="1"/>
  <c r="AJ14" i="6"/>
  <c r="AK14" i="6"/>
  <c r="AT14" i="6" s="1"/>
  <c r="AJ8" i="6"/>
  <c r="AK8" i="6"/>
  <c r="AT8" i="6" s="1"/>
  <c r="X26" i="95"/>
  <c r="Y26" i="95"/>
  <c r="AS14" i="57"/>
  <c r="AL14" i="57"/>
  <c r="AU14" i="57" s="1"/>
  <c r="X25" i="94"/>
  <c r="Y25" i="94"/>
  <c r="AS4" i="20"/>
  <c r="AS25" i="20" s="1"/>
  <c r="AL4" i="20"/>
  <c r="AU4" i="20" s="1"/>
  <c r="AI26" i="83"/>
  <c r="AN26" i="83"/>
  <c r="AH27" i="44"/>
  <c r="AQ27" i="44" s="1"/>
  <c r="AS9" i="57"/>
  <c r="AL9" i="57"/>
  <c r="AU9" i="57" s="1"/>
  <c r="AN26" i="43"/>
  <c r="AI26" i="43"/>
  <c r="Y27" i="25"/>
  <c r="X27" i="25"/>
  <c r="Y27" i="40"/>
  <c r="X27" i="40"/>
  <c r="X28" i="79"/>
  <c r="Y28" i="79"/>
  <c r="Z28" i="79" s="1"/>
  <c r="AN25" i="41"/>
  <c r="AI25" i="41"/>
  <c r="AH27" i="28"/>
  <c r="AQ27" i="28" s="1"/>
  <c r="AR24" i="27"/>
  <c r="AI25" i="92"/>
  <c r="AN25" i="92"/>
  <c r="W26" i="90"/>
  <c r="AG25" i="90"/>
  <c r="AP25" i="90" s="1"/>
  <c r="AF25" i="90"/>
  <c r="AO25" i="90" s="1"/>
  <c r="AE25" i="90"/>
  <c r="AS3" i="57"/>
  <c r="AL3" i="57"/>
  <c r="AU3" i="57" s="1"/>
  <c r="AS22" i="57"/>
  <c r="AL22" i="57"/>
  <c r="AU22" i="57" s="1"/>
  <c r="AR25" i="84"/>
  <c r="Z25" i="27"/>
  <c r="Z26" i="85"/>
  <c r="AS5" i="57"/>
  <c r="AL5" i="57"/>
  <c r="AU5" i="57" s="1"/>
  <c r="AI25" i="88"/>
  <c r="AN25" i="88"/>
  <c r="AR23" i="6"/>
  <c r="AR25" i="6" s="1"/>
  <c r="AS4" i="49"/>
  <c r="AL4" i="49"/>
  <c r="AU4" i="49" s="1"/>
  <c r="AU25" i="49" s="1"/>
  <c r="C11" i="49" s="1"/>
  <c r="F2" i="97" s="1"/>
  <c r="AS12" i="57"/>
  <c r="AL12" i="57"/>
  <c r="AU12" i="57" s="1"/>
  <c r="AH25" i="74"/>
  <c r="AQ25" i="74" s="1"/>
  <c r="AS19" i="68"/>
  <c r="AL19" i="68"/>
  <c r="AU19" i="68" s="1"/>
  <c r="AJ23" i="6"/>
  <c r="AS23" i="6" s="1"/>
  <c r="AK23" i="6"/>
  <c r="AT23" i="6" s="1"/>
  <c r="AS13" i="57"/>
  <c r="AL13" i="57"/>
  <c r="AU13" i="57" s="1"/>
  <c r="AS8" i="68"/>
  <c r="AL8" i="68"/>
  <c r="AU8" i="68" s="1"/>
  <c r="AJ19" i="6"/>
  <c r="AK19" i="6"/>
  <c r="AT19" i="6" s="1"/>
  <c r="AJ13" i="6"/>
  <c r="AK13" i="6"/>
  <c r="AT13" i="6" s="1"/>
  <c r="AJ7" i="6"/>
  <c r="AK7" i="6"/>
  <c r="AT7" i="6" s="1"/>
  <c r="AH26" i="84"/>
  <c r="AQ26" i="84" s="1"/>
  <c r="Y28" i="86"/>
  <c r="X28" i="86"/>
  <c r="X27" i="31"/>
  <c r="Y27" i="31"/>
  <c r="AS21" i="68"/>
  <c r="AL21" i="68"/>
  <c r="AU21" i="68" s="1"/>
  <c r="X27" i="26"/>
  <c r="Y27" i="26"/>
  <c r="Z27" i="26" s="1"/>
  <c r="AS16" i="68"/>
  <c r="AL16" i="68"/>
  <c r="AU16" i="68" s="1"/>
  <c r="AN26" i="25"/>
  <c r="AI26" i="25"/>
  <c r="AI26" i="40"/>
  <c r="AN26" i="40"/>
  <c r="AG27" i="28"/>
  <c r="AP27" i="28" s="1"/>
  <c r="W28" i="28"/>
  <c r="AE27" i="28"/>
  <c r="AF27" i="28"/>
  <c r="AO27" i="28" s="1"/>
  <c r="W26" i="91"/>
  <c r="AG25" i="91"/>
  <c r="AP25" i="91" s="1"/>
  <c r="AF25" i="91"/>
  <c r="AO25" i="91" s="1"/>
  <c r="AE25" i="91"/>
  <c r="X26" i="92"/>
  <c r="Y26" i="92"/>
  <c r="AH25" i="91"/>
  <c r="AQ25" i="91" s="1"/>
  <c r="AS17" i="68"/>
  <c r="AL17" i="68"/>
  <c r="AU17" i="68" s="1"/>
  <c r="Y27" i="38"/>
  <c r="X27" i="38"/>
  <c r="AN25" i="34"/>
  <c r="AI25" i="34"/>
  <c r="AR24" i="74"/>
  <c r="AI24" i="89"/>
  <c r="AN24" i="89"/>
  <c r="X25" i="32"/>
  <c r="Z25" i="32" s="1"/>
  <c r="Y25" i="32"/>
  <c r="AS6" i="68"/>
  <c r="AL6" i="68"/>
  <c r="AU6" i="68" s="1"/>
  <c r="AS4" i="5"/>
  <c r="AL4" i="5"/>
  <c r="AU4" i="5" s="1"/>
  <c r="AU25" i="5" s="1"/>
  <c r="C11" i="5" s="1"/>
  <c r="AE26" i="87"/>
  <c r="W27" i="87"/>
  <c r="AF26" i="87"/>
  <c r="AO26" i="87" s="1"/>
  <c r="AG26" i="87"/>
  <c r="AP26" i="87" s="1"/>
  <c r="AG26" i="80"/>
  <c r="AP26" i="80" s="1"/>
  <c r="AF26" i="80"/>
  <c r="AO26" i="80" s="1"/>
  <c r="AE26" i="80"/>
  <c r="W27" i="80"/>
  <c r="AJ18" i="6"/>
  <c r="AK18" i="6"/>
  <c r="AT18" i="6" s="1"/>
  <c r="AJ12" i="6"/>
  <c r="AK12" i="6"/>
  <c r="AT12" i="6" s="1"/>
  <c r="AJ6" i="6"/>
  <c r="AK6" i="6"/>
  <c r="AT6" i="6" s="1"/>
  <c r="X27" i="42"/>
  <c r="Y27" i="42"/>
  <c r="AS20" i="57"/>
  <c r="AL20" i="57"/>
  <c r="AU20" i="57" s="1"/>
  <c r="AN27" i="86"/>
  <c r="AI27" i="86"/>
  <c r="Z27" i="44"/>
  <c r="AN26" i="26"/>
  <c r="AI26" i="26"/>
  <c r="AS15" i="57"/>
  <c r="AL15" i="57"/>
  <c r="AU15" i="57" s="1"/>
  <c r="AJ4" i="68"/>
  <c r="AK4" i="68"/>
  <c r="AT4" i="68" s="1"/>
  <c r="AT25" i="68" s="1"/>
  <c r="AI25" i="78"/>
  <c r="AN25" i="78"/>
  <c r="X26" i="29"/>
  <c r="Z26" i="29" s="1"/>
  <c r="Y26" i="29"/>
  <c r="AS10" i="57"/>
  <c r="AL10" i="57"/>
  <c r="AU10" i="57" s="1"/>
  <c r="AH28" i="96"/>
  <c r="AQ28" i="96" s="1"/>
  <c r="AR24" i="91"/>
  <c r="Y28" i="48"/>
  <c r="X28" i="48"/>
  <c r="AI26" i="38"/>
  <c r="AN26" i="38"/>
  <c r="X26" i="34"/>
  <c r="Z26" i="34" s="1"/>
  <c r="Y26" i="34"/>
  <c r="AS11" i="57"/>
  <c r="AL11" i="57"/>
  <c r="AU11" i="57" s="1"/>
  <c r="AN24" i="32"/>
  <c r="AI24" i="32"/>
  <c r="AS18" i="57"/>
  <c r="AL18" i="57"/>
  <c r="AU18" i="57" s="1"/>
  <c r="W26" i="74"/>
  <c r="AG25" i="74"/>
  <c r="AP25" i="74" s="1"/>
  <c r="AF25" i="74"/>
  <c r="AO25" i="74" s="1"/>
  <c r="AE25" i="74"/>
  <c r="AS7" i="68"/>
  <c r="AL7" i="68"/>
  <c r="AU7" i="68" s="1"/>
  <c r="AF25" i="47"/>
  <c r="AO25" i="47" s="1"/>
  <c r="AE25" i="47"/>
  <c r="W26" i="47"/>
  <c r="AG25" i="47"/>
  <c r="AP25" i="47" s="1"/>
  <c r="AS19" i="57"/>
  <c r="AL19" i="57"/>
  <c r="AU19" i="57" s="1"/>
  <c r="AR26" i="76"/>
  <c r="AS14" i="68"/>
  <c r="AL14" i="68"/>
  <c r="AU14" i="68" s="1"/>
  <c r="AH27" i="30"/>
  <c r="AQ27" i="30" s="1"/>
  <c r="AJ17" i="6"/>
  <c r="AK17" i="6"/>
  <c r="AT17" i="6" s="1"/>
  <c r="AJ11" i="6"/>
  <c r="AK11" i="6"/>
  <c r="AT11" i="6" s="1"/>
  <c r="AJ5" i="6"/>
  <c r="AK5" i="6"/>
  <c r="AT5" i="6" s="1"/>
  <c r="AS8" i="57"/>
  <c r="AL8" i="57"/>
  <c r="AU8" i="57" s="1"/>
  <c r="AG26" i="84"/>
  <c r="AP26" i="84" s="1"/>
  <c r="AF26" i="84"/>
  <c r="AO26" i="84" s="1"/>
  <c r="W27" i="84"/>
  <c r="AE26" i="84"/>
  <c r="AI26" i="31"/>
  <c r="AN26" i="31"/>
  <c r="AS9" i="68"/>
  <c r="AL9" i="68"/>
  <c r="AU9" i="68" s="1"/>
  <c r="AR27" i="96"/>
  <c r="X26" i="93"/>
  <c r="Y26" i="93"/>
  <c r="AH27" i="76"/>
  <c r="AQ27" i="76" s="1"/>
  <c r="AS3" i="68"/>
  <c r="AL3" i="68"/>
  <c r="AU3" i="68" s="1"/>
  <c r="AS22" i="68"/>
  <c r="AL22" i="68"/>
  <c r="AU22" i="68" s="1"/>
  <c r="AI25" i="29"/>
  <c r="AN25" i="29"/>
  <c r="Y26" i="41"/>
  <c r="X26" i="41"/>
  <c r="AS5" i="68"/>
  <c r="AL5" i="68"/>
  <c r="AU5" i="68" s="1"/>
  <c r="Z28" i="96"/>
  <c r="AS25" i="5"/>
  <c r="AN27" i="48"/>
  <c r="AI27" i="48"/>
  <c r="X25" i="89"/>
  <c r="Y25" i="89"/>
  <c r="X27" i="82"/>
  <c r="Y27" i="82"/>
  <c r="AS12" i="68"/>
  <c r="AL12" i="68"/>
  <c r="AU12" i="68" s="1"/>
  <c r="AH26" i="75"/>
  <c r="AQ26" i="75" s="1"/>
  <c r="AF26" i="77"/>
  <c r="AO26" i="77" s="1"/>
  <c r="AE26" i="77"/>
  <c r="AG26" i="77"/>
  <c r="AP26" i="77" s="1"/>
  <c r="W27" i="77"/>
  <c r="Y27" i="37"/>
  <c r="X27" i="37"/>
  <c r="AR26" i="28"/>
  <c r="AS25" i="49"/>
  <c r="X26" i="81"/>
  <c r="Y26" i="81"/>
  <c r="AU25" i="20"/>
  <c r="C11" i="20" s="1"/>
  <c r="AJ22" i="6"/>
  <c r="AK22" i="6"/>
  <c r="AT22" i="6" s="1"/>
  <c r="AJ16" i="6"/>
  <c r="AK16" i="6"/>
  <c r="AT16" i="6" s="1"/>
  <c r="AJ10" i="6"/>
  <c r="AK10" i="6"/>
  <c r="AT10" i="6" s="1"/>
  <c r="AJ3" i="6"/>
  <c r="AB4" i="6"/>
  <c r="AI26" i="42"/>
  <c r="AN26" i="42"/>
  <c r="AN25" i="95"/>
  <c r="AI25" i="95"/>
  <c r="AN24" i="94"/>
  <c r="AI24" i="94"/>
  <c r="Y27" i="83"/>
  <c r="X27" i="83"/>
  <c r="AI25" i="93"/>
  <c r="AN25" i="93"/>
  <c r="AS4" i="23"/>
  <c r="AS25" i="23" s="1"/>
  <c r="AL4" i="23"/>
  <c r="AU4" i="23" s="1"/>
  <c r="AU25" i="23" s="1"/>
  <c r="C11" i="23" s="1"/>
  <c r="AS4" i="7"/>
  <c r="AS25" i="7" s="1"/>
  <c r="AL4" i="7"/>
  <c r="AU4" i="7" s="1"/>
  <c r="AU25" i="7" s="1"/>
  <c r="C11" i="7" s="1"/>
  <c r="AS21" i="57"/>
  <c r="AL21" i="57"/>
  <c r="AU21" i="57" s="1"/>
  <c r="AN24" i="46"/>
  <c r="AI24" i="46"/>
  <c r="Z27" i="76"/>
  <c r="Y27" i="73"/>
  <c r="X27" i="73"/>
  <c r="Z26" i="93" l="1"/>
  <c r="Z27" i="38"/>
  <c r="Z26" i="95"/>
  <c r="Z27" i="73"/>
  <c r="Z27" i="42"/>
  <c r="AG26" i="75"/>
  <c r="AP26" i="75" s="1"/>
  <c r="Z26" i="88"/>
  <c r="Z28" i="86"/>
  <c r="Z25" i="94"/>
  <c r="AG25" i="94" s="1"/>
  <c r="AP25" i="94" s="1"/>
  <c r="AG26" i="88"/>
  <c r="AP26" i="88" s="1"/>
  <c r="AF26" i="88"/>
  <c r="AO26" i="88" s="1"/>
  <c r="AE26" i="88"/>
  <c r="W27" i="88"/>
  <c r="AG26" i="93"/>
  <c r="AP26" i="93" s="1"/>
  <c r="AE26" i="93"/>
  <c r="AF26" i="93"/>
  <c r="AO26" i="93" s="1"/>
  <c r="W27" i="93"/>
  <c r="W29" i="86"/>
  <c r="AG28" i="86"/>
  <c r="AP28" i="86" s="1"/>
  <c r="AF28" i="86"/>
  <c r="AO28" i="86" s="1"/>
  <c r="AE28" i="86"/>
  <c r="W26" i="94"/>
  <c r="AE25" i="94"/>
  <c r="AF25" i="94"/>
  <c r="AO25" i="94" s="1"/>
  <c r="W28" i="38"/>
  <c r="AG27" i="38"/>
  <c r="AP27" i="38" s="1"/>
  <c r="AE27" i="38"/>
  <c r="AF27" i="38"/>
  <c r="AO27" i="38" s="1"/>
  <c r="W28" i="43"/>
  <c r="AE27" i="43"/>
  <c r="AG27" i="43"/>
  <c r="AP27" i="43" s="1"/>
  <c r="AF27" i="43"/>
  <c r="AO27" i="43" s="1"/>
  <c r="W29" i="79"/>
  <c r="AF28" i="79"/>
  <c r="AO28" i="79" s="1"/>
  <c r="AE28" i="79"/>
  <c r="AG28" i="79"/>
  <c r="AP28" i="79" s="1"/>
  <c r="AG27" i="73"/>
  <c r="AP27" i="73" s="1"/>
  <c r="AF27" i="73"/>
  <c r="AO27" i="73" s="1"/>
  <c r="AE27" i="73"/>
  <c r="W28" i="73"/>
  <c r="AH27" i="37"/>
  <c r="AQ27" i="37" s="1"/>
  <c r="AF28" i="96"/>
  <c r="AO28" i="96" s="1"/>
  <c r="W29" i="96"/>
  <c r="AG28" i="96"/>
  <c r="AP28" i="96" s="1"/>
  <c r="AE28" i="96"/>
  <c r="AF27" i="76"/>
  <c r="AO27" i="76" s="1"/>
  <c r="AE27" i="76"/>
  <c r="AG27" i="76"/>
  <c r="AP27" i="76" s="1"/>
  <c r="W28" i="76"/>
  <c r="AH26" i="81"/>
  <c r="AQ26" i="81" s="1"/>
  <c r="AH25" i="89"/>
  <c r="AQ25" i="89" s="1"/>
  <c r="AR25" i="29"/>
  <c r="AR26" i="31"/>
  <c r="AS11" i="6"/>
  <c r="AL11" i="6"/>
  <c r="AU11" i="6" s="1"/>
  <c r="AR26" i="26"/>
  <c r="AS6" i="6"/>
  <c r="AL6" i="6"/>
  <c r="AU6" i="6" s="1"/>
  <c r="Y27" i="80"/>
  <c r="X27" i="80"/>
  <c r="AN27" i="28"/>
  <c r="AI27" i="28"/>
  <c r="AS19" i="6"/>
  <c r="AL19" i="6"/>
  <c r="AU19" i="6" s="1"/>
  <c r="AF26" i="85"/>
  <c r="AO26" i="85" s="1"/>
  <c r="AE26" i="85"/>
  <c r="W27" i="85"/>
  <c r="AG26" i="85"/>
  <c r="AP26" i="85" s="1"/>
  <c r="Y26" i="90"/>
  <c r="X26" i="90"/>
  <c r="AH27" i="25"/>
  <c r="AQ27" i="25" s="1"/>
  <c r="AN26" i="33"/>
  <c r="AI26" i="33"/>
  <c r="X26" i="39"/>
  <c r="Y26" i="39"/>
  <c r="X27" i="36"/>
  <c r="Z27" i="36" s="1"/>
  <c r="Y27" i="36"/>
  <c r="AS9" i="6"/>
  <c r="AL9" i="6"/>
  <c r="AU9" i="6" s="1"/>
  <c r="Y28" i="30"/>
  <c r="X28" i="30"/>
  <c r="AH27" i="83"/>
  <c r="AQ27" i="83" s="1"/>
  <c r="AS10" i="6"/>
  <c r="AL10" i="6"/>
  <c r="AU10" i="6" s="1"/>
  <c r="AI26" i="77"/>
  <c r="AN26" i="77"/>
  <c r="AR24" i="46"/>
  <c r="Z27" i="83"/>
  <c r="AR26" i="42"/>
  <c r="AS16" i="6"/>
  <c r="AL16" i="6"/>
  <c r="AU16" i="6" s="1"/>
  <c r="Z26" i="81"/>
  <c r="Z27" i="37"/>
  <c r="Z25" i="89"/>
  <c r="AN26" i="84"/>
  <c r="AI26" i="84"/>
  <c r="AR26" i="38"/>
  <c r="AR25" i="78"/>
  <c r="AN26" i="80"/>
  <c r="AI26" i="80"/>
  <c r="Y27" i="87"/>
  <c r="X27" i="87"/>
  <c r="X28" i="28"/>
  <c r="Y28" i="28"/>
  <c r="AL23" i="6"/>
  <c r="AU23" i="6" s="1"/>
  <c r="AF25" i="27"/>
  <c r="AO25" i="27" s="1"/>
  <c r="AG25" i="27"/>
  <c r="AP25" i="27" s="1"/>
  <c r="W26" i="27"/>
  <c r="AE25" i="27"/>
  <c r="AH28" i="79"/>
  <c r="AQ28" i="79" s="1"/>
  <c r="AR26" i="83"/>
  <c r="AS8" i="6"/>
  <c r="AL8" i="6"/>
  <c r="AU8" i="6" s="1"/>
  <c r="AI26" i="36"/>
  <c r="AN26" i="36"/>
  <c r="AR26" i="82"/>
  <c r="AH26" i="78"/>
  <c r="AQ26" i="78" s="1"/>
  <c r="AH25" i="46"/>
  <c r="AQ25" i="46" s="1"/>
  <c r="AN24" i="35"/>
  <c r="AI24" i="35"/>
  <c r="AR24" i="94"/>
  <c r="AJ4" i="6"/>
  <c r="AK4" i="6"/>
  <c r="AT4" i="6" s="1"/>
  <c r="AT25" i="6" s="1"/>
  <c r="AR27" i="48"/>
  <c r="AH26" i="41"/>
  <c r="AQ26" i="41" s="1"/>
  <c r="AS17" i="6"/>
  <c r="AL17" i="6"/>
  <c r="AU17" i="6" s="1"/>
  <c r="X26" i="74"/>
  <c r="Y26" i="74"/>
  <c r="AH28" i="48"/>
  <c r="AQ28" i="48" s="1"/>
  <c r="AE27" i="44"/>
  <c r="AF27" i="44"/>
  <c r="AO27" i="44" s="1"/>
  <c r="AG27" i="44"/>
  <c r="AP27" i="44" s="1"/>
  <c r="W28" i="44"/>
  <c r="AH27" i="42"/>
  <c r="AQ27" i="42" s="1"/>
  <c r="AS12" i="6"/>
  <c r="AL12" i="6"/>
  <c r="AU12" i="6" s="1"/>
  <c r="AI26" i="87"/>
  <c r="AN26" i="87"/>
  <c r="AH25" i="32"/>
  <c r="AQ25" i="32" s="1"/>
  <c r="AR25" i="34"/>
  <c r="AS7" i="6"/>
  <c r="AL7" i="6"/>
  <c r="AU7" i="6" s="1"/>
  <c r="AI25" i="90"/>
  <c r="AN25" i="90"/>
  <c r="AR25" i="92"/>
  <c r="Z27" i="25"/>
  <c r="X27" i="33"/>
  <c r="Y27" i="33"/>
  <c r="AN25" i="39"/>
  <c r="AI25" i="39"/>
  <c r="AH26" i="88"/>
  <c r="AQ26" i="88" s="1"/>
  <c r="Z26" i="78"/>
  <c r="Z25" i="46"/>
  <c r="AS15" i="6"/>
  <c r="AL15" i="6"/>
  <c r="AU15" i="6" s="1"/>
  <c r="AR25" i="81"/>
  <c r="AI27" i="30"/>
  <c r="AN27" i="30"/>
  <c r="AH27" i="73"/>
  <c r="AQ27" i="73" s="1"/>
  <c r="AS3" i="6"/>
  <c r="AL3" i="6"/>
  <c r="AU3" i="6" s="1"/>
  <c r="AS22" i="6"/>
  <c r="AL22" i="6"/>
  <c r="AU22" i="6" s="1"/>
  <c r="Y27" i="77"/>
  <c r="X27" i="77"/>
  <c r="Z27" i="77" s="1"/>
  <c r="AH27" i="82"/>
  <c r="AQ27" i="82" s="1"/>
  <c r="Y27" i="84"/>
  <c r="X27" i="84"/>
  <c r="AS4" i="68"/>
  <c r="AS25" i="68" s="1"/>
  <c r="AL4" i="68"/>
  <c r="AU4" i="68" s="1"/>
  <c r="AU25" i="68" s="1"/>
  <c r="C11" i="68" s="1"/>
  <c r="F21" i="97" s="1"/>
  <c r="AR27" i="86"/>
  <c r="AE27" i="42"/>
  <c r="W28" i="42"/>
  <c r="AF27" i="42"/>
  <c r="AO27" i="42" s="1"/>
  <c r="AG27" i="42"/>
  <c r="AP27" i="42" s="1"/>
  <c r="W26" i="32"/>
  <c r="AG25" i="32"/>
  <c r="AP25" i="32" s="1"/>
  <c r="AF25" i="32"/>
  <c r="AO25" i="32" s="1"/>
  <c r="AE25" i="32"/>
  <c r="AH26" i="92"/>
  <c r="AQ26" i="92" s="1"/>
  <c r="X26" i="91"/>
  <c r="Y26" i="91"/>
  <c r="AH27" i="31"/>
  <c r="AQ27" i="31" s="1"/>
  <c r="AR25" i="88"/>
  <c r="AH27" i="40"/>
  <c r="AQ27" i="40" s="1"/>
  <c r="AR26" i="43"/>
  <c r="AS14" i="6"/>
  <c r="AL14" i="6"/>
  <c r="AU14" i="6" s="1"/>
  <c r="AN25" i="45"/>
  <c r="AI25" i="45"/>
  <c r="AR26" i="37"/>
  <c r="AR25" i="93"/>
  <c r="AR25" i="95"/>
  <c r="Z27" i="82"/>
  <c r="Z26" i="41"/>
  <c r="AS5" i="6"/>
  <c r="AL5" i="6"/>
  <c r="AU5" i="6" s="1"/>
  <c r="Y26" i="47"/>
  <c r="X26" i="47"/>
  <c r="AI25" i="74"/>
  <c r="AN25" i="74"/>
  <c r="AH26" i="34"/>
  <c r="AQ26" i="34" s="1"/>
  <c r="Z28" i="48"/>
  <c r="AH26" i="29"/>
  <c r="AQ26" i="29" s="1"/>
  <c r="AS18" i="6"/>
  <c r="AL18" i="6"/>
  <c r="AU18" i="6" s="1"/>
  <c r="AH27" i="38"/>
  <c r="AQ27" i="38" s="1"/>
  <c r="Z26" i="92"/>
  <c r="AR26" i="40"/>
  <c r="AH27" i="26"/>
  <c r="AQ27" i="26" s="1"/>
  <c r="Z27" i="31"/>
  <c r="AS13" i="6"/>
  <c r="AL13" i="6"/>
  <c r="AU13" i="6" s="1"/>
  <c r="AR25" i="41"/>
  <c r="AH26" i="95"/>
  <c r="AQ26" i="95" s="1"/>
  <c r="AS4" i="57"/>
  <c r="AS25" i="57" s="1"/>
  <c r="AL4" i="57"/>
  <c r="AU4" i="57" s="1"/>
  <c r="AU25" i="57" s="1"/>
  <c r="C11" i="57" s="1"/>
  <c r="F10" i="97" s="1"/>
  <c r="AR26" i="73"/>
  <c r="AH27" i="43"/>
  <c r="AQ27" i="43" s="1"/>
  <c r="AS21" i="6"/>
  <c r="AL21" i="6"/>
  <c r="AU21" i="6" s="1"/>
  <c r="Y27" i="75"/>
  <c r="X27" i="75"/>
  <c r="Z27" i="75" s="1"/>
  <c r="AH26" i="93"/>
  <c r="AQ26" i="93" s="1"/>
  <c r="AN25" i="47"/>
  <c r="AI25" i="47"/>
  <c r="AR24" i="32"/>
  <c r="W27" i="34"/>
  <c r="AG26" i="34"/>
  <c r="AP26" i="34" s="1"/>
  <c r="AF26" i="34"/>
  <c r="AO26" i="34" s="1"/>
  <c r="AE26" i="34"/>
  <c r="AG26" i="29"/>
  <c r="AP26" i="29" s="1"/>
  <c r="AF26" i="29"/>
  <c r="AO26" i="29" s="1"/>
  <c r="AE26" i="29"/>
  <c r="W27" i="29"/>
  <c r="AR24" i="89"/>
  <c r="AI25" i="91"/>
  <c r="AN25" i="91"/>
  <c r="AR26" i="25"/>
  <c r="W28" i="26"/>
  <c r="AG27" i="26"/>
  <c r="AP27" i="26" s="1"/>
  <c r="AF27" i="26"/>
  <c r="AO27" i="26" s="1"/>
  <c r="AE27" i="26"/>
  <c r="AH28" i="86"/>
  <c r="AQ28" i="86" s="1"/>
  <c r="Z27" i="40"/>
  <c r="AH25" i="94"/>
  <c r="AQ25" i="94" s="1"/>
  <c r="W27" i="95"/>
  <c r="AE26" i="95"/>
  <c r="AG26" i="95"/>
  <c r="AP26" i="95" s="1"/>
  <c r="AF26" i="95"/>
  <c r="AO26" i="95" s="1"/>
  <c r="AS20" i="6"/>
  <c r="AL20" i="6"/>
  <c r="AU20" i="6" s="1"/>
  <c r="Y26" i="45"/>
  <c r="X26" i="45"/>
  <c r="AR27" i="79"/>
  <c r="Y25" i="35"/>
  <c r="X25" i="35"/>
  <c r="AI26" i="75"/>
  <c r="AN26" i="75"/>
  <c r="Z26" i="39" l="1"/>
  <c r="Z28" i="30"/>
  <c r="Z26" i="90"/>
  <c r="W27" i="90" s="1"/>
  <c r="Z27" i="87"/>
  <c r="AG27" i="87" s="1"/>
  <c r="AP27" i="87" s="1"/>
  <c r="Z26" i="91"/>
  <c r="W27" i="91" s="1"/>
  <c r="AF28" i="30"/>
  <c r="AO28" i="30" s="1"/>
  <c r="AE28" i="30"/>
  <c r="W29" i="30"/>
  <c r="AG28" i="30"/>
  <c r="AP28" i="30" s="1"/>
  <c r="AE27" i="87"/>
  <c r="W28" i="87"/>
  <c r="AE26" i="90"/>
  <c r="AF26" i="90"/>
  <c r="AO26" i="90" s="1"/>
  <c r="AI26" i="95"/>
  <c r="AN26" i="95"/>
  <c r="AR25" i="91"/>
  <c r="Y27" i="34"/>
  <c r="X27" i="34"/>
  <c r="AG27" i="75"/>
  <c r="AP27" i="75" s="1"/>
  <c r="AF27" i="75"/>
  <c r="AO27" i="75" s="1"/>
  <c r="AE27" i="75"/>
  <c r="W28" i="75"/>
  <c r="AG28" i="48"/>
  <c r="AP28" i="48" s="1"/>
  <c r="AF28" i="48"/>
  <c r="AO28" i="48" s="1"/>
  <c r="W29" i="48"/>
  <c r="AE28" i="48"/>
  <c r="AI25" i="32"/>
  <c r="AN25" i="32"/>
  <c r="AR27" i="30"/>
  <c r="AF26" i="78"/>
  <c r="AO26" i="78" s="1"/>
  <c r="AE26" i="78"/>
  <c r="W27" i="78"/>
  <c r="AG26" i="78"/>
  <c r="AP26" i="78" s="1"/>
  <c r="AR25" i="39"/>
  <c r="AR24" i="35"/>
  <c r="AF26" i="81"/>
  <c r="AO26" i="81" s="1"/>
  <c r="W27" i="81"/>
  <c r="AE26" i="81"/>
  <c r="AG26" i="81"/>
  <c r="AP26" i="81" s="1"/>
  <c r="AG27" i="36"/>
  <c r="AP27" i="36" s="1"/>
  <c r="AE27" i="36"/>
  <c r="W28" i="36"/>
  <c r="AF27" i="36"/>
  <c r="AO27" i="36" s="1"/>
  <c r="AN26" i="85"/>
  <c r="AI26" i="85"/>
  <c r="AH27" i="80"/>
  <c r="AQ27" i="80" s="1"/>
  <c r="AI25" i="94"/>
  <c r="AN25" i="94"/>
  <c r="AH26" i="45"/>
  <c r="AQ26" i="45" s="1"/>
  <c r="AR25" i="74"/>
  <c r="AG27" i="77"/>
  <c r="AP27" i="77" s="1"/>
  <c r="AF27" i="77"/>
  <c r="AO27" i="77" s="1"/>
  <c r="AE27" i="77"/>
  <c r="W28" i="77"/>
  <c r="X29" i="96"/>
  <c r="Y29" i="96"/>
  <c r="AI27" i="38"/>
  <c r="AN27" i="38"/>
  <c r="X29" i="86"/>
  <c r="Y29" i="86"/>
  <c r="Y27" i="88"/>
  <c r="X27" i="88"/>
  <c r="Z27" i="88" s="1"/>
  <c r="AH26" i="47"/>
  <c r="AQ26" i="47" s="1"/>
  <c r="W27" i="41"/>
  <c r="AG26" i="41"/>
  <c r="AP26" i="41" s="1"/>
  <c r="AF26" i="41"/>
  <c r="AO26" i="41" s="1"/>
  <c r="AE26" i="41"/>
  <c r="X28" i="42"/>
  <c r="Y28" i="42"/>
  <c r="Z28" i="42" s="1"/>
  <c r="AH27" i="84"/>
  <c r="AQ27" i="84" s="1"/>
  <c r="AR26" i="87"/>
  <c r="AN27" i="44"/>
  <c r="AI27" i="44"/>
  <c r="AR26" i="80"/>
  <c r="AR26" i="84"/>
  <c r="AH26" i="39"/>
  <c r="AQ26" i="39" s="1"/>
  <c r="Z27" i="80"/>
  <c r="AI27" i="76"/>
  <c r="AN27" i="76"/>
  <c r="AI28" i="79"/>
  <c r="AN28" i="79"/>
  <c r="AI27" i="43"/>
  <c r="AN27" i="43"/>
  <c r="X26" i="94"/>
  <c r="Y26" i="94"/>
  <c r="X27" i="93"/>
  <c r="Y27" i="93"/>
  <c r="AR26" i="75"/>
  <c r="AG27" i="82"/>
  <c r="AP27" i="82" s="1"/>
  <c r="AF27" i="82"/>
  <c r="AO27" i="82" s="1"/>
  <c r="AE27" i="82"/>
  <c r="W28" i="82"/>
  <c r="AI27" i="42"/>
  <c r="AN27" i="42"/>
  <c r="AH27" i="33"/>
  <c r="AQ27" i="33" s="1"/>
  <c r="AR25" i="90"/>
  <c r="AH26" i="74"/>
  <c r="AQ26" i="74" s="1"/>
  <c r="AS4" i="6"/>
  <c r="AL4" i="6"/>
  <c r="AU4" i="6" s="1"/>
  <c r="AU25" i="6" s="1"/>
  <c r="C11" i="6" s="1"/>
  <c r="AR26" i="36"/>
  <c r="AN25" i="27"/>
  <c r="AI25" i="27"/>
  <c r="AH28" i="28"/>
  <c r="AQ28" i="28" s="1"/>
  <c r="AR26" i="77"/>
  <c r="W27" i="39"/>
  <c r="AG26" i="39"/>
  <c r="AP26" i="39" s="1"/>
  <c r="AF26" i="39"/>
  <c r="AO26" i="39" s="1"/>
  <c r="AE26" i="39"/>
  <c r="Y28" i="73"/>
  <c r="X28" i="73"/>
  <c r="X28" i="38"/>
  <c r="Z28" i="38" s="1"/>
  <c r="Y28" i="38"/>
  <c r="AI28" i="86"/>
  <c r="AN28" i="86"/>
  <c r="AN26" i="88"/>
  <c r="AI26" i="88"/>
  <c r="AH25" i="35"/>
  <c r="AQ25" i="35" s="1"/>
  <c r="Y28" i="26"/>
  <c r="X28" i="26"/>
  <c r="Z26" i="45"/>
  <c r="AI26" i="34"/>
  <c r="AN26" i="34"/>
  <c r="AR25" i="47"/>
  <c r="AE27" i="31"/>
  <c r="W28" i="31"/>
  <c r="AG27" i="31"/>
  <c r="AP27" i="31" s="1"/>
  <c r="AF27" i="31"/>
  <c r="AO27" i="31" s="1"/>
  <c r="Z25" i="35"/>
  <c r="AG27" i="40"/>
  <c r="AP27" i="40" s="1"/>
  <c r="AF27" i="40"/>
  <c r="AO27" i="40" s="1"/>
  <c r="AE27" i="40"/>
  <c r="W28" i="40"/>
  <c r="AI27" i="26"/>
  <c r="AN27" i="26"/>
  <c r="AH27" i="75"/>
  <c r="AQ27" i="75" s="1"/>
  <c r="Z26" i="47"/>
  <c r="AR25" i="45"/>
  <c r="X26" i="32"/>
  <c r="Y26" i="32"/>
  <c r="Z27" i="84"/>
  <c r="Z27" i="33"/>
  <c r="Z26" i="74"/>
  <c r="X26" i="27"/>
  <c r="Y26" i="27"/>
  <c r="Z28" i="28"/>
  <c r="AF25" i="89"/>
  <c r="AO25" i="89" s="1"/>
  <c r="AE25" i="89"/>
  <c r="AG25" i="89"/>
  <c r="AP25" i="89" s="1"/>
  <c r="W26" i="89"/>
  <c r="AR26" i="33"/>
  <c r="AR27" i="28"/>
  <c r="AN27" i="73"/>
  <c r="AI27" i="73"/>
  <c r="Y28" i="43"/>
  <c r="X28" i="43"/>
  <c r="X27" i="95"/>
  <c r="Z27" i="95" s="1"/>
  <c r="Y27" i="95"/>
  <c r="Y27" i="29"/>
  <c r="X27" i="29"/>
  <c r="AN26" i="29"/>
  <c r="AI26" i="29"/>
  <c r="W27" i="92"/>
  <c r="AG26" i="92"/>
  <c r="AP26" i="92" s="1"/>
  <c r="AF26" i="92"/>
  <c r="AO26" i="92" s="1"/>
  <c r="AE26" i="92"/>
  <c r="AH26" i="91"/>
  <c r="AQ26" i="91" s="1"/>
  <c r="AH27" i="77"/>
  <c r="AQ27" i="77" s="1"/>
  <c r="AS25" i="6"/>
  <c r="AE25" i="46"/>
  <c r="W26" i="46"/>
  <c r="AG25" i="46"/>
  <c r="AP25" i="46" s="1"/>
  <c r="AF25" i="46"/>
  <c r="AO25" i="46" s="1"/>
  <c r="W28" i="25"/>
  <c r="AG27" i="25"/>
  <c r="AP27" i="25" s="1"/>
  <c r="AF27" i="25"/>
  <c r="AO27" i="25" s="1"/>
  <c r="AE27" i="25"/>
  <c r="Y28" i="44"/>
  <c r="X28" i="44"/>
  <c r="AH27" i="87"/>
  <c r="AQ27" i="87" s="1"/>
  <c r="AG27" i="37"/>
  <c r="AP27" i="37" s="1"/>
  <c r="AF27" i="37"/>
  <c r="AO27" i="37" s="1"/>
  <c r="AE27" i="37"/>
  <c r="W28" i="37"/>
  <c r="AG27" i="83"/>
  <c r="AP27" i="83" s="1"/>
  <c r="AF27" i="83"/>
  <c r="AO27" i="83" s="1"/>
  <c r="W28" i="83"/>
  <c r="AE27" i="83"/>
  <c r="AH28" i="30"/>
  <c r="AQ28" i="30" s="1"/>
  <c r="AH27" i="36"/>
  <c r="AQ27" i="36" s="1"/>
  <c r="AH26" i="90"/>
  <c r="AQ26" i="90" s="1"/>
  <c r="Y27" i="85"/>
  <c r="X27" i="85"/>
  <c r="Y28" i="76"/>
  <c r="X28" i="76"/>
  <c r="Z28" i="76" s="1"/>
  <c r="AN28" i="96"/>
  <c r="AI28" i="96"/>
  <c r="X29" i="79"/>
  <c r="Y29" i="79"/>
  <c r="AN26" i="93"/>
  <c r="AI26" i="93"/>
  <c r="Z27" i="85" l="1"/>
  <c r="Z28" i="44"/>
  <c r="Z26" i="27"/>
  <c r="Z28" i="26"/>
  <c r="Z26" i="94"/>
  <c r="AG26" i="90"/>
  <c r="AP26" i="90" s="1"/>
  <c r="AE26" i="91"/>
  <c r="AF26" i="91"/>
  <c r="AO26" i="91" s="1"/>
  <c r="AF27" i="87"/>
  <c r="AO27" i="87" s="1"/>
  <c r="AG26" i="91"/>
  <c r="AP26" i="91" s="1"/>
  <c r="Z29" i="86"/>
  <c r="AG29" i="86" s="1"/>
  <c r="AP29" i="86" s="1"/>
  <c r="AG27" i="85"/>
  <c r="AP27" i="85" s="1"/>
  <c r="AF27" i="85"/>
  <c r="AO27" i="85" s="1"/>
  <c r="AE27" i="85"/>
  <c r="W28" i="85"/>
  <c r="AF29" i="86"/>
  <c r="AO29" i="86" s="1"/>
  <c r="AG28" i="42"/>
  <c r="AP28" i="42" s="1"/>
  <c r="AF28" i="42"/>
  <c r="AO28" i="42" s="1"/>
  <c r="AE28" i="42"/>
  <c r="W29" i="42"/>
  <c r="AR28" i="96"/>
  <c r="AR26" i="93"/>
  <c r="Y28" i="83"/>
  <c r="X28" i="83"/>
  <c r="X26" i="46"/>
  <c r="Y26" i="46"/>
  <c r="AR26" i="29"/>
  <c r="AH27" i="95"/>
  <c r="AQ27" i="95" s="1"/>
  <c r="AH26" i="27"/>
  <c r="AQ26" i="27" s="1"/>
  <c r="AR27" i="26"/>
  <c r="W26" i="35"/>
  <c r="AG25" i="35"/>
  <c r="AP25" i="35" s="1"/>
  <c r="AF25" i="35"/>
  <c r="AO25" i="35" s="1"/>
  <c r="AE25" i="35"/>
  <c r="AH28" i="38"/>
  <c r="AQ28" i="38" s="1"/>
  <c r="AR27" i="42"/>
  <c r="AH26" i="94"/>
  <c r="AQ26" i="94" s="1"/>
  <c r="AR27" i="44"/>
  <c r="AI26" i="41"/>
  <c r="AN26" i="41"/>
  <c r="W28" i="88"/>
  <c r="AG27" i="88"/>
  <c r="AP27" i="88" s="1"/>
  <c r="AF27" i="88"/>
  <c r="AO27" i="88" s="1"/>
  <c r="AE27" i="88"/>
  <c r="Y29" i="48"/>
  <c r="X29" i="48"/>
  <c r="Z29" i="48" s="1"/>
  <c r="AN27" i="75"/>
  <c r="AI27" i="75"/>
  <c r="AH28" i="44"/>
  <c r="AQ28" i="44" s="1"/>
  <c r="AI25" i="46"/>
  <c r="AN25" i="46"/>
  <c r="AI26" i="92"/>
  <c r="AN26" i="92"/>
  <c r="AE27" i="95"/>
  <c r="AF27" i="95"/>
  <c r="AO27" i="95" s="1"/>
  <c r="W28" i="95"/>
  <c r="AG27" i="95"/>
  <c r="AP27" i="95" s="1"/>
  <c r="W27" i="27"/>
  <c r="AG26" i="27"/>
  <c r="AP26" i="27" s="1"/>
  <c r="AF26" i="27"/>
  <c r="AO26" i="27" s="1"/>
  <c r="AE26" i="27"/>
  <c r="AH26" i="32"/>
  <c r="AQ26" i="32" s="1"/>
  <c r="AE28" i="26"/>
  <c r="W29" i="26"/>
  <c r="AG28" i="26"/>
  <c r="AP28" i="26" s="1"/>
  <c r="AF28" i="26"/>
  <c r="AO28" i="26" s="1"/>
  <c r="AR26" i="88"/>
  <c r="W29" i="38"/>
  <c r="AF28" i="38"/>
  <c r="AO28" i="38" s="1"/>
  <c r="AE28" i="38"/>
  <c r="AG28" i="38"/>
  <c r="AP28" i="38" s="1"/>
  <c r="Y28" i="82"/>
  <c r="Z28" i="82" s="1"/>
  <c r="X28" i="82"/>
  <c r="AF26" i="94"/>
  <c r="AO26" i="94" s="1"/>
  <c r="AE26" i="94"/>
  <c r="AG26" i="94"/>
  <c r="AP26" i="94" s="1"/>
  <c r="W27" i="94"/>
  <c r="AR27" i="76"/>
  <c r="AH29" i="96"/>
  <c r="AQ29" i="96" s="1"/>
  <c r="AI26" i="81"/>
  <c r="AN26" i="81"/>
  <c r="Y27" i="90"/>
  <c r="X27" i="90"/>
  <c r="AH28" i="76"/>
  <c r="AQ28" i="76" s="1"/>
  <c r="Y28" i="25"/>
  <c r="X28" i="25"/>
  <c r="Z28" i="25" s="1"/>
  <c r="AH27" i="29"/>
  <c r="AQ27" i="29" s="1"/>
  <c r="AH28" i="43"/>
  <c r="AQ28" i="43" s="1"/>
  <c r="AN25" i="89"/>
  <c r="AI25" i="89"/>
  <c r="AE26" i="74"/>
  <c r="W27" i="74"/>
  <c r="AF26" i="74"/>
  <c r="AO26" i="74" s="1"/>
  <c r="AG26" i="74"/>
  <c r="AP26" i="74" s="1"/>
  <c r="Z26" i="32"/>
  <c r="X28" i="40"/>
  <c r="Y28" i="40"/>
  <c r="AH28" i="73"/>
  <c r="AQ28" i="73" s="1"/>
  <c r="AN27" i="82"/>
  <c r="AI27" i="82"/>
  <c r="W28" i="80"/>
  <c r="AG27" i="80"/>
  <c r="AP27" i="80" s="1"/>
  <c r="AE27" i="80"/>
  <c r="AF27" i="80"/>
  <c r="AO27" i="80" s="1"/>
  <c r="AH29" i="86"/>
  <c r="AQ29" i="86" s="1"/>
  <c r="Z29" i="96"/>
  <c r="X28" i="36"/>
  <c r="Y28" i="36"/>
  <c r="Y27" i="81"/>
  <c r="X27" i="81"/>
  <c r="AI26" i="90"/>
  <c r="AN26" i="90"/>
  <c r="AH29" i="79"/>
  <c r="AQ29" i="79" s="1"/>
  <c r="W28" i="33"/>
  <c r="AE27" i="33"/>
  <c r="AG27" i="33"/>
  <c r="AP27" i="33" s="1"/>
  <c r="AF27" i="33"/>
  <c r="AO27" i="33" s="1"/>
  <c r="AN27" i="40"/>
  <c r="AI27" i="40"/>
  <c r="AR26" i="34"/>
  <c r="X27" i="39"/>
  <c r="Y27" i="39"/>
  <c r="AH27" i="93"/>
  <c r="AQ27" i="93" s="1"/>
  <c r="AR27" i="43"/>
  <c r="AN27" i="36"/>
  <c r="AI27" i="36"/>
  <c r="AH27" i="34"/>
  <c r="AQ27" i="34" s="1"/>
  <c r="AR26" i="95"/>
  <c r="Y27" i="91"/>
  <c r="X27" i="91"/>
  <c r="Z27" i="91" s="1"/>
  <c r="AG28" i="76"/>
  <c r="AP28" i="76" s="1"/>
  <c r="AF28" i="76"/>
  <c r="AO28" i="76" s="1"/>
  <c r="W29" i="76"/>
  <c r="AE28" i="76"/>
  <c r="AG28" i="44"/>
  <c r="AP28" i="44" s="1"/>
  <c r="AF28" i="44"/>
  <c r="AO28" i="44" s="1"/>
  <c r="AE28" i="44"/>
  <c r="W29" i="44"/>
  <c r="Z29" i="79"/>
  <c r="AH27" i="85"/>
  <c r="AQ27" i="85" s="1"/>
  <c r="Y28" i="37"/>
  <c r="X28" i="37"/>
  <c r="AI27" i="25"/>
  <c r="AN27" i="25"/>
  <c r="Z27" i="29"/>
  <c r="Z28" i="43"/>
  <c r="W29" i="28"/>
  <c r="AG28" i="28"/>
  <c r="AP28" i="28" s="1"/>
  <c r="AF28" i="28"/>
  <c r="AO28" i="28" s="1"/>
  <c r="AE28" i="28"/>
  <c r="X28" i="31"/>
  <c r="Y28" i="31"/>
  <c r="AF26" i="45"/>
  <c r="AO26" i="45" s="1"/>
  <c r="AG26" i="45"/>
  <c r="AP26" i="45" s="1"/>
  <c r="AE26" i="45"/>
  <c r="W27" i="45"/>
  <c r="AR28" i="86"/>
  <c r="Z28" i="73"/>
  <c r="Z27" i="93"/>
  <c r="AH28" i="42"/>
  <c r="AQ28" i="42" s="1"/>
  <c r="Z27" i="41"/>
  <c r="X27" i="41"/>
  <c r="Y27" i="41"/>
  <c r="AH27" i="88"/>
  <c r="AQ27" i="88" s="1"/>
  <c r="X28" i="77"/>
  <c r="Y28" i="77"/>
  <c r="AR25" i="94"/>
  <c r="AR26" i="85"/>
  <c r="Y27" i="78"/>
  <c r="X27" i="78"/>
  <c r="Z27" i="78" s="1"/>
  <c r="AR25" i="32"/>
  <c r="Y28" i="75"/>
  <c r="X28" i="75"/>
  <c r="Y28" i="87"/>
  <c r="X28" i="87"/>
  <c r="Y29" i="30"/>
  <c r="X29" i="30"/>
  <c r="AI26" i="91"/>
  <c r="AN26" i="91"/>
  <c r="AN27" i="83"/>
  <c r="AI27" i="83"/>
  <c r="AN27" i="37"/>
  <c r="AI27" i="37"/>
  <c r="Y27" i="92"/>
  <c r="X27" i="92"/>
  <c r="AR27" i="73"/>
  <c r="X26" i="89"/>
  <c r="Y26" i="89"/>
  <c r="W28" i="84"/>
  <c r="AE27" i="84"/>
  <c r="AG27" i="84"/>
  <c r="AP27" i="84" s="1"/>
  <c r="AF27" i="84"/>
  <c r="AO27" i="84" s="1"/>
  <c r="AG26" i="47"/>
  <c r="AP26" i="47" s="1"/>
  <c r="AF26" i="47"/>
  <c r="AO26" i="47" s="1"/>
  <c r="W27" i="47"/>
  <c r="AE26" i="47"/>
  <c r="AI27" i="31"/>
  <c r="AN27" i="31"/>
  <c r="AH28" i="26"/>
  <c r="AQ28" i="26" s="1"/>
  <c r="AI26" i="39"/>
  <c r="AN26" i="39"/>
  <c r="AR25" i="27"/>
  <c r="AR28" i="79"/>
  <c r="AR27" i="38"/>
  <c r="AN27" i="77"/>
  <c r="AI27" i="77"/>
  <c r="AI26" i="78"/>
  <c r="AN26" i="78"/>
  <c r="AI28" i="48"/>
  <c r="AN28" i="48"/>
  <c r="Z27" i="34"/>
  <c r="AN27" i="87"/>
  <c r="AI27" i="87"/>
  <c r="AI28" i="30"/>
  <c r="AN28" i="30"/>
  <c r="W30" i="86" l="1"/>
  <c r="Z26" i="46"/>
  <c r="Z28" i="83"/>
  <c r="Z27" i="92"/>
  <c r="Z28" i="36"/>
  <c r="AF28" i="36" s="1"/>
  <c r="AO28" i="36" s="1"/>
  <c r="AE29" i="86"/>
  <c r="Z28" i="31"/>
  <c r="AF28" i="31" s="1"/>
  <c r="AO28" i="31" s="1"/>
  <c r="Z28" i="87"/>
  <c r="AG28" i="87" s="1"/>
  <c r="AP28" i="87" s="1"/>
  <c r="AF27" i="92"/>
  <c r="AO27" i="92" s="1"/>
  <c r="W28" i="92"/>
  <c r="AG27" i="92"/>
  <c r="AP27" i="92" s="1"/>
  <c r="AE27" i="92"/>
  <c r="AF29" i="48"/>
  <c r="AO29" i="48" s="1"/>
  <c r="AE29" i="48"/>
  <c r="W30" i="48"/>
  <c r="AG29" i="48"/>
  <c r="AP29" i="48" s="1"/>
  <c r="AG28" i="31"/>
  <c r="AP28" i="31" s="1"/>
  <c r="W29" i="31"/>
  <c r="AE28" i="25"/>
  <c r="W29" i="25"/>
  <c r="AG28" i="25"/>
  <c r="AP28" i="25" s="1"/>
  <c r="AF28" i="25"/>
  <c r="AO28" i="25" s="1"/>
  <c r="AG27" i="78"/>
  <c r="AP27" i="78" s="1"/>
  <c r="AF27" i="78"/>
  <c r="AO27" i="78" s="1"/>
  <c r="AE27" i="78"/>
  <c r="W28" i="78"/>
  <c r="W29" i="87"/>
  <c r="AF28" i="87"/>
  <c r="AO28" i="87" s="1"/>
  <c r="AR28" i="48"/>
  <c r="AH28" i="77"/>
  <c r="AQ28" i="77" s="1"/>
  <c r="AH28" i="37"/>
  <c r="AQ28" i="37" s="1"/>
  <c r="AF27" i="34"/>
  <c r="AO27" i="34" s="1"/>
  <c r="W28" i="34"/>
  <c r="AG27" i="34"/>
  <c r="AP27" i="34" s="1"/>
  <c r="AE27" i="34"/>
  <c r="X27" i="47"/>
  <c r="Y27" i="47"/>
  <c r="Y28" i="84"/>
  <c r="X28" i="84"/>
  <c r="AH27" i="92"/>
  <c r="AQ27" i="92" s="1"/>
  <c r="AH28" i="87"/>
  <c r="AQ28" i="87" s="1"/>
  <c r="AH27" i="41"/>
  <c r="AQ27" i="41" s="1"/>
  <c r="AN26" i="45"/>
  <c r="AI26" i="45"/>
  <c r="AE28" i="43"/>
  <c r="AG28" i="43"/>
  <c r="AP28" i="43" s="1"/>
  <c r="W29" i="43"/>
  <c r="AF28" i="43"/>
  <c r="AO28" i="43" s="1"/>
  <c r="Z28" i="37"/>
  <c r="AE29" i="79"/>
  <c r="AG29" i="79"/>
  <c r="AP29" i="79" s="1"/>
  <c r="W30" i="79"/>
  <c r="AF29" i="79"/>
  <c r="AO29" i="79" s="1"/>
  <c r="AN28" i="76"/>
  <c r="AI28" i="76"/>
  <c r="AR26" i="90"/>
  <c r="AR27" i="82"/>
  <c r="AH27" i="90"/>
  <c r="AQ27" i="90" s="1"/>
  <c r="Y27" i="94"/>
  <c r="X27" i="94"/>
  <c r="Y29" i="38"/>
  <c r="X29" i="38"/>
  <c r="Y29" i="26"/>
  <c r="X29" i="26"/>
  <c r="AR26" i="92"/>
  <c r="AH26" i="46"/>
  <c r="AQ26" i="46" s="1"/>
  <c r="AI29" i="86"/>
  <c r="AN29" i="86"/>
  <c r="W28" i="93"/>
  <c r="AG27" i="93"/>
  <c r="AP27" i="93" s="1"/>
  <c r="AF27" i="93"/>
  <c r="AO27" i="93" s="1"/>
  <c r="AE27" i="93"/>
  <c r="AG27" i="91"/>
  <c r="AP27" i="91" s="1"/>
  <c r="AF27" i="91"/>
  <c r="AO27" i="91" s="1"/>
  <c r="AE27" i="91"/>
  <c r="W28" i="91"/>
  <c r="AH27" i="39"/>
  <c r="AQ27" i="39" s="1"/>
  <c r="AH27" i="81"/>
  <c r="AQ27" i="81" s="1"/>
  <c r="AF29" i="96"/>
  <c r="AO29" i="96" s="1"/>
  <c r="AG29" i="96"/>
  <c r="AP29" i="96" s="1"/>
  <c r="W30" i="96"/>
  <c r="AE29" i="96"/>
  <c r="W29" i="82"/>
  <c r="AE28" i="82"/>
  <c r="AG28" i="82"/>
  <c r="AP28" i="82" s="1"/>
  <c r="AF28" i="82"/>
  <c r="AO28" i="82" s="1"/>
  <c r="AI28" i="26"/>
  <c r="AN28" i="26"/>
  <c r="AI26" i="27"/>
  <c r="AN26" i="27"/>
  <c r="AI27" i="88"/>
  <c r="AN27" i="88"/>
  <c r="AR26" i="41"/>
  <c r="AG26" i="46"/>
  <c r="AP26" i="46" s="1"/>
  <c r="AF26" i="46"/>
  <c r="AO26" i="46" s="1"/>
  <c r="AE26" i="46"/>
  <c r="W27" i="46"/>
  <c r="AR26" i="39"/>
  <c r="AE27" i="41"/>
  <c r="W28" i="41"/>
  <c r="AF27" i="41"/>
  <c r="AO27" i="41" s="1"/>
  <c r="AG27" i="41"/>
  <c r="AP27" i="41" s="1"/>
  <c r="AR28" i="30"/>
  <c r="AR27" i="31"/>
  <c r="AH26" i="89"/>
  <c r="AQ26" i="89" s="1"/>
  <c r="AR26" i="91"/>
  <c r="AH27" i="78"/>
  <c r="AQ27" i="78" s="1"/>
  <c r="W29" i="73"/>
  <c r="AG28" i="73"/>
  <c r="AP28" i="73" s="1"/>
  <c r="AE28" i="73"/>
  <c r="AF28" i="73"/>
  <c r="AO28" i="73" s="1"/>
  <c r="X29" i="44"/>
  <c r="Y29" i="44"/>
  <c r="X29" i="76"/>
  <c r="Y29" i="76"/>
  <c r="Z27" i="39"/>
  <c r="AI27" i="80"/>
  <c r="AN27" i="80"/>
  <c r="AH28" i="40"/>
  <c r="AQ28" i="40" s="1"/>
  <c r="Y27" i="74"/>
  <c r="X27" i="74"/>
  <c r="Z27" i="74" s="1"/>
  <c r="Z27" i="90"/>
  <c r="X28" i="95"/>
  <c r="Y28" i="95"/>
  <c r="AR25" i="46"/>
  <c r="AR27" i="75"/>
  <c r="Y26" i="35"/>
  <c r="X26" i="35"/>
  <c r="AH28" i="83"/>
  <c r="AQ28" i="83" s="1"/>
  <c r="Y28" i="85"/>
  <c r="X28" i="85"/>
  <c r="W28" i="29"/>
  <c r="AG27" i="29"/>
  <c r="AP27" i="29" s="1"/>
  <c r="AE27" i="29"/>
  <c r="AF27" i="29"/>
  <c r="AO27" i="29" s="1"/>
  <c r="AR27" i="87"/>
  <c r="AR26" i="78"/>
  <c r="AN26" i="47"/>
  <c r="AI26" i="47"/>
  <c r="Z26" i="89"/>
  <c r="AR27" i="37"/>
  <c r="AH29" i="30"/>
  <c r="AQ29" i="30" s="1"/>
  <c r="AH28" i="75"/>
  <c r="AQ28" i="75" s="1"/>
  <c r="AR27" i="25"/>
  <c r="AN28" i="44"/>
  <c r="AI28" i="44"/>
  <c r="AR27" i="36"/>
  <c r="AI27" i="33"/>
  <c r="AN27" i="33"/>
  <c r="Z27" i="81"/>
  <c r="Z28" i="40"/>
  <c r="AI26" i="74"/>
  <c r="AN26" i="74"/>
  <c r="AN26" i="94"/>
  <c r="AI26" i="94"/>
  <c r="Y29" i="42"/>
  <c r="X29" i="42"/>
  <c r="AN27" i="85"/>
  <c r="AI27" i="85"/>
  <c r="AR27" i="77"/>
  <c r="AI27" i="84"/>
  <c r="AN27" i="84"/>
  <c r="AF26" i="32"/>
  <c r="AO26" i="32" s="1"/>
  <c r="AE26" i="32"/>
  <c r="W27" i="32"/>
  <c r="AG26" i="32"/>
  <c r="AP26" i="32" s="1"/>
  <c r="AR25" i="89"/>
  <c r="AH28" i="25"/>
  <c r="AQ28" i="25" s="1"/>
  <c r="AR26" i="81"/>
  <c r="AN28" i="38"/>
  <c r="AI28" i="38"/>
  <c r="AN27" i="95"/>
  <c r="AI27" i="95"/>
  <c r="AH29" i="48"/>
  <c r="AQ29" i="48" s="1"/>
  <c r="AI25" i="35"/>
  <c r="AN25" i="35"/>
  <c r="W29" i="83"/>
  <c r="AG28" i="83"/>
  <c r="AP28" i="83" s="1"/>
  <c r="AF28" i="83"/>
  <c r="AO28" i="83" s="1"/>
  <c r="AE28" i="83"/>
  <c r="AI28" i="28"/>
  <c r="AN28" i="28"/>
  <c r="AR27" i="83"/>
  <c r="Z29" i="30"/>
  <c r="Z28" i="75"/>
  <c r="Z28" i="77"/>
  <c r="Y27" i="45"/>
  <c r="X27" i="45"/>
  <c r="AH28" i="31"/>
  <c r="AQ28" i="31" s="1"/>
  <c r="X29" i="28"/>
  <c r="Y29" i="28"/>
  <c r="Z29" i="28" s="1"/>
  <c r="AH27" i="91"/>
  <c r="AQ27" i="91" s="1"/>
  <c r="AR27" i="40"/>
  <c r="X28" i="33"/>
  <c r="Y28" i="33"/>
  <c r="AH28" i="36"/>
  <c r="AQ28" i="36" s="1"/>
  <c r="X28" i="80"/>
  <c r="Y28" i="80"/>
  <c r="AH28" i="82"/>
  <c r="AQ28" i="82" s="1"/>
  <c r="Y27" i="27"/>
  <c r="X27" i="27"/>
  <c r="X28" i="88"/>
  <c r="Y28" i="88"/>
  <c r="AN28" i="42"/>
  <c r="AI28" i="42"/>
  <c r="X30" i="86"/>
  <c r="Y30" i="86"/>
  <c r="Z29" i="38" l="1"/>
  <c r="Z27" i="47"/>
  <c r="AE28" i="36"/>
  <c r="AG28" i="36"/>
  <c r="AP28" i="36" s="1"/>
  <c r="W29" i="36"/>
  <c r="Z27" i="27"/>
  <c r="Z28" i="85"/>
  <c r="AE28" i="87"/>
  <c r="AE28" i="31"/>
  <c r="Z28" i="80"/>
  <c r="AE28" i="80" s="1"/>
  <c r="W29" i="85"/>
  <c r="AG28" i="85"/>
  <c r="AP28" i="85" s="1"/>
  <c r="AE28" i="85"/>
  <c r="AF28" i="85"/>
  <c r="AO28" i="85" s="1"/>
  <c r="AG27" i="74"/>
  <c r="AP27" i="74" s="1"/>
  <c r="AF27" i="74"/>
  <c r="AO27" i="74" s="1"/>
  <c r="AE27" i="74"/>
  <c r="W28" i="74"/>
  <c r="AE29" i="28"/>
  <c r="AF29" i="28"/>
  <c r="AO29" i="28" s="1"/>
  <c r="W30" i="28"/>
  <c r="AG29" i="28"/>
  <c r="AP29" i="28" s="1"/>
  <c r="AR26" i="47"/>
  <c r="AH29" i="76"/>
  <c r="AQ29" i="76" s="1"/>
  <c r="AH28" i="88"/>
  <c r="AQ28" i="88" s="1"/>
  <c r="AH27" i="45"/>
  <c r="AQ27" i="45" s="1"/>
  <c r="AH30" i="86"/>
  <c r="AQ30" i="86" s="1"/>
  <c r="AH28" i="33"/>
  <c r="AQ28" i="33" s="1"/>
  <c r="AH27" i="27"/>
  <c r="AQ27" i="27" s="1"/>
  <c r="AR28" i="42"/>
  <c r="W29" i="77"/>
  <c r="AF28" i="77"/>
  <c r="AO28" i="77" s="1"/>
  <c r="AE28" i="77"/>
  <c r="AG28" i="77"/>
  <c r="AP28" i="77" s="1"/>
  <c r="AR28" i="28"/>
  <c r="AG26" i="89"/>
  <c r="AP26" i="89" s="1"/>
  <c r="AF26" i="89"/>
  <c r="AO26" i="89" s="1"/>
  <c r="W27" i="89"/>
  <c r="AE26" i="89"/>
  <c r="AH28" i="85"/>
  <c r="AQ28" i="85" s="1"/>
  <c r="AG27" i="90"/>
  <c r="AP27" i="90" s="1"/>
  <c r="AF27" i="90"/>
  <c r="AO27" i="90" s="1"/>
  <c r="AE27" i="90"/>
  <c r="W28" i="90"/>
  <c r="Y28" i="41"/>
  <c r="X28" i="41"/>
  <c r="Z28" i="41" s="1"/>
  <c r="AN26" i="46"/>
  <c r="AI26" i="46"/>
  <c r="AR27" i="88"/>
  <c r="X30" i="96"/>
  <c r="Y30" i="96"/>
  <c r="AI27" i="93"/>
  <c r="AN27" i="93"/>
  <c r="AR29" i="86"/>
  <c r="AH27" i="47"/>
  <c r="AQ27" i="47" s="1"/>
  <c r="AN28" i="31"/>
  <c r="AI28" i="31"/>
  <c r="AI29" i="48"/>
  <c r="AN29" i="48"/>
  <c r="AH29" i="42"/>
  <c r="AQ29" i="42" s="1"/>
  <c r="AR26" i="74"/>
  <c r="AI28" i="73"/>
  <c r="AN28" i="73"/>
  <c r="AI27" i="41"/>
  <c r="AN27" i="41"/>
  <c r="AI28" i="82"/>
  <c r="AN28" i="82"/>
  <c r="X28" i="91"/>
  <c r="Z28" i="91" s="1"/>
  <c r="Y28" i="91"/>
  <c r="W28" i="47"/>
  <c r="AG27" i="47"/>
  <c r="AP27" i="47" s="1"/>
  <c r="AF27" i="47"/>
  <c r="AO27" i="47" s="1"/>
  <c r="AE27" i="47"/>
  <c r="Y28" i="78"/>
  <c r="X28" i="78"/>
  <c r="AI27" i="92"/>
  <c r="AN27" i="92"/>
  <c r="AI28" i="83"/>
  <c r="AN28" i="83"/>
  <c r="AF29" i="38"/>
  <c r="AO29" i="38" s="1"/>
  <c r="AG29" i="38"/>
  <c r="AP29" i="38" s="1"/>
  <c r="AE29" i="38"/>
  <c r="W30" i="38"/>
  <c r="AH28" i="80"/>
  <c r="AQ28" i="80" s="1"/>
  <c r="AH29" i="28"/>
  <c r="AQ29" i="28" s="1"/>
  <c r="AG29" i="30"/>
  <c r="AP29" i="30" s="1"/>
  <c r="AF29" i="30"/>
  <c r="AO29" i="30" s="1"/>
  <c r="AE29" i="30"/>
  <c r="W30" i="30"/>
  <c r="AR27" i="84"/>
  <c r="W29" i="40"/>
  <c r="AG28" i="40"/>
  <c r="AP28" i="40" s="1"/>
  <c r="AE28" i="40"/>
  <c r="AF28" i="40"/>
  <c r="AO28" i="40" s="1"/>
  <c r="AR28" i="44"/>
  <c r="AI27" i="29"/>
  <c r="AN27" i="29"/>
  <c r="AH26" i="35"/>
  <c r="AQ26" i="35" s="1"/>
  <c r="Z29" i="76"/>
  <c r="AR26" i="27"/>
  <c r="AH29" i="26"/>
  <c r="AQ29" i="26" s="1"/>
  <c r="AH27" i="94"/>
  <c r="AQ27" i="94" s="1"/>
  <c r="AR28" i="76"/>
  <c r="AN29" i="79"/>
  <c r="AI29" i="79"/>
  <c r="AN28" i="43"/>
  <c r="AI28" i="43"/>
  <c r="AH28" i="84"/>
  <c r="AQ28" i="84" s="1"/>
  <c r="AI28" i="87"/>
  <c r="AN28" i="87"/>
  <c r="AN27" i="78"/>
  <c r="AI27" i="78"/>
  <c r="Y29" i="25"/>
  <c r="X29" i="25"/>
  <c r="Z29" i="25" s="1"/>
  <c r="AI28" i="36"/>
  <c r="AN28" i="36"/>
  <c r="AE27" i="27"/>
  <c r="W28" i="27"/>
  <c r="AG27" i="27"/>
  <c r="AP27" i="27" s="1"/>
  <c r="AF27" i="27"/>
  <c r="AO27" i="27" s="1"/>
  <c r="W29" i="75"/>
  <c r="AG28" i="75"/>
  <c r="AP28" i="75" s="1"/>
  <c r="AF28" i="75"/>
  <c r="AO28" i="75" s="1"/>
  <c r="AE28" i="75"/>
  <c r="AF27" i="81"/>
  <c r="AO27" i="81" s="1"/>
  <c r="AE27" i="81"/>
  <c r="W28" i="81"/>
  <c r="AG27" i="81"/>
  <c r="AP27" i="81" s="1"/>
  <c r="X29" i="82"/>
  <c r="Z29" i="82" s="1"/>
  <c r="Y29" i="82"/>
  <c r="AN27" i="91"/>
  <c r="AI27" i="91"/>
  <c r="W29" i="37"/>
  <c r="AG28" i="37"/>
  <c r="AP28" i="37" s="1"/>
  <c r="AF28" i="37"/>
  <c r="AO28" i="37" s="1"/>
  <c r="AE28" i="37"/>
  <c r="AR26" i="45"/>
  <c r="AI27" i="34"/>
  <c r="AN27" i="34"/>
  <c r="AI28" i="25"/>
  <c r="AN28" i="25"/>
  <c r="AH27" i="74"/>
  <c r="AQ27" i="74" s="1"/>
  <c r="Z28" i="88"/>
  <c r="Y27" i="32"/>
  <c r="X27" i="32"/>
  <c r="Z27" i="32" s="1"/>
  <c r="AR26" i="94"/>
  <c r="Z26" i="35"/>
  <c r="AH28" i="95"/>
  <c r="AQ28" i="95" s="1"/>
  <c r="AR27" i="80"/>
  <c r="AH29" i="44"/>
  <c r="AQ29" i="44" s="1"/>
  <c r="Y29" i="73"/>
  <c r="X29" i="73"/>
  <c r="AR28" i="26"/>
  <c r="AI29" i="96"/>
  <c r="AN29" i="96"/>
  <c r="X28" i="93"/>
  <c r="Y28" i="93"/>
  <c r="Z28" i="93" s="1"/>
  <c r="Z29" i="26"/>
  <c r="Z27" i="94"/>
  <c r="Z28" i="84"/>
  <c r="X28" i="92"/>
  <c r="Y28" i="92"/>
  <c r="Z28" i="92" s="1"/>
  <c r="AR25" i="35"/>
  <c r="AR27" i="95"/>
  <c r="AR28" i="38"/>
  <c r="Z29" i="42"/>
  <c r="Z30" i="86"/>
  <c r="Z28" i="33"/>
  <c r="Z27" i="45"/>
  <c r="X29" i="83"/>
  <c r="Y29" i="83"/>
  <c r="AI26" i="32"/>
  <c r="AN26" i="32"/>
  <c r="AR27" i="85"/>
  <c r="AR27" i="33"/>
  <c r="Y28" i="29"/>
  <c r="X28" i="29"/>
  <c r="Z28" i="29" s="1"/>
  <c r="Z28" i="95"/>
  <c r="AE27" i="39"/>
  <c r="W28" i="39"/>
  <c r="AF27" i="39"/>
  <c r="AO27" i="39" s="1"/>
  <c r="AG27" i="39"/>
  <c r="AP27" i="39" s="1"/>
  <c r="Z29" i="44"/>
  <c r="Y27" i="46"/>
  <c r="X27" i="46"/>
  <c r="AH29" i="38"/>
  <c r="AQ29" i="38" s="1"/>
  <c r="X30" i="79"/>
  <c r="Y30" i="79"/>
  <c r="Y29" i="43"/>
  <c r="Z29" i="43" s="1"/>
  <c r="X29" i="43"/>
  <c r="X28" i="34"/>
  <c r="Y28" i="34"/>
  <c r="Y29" i="87"/>
  <c r="X29" i="87"/>
  <c r="X29" i="31"/>
  <c r="Z29" i="31" s="1"/>
  <c r="Y29" i="31"/>
  <c r="Y30" i="48"/>
  <c r="X30" i="48"/>
  <c r="Y29" i="36"/>
  <c r="X29" i="36"/>
  <c r="Z29" i="36" s="1"/>
  <c r="Z29" i="73" l="1"/>
  <c r="Z30" i="79"/>
  <c r="Z30" i="48"/>
  <c r="Z28" i="34"/>
  <c r="AG28" i="80"/>
  <c r="AP28" i="80" s="1"/>
  <c r="Z29" i="87"/>
  <c r="AF28" i="80"/>
  <c r="AO28" i="80" s="1"/>
  <c r="W29" i="80"/>
  <c r="Z30" i="96"/>
  <c r="AF30" i="96" s="1"/>
  <c r="AO30" i="96" s="1"/>
  <c r="AE29" i="82"/>
  <c r="AG29" i="82"/>
  <c r="AP29" i="82" s="1"/>
  <c r="AF29" i="82"/>
  <c r="AO29" i="82" s="1"/>
  <c r="W30" i="82"/>
  <c r="AF28" i="92"/>
  <c r="AO28" i="92" s="1"/>
  <c r="W29" i="92"/>
  <c r="AG28" i="92"/>
  <c r="AP28" i="92" s="1"/>
  <c r="AE28" i="92"/>
  <c r="AE28" i="93"/>
  <c r="W29" i="93"/>
  <c r="AG28" i="93"/>
  <c r="AP28" i="93" s="1"/>
  <c r="AF28" i="93"/>
  <c r="AO28" i="93" s="1"/>
  <c r="AG27" i="32"/>
  <c r="AP27" i="32" s="1"/>
  <c r="AF27" i="32"/>
  <c r="AO27" i="32" s="1"/>
  <c r="AE27" i="32"/>
  <c r="W28" i="32"/>
  <c r="AE30" i="96"/>
  <c r="W31" i="96"/>
  <c r="AG30" i="96"/>
  <c r="AP30" i="96" s="1"/>
  <c r="AG29" i="43"/>
  <c r="AP29" i="43" s="1"/>
  <c r="AF29" i="43"/>
  <c r="AO29" i="43" s="1"/>
  <c r="AE29" i="43"/>
  <c r="W30" i="43"/>
  <c r="AF30" i="48"/>
  <c r="AO30" i="48" s="1"/>
  <c r="W31" i="48"/>
  <c r="AG30" i="48"/>
  <c r="AP30" i="48" s="1"/>
  <c r="AE30" i="48"/>
  <c r="AH28" i="78"/>
  <c r="AQ28" i="78" s="1"/>
  <c r="AH28" i="29"/>
  <c r="AQ28" i="29" s="1"/>
  <c r="AG27" i="45"/>
  <c r="AP27" i="45" s="1"/>
  <c r="AF27" i="45"/>
  <c r="AO27" i="45" s="1"/>
  <c r="AE27" i="45"/>
  <c r="W28" i="45"/>
  <c r="AF29" i="73"/>
  <c r="AO29" i="73" s="1"/>
  <c r="AE29" i="73"/>
  <c r="W30" i="73"/>
  <c r="AG29" i="73"/>
  <c r="AP29" i="73" s="1"/>
  <c r="X28" i="27"/>
  <c r="Y28" i="27"/>
  <c r="AR27" i="29"/>
  <c r="AN29" i="30"/>
  <c r="AI29" i="30"/>
  <c r="AH29" i="31"/>
  <c r="AQ29" i="31" s="1"/>
  <c r="AH28" i="34"/>
  <c r="AQ28" i="34" s="1"/>
  <c r="AH30" i="79"/>
  <c r="AQ30" i="79" s="1"/>
  <c r="AF28" i="33"/>
  <c r="AO28" i="33" s="1"/>
  <c r="AE28" i="33"/>
  <c r="W29" i="33"/>
  <c r="AG28" i="33"/>
  <c r="AP28" i="33" s="1"/>
  <c r="AE28" i="84"/>
  <c r="AG28" i="84"/>
  <c r="AP28" i="84" s="1"/>
  <c r="AF28" i="84"/>
  <c r="AO28" i="84" s="1"/>
  <c r="W29" i="84"/>
  <c r="AR27" i="91"/>
  <c r="Y28" i="81"/>
  <c r="X28" i="81"/>
  <c r="Z28" i="81" s="1"/>
  <c r="AR29" i="79"/>
  <c r="X29" i="40"/>
  <c r="Y29" i="40"/>
  <c r="Z29" i="40" s="1"/>
  <c r="X30" i="38"/>
  <c r="Y30" i="38"/>
  <c r="AR28" i="83"/>
  <c r="AI27" i="47"/>
  <c r="AN27" i="47"/>
  <c r="AH28" i="91"/>
  <c r="AQ28" i="91" s="1"/>
  <c r="AN26" i="89"/>
  <c r="AI26" i="89"/>
  <c r="Y30" i="28"/>
  <c r="Z30" i="28" s="1"/>
  <c r="X30" i="28"/>
  <c r="X29" i="80"/>
  <c r="Y29" i="80"/>
  <c r="Z29" i="80" s="1"/>
  <c r="AF29" i="36"/>
  <c r="AO29" i="36" s="1"/>
  <c r="AE29" i="36"/>
  <c r="W30" i="36"/>
  <c r="AG29" i="36"/>
  <c r="AP29" i="36" s="1"/>
  <c r="AG30" i="86"/>
  <c r="AP30" i="86" s="1"/>
  <c r="AF30" i="86"/>
  <c r="AO30" i="86" s="1"/>
  <c r="AE30" i="86"/>
  <c r="W31" i="86"/>
  <c r="AI28" i="80"/>
  <c r="AN28" i="80"/>
  <c r="AH30" i="48"/>
  <c r="AQ30" i="48" s="1"/>
  <c r="AH29" i="87"/>
  <c r="AQ29" i="87" s="1"/>
  <c r="AH29" i="43"/>
  <c r="AQ29" i="43" s="1"/>
  <c r="X28" i="39"/>
  <c r="Y28" i="39"/>
  <c r="Z28" i="39" s="1"/>
  <c r="W30" i="42"/>
  <c r="AG29" i="42"/>
  <c r="AP29" i="42" s="1"/>
  <c r="AF29" i="42"/>
  <c r="AO29" i="42" s="1"/>
  <c r="AE29" i="42"/>
  <c r="AG29" i="26"/>
  <c r="AP29" i="26" s="1"/>
  <c r="AF29" i="26"/>
  <c r="AO29" i="26" s="1"/>
  <c r="AE29" i="26"/>
  <c r="W30" i="26"/>
  <c r="AR28" i="25"/>
  <c r="Y29" i="75"/>
  <c r="X29" i="75"/>
  <c r="AR27" i="92"/>
  <c r="X27" i="89"/>
  <c r="Y27" i="89"/>
  <c r="Z27" i="89" s="1"/>
  <c r="AI28" i="77"/>
  <c r="AN28" i="77"/>
  <c r="AN29" i="28"/>
  <c r="AI29" i="28"/>
  <c r="AI28" i="85"/>
  <c r="AN28" i="85"/>
  <c r="AR26" i="32"/>
  <c r="AR29" i="96"/>
  <c r="AE28" i="88"/>
  <c r="W29" i="88"/>
  <c r="AF28" i="88"/>
  <c r="AO28" i="88" s="1"/>
  <c r="AG28" i="88"/>
  <c r="AP28" i="88" s="1"/>
  <c r="AI28" i="37"/>
  <c r="AN28" i="37"/>
  <c r="AN27" i="81"/>
  <c r="AI27" i="81"/>
  <c r="AR27" i="78"/>
  <c r="W29" i="91"/>
  <c r="AG28" i="91"/>
  <c r="AP28" i="91" s="1"/>
  <c r="AF28" i="91"/>
  <c r="AO28" i="91" s="1"/>
  <c r="AE28" i="91"/>
  <c r="AR28" i="82"/>
  <c r="AR27" i="93"/>
  <c r="X28" i="74"/>
  <c r="Y28" i="74"/>
  <c r="W30" i="31"/>
  <c r="AG29" i="31"/>
  <c r="AP29" i="31" s="1"/>
  <c r="AF29" i="31"/>
  <c r="AO29" i="31" s="1"/>
  <c r="AE29" i="31"/>
  <c r="AG30" i="79"/>
  <c r="AP30" i="79" s="1"/>
  <c r="AF30" i="79"/>
  <c r="AO30" i="79" s="1"/>
  <c r="AE30" i="79"/>
  <c r="W31" i="79"/>
  <c r="AF28" i="29"/>
  <c r="AO28" i="29" s="1"/>
  <c r="AE28" i="29"/>
  <c r="W29" i="29"/>
  <c r="AG28" i="29"/>
  <c r="AP28" i="29" s="1"/>
  <c r="AG27" i="94"/>
  <c r="AP27" i="94" s="1"/>
  <c r="AF27" i="94"/>
  <c r="AO27" i="94" s="1"/>
  <c r="W28" i="94"/>
  <c r="AE27" i="94"/>
  <c r="AE26" i="35"/>
  <c r="W27" i="35"/>
  <c r="AF26" i="35"/>
  <c r="AO26" i="35" s="1"/>
  <c r="AG26" i="35"/>
  <c r="AP26" i="35" s="1"/>
  <c r="AN29" i="38"/>
  <c r="AI29" i="38"/>
  <c r="AR28" i="73"/>
  <c r="AI27" i="39"/>
  <c r="AN27" i="39"/>
  <c r="AH29" i="83"/>
  <c r="AQ29" i="83" s="1"/>
  <c r="W30" i="44"/>
  <c r="AG29" i="44"/>
  <c r="AP29" i="44" s="1"/>
  <c r="AF29" i="44"/>
  <c r="AO29" i="44" s="1"/>
  <c r="AE29" i="44"/>
  <c r="AG28" i="95"/>
  <c r="AP28" i="95" s="1"/>
  <c r="AF28" i="95"/>
  <c r="AO28" i="95" s="1"/>
  <c r="W29" i="95"/>
  <c r="AE28" i="95"/>
  <c r="Z29" i="83"/>
  <c r="AH28" i="92"/>
  <c r="AQ28" i="92" s="1"/>
  <c r="AH28" i="93"/>
  <c r="AQ28" i="93" s="1"/>
  <c r="AH29" i="73"/>
  <c r="AQ29" i="73" s="1"/>
  <c r="AH27" i="32"/>
  <c r="AQ27" i="32" s="1"/>
  <c r="AR27" i="34"/>
  <c r="AI28" i="75"/>
  <c r="AN28" i="75"/>
  <c r="AH29" i="25"/>
  <c r="AQ29" i="25" s="1"/>
  <c r="AR28" i="87"/>
  <c r="AR28" i="43"/>
  <c r="W30" i="76"/>
  <c r="AG29" i="76"/>
  <c r="AP29" i="76" s="1"/>
  <c r="AF29" i="76"/>
  <c r="AO29" i="76" s="1"/>
  <c r="AE29" i="76"/>
  <c r="X30" i="30"/>
  <c r="Y30" i="30"/>
  <c r="X28" i="47"/>
  <c r="Y28" i="47"/>
  <c r="Z28" i="47" s="1"/>
  <c r="AR29" i="48"/>
  <c r="AN27" i="90"/>
  <c r="AI27" i="90"/>
  <c r="AN27" i="74"/>
  <c r="AI27" i="74"/>
  <c r="AF28" i="34"/>
  <c r="AO28" i="34" s="1"/>
  <c r="AG28" i="34"/>
  <c r="AP28" i="34" s="1"/>
  <c r="W29" i="34"/>
  <c r="AE28" i="34"/>
  <c r="AH27" i="46"/>
  <c r="AQ27" i="46" s="1"/>
  <c r="AN27" i="27"/>
  <c r="AI27" i="27"/>
  <c r="AG28" i="41"/>
  <c r="AP28" i="41" s="1"/>
  <c r="AF28" i="41"/>
  <c r="AO28" i="41" s="1"/>
  <c r="AE28" i="41"/>
  <c r="W29" i="41"/>
  <c r="AE29" i="87"/>
  <c r="W30" i="87"/>
  <c r="AF29" i="87"/>
  <c r="AO29" i="87" s="1"/>
  <c r="AG29" i="87"/>
  <c r="AP29" i="87" s="1"/>
  <c r="Z27" i="46"/>
  <c r="AH29" i="82"/>
  <c r="AQ29" i="82" s="1"/>
  <c r="AR28" i="36"/>
  <c r="AI28" i="40"/>
  <c r="AN28" i="40"/>
  <c r="AR26" i="46"/>
  <c r="Y28" i="90"/>
  <c r="X28" i="90"/>
  <c r="AH29" i="36"/>
  <c r="AQ29" i="36" s="1"/>
  <c r="Y29" i="37"/>
  <c r="X29" i="37"/>
  <c r="AG29" i="25"/>
  <c r="AP29" i="25" s="1"/>
  <c r="AF29" i="25"/>
  <c r="AO29" i="25" s="1"/>
  <c r="AE29" i="25"/>
  <c r="W30" i="25"/>
  <c r="Z28" i="78"/>
  <c r="AR27" i="41"/>
  <c r="AR28" i="31"/>
  <c r="AH30" i="96"/>
  <c r="AQ30" i="96" s="1"/>
  <c r="AH28" i="41"/>
  <c r="AQ28" i="41" s="1"/>
  <c r="X29" i="77"/>
  <c r="Y29" i="77"/>
  <c r="Z29" i="77" s="1"/>
  <c r="X29" i="85"/>
  <c r="Y29" i="85"/>
  <c r="Z29" i="75" l="1"/>
  <c r="Z28" i="74"/>
  <c r="Z29" i="85"/>
  <c r="Z29" i="37"/>
  <c r="AE29" i="37" s="1"/>
  <c r="AF29" i="77"/>
  <c r="AO29" i="77" s="1"/>
  <c r="AE29" i="77"/>
  <c r="AG29" i="77"/>
  <c r="AP29" i="77" s="1"/>
  <c r="W30" i="77"/>
  <c r="AF29" i="37"/>
  <c r="AO29" i="37" s="1"/>
  <c r="AG29" i="37"/>
  <c r="AP29" i="37" s="1"/>
  <c r="AF28" i="47"/>
  <c r="AO28" i="47" s="1"/>
  <c r="AE28" i="47"/>
  <c r="W29" i="47"/>
  <c r="AG28" i="47"/>
  <c r="AP28" i="47" s="1"/>
  <c r="W29" i="74"/>
  <c r="AG28" i="74"/>
  <c r="AP28" i="74" s="1"/>
  <c r="AF28" i="74"/>
  <c r="AO28" i="74" s="1"/>
  <c r="AE28" i="74"/>
  <c r="W28" i="89"/>
  <c r="AE27" i="89"/>
  <c r="AG27" i="89"/>
  <c r="AP27" i="89" s="1"/>
  <c r="AF27" i="89"/>
  <c r="AO27" i="89" s="1"/>
  <c r="AG28" i="39"/>
  <c r="AP28" i="39" s="1"/>
  <c r="AE28" i="39"/>
  <c r="W29" i="39"/>
  <c r="AF28" i="39"/>
  <c r="AO28" i="39" s="1"/>
  <c r="AG30" i="28"/>
  <c r="AP30" i="28" s="1"/>
  <c r="AF30" i="28"/>
  <c r="AO30" i="28" s="1"/>
  <c r="W31" i="28"/>
  <c r="AE30" i="28"/>
  <c r="AG28" i="81"/>
  <c r="AP28" i="81" s="1"/>
  <c r="AF28" i="81"/>
  <c r="AO28" i="81" s="1"/>
  <c r="W29" i="81"/>
  <c r="AE28" i="81"/>
  <c r="AE29" i="75"/>
  <c r="W30" i="75"/>
  <c r="AF29" i="75"/>
  <c r="AO29" i="75" s="1"/>
  <c r="AG29" i="75"/>
  <c r="AP29" i="75" s="1"/>
  <c r="AF29" i="85"/>
  <c r="AO29" i="85" s="1"/>
  <c r="AE29" i="85"/>
  <c r="W30" i="85"/>
  <c r="AG29" i="85"/>
  <c r="AP29" i="85" s="1"/>
  <c r="AG29" i="80"/>
  <c r="AP29" i="80" s="1"/>
  <c r="AF29" i="80"/>
  <c r="AO29" i="80" s="1"/>
  <c r="AE29" i="80"/>
  <c r="W30" i="80"/>
  <c r="Y29" i="41"/>
  <c r="X29" i="41"/>
  <c r="W29" i="78"/>
  <c r="AG28" i="78"/>
  <c r="AP28" i="78" s="1"/>
  <c r="AE28" i="78"/>
  <c r="AF28" i="78"/>
  <c r="AO28" i="78" s="1"/>
  <c r="AH29" i="37"/>
  <c r="AQ29" i="37" s="1"/>
  <c r="AN28" i="41"/>
  <c r="AI28" i="41"/>
  <c r="X29" i="34"/>
  <c r="Z29" i="34" s="1"/>
  <c r="Y29" i="34"/>
  <c r="AR28" i="75"/>
  <c r="AN28" i="95"/>
  <c r="AI28" i="95"/>
  <c r="Y27" i="35"/>
  <c r="X27" i="35"/>
  <c r="Y31" i="79"/>
  <c r="X31" i="79"/>
  <c r="Z31" i="79" s="1"/>
  <c r="AR27" i="81"/>
  <c r="AR28" i="77"/>
  <c r="AH29" i="75"/>
  <c r="AQ29" i="75" s="1"/>
  <c r="X30" i="26"/>
  <c r="Y30" i="26"/>
  <c r="Y31" i="86"/>
  <c r="Z31" i="86" s="1"/>
  <c r="X31" i="86"/>
  <c r="X30" i="36"/>
  <c r="Y30" i="36"/>
  <c r="AH30" i="28"/>
  <c r="AQ30" i="28" s="1"/>
  <c r="AH29" i="40"/>
  <c r="AQ29" i="40" s="1"/>
  <c r="X30" i="43"/>
  <c r="Z30" i="43" s="1"/>
  <c r="Y30" i="43"/>
  <c r="X31" i="96"/>
  <c r="Y31" i="96"/>
  <c r="AN27" i="32"/>
  <c r="AI27" i="32"/>
  <c r="Y29" i="93"/>
  <c r="X29" i="93"/>
  <c r="AH30" i="30"/>
  <c r="AQ30" i="30" s="1"/>
  <c r="X30" i="76"/>
  <c r="Y30" i="76"/>
  <c r="Z30" i="76" s="1"/>
  <c r="Y29" i="88"/>
  <c r="Z29" i="88" s="1"/>
  <c r="X29" i="88"/>
  <c r="AN29" i="26"/>
  <c r="AI29" i="26"/>
  <c r="AN30" i="86"/>
  <c r="AI30" i="86"/>
  <c r="AI29" i="36"/>
  <c r="AN29" i="36"/>
  <c r="AF29" i="40"/>
  <c r="AO29" i="40" s="1"/>
  <c r="AE29" i="40"/>
  <c r="W30" i="40"/>
  <c r="AG29" i="40"/>
  <c r="AP29" i="40" s="1"/>
  <c r="AN28" i="84"/>
  <c r="AI28" i="84"/>
  <c r="X30" i="73"/>
  <c r="Y30" i="73"/>
  <c r="AI30" i="48"/>
  <c r="AN30" i="48"/>
  <c r="AN29" i="43"/>
  <c r="AI29" i="43"/>
  <c r="AI30" i="96"/>
  <c r="AN30" i="96"/>
  <c r="AI28" i="93"/>
  <c r="AN28" i="93"/>
  <c r="Y30" i="82"/>
  <c r="X30" i="82"/>
  <c r="AH29" i="77"/>
  <c r="AQ29" i="77" s="1"/>
  <c r="X30" i="25"/>
  <c r="Y30" i="25"/>
  <c r="AH28" i="90"/>
  <c r="AQ28" i="90" s="1"/>
  <c r="AR28" i="40"/>
  <c r="Y30" i="87"/>
  <c r="X30" i="87"/>
  <c r="Z30" i="30"/>
  <c r="X29" i="95"/>
  <c r="Y29" i="95"/>
  <c r="AN27" i="94"/>
  <c r="AI27" i="94"/>
  <c r="AI28" i="88"/>
  <c r="AN28" i="88"/>
  <c r="AR28" i="85"/>
  <c r="AH27" i="89"/>
  <c r="AQ27" i="89" s="1"/>
  <c r="Y30" i="42"/>
  <c r="X30" i="42"/>
  <c r="AI29" i="73"/>
  <c r="AN29" i="73"/>
  <c r="AI28" i="92"/>
  <c r="AN28" i="92"/>
  <c r="AI29" i="87"/>
  <c r="AN29" i="87"/>
  <c r="Y29" i="91"/>
  <c r="X29" i="91"/>
  <c r="Z29" i="91" s="1"/>
  <c r="AR29" i="28"/>
  <c r="AH28" i="27"/>
  <c r="AQ28" i="27" s="1"/>
  <c r="AR29" i="38"/>
  <c r="AI26" i="35"/>
  <c r="AN26" i="35"/>
  <c r="AN30" i="79"/>
  <c r="AI30" i="79"/>
  <c r="X30" i="44"/>
  <c r="Y30" i="44"/>
  <c r="Y29" i="29"/>
  <c r="X29" i="29"/>
  <c r="X30" i="31"/>
  <c r="Y30" i="31"/>
  <c r="AR28" i="37"/>
  <c r="AR26" i="89"/>
  <c r="AH30" i="38"/>
  <c r="AQ30" i="38" s="1"/>
  <c r="Y29" i="84"/>
  <c r="X29" i="84"/>
  <c r="Z29" i="84" s="1"/>
  <c r="Z28" i="90"/>
  <c r="W28" i="46"/>
  <c r="AG27" i="46"/>
  <c r="AP27" i="46" s="1"/>
  <c r="AE27" i="46"/>
  <c r="AF27" i="46"/>
  <c r="AO27" i="46" s="1"/>
  <c r="AH28" i="47"/>
  <c r="AQ28" i="47" s="1"/>
  <c r="AR27" i="39"/>
  <c r="X28" i="94"/>
  <c r="Y28" i="94"/>
  <c r="AI28" i="29"/>
  <c r="AN28" i="29"/>
  <c r="AI29" i="42"/>
  <c r="AN29" i="42"/>
  <c r="AH28" i="39"/>
  <c r="AQ28" i="39" s="1"/>
  <c r="AR28" i="80"/>
  <c r="AH29" i="80"/>
  <c r="AQ29" i="80" s="1"/>
  <c r="Z30" i="38"/>
  <c r="AH28" i="81"/>
  <c r="AQ28" i="81" s="1"/>
  <c r="X29" i="33"/>
  <c r="Y29" i="33"/>
  <c r="Z29" i="33" s="1"/>
  <c r="AR29" i="30"/>
  <c r="Z28" i="27"/>
  <c r="X28" i="45"/>
  <c r="Z28" i="45" s="1"/>
  <c r="Y28" i="45"/>
  <c r="Y31" i="48"/>
  <c r="X31" i="48"/>
  <c r="Z31" i="48" s="1"/>
  <c r="Z29" i="92"/>
  <c r="X29" i="92"/>
  <c r="Y29" i="92"/>
  <c r="AN29" i="25"/>
  <c r="AI29" i="25"/>
  <c r="AR27" i="27"/>
  <c r="AR27" i="74"/>
  <c r="AI29" i="76"/>
  <c r="AN29" i="76"/>
  <c r="AH29" i="85"/>
  <c r="AQ29" i="85" s="1"/>
  <c r="AI28" i="34"/>
  <c r="AN28" i="34"/>
  <c r="AR27" i="90"/>
  <c r="AE29" i="83"/>
  <c r="W30" i="83"/>
  <c r="AF29" i="83"/>
  <c r="AO29" i="83" s="1"/>
  <c r="AG29" i="83"/>
  <c r="AP29" i="83" s="1"/>
  <c r="AI29" i="44"/>
  <c r="AN29" i="44"/>
  <c r="AI29" i="31"/>
  <c r="AN29" i="31"/>
  <c r="AH28" i="74"/>
  <c r="AQ28" i="74" s="1"/>
  <c r="AI28" i="91"/>
  <c r="AN28" i="91"/>
  <c r="AR27" i="47"/>
  <c r="AN28" i="33"/>
  <c r="AI28" i="33"/>
  <c r="AI27" i="45"/>
  <c r="AN27" i="45"/>
  <c r="X28" i="32"/>
  <c r="Z28" i="32" s="1"/>
  <c r="Y28" i="32"/>
  <c r="AI29" i="82"/>
  <c r="AN29" i="82"/>
  <c r="Z30" i="42" l="1"/>
  <c r="W30" i="37"/>
  <c r="Z27" i="35"/>
  <c r="AG27" i="35" s="1"/>
  <c r="AP27" i="35" s="1"/>
  <c r="Z29" i="29"/>
  <c r="Z31" i="96"/>
  <c r="Z29" i="95"/>
  <c r="W30" i="95" s="1"/>
  <c r="Z29" i="93"/>
  <c r="AG29" i="93" s="1"/>
  <c r="AP29" i="93" s="1"/>
  <c r="AE27" i="35"/>
  <c r="W28" i="35"/>
  <c r="AF27" i="35"/>
  <c r="AO27" i="35" s="1"/>
  <c r="AE29" i="93"/>
  <c r="AF29" i="93"/>
  <c r="AO29" i="93" s="1"/>
  <c r="W32" i="86"/>
  <c r="AG31" i="86"/>
  <c r="AP31" i="86" s="1"/>
  <c r="AF31" i="86"/>
  <c r="AO31" i="86" s="1"/>
  <c r="AE31" i="86"/>
  <c r="W32" i="79"/>
  <c r="AG31" i="79"/>
  <c r="AP31" i="79" s="1"/>
  <c r="AE31" i="79"/>
  <c r="AF31" i="79"/>
  <c r="AO31" i="79" s="1"/>
  <c r="AG29" i="84"/>
  <c r="AP29" i="84" s="1"/>
  <c r="AF29" i="84"/>
  <c r="AO29" i="84" s="1"/>
  <c r="W30" i="84"/>
  <c r="AE29" i="84"/>
  <c r="AG29" i="29"/>
  <c r="AP29" i="29" s="1"/>
  <c r="AF29" i="29"/>
  <c r="AO29" i="29" s="1"/>
  <c r="AE29" i="29"/>
  <c r="W30" i="29"/>
  <c r="AG29" i="95"/>
  <c r="AP29" i="95" s="1"/>
  <c r="AF29" i="95"/>
  <c r="AO29" i="95" s="1"/>
  <c r="AF30" i="76"/>
  <c r="AO30" i="76" s="1"/>
  <c r="AE30" i="76"/>
  <c r="AG30" i="76"/>
  <c r="AP30" i="76" s="1"/>
  <c r="W31" i="76"/>
  <c r="W31" i="43"/>
  <c r="AG30" i="43"/>
  <c r="AP30" i="43" s="1"/>
  <c r="AF30" i="43"/>
  <c r="AO30" i="43" s="1"/>
  <c r="AE30" i="43"/>
  <c r="AR28" i="88"/>
  <c r="AH30" i="25"/>
  <c r="AQ30" i="25" s="1"/>
  <c r="AR30" i="86"/>
  <c r="AR27" i="32"/>
  <c r="AR28" i="95"/>
  <c r="AG29" i="33"/>
  <c r="AP29" i="33" s="1"/>
  <c r="AF29" i="33"/>
  <c r="AO29" i="33" s="1"/>
  <c r="W30" i="33"/>
  <c r="AE29" i="33"/>
  <c r="AR30" i="79"/>
  <c r="AR27" i="45"/>
  <c r="AR28" i="91"/>
  <c r="AR28" i="34"/>
  <c r="AR29" i="25"/>
  <c r="AR29" i="42"/>
  <c r="W29" i="90"/>
  <c r="AG28" i="90"/>
  <c r="AP28" i="90" s="1"/>
  <c r="AF28" i="90"/>
  <c r="AO28" i="90" s="1"/>
  <c r="AE28" i="90"/>
  <c r="AR28" i="93"/>
  <c r="AR30" i="48"/>
  <c r="AR29" i="36"/>
  <c r="AH29" i="34"/>
  <c r="AQ29" i="34" s="1"/>
  <c r="Y30" i="80"/>
  <c r="X30" i="80"/>
  <c r="Y30" i="85"/>
  <c r="X30" i="85"/>
  <c r="Y30" i="75"/>
  <c r="X30" i="75"/>
  <c r="Z30" i="75" s="1"/>
  <c r="AN28" i="47"/>
  <c r="AI28" i="47"/>
  <c r="AI29" i="37"/>
  <c r="AN29" i="37"/>
  <c r="AI29" i="83"/>
  <c r="AN29" i="83"/>
  <c r="AI27" i="46"/>
  <c r="AN27" i="46"/>
  <c r="AH30" i="31"/>
  <c r="AQ30" i="31" s="1"/>
  <c r="AH30" i="44"/>
  <c r="AQ30" i="44" s="1"/>
  <c r="AH30" i="42"/>
  <c r="AQ30" i="42" s="1"/>
  <c r="AR27" i="94"/>
  <c r="AH30" i="87"/>
  <c r="AQ30" i="87" s="1"/>
  <c r="Z30" i="25"/>
  <c r="AH30" i="82"/>
  <c r="AQ30" i="82" s="1"/>
  <c r="AR30" i="96"/>
  <c r="AH30" i="73"/>
  <c r="AQ30" i="73" s="1"/>
  <c r="Y30" i="40"/>
  <c r="X30" i="40"/>
  <c r="AH30" i="36"/>
  <c r="AQ30" i="36" s="1"/>
  <c r="AH30" i="26"/>
  <c r="AQ30" i="26" s="1"/>
  <c r="AR28" i="41"/>
  <c r="AH29" i="41"/>
  <c r="AQ29" i="41" s="1"/>
  <c r="AN28" i="81"/>
  <c r="AI28" i="81"/>
  <c r="AN30" i="28"/>
  <c r="AI30" i="28"/>
  <c r="X29" i="39"/>
  <c r="Z29" i="39" s="1"/>
  <c r="Y29" i="39"/>
  <c r="X29" i="74"/>
  <c r="Y29" i="74"/>
  <c r="Y30" i="77"/>
  <c r="X30" i="77"/>
  <c r="Z30" i="77" s="1"/>
  <c r="W30" i="34"/>
  <c r="AG29" i="34"/>
  <c r="AP29" i="34" s="1"/>
  <c r="AF29" i="34"/>
  <c r="AO29" i="34" s="1"/>
  <c r="AE29" i="34"/>
  <c r="X29" i="78"/>
  <c r="Y29" i="78"/>
  <c r="AN29" i="80"/>
  <c r="AI29" i="80"/>
  <c r="AI29" i="85"/>
  <c r="AN29" i="85"/>
  <c r="AI29" i="75"/>
  <c r="AN29" i="75"/>
  <c r="AI27" i="89"/>
  <c r="AN27" i="89"/>
  <c r="AR28" i="29"/>
  <c r="AH28" i="32"/>
  <c r="AQ28" i="32" s="1"/>
  <c r="AR29" i="44"/>
  <c r="AH29" i="92"/>
  <c r="AQ29" i="92" s="1"/>
  <c r="AH28" i="45"/>
  <c r="AQ28" i="45" s="1"/>
  <c r="AH29" i="33"/>
  <c r="AQ29" i="33" s="1"/>
  <c r="Z30" i="31"/>
  <c r="Z30" i="44"/>
  <c r="AR29" i="87"/>
  <c r="AR29" i="43"/>
  <c r="Z30" i="73"/>
  <c r="AI29" i="40"/>
  <c r="AN29" i="40"/>
  <c r="AR29" i="26"/>
  <c r="AH30" i="76"/>
  <c r="AQ30" i="76" s="1"/>
  <c r="Z30" i="36"/>
  <c r="Z30" i="26"/>
  <c r="Y29" i="81"/>
  <c r="X29" i="81"/>
  <c r="X31" i="28"/>
  <c r="Y31" i="28"/>
  <c r="AN28" i="39"/>
  <c r="AI28" i="39"/>
  <c r="X28" i="89"/>
  <c r="Y28" i="89"/>
  <c r="AR29" i="82"/>
  <c r="AH29" i="84"/>
  <c r="AQ29" i="84" s="1"/>
  <c r="AR26" i="35"/>
  <c r="AH30" i="43"/>
  <c r="AQ30" i="43" s="1"/>
  <c r="AE29" i="92"/>
  <c r="AF29" i="92"/>
  <c r="AO29" i="92" s="1"/>
  <c r="W30" i="92"/>
  <c r="AG29" i="92"/>
  <c r="AP29" i="92" s="1"/>
  <c r="AE30" i="42"/>
  <c r="W31" i="42"/>
  <c r="AF30" i="42"/>
  <c r="AO30" i="42" s="1"/>
  <c r="AG30" i="42"/>
  <c r="AP30" i="42" s="1"/>
  <c r="Z30" i="87"/>
  <c r="Z30" i="82"/>
  <c r="AR28" i="84"/>
  <c r="AH29" i="93"/>
  <c r="AQ29" i="93" s="1"/>
  <c r="AH31" i="96"/>
  <c r="AQ31" i="96" s="1"/>
  <c r="AH31" i="86"/>
  <c r="AQ31" i="86" s="1"/>
  <c r="AH27" i="35"/>
  <c r="AQ27" i="35" s="1"/>
  <c r="AI28" i="78"/>
  <c r="AN28" i="78"/>
  <c r="Z29" i="41"/>
  <c r="AI28" i="74"/>
  <c r="AN28" i="74"/>
  <c r="AN29" i="77"/>
  <c r="AI29" i="77"/>
  <c r="AR28" i="33"/>
  <c r="AR29" i="31"/>
  <c r="Y30" i="83"/>
  <c r="X30" i="83"/>
  <c r="AR29" i="76"/>
  <c r="AF31" i="48"/>
  <c r="AO31" i="48" s="1"/>
  <c r="AE31" i="48"/>
  <c r="W32" i="48"/>
  <c r="AG31" i="48"/>
  <c r="AP31" i="48" s="1"/>
  <c r="AF29" i="91"/>
  <c r="AO29" i="91" s="1"/>
  <c r="AE29" i="91"/>
  <c r="AG29" i="91"/>
  <c r="AP29" i="91" s="1"/>
  <c r="W30" i="91"/>
  <c r="AR29" i="73"/>
  <c r="W31" i="30"/>
  <c r="AG30" i="30"/>
  <c r="AP30" i="30" s="1"/>
  <c r="AF30" i="30"/>
  <c r="AO30" i="30" s="1"/>
  <c r="AE30" i="30"/>
  <c r="AG29" i="88"/>
  <c r="AP29" i="88" s="1"/>
  <c r="AF29" i="88"/>
  <c r="AO29" i="88" s="1"/>
  <c r="AE29" i="88"/>
  <c r="W30" i="88"/>
  <c r="AH31" i="79"/>
  <c r="AQ31" i="79" s="1"/>
  <c r="W29" i="32"/>
  <c r="AG28" i="32"/>
  <c r="AP28" i="32" s="1"/>
  <c r="AF28" i="32"/>
  <c r="AO28" i="32" s="1"/>
  <c r="AE28" i="32"/>
  <c r="AG28" i="45"/>
  <c r="AP28" i="45" s="1"/>
  <c r="AE28" i="45"/>
  <c r="W29" i="45"/>
  <c r="AF28" i="45"/>
  <c r="AO28" i="45" s="1"/>
  <c r="AG30" i="38"/>
  <c r="AP30" i="38" s="1"/>
  <c r="AF30" i="38"/>
  <c r="AO30" i="38" s="1"/>
  <c r="AE30" i="38"/>
  <c r="W31" i="38"/>
  <c r="AH28" i="94"/>
  <c r="AQ28" i="94" s="1"/>
  <c r="AH29" i="29"/>
  <c r="AQ29" i="29" s="1"/>
  <c r="AH31" i="48"/>
  <c r="AQ31" i="48" s="1"/>
  <c r="AF28" i="27"/>
  <c r="AO28" i="27" s="1"/>
  <c r="AG28" i="27"/>
  <c r="AP28" i="27" s="1"/>
  <c r="W29" i="27"/>
  <c r="AE28" i="27"/>
  <c r="Z28" i="94"/>
  <c r="X28" i="46"/>
  <c r="Y28" i="46"/>
  <c r="AH29" i="91"/>
  <c r="AQ29" i="91" s="1"/>
  <c r="AR28" i="92"/>
  <c r="AH29" i="95"/>
  <c r="AQ29" i="95" s="1"/>
  <c r="AH29" i="88"/>
  <c r="AQ29" i="88" s="1"/>
  <c r="AF31" i="96"/>
  <c r="AO31" i="96" s="1"/>
  <c r="W32" i="96"/>
  <c r="AG31" i="96"/>
  <c r="AP31" i="96" s="1"/>
  <c r="AE31" i="96"/>
  <c r="X29" i="47"/>
  <c r="Y29" i="47"/>
  <c r="Y30" i="37"/>
  <c r="X30" i="37"/>
  <c r="Z30" i="40" l="1"/>
  <c r="Z30" i="83"/>
  <c r="AE29" i="95"/>
  <c r="W30" i="93"/>
  <c r="Z30" i="80"/>
  <c r="Z30" i="85"/>
  <c r="AG30" i="85" s="1"/>
  <c r="AP30" i="85" s="1"/>
  <c r="Z30" i="37"/>
  <c r="W31" i="85"/>
  <c r="AG30" i="83"/>
  <c r="AP30" i="83" s="1"/>
  <c r="AF30" i="83"/>
  <c r="AO30" i="83" s="1"/>
  <c r="AE30" i="83"/>
  <c r="W31" i="83"/>
  <c r="AG30" i="40"/>
  <c r="AP30" i="40" s="1"/>
  <c r="AF30" i="40"/>
  <c r="AO30" i="40" s="1"/>
  <c r="AE30" i="40"/>
  <c r="W31" i="40"/>
  <c r="AG30" i="37"/>
  <c r="AP30" i="37" s="1"/>
  <c r="AF30" i="37"/>
  <c r="AO30" i="37" s="1"/>
  <c r="AE30" i="37"/>
  <c r="W31" i="37"/>
  <c r="AN31" i="48"/>
  <c r="AI31" i="48"/>
  <c r="AR29" i="77"/>
  <c r="AR28" i="78"/>
  <c r="AG30" i="87"/>
  <c r="AP30" i="87" s="1"/>
  <c r="AF30" i="87"/>
  <c r="AO30" i="87" s="1"/>
  <c r="AE30" i="87"/>
  <c r="W31" i="87"/>
  <c r="W31" i="26"/>
  <c r="AG30" i="26"/>
  <c r="AP30" i="26" s="1"/>
  <c r="AF30" i="26"/>
  <c r="AO30" i="26" s="1"/>
  <c r="AE30" i="26"/>
  <c r="AR29" i="80"/>
  <c r="AG30" i="77"/>
  <c r="AP30" i="77" s="1"/>
  <c r="AF30" i="77"/>
  <c r="AO30" i="77" s="1"/>
  <c r="W31" i="77"/>
  <c r="AE30" i="77"/>
  <c r="W30" i="39"/>
  <c r="AG29" i="39"/>
  <c r="AP29" i="39" s="1"/>
  <c r="AF29" i="39"/>
  <c r="AO29" i="39" s="1"/>
  <c r="AE29" i="39"/>
  <c r="AR28" i="47"/>
  <c r="AI28" i="32"/>
  <c r="AN28" i="32"/>
  <c r="AN29" i="88"/>
  <c r="AI29" i="88"/>
  <c r="X30" i="92"/>
  <c r="Y30" i="92"/>
  <c r="AH31" i="28"/>
  <c r="AQ31" i="28" s="1"/>
  <c r="AG30" i="36"/>
  <c r="AP30" i="36" s="1"/>
  <c r="AE30" i="36"/>
  <c r="AF30" i="36"/>
  <c r="AO30" i="36" s="1"/>
  <c r="W31" i="36"/>
  <c r="AR27" i="89"/>
  <c r="AR30" i="28"/>
  <c r="W31" i="25"/>
  <c r="AG30" i="25"/>
  <c r="AP30" i="25" s="1"/>
  <c r="AF30" i="25"/>
  <c r="AO30" i="25" s="1"/>
  <c r="AE30" i="25"/>
  <c r="AR27" i="46"/>
  <c r="Y31" i="43"/>
  <c r="X31" i="43"/>
  <c r="X30" i="29"/>
  <c r="Y30" i="29"/>
  <c r="X30" i="84"/>
  <c r="Y30" i="84"/>
  <c r="X32" i="86"/>
  <c r="Y32" i="86"/>
  <c r="X32" i="96"/>
  <c r="Y32" i="96"/>
  <c r="Y29" i="27"/>
  <c r="X29" i="27"/>
  <c r="Y31" i="30"/>
  <c r="X31" i="30"/>
  <c r="AN29" i="91"/>
  <c r="AI29" i="91"/>
  <c r="AH28" i="89"/>
  <c r="AQ28" i="89" s="1"/>
  <c r="Z31" i="28"/>
  <c r="X30" i="34"/>
  <c r="Y30" i="34"/>
  <c r="AH29" i="74"/>
  <c r="AQ29" i="74" s="1"/>
  <c r="AH30" i="75"/>
  <c r="AQ30" i="75" s="1"/>
  <c r="AH30" i="80"/>
  <c r="AQ30" i="80" s="1"/>
  <c r="Y29" i="90"/>
  <c r="X29" i="90"/>
  <c r="Z29" i="90" s="1"/>
  <c r="X31" i="76"/>
  <c r="Y31" i="76"/>
  <c r="AN29" i="29"/>
  <c r="AI29" i="29"/>
  <c r="Y32" i="79"/>
  <c r="X32" i="79"/>
  <c r="Z30" i="93"/>
  <c r="X30" i="93"/>
  <c r="Y30" i="93"/>
  <c r="X31" i="38"/>
  <c r="Y31" i="38"/>
  <c r="X29" i="45"/>
  <c r="Y29" i="45"/>
  <c r="AR28" i="74"/>
  <c r="Z28" i="89"/>
  <c r="AH29" i="81"/>
  <c r="AQ29" i="81" s="1"/>
  <c r="AR29" i="75"/>
  <c r="AH29" i="78"/>
  <c r="AQ29" i="78" s="1"/>
  <c r="Z29" i="74"/>
  <c r="AR28" i="81"/>
  <c r="AR29" i="83"/>
  <c r="AN29" i="33"/>
  <c r="AI29" i="33"/>
  <c r="AI30" i="43"/>
  <c r="AN30" i="43"/>
  <c r="AI29" i="95"/>
  <c r="AN29" i="95"/>
  <c r="AI31" i="86"/>
  <c r="AN31" i="86"/>
  <c r="Y28" i="35"/>
  <c r="X28" i="35"/>
  <c r="AH28" i="46"/>
  <c r="AQ28" i="46" s="1"/>
  <c r="AI30" i="38"/>
  <c r="AN30" i="38"/>
  <c r="AI28" i="45"/>
  <c r="AN28" i="45"/>
  <c r="AI30" i="30"/>
  <c r="AN30" i="30"/>
  <c r="W30" i="41"/>
  <c r="AG29" i="41"/>
  <c r="AP29" i="41" s="1"/>
  <c r="AF29" i="41"/>
  <c r="AO29" i="41" s="1"/>
  <c r="AE29" i="41"/>
  <c r="X31" i="42"/>
  <c r="Y31" i="42"/>
  <c r="AN29" i="92"/>
  <c r="AI29" i="92"/>
  <c r="AR28" i="39"/>
  <c r="AR29" i="40"/>
  <c r="AE30" i="44"/>
  <c r="AF30" i="44"/>
  <c r="AO30" i="44" s="1"/>
  <c r="AG30" i="44"/>
  <c r="AP30" i="44" s="1"/>
  <c r="W31" i="44"/>
  <c r="Z29" i="78"/>
  <c r="AH30" i="77"/>
  <c r="AQ30" i="77" s="1"/>
  <c r="AH30" i="40"/>
  <c r="AQ30" i="40" s="1"/>
  <c r="AG30" i="75"/>
  <c r="AP30" i="75" s="1"/>
  <c r="AF30" i="75"/>
  <c r="AO30" i="75" s="1"/>
  <c r="AE30" i="75"/>
  <c r="W31" i="75"/>
  <c r="W31" i="80"/>
  <c r="AG30" i="80"/>
  <c r="AP30" i="80" s="1"/>
  <c r="AE30" i="80"/>
  <c r="AF30" i="80"/>
  <c r="AO30" i="80" s="1"/>
  <c r="AI28" i="90"/>
  <c r="AN28" i="90"/>
  <c r="AN27" i="35"/>
  <c r="AI27" i="35"/>
  <c r="W29" i="94"/>
  <c r="AE28" i="94"/>
  <c r="AG28" i="94"/>
  <c r="AP28" i="94" s="1"/>
  <c r="AF28" i="94"/>
  <c r="AO28" i="94" s="1"/>
  <c r="AN28" i="27"/>
  <c r="AI28" i="27"/>
  <c r="AH29" i="47"/>
  <c r="AQ29" i="47" s="1"/>
  <c r="Z29" i="47"/>
  <c r="AH30" i="37"/>
  <c r="AQ30" i="37" s="1"/>
  <c r="AI31" i="96"/>
  <c r="AN31" i="96"/>
  <c r="Z28" i="46"/>
  <c r="X29" i="32"/>
  <c r="Z29" i="32" s="1"/>
  <c r="Y29" i="32"/>
  <c r="X30" i="88"/>
  <c r="Y30" i="88"/>
  <c r="Y30" i="91"/>
  <c r="X30" i="91"/>
  <c r="Z30" i="91" s="1"/>
  <c r="Y32" i="48"/>
  <c r="X32" i="48"/>
  <c r="AH30" i="83"/>
  <c r="AQ30" i="83" s="1"/>
  <c r="AG30" i="82"/>
  <c r="AP30" i="82" s="1"/>
  <c r="AF30" i="82"/>
  <c r="AO30" i="82" s="1"/>
  <c r="W31" i="82"/>
  <c r="AE30" i="82"/>
  <c r="AI30" i="42"/>
  <c r="AN30" i="42"/>
  <c r="Z29" i="81"/>
  <c r="AG30" i="73"/>
  <c r="AP30" i="73" s="1"/>
  <c r="AF30" i="73"/>
  <c r="AO30" i="73" s="1"/>
  <c r="AE30" i="73"/>
  <c r="W31" i="73"/>
  <c r="AE30" i="31"/>
  <c r="W31" i="31"/>
  <c r="AG30" i="31"/>
  <c r="AP30" i="31" s="1"/>
  <c r="AF30" i="31"/>
  <c r="AO30" i="31" s="1"/>
  <c r="AR29" i="85"/>
  <c r="AI29" i="34"/>
  <c r="AN29" i="34"/>
  <c r="AH29" i="39"/>
  <c r="AQ29" i="39" s="1"/>
  <c r="AR29" i="37"/>
  <c r="AH30" i="85"/>
  <c r="AQ30" i="85" s="1"/>
  <c r="X30" i="33"/>
  <c r="Y30" i="33"/>
  <c r="AI30" i="76"/>
  <c r="AN30" i="76"/>
  <c r="X30" i="95"/>
  <c r="Y30" i="95"/>
  <c r="Z30" i="95" s="1"/>
  <c r="AN29" i="84"/>
  <c r="AI29" i="84"/>
  <c r="AI31" i="79"/>
  <c r="AN31" i="79"/>
  <c r="AN29" i="93"/>
  <c r="AI29" i="93"/>
  <c r="Z29" i="45" l="1"/>
  <c r="AE30" i="85"/>
  <c r="AF30" i="85"/>
  <c r="AO30" i="85" s="1"/>
  <c r="Z30" i="88"/>
  <c r="AF30" i="88" s="1"/>
  <c r="AO30" i="88" s="1"/>
  <c r="Z30" i="34"/>
  <c r="AG30" i="34" s="1"/>
  <c r="AP30" i="34" s="1"/>
  <c r="Z31" i="42"/>
  <c r="AG31" i="42" s="1"/>
  <c r="AP31" i="42" s="1"/>
  <c r="Z30" i="33"/>
  <c r="W31" i="33" s="1"/>
  <c r="Z28" i="35"/>
  <c r="W29" i="35" s="1"/>
  <c r="Z31" i="76"/>
  <c r="AE28" i="35"/>
  <c r="W31" i="88"/>
  <c r="AG30" i="88"/>
  <c r="AP30" i="88" s="1"/>
  <c r="AE31" i="42"/>
  <c r="W32" i="42"/>
  <c r="AE29" i="90"/>
  <c r="W30" i="90"/>
  <c r="AF29" i="90"/>
  <c r="AO29" i="90" s="1"/>
  <c r="AG29" i="90"/>
  <c r="AP29" i="90" s="1"/>
  <c r="AF30" i="34"/>
  <c r="AO30" i="34" s="1"/>
  <c r="W31" i="34"/>
  <c r="AG31" i="76"/>
  <c r="AP31" i="76" s="1"/>
  <c r="AF31" i="76"/>
  <c r="AO31" i="76" s="1"/>
  <c r="W32" i="76"/>
  <c r="AE31" i="76"/>
  <c r="AF30" i="33"/>
  <c r="AO30" i="33" s="1"/>
  <c r="AE30" i="33"/>
  <c r="AE30" i="95"/>
  <c r="AF30" i="95"/>
  <c r="AO30" i="95" s="1"/>
  <c r="W31" i="95"/>
  <c r="AG30" i="95"/>
  <c r="AP30" i="95" s="1"/>
  <c r="AH32" i="48"/>
  <c r="AQ32" i="48" s="1"/>
  <c r="AE28" i="46"/>
  <c r="W29" i="46"/>
  <c r="AG28" i="46"/>
  <c r="AP28" i="46" s="1"/>
  <c r="AF28" i="46"/>
  <c r="AO28" i="46" s="1"/>
  <c r="AI28" i="94"/>
  <c r="AN28" i="94"/>
  <c r="AR28" i="90"/>
  <c r="Y31" i="75"/>
  <c r="X31" i="75"/>
  <c r="AI29" i="41"/>
  <c r="AN29" i="41"/>
  <c r="AR30" i="30"/>
  <c r="AR30" i="43"/>
  <c r="AH29" i="45"/>
  <c r="AQ29" i="45" s="1"/>
  <c r="AH30" i="93"/>
  <c r="AQ30" i="93" s="1"/>
  <c r="AH29" i="27"/>
  <c r="AQ29" i="27" s="1"/>
  <c r="Y31" i="25"/>
  <c r="X31" i="25"/>
  <c r="X31" i="36"/>
  <c r="Y31" i="36"/>
  <c r="AR29" i="88"/>
  <c r="AI29" i="39"/>
  <c r="AN29" i="39"/>
  <c r="AI30" i="26"/>
  <c r="AN30" i="26"/>
  <c r="Y31" i="87"/>
  <c r="X31" i="87"/>
  <c r="Z31" i="87" s="1"/>
  <c r="AN30" i="37"/>
  <c r="AI30" i="37"/>
  <c r="AR29" i="93"/>
  <c r="Y31" i="73"/>
  <c r="X31" i="73"/>
  <c r="AR29" i="92"/>
  <c r="AR29" i="33"/>
  <c r="AE29" i="74"/>
  <c r="W30" i="74"/>
  <c r="AF29" i="74"/>
  <c r="AO29" i="74" s="1"/>
  <c r="AG29" i="74"/>
  <c r="AP29" i="74" s="1"/>
  <c r="AF29" i="45"/>
  <c r="AO29" i="45" s="1"/>
  <c r="W30" i="45"/>
  <c r="AE29" i="45"/>
  <c r="AG29" i="45"/>
  <c r="AP29" i="45" s="1"/>
  <c r="W31" i="93"/>
  <c r="AG30" i="93"/>
  <c r="AP30" i="93" s="1"/>
  <c r="AF30" i="93"/>
  <c r="AO30" i="93" s="1"/>
  <c r="AE30" i="93"/>
  <c r="W32" i="28"/>
  <c r="AG31" i="28"/>
  <c r="AP31" i="28" s="1"/>
  <c r="AF31" i="28"/>
  <c r="AO31" i="28" s="1"/>
  <c r="AE31" i="28"/>
  <c r="AR29" i="91"/>
  <c r="AH32" i="86"/>
  <c r="AQ32" i="86" s="1"/>
  <c r="AH30" i="29"/>
  <c r="AQ30" i="29" s="1"/>
  <c r="Y31" i="77"/>
  <c r="X31" i="77"/>
  <c r="AN30" i="87"/>
  <c r="AI30" i="87"/>
  <c r="AH30" i="95"/>
  <c r="AQ30" i="95" s="1"/>
  <c r="AN30" i="73"/>
  <c r="AI30" i="73"/>
  <c r="Z32" i="48"/>
  <c r="AR31" i="96"/>
  <c r="AG29" i="47"/>
  <c r="AP29" i="47" s="1"/>
  <c r="AF29" i="47"/>
  <c r="AO29" i="47" s="1"/>
  <c r="W30" i="47"/>
  <c r="AE29" i="47"/>
  <c r="AR28" i="27"/>
  <c r="Y29" i="94"/>
  <c r="X29" i="94"/>
  <c r="Z29" i="94" s="1"/>
  <c r="AI30" i="80"/>
  <c r="AN30" i="80"/>
  <c r="AN30" i="75"/>
  <c r="AI30" i="75"/>
  <c r="AN30" i="44"/>
  <c r="AI30" i="44"/>
  <c r="AR28" i="45"/>
  <c r="AR31" i="86"/>
  <c r="AF28" i="89"/>
  <c r="AO28" i="89" s="1"/>
  <c r="AE28" i="89"/>
  <c r="AG28" i="89"/>
  <c r="AP28" i="89" s="1"/>
  <c r="W29" i="89"/>
  <c r="AH32" i="79"/>
  <c r="AQ32" i="79" s="1"/>
  <c r="AH31" i="76"/>
  <c r="AQ31" i="76" s="1"/>
  <c r="Z29" i="27"/>
  <c r="Z32" i="86"/>
  <c r="Z30" i="29"/>
  <c r="AI30" i="25"/>
  <c r="AN30" i="25"/>
  <c r="AN30" i="36"/>
  <c r="AI30" i="36"/>
  <c r="AR31" i="48"/>
  <c r="Y31" i="83"/>
  <c r="X31" i="83"/>
  <c r="X31" i="85"/>
  <c r="Y31" i="85"/>
  <c r="AH30" i="33"/>
  <c r="AQ30" i="33" s="1"/>
  <c r="AH30" i="88"/>
  <c r="AQ30" i="88" s="1"/>
  <c r="AN30" i="82"/>
  <c r="AI30" i="82"/>
  <c r="AH30" i="91"/>
  <c r="AQ30" i="91" s="1"/>
  <c r="AR27" i="35"/>
  <c r="AF29" i="78"/>
  <c r="AO29" i="78" s="1"/>
  <c r="AE29" i="78"/>
  <c r="W30" i="78"/>
  <c r="AG29" i="78"/>
  <c r="AP29" i="78" s="1"/>
  <c r="AH31" i="38"/>
  <c r="AQ31" i="38" s="1"/>
  <c r="AH31" i="30"/>
  <c r="AQ31" i="30" s="1"/>
  <c r="AH31" i="43"/>
  <c r="AQ31" i="43" s="1"/>
  <c r="AR28" i="32"/>
  <c r="AN30" i="83"/>
  <c r="AI30" i="83"/>
  <c r="AN30" i="85"/>
  <c r="AI30" i="85"/>
  <c r="AR30" i="42"/>
  <c r="AR31" i="79"/>
  <c r="AR29" i="34"/>
  <c r="Y31" i="31"/>
  <c r="X31" i="31"/>
  <c r="Y31" i="82"/>
  <c r="X31" i="82"/>
  <c r="AH29" i="32"/>
  <c r="AQ29" i="32" s="1"/>
  <c r="AH31" i="42"/>
  <c r="AQ31" i="42" s="1"/>
  <c r="X30" i="41"/>
  <c r="Z30" i="41" s="1"/>
  <c r="Y30" i="41"/>
  <c r="AR30" i="38"/>
  <c r="AH28" i="35"/>
  <c r="AQ28" i="35" s="1"/>
  <c r="AR29" i="95"/>
  <c r="Z31" i="38"/>
  <c r="Z32" i="79"/>
  <c r="AH29" i="90"/>
  <c r="AQ29" i="90" s="1"/>
  <c r="AH32" i="96"/>
  <c r="AQ32" i="96" s="1"/>
  <c r="AH30" i="84"/>
  <c r="AQ30" i="84" s="1"/>
  <c r="AH30" i="92"/>
  <c r="AQ30" i="92" s="1"/>
  <c r="X30" i="39"/>
  <c r="Y30" i="39"/>
  <c r="X31" i="26"/>
  <c r="Y31" i="26"/>
  <c r="X31" i="40"/>
  <c r="Y31" i="40"/>
  <c r="AR29" i="84"/>
  <c r="AR30" i="76"/>
  <c r="AI30" i="31"/>
  <c r="AN30" i="31"/>
  <c r="AG29" i="81"/>
  <c r="AP29" i="81" s="1"/>
  <c r="AF29" i="81"/>
  <c r="AO29" i="81" s="1"/>
  <c r="W30" i="81"/>
  <c r="AE29" i="81"/>
  <c r="AG30" i="91"/>
  <c r="AP30" i="91" s="1"/>
  <c r="AF30" i="91"/>
  <c r="AO30" i="91" s="1"/>
  <c r="AE30" i="91"/>
  <c r="W31" i="91"/>
  <c r="AF29" i="32"/>
  <c r="AO29" i="32" s="1"/>
  <c r="AE29" i="32"/>
  <c r="W30" i="32"/>
  <c r="AG29" i="32"/>
  <c r="AP29" i="32" s="1"/>
  <c r="X31" i="80"/>
  <c r="Y31" i="80"/>
  <c r="Y31" i="44"/>
  <c r="X31" i="44"/>
  <c r="Z31" i="44" s="1"/>
  <c r="AR29" i="29"/>
  <c r="AH30" i="34"/>
  <c r="AQ30" i="34" s="1"/>
  <c r="Z31" i="30"/>
  <c r="Z32" i="96"/>
  <c r="Z30" i="84"/>
  <c r="Z31" i="43"/>
  <c r="Z30" i="92"/>
  <c r="AN30" i="77"/>
  <c r="AI30" i="77"/>
  <c r="Y31" i="37"/>
  <c r="X31" i="37"/>
  <c r="Z31" i="37" s="1"/>
  <c r="AN30" i="40"/>
  <c r="AI30" i="40"/>
  <c r="AF31" i="42" l="1"/>
  <c r="AO31" i="42" s="1"/>
  <c r="Z31" i="77"/>
  <c r="AE30" i="34"/>
  <c r="AE30" i="88"/>
  <c r="Z31" i="26"/>
  <c r="AE31" i="26" s="1"/>
  <c r="Z31" i="25"/>
  <c r="Z31" i="82"/>
  <c r="Z31" i="36"/>
  <c r="AF28" i="35"/>
  <c r="AO28" i="35" s="1"/>
  <c r="Z31" i="83"/>
  <c r="AE31" i="83" s="1"/>
  <c r="AG30" i="33"/>
  <c r="AP30" i="33" s="1"/>
  <c r="AG28" i="35"/>
  <c r="AP28" i="35" s="1"/>
  <c r="Z31" i="31"/>
  <c r="AF31" i="26"/>
  <c r="AO31" i="26" s="1"/>
  <c r="AF31" i="36"/>
  <c r="AO31" i="36" s="1"/>
  <c r="W32" i="36"/>
  <c r="AG31" i="36"/>
  <c r="AP31" i="36" s="1"/>
  <c r="AE31" i="36"/>
  <c r="AF29" i="94"/>
  <c r="AO29" i="94" s="1"/>
  <c r="AE29" i="94"/>
  <c r="AG29" i="94"/>
  <c r="AP29" i="94" s="1"/>
  <c r="W30" i="94"/>
  <c r="AG31" i="44"/>
  <c r="AP31" i="44" s="1"/>
  <c r="AF31" i="44"/>
  <c r="AO31" i="44" s="1"/>
  <c r="AE31" i="44"/>
  <c r="W32" i="44"/>
  <c r="W32" i="83"/>
  <c r="W32" i="82"/>
  <c r="AG31" i="82"/>
  <c r="AP31" i="82" s="1"/>
  <c r="AF31" i="82"/>
  <c r="AO31" i="82" s="1"/>
  <c r="AE31" i="82"/>
  <c r="AG31" i="31"/>
  <c r="AP31" i="31" s="1"/>
  <c r="AF31" i="31"/>
  <c r="AO31" i="31" s="1"/>
  <c r="AE31" i="31"/>
  <c r="W32" i="31"/>
  <c r="AF30" i="92"/>
  <c r="AO30" i="92" s="1"/>
  <c r="AE30" i="92"/>
  <c r="AG30" i="92"/>
  <c r="AP30" i="92" s="1"/>
  <c r="W31" i="92"/>
  <c r="W31" i="84"/>
  <c r="AE30" i="84"/>
  <c r="AG30" i="84"/>
  <c r="AP30" i="84" s="1"/>
  <c r="AF30" i="84"/>
  <c r="AO30" i="84" s="1"/>
  <c r="Y30" i="32"/>
  <c r="X30" i="32"/>
  <c r="AE32" i="79"/>
  <c r="W33" i="79"/>
  <c r="AF32" i="79"/>
  <c r="AO32" i="79" s="1"/>
  <c r="AG32" i="79"/>
  <c r="AP32" i="79" s="1"/>
  <c r="AH30" i="41"/>
  <c r="AQ30" i="41" s="1"/>
  <c r="AH31" i="82"/>
  <c r="AQ31" i="82" s="1"/>
  <c r="AR30" i="85"/>
  <c r="AI29" i="78"/>
  <c r="AN29" i="78"/>
  <c r="AH31" i="83"/>
  <c r="AQ31" i="83" s="1"/>
  <c r="AR30" i="80"/>
  <c r="AN29" i="47"/>
  <c r="AI29" i="47"/>
  <c r="Y32" i="28"/>
  <c r="X32" i="28"/>
  <c r="AN30" i="95"/>
  <c r="AI30" i="95"/>
  <c r="AN31" i="76"/>
  <c r="AI31" i="76"/>
  <c r="X31" i="88"/>
  <c r="Y31" i="88"/>
  <c r="X31" i="34"/>
  <c r="Z31" i="34" s="1"/>
  <c r="Y31" i="34"/>
  <c r="Y30" i="90"/>
  <c r="X30" i="90"/>
  <c r="Z30" i="90" s="1"/>
  <c r="W32" i="37"/>
  <c r="AG31" i="37"/>
  <c r="AP31" i="37" s="1"/>
  <c r="AF31" i="37"/>
  <c r="AO31" i="37" s="1"/>
  <c r="AE31" i="37"/>
  <c r="AG31" i="38"/>
  <c r="AP31" i="38" s="1"/>
  <c r="AE31" i="38"/>
  <c r="W32" i="38"/>
  <c r="AF31" i="38"/>
  <c r="AO31" i="38" s="1"/>
  <c r="AE30" i="41"/>
  <c r="W31" i="41"/>
  <c r="AF30" i="41"/>
  <c r="AO30" i="41" s="1"/>
  <c r="AG30" i="41"/>
  <c r="AP30" i="41" s="1"/>
  <c r="AN29" i="81"/>
  <c r="AI29" i="81"/>
  <c r="AR30" i="83"/>
  <c r="AR30" i="25"/>
  <c r="X30" i="47"/>
  <c r="Y30" i="47"/>
  <c r="Z30" i="47" s="1"/>
  <c r="AR30" i="73"/>
  <c r="AI31" i="28"/>
  <c r="AN31" i="28"/>
  <c r="AI29" i="45"/>
  <c r="AN29" i="45"/>
  <c r="Y30" i="74"/>
  <c r="X30" i="74"/>
  <c r="Z30" i="74" s="1"/>
  <c r="AH31" i="73"/>
  <c r="AQ31" i="73" s="1"/>
  <c r="AR29" i="41"/>
  <c r="AI28" i="46"/>
  <c r="AN28" i="46"/>
  <c r="Y32" i="76"/>
  <c r="X32" i="76"/>
  <c r="Z32" i="76" s="1"/>
  <c r="AI29" i="90"/>
  <c r="AN29" i="90"/>
  <c r="AI30" i="88"/>
  <c r="AN30" i="88"/>
  <c r="AG32" i="48"/>
  <c r="AP32" i="48" s="1"/>
  <c r="W33" i="48"/>
  <c r="AF32" i="48"/>
  <c r="AO32" i="48" s="1"/>
  <c r="AE32" i="48"/>
  <c r="W32" i="77"/>
  <c r="AE31" i="77"/>
  <c r="AF31" i="77"/>
  <c r="AO31" i="77" s="1"/>
  <c r="AG31" i="77"/>
  <c r="AP31" i="77" s="1"/>
  <c r="AI30" i="93"/>
  <c r="AN30" i="93"/>
  <c r="AR30" i="37"/>
  <c r="AR30" i="26"/>
  <c r="AH31" i="36"/>
  <c r="AQ31" i="36" s="1"/>
  <c r="Y29" i="46"/>
  <c r="X29" i="46"/>
  <c r="AI30" i="33"/>
  <c r="AN30" i="33"/>
  <c r="AI28" i="35"/>
  <c r="AN28" i="35"/>
  <c r="AR30" i="77"/>
  <c r="AF31" i="30"/>
  <c r="AO31" i="30" s="1"/>
  <c r="AE31" i="30"/>
  <c r="W32" i="30"/>
  <c r="AG31" i="30"/>
  <c r="AP31" i="30" s="1"/>
  <c r="AH31" i="80"/>
  <c r="AQ31" i="80" s="1"/>
  <c r="AR30" i="31"/>
  <c r="AH31" i="40"/>
  <c r="AQ31" i="40" s="1"/>
  <c r="AH30" i="39"/>
  <c r="AQ30" i="39" s="1"/>
  <c r="AR30" i="40"/>
  <c r="Z31" i="80"/>
  <c r="Y31" i="91"/>
  <c r="X31" i="91"/>
  <c r="Z31" i="91" s="1"/>
  <c r="X30" i="81"/>
  <c r="Y30" i="81"/>
  <c r="Z31" i="40"/>
  <c r="Z30" i="39"/>
  <c r="AH31" i="31"/>
  <c r="AQ31" i="31" s="1"/>
  <c r="AR30" i="82"/>
  <c r="W31" i="29"/>
  <c r="AG30" i="29"/>
  <c r="AP30" i="29" s="1"/>
  <c r="AE30" i="29"/>
  <c r="AF30" i="29"/>
  <c r="AO30" i="29" s="1"/>
  <c r="AR30" i="75"/>
  <c r="AR30" i="87"/>
  <c r="Y30" i="45"/>
  <c r="X30" i="45"/>
  <c r="AI29" i="74"/>
  <c r="AN29" i="74"/>
  <c r="AH31" i="87"/>
  <c r="AQ31" i="87" s="1"/>
  <c r="AR29" i="39"/>
  <c r="AH31" i="25"/>
  <c r="AQ31" i="25" s="1"/>
  <c r="AH31" i="75"/>
  <c r="AQ31" i="75" s="1"/>
  <c r="AR28" i="94"/>
  <c r="AH29" i="94"/>
  <c r="AQ29" i="94" s="1"/>
  <c r="AH31" i="44"/>
  <c r="AQ31" i="44" s="1"/>
  <c r="AN30" i="91"/>
  <c r="AI30" i="91"/>
  <c r="AH31" i="85"/>
  <c r="AQ31" i="85" s="1"/>
  <c r="AE32" i="86"/>
  <c r="W33" i="86"/>
  <c r="AF32" i="86"/>
  <c r="AO32" i="86" s="1"/>
  <c r="AG32" i="86"/>
  <c r="AP32" i="86" s="1"/>
  <c r="Z31" i="73"/>
  <c r="Y31" i="95"/>
  <c r="Z31" i="95" s="1"/>
  <c r="X31" i="95"/>
  <c r="X32" i="42"/>
  <c r="Y32" i="42"/>
  <c r="AF32" i="96"/>
  <c r="AO32" i="96" s="1"/>
  <c r="W33" i="96"/>
  <c r="AE32" i="96"/>
  <c r="AG32" i="96"/>
  <c r="AP32" i="96" s="1"/>
  <c r="AI29" i="32"/>
  <c r="AN29" i="32"/>
  <c r="AN28" i="89"/>
  <c r="AI28" i="89"/>
  <c r="AR30" i="44"/>
  <c r="AH31" i="37"/>
  <c r="AQ31" i="37" s="1"/>
  <c r="AE31" i="43"/>
  <c r="AG31" i="43"/>
  <c r="AP31" i="43" s="1"/>
  <c r="W32" i="43"/>
  <c r="AF31" i="43"/>
  <c r="AO31" i="43" s="1"/>
  <c r="AH31" i="26"/>
  <c r="AQ31" i="26" s="1"/>
  <c r="Y30" i="78"/>
  <c r="X30" i="78"/>
  <c r="Z30" i="78" s="1"/>
  <c r="Z31" i="85"/>
  <c r="AR30" i="36"/>
  <c r="W30" i="27"/>
  <c r="AE29" i="27"/>
  <c r="AG29" i="27"/>
  <c r="AP29" i="27" s="1"/>
  <c r="AF29" i="27"/>
  <c r="AO29" i="27" s="1"/>
  <c r="X29" i="89"/>
  <c r="Y29" i="89"/>
  <c r="AH31" i="77"/>
  <c r="AQ31" i="77" s="1"/>
  <c r="X31" i="93"/>
  <c r="Z31" i="93" s="1"/>
  <c r="Y31" i="93"/>
  <c r="W32" i="87"/>
  <c r="AG31" i="87"/>
  <c r="AP31" i="87" s="1"/>
  <c r="AF31" i="87"/>
  <c r="AO31" i="87" s="1"/>
  <c r="AE31" i="87"/>
  <c r="AE31" i="25"/>
  <c r="W32" i="25"/>
  <c r="AG31" i="25"/>
  <c r="AP31" i="25" s="1"/>
  <c r="AF31" i="25"/>
  <c r="AO31" i="25" s="1"/>
  <c r="Z31" i="75"/>
  <c r="Y31" i="33"/>
  <c r="X31" i="33"/>
  <c r="Z31" i="33" s="1"/>
  <c r="AN30" i="34"/>
  <c r="AI30" i="34"/>
  <c r="AN31" i="42"/>
  <c r="AI31" i="42"/>
  <c r="X29" i="35"/>
  <c r="Z29" i="35" s="1"/>
  <c r="Y29" i="35"/>
  <c r="Z30" i="45" l="1"/>
  <c r="AG31" i="26"/>
  <c r="AP31" i="26" s="1"/>
  <c r="Z32" i="28"/>
  <c r="W32" i="26"/>
  <c r="Z32" i="42"/>
  <c r="Z30" i="32"/>
  <c r="AG31" i="83"/>
  <c r="AP31" i="83" s="1"/>
  <c r="AF31" i="83"/>
  <c r="AO31" i="83" s="1"/>
  <c r="Z31" i="88"/>
  <c r="AG31" i="88" s="1"/>
  <c r="AP31" i="88" s="1"/>
  <c r="W32" i="88"/>
  <c r="AF31" i="88"/>
  <c r="AO31" i="88" s="1"/>
  <c r="W31" i="47"/>
  <c r="AG30" i="47"/>
  <c r="AP30" i="47" s="1"/>
  <c r="AF30" i="47"/>
  <c r="AO30" i="47" s="1"/>
  <c r="AE30" i="47"/>
  <c r="AG30" i="90"/>
  <c r="AP30" i="90" s="1"/>
  <c r="AF30" i="90"/>
  <c r="AO30" i="90" s="1"/>
  <c r="AE30" i="90"/>
  <c r="W31" i="90"/>
  <c r="AF30" i="45"/>
  <c r="AO30" i="45" s="1"/>
  <c r="AE30" i="45"/>
  <c r="W31" i="45"/>
  <c r="AG30" i="45"/>
  <c r="AP30" i="45" s="1"/>
  <c r="AG30" i="78"/>
  <c r="AP30" i="78" s="1"/>
  <c r="AF30" i="78"/>
  <c r="AO30" i="78" s="1"/>
  <c r="AE30" i="78"/>
  <c r="W31" i="78"/>
  <c r="W32" i="91"/>
  <c r="AF31" i="91"/>
  <c r="AO31" i="91" s="1"/>
  <c r="AE31" i="91"/>
  <c r="AG31" i="91"/>
  <c r="AP31" i="91" s="1"/>
  <c r="AE32" i="28"/>
  <c r="AF32" i="28"/>
  <c r="AO32" i="28" s="1"/>
  <c r="W33" i="28"/>
  <c r="AG32" i="28"/>
  <c r="AP32" i="28" s="1"/>
  <c r="AE31" i="93"/>
  <c r="W32" i="93"/>
  <c r="AG31" i="93"/>
  <c r="AP31" i="93" s="1"/>
  <c r="AF31" i="93"/>
  <c r="AO31" i="93" s="1"/>
  <c r="AH29" i="89"/>
  <c r="AQ29" i="89" s="1"/>
  <c r="Y30" i="27"/>
  <c r="X30" i="27"/>
  <c r="AR28" i="89"/>
  <c r="X33" i="96"/>
  <c r="Y33" i="96"/>
  <c r="Z33" i="96" s="1"/>
  <c r="AH31" i="95"/>
  <c r="AQ31" i="95" s="1"/>
  <c r="AE30" i="39"/>
  <c r="W31" i="39"/>
  <c r="AF30" i="39"/>
  <c r="AO30" i="39" s="1"/>
  <c r="AG30" i="39"/>
  <c r="AP30" i="39" s="1"/>
  <c r="Y32" i="30"/>
  <c r="Z32" i="30" s="1"/>
  <c r="X32" i="30"/>
  <c r="AR28" i="35"/>
  <c r="Y33" i="48"/>
  <c r="X33" i="48"/>
  <c r="AR29" i="90"/>
  <c r="AR29" i="78"/>
  <c r="AH30" i="32"/>
  <c r="AQ30" i="32" s="1"/>
  <c r="AI31" i="82"/>
  <c r="AN31" i="82"/>
  <c r="AN31" i="44"/>
  <c r="AI31" i="44"/>
  <c r="AN29" i="94"/>
  <c r="AI29" i="94"/>
  <c r="AR30" i="34"/>
  <c r="AN32" i="96"/>
  <c r="AI32" i="96"/>
  <c r="AH29" i="35"/>
  <c r="AQ29" i="35" s="1"/>
  <c r="AH31" i="33"/>
  <c r="AQ31" i="33" s="1"/>
  <c r="Z29" i="89"/>
  <c r="Y32" i="43"/>
  <c r="X32" i="43"/>
  <c r="Y33" i="86"/>
  <c r="X33" i="86"/>
  <c r="AI30" i="29"/>
  <c r="AN30" i="29"/>
  <c r="W32" i="40"/>
  <c r="AG31" i="40"/>
  <c r="AP31" i="40" s="1"/>
  <c r="AE31" i="40"/>
  <c r="AF31" i="40"/>
  <c r="AO31" i="40" s="1"/>
  <c r="AI31" i="30"/>
  <c r="AN31" i="30"/>
  <c r="AI31" i="77"/>
  <c r="AN31" i="77"/>
  <c r="AH32" i="76"/>
  <c r="AQ32" i="76" s="1"/>
  <c r="AH30" i="74"/>
  <c r="AQ30" i="74" s="1"/>
  <c r="AR31" i="28"/>
  <c r="Y32" i="38"/>
  <c r="Z32" i="38" s="1"/>
  <c r="X32" i="38"/>
  <c r="AR31" i="76"/>
  <c r="X31" i="84"/>
  <c r="Y31" i="84"/>
  <c r="AI31" i="83"/>
  <c r="AN31" i="83"/>
  <c r="AE29" i="35"/>
  <c r="W30" i="35"/>
  <c r="AF29" i="35"/>
  <c r="AO29" i="35" s="1"/>
  <c r="AG29" i="35"/>
  <c r="AP29" i="35" s="1"/>
  <c r="Y32" i="25"/>
  <c r="X32" i="25"/>
  <c r="Y32" i="87"/>
  <c r="X32" i="87"/>
  <c r="Z32" i="87" s="1"/>
  <c r="AG31" i="95"/>
  <c r="AP31" i="95" s="1"/>
  <c r="AF31" i="95"/>
  <c r="AO31" i="95" s="1"/>
  <c r="W32" i="95"/>
  <c r="AE31" i="95"/>
  <c r="AI32" i="86"/>
  <c r="AN32" i="86"/>
  <c r="AR30" i="91"/>
  <c r="AE31" i="80"/>
  <c r="W32" i="80"/>
  <c r="AF31" i="80"/>
  <c r="AO31" i="80" s="1"/>
  <c r="AG31" i="80"/>
  <c r="AP31" i="80" s="1"/>
  <c r="AR30" i="33"/>
  <c r="AI31" i="38"/>
  <c r="AN31" i="38"/>
  <c r="AH31" i="34"/>
  <c r="AQ31" i="34" s="1"/>
  <c r="AR29" i="47"/>
  <c r="AG30" i="32"/>
  <c r="AP30" i="32" s="1"/>
  <c r="AF30" i="32"/>
  <c r="AO30" i="32" s="1"/>
  <c r="AE30" i="32"/>
  <c r="W31" i="32"/>
  <c r="Y31" i="92"/>
  <c r="Z31" i="92" s="1"/>
  <c r="X31" i="92"/>
  <c r="X32" i="31"/>
  <c r="Z32" i="31" s="1"/>
  <c r="Y32" i="31"/>
  <c r="AI31" i="36"/>
  <c r="AN31" i="36"/>
  <c r="AR31" i="42"/>
  <c r="AF31" i="33"/>
  <c r="AO31" i="33" s="1"/>
  <c r="AE31" i="33"/>
  <c r="AG31" i="33"/>
  <c r="AP31" i="33" s="1"/>
  <c r="W32" i="33"/>
  <c r="AI31" i="25"/>
  <c r="AN31" i="25"/>
  <c r="W32" i="85"/>
  <c r="AG31" i="85"/>
  <c r="AP31" i="85" s="1"/>
  <c r="AE31" i="85"/>
  <c r="AF31" i="85"/>
  <c r="AO31" i="85" s="1"/>
  <c r="AR29" i="32"/>
  <c r="W32" i="73"/>
  <c r="AG31" i="73"/>
  <c r="AP31" i="73" s="1"/>
  <c r="AE31" i="73"/>
  <c r="AF31" i="73"/>
  <c r="AO31" i="73" s="1"/>
  <c r="AH30" i="81"/>
  <c r="AQ30" i="81" s="1"/>
  <c r="AH29" i="46"/>
  <c r="AQ29" i="46" s="1"/>
  <c r="X32" i="77"/>
  <c r="Z32" i="77" s="1"/>
  <c r="Y32" i="77"/>
  <c r="W33" i="76"/>
  <c r="AG32" i="76"/>
  <c r="AP32" i="76" s="1"/>
  <c r="AF32" i="76"/>
  <c r="AO32" i="76" s="1"/>
  <c r="AE32" i="76"/>
  <c r="AG30" i="74"/>
  <c r="AP30" i="74" s="1"/>
  <c r="AF30" i="74"/>
  <c r="AO30" i="74" s="1"/>
  <c r="AE30" i="74"/>
  <c r="W31" i="74"/>
  <c r="Y32" i="37"/>
  <c r="X32" i="37"/>
  <c r="AF31" i="34"/>
  <c r="AO31" i="34" s="1"/>
  <c r="AG31" i="34"/>
  <c r="AP31" i="34" s="1"/>
  <c r="W32" i="34"/>
  <c r="AE31" i="34"/>
  <c r="AR30" i="95"/>
  <c r="AN31" i="31"/>
  <c r="AI31" i="31"/>
  <c r="X32" i="83"/>
  <c r="Y32" i="83"/>
  <c r="W32" i="75"/>
  <c r="AG31" i="75"/>
  <c r="AP31" i="75" s="1"/>
  <c r="AF31" i="75"/>
  <c r="AO31" i="75" s="1"/>
  <c r="AE31" i="75"/>
  <c r="AI31" i="87"/>
  <c r="AN31" i="87"/>
  <c r="AH31" i="93"/>
  <c r="AQ31" i="93" s="1"/>
  <c r="AI29" i="27"/>
  <c r="AN29" i="27"/>
  <c r="AH30" i="78"/>
  <c r="AQ30" i="78" s="1"/>
  <c r="AI31" i="43"/>
  <c r="AN31" i="43"/>
  <c r="AH32" i="42"/>
  <c r="AQ32" i="42" s="1"/>
  <c r="AR29" i="74"/>
  <c r="X31" i="29"/>
  <c r="Y31" i="29"/>
  <c r="Z30" i="81"/>
  <c r="AR30" i="93"/>
  <c r="AN32" i="48"/>
  <c r="AI32" i="48"/>
  <c r="AR30" i="88"/>
  <c r="Y31" i="41"/>
  <c r="X31" i="41"/>
  <c r="Z31" i="41" s="1"/>
  <c r="AH30" i="90"/>
  <c r="AQ30" i="90" s="1"/>
  <c r="Y33" i="79"/>
  <c r="X33" i="79"/>
  <c r="Y32" i="82"/>
  <c r="X32" i="82"/>
  <c r="Y30" i="94"/>
  <c r="X30" i="94"/>
  <c r="X32" i="26"/>
  <c r="Y32" i="26"/>
  <c r="W33" i="42"/>
  <c r="AG32" i="42"/>
  <c r="AP32" i="42" s="1"/>
  <c r="AF32" i="42"/>
  <c r="AO32" i="42" s="1"/>
  <c r="AE32" i="42"/>
  <c r="AH30" i="45"/>
  <c r="AQ30" i="45" s="1"/>
  <c r="AH31" i="91"/>
  <c r="AQ31" i="91" s="1"/>
  <c r="Z29" i="46"/>
  <c r="AR28" i="46"/>
  <c r="AR29" i="45"/>
  <c r="AH30" i="47"/>
  <c r="AQ30" i="47" s="1"/>
  <c r="AR29" i="81"/>
  <c r="AI30" i="41"/>
  <c r="AN30" i="41"/>
  <c r="AI31" i="37"/>
  <c r="AN31" i="37"/>
  <c r="AH31" i="88"/>
  <c r="AQ31" i="88" s="1"/>
  <c r="AH32" i="28"/>
  <c r="AQ32" i="28" s="1"/>
  <c r="AN32" i="79"/>
  <c r="AI32" i="79"/>
  <c r="AI30" i="84"/>
  <c r="AN30" i="84"/>
  <c r="AN30" i="92"/>
  <c r="AI30" i="92"/>
  <c r="Y32" i="44"/>
  <c r="X32" i="44"/>
  <c r="Y32" i="36"/>
  <c r="X32" i="36"/>
  <c r="Z32" i="36" s="1"/>
  <c r="AI31" i="26"/>
  <c r="AN31" i="26"/>
  <c r="AE31" i="88" l="1"/>
  <c r="Z32" i="26"/>
  <c r="Z30" i="94"/>
  <c r="Z32" i="83"/>
  <c r="Z32" i="25"/>
  <c r="AE32" i="25" s="1"/>
  <c r="Z32" i="82"/>
  <c r="AE32" i="82" s="1"/>
  <c r="Z32" i="37"/>
  <c r="AE32" i="37" s="1"/>
  <c r="Z32" i="43"/>
  <c r="W33" i="43" s="1"/>
  <c r="AG30" i="94"/>
  <c r="AP30" i="94" s="1"/>
  <c r="AF30" i="94"/>
  <c r="AO30" i="94" s="1"/>
  <c r="W31" i="94"/>
  <c r="AE30" i="94"/>
  <c r="AF32" i="37"/>
  <c r="AO32" i="37" s="1"/>
  <c r="AG32" i="37"/>
  <c r="AP32" i="37" s="1"/>
  <c r="AG32" i="43"/>
  <c r="AP32" i="43" s="1"/>
  <c r="AE32" i="43"/>
  <c r="AG32" i="26"/>
  <c r="AP32" i="26" s="1"/>
  <c r="AF32" i="26"/>
  <c r="AO32" i="26" s="1"/>
  <c r="AE32" i="26"/>
  <c r="W33" i="26"/>
  <c r="AF31" i="92"/>
  <c r="AO31" i="92" s="1"/>
  <c r="W32" i="92"/>
  <c r="AE31" i="92"/>
  <c r="AG31" i="92"/>
  <c r="AP31" i="92" s="1"/>
  <c r="AG32" i="25"/>
  <c r="AP32" i="25" s="1"/>
  <c r="AF32" i="25"/>
  <c r="AO32" i="25" s="1"/>
  <c r="AE33" i="96"/>
  <c r="W34" i="96"/>
  <c r="AG33" i="96"/>
  <c r="AP33" i="96" s="1"/>
  <c r="AF33" i="96"/>
  <c r="AO33" i="96" s="1"/>
  <c r="AF32" i="36"/>
  <c r="AO32" i="36" s="1"/>
  <c r="AE32" i="36"/>
  <c r="W33" i="36"/>
  <c r="AG32" i="36"/>
  <c r="AP32" i="36" s="1"/>
  <c r="AE32" i="83"/>
  <c r="AG32" i="83"/>
  <c r="AP32" i="83" s="1"/>
  <c r="AF32" i="83"/>
  <c r="AO32" i="83" s="1"/>
  <c r="W33" i="83"/>
  <c r="AG32" i="30"/>
  <c r="AP32" i="30" s="1"/>
  <c r="AF32" i="30"/>
  <c r="AO32" i="30" s="1"/>
  <c r="AE32" i="30"/>
  <c r="W33" i="30"/>
  <c r="AI31" i="73"/>
  <c r="AN31" i="73"/>
  <c r="W33" i="31"/>
  <c r="AG32" i="31"/>
  <c r="AP32" i="31" s="1"/>
  <c r="AF32" i="31"/>
  <c r="AO32" i="31" s="1"/>
  <c r="AE32" i="31"/>
  <c r="AH31" i="84"/>
  <c r="AQ31" i="84" s="1"/>
  <c r="AH33" i="86"/>
  <c r="AQ33" i="86" s="1"/>
  <c r="AG29" i="89"/>
  <c r="AP29" i="89" s="1"/>
  <c r="AF29" i="89"/>
  <c r="AO29" i="89" s="1"/>
  <c r="W30" i="89"/>
  <c r="AE29" i="89"/>
  <c r="AH32" i="44"/>
  <c r="AQ32" i="44" s="1"/>
  <c r="AR30" i="84"/>
  <c r="AR32" i="48"/>
  <c r="AH31" i="29"/>
  <c r="AQ31" i="29" s="1"/>
  <c r="AR32" i="79"/>
  <c r="AR31" i="26"/>
  <c r="Z32" i="44"/>
  <c r="AR31" i="37"/>
  <c r="AH32" i="82"/>
  <c r="AQ32" i="82" s="1"/>
  <c r="AH32" i="83"/>
  <c r="AQ32" i="83" s="1"/>
  <c r="X32" i="34"/>
  <c r="Y32" i="34"/>
  <c r="AI32" i="76"/>
  <c r="AN32" i="76"/>
  <c r="AH32" i="77"/>
  <c r="AQ32" i="77" s="1"/>
  <c r="AH32" i="31"/>
  <c r="AQ32" i="31" s="1"/>
  <c r="X31" i="32"/>
  <c r="Y31" i="32"/>
  <c r="AR31" i="38"/>
  <c r="X32" i="80"/>
  <c r="Y32" i="80"/>
  <c r="AN31" i="95"/>
  <c r="AI31" i="95"/>
  <c r="AR30" i="29"/>
  <c r="AR32" i="96"/>
  <c r="AR31" i="44"/>
  <c r="AH32" i="30"/>
  <c r="AQ32" i="30" s="1"/>
  <c r="Y31" i="39"/>
  <c r="X31" i="39"/>
  <c r="AH30" i="27"/>
  <c r="AQ30" i="27" s="1"/>
  <c r="AI31" i="93"/>
  <c r="AN31" i="93"/>
  <c r="Y31" i="78"/>
  <c r="Z31" i="78" s="1"/>
  <c r="X31" i="78"/>
  <c r="AN30" i="45"/>
  <c r="AI30" i="45"/>
  <c r="X31" i="47"/>
  <c r="Y31" i="47"/>
  <c r="AI31" i="80"/>
  <c r="AN31" i="80"/>
  <c r="AI30" i="39"/>
  <c r="AN30" i="39"/>
  <c r="AI31" i="91"/>
  <c r="AN31" i="91"/>
  <c r="AN30" i="78"/>
  <c r="AI30" i="78"/>
  <c r="AR30" i="41"/>
  <c r="AG29" i="46"/>
  <c r="AP29" i="46" s="1"/>
  <c r="AF29" i="46"/>
  <c r="AO29" i="46" s="1"/>
  <c r="AE29" i="46"/>
  <c r="W30" i="46"/>
  <c r="W31" i="81"/>
  <c r="AF30" i="81"/>
  <c r="AO30" i="81" s="1"/>
  <c r="AE30" i="81"/>
  <c r="AG30" i="81"/>
  <c r="AP30" i="81" s="1"/>
  <c r="AR31" i="43"/>
  <c r="Y31" i="74"/>
  <c r="X31" i="74"/>
  <c r="Z31" i="74" s="1"/>
  <c r="AI31" i="85"/>
  <c r="AN31" i="85"/>
  <c r="X32" i="33"/>
  <c r="Y32" i="33"/>
  <c r="AH31" i="92"/>
  <c r="AQ31" i="92" s="1"/>
  <c r="Y32" i="95"/>
  <c r="X32" i="95"/>
  <c r="AH32" i="25"/>
  <c r="AQ32" i="25" s="1"/>
  <c r="Y30" i="35"/>
  <c r="X30" i="35"/>
  <c r="Z31" i="84"/>
  <c r="AH33" i="96"/>
  <c r="AQ33" i="96" s="1"/>
  <c r="Z30" i="27"/>
  <c r="AI30" i="47"/>
  <c r="AN30" i="47"/>
  <c r="AI32" i="42"/>
  <c r="AN32" i="42"/>
  <c r="AH32" i="26"/>
  <c r="AQ32" i="26" s="1"/>
  <c r="AG31" i="41"/>
  <c r="AP31" i="41" s="1"/>
  <c r="AF31" i="41"/>
  <c r="AO31" i="41" s="1"/>
  <c r="AE31" i="41"/>
  <c r="W32" i="41"/>
  <c r="AR31" i="25"/>
  <c r="AE32" i="87"/>
  <c r="W33" i="87"/>
  <c r="AF32" i="87"/>
  <c r="AO32" i="87" s="1"/>
  <c r="AG32" i="87"/>
  <c r="AP32" i="87" s="1"/>
  <c r="AF32" i="38"/>
  <c r="AO32" i="38" s="1"/>
  <c r="W33" i="38"/>
  <c r="AE32" i="38"/>
  <c r="AG32" i="38"/>
  <c r="AP32" i="38" s="1"/>
  <c r="AI31" i="40"/>
  <c r="AN31" i="40"/>
  <c r="AH33" i="48"/>
  <c r="AQ33" i="48" s="1"/>
  <c r="AH30" i="94"/>
  <c r="AQ30" i="94" s="1"/>
  <c r="AH33" i="79"/>
  <c r="AQ33" i="79" s="1"/>
  <c r="AR29" i="27"/>
  <c r="X32" i="75"/>
  <c r="Y32" i="75"/>
  <c r="AN30" i="74"/>
  <c r="AI30" i="74"/>
  <c r="AI29" i="35"/>
  <c r="AN29" i="35"/>
  <c r="AR31" i="77"/>
  <c r="Z33" i="86"/>
  <c r="AR31" i="82"/>
  <c r="Z33" i="48"/>
  <c r="Y33" i="28"/>
  <c r="X33" i="28"/>
  <c r="AR31" i="87"/>
  <c r="AH32" i="37"/>
  <c r="AQ32" i="37" s="1"/>
  <c r="X33" i="76"/>
  <c r="Y33" i="76"/>
  <c r="Y32" i="73"/>
  <c r="X32" i="73"/>
  <c r="Z32" i="73" s="1"/>
  <c r="AR31" i="36"/>
  <c r="X32" i="40"/>
  <c r="Y32" i="40"/>
  <c r="AH32" i="43"/>
  <c r="AQ32" i="43" s="1"/>
  <c r="AR29" i="94"/>
  <c r="Y32" i="91"/>
  <c r="X32" i="91"/>
  <c r="Y31" i="90"/>
  <c r="X31" i="90"/>
  <c r="Y32" i="88"/>
  <c r="X32" i="88"/>
  <c r="AH32" i="36"/>
  <c r="AQ32" i="36" s="1"/>
  <c r="AR30" i="92"/>
  <c r="AR31" i="31"/>
  <c r="AF32" i="77"/>
  <c r="AO32" i="77" s="1"/>
  <c r="AE32" i="77"/>
  <c r="W33" i="77"/>
  <c r="AG32" i="77"/>
  <c r="AP32" i="77" s="1"/>
  <c r="AN30" i="32"/>
  <c r="AI30" i="32"/>
  <c r="X33" i="42"/>
  <c r="Y33" i="42"/>
  <c r="Z33" i="79"/>
  <c r="AH31" i="41"/>
  <c r="AQ31" i="41" s="1"/>
  <c r="Z31" i="29"/>
  <c r="AI31" i="75"/>
  <c r="AN31" i="75"/>
  <c r="AN31" i="34"/>
  <c r="AI31" i="34"/>
  <c r="Y32" i="85"/>
  <c r="X32" i="85"/>
  <c r="AN31" i="33"/>
  <c r="AI31" i="33"/>
  <c r="AR32" i="86"/>
  <c r="AH32" i="87"/>
  <c r="AQ32" i="87" s="1"/>
  <c r="AR31" i="83"/>
  <c r="AH32" i="38"/>
  <c r="AQ32" i="38" s="1"/>
  <c r="AR31" i="30"/>
  <c r="Y32" i="93"/>
  <c r="X32" i="93"/>
  <c r="AI32" i="28"/>
  <c r="AN32" i="28"/>
  <c r="X31" i="45"/>
  <c r="Y31" i="45"/>
  <c r="Z31" i="45" s="1"/>
  <c r="AN30" i="90"/>
  <c r="AI30" i="90"/>
  <c r="AI31" i="88"/>
  <c r="AN31" i="88"/>
  <c r="Z31" i="32" l="1"/>
  <c r="Z32" i="34"/>
  <c r="Z31" i="39"/>
  <c r="AG32" i="82"/>
  <c r="AP32" i="82" s="1"/>
  <c r="AF32" i="82"/>
  <c r="AO32" i="82" s="1"/>
  <c r="Z31" i="90"/>
  <c r="W33" i="25"/>
  <c r="W33" i="82"/>
  <c r="Z32" i="85"/>
  <c r="Z32" i="40"/>
  <c r="AF32" i="40" s="1"/>
  <c r="AO32" i="40" s="1"/>
  <c r="Z32" i="95"/>
  <c r="AE32" i="95" s="1"/>
  <c r="AF32" i="43"/>
  <c r="AO32" i="43" s="1"/>
  <c r="W33" i="37"/>
  <c r="AF32" i="73"/>
  <c r="AO32" i="73" s="1"/>
  <c r="AE32" i="73"/>
  <c r="W33" i="73"/>
  <c r="AG32" i="73"/>
  <c r="AP32" i="73" s="1"/>
  <c r="W32" i="32"/>
  <c r="AG31" i="32"/>
  <c r="AP31" i="32" s="1"/>
  <c r="AF31" i="32"/>
  <c r="AO31" i="32" s="1"/>
  <c r="AE31" i="32"/>
  <c r="AE32" i="40"/>
  <c r="W33" i="40"/>
  <c r="AG32" i="40"/>
  <c r="AP32" i="40" s="1"/>
  <c r="AR30" i="90"/>
  <c r="AR32" i="28"/>
  <c r="AE30" i="27"/>
  <c r="AG30" i="27"/>
  <c r="AP30" i="27" s="1"/>
  <c r="AF30" i="27"/>
  <c r="AO30" i="27" s="1"/>
  <c r="W31" i="27"/>
  <c r="AE31" i="84"/>
  <c r="AG31" i="84"/>
  <c r="AP31" i="84" s="1"/>
  <c r="AF31" i="84"/>
  <c r="AO31" i="84" s="1"/>
  <c r="W32" i="84"/>
  <c r="AH31" i="47"/>
  <c r="AQ31" i="47" s="1"/>
  <c r="AR31" i="88"/>
  <c r="AF31" i="29"/>
  <c r="AO31" i="29" s="1"/>
  <c r="AE31" i="29"/>
  <c r="W32" i="29"/>
  <c r="AG31" i="29"/>
  <c r="AP31" i="29" s="1"/>
  <c r="AG33" i="79"/>
  <c r="AP33" i="79" s="1"/>
  <c r="AF33" i="79"/>
  <c r="AO33" i="79" s="1"/>
  <c r="AE33" i="79"/>
  <c r="W34" i="79"/>
  <c r="AH33" i="28"/>
  <c r="AQ33" i="28" s="1"/>
  <c r="AG33" i="86"/>
  <c r="AP33" i="86" s="1"/>
  <c r="AF33" i="86"/>
  <c r="AO33" i="86" s="1"/>
  <c r="AE33" i="86"/>
  <c r="W34" i="86"/>
  <c r="AI32" i="38"/>
  <c r="AN32" i="38"/>
  <c r="Y32" i="41"/>
  <c r="X32" i="41"/>
  <c r="AR30" i="47"/>
  <c r="W33" i="44"/>
  <c r="AG32" i="44"/>
  <c r="AP32" i="44" s="1"/>
  <c r="AF32" i="44"/>
  <c r="AO32" i="44" s="1"/>
  <c r="AE32" i="44"/>
  <c r="Y33" i="30"/>
  <c r="X33" i="30"/>
  <c r="AI32" i="36"/>
  <c r="AN32" i="36"/>
  <c r="AN33" i="96"/>
  <c r="AI33" i="96"/>
  <c r="Y33" i="26"/>
  <c r="X33" i="26"/>
  <c r="X33" i="43"/>
  <c r="Z33" i="43" s="1"/>
  <c r="Y33" i="43"/>
  <c r="Y33" i="37"/>
  <c r="X33" i="37"/>
  <c r="AI32" i="82"/>
  <c r="AN32" i="82"/>
  <c r="W32" i="90"/>
  <c r="AG31" i="90"/>
  <c r="AP31" i="90" s="1"/>
  <c r="AE31" i="90"/>
  <c r="AF31" i="90"/>
  <c r="AO31" i="90" s="1"/>
  <c r="AH32" i="33"/>
  <c r="AQ32" i="33" s="1"/>
  <c r="AR31" i="91"/>
  <c r="W32" i="78"/>
  <c r="AG31" i="78"/>
  <c r="AP31" i="78" s="1"/>
  <c r="AE31" i="78"/>
  <c r="AF31" i="78"/>
  <c r="AO31" i="78" s="1"/>
  <c r="AN32" i="30"/>
  <c r="AI32" i="30"/>
  <c r="AN32" i="43"/>
  <c r="AI32" i="43"/>
  <c r="AI32" i="37"/>
  <c r="AN32" i="37"/>
  <c r="AH33" i="42"/>
  <c r="AQ33" i="42" s="1"/>
  <c r="X33" i="77"/>
  <c r="Y33" i="77"/>
  <c r="AH32" i="88"/>
  <c r="AQ32" i="88" s="1"/>
  <c r="AH32" i="91"/>
  <c r="AQ32" i="91" s="1"/>
  <c r="Z33" i="28"/>
  <c r="AH32" i="75"/>
  <c r="AQ32" i="75" s="1"/>
  <c r="X33" i="38"/>
  <c r="Y33" i="38"/>
  <c r="AI32" i="87"/>
  <c r="AN32" i="87"/>
  <c r="AH30" i="35"/>
  <c r="AQ30" i="35" s="1"/>
  <c r="Z32" i="33"/>
  <c r="X31" i="81"/>
  <c r="Z31" i="81" s="1"/>
  <c r="Y31" i="81"/>
  <c r="Z31" i="47"/>
  <c r="AH32" i="80"/>
  <c r="AQ32" i="80" s="1"/>
  <c r="AR32" i="76"/>
  <c r="X33" i="31"/>
  <c r="Y33" i="31"/>
  <c r="AN32" i="83"/>
  <c r="AI32" i="83"/>
  <c r="Y33" i="25"/>
  <c r="X33" i="25"/>
  <c r="Z33" i="25" s="1"/>
  <c r="AN31" i="92"/>
  <c r="AI31" i="92"/>
  <c r="AR31" i="33"/>
  <c r="Z33" i="42"/>
  <c r="AN32" i="77"/>
  <c r="AI32" i="77"/>
  <c r="AH33" i="76"/>
  <c r="AQ33" i="76" s="1"/>
  <c r="AF33" i="48"/>
  <c r="AO33" i="48" s="1"/>
  <c r="AG33" i="48"/>
  <c r="AP33" i="48" s="1"/>
  <c r="AE33" i="48"/>
  <c r="W34" i="48"/>
  <c r="Z32" i="75"/>
  <c r="AR30" i="39"/>
  <c r="AR30" i="45"/>
  <c r="AR31" i="93"/>
  <c r="AH31" i="39"/>
  <c r="AQ31" i="39" s="1"/>
  <c r="Z32" i="80"/>
  <c r="X30" i="89"/>
  <c r="Y30" i="89"/>
  <c r="AN32" i="25"/>
  <c r="AI32" i="25"/>
  <c r="Y32" i="92"/>
  <c r="X32" i="92"/>
  <c r="X31" i="94"/>
  <c r="Y31" i="94"/>
  <c r="AH32" i="40"/>
  <c r="AQ32" i="40" s="1"/>
  <c r="Y33" i="87"/>
  <c r="X33" i="87"/>
  <c r="AN31" i="41"/>
  <c r="AI31" i="41"/>
  <c r="AH31" i="32"/>
  <c r="AQ31" i="32" s="1"/>
  <c r="AN29" i="89"/>
  <c r="AI29" i="89"/>
  <c r="AN32" i="26"/>
  <c r="AI32" i="26"/>
  <c r="AN30" i="94"/>
  <c r="AI30" i="94"/>
  <c r="AH32" i="93"/>
  <c r="AQ32" i="93" s="1"/>
  <c r="AR31" i="34"/>
  <c r="AH31" i="45"/>
  <c r="AQ31" i="45" s="1"/>
  <c r="Z32" i="93"/>
  <c r="AR30" i="32"/>
  <c r="Z32" i="88"/>
  <c r="Z32" i="91"/>
  <c r="Z33" i="76"/>
  <c r="AR29" i="35"/>
  <c r="AR31" i="40"/>
  <c r="AR32" i="42"/>
  <c r="Z30" i="35"/>
  <c r="AH32" i="95"/>
  <c r="AQ32" i="95" s="1"/>
  <c r="AR31" i="85"/>
  <c r="Y30" i="46"/>
  <c r="X30" i="46"/>
  <c r="AR30" i="78"/>
  <c r="AH32" i="34"/>
  <c r="AQ32" i="34" s="1"/>
  <c r="AI32" i="31"/>
  <c r="AN32" i="31"/>
  <c r="AR31" i="73"/>
  <c r="X33" i="83"/>
  <c r="Y33" i="83"/>
  <c r="X34" i="96"/>
  <c r="Y34" i="96"/>
  <c r="Z34" i="96" s="1"/>
  <c r="AF32" i="85"/>
  <c r="AO32" i="85" s="1"/>
  <c r="AE32" i="85"/>
  <c r="W33" i="85"/>
  <c r="AG32" i="85"/>
  <c r="AP32" i="85" s="1"/>
  <c r="W32" i="74"/>
  <c r="AG31" i="74"/>
  <c r="AP31" i="74" s="1"/>
  <c r="AF31" i="74"/>
  <c r="AO31" i="74" s="1"/>
  <c r="AE31" i="74"/>
  <c r="AG31" i="45"/>
  <c r="AP31" i="45" s="1"/>
  <c r="W32" i="45"/>
  <c r="AF31" i="45"/>
  <c r="AO31" i="45" s="1"/>
  <c r="AE31" i="45"/>
  <c r="AH32" i="85"/>
  <c r="AQ32" i="85" s="1"/>
  <c r="AR31" i="75"/>
  <c r="AH31" i="90"/>
  <c r="AQ31" i="90" s="1"/>
  <c r="AH32" i="73"/>
  <c r="AQ32" i="73" s="1"/>
  <c r="AR30" i="74"/>
  <c r="AH31" i="74"/>
  <c r="AQ31" i="74" s="1"/>
  <c r="AI30" i="81"/>
  <c r="AN30" i="81"/>
  <c r="AN29" i="46"/>
  <c r="AI29" i="46"/>
  <c r="AR31" i="80"/>
  <c r="AH31" i="78"/>
  <c r="AQ31" i="78" s="1"/>
  <c r="AG31" i="39"/>
  <c r="AP31" i="39" s="1"/>
  <c r="AE31" i="39"/>
  <c r="AF31" i="39"/>
  <c r="AO31" i="39" s="1"/>
  <c r="W32" i="39"/>
  <c r="AR31" i="95"/>
  <c r="AF32" i="34"/>
  <c r="AO32" i="34" s="1"/>
  <c r="AE32" i="34"/>
  <c r="W33" i="34"/>
  <c r="AG32" i="34"/>
  <c r="AP32" i="34" s="1"/>
  <c r="Y33" i="36"/>
  <c r="X33" i="36"/>
  <c r="X33" i="82"/>
  <c r="Y33" i="82"/>
  <c r="Z33" i="38" l="1"/>
  <c r="W33" i="95"/>
  <c r="Z31" i="94"/>
  <c r="Z33" i="26"/>
  <c r="AF32" i="95"/>
  <c r="AO32" i="95" s="1"/>
  <c r="Z30" i="46"/>
  <c r="AG30" i="46" s="1"/>
  <c r="AP30" i="46" s="1"/>
  <c r="AG32" i="95"/>
  <c r="AP32" i="95" s="1"/>
  <c r="Z33" i="37"/>
  <c r="Z33" i="82"/>
  <c r="AG33" i="82" s="1"/>
  <c r="AP33" i="82" s="1"/>
  <c r="Z33" i="77"/>
  <c r="AG33" i="77" s="1"/>
  <c r="AP33" i="77" s="1"/>
  <c r="Z33" i="87"/>
  <c r="W34" i="87" s="1"/>
  <c r="Z32" i="92"/>
  <c r="W33" i="92" s="1"/>
  <c r="W34" i="82"/>
  <c r="AE33" i="82"/>
  <c r="W34" i="43"/>
  <c r="AG33" i="43"/>
  <c r="AP33" i="43" s="1"/>
  <c r="AF33" i="43"/>
  <c r="AO33" i="43" s="1"/>
  <c r="AE33" i="43"/>
  <c r="AF33" i="77"/>
  <c r="AO33" i="77" s="1"/>
  <c r="W34" i="77"/>
  <c r="AE33" i="77"/>
  <c r="W31" i="46"/>
  <c r="AF30" i="46"/>
  <c r="AO30" i="46" s="1"/>
  <c r="AF33" i="87"/>
  <c r="AO33" i="87" s="1"/>
  <c r="AE33" i="87"/>
  <c r="AE32" i="92"/>
  <c r="W34" i="26"/>
  <c r="AG33" i="26"/>
  <c r="AP33" i="26" s="1"/>
  <c r="AF33" i="26"/>
  <c r="AO33" i="26" s="1"/>
  <c r="AE33" i="26"/>
  <c r="AF34" i="96"/>
  <c r="AO34" i="96" s="1"/>
  <c r="AE34" i="96"/>
  <c r="W35" i="96"/>
  <c r="AG34" i="96"/>
  <c r="AP34" i="96" s="1"/>
  <c r="AE33" i="38"/>
  <c r="W34" i="38"/>
  <c r="AG33" i="38"/>
  <c r="AP33" i="38" s="1"/>
  <c r="AF33" i="38"/>
  <c r="AO33" i="38" s="1"/>
  <c r="AG33" i="37"/>
  <c r="AP33" i="37" s="1"/>
  <c r="AF33" i="37"/>
  <c r="AO33" i="37" s="1"/>
  <c r="AE33" i="37"/>
  <c r="W34" i="37"/>
  <c r="X32" i="74"/>
  <c r="Y32" i="74"/>
  <c r="AG32" i="88"/>
  <c r="AP32" i="88" s="1"/>
  <c r="AF32" i="88"/>
  <c r="AO32" i="88" s="1"/>
  <c r="AE32" i="88"/>
  <c r="W33" i="88"/>
  <c r="AR32" i="26"/>
  <c r="AG32" i="80"/>
  <c r="AP32" i="80" s="1"/>
  <c r="AF32" i="80"/>
  <c r="AO32" i="80" s="1"/>
  <c r="AE32" i="80"/>
  <c r="W33" i="80"/>
  <c r="AE32" i="75"/>
  <c r="W33" i="75"/>
  <c r="AF32" i="75"/>
  <c r="AO32" i="75" s="1"/>
  <c r="AG32" i="75"/>
  <c r="AP32" i="75" s="1"/>
  <c r="AH33" i="25"/>
  <c r="AQ33" i="25" s="1"/>
  <c r="AH33" i="31"/>
  <c r="AQ33" i="31" s="1"/>
  <c r="AE31" i="81"/>
  <c r="AG31" i="81"/>
  <c r="AP31" i="81" s="1"/>
  <c r="AF31" i="81"/>
  <c r="AO31" i="81" s="1"/>
  <c r="W32" i="81"/>
  <c r="AR32" i="82"/>
  <c r="AH32" i="41"/>
  <c r="AQ32" i="41" s="1"/>
  <c r="Y34" i="86"/>
  <c r="X34" i="86"/>
  <c r="AN31" i="84"/>
  <c r="AI31" i="84"/>
  <c r="Y33" i="40"/>
  <c r="X33" i="40"/>
  <c r="Y33" i="95"/>
  <c r="X33" i="95"/>
  <c r="Z33" i="95" s="1"/>
  <c r="AR29" i="46"/>
  <c r="AH34" i="96"/>
  <c r="AQ34" i="96" s="1"/>
  <c r="AR32" i="25"/>
  <c r="Y34" i="48"/>
  <c r="X34" i="48"/>
  <c r="AE33" i="42"/>
  <c r="W34" i="42"/>
  <c r="AF33" i="42"/>
  <c r="AO33" i="42" s="1"/>
  <c r="AG33" i="42"/>
  <c r="AP33" i="42" s="1"/>
  <c r="Z33" i="31"/>
  <c r="AG32" i="33"/>
  <c r="AP32" i="33" s="1"/>
  <c r="AF32" i="33"/>
  <c r="AO32" i="33" s="1"/>
  <c r="W33" i="33"/>
  <c r="AE32" i="33"/>
  <c r="AR32" i="37"/>
  <c r="AI31" i="78"/>
  <c r="AN31" i="78"/>
  <c r="AI31" i="90"/>
  <c r="AN31" i="90"/>
  <c r="AH33" i="37"/>
  <c r="AQ33" i="37" s="1"/>
  <c r="AH33" i="26"/>
  <c r="AQ33" i="26" s="1"/>
  <c r="AR32" i="36"/>
  <c r="AN33" i="86"/>
  <c r="AI33" i="86"/>
  <c r="X31" i="27"/>
  <c r="Y31" i="27"/>
  <c r="Z31" i="27" s="1"/>
  <c r="AI32" i="40"/>
  <c r="AN32" i="40"/>
  <c r="X32" i="32"/>
  <c r="Z32" i="32" s="1"/>
  <c r="Y32" i="32"/>
  <c r="Y32" i="39"/>
  <c r="X32" i="39"/>
  <c r="Z32" i="39" s="1"/>
  <c r="AN31" i="39"/>
  <c r="AI31" i="39"/>
  <c r="AR30" i="81"/>
  <c r="AI31" i="74"/>
  <c r="AN31" i="74"/>
  <c r="AR29" i="89"/>
  <c r="AH31" i="94"/>
  <c r="AQ31" i="94" s="1"/>
  <c r="AI33" i="48"/>
  <c r="AN33" i="48"/>
  <c r="W34" i="25"/>
  <c r="AG33" i="25"/>
  <c r="AP33" i="25" s="1"/>
  <c r="AF33" i="25"/>
  <c r="AO33" i="25" s="1"/>
  <c r="AE33" i="25"/>
  <c r="AR32" i="87"/>
  <c r="AR32" i="43"/>
  <c r="AH33" i="30"/>
  <c r="AQ33" i="30" s="1"/>
  <c r="Z32" i="41"/>
  <c r="X32" i="84"/>
  <c r="Z32" i="84" s="1"/>
  <c r="Y32" i="84"/>
  <c r="AH33" i="82"/>
  <c r="AQ33" i="82" s="1"/>
  <c r="Y33" i="34"/>
  <c r="X33" i="34"/>
  <c r="AH33" i="36"/>
  <c r="AQ33" i="36" s="1"/>
  <c r="AN32" i="34"/>
  <c r="AI32" i="34"/>
  <c r="Z33" i="36"/>
  <c r="AN31" i="45"/>
  <c r="AI31" i="45"/>
  <c r="Y33" i="85"/>
  <c r="X33" i="85"/>
  <c r="AR32" i="31"/>
  <c r="AG30" i="35"/>
  <c r="AP30" i="35" s="1"/>
  <c r="AE30" i="35"/>
  <c r="W31" i="35"/>
  <c r="AF30" i="35"/>
  <c r="AO30" i="35" s="1"/>
  <c r="AG32" i="93"/>
  <c r="AP32" i="93" s="1"/>
  <c r="AE32" i="93"/>
  <c r="AF32" i="93"/>
  <c r="AO32" i="93" s="1"/>
  <c r="W33" i="93"/>
  <c r="AR31" i="41"/>
  <c r="W32" i="94"/>
  <c r="AE31" i="94"/>
  <c r="AG31" i="94"/>
  <c r="AP31" i="94" s="1"/>
  <c r="AF31" i="94"/>
  <c r="AO31" i="94" s="1"/>
  <c r="AR32" i="83"/>
  <c r="AF31" i="47"/>
  <c r="AO31" i="47" s="1"/>
  <c r="AE31" i="47"/>
  <c r="W32" i="47"/>
  <c r="AG31" i="47"/>
  <c r="AP31" i="47" s="1"/>
  <c r="X33" i="44"/>
  <c r="Y33" i="44"/>
  <c r="Y34" i="79"/>
  <c r="X34" i="79"/>
  <c r="AI31" i="32"/>
  <c r="AN31" i="32"/>
  <c r="Y33" i="73"/>
  <c r="X33" i="73"/>
  <c r="AI32" i="85"/>
  <c r="AN32" i="85"/>
  <c r="AH33" i="83"/>
  <c r="AQ33" i="83" s="1"/>
  <c r="AF33" i="76"/>
  <c r="AO33" i="76" s="1"/>
  <c r="AE33" i="76"/>
  <c r="AG33" i="76"/>
  <c r="AP33" i="76" s="1"/>
  <c r="W34" i="76"/>
  <c r="AR30" i="94"/>
  <c r="AH32" i="92"/>
  <c r="AQ32" i="92" s="1"/>
  <c r="AH30" i="89"/>
  <c r="AQ30" i="89" s="1"/>
  <c r="AR31" i="92"/>
  <c r="AH33" i="38"/>
  <c r="AQ33" i="38" s="1"/>
  <c r="AR32" i="30"/>
  <c r="X32" i="78"/>
  <c r="Y32" i="78"/>
  <c r="Y32" i="90"/>
  <c r="X32" i="90"/>
  <c r="AR33" i="96"/>
  <c r="Z33" i="30"/>
  <c r="AR32" i="38"/>
  <c r="AN33" i="79"/>
  <c r="AI33" i="79"/>
  <c r="X32" i="29"/>
  <c r="Y32" i="29"/>
  <c r="AI32" i="95"/>
  <c r="AN32" i="95"/>
  <c r="AI32" i="73"/>
  <c r="AN32" i="73"/>
  <c r="Y32" i="45"/>
  <c r="X32" i="45"/>
  <c r="Z33" i="83"/>
  <c r="AH30" i="46"/>
  <c r="AQ30" i="46" s="1"/>
  <c r="AF32" i="91"/>
  <c r="AO32" i="91" s="1"/>
  <c r="AE32" i="91"/>
  <c r="AG32" i="91"/>
  <c r="AP32" i="91" s="1"/>
  <c r="W33" i="91"/>
  <c r="AH33" i="87"/>
  <c r="AQ33" i="87" s="1"/>
  <c r="Z30" i="89"/>
  <c r="AR32" i="77"/>
  <c r="AH31" i="81"/>
  <c r="AQ31" i="81" s="1"/>
  <c r="AG33" i="28"/>
  <c r="AP33" i="28" s="1"/>
  <c r="AF33" i="28"/>
  <c r="AO33" i="28" s="1"/>
  <c r="W34" i="28"/>
  <c r="AE33" i="28"/>
  <c r="AH33" i="77"/>
  <c r="AQ33" i="77" s="1"/>
  <c r="AH33" i="43"/>
  <c r="AQ33" i="43" s="1"/>
  <c r="AI32" i="44"/>
  <c r="AN32" i="44"/>
  <c r="AI31" i="29"/>
  <c r="AN31" i="29"/>
  <c r="AN30" i="27"/>
  <c r="AI30" i="27"/>
  <c r="Z33" i="40" l="1"/>
  <c r="Z33" i="85"/>
  <c r="AG33" i="87"/>
  <c r="AP33" i="87" s="1"/>
  <c r="Z32" i="78"/>
  <c r="AE32" i="78" s="1"/>
  <c r="Z32" i="45"/>
  <c r="Z33" i="73"/>
  <c r="W34" i="73" s="1"/>
  <c r="AF32" i="92"/>
  <c r="AO32" i="92" s="1"/>
  <c r="AE30" i="46"/>
  <c r="AF33" i="82"/>
  <c r="AO33" i="82" s="1"/>
  <c r="Z34" i="48"/>
  <c r="AG32" i="92"/>
  <c r="AP32" i="92" s="1"/>
  <c r="Z34" i="79"/>
  <c r="W35" i="79" s="1"/>
  <c r="AF33" i="73"/>
  <c r="AO33" i="73" s="1"/>
  <c r="AE33" i="73"/>
  <c r="AF31" i="27"/>
  <c r="AO31" i="27" s="1"/>
  <c r="AG31" i="27"/>
  <c r="AP31" i="27" s="1"/>
  <c r="W32" i="27"/>
  <c r="AE31" i="27"/>
  <c r="AF32" i="78"/>
  <c r="AO32" i="78" s="1"/>
  <c r="AG32" i="78"/>
  <c r="AP32" i="78" s="1"/>
  <c r="W34" i="30"/>
  <c r="AG33" i="30"/>
  <c r="AP33" i="30" s="1"/>
  <c r="AF33" i="30"/>
  <c r="AO33" i="30" s="1"/>
  <c r="AE33" i="30"/>
  <c r="AN32" i="91"/>
  <c r="AI32" i="91"/>
  <c r="AR32" i="73"/>
  <c r="AR33" i="79"/>
  <c r="AN31" i="47"/>
  <c r="AI31" i="47"/>
  <c r="AI31" i="94"/>
  <c r="AN31" i="94"/>
  <c r="Y31" i="35"/>
  <c r="X31" i="35"/>
  <c r="AH33" i="34"/>
  <c r="AQ33" i="34" s="1"/>
  <c r="AR31" i="74"/>
  <c r="AR32" i="40"/>
  <c r="AN32" i="33"/>
  <c r="AI32" i="33"/>
  <c r="AI32" i="75"/>
  <c r="AN32" i="75"/>
  <c r="AN33" i="37"/>
  <c r="AI33" i="37"/>
  <c r="X34" i="38"/>
  <c r="Y34" i="38"/>
  <c r="Y34" i="87"/>
  <c r="X34" i="87"/>
  <c r="Y34" i="43"/>
  <c r="X34" i="43"/>
  <c r="Z34" i="43" s="1"/>
  <c r="AH32" i="29"/>
  <c r="AQ32" i="29" s="1"/>
  <c r="AR30" i="27"/>
  <c r="AN30" i="35"/>
  <c r="AI30" i="35"/>
  <c r="Y34" i="25"/>
  <c r="X34" i="25"/>
  <c r="W33" i="39"/>
  <c r="AG32" i="39"/>
  <c r="AP32" i="39" s="1"/>
  <c r="AF32" i="39"/>
  <c r="AO32" i="39" s="1"/>
  <c r="AE32" i="39"/>
  <c r="AR31" i="90"/>
  <c r="W35" i="48"/>
  <c r="AE34" i="48"/>
  <c r="AG34" i="48"/>
  <c r="AP34" i="48" s="1"/>
  <c r="AF34" i="48"/>
  <c r="AO34" i="48" s="1"/>
  <c r="AE33" i="95"/>
  <c r="AF33" i="95"/>
  <c r="AO33" i="95" s="1"/>
  <c r="W34" i="95"/>
  <c r="AG33" i="95"/>
  <c r="AP33" i="95" s="1"/>
  <c r="AH34" i="86"/>
  <c r="AQ34" i="86" s="1"/>
  <c r="AN33" i="38"/>
  <c r="AI33" i="38"/>
  <c r="AI33" i="26"/>
  <c r="AN33" i="26"/>
  <c r="AN32" i="92"/>
  <c r="AI32" i="92"/>
  <c r="AN33" i="87"/>
  <c r="AI33" i="87"/>
  <c r="AN33" i="82"/>
  <c r="AI33" i="82"/>
  <c r="AG33" i="83"/>
  <c r="AP33" i="83" s="1"/>
  <c r="AF33" i="83"/>
  <c r="AO33" i="83" s="1"/>
  <c r="W34" i="83"/>
  <c r="AE33" i="83"/>
  <c r="AH32" i="90"/>
  <c r="AQ32" i="90" s="1"/>
  <c r="AI33" i="76"/>
  <c r="AN33" i="76"/>
  <c r="AH33" i="44"/>
  <c r="AQ33" i="44" s="1"/>
  <c r="AG33" i="85"/>
  <c r="AP33" i="85" s="1"/>
  <c r="AF33" i="85"/>
  <c r="AO33" i="85" s="1"/>
  <c r="AE33" i="85"/>
  <c r="W34" i="85"/>
  <c r="AR31" i="29"/>
  <c r="AH32" i="45"/>
  <c r="AQ32" i="45" s="1"/>
  <c r="AR32" i="95"/>
  <c r="AR31" i="32"/>
  <c r="Z33" i="44"/>
  <c r="X32" i="94"/>
  <c r="Y32" i="94"/>
  <c r="AN32" i="93"/>
  <c r="AI32" i="93"/>
  <c r="AR31" i="45"/>
  <c r="Z33" i="34"/>
  <c r="AH31" i="27"/>
  <c r="AQ31" i="27" s="1"/>
  <c r="Y33" i="33"/>
  <c r="X33" i="33"/>
  <c r="AH33" i="40"/>
  <c r="AQ33" i="40" s="1"/>
  <c r="Y33" i="80"/>
  <c r="X33" i="80"/>
  <c r="Y33" i="88"/>
  <c r="X33" i="88"/>
  <c r="AH32" i="74"/>
  <c r="AQ32" i="74" s="1"/>
  <c r="X31" i="46"/>
  <c r="Y31" i="46"/>
  <c r="AI33" i="43"/>
  <c r="AN33" i="43"/>
  <c r="AF32" i="45"/>
  <c r="AO32" i="45" s="1"/>
  <c r="AG32" i="45"/>
  <c r="AP32" i="45" s="1"/>
  <c r="AE32" i="45"/>
  <c r="W33" i="45"/>
  <c r="AN33" i="28"/>
  <c r="AI33" i="28"/>
  <c r="W31" i="89"/>
  <c r="AE30" i="89"/>
  <c r="AF30" i="89"/>
  <c r="AO30" i="89" s="1"/>
  <c r="AG30" i="89"/>
  <c r="AP30" i="89" s="1"/>
  <c r="X33" i="91"/>
  <c r="Y33" i="91"/>
  <c r="Z32" i="90"/>
  <c r="AR32" i="85"/>
  <c r="AH34" i="79"/>
  <c r="AQ34" i="79" s="1"/>
  <c r="AH32" i="84"/>
  <c r="AQ32" i="84" s="1"/>
  <c r="AI33" i="25"/>
  <c r="AN33" i="25"/>
  <c r="AR33" i="48"/>
  <c r="AR31" i="39"/>
  <c r="AH32" i="32"/>
  <c r="AQ32" i="32" s="1"/>
  <c r="AR31" i="78"/>
  <c r="X34" i="42"/>
  <c r="Y34" i="42"/>
  <c r="Z34" i="86"/>
  <c r="AN31" i="81"/>
  <c r="AI31" i="81"/>
  <c r="AN32" i="80"/>
  <c r="AI32" i="80"/>
  <c r="Z32" i="74"/>
  <c r="Z35" i="96"/>
  <c r="X35" i="96"/>
  <c r="Y35" i="96"/>
  <c r="AN33" i="77"/>
  <c r="AI33" i="77"/>
  <c r="Y34" i="82"/>
  <c r="X34" i="82"/>
  <c r="Y34" i="76"/>
  <c r="X34" i="76"/>
  <c r="AH33" i="73"/>
  <c r="AQ33" i="73" s="1"/>
  <c r="AG33" i="36"/>
  <c r="AP33" i="36" s="1"/>
  <c r="AE33" i="36"/>
  <c r="AF33" i="36"/>
  <c r="AO33" i="36" s="1"/>
  <c r="W34" i="36"/>
  <c r="AG32" i="84"/>
  <c r="AP32" i="84" s="1"/>
  <c r="AF32" i="84"/>
  <c r="AO32" i="84" s="1"/>
  <c r="W33" i="84"/>
  <c r="AE32" i="84"/>
  <c r="AF32" i="32"/>
  <c r="AO32" i="32" s="1"/>
  <c r="AE32" i="32"/>
  <c r="W33" i="32"/>
  <c r="AG32" i="32"/>
  <c r="AP32" i="32" s="1"/>
  <c r="AR33" i="86"/>
  <c r="AI33" i="42"/>
  <c r="AN33" i="42"/>
  <c r="AG33" i="40"/>
  <c r="AP33" i="40" s="1"/>
  <c r="AF33" i="40"/>
  <c r="AO33" i="40" s="1"/>
  <c r="AE33" i="40"/>
  <c r="W34" i="40"/>
  <c r="AN32" i="88"/>
  <c r="AI32" i="88"/>
  <c r="Y33" i="92"/>
  <c r="X33" i="92"/>
  <c r="Z33" i="92" s="1"/>
  <c r="AR32" i="44"/>
  <c r="X34" i="28"/>
  <c r="Z34" i="28" s="1"/>
  <c r="Y34" i="28"/>
  <c r="Z32" i="29"/>
  <c r="AH32" i="78"/>
  <c r="AQ32" i="78" s="1"/>
  <c r="X32" i="47"/>
  <c r="Y32" i="47"/>
  <c r="X33" i="93"/>
  <c r="Y33" i="93"/>
  <c r="AH33" i="85"/>
  <c r="AQ33" i="85" s="1"/>
  <c r="AR32" i="34"/>
  <c r="W33" i="41"/>
  <c r="AG32" i="41"/>
  <c r="AP32" i="41" s="1"/>
  <c r="AF32" i="41"/>
  <c r="AO32" i="41" s="1"/>
  <c r="AE32" i="41"/>
  <c r="AH32" i="39"/>
  <c r="AQ32" i="39" s="1"/>
  <c r="AE33" i="31"/>
  <c r="W34" i="31"/>
  <c r="AG33" i="31"/>
  <c r="AP33" i="31" s="1"/>
  <c r="AF33" i="31"/>
  <c r="AO33" i="31" s="1"/>
  <c r="AH34" i="48"/>
  <c r="AQ34" i="48" s="1"/>
  <c r="AH33" i="95"/>
  <c r="AQ33" i="95" s="1"/>
  <c r="AR31" i="84"/>
  <c r="Z32" i="81"/>
  <c r="Y32" i="81"/>
  <c r="X32" i="81"/>
  <c r="Y33" i="75"/>
  <c r="X33" i="75"/>
  <c r="Y34" i="37"/>
  <c r="X34" i="37"/>
  <c r="AN34" i="96"/>
  <c r="AI34" i="96"/>
  <c r="X34" i="26"/>
  <c r="Y34" i="26"/>
  <c r="AI30" i="46"/>
  <c r="AN30" i="46"/>
  <c r="X34" i="77"/>
  <c r="Y34" i="77"/>
  <c r="Z31" i="46" l="1"/>
  <c r="Z34" i="37"/>
  <c r="AG33" i="73"/>
  <c r="AP33" i="73" s="1"/>
  <c r="Z34" i="26"/>
  <c r="AE34" i="79"/>
  <c r="Z33" i="93"/>
  <c r="W34" i="93" s="1"/>
  <c r="Z34" i="82"/>
  <c r="W33" i="78"/>
  <c r="AF34" i="79"/>
  <c r="AO34" i="79" s="1"/>
  <c r="AG34" i="79"/>
  <c r="AP34" i="79" s="1"/>
  <c r="Z33" i="33"/>
  <c r="W34" i="33" s="1"/>
  <c r="Z34" i="38"/>
  <c r="AF34" i="38" s="1"/>
  <c r="AO34" i="38" s="1"/>
  <c r="Z34" i="25"/>
  <c r="Z33" i="80"/>
  <c r="W34" i="80" s="1"/>
  <c r="Z31" i="35"/>
  <c r="AG31" i="35" s="1"/>
  <c r="AP31" i="35" s="1"/>
  <c r="W32" i="35"/>
  <c r="AE33" i="33"/>
  <c r="AG33" i="33"/>
  <c r="AP33" i="33" s="1"/>
  <c r="AE34" i="43"/>
  <c r="AG34" i="43"/>
  <c r="AP34" i="43" s="1"/>
  <c r="W35" i="43"/>
  <c r="AF34" i="43"/>
  <c r="AO34" i="43" s="1"/>
  <c r="AE34" i="25"/>
  <c r="W35" i="25"/>
  <c r="AG34" i="25"/>
  <c r="AP34" i="25" s="1"/>
  <c r="AF34" i="25"/>
  <c r="AO34" i="25" s="1"/>
  <c r="AG33" i="80"/>
  <c r="AP33" i="80" s="1"/>
  <c r="AE33" i="80"/>
  <c r="AF33" i="80"/>
  <c r="AO33" i="80" s="1"/>
  <c r="AR32" i="88"/>
  <c r="AH34" i="26"/>
  <c r="AQ34" i="26" s="1"/>
  <c r="W35" i="37"/>
  <c r="AG34" i="37"/>
  <c r="AP34" i="37" s="1"/>
  <c r="AF34" i="37"/>
  <c r="AO34" i="37" s="1"/>
  <c r="AE34" i="37"/>
  <c r="AG32" i="81"/>
  <c r="AP32" i="81" s="1"/>
  <c r="AF32" i="81"/>
  <c r="AO32" i="81" s="1"/>
  <c r="W33" i="81"/>
  <c r="AE32" i="81"/>
  <c r="AH33" i="93"/>
  <c r="AQ33" i="93" s="1"/>
  <c r="AH34" i="28"/>
  <c r="AQ34" i="28" s="1"/>
  <c r="AF33" i="92"/>
  <c r="AO33" i="92" s="1"/>
  <c r="W34" i="92"/>
  <c r="AG33" i="92"/>
  <c r="AP33" i="92" s="1"/>
  <c r="AE33" i="92"/>
  <c r="AF35" i="96"/>
  <c r="AO35" i="96" s="1"/>
  <c r="W36" i="96"/>
  <c r="AE35" i="96"/>
  <c r="AG35" i="96"/>
  <c r="AP35" i="96" s="1"/>
  <c r="W35" i="86"/>
  <c r="AG34" i="86"/>
  <c r="AP34" i="86" s="1"/>
  <c r="AF34" i="86"/>
  <c r="AO34" i="86" s="1"/>
  <c r="AE34" i="86"/>
  <c r="AH31" i="46"/>
  <c r="AQ31" i="46" s="1"/>
  <c r="AH33" i="33"/>
  <c r="AQ33" i="33" s="1"/>
  <c r="AN33" i="85"/>
  <c r="AI33" i="85"/>
  <c r="AR32" i="92"/>
  <c r="AI34" i="48"/>
  <c r="AN34" i="48"/>
  <c r="Y33" i="78"/>
  <c r="X33" i="78"/>
  <c r="AE32" i="74"/>
  <c r="W33" i="74"/>
  <c r="AF32" i="74"/>
  <c r="AO32" i="74" s="1"/>
  <c r="AG32" i="74"/>
  <c r="AP32" i="74" s="1"/>
  <c r="AH33" i="91"/>
  <c r="AQ33" i="91" s="1"/>
  <c r="X31" i="89"/>
  <c r="Y31" i="89"/>
  <c r="Z31" i="89" s="1"/>
  <c r="AE31" i="46"/>
  <c r="W32" i="46"/>
  <c r="AG31" i="46"/>
  <c r="AP31" i="46" s="1"/>
  <c r="AF31" i="46"/>
  <c r="AO31" i="46" s="1"/>
  <c r="AH33" i="88"/>
  <c r="AQ33" i="88" s="1"/>
  <c r="X34" i="95"/>
  <c r="Y34" i="95"/>
  <c r="AR30" i="35"/>
  <c r="AH34" i="87"/>
  <c r="AQ34" i="87" s="1"/>
  <c r="AR33" i="37"/>
  <c r="AI32" i="78"/>
  <c r="AN32" i="78"/>
  <c r="AI34" i="79"/>
  <c r="AN34" i="79"/>
  <c r="AH34" i="77"/>
  <c r="AQ34" i="77" s="1"/>
  <c r="AH33" i="75"/>
  <c r="AQ33" i="75" s="1"/>
  <c r="Y33" i="32"/>
  <c r="X33" i="32"/>
  <c r="AH34" i="76"/>
  <c r="AQ34" i="76" s="1"/>
  <c r="AR33" i="77"/>
  <c r="AR32" i="80"/>
  <c r="AH34" i="42"/>
  <c r="AQ34" i="42" s="1"/>
  <c r="Z33" i="91"/>
  <c r="AR33" i="28"/>
  <c r="AF33" i="34"/>
  <c r="AO33" i="34" s="1"/>
  <c r="AG33" i="34"/>
  <c r="AP33" i="34" s="1"/>
  <c r="AE33" i="34"/>
  <c r="W34" i="34"/>
  <c r="AH32" i="94"/>
  <c r="AQ32" i="94" s="1"/>
  <c r="AR33" i="82"/>
  <c r="X35" i="48"/>
  <c r="Z35" i="48" s="1"/>
  <c r="Y35" i="48"/>
  <c r="AR31" i="94"/>
  <c r="AN33" i="36"/>
  <c r="AI33" i="36"/>
  <c r="Z34" i="77"/>
  <c r="Y33" i="41"/>
  <c r="X33" i="41"/>
  <c r="AH32" i="47"/>
  <c r="AQ32" i="47" s="1"/>
  <c r="AR33" i="42"/>
  <c r="AI32" i="32"/>
  <c r="AN32" i="32"/>
  <c r="Z34" i="42"/>
  <c r="Z33" i="88"/>
  <c r="Z32" i="94"/>
  <c r="AR33" i="76"/>
  <c r="AR33" i="26"/>
  <c r="AN33" i="95"/>
  <c r="AI33" i="95"/>
  <c r="X33" i="39"/>
  <c r="Y33" i="39"/>
  <c r="Z34" i="87"/>
  <c r="AR31" i="47"/>
  <c r="AR32" i="91"/>
  <c r="X34" i="30"/>
  <c r="Z34" i="30" s="1"/>
  <c r="Y34" i="30"/>
  <c r="Y34" i="73"/>
  <c r="X34" i="73"/>
  <c r="AE34" i="26"/>
  <c r="W35" i="26"/>
  <c r="AG34" i="26"/>
  <c r="AP34" i="26" s="1"/>
  <c r="AF34" i="26"/>
  <c r="AO34" i="26" s="1"/>
  <c r="Y33" i="84"/>
  <c r="Z33" i="84" s="1"/>
  <c r="X33" i="84"/>
  <c r="AR34" i="96"/>
  <c r="AR30" i="46"/>
  <c r="AH34" i="37"/>
  <c r="AQ34" i="37" s="1"/>
  <c r="AH32" i="81"/>
  <c r="AQ32" i="81" s="1"/>
  <c r="Y34" i="31"/>
  <c r="X34" i="31"/>
  <c r="Z32" i="47"/>
  <c r="AG32" i="29"/>
  <c r="AP32" i="29" s="1"/>
  <c r="AF32" i="29"/>
  <c r="AO32" i="29" s="1"/>
  <c r="AE32" i="29"/>
  <c r="W33" i="29"/>
  <c r="AH33" i="92"/>
  <c r="AQ33" i="92" s="1"/>
  <c r="X34" i="40"/>
  <c r="Z34" i="40" s="1"/>
  <c r="Y34" i="40"/>
  <c r="Z34" i="76"/>
  <c r="AR31" i="81"/>
  <c r="AR33" i="25"/>
  <c r="X33" i="45"/>
  <c r="Y33" i="45"/>
  <c r="AR33" i="43"/>
  <c r="AH33" i="80"/>
  <c r="AQ33" i="80" s="1"/>
  <c r="AE33" i="44"/>
  <c r="AF33" i="44"/>
  <c r="AO33" i="44" s="1"/>
  <c r="AG33" i="44"/>
  <c r="AP33" i="44" s="1"/>
  <c r="W34" i="44"/>
  <c r="AN33" i="83"/>
  <c r="AI33" i="83"/>
  <c r="AR33" i="87"/>
  <c r="AR33" i="38"/>
  <c r="AH34" i="25"/>
  <c r="AQ34" i="25" s="1"/>
  <c r="AH34" i="43"/>
  <c r="AQ34" i="43" s="1"/>
  <c r="AR32" i="75"/>
  <c r="AH31" i="35"/>
  <c r="AQ31" i="35" s="1"/>
  <c r="AN31" i="27"/>
  <c r="AI31" i="27"/>
  <c r="AN33" i="73"/>
  <c r="AI33" i="73"/>
  <c r="W35" i="28"/>
  <c r="AE34" i="28"/>
  <c r="AG34" i="28"/>
  <c r="AP34" i="28" s="1"/>
  <c r="AF34" i="28"/>
  <c r="AO34" i="28" s="1"/>
  <c r="W35" i="82"/>
  <c r="AG34" i="82"/>
  <c r="AP34" i="82" s="1"/>
  <c r="AF34" i="82"/>
  <c r="AO34" i="82" s="1"/>
  <c r="AE34" i="82"/>
  <c r="Z33" i="75"/>
  <c r="AI33" i="31"/>
  <c r="AN33" i="31"/>
  <c r="AI32" i="41"/>
  <c r="AN32" i="41"/>
  <c r="AN33" i="40"/>
  <c r="AI33" i="40"/>
  <c r="AN32" i="84"/>
  <c r="AI32" i="84"/>
  <c r="X34" i="36"/>
  <c r="Z34" i="36" s="1"/>
  <c r="Y34" i="36"/>
  <c r="AH34" i="82"/>
  <c r="AQ34" i="82" s="1"/>
  <c r="AH35" i="96"/>
  <c r="AQ35" i="96" s="1"/>
  <c r="AE32" i="90"/>
  <c r="W33" i="90"/>
  <c r="AF32" i="90"/>
  <c r="AO32" i="90" s="1"/>
  <c r="AG32" i="90"/>
  <c r="AP32" i="90" s="1"/>
  <c r="AI30" i="89"/>
  <c r="AN30" i="89"/>
  <c r="AI32" i="45"/>
  <c r="AN32" i="45"/>
  <c r="AR32" i="93"/>
  <c r="X34" i="85"/>
  <c r="Y34" i="85"/>
  <c r="Y34" i="83"/>
  <c r="X34" i="83"/>
  <c r="Z34" i="83" s="1"/>
  <c r="AI32" i="39"/>
  <c r="AN32" i="39"/>
  <c r="AH34" i="38"/>
  <c r="AQ34" i="38" s="1"/>
  <c r="AR32" i="33"/>
  <c r="AI33" i="30"/>
  <c r="AN33" i="30"/>
  <c r="X32" i="27"/>
  <c r="Y32" i="27"/>
  <c r="Y35" i="79"/>
  <c r="X35" i="79"/>
  <c r="AE34" i="38" l="1"/>
  <c r="AE33" i="93"/>
  <c r="AG34" i="38"/>
  <c r="AP34" i="38" s="1"/>
  <c r="AF33" i="93"/>
  <c r="AO33" i="93" s="1"/>
  <c r="W35" i="38"/>
  <c r="AG33" i="93"/>
  <c r="AP33" i="93" s="1"/>
  <c r="Z33" i="78"/>
  <c r="AF33" i="33"/>
  <c r="AO33" i="33" s="1"/>
  <c r="Z34" i="85"/>
  <c r="Z33" i="41"/>
  <c r="AE33" i="41" s="1"/>
  <c r="AE31" i="35"/>
  <c r="AF31" i="35"/>
  <c r="AO31" i="35" s="1"/>
  <c r="Z34" i="31"/>
  <c r="AE34" i="31" s="1"/>
  <c r="AF33" i="41"/>
  <c r="AO33" i="41" s="1"/>
  <c r="AG33" i="41"/>
  <c r="AP33" i="41" s="1"/>
  <c r="AF31" i="89"/>
  <c r="AO31" i="89" s="1"/>
  <c r="AE31" i="89"/>
  <c r="AG31" i="89"/>
  <c r="AP31" i="89" s="1"/>
  <c r="W32" i="89"/>
  <c r="W36" i="48"/>
  <c r="AF35" i="48"/>
  <c r="AO35" i="48" s="1"/>
  <c r="AE35" i="48"/>
  <c r="AG35" i="48"/>
  <c r="AP35" i="48" s="1"/>
  <c r="AF34" i="31"/>
  <c r="AO34" i="31" s="1"/>
  <c r="W34" i="84"/>
  <c r="AE33" i="84"/>
  <c r="AG33" i="84"/>
  <c r="AP33" i="84" s="1"/>
  <c r="AF33" i="84"/>
  <c r="AO33" i="84" s="1"/>
  <c r="W35" i="83"/>
  <c r="AG34" i="83"/>
  <c r="AP34" i="83" s="1"/>
  <c r="AF34" i="83"/>
  <c r="AO34" i="83" s="1"/>
  <c r="AE34" i="83"/>
  <c r="AI34" i="26"/>
  <c r="AN34" i="26"/>
  <c r="AR32" i="39"/>
  <c r="W35" i="85"/>
  <c r="AG34" i="85"/>
  <c r="AP34" i="85" s="1"/>
  <c r="AE34" i="85"/>
  <c r="AF34" i="85"/>
  <c r="AO34" i="85" s="1"/>
  <c r="AR30" i="89"/>
  <c r="AH35" i="79"/>
  <c r="AQ35" i="79" s="1"/>
  <c r="AR33" i="31"/>
  <c r="Y35" i="82"/>
  <c r="X35" i="82"/>
  <c r="AR33" i="73"/>
  <c r="AH34" i="40"/>
  <c r="AQ34" i="40" s="1"/>
  <c r="AG32" i="47"/>
  <c r="AP32" i="47" s="1"/>
  <c r="AF32" i="47"/>
  <c r="AO32" i="47" s="1"/>
  <c r="W33" i="47"/>
  <c r="AE32" i="47"/>
  <c r="AH33" i="84"/>
  <c r="AQ33" i="84" s="1"/>
  <c r="Z35" i="26"/>
  <c r="X35" i="26"/>
  <c r="Y35" i="26"/>
  <c r="AH34" i="30"/>
  <c r="AQ34" i="30" s="1"/>
  <c r="W35" i="87"/>
  <c r="AG34" i="87"/>
  <c r="AP34" i="87" s="1"/>
  <c r="AF34" i="87"/>
  <c r="AO34" i="87" s="1"/>
  <c r="AE34" i="87"/>
  <c r="AG34" i="42"/>
  <c r="AP34" i="42" s="1"/>
  <c r="AF34" i="42"/>
  <c r="AO34" i="42" s="1"/>
  <c r="AE34" i="42"/>
  <c r="W35" i="42"/>
  <c r="AN33" i="34"/>
  <c r="AI33" i="34"/>
  <c r="AR33" i="85"/>
  <c r="AI34" i="86"/>
  <c r="AN34" i="86"/>
  <c r="AI34" i="37"/>
  <c r="AN34" i="37"/>
  <c r="X35" i="38"/>
  <c r="Y35" i="38"/>
  <c r="W35" i="40"/>
  <c r="AG34" i="40"/>
  <c r="AP34" i="40" s="1"/>
  <c r="AE34" i="40"/>
  <c r="AF34" i="40"/>
  <c r="AO34" i="40" s="1"/>
  <c r="AR33" i="30"/>
  <c r="X33" i="29"/>
  <c r="Z33" i="29" s="1"/>
  <c r="Y33" i="29"/>
  <c r="AH34" i="73"/>
  <c r="AQ34" i="73" s="1"/>
  <c r="AH33" i="39"/>
  <c r="AQ33" i="39" s="1"/>
  <c r="AR32" i="32"/>
  <c r="AR33" i="36"/>
  <c r="AH33" i="32"/>
  <c r="AQ33" i="32" s="1"/>
  <c r="Y32" i="46"/>
  <c r="X32" i="46"/>
  <c r="Z32" i="46" s="1"/>
  <c r="X36" i="96"/>
  <c r="Z36" i="96" s="1"/>
  <c r="Y36" i="96"/>
  <c r="AN32" i="81"/>
  <c r="AI32" i="81"/>
  <c r="Y35" i="25"/>
  <c r="X35" i="25"/>
  <c r="AI34" i="43"/>
  <c r="AN34" i="43"/>
  <c r="AR33" i="40"/>
  <c r="AG33" i="75"/>
  <c r="AP33" i="75" s="1"/>
  <c r="AF33" i="75"/>
  <c r="AO33" i="75" s="1"/>
  <c r="AE33" i="75"/>
  <c r="W34" i="75"/>
  <c r="AR33" i="83"/>
  <c r="AH35" i="48"/>
  <c r="AQ35" i="48" s="1"/>
  <c r="AN35" i="96"/>
  <c r="AI35" i="96"/>
  <c r="AI33" i="80"/>
  <c r="AN33" i="80"/>
  <c r="AI31" i="35"/>
  <c r="AN31" i="35"/>
  <c r="Z35" i="79"/>
  <c r="AR32" i="45"/>
  <c r="Y33" i="90"/>
  <c r="X33" i="90"/>
  <c r="Z33" i="90" s="1"/>
  <c r="AI34" i="82"/>
  <c r="AN34" i="82"/>
  <c r="AR31" i="27"/>
  <c r="AH34" i="85"/>
  <c r="AQ34" i="85" s="1"/>
  <c r="AI32" i="90"/>
  <c r="AN32" i="90"/>
  <c r="AH34" i="36"/>
  <c r="AQ34" i="36" s="1"/>
  <c r="AI34" i="28"/>
  <c r="AN34" i="28"/>
  <c r="AN32" i="29"/>
  <c r="AI32" i="29"/>
  <c r="Z33" i="39"/>
  <c r="Y34" i="93"/>
  <c r="X34" i="93"/>
  <c r="AR34" i="79"/>
  <c r="AI31" i="46"/>
  <c r="AN31" i="46"/>
  <c r="Y33" i="74"/>
  <c r="X33" i="74"/>
  <c r="AR34" i="48"/>
  <c r="X33" i="81"/>
  <c r="Y33" i="81"/>
  <c r="Z33" i="81" s="1"/>
  <c r="AI34" i="25"/>
  <c r="AN34" i="25"/>
  <c r="AI34" i="38"/>
  <c r="AN34" i="38"/>
  <c r="X34" i="33"/>
  <c r="Y34" i="33"/>
  <c r="AN33" i="44"/>
  <c r="AI33" i="44"/>
  <c r="AH34" i="31"/>
  <c r="AQ34" i="31" s="1"/>
  <c r="AG33" i="78"/>
  <c r="AP33" i="78" s="1"/>
  <c r="AF33" i="78"/>
  <c r="AO33" i="78" s="1"/>
  <c r="AE33" i="78"/>
  <c r="W34" i="78"/>
  <c r="Y34" i="44"/>
  <c r="X34" i="44"/>
  <c r="Z34" i="44" s="1"/>
  <c r="AH33" i="45"/>
  <c r="AQ33" i="45" s="1"/>
  <c r="AG34" i="76"/>
  <c r="AP34" i="76" s="1"/>
  <c r="AF34" i="76"/>
  <c r="AO34" i="76" s="1"/>
  <c r="W35" i="76"/>
  <c r="AE34" i="76"/>
  <c r="Z34" i="73"/>
  <c r="AR33" i="95"/>
  <c r="AF32" i="94"/>
  <c r="AO32" i="94" s="1"/>
  <c r="AE32" i="94"/>
  <c r="W33" i="94"/>
  <c r="AG32" i="94"/>
  <c r="AP32" i="94" s="1"/>
  <c r="AH33" i="41"/>
  <c r="AQ33" i="41" s="1"/>
  <c r="X34" i="34"/>
  <c r="Y34" i="34"/>
  <c r="Z33" i="32"/>
  <c r="AH34" i="95"/>
  <c r="AQ34" i="95" s="1"/>
  <c r="AI32" i="74"/>
  <c r="AN32" i="74"/>
  <c r="X35" i="86"/>
  <c r="Y35" i="86"/>
  <c r="Y35" i="37"/>
  <c r="X35" i="37"/>
  <c r="Y34" i="80"/>
  <c r="X34" i="80"/>
  <c r="AF34" i="30"/>
  <c r="AO34" i="30" s="1"/>
  <c r="AE34" i="30"/>
  <c r="W35" i="30"/>
  <c r="AG34" i="30"/>
  <c r="AP34" i="30" s="1"/>
  <c r="W35" i="77"/>
  <c r="AG34" i="77"/>
  <c r="AP34" i="77" s="1"/>
  <c r="AE34" i="77"/>
  <c r="AF34" i="77"/>
  <c r="AO34" i="77" s="1"/>
  <c r="Y34" i="92"/>
  <c r="X34" i="92"/>
  <c r="Z34" i="92" s="1"/>
  <c r="AH32" i="27"/>
  <c r="AQ32" i="27" s="1"/>
  <c r="AF34" i="36"/>
  <c r="AO34" i="36" s="1"/>
  <c r="W35" i="36"/>
  <c r="AG34" i="36"/>
  <c r="AP34" i="36" s="1"/>
  <c r="AE34" i="36"/>
  <c r="AR32" i="41"/>
  <c r="Z32" i="27"/>
  <c r="AH34" i="83"/>
  <c r="AQ34" i="83" s="1"/>
  <c r="AR32" i="84"/>
  <c r="Y35" i="28"/>
  <c r="X35" i="28"/>
  <c r="Z35" i="28" s="1"/>
  <c r="Z33" i="45"/>
  <c r="W34" i="88"/>
  <c r="AG33" i="88"/>
  <c r="AP33" i="88" s="1"/>
  <c r="AF33" i="88"/>
  <c r="AO33" i="88" s="1"/>
  <c r="AE33" i="88"/>
  <c r="AG33" i="91"/>
  <c r="AP33" i="91" s="1"/>
  <c r="AF33" i="91"/>
  <c r="AO33" i="91" s="1"/>
  <c r="W34" i="91"/>
  <c r="AE33" i="91"/>
  <c r="AI33" i="93"/>
  <c r="AN33" i="93"/>
  <c r="AR32" i="78"/>
  <c r="Z34" i="95"/>
  <c r="AH31" i="89"/>
  <c r="AQ31" i="89" s="1"/>
  <c r="AH33" i="78"/>
  <c r="AQ33" i="78" s="1"/>
  <c r="AI33" i="92"/>
  <c r="AN33" i="92"/>
  <c r="X35" i="43"/>
  <c r="Y35" i="43"/>
  <c r="AN33" i="33"/>
  <c r="AI33" i="33"/>
  <c r="Y32" i="35"/>
  <c r="X32" i="35"/>
  <c r="Z32" i="35" s="1"/>
  <c r="Z35" i="37" l="1"/>
  <c r="Z35" i="25"/>
  <c r="W34" i="41"/>
  <c r="Z34" i="34"/>
  <c r="Z34" i="93"/>
  <c r="AG34" i="31"/>
  <c r="AP34" i="31" s="1"/>
  <c r="Z35" i="43"/>
  <c r="Z35" i="86"/>
  <c r="W35" i="31"/>
  <c r="Z34" i="80"/>
  <c r="AF34" i="80" s="1"/>
  <c r="AO34" i="80" s="1"/>
  <c r="AG35" i="43"/>
  <c r="AP35" i="43" s="1"/>
  <c r="AF35" i="43"/>
  <c r="AO35" i="43" s="1"/>
  <c r="AE35" i="43"/>
  <c r="W36" i="43"/>
  <c r="AE35" i="28"/>
  <c r="AF35" i="28"/>
  <c r="AO35" i="28" s="1"/>
  <c r="W36" i="28"/>
  <c r="AG35" i="28"/>
  <c r="AP35" i="28" s="1"/>
  <c r="AE35" i="37"/>
  <c r="W36" i="37"/>
  <c r="AF35" i="37"/>
  <c r="AO35" i="37" s="1"/>
  <c r="AG35" i="37"/>
  <c r="AP35" i="37" s="1"/>
  <c r="AE34" i="80"/>
  <c r="W35" i="80"/>
  <c r="AE32" i="35"/>
  <c r="W33" i="35"/>
  <c r="AF32" i="35"/>
  <c r="AO32" i="35" s="1"/>
  <c r="AG32" i="35"/>
  <c r="AP32" i="35" s="1"/>
  <c r="AE35" i="86"/>
  <c r="W36" i="86"/>
  <c r="AF35" i="86"/>
  <c r="AO35" i="86" s="1"/>
  <c r="AG35" i="86"/>
  <c r="AP35" i="86" s="1"/>
  <c r="AG34" i="44"/>
  <c r="AP34" i="44" s="1"/>
  <c r="AF34" i="44"/>
  <c r="AO34" i="44" s="1"/>
  <c r="AE34" i="44"/>
  <c r="W35" i="44"/>
  <c r="AG35" i="25"/>
  <c r="AP35" i="25" s="1"/>
  <c r="AF35" i="25"/>
  <c r="AO35" i="25" s="1"/>
  <c r="AE35" i="25"/>
  <c r="W36" i="25"/>
  <c r="AF34" i="92"/>
  <c r="AO34" i="92" s="1"/>
  <c r="AG34" i="92"/>
  <c r="AP34" i="92" s="1"/>
  <c r="W35" i="92"/>
  <c r="AE34" i="92"/>
  <c r="AF34" i="34"/>
  <c r="AO34" i="34" s="1"/>
  <c r="AG34" i="34"/>
  <c r="AP34" i="34" s="1"/>
  <c r="W35" i="34"/>
  <c r="AE34" i="34"/>
  <c r="W35" i="95"/>
  <c r="AG34" i="95"/>
  <c r="AP34" i="95" s="1"/>
  <c r="AF34" i="95"/>
  <c r="AO34" i="95" s="1"/>
  <c r="AE34" i="95"/>
  <c r="AN33" i="91"/>
  <c r="AI33" i="91"/>
  <c r="W35" i="73"/>
  <c r="AG34" i="73"/>
  <c r="AP34" i="73" s="1"/>
  <c r="AE34" i="73"/>
  <c r="AF34" i="73"/>
  <c r="AO34" i="73" s="1"/>
  <c r="AR33" i="44"/>
  <c r="AR34" i="38"/>
  <c r="AR31" i="46"/>
  <c r="AE33" i="39"/>
  <c r="W34" i="39"/>
  <c r="AF33" i="39"/>
  <c r="AO33" i="39" s="1"/>
  <c r="AG33" i="39"/>
  <c r="AP33" i="39" s="1"/>
  <c r="AR33" i="80"/>
  <c r="AN33" i="75"/>
  <c r="AI33" i="75"/>
  <c r="AR34" i="43"/>
  <c r="AH35" i="38"/>
  <c r="AQ35" i="38" s="1"/>
  <c r="AN34" i="42"/>
  <c r="AI34" i="42"/>
  <c r="AI34" i="83"/>
  <c r="AN34" i="83"/>
  <c r="AN34" i="31"/>
  <c r="AI34" i="31"/>
  <c r="W34" i="81"/>
  <c r="AG33" i="81"/>
  <c r="AP33" i="81" s="1"/>
  <c r="AF33" i="81"/>
  <c r="AO33" i="81" s="1"/>
  <c r="AE33" i="81"/>
  <c r="AR33" i="33"/>
  <c r="AR33" i="92"/>
  <c r="X34" i="91"/>
  <c r="Y34" i="91"/>
  <c r="AI34" i="77"/>
  <c r="AN34" i="77"/>
  <c r="Y35" i="30"/>
  <c r="X35" i="30"/>
  <c r="Z35" i="30" s="1"/>
  <c r="AH35" i="37"/>
  <c r="AQ35" i="37" s="1"/>
  <c r="X33" i="94"/>
  <c r="Z33" i="94" s="1"/>
  <c r="Y33" i="94"/>
  <c r="AN34" i="76"/>
  <c r="AI34" i="76"/>
  <c r="AR32" i="29"/>
  <c r="AR35" i="96"/>
  <c r="AH35" i="25"/>
  <c r="AQ35" i="25" s="1"/>
  <c r="AH36" i="96"/>
  <c r="AQ36" i="96" s="1"/>
  <c r="AI34" i="40"/>
  <c r="AN34" i="40"/>
  <c r="Z35" i="38"/>
  <c r="Y35" i="87"/>
  <c r="X35" i="87"/>
  <c r="Y35" i="85"/>
  <c r="X35" i="85"/>
  <c r="Z35" i="85" s="1"/>
  <c r="AI33" i="84"/>
  <c r="AN33" i="84"/>
  <c r="Y36" i="48"/>
  <c r="X36" i="48"/>
  <c r="Z36" i="48" s="1"/>
  <c r="X34" i="88"/>
  <c r="Y34" i="88"/>
  <c r="Z34" i="88" s="1"/>
  <c r="W33" i="27"/>
  <c r="AG32" i="27"/>
  <c r="AP32" i="27" s="1"/>
  <c r="AF32" i="27"/>
  <c r="AO32" i="27" s="1"/>
  <c r="AE32" i="27"/>
  <c r="Y35" i="36"/>
  <c r="X35" i="36"/>
  <c r="AI34" i="30"/>
  <c r="AN34" i="30"/>
  <c r="AR32" i="74"/>
  <c r="AG33" i="32"/>
  <c r="AP33" i="32" s="1"/>
  <c r="AF33" i="32"/>
  <c r="AO33" i="32" s="1"/>
  <c r="AE33" i="32"/>
  <c r="W34" i="32"/>
  <c r="AI32" i="94"/>
  <c r="AN32" i="94"/>
  <c r="AR34" i="25"/>
  <c r="AH33" i="74"/>
  <c r="AQ33" i="74" s="1"/>
  <c r="AR34" i="82"/>
  <c r="AE35" i="79"/>
  <c r="AF35" i="79"/>
  <c r="AO35" i="79" s="1"/>
  <c r="W36" i="79"/>
  <c r="AG35" i="79"/>
  <c r="AP35" i="79" s="1"/>
  <c r="W37" i="96"/>
  <c r="AG36" i="96"/>
  <c r="AP36" i="96" s="1"/>
  <c r="AF36" i="96"/>
  <c r="AO36" i="96" s="1"/>
  <c r="AE36" i="96"/>
  <c r="AH33" i="29"/>
  <c r="AQ33" i="29" s="1"/>
  <c r="AR33" i="34"/>
  <c r="AH35" i="26"/>
  <c r="AQ35" i="26" s="1"/>
  <c r="W34" i="45"/>
  <c r="AG33" i="45"/>
  <c r="AP33" i="45" s="1"/>
  <c r="AE33" i="45"/>
  <c r="AF33" i="45"/>
  <c r="AO33" i="45" s="1"/>
  <c r="AH34" i="92"/>
  <c r="AQ34" i="92" s="1"/>
  <c r="X35" i="76"/>
  <c r="Y35" i="76"/>
  <c r="Y34" i="78"/>
  <c r="X34" i="78"/>
  <c r="AH34" i="33"/>
  <c r="AQ34" i="33" s="1"/>
  <c r="AH34" i="93"/>
  <c r="AQ34" i="93" s="1"/>
  <c r="AH33" i="90"/>
  <c r="AQ33" i="90" s="1"/>
  <c r="AH32" i="46"/>
  <c r="AQ32" i="46" s="1"/>
  <c r="W34" i="29"/>
  <c r="AG33" i="29"/>
  <c r="AP33" i="29" s="1"/>
  <c r="AE33" i="29"/>
  <c r="AF33" i="29"/>
  <c r="AO33" i="29" s="1"/>
  <c r="AR34" i="37"/>
  <c r="AI34" i="87"/>
  <c r="AN34" i="87"/>
  <c r="AG35" i="26"/>
  <c r="AP35" i="26" s="1"/>
  <c r="AF35" i="26"/>
  <c r="AO35" i="26" s="1"/>
  <c r="AE35" i="26"/>
  <c r="W36" i="26"/>
  <c r="AN32" i="47"/>
  <c r="AI32" i="47"/>
  <c r="AH35" i="82"/>
  <c r="AQ35" i="82" s="1"/>
  <c r="Y34" i="84"/>
  <c r="X34" i="84"/>
  <c r="Y32" i="89"/>
  <c r="X32" i="89"/>
  <c r="AH32" i="35"/>
  <c r="AQ32" i="35" s="1"/>
  <c r="AH35" i="43"/>
  <c r="AQ35" i="43" s="1"/>
  <c r="AR33" i="93"/>
  <c r="AI33" i="88"/>
  <c r="AN33" i="88"/>
  <c r="AH35" i="28"/>
  <c r="AQ35" i="28" s="1"/>
  <c r="Y35" i="77"/>
  <c r="X35" i="77"/>
  <c r="Z35" i="77" s="1"/>
  <c r="AH34" i="80"/>
  <c r="AQ34" i="80" s="1"/>
  <c r="AH34" i="34"/>
  <c r="AQ34" i="34" s="1"/>
  <c r="AN33" i="78"/>
  <c r="AI33" i="78"/>
  <c r="Z34" i="33"/>
  <c r="AH33" i="81"/>
  <c r="AQ33" i="81" s="1"/>
  <c r="Z33" i="74"/>
  <c r="AR34" i="28"/>
  <c r="AR31" i="35"/>
  <c r="Y34" i="75"/>
  <c r="X34" i="75"/>
  <c r="AR32" i="81"/>
  <c r="X35" i="40"/>
  <c r="Y35" i="40"/>
  <c r="X35" i="42"/>
  <c r="Y35" i="42"/>
  <c r="AI34" i="85"/>
  <c r="AN34" i="85"/>
  <c r="Y35" i="83"/>
  <c r="X35" i="83"/>
  <c r="Y34" i="41"/>
  <c r="X34" i="41"/>
  <c r="Z34" i="41" s="1"/>
  <c r="AI34" i="36"/>
  <c r="AN34" i="36"/>
  <c r="AH35" i="86"/>
  <c r="AQ35" i="86" s="1"/>
  <c r="AH34" i="44"/>
  <c r="AQ34" i="44" s="1"/>
  <c r="AE34" i="93"/>
  <c r="W35" i="93"/>
  <c r="AG34" i="93"/>
  <c r="AP34" i="93" s="1"/>
  <c r="AF34" i="93"/>
  <c r="AO34" i="93" s="1"/>
  <c r="AR32" i="90"/>
  <c r="AG33" i="90"/>
  <c r="AP33" i="90" s="1"/>
  <c r="AF33" i="90"/>
  <c r="AO33" i="90" s="1"/>
  <c r="AE33" i="90"/>
  <c r="W34" i="90"/>
  <c r="AG32" i="46"/>
  <c r="AP32" i="46" s="1"/>
  <c r="AF32" i="46"/>
  <c r="AO32" i="46" s="1"/>
  <c r="AE32" i="46"/>
  <c r="W33" i="46"/>
  <c r="AR34" i="86"/>
  <c r="X33" i="47"/>
  <c r="Y33" i="47"/>
  <c r="Z35" i="82"/>
  <c r="AR34" i="26"/>
  <c r="X35" i="31"/>
  <c r="Y35" i="31"/>
  <c r="AN35" i="48"/>
  <c r="AI35" i="48"/>
  <c r="AN31" i="89"/>
  <c r="AI31" i="89"/>
  <c r="AI33" i="41"/>
  <c r="AN33" i="41"/>
  <c r="Z35" i="40" l="1"/>
  <c r="Z35" i="76"/>
  <c r="AG34" i="80"/>
  <c r="AP34" i="80" s="1"/>
  <c r="Z34" i="91"/>
  <c r="W35" i="91" s="1"/>
  <c r="AE34" i="88"/>
  <c r="W35" i="88"/>
  <c r="AF34" i="88"/>
  <c r="AO34" i="88" s="1"/>
  <c r="AG34" i="88"/>
  <c r="AP34" i="88" s="1"/>
  <c r="AF34" i="91"/>
  <c r="AO34" i="91" s="1"/>
  <c r="AE34" i="91"/>
  <c r="AG35" i="30"/>
  <c r="AP35" i="30" s="1"/>
  <c r="AF35" i="30"/>
  <c r="AO35" i="30" s="1"/>
  <c r="AE35" i="30"/>
  <c r="W36" i="30"/>
  <c r="AF35" i="85"/>
  <c r="AO35" i="85" s="1"/>
  <c r="AE35" i="85"/>
  <c r="W36" i="85"/>
  <c r="AG35" i="85"/>
  <c r="AP35" i="85" s="1"/>
  <c r="AN36" i="96"/>
  <c r="AI36" i="96"/>
  <c r="AE35" i="82"/>
  <c r="AG35" i="82"/>
  <c r="AP35" i="82" s="1"/>
  <c r="AF35" i="82"/>
  <c r="AO35" i="82" s="1"/>
  <c r="W36" i="82"/>
  <c r="Y34" i="90"/>
  <c r="X34" i="90"/>
  <c r="AR34" i="85"/>
  <c r="AF35" i="40"/>
  <c r="AO35" i="40" s="1"/>
  <c r="AE35" i="40"/>
  <c r="W36" i="40"/>
  <c r="AG35" i="40"/>
  <c r="AP35" i="40" s="1"/>
  <c r="AH34" i="84"/>
  <c r="AQ34" i="84" s="1"/>
  <c r="AN35" i="26"/>
  <c r="AI35" i="26"/>
  <c r="AH35" i="76"/>
  <c r="AQ35" i="76" s="1"/>
  <c r="Y36" i="79"/>
  <c r="X36" i="79"/>
  <c r="AH35" i="36"/>
  <c r="AQ35" i="36" s="1"/>
  <c r="AR34" i="40"/>
  <c r="AH33" i="94"/>
  <c r="AQ33" i="94" s="1"/>
  <c r="AR34" i="31"/>
  <c r="X35" i="34"/>
  <c r="Y35" i="34"/>
  <c r="Y36" i="37"/>
  <c r="X36" i="37"/>
  <c r="AN35" i="28"/>
  <c r="AI35" i="28"/>
  <c r="AN33" i="90"/>
  <c r="AI33" i="90"/>
  <c r="AH35" i="42"/>
  <c r="AQ35" i="42" s="1"/>
  <c r="AR33" i="88"/>
  <c r="Z34" i="84"/>
  <c r="AR32" i="47"/>
  <c r="AI33" i="29"/>
  <c r="AN33" i="29"/>
  <c r="AH34" i="78"/>
  <c r="AQ34" i="78" s="1"/>
  <c r="AR32" i="94"/>
  <c r="Z35" i="36"/>
  <c r="Y34" i="39"/>
  <c r="X34" i="39"/>
  <c r="Y35" i="73"/>
  <c r="X35" i="73"/>
  <c r="Z35" i="73" s="1"/>
  <c r="Y35" i="44"/>
  <c r="X35" i="44"/>
  <c r="Y33" i="35"/>
  <c r="Z33" i="35" s="1"/>
  <c r="X33" i="35"/>
  <c r="AI34" i="80"/>
  <c r="AN34" i="80"/>
  <c r="AN35" i="43"/>
  <c r="AI35" i="43"/>
  <c r="Z33" i="46"/>
  <c r="X33" i="46"/>
  <c r="Y33" i="46"/>
  <c r="W36" i="76"/>
  <c r="AG35" i="76"/>
  <c r="AP35" i="76" s="1"/>
  <c r="AF35" i="76"/>
  <c r="AO35" i="76" s="1"/>
  <c r="AE35" i="76"/>
  <c r="AF36" i="48"/>
  <c r="AO36" i="48" s="1"/>
  <c r="AG36" i="48"/>
  <c r="AP36" i="48" s="1"/>
  <c r="AE36" i="48"/>
  <c r="W37" i="48"/>
  <c r="AH35" i="87"/>
  <c r="AQ35" i="87" s="1"/>
  <c r="AG33" i="94"/>
  <c r="AP33" i="94" s="1"/>
  <c r="AF33" i="94"/>
  <c r="AO33" i="94" s="1"/>
  <c r="AE33" i="94"/>
  <c r="W34" i="94"/>
  <c r="AH34" i="91"/>
  <c r="AQ34" i="91" s="1"/>
  <c r="X36" i="43"/>
  <c r="Y36" i="43"/>
  <c r="AH35" i="31"/>
  <c r="AQ35" i="31" s="1"/>
  <c r="AH33" i="47"/>
  <c r="AQ33" i="47" s="1"/>
  <c r="AN32" i="46"/>
  <c r="AI32" i="46"/>
  <c r="AR31" i="89"/>
  <c r="Z35" i="31"/>
  <c r="Z33" i="47"/>
  <c r="X35" i="93"/>
  <c r="Y35" i="93"/>
  <c r="Z35" i="42"/>
  <c r="AH34" i="75"/>
  <c r="AQ34" i="75" s="1"/>
  <c r="AH32" i="89"/>
  <c r="AQ32" i="89" s="1"/>
  <c r="AI33" i="45"/>
  <c r="AN33" i="45"/>
  <c r="AN35" i="79"/>
  <c r="AI35" i="79"/>
  <c r="AI32" i="27"/>
  <c r="AN32" i="27"/>
  <c r="AH34" i="88"/>
  <c r="AQ34" i="88" s="1"/>
  <c r="AR33" i="84"/>
  <c r="Z35" i="87"/>
  <c r="AR34" i="76"/>
  <c r="AR34" i="83"/>
  <c r="AI33" i="39"/>
  <c r="AN33" i="39"/>
  <c r="AR33" i="91"/>
  <c r="Y35" i="95"/>
  <c r="X35" i="95"/>
  <c r="Y36" i="25"/>
  <c r="X36" i="25"/>
  <c r="AN34" i="44"/>
  <c r="AI34" i="44"/>
  <c r="X36" i="86"/>
  <c r="Y36" i="86"/>
  <c r="AI32" i="35"/>
  <c r="AN32" i="35"/>
  <c r="Y36" i="28"/>
  <c r="X36" i="28"/>
  <c r="AH35" i="30"/>
  <c r="AQ35" i="30" s="1"/>
  <c r="AI33" i="81"/>
  <c r="AN33" i="81"/>
  <c r="Y35" i="80"/>
  <c r="X35" i="80"/>
  <c r="AH35" i="83"/>
  <c r="AQ35" i="83" s="1"/>
  <c r="AI34" i="93"/>
  <c r="AN34" i="93"/>
  <c r="AR34" i="36"/>
  <c r="Z35" i="83"/>
  <c r="AG33" i="74"/>
  <c r="AP33" i="74" s="1"/>
  <c r="AF33" i="74"/>
  <c r="AO33" i="74" s="1"/>
  <c r="AE33" i="74"/>
  <c r="W34" i="74"/>
  <c r="AF34" i="33"/>
  <c r="AO34" i="33" s="1"/>
  <c r="AG34" i="33"/>
  <c r="AP34" i="33" s="1"/>
  <c r="AE34" i="33"/>
  <c r="W35" i="33"/>
  <c r="AR34" i="87"/>
  <c r="Z34" i="78"/>
  <c r="Z37" i="96"/>
  <c r="X37" i="96"/>
  <c r="Y37" i="96"/>
  <c r="Y34" i="32"/>
  <c r="X34" i="32"/>
  <c r="AH35" i="85"/>
  <c r="AQ35" i="85" s="1"/>
  <c r="AF35" i="38"/>
  <c r="AO35" i="38" s="1"/>
  <c r="AE35" i="38"/>
  <c r="W36" i="38"/>
  <c r="AG35" i="38"/>
  <c r="AP35" i="38" s="1"/>
  <c r="AR34" i="42"/>
  <c r="AI34" i="92"/>
  <c r="AN34" i="92"/>
  <c r="AN35" i="25"/>
  <c r="AI35" i="25"/>
  <c r="AI35" i="86"/>
  <c r="AN35" i="86"/>
  <c r="AG34" i="41"/>
  <c r="AP34" i="41" s="1"/>
  <c r="AF34" i="41"/>
  <c r="AO34" i="41" s="1"/>
  <c r="AE34" i="41"/>
  <c r="W35" i="41"/>
  <c r="AF35" i="77"/>
  <c r="AO35" i="77" s="1"/>
  <c r="AE35" i="77"/>
  <c r="W36" i="77"/>
  <c r="AG35" i="77"/>
  <c r="AP35" i="77" s="1"/>
  <c r="X33" i="27"/>
  <c r="Y33" i="27"/>
  <c r="AR33" i="75"/>
  <c r="AI35" i="37"/>
  <c r="AN35" i="37"/>
  <c r="AR33" i="41"/>
  <c r="AR35" i="48"/>
  <c r="AH34" i="41"/>
  <c r="AQ34" i="41" s="1"/>
  <c r="AH35" i="40"/>
  <c r="AQ35" i="40" s="1"/>
  <c r="Z34" i="75"/>
  <c r="AR33" i="78"/>
  <c r="AH35" i="77"/>
  <c r="AQ35" i="77" s="1"/>
  <c r="Z32" i="89"/>
  <c r="X36" i="26"/>
  <c r="Y36" i="26"/>
  <c r="X34" i="29"/>
  <c r="Y34" i="29"/>
  <c r="X34" i="45"/>
  <c r="Y34" i="45"/>
  <c r="AN33" i="32"/>
  <c r="AI33" i="32"/>
  <c r="AR34" i="30"/>
  <c r="AH36" i="48"/>
  <c r="AQ36" i="48" s="1"/>
  <c r="AR34" i="77"/>
  <c r="Y34" i="81"/>
  <c r="X34" i="81"/>
  <c r="AI34" i="73"/>
  <c r="AN34" i="73"/>
  <c r="AN34" i="95"/>
  <c r="AI34" i="95"/>
  <c r="AN34" i="34"/>
  <c r="AI34" i="34"/>
  <c r="X35" i="92"/>
  <c r="Y35" i="92"/>
  <c r="AG34" i="91" l="1"/>
  <c r="AP34" i="91" s="1"/>
  <c r="Z36" i="28"/>
  <c r="Z34" i="45"/>
  <c r="AG34" i="45" s="1"/>
  <c r="AP34" i="45" s="1"/>
  <c r="Z34" i="81"/>
  <c r="Z36" i="86"/>
  <c r="AE36" i="86" s="1"/>
  <c r="Z35" i="95"/>
  <c r="Z36" i="37"/>
  <c r="AG36" i="37" s="1"/>
  <c r="AP36" i="37" s="1"/>
  <c r="Z34" i="29"/>
  <c r="Z35" i="34"/>
  <c r="AF35" i="34" s="1"/>
  <c r="AO35" i="34" s="1"/>
  <c r="Z34" i="90"/>
  <c r="W35" i="90" s="1"/>
  <c r="AE36" i="37"/>
  <c r="W37" i="37"/>
  <c r="AE34" i="90"/>
  <c r="AF34" i="90"/>
  <c r="AO34" i="90" s="1"/>
  <c r="W35" i="45"/>
  <c r="AF34" i="45"/>
  <c r="AO34" i="45" s="1"/>
  <c r="AE34" i="45"/>
  <c r="AG33" i="35"/>
  <c r="AP33" i="35" s="1"/>
  <c r="AE33" i="35"/>
  <c r="W34" i="35"/>
  <c r="AF33" i="35"/>
  <c r="AO33" i="35" s="1"/>
  <c r="AF34" i="29"/>
  <c r="AO34" i="29" s="1"/>
  <c r="AE34" i="29"/>
  <c r="W35" i="29"/>
  <c r="AG34" i="29"/>
  <c r="AP34" i="29" s="1"/>
  <c r="AG36" i="86"/>
  <c r="AP36" i="86" s="1"/>
  <c r="AF36" i="86"/>
  <c r="AO36" i="86" s="1"/>
  <c r="AE35" i="95"/>
  <c r="W36" i="95"/>
  <c r="AG35" i="95"/>
  <c r="AP35" i="95" s="1"/>
  <c r="AF35" i="95"/>
  <c r="AO35" i="95" s="1"/>
  <c r="AR34" i="95"/>
  <c r="AE34" i="81"/>
  <c r="AG34" i="81"/>
  <c r="AP34" i="81" s="1"/>
  <c r="AF34" i="81"/>
  <c r="AO34" i="81" s="1"/>
  <c r="W35" i="81"/>
  <c r="AN35" i="77"/>
  <c r="AI35" i="77"/>
  <c r="AF35" i="73"/>
  <c r="AO35" i="73" s="1"/>
  <c r="AE35" i="73"/>
  <c r="W36" i="73"/>
  <c r="AG35" i="73"/>
  <c r="AP35" i="73" s="1"/>
  <c r="AI35" i="85"/>
  <c r="AN35" i="85"/>
  <c r="AH33" i="27"/>
  <c r="AQ33" i="27" s="1"/>
  <c r="AH34" i="32"/>
  <c r="AQ34" i="32" s="1"/>
  <c r="AR35" i="86"/>
  <c r="AR33" i="29"/>
  <c r="AG32" i="89"/>
  <c r="AP32" i="89" s="1"/>
  <c r="AF32" i="89"/>
  <c r="AO32" i="89" s="1"/>
  <c r="W33" i="89"/>
  <c r="AE32" i="89"/>
  <c r="W35" i="75"/>
  <c r="AG34" i="75"/>
  <c r="AP34" i="75" s="1"/>
  <c r="AF34" i="75"/>
  <c r="AO34" i="75" s="1"/>
  <c r="AE34" i="75"/>
  <c r="X36" i="38"/>
  <c r="Y36" i="38"/>
  <c r="AH37" i="96"/>
  <c r="AQ37" i="96" s="1"/>
  <c r="AN34" i="33"/>
  <c r="AI34" i="33"/>
  <c r="AN33" i="74"/>
  <c r="AI33" i="74"/>
  <c r="AH35" i="95"/>
  <c r="AQ35" i="95" s="1"/>
  <c r="AR33" i="39"/>
  <c r="AR33" i="45"/>
  <c r="AI35" i="76"/>
  <c r="AN35" i="76"/>
  <c r="AH33" i="46"/>
  <c r="AQ33" i="46" s="1"/>
  <c r="AH33" i="35"/>
  <c r="AQ33" i="35" s="1"/>
  <c r="AH35" i="73"/>
  <c r="AQ35" i="73" s="1"/>
  <c r="AF35" i="36"/>
  <c r="AO35" i="36" s="1"/>
  <c r="AE35" i="36"/>
  <c r="W36" i="36"/>
  <c r="AG35" i="36"/>
  <c r="AP35" i="36" s="1"/>
  <c r="AE34" i="84"/>
  <c r="AG34" i="84"/>
  <c r="AP34" i="84" s="1"/>
  <c r="AF34" i="84"/>
  <c r="AO34" i="84" s="1"/>
  <c r="W35" i="84"/>
  <c r="AH36" i="37"/>
  <c r="AQ36" i="37" s="1"/>
  <c r="AH34" i="90"/>
  <c r="AQ34" i="90" s="1"/>
  <c r="Y36" i="85"/>
  <c r="X36" i="85"/>
  <c r="Y35" i="91"/>
  <c r="Z35" i="91" s="1"/>
  <c r="X35" i="91"/>
  <c r="AI35" i="38"/>
  <c r="AN35" i="38"/>
  <c r="AR34" i="93"/>
  <c r="AH35" i="80"/>
  <c r="AQ35" i="80" s="1"/>
  <c r="AG36" i="28"/>
  <c r="AP36" i="28" s="1"/>
  <c r="W37" i="28"/>
  <c r="AE36" i="28"/>
  <c r="AF36" i="28"/>
  <c r="AO36" i="28" s="1"/>
  <c r="AH35" i="93"/>
  <c r="AQ35" i="93" s="1"/>
  <c r="Y37" i="48"/>
  <c r="X37" i="48"/>
  <c r="W35" i="78"/>
  <c r="AG34" i="78"/>
  <c r="AP34" i="78" s="1"/>
  <c r="AE34" i="78"/>
  <c r="AF34" i="78"/>
  <c r="AO34" i="78" s="1"/>
  <c r="AH36" i="43"/>
  <c r="AQ36" i="43" s="1"/>
  <c r="AN36" i="48"/>
  <c r="AI36" i="48"/>
  <c r="AR35" i="43"/>
  <c r="AR33" i="90"/>
  <c r="AH36" i="79"/>
  <c r="AQ36" i="79" s="1"/>
  <c r="AI35" i="40"/>
  <c r="AN35" i="40"/>
  <c r="AR36" i="96"/>
  <c r="AI34" i="91"/>
  <c r="AN34" i="91"/>
  <c r="AF37" i="96"/>
  <c r="AO37" i="96" s="1"/>
  <c r="W38" i="96"/>
  <c r="AG37" i="96"/>
  <c r="AP37" i="96" s="1"/>
  <c r="AE37" i="96"/>
  <c r="AR32" i="46"/>
  <c r="X36" i="40"/>
  <c r="Y36" i="40"/>
  <c r="Z36" i="40" s="1"/>
  <c r="AH34" i="45"/>
  <c r="AQ34" i="45" s="1"/>
  <c r="AH36" i="26"/>
  <c r="AQ36" i="26" s="1"/>
  <c r="Z33" i="27"/>
  <c r="W34" i="47"/>
  <c r="AG33" i="47"/>
  <c r="AP33" i="47" s="1"/>
  <c r="AF33" i="47"/>
  <c r="AO33" i="47" s="1"/>
  <c r="AE33" i="47"/>
  <c r="AH34" i="39"/>
  <c r="AQ34" i="39" s="1"/>
  <c r="Y36" i="82"/>
  <c r="X36" i="82"/>
  <c r="AR34" i="44"/>
  <c r="AN35" i="82"/>
  <c r="AI35" i="82"/>
  <c r="AR32" i="27"/>
  <c r="Z35" i="93"/>
  <c r="Z36" i="26"/>
  <c r="AE35" i="83"/>
  <c r="W36" i="83"/>
  <c r="AG35" i="83"/>
  <c r="AP35" i="83" s="1"/>
  <c r="AF35" i="83"/>
  <c r="AO35" i="83" s="1"/>
  <c r="AH35" i="44"/>
  <c r="AQ35" i="44" s="1"/>
  <c r="AR34" i="73"/>
  <c r="AR35" i="37"/>
  <c r="Y35" i="41"/>
  <c r="X35" i="41"/>
  <c r="AR35" i="25"/>
  <c r="Z34" i="32"/>
  <c r="W36" i="31"/>
  <c r="AG35" i="31"/>
  <c r="AP35" i="31" s="1"/>
  <c r="AF35" i="31"/>
  <c r="AO35" i="31" s="1"/>
  <c r="AE35" i="31"/>
  <c r="X34" i="94"/>
  <c r="Y34" i="94"/>
  <c r="X36" i="76"/>
  <c r="Z36" i="76" s="1"/>
  <c r="Y36" i="76"/>
  <c r="AR35" i="28"/>
  <c r="AH35" i="34"/>
  <c r="AQ35" i="34" s="1"/>
  <c r="Z36" i="79"/>
  <c r="AR35" i="26"/>
  <c r="X36" i="30"/>
  <c r="Y36" i="30"/>
  <c r="Y35" i="88"/>
  <c r="X35" i="88"/>
  <c r="AR34" i="92"/>
  <c r="W34" i="46"/>
  <c r="AG33" i="46"/>
  <c r="AP33" i="46" s="1"/>
  <c r="AE33" i="46"/>
  <c r="AF33" i="46"/>
  <c r="AO33" i="46" s="1"/>
  <c r="AH35" i="92"/>
  <c r="AQ35" i="92" s="1"/>
  <c r="Z35" i="80"/>
  <c r="AR32" i="35"/>
  <c r="AH36" i="25"/>
  <c r="AQ36" i="25" s="1"/>
  <c r="AR35" i="79"/>
  <c r="Z36" i="43"/>
  <c r="Z35" i="92"/>
  <c r="AR34" i="34"/>
  <c r="AH34" i="81"/>
  <c r="AQ34" i="81" s="1"/>
  <c r="AR33" i="32"/>
  <c r="AH34" i="29"/>
  <c r="AQ34" i="29" s="1"/>
  <c r="Y36" i="77"/>
  <c r="X36" i="77"/>
  <c r="AN34" i="41"/>
  <c r="AI34" i="41"/>
  <c r="X35" i="33"/>
  <c r="Y35" i="33"/>
  <c r="X34" i="74"/>
  <c r="Z34" i="74" s="1"/>
  <c r="Y34" i="74"/>
  <c r="AR33" i="81"/>
  <c r="AH36" i="28"/>
  <c r="AQ36" i="28" s="1"/>
  <c r="AH36" i="86"/>
  <c r="AQ36" i="86" s="1"/>
  <c r="Z36" i="25"/>
  <c r="AE35" i="87"/>
  <c r="W36" i="87"/>
  <c r="AF35" i="87"/>
  <c r="AO35" i="87" s="1"/>
  <c r="AG35" i="87"/>
  <c r="AP35" i="87" s="1"/>
  <c r="W36" i="42"/>
  <c r="AG35" i="42"/>
  <c r="AP35" i="42" s="1"/>
  <c r="AF35" i="42"/>
  <c r="AO35" i="42" s="1"/>
  <c r="AE35" i="42"/>
  <c r="AN33" i="94"/>
  <c r="AI33" i="94"/>
  <c r="AR34" i="80"/>
  <c r="Z35" i="44"/>
  <c r="Z34" i="39"/>
  <c r="AN35" i="30"/>
  <c r="AI35" i="30"/>
  <c r="AI34" i="88"/>
  <c r="AN34" i="88"/>
  <c r="Z34" i="94" l="1"/>
  <c r="Z36" i="30"/>
  <c r="W37" i="86"/>
  <c r="AG35" i="34"/>
  <c r="AP35" i="34" s="1"/>
  <c r="Z36" i="82"/>
  <c r="AF36" i="82" s="1"/>
  <c r="AO36" i="82" s="1"/>
  <c r="W36" i="34"/>
  <c r="AG34" i="90"/>
  <c r="AP34" i="90" s="1"/>
  <c r="AE35" i="34"/>
  <c r="AF36" i="37"/>
  <c r="AO36" i="37" s="1"/>
  <c r="W37" i="30"/>
  <c r="AG36" i="30"/>
  <c r="AP36" i="30" s="1"/>
  <c r="AF36" i="30"/>
  <c r="AO36" i="30" s="1"/>
  <c r="AE36" i="30"/>
  <c r="AG36" i="40"/>
  <c r="AP36" i="40" s="1"/>
  <c r="AF36" i="40"/>
  <c r="AO36" i="40" s="1"/>
  <c r="AE36" i="40"/>
  <c r="W37" i="40"/>
  <c r="AG36" i="82"/>
  <c r="AP36" i="82" s="1"/>
  <c r="W35" i="94"/>
  <c r="AG34" i="94"/>
  <c r="AP34" i="94" s="1"/>
  <c r="AE34" i="94"/>
  <c r="AF34" i="94"/>
  <c r="AO34" i="94" s="1"/>
  <c r="AF35" i="91"/>
  <c r="AO35" i="91" s="1"/>
  <c r="AE35" i="91"/>
  <c r="W36" i="91"/>
  <c r="AG35" i="91"/>
  <c r="AP35" i="91" s="1"/>
  <c r="W35" i="74"/>
  <c r="AG34" i="74"/>
  <c r="AP34" i="74" s="1"/>
  <c r="AF34" i="74"/>
  <c r="AO34" i="74" s="1"/>
  <c r="AE34" i="74"/>
  <c r="AH36" i="77"/>
  <c r="AQ36" i="77" s="1"/>
  <c r="W37" i="43"/>
  <c r="AE36" i="43"/>
  <c r="AG36" i="43"/>
  <c r="AP36" i="43" s="1"/>
  <c r="AF36" i="43"/>
  <c r="AO36" i="43" s="1"/>
  <c r="X34" i="47"/>
  <c r="Z34" i="47" s="1"/>
  <c r="Y34" i="47"/>
  <c r="AH35" i="33"/>
  <c r="AQ35" i="33" s="1"/>
  <c r="W35" i="32"/>
  <c r="AG34" i="32"/>
  <c r="AP34" i="32" s="1"/>
  <c r="AF34" i="32"/>
  <c r="AO34" i="32" s="1"/>
  <c r="AE34" i="32"/>
  <c r="Y36" i="83"/>
  <c r="X36" i="83"/>
  <c r="Z36" i="83" s="1"/>
  <c r="AG34" i="39"/>
  <c r="AP34" i="39" s="1"/>
  <c r="AE34" i="39"/>
  <c r="AF34" i="39"/>
  <c r="AO34" i="39" s="1"/>
  <c r="W35" i="39"/>
  <c r="AI35" i="42"/>
  <c r="AN35" i="42"/>
  <c r="AH34" i="74"/>
  <c r="AQ34" i="74" s="1"/>
  <c r="W36" i="92"/>
  <c r="AG35" i="92"/>
  <c r="AP35" i="92" s="1"/>
  <c r="AF35" i="92"/>
  <c r="AO35" i="92" s="1"/>
  <c r="AE35" i="92"/>
  <c r="AI33" i="46"/>
  <c r="AN33" i="46"/>
  <c r="AH35" i="88"/>
  <c r="AQ35" i="88" s="1"/>
  <c r="AF36" i="76"/>
  <c r="AO36" i="76" s="1"/>
  <c r="AE36" i="76"/>
  <c r="AG36" i="76"/>
  <c r="AP36" i="76" s="1"/>
  <c r="W37" i="76"/>
  <c r="AH35" i="41"/>
  <c r="AQ35" i="41" s="1"/>
  <c r="AG35" i="93"/>
  <c r="AP35" i="93" s="1"/>
  <c r="AE35" i="93"/>
  <c r="AF35" i="93"/>
  <c r="AO35" i="93" s="1"/>
  <c r="W36" i="93"/>
  <c r="AR34" i="91"/>
  <c r="AN36" i="28"/>
  <c r="AI36" i="28"/>
  <c r="AH35" i="91"/>
  <c r="AQ35" i="91" s="1"/>
  <c r="AI35" i="36"/>
  <c r="AN35" i="36"/>
  <c r="AR35" i="76"/>
  <c r="AR34" i="33"/>
  <c r="AI35" i="95"/>
  <c r="AN35" i="95"/>
  <c r="Y34" i="35"/>
  <c r="X34" i="35"/>
  <c r="Z34" i="35" s="1"/>
  <c r="AN34" i="45"/>
  <c r="AI34" i="45"/>
  <c r="X36" i="34"/>
  <c r="Y36" i="34"/>
  <c r="X35" i="78"/>
  <c r="Z35" i="78" s="1"/>
  <c r="Y35" i="78"/>
  <c r="Y35" i="90"/>
  <c r="X35" i="90"/>
  <c r="Y36" i="87"/>
  <c r="X36" i="87"/>
  <c r="Z36" i="87" s="1"/>
  <c r="Z35" i="88"/>
  <c r="AG36" i="79"/>
  <c r="AP36" i="79" s="1"/>
  <c r="AF36" i="79"/>
  <c r="AO36" i="79" s="1"/>
  <c r="W37" i="79"/>
  <c r="AE36" i="79"/>
  <c r="AH34" i="94"/>
  <c r="AQ34" i="94" s="1"/>
  <c r="X36" i="31"/>
  <c r="Y36" i="31"/>
  <c r="Z35" i="41"/>
  <c r="AE33" i="27"/>
  <c r="W34" i="27"/>
  <c r="AG33" i="27"/>
  <c r="AP33" i="27" s="1"/>
  <c r="AF33" i="27"/>
  <c r="AO33" i="27" s="1"/>
  <c r="AH36" i="40"/>
  <c r="AQ36" i="40" s="1"/>
  <c r="AR36" i="48"/>
  <c r="AH37" i="48"/>
  <c r="AQ37" i="48" s="1"/>
  <c r="AN34" i="84"/>
  <c r="AI34" i="84"/>
  <c r="AH36" i="38"/>
  <c r="AQ36" i="38" s="1"/>
  <c r="X35" i="75"/>
  <c r="Y35" i="75"/>
  <c r="Y36" i="73"/>
  <c r="X36" i="73"/>
  <c r="X35" i="81"/>
  <c r="Y35" i="81"/>
  <c r="Z35" i="81" s="1"/>
  <c r="X37" i="86"/>
  <c r="Y37" i="86"/>
  <c r="Z35" i="29"/>
  <c r="X35" i="29"/>
  <c r="Y35" i="29"/>
  <c r="AN33" i="35"/>
  <c r="AI33" i="35"/>
  <c r="Y35" i="45"/>
  <c r="X35" i="45"/>
  <c r="Y37" i="37"/>
  <c r="X37" i="37"/>
  <c r="AH36" i="82"/>
  <c r="AQ36" i="82" s="1"/>
  <c r="AN37" i="96"/>
  <c r="AI37" i="96"/>
  <c r="Z36" i="77"/>
  <c r="X38" i="96"/>
  <c r="Y38" i="96"/>
  <c r="Z36" i="38"/>
  <c r="AN32" i="89"/>
  <c r="AI32" i="89"/>
  <c r="AI35" i="73"/>
  <c r="AN35" i="73"/>
  <c r="AN36" i="86"/>
  <c r="AI36" i="86"/>
  <c r="AI34" i="29"/>
  <c r="AN34" i="29"/>
  <c r="AI35" i="34"/>
  <c r="AN35" i="34"/>
  <c r="AN36" i="37"/>
  <c r="AI36" i="37"/>
  <c r="W36" i="44"/>
  <c r="AG35" i="44"/>
  <c r="AP35" i="44" s="1"/>
  <c r="AF35" i="44"/>
  <c r="AO35" i="44" s="1"/>
  <c r="AE35" i="44"/>
  <c r="X37" i="28"/>
  <c r="Y37" i="28"/>
  <c r="AH36" i="85"/>
  <c r="AQ36" i="85" s="1"/>
  <c r="AR35" i="30"/>
  <c r="AR33" i="94"/>
  <c r="Y36" i="42"/>
  <c r="X36" i="42"/>
  <c r="Z36" i="42" s="1"/>
  <c r="W37" i="25"/>
  <c r="AG36" i="25"/>
  <c r="AP36" i="25" s="1"/>
  <c r="AF36" i="25"/>
  <c r="AO36" i="25" s="1"/>
  <c r="AE36" i="25"/>
  <c r="Z35" i="33"/>
  <c r="AH36" i="30"/>
  <c r="AQ36" i="30" s="1"/>
  <c r="AI35" i="31"/>
  <c r="AN35" i="31"/>
  <c r="AI35" i="83"/>
  <c r="AN35" i="83"/>
  <c r="AR35" i="40"/>
  <c r="AI34" i="78"/>
  <c r="AN34" i="78"/>
  <c r="Z37" i="48"/>
  <c r="Y35" i="84"/>
  <c r="Z35" i="84" s="1"/>
  <c r="X35" i="84"/>
  <c r="AR33" i="74"/>
  <c r="AI34" i="75"/>
  <c r="AN34" i="75"/>
  <c r="AI34" i="90"/>
  <c r="AN34" i="90"/>
  <c r="AR34" i="88"/>
  <c r="AI35" i="87"/>
  <c r="AN35" i="87"/>
  <c r="X34" i="46"/>
  <c r="Y34" i="46"/>
  <c r="AR35" i="82"/>
  <c r="AI33" i="47"/>
  <c r="AN33" i="47"/>
  <c r="AR34" i="41"/>
  <c r="AG35" i="80"/>
  <c r="AP35" i="80" s="1"/>
  <c r="AF35" i="80"/>
  <c r="AO35" i="80" s="1"/>
  <c r="AE35" i="80"/>
  <c r="W36" i="80"/>
  <c r="AH36" i="76"/>
  <c r="AQ36" i="76" s="1"/>
  <c r="W37" i="26"/>
  <c r="AG36" i="26"/>
  <c r="AP36" i="26" s="1"/>
  <c r="AF36" i="26"/>
  <c r="AO36" i="26" s="1"/>
  <c r="AE36" i="26"/>
  <c r="AR35" i="38"/>
  <c r="Z36" i="85"/>
  <c r="X36" i="36"/>
  <c r="Y36" i="36"/>
  <c r="X33" i="89"/>
  <c r="Y33" i="89"/>
  <c r="Z33" i="89" s="1"/>
  <c r="AR35" i="85"/>
  <c r="AR35" i="77"/>
  <c r="AI34" i="81"/>
  <c r="AN34" i="81"/>
  <c r="Y36" i="95"/>
  <c r="X36" i="95"/>
  <c r="Z37" i="86" l="1"/>
  <c r="Z35" i="75"/>
  <c r="AE36" i="82"/>
  <c r="Z37" i="28"/>
  <c r="W37" i="82"/>
  <c r="Z34" i="46"/>
  <c r="AE34" i="46" s="1"/>
  <c r="Z35" i="45"/>
  <c r="Z36" i="73"/>
  <c r="Z35" i="90"/>
  <c r="W36" i="90" s="1"/>
  <c r="AG35" i="84"/>
  <c r="AP35" i="84" s="1"/>
  <c r="AF35" i="84"/>
  <c r="AO35" i="84" s="1"/>
  <c r="W36" i="84"/>
  <c r="AE35" i="84"/>
  <c r="AG36" i="83"/>
  <c r="AP36" i="83" s="1"/>
  <c r="AF36" i="83"/>
  <c r="AO36" i="83" s="1"/>
  <c r="W37" i="83"/>
  <c r="AE36" i="83"/>
  <c r="AE35" i="90"/>
  <c r="AF35" i="45"/>
  <c r="AO35" i="45" s="1"/>
  <c r="AG35" i="45"/>
  <c r="AP35" i="45" s="1"/>
  <c r="AE35" i="45"/>
  <c r="W36" i="45"/>
  <c r="AG36" i="73"/>
  <c r="AP36" i="73" s="1"/>
  <c r="AF36" i="73"/>
  <c r="AO36" i="73" s="1"/>
  <c r="AE36" i="73"/>
  <c r="W37" i="73"/>
  <c r="W38" i="86"/>
  <c r="AG37" i="86"/>
  <c r="AP37" i="86" s="1"/>
  <c r="AF37" i="86"/>
  <c r="AO37" i="86" s="1"/>
  <c r="AE37" i="86"/>
  <c r="W35" i="46"/>
  <c r="AG34" i="46"/>
  <c r="AP34" i="46" s="1"/>
  <c r="AF34" i="46"/>
  <c r="AO34" i="46" s="1"/>
  <c r="W38" i="28"/>
  <c r="AG37" i="28"/>
  <c r="AP37" i="28" s="1"/>
  <c r="AF37" i="28"/>
  <c r="AO37" i="28" s="1"/>
  <c r="AE37" i="28"/>
  <c r="AI36" i="30"/>
  <c r="AN36" i="30"/>
  <c r="AI35" i="91"/>
  <c r="AN35" i="91"/>
  <c r="AR34" i="81"/>
  <c r="AH33" i="89"/>
  <c r="AQ33" i="89" s="1"/>
  <c r="X37" i="26"/>
  <c r="Y37" i="26"/>
  <c r="AH34" i="46"/>
  <c r="AQ34" i="46" s="1"/>
  <c r="AH35" i="84"/>
  <c r="AQ35" i="84" s="1"/>
  <c r="AI36" i="25"/>
  <c r="AN36" i="25"/>
  <c r="AH37" i="28"/>
  <c r="AQ37" i="28" s="1"/>
  <c r="X36" i="44"/>
  <c r="Y36" i="44"/>
  <c r="AR34" i="29"/>
  <c r="AR37" i="96"/>
  <c r="AH36" i="73"/>
  <c r="AQ36" i="73" s="1"/>
  <c r="W36" i="41"/>
  <c r="AG35" i="41"/>
  <c r="AP35" i="41" s="1"/>
  <c r="AF35" i="41"/>
  <c r="AO35" i="41" s="1"/>
  <c r="AE35" i="41"/>
  <c r="AH35" i="90"/>
  <c r="AQ35" i="90" s="1"/>
  <c r="Y35" i="39"/>
  <c r="X35" i="39"/>
  <c r="AH34" i="47"/>
  <c r="AQ34" i="47" s="1"/>
  <c r="X37" i="43"/>
  <c r="Y37" i="43"/>
  <c r="AI34" i="74"/>
  <c r="AN34" i="74"/>
  <c r="AE36" i="42"/>
  <c r="W37" i="42"/>
  <c r="AF36" i="42"/>
  <c r="AO36" i="42" s="1"/>
  <c r="AG36" i="42"/>
  <c r="AP36" i="42" s="1"/>
  <c r="AR36" i="86"/>
  <c r="AG36" i="38"/>
  <c r="AP36" i="38" s="1"/>
  <c r="AE36" i="38"/>
  <c r="AF36" i="38"/>
  <c r="AO36" i="38" s="1"/>
  <c r="W37" i="38"/>
  <c r="AH37" i="37"/>
  <c r="AQ37" i="37" s="1"/>
  <c r="AR33" i="35"/>
  <c r="AH37" i="86"/>
  <c r="AQ37" i="86" s="1"/>
  <c r="AH36" i="34"/>
  <c r="AQ36" i="34" s="1"/>
  <c r="AH36" i="95"/>
  <c r="AQ36" i="95" s="1"/>
  <c r="AI36" i="26"/>
  <c r="AN36" i="26"/>
  <c r="AR33" i="47"/>
  <c r="AH36" i="31"/>
  <c r="AQ36" i="31" s="1"/>
  <c r="AG35" i="88"/>
  <c r="AP35" i="88" s="1"/>
  <c r="AF35" i="88"/>
  <c r="AO35" i="88" s="1"/>
  <c r="AE35" i="88"/>
  <c r="W36" i="88"/>
  <c r="Z36" i="34"/>
  <c r="X35" i="94"/>
  <c r="Y35" i="94"/>
  <c r="AR35" i="87"/>
  <c r="AR34" i="75"/>
  <c r="AG37" i="48"/>
  <c r="AP37" i="48" s="1"/>
  <c r="AF37" i="48"/>
  <c r="AO37" i="48" s="1"/>
  <c r="AE37" i="48"/>
  <c r="W38" i="48"/>
  <c r="AR35" i="83"/>
  <c r="AH38" i="96"/>
  <c r="AQ38" i="96" s="1"/>
  <c r="Z37" i="37"/>
  <c r="Z36" i="31"/>
  <c r="AN36" i="79"/>
  <c r="AI36" i="79"/>
  <c r="AH36" i="87"/>
  <c r="AQ36" i="87" s="1"/>
  <c r="AR34" i="45"/>
  <c r="AR35" i="95"/>
  <c r="AR35" i="36"/>
  <c r="AR36" i="28"/>
  <c r="Y36" i="92"/>
  <c r="X36" i="92"/>
  <c r="AN36" i="82"/>
  <c r="AI36" i="82"/>
  <c r="Y37" i="40"/>
  <c r="X37" i="40"/>
  <c r="Z37" i="40" s="1"/>
  <c r="W34" i="89"/>
  <c r="AE33" i="89"/>
  <c r="AG33" i="89"/>
  <c r="AP33" i="89" s="1"/>
  <c r="AF33" i="89"/>
  <c r="AO33" i="89" s="1"/>
  <c r="Y36" i="80"/>
  <c r="X36" i="80"/>
  <c r="AR34" i="90"/>
  <c r="AR36" i="37"/>
  <c r="Y36" i="93"/>
  <c r="Z36" i="93" s="1"/>
  <c r="X36" i="93"/>
  <c r="AI34" i="32"/>
  <c r="AN34" i="32"/>
  <c r="AF34" i="47"/>
  <c r="AO34" i="47" s="1"/>
  <c r="AE34" i="47"/>
  <c r="W35" i="47"/>
  <c r="AG34" i="47"/>
  <c r="AP34" i="47" s="1"/>
  <c r="X36" i="91"/>
  <c r="Y36" i="91"/>
  <c r="AN35" i="80"/>
  <c r="AI35" i="80"/>
  <c r="AI35" i="44"/>
  <c r="AN35" i="44"/>
  <c r="AI36" i="76"/>
  <c r="AN36" i="76"/>
  <c r="AH36" i="36"/>
  <c r="AQ36" i="36" s="1"/>
  <c r="Z36" i="95"/>
  <c r="Z36" i="36"/>
  <c r="Y37" i="25"/>
  <c r="Z37" i="25" s="1"/>
  <c r="X37" i="25"/>
  <c r="AR35" i="34"/>
  <c r="AR35" i="73"/>
  <c r="Z38" i="96"/>
  <c r="AH35" i="45"/>
  <c r="AQ35" i="45" s="1"/>
  <c r="AH35" i="29"/>
  <c r="AQ35" i="29" s="1"/>
  <c r="AH35" i="81"/>
  <c r="AQ35" i="81" s="1"/>
  <c r="AH35" i="75"/>
  <c r="AQ35" i="75" s="1"/>
  <c r="Y34" i="27"/>
  <c r="X34" i="27"/>
  <c r="Y37" i="79"/>
  <c r="X37" i="79"/>
  <c r="AH35" i="78"/>
  <c r="AQ35" i="78" s="1"/>
  <c r="AN35" i="93"/>
  <c r="AI35" i="93"/>
  <c r="AR33" i="46"/>
  <c r="AR35" i="42"/>
  <c r="AH36" i="83"/>
  <c r="AQ36" i="83" s="1"/>
  <c r="AI36" i="43"/>
  <c r="AN36" i="43"/>
  <c r="X35" i="74"/>
  <c r="Y35" i="74"/>
  <c r="Y37" i="82"/>
  <c r="X37" i="82"/>
  <c r="AN36" i="40"/>
  <c r="AI36" i="40"/>
  <c r="W35" i="35"/>
  <c r="AG34" i="35"/>
  <c r="AP34" i="35" s="1"/>
  <c r="AF34" i="35"/>
  <c r="AO34" i="35" s="1"/>
  <c r="AE34" i="35"/>
  <c r="AN34" i="39"/>
  <c r="AI34" i="39"/>
  <c r="AG36" i="85"/>
  <c r="AP36" i="85" s="1"/>
  <c r="AF36" i="85"/>
  <c r="AO36" i="85" s="1"/>
  <c r="AE36" i="85"/>
  <c r="W37" i="85"/>
  <c r="AR34" i="78"/>
  <c r="AR35" i="31"/>
  <c r="AF35" i="33"/>
  <c r="AO35" i="33" s="1"/>
  <c r="AE35" i="33"/>
  <c r="W36" i="33"/>
  <c r="AG35" i="33"/>
  <c r="AP35" i="33" s="1"/>
  <c r="AH36" i="42"/>
  <c r="AQ36" i="42" s="1"/>
  <c r="AR32" i="89"/>
  <c r="AG36" i="77"/>
  <c r="AP36" i="77" s="1"/>
  <c r="AF36" i="77"/>
  <c r="AO36" i="77" s="1"/>
  <c r="AE36" i="77"/>
  <c r="W37" i="77"/>
  <c r="AG35" i="29"/>
  <c r="AP35" i="29" s="1"/>
  <c r="AF35" i="29"/>
  <c r="AO35" i="29" s="1"/>
  <c r="AE35" i="29"/>
  <c r="W36" i="29"/>
  <c r="AG35" i="81"/>
  <c r="AP35" i="81" s="1"/>
  <c r="AF35" i="81"/>
  <c r="AO35" i="81" s="1"/>
  <c r="W36" i="81"/>
  <c r="AE35" i="81"/>
  <c r="AE35" i="75"/>
  <c r="W36" i="75"/>
  <c r="AF35" i="75"/>
  <c r="AO35" i="75" s="1"/>
  <c r="AG35" i="75"/>
  <c r="AP35" i="75" s="1"/>
  <c r="AR34" i="84"/>
  <c r="AI33" i="27"/>
  <c r="AN33" i="27"/>
  <c r="AG36" i="87"/>
  <c r="AP36" i="87" s="1"/>
  <c r="AF36" i="87"/>
  <c r="AO36" i="87" s="1"/>
  <c r="AE36" i="87"/>
  <c r="W37" i="87"/>
  <c r="AF35" i="78"/>
  <c r="AO35" i="78" s="1"/>
  <c r="AE35" i="78"/>
  <c r="W36" i="78"/>
  <c r="AG35" i="78"/>
  <c r="AP35" i="78" s="1"/>
  <c r="AH34" i="35"/>
  <c r="AQ34" i="35" s="1"/>
  <c r="Y37" i="76"/>
  <c r="X37" i="76"/>
  <c r="AI35" i="92"/>
  <c r="AN35" i="92"/>
  <c r="X35" i="32"/>
  <c r="Y35" i="32"/>
  <c r="AI34" i="94"/>
  <c r="AN34" i="94"/>
  <c r="Y37" i="30"/>
  <c r="X37" i="30"/>
  <c r="Z37" i="30" s="1"/>
  <c r="Z36" i="44" l="1"/>
  <c r="Z34" i="27"/>
  <c r="Z37" i="76"/>
  <c r="AF35" i="90"/>
  <c r="AO35" i="90" s="1"/>
  <c r="Z36" i="91"/>
  <c r="AE36" i="91" s="1"/>
  <c r="Z35" i="94"/>
  <c r="Z35" i="39"/>
  <c r="Z37" i="79"/>
  <c r="W38" i="79" s="1"/>
  <c r="Z37" i="82"/>
  <c r="W38" i="82" s="1"/>
  <c r="Z37" i="43"/>
  <c r="W38" i="43" s="1"/>
  <c r="AG35" i="90"/>
  <c r="AP35" i="90" s="1"/>
  <c r="Z36" i="92"/>
  <c r="AF36" i="92" s="1"/>
  <c r="AO36" i="92" s="1"/>
  <c r="AG37" i="82"/>
  <c r="AP37" i="82" s="1"/>
  <c r="AG37" i="79"/>
  <c r="AP37" i="79" s="1"/>
  <c r="W37" i="93"/>
  <c r="AG36" i="93"/>
  <c r="AP36" i="93" s="1"/>
  <c r="AF36" i="93"/>
  <c r="AO36" i="93" s="1"/>
  <c r="AE36" i="93"/>
  <c r="AE36" i="44"/>
  <c r="AF36" i="44"/>
  <c r="AO36" i="44" s="1"/>
  <c r="AG36" i="44"/>
  <c r="AP36" i="44" s="1"/>
  <c r="W37" i="44"/>
  <c r="AG36" i="91"/>
  <c r="AP36" i="91" s="1"/>
  <c r="AF36" i="91"/>
  <c r="AO36" i="91" s="1"/>
  <c r="AF35" i="94"/>
  <c r="AO35" i="94" s="1"/>
  <c r="AE35" i="94"/>
  <c r="W36" i="94"/>
  <c r="AG35" i="94"/>
  <c r="AP35" i="94" s="1"/>
  <c r="W36" i="39"/>
  <c r="AG35" i="39"/>
  <c r="AP35" i="39" s="1"/>
  <c r="AF35" i="39"/>
  <c r="AO35" i="39" s="1"/>
  <c r="AE35" i="39"/>
  <c r="AE37" i="43"/>
  <c r="AG37" i="43"/>
  <c r="AP37" i="43" s="1"/>
  <c r="AF34" i="27"/>
  <c r="AO34" i="27" s="1"/>
  <c r="AG34" i="27"/>
  <c r="AP34" i="27" s="1"/>
  <c r="W35" i="27"/>
  <c r="AE34" i="27"/>
  <c r="AE37" i="25"/>
  <c r="W38" i="25"/>
  <c r="AG37" i="25"/>
  <c r="AP37" i="25" s="1"/>
  <c r="AF37" i="25"/>
  <c r="AO37" i="25" s="1"/>
  <c r="Y36" i="78"/>
  <c r="Z36" i="78" s="1"/>
  <c r="X36" i="78"/>
  <c r="AR33" i="27"/>
  <c r="Y36" i="75"/>
  <c r="Z36" i="75" s="1"/>
  <c r="X36" i="75"/>
  <c r="Y37" i="77"/>
  <c r="X37" i="77"/>
  <c r="AR36" i="43"/>
  <c r="AH37" i="25"/>
  <c r="AQ37" i="25" s="1"/>
  <c r="Z37" i="42"/>
  <c r="X37" i="42"/>
  <c r="Y37" i="42"/>
  <c r="AH35" i="39"/>
  <c r="AQ35" i="39" s="1"/>
  <c r="X36" i="41"/>
  <c r="Y36" i="41"/>
  <c r="X38" i="28"/>
  <c r="Y38" i="28"/>
  <c r="AI37" i="86"/>
  <c r="AN37" i="86"/>
  <c r="Y37" i="73"/>
  <c r="X37" i="73"/>
  <c r="Z37" i="73" s="1"/>
  <c r="Y36" i="90"/>
  <c r="X36" i="90"/>
  <c r="X36" i="33"/>
  <c r="Z36" i="33" s="1"/>
  <c r="Y36" i="33"/>
  <c r="AF38" i="96"/>
  <c r="AO38" i="96" s="1"/>
  <c r="AG38" i="96"/>
  <c r="AP38" i="96" s="1"/>
  <c r="W39" i="96"/>
  <c r="AE38" i="96"/>
  <c r="AR35" i="44"/>
  <c r="AR34" i="32"/>
  <c r="W38" i="40"/>
  <c r="AG37" i="40"/>
  <c r="AP37" i="40" s="1"/>
  <c r="AE37" i="40"/>
  <c r="AF37" i="40"/>
  <c r="AO37" i="40" s="1"/>
  <c r="Y38" i="48"/>
  <c r="Z38" i="48" s="1"/>
  <c r="X38" i="48"/>
  <c r="AF36" i="34"/>
  <c r="AO36" i="34" s="1"/>
  <c r="W37" i="34"/>
  <c r="AG36" i="34"/>
  <c r="AP36" i="34" s="1"/>
  <c r="AE36" i="34"/>
  <c r="AI36" i="42"/>
  <c r="AN36" i="42"/>
  <c r="AR36" i="25"/>
  <c r="AH37" i="26"/>
  <c r="AQ37" i="26" s="1"/>
  <c r="AR36" i="30"/>
  <c r="AN36" i="73"/>
  <c r="AI36" i="73"/>
  <c r="AI35" i="90"/>
  <c r="AN35" i="90"/>
  <c r="AN35" i="84"/>
  <c r="AI35" i="84"/>
  <c r="AF37" i="30"/>
  <c r="AO37" i="30" s="1"/>
  <c r="AE37" i="30"/>
  <c r="W38" i="30"/>
  <c r="AG37" i="30"/>
  <c r="AP37" i="30" s="1"/>
  <c r="AH37" i="30"/>
  <c r="AQ37" i="30" s="1"/>
  <c r="AH35" i="32"/>
  <c r="AQ35" i="32" s="1"/>
  <c r="AG37" i="76"/>
  <c r="AP37" i="76" s="1"/>
  <c r="AF37" i="76"/>
  <c r="AO37" i="76" s="1"/>
  <c r="W38" i="76"/>
  <c r="AE37" i="76"/>
  <c r="Y37" i="87"/>
  <c r="X37" i="87"/>
  <c r="AI35" i="75"/>
  <c r="AN35" i="75"/>
  <c r="AN36" i="77"/>
  <c r="AI36" i="77"/>
  <c r="Z35" i="32"/>
  <c r="AN36" i="87"/>
  <c r="AI36" i="87"/>
  <c r="X36" i="29"/>
  <c r="Y36" i="29"/>
  <c r="Z36" i="29" s="1"/>
  <c r="AR34" i="39"/>
  <c r="Y35" i="35"/>
  <c r="X35" i="35"/>
  <c r="AH34" i="27"/>
  <c r="AQ34" i="27" s="1"/>
  <c r="AR35" i="80"/>
  <c r="AH36" i="93"/>
  <c r="AQ36" i="93" s="1"/>
  <c r="AI33" i="89"/>
  <c r="AN33" i="89"/>
  <c r="AR36" i="82"/>
  <c r="AR36" i="79"/>
  <c r="AI37" i="48"/>
  <c r="AN37" i="48"/>
  <c r="X36" i="88"/>
  <c r="Y36" i="88"/>
  <c r="AI35" i="41"/>
  <c r="AN35" i="41"/>
  <c r="Z37" i="26"/>
  <c r="AI37" i="28"/>
  <c r="AN37" i="28"/>
  <c r="AN35" i="81"/>
  <c r="AI35" i="81"/>
  <c r="AN35" i="33"/>
  <c r="AI35" i="33"/>
  <c r="AR36" i="40"/>
  <c r="AH35" i="74"/>
  <c r="AQ35" i="74" s="1"/>
  <c r="AG36" i="36"/>
  <c r="AP36" i="36" s="1"/>
  <c r="AE36" i="36"/>
  <c r="W37" i="36"/>
  <c r="AF36" i="36"/>
  <c r="AO36" i="36" s="1"/>
  <c r="X35" i="47"/>
  <c r="Y35" i="47"/>
  <c r="AH36" i="80"/>
  <c r="AQ36" i="80" s="1"/>
  <c r="AR36" i="26"/>
  <c r="X37" i="38"/>
  <c r="Y37" i="38"/>
  <c r="Z37" i="38" s="1"/>
  <c r="AR34" i="74"/>
  <c r="AN36" i="83"/>
  <c r="AI36" i="83"/>
  <c r="X36" i="84"/>
  <c r="Y36" i="84"/>
  <c r="AR35" i="92"/>
  <c r="AI35" i="78"/>
  <c r="AN35" i="78"/>
  <c r="X36" i="81"/>
  <c r="Y36" i="81"/>
  <c r="X37" i="85"/>
  <c r="Y37" i="85"/>
  <c r="AI34" i="35"/>
  <c r="AN34" i="35"/>
  <c r="Z35" i="74"/>
  <c r="AR35" i="93"/>
  <c r="AG36" i="95"/>
  <c r="AP36" i="95" s="1"/>
  <c r="AE36" i="95"/>
  <c r="AF36" i="95"/>
  <c r="AO36" i="95" s="1"/>
  <c r="W37" i="95"/>
  <c r="AN34" i="47"/>
  <c r="AI34" i="47"/>
  <c r="X34" i="89"/>
  <c r="Y34" i="89"/>
  <c r="AH36" i="92"/>
  <c r="AQ36" i="92" s="1"/>
  <c r="AE36" i="31"/>
  <c r="W37" i="31"/>
  <c r="AG36" i="31"/>
  <c r="AP36" i="31" s="1"/>
  <c r="AF36" i="31"/>
  <c r="AO36" i="31" s="1"/>
  <c r="AN35" i="88"/>
  <c r="AI35" i="88"/>
  <c r="Y35" i="46"/>
  <c r="X35" i="46"/>
  <c r="X38" i="86"/>
  <c r="Y38" i="86"/>
  <c r="Y36" i="45"/>
  <c r="X36" i="45"/>
  <c r="Y37" i="83"/>
  <c r="X37" i="83"/>
  <c r="AN35" i="29"/>
  <c r="AI35" i="29"/>
  <c r="AR34" i="94"/>
  <c r="AH37" i="76"/>
  <c r="AQ37" i="76" s="1"/>
  <c r="AN36" i="85"/>
  <c r="AI36" i="85"/>
  <c r="AH37" i="82"/>
  <c r="AQ37" i="82" s="1"/>
  <c r="AH37" i="79"/>
  <c r="AQ37" i="79" s="1"/>
  <c r="AR36" i="76"/>
  <c r="AH36" i="91"/>
  <c r="AQ36" i="91" s="1"/>
  <c r="Z36" i="80"/>
  <c r="AH37" i="40"/>
  <c r="AQ37" i="40" s="1"/>
  <c r="W38" i="37"/>
  <c r="AG37" i="37"/>
  <c r="AP37" i="37" s="1"/>
  <c r="AF37" i="37"/>
  <c r="AO37" i="37" s="1"/>
  <c r="AE37" i="37"/>
  <c r="AH35" i="94"/>
  <c r="AQ35" i="94" s="1"/>
  <c r="AN36" i="38"/>
  <c r="AI36" i="38"/>
  <c r="AH37" i="43"/>
  <c r="AQ37" i="43" s="1"/>
  <c r="AH36" i="44"/>
  <c r="AQ36" i="44" s="1"/>
  <c r="AR35" i="91"/>
  <c r="AI34" i="46"/>
  <c r="AN34" i="46"/>
  <c r="AN35" i="45"/>
  <c r="AI35" i="45"/>
  <c r="AG36" i="92" l="1"/>
  <c r="AP36" i="92" s="1"/>
  <c r="AE36" i="92"/>
  <c r="W37" i="91"/>
  <c r="W37" i="92"/>
  <c r="AF37" i="82"/>
  <c r="AO37" i="82" s="1"/>
  <c r="Z37" i="87"/>
  <c r="AE37" i="82"/>
  <c r="Z35" i="35"/>
  <c r="W36" i="35" s="1"/>
  <c r="AE37" i="79"/>
  <c r="AF37" i="43"/>
  <c r="AO37" i="43" s="1"/>
  <c r="AF37" i="79"/>
  <c r="AO37" i="79" s="1"/>
  <c r="AE35" i="35"/>
  <c r="AF35" i="35"/>
  <c r="AO35" i="35" s="1"/>
  <c r="AG35" i="35"/>
  <c r="AP35" i="35" s="1"/>
  <c r="W39" i="48"/>
  <c r="AG38" i="48"/>
  <c r="AP38" i="48" s="1"/>
  <c r="AF38" i="48"/>
  <c r="AO38" i="48" s="1"/>
  <c r="AE38" i="48"/>
  <c r="W37" i="29"/>
  <c r="AG36" i="29"/>
  <c r="AP36" i="29" s="1"/>
  <c r="AE36" i="29"/>
  <c r="AF36" i="29"/>
  <c r="AO36" i="29" s="1"/>
  <c r="AG36" i="75"/>
  <c r="AP36" i="75" s="1"/>
  <c r="AF36" i="75"/>
  <c r="AO36" i="75" s="1"/>
  <c r="AE36" i="75"/>
  <c r="W37" i="75"/>
  <c r="AR35" i="29"/>
  <c r="AH37" i="83"/>
  <c r="AQ37" i="83" s="1"/>
  <c r="AR35" i="88"/>
  <c r="AI36" i="31"/>
  <c r="AN36" i="31"/>
  <c r="AE35" i="74"/>
  <c r="W36" i="74"/>
  <c r="AF35" i="74"/>
  <c r="AO35" i="74" s="1"/>
  <c r="AG35" i="74"/>
  <c r="AP35" i="74" s="1"/>
  <c r="AN36" i="36"/>
  <c r="AI36" i="36"/>
  <c r="X38" i="40"/>
  <c r="Z38" i="40" s="1"/>
  <c r="Y38" i="40"/>
  <c r="AF36" i="33"/>
  <c r="AO36" i="33" s="1"/>
  <c r="AG36" i="33"/>
  <c r="AP36" i="33" s="1"/>
  <c r="AE36" i="33"/>
  <c r="W37" i="33"/>
  <c r="W38" i="73"/>
  <c r="AG37" i="73"/>
  <c r="AP37" i="73" s="1"/>
  <c r="AE37" i="73"/>
  <c r="AF37" i="73"/>
  <c r="AO37" i="73" s="1"/>
  <c r="AH37" i="77"/>
  <c r="AQ37" i="77" s="1"/>
  <c r="Y35" i="27"/>
  <c r="X35" i="27"/>
  <c r="Z35" i="27" s="1"/>
  <c r="Y36" i="39"/>
  <c r="X36" i="39"/>
  <c r="Y37" i="91"/>
  <c r="X37" i="91"/>
  <c r="AI36" i="92"/>
  <c r="AN36" i="92"/>
  <c r="Y38" i="79"/>
  <c r="X38" i="79"/>
  <c r="AR35" i="45"/>
  <c r="AR34" i="46"/>
  <c r="Y38" i="37"/>
  <c r="X38" i="37"/>
  <c r="W37" i="80"/>
  <c r="AG36" i="80"/>
  <c r="AP36" i="80" s="1"/>
  <c r="AE36" i="80"/>
  <c r="AF36" i="80"/>
  <c r="AO36" i="80" s="1"/>
  <c r="AR36" i="85"/>
  <c r="AH38" i="86"/>
  <c r="AQ38" i="86" s="1"/>
  <c r="AH34" i="89"/>
  <c r="AQ34" i="89" s="1"/>
  <c r="AH36" i="81"/>
  <c r="AQ36" i="81" s="1"/>
  <c r="AH35" i="47"/>
  <c r="AQ35" i="47" s="1"/>
  <c r="AH36" i="88"/>
  <c r="AQ36" i="88" s="1"/>
  <c r="AR36" i="87"/>
  <c r="AR35" i="75"/>
  <c r="Y38" i="76"/>
  <c r="X38" i="76"/>
  <c r="AR35" i="84"/>
  <c r="AI36" i="34"/>
  <c r="AN36" i="34"/>
  <c r="Y39" i="96"/>
  <c r="X39" i="96"/>
  <c r="Z39" i="96" s="1"/>
  <c r="AH36" i="90"/>
  <c r="AQ36" i="90" s="1"/>
  <c r="AH36" i="41"/>
  <c r="AQ36" i="41" s="1"/>
  <c r="AN37" i="43"/>
  <c r="AI37" i="43"/>
  <c r="Y37" i="93"/>
  <c r="X37" i="93"/>
  <c r="AR36" i="38"/>
  <c r="Z37" i="83"/>
  <c r="Z38" i="86"/>
  <c r="Z34" i="89"/>
  <c r="AN36" i="95"/>
  <c r="AI36" i="95"/>
  <c r="AR34" i="35"/>
  <c r="Z36" i="81"/>
  <c r="AH36" i="84"/>
  <c r="AQ36" i="84" s="1"/>
  <c r="Z35" i="47"/>
  <c r="AR37" i="28"/>
  <c r="Z36" i="88"/>
  <c r="AH37" i="87"/>
  <c r="AQ37" i="87" s="1"/>
  <c r="AR37" i="86"/>
  <c r="Z36" i="41"/>
  <c r="Z37" i="77"/>
  <c r="AH36" i="78"/>
  <c r="AQ36" i="78" s="1"/>
  <c r="Y38" i="25"/>
  <c r="X38" i="25"/>
  <c r="AI35" i="39"/>
  <c r="AN35" i="39"/>
  <c r="AN36" i="91"/>
  <c r="AI36" i="91"/>
  <c r="Y37" i="92"/>
  <c r="X37" i="92"/>
  <c r="Z37" i="92" s="1"/>
  <c r="AN36" i="44"/>
  <c r="AI36" i="44"/>
  <c r="AI37" i="37"/>
  <c r="AN37" i="37"/>
  <c r="AH36" i="45"/>
  <c r="AQ36" i="45" s="1"/>
  <c r="AH35" i="46"/>
  <c r="AQ35" i="46" s="1"/>
  <c r="AR34" i="47"/>
  <c r="Z36" i="84"/>
  <c r="AH37" i="38"/>
  <c r="AQ37" i="38" s="1"/>
  <c r="AR35" i="33"/>
  <c r="AE37" i="26"/>
  <c r="W38" i="26"/>
  <c r="AG37" i="26"/>
  <c r="AP37" i="26" s="1"/>
  <c r="AF37" i="26"/>
  <c r="AO37" i="26" s="1"/>
  <c r="AF35" i="32"/>
  <c r="AO35" i="32" s="1"/>
  <c r="AE35" i="32"/>
  <c r="W36" i="32"/>
  <c r="AG35" i="32"/>
  <c r="AP35" i="32" s="1"/>
  <c r="X37" i="34"/>
  <c r="Y37" i="34"/>
  <c r="AI37" i="40"/>
  <c r="AN37" i="40"/>
  <c r="Z36" i="90"/>
  <c r="AH37" i="42"/>
  <c r="AQ37" i="42" s="1"/>
  <c r="AH36" i="75"/>
  <c r="AQ36" i="75" s="1"/>
  <c r="AI37" i="25"/>
  <c r="AN37" i="25"/>
  <c r="Y36" i="94"/>
  <c r="X36" i="94"/>
  <c r="AI36" i="93"/>
  <c r="AN36" i="93"/>
  <c r="AI37" i="79"/>
  <c r="AN37" i="79"/>
  <c r="AI37" i="82"/>
  <c r="AN37" i="82"/>
  <c r="AH37" i="85"/>
  <c r="AQ37" i="85" s="1"/>
  <c r="AR35" i="78"/>
  <c r="AR36" i="83"/>
  <c r="AF37" i="38"/>
  <c r="AO37" i="38" s="1"/>
  <c r="W38" i="38"/>
  <c r="AG37" i="38"/>
  <c r="AP37" i="38" s="1"/>
  <c r="AE37" i="38"/>
  <c r="AR37" i="48"/>
  <c r="AR33" i="89"/>
  <c r="AR36" i="77"/>
  <c r="W38" i="87"/>
  <c r="AG37" i="87"/>
  <c r="AP37" i="87" s="1"/>
  <c r="AE37" i="87"/>
  <c r="AF37" i="87"/>
  <c r="AO37" i="87" s="1"/>
  <c r="Y38" i="30"/>
  <c r="X38" i="30"/>
  <c r="AR35" i="90"/>
  <c r="AH37" i="73"/>
  <c r="AQ37" i="73" s="1"/>
  <c r="AH38" i="28"/>
  <c r="AQ38" i="28" s="1"/>
  <c r="AG37" i="42"/>
  <c r="AP37" i="42" s="1"/>
  <c r="AF37" i="42"/>
  <c r="AO37" i="42" s="1"/>
  <c r="AE37" i="42"/>
  <c r="W38" i="42"/>
  <c r="AG36" i="78"/>
  <c r="AP36" i="78" s="1"/>
  <c r="AF36" i="78"/>
  <c r="AO36" i="78" s="1"/>
  <c r="AE36" i="78"/>
  <c r="W37" i="78"/>
  <c r="X38" i="43"/>
  <c r="Y38" i="43"/>
  <c r="AI35" i="94"/>
  <c r="AN35" i="94"/>
  <c r="Z36" i="45"/>
  <c r="Z35" i="46"/>
  <c r="Y37" i="31"/>
  <c r="X37" i="31"/>
  <c r="Y37" i="95"/>
  <c r="X37" i="95"/>
  <c r="Z37" i="85"/>
  <c r="X37" i="36"/>
  <c r="Z37" i="36" s="1"/>
  <c r="Y37" i="36"/>
  <c r="AR35" i="81"/>
  <c r="AR35" i="41"/>
  <c r="AH35" i="35"/>
  <c r="AQ35" i="35" s="1"/>
  <c r="AH36" i="29"/>
  <c r="AQ36" i="29" s="1"/>
  <c r="AN37" i="76"/>
  <c r="AI37" i="76"/>
  <c r="AI37" i="30"/>
  <c r="AN37" i="30"/>
  <c r="AR36" i="73"/>
  <c r="AR36" i="42"/>
  <c r="AH38" i="48"/>
  <c r="AQ38" i="48" s="1"/>
  <c r="AI38" i="96"/>
  <c r="AN38" i="96"/>
  <c r="AH36" i="33"/>
  <c r="AQ36" i="33" s="1"/>
  <c r="Z38" i="28"/>
  <c r="AN34" i="27"/>
  <c r="AI34" i="27"/>
  <c r="Y37" i="44"/>
  <c r="X37" i="44"/>
  <c r="X38" i="82"/>
  <c r="Y38" i="82"/>
  <c r="Z36" i="39" l="1"/>
  <c r="Z37" i="31"/>
  <c r="Z38" i="37"/>
  <c r="Z37" i="91"/>
  <c r="Z37" i="34"/>
  <c r="AG37" i="34" s="1"/>
  <c r="AP37" i="34" s="1"/>
  <c r="Z37" i="95"/>
  <c r="W38" i="95" s="1"/>
  <c r="Z36" i="94"/>
  <c r="W37" i="94" s="1"/>
  <c r="Z38" i="76"/>
  <c r="W39" i="76" s="1"/>
  <c r="Z38" i="79"/>
  <c r="W39" i="79" s="1"/>
  <c r="AF37" i="92"/>
  <c r="AO37" i="92" s="1"/>
  <c r="W38" i="92"/>
  <c r="AG37" i="92"/>
  <c r="AP37" i="92" s="1"/>
  <c r="AE37" i="92"/>
  <c r="AG36" i="94"/>
  <c r="AP36" i="94" s="1"/>
  <c r="AF36" i="94"/>
  <c r="AO36" i="94" s="1"/>
  <c r="AE36" i="94"/>
  <c r="AF38" i="76"/>
  <c r="AO38" i="76" s="1"/>
  <c r="AE38" i="76"/>
  <c r="AG37" i="31"/>
  <c r="AP37" i="31" s="1"/>
  <c r="AF37" i="31"/>
  <c r="AO37" i="31" s="1"/>
  <c r="AE37" i="31"/>
  <c r="W38" i="31"/>
  <c r="AE38" i="79"/>
  <c r="AG38" i="79"/>
  <c r="AP38" i="79" s="1"/>
  <c r="AG37" i="95"/>
  <c r="AP37" i="95" s="1"/>
  <c r="AF37" i="95"/>
  <c r="AO37" i="95" s="1"/>
  <c r="AE37" i="95"/>
  <c r="AF37" i="34"/>
  <c r="AO37" i="34" s="1"/>
  <c r="AE37" i="34"/>
  <c r="AR37" i="76"/>
  <c r="W38" i="85"/>
  <c r="AG37" i="85"/>
  <c r="AP37" i="85" s="1"/>
  <c r="AE37" i="85"/>
  <c r="AF37" i="85"/>
  <c r="AO37" i="85" s="1"/>
  <c r="AH38" i="43"/>
  <c r="AQ38" i="43" s="1"/>
  <c r="AH38" i="30"/>
  <c r="AQ38" i="30" s="1"/>
  <c r="W37" i="84"/>
  <c r="AE36" i="84"/>
  <c r="AG36" i="84"/>
  <c r="AP36" i="84" s="1"/>
  <c r="AF36" i="84"/>
  <c r="AO36" i="84" s="1"/>
  <c r="AH38" i="25"/>
  <c r="AQ38" i="25" s="1"/>
  <c r="AH37" i="93"/>
  <c r="AQ37" i="93" s="1"/>
  <c r="X37" i="80"/>
  <c r="Y37" i="80"/>
  <c r="Z37" i="80" s="1"/>
  <c r="AR36" i="92"/>
  <c r="AE36" i="39"/>
  <c r="W37" i="39"/>
  <c r="AF36" i="39"/>
  <c r="AO36" i="39" s="1"/>
  <c r="AG36" i="39"/>
  <c r="AP36" i="39" s="1"/>
  <c r="AR36" i="31"/>
  <c r="AN36" i="75"/>
  <c r="AI36" i="75"/>
  <c r="Y39" i="48"/>
  <c r="X39" i="48"/>
  <c r="AH37" i="44"/>
  <c r="AQ37" i="44" s="1"/>
  <c r="Y38" i="38"/>
  <c r="X38" i="38"/>
  <c r="AR37" i="82"/>
  <c r="Z37" i="44"/>
  <c r="AH37" i="95"/>
  <c r="AQ37" i="95" s="1"/>
  <c r="AG35" i="46"/>
  <c r="AP35" i="46" s="1"/>
  <c r="AF35" i="46"/>
  <c r="AO35" i="46" s="1"/>
  <c r="AE35" i="46"/>
  <c r="W36" i="46"/>
  <c r="Z38" i="43"/>
  <c r="X38" i="42"/>
  <c r="Y38" i="42"/>
  <c r="Y38" i="87"/>
  <c r="X38" i="87"/>
  <c r="AR37" i="79"/>
  <c r="AG36" i="90"/>
  <c r="AP36" i="90" s="1"/>
  <c r="AF36" i="90"/>
  <c r="AO36" i="90" s="1"/>
  <c r="AE36" i="90"/>
  <c r="W37" i="90"/>
  <c r="Z38" i="25"/>
  <c r="AF34" i="89"/>
  <c r="AO34" i="89" s="1"/>
  <c r="AE34" i="89"/>
  <c r="AG34" i="89"/>
  <c r="AP34" i="89" s="1"/>
  <c r="W35" i="89"/>
  <c r="AR36" i="34"/>
  <c r="AH38" i="37"/>
  <c r="AQ38" i="37" s="1"/>
  <c r="AH37" i="91"/>
  <c r="AQ37" i="91" s="1"/>
  <c r="AH35" i="27"/>
  <c r="AQ35" i="27" s="1"/>
  <c r="Y38" i="73"/>
  <c r="Z38" i="73" s="1"/>
  <c r="X38" i="73"/>
  <c r="X37" i="29"/>
  <c r="Y37" i="29"/>
  <c r="AR38" i="96"/>
  <c r="AR34" i="27"/>
  <c r="AG36" i="45"/>
  <c r="AP36" i="45" s="1"/>
  <c r="AF36" i="45"/>
  <c r="AO36" i="45" s="1"/>
  <c r="AE36" i="45"/>
  <c r="W37" i="45"/>
  <c r="Z38" i="30"/>
  <c r="AI37" i="38"/>
  <c r="AN37" i="38"/>
  <c r="AR37" i="25"/>
  <c r="AR37" i="37"/>
  <c r="AR36" i="91"/>
  <c r="W38" i="77"/>
  <c r="AF37" i="77"/>
  <c r="AO37" i="77" s="1"/>
  <c r="AG37" i="77"/>
  <c r="AP37" i="77" s="1"/>
  <c r="AE37" i="77"/>
  <c r="AG35" i="47"/>
  <c r="AP35" i="47" s="1"/>
  <c r="AF35" i="47"/>
  <c r="AO35" i="47" s="1"/>
  <c r="W36" i="47"/>
  <c r="AE35" i="47"/>
  <c r="W37" i="81"/>
  <c r="AG36" i="81"/>
  <c r="AP36" i="81" s="1"/>
  <c r="AF36" i="81"/>
  <c r="AO36" i="81" s="1"/>
  <c r="AE36" i="81"/>
  <c r="AE38" i="86"/>
  <c r="W39" i="86"/>
  <c r="AF38" i="86"/>
  <c r="AO38" i="86" s="1"/>
  <c r="AG38" i="86"/>
  <c r="AP38" i="86" s="1"/>
  <c r="Z37" i="93"/>
  <c r="AH38" i="79"/>
  <c r="AQ38" i="79" s="1"/>
  <c r="Y37" i="33"/>
  <c r="X37" i="33"/>
  <c r="Z37" i="33" s="1"/>
  <c r="AH38" i="40"/>
  <c r="AQ38" i="40" s="1"/>
  <c r="AI38" i="48"/>
  <c r="AN38" i="48"/>
  <c r="AH38" i="82"/>
  <c r="AQ38" i="82" s="1"/>
  <c r="X37" i="78"/>
  <c r="Y37" i="78"/>
  <c r="AN37" i="42"/>
  <c r="AI37" i="42"/>
  <c r="AR36" i="93"/>
  <c r="AR37" i="40"/>
  <c r="Y36" i="32"/>
  <c r="X36" i="32"/>
  <c r="Z36" i="32" s="1"/>
  <c r="X38" i="26"/>
  <c r="Y38" i="26"/>
  <c r="AR36" i="44"/>
  <c r="AE36" i="41"/>
  <c r="W37" i="41"/>
  <c r="AF36" i="41"/>
  <c r="AO36" i="41" s="1"/>
  <c r="AG36" i="41"/>
  <c r="AP36" i="41" s="1"/>
  <c r="W38" i="83"/>
  <c r="AG37" i="83"/>
  <c r="AP37" i="83" s="1"/>
  <c r="AF37" i="83"/>
  <c r="AO37" i="83" s="1"/>
  <c r="AE37" i="83"/>
  <c r="AR37" i="43"/>
  <c r="AH39" i="96"/>
  <c r="AQ39" i="96" s="1"/>
  <c r="AI36" i="80"/>
  <c r="AN36" i="80"/>
  <c r="AE38" i="37"/>
  <c r="W39" i="37"/>
  <c r="AF38" i="37"/>
  <c r="AO38" i="37" s="1"/>
  <c r="AG38" i="37"/>
  <c r="AP38" i="37" s="1"/>
  <c r="W38" i="91"/>
  <c r="AG37" i="91"/>
  <c r="AP37" i="91" s="1"/>
  <c r="AF37" i="91"/>
  <c r="AO37" i="91" s="1"/>
  <c r="AE37" i="91"/>
  <c r="W36" i="27"/>
  <c r="AG35" i="27"/>
  <c r="AP35" i="27" s="1"/>
  <c r="AF35" i="27"/>
  <c r="AO35" i="27" s="1"/>
  <c r="AE35" i="27"/>
  <c r="AF38" i="40"/>
  <c r="AO38" i="40" s="1"/>
  <c r="AE38" i="40"/>
  <c r="W39" i="40"/>
  <c r="AG38" i="40"/>
  <c r="AP38" i="40" s="1"/>
  <c r="X36" i="74"/>
  <c r="Y36" i="74"/>
  <c r="Z38" i="82"/>
  <c r="AE38" i="28"/>
  <c r="AF38" i="28"/>
  <c r="AO38" i="28" s="1"/>
  <c r="W39" i="28"/>
  <c r="AG38" i="28"/>
  <c r="AP38" i="28" s="1"/>
  <c r="AR37" i="30"/>
  <c r="AH37" i="36"/>
  <c r="AQ37" i="36" s="1"/>
  <c r="AH37" i="31"/>
  <c r="AQ37" i="31" s="1"/>
  <c r="AR35" i="94"/>
  <c r="AN36" i="78"/>
  <c r="AI36" i="78"/>
  <c r="AI37" i="87"/>
  <c r="AN37" i="87"/>
  <c r="AH36" i="94"/>
  <c r="AQ36" i="94" s="1"/>
  <c r="AI35" i="32"/>
  <c r="AN35" i="32"/>
  <c r="AI37" i="26"/>
  <c r="AN37" i="26"/>
  <c r="AH38" i="76"/>
  <c r="AQ38" i="76" s="1"/>
  <c r="AH36" i="39"/>
  <c r="AQ36" i="39" s="1"/>
  <c r="AI37" i="73"/>
  <c r="AN37" i="73"/>
  <c r="AN36" i="33"/>
  <c r="AI36" i="33"/>
  <c r="AR36" i="36"/>
  <c r="AI35" i="74"/>
  <c r="AN35" i="74"/>
  <c r="Y37" i="75"/>
  <c r="X37" i="75"/>
  <c r="Z37" i="75" s="1"/>
  <c r="AI36" i="29"/>
  <c r="AN36" i="29"/>
  <c r="Y36" i="35"/>
  <c r="X36" i="35"/>
  <c r="AF37" i="36"/>
  <c r="AO37" i="36" s="1"/>
  <c r="W38" i="36"/>
  <c r="AG37" i="36"/>
  <c r="AP37" i="36" s="1"/>
  <c r="AE37" i="36"/>
  <c r="AH37" i="34"/>
  <c r="AQ37" i="34" s="1"/>
  <c r="AH37" i="92"/>
  <c r="AQ37" i="92" s="1"/>
  <c r="AR35" i="39"/>
  <c r="W37" i="88"/>
  <c r="AG36" i="88"/>
  <c r="AP36" i="88" s="1"/>
  <c r="AF36" i="88"/>
  <c r="AO36" i="88" s="1"/>
  <c r="AE36" i="88"/>
  <c r="AR36" i="95"/>
  <c r="W40" i="96"/>
  <c r="AG39" i="96"/>
  <c r="AP39" i="96" s="1"/>
  <c r="AE39" i="96"/>
  <c r="AF39" i="96"/>
  <c r="AO39" i="96" s="1"/>
  <c r="AI35" i="35"/>
  <c r="AN35" i="35"/>
  <c r="Z38" i="26" l="1"/>
  <c r="Z38" i="42"/>
  <c r="Z37" i="78"/>
  <c r="W38" i="34"/>
  <c r="Z38" i="87"/>
  <c r="AF38" i="79"/>
  <c r="AO38" i="79" s="1"/>
  <c r="Z36" i="74"/>
  <c r="Z39" i="48"/>
  <c r="AG38" i="76"/>
  <c r="AP38" i="76" s="1"/>
  <c r="Z38" i="38"/>
  <c r="W39" i="38" s="1"/>
  <c r="W38" i="75"/>
  <c r="AG37" i="75"/>
  <c r="AP37" i="75" s="1"/>
  <c r="AF37" i="75"/>
  <c r="AO37" i="75" s="1"/>
  <c r="AE37" i="75"/>
  <c r="AG36" i="74"/>
  <c r="AP36" i="74" s="1"/>
  <c r="AF36" i="74"/>
  <c r="AO36" i="74" s="1"/>
  <c r="AE36" i="74"/>
  <c r="W37" i="74"/>
  <c r="AF39" i="48"/>
  <c r="AO39" i="48" s="1"/>
  <c r="W40" i="48"/>
  <c r="AG39" i="48"/>
  <c r="AP39" i="48" s="1"/>
  <c r="AE39" i="48"/>
  <c r="AF38" i="38"/>
  <c r="AO38" i="38" s="1"/>
  <c r="AE38" i="38"/>
  <c r="AF38" i="73"/>
  <c r="AO38" i="73" s="1"/>
  <c r="AE38" i="73"/>
  <c r="W39" i="73"/>
  <c r="AG38" i="73"/>
  <c r="AP38" i="73" s="1"/>
  <c r="AE37" i="80"/>
  <c r="W38" i="80"/>
  <c r="AF37" i="80"/>
  <c r="AO37" i="80" s="1"/>
  <c r="AG37" i="80"/>
  <c r="AP37" i="80" s="1"/>
  <c r="AR35" i="35"/>
  <c r="X37" i="88"/>
  <c r="Y37" i="88"/>
  <c r="AH36" i="35"/>
  <c r="AQ36" i="35" s="1"/>
  <c r="AR36" i="33"/>
  <c r="AI37" i="36"/>
  <c r="AN37" i="36"/>
  <c r="AR36" i="78"/>
  <c r="Y39" i="28"/>
  <c r="X39" i="28"/>
  <c r="AI35" i="27"/>
  <c r="AN35" i="27"/>
  <c r="AI37" i="83"/>
  <c r="AN37" i="83"/>
  <c r="X36" i="47"/>
  <c r="Y36" i="47"/>
  <c r="Z36" i="47" s="1"/>
  <c r="AI36" i="45"/>
  <c r="AN36" i="45"/>
  <c r="AG38" i="25"/>
  <c r="AP38" i="25" s="1"/>
  <c r="AF38" i="25"/>
  <c r="AO38" i="25" s="1"/>
  <c r="AE38" i="25"/>
  <c r="W39" i="25"/>
  <c r="AH38" i="42"/>
  <c r="AQ38" i="42" s="1"/>
  <c r="AH39" i="48"/>
  <c r="AQ39" i="48" s="1"/>
  <c r="AI37" i="95"/>
  <c r="AN37" i="95"/>
  <c r="AN37" i="31"/>
  <c r="AI37" i="31"/>
  <c r="AI36" i="88"/>
  <c r="AN36" i="88"/>
  <c r="Z36" i="35"/>
  <c r="Y39" i="37"/>
  <c r="X39" i="37"/>
  <c r="Z39" i="37" s="1"/>
  <c r="AH38" i="26"/>
  <c r="AQ38" i="26" s="1"/>
  <c r="AH37" i="78"/>
  <c r="AQ37" i="78" s="1"/>
  <c r="Y38" i="77"/>
  <c r="X38" i="77"/>
  <c r="X35" i="89"/>
  <c r="Y35" i="89"/>
  <c r="W39" i="42"/>
  <c r="AG38" i="42"/>
  <c r="AP38" i="42" s="1"/>
  <c r="AF38" i="42"/>
  <c r="AO38" i="42" s="1"/>
  <c r="AE38" i="42"/>
  <c r="AG37" i="44"/>
  <c r="AP37" i="44" s="1"/>
  <c r="AF37" i="44"/>
  <c r="AO37" i="44" s="1"/>
  <c r="AE37" i="44"/>
  <c r="W38" i="44"/>
  <c r="X37" i="84"/>
  <c r="Y37" i="84"/>
  <c r="AI37" i="85"/>
  <c r="AN37" i="85"/>
  <c r="X39" i="76"/>
  <c r="Z39" i="76" s="1"/>
  <c r="Y39" i="76"/>
  <c r="AI37" i="92"/>
  <c r="AN37" i="92"/>
  <c r="AR35" i="74"/>
  <c r="AR37" i="73"/>
  <c r="AR37" i="26"/>
  <c r="AN38" i="28"/>
  <c r="AI38" i="28"/>
  <c r="AI38" i="37"/>
  <c r="AN38" i="37"/>
  <c r="Y37" i="41"/>
  <c r="X37" i="41"/>
  <c r="AG38" i="26"/>
  <c r="AP38" i="26" s="1"/>
  <c r="AF38" i="26"/>
  <c r="AO38" i="26" s="1"/>
  <c r="AE38" i="26"/>
  <c r="W39" i="26"/>
  <c r="W38" i="78"/>
  <c r="AG37" i="78"/>
  <c r="AP37" i="78" s="1"/>
  <c r="AE37" i="78"/>
  <c r="AF37" i="78"/>
  <c r="AO37" i="78" s="1"/>
  <c r="Y37" i="90"/>
  <c r="X37" i="90"/>
  <c r="Z37" i="90" s="1"/>
  <c r="AH38" i="87"/>
  <c r="AQ38" i="87" s="1"/>
  <c r="AG38" i="43"/>
  <c r="AP38" i="43" s="1"/>
  <c r="AF38" i="43"/>
  <c r="AO38" i="43" s="1"/>
  <c r="AE38" i="43"/>
  <c r="W39" i="43"/>
  <c r="AI37" i="34"/>
  <c r="AN37" i="34"/>
  <c r="Y38" i="36"/>
  <c r="Z38" i="36" s="1"/>
  <c r="X38" i="36"/>
  <c r="AR36" i="29"/>
  <c r="AE38" i="82"/>
  <c r="AG38" i="82"/>
  <c r="AP38" i="82" s="1"/>
  <c r="AF38" i="82"/>
  <c r="AO38" i="82" s="1"/>
  <c r="W39" i="82"/>
  <c r="Y39" i="40"/>
  <c r="X39" i="40"/>
  <c r="Z39" i="40" s="1"/>
  <c r="X38" i="91"/>
  <c r="Y38" i="91"/>
  <c r="Z38" i="91" s="1"/>
  <c r="AI36" i="41"/>
  <c r="AN36" i="41"/>
  <c r="AH36" i="32"/>
  <c r="AQ36" i="32" s="1"/>
  <c r="AR38" i="48"/>
  <c r="AH37" i="33"/>
  <c r="AQ37" i="33" s="1"/>
  <c r="Y39" i="86"/>
  <c r="X39" i="86"/>
  <c r="X37" i="81"/>
  <c r="Z37" i="81" s="1"/>
  <c r="Y37" i="81"/>
  <c r="AI37" i="77"/>
  <c r="AN37" i="77"/>
  <c r="AR37" i="38"/>
  <c r="AH37" i="29"/>
  <c r="AQ37" i="29" s="1"/>
  <c r="AN36" i="90"/>
  <c r="AI36" i="90"/>
  <c r="AE38" i="87"/>
  <c r="W39" i="87"/>
  <c r="AF38" i="87"/>
  <c r="AO38" i="87" s="1"/>
  <c r="AG38" i="87"/>
  <c r="AP38" i="87" s="1"/>
  <c r="AR36" i="75"/>
  <c r="AH37" i="80"/>
  <c r="AQ37" i="80" s="1"/>
  <c r="X38" i="34"/>
  <c r="Y38" i="34"/>
  <c r="Z38" i="34" s="1"/>
  <c r="AN38" i="79"/>
  <c r="AI38" i="79"/>
  <c r="AI38" i="76"/>
  <c r="AN38" i="76"/>
  <c r="X37" i="94"/>
  <c r="Y37" i="94"/>
  <c r="Y38" i="92"/>
  <c r="X38" i="92"/>
  <c r="Z38" i="92" s="1"/>
  <c r="X40" i="96"/>
  <c r="Y40" i="96"/>
  <c r="AH37" i="75"/>
  <c r="AQ37" i="75" s="1"/>
  <c r="AR35" i="32"/>
  <c r="AI38" i="40"/>
  <c r="AN38" i="40"/>
  <c r="X36" i="27"/>
  <c r="Y36" i="27"/>
  <c r="AR36" i="80"/>
  <c r="X38" i="83"/>
  <c r="Y38" i="83"/>
  <c r="AR37" i="42"/>
  <c r="AI38" i="86"/>
  <c r="AN38" i="86"/>
  <c r="AN35" i="47"/>
  <c r="AI35" i="47"/>
  <c r="AG38" i="30"/>
  <c r="AP38" i="30" s="1"/>
  <c r="AF38" i="30"/>
  <c r="AO38" i="30" s="1"/>
  <c r="AE38" i="30"/>
  <c r="W39" i="30"/>
  <c r="Z37" i="29"/>
  <c r="AN34" i="89"/>
  <c r="AI34" i="89"/>
  <c r="X36" i="46"/>
  <c r="Z36" i="46" s="1"/>
  <c r="Y36" i="46"/>
  <c r="AH38" i="38"/>
  <c r="AQ38" i="38" s="1"/>
  <c r="X37" i="39"/>
  <c r="Y37" i="39"/>
  <c r="Y38" i="85"/>
  <c r="X38" i="85"/>
  <c r="Z38" i="85" s="1"/>
  <c r="Y38" i="95"/>
  <c r="X38" i="95"/>
  <c r="AN36" i="94"/>
  <c r="AI36" i="94"/>
  <c r="AI39" i="96"/>
  <c r="AN39" i="96"/>
  <c r="AR37" i="87"/>
  <c r="AH36" i="74"/>
  <c r="AQ36" i="74" s="1"/>
  <c r="AI37" i="91"/>
  <c r="AN37" i="91"/>
  <c r="AG36" i="32"/>
  <c r="AP36" i="32" s="1"/>
  <c r="AF36" i="32"/>
  <c r="AO36" i="32" s="1"/>
  <c r="AE36" i="32"/>
  <c r="W37" i="32"/>
  <c r="AF37" i="33"/>
  <c r="AO37" i="33" s="1"/>
  <c r="AG37" i="33"/>
  <c r="AP37" i="33" s="1"/>
  <c r="W38" i="33"/>
  <c r="AE37" i="33"/>
  <c r="AE37" i="93"/>
  <c r="W38" i="93"/>
  <c r="AG37" i="93"/>
  <c r="AP37" i="93" s="1"/>
  <c r="AF37" i="93"/>
  <c r="AO37" i="93" s="1"/>
  <c r="AI36" i="81"/>
  <c r="AN36" i="81"/>
  <c r="Y37" i="45"/>
  <c r="X37" i="45"/>
  <c r="AH38" i="73"/>
  <c r="AQ38" i="73" s="1"/>
  <c r="AN35" i="46"/>
  <c r="AI35" i="46"/>
  <c r="AI36" i="39"/>
  <c r="AN36" i="39"/>
  <c r="AI36" i="84"/>
  <c r="AN36" i="84"/>
  <c r="Y39" i="79"/>
  <c r="X39" i="79"/>
  <c r="Y38" i="31"/>
  <c r="X38" i="31"/>
  <c r="Z39" i="28" l="1"/>
  <c r="Z37" i="39"/>
  <c r="Z37" i="84"/>
  <c r="Z37" i="45"/>
  <c r="Z36" i="27"/>
  <c r="AF36" i="27" s="1"/>
  <c r="AO36" i="27" s="1"/>
  <c r="AG38" i="38"/>
  <c r="AP38" i="38" s="1"/>
  <c r="Z38" i="83"/>
  <c r="AG39" i="37"/>
  <c r="AP39" i="37" s="1"/>
  <c r="AF39" i="37"/>
  <c r="AO39" i="37" s="1"/>
  <c r="AE39" i="37"/>
  <c r="W40" i="37"/>
  <c r="W37" i="47"/>
  <c r="AG36" i="47"/>
  <c r="AP36" i="47" s="1"/>
  <c r="AF36" i="47"/>
  <c r="AO36" i="47" s="1"/>
  <c r="AE36" i="47"/>
  <c r="AE38" i="83"/>
  <c r="W39" i="83"/>
  <c r="AF38" i="83"/>
  <c r="AO38" i="83" s="1"/>
  <c r="AG38" i="83"/>
  <c r="AP38" i="83" s="1"/>
  <c r="AG37" i="39"/>
  <c r="AP37" i="39" s="1"/>
  <c r="AE37" i="39"/>
  <c r="W38" i="39"/>
  <c r="AF37" i="39"/>
  <c r="AO37" i="39" s="1"/>
  <c r="AF38" i="36"/>
  <c r="AO38" i="36" s="1"/>
  <c r="AE38" i="36"/>
  <c r="W39" i="36"/>
  <c r="AG38" i="36"/>
  <c r="AP38" i="36" s="1"/>
  <c r="AE36" i="27"/>
  <c r="W37" i="27"/>
  <c r="AG36" i="27"/>
  <c r="AP36" i="27" s="1"/>
  <c r="W39" i="34"/>
  <c r="AG38" i="34"/>
  <c r="AP38" i="34" s="1"/>
  <c r="AF38" i="34"/>
  <c r="AO38" i="34" s="1"/>
  <c r="AE38" i="34"/>
  <c r="AF38" i="91"/>
  <c r="AO38" i="91" s="1"/>
  <c r="AE38" i="91"/>
  <c r="AG38" i="91"/>
  <c r="AP38" i="91" s="1"/>
  <c r="W39" i="91"/>
  <c r="W38" i="45"/>
  <c r="AG37" i="45"/>
  <c r="AP37" i="45" s="1"/>
  <c r="AE37" i="45"/>
  <c r="AF37" i="45"/>
  <c r="AO37" i="45" s="1"/>
  <c r="AH38" i="31"/>
  <c r="AQ38" i="31" s="1"/>
  <c r="AR36" i="94"/>
  <c r="W37" i="46"/>
  <c r="AG36" i="46"/>
  <c r="AP36" i="46" s="1"/>
  <c r="AE36" i="46"/>
  <c r="AF36" i="46"/>
  <c r="AO36" i="46" s="1"/>
  <c r="AN38" i="30"/>
  <c r="AI38" i="30"/>
  <c r="AR38" i="86"/>
  <c r="AR38" i="40"/>
  <c r="AR38" i="76"/>
  <c r="AR36" i="90"/>
  <c r="AH37" i="81"/>
  <c r="AQ37" i="81" s="1"/>
  <c r="AR36" i="41"/>
  <c r="AG39" i="40"/>
  <c r="AP39" i="40" s="1"/>
  <c r="AF39" i="40"/>
  <c r="AO39" i="40" s="1"/>
  <c r="AE39" i="40"/>
  <c r="W40" i="40"/>
  <c r="AR37" i="34"/>
  <c r="X38" i="78"/>
  <c r="Y38" i="78"/>
  <c r="AH37" i="41"/>
  <c r="AQ37" i="41" s="1"/>
  <c r="Y38" i="44"/>
  <c r="X38" i="44"/>
  <c r="AH38" i="77"/>
  <c r="AQ38" i="77" s="1"/>
  <c r="AR36" i="88"/>
  <c r="Y39" i="38"/>
  <c r="X39" i="38"/>
  <c r="X40" i="48"/>
  <c r="Z40" i="48" s="1"/>
  <c r="Y40" i="48"/>
  <c r="AR36" i="84"/>
  <c r="AR34" i="89"/>
  <c r="AE38" i="92"/>
  <c r="AF38" i="92"/>
  <c r="AO38" i="92" s="1"/>
  <c r="AG38" i="92"/>
  <c r="AP38" i="92" s="1"/>
  <c r="W39" i="92"/>
  <c r="Y39" i="43"/>
  <c r="X39" i="43"/>
  <c r="AR37" i="31"/>
  <c r="AG39" i="28"/>
  <c r="AP39" i="28" s="1"/>
  <c r="AF39" i="28"/>
  <c r="AO39" i="28" s="1"/>
  <c r="W40" i="28"/>
  <c r="AE39" i="28"/>
  <c r="Y39" i="73"/>
  <c r="X39" i="73"/>
  <c r="Z39" i="73" s="1"/>
  <c r="AI38" i="38"/>
  <c r="AN38" i="38"/>
  <c r="AI37" i="75"/>
  <c r="AN37" i="75"/>
  <c r="Z38" i="31"/>
  <c r="AI37" i="93"/>
  <c r="AN37" i="93"/>
  <c r="AR37" i="91"/>
  <c r="AH38" i="95"/>
  <c r="AQ38" i="95" s="1"/>
  <c r="AH39" i="86"/>
  <c r="AQ39" i="86" s="1"/>
  <c r="AH38" i="91"/>
  <c r="AQ38" i="91" s="1"/>
  <c r="Y39" i="82"/>
  <c r="X39" i="82"/>
  <c r="AH38" i="36"/>
  <c r="AQ38" i="36" s="1"/>
  <c r="AN38" i="43"/>
  <c r="AI38" i="43"/>
  <c r="Y39" i="26"/>
  <c r="X39" i="26"/>
  <c r="Z39" i="26" s="1"/>
  <c r="Z37" i="41"/>
  <c r="AR37" i="92"/>
  <c r="X39" i="42"/>
  <c r="Y39" i="42"/>
  <c r="Z38" i="77"/>
  <c r="AR37" i="83"/>
  <c r="AH37" i="88"/>
  <c r="AQ37" i="88" s="1"/>
  <c r="AI38" i="73"/>
  <c r="AN38" i="73"/>
  <c r="AR38" i="79"/>
  <c r="AE37" i="81"/>
  <c r="W38" i="81"/>
  <c r="AG37" i="81"/>
  <c r="AP37" i="81" s="1"/>
  <c r="AF37" i="81"/>
  <c r="AO37" i="81" s="1"/>
  <c r="AN37" i="44"/>
  <c r="AI37" i="44"/>
  <c r="AF37" i="29"/>
  <c r="AO37" i="29" s="1"/>
  <c r="AE37" i="29"/>
  <c r="W38" i="29"/>
  <c r="AG37" i="29"/>
  <c r="AP37" i="29" s="1"/>
  <c r="AI37" i="78"/>
  <c r="AN37" i="78"/>
  <c r="AN38" i="26"/>
  <c r="AI38" i="26"/>
  <c r="AH37" i="84"/>
  <c r="AQ37" i="84" s="1"/>
  <c r="AR36" i="45"/>
  <c r="Z37" i="88"/>
  <c r="Y38" i="80"/>
  <c r="X38" i="80"/>
  <c r="Y37" i="74"/>
  <c r="X37" i="74"/>
  <c r="AR36" i="81"/>
  <c r="X37" i="32"/>
  <c r="Z37" i="32" s="1"/>
  <c r="Y37" i="32"/>
  <c r="AH40" i="96"/>
  <c r="AQ40" i="96" s="1"/>
  <c r="AH37" i="94"/>
  <c r="AQ37" i="94" s="1"/>
  <c r="AR35" i="46"/>
  <c r="AN37" i="33"/>
  <c r="AI37" i="33"/>
  <c r="AN36" i="32"/>
  <c r="AI36" i="32"/>
  <c r="Z38" i="95"/>
  <c r="AH38" i="83"/>
  <c r="AQ38" i="83" s="1"/>
  <c r="Z40" i="96"/>
  <c r="Z37" i="94"/>
  <c r="AH38" i="34"/>
  <c r="AQ38" i="34" s="1"/>
  <c r="Y39" i="87"/>
  <c r="X39" i="87"/>
  <c r="AR37" i="77"/>
  <c r="Z39" i="86"/>
  <c r="AH39" i="40"/>
  <c r="AQ39" i="40" s="1"/>
  <c r="AR38" i="37"/>
  <c r="AH39" i="76"/>
  <c r="AQ39" i="76" s="1"/>
  <c r="AE37" i="84"/>
  <c r="AG37" i="84"/>
  <c r="AP37" i="84" s="1"/>
  <c r="AF37" i="84"/>
  <c r="AO37" i="84" s="1"/>
  <c r="W38" i="84"/>
  <c r="AI38" i="42"/>
  <c r="AN38" i="42"/>
  <c r="AH35" i="89"/>
  <c r="AQ35" i="89" s="1"/>
  <c r="AG36" i="35"/>
  <c r="AP36" i="35" s="1"/>
  <c r="AE36" i="35"/>
  <c r="W37" i="35"/>
  <c r="AF36" i="35"/>
  <c r="AO36" i="35" s="1"/>
  <c r="AR37" i="95"/>
  <c r="Y39" i="25"/>
  <c r="X39" i="25"/>
  <c r="AR35" i="27"/>
  <c r="AI37" i="80"/>
  <c r="AN37" i="80"/>
  <c r="AI39" i="48"/>
  <c r="AN39" i="48"/>
  <c r="AN36" i="74"/>
  <c r="AI36" i="74"/>
  <c r="Y38" i="93"/>
  <c r="X38" i="93"/>
  <c r="AF38" i="85"/>
  <c r="AO38" i="85" s="1"/>
  <c r="AE38" i="85"/>
  <c r="W39" i="85"/>
  <c r="AG38" i="85"/>
  <c r="AP38" i="85" s="1"/>
  <c r="W38" i="90"/>
  <c r="AG37" i="90"/>
  <c r="AP37" i="90" s="1"/>
  <c r="AE37" i="90"/>
  <c r="AF37" i="90"/>
  <c r="AO37" i="90" s="1"/>
  <c r="AR37" i="85"/>
  <c r="AH39" i="37"/>
  <c r="AQ39" i="37" s="1"/>
  <c r="AH39" i="79"/>
  <c r="AQ39" i="79" s="1"/>
  <c r="AR36" i="39"/>
  <c r="AH37" i="39"/>
  <c r="AQ37" i="39" s="1"/>
  <c r="AR35" i="47"/>
  <c r="AH36" i="27"/>
  <c r="AQ36" i="27" s="1"/>
  <c r="Z39" i="79"/>
  <c r="AH37" i="45"/>
  <c r="AQ37" i="45" s="1"/>
  <c r="X38" i="33"/>
  <c r="Y38" i="33"/>
  <c r="AR39" i="96"/>
  <c r="AH38" i="85"/>
  <c r="AQ38" i="85" s="1"/>
  <c r="AH36" i="46"/>
  <c r="AQ36" i="46" s="1"/>
  <c r="X39" i="30"/>
  <c r="Z39" i="30" s="1"/>
  <c r="Y39" i="30"/>
  <c r="AH38" i="92"/>
  <c r="AQ38" i="92" s="1"/>
  <c r="AI38" i="87"/>
  <c r="AN38" i="87"/>
  <c r="AN38" i="82"/>
  <c r="AI38" i="82"/>
  <c r="AH37" i="90"/>
  <c r="AQ37" i="90" s="1"/>
  <c r="AR38" i="28"/>
  <c r="AF39" i="76"/>
  <c r="AO39" i="76" s="1"/>
  <c r="AE39" i="76"/>
  <c r="AG39" i="76"/>
  <c r="AP39" i="76" s="1"/>
  <c r="W40" i="76"/>
  <c r="Z35" i="89"/>
  <c r="AN38" i="25"/>
  <c r="AI38" i="25"/>
  <c r="AH36" i="47"/>
  <c r="AQ36" i="47" s="1"/>
  <c r="AH39" i="28"/>
  <c r="AQ39" i="28" s="1"/>
  <c r="AR37" i="36"/>
  <c r="X38" i="75"/>
  <c r="Y38" i="75"/>
  <c r="Z37" i="74" l="1"/>
  <c r="Z39" i="43"/>
  <c r="Z39" i="42"/>
  <c r="Z38" i="44"/>
  <c r="Z38" i="33"/>
  <c r="W39" i="33" s="1"/>
  <c r="Y40" i="76"/>
  <c r="X40" i="76"/>
  <c r="Z40" i="76" s="1"/>
  <c r="AR38" i="82"/>
  <c r="AI37" i="90"/>
  <c r="AN37" i="90"/>
  <c r="Y39" i="85"/>
  <c r="X39" i="85"/>
  <c r="AR36" i="74"/>
  <c r="AR38" i="42"/>
  <c r="AG39" i="86"/>
  <c r="AP39" i="86" s="1"/>
  <c r="AF39" i="86"/>
  <c r="AO39" i="86" s="1"/>
  <c r="AE39" i="86"/>
  <c r="W40" i="86"/>
  <c r="AF40" i="96"/>
  <c r="AO40" i="96" s="1"/>
  <c r="AG40" i="96"/>
  <c r="AP40" i="96" s="1"/>
  <c r="AE40" i="96"/>
  <c r="W41" i="96"/>
  <c r="AE38" i="95"/>
  <c r="W39" i="95"/>
  <c r="AF38" i="95"/>
  <c r="AO38" i="95" s="1"/>
  <c r="AG38" i="95"/>
  <c r="AP38" i="95" s="1"/>
  <c r="AH37" i="32"/>
  <c r="AQ37" i="32" s="1"/>
  <c r="W38" i="74"/>
  <c r="AG37" i="74"/>
  <c r="AP37" i="74" s="1"/>
  <c r="AF37" i="74"/>
  <c r="AO37" i="74" s="1"/>
  <c r="AE37" i="74"/>
  <c r="AR38" i="26"/>
  <c r="X38" i="29"/>
  <c r="Z38" i="29" s="1"/>
  <c r="Y38" i="29"/>
  <c r="AE39" i="42"/>
  <c r="W40" i="42"/>
  <c r="AF39" i="42"/>
  <c r="AO39" i="42" s="1"/>
  <c r="AG39" i="42"/>
  <c r="AP39" i="42" s="1"/>
  <c r="W40" i="26"/>
  <c r="AG39" i="26"/>
  <c r="AP39" i="26" s="1"/>
  <c r="AF39" i="26"/>
  <c r="AO39" i="26" s="1"/>
  <c r="AE39" i="26"/>
  <c r="W39" i="31"/>
  <c r="AG38" i="31"/>
  <c r="AP38" i="31" s="1"/>
  <c r="AF38" i="31"/>
  <c r="AO38" i="31" s="1"/>
  <c r="AE38" i="31"/>
  <c r="X39" i="92"/>
  <c r="Y39" i="92"/>
  <c r="Z39" i="92" s="1"/>
  <c r="AH39" i="38"/>
  <c r="AQ39" i="38" s="1"/>
  <c r="W39" i="44"/>
  <c r="AG38" i="44"/>
  <c r="AP38" i="44" s="1"/>
  <c r="AF38" i="44"/>
  <c r="AO38" i="44" s="1"/>
  <c r="AE38" i="44"/>
  <c r="X40" i="40"/>
  <c r="Y40" i="40"/>
  <c r="Z40" i="40" s="1"/>
  <c r="Y38" i="39"/>
  <c r="X38" i="39"/>
  <c r="Y37" i="47"/>
  <c r="X37" i="47"/>
  <c r="AH38" i="78"/>
  <c r="AQ38" i="78" s="1"/>
  <c r="AN39" i="40"/>
  <c r="AI39" i="40"/>
  <c r="AR38" i="30"/>
  <c r="AN38" i="83"/>
  <c r="AI38" i="83"/>
  <c r="AG39" i="79"/>
  <c r="AP39" i="79" s="1"/>
  <c r="AF39" i="79"/>
  <c r="AO39" i="79" s="1"/>
  <c r="W40" i="79"/>
  <c r="AE39" i="79"/>
  <c r="AH39" i="25"/>
  <c r="AQ39" i="25" s="1"/>
  <c r="X38" i="81"/>
  <c r="Y38" i="81"/>
  <c r="Z38" i="81" s="1"/>
  <c r="AH39" i="82"/>
  <c r="AQ39" i="82" s="1"/>
  <c r="AR37" i="75"/>
  <c r="Z39" i="38"/>
  <c r="Z38" i="78"/>
  <c r="Y39" i="91"/>
  <c r="X39" i="91"/>
  <c r="Z39" i="91" s="1"/>
  <c r="X37" i="27"/>
  <c r="Y37" i="27"/>
  <c r="AI38" i="36"/>
  <c r="AN38" i="36"/>
  <c r="AI36" i="47"/>
  <c r="AN36" i="47"/>
  <c r="Y40" i="37"/>
  <c r="Z40" i="37" s="1"/>
  <c r="X40" i="37"/>
  <c r="AH38" i="75"/>
  <c r="AQ38" i="75" s="1"/>
  <c r="AH38" i="33"/>
  <c r="AQ38" i="33" s="1"/>
  <c r="Y38" i="84"/>
  <c r="X38" i="84"/>
  <c r="Z38" i="84" s="1"/>
  <c r="W38" i="32"/>
  <c r="AG37" i="32"/>
  <c r="AP37" i="32" s="1"/>
  <c r="AF37" i="32"/>
  <c r="AO37" i="32" s="1"/>
  <c r="AE37" i="32"/>
  <c r="AH38" i="80"/>
  <c r="AQ38" i="80" s="1"/>
  <c r="AI37" i="29"/>
  <c r="AN37" i="29"/>
  <c r="AR38" i="73"/>
  <c r="AR38" i="43"/>
  <c r="Z38" i="75"/>
  <c r="AI39" i="76"/>
  <c r="AN39" i="76"/>
  <c r="Y38" i="90"/>
  <c r="X38" i="90"/>
  <c r="AH38" i="93"/>
  <c r="AQ38" i="93" s="1"/>
  <c r="AR39" i="48"/>
  <c r="Y37" i="35"/>
  <c r="X37" i="35"/>
  <c r="AH39" i="87"/>
  <c r="AQ39" i="87" s="1"/>
  <c r="AR37" i="33"/>
  <c r="Z38" i="80"/>
  <c r="AR37" i="78"/>
  <c r="AR37" i="44"/>
  <c r="AI37" i="81"/>
  <c r="AN37" i="81"/>
  <c r="AG38" i="77"/>
  <c r="AP38" i="77" s="1"/>
  <c r="AF38" i="77"/>
  <c r="AO38" i="77" s="1"/>
  <c r="AE38" i="77"/>
  <c r="W39" i="77"/>
  <c r="AG37" i="41"/>
  <c r="AP37" i="41" s="1"/>
  <c r="AF37" i="41"/>
  <c r="AO37" i="41" s="1"/>
  <c r="AE37" i="41"/>
  <c r="W38" i="41"/>
  <c r="AN39" i="28"/>
  <c r="AI39" i="28"/>
  <c r="AH39" i="43"/>
  <c r="AQ39" i="43" s="1"/>
  <c r="AN39" i="37"/>
  <c r="AI39" i="37"/>
  <c r="AG39" i="73"/>
  <c r="AP39" i="73" s="1"/>
  <c r="AF39" i="73"/>
  <c r="AO39" i="73" s="1"/>
  <c r="AE39" i="73"/>
  <c r="W40" i="73"/>
  <c r="X38" i="45"/>
  <c r="Y38" i="45"/>
  <c r="AI38" i="34"/>
  <c r="AN38" i="34"/>
  <c r="AN37" i="39"/>
  <c r="AI37" i="39"/>
  <c r="AR38" i="25"/>
  <c r="AR38" i="87"/>
  <c r="AH39" i="30"/>
  <c r="AQ39" i="30" s="1"/>
  <c r="Z39" i="25"/>
  <c r="AN36" i="35"/>
  <c r="AI36" i="35"/>
  <c r="AH37" i="74"/>
  <c r="AQ37" i="74" s="1"/>
  <c r="AE37" i="88"/>
  <c r="W38" i="88"/>
  <c r="AF37" i="88"/>
  <c r="AO37" i="88" s="1"/>
  <c r="AG37" i="88"/>
  <c r="AP37" i="88" s="1"/>
  <c r="AH39" i="26"/>
  <c r="AQ39" i="26" s="1"/>
  <c r="Z39" i="82"/>
  <c r="AR38" i="38"/>
  <c r="X40" i="28"/>
  <c r="Y40" i="28"/>
  <c r="AN38" i="92"/>
  <c r="AI38" i="92"/>
  <c r="AH40" i="48"/>
  <c r="AQ40" i="48" s="1"/>
  <c r="AH38" i="44"/>
  <c r="AQ38" i="44" s="1"/>
  <c r="AI36" i="46"/>
  <c r="AN36" i="46"/>
  <c r="AI37" i="45"/>
  <c r="AN37" i="45"/>
  <c r="X39" i="34"/>
  <c r="Y39" i="34"/>
  <c r="AN36" i="27"/>
  <c r="AI36" i="27"/>
  <c r="AI38" i="85"/>
  <c r="AN38" i="85"/>
  <c r="AR36" i="32"/>
  <c r="Z37" i="46"/>
  <c r="X37" i="46"/>
  <c r="Y37" i="46"/>
  <c r="Y39" i="36"/>
  <c r="X39" i="36"/>
  <c r="Z39" i="36" s="1"/>
  <c r="AG35" i="89"/>
  <c r="AP35" i="89" s="1"/>
  <c r="AF35" i="89"/>
  <c r="AO35" i="89" s="1"/>
  <c r="W36" i="89"/>
  <c r="AE35" i="89"/>
  <c r="W40" i="30"/>
  <c r="AG39" i="30"/>
  <c r="AP39" i="30" s="1"/>
  <c r="AF39" i="30"/>
  <c r="AO39" i="30" s="1"/>
  <c r="AE39" i="30"/>
  <c r="Z38" i="93"/>
  <c r="AR37" i="80"/>
  <c r="AN37" i="84"/>
  <c r="AI37" i="84"/>
  <c r="Z39" i="87"/>
  <c r="W38" i="94"/>
  <c r="AG37" i="94"/>
  <c r="AP37" i="94" s="1"/>
  <c r="AE37" i="94"/>
  <c r="AF37" i="94"/>
  <c r="AO37" i="94" s="1"/>
  <c r="AH39" i="42"/>
  <c r="AQ39" i="42" s="1"/>
  <c r="AR37" i="93"/>
  <c r="AH39" i="73"/>
  <c r="AQ39" i="73" s="1"/>
  <c r="W40" i="43"/>
  <c r="AG39" i="43"/>
  <c r="AP39" i="43" s="1"/>
  <c r="AF39" i="43"/>
  <c r="AO39" i="43" s="1"/>
  <c r="AE39" i="43"/>
  <c r="AF40" i="48"/>
  <c r="AO40" i="48" s="1"/>
  <c r="AE40" i="48"/>
  <c r="W41" i="48"/>
  <c r="AG40" i="48"/>
  <c r="AP40" i="48" s="1"/>
  <c r="AN38" i="91"/>
  <c r="AI38" i="91"/>
  <c r="Y39" i="83"/>
  <c r="X39" i="83"/>
  <c r="AG38" i="33" l="1"/>
  <c r="AP38" i="33" s="1"/>
  <c r="AE38" i="33"/>
  <c r="AF38" i="33"/>
  <c r="AO38" i="33" s="1"/>
  <c r="Z38" i="45"/>
  <c r="W39" i="45" s="1"/>
  <c r="Z37" i="47"/>
  <c r="AE37" i="47" s="1"/>
  <c r="AG39" i="36"/>
  <c r="AP39" i="36" s="1"/>
  <c r="AE39" i="36"/>
  <c r="AF39" i="36"/>
  <c r="AO39" i="36" s="1"/>
  <c r="W40" i="36"/>
  <c r="AF38" i="45"/>
  <c r="AO38" i="45" s="1"/>
  <c r="AE38" i="45"/>
  <c r="AG38" i="45"/>
  <c r="AP38" i="45" s="1"/>
  <c r="W41" i="37"/>
  <c r="AG40" i="37"/>
  <c r="AP40" i="37" s="1"/>
  <c r="AF40" i="37"/>
  <c r="AO40" i="37" s="1"/>
  <c r="AE40" i="37"/>
  <c r="W41" i="40"/>
  <c r="AG40" i="40"/>
  <c r="AP40" i="40" s="1"/>
  <c r="AE40" i="40"/>
  <c r="AF40" i="40"/>
  <c r="AO40" i="40" s="1"/>
  <c r="AG38" i="81"/>
  <c r="AP38" i="81" s="1"/>
  <c r="AF38" i="81"/>
  <c r="AO38" i="81" s="1"/>
  <c r="W39" i="81"/>
  <c r="AE38" i="81"/>
  <c r="AG39" i="91"/>
  <c r="AP39" i="91" s="1"/>
  <c r="AF39" i="91"/>
  <c r="AO39" i="91" s="1"/>
  <c r="AE39" i="91"/>
  <c r="W40" i="91"/>
  <c r="AF37" i="47"/>
  <c r="AO37" i="47" s="1"/>
  <c r="AG37" i="47"/>
  <c r="AP37" i="47" s="1"/>
  <c r="AR39" i="28"/>
  <c r="W39" i="84"/>
  <c r="AG38" i="84"/>
  <c r="AP38" i="84" s="1"/>
  <c r="AF38" i="84"/>
  <c r="AO38" i="84" s="1"/>
  <c r="AE38" i="84"/>
  <c r="AH38" i="39"/>
  <c r="AQ38" i="39" s="1"/>
  <c r="AI38" i="44"/>
  <c r="AN38" i="44"/>
  <c r="AF39" i="92"/>
  <c r="AO39" i="92" s="1"/>
  <c r="AE39" i="92"/>
  <c r="AG39" i="92"/>
  <c r="AP39" i="92" s="1"/>
  <c r="W40" i="92"/>
  <c r="AI39" i="26"/>
  <c r="AN39" i="26"/>
  <c r="AG38" i="29"/>
  <c r="AP38" i="29" s="1"/>
  <c r="AF38" i="29"/>
  <c r="AO38" i="29" s="1"/>
  <c r="AE38" i="29"/>
  <c r="W39" i="29"/>
  <c r="AG38" i="93"/>
  <c r="AP38" i="93" s="1"/>
  <c r="AE38" i="93"/>
  <c r="AF38" i="93"/>
  <c r="AO38" i="93" s="1"/>
  <c r="W39" i="93"/>
  <c r="AH39" i="34"/>
  <c r="AQ39" i="34" s="1"/>
  <c r="Z39" i="34"/>
  <c r="AI39" i="43"/>
  <c r="AN39" i="43"/>
  <c r="AI37" i="94"/>
  <c r="AN37" i="94"/>
  <c r="AH37" i="46"/>
  <c r="AQ37" i="46" s="1"/>
  <c r="AR36" i="27"/>
  <c r="AR37" i="45"/>
  <c r="AI37" i="88"/>
  <c r="AN37" i="88"/>
  <c r="AR36" i="35"/>
  <c r="AR37" i="39"/>
  <c r="AR39" i="37"/>
  <c r="AE38" i="75"/>
  <c r="W39" i="75"/>
  <c r="AF38" i="75"/>
  <c r="AO38" i="75" s="1"/>
  <c r="AG38" i="75"/>
  <c r="AP38" i="75" s="1"/>
  <c r="AR37" i="29"/>
  <c r="AI37" i="32"/>
  <c r="AN37" i="32"/>
  <c r="AH40" i="37"/>
  <c r="AQ40" i="37" s="1"/>
  <c r="AR38" i="36"/>
  <c r="AH39" i="92"/>
  <c r="AQ39" i="92" s="1"/>
  <c r="X39" i="31"/>
  <c r="Y39" i="31"/>
  <c r="AH38" i="29"/>
  <c r="AQ38" i="29" s="1"/>
  <c r="AI38" i="95"/>
  <c r="AN38" i="95"/>
  <c r="Y40" i="86"/>
  <c r="X40" i="86"/>
  <c r="AG40" i="76"/>
  <c r="AP40" i="76" s="1"/>
  <c r="AF40" i="76"/>
  <c r="AO40" i="76" s="1"/>
  <c r="W41" i="76"/>
  <c r="AE40" i="76"/>
  <c r="AE37" i="46"/>
  <c r="W38" i="46"/>
  <c r="AG37" i="46"/>
  <c r="AP37" i="46" s="1"/>
  <c r="AF37" i="46"/>
  <c r="AO37" i="46" s="1"/>
  <c r="AR38" i="92"/>
  <c r="AH38" i="90"/>
  <c r="AQ38" i="90" s="1"/>
  <c r="AN39" i="86"/>
  <c r="AI39" i="86"/>
  <c r="AH39" i="83"/>
  <c r="AQ39" i="83" s="1"/>
  <c r="Y40" i="30"/>
  <c r="X40" i="30"/>
  <c r="AH39" i="36"/>
  <c r="AQ39" i="36" s="1"/>
  <c r="AR36" i="46"/>
  <c r="AG39" i="82"/>
  <c r="AP39" i="82" s="1"/>
  <c r="AF39" i="82"/>
  <c r="AO39" i="82" s="1"/>
  <c r="W40" i="82"/>
  <c r="AE39" i="82"/>
  <c r="W40" i="25"/>
  <c r="AG39" i="25"/>
  <c r="AP39" i="25" s="1"/>
  <c r="AF39" i="25"/>
  <c r="AO39" i="25" s="1"/>
  <c r="AE39" i="25"/>
  <c r="Y40" i="73"/>
  <c r="X40" i="73"/>
  <c r="AR37" i="81"/>
  <c r="AH37" i="27"/>
  <c r="AQ37" i="27" s="1"/>
  <c r="AG39" i="38"/>
  <c r="AP39" i="38" s="1"/>
  <c r="AE39" i="38"/>
  <c r="AF39" i="38"/>
  <c r="AO39" i="38" s="1"/>
  <c r="W40" i="38"/>
  <c r="Y40" i="79"/>
  <c r="X40" i="79"/>
  <c r="AI38" i="31"/>
  <c r="AN38" i="31"/>
  <c r="X38" i="74"/>
  <c r="Z38" i="74" s="1"/>
  <c r="Y38" i="74"/>
  <c r="AI40" i="96"/>
  <c r="AN40" i="96"/>
  <c r="AI38" i="33"/>
  <c r="AN38" i="33"/>
  <c r="AR38" i="34"/>
  <c r="AN39" i="73"/>
  <c r="AI39" i="73"/>
  <c r="Y39" i="77"/>
  <c r="X39" i="77"/>
  <c r="Z39" i="77" s="1"/>
  <c r="AH37" i="35"/>
  <c r="AQ37" i="35" s="1"/>
  <c r="Z38" i="90"/>
  <c r="Z37" i="27"/>
  <c r="AR39" i="40"/>
  <c r="Z38" i="39"/>
  <c r="X40" i="42"/>
  <c r="Y40" i="42"/>
  <c r="AH39" i="85"/>
  <c r="AQ39" i="85" s="1"/>
  <c r="AF38" i="78"/>
  <c r="AO38" i="78" s="1"/>
  <c r="AE38" i="78"/>
  <c r="W39" i="78"/>
  <c r="AG38" i="78"/>
  <c r="AP38" i="78" s="1"/>
  <c r="AN39" i="79"/>
  <c r="AI39" i="79"/>
  <c r="AR37" i="90"/>
  <c r="X41" i="48"/>
  <c r="Y41" i="48"/>
  <c r="Z41" i="48" s="1"/>
  <c r="AI39" i="30"/>
  <c r="AN39" i="30"/>
  <c r="AH40" i="28"/>
  <c r="AQ40" i="28" s="1"/>
  <c r="X38" i="41"/>
  <c r="Y38" i="41"/>
  <c r="AN38" i="77"/>
  <c r="AI38" i="77"/>
  <c r="X38" i="32"/>
  <c r="Y38" i="32"/>
  <c r="AR36" i="47"/>
  <c r="AH39" i="91"/>
  <c r="AQ39" i="91" s="1"/>
  <c r="AH37" i="47"/>
  <c r="AQ37" i="47" s="1"/>
  <c r="AI39" i="42"/>
  <c r="AN39" i="42"/>
  <c r="AI37" i="74"/>
  <c r="AN37" i="74"/>
  <c r="AH40" i="76"/>
  <c r="AQ40" i="76" s="1"/>
  <c r="AG38" i="80"/>
  <c r="AP38" i="80" s="1"/>
  <c r="AF38" i="80"/>
  <c r="AO38" i="80" s="1"/>
  <c r="AE38" i="80"/>
  <c r="W39" i="80"/>
  <c r="X41" i="96"/>
  <c r="Y41" i="96"/>
  <c r="AN40" i="48"/>
  <c r="AI40" i="48"/>
  <c r="X38" i="94"/>
  <c r="Z38" i="94" s="1"/>
  <c r="Y38" i="94"/>
  <c r="AN35" i="89"/>
  <c r="AI35" i="89"/>
  <c r="Z39" i="83"/>
  <c r="X40" i="43"/>
  <c r="Y40" i="43"/>
  <c r="AG39" i="87"/>
  <c r="AP39" i="87" s="1"/>
  <c r="AF39" i="87"/>
  <c r="AO39" i="87" s="1"/>
  <c r="AE39" i="87"/>
  <c r="W40" i="87"/>
  <c r="AR38" i="91"/>
  <c r="AR37" i="84"/>
  <c r="X36" i="89"/>
  <c r="Y36" i="89"/>
  <c r="AR38" i="85"/>
  <c r="Z40" i="28"/>
  <c r="Y38" i="88"/>
  <c r="X38" i="88"/>
  <c r="Z38" i="88" s="1"/>
  <c r="AH38" i="45"/>
  <c r="AQ38" i="45" s="1"/>
  <c r="AN37" i="41"/>
  <c r="AI37" i="41"/>
  <c r="Z37" i="35"/>
  <c r="AR39" i="76"/>
  <c r="AH38" i="84"/>
  <c r="AQ38" i="84" s="1"/>
  <c r="AH38" i="81"/>
  <c r="AQ38" i="81" s="1"/>
  <c r="AR38" i="83"/>
  <c r="AH40" i="40"/>
  <c r="AQ40" i="40" s="1"/>
  <c r="X39" i="44"/>
  <c r="Y39" i="44"/>
  <c r="Z39" i="44" s="1"/>
  <c r="X40" i="26"/>
  <c r="Y40" i="26"/>
  <c r="Z40" i="26" s="1"/>
  <c r="Z39" i="95"/>
  <c r="X39" i="95"/>
  <c r="Y39" i="95"/>
  <c r="Z39" i="85"/>
  <c r="X39" i="33"/>
  <c r="Y39" i="33"/>
  <c r="Z36" i="89" l="1"/>
  <c r="Z40" i="42"/>
  <c r="Z40" i="43"/>
  <c r="Z40" i="86"/>
  <c r="W38" i="47"/>
  <c r="Z38" i="32"/>
  <c r="AG38" i="32" s="1"/>
  <c r="AP38" i="32" s="1"/>
  <c r="Z38" i="41"/>
  <c r="W39" i="41"/>
  <c r="AG38" i="41"/>
  <c r="AP38" i="41" s="1"/>
  <c r="AF38" i="41"/>
  <c r="AO38" i="41" s="1"/>
  <c r="AE38" i="41"/>
  <c r="AE40" i="26"/>
  <c r="W41" i="26"/>
  <c r="AG40" i="26"/>
  <c r="AP40" i="26" s="1"/>
  <c r="AF40" i="26"/>
  <c r="AO40" i="26" s="1"/>
  <c r="AE38" i="32"/>
  <c r="W39" i="32"/>
  <c r="AH39" i="33"/>
  <c r="AQ39" i="33" s="1"/>
  <c r="AG39" i="83"/>
  <c r="AP39" i="83" s="1"/>
  <c r="AF39" i="83"/>
  <c r="AO39" i="83" s="1"/>
  <c r="W40" i="83"/>
  <c r="AE39" i="83"/>
  <c r="Y39" i="80"/>
  <c r="X39" i="80"/>
  <c r="AR39" i="42"/>
  <c r="AG39" i="95"/>
  <c r="AP39" i="95" s="1"/>
  <c r="AE39" i="95"/>
  <c r="AF39" i="95"/>
  <c r="AO39" i="95" s="1"/>
  <c r="W40" i="95"/>
  <c r="AE39" i="44"/>
  <c r="AF39" i="44"/>
  <c r="AO39" i="44" s="1"/>
  <c r="AG39" i="44"/>
  <c r="AP39" i="44" s="1"/>
  <c r="W40" i="44"/>
  <c r="AG38" i="88"/>
  <c r="AP38" i="88" s="1"/>
  <c r="AF38" i="88"/>
  <c r="AO38" i="88" s="1"/>
  <c r="AE38" i="88"/>
  <c r="W39" i="88"/>
  <c r="W37" i="89"/>
  <c r="AE36" i="89"/>
  <c r="AG36" i="89"/>
  <c r="AP36" i="89" s="1"/>
  <c r="AF36" i="89"/>
  <c r="AO36" i="89" s="1"/>
  <c r="Y40" i="87"/>
  <c r="X40" i="87"/>
  <c r="AE40" i="43"/>
  <c r="AG40" i="43"/>
  <c r="AP40" i="43" s="1"/>
  <c r="W41" i="43"/>
  <c r="AF40" i="43"/>
  <c r="AO40" i="43" s="1"/>
  <c r="AF38" i="94"/>
  <c r="AO38" i="94" s="1"/>
  <c r="AE38" i="94"/>
  <c r="W39" i="94"/>
  <c r="AG38" i="94"/>
  <c r="AP38" i="94" s="1"/>
  <c r="AH41" i="48"/>
  <c r="AQ41" i="48" s="1"/>
  <c r="AG40" i="42"/>
  <c r="AP40" i="42" s="1"/>
  <c r="AF40" i="42"/>
  <c r="AO40" i="42" s="1"/>
  <c r="AE40" i="42"/>
  <c r="W41" i="42"/>
  <c r="AE38" i="74"/>
  <c r="W39" i="74"/>
  <c r="AF38" i="74"/>
  <c r="AO38" i="74" s="1"/>
  <c r="AG38" i="74"/>
  <c r="AP38" i="74" s="1"/>
  <c r="AH40" i="73"/>
  <c r="AQ40" i="73" s="1"/>
  <c r="AN40" i="76"/>
  <c r="AI40" i="76"/>
  <c r="AF39" i="34"/>
  <c r="AO39" i="34" s="1"/>
  <c r="W40" i="34"/>
  <c r="AG39" i="34"/>
  <c r="AP39" i="34" s="1"/>
  <c r="AE39" i="34"/>
  <c r="Y39" i="93"/>
  <c r="X39" i="93"/>
  <c r="X39" i="29"/>
  <c r="Y39" i="29"/>
  <c r="X40" i="92"/>
  <c r="Y40" i="92"/>
  <c r="AR38" i="44"/>
  <c r="X40" i="91"/>
  <c r="Y40" i="91"/>
  <c r="AN38" i="81"/>
  <c r="AI38" i="81"/>
  <c r="AR38" i="33"/>
  <c r="W41" i="86"/>
  <c r="AG40" i="86"/>
  <c r="AP40" i="86" s="1"/>
  <c r="AF40" i="86"/>
  <c r="AO40" i="86" s="1"/>
  <c r="AE40" i="86"/>
  <c r="AR37" i="32"/>
  <c r="Y39" i="75"/>
  <c r="X39" i="75"/>
  <c r="AN38" i="29"/>
  <c r="AI38" i="29"/>
  <c r="AN38" i="84"/>
  <c r="AI38" i="84"/>
  <c r="AN39" i="91"/>
  <c r="AI39" i="91"/>
  <c r="X39" i="81"/>
  <c r="Z39" i="81" s="1"/>
  <c r="Y39" i="81"/>
  <c r="Y41" i="37"/>
  <c r="X41" i="37"/>
  <c r="Z39" i="33"/>
  <c r="AH40" i="26"/>
  <c r="AQ40" i="26" s="1"/>
  <c r="W38" i="35"/>
  <c r="AG37" i="35"/>
  <c r="AP37" i="35" s="1"/>
  <c r="AF37" i="35"/>
  <c r="AO37" i="35" s="1"/>
  <c r="AE37" i="35"/>
  <c r="AR35" i="89"/>
  <c r="AN38" i="80"/>
  <c r="AI38" i="80"/>
  <c r="AH38" i="41"/>
  <c r="AQ38" i="41" s="1"/>
  <c r="Y39" i="78"/>
  <c r="X39" i="78"/>
  <c r="AR39" i="73"/>
  <c r="AR38" i="31"/>
  <c r="Z40" i="73"/>
  <c r="AH40" i="30"/>
  <c r="AQ40" i="30" s="1"/>
  <c r="X41" i="76"/>
  <c r="Y41" i="76"/>
  <c r="AI38" i="75"/>
  <c r="AN38" i="75"/>
  <c r="X41" i="40"/>
  <c r="Y41" i="40"/>
  <c r="X39" i="45"/>
  <c r="Y39" i="45"/>
  <c r="X40" i="36"/>
  <c r="Y40" i="36"/>
  <c r="W41" i="28"/>
  <c r="AG40" i="28"/>
  <c r="AP40" i="28" s="1"/>
  <c r="AF40" i="28"/>
  <c r="AO40" i="28" s="1"/>
  <c r="AE40" i="28"/>
  <c r="AR40" i="48"/>
  <c r="AG41" i="48"/>
  <c r="AP41" i="48" s="1"/>
  <c r="W42" i="48"/>
  <c r="AF41" i="48"/>
  <c r="AO41" i="48" s="1"/>
  <c r="AE41" i="48"/>
  <c r="W39" i="39"/>
  <c r="AG38" i="39"/>
  <c r="AP38" i="39" s="1"/>
  <c r="AF38" i="39"/>
  <c r="AO38" i="39" s="1"/>
  <c r="AE38" i="39"/>
  <c r="AR37" i="94"/>
  <c r="AN38" i="93"/>
  <c r="AI38" i="93"/>
  <c r="AN39" i="92"/>
  <c r="AI39" i="92"/>
  <c r="X38" i="47"/>
  <c r="Y38" i="47"/>
  <c r="AI40" i="37"/>
  <c r="AN40" i="37"/>
  <c r="AN39" i="87"/>
  <c r="AI39" i="87"/>
  <c r="Y40" i="25"/>
  <c r="X40" i="25"/>
  <c r="AG39" i="85"/>
  <c r="AP39" i="85" s="1"/>
  <c r="AF39" i="85"/>
  <c r="AO39" i="85" s="1"/>
  <c r="AE39" i="85"/>
  <c r="W40" i="85"/>
  <c r="AR37" i="41"/>
  <c r="AR40" i="96"/>
  <c r="AN39" i="38"/>
  <c r="AI39" i="38"/>
  <c r="AI39" i="25"/>
  <c r="AN39" i="25"/>
  <c r="AN39" i="82"/>
  <c r="AI39" i="82"/>
  <c r="AR38" i="95"/>
  <c r="AH38" i="88"/>
  <c r="AQ38" i="88" s="1"/>
  <c r="AH41" i="96"/>
  <c r="AQ41" i="96" s="1"/>
  <c r="AR39" i="30"/>
  <c r="AR39" i="79"/>
  <c r="AF37" i="27"/>
  <c r="AO37" i="27" s="1"/>
  <c r="AG37" i="27"/>
  <c r="AP37" i="27" s="1"/>
  <c r="W38" i="27"/>
  <c r="AE37" i="27"/>
  <c r="X40" i="82"/>
  <c r="Y40" i="82"/>
  <c r="Z40" i="30"/>
  <c r="AR39" i="86"/>
  <c r="Y38" i="46"/>
  <c r="X38" i="46"/>
  <c r="AH39" i="31"/>
  <c r="AQ39" i="31" s="1"/>
  <c r="AR37" i="88"/>
  <c r="X39" i="84"/>
  <c r="Z39" i="84" s="1"/>
  <c r="Y39" i="84"/>
  <c r="AN37" i="47"/>
  <c r="AI37" i="47"/>
  <c r="AN39" i="36"/>
  <c r="AI39" i="36"/>
  <c r="W40" i="77"/>
  <c r="AG39" i="77"/>
  <c r="AP39" i="77" s="1"/>
  <c r="AF39" i="77"/>
  <c r="AO39" i="77" s="1"/>
  <c r="AE39" i="77"/>
  <c r="X40" i="38"/>
  <c r="Y40" i="38"/>
  <c r="AH38" i="32"/>
  <c r="AQ38" i="32" s="1"/>
  <c r="AI38" i="78"/>
  <c r="AN38" i="78"/>
  <c r="AH40" i="79"/>
  <c r="AQ40" i="79" s="1"/>
  <c r="AH39" i="95"/>
  <c r="AQ39" i="95" s="1"/>
  <c r="AH39" i="44"/>
  <c r="AQ39" i="44" s="1"/>
  <c r="AH36" i="89"/>
  <c r="AQ36" i="89" s="1"/>
  <c r="AH40" i="43"/>
  <c r="AQ40" i="43" s="1"/>
  <c r="AH38" i="94"/>
  <c r="AQ38" i="94" s="1"/>
  <c r="Z41" i="96"/>
  <c r="AR37" i="74"/>
  <c r="AR38" i="77"/>
  <c r="AH40" i="42"/>
  <c r="AQ40" i="42" s="1"/>
  <c r="AE38" i="90"/>
  <c r="W39" i="90"/>
  <c r="AG38" i="90"/>
  <c r="AP38" i="90" s="1"/>
  <c r="AF38" i="90"/>
  <c r="AO38" i="90" s="1"/>
  <c r="AH39" i="77"/>
  <c r="AQ39" i="77" s="1"/>
  <c r="AH38" i="74"/>
  <c r="AQ38" i="74" s="1"/>
  <c r="Z40" i="79"/>
  <c r="AI37" i="46"/>
  <c r="AN37" i="46"/>
  <c r="AH40" i="86"/>
  <c r="AQ40" i="86" s="1"/>
  <c r="Z39" i="31"/>
  <c r="AR39" i="43"/>
  <c r="AR39" i="26"/>
  <c r="AI40" i="40"/>
  <c r="AN40" i="40"/>
  <c r="AN38" i="45"/>
  <c r="AI38" i="45"/>
  <c r="Z40" i="38" l="1"/>
  <c r="Z40" i="91"/>
  <c r="AF38" i="32"/>
  <c r="AO38" i="32" s="1"/>
  <c r="Z40" i="25"/>
  <c r="AE40" i="25" s="1"/>
  <c r="W41" i="25"/>
  <c r="AG40" i="25"/>
  <c r="AP40" i="25" s="1"/>
  <c r="W41" i="91"/>
  <c r="AF40" i="91"/>
  <c r="AO40" i="91" s="1"/>
  <c r="AE40" i="91"/>
  <c r="AG40" i="91"/>
  <c r="AP40" i="91" s="1"/>
  <c r="AR38" i="45"/>
  <c r="AE39" i="31"/>
  <c r="W40" i="31"/>
  <c r="AG39" i="31"/>
  <c r="AP39" i="31" s="1"/>
  <c r="AF39" i="31"/>
  <c r="AO39" i="31" s="1"/>
  <c r="AH40" i="38"/>
  <c r="AQ40" i="38" s="1"/>
  <c r="X40" i="77"/>
  <c r="Z40" i="77" s="1"/>
  <c r="Y40" i="77"/>
  <c r="AH39" i="84"/>
  <c r="AQ39" i="84" s="1"/>
  <c r="AN37" i="27"/>
  <c r="AI37" i="27"/>
  <c r="AR39" i="25"/>
  <c r="AH40" i="25"/>
  <c r="AQ40" i="25" s="1"/>
  <c r="AR40" i="37"/>
  <c r="AR38" i="93"/>
  <c r="AH39" i="81"/>
  <c r="AQ39" i="81" s="1"/>
  <c r="AR38" i="29"/>
  <c r="AN39" i="34"/>
  <c r="AI39" i="34"/>
  <c r="X41" i="42"/>
  <c r="Y41" i="42"/>
  <c r="Z41" i="42" s="1"/>
  <c r="AI38" i="94"/>
  <c r="AN38" i="94"/>
  <c r="AI40" i="43"/>
  <c r="AN40" i="43"/>
  <c r="AI36" i="89"/>
  <c r="AN36" i="89"/>
  <c r="AN39" i="44"/>
  <c r="AI39" i="44"/>
  <c r="X40" i="83"/>
  <c r="Y40" i="83"/>
  <c r="AI38" i="32"/>
  <c r="AN38" i="32"/>
  <c r="AI40" i="26"/>
  <c r="AN40" i="26"/>
  <c r="AR40" i="40"/>
  <c r="AF40" i="38"/>
  <c r="AO40" i="38" s="1"/>
  <c r="W41" i="38"/>
  <c r="AG40" i="38"/>
  <c r="AP40" i="38" s="1"/>
  <c r="AE40" i="38"/>
  <c r="X38" i="35"/>
  <c r="Y38" i="35"/>
  <c r="AF39" i="33"/>
  <c r="AO39" i="33" s="1"/>
  <c r="W40" i="33"/>
  <c r="AG39" i="33"/>
  <c r="AP39" i="33" s="1"/>
  <c r="AE39" i="33"/>
  <c r="W40" i="81"/>
  <c r="AG39" i="81"/>
  <c r="AP39" i="81" s="1"/>
  <c r="AF39" i="81"/>
  <c r="AO39" i="81" s="1"/>
  <c r="AE39" i="81"/>
  <c r="AI40" i="86"/>
  <c r="AN40" i="86"/>
  <c r="AH39" i="29"/>
  <c r="AQ39" i="29" s="1"/>
  <c r="AN40" i="42"/>
  <c r="AI40" i="42"/>
  <c r="AH40" i="87"/>
  <c r="AQ40" i="87" s="1"/>
  <c r="X40" i="95"/>
  <c r="Y40" i="95"/>
  <c r="AI38" i="41"/>
  <c r="AN38" i="41"/>
  <c r="AF39" i="84"/>
  <c r="AO39" i="84" s="1"/>
  <c r="AE39" i="84"/>
  <c r="W40" i="84"/>
  <c r="AG39" i="84"/>
  <c r="AP39" i="84" s="1"/>
  <c r="X38" i="27"/>
  <c r="Y38" i="27"/>
  <c r="Z38" i="27" s="1"/>
  <c r="AH39" i="45"/>
  <c r="AQ39" i="45" s="1"/>
  <c r="AI39" i="77"/>
  <c r="AN39" i="77"/>
  <c r="AF40" i="30"/>
  <c r="AO40" i="30" s="1"/>
  <c r="AE40" i="30"/>
  <c r="W41" i="30"/>
  <c r="AG40" i="30"/>
  <c r="AP40" i="30" s="1"/>
  <c r="Y40" i="85"/>
  <c r="X40" i="85"/>
  <c r="AH38" i="47"/>
  <c r="AQ38" i="47" s="1"/>
  <c r="Y39" i="39"/>
  <c r="X39" i="39"/>
  <c r="Y41" i="28"/>
  <c r="X41" i="28"/>
  <c r="Z41" i="28" s="1"/>
  <c r="Z39" i="45"/>
  <c r="AH41" i="37"/>
  <c r="AQ41" i="37" s="1"/>
  <c r="AR39" i="91"/>
  <c r="AH39" i="75"/>
  <c r="AQ39" i="75" s="1"/>
  <c r="AR38" i="81"/>
  <c r="Z39" i="29"/>
  <c r="X40" i="34"/>
  <c r="Y40" i="34"/>
  <c r="X37" i="89"/>
  <c r="Y37" i="89"/>
  <c r="AH39" i="80"/>
  <c r="AQ39" i="80" s="1"/>
  <c r="AR37" i="46"/>
  <c r="AR38" i="75"/>
  <c r="AF41" i="96"/>
  <c r="AO41" i="96" s="1"/>
  <c r="AG41" i="96"/>
  <c r="AP41" i="96" s="1"/>
  <c r="W42" i="96"/>
  <c r="AE41" i="96"/>
  <c r="AR37" i="47"/>
  <c r="AH38" i="46"/>
  <c r="AQ38" i="46" s="1"/>
  <c r="AR39" i="82"/>
  <c r="AN39" i="85"/>
  <c r="AI39" i="85"/>
  <c r="AR39" i="87"/>
  <c r="Z38" i="47"/>
  <c r="AN41" i="48"/>
  <c r="AI41" i="48"/>
  <c r="AH41" i="76"/>
  <c r="AQ41" i="76" s="1"/>
  <c r="AH39" i="78"/>
  <c r="AQ39" i="78" s="1"/>
  <c r="AI37" i="35"/>
  <c r="AN37" i="35"/>
  <c r="AH39" i="93"/>
  <c r="AQ39" i="93" s="1"/>
  <c r="Y39" i="74"/>
  <c r="X39" i="74"/>
  <c r="Z39" i="74" s="1"/>
  <c r="X41" i="43"/>
  <c r="Y41" i="43"/>
  <c r="Z40" i="87"/>
  <c r="Y40" i="44"/>
  <c r="X40" i="44"/>
  <c r="AR39" i="36"/>
  <c r="AR39" i="38"/>
  <c r="W41" i="79"/>
  <c r="AG40" i="79"/>
  <c r="AP40" i="79" s="1"/>
  <c r="AF40" i="79"/>
  <c r="AO40" i="79" s="1"/>
  <c r="AE40" i="79"/>
  <c r="Y39" i="90"/>
  <c r="X39" i="90"/>
  <c r="AH40" i="82"/>
  <c r="AQ40" i="82" s="1"/>
  <c r="AR39" i="92"/>
  <c r="AI38" i="39"/>
  <c r="AN38" i="39"/>
  <c r="AI40" i="28"/>
  <c r="AN40" i="28"/>
  <c r="AH40" i="36"/>
  <c r="AQ40" i="36" s="1"/>
  <c r="AH41" i="40"/>
  <c r="AQ41" i="40" s="1"/>
  <c r="Z41" i="76"/>
  <c r="W41" i="73"/>
  <c r="AG40" i="73"/>
  <c r="AP40" i="73" s="1"/>
  <c r="AE40" i="73"/>
  <c r="AF40" i="73"/>
  <c r="AO40" i="73" s="1"/>
  <c r="Z41" i="37"/>
  <c r="AR38" i="84"/>
  <c r="Z39" i="75"/>
  <c r="AH40" i="92"/>
  <c r="AQ40" i="92" s="1"/>
  <c r="AI38" i="74"/>
  <c r="AN38" i="74"/>
  <c r="X39" i="88"/>
  <c r="Y39" i="88"/>
  <c r="AN39" i="95"/>
  <c r="AI39" i="95"/>
  <c r="Z39" i="80"/>
  <c r="AI38" i="90"/>
  <c r="AN38" i="90"/>
  <c r="AR38" i="78"/>
  <c r="Z38" i="46"/>
  <c r="Z40" i="82"/>
  <c r="X42" i="48"/>
  <c r="Y42" i="48"/>
  <c r="Z40" i="36"/>
  <c r="Z41" i="40"/>
  <c r="Z39" i="78"/>
  <c r="AR38" i="80"/>
  <c r="X41" i="86"/>
  <c r="Z41" i="86" s="1"/>
  <c r="Y41" i="86"/>
  <c r="AH40" i="91"/>
  <c r="AQ40" i="91" s="1"/>
  <c r="Z40" i="92"/>
  <c r="Z39" i="93"/>
  <c r="AR40" i="76"/>
  <c r="X39" i="94"/>
  <c r="Z39" i="94" s="1"/>
  <c r="Y39" i="94"/>
  <c r="AN38" i="88"/>
  <c r="AI38" i="88"/>
  <c r="AN39" i="83"/>
  <c r="AI39" i="83"/>
  <c r="Y39" i="32"/>
  <c r="X39" i="32"/>
  <c r="X41" i="26"/>
  <c r="Y41" i="26"/>
  <c r="Y39" i="41"/>
  <c r="X39" i="41"/>
  <c r="Z39" i="41" s="1"/>
  <c r="Z39" i="90" l="1"/>
  <c r="Z39" i="39"/>
  <c r="Z38" i="35"/>
  <c r="Z39" i="88"/>
  <c r="AG39" i="88" s="1"/>
  <c r="AP39" i="88" s="1"/>
  <c r="Z39" i="32"/>
  <c r="Z41" i="43"/>
  <c r="AF40" i="25"/>
  <c r="AO40" i="25" s="1"/>
  <c r="Z40" i="44"/>
  <c r="Z42" i="48"/>
  <c r="Z40" i="85"/>
  <c r="AG40" i="85" s="1"/>
  <c r="AP40" i="85" s="1"/>
  <c r="Z37" i="89"/>
  <c r="AF37" i="89" s="1"/>
  <c r="AO37" i="89" s="1"/>
  <c r="W39" i="27"/>
  <c r="AE38" i="27"/>
  <c r="AG38" i="27"/>
  <c r="AP38" i="27" s="1"/>
  <c r="AF38" i="27"/>
  <c r="AO38" i="27" s="1"/>
  <c r="AG39" i="90"/>
  <c r="AP39" i="90" s="1"/>
  <c r="AF39" i="90"/>
  <c r="AO39" i="90" s="1"/>
  <c r="AE39" i="90"/>
  <c r="W40" i="90"/>
  <c r="AG40" i="44"/>
  <c r="AP40" i="44" s="1"/>
  <c r="AF40" i="44"/>
  <c r="AO40" i="44" s="1"/>
  <c r="AE40" i="44"/>
  <c r="W41" i="44"/>
  <c r="AG39" i="74"/>
  <c r="AP39" i="74" s="1"/>
  <c r="AF39" i="74"/>
  <c r="AO39" i="74" s="1"/>
  <c r="AE39" i="74"/>
  <c r="W40" i="74"/>
  <c r="W40" i="88"/>
  <c r="AF39" i="88"/>
  <c r="AO39" i="88" s="1"/>
  <c r="AE39" i="88"/>
  <c r="AE41" i="28"/>
  <c r="AF41" i="28"/>
  <c r="AO41" i="28" s="1"/>
  <c r="W42" i="28"/>
  <c r="AG41" i="28"/>
  <c r="AP41" i="28" s="1"/>
  <c r="AF42" i="48"/>
  <c r="AO42" i="48" s="1"/>
  <c r="AG42" i="48"/>
  <c r="AP42" i="48" s="1"/>
  <c r="AE42" i="48"/>
  <c r="W43" i="48"/>
  <c r="W41" i="85"/>
  <c r="AE40" i="85"/>
  <c r="AF40" i="85"/>
  <c r="AO40" i="85" s="1"/>
  <c r="AE39" i="41"/>
  <c r="W40" i="41"/>
  <c r="AF39" i="41"/>
  <c r="AO39" i="41" s="1"/>
  <c r="AG39" i="41"/>
  <c r="AP39" i="41" s="1"/>
  <c r="AG39" i="32"/>
  <c r="AP39" i="32" s="1"/>
  <c r="AF39" i="32"/>
  <c r="AO39" i="32" s="1"/>
  <c r="AE39" i="32"/>
  <c r="W40" i="32"/>
  <c r="AH39" i="94"/>
  <c r="AQ39" i="94" s="1"/>
  <c r="AH41" i="86"/>
  <c r="AQ41" i="86" s="1"/>
  <c r="AF40" i="36"/>
  <c r="AO40" i="36" s="1"/>
  <c r="W41" i="36"/>
  <c r="AG40" i="36"/>
  <c r="AP40" i="36" s="1"/>
  <c r="AE40" i="36"/>
  <c r="AH39" i="90"/>
  <c r="AQ39" i="90" s="1"/>
  <c r="AH40" i="44"/>
  <c r="AQ40" i="44" s="1"/>
  <c r="AG41" i="43"/>
  <c r="AP41" i="43" s="1"/>
  <c r="AE41" i="43"/>
  <c r="W42" i="43"/>
  <c r="AF41" i="43"/>
  <c r="AO41" i="43" s="1"/>
  <c r="AG39" i="45"/>
  <c r="AP39" i="45" s="1"/>
  <c r="W40" i="45"/>
  <c r="AE39" i="45"/>
  <c r="AF39" i="45"/>
  <c r="AO39" i="45" s="1"/>
  <c r="AE39" i="39"/>
  <c r="W40" i="39"/>
  <c r="AF39" i="39"/>
  <c r="AO39" i="39" s="1"/>
  <c r="AG39" i="39"/>
  <c r="AP39" i="39" s="1"/>
  <c r="AH40" i="85"/>
  <c r="AQ40" i="85" s="1"/>
  <c r="AI40" i="30"/>
  <c r="AN40" i="30"/>
  <c r="AR38" i="41"/>
  <c r="AI39" i="81"/>
  <c r="AN39" i="81"/>
  <c r="AE38" i="35"/>
  <c r="W39" i="35"/>
  <c r="AF38" i="35"/>
  <c r="AO38" i="35" s="1"/>
  <c r="AG38" i="35"/>
  <c r="AP38" i="35" s="1"/>
  <c r="AR36" i="89"/>
  <c r="AH41" i="42"/>
  <c r="AQ41" i="42" s="1"/>
  <c r="AH40" i="77"/>
  <c r="AQ40" i="77" s="1"/>
  <c r="Y41" i="91"/>
  <c r="Z41" i="91" s="1"/>
  <c r="X41" i="91"/>
  <c r="AI40" i="38"/>
  <c r="AN40" i="38"/>
  <c r="AH40" i="83"/>
  <c r="AQ40" i="83" s="1"/>
  <c r="W42" i="42"/>
  <c r="AG41" i="42"/>
  <c r="AP41" i="42" s="1"/>
  <c r="AF41" i="42"/>
  <c r="AO41" i="42" s="1"/>
  <c r="AE41" i="42"/>
  <c r="AE40" i="77"/>
  <c r="W41" i="77"/>
  <c r="AF40" i="77"/>
  <c r="AO40" i="77" s="1"/>
  <c r="AG40" i="77"/>
  <c r="AP40" i="77" s="1"/>
  <c r="AG39" i="94"/>
  <c r="AP39" i="94" s="1"/>
  <c r="AF39" i="94"/>
  <c r="AO39" i="94" s="1"/>
  <c r="AE39" i="94"/>
  <c r="W40" i="94"/>
  <c r="AE41" i="86"/>
  <c r="W42" i="86"/>
  <c r="AF41" i="86"/>
  <c r="AO41" i="86" s="1"/>
  <c r="AG41" i="86"/>
  <c r="AP41" i="86" s="1"/>
  <c r="AN41" i="96"/>
  <c r="AI41" i="96"/>
  <c r="AH40" i="34"/>
  <c r="AQ40" i="34" s="1"/>
  <c r="AH41" i="26"/>
  <c r="AQ41" i="26" s="1"/>
  <c r="AR40" i="28"/>
  <c r="AR39" i="85"/>
  <c r="X42" i="96"/>
  <c r="Y42" i="96"/>
  <c r="Z40" i="34"/>
  <c r="X40" i="84"/>
  <c r="Z40" i="84" s="1"/>
  <c r="Y40" i="84"/>
  <c r="AH40" i="95"/>
  <c r="AQ40" i="95" s="1"/>
  <c r="Y40" i="33"/>
  <c r="X40" i="33"/>
  <c r="Z40" i="83"/>
  <c r="AR40" i="43"/>
  <c r="AR39" i="34"/>
  <c r="AR39" i="83"/>
  <c r="W42" i="76"/>
  <c r="AG41" i="76"/>
  <c r="AP41" i="76" s="1"/>
  <c r="AF41" i="76"/>
  <c r="AO41" i="76" s="1"/>
  <c r="AE41" i="76"/>
  <c r="AR38" i="90"/>
  <c r="AI40" i="79"/>
  <c r="AN40" i="79"/>
  <c r="W41" i="87"/>
  <c r="AG40" i="87"/>
  <c r="AP40" i="87" s="1"/>
  <c r="AF40" i="87"/>
  <c r="AO40" i="87" s="1"/>
  <c r="AE40" i="87"/>
  <c r="AR41" i="48"/>
  <c r="W40" i="29"/>
  <c r="AG39" i="29"/>
  <c r="AP39" i="29" s="1"/>
  <c r="AE39" i="29"/>
  <c r="AF39" i="29"/>
  <c r="AO39" i="29" s="1"/>
  <c r="AR39" i="77"/>
  <c r="AN39" i="84"/>
  <c r="AI39" i="84"/>
  <c r="Z40" i="95"/>
  <c r="AR40" i="42"/>
  <c r="AR40" i="26"/>
  <c r="AR39" i="44"/>
  <c r="AI40" i="91"/>
  <c r="AN40" i="91"/>
  <c r="AH41" i="28"/>
  <c r="AQ41" i="28" s="1"/>
  <c r="Z41" i="26"/>
  <c r="AR38" i="88"/>
  <c r="AH39" i="41"/>
  <c r="AQ39" i="41" s="1"/>
  <c r="AH39" i="32"/>
  <c r="AQ39" i="32" s="1"/>
  <c r="W40" i="93"/>
  <c r="AG39" i="93"/>
  <c r="AP39" i="93" s="1"/>
  <c r="AF39" i="93"/>
  <c r="AO39" i="93" s="1"/>
  <c r="AE39" i="93"/>
  <c r="AG39" i="78"/>
  <c r="AP39" i="78" s="1"/>
  <c r="AF39" i="78"/>
  <c r="AO39" i="78" s="1"/>
  <c r="AE39" i="78"/>
  <c r="W40" i="78"/>
  <c r="W41" i="82"/>
  <c r="AG40" i="82"/>
  <c r="AP40" i="82" s="1"/>
  <c r="AF40" i="82"/>
  <c r="AO40" i="82" s="1"/>
  <c r="AE40" i="82"/>
  <c r="W40" i="80"/>
  <c r="AG39" i="80"/>
  <c r="AP39" i="80" s="1"/>
  <c r="AE39" i="80"/>
  <c r="AF39" i="80"/>
  <c r="AO39" i="80" s="1"/>
  <c r="AI40" i="73"/>
  <c r="AN40" i="73"/>
  <c r="AR38" i="39"/>
  <c r="AR37" i="35"/>
  <c r="AH37" i="89"/>
  <c r="AQ37" i="89" s="1"/>
  <c r="AH39" i="39"/>
  <c r="AQ39" i="39" s="1"/>
  <c r="AH38" i="27"/>
  <c r="AQ38" i="27" s="1"/>
  <c r="Y40" i="81"/>
  <c r="X40" i="81"/>
  <c r="X41" i="38"/>
  <c r="Y41" i="38"/>
  <c r="AR38" i="94"/>
  <c r="AR37" i="27"/>
  <c r="Z40" i="31"/>
  <c r="X40" i="31"/>
  <c r="Y40" i="31"/>
  <c r="Y41" i="25"/>
  <c r="X41" i="25"/>
  <c r="Z41" i="25" s="1"/>
  <c r="Y41" i="73"/>
  <c r="X41" i="73"/>
  <c r="X41" i="79"/>
  <c r="Y41" i="79"/>
  <c r="AH39" i="74"/>
  <c r="AQ39" i="74" s="1"/>
  <c r="AH42" i="48"/>
  <c r="AQ42" i="48" s="1"/>
  <c r="AH39" i="88"/>
  <c r="AQ39" i="88" s="1"/>
  <c r="AE41" i="37"/>
  <c r="W42" i="37"/>
  <c r="AF41" i="37"/>
  <c r="AO41" i="37" s="1"/>
  <c r="AG41" i="37"/>
  <c r="AP41" i="37" s="1"/>
  <c r="AF40" i="92"/>
  <c r="AO40" i="92" s="1"/>
  <c r="W41" i="92"/>
  <c r="AE40" i="92"/>
  <c r="AG40" i="92"/>
  <c r="AP40" i="92" s="1"/>
  <c r="AF41" i="40"/>
  <c r="AO41" i="40" s="1"/>
  <c r="AE41" i="40"/>
  <c r="W42" i="40"/>
  <c r="AG41" i="40"/>
  <c r="AP41" i="40" s="1"/>
  <c r="AG38" i="46"/>
  <c r="AP38" i="46" s="1"/>
  <c r="AF38" i="46"/>
  <c r="AO38" i="46" s="1"/>
  <c r="AE38" i="46"/>
  <c r="W39" i="46"/>
  <c r="AR39" i="95"/>
  <c r="AR38" i="74"/>
  <c r="AG39" i="75"/>
  <c r="AP39" i="75" s="1"/>
  <c r="AF39" i="75"/>
  <c r="AO39" i="75" s="1"/>
  <c r="AE39" i="75"/>
  <c r="W40" i="75"/>
  <c r="AH41" i="43"/>
  <c r="AQ41" i="43" s="1"/>
  <c r="AG38" i="47"/>
  <c r="AP38" i="47" s="1"/>
  <c r="AF38" i="47"/>
  <c r="AO38" i="47" s="1"/>
  <c r="W39" i="47"/>
  <c r="AE38" i="47"/>
  <c r="Y41" i="30"/>
  <c r="X41" i="30"/>
  <c r="Z41" i="30" s="1"/>
  <c r="AR40" i="86"/>
  <c r="AI39" i="33"/>
  <c r="AN39" i="33"/>
  <c r="AH38" i="35"/>
  <c r="AQ38" i="35" s="1"/>
  <c r="AR38" i="32"/>
  <c r="AI39" i="31"/>
  <c r="AN39" i="31"/>
  <c r="AI40" i="25"/>
  <c r="AN40" i="25"/>
  <c r="W38" i="89" l="1"/>
  <c r="AG37" i="89"/>
  <c r="AP37" i="89" s="1"/>
  <c r="Z41" i="38"/>
  <c r="AF41" i="38" s="1"/>
  <c r="AO41" i="38" s="1"/>
  <c r="AE37" i="89"/>
  <c r="Z40" i="81"/>
  <c r="AG40" i="81" s="1"/>
  <c r="AP40" i="81" s="1"/>
  <c r="AG40" i="84"/>
  <c r="AP40" i="84" s="1"/>
  <c r="AF40" i="84"/>
  <c r="AO40" i="84" s="1"/>
  <c r="W41" i="84"/>
  <c r="AE40" i="84"/>
  <c r="AF41" i="91"/>
  <c r="AO41" i="91" s="1"/>
  <c r="AE41" i="91"/>
  <c r="AG41" i="91"/>
  <c r="AP41" i="91" s="1"/>
  <c r="W42" i="91"/>
  <c r="AE41" i="38"/>
  <c r="W42" i="38"/>
  <c r="AG41" i="38"/>
  <c r="AP41" i="38" s="1"/>
  <c r="AE40" i="81"/>
  <c r="AH41" i="79"/>
  <c r="AQ41" i="79" s="1"/>
  <c r="W41" i="83"/>
  <c r="AE40" i="83"/>
  <c r="AF40" i="83"/>
  <c r="AO40" i="83" s="1"/>
  <c r="AG40" i="83"/>
  <c r="AP40" i="83" s="1"/>
  <c r="X42" i="43"/>
  <c r="Y42" i="43"/>
  <c r="Y42" i="40"/>
  <c r="X42" i="40"/>
  <c r="X41" i="92"/>
  <c r="Y41" i="92"/>
  <c r="AI41" i="37"/>
  <c r="AN41" i="37"/>
  <c r="Z41" i="79"/>
  <c r="X40" i="29"/>
  <c r="Y40" i="29"/>
  <c r="AI41" i="76"/>
  <c r="AN41" i="76"/>
  <c r="AG41" i="30"/>
  <c r="AP41" i="30" s="1"/>
  <c r="AF41" i="30"/>
  <c r="AO41" i="30" s="1"/>
  <c r="AE41" i="30"/>
  <c r="W42" i="30"/>
  <c r="AR39" i="33"/>
  <c r="AN38" i="47"/>
  <c r="AI38" i="47"/>
  <c r="AN39" i="75"/>
  <c r="AI39" i="75"/>
  <c r="AH41" i="25"/>
  <c r="AQ41" i="25" s="1"/>
  <c r="AR40" i="73"/>
  <c r="AI40" i="82"/>
  <c r="AN40" i="82"/>
  <c r="Y40" i="78"/>
  <c r="X40" i="78"/>
  <c r="AR39" i="84"/>
  <c r="X42" i="76"/>
  <c r="Y42" i="76"/>
  <c r="X42" i="86"/>
  <c r="Z42" i="86" s="1"/>
  <c r="Y42" i="86"/>
  <c r="AI41" i="42"/>
  <c r="AN41" i="42"/>
  <c r="AH41" i="91"/>
  <c r="AQ41" i="91" s="1"/>
  <c r="Y39" i="35"/>
  <c r="X39" i="35"/>
  <c r="X40" i="32"/>
  <c r="Y40" i="32"/>
  <c r="AI39" i="88"/>
  <c r="AN39" i="88"/>
  <c r="X40" i="74"/>
  <c r="Y40" i="74"/>
  <c r="AN40" i="44"/>
  <c r="AI40" i="44"/>
  <c r="AN37" i="89"/>
  <c r="AI37" i="89"/>
  <c r="AN39" i="45"/>
  <c r="AI39" i="45"/>
  <c r="AN41" i="43"/>
  <c r="AI41" i="43"/>
  <c r="AI40" i="36"/>
  <c r="AN40" i="36"/>
  <c r="AI39" i="41"/>
  <c r="AN39" i="41"/>
  <c r="Y43" i="48"/>
  <c r="X43" i="48"/>
  <c r="AN39" i="78"/>
  <c r="AI39" i="78"/>
  <c r="AI41" i="86"/>
  <c r="AN41" i="86"/>
  <c r="AI38" i="35"/>
  <c r="AN38" i="35"/>
  <c r="AH40" i="33"/>
  <c r="AQ40" i="33" s="1"/>
  <c r="AR39" i="31"/>
  <c r="AH41" i="30"/>
  <c r="AQ41" i="30" s="1"/>
  <c r="AN38" i="46"/>
  <c r="AI38" i="46"/>
  <c r="AI41" i="40"/>
  <c r="AN41" i="40"/>
  <c r="AH41" i="73"/>
  <c r="AQ41" i="73" s="1"/>
  <c r="AG41" i="26"/>
  <c r="AP41" i="26" s="1"/>
  <c r="AF41" i="26"/>
  <c r="AO41" i="26" s="1"/>
  <c r="AE41" i="26"/>
  <c r="W42" i="26"/>
  <c r="Y41" i="87"/>
  <c r="X41" i="87"/>
  <c r="AH42" i="96"/>
  <c r="AQ42" i="96" s="1"/>
  <c r="X40" i="94"/>
  <c r="Y40" i="94"/>
  <c r="AR39" i="81"/>
  <c r="X40" i="45"/>
  <c r="Y40" i="45"/>
  <c r="AI42" i="48"/>
  <c r="AN42" i="48"/>
  <c r="X42" i="28"/>
  <c r="Z42" i="28" s="1"/>
  <c r="Y42" i="28"/>
  <c r="Y40" i="90"/>
  <c r="X40" i="90"/>
  <c r="AI38" i="27"/>
  <c r="AN38" i="27"/>
  <c r="AR40" i="25"/>
  <c r="AN40" i="92"/>
  <c r="AI40" i="92"/>
  <c r="AG41" i="25"/>
  <c r="AP41" i="25" s="1"/>
  <c r="AF41" i="25"/>
  <c r="AO41" i="25" s="1"/>
  <c r="AE41" i="25"/>
  <c r="W42" i="25"/>
  <c r="AH40" i="81"/>
  <c r="AQ40" i="81" s="1"/>
  <c r="AF40" i="34"/>
  <c r="AO40" i="34" s="1"/>
  <c r="AG40" i="34"/>
  <c r="AP40" i="34" s="1"/>
  <c r="W41" i="34"/>
  <c r="AE40" i="34"/>
  <c r="AR41" i="96"/>
  <c r="AR40" i="30"/>
  <c r="AN39" i="32"/>
  <c r="AI39" i="32"/>
  <c r="Y40" i="41"/>
  <c r="X40" i="41"/>
  <c r="Y41" i="85"/>
  <c r="X41" i="85"/>
  <c r="Z41" i="85" s="1"/>
  <c r="AN39" i="74"/>
  <c r="AI39" i="74"/>
  <c r="X39" i="47"/>
  <c r="Z39" i="47" s="1"/>
  <c r="Y39" i="47"/>
  <c r="Y39" i="46"/>
  <c r="X39" i="46"/>
  <c r="Z39" i="46" s="1"/>
  <c r="X40" i="93"/>
  <c r="Z40" i="93" s="1"/>
  <c r="Y40" i="93"/>
  <c r="Y40" i="75"/>
  <c r="X40" i="75"/>
  <c r="Z41" i="73"/>
  <c r="AH40" i="31"/>
  <c r="AQ40" i="31" s="1"/>
  <c r="Y41" i="82"/>
  <c r="X41" i="82"/>
  <c r="AI39" i="93"/>
  <c r="AN39" i="93"/>
  <c r="AR40" i="91"/>
  <c r="Z40" i="33"/>
  <c r="Z42" i="96"/>
  <c r="AN39" i="94"/>
  <c r="AI39" i="94"/>
  <c r="Y41" i="77"/>
  <c r="X41" i="77"/>
  <c r="Y42" i="42"/>
  <c r="X42" i="42"/>
  <c r="X40" i="39"/>
  <c r="Y40" i="39"/>
  <c r="AI40" i="85"/>
  <c r="AN40" i="85"/>
  <c r="X40" i="88"/>
  <c r="Y40" i="88"/>
  <c r="X38" i="89"/>
  <c r="Y38" i="89"/>
  <c r="Z38" i="89" s="1"/>
  <c r="AN39" i="90"/>
  <c r="AI39" i="90"/>
  <c r="Y42" i="37"/>
  <c r="X42" i="37"/>
  <c r="AI39" i="80"/>
  <c r="AN39" i="80"/>
  <c r="AG40" i="31"/>
  <c r="AP40" i="31" s="1"/>
  <c r="AF40" i="31"/>
  <c r="AO40" i="31" s="1"/>
  <c r="AE40" i="31"/>
  <c r="W41" i="31"/>
  <c r="AH41" i="38"/>
  <c r="AQ41" i="38" s="1"/>
  <c r="X40" i="80"/>
  <c r="Y40" i="80"/>
  <c r="W41" i="95"/>
  <c r="AG40" i="95"/>
  <c r="AP40" i="95" s="1"/>
  <c r="AE40" i="95"/>
  <c r="AF40" i="95"/>
  <c r="AO40" i="95" s="1"/>
  <c r="AI39" i="29"/>
  <c r="AN39" i="29"/>
  <c r="AI40" i="87"/>
  <c r="AN40" i="87"/>
  <c r="AR40" i="79"/>
  <c r="AH40" i="84"/>
  <c r="AQ40" i="84" s="1"/>
  <c r="AI40" i="77"/>
  <c r="AN40" i="77"/>
  <c r="AR40" i="38"/>
  <c r="AI39" i="39"/>
  <c r="AN39" i="39"/>
  <c r="Y41" i="36"/>
  <c r="X41" i="36"/>
  <c r="AI41" i="28"/>
  <c r="AN41" i="28"/>
  <c r="X41" i="44"/>
  <c r="Z41" i="44" s="1"/>
  <c r="Y41" i="44"/>
  <c r="X39" i="27"/>
  <c r="Z39" i="27" s="1"/>
  <c r="Y39" i="27"/>
  <c r="Z40" i="75" l="1"/>
  <c r="Z40" i="32"/>
  <c r="Z40" i="80"/>
  <c r="Z41" i="82"/>
  <c r="AF40" i="81"/>
  <c r="AO40" i="81" s="1"/>
  <c r="Z42" i="37"/>
  <c r="AG42" i="37" s="1"/>
  <c r="AP42" i="37" s="1"/>
  <c r="Z40" i="45"/>
  <c r="Z41" i="87"/>
  <c r="W41" i="81"/>
  <c r="Z42" i="40"/>
  <c r="AG42" i="40" s="1"/>
  <c r="AP42" i="40" s="1"/>
  <c r="AF41" i="85"/>
  <c r="AO41" i="85" s="1"/>
  <c r="AE41" i="85"/>
  <c r="W42" i="85"/>
  <c r="AG41" i="85"/>
  <c r="AP41" i="85" s="1"/>
  <c r="W41" i="45"/>
  <c r="AG40" i="45"/>
  <c r="AP40" i="45" s="1"/>
  <c r="AF40" i="45"/>
  <c r="AO40" i="45" s="1"/>
  <c r="AE40" i="45"/>
  <c r="W43" i="40"/>
  <c r="AG38" i="89"/>
  <c r="AP38" i="89" s="1"/>
  <c r="AF38" i="89"/>
  <c r="AO38" i="89" s="1"/>
  <c r="W39" i="89"/>
  <c r="AE38" i="89"/>
  <c r="AH39" i="27"/>
  <c r="AQ39" i="27" s="1"/>
  <c r="AR41" i="28"/>
  <c r="AR40" i="87"/>
  <c r="AN40" i="31"/>
  <c r="AI40" i="31"/>
  <c r="AH41" i="77"/>
  <c r="AQ41" i="77" s="1"/>
  <c r="AF40" i="33"/>
  <c r="AO40" i="33" s="1"/>
  <c r="AG40" i="33"/>
  <c r="AP40" i="33" s="1"/>
  <c r="W41" i="33"/>
  <c r="AE40" i="33"/>
  <c r="AH40" i="93"/>
  <c r="AQ40" i="93" s="1"/>
  <c r="AH39" i="47"/>
  <c r="AQ39" i="47" s="1"/>
  <c r="AR38" i="27"/>
  <c r="AG42" i="28"/>
  <c r="AP42" i="28" s="1"/>
  <c r="AF42" i="28"/>
  <c r="AO42" i="28" s="1"/>
  <c r="W43" i="28"/>
  <c r="AE42" i="28"/>
  <c r="AE41" i="87"/>
  <c r="W42" i="87"/>
  <c r="AF41" i="87"/>
  <c r="AO41" i="87" s="1"/>
  <c r="AG41" i="87"/>
  <c r="AP41" i="87" s="1"/>
  <c r="AR41" i="40"/>
  <c r="AR41" i="86"/>
  <c r="AR39" i="45"/>
  <c r="AH40" i="32"/>
  <c r="AQ40" i="32" s="1"/>
  <c r="AR40" i="82"/>
  <c r="AE41" i="79"/>
  <c r="W42" i="79"/>
  <c r="AG41" i="79"/>
  <c r="AP41" i="79" s="1"/>
  <c r="AF41" i="79"/>
  <c r="AO41" i="79" s="1"/>
  <c r="AH42" i="40"/>
  <c r="AQ42" i="40" s="1"/>
  <c r="X41" i="81"/>
  <c r="Y41" i="81"/>
  <c r="Z41" i="81" s="1"/>
  <c r="AI41" i="38"/>
  <c r="AN41" i="38"/>
  <c r="AE39" i="27"/>
  <c r="AG39" i="27"/>
  <c r="AP39" i="27" s="1"/>
  <c r="AF39" i="27"/>
  <c r="AO39" i="27" s="1"/>
  <c r="W40" i="27"/>
  <c r="X41" i="95"/>
  <c r="Z41" i="95" s="1"/>
  <c r="Y41" i="95"/>
  <c r="AH40" i="39"/>
  <c r="AQ40" i="39" s="1"/>
  <c r="AE41" i="82"/>
  <c r="W42" i="82"/>
  <c r="AG41" i="82"/>
  <c r="AP41" i="82" s="1"/>
  <c r="AF41" i="82"/>
  <c r="AO41" i="82" s="1"/>
  <c r="AF41" i="73"/>
  <c r="AO41" i="73" s="1"/>
  <c r="AE41" i="73"/>
  <c r="W42" i="73"/>
  <c r="AG41" i="73"/>
  <c r="AP41" i="73" s="1"/>
  <c r="AE40" i="93"/>
  <c r="W41" i="93"/>
  <c r="AG40" i="93"/>
  <c r="AP40" i="93" s="1"/>
  <c r="AF40" i="93"/>
  <c r="AO40" i="93" s="1"/>
  <c r="W40" i="47"/>
  <c r="AG39" i="47"/>
  <c r="AP39" i="47" s="1"/>
  <c r="AF39" i="47"/>
  <c r="AO39" i="47" s="1"/>
  <c r="AE39" i="47"/>
  <c r="AH40" i="41"/>
  <c r="AQ40" i="41" s="1"/>
  <c r="AR40" i="92"/>
  <c r="AH40" i="90"/>
  <c r="AQ40" i="90" s="1"/>
  <c r="AR38" i="46"/>
  <c r="AR39" i="78"/>
  <c r="AR39" i="41"/>
  <c r="AH40" i="74"/>
  <c r="AQ40" i="74" s="1"/>
  <c r="W41" i="32"/>
  <c r="AG40" i="32"/>
  <c r="AP40" i="32" s="1"/>
  <c r="AF40" i="32"/>
  <c r="AO40" i="32" s="1"/>
  <c r="AE40" i="32"/>
  <c r="AH42" i="86"/>
  <c r="AQ42" i="86" s="1"/>
  <c r="AN40" i="84"/>
  <c r="AI40" i="84"/>
  <c r="AR39" i="29"/>
  <c r="AR39" i="90"/>
  <c r="AH40" i="88"/>
  <c r="AQ40" i="88" s="1"/>
  <c r="Z40" i="39"/>
  <c r="Z41" i="77"/>
  <c r="AH40" i="75"/>
  <c r="AQ40" i="75" s="1"/>
  <c r="AH39" i="46"/>
  <c r="AQ39" i="46" s="1"/>
  <c r="AR39" i="74"/>
  <c r="AR42" i="48"/>
  <c r="X42" i="26"/>
  <c r="Y42" i="26"/>
  <c r="AR37" i="89"/>
  <c r="Z40" i="74"/>
  <c r="AH39" i="35"/>
  <c r="AQ39" i="35" s="1"/>
  <c r="AG42" i="86"/>
  <c r="AP42" i="86" s="1"/>
  <c r="AE42" i="86"/>
  <c r="W43" i="86"/>
  <c r="AF42" i="86"/>
  <c r="AO42" i="86" s="1"/>
  <c r="AH40" i="78"/>
  <c r="AQ40" i="78" s="1"/>
  <c r="AR39" i="75"/>
  <c r="AR41" i="76"/>
  <c r="AR41" i="37"/>
  <c r="AI40" i="83"/>
  <c r="AN40" i="83"/>
  <c r="AN40" i="81"/>
  <c r="AI40" i="81"/>
  <c r="X42" i="91"/>
  <c r="Y42" i="91"/>
  <c r="X41" i="84"/>
  <c r="Y41" i="84"/>
  <c r="AH41" i="36"/>
  <c r="AQ41" i="36" s="1"/>
  <c r="AH41" i="44"/>
  <c r="AQ41" i="44" s="1"/>
  <c r="Z41" i="36"/>
  <c r="AR40" i="77"/>
  <c r="AH40" i="80"/>
  <c r="AQ40" i="80" s="1"/>
  <c r="Z40" i="88"/>
  <c r="AH42" i="42"/>
  <c r="AQ42" i="42" s="1"/>
  <c r="AR39" i="94"/>
  <c r="Z40" i="41"/>
  <c r="Y42" i="25"/>
  <c r="X42" i="25"/>
  <c r="Z42" i="25" s="1"/>
  <c r="Z40" i="90"/>
  <c r="AH40" i="94"/>
  <c r="AQ40" i="94" s="1"/>
  <c r="AN41" i="26"/>
  <c r="AI41" i="26"/>
  <c r="AH43" i="48"/>
  <c r="AQ43" i="48" s="1"/>
  <c r="AR40" i="36"/>
  <c r="X42" i="30"/>
  <c r="Z42" i="30" s="1"/>
  <c r="Y42" i="30"/>
  <c r="W42" i="44"/>
  <c r="AG41" i="44"/>
  <c r="AP41" i="44" s="1"/>
  <c r="AF41" i="44"/>
  <c r="AO41" i="44" s="1"/>
  <c r="AE41" i="44"/>
  <c r="AI40" i="95"/>
  <c r="AN40" i="95"/>
  <c r="AE40" i="80"/>
  <c r="W41" i="80"/>
  <c r="AF40" i="80"/>
  <c r="AO40" i="80" s="1"/>
  <c r="AG40" i="80"/>
  <c r="AP40" i="80" s="1"/>
  <c r="W41" i="75"/>
  <c r="AG40" i="75"/>
  <c r="AP40" i="75" s="1"/>
  <c r="AF40" i="75"/>
  <c r="AO40" i="75" s="1"/>
  <c r="AE40" i="75"/>
  <c r="W40" i="46"/>
  <c r="AG39" i="46"/>
  <c r="AP39" i="46" s="1"/>
  <c r="AE39" i="46"/>
  <c r="AF39" i="46"/>
  <c r="AO39" i="46" s="1"/>
  <c r="AH41" i="85"/>
  <c r="AQ41" i="85" s="1"/>
  <c r="AR39" i="32"/>
  <c r="AN41" i="25"/>
  <c r="AI41" i="25"/>
  <c r="AH40" i="45"/>
  <c r="AQ40" i="45" s="1"/>
  <c r="Z40" i="94"/>
  <c r="AH41" i="87"/>
  <c r="AQ41" i="87" s="1"/>
  <c r="AR38" i="35"/>
  <c r="AR41" i="43"/>
  <c r="AR40" i="44"/>
  <c r="AR39" i="88"/>
  <c r="Z39" i="35"/>
  <c r="AH42" i="76"/>
  <c r="AQ42" i="76" s="1"/>
  <c r="Z40" i="78"/>
  <c r="AR38" i="47"/>
  <c r="AN41" i="30"/>
  <c r="AI41" i="30"/>
  <c r="AH40" i="29"/>
  <c r="AQ40" i="29" s="1"/>
  <c r="AH41" i="92"/>
  <c r="AQ41" i="92" s="1"/>
  <c r="AH42" i="43"/>
  <c r="AQ42" i="43" s="1"/>
  <c r="Y41" i="83"/>
  <c r="X41" i="83"/>
  <c r="AR39" i="80"/>
  <c r="AR39" i="93"/>
  <c r="AN40" i="34"/>
  <c r="AI40" i="34"/>
  <c r="AR39" i="39"/>
  <c r="Y41" i="31"/>
  <c r="X41" i="31"/>
  <c r="AH42" i="37"/>
  <c r="AQ42" i="37" s="1"/>
  <c r="AH38" i="89"/>
  <c r="AQ38" i="89" s="1"/>
  <c r="AR40" i="85"/>
  <c r="Z42" i="42"/>
  <c r="AE42" i="96"/>
  <c r="AF42" i="96"/>
  <c r="AO42" i="96" s="1"/>
  <c r="AG42" i="96"/>
  <c r="AP42" i="96" s="1"/>
  <c r="W43" i="96"/>
  <c r="AH41" i="82"/>
  <c r="AQ41" i="82" s="1"/>
  <c r="X41" i="34"/>
  <c r="Y41" i="34"/>
  <c r="AH42" i="28"/>
  <c r="AQ42" i="28" s="1"/>
  <c r="Z43" i="48"/>
  <c r="AR41" i="42"/>
  <c r="Z42" i="76"/>
  <c r="Z40" i="29"/>
  <c r="Z41" i="92"/>
  <c r="Z42" i="43"/>
  <c r="Y42" i="38"/>
  <c r="X42" i="38"/>
  <c r="AN41" i="91"/>
  <c r="AI41" i="91"/>
  <c r="W43" i="37" l="1"/>
  <c r="AE42" i="37"/>
  <c r="AF42" i="37"/>
  <c r="AO42" i="37" s="1"/>
  <c r="AE42" i="40"/>
  <c r="Z42" i="38"/>
  <c r="AF42" i="40"/>
  <c r="AO42" i="40" s="1"/>
  <c r="Z41" i="31"/>
  <c r="Z42" i="91"/>
  <c r="AG42" i="91" s="1"/>
  <c r="AP42" i="91" s="1"/>
  <c r="AF42" i="91"/>
  <c r="AO42" i="91" s="1"/>
  <c r="W43" i="91"/>
  <c r="AE42" i="91"/>
  <c r="AG41" i="81"/>
  <c r="AP41" i="81" s="1"/>
  <c r="AF41" i="81"/>
  <c r="AO41" i="81" s="1"/>
  <c r="W42" i="81"/>
  <c r="AE41" i="81"/>
  <c r="AI40" i="80"/>
  <c r="AN40" i="80"/>
  <c r="AR41" i="26"/>
  <c r="AH42" i="91"/>
  <c r="AQ42" i="91" s="1"/>
  <c r="AG40" i="39"/>
  <c r="AP40" i="39" s="1"/>
  <c r="AE40" i="39"/>
  <c r="AF40" i="39"/>
  <c r="AO40" i="39" s="1"/>
  <c r="W41" i="39"/>
  <c r="AI40" i="93"/>
  <c r="AN40" i="93"/>
  <c r="AN42" i="37"/>
  <c r="AI42" i="37"/>
  <c r="Y40" i="27"/>
  <c r="X40" i="27"/>
  <c r="Z40" i="27" s="1"/>
  <c r="AR41" i="38"/>
  <c r="Y42" i="79"/>
  <c r="X42" i="79"/>
  <c r="Y42" i="87"/>
  <c r="X42" i="87"/>
  <c r="Z42" i="87" s="1"/>
  <c r="X39" i="89"/>
  <c r="Y39" i="89"/>
  <c r="Y41" i="45"/>
  <c r="X41" i="45"/>
  <c r="Z41" i="45" s="1"/>
  <c r="W41" i="78"/>
  <c r="AG40" i="78"/>
  <c r="AP40" i="78" s="1"/>
  <c r="AE40" i="78"/>
  <c r="AF40" i="78"/>
  <c r="AO40" i="78" s="1"/>
  <c r="AR41" i="91"/>
  <c r="W42" i="92"/>
  <c r="AG41" i="92"/>
  <c r="AP41" i="92" s="1"/>
  <c r="AF41" i="92"/>
  <c r="AO41" i="92" s="1"/>
  <c r="AE41" i="92"/>
  <c r="AR40" i="34"/>
  <c r="AH41" i="83"/>
  <c r="AQ41" i="83" s="1"/>
  <c r="AR41" i="30"/>
  <c r="W41" i="94"/>
  <c r="AG40" i="94"/>
  <c r="AP40" i="94" s="1"/>
  <c r="AE40" i="94"/>
  <c r="AF40" i="94"/>
  <c r="AO40" i="94" s="1"/>
  <c r="AR41" i="25"/>
  <c r="Y41" i="75"/>
  <c r="X41" i="75"/>
  <c r="X42" i="44"/>
  <c r="Y42" i="44"/>
  <c r="Z42" i="44" s="1"/>
  <c r="W41" i="90"/>
  <c r="AG40" i="90"/>
  <c r="AP40" i="90" s="1"/>
  <c r="AF40" i="90"/>
  <c r="AO40" i="90" s="1"/>
  <c r="AE40" i="90"/>
  <c r="AE40" i="88"/>
  <c r="W41" i="88"/>
  <c r="AF40" i="88"/>
  <c r="AO40" i="88" s="1"/>
  <c r="AG40" i="88"/>
  <c r="AP40" i="88" s="1"/>
  <c r="X43" i="86"/>
  <c r="Y43" i="86"/>
  <c r="AH42" i="26"/>
  <c r="AQ42" i="26" s="1"/>
  <c r="X40" i="47"/>
  <c r="Y40" i="47"/>
  <c r="AI41" i="79"/>
  <c r="AN41" i="79"/>
  <c r="AI41" i="87"/>
  <c r="AN41" i="87"/>
  <c r="AI40" i="33"/>
  <c r="AN40" i="33"/>
  <c r="AG42" i="38"/>
  <c r="AP42" i="38" s="1"/>
  <c r="AE42" i="38"/>
  <c r="W43" i="38"/>
  <c r="AF42" i="38"/>
  <c r="AO42" i="38" s="1"/>
  <c r="AG39" i="35"/>
  <c r="AP39" i="35" s="1"/>
  <c r="AE39" i="35"/>
  <c r="W40" i="35"/>
  <c r="AF39" i="35"/>
  <c r="AO39" i="35" s="1"/>
  <c r="W44" i="48"/>
  <c r="AG43" i="48"/>
  <c r="AP43" i="48" s="1"/>
  <c r="AF43" i="48"/>
  <c r="AO43" i="48" s="1"/>
  <c r="AE43" i="48"/>
  <c r="AH41" i="34"/>
  <c r="AQ41" i="34" s="1"/>
  <c r="AE42" i="42"/>
  <c r="W43" i="42"/>
  <c r="AF42" i="42"/>
  <c r="AO42" i="42" s="1"/>
  <c r="AG42" i="42"/>
  <c r="AP42" i="42" s="1"/>
  <c r="AF40" i="29"/>
  <c r="AO40" i="29" s="1"/>
  <c r="AE40" i="29"/>
  <c r="W41" i="29"/>
  <c r="AG40" i="29"/>
  <c r="AP40" i="29" s="1"/>
  <c r="Z41" i="34"/>
  <c r="X43" i="96"/>
  <c r="Y43" i="96"/>
  <c r="AH41" i="31"/>
  <c r="AQ41" i="31" s="1"/>
  <c r="Y40" i="46"/>
  <c r="X40" i="46"/>
  <c r="AR40" i="95"/>
  <c r="AH42" i="25"/>
  <c r="AQ42" i="25" s="1"/>
  <c r="AR40" i="81"/>
  <c r="AN42" i="86"/>
  <c r="AI42" i="86"/>
  <c r="Z42" i="26"/>
  <c r="AH41" i="81"/>
  <c r="AQ41" i="81" s="1"/>
  <c r="AN42" i="28"/>
  <c r="AI42" i="28"/>
  <c r="X41" i="33"/>
  <c r="Y41" i="33"/>
  <c r="Z41" i="33" s="1"/>
  <c r="AI40" i="45"/>
  <c r="AN40" i="45"/>
  <c r="W43" i="43"/>
  <c r="AG42" i="43"/>
  <c r="AP42" i="43" s="1"/>
  <c r="AF42" i="43"/>
  <c r="AO42" i="43" s="1"/>
  <c r="AE42" i="43"/>
  <c r="AN42" i="96"/>
  <c r="AI42" i="96"/>
  <c r="AH42" i="38"/>
  <c r="AQ42" i="38" s="1"/>
  <c r="AF42" i="76"/>
  <c r="AO42" i="76" s="1"/>
  <c r="AE42" i="76"/>
  <c r="AG42" i="76"/>
  <c r="AP42" i="76" s="1"/>
  <c r="W43" i="76"/>
  <c r="Z41" i="83"/>
  <c r="AI40" i="75"/>
  <c r="AN40" i="75"/>
  <c r="AI41" i="44"/>
  <c r="AN41" i="44"/>
  <c r="AH42" i="30"/>
  <c r="AQ42" i="30" s="1"/>
  <c r="AF41" i="36"/>
  <c r="AO41" i="36" s="1"/>
  <c r="AE41" i="36"/>
  <c r="W42" i="36"/>
  <c r="AG41" i="36"/>
  <c r="AP41" i="36" s="1"/>
  <c r="AH41" i="84"/>
  <c r="AQ41" i="84" s="1"/>
  <c r="W41" i="74"/>
  <c r="AG40" i="74"/>
  <c r="AP40" i="74" s="1"/>
  <c r="AF40" i="74"/>
  <c r="AO40" i="74" s="1"/>
  <c r="AE40" i="74"/>
  <c r="X41" i="32"/>
  <c r="Y41" i="32"/>
  <c r="AI39" i="47"/>
  <c r="AN39" i="47"/>
  <c r="Y42" i="73"/>
  <c r="Z42" i="73" s="1"/>
  <c r="X42" i="73"/>
  <c r="Y42" i="82"/>
  <c r="X42" i="82"/>
  <c r="X43" i="28"/>
  <c r="Y43" i="28"/>
  <c r="Y42" i="85"/>
  <c r="X42" i="85"/>
  <c r="W42" i="31"/>
  <c r="AG41" i="31"/>
  <c r="AP41" i="31" s="1"/>
  <c r="AF41" i="31"/>
  <c r="AO41" i="31" s="1"/>
  <c r="AE41" i="31"/>
  <c r="W43" i="30"/>
  <c r="AG42" i="30"/>
  <c r="AP42" i="30" s="1"/>
  <c r="AF42" i="30"/>
  <c r="AO42" i="30" s="1"/>
  <c r="AE42" i="30"/>
  <c r="W43" i="25"/>
  <c r="AG42" i="25"/>
  <c r="AP42" i="25" s="1"/>
  <c r="AF42" i="25"/>
  <c r="AO42" i="25" s="1"/>
  <c r="AE42" i="25"/>
  <c r="Z41" i="84"/>
  <c r="AR40" i="84"/>
  <c r="AI41" i="73"/>
  <c r="AN41" i="73"/>
  <c r="AI41" i="82"/>
  <c r="AN41" i="82"/>
  <c r="AH41" i="95"/>
  <c r="AQ41" i="95" s="1"/>
  <c r="AN39" i="27"/>
  <c r="AI39" i="27"/>
  <c r="AN38" i="89"/>
  <c r="AI38" i="89"/>
  <c r="Y43" i="40"/>
  <c r="X43" i="40"/>
  <c r="Z43" i="40" s="1"/>
  <c r="AI41" i="85"/>
  <c r="AN41" i="85"/>
  <c r="AI39" i="46"/>
  <c r="AN39" i="46"/>
  <c r="X41" i="80"/>
  <c r="Y41" i="80"/>
  <c r="AG40" i="41"/>
  <c r="AP40" i="41" s="1"/>
  <c r="AF40" i="41"/>
  <c r="AO40" i="41" s="1"/>
  <c r="AE40" i="41"/>
  <c r="W41" i="41"/>
  <c r="AR40" i="83"/>
  <c r="AG41" i="77"/>
  <c r="AP41" i="77" s="1"/>
  <c r="AF41" i="77"/>
  <c r="AO41" i="77" s="1"/>
  <c r="AE41" i="77"/>
  <c r="W42" i="77"/>
  <c r="AI40" i="32"/>
  <c r="AN40" i="32"/>
  <c r="X41" i="93"/>
  <c r="Y41" i="93"/>
  <c r="Y43" i="37"/>
  <c r="X43" i="37"/>
  <c r="AE41" i="95"/>
  <c r="W42" i="95"/>
  <c r="AF41" i="95"/>
  <c r="AO41" i="95" s="1"/>
  <c r="AG41" i="95"/>
  <c r="AP41" i="95" s="1"/>
  <c r="AR40" i="31"/>
  <c r="AN42" i="40"/>
  <c r="AI42" i="40"/>
  <c r="Z43" i="96" l="1"/>
  <c r="Z41" i="32"/>
  <c r="Z43" i="86"/>
  <c r="AE43" i="86" s="1"/>
  <c r="Z41" i="80"/>
  <c r="AE41" i="80" s="1"/>
  <c r="Z42" i="79"/>
  <c r="AG42" i="79" s="1"/>
  <c r="AP42" i="79" s="1"/>
  <c r="AG42" i="73"/>
  <c r="AP42" i="73" s="1"/>
  <c r="AF42" i="73"/>
  <c r="AO42" i="73" s="1"/>
  <c r="AE42" i="73"/>
  <c r="W43" i="73"/>
  <c r="W44" i="86"/>
  <c r="AG43" i="86"/>
  <c r="AP43" i="86" s="1"/>
  <c r="AF43" i="86"/>
  <c r="AO43" i="86" s="1"/>
  <c r="W43" i="79"/>
  <c r="AH41" i="93"/>
  <c r="AQ41" i="93" s="1"/>
  <c r="AN41" i="77"/>
  <c r="AI41" i="77"/>
  <c r="X41" i="41"/>
  <c r="Y41" i="41"/>
  <c r="AG41" i="80"/>
  <c r="AP41" i="80" s="1"/>
  <c r="AF41" i="80"/>
  <c r="AO41" i="80" s="1"/>
  <c r="AR41" i="82"/>
  <c r="AI42" i="25"/>
  <c r="AN42" i="25"/>
  <c r="AH42" i="73"/>
  <c r="AQ42" i="73" s="1"/>
  <c r="AH41" i="32"/>
  <c r="AQ41" i="32" s="1"/>
  <c r="X41" i="74"/>
  <c r="Y41" i="74"/>
  <c r="Z41" i="74" s="1"/>
  <c r="AI42" i="76"/>
  <c r="AN42" i="76"/>
  <c r="W42" i="33"/>
  <c r="AE41" i="33"/>
  <c r="AG41" i="33"/>
  <c r="AP41" i="33" s="1"/>
  <c r="AF41" i="33"/>
  <c r="AO41" i="33" s="1"/>
  <c r="AF43" i="96"/>
  <c r="AO43" i="96" s="1"/>
  <c r="AE43" i="96"/>
  <c r="AG43" i="96"/>
  <c r="AP43" i="96" s="1"/>
  <c r="W44" i="96"/>
  <c r="Y40" i="35"/>
  <c r="X40" i="35"/>
  <c r="AN42" i="38"/>
  <c r="AI42" i="38"/>
  <c r="AI40" i="90"/>
  <c r="AN40" i="90"/>
  <c r="AH42" i="44"/>
  <c r="AQ42" i="44" s="1"/>
  <c r="AH42" i="79"/>
  <c r="AQ42" i="79" s="1"/>
  <c r="AH43" i="28"/>
  <c r="AQ43" i="28" s="1"/>
  <c r="AF41" i="32"/>
  <c r="AO41" i="32" s="1"/>
  <c r="AE41" i="32"/>
  <c r="W42" i="32"/>
  <c r="AG41" i="32"/>
  <c r="AP41" i="32" s="1"/>
  <c r="AR40" i="75"/>
  <c r="AR42" i="96"/>
  <c r="Y43" i="43"/>
  <c r="X43" i="43"/>
  <c r="AR42" i="28"/>
  <c r="AF41" i="34"/>
  <c r="AO41" i="34" s="1"/>
  <c r="AE41" i="34"/>
  <c r="W42" i="34"/>
  <c r="AG41" i="34"/>
  <c r="AP41" i="34" s="1"/>
  <c r="AN39" i="35"/>
  <c r="AI39" i="35"/>
  <c r="AR41" i="79"/>
  <c r="AE42" i="44"/>
  <c r="AF42" i="44"/>
  <c r="AO42" i="44" s="1"/>
  <c r="W43" i="44"/>
  <c r="AG42" i="44"/>
  <c r="AP42" i="44" s="1"/>
  <c r="X42" i="92"/>
  <c r="Y42" i="92"/>
  <c r="AH39" i="89"/>
  <c r="AQ39" i="89" s="1"/>
  <c r="AF40" i="27"/>
  <c r="AO40" i="27" s="1"/>
  <c r="AG40" i="27"/>
  <c r="AP40" i="27" s="1"/>
  <c r="W41" i="27"/>
  <c r="AE40" i="27"/>
  <c r="X41" i="39"/>
  <c r="Y41" i="39"/>
  <c r="AR40" i="80"/>
  <c r="AH43" i="37"/>
  <c r="AQ43" i="37" s="1"/>
  <c r="AR39" i="46"/>
  <c r="AR38" i="89"/>
  <c r="AR41" i="73"/>
  <c r="X42" i="31"/>
  <c r="Y42" i="31"/>
  <c r="Z43" i="28"/>
  <c r="AI40" i="74"/>
  <c r="AN40" i="74"/>
  <c r="X42" i="36"/>
  <c r="Y42" i="36"/>
  <c r="AE41" i="83"/>
  <c r="AG41" i="83"/>
  <c r="AP41" i="83" s="1"/>
  <c r="AF41" i="83"/>
  <c r="AO41" i="83" s="1"/>
  <c r="W42" i="83"/>
  <c r="W43" i="26"/>
  <c r="AG42" i="26"/>
  <c r="AP42" i="26" s="1"/>
  <c r="AF42" i="26"/>
  <c r="AO42" i="26" s="1"/>
  <c r="AE42" i="26"/>
  <c r="AH40" i="46"/>
  <c r="AQ40" i="46" s="1"/>
  <c r="AH41" i="75"/>
  <c r="AQ41" i="75" s="1"/>
  <c r="AI40" i="94"/>
  <c r="AN40" i="94"/>
  <c r="X41" i="78"/>
  <c r="Y41" i="78"/>
  <c r="Z39" i="89"/>
  <c r="AR42" i="37"/>
  <c r="AN42" i="91"/>
  <c r="AI42" i="91"/>
  <c r="Z41" i="93"/>
  <c r="AR40" i="32"/>
  <c r="Y43" i="30"/>
  <c r="X43" i="30"/>
  <c r="AH42" i="85"/>
  <c r="AQ42" i="85" s="1"/>
  <c r="AH42" i="82"/>
  <c r="AQ42" i="82" s="1"/>
  <c r="AI41" i="36"/>
  <c r="AN41" i="36"/>
  <c r="X43" i="76"/>
  <c r="Y43" i="76"/>
  <c r="AI42" i="43"/>
  <c r="AN42" i="43"/>
  <c r="AR40" i="45"/>
  <c r="AR42" i="86"/>
  <c r="X44" i="48"/>
  <c r="Y44" i="48"/>
  <c r="AR40" i="33"/>
  <c r="AH40" i="47"/>
  <c r="AQ40" i="47" s="1"/>
  <c r="AH41" i="45"/>
  <c r="AQ41" i="45" s="1"/>
  <c r="AH42" i="87"/>
  <c r="AQ42" i="87" s="1"/>
  <c r="AN40" i="39"/>
  <c r="AI40" i="39"/>
  <c r="AN41" i="81"/>
  <c r="AI41" i="81"/>
  <c r="X43" i="91"/>
  <c r="Z43" i="91" s="1"/>
  <c r="Y43" i="91"/>
  <c r="X42" i="95"/>
  <c r="Y42" i="95"/>
  <c r="AI41" i="95"/>
  <c r="AN41" i="95"/>
  <c r="AN40" i="41"/>
  <c r="AI40" i="41"/>
  <c r="Z43" i="37"/>
  <c r="AR41" i="85"/>
  <c r="AR39" i="27"/>
  <c r="Y43" i="25"/>
  <c r="X43" i="25"/>
  <c r="AI41" i="31"/>
  <c r="AN41" i="31"/>
  <c r="AR39" i="47"/>
  <c r="Z40" i="46"/>
  <c r="X41" i="29"/>
  <c r="Y41" i="29"/>
  <c r="X43" i="42"/>
  <c r="Z43" i="42" s="1"/>
  <c r="Y43" i="42"/>
  <c r="Z40" i="47"/>
  <c r="Y41" i="88"/>
  <c r="X41" i="88"/>
  <c r="Z41" i="88" s="1"/>
  <c r="Y41" i="90"/>
  <c r="X41" i="90"/>
  <c r="Z41" i="75"/>
  <c r="AN41" i="92"/>
  <c r="AI41" i="92"/>
  <c r="X42" i="81"/>
  <c r="Y42" i="81"/>
  <c r="W44" i="40"/>
  <c r="AG43" i="40"/>
  <c r="AP43" i="40" s="1"/>
  <c r="AE43" i="40"/>
  <c r="AF43" i="40"/>
  <c r="AO43" i="40" s="1"/>
  <c r="AR42" i="40"/>
  <c r="Y42" i="77"/>
  <c r="X42" i="77"/>
  <c r="AH41" i="80"/>
  <c r="AQ41" i="80" s="1"/>
  <c r="AH43" i="40"/>
  <c r="AQ43" i="40" s="1"/>
  <c r="W42" i="84"/>
  <c r="AF41" i="84"/>
  <c r="AO41" i="84" s="1"/>
  <c r="AE41" i="84"/>
  <c r="AG41" i="84"/>
  <c r="AP41" i="84" s="1"/>
  <c r="AI42" i="30"/>
  <c r="AN42" i="30"/>
  <c r="Z42" i="85"/>
  <c r="Z42" i="82"/>
  <c r="AR41" i="44"/>
  <c r="AH41" i="33"/>
  <c r="AQ41" i="33" s="1"/>
  <c r="AH43" i="96"/>
  <c r="AQ43" i="96" s="1"/>
  <c r="AI40" i="29"/>
  <c r="AN40" i="29"/>
  <c r="AI42" i="42"/>
  <c r="AN42" i="42"/>
  <c r="AI43" i="48"/>
  <c r="AN43" i="48"/>
  <c r="X43" i="38"/>
  <c r="Y43" i="38"/>
  <c r="AR41" i="87"/>
  <c r="AH43" i="86"/>
  <c r="AQ43" i="86" s="1"/>
  <c r="AI40" i="88"/>
  <c r="AN40" i="88"/>
  <c r="X41" i="94"/>
  <c r="Y41" i="94"/>
  <c r="AI40" i="78"/>
  <c r="AN40" i="78"/>
  <c r="AF41" i="45"/>
  <c r="AO41" i="45" s="1"/>
  <c r="AE41" i="45"/>
  <c r="AG41" i="45"/>
  <c r="AP41" i="45" s="1"/>
  <c r="W42" i="45"/>
  <c r="AG42" i="87"/>
  <c r="AP42" i="87" s="1"/>
  <c r="AF42" i="87"/>
  <c r="AO42" i="87" s="1"/>
  <c r="AE42" i="87"/>
  <c r="W43" i="87"/>
  <c r="AH40" i="27"/>
  <c r="AQ40" i="27" s="1"/>
  <c r="AR40" i="93"/>
  <c r="Z43" i="43" l="1"/>
  <c r="Z41" i="78"/>
  <c r="AE42" i="79"/>
  <c r="Z41" i="41"/>
  <c r="AF42" i="79"/>
  <c r="AO42" i="79" s="1"/>
  <c r="Z41" i="94"/>
  <c r="AF41" i="94" s="1"/>
  <c r="AO41" i="94" s="1"/>
  <c r="Z41" i="39"/>
  <c r="Z40" i="35"/>
  <c r="W42" i="80"/>
  <c r="Z42" i="77"/>
  <c r="Z44" i="48"/>
  <c r="Z42" i="92"/>
  <c r="AE41" i="74"/>
  <c r="W42" i="74"/>
  <c r="AF41" i="74"/>
  <c r="AO41" i="74" s="1"/>
  <c r="AG41" i="74"/>
  <c r="AP41" i="74" s="1"/>
  <c r="AE43" i="43"/>
  <c r="AG43" i="43"/>
  <c r="AP43" i="43" s="1"/>
  <c r="W44" i="43"/>
  <c r="AF43" i="43"/>
  <c r="AO43" i="43" s="1"/>
  <c r="AG41" i="88"/>
  <c r="AP41" i="88" s="1"/>
  <c r="AF41" i="88"/>
  <c r="AO41" i="88" s="1"/>
  <c r="AE41" i="88"/>
  <c r="W42" i="88"/>
  <c r="AH41" i="29"/>
  <c r="AQ41" i="29" s="1"/>
  <c r="AR41" i="95"/>
  <c r="AN41" i="45"/>
  <c r="AI41" i="45"/>
  <c r="AI41" i="84"/>
  <c r="AN41" i="84"/>
  <c r="AH41" i="90"/>
  <c r="AQ41" i="90" s="1"/>
  <c r="AF40" i="47"/>
  <c r="AO40" i="47" s="1"/>
  <c r="AE40" i="47"/>
  <c r="W41" i="47"/>
  <c r="AG40" i="47"/>
  <c r="AP40" i="47" s="1"/>
  <c r="Z41" i="29"/>
  <c r="AH43" i="25"/>
  <c r="AQ43" i="25" s="1"/>
  <c r="AR41" i="81"/>
  <c r="AR40" i="94"/>
  <c r="Y41" i="27"/>
  <c r="X41" i="27"/>
  <c r="AR39" i="35"/>
  <c r="X42" i="32"/>
  <c r="Y42" i="32"/>
  <c r="W41" i="35"/>
  <c r="AG40" i="35"/>
  <c r="AP40" i="35" s="1"/>
  <c r="AF40" i="35"/>
  <c r="AO40" i="35" s="1"/>
  <c r="AE40" i="35"/>
  <c r="AR42" i="76"/>
  <c r="AH41" i="41"/>
  <c r="AQ41" i="41" s="1"/>
  <c r="Y44" i="86"/>
  <c r="X44" i="86"/>
  <c r="Z44" i="86" s="1"/>
  <c r="AH41" i="94"/>
  <c r="AQ41" i="94" s="1"/>
  <c r="AE41" i="75"/>
  <c r="W42" i="75"/>
  <c r="AF41" i="75"/>
  <c r="AO41" i="75" s="1"/>
  <c r="AG41" i="75"/>
  <c r="AP41" i="75" s="1"/>
  <c r="W44" i="91"/>
  <c r="AG43" i="91"/>
  <c r="AP43" i="91" s="1"/>
  <c r="AF43" i="91"/>
  <c r="AO43" i="91" s="1"/>
  <c r="AE43" i="91"/>
  <c r="AH42" i="81"/>
  <c r="AQ42" i="81" s="1"/>
  <c r="AE40" i="46"/>
  <c r="W41" i="46"/>
  <c r="AG40" i="46"/>
  <c r="AP40" i="46" s="1"/>
  <c r="AF40" i="46"/>
  <c r="AO40" i="46" s="1"/>
  <c r="W44" i="37"/>
  <c r="AG43" i="37"/>
  <c r="AP43" i="37" s="1"/>
  <c r="AF43" i="37"/>
  <c r="AO43" i="37" s="1"/>
  <c r="AE43" i="37"/>
  <c r="AH42" i="95"/>
  <c r="AQ42" i="95" s="1"/>
  <c r="AH43" i="76"/>
  <c r="AQ43" i="76" s="1"/>
  <c r="W40" i="89"/>
  <c r="AE39" i="89"/>
  <c r="AF39" i="89"/>
  <c r="AO39" i="89" s="1"/>
  <c r="AG39" i="89"/>
  <c r="AP39" i="89" s="1"/>
  <c r="AR40" i="74"/>
  <c r="X43" i="44"/>
  <c r="Y43" i="44"/>
  <c r="Z43" i="44" s="1"/>
  <c r="AI41" i="32"/>
  <c r="AN41" i="32"/>
  <c r="AR40" i="90"/>
  <c r="X44" i="96"/>
  <c r="Y44" i="96"/>
  <c r="Y42" i="80"/>
  <c r="Z42" i="80" s="1"/>
  <c r="X42" i="80"/>
  <c r="W42" i="41"/>
  <c r="AG41" i="41"/>
  <c r="AP41" i="41" s="1"/>
  <c r="AF41" i="41"/>
  <c r="AO41" i="41" s="1"/>
  <c r="AE41" i="41"/>
  <c r="Y43" i="87"/>
  <c r="X43" i="87"/>
  <c r="AH43" i="38"/>
  <c r="AQ43" i="38" s="1"/>
  <c r="X44" i="40"/>
  <c r="Y44" i="40"/>
  <c r="AN42" i="87"/>
  <c r="AI42" i="87"/>
  <c r="Z43" i="38"/>
  <c r="AR40" i="29"/>
  <c r="AG42" i="82"/>
  <c r="AP42" i="82" s="1"/>
  <c r="AF42" i="82"/>
  <c r="AO42" i="82" s="1"/>
  <c r="W43" i="82"/>
  <c r="AE42" i="82"/>
  <c r="AR40" i="88"/>
  <c r="AR43" i="48"/>
  <c r="AG42" i="85"/>
  <c r="AP42" i="85" s="1"/>
  <c r="AF42" i="85"/>
  <c r="AO42" i="85" s="1"/>
  <c r="AE42" i="85"/>
  <c r="W43" i="85"/>
  <c r="AH42" i="77"/>
  <c r="AQ42" i="77" s="1"/>
  <c r="AI43" i="40"/>
  <c r="AN43" i="40"/>
  <c r="Z42" i="81"/>
  <c r="Z41" i="90"/>
  <c r="AH43" i="42"/>
  <c r="AQ43" i="42" s="1"/>
  <c r="Z43" i="25"/>
  <c r="AR40" i="41"/>
  <c r="Z42" i="95"/>
  <c r="AR40" i="39"/>
  <c r="Z43" i="76"/>
  <c r="AG41" i="93"/>
  <c r="AP41" i="93" s="1"/>
  <c r="AE41" i="93"/>
  <c r="AF41" i="93"/>
  <c r="AO41" i="93" s="1"/>
  <c r="W42" i="93"/>
  <c r="AN41" i="83"/>
  <c r="AI41" i="83"/>
  <c r="W44" i="28"/>
  <c r="AE43" i="28"/>
  <c r="AG43" i="28"/>
  <c r="AP43" i="28" s="1"/>
  <c r="AF43" i="28"/>
  <c r="AO43" i="28" s="1"/>
  <c r="AH41" i="39"/>
  <c r="AQ41" i="39" s="1"/>
  <c r="AR42" i="38"/>
  <c r="AI41" i="33"/>
  <c r="AN41" i="33"/>
  <c r="AH41" i="74"/>
  <c r="AQ41" i="74" s="1"/>
  <c r="AN41" i="80"/>
  <c r="AI41" i="80"/>
  <c r="AR41" i="77"/>
  <c r="AI43" i="86"/>
  <c r="AN43" i="86"/>
  <c r="Y43" i="73"/>
  <c r="X43" i="73"/>
  <c r="Y42" i="45"/>
  <c r="X42" i="45"/>
  <c r="AR40" i="78"/>
  <c r="X42" i="84"/>
  <c r="Y42" i="84"/>
  <c r="AR41" i="92"/>
  <c r="AH41" i="88"/>
  <c r="AQ41" i="88" s="1"/>
  <c r="AG43" i="42"/>
  <c r="AP43" i="42" s="1"/>
  <c r="AF43" i="42"/>
  <c r="AO43" i="42" s="1"/>
  <c r="AE43" i="42"/>
  <c r="W44" i="42"/>
  <c r="AH43" i="30"/>
  <c r="AQ43" i="30" s="1"/>
  <c r="AR42" i="91"/>
  <c r="AH41" i="78"/>
  <c r="AQ41" i="78" s="1"/>
  <c r="X43" i="26"/>
  <c r="Y43" i="26"/>
  <c r="W42" i="39"/>
  <c r="AG41" i="39"/>
  <c r="AP41" i="39" s="1"/>
  <c r="AF41" i="39"/>
  <c r="AO41" i="39" s="1"/>
  <c r="AE41" i="39"/>
  <c r="AH42" i="92"/>
  <c r="AQ42" i="92" s="1"/>
  <c r="AN42" i="44"/>
  <c r="AI42" i="44"/>
  <c r="X42" i="34"/>
  <c r="Y42" i="34"/>
  <c r="AH43" i="43"/>
  <c r="AQ43" i="43" s="1"/>
  <c r="X42" i="33"/>
  <c r="Z42" i="33" s="1"/>
  <c r="Y42" i="33"/>
  <c r="AR42" i="25"/>
  <c r="AN42" i="73"/>
  <c r="AI42" i="73"/>
  <c r="AR42" i="42"/>
  <c r="AR42" i="30"/>
  <c r="W43" i="77"/>
  <c r="AG42" i="77"/>
  <c r="AP42" i="77" s="1"/>
  <c r="AF42" i="77"/>
  <c r="AO42" i="77" s="1"/>
  <c r="AE42" i="77"/>
  <c r="AH43" i="91"/>
  <c r="AQ43" i="91" s="1"/>
  <c r="AH44" i="48"/>
  <c r="AQ44" i="48" s="1"/>
  <c r="AR41" i="36"/>
  <c r="AF41" i="78"/>
  <c r="AO41" i="78" s="1"/>
  <c r="AE41" i="78"/>
  <c r="W42" i="78"/>
  <c r="AG41" i="78"/>
  <c r="AP41" i="78" s="1"/>
  <c r="Y42" i="83"/>
  <c r="X42" i="83"/>
  <c r="AH42" i="36"/>
  <c r="AQ42" i="36" s="1"/>
  <c r="AH42" i="31"/>
  <c r="AQ42" i="31" s="1"/>
  <c r="AF42" i="92"/>
  <c r="AO42" i="92" s="1"/>
  <c r="W43" i="92"/>
  <c r="AG42" i="92"/>
  <c r="AP42" i="92" s="1"/>
  <c r="AE42" i="92"/>
  <c r="AH40" i="35"/>
  <c r="AQ40" i="35" s="1"/>
  <c r="AN43" i="96"/>
  <c r="AI43" i="96"/>
  <c r="Y43" i="79"/>
  <c r="X43" i="79"/>
  <c r="Z43" i="79" s="1"/>
  <c r="AR41" i="31"/>
  <c r="W45" i="48"/>
  <c r="AF44" i="48"/>
  <c r="AO44" i="48" s="1"/>
  <c r="AE44" i="48"/>
  <c r="AG44" i="48"/>
  <c r="AP44" i="48" s="1"/>
  <c r="AR42" i="43"/>
  <c r="Z43" i="30"/>
  <c r="AI42" i="26"/>
  <c r="AN42" i="26"/>
  <c r="Z42" i="36"/>
  <c r="Z42" i="31"/>
  <c r="AN40" i="27"/>
  <c r="AI40" i="27"/>
  <c r="AN41" i="34"/>
  <c r="AI41" i="34"/>
  <c r="AN42" i="79"/>
  <c r="AI42" i="79"/>
  <c r="AG41" i="94" l="1"/>
  <c r="AP41" i="94" s="1"/>
  <c r="W42" i="94"/>
  <c r="AE41" i="94"/>
  <c r="Z42" i="83"/>
  <c r="Z43" i="26"/>
  <c r="W44" i="26" s="1"/>
  <c r="Z42" i="45"/>
  <c r="AE42" i="45" s="1"/>
  <c r="Z41" i="27"/>
  <c r="AG43" i="44"/>
  <c r="AP43" i="44" s="1"/>
  <c r="AF43" i="44"/>
  <c r="AO43" i="44" s="1"/>
  <c r="W44" i="44"/>
  <c r="AE43" i="44"/>
  <c r="W42" i="27"/>
  <c r="AG41" i="27"/>
  <c r="AP41" i="27" s="1"/>
  <c r="AF41" i="27"/>
  <c r="AO41" i="27" s="1"/>
  <c r="AE41" i="27"/>
  <c r="AF42" i="45"/>
  <c r="AO42" i="45" s="1"/>
  <c r="W43" i="45"/>
  <c r="W44" i="79"/>
  <c r="AG43" i="79"/>
  <c r="AP43" i="79" s="1"/>
  <c r="AF43" i="79"/>
  <c r="AO43" i="79" s="1"/>
  <c r="AE43" i="79"/>
  <c r="AE43" i="26"/>
  <c r="AF43" i="26"/>
  <c r="AO43" i="26" s="1"/>
  <c r="AR42" i="73"/>
  <c r="AR41" i="83"/>
  <c r="AI40" i="46"/>
  <c r="AN40" i="46"/>
  <c r="Y45" i="48"/>
  <c r="X45" i="48"/>
  <c r="W43" i="36"/>
  <c r="AG42" i="36"/>
  <c r="AP42" i="36" s="1"/>
  <c r="AE42" i="36"/>
  <c r="AF42" i="36"/>
  <c r="AO42" i="36" s="1"/>
  <c r="AI42" i="92"/>
  <c r="AN42" i="92"/>
  <c r="AH42" i="33"/>
  <c r="AQ42" i="33" s="1"/>
  <c r="AH42" i="45"/>
  <c r="AQ42" i="45" s="1"/>
  <c r="AR41" i="33"/>
  <c r="X44" i="28"/>
  <c r="Z44" i="28" s="1"/>
  <c r="Y44" i="28"/>
  <c r="AN41" i="93"/>
  <c r="AI41" i="93"/>
  <c r="Y43" i="85"/>
  <c r="X43" i="85"/>
  <c r="W43" i="80"/>
  <c r="AG42" i="80"/>
  <c r="AP42" i="80" s="1"/>
  <c r="AE42" i="80"/>
  <c r="AF42" i="80"/>
  <c r="AO42" i="80" s="1"/>
  <c r="Y41" i="46"/>
  <c r="X41" i="46"/>
  <c r="AE44" i="86"/>
  <c r="AG44" i="86"/>
  <c r="AP44" i="86" s="1"/>
  <c r="W45" i="86"/>
  <c r="AF44" i="86"/>
  <c r="AO44" i="86" s="1"/>
  <c r="Y41" i="35"/>
  <c r="X41" i="35"/>
  <c r="AH41" i="27"/>
  <c r="AQ41" i="27" s="1"/>
  <c r="AG41" i="29"/>
  <c r="AP41" i="29" s="1"/>
  <c r="AF41" i="29"/>
  <c r="AO41" i="29" s="1"/>
  <c r="AE41" i="29"/>
  <c r="W42" i="29"/>
  <c r="AR41" i="84"/>
  <c r="AN41" i="88"/>
  <c r="AI41" i="88"/>
  <c r="AI41" i="74"/>
  <c r="AN41" i="74"/>
  <c r="AH44" i="40"/>
  <c r="AQ44" i="40" s="1"/>
  <c r="AI43" i="91"/>
  <c r="AN43" i="91"/>
  <c r="AI43" i="43"/>
  <c r="AN43" i="43"/>
  <c r="AH42" i="84"/>
  <c r="AQ42" i="84" s="1"/>
  <c r="AG43" i="76"/>
  <c r="AP43" i="76" s="1"/>
  <c r="AF43" i="76"/>
  <c r="AO43" i="76" s="1"/>
  <c r="W44" i="76"/>
  <c r="AE43" i="76"/>
  <c r="AE43" i="25"/>
  <c r="W44" i="25"/>
  <c r="AG43" i="25"/>
  <c r="AP43" i="25" s="1"/>
  <c r="AF43" i="25"/>
  <c r="AO43" i="25" s="1"/>
  <c r="AE41" i="90"/>
  <c r="W42" i="90"/>
  <c r="AG41" i="90"/>
  <c r="AP41" i="90" s="1"/>
  <c r="AF41" i="90"/>
  <c r="AO41" i="90" s="1"/>
  <c r="AN42" i="82"/>
  <c r="AI42" i="82"/>
  <c r="Z44" i="40"/>
  <c r="AH43" i="87"/>
  <c r="AQ43" i="87" s="1"/>
  <c r="AH44" i="96"/>
  <c r="AQ44" i="96" s="1"/>
  <c r="Y44" i="37"/>
  <c r="X44" i="37"/>
  <c r="AI40" i="35"/>
  <c r="AN40" i="35"/>
  <c r="AH42" i="32"/>
  <c r="AQ42" i="32" s="1"/>
  <c r="AR41" i="34"/>
  <c r="AR41" i="45"/>
  <c r="AR42" i="26"/>
  <c r="AN44" i="48"/>
  <c r="AI44" i="48"/>
  <c r="X43" i="92"/>
  <c r="Y43" i="92"/>
  <c r="AH42" i="83"/>
  <c r="AQ42" i="83" s="1"/>
  <c r="AI41" i="78"/>
  <c r="AN41" i="78"/>
  <c r="Y43" i="77"/>
  <c r="X43" i="77"/>
  <c r="AH42" i="34"/>
  <c r="AQ42" i="34" s="1"/>
  <c r="AR40" i="27"/>
  <c r="AF43" i="30"/>
  <c r="AO43" i="30" s="1"/>
  <c r="AE43" i="30"/>
  <c r="W44" i="30"/>
  <c r="AG43" i="30"/>
  <c r="AP43" i="30" s="1"/>
  <c r="Z42" i="34"/>
  <c r="X42" i="39"/>
  <c r="Y42" i="39"/>
  <c r="AN43" i="42"/>
  <c r="AI43" i="42"/>
  <c r="Z42" i="84"/>
  <c r="AH43" i="73"/>
  <c r="AQ43" i="73" s="1"/>
  <c r="X42" i="93"/>
  <c r="Y42" i="93"/>
  <c r="W43" i="81"/>
  <c r="AG42" i="81"/>
  <c r="AP42" i="81" s="1"/>
  <c r="AE42" i="81"/>
  <c r="AF42" i="81"/>
  <c r="AO42" i="81" s="1"/>
  <c r="X43" i="82"/>
  <c r="Y43" i="82"/>
  <c r="AF43" i="38"/>
  <c r="AO43" i="38" s="1"/>
  <c r="W44" i="38"/>
  <c r="AG43" i="38"/>
  <c r="AP43" i="38" s="1"/>
  <c r="AE43" i="38"/>
  <c r="X42" i="41"/>
  <c r="Y42" i="41"/>
  <c r="Z44" i="96"/>
  <c r="AH43" i="44"/>
  <c r="AQ43" i="44" s="1"/>
  <c r="AI39" i="89"/>
  <c r="AN39" i="89"/>
  <c r="Y42" i="75"/>
  <c r="Z42" i="75" s="1"/>
  <c r="X42" i="75"/>
  <c r="Z42" i="32"/>
  <c r="X41" i="47"/>
  <c r="Y41" i="47"/>
  <c r="X42" i="94"/>
  <c r="Y42" i="94"/>
  <c r="AH43" i="79"/>
  <c r="AQ43" i="79" s="1"/>
  <c r="AF42" i="33"/>
  <c r="AO42" i="33" s="1"/>
  <c r="AG42" i="33"/>
  <c r="AP42" i="33" s="1"/>
  <c r="W43" i="33"/>
  <c r="AE42" i="33"/>
  <c r="AI43" i="28"/>
  <c r="AN43" i="28"/>
  <c r="AR42" i="87"/>
  <c r="Z43" i="87"/>
  <c r="AH42" i="80"/>
  <c r="AQ42" i="80" s="1"/>
  <c r="AI43" i="37"/>
  <c r="AN43" i="37"/>
  <c r="AI41" i="75"/>
  <c r="AN41" i="75"/>
  <c r="AH44" i="86"/>
  <c r="AQ44" i="86" s="1"/>
  <c r="AN40" i="47"/>
  <c r="AI40" i="47"/>
  <c r="Y44" i="43"/>
  <c r="X44" i="43"/>
  <c r="AI41" i="94"/>
  <c r="AN41" i="94"/>
  <c r="X42" i="78"/>
  <c r="Y42" i="78"/>
  <c r="Y44" i="42"/>
  <c r="X44" i="42"/>
  <c r="Z44" i="42" s="1"/>
  <c r="AR43" i="86"/>
  <c r="AN42" i="85"/>
  <c r="AI42" i="85"/>
  <c r="AR41" i="32"/>
  <c r="AR43" i="96"/>
  <c r="AG42" i="83"/>
  <c r="AP42" i="83" s="1"/>
  <c r="AF42" i="83"/>
  <c r="AO42" i="83" s="1"/>
  <c r="W43" i="83"/>
  <c r="AE42" i="83"/>
  <c r="AI42" i="77"/>
  <c r="AN42" i="77"/>
  <c r="AR42" i="44"/>
  <c r="AR41" i="80"/>
  <c r="AR42" i="79"/>
  <c r="AE42" i="31"/>
  <c r="W43" i="31"/>
  <c r="AG42" i="31"/>
  <c r="AP42" i="31" s="1"/>
  <c r="AF42" i="31"/>
  <c r="AO42" i="31" s="1"/>
  <c r="AI41" i="39"/>
  <c r="AN41" i="39"/>
  <c r="AH43" i="26"/>
  <c r="AQ43" i="26" s="1"/>
  <c r="Z43" i="73"/>
  <c r="AG42" i="95"/>
  <c r="AP42" i="95" s="1"/>
  <c r="AE42" i="95"/>
  <c r="W43" i="95"/>
  <c r="AF42" i="95"/>
  <c r="AO42" i="95" s="1"/>
  <c r="AR43" i="40"/>
  <c r="AI41" i="41"/>
  <c r="AN41" i="41"/>
  <c r="Y40" i="89"/>
  <c r="X40" i="89"/>
  <c r="X44" i="91"/>
  <c r="Y44" i="91"/>
  <c r="X42" i="88"/>
  <c r="Y42" i="88"/>
  <c r="X42" i="74"/>
  <c r="Y42" i="74"/>
  <c r="Z43" i="85" l="1"/>
  <c r="Z42" i="41"/>
  <c r="Z42" i="93"/>
  <c r="AG42" i="45"/>
  <c r="AP42" i="45" s="1"/>
  <c r="Z42" i="94"/>
  <c r="AG43" i="26"/>
  <c r="AP43" i="26" s="1"/>
  <c r="Z41" i="47"/>
  <c r="Z43" i="77"/>
  <c r="Z42" i="78"/>
  <c r="AE42" i="78" s="1"/>
  <c r="Z40" i="89"/>
  <c r="AG40" i="89" s="1"/>
  <c r="AP40" i="89" s="1"/>
  <c r="Z42" i="39"/>
  <c r="AE42" i="39" s="1"/>
  <c r="AF40" i="89"/>
  <c r="AO40" i="89" s="1"/>
  <c r="AG42" i="78"/>
  <c r="AP42" i="78" s="1"/>
  <c r="AF42" i="78"/>
  <c r="AO42" i="78" s="1"/>
  <c r="AG41" i="47"/>
  <c r="AP41" i="47" s="1"/>
  <c r="AF41" i="47"/>
  <c r="AO41" i="47" s="1"/>
  <c r="W42" i="47"/>
  <c r="AE41" i="47"/>
  <c r="AE43" i="77"/>
  <c r="W44" i="77"/>
  <c r="AF43" i="77"/>
  <c r="AO43" i="77" s="1"/>
  <c r="AG43" i="77"/>
  <c r="AP43" i="77" s="1"/>
  <c r="AG42" i="75"/>
  <c r="AP42" i="75" s="1"/>
  <c r="AF42" i="75"/>
  <c r="AO42" i="75" s="1"/>
  <c r="AE42" i="75"/>
  <c r="W43" i="75"/>
  <c r="W44" i="73"/>
  <c r="AG43" i="73"/>
  <c r="AP43" i="73" s="1"/>
  <c r="AE43" i="73"/>
  <c r="AF43" i="73"/>
  <c r="AO43" i="73" s="1"/>
  <c r="AH44" i="43"/>
  <c r="AQ44" i="43" s="1"/>
  <c r="Y43" i="95"/>
  <c r="X43" i="95"/>
  <c r="Z43" i="95" s="1"/>
  <c r="AR40" i="47"/>
  <c r="AR39" i="89"/>
  <c r="AF44" i="96"/>
  <c r="AO44" i="96" s="1"/>
  <c r="W45" i="96"/>
  <c r="AE44" i="96"/>
  <c r="AG44" i="96"/>
  <c r="AP44" i="96" s="1"/>
  <c r="AH42" i="93"/>
  <c r="AQ42" i="93" s="1"/>
  <c r="AR41" i="78"/>
  <c r="AH44" i="37"/>
  <c r="AQ44" i="37" s="1"/>
  <c r="Y44" i="25"/>
  <c r="X44" i="25"/>
  <c r="AE44" i="28"/>
  <c r="AF44" i="28"/>
  <c r="AO44" i="28" s="1"/>
  <c r="W45" i="28"/>
  <c r="AG44" i="28"/>
  <c r="AP44" i="28" s="1"/>
  <c r="AR40" i="46"/>
  <c r="X42" i="27"/>
  <c r="Y42" i="27"/>
  <c r="AG42" i="32"/>
  <c r="AP42" i="32" s="1"/>
  <c r="AF42" i="32"/>
  <c r="AO42" i="32" s="1"/>
  <c r="AE42" i="32"/>
  <c r="W43" i="32"/>
  <c r="X44" i="38"/>
  <c r="Y44" i="38"/>
  <c r="AI42" i="81"/>
  <c r="AN42" i="81"/>
  <c r="W43" i="93"/>
  <c r="AG42" i="93"/>
  <c r="AP42" i="93" s="1"/>
  <c r="AF42" i="93"/>
  <c r="AO42" i="93" s="1"/>
  <c r="AE42" i="93"/>
  <c r="AF42" i="84"/>
  <c r="AO42" i="84" s="1"/>
  <c r="AE42" i="84"/>
  <c r="W43" i="84"/>
  <c r="AG42" i="84"/>
  <c r="AP42" i="84" s="1"/>
  <c r="AF42" i="34"/>
  <c r="AO42" i="34" s="1"/>
  <c r="AG42" i="34"/>
  <c r="AP42" i="34" s="1"/>
  <c r="AE42" i="34"/>
  <c r="W43" i="34"/>
  <c r="AH43" i="92"/>
  <c r="AQ43" i="92" s="1"/>
  <c r="AF44" i="40"/>
  <c r="AO44" i="40" s="1"/>
  <c r="AE44" i="40"/>
  <c r="W45" i="40"/>
  <c r="AG44" i="40"/>
  <c r="AP44" i="40" s="1"/>
  <c r="Y42" i="90"/>
  <c r="X42" i="90"/>
  <c r="Z42" i="90" s="1"/>
  <c r="AI43" i="25"/>
  <c r="AN43" i="25"/>
  <c r="AR43" i="43"/>
  <c r="AH41" i="35"/>
  <c r="AQ41" i="35" s="1"/>
  <c r="AI42" i="80"/>
  <c r="AN42" i="80"/>
  <c r="W44" i="85"/>
  <c r="AG43" i="85"/>
  <c r="AP43" i="85" s="1"/>
  <c r="AE43" i="85"/>
  <c r="AF43" i="85"/>
  <c r="AO43" i="85" s="1"/>
  <c r="X43" i="36"/>
  <c r="Y43" i="36"/>
  <c r="AI42" i="31"/>
  <c r="AN42" i="31"/>
  <c r="AR42" i="85"/>
  <c r="AR41" i="39"/>
  <c r="AH42" i="74"/>
  <c r="AQ42" i="74" s="1"/>
  <c r="AH44" i="91"/>
  <c r="AQ44" i="91" s="1"/>
  <c r="AR41" i="41"/>
  <c r="AN42" i="95"/>
  <c r="AI42" i="95"/>
  <c r="AN42" i="83"/>
  <c r="AI42" i="83"/>
  <c r="AH44" i="42"/>
  <c r="AQ44" i="42" s="1"/>
  <c r="Z42" i="74"/>
  <c r="Z44" i="91"/>
  <c r="Y43" i="31"/>
  <c r="X43" i="31"/>
  <c r="Y43" i="83"/>
  <c r="X43" i="83"/>
  <c r="Z43" i="83" s="1"/>
  <c r="AR41" i="94"/>
  <c r="AR41" i="75"/>
  <c r="AR43" i="28"/>
  <c r="AH42" i="94"/>
  <c r="AQ42" i="94" s="1"/>
  <c r="AH42" i="75"/>
  <c r="AQ42" i="75" s="1"/>
  <c r="AH42" i="41"/>
  <c r="AQ42" i="41" s="1"/>
  <c r="AR43" i="42"/>
  <c r="AH43" i="77"/>
  <c r="AQ43" i="77" s="1"/>
  <c r="Z43" i="92"/>
  <c r="Z44" i="37"/>
  <c r="AR42" i="82"/>
  <c r="AI41" i="90"/>
  <c r="AN41" i="90"/>
  <c r="AN43" i="76"/>
  <c r="AI43" i="76"/>
  <c r="AI44" i="86"/>
  <c r="AN44" i="86"/>
  <c r="AR41" i="93"/>
  <c r="AR42" i="92"/>
  <c r="AH45" i="48"/>
  <c r="AQ45" i="48" s="1"/>
  <c r="X44" i="26"/>
  <c r="Y44" i="26"/>
  <c r="Y44" i="79"/>
  <c r="X44" i="79"/>
  <c r="AI41" i="27"/>
  <c r="AN41" i="27"/>
  <c r="AN43" i="44"/>
  <c r="AI43" i="44"/>
  <c r="AN42" i="33"/>
  <c r="AI42" i="33"/>
  <c r="AG42" i="94"/>
  <c r="AP42" i="94" s="1"/>
  <c r="AF42" i="94"/>
  <c r="AO42" i="94" s="1"/>
  <c r="AE42" i="94"/>
  <c r="W43" i="94"/>
  <c r="AE42" i="41"/>
  <c r="W43" i="41"/>
  <c r="AF42" i="41"/>
  <c r="AO42" i="41" s="1"/>
  <c r="AG42" i="41"/>
  <c r="AP42" i="41" s="1"/>
  <c r="AR44" i="48"/>
  <c r="AR43" i="91"/>
  <c r="Z41" i="35"/>
  <c r="AH41" i="46"/>
  <c r="AQ41" i="46" s="1"/>
  <c r="AI43" i="26"/>
  <c r="AN43" i="26"/>
  <c r="Y44" i="44"/>
  <c r="X44" i="44"/>
  <c r="Z44" i="44" s="1"/>
  <c r="AR43" i="37"/>
  <c r="W44" i="87"/>
  <c r="AG43" i="87"/>
  <c r="AP43" i="87" s="1"/>
  <c r="AF43" i="87"/>
  <c r="AO43" i="87" s="1"/>
  <c r="AE43" i="87"/>
  <c r="Y43" i="33"/>
  <c r="X43" i="33"/>
  <c r="AI43" i="38"/>
  <c r="AN43" i="38"/>
  <c r="AH43" i="82"/>
  <c r="AQ43" i="82" s="1"/>
  <c r="X43" i="81"/>
  <c r="Y43" i="81"/>
  <c r="Y44" i="30"/>
  <c r="X44" i="30"/>
  <c r="Y44" i="76"/>
  <c r="X44" i="76"/>
  <c r="AR41" i="74"/>
  <c r="X42" i="29"/>
  <c r="Y42" i="29"/>
  <c r="Z42" i="29" s="1"/>
  <c r="X43" i="80"/>
  <c r="Y43" i="80"/>
  <c r="AI42" i="36"/>
  <c r="AN42" i="36"/>
  <c r="Z45" i="48"/>
  <c r="AI43" i="79"/>
  <c r="AN43" i="79"/>
  <c r="AN42" i="45"/>
  <c r="AI42" i="45"/>
  <c r="AH40" i="89"/>
  <c r="AQ40" i="89" s="1"/>
  <c r="W45" i="42"/>
  <c r="AG44" i="42"/>
  <c r="AP44" i="42" s="1"/>
  <c r="AF44" i="42"/>
  <c r="AO44" i="42" s="1"/>
  <c r="AE44" i="42"/>
  <c r="AH42" i="88"/>
  <c r="AQ42" i="88" s="1"/>
  <c r="Z42" i="88"/>
  <c r="AR42" i="77"/>
  <c r="AH42" i="78"/>
  <c r="AQ42" i="78" s="1"/>
  <c r="Z44" i="43"/>
  <c r="AH41" i="47"/>
  <c r="AQ41" i="47" s="1"/>
  <c r="Z43" i="82"/>
  <c r="AH42" i="39"/>
  <c r="AQ42" i="39" s="1"/>
  <c r="AI43" i="30"/>
  <c r="AN43" i="30"/>
  <c r="AR40" i="35"/>
  <c r="AR41" i="88"/>
  <c r="AN41" i="29"/>
  <c r="AI41" i="29"/>
  <c r="Y45" i="86"/>
  <c r="X45" i="86"/>
  <c r="Z41" i="46"/>
  <c r="AH43" i="85"/>
  <c r="AQ43" i="85" s="1"/>
  <c r="AH44" i="28"/>
  <c r="AQ44" i="28" s="1"/>
  <c r="Y43" i="45"/>
  <c r="X43" i="45"/>
  <c r="Z44" i="30" l="1"/>
  <c r="Z43" i="36"/>
  <c r="AG42" i="39"/>
  <c r="AP42" i="39" s="1"/>
  <c r="AF42" i="39"/>
  <c r="AO42" i="39" s="1"/>
  <c r="Z44" i="38"/>
  <c r="W43" i="78"/>
  <c r="W43" i="39"/>
  <c r="AE40" i="89"/>
  <c r="Z44" i="79"/>
  <c r="AE44" i="79" s="1"/>
  <c r="Z44" i="25"/>
  <c r="AG44" i="25" s="1"/>
  <c r="AP44" i="25" s="1"/>
  <c r="Z43" i="45"/>
  <c r="AF43" i="45" s="1"/>
  <c r="AO43" i="45" s="1"/>
  <c r="W41" i="89"/>
  <c r="AF43" i="36"/>
  <c r="AO43" i="36" s="1"/>
  <c r="AE43" i="36"/>
  <c r="W44" i="36"/>
  <c r="AG43" i="36"/>
  <c r="AP43" i="36" s="1"/>
  <c r="AE44" i="25"/>
  <c r="W45" i="25"/>
  <c r="W43" i="29"/>
  <c r="AG42" i="29"/>
  <c r="AP42" i="29" s="1"/>
  <c r="AE42" i="29"/>
  <c r="AF42" i="29"/>
  <c r="AO42" i="29" s="1"/>
  <c r="AG44" i="30"/>
  <c r="AP44" i="30" s="1"/>
  <c r="AF44" i="30"/>
  <c r="AO44" i="30" s="1"/>
  <c r="AE44" i="30"/>
  <c r="W45" i="30"/>
  <c r="AG44" i="79"/>
  <c r="AP44" i="79" s="1"/>
  <c r="AF44" i="79"/>
  <c r="AO44" i="79" s="1"/>
  <c r="AH43" i="45"/>
  <c r="AQ43" i="45" s="1"/>
  <c r="AR43" i="30"/>
  <c r="W44" i="82"/>
  <c r="AG43" i="82"/>
  <c r="AP43" i="82" s="1"/>
  <c r="AF43" i="82"/>
  <c r="AO43" i="82" s="1"/>
  <c r="AE43" i="82"/>
  <c r="AG44" i="43"/>
  <c r="AP44" i="43" s="1"/>
  <c r="AF44" i="43"/>
  <c r="AO44" i="43" s="1"/>
  <c r="AE44" i="43"/>
  <c r="W45" i="43"/>
  <c r="Y45" i="42"/>
  <c r="X45" i="42"/>
  <c r="AR42" i="45"/>
  <c r="AR42" i="36"/>
  <c r="AH44" i="30"/>
  <c r="AQ44" i="30" s="1"/>
  <c r="AR43" i="38"/>
  <c r="AI42" i="41"/>
  <c r="AN42" i="41"/>
  <c r="AR42" i="33"/>
  <c r="AH44" i="79"/>
  <c r="AQ44" i="79" s="1"/>
  <c r="AF43" i="92"/>
  <c r="AO43" i="92" s="1"/>
  <c r="AG43" i="92"/>
  <c r="AP43" i="92" s="1"/>
  <c r="W44" i="92"/>
  <c r="AE43" i="92"/>
  <c r="AG42" i="74"/>
  <c r="AP42" i="74" s="1"/>
  <c r="AF42" i="74"/>
  <c r="AO42" i="74" s="1"/>
  <c r="AE42" i="74"/>
  <c r="W43" i="74"/>
  <c r="AR42" i="83"/>
  <c r="X43" i="34"/>
  <c r="Y43" i="34"/>
  <c r="Z43" i="34" s="1"/>
  <c r="AH44" i="38"/>
  <c r="AQ44" i="38" s="1"/>
  <c r="Y43" i="75"/>
  <c r="X43" i="75"/>
  <c r="X42" i="47"/>
  <c r="Y42" i="47"/>
  <c r="Z42" i="47" s="1"/>
  <c r="AI42" i="39"/>
  <c r="AN42" i="39"/>
  <c r="AG41" i="46"/>
  <c r="AP41" i="46" s="1"/>
  <c r="AF41" i="46"/>
  <c r="AO41" i="46" s="1"/>
  <c r="AE41" i="46"/>
  <c r="W42" i="46"/>
  <c r="AR42" i="80"/>
  <c r="AG42" i="90"/>
  <c r="AP42" i="90" s="1"/>
  <c r="AF42" i="90"/>
  <c r="AO42" i="90" s="1"/>
  <c r="AE42" i="90"/>
  <c r="W43" i="90"/>
  <c r="X43" i="84"/>
  <c r="Z43" i="84" s="1"/>
  <c r="Y43" i="84"/>
  <c r="AF44" i="38"/>
  <c r="AO44" i="38" s="1"/>
  <c r="AE44" i="38"/>
  <c r="W45" i="38"/>
  <c r="AG44" i="38"/>
  <c r="AP44" i="38" s="1"/>
  <c r="Y45" i="28"/>
  <c r="X45" i="28"/>
  <c r="Z45" i="28" s="1"/>
  <c r="W44" i="95"/>
  <c r="AG43" i="95"/>
  <c r="AP43" i="95" s="1"/>
  <c r="AE43" i="95"/>
  <c r="AF43" i="95"/>
  <c r="AO43" i="95" s="1"/>
  <c r="AH45" i="86"/>
  <c r="AQ45" i="86" s="1"/>
  <c r="W43" i="88"/>
  <c r="AG42" i="88"/>
  <c r="AP42" i="88" s="1"/>
  <c r="AF42" i="88"/>
  <c r="AO42" i="88" s="1"/>
  <c r="AE42" i="88"/>
  <c r="AH43" i="80"/>
  <c r="AQ43" i="80" s="1"/>
  <c r="Y44" i="87"/>
  <c r="X44" i="87"/>
  <c r="Z44" i="87" s="1"/>
  <c r="X43" i="94"/>
  <c r="Y43" i="94"/>
  <c r="AR43" i="44"/>
  <c r="AR41" i="90"/>
  <c r="AH43" i="31"/>
  <c r="AQ43" i="31" s="1"/>
  <c r="AR42" i="95"/>
  <c r="AI43" i="85"/>
  <c r="AN43" i="85"/>
  <c r="AN42" i="34"/>
  <c r="AI42" i="34"/>
  <c r="AN42" i="84"/>
  <c r="AI42" i="84"/>
  <c r="Y43" i="93"/>
  <c r="Z43" i="93" s="1"/>
  <c r="X43" i="93"/>
  <c r="AH42" i="27"/>
  <c r="AQ42" i="27" s="1"/>
  <c r="AI43" i="73"/>
  <c r="AN43" i="73"/>
  <c r="AN42" i="75"/>
  <c r="AI42" i="75"/>
  <c r="X44" i="77"/>
  <c r="Y44" i="77"/>
  <c r="Z44" i="77" s="1"/>
  <c r="Y41" i="89"/>
  <c r="X41" i="89"/>
  <c r="Z41" i="89" s="1"/>
  <c r="AH43" i="33"/>
  <c r="AQ43" i="33" s="1"/>
  <c r="W45" i="44"/>
  <c r="AF44" i="44"/>
  <c r="AO44" i="44" s="1"/>
  <c r="AG44" i="44"/>
  <c r="AP44" i="44" s="1"/>
  <c r="AE44" i="44"/>
  <c r="AR43" i="79"/>
  <c r="Z43" i="80"/>
  <c r="AH44" i="76"/>
  <c r="AQ44" i="76" s="1"/>
  <c r="Z43" i="33"/>
  <c r="AR43" i="26"/>
  <c r="AE41" i="35"/>
  <c r="W42" i="35"/>
  <c r="AF41" i="35"/>
  <c r="AO41" i="35" s="1"/>
  <c r="AG41" i="35"/>
  <c r="AP41" i="35" s="1"/>
  <c r="AN42" i="94"/>
  <c r="AI42" i="94"/>
  <c r="AR42" i="31"/>
  <c r="X43" i="32"/>
  <c r="Y43" i="32"/>
  <c r="Z42" i="27"/>
  <c r="AI43" i="77"/>
  <c r="AN43" i="77"/>
  <c r="Z45" i="86"/>
  <c r="AF45" i="48"/>
  <c r="AO45" i="48" s="1"/>
  <c r="AG45" i="48"/>
  <c r="AP45" i="48" s="1"/>
  <c r="AE45" i="48"/>
  <c r="W46" i="48"/>
  <c r="AH43" i="81"/>
  <c r="AQ43" i="81" s="1"/>
  <c r="AI43" i="87"/>
  <c r="AN43" i="87"/>
  <c r="AH44" i="26"/>
  <c r="AQ44" i="26" s="1"/>
  <c r="AR44" i="86"/>
  <c r="Z43" i="31"/>
  <c r="AR43" i="25"/>
  <c r="Y45" i="40"/>
  <c r="X45" i="40"/>
  <c r="AI42" i="93"/>
  <c r="AN42" i="93"/>
  <c r="AR42" i="81"/>
  <c r="AN42" i="32"/>
  <c r="AI42" i="32"/>
  <c r="AN44" i="28"/>
  <c r="AI44" i="28"/>
  <c r="AN44" i="96"/>
  <c r="AI44" i="96"/>
  <c r="AN41" i="47"/>
  <c r="AI41" i="47"/>
  <c r="X43" i="78"/>
  <c r="Y43" i="78"/>
  <c r="AN40" i="89"/>
  <c r="AI40" i="89"/>
  <c r="W44" i="83"/>
  <c r="AG43" i="83"/>
  <c r="AP43" i="83" s="1"/>
  <c r="AF43" i="83"/>
  <c r="AO43" i="83" s="1"/>
  <c r="AE43" i="83"/>
  <c r="AI44" i="42"/>
  <c r="AN44" i="42"/>
  <c r="AR41" i="29"/>
  <c r="AH42" i="29"/>
  <c r="AQ42" i="29" s="1"/>
  <c r="Z44" i="76"/>
  <c r="Z43" i="81"/>
  <c r="AH44" i="44"/>
  <c r="AQ44" i="44" s="1"/>
  <c r="Y43" i="41"/>
  <c r="X43" i="41"/>
  <c r="Z43" i="41" s="1"/>
  <c r="AR41" i="27"/>
  <c r="Z44" i="26"/>
  <c r="AR43" i="76"/>
  <c r="AE44" i="37"/>
  <c r="W45" i="37"/>
  <c r="AF44" i="37"/>
  <c r="AO44" i="37" s="1"/>
  <c r="AG44" i="37"/>
  <c r="AP44" i="37" s="1"/>
  <c r="AH43" i="83"/>
  <c r="AQ43" i="83" s="1"/>
  <c r="AF44" i="91"/>
  <c r="AO44" i="91" s="1"/>
  <c r="AE44" i="91"/>
  <c r="W45" i="91"/>
  <c r="AG44" i="91"/>
  <c r="AP44" i="91" s="1"/>
  <c r="AH43" i="36"/>
  <c r="AQ43" i="36" s="1"/>
  <c r="Y44" i="85"/>
  <c r="Z44" i="85" s="1"/>
  <c r="X44" i="85"/>
  <c r="AH42" i="90"/>
  <c r="AQ42" i="90" s="1"/>
  <c r="AI44" i="40"/>
  <c r="AN44" i="40"/>
  <c r="AH44" i="25"/>
  <c r="AQ44" i="25" s="1"/>
  <c r="X45" i="96"/>
  <c r="Z45" i="96" s="1"/>
  <c r="Y45" i="96"/>
  <c r="AH43" i="95"/>
  <c r="AQ43" i="95" s="1"/>
  <c r="Y44" i="73"/>
  <c r="X44" i="73"/>
  <c r="Z44" i="73" s="1"/>
  <c r="AN42" i="78"/>
  <c r="AI42" i="78"/>
  <c r="Y43" i="39"/>
  <c r="X43" i="39"/>
  <c r="Z43" i="39" s="1"/>
  <c r="Z43" i="32" l="1"/>
  <c r="W45" i="79"/>
  <c r="AF44" i="25"/>
  <c r="AO44" i="25" s="1"/>
  <c r="AG43" i="45"/>
  <c r="AP43" i="45" s="1"/>
  <c r="W44" i="45"/>
  <c r="Z45" i="40"/>
  <c r="AF45" i="40" s="1"/>
  <c r="AO45" i="40" s="1"/>
  <c r="Z45" i="42"/>
  <c r="AE43" i="45"/>
  <c r="Z43" i="78"/>
  <c r="W44" i="78" s="1"/>
  <c r="AG43" i="39"/>
  <c r="AP43" i="39" s="1"/>
  <c r="AE43" i="39"/>
  <c r="AF43" i="39"/>
  <c r="AO43" i="39" s="1"/>
  <c r="W44" i="39"/>
  <c r="AG43" i="41"/>
  <c r="AP43" i="41" s="1"/>
  <c r="AF43" i="41"/>
  <c r="AO43" i="41" s="1"/>
  <c r="AE43" i="41"/>
  <c r="W44" i="41"/>
  <c r="AE45" i="42"/>
  <c r="W46" i="42"/>
  <c r="AF45" i="42"/>
  <c r="AO45" i="42" s="1"/>
  <c r="AG45" i="42"/>
  <c r="AP45" i="42" s="1"/>
  <c r="W46" i="96"/>
  <c r="AG45" i="96"/>
  <c r="AP45" i="96" s="1"/>
  <c r="AF45" i="96"/>
  <c r="AO45" i="96" s="1"/>
  <c r="AE45" i="96"/>
  <c r="AG43" i="78"/>
  <c r="AP43" i="78" s="1"/>
  <c r="AE43" i="78"/>
  <c r="AF43" i="78"/>
  <c r="AO43" i="78" s="1"/>
  <c r="AG45" i="40"/>
  <c r="AP45" i="40" s="1"/>
  <c r="W46" i="40"/>
  <c r="AG41" i="89"/>
  <c r="AP41" i="89" s="1"/>
  <c r="AF41" i="89"/>
  <c r="AO41" i="89" s="1"/>
  <c r="W42" i="89"/>
  <c r="AE41" i="89"/>
  <c r="AR42" i="78"/>
  <c r="AR44" i="40"/>
  <c r="AE43" i="81"/>
  <c r="AF43" i="81"/>
  <c r="AO43" i="81" s="1"/>
  <c r="W44" i="81"/>
  <c r="AG43" i="81"/>
  <c r="AP43" i="81" s="1"/>
  <c r="AH44" i="73"/>
  <c r="AQ44" i="73" s="1"/>
  <c r="AG44" i="26"/>
  <c r="AP44" i="26" s="1"/>
  <c r="AF44" i="26"/>
  <c r="AO44" i="26" s="1"/>
  <c r="AE44" i="26"/>
  <c r="W45" i="26"/>
  <c r="W45" i="76"/>
  <c r="AG44" i="76"/>
  <c r="AP44" i="76" s="1"/>
  <c r="AF44" i="76"/>
  <c r="AO44" i="76" s="1"/>
  <c r="AE44" i="76"/>
  <c r="AH43" i="78"/>
  <c r="AQ43" i="78" s="1"/>
  <c r="AR44" i="28"/>
  <c r="AE42" i="27"/>
  <c r="W43" i="27"/>
  <c r="AG42" i="27"/>
  <c r="AP42" i="27" s="1"/>
  <c r="AF42" i="27"/>
  <c r="AO42" i="27" s="1"/>
  <c r="AR42" i="94"/>
  <c r="AI41" i="35"/>
  <c r="AN41" i="35"/>
  <c r="AI44" i="44"/>
  <c r="AN44" i="44"/>
  <c r="AR42" i="34"/>
  <c r="AH44" i="87"/>
  <c r="AQ44" i="87" s="1"/>
  <c r="X43" i="88"/>
  <c r="Y43" i="88"/>
  <c r="AN42" i="90"/>
  <c r="AI42" i="90"/>
  <c r="Y42" i="46"/>
  <c r="X42" i="46"/>
  <c r="AH43" i="34"/>
  <c r="AQ43" i="34" s="1"/>
  <c r="AN42" i="74"/>
  <c r="AI42" i="74"/>
  <c r="AI43" i="82"/>
  <c r="AN43" i="82"/>
  <c r="Y45" i="30"/>
  <c r="X45" i="30"/>
  <c r="Z45" i="30" s="1"/>
  <c r="AH43" i="39"/>
  <c r="AQ43" i="39" s="1"/>
  <c r="AF44" i="73"/>
  <c r="AO44" i="73" s="1"/>
  <c r="AE44" i="73"/>
  <c r="W45" i="73"/>
  <c r="AG44" i="73"/>
  <c r="AP44" i="73" s="1"/>
  <c r="AF44" i="85"/>
  <c r="AO44" i="85" s="1"/>
  <c r="AE44" i="85"/>
  <c r="W45" i="85"/>
  <c r="AG44" i="85"/>
  <c r="AP44" i="85" s="1"/>
  <c r="AR42" i="93"/>
  <c r="AG43" i="31"/>
  <c r="AP43" i="31" s="1"/>
  <c r="AF43" i="31"/>
  <c r="AO43" i="31" s="1"/>
  <c r="AE43" i="31"/>
  <c r="W44" i="31"/>
  <c r="AR43" i="73"/>
  <c r="AH43" i="93"/>
  <c r="AQ43" i="93" s="1"/>
  <c r="AI43" i="95"/>
  <c r="AN43" i="95"/>
  <c r="AG45" i="28"/>
  <c r="AP45" i="28" s="1"/>
  <c r="W46" i="28"/>
  <c r="AE45" i="28"/>
  <c r="AF45" i="28"/>
  <c r="AO45" i="28" s="1"/>
  <c r="AN41" i="46"/>
  <c r="AI41" i="46"/>
  <c r="AH42" i="47"/>
  <c r="AQ42" i="47" s="1"/>
  <c r="AF43" i="34"/>
  <c r="AO43" i="34" s="1"/>
  <c r="W44" i="34"/>
  <c r="AG43" i="34"/>
  <c r="AP43" i="34" s="1"/>
  <c r="AE43" i="34"/>
  <c r="X45" i="43"/>
  <c r="Y45" i="43"/>
  <c r="AN44" i="30"/>
  <c r="AI44" i="30"/>
  <c r="AI43" i="45"/>
  <c r="AN43" i="45"/>
  <c r="Y45" i="37"/>
  <c r="Z45" i="37" s="1"/>
  <c r="X45" i="37"/>
  <c r="X44" i="83"/>
  <c r="Y44" i="83"/>
  <c r="AR41" i="47"/>
  <c r="AR42" i="32"/>
  <c r="AH45" i="40"/>
  <c r="AQ45" i="40" s="1"/>
  <c r="AH43" i="32"/>
  <c r="AQ43" i="32" s="1"/>
  <c r="AH44" i="77"/>
  <c r="AQ44" i="77" s="1"/>
  <c r="AE44" i="87"/>
  <c r="W45" i="87"/>
  <c r="AF44" i="87"/>
  <c r="AO44" i="87" s="1"/>
  <c r="AG44" i="87"/>
  <c r="AP44" i="87" s="1"/>
  <c r="AI42" i="88"/>
  <c r="AN42" i="88"/>
  <c r="AH43" i="84"/>
  <c r="AQ43" i="84" s="1"/>
  <c r="W43" i="47"/>
  <c r="AG42" i="47"/>
  <c r="AP42" i="47" s="1"/>
  <c r="AF42" i="47"/>
  <c r="AO42" i="47" s="1"/>
  <c r="AE42" i="47"/>
  <c r="AN44" i="43"/>
  <c r="AI44" i="43"/>
  <c r="X43" i="29"/>
  <c r="Y43" i="29"/>
  <c r="X45" i="91"/>
  <c r="Y45" i="91"/>
  <c r="AI44" i="37"/>
  <c r="AN44" i="37"/>
  <c r="AH43" i="41"/>
  <c r="AQ43" i="41" s="1"/>
  <c r="AR44" i="42"/>
  <c r="AR40" i="89"/>
  <c r="AG45" i="86"/>
  <c r="AP45" i="86" s="1"/>
  <c r="AF45" i="86"/>
  <c r="AO45" i="86" s="1"/>
  <c r="W46" i="86"/>
  <c r="AE45" i="86"/>
  <c r="W44" i="32"/>
  <c r="AG43" i="32"/>
  <c r="AP43" i="32" s="1"/>
  <c r="AF43" i="32"/>
  <c r="AO43" i="32" s="1"/>
  <c r="AE43" i="32"/>
  <c r="AF43" i="33"/>
  <c r="AO43" i="33" s="1"/>
  <c r="AG43" i="33"/>
  <c r="AP43" i="33" s="1"/>
  <c r="AE43" i="33"/>
  <c r="W44" i="33"/>
  <c r="AE43" i="80"/>
  <c r="W44" i="80"/>
  <c r="AF43" i="80"/>
  <c r="AO43" i="80" s="1"/>
  <c r="AG43" i="80"/>
  <c r="AP43" i="80" s="1"/>
  <c r="AG44" i="77"/>
  <c r="AP44" i="77" s="1"/>
  <c r="AF44" i="77"/>
  <c r="AO44" i="77" s="1"/>
  <c r="AE44" i="77"/>
  <c r="W45" i="77"/>
  <c r="AE43" i="93"/>
  <c r="W44" i="93"/>
  <c r="AG43" i="93"/>
  <c r="AP43" i="93" s="1"/>
  <c r="AF43" i="93"/>
  <c r="AO43" i="93" s="1"/>
  <c r="AR43" i="85"/>
  <c r="AG43" i="84"/>
  <c r="AP43" i="84" s="1"/>
  <c r="AF43" i="84"/>
  <c r="AO43" i="84" s="1"/>
  <c r="AE43" i="84"/>
  <c r="W44" i="84"/>
  <c r="AH43" i="75"/>
  <c r="AQ43" i="75" s="1"/>
  <c r="Y45" i="79"/>
  <c r="X45" i="79"/>
  <c r="Z45" i="79" s="1"/>
  <c r="AI44" i="91"/>
  <c r="AN44" i="91"/>
  <c r="AI43" i="83"/>
  <c r="AN43" i="83"/>
  <c r="AR44" i="96"/>
  <c r="AR43" i="87"/>
  <c r="Y46" i="48"/>
  <c r="X46" i="48"/>
  <c r="X45" i="44"/>
  <c r="Z45" i="44" s="1"/>
  <c r="Y45" i="44"/>
  <c r="AH41" i="89"/>
  <c r="AQ41" i="89" s="1"/>
  <c r="AR42" i="75"/>
  <c r="AR42" i="84"/>
  <c r="AH43" i="94"/>
  <c r="AQ43" i="94" s="1"/>
  <c r="Z44" i="95"/>
  <c r="Y44" i="95"/>
  <c r="X44" i="95"/>
  <c r="X45" i="38"/>
  <c r="Y45" i="38"/>
  <c r="AI43" i="92"/>
  <c r="AN43" i="92"/>
  <c r="AR42" i="41"/>
  <c r="AH45" i="42"/>
  <c r="AQ45" i="42" s="1"/>
  <c r="X44" i="82"/>
  <c r="Y44" i="82"/>
  <c r="AI44" i="79"/>
  <c r="AN44" i="79"/>
  <c r="Y45" i="25"/>
  <c r="X45" i="25"/>
  <c r="Z45" i="25" s="1"/>
  <c r="Y44" i="36"/>
  <c r="X44" i="36"/>
  <c r="Z44" i="36" s="1"/>
  <c r="AH45" i="96"/>
  <c r="AQ45" i="96" s="1"/>
  <c r="AH44" i="85"/>
  <c r="AQ44" i="85" s="1"/>
  <c r="AN45" i="48"/>
  <c r="AI45" i="48"/>
  <c r="AR43" i="77"/>
  <c r="Y42" i="35"/>
  <c r="X42" i="35"/>
  <c r="Z43" i="94"/>
  <c r="AH45" i="28"/>
  <c r="AQ45" i="28" s="1"/>
  <c r="AI44" i="38"/>
  <c r="AN44" i="38"/>
  <c r="Y43" i="90"/>
  <c r="X43" i="90"/>
  <c r="AR42" i="39"/>
  <c r="Z43" i="75"/>
  <c r="Y43" i="74"/>
  <c r="X43" i="74"/>
  <c r="Z43" i="74" s="1"/>
  <c r="X44" i="92"/>
  <c r="Y44" i="92"/>
  <c r="AI42" i="29"/>
  <c r="AN42" i="29"/>
  <c r="AN44" i="25"/>
  <c r="AI44" i="25"/>
  <c r="AI43" i="36"/>
  <c r="AN43" i="36"/>
  <c r="Y44" i="45"/>
  <c r="X44" i="45"/>
  <c r="Z43" i="29" l="1"/>
  <c r="Z42" i="46"/>
  <c r="Z44" i="83"/>
  <c r="AE45" i="40"/>
  <c r="Z44" i="92"/>
  <c r="Z45" i="38"/>
  <c r="AF45" i="38" s="1"/>
  <c r="AO45" i="38" s="1"/>
  <c r="Z44" i="82"/>
  <c r="Z46" i="48"/>
  <c r="AF46" i="48" s="1"/>
  <c r="AO46" i="48" s="1"/>
  <c r="AE44" i="82"/>
  <c r="W45" i="82"/>
  <c r="AF44" i="82"/>
  <c r="AO44" i="82" s="1"/>
  <c r="AG44" i="82"/>
  <c r="AP44" i="82" s="1"/>
  <c r="W44" i="74"/>
  <c r="AG43" i="74"/>
  <c r="AP43" i="74" s="1"/>
  <c r="AF43" i="74"/>
  <c r="AO43" i="74" s="1"/>
  <c r="AE43" i="74"/>
  <c r="AG45" i="38"/>
  <c r="AP45" i="38" s="1"/>
  <c r="AE45" i="38"/>
  <c r="W46" i="25"/>
  <c r="AG45" i="25"/>
  <c r="AP45" i="25" s="1"/>
  <c r="AF45" i="25"/>
  <c r="AO45" i="25" s="1"/>
  <c r="AE45" i="25"/>
  <c r="AG45" i="37"/>
  <c r="AP45" i="37" s="1"/>
  <c r="AF45" i="37"/>
  <c r="AO45" i="37" s="1"/>
  <c r="AE45" i="37"/>
  <c r="W46" i="37"/>
  <c r="AG46" i="48"/>
  <c r="AP46" i="48" s="1"/>
  <c r="W47" i="48"/>
  <c r="AH44" i="45"/>
  <c r="AQ44" i="45" s="1"/>
  <c r="AR44" i="25"/>
  <c r="W45" i="92"/>
  <c r="AG44" i="92"/>
  <c r="AP44" i="92" s="1"/>
  <c r="AF44" i="92"/>
  <c r="AO44" i="92" s="1"/>
  <c r="AE44" i="92"/>
  <c r="AH42" i="35"/>
  <c r="AQ42" i="35" s="1"/>
  <c r="AR44" i="79"/>
  <c r="AR43" i="92"/>
  <c r="AE44" i="95"/>
  <c r="W45" i="95"/>
  <c r="AF44" i="95"/>
  <c r="AO44" i="95" s="1"/>
  <c r="AG44" i="95"/>
  <c r="AP44" i="95" s="1"/>
  <c r="AH46" i="48"/>
  <c r="AQ46" i="48" s="1"/>
  <c r="AI43" i="93"/>
  <c r="AN43" i="93"/>
  <c r="AN43" i="33"/>
  <c r="AI43" i="33"/>
  <c r="AR44" i="37"/>
  <c r="AF43" i="29"/>
  <c r="AO43" i="29" s="1"/>
  <c r="AE43" i="29"/>
  <c r="W44" i="29"/>
  <c r="AG43" i="29"/>
  <c r="AP43" i="29" s="1"/>
  <c r="Y45" i="87"/>
  <c r="X45" i="87"/>
  <c r="AH45" i="37"/>
  <c r="AQ45" i="37" s="1"/>
  <c r="AN45" i="28"/>
  <c r="AI45" i="28"/>
  <c r="W46" i="30"/>
  <c r="AG45" i="30"/>
  <c r="AP45" i="30" s="1"/>
  <c r="AF45" i="30"/>
  <c r="AO45" i="30" s="1"/>
  <c r="AE45" i="30"/>
  <c r="W43" i="46"/>
  <c r="AG42" i="46"/>
  <c r="AP42" i="46" s="1"/>
  <c r="AE42" i="46"/>
  <c r="AF42" i="46"/>
  <c r="AO42" i="46" s="1"/>
  <c r="AI43" i="78"/>
  <c r="AN43" i="78"/>
  <c r="X46" i="42"/>
  <c r="Z46" i="42" s="1"/>
  <c r="Y46" i="42"/>
  <c r="AH43" i="90"/>
  <c r="AQ43" i="90" s="1"/>
  <c r="X44" i="34"/>
  <c r="Y44" i="34"/>
  <c r="Z44" i="34" s="1"/>
  <c r="X46" i="28"/>
  <c r="Y46" i="28"/>
  <c r="AI44" i="76"/>
  <c r="AN44" i="76"/>
  <c r="X44" i="32"/>
  <c r="Y44" i="32"/>
  <c r="AH45" i="91"/>
  <c r="AQ45" i="91" s="1"/>
  <c r="AH45" i="43"/>
  <c r="AQ45" i="43" s="1"/>
  <c r="AR41" i="46"/>
  <c r="AN43" i="31"/>
  <c r="AI43" i="31"/>
  <c r="Y45" i="73"/>
  <c r="X45" i="73"/>
  <c r="AR43" i="82"/>
  <c r="AR44" i="44"/>
  <c r="AN44" i="26"/>
  <c r="AI44" i="26"/>
  <c r="AN43" i="81"/>
  <c r="AI43" i="81"/>
  <c r="AN45" i="40"/>
  <c r="AI45" i="40"/>
  <c r="X46" i="96"/>
  <c r="Y46" i="96"/>
  <c r="X44" i="39"/>
  <c r="Y44" i="39"/>
  <c r="AG44" i="36"/>
  <c r="AP44" i="36" s="1"/>
  <c r="AF44" i="36"/>
  <c r="AO44" i="36" s="1"/>
  <c r="AE44" i="36"/>
  <c r="W45" i="36"/>
  <c r="X43" i="47"/>
  <c r="Y43" i="47"/>
  <c r="Y44" i="31"/>
  <c r="X44" i="31"/>
  <c r="Z44" i="31" s="1"/>
  <c r="X44" i="84"/>
  <c r="Y44" i="84"/>
  <c r="X45" i="77"/>
  <c r="Y45" i="77"/>
  <c r="AR42" i="29"/>
  <c r="Z43" i="90"/>
  <c r="AN43" i="84"/>
  <c r="AI43" i="84"/>
  <c r="AN44" i="77"/>
  <c r="AI44" i="77"/>
  <c r="Y44" i="80"/>
  <c r="X44" i="80"/>
  <c r="AN45" i="86"/>
  <c r="AI45" i="86"/>
  <c r="Z45" i="91"/>
  <c r="AI42" i="47"/>
  <c r="AN42" i="47"/>
  <c r="Z45" i="43"/>
  <c r="Y45" i="85"/>
  <c r="Z45" i="85" s="1"/>
  <c r="X45" i="85"/>
  <c r="AI44" i="73"/>
  <c r="AN44" i="73"/>
  <c r="AR42" i="74"/>
  <c r="X42" i="89"/>
  <c r="Z42" i="89" s="1"/>
  <c r="Y42" i="89"/>
  <c r="X44" i="78"/>
  <c r="Y44" i="78"/>
  <c r="Y44" i="41"/>
  <c r="X44" i="41"/>
  <c r="Z44" i="41" s="1"/>
  <c r="AH43" i="74"/>
  <c r="AQ43" i="74" s="1"/>
  <c r="AR44" i="43"/>
  <c r="AI44" i="87"/>
  <c r="AN44" i="87"/>
  <c r="AR42" i="90"/>
  <c r="AN41" i="89"/>
  <c r="AI41" i="89"/>
  <c r="X46" i="40"/>
  <c r="Z46" i="40" s="1"/>
  <c r="Y46" i="40"/>
  <c r="AI45" i="42"/>
  <c r="AN45" i="42"/>
  <c r="Z44" i="45"/>
  <c r="Z42" i="35"/>
  <c r="AH44" i="82"/>
  <c r="AQ44" i="82" s="1"/>
  <c r="W44" i="75"/>
  <c r="AG43" i="75"/>
  <c r="AP43" i="75" s="1"/>
  <c r="AF43" i="75"/>
  <c r="AO43" i="75" s="1"/>
  <c r="AE43" i="75"/>
  <c r="AH44" i="95"/>
  <c r="AQ44" i="95" s="1"/>
  <c r="AH45" i="44"/>
  <c r="AQ45" i="44" s="1"/>
  <c r="AR44" i="91"/>
  <c r="AI43" i="80"/>
  <c r="AN43" i="80"/>
  <c r="AI43" i="32"/>
  <c r="AN43" i="32"/>
  <c r="X46" i="86"/>
  <c r="Z46" i="86" s="1"/>
  <c r="Y46" i="86"/>
  <c r="AH44" i="83"/>
  <c r="AQ44" i="83" s="1"/>
  <c r="AR43" i="45"/>
  <c r="AR43" i="95"/>
  <c r="AI44" i="85"/>
  <c r="AN44" i="85"/>
  <c r="AH45" i="30"/>
  <c r="AQ45" i="30" s="1"/>
  <c r="AH42" i="46"/>
  <c r="AQ42" i="46" s="1"/>
  <c r="AH43" i="88"/>
  <c r="AQ43" i="88" s="1"/>
  <c r="AR41" i="35"/>
  <c r="Y43" i="27"/>
  <c r="X43" i="27"/>
  <c r="AN43" i="41"/>
  <c r="AI43" i="41"/>
  <c r="AN43" i="39"/>
  <c r="AI43" i="39"/>
  <c r="AG45" i="79"/>
  <c r="AP45" i="79" s="1"/>
  <c r="AF45" i="79"/>
  <c r="AO45" i="79" s="1"/>
  <c r="AE45" i="79"/>
  <c r="W46" i="79"/>
  <c r="Y45" i="26"/>
  <c r="X45" i="26"/>
  <c r="Z45" i="26" s="1"/>
  <c r="AH45" i="25"/>
  <c r="AQ45" i="25" s="1"/>
  <c r="AH45" i="38"/>
  <c r="AQ45" i="38" s="1"/>
  <c r="AR43" i="83"/>
  <c r="AR42" i="88"/>
  <c r="AR43" i="36"/>
  <c r="AH44" i="92"/>
  <c r="AQ44" i="92" s="1"/>
  <c r="AR44" i="38"/>
  <c r="W44" i="94"/>
  <c r="AG43" i="94"/>
  <c r="AP43" i="94" s="1"/>
  <c r="AE43" i="94"/>
  <c r="AF43" i="94"/>
  <c r="AO43" i="94" s="1"/>
  <c r="AR45" i="48"/>
  <c r="AH44" i="36"/>
  <c r="AQ44" i="36" s="1"/>
  <c r="AE45" i="44"/>
  <c r="AF45" i="44"/>
  <c r="AO45" i="44" s="1"/>
  <c r="AG45" i="44"/>
  <c r="AP45" i="44" s="1"/>
  <c r="W46" i="44"/>
  <c r="AH45" i="79"/>
  <c r="AQ45" i="79" s="1"/>
  <c r="Y44" i="93"/>
  <c r="X44" i="93"/>
  <c r="Z44" i="93" s="1"/>
  <c r="X44" i="33"/>
  <c r="Z44" i="33" s="1"/>
  <c r="Y44" i="33"/>
  <c r="AH43" i="29"/>
  <c r="AQ43" i="29" s="1"/>
  <c r="AE44" i="83"/>
  <c r="W45" i="83"/>
  <c r="AG44" i="83"/>
  <c r="AP44" i="83" s="1"/>
  <c r="AF44" i="83"/>
  <c r="AO44" i="83" s="1"/>
  <c r="AR44" i="30"/>
  <c r="AN43" i="34"/>
  <c r="AI43" i="34"/>
  <c r="Z43" i="88"/>
  <c r="AI42" i="27"/>
  <c r="AN42" i="27"/>
  <c r="X45" i="76"/>
  <c r="Y45" i="76"/>
  <c r="X44" i="81"/>
  <c r="Y44" i="81"/>
  <c r="AI45" i="96"/>
  <c r="AN45" i="96"/>
  <c r="Z45" i="76" l="1"/>
  <c r="Z45" i="77"/>
  <c r="Z44" i="39"/>
  <c r="W46" i="38"/>
  <c r="Z46" i="96"/>
  <c r="W47" i="96" s="1"/>
  <c r="AE46" i="48"/>
  <c r="Z44" i="81"/>
  <c r="W46" i="26"/>
  <c r="AG45" i="26"/>
  <c r="AP45" i="26" s="1"/>
  <c r="AF45" i="26"/>
  <c r="AO45" i="26" s="1"/>
  <c r="AE45" i="26"/>
  <c r="AG45" i="85"/>
  <c r="AP45" i="85" s="1"/>
  <c r="AF45" i="85"/>
  <c r="AO45" i="85" s="1"/>
  <c r="AE45" i="85"/>
  <c r="W46" i="85"/>
  <c r="AE44" i="34"/>
  <c r="W45" i="34"/>
  <c r="AG44" i="34"/>
  <c r="AP44" i="34" s="1"/>
  <c r="AF44" i="34"/>
  <c r="AO44" i="34" s="1"/>
  <c r="AG44" i="81"/>
  <c r="AP44" i="81" s="1"/>
  <c r="AF44" i="81"/>
  <c r="AO44" i="81" s="1"/>
  <c r="W45" i="81"/>
  <c r="AE44" i="81"/>
  <c r="AG44" i="93"/>
  <c r="AP44" i="93" s="1"/>
  <c r="AE44" i="93"/>
  <c r="AF44" i="93"/>
  <c r="AO44" i="93" s="1"/>
  <c r="W45" i="93"/>
  <c r="AG46" i="96"/>
  <c r="AP46" i="96" s="1"/>
  <c r="AF46" i="96"/>
  <c r="AO46" i="96" s="1"/>
  <c r="AE46" i="96"/>
  <c r="AF44" i="33"/>
  <c r="AO44" i="33" s="1"/>
  <c r="AE44" i="33"/>
  <c r="W45" i="33"/>
  <c r="AG44" i="33"/>
  <c r="AP44" i="33" s="1"/>
  <c r="AN45" i="79"/>
  <c r="AI45" i="79"/>
  <c r="AR43" i="32"/>
  <c r="AH46" i="40"/>
  <c r="AQ46" i="40" s="1"/>
  <c r="AR43" i="84"/>
  <c r="AH45" i="77"/>
  <c r="AQ45" i="77" s="1"/>
  <c r="X45" i="36"/>
  <c r="Y45" i="36"/>
  <c r="W45" i="39"/>
  <c r="AG44" i="39"/>
  <c r="AP44" i="39" s="1"/>
  <c r="AF44" i="39"/>
  <c r="AO44" i="39" s="1"/>
  <c r="AE44" i="39"/>
  <c r="AR43" i="81"/>
  <c r="AH46" i="42"/>
  <c r="AQ46" i="42" s="1"/>
  <c r="AI44" i="92"/>
  <c r="AN44" i="92"/>
  <c r="X47" i="48"/>
  <c r="Y47" i="48"/>
  <c r="Y46" i="37"/>
  <c r="X46" i="37"/>
  <c r="AN45" i="38"/>
  <c r="AI45" i="38"/>
  <c r="X44" i="74"/>
  <c r="Z44" i="74" s="1"/>
  <c r="Y44" i="74"/>
  <c r="X44" i="94"/>
  <c r="Y44" i="94"/>
  <c r="AH43" i="27"/>
  <c r="AQ43" i="27" s="1"/>
  <c r="X44" i="75"/>
  <c r="Y44" i="75"/>
  <c r="AG42" i="35"/>
  <c r="AP42" i="35" s="1"/>
  <c r="AE42" i="35"/>
  <c r="W43" i="35"/>
  <c r="AF42" i="35"/>
  <c r="AO42" i="35" s="1"/>
  <c r="AH44" i="78"/>
  <c r="AQ44" i="78" s="1"/>
  <c r="W46" i="43"/>
  <c r="AE45" i="43"/>
  <c r="AG45" i="43"/>
  <c r="AP45" i="43" s="1"/>
  <c r="AF45" i="43"/>
  <c r="AO45" i="43" s="1"/>
  <c r="AH44" i="80"/>
  <c r="AQ44" i="80" s="1"/>
  <c r="W46" i="77"/>
  <c r="AG45" i="77"/>
  <c r="AP45" i="77" s="1"/>
  <c r="AF45" i="77"/>
  <c r="AO45" i="77" s="1"/>
  <c r="AE45" i="77"/>
  <c r="W45" i="31"/>
  <c r="AG44" i="31"/>
  <c r="AP44" i="31" s="1"/>
  <c r="AF44" i="31"/>
  <c r="AO44" i="31" s="1"/>
  <c r="AE44" i="31"/>
  <c r="AN44" i="36"/>
  <c r="AI44" i="36"/>
  <c r="AH46" i="28"/>
  <c r="AQ46" i="28" s="1"/>
  <c r="AG46" i="42"/>
  <c r="AP46" i="42" s="1"/>
  <c r="AF46" i="42"/>
  <c r="AO46" i="42" s="1"/>
  <c r="AE46" i="42"/>
  <c r="W47" i="42"/>
  <c r="Y46" i="30"/>
  <c r="X46" i="30"/>
  <c r="Z46" i="30" s="1"/>
  <c r="AR43" i="33"/>
  <c r="Y45" i="95"/>
  <c r="X45" i="95"/>
  <c r="Z45" i="95" s="1"/>
  <c r="AI46" i="48"/>
  <c r="AN46" i="48"/>
  <c r="AN45" i="37"/>
  <c r="AI45" i="37"/>
  <c r="AE43" i="88"/>
  <c r="W44" i="88"/>
  <c r="AF43" i="88"/>
  <c r="AO43" i="88" s="1"/>
  <c r="AG43" i="88"/>
  <c r="AP43" i="88" s="1"/>
  <c r="AR44" i="87"/>
  <c r="AR43" i="34"/>
  <c r="AR43" i="80"/>
  <c r="AF44" i="45"/>
  <c r="AO44" i="45" s="1"/>
  <c r="AE44" i="45"/>
  <c r="W45" i="45"/>
  <c r="AG44" i="45"/>
  <c r="AP44" i="45" s="1"/>
  <c r="AR41" i="89"/>
  <c r="Z44" i="78"/>
  <c r="W44" i="90"/>
  <c r="AG43" i="90"/>
  <c r="AP43" i="90" s="1"/>
  <c r="AF43" i="90"/>
  <c r="AO43" i="90" s="1"/>
  <c r="AE43" i="90"/>
  <c r="AH46" i="96"/>
  <c r="AQ46" i="96" s="1"/>
  <c r="AR44" i="26"/>
  <c r="AH45" i="73"/>
  <c r="AQ45" i="73" s="1"/>
  <c r="AH44" i="32"/>
  <c r="AQ44" i="32" s="1"/>
  <c r="Z46" i="28"/>
  <c r="X43" i="46"/>
  <c r="Y43" i="46"/>
  <c r="AR45" i="28"/>
  <c r="Y44" i="29"/>
  <c r="X44" i="29"/>
  <c r="AI44" i="95"/>
  <c r="AN44" i="95"/>
  <c r="Y46" i="25"/>
  <c r="X46" i="25"/>
  <c r="Z46" i="25" s="1"/>
  <c r="AI43" i="74"/>
  <c r="AN43" i="74"/>
  <c r="AR42" i="27"/>
  <c r="W47" i="40"/>
  <c r="AG46" i="40"/>
  <c r="AP46" i="40" s="1"/>
  <c r="AE46" i="40"/>
  <c r="AF46" i="40"/>
  <c r="AO46" i="40" s="1"/>
  <c r="AH45" i="76"/>
  <c r="AQ45" i="76" s="1"/>
  <c r="X45" i="83"/>
  <c r="Z45" i="83" s="1"/>
  <c r="Y45" i="83"/>
  <c r="AR43" i="39"/>
  <c r="Z43" i="27"/>
  <c r="AH46" i="86"/>
  <c r="AQ46" i="86" s="1"/>
  <c r="AI43" i="75"/>
  <c r="AN43" i="75"/>
  <c r="AH44" i="41"/>
  <c r="AQ44" i="41" s="1"/>
  <c r="AR44" i="73"/>
  <c r="AR42" i="47"/>
  <c r="Z44" i="80"/>
  <c r="AH44" i="84"/>
  <c r="AQ44" i="84" s="1"/>
  <c r="AH43" i="47"/>
  <c r="AQ43" i="47" s="1"/>
  <c r="Z44" i="32"/>
  <c r="AR43" i="78"/>
  <c r="AI45" i="30"/>
  <c r="AN45" i="30"/>
  <c r="AH45" i="87"/>
  <c r="AQ45" i="87" s="1"/>
  <c r="AI43" i="29"/>
  <c r="AN43" i="29"/>
  <c r="Y45" i="82"/>
  <c r="X45" i="82"/>
  <c r="AH44" i="81"/>
  <c r="AQ44" i="81" s="1"/>
  <c r="AH44" i="93"/>
  <c r="AQ44" i="93" s="1"/>
  <c r="AN45" i="44"/>
  <c r="AI45" i="44"/>
  <c r="AH45" i="26"/>
  <c r="AQ45" i="26" s="1"/>
  <c r="AR45" i="96"/>
  <c r="AF45" i="76"/>
  <c r="AO45" i="76" s="1"/>
  <c r="AE45" i="76"/>
  <c r="AG45" i="76"/>
  <c r="AP45" i="76" s="1"/>
  <c r="W46" i="76"/>
  <c r="AI44" i="83"/>
  <c r="AN44" i="83"/>
  <c r="Y46" i="44"/>
  <c r="X46" i="44"/>
  <c r="AI43" i="94"/>
  <c r="AN43" i="94"/>
  <c r="AR44" i="85"/>
  <c r="W47" i="86"/>
  <c r="AE46" i="86"/>
  <c r="AF46" i="86"/>
  <c r="AO46" i="86" s="1"/>
  <c r="AG46" i="86"/>
  <c r="AP46" i="86" s="1"/>
  <c r="AR45" i="42"/>
  <c r="AH42" i="89"/>
  <c r="AQ42" i="89" s="1"/>
  <c r="AH45" i="85"/>
  <c r="AQ45" i="85" s="1"/>
  <c r="AG45" i="91"/>
  <c r="AP45" i="91" s="1"/>
  <c r="AF45" i="91"/>
  <c r="AO45" i="91" s="1"/>
  <c r="AE45" i="91"/>
  <c r="W46" i="91"/>
  <c r="AR44" i="77"/>
  <c r="Z44" i="84"/>
  <c r="Z43" i="47"/>
  <c r="AR45" i="40"/>
  <c r="Z45" i="73"/>
  <c r="AH44" i="34"/>
  <c r="AQ44" i="34" s="1"/>
  <c r="AR43" i="93"/>
  <c r="Y45" i="92"/>
  <c r="X45" i="92"/>
  <c r="AI45" i="25"/>
  <c r="AN45" i="25"/>
  <c r="Y46" i="38"/>
  <c r="X46" i="38"/>
  <c r="Z46" i="38" s="1"/>
  <c r="AH44" i="33"/>
  <c r="AQ44" i="33" s="1"/>
  <c r="Y46" i="79"/>
  <c r="X46" i="79"/>
  <c r="AR43" i="41"/>
  <c r="W45" i="41"/>
  <c r="AG44" i="41"/>
  <c r="AP44" i="41" s="1"/>
  <c r="AF44" i="41"/>
  <c r="AO44" i="41" s="1"/>
  <c r="AE44" i="41"/>
  <c r="W43" i="89"/>
  <c r="AE42" i="89"/>
  <c r="AG42" i="89"/>
  <c r="AP42" i="89" s="1"/>
  <c r="AF42" i="89"/>
  <c r="AO42" i="89" s="1"/>
  <c r="AR45" i="86"/>
  <c r="AH44" i="31"/>
  <c r="AQ44" i="31" s="1"/>
  <c r="AH44" i="39"/>
  <c r="AQ44" i="39" s="1"/>
  <c r="AR43" i="31"/>
  <c r="AR44" i="76"/>
  <c r="AI42" i="46"/>
  <c r="AN42" i="46"/>
  <c r="Z45" i="87"/>
  <c r="AN44" i="82"/>
  <c r="AI44" i="82"/>
  <c r="Z46" i="44" l="1"/>
  <c r="Z44" i="29"/>
  <c r="Z46" i="79"/>
  <c r="Z44" i="94"/>
  <c r="AF44" i="94" s="1"/>
  <c r="AO44" i="94" s="1"/>
  <c r="Z46" i="37"/>
  <c r="W47" i="37" s="1"/>
  <c r="AG45" i="83"/>
  <c r="AP45" i="83" s="1"/>
  <c r="AF45" i="83"/>
  <c r="AO45" i="83" s="1"/>
  <c r="W46" i="83"/>
  <c r="AE45" i="83"/>
  <c r="AG46" i="44"/>
  <c r="AP46" i="44" s="1"/>
  <c r="AF46" i="44"/>
  <c r="AO46" i="44" s="1"/>
  <c r="AE46" i="44"/>
  <c r="W47" i="44"/>
  <c r="AE44" i="94"/>
  <c r="W45" i="94"/>
  <c r="AG44" i="94"/>
  <c r="AP44" i="94" s="1"/>
  <c r="AF46" i="38"/>
  <c r="AO46" i="38" s="1"/>
  <c r="W47" i="38"/>
  <c r="AG46" i="38"/>
  <c r="AP46" i="38" s="1"/>
  <c r="AE46" i="38"/>
  <c r="AH44" i="75"/>
  <c r="AQ44" i="75" s="1"/>
  <c r="AH45" i="36"/>
  <c r="AQ45" i="36" s="1"/>
  <c r="X43" i="89"/>
  <c r="Y43" i="89"/>
  <c r="AI45" i="76"/>
  <c r="AN45" i="76"/>
  <c r="X47" i="40"/>
  <c r="Y47" i="40"/>
  <c r="AG44" i="29"/>
  <c r="AP44" i="29" s="1"/>
  <c r="AF44" i="29"/>
  <c r="AO44" i="29" s="1"/>
  <c r="AE44" i="29"/>
  <c r="W45" i="29"/>
  <c r="W47" i="28"/>
  <c r="AG46" i="28"/>
  <c r="AP46" i="28" s="1"/>
  <c r="AF46" i="28"/>
  <c r="AO46" i="28" s="1"/>
  <c r="AE46" i="28"/>
  <c r="AI43" i="90"/>
  <c r="AN43" i="90"/>
  <c r="AR45" i="37"/>
  <c r="AG45" i="95"/>
  <c r="AP45" i="95" s="1"/>
  <c r="AF45" i="95"/>
  <c r="AO45" i="95" s="1"/>
  <c r="AE45" i="95"/>
  <c r="W46" i="95"/>
  <c r="X47" i="42"/>
  <c r="Y47" i="42"/>
  <c r="AI44" i="31"/>
  <c r="AN44" i="31"/>
  <c r="AH44" i="74"/>
  <c r="AQ44" i="74" s="1"/>
  <c r="AG46" i="37"/>
  <c r="AP46" i="37" s="1"/>
  <c r="AF46" i="37"/>
  <c r="AO46" i="37" s="1"/>
  <c r="AE46" i="37"/>
  <c r="Y45" i="34"/>
  <c r="X45" i="34"/>
  <c r="X47" i="96"/>
  <c r="Y47" i="96"/>
  <c r="AN44" i="34"/>
  <c r="AI44" i="34"/>
  <c r="AG45" i="87"/>
  <c r="AP45" i="87" s="1"/>
  <c r="AF45" i="87"/>
  <c r="AO45" i="87" s="1"/>
  <c r="AE45" i="87"/>
  <c r="W46" i="87"/>
  <c r="AG45" i="73"/>
  <c r="AP45" i="73" s="1"/>
  <c r="AF45" i="73"/>
  <c r="AO45" i="73" s="1"/>
  <c r="AE45" i="73"/>
  <c r="W46" i="73"/>
  <c r="AR45" i="25"/>
  <c r="X46" i="91"/>
  <c r="Z46" i="91" s="1"/>
  <c r="Y46" i="91"/>
  <c r="AR44" i="83"/>
  <c r="AR45" i="30"/>
  <c r="AN46" i="42"/>
  <c r="AI46" i="42"/>
  <c r="Y43" i="35"/>
  <c r="X43" i="35"/>
  <c r="Z43" i="35" s="1"/>
  <c r="Z44" i="75"/>
  <c r="AR45" i="38"/>
  <c r="AH47" i="48"/>
  <c r="AQ47" i="48" s="1"/>
  <c r="Z45" i="36"/>
  <c r="Y45" i="33"/>
  <c r="X45" i="33"/>
  <c r="Z45" i="33" s="1"/>
  <c r="AN46" i="96"/>
  <c r="AI46" i="96"/>
  <c r="AN44" i="93"/>
  <c r="AI44" i="93"/>
  <c r="AI44" i="41"/>
  <c r="AN44" i="41"/>
  <c r="AR43" i="29"/>
  <c r="AI45" i="26"/>
  <c r="AN45" i="26"/>
  <c r="AH46" i="79"/>
  <c r="AQ46" i="79" s="1"/>
  <c r="AR42" i="46"/>
  <c r="AH45" i="92"/>
  <c r="AQ45" i="92" s="1"/>
  <c r="AI46" i="86"/>
  <c r="AN46" i="86"/>
  <c r="AR43" i="94"/>
  <c r="Y46" i="76"/>
  <c r="Z46" i="76" s="1"/>
  <c r="X46" i="76"/>
  <c r="AR45" i="44"/>
  <c r="AH45" i="82"/>
  <c r="AQ45" i="82" s="1"/>
  <c r="AR43" i="75"/>
  <c r="AF43" i="27"/>
  <c r="AO43" i="27" s="1"/>
  <c r="AG43" i="27"/>
  <c r="AP43" i="27" s="1"/>
  <c r="W44" i="27"/>
  <c r="AE43" i="27"/>
  <c r="AI46" i="40"/>
  <c r="AN46" i="40"/>
  <c r="AR44" i="95"/>
  <c r="AR46" i="48"/>
  <c r="AH46" i="30"/>
  <c r="AQ46" i="30" s="1"/>
  <c r="X46" i="77"/>
  <c r="Y46" i="77"/>
  <c r="AH44" i="94"/>
  <c r="AQ44" i="94" s="1"/>
  <c r="Z47" i="48"/>
  <c r="X46" i="85"/>
  <c r="Y46" i="85"/>
  <c r="AH45" i="83"/>
  <c r="AQ45" i="83" s="1"/>
  <c r="AE46" i="25"/>
  <c r="W47" i="25"/>
  <c r="AG46" i="25"/>
  <c r="AP46" i="25" s="1"/>
  <c r="AF46" i="25"/>
  <c r="AO46" i="25" s="1"/>
  <c r="Y46" i="43"/>
  <c r="X46" i="43"/>
  <c r="AE44" i="74"/>
  <c r="W45" i="74"/>
  <c r="AF44" i="74"/>
  <c r="AO44" i="74" s="1"/>
  <c r="AG44" i="74"/>
  <c r="AP44" i="74" s="1"/>
  <c r="AI44" i="39"/>
  <c r="AN44" i="39"/>
  <c r="AI42" i="89"/>
  <c r="AN42" i="89"/>
  <c r="W47" i="79"/>
  <c r="AG46" i="79"/>
  <c r="AP46" i="79" s="1"/>
  <c r="AF46" i="79"/>
  <c r="AO46" i="79" s="1"/>
  <c r="AE46" i="79"/>
  <c r="AH46" i="38"/>
  <c r="AQ46" i="38" s="1"/>
  <c r="AG44" i="80"/>
  <c r="AP44" i="80" s="1"/>
  <c r="AF44" i="80"/>
  <c r="AO44" i="80" s="1"/>
  <c r="AE44" i="80"/>
  <c r="W45" i="80"/>
  <c r="AR43" i="74"/>
  <c r="AH44" i="29"/>
  <c r="AQ44" i="29" s="1"/>
  <c r="AH43" i="46"/>
  <c r="AQ43" i="46" s="1"/>
  <c r="X44" i="90"/>
  <c r="Y44" i="90"/>
  <c r="Y45" i="45"/>
  <c r="X45" i="45"/>
  <c r="Y44" i="88"/>
  <c r="X44" i="88"/>
  <c r="AH45" i="95"/>
  <c r="AQ45" i="95" s="1"/>
  <c r="AR44" i="36"/>
  <c r="Y45" i="31"/>
  <c r="X45" i="31"/>
  <c r="Z45" i="31" s="1"/>
  <c r="AN42" i="35"/>
  <c r="AI42" i="35"/>
  <c r="AH46" i="37"/>
  <c r="AQ46" i="37" s="1"/>
  <c r="AN44" i="33"/>
  <c r="AI44" i="33"/>
  <c r="AN44" i="81"/>
  <c r="AI44" i="81"/>
  <c r="AN45" i="85"/>
  <c r="AI45" i="85"/>
  <c r="AF43" i="47"/>
  <c r="AO43" i="47" s="1"/>
  <c r="AE43" i="47"/>
  <c r="W44" i="47"/>
  <c r="AG43" i="47"/>
  <c r="AP43" i="47" s="1"/>
  <c r="AN45" i="91"/>
  <c r="AI45" i="91"/>
  <c r="AH46" i="44"/>
  <c r="AQ46" i="44" s="1"/>
  <c r="AR44" i="82"/>
  <c r="Y45" i="41"/>
  <c r="X45" i="41"/>
  <c r="Z45" i="41" s="1"/>
  <c r="Z45" i="92"/>
  <c r="W45" i="84"/>
  <c r="AF44" i="84"/>
  <c r="AO44" i="84" s="1"/>
  <c r="AG44" i="84"/>
  <c r="AP44" i="84" s="1"/>
  <c r="AE44" i="84"/>
  <c r="X47" i="86"/>
  <c r="Y47" i="86"/>
  <c r="Z45" i="82"/>
  <c r="AF44" i="32"/>
  <c r="AO44" i="32" s="1"/>
  <c r="AE44" i="32"/>
  <c r="W45" i="32"/>
  <c r="AG44" i="32"/>
  <c r="AP44" i="32" s="1"/>
  <c r="AH46" i="25"/>
  <c r="AQ46" i="25" s="1"/>
  <c r="Z43" i="46"/>
  <c r="AF44" i="78"/>
  <c r="AO44" i="78" s="1"/>
  <c r="AE44" i="78"/>
  <c r="W45" i="78"/>
  <c r="AG44" i="78"/>
  <c r="AP44" i="78" s="1"/>
  <c r="AI44" i="45"/>
  <c r="AN44" i="45"/>
  <c r="AI43" i="88"/>
  <c r="AN43" i="88"/>
  <c r="AF46" i="30"/>
  <c r="AO46" i="30" s="1"/>
  <c r="AE46" i="30"/>
  <c r="W47" i="30"/>
  <c r="AG46" i="30"/>
  <c r="AP46" i="30" s="1"/>
  <c r="AI45" i="77"/>
  <c r="AN45" i="77"/>
  <c r="AI45" i="43"/>
  <c r="AN45" i="43"/>
  <c r="AR44" i="92"/>
  <c r="Y45" i="39"/>
  <c r="X45" i="39"/>
  <c r="AR45" i="79"/>
  <c r="X45" i="93"/>
  <c r="Y45" i="93"/>
  <c r="Y45" i="81"/>
  <c r="X45" i="81"/>
  <c r="Z45" i="81" s="1"/>
  <c r="X46" i="26"/>
  <c r="Y46" i="26"/>
  <c r="Z46" i="26" s="1"/>
  <c r="Z46" i="77" l="1"/>
  <c r="Z47" i="40"/>
  <c r="Z45" i="93"/>
  <c r="Z46" i="85"/>
  <c r="W47" i="85" s="1"/>
  <c r="Z44" i="90"/>
  <c r="W45" i="90" s="1"/>
  <c r="AE46" i="77"/>
  <c r="W47" i="77"/>
  <c r="AF46" i="77"/>
  <c r="AO46" i="77" s="1"/>
  <c r="AG46" i="77"/>
  <c r="AP46" i="77" s="1"/>
  <c r="W46" i="81"/>
  <c r="AE45" i="81"/>
  <c r="AF45" i="81"/>
  <c r="AO45" i="81" s="1"/>
  <c r="AG45" i="81"/>
  <c r="AP45" i="81" s="1"/>
  <c r="AG46" i="85"/>
  <c r="AP46" i="85" s="1"/>
  <c r="AE46" i="85"/>
  <c r="AF46" i="85"/>
  <c r="AO46" i="85" s="1"/>
  <c r="AE44" i="90"/>
  <c r="AG46" i="76"/>
  <c r="AP46" i="76" s="1"/>
  <c r="AF46" i="76"/>
  <c r="AO46" i="76" s="1"/>
  <c r="W47" i="76"/>
  <c r="AE46" i="76"/>
  <c r="AR45" i="43"/>
  <c r="AH47" i="86"/>
  <c r="AQ47" i="86" s="1"/>
  <c r="X45" i="84"/>
  <c r="Y45" i="84"/>
  <c r="AR45" i="91"/>
  <c r="AR42" i="35"/>
  <c r="AH44" i="88"/>
  <c r="AQ44" i="88" s="1"/>
  <c r="AR44" i="93"/>
  <c r="AF45" i="33"/>
  <c r="AO45" i="33" s="1"/>
  <c r="AG45" i="33"/>
  <c r="AP45" i="33" s="1"/>
  <c r="AE45" i="33"/>
  <c r="W46" i="33"/>
  <c r="W44" i="35"/>
  <c r="AG43" i="35"/>
  <c r="AP43" i="35" s="1"/>
  <c r="AF43" i="35"/>
  <c r="AO43" i="35" s="1"/>
  <c r="AE43" i="35"/>
  <c r="Y46" i="87"/>
  <c r="X46" i="87"/>
  <c r="AI46" i="37"/>
  <c r="AN46" i="37"/>
  <c r="AI46" i="28"/>
  <c r="AN46" i="28"/>
  <c r="Y45" i="29"/>
  <c r="X45" i="29"/>
  <c r="AF47" i="40"/>
  <c r="AO47" i="40" s="1"/>
  <c r="AE47" i="40"/>
  <c r="W48" i="40"/>
  <c r="AG47" i="40"/>
  <c r="AP47" i="40" s="1"/>
  <c r="AI44" i="94"/>
  <c r="AN44" i="94"/>
  <c r="Y44" i="47"/>
  <c r="X44" i="47"/>
  <c r="AH45" i="39"/>
  <c r="AQ45" i="39" s="1"/>
  <c r="AI46" i="30"/>
  <c r="AN46" i="30"/>
  <c r="Y45" i="32"/>
  <c r="X45" i="32"/>
  <c r="Z45" i="32" s="1"/>
  <c r="Z47" i="86"/>
  <c r="AF45" i="92"/>
  <c r="AO45" i="92" s="1"/>
  <c r="W46" i="92"/>
  <c r="AG45" i="92"/>
  <c r="AP45" i="92" s="1"/>
  <c r="AE45" i="92"/>
  <c r="AR45" i="85"/>
  <c r="AH44" i="90"/>
  <c r="AQ44" i="90" s="1"/>
  <c r="AI46" i="79"/>
  <c r="AN46" i="79"/>
  <c r="AR42" i="89"/>
  <c r="Y45" i="74"/>
  <c r="X45" i="74"/>
  <c r="W48" i="48"/>
  <c r="AG47" i="48"/>
  <c r="AP47" i="48" s="1"/>
  <c r="AF47" i="48"/>
  <c r="AO47" i="48" s="1"/>
  <c r="AE47" i="48"/>
  <c r="AR45" i="26"/>
  <c r="W46" i="36"/>
  <c r="AG45" i="36"/>
  <c r="AP45" i="36" s="1"/>
  <c r="AE45" i="36"/>
  <c r="AF45" i="36"/>
  <c r="AO45" i="36" s="1"/>
  <c r="AR46" i="42"/>
  <c r="Y46" i="73"/>
  <c r="X46" i="73"/>
  <c r="AN45" i="87"/>
  <c r="AI45" i="87"/>
  <c r="AH47" i="96"/>
  <c r="AQ47" i="96" s="1"/>
  <c r="AH47" i="42"/>
  <c r="AQ47" i="42" s="1"/>
  <c r="AN44" i="29"/>
  <c r="AI44" i="29"/>
  <c r="Y47" i="38"/>
  <c r="X47" i="38"/>
  <c r="Z47" i="38" s="1"/>
  <c r="AH45" i="81"/>
  <c r="AQ45" i="81" s="1"/>
  <c r="AH46" i="26"/>
  <c r="AQ46" i="26" s="1"/>
  <c r="AH45" i="93"/>
  <c r="AQ45" i="93" s="1"/>
  <c r="Z45" i="39"/>
  <c r="AR45" i="77"/>
  <c r="Y45" i="78"/>
  <c r="X45" i="78"/>
  <c r="AI44" i="32"/>
  <c r="AN44" i="32"/>
  <c r="AI44" i="84"/>
  <c r="AN44" i="84"/>
  <c r="AH45" i="41"/>
  <c r="AQ45" i="41" s="1"/>
  <c r="AH45" i="31"/>
  <c r="AQ45" i="31" s="1"/>
  <c r="Z44" i="88"/>
  <c r="AI44" i="74"/>
  <c r="AN44" i="74"/>
  <c r="AH46" i="77"/>
  <c r="AQ46" i="77" s="1"/>
  <c r="AR46" i="40"/>
  <c r="AR46" i="96"/>
  <c r="AH46" i="91"/>
  <c r="AQ46" i="91" s="1"/>
  <c r="AN45" i="73"/>
  <c r="AI45" i="73"/>
  <c r="Z47" i="96"/>
  <c r="Z47" i="42"/>
  <c r="AR45" i="76"/>
  <c r="Y47" i="44"/>
  <c r="X47" i="44"/>
  <c r="AN45" i="83"/>
  <c r="AI45" i="83"/>
  <c r="AE46" i="26"/>
  <c r="W47" i="26"/>
  <c r="AG46" i="26"/>
  <c r="AP46" i="26" s="1"/>
  <c r="AF46" i="26"/>
  <c r="AO46" i="26" s="1"/>
  <c r="W46" i="93"/>
  <c r="AG45" i="93"/>
  <c r="AP45" i="93" s="1"/>
  <c r="AF45" i="93"/>
  <c r="AO45" i="93" s="1"/>
  <c r="AE45" i="93"/>
  <c r="AR43" i="88"/>
  <c r="AI44" i="78"/>
  <c r="AN44" i="78"/>
  <c r="AR44" i="81"/>
  <c r="AH45" i="45"/>
  <c r="AQ45" i="45" s="1"/>
  <c r="AR44" i="39"/>
  <c r="AH46" i="43"/>
  <c r="AQ46" i="43" s="1"/>
  <c r="Y47" i="25"/>
  <c r="X47" i="25"/>
  <c r="AE44" i="75"/>
  <c r="W45" i="75"/>
  <c r="AF44" i="75"/>
  <c r="AO44" i="75" s="1"/>
  <c r="AG44" i="75"/>
  <c r="AP44" i="75" s="1"/>
  <c r="W47" i="91"/>
  <c r="AG46" i="91"/>
  <c r="AP46" i="91" s="1"/>
  <c r="AF46" i="91"/>
  <c r="AO46" i="91" s="1"/>
  <c r="AE46" i="91"/>
  <c r="AH45" i="34"/>
  <c r="AQ45" i="34" s="1"/>
  <c r="X46" i="95"/>
  <c r="Z46" i="95" s="1"/>
  <c r="Y46" i="95"/>
  <c r="Y46" i="83"/>
  <c r="X46" i="83"/>
  <c r="AE45" i="41"/>
  <c r="W46" i="41"/>
  <c r="AF45" i="41"/>
  <c r="AO45" i="41" s="1"/>
  <c r="AG45" i="41"/>
  <c r="AP45" i="41" s="1"/>
  <c r="Y45" i="80"/>
  <c r="X45" i="80"/>
  <c r="Z45" i="80" s="1"/>
  <c r="AI46" i="25"/>
  <c r="AN46" i="25"/>
  <c r="AN43" i="27"/>
  <c r="AI43" i="27"/>
  <c r="AH45" i="33"/>
  <c r="AQ45" i="33" s="1"/>
  <c r="AH43" i="35"/>
  <c r="AQ43" i="35" s="1"/>
  <c r="AR44" i="34"/>
  <c r="Y47" i="37"/>
  <c r="X47" i="37"/>
  <c r="X47" i="28"/>
  <c r="Z47" i="28" s="1"/>
  <c r="Y47" i="28"/>
  <c r="AH43" i="89"/>
  <c r="AQ43" i="89" s="1"/>
  <c r="AI46" i="38"/>
  <c r="AN46" i="38"/>
  <c r="AN46" i="44"/>
  <c r="AI46" i="44"/>
  <c r="AG45" i="82"/>
  <c r="AP45" i="82" s="1"/>
  <c r="AF45" i="82"/>
  <c r="AO45" i="82" s="1"/>
  <c r="W46" i="82"/>
  <c r="AE45" i="82"/>
  <c r="AE45" i="31"/>
  <c r="W46" i="31"/>
  <c r="AG45" i="31"/>
  <c r="AP45" i="31" s="1"/>
  <c r="AF45" i="31"/>
  <c r="AO45" i="31" s="1"/>
  <c r="Y47" i="30"/>
  <c r="X47" i="30"/>
  <c r="AR44" i="45"/>
  <c r="AE43" i="46"/>
  <c r="W44" i="46"/>
  <c r="AG43" i="46"/>
  <c r="AP43" i="46" s="1"/>
  <c r="AF43" i="46"/>
  <c r="AO43" i="46" s="1"/>
  <c r="AN43" i="47"/>
  <c r="AI43" i="47"/>
  <c r="AR44" i="33"/>
  <c r="Z45" i="45"/>
  <c r="AN44" i="80"/>
  <c r="AI44" i="80"/>
  <c r="Y47" i="79"/>
  <c r="X47" i="79"/>
  <c r="Z46" i="43"/>
  <c r="AH46" i="85"/>
  <c r="AQ46" i="85" s="1"/>
  <c r="X44" i="27"/>
  <c r="Y44" i="27"/>
  <c r="AH46" i="76"/>
  <c r="AQ46" i="76" s="1"/>
  <c r="AR46" i="86"/>
  <c r="AR44" i="41"/>
  <c r="Z45" i="34"/>
  <c r="AR44" i="31"/>
  <c r="AN45" i="95"/>
  <c r="AI45" i="95"/>
  <c r="AR43" i="90"/>
  <c r="AH47" i="40"/>
  <c r="AQ47" i="40" s="1"/>
  <c r="Z43" i="89"/>
  <c r="Y45" i="94"/>
  <c r="X45" i="94"/>
  <c r="Z47" i="30" l="1"/>
  <c r="AF44" i="90"/>
  <c r="AO44" i="90" s="1"/>
  <c r="Z47" i="25"/>
  <c r="AG44" i="90"/>
  <c r="AP44" i="90" s="1"/>
  <c r="Z46" i="87"/>
  <c r="AE46" i="87" s="1"/>
  <c r="Z47" i="44"/>
  <c r="AG47" i="44" s="1"/>
  <c r="AP47" i="44" s="1"/>
  <c r="Z46" i="73"/>
  <c r="Z45" i="29"/>
  <c r="AE45" i="29" s="1"/>
  <c r="Z46" i="83"/>
  <c r="AE46" i="83" s="1"/>
  <c r="W48" i="44"/>
  <c r="AF47" i="44"/>
  <c r="AO47" i="44" s="1"/>
  <c r="W47" i="73"/>
  <c r="AG46" i="73"/>
  <c r="AP46" i="73" s="1"/>
  <c r="AE46" i="73"/>
  <c r="AF46" i="73"/>
  <c r="AO46" i="73" s="1"/>
  <c r="W47" i="95"/>
  <c r="AG46" i="95"/>
  <c r="AP46" i="95" s="1"/>
  <c r="AE46" i="95"/>
  <c r="AF46" i="95"/>
  <c r="AO46" i="95" s="1"/>
  <c r="W47" i="87"/>
  <c r="AG46" i="87"/>
  <c r="AP46" i="87" s="1"/>
  <c r="W46" i="80"/>
  <c r="AG45" i="80"/>
  <c r="AP45" i="80" s="1"/>
  <c r="AE45" i="80"/>
  <c r="AF45" i="80"/>
  <c r="AO45" i="80" s="1"/>
  <c r="W46" i="29"/>
  <c r="AG45" i="29"/>
  <c r="AP45" i="29" s="1"/>
  <c r="AF45" i="29"/>
  <c r="AO45" i="29" s="1"/>
  <c r="AH47" i="79"/>
  <c r="AQ47" i="79" s="1"/>
  <c r="AI45" i="31"/>
  <c r="AN45" i="31"/>
  <c r="AR46" i="44"/>
  <c r="AH47" i="37"/>
  <c r="AQ47" i="37" s="1"/>
  <c r="AR46" i="25"/>
  <c r="Y47" i="91"/>
  <c r="X47" i="91"/>
  <c r="AH47" i="25"/>
  <c r="AQ47" i="25" s="1"/>
  <c r="AR44" i="78"/>
  <c r="AI46" i="26"/>
  <c r="AN46" i="26"/>
  <c r="AR44" i="32"/>
  <c r="AE45" i="39"/>
  <c r="W46" i="39"/>
  <c r="AF45" i="39"/>
  <c r="AO45" i="39" s="1"/>
  <c r="AG45" i="39"/>
  <c r="AP45" i="39" s="1"/>
  <c r="AF47" i="38"/>
  <c r="AO47" i="38" s="1"/>
  <c r="AE47" i="38"/>
  <c r="W48" i="38"/>
  <c r="AG47" i="38"/>
  <c r="AP47" i="38" s="1"/>
  <c r="X46" i="36"/>
  <c r="Y46" i="36"/>
  <c r="AG45" i="32"/>
  <c r="AP45" i="32" s="1"/>
  <c r="AF45" i="32"/>
  <c r="AO45" i="32" s="1"/>
  <c r="AE45" i="32"/>
  <c r="W46" i="32"/>
  <c r="AR44" i="94"/>
  <c r="AH45" i="29"/>
  <c r="AQ45" i="29" s="1"/>
  <c r="AR46" i="37"/>
  <c r="Y46" i="81"/>
  <c r="X46" i="81"/>
  <c r="AG47" i="30"/>
  <c r="AP47" i="30" s="1"/>
  <c r="AF47" i="30"/>
  <c r="AO47" i="30" s="1"/>
  <c r="AE47" i="30"/>
  <c r="W48" i="30"/>
  <c r="AH45" i="78"/>
  <c r="AQ45" i="78" s="1"/>
  <c r="X47" i="76"/>
  <c r="Y47" i="76"/>
  <c r="AR43" i="47"/>
  <c r="Z47" i="37"/>
  <c r="AI46" i="91"/>
  <c r="AN46" i="91"/>
  <c r="W48" i="42"/>
  <c r="AG47" i="42"/>
  <c r="AP47" i="42" s="1"/>
  <c r="AF47" i="42"/>
  <c r="AO47" i="42" s="1"/>
  <c r="AE47" i="42"/>
  <c r="AH45" i="74"/>
  <c r="AQ45" i="74" s="1"/>
  <c r="AR46" i="79"/>
  <c r="AR46" i="30"/>
  <c r="AH44" i="47"/>
  <c r="AQ44" i="47" s="1"/>
  <c r="Y44" i="35"/>
  <c r="X44" i="35"/>
  <c r="AH45" i="84"/>
  <c r="AQ45" i="84" s="1"/>
  <c r="AI44" i="90"/>
  <c r="AN44" i="90"/>
  <c r="X44" i="46"/>
  <c r="Z44" i="46" s="1"/>
  <c r="Y44" i="46"/>
  <c r="X48" i="48"/>
  <c r="Y48" i="48"/>
  <c r="Z48" i="48" s="1"/>
  <c r="X47" i="85"/>
  <c r="Z47" i="85" s="1"/>
  <c r="Y47" i="85"/>
  <c r="AH45" i="94"/>
  <c r="AQ45" i="94" s="1"/>
  <c r="Z47" i="79"/>
  <c r="AI43" i="46"/>
  <c r="AN43" i="46"/>
  <c r="Y46" i="82"/>
  <c r="X46" i="82"/>
  <c r="AI45" i="41"/>
  <c r="AN45" i="41"/>
  <c r="AR44" i="80"/>
  <c r="AR46" i="38"/>
  <c r="AR43" i="27"/>
  <c r="AH46" i="83"/>
  <c r="AQ46" i="83" s="1"/>
  <c r="AI45" i="93"/>
  <c r="AN45" i="93"/>
  <c r="AH47" i="44"/>
  <c r="AQ47" i="44" s="1"/>
  <c r="W48" i="96"/>
  <c r="AG47" i="96"/>
  <c r="AP47" i="96" s="1"/>
  <c r="AE47" i="96"/>
  <c r="AF47" i="96"/>
  <c r="AO47" i="96" s="1"/>
  <c r="AR44" i="74"/>
  <c r="Z45" i="78"/>
  <c r="AH46" i="73"/>
  <c r="AQ46" i="73" s="1"/>
  <c r="AI45" i="36"/>
  <c r="AN45" i="36"/>
  <c r="AI47" i="48"/>
  <c r="AN47" i="48"/>
  <c r="AE47" i="86"/>
  <c r="AG47" i="86"/>
  <c r="AP47" i="86" s="1"/>
  <c r="W48" i="86"/>
  <c r="AF47" i="86"/>
  <c r="AO47" i="86" s="1"/>
  <c r="X48" i="40"/>
  <c r="Y48" i="40"/>
  <c r="Y46" i="33"/>
  <c r="X46" i="33"/>
  <c r="Z45" i="84"/>
  <c r="AH45" i="80"/>
  <c r="AQ45" i="80" s="1"/>
  <c r="X46" i="41"/>
  <c r="Y46" i="41"/>
  <c r="AH46" i="95"/>
  <c r="AQ46" i="95" s="1"/>
  <c r="AG47" i="25"/>
  <c r="AP47" i="25" s="1"/>
  <c r="AF47" i="25"/>
  <c r="AO47" i="25" s="1"/>
  <c r="AE47" i="25"/>
  <c r="W48" i="25"/>
  <c r="X46" i="93"/>
  <c r="Y46" i="93"/>
  <c r="AR45" i="83"/>
  <c r="AR44" i="29"/>
  <c r="AR45" i="87"/>
  <c r="Y46" i="92"/>
  <c r="X46" i="92"/>
  <c r="AH46" i="87"/>
  <c r="AQ46" i="87" s="1"/>
  <c r="Z45" i="94"/>
  <c r="AH44" i="27"/>
  <c r="AQ44" i="27" s="1"/>
  <c r="AH47" i="28"/>
  <c r="AQ47" i="28" s="1"/>
  <c r="Y45" i="75"/>
  <c r="X45" i="75"/>
  <c r="AR45" i="73"/>
  <c r="AG44" i="88"/>
  <c r="AP44" i="88" s="1"/>
  <c r="AF44" i="88"/>
  <c r="AO44" i="88" s="1"/>
  <c r="AE44" i="88"/>
  <c r="W45" i="88"/>
  <c r="AR44" i="84"/>
  <c r="AH47" i="38"/>
  <c r="AQ47" i="38" s="1"/>
  <c r="Z45" i="74"/>
  <c r="AI45" i="92"/>
  <c r="AN45" i="92"/>
  <c r="AH45" i="32"/>
  <c r="AQ45" i="32" s="1"/>
  <c r="Z44" i="47"/>
  <c r="AI47" i="40"/>
  <c r="AN47" i="40"/>
  <c r="AR46" i="28"/>
  <c r="AI43" i="35"/>
  <c r="AN43" i="35"/>
  <c r="AI46" i="85"/>
  <c r="AN46" i="85"/>
  <c r="AI45" i="81"/>
  <c r="AN45" i="81"/>
  <c r="Y47" i="77"/>
  <c r="X47" i="77"/>
  <c r="Z47" i="77" s="1"/>
  <c r="AR45" i="95"/>
  <c r="AN45" i="82"/>
  <c r="AI45" i="82"/>
  <c r="Y45" i="90"/>
  <c r="X45" i="90"/>
  <c r="AF43" i="89"/>
  <c r="AO43" i="89" s="1"/>
  <c r="AE43" i="89"/>
  <c r="AG43" i="89"/>
  <c r="AP43" i="89" s="1"/>
  <c r="W44" i="89"/>
  <c r="AF45" i="34"/>
  <c r="AO45" i="34" s="1"/>
  <c r="AG45" i="34"/>
  <c r="AP45" i="34" s="1"/>
  <c r="W46" i="34"/>
  <c r="AE45" i="34"/>
  <c r="Z44" i="27"/>
  <c r="AE46" i="43"/>
  <c r="AG46" i="43"/>
  <c r="AP46" i="43" s="1"/>
  <c r="W47" i="43"/>
  <c r="AF46" i="43"/>
  <c r="AO46" i="43" s="1"/>
  <c r="AG45" i="45"/>
  <c r="AP45" i="45" s="1"/>
  <c r="AF45" i="45"/>
  <c r="AO45" i="45" s="1"/>
  <c r="W46" i="45"/>
  <c r="AE45" i="45"/>
  <c r="AH47" i="30"/>
  <c r="AQ47" i="30" s="1"/>
  <c r="X46" i="31"/>
  <c r="Z46" i="31" s="1"/>
  <c r="Y46" i="31"/>
  <c r="AE47" i="28"/>
  <c r="AF47" i="28"/>
  <c r="AO47" i="28" s="1"/>
  <c r="W48" i="28"/>
  <c r="AG47" i="28"/>
  <c r="AP47" i="28" s="1"/>
  <c r="AI44" i="75"/>
  <c r="AN44" i="75"/>
  <c r="X47" i="26"/>
  <c r="Y47" i="26"/>
  <c r="AN45" i="33"/>
  <c r="AI45" i="33"/>
  <c r="AN46" i="76"/>
  <c r="AI46" i="76"/>
  <c r="AI46" i="77"/>
  <c r="AN46" i="77"/>
  <c r="AG46" i="83" l="1"/>
  <c r="AP46" i="83" s="1"/>
  <c r="Z46" i="33"/>
  <c r="AF46" i="87"/>
  <c r="AO46" i="87" s="1"/>
  <c r="AE47" i="44"/>
  <c r="Z45" i="75"/>
  <c r="AG45" i="75" s="1"/>
  <c r="AP45" i="75" s="1"/>
  <c r="Z46" i="92"/>
  <c r="Z46" i="82"/>
  <c r="W47" i="83"/>
  <c r="Z47" i="91"/>
  <c r="AF47" i="91" s="1"/>
  <c r="AO47" i="91" s="1"/>
  <c r="AF46" i="83"/>
  <c r="AO46" i="83" s="1"/>
  <c r="AF46" i="33"/>
  <c r="AO46" i="33" s="1"/>
  <c r="AG46" i="33"/>
  <c r="AP46" i="33" s="1"/>
  <c r="W47" i="33"/>
  <c r="AE46" i="33"/>
  <c r="AF48" i="48"/>
  <c r="AO48" i="48" s="1"/>
  <c r="W49" i="48"/>
  <c r="AG48" i="48"/>
  <c r="AP48" i="48" s="1"/>
  <c r="AE48" i="48"/>
  <c r="W47" i="82"/>
  <c r="AE46" i="82"/>
  <c r="AG46" i="82"/>
  <c r="AP46" i="82" s="1"/>
  <c r="AF46" i="82"/>
  <c r="AO46" i="82" s="1"/>
  <c r="AG46" i="31"/>
  <c r="AP46" i="31" s="1"/>
  <c r="AF46" i="31"/>
  <c r="AO46" i="31" s="1"/>
  <c r="AE46" i="31"/>
  <c r="W47" i="31"/>
  <c r="X47" i="43"/>
  <c r="Y47" i="43"/>
  <c r="AR45" i="82"/>
  <c r="AG47" i="77"/>
  <c r="AP47" i="77" s="1"/>
  <c r="AF47" i="77"/>
  <c r="AO47" i="77" s="1"/>
  <c r="AE47" i="77"/>
  <c r="W48" i="77"/>
  <c r="AR43" i="35"/>
  <c r="AR45" i="92"/>
  <c r="AF45" i="75"/>
  <c r="AO45" i="75" s="1"/>
  <c r="AE45" i="75"/>
  <c r="W46" i="75"/>
  <c r="X48" i="25"/>
  <c r="Y48" i="25"/>
  <c r="AH46" i="33"/>
  <c r="AQ46" i="33" s="1"/>
  <c r="AR47" i="48"/>
  <c r="AI47" i="96"/>
  <c r="AN47" i="96"/>
  <c r="AH46" i="82"/>
  <c r="AQ46" i="82" s="1"/>
  <c r="AH47" i="85"/>
  <c r="AQ47" i="85" s="1"/>
  <c r="AH44" i="46"/>
  <c r="AQ44" i="46" s="1"/>
  <c r="Y48" i="42"/>
  <c r="X48" i="42"/>
  <c r="AI47" i="38"/>
  <c r="AN47" i="38"/>
  <c r="AI45" i="39"/>
  <c r="AN45" i="39"/>
  <c r="AH47" i="91"/>
  <c r="AQ47" i="91" s="1"/>
  <c r="AI46" i="87"/>
  <c r="AN46" i="87"/>
  <c r="Y48" i="44"/>
  <c r="X48" i="44"/>
  <c r="Y48" i="28"/>
  <c r="X48" i="28"/>
  <c r="Z48" i="28" s="1"/>
  <c r="X48" i="86"/>
  <c r="Y48" i="86"/>
  <c r="AF47" i="85"/>
  <c r="AO47" i="85" s="1"/>
  <c r="AE47" i="85"/>
  <c r="W48" i="85"/>
  <c r="AG47" i="85"/>
  <c r="AP47" i="85" s="1"/>
  <c r="AG44" i="46"/>
  <c r="AP44" i="46" s="1"/>
  <c r="AF44" i="46"/>
  <c r="AO44" i="46" s="1"/>
  <c r="AE44" i="46"/>
  <c r="W45" i="46"/>
  <c r="AH47" i="76"/>
  <c r="AQ47" i="76" s="1"/>
  <c r="AH46" i="81"/>
  <c r="AQ46" i="81" s="1"/>
  <c r="AH46" i="36"/>
  <c r="AQ46" i="36" s="1"/>
  <c r="AR45" i="31"/>
  <c r="AI45" i="80"/>
  <c r="AN45" i="80"/>
  <c r="Y47" i="73"/>
  <c r="X47" i="73"/>
  <c r="Z47" i="73" s="1"/>
  <c r="AR46" i="77"/>
  <c r="AN45" i="45"/>
  <c r="AI45" i="45"/>
  <c r="AN43" i="89"/>
  <c r="AI43" i="89"/>
  <c r="AG45" i="74"/>
  <c r="AP45" i="74" s="1"/>
  <c r="AF45" i="74"/>
  <c r="AO45" i="74" s="1"/>
  <c r="AE45" i="74"/>
  <c r="W46" i="74"/>
  <c r="Y46" i="45"/>
  <c r="X46" i="45"/>
  <c r="Z46" i="45" s="1"/>
  <c r="AR45" i="81"/>
  <c r="AR45" i="36"/>
  <c r="AG45" i="78"/>
  <c r="AP45" i="78" s="1"/>
  <c r="AF45" i="78"/>
  <c r="AO45" i="78" s="1"/>
  <c r="AE45" i="78"/>
  <c r="W46" i="78"/>
  <c r="AI47" i="42"/>
  <c r="AN47" i="42"/>
  <c r="AR46" i="91"/>
  <c r="Z47" i="76"/>
  <c r="X46" i="32"/>
  <c r="Y46" i="32"/>
  <c r="Z46" i="36"/>
  <c r="AI45" i="29"/>
  <c r="AN45" i="29"/>
  <c r="X47" i="95"/>
  <c r="Z47" i="95" s="1"/>
  <c r="Y47" i="95"/>
  <c r="AI47" i="44"/>
  <c r="AN47" i="44"/>
  <c r="AI46" i="83"/>
  <c r="AN46" i="83"/>
  <c r="X46" i="34"/>
  <c r="Y46" i="34"/>
  <c r="AF46" i="92"/>
  <c r="AO46" i="92" s="1"/>
  <c r="AE46" i="92"/>
  <c r="W47" i="92"/>
  <c r="AG46" i="92"/>
  <c r="AP46" i="92" s="1"/>
  <c r="AN47" i="25"/>
  <c r="AI47" i="25"/>
  <c r="AR46" i="76"/>
  <c r="AN47" i="28"/>
  <c r="AI47" i="28"/>
  <c r="AN46" i="43"/>
  <c r="AI46" i="43"/>
  <c r="AH45" i="90"/>
  <c r="AQ45" i="90" s="1"/>
  <c r="X45" i="88"/>
  <c r="Y45" i="88"/>
  <c r="AH46" i="93"/>
  <c r="AQ46" i="93" s="1"/>
  <c r="X48" i="96"/>
  <c r="Z48" i="96" s="1"/>
  <c r="Y48" i="96"/>
  <c r="AH48" i="48"/>
  <c r="AQ48" i="48" s="1"/>
  <c r="AR44" i="90"/>
  <c r="AH44" i="35"/>
  <c r="AQ44" i="35" s="1"/>
  <c r="AE47" i="37"/>
  <c r="W48" i="37"/>
  <c r="AF47" i="37"/>
  <c r="AO47" i="37" s="1"/>
  <c r="AG47" i="37"/>
  <c r="AP47" i="37" s="1"/>
  <c r="Y48" i="30"/>
  <c r="X48" i="30"/>
  <c r="Z46" i="81"/>
  <c r="AN45" i="32"/>
  <c r="AI45" i="32"/>
  <c r="Y47" i="87"/>
  <c r="X47" i="87"/>
  <c r="Z47" i="87" s="1"/>
  <c r="AH47" i="26"/>
  <c r="AQ47" i="26" s="1"/>
  <c r="AR45" i="33"/>
  <c r="AR44" i="75"/>
  <c r="W45" i="27"/>
  <c r="AG44" i="27"/>
  <c r="AP44" i="27" s="1"/>
  <c r="AF44" i="27"/>
  <c r="AO44" i="27" s="1"/>
  <c r="AE44" i="27"/>
  <c r="X44" i="89"/>
  <c r="Y44" i="89"/>
  <c r="AH47" i="77"/>
  <c r="AQ47" i="77" s="1"/>
  <c r="AR46" i="85"/>
  <c r="AR47" i="40"/>
  <c r="AH45" i="75"/>
  <c r="AQ45" i="75" s="1"/>
  <c r="Z46" i="93"/>
  <c r="AH46" i="41"/>
  <c r="AQ46" i="41" s="1"/>
  <c r="AH48" i="40"/>
  <c r="AQ48" i="40" s="1"/>
  <c r="AN47" i="86"/>
  <c r="AI47" i="86"/>
  <c r="AR45" i="93"/>
  <c r="AR43" i="46"/>
  <c r="AN47" i="30"/>
  <c r="AI47" i="30"/>
  <c r="AR46" i="26"/>
  <c r="Y46" i="80"/>
  <c r="X46" i="80"/>
  <c r="Z46" i="80" s="1"/>
  <c r="AI46" i="73"/>
  <c r="AN46" i="73"/>
  <c r="Z47" i="26"/>
  <c r="AH46" i="31"/>
  <c r="AQ46" i="31" s="1"/>
  <c r="AN45" i="34"/>
  <c r="AI45" i="34"/>
  <c r="Z45" i="90"/>
  <c r="AG44" i="47"/>
  <c r="AP44" i="47" s="1"/>
  <c r="AF44" i="47"/>
  <c r="AO44" i="47" s="1"/>
  <c r="W45" i="47"/>
  <c r="AE44" i="47"/>
  <c r="AN44" i="88"/>
  <c r="AI44" i="88"/>
  <c r="W46" i="94"/>
  <c r="AG45" i="94"/>
  <c r="AP45" i="94" s="1"/>
  <c r="AF45" i="94"/>
  <c r="AO45" i="94" s="1"/>
  <c r="AE45" i="94"/>
  <c r="AH46" i="92"/>
  <c r="AQ46" i="92" s="1"/>
  <c r="Z46" i="41"/>
  <c r="AF45" i="84"/>
  <c r="AO45" i="84" s="1"/>
  <c r="AE45" i="84"/>
  <c r="W46" i="84"/>
  <c r="AG45" i="84"/>
  <c r="AP45" i="84" s="1"/>
  <c r="Z48" i="40"/>
  <c r="AR45" i="41"/>
  <c r="AE47" i="79"/>
  <c r="W48" i="79"/>
  <c r="AG47" i="79"/>
  <c r="AP47" i="79" s="1"/>
  <c r="AF47" i="79"/>
  <c r="AO47" i="79" s="1"/>
  <c r="Z44" i="35"/>
  <c r="X48" i="38"/>
  <c r="Y48" i="38"/>
  <c r="X46" i="39"/>
  <c r="Y46" i="39"/>
  <c r="Y46" i="29"/>
  <c r="X46" i="29"/>
  <c r="AI46" i="95"/>
  <c r="AN46" i="95"/>
  <c r="Y47" i="83"/>
  <c r="X47" i="83"/>
  <c r="Z46" i="29" l="1"/>
  <c r="Z47" i="83"/>
  <c r="Z46" i="32"/>
  <c r="W48" i="91"/>
  <c r="AG47" i="91"/>
  <c r="AP47" i="91" s="1"/>
  <c r="Z48" i="42"/>
  <c r="AG48" i="42" s="1"/>
  <c r="AP48" i="42" s="1"/>
  <c r="Z48" i="30"/>
  <c r="Z46" i="39"/>
  <c r="AE46" i="39" s="1"/>
  <c r="AE47" i="91"/>
  <c r="Z48" i="38"/>
  <c r="W49" i="38" s="1"/>
  <c r="Z44" i="89"/>
  <c r="AG44" i="89" s="1"/>
  <c r="AP44" i="89" s="1"/>
  <c r="Z46" i="34"/>
  <c r="W47" i="34" s="1"/>
  <c r="W49" i="30"/>
  <c r="AG48" i="30"/>
  <c r="AP48" i="30" s="1"/>
  <c r="AF48" i="30"/>
  <c r="AO48" i="30" s="1"/>
  <c r="AE48" i="30"/>
  <c r="AG46" i="39"/>
  <c r="AP46" i="39" s="1"/>
  <c r="AF46" i="39"/>
  <c r="AO46" i="39" s="1"/>
  <c r="AF48" i="38"/>
  <c r="AO48" i="38" s="1"/>
  <c r="AE44" i="89"/>
  <c r="AF46" i="34"/>
  <c r="AO46" i="34" s="1"/>
  <c r="W47" i="45"/>
  <c r="AG46" i="45"/>
  <c r="AP46" i="45" s="1"/>
  <c r="AF46" i="45"/>
  <c r="AO46" i="45" s="1"/>
  <c r="AE46" i="45"/>
  <c r="AF46" i="29"/>
  <c r="AO46" i="29" s="1"/>
  <c r="AE46" i="29"/>
  <c r="W47" i="29"/>
  <c r="AG46" i="29"/>
  <c r="AP46" i="29" s="1"/>
  <c r="AE46" i="80"/>
  <c r="W47" i="80"/>
  <c r="AF46" i="80"/>
  <c r="AO46" i="80" s="1"/>
  <c r="AG46" i="80"/>
  <c r="AP46" i="80" s="1"/>
  <c r="AE48" i="42"/>
  <c r="W49" i="42"/>
  <c r="AF48" i="42"/>
  <c r="AO48" i="42" s="1"/>
  <c r="AE44" i="35"/>
  <c r="W45" i="35"/>
  <c r="AF44" i="35"/>
  <c r="AO44" i="35" s="1"/>
  <c r="AG44" i="35"/>
  <c r="AP44" i="35" s="1"/>
  <c r="AR44" i="88"/>
  <c r="AR45" i="34"/>
  <c r="AI47" i="79"/>
  <c r="AN47" i="79"/>
  <c r="Y46" i="84"/>
  <c r="X46" i="84"/>
  <c r="Z46" i="84" s="1"/>
  <c r="Y45" i="47"/>
  <c r="X45" i="47"/>
  <c r="AR45" i="32"/>
  <c r="AH48" i="96"/>
  <c r="AQ48" i="96" s="1"/>
  <c r="Y47" i="92"/>
  <c r="X47" i="92"/>
  <c r="AH47" i="95"/>
  <c r="AQ47" i="95" s="1"/>
  <c r="AH46" i="32"/>
  <c r="AQ46" i="32" s="1"/>
  <c r="AR47" i="42"/>
  <c r="AR43" i="89"/>
  <c r="AH47" i="73"/>
  <c r="AQ47" i="73" s="1"/>
  <c r="AN44" i="46"/>
  <c r="AI44" i="46"/>
  <c r="AI47" i="85"/>
  <c r="AN47" i="85"/>
  <c r="AR46" i="87"/>
  <c r="AN45" i="75"/>
  <c r="AI45" i="75"/>
  <c r="Y47" i="31"/>
  <c r="X47" i="31"/>
  <c r="AI46" i="82"/>
  <c r="AN46" i="82"/>
  <c r="AN47" i="91"/>
  <c r="AI47" i="91"/>
  <c r="AN45" i="84"/>
  <c r="AI45" i="84"/>
  <c r="AE46" i="93"/>
  <c r="W47" i="93"/>
  <c r="AG46" i="93"/>
  <c r="AP46" i="93" s="1"/>
  <c r="AF46" i="93"/>
  <c r="AO46" i="93" s="1"/>
  <c r="AR45" i="39"/>
  <c r="X46" i="94"/>
  <c r="Y46" i="94"/>
  <c r="W47" i="32"/>
  <c r="AG46" i="32"/>
  <c r="AP46" i="32" s="1"/>
  <c r="AF46" i="32"/>
  <c r="AO46" i="32" s="1"/>
  <c r="AE46" i="32"/>
  <c r="AF47" i="73"/>
  <c r="AO47" i="73" s="1"/>
  <c r="AE47" i="73"/>
  <c r="W48" i="73"/>
  <c r="AG47" i="73"/>
  <c r="AP47" i="73" s="1"/>
  <c r="AH45" i="88"/>
  <c r="AQ45" i="88" s="1"/>
  <c r="AR46" i="83"/>
  <c r="Y46" i="78"/>
  <c r="X46" i="78"/>
  <c r="Z46" i="78" s="1"/>
  <c r="X46" i="74"/>
  <c r="Z46" i="74" s="1"/>
  <c r="Y46" i="74"/>
  <c r="AR45" i="45"/>
  <c r="AH48" i="44"/>
  <c r="AQ48" i="44" s="1"/>
  <c r="AH48" i="25"/>
  <c r="AQ48" i="25" s="1"/>
  <c r="Y48" i="77"/>
  <c r="X48" i="77"/>
  <c r="Z48" i="77" s="1"/>
  <c r="X47" i="82"/>
  <c r="Z47" i="82" s="1"/>
  <c r="Y47" i="82"/>
  <c r="AN46" i="33"/>
  <c r="AI46" i="33"/>
  <c r="AE47" i="83"/>
  <c r="W48" i="83"/>
  <c r="AF47" i="83"/>
  <c r="AO47" i="83" s="1"/>
  <c r="AG47" i="83"/>
  <c r="AP47" i="83" s="1"/>
  <c r="AE47" i="95"/>
  <c r="W48" i="95"/>
  <c r="AF47" i="95"/>
  <c r="AO47" i="95" s="1"/>
  <c r="AG47" i="95"/>
  <c r="AP47" i="95" s="1"/>
  <c r="AN46" i="31"/>
  <c r="AI46" i="31"/>
  <c r="AH46" i="80"/>
  <c r="AQ46" i="80" s="1"/>
  <c r="AE46" i="81"/>
  <c r="AG46" i="81"/>
  <c r="AP46" i="81" s="1"/>
  <c r="AF46" i="81"/>
  <c r="AO46" i="81" s="1"/>
  <c r="W47" i="81"/>
  <c r="W48" i="76"/>
  <c r="AG47" i="76"/>
  <c r="AP47" i="76" s="1"/>
  <c r="AF47" i="76"/>
  <c r="AO47" i="76" s="1"/>
  <c r="AE47" i="76"/>
  <c r="AR46" i="95"/>
  <c r="AG48" i="40"/>
  <c r="AP48" i="40" s="1"/>
  <c r="AF48" i="40"/>
  <c r="AO48" i="40" s="1"/>
  <c r="AE48" i="40"/>
  <c r="W49" i="40"/>
  <c r="AG46" i="41"/>
  <c r="AP46" i="41" s="1"/>
  <c r="AF46" i="41"/>
  <c r="AO46" i="41" s="1"/>
  <c r="AE46" i="41"/>
  <c r="W47" i="41"/>
  <c r="AN45" i="94"/>
  <c r="AI45" i="94"/>
  <c r="AG45" i="90"/>
  <c r="AP45" i="90" s="1"/>
  <c r="AF45" i="90"/>
  <c r="AO45" i="90" s="1"/>
  <c r="AE45" i="90"/>
  <c r="W46" i="90"/>
  <c r="AH47" i="87"/>
  <c r="AQ47" i="87" s="1"/>
  <c r="AH48" i="30"/>
  <c r="AQ48" i="30" s="1"/>
  <c r="Y48" i="37"/>
  <c r="X48" i="37"/>
  <c r="Z45" i="88"/>
  <c r="AR46" i="43"/>
  <c r="AR47" i="25"/>
  <c r="AR45" i="29"/>
  <c r="AN45" i="78"/>
  <c r="AI45" i="78"/>
  <c r="AN45" i="74"/>
  <c r="AI45" i="74"/>
  <c r="AH48" i="86"/>
  <c r="AQ48" i="86" s="1"/>
  <c r="AR47" i="38"/>
  <c r="Z48" i="25"/>
  <c r="AN47" i="77"/>
  <c r="AI47" i="77"/>
  <c r="AH47" i="43"/>
  <c r="AQ47" i="43" s="1"/>
  <c r="Y48" i="91"/>
  <c r="X48" i="91"/>
  <c r="AI48" i="48"/>
  <c r="AN48" i="48"/>
  <c r="X47" i="33"/>
  <c r="Y47" i="33"/>
  <c r="AR46" i="73"/>
  <c r="AR47" i="86"/>
  <c r="AI44" i="27"/>
  <c r="AN44" i="27"/>
  <c r="AN44" i="47"/>
  <c r="AI44" i="47"/>
  <c r="AR47" i="44"/>
  <c r="AF46" i="36"/>
  <c r="AO46" i="36" s="1"/>
  <c r="AE46" i="36"/>
  <c r="W47" i="36"/>
  <c r="AG46" i="36"/>
  <c r="AP46" i="36" s="1"/>
  <c r="AH46" i="45"/>
  <c r="AQ46" i="45" s="1"/>
  <c r="AR45" i="80"/>
  <c r="Z48" i="86"/>
  <c r="Z48" i="44"/>
  <c r="AH48" i="42"/>
  <c r="AQ48" i="42" s="1"/>
  <c r="Y46" i="75"/>
  <c r="Z46" i="75" s="1"/>
  <c r="X46" i="75"/>
  <c r="Z47" i="43"/>
  <c r="AR47" i="30"/>
  <c r="AF48" i="96"/>
  <c r="AO48" i="96" s="1"/>
  <c r="AE48" i="96"/>
  <c r="AG48" i="96"/>
  <c r="AP48" i="96" s="1"/>
  <c r="W49" i="96"/>
  <c r="AI46" i="92"/>
  <c r="AN46" i="92"/>
  <c r="AG48" i="28"/>
  <c r="AP48" i="28" s="1"/>
  <c r="AF48" i="28"/>
  <c r="AO48" i="28" s="1"/>
  <c r="W49" i="28"/>
  <c r="AE48" i="28"/>
  <c r="AH46" i="39"/>
  <c r="AQ46" i="39" s="1"/>
  <c r="AH46" i="29"/>
  <c r="AQ46" i="29" s="1"/>
  <c r="AE47" i="87"/>
  <c r="W48" i="87"/>
  <c r="AF47" i="87"/>
  <c r="AO47" i="87" s="1"/>
  <c r="AG47" i="87"/>
  <c r="AP47" i="87" s="1"/>
  <c r="AI47" i="37"/>
  <c r="AN47" i="37"/>
  <c r="AH47" i="83"/>
  <c r="AQ47" i="83" s="1"/>
  <c r="AH48" i="38"/>
  <c r="AQ48" i="38" s="1"/>
  <c r="Y48" i="79"/>
  <c r="X48" i="79"/>
  <c r="AG47" i="26"/>
  <c r="AP47" i="26" s="1"/>
  <c r="AF47" i="26"/>
  <c r="AO47" i="26" s="1"/>
  <c r="AE47" i="26"/>
  <c r="W48" i="26"/>
  <c r="AH44" i="89"/>
  <c r="AQ44" i="89" s="1"/>
  <c r="X45" i="27"/>
  <c r="Y45" i="27"/>
  <c r="AR47" i="28"/>
  <c r="AH46" i="34"/>
  <c r="AQ46" i="34" s="1"/>
  <c r="Y45" i="46"/>
  <c r="Z45" i="46" s="1"/>
  <c r="X45" i="46"/>
  <c r="Y48" i="85"/>
  <c r="X48" i="85"/>
  <c r="AH48" i="28"/>
  <c r="AQ48" i="28" s="1"/>
  <c r="AR47" i="96"/>
  <c r="Y49" i="48"/>
  <c r="X49" i="48"/>
  <c r="Z48" i="37" l="1"/>
  <c r="W45" i="89"/>
  <c r="AE46" i="34"/>
  <c r="Z48" i="91"/>
  <c r="W49" i="91" s="1"/>
  <c r="Z45" i="27"/>
  <c r="AG45" i="27" s="1"/>
  <c r="AP45" i="27" s="1"/>
  <c r="AG46" i="34"/>
  <c r="AP46" i="34" s="1"/>
  <c r="AE48" i="38"/>
  <c r="Z47" i="31"/>
  <c r="Z45" i="47"/>
  <c r="AE45" i="47" s="1"/>
  <c r="AG48" i="38"/>
  <c r="AP48" i="38" s="1"/>
  <c r="Z47" i="33"/>
  <c r="W48" i="33" s="1"/>
  <c r="AF44" i="89"/>
  <c r="AO44" i="89" s="1"/>
  <c r="Z48" i="85"/>
  <c r="W47" i="39"/>
  <c r="Z49" i="48"/>
  <c r="AF49" i="48" s="1"/>
  <c r="AO49" i="48" s="1"/>
  <c r="Z48" i="79"/>
  <c r="AG48" i="79" s="1"/>
  <c r="AP48" i="79" s="1"/>
  <c r="AE45" i="27"/>
  <c r="W46" i="27"/>
  <c r="W49" i="79"/>
  <c r="AG48" i="91"/>
  <c r="AP48" i="91" s="1"/>
  <c r="AF48" i="91"/>
  <c r="AO48" i="91" s="1"/>
  <c r="AE48" i="91"/>
  <c r="AG47" i="33"/>
  <c r="AP47" i="33" s="1"/>
  <c r="AF47" i="33"/>
  <c r="AO47" i="33" s="1"/>
  <c r="AE47" i="33"/>
  <c r="AG48" i="85"/>
  <c r="AP48" i="85" s="1"/>
  <c r="AF48" i="85"/>
  <c r="AO48" i="85" s="1"/>
  <c r="AE48" i="85"/>
  <c r="W49" i="85"/>
  <c r="W46" i="47"/>
  <c r="AG45" i="47"/>
  <c r="AP45" i="47" s="1"/>
  <c r="AF45" i="47"/>
  <c r="AO45" i="47" s="1"/>
  <c r="AH45" i="46"/>
  <c r="AQ45" i="46" s="1"/>
  <c r="AI47" i="87"/>
  <c r="AN47" i="87"/>
  <c r="AN48" i="28"/>
  <c r="AI48" i="28"/>
  <c r="Y49" i="96"/>
  <c r="X49" i="96"/>
  <c r="AN46" i="41"/>
  <c r="AI46" i="41"/>
  <c r="X48" i="95"/>
  <c r="Y48" i="95"/>
  <c r="AN47" i="83"/>
  <c r="AI47" i="83"/>
  <c r="AH48" i="77"/>
  <c r="AQ48" i="77" s="1"/>
  <c r="AH46" i="78"/>
  <c r="AQ46" i="78" s="1"/>
  <c r="Y48" i="73"/>
  <c r="X48" i="73"/>
  <c r="Z48" i="73" s="1"/>
  <c r="AR45" i="84"/>
  <c r="AH47" i="31"/>
  <c r="AQ47" i="31" s="1"/>
  <c r="AH47" i="92"/>
  <c r="AQ47" i="92" s="1"/>
  <c r="X49" i="42"/>
  <c r="Y49" i="42"/>
  <c r="AI46" i="80"/>
  <c r="AN46" i="80"/>
  <c r="AI46" i="45"/>
  <c r="AN46" i="45"/>
  <c r="Y45" i="89"/>
  <c r="X45" i="89"/>
  <c r="AN48" i="38"/>
  <c r="AI48" i="38"/>
  <c r="AH45" i="27"/>
  <c r="AQ45" i="27" s="1"/>
  <c r="X48" i="26"/>
  <c r="Y48" i="26"/>
  <c r="Z48" i="26" s="1"/>
  <c r="AR47" i="37"/>
  <c r="X49" i="28"/>
  <c r="Y49" i="28"/>
  <c r="AG47" i="43"/>
  <c r="AP47" i="43" s="1"/>
  <c r="AF47" i="43"/>
  <c r="AO47" i="43" s="1"/>
  <c r="AE47" i="43"/>
  <c r="W48" i="43"/>
  <c r="W49" i="25"/>
  <c r="AG48" i="25"/>
  <c r="AP48" i="25" s="1"/>
  <c r="AF48" i="25"/>
  <c r="AO48" i="25" s="1"/>
  <c r="AE48" i="25"/>
  <c r="W46" i="88"/>
  <c r="AG45" i="88"/>
  <c r="AP45" i="88" s="1"/>
  <c r="AF45" i="88"/>
  <c r="AO45" i="88" s="1"/>
  <c r="AE45" i="88"/>
  <c r="AN46" i="81"/>
  <c r="AI46" i="81"/>
  <c r="AR46" i="31"/>
  <c r="AI47" i="95"/>
  <c r="AN47" i="95"/>
  <c r="AR46" i="33"/>
  <c r="AI47" i="73"/>
  <c r="AN47" i="73"/>
  <c r="X47" i="32"/>
  <c r="Y47" i="32"/>
  <c r="AH46" i="84"/>
  <c r="AQ46" i="84" s="1"/>
  <c r="Y45" i="35"/>
  <c r="X45" i="35"/>
  <c r="AI48" i="42"/>
  <c r="AN48" i="42"/>
  <c r="AI48" i="30"/>
  <c r="AN48" i="30"/>
  <c r="AH49" i="48"/>
  <c r="AQ49" i="48" s="1"/>
  <c r="W46" i="46"/>
  <c r="AG45" i="46"/>
  <c r="AP45" i="46" s="1"/>
  <c r="AE45" i="46"/>
  <c r="AF45" i="46"/>
  <c r="AO45" i="46" s="1"/>
  <c r="AN47" i="26"/>
  <c r="AI47" i="26"/>
  <c r="AH46" i="75"/>
  <c r="AQ46" i="75" s="1"/>
  <c r="AR44" i="47"/>
  <c r="AR48" i="48"/>
  <c r="AH48" i="37"/>
  <c r="AQ48" i="37" s="1"/>
  <c r="AR45" i="94"/>
  <c r="X48" i="76"/>
  <c r="Y48" i="76"/>
  <c r="Z48" i="76" s="1"/>
  <c r="W49" i="77"/>
  <c r="AG48" i="77"/>
  <c r="AP48" i="77" s="1"/>
  <c r="AF48" i="77"/>
  <c r="AO48" i="77" s="1"/>
  <c r="AE48" i="77"/>
  <c r="W47" i="78"/>
  <c r="AG46" i="78"/>
  <c r="AP46" i="78" s="1"/>
  <c r="AE46" i="78"/>
  <c r="AF46" i="78"/>
  <c r="AO46" i="78" s="1"/>
  <c r="AR47" i="91"/>
  <c r="W48" i="31"/>
  <c r="AG47" i="31"/>
  <c r="AP47" i="31" s="1"/>
  <c r="AF47" i="31"/>
  <c r="AO47" i="31" s="1"/>
  <c r="AE47" i="31"/>
  <c r="AR47" i="85"/>
  <c r="Z47" i="92"/>
  <c r="AI44" i="35"/>
  <c r="AN44" i="35"/>
  <c r="X47" i="34"/>
  <c r="Y47" i="34"/>
  <c r="AH48" i="85"/>
  <c r="AQ48" i="85" s="1"/>
  <c r="AN48" i="96"/>
  <c r="AI48" i="96"/>
  <c r="Y47" i="36"/>
  <c r="X47" i="36"/>
  <c r="AH48" i="91"/>
  <c r="AQ48" i="91" s="1"/>
  <c r="AR45" i="74"/>
  <c r="Y47" i="81"/>
  <c r="X47" i="81"/>
  <c r="AI46" i="32"/>
  <c r="AN46" i="32"/>
  <c r="AH46" i="94"/>
  <c r="AQ46" i="94" s="1"/>
  <c r="AR45" i="75"/>
  <c r="AR44" i="46"/>
  <c r="AG46" i="84"/>
  <c r="AP46" i="84" s="1"/>
  <c r="AF46" i="84"/>
  <c r="AO46" i="84" s="1"/>
  <c r="AE46" i="84"/>
  <c r="W47" i="84"/>
  <c r="X47" i="29"/>
  <c r="Y47" i="29"/>
  <c r="Z47" i="29" s="1"/>
  <c r="W47" i="75"/>
  <c r="AG46" i="75"/>
  <c r="AP46" i="75" s="1"/>
  <c r="AF46" i="75"/>
  <c r="AO46" i="75" s="1"/>
  <c r="AE46" i="75"/>
  <c r="AE48" i="44"/>
  <c r="AF48" i="44"/>
  <c r="AO48" i="44" s="1"/>
  <c r="AG48" i="44"/>
  <c r="AP48" i="44" s="1"/>
  <c r="W49" i="44"/>
  <c r="AI46" i="36"/>
  <c r="AN46" i="36"/>
  <c r="AG48" i="37"/>
  <c r="AP48" i="37" s="1"/>
  <c r="AF48" i="37"/>
  <c r="AO48" i="37" s="1"/>
  <c r="AE48" i="37"/>
  <c r="W49" i="37"/>
  <c r="Y46" i="90"/>
  <c r="X46" i="90"/>
  <c r="Z46" i="90" s="1"/>
  <c r="Y49" i="40"/>
  <c r="X49" i="40"/>
  <c r="AI47" i="76"/>
  <c r="AN47" i="76"/>
  <c r="Y48" i="83"/>
  <c r="X48" i="83"/>
  <c r="AH47" i="82"/>
  <c r="AQ47" i="82" s="1"/>
  <c r="AH46" i="74"/>
  <c r="AQ46" i="74" s="1"/>
  <c r="Z46" i="94"/>
  <c r="X47" i="93"/>
  <c r="Y47" i="93"/>
  <c r="AH45" i="47"/>
  <c r="AQ45" i="47" s="1"/>
  <c r="AI46" i="29"/>
  <c r="AN46" i="29"/>
  <c r="Y47" i="45"/>
  <c r="X47" i="45"/>
  <c r="AN44" i="89"/>
  <c r="AI44" i="89"/>
  <c r="Y49" i="38"/>
  <c r="X49" i="38"/>
  <c r="Z49" i="38" s="1"/>
  <c r="X47" i="39"/>
  <c r="Y47" i="39"/>
  <c r="AH48" i="79"/>
  <c r="AQ48" i="79" s="1"/>
  <c r="Y48" i="87"/>
  <c r="X48" i="87"/>
  <c r="Z48" i="87" s="1"/>
  <c r="AR46" i="92"/>
  <c r="AG48" i="86"/>
  <c r="AP48" i="86" s="1"/>
  <c r="AF48" i="86"/>
  <c r="AO48" i="86" s="1"/>
  <c r="AE48" i="86"/>
  <c r="W49" i="86"/>
  <c r="AR44" i="27"/>
  <c r="AH47" i="33"/>
  <c r="AQ47" i="33" s="1"/>
  <c r="AR47" i="77"/>
  <c r="AR45" i="78"/>
  <c r="AN45" i="90"/>
  <c r="AI45" i="90"/>
  <c r="X47" i="41"/>
  <c r="Y47" i="41"/>
  <c r="AN48" i="40"/>
  <c r="AI48" i="40"/>
  <c r="AE47" i="82"/>
  <c r="AG47" i="82"/>
  <c r="AP47" i="82" s="1"/>
  <c r="AF47" i="82"/>
  <c r="AO47" i="82" s="1"/>
  <c r="W48" i="82"/>
  <c r="W47" i="74"/>
  <c r="AG46" i="74"/>
  <c r="AP46" i="74" s="1"/>
  <c r="AF46" i="74"/>
  <c r="AO46" i="74" s="1"/>
  <c r="AE46" i="74"/>
  <c r="AI46" i="93"/>
  <c r="AN46" i="93"/>
  <c r="AR46" i="82"/>
  <c r="AR47" i="79"/>
  <c r="X47" i="80"/>
  <c r="Y47" i="80"/>
  <c r="AI46" i="34"/>
  <c r="AN46" i="34"/>
  <c r="AN46" i="39"/>
  <c r="AI46" i="39"/>
  <c r="X49" i="30"/>
  <c r="Y49" i="30"/>
  <c r="Z49" i="42" l="1"/>
  <c r="AF45" i="27"/>
  <c r="AO45" i="27" s="1"/>
  <c r="Z47" i="81"/>
  <c r="AE47" i="81" s="1"/>
  <c r="Z49" i="28"/>
  <c r="W50" i="28" s="1"/>
  <c r="AE48" i="79"/>
  <c r="AF48" i="79"/>
  <c r="AO48" i="79" s="1"/>
  <c r="AG49" i="48"/>
  <c r="AP49" i="48" s="1"/>
  <c r="W50" i="48"/>
  <c r="Z47" i="80"/>
  <c r="AF47" i="80" s="1"/>
  <c r="AO47" i="80" s="1"/>
  <c r="Z47" i="34"/>
  <c r="AE47" i="34" s="1"/>
  <c r="AE49" i="48"/>
  <c r="Z47" i="36"/>
  <c r="W48" i="36" s="1"/>
  <c r="Z45" i="35"/>
  <c r="AG47" i="29"/>
  <c r="AP47" i="29" s="1"/>
  <c r="AF47" i="29"/>
  <c r="AO47" i="29" s="1"/>
  <c r="AE47" i="29"/>
  <c r="W48" i="29"/>
  <c r="AG47" i="80"/>
  <c r="AP47" i="80" s="1"/>
  <c r="W48" i="80"/>
  <c r="AG47" i="81"/>
  <c r="AP47" i="81" s="1"/>
  <c r="AF47" i="81"/>
  <c r="AO47" i="81" s="1"/>
  <c r="W48" i="81"/>
  <c r="AG49" i="28"/>
  <c r="AP49" i="28" s="1"/>
  <c r="AF49" i="28"/>
  <c r="AO49" i="28" s="1"/>
  <c r="AE49" i="28"/>
  <c r="AG48" i="73"/>
  <c r="AP48" i="73" s="1"/>
  <c r="AF48" i="73"/>
  <c r="AO48" i="73" s="1"/>
  <c r="AE48" i="73"/>
  <c r="W49" i="73"/>
  <c r="AF49" i="38"/>
  <c r="AO49" i="38" s="1"/>
  <c r="W50" i="38"/>
  <c r="AG49" i="38"/>
  <c r="AP49" i="38" s="1"/>
  <c r="AE49" i="38"/>
  <c r="W48" i="34"/>
  <c r="AG47" i="34"/>
  <c r="AP47" i="34" s="1"/>
  <c r="AF47" i="34"/>
  <c r="AO47" i="34" s="1"/>
  <c r="AG47" i="36"/>
  <c r="AP47" i="36" s="1"/>
  <c r="AG45" i="35"/>
  <c r="AP45" i="35" s="1"/>
  <c r="AE45" i="35"/>
  <c r="W46" i="35"/>
  <c r="AF45" i="35"/>
  <c r="AO45" i="35" s="1"/>
  <c r="AH47" i="41"/>
  <c r="AQ47" i="41" s="1"/>
  <c r="AH49" i="30"/>
  <c r="AQ49" i="30" s="1"/>
  <c r="AN47" i="82"/>
  <c r="AI47" i="82"/>
  <c r="X49" i="86"/>
  <c r="Y49" i="86"/>
  <c r="AR46" i="39"/>
  <c r="AR46" i="93"/>
  <c r="AN48" i="86"/>
  <c r="AI48" i="86"/>
  <c r="AH48" i="87"/>
  <c r="AQ48" i="87" s="1"/>
  <c r="AI46" i="74"/>
  <c r="AN46" i="74"/>
  <c r="X48" i="82"/>
  <c r="Y48" i="82"/>
  <c r="X47" i="75"/>
  <c r="Y47" i="75"/>
  <c r="AN46" i="84"/>
  <c r="AI46" i="84"/>
  <c r="AH47" i="36"/>
  <c r="AQ47" i="36" s="1"/>
  <c r="AI47" i="31"/>
  <c r="AN47" i="31"/>
  <c r="AI48" i="77"/>
  <c r="AN48" i="77"/>
  <c r="AH48" i="76"/>
  <c r="AQ48" i="76" s="1"/>
  <c r="AR47" i="26"/>
  <c r="X46" i="46"/>
  <c r="Y46" i="46"/>
  <c r="AI48" i="25"/>
  <c r="AN48" i="25"/>
  <c r="AN47" i="43"/>
  <c r="AI47" i="43"/>
  <c r="AR47" i="83"/>
  <c r="AI47" i="33"/>
  <c r="AN47" i="33"/>
  <c r="AN45" i="27"/>
  <c r="AI45" i="27"/>
  <c r="AG48" i="87"/>
  <c r="AP48" i="87" s="1"/>
  <c r="AF48" i="87"/>
  <c r="AO48" i="87" s="1"/>
  <c r="AE48" i="87"/>
  <c r="W49" i="87"/>
  <c r="AR44" i="89"/>
  <c r="AR46" i="29"/>
  <c r="AR47" i="76"/>
  <c r="W47" i="90"/>
  <c r="AG46" i="90"/>
  <c r="AP46" i="90" s="1"/>
  <c r="AF46" i="90"/>
  <c r="AO46" i="90" s="1"/>
  <c r="AE46" i="90"/>
  <c r="AI48" i="44"/>
  <c r="AN48" i="44"/>
  <c r="AR46" i="32"/>
  <c r="AF48" i="76"/>
  <c r="AO48" i="76" s="1"/>
  <c r="AE48" i="76"/>
  <c r="AG48" i="76"/>
  <c r="AP48" i="76" s="1"/>
  <c r="W49" i="76"/>
  <c r="AR48" i="30"/>
  <c r="AH47" i="32"/>
  <c r="AQ47" i="32" s="1"/>
  <c r="AI45" i="88"/>
  <c r="AN45" i="88"/>
  <c r="AH45" i="89"/>
  <c r="AQ45" i="89" s="1"/>
  <c r="AR46" i="80"/>
  <c r="AH49" i="96"/>
  <c r="AQ49" i="96" s="1"/>
  <c r="AR47" i="87"/>
  <c r="AI45" i="47"/>
  <c r="AN45" i="47"/>
  <c r="Z49" i="85"/>
  <c r="X49" i="85"/>
  <c r="Y49" i="85"/>
  <c r="AR46" i="34"/>
  <c r="Z47" i="41"/>
  <c r="AH47" i="39"/>
  <c r="AQ47" i="39" s="1"/>
  <c r="AH47" i="93"/>
  <c r="AQ47" i="93" s="1"/>
  <c r="AH49" i="40"/>
  <c r="AQ49" i="40" s="1"/>
  <c r="AR46" i="36"/>
  <c r="AI46" i="75"/>
  <c r="AN46" i="75"/>
  <c r="AH47" i="29"/>
  <c r="AQ47" i="29" s="1"/>
  <c r="AH47" i="81"/>
  <c r="AQ47" i="81" s="1"/>
  <c r="AR44" i="35"/>
  <c r="AI46" i="78"/>
  <c r="AN46" i="78"/>
  <c r="Z47" i="32"/>
  <c r="AR47" i="95"/>
  <c r="AN48" i="85"/>
  <c r="AI48" i="85"/>
  <c r="X50" i="48"/>
  <c r="Y50" i="48"/>
  <c r="Z47" i="39"/>
  <c r="AH47" i="45"/>
  <c r="AQ47" i="45" s="1"/>
  <c r="Z47" i="93"/>
  <c r="AH48" i="83"/>
  <c r="AQ48" i="83" s="1"/>
  <c r="Y49" i="37"/>
  <c r="X49" i="37"/>
  <c r="AR48" i="96"/>
  <c r="AE47" i="92"/>
  <c r="AF47" i="92"/>
  <c r="AO47" i="92" s="1"/>
  <c r="W48" i="92"/>
  <c r="AG47" i="92"/>
  <c r="AP47" i="92" s="1"/>
  <c r="AI45" i="46"/>
  <c r="AN45" i="46"/>
  <c r="AR48" i="42"/>
  <c r="Z45" i="89"/>
  <c r="AH49" i="42"/>
  <c r="AQ49" i="42" s="1"/>
  <c r="AH48" i="95"/>
  <c r="AQ48" i="95" s="1"/>
  <c r="Z49" i="96"/>
  <c r="X48" i="33"/>
  <c r="Y48" i="33"/>
  <c r="AN49" i="48"/>
  <c r="AI49" i="48"/>
  <c r="AH49" i="38"/>
  <c r="AQ49" i="38" s="1"/>
  <c r="AE46" i="94"/>
  <c r="AF46" i="94"/>
  <c r="AO46" i="94" s="1"/>
  <c r="AG46" i="94"/>
  <c r="AP46" i="94" s="1"/>
  <c r="W47" i="94"/>
  <c r="Z49" i="40"/>
  <c r="AN48" i="37"/>
  <c r="AI48" i="37"/>
  <c r="Y49" i="44"/>
  <c r="X49" i="44"/>
  <c r="X47" i="84"/>
  <c r="Y47" i="84"/>
  <c r="X48" i="31"/>
  <c r="Y48" i="31"/>
  <c r="X49" i="77"/>
  <c r="Y49" i="77"/>
  <c r="Z49" i="77" s="1"/>
  <c r="AH45" i="35"/>
  <c r="AQ45" i="35" s="1"/>
  <c r="AR47" i="73"/>
  <c r="Y49" i="25"/>
  <c r="X49" i="25"/>
  <c r="Z49" i="25" s="1"/>
  <c r="AH48" i="26"/>
  <c r="AQ48" i="26" s="1"/>
  <c r="AG49" i="42"/>
  <c r="AP49" i="42" s="1"/>
  <c r="AF49" i="42"/>
  <c r="AO49" i="42" s="1"/>
  <c r="AE49" i="42"/>
  <c r="W50" i="42"/>
  <c r="Z48" i="95"/>
  <c r="AR48" i="28"/>
  <c r="Y49" i="91"/>
  <c r="X49" i="91"/>
  <c r="Z49" i="91" s="1"/>
  <c r="Y49" i="79"/>
  <c r="X49" i="79"/>
  <c r="Z49" i="79" s="1"/>
  <c r="X46" i="27"/>
  <c r="Y46" i="27"/>
  <c r="AR45" i="90"/>
  <c r="Z49" i="30"/>
  <c r="AH47" i="80"/>
  <c r="AQ47" i="80" s="1"/>
  <c r="X47" i="74"/>
  <c r="Y47" i="74"/>
  <c r="AR48" i="40"/>
  <c r="Z47" i="45"/>
  <c r="Z48" i="83"/>
  <c r="AH46" i="90"/>
  <c r="AQ46" i="90" s="1"/>
  <c r="AH47" i="34"/>
  <c r="AQ47" i="34" s="1"/>
  <c r="X47" i="78"/>
  <c r="Y47" i="78"/>
  <c r="AR46" i="81"/>
  <c r="Y46" i="88"/>
  <c r="X46" i="88"/>
  <c r="X48" i="43"/>
  <c r="Y48" i="43"/>
  <c r="AH49" i="28"/>
  <c r="AQ49" i="28" s="1"/>
  <c r="W49" i="26"/>
  <c r="AG48" i="26"/>
  <c r="AP48" i="26" s="1"/>
  <c r="AF48" i="26"/>
  <c r="AO48" i="26" s="1"/>
  <c r="AE48" i="26"/>
  <c r="AR48" i="38"/>
  <c r="AR46" i="45"/>
  <c r="AH48" i="73"/>
  <c r="AQ48" i="73" s="1"/>
  <c r="AR46" i="41"/>
  <c r="X46" i="47"/>
  <c r="Y46" i="47"/>
  <c r="AN48" i="91"/>
  <c r="AI48" i="91"/>
  <c r="AN48" i="79"/>
  <c r="AI48" i="79"/>
  <c r="Z47" i="75" l="1"/>
  <c r="Z48" i="31"/>
  <c r="AG48" i="31" s="1"/>
  <c r="AP48" i="31" s="1"/>
  <c r="Z50" i="48"/>
  <c r="AE47" i="36"/>
  <c r="AE47" i="80"/>
  <c r="Z46" i="88"/>
  <c r="AE46" i="88" s="1"/>
  <c r="Z47" i="84"/>
  <c r="AF47" i="36"/>
  <c r="AO47" i="36" s="1"/>
  <c r="Z46" i="47"/>
  <c r="W47" i="47" s="1"/>
  <c r="Z49" i="44"/>
  <c r="Z48" i="33"/>
  <c r="AG48" i="33" s="1"/>
  <c r="AP48" i="33" s="1"/>
  <c r="Z47" i="78"/>
  <c r="AG47" i="78" s="1"/>
  <c r="AP47" i="78" s="1"/>
  <c r="AE49" i="77"/>
  <c r="W50" i="77"/>
  <c r="AF49" i="77"/>
  <c r="AO49" i="77" s="1"/>
  <c r="AG49" i="77"/>
  <c r="AP49" i="77" s="1"/>
  <c r="AF46" i="47"/>
  <c r="AO46" i="47" s="1"/>
  <c r="AE46" i="47"/>
  <c r="AG46" i="47"/>
  <c r="AP46" i="47" s="1"/>
  <c r="AG49" i="44"/>
  <c r="AP49" i="44" s="1"/>
  <c r="AF49" i="44"/>
  <c r="AO49" i="44" s="1"/>
  <c r="AE49" i="44"/>
  <c r="W50" i="44"/>
  <c r="W49" i="33"/>
  <c r="W50" i="91"/>
  <c r="AF49" i="91"/>
  <c r="AO49" i="91" s="1"/>
  <c r="AE49" i="91"/>
  <c r="AG49" i="91"/>
  <c r="AP49" i="91" s="1"/>
  <c r="W48" i="84"/>
  <c r="AF47" i="84"/>
  <c r="AO47" i="84" s="1"/>
  <c r="AG47" i="84"/>
  <c r="AP47" i="84" s="1"/>
  <c r="AE47" i="84"/>
  <c r="AE48" i="31"/>
  <c r="W49" i="31"/>
  <c r="AF48" i="31"/>
  <c r="AO48" i="31" s="1"/>
  <c r="AH48" i="43"/>
  <c r="AQ48" i="43" s="1"/>
  <c r="AH46" i="27"/>
  <c r="AQ46" i="27" s="1"/>
  <c r="Y50" i="42"/>
  <c r="X50" i="42"/>
  <c r="W46" i="89"/>
  <c r="AE45" i="89"/>
  <c r="AG45" i="89"/>
  <c r="AP45" i="89" s="1"/>
  <c r="AF45" i="89"/>
  <c r="AO45" i="89" s="1"/>
  <c r="Y48" i="92"/>
  <c r="X48" i="92"/>
  <c r="Z48" i="92" s="1"/>
  <c r="AH49" i="37"/>
  <c r="AQ49" i="37" s="1"/>
  <c r="AR48" i="85"/>
  <c r="AR46" i="78"/>
  <c r="AH49" i="85"/>
  <c r="AQ49" i="85" s="1"/>
  <c r="AI48" i="76"/>
  <c r="AN48" i="76"/>
  <c r="AI46" i="90"/>
  <c r="AN46" i="90"/>
  <c r="AH47" i="75"/>
  <c r="AQ47" i="75" s="1"/>
  <c r="AR46" i="74"/>
  <c r="AR48" i="86"/>
  <c r="AN45" i="35"/>
  <c r="AI45" i="35"/>
  <c r="AI49" i="38"/>
  <c r="AN49" i="38"/>
  <c r="Y49" i="73"/>
  <c r="X49" i="73"/>
  <c r="X49" i="26"/>
  <c r="Y49" i="26"/>
  <c r="AR48" i="79"/>
  <c r="AI48" i="26"/>
  <c r="AN48" i="26"/>
  <c r="AH47" i="74"/>
  <c r="AQ47" i="74" s="1"/>
  <c r="Z46" i="27"/>
  <c r="AN49" i="42"/>
  <c r="AI49" i="42"/>
  <c r="AR48" i="37"/>
  <c r="AG49" i="96"/>
  <c r="AP49" i="96" s="1"/>
  <c r="AF49" i="96"/>
  <c r="AO49" i="96" s="1"/>
  <c r="AE49" i="96"/>
  <c r="W50" i="96"/>
  <c r="W50" i="85"/>
  <c r="AG49" i="85"/>
  <c r="AP49" i="85" s="1"/>
  <c r="AE49" i="85"/>
  <c r="AF49" i="85"/>
  <c r="AO49" i="85" s="1"/>
  <c r="AR45" i="88"/>
  <c r="AN48" i="87"/>
  <c r="AI48" i="87"/>
  <c r="AR47" i="33"/>
  <c r="AR48" i="25"/>
  <c r="AR48" i="77"/>
  <c r="AE47" i="75"/>
  <c r="W48" i="75"/>
  <c r="AF47" i="75"/>
  <c r="AO47" i="75" s="1"/>
  <c r="AG47" i="75"/>
  <c r="AP47" i="75" s="1"/>
  <c r="AH49" i="86"/>
  <c r="AQ49" i="86" s="1"/>
  <c r="AN48" i="73"/>
  <c r="AI48" i="73"/>
  <c r="Z48" i="43"/>
  <c r="AH46" i="88"/>
  <c r="AQ46" i="88" s="1"/>
  <c r="AH47" i="78"/>
  <c r="AQ47" i="78" s="1"/>
  <c r="AG48" i="83"/>
  <c r="AP48" i="83" s="1"/>
  <c r="AF48" i="83"/>
  <c r="AO48" i="83" s="1"/>
  <c r="W49" i="83"/>
  <c r="AE48" i="83"/>
  <c r="Z47" i="74"/>
  <c r="AF49" i="30"/>
  <c r="AO49" i="30" s="1"/>
  <c r="AE49" i="30"/>
  <c r="W50" i="30"/>
  <c r="AG49" i="30"/>
  <c r="AP49" i="30" s="1"/>
  <c r="AH49" i="79"/>
  <c r="AQ49" i="79" s="1"/>
  <c r="AH49" i="77"/>
  <c r="AQ49" i="77" s="1"/>
  <c r="AH47" i="84"/>
  <c r="AQ47" i="84" s="1"/>
  <c r="AN46" i="94"/>
  <c r="AI46" i="94"/>
  <c r="AR49" i="48"/>
  <c r="Z49" i="37"/>
  <c r="AG47" i="93"/>
  <c r="AP47" i="93" s="1"/>
  <c r="AE47" i="93"/>
  <c r="AF47" i="93"/>
  <c r="AO47" i="93" s="1"/>
  <c r="W48" i="93"/>
  <c r="W48" i="39"/>
  <c r="AG47" i="39"/>
  <c r="AP47" i="39" s="1"/>
  <c r="AF47" i="39"/>
  <c r="AO47" i="39" s="1"/>
  <c r="AE47" i="39"/>
  <c r="AR46" i="75"/>
  <c r="W48" i="41"/>
  <c r="AG47" i="41"/>
  <c r="AP47" i="41" s="1"/>
  <c r="AF47" i="41"/>
  <c r="AO47" i="41" s="1"/>
  <c r="AE47" i="41"/>
  <c r="Z49" i="86"/>
  <c r="Y50" i="28"/>
  <c r="X50" i="28"/>
  <c r="X48" i="29"/>
  <c r="Y48" i="29"/>
  <c r="AH46" i="47"/>
  <c r="AQ46" i="47" s="1"/>
  <c r="AR48" i="91"/>
  <c r="AF47" i="45"/>
  <c r="AO47" i="45" s="1"/>
  <c r="AE47" i="45"/>
  <c r="W48" i="45"/>
  <c r="AG47" i="45"/>
  <c r="AP47" i="45" s="1"/>
  <c r="AH49" i="25"/>
  <c r="AQ49" i="25" s="1"/>
  <c r="W50" i="40"/>
  <c r="AG49" i="40"/>
  <c r="AP49" i="40" s="1"/>
  <c r="AE49" i="40"/>
  <c r="AF49" i="40"/>
  <c r="AO49" i="40" s="1"/>
  <c r="AN47" i="92"/>
  <c r="AI47" i="92"/>
  <c r="AR45" i="47"/>
  <c r="X49" i="76"/>
  <c r="Y49" i="76"/>
  <c r="AH46" i="46"/>
  <c r="AQ46" i="46" s="1"/>
  <c r="AR47" i="31"/>
  <c r="AR46" i="84"/>
  <c r="AH48" i="82"/>
  <c r="AQ48" i="82" s="1"/>
  <c r="AR47" i="82"/>
  <c r="X48" i="36"/>
  <c r="Y48" i="36"/>
  <c r="X50" i="38"/>
  <c r="Y50" i="38"/>
  <c r="AN47" i="81"/>
  <c r="AI47" i="81"/>
  <c r="X48" i="80"/>
  <c r="Z48" i="80" s="1"/>
  <c r="Y48" i="80"/>
  <c r="AN47" i="29"/>
  <c r="AI47" i="29"/>
  <c r="W50" i="79"/>
  <c r="AG49" i="79"/>
  <c r="AP49" i="79" s="1"/>
  <c r="AF49" i="79"/>
  <c r="AO49" i="79" s="1"/>
  <c r="AE49" i="79"/>
  <c r="AG48" i="95"/>
  <c r="AP48" i="95" s="1"/>
  <c r="AF48" i="95"/>
  <c r="AO48" i="95" s="1"/>
  <c r="AE48" i="95"/>
  <c r="W49" i="95"/>
  <c r="AH49" i="44"/>
  <c r="AQ49" i="44" s="1"/>
  <c r="Y47" i="94"/>
  <c r="X47" i="94"/>
  <c r="AR45" i="46"/>
  <c r="AH50" i="48"/>
  <c r="AQ50" i="48" s="1"/>
  <c r="AF47" i="32"/>
  <c r="AO47" i="32" s="1"/>
  <c r="AE47" i="32"/>
  <c r="W48" i="32"/>
  <c r="AG47" i="32"/>
  <c r="AP47" i="32" s="1"/>
  <c r="Y47" i="90"/>
  <c r="X47" i="90"/>
  <c r="AR45" i="27"/>
  <c r="AR47" i="43"/>
  <c r="Z46" i="46"/>
  <c r="Z48" i="82"/>
  <c r="AN47" i="36"/>
  <c r="AI47" i="36"/>
  <c r="X48" i="34"/>
  <c r="Y48" i="34"/>
  <c r="AI49" i="28"/>
  <c r="AN49" i="28"/>
  <c r="X48" i="81"/>
  <c r="Y48" i="81"/>
  <c r="AN47" i="80"/>
  <c r="AI47" i="80"/>
  <c r="AH49" i="91"/>
  <c r="AQ49" i="91" s="1"/>
  <c r="AE49" i="25"/>
  <c r="W50" i="25"/>
  <c r="AG49" i="25"/>
  <c r="AP49" i="25" s="1"/>
  <c r="AF49" i="25"/>
  <c r="AO49" i="25" s="1"/>
  <c r="AH48" i="31"/>
  <c r="AQ48" i="31" s="1"/>
  <c r="AH48" i="33"/>
  <c r="AQ48" i="33" s="1"/>
  <c r="AG50" i="48"/>
  <c r="AP50" i="48" s="1"/>
  <c r="W51" i="48"/>
  <c r="AF50" i="48"/>
  <c r="AO50" i="48" s="1"/>
  <c r="AE50" i="48"/>
  <c r="AR48" i="44"/>
  <c r="Y49" i="87"/>
  <c r="X49" i="87"/>
  <c r="Y46" i="35"/>
  <c r="X46" i="35"/>
  <c r="AN47" i="34"/>
  <c r="AI47" i="34"/>
  <c r="W48" i="78" l="1"/>
  <c r="AG46" i="88"/>
  <c r="AP46" i="88" s="1"/>
  <c r="AE47" i="78"/>
  <c r="AF46" i="88"/>
  <c r="AO46" i="88" s="1"/>
  <c r="Z48" i="36"/>
  <c r="W49" i="36" s="1"/>
  <c r="AF47" i="78"/>
  <c r="AO47" i="78" s="1"/>
  <c r="W47" i="88"/>
  <c r="AF48" i="33"/>
  <c r="AO48" i="33" s="1"/>
  <c r="Z48" i="81"/>
  <c r="W49" i="81" s="1"/>
  <c r="Z47" i="90"/>
  <c r="AG47" i="90" s="1"/>
  <c r="AP47" i="90" s="1"/>
  <c r="Z48" i="29"/>
  <c r="AF48" i="29" s="1"/>
  <c r="AO48" i="29" s="1"/>
  <c r="Z49" i="26"/>
  <c r="AE49" i="26" s="1"/>
  <c r="Z49" i="87"/>
  <c r="W50" i="87" s="1"/>
  <c r="AE48" i="33"/>
  <c r="W49" i="80"/>
  <c r="AG48" i="80"/>
  <c r="AP48" i="80" s="1"/>
  <c r="AE48" i="80"/>
  <c r="AF48" i="80"/>
  <c r="AO48" i="80" s="1"/>
  <c r="AE48" i="36"/>
  <c r="AF48" i="36"/>
  <c r="AO48" i="36" s="1"/>
  <c r="AG49" i="87"/>
  <c r="AP49" i="87" s="1"/>
  <c r="AF49" i="87"/>
  <c r="AO49" i="87" s="1"/>
  <c r="AE49" i="87"/>
  <c r="AF48" i="81"/>
  <c r="AO48" i="81" s="1"/>
  <c r="AE48" i="81"/>
  <c r="AG48" i="81"/>
  <c r="AP48" i="81" s="1"/>
  <c r="AF47" i="90"/>
  <c r="AO47" i="90" s="1"/>
  <c r="W48" i="90"/>
  <c r="W49" i="29"/>
  <c r="AG48" i="29"/>
  <c r="AP48" i="29" s="1"/>
  <c r="AE48" i="29"/>
  <c r="X48" i="93"/>
  <c r="Y48" i="93"/>
  <c r="AH46" i="35"/>
  <c r="AQ46" i="35" s="1"/>
  <c r="AH49" i="87"/>
  <c r="AQ49" i="87" s="1"/>
  <c r="AI49" i="25"/>
  <c r="AN49" i="25"/>
  <c r="AR47" i="80"/>
  <c r="AR49" i="28"/>
  <c r="AG48" i="82"/>
  <c r="AP48" i="82" s="1"/>
  <c r="AF48" i="82"/>
  <c r="AO48" i="82" s="1"/>
  <c r="W49" i="82"/>
  <c r="AE48" i="82"/>
  <c r="AH47" i="90"/>
  <c r="AQ47" i="90" s="1"/>
  <c r="AI47" i="32"/>
  <c r="AN47" i="32"/>
  <c r="X49" i="95"/>
  <c r="Y49" i="95"/>
  <c r="Z49" i="95" s="1"/>
  <c r="Y47" i="88"/>
  <c r="X47" i="88"/>
  <c r="AR47" i="92"/>
  <c r="X50" i="40"/>
  <c r="Y50" i="40"/>
  <c r="W50" i="86"/>
  <c r="AG49" i="86"/>
  <c r="AP49" i="86" s="1"/>
  <c r="AF49" i="86"/>
  <c r="AO49" i="86" s="1"/>
  <c r="AE49" i="86"/>
  <c r="Y48" i="39"/>
  <c r="X48" i="39"/>
  <c r="W50" i="37"/>
  <c r="AG49" i="37"/>
  <c r="AP49" i="37" s="1"/>
  <c r="AF49" i="37"/>
  <c r="AO49" i="37" s="1"/>
  <c r="AE49" i="37"/>
  <c r="AR48" i="73"/>
  <c r="AR48" i="87"/>
  <c r="AF46" i="27"/>
  <c r="AO46" i="27" s="1"/>
  <c r="AG46" i="27"/>
  <c r="AP46" i="27" s="1"/>
  <c r="W47" i="27"/>
  <c r="AE46" i="27"/>
  <c r="AR45" i="35"/>
  <c r="AR46" i="90"/>
  <c r="Y46" i="89"/>
  <c r="X46" i="89"/>
  <c r="AI47" i="84"/>
  <c r="AN47" i="84"/>
  <c r="AI49" i="91"/>
  <c r="AN49" i="91"/>
  <c r="AI47" i="41"/>
  <c r="AN47" i="41"/>
  <c r="AE47" i="74"/>
  <c r="W48" i="74"/>
  <c r="AF47" i="74"/>
  <c r="AO47" i="74" s="1"/>
  <c r="AG47" i="74"/>
  <c r="AP47" i="74" s="1"/>
  <c r="AR48" i="26"/>
  <c r="AH49" i="73"/>
  <c r="AQ49" i="73" s="1"/>
  <c r="AF48" i="92"/>
  <c r="AO48" i="92" s="1"/>
  <c r="AE48" i="92"/>
  <c r="AG48" i="92"/>
  <c r="AP48" i="92" s="1"/>
  <c r="W49" i="92"/>
  <c r="AH50" i="42"/>
  <c r="AQ50" i="42" s="1"/>
  <c r="X49" i="33"/>
  <c r="Y49" i="33"/>
  <c r="AR47" i="34"/>
  <c r="AH48" i="34"/>
  <c r="AQ48" i="34" s="1"/>
  <c r="X50" i="79"/>
  <c r="Y50" i="79"/>
  <c r="AR47" i="29"/>
  <c r="AH49" i="76"/>
  <c r="AQ49" i="76" s="1"/>
  <c r="Y48" i="45"/>
  <c r="X48" i="45"/>
  <c r="Z48" i="45" s="1"/>
  <c r="AI47" i="39"/>
  <c r="AN47" i="39"/>
  <c r="AN48" i="83"/>
  <c r="AI48" i="83"/>
  <c r="X50" i="85"/>
  <c r="Y50" i="85"/>
  <c r="AR48" i="76"/>
  <c r="Y51" i="48"/>
  <c r="X51" i="48"/>
  <c r="AE46" i="46"/>
  <c r="W47" i="46"/>
  <c r="AG46" i="46"/>
  <c r="AP46" i="46" s="1"/>
  <c r="AF46" i="46"/>
  <c r="AO46" i="46" s="1"/>
  <c r="AH48" i="29"/>
  <c r="AQ48" i="29" s="1"/>
  <c r="AH48" i="81"/>
  <c r="AQ48" i="81" s="1"/>
  <c r="Z48" i="34"/>
  <c r="AH47" i="94"/>
  <c r="AQ47" i="94" s="1"/>
  <c r="Z49" i="76"/>
  <c r="AI49" i="40"/>
  <c r="AN49" i="40"/>
  <c r="AI47" i="45"/>
  <c r="AN47" i="45"/>
  <c r="AH50" i="28"/>
  <c r="AQ50" i="28" s="1"/>
  <c r="AR46" i="94"/>
  <c r="Y49" i="83"/>
  <c r="X49" i="83"/>
  <c r="Z49" i="83" s="1"/>
  <c r="Y50" i="96"/>
  <c r="X50" i="96"/>
  <c r="Z49" i="73"/>
  <c r="Z50" i="42"/>
  <c r="Y50" i="91"/>
  <c r="X50" i="91"/>
  <c r="Z50" i="91" s="1"/>
  <c r="X50" i="44"/>
  <c r="Y50" i="44"/>
  <c r="AN48" i="95"/>
  <c r="AI48" i="95"/>
  <c r="AI46" i="88"/>
  <c r="AN46" i="88"/>
  <c r="AR47" i="81"/>
  <c r="AH48" i="36"/>
  <c r="AQ48" i="36" s="1"/>
  <c r="AI49" i="79"/>
  <c r="AN49" i="79"/>
  <c r="AH50" i="38"/>
  <c r="AQ50" i="38" s="1"/>
  <c r="AN47" i="93"/>
  <c r="AI47" i="93"/>
  <c r="Y50" i="30"/>
  <c r="X50" i="30"/>
  <c r="Y48" i="75"/>
  <c r="X48" i="75"/>
  <c r="AR49" i="42"/>
  <c r="AI45" i="89"/>
  <c r="AN45" i="89"/>
  <c r="Y48" i="78"/>
  <c r="X48" i="78"/>
  <c r="Z48" i="78" s="1"/>
  <c r="X49" i="31"/>
  <c r="Y49" i="31"/>
  <c r="X48" i="84"/>
  <c r="Z48" i="84" s="1"/>
  <c r="Y48" i="84"/>
  <c r="X47" i="47"/>
  <c r="Y47" i="47"/>
  <c r="Y50" i="77"/>
  <c r="X50" i="77"/>
  <c r="Z50" i="77" s="1"/>
  <c r="AR47" i="36"/>
  <c r="Z46" i="35"/>
  <c r="AN50" i="48"/>
  <c r="AI50" i="48"/>
  <c r="Y50" i="25"/>
  <c r="X50" i="25"/>
  <c r="X48" i="32"/>
  <c r="Y48" i="32"/>
  <c r="Z47" i="94"/>
  <c r="AH48" i="80"/>
  <c r="AQ48" i="80" s="1"/>
  <c r="Z50" i="38"/>
  <c r="Z50" i="28"/>
  <c r="X48" i="41"/>
  <c r="Y48" i="41"/>
  <c r="AI49" i="30"/>
  <c r="AN49" i="30"/>
  <c r="W49" i="43"/>
  <c r="AG48" i="43"/>
  <c r="AP48" i="43" s="1"/>
  <c r="AF48" i="43"/>
  <c r="AO48" i="43" s="1"/>
  <c r="AE48" i="43"/>
  <c r="AI47" i="75"/>
  <c r="AN47" i="75"/>
  <c r="AI49" i="85"/>
  <c r="AN49" i="85"/>
  <c r="AN49" i="96"/>
  <c r="AI49" i="96"/>
  <c r="AH49" i="26"/>
  <c r="AQ49" i="26" s="1"/>
  <c r="AR49" i="38"/>
  <c r="AH48" i="92"/>
  <c r="AQ48" i="92" s="1"/>
  <c r="AI47" i="78"/>
  <c r="AN47" i="78"/>
  <c r="AI48" i="31"/>
  <c r="AN48" i="31"/>
  <c r="AI48" i="33"/>
  <c r="AN48" i="33"/>
  <c r="AN49" i="44"/>
  <c r="AI49" i="44"/>
  <c r="AN46" i="47"/>
  <c r="AI46" i="47"/>
  <c r="AI49" i="77"/>
  <c r="AN49" i="77"/>
  <c r="Z50" i="85" l="1"/>
  <c r="Z48" i="41"/>
  <c r="Z48" i="93"/>
  <c r="Z50" i="25"/>
  <c r="W51" i="25" s="1"/>
  <c r="Z51" i="48"/>
  <c r="AF49" i="26"/>
  <c r="AO49" i="26" s="1"/>
  <c r="AG49" i="26"/>
  <c r="AP49" i="26" s="1"/>
  <c r="AE47" i="90"/>
  <c r="AG48" i="36"/>
  <c r="AP48" i="36" s="1"/>
  <c r="Z50" i="79"/>
  <c r="Z48" i="39"/>
  <c r="Z49" i="31"/>
  <c r="W50" i="31" s="1"/>
  <c r="Z47" i="88"/>
  <c r="Z48" i="75"/>
  <c r="W50" i="26"/>
  <c r="AG49" i="31"/>
  <c r="AP49" i="31" s="1"/>
  <c r="AF49" i="31"/>
  <c r="AO49" i="31" s="1"/>
  <c r="AE49" i="31"/>
  <c r="AG47" i="88"/>
  <c r="AP47" i="88" s="1"/>
  <c r="AF47" i="88"/>
  <c r="AO47" i="88" s="1"/>
  <c r="AE47" i="88"/>
  <c r="W48" i="88"/>
  <c r="W50" i="95"/>
  <c r="AG49" i="95"/>
  <c r="AP49" i="95" s="1"/>
  <c r="AF49" i="95"/>
  <c r="AO49" i="95" s="1"/>
  <c r="AE49" i="95"/>
  <c r="AG50" i="25"/>
  <c r="AP50" i="25" s="1"/>
  <c r="AF50" i="25"/>
  <c r="AO50" i="25" s="1"/>
  <c r="AE50" i="25"/>
  <c r="AG48" i="75"/>
  <c r="AP48" i="75" s="1"/>
  <c r="AF48" i="75"/>
  <c r="AO48" i="75" s="1"/>
  <c r="AE48" i="75"/>
  <c r="W49" i="75"/>
  <c r="AR45" i="89"/>
  <c r="AR48" i="33"/>
  <c r="AH48" i="32"/>
  <c r="AQ48" i="32" s="1"/>
  <c r="AG50" i="77"/>
  <c r="AP50" i="77" s="1"/>
  <c r="AF50" i="77"/>
  <c r="AO50" i="77" s="1"/>
  <c r="AE50" i="77"/>
  <c r="W51" i="77"/>
  <c r="AG48" i="78"/>
  <c r="AP48" i="78" s="1"/>
  <c r="AF48" i="78"/>
  <c r="AO48" i="78" s="1"/>
  <c r="AE48" i="78"/>
  <c r="W49" i="78"/>
  <c r="AH49" i="83"/>
  <c r="AQ49" i="83" s="1"/>
  <c r="AR46" i="47"/>
  <c r="AH48" i="41"/>
  <c r="AQ48" i="41" s="1"/>
  <c r="Z48" i="32"/>
  <c r="W47" i="35"/>
  <c r="AG46" i="35"/>
  <c r="AP46" i="35" s="1"/>
  <c r="AF46" i="35"/>
  <c r="AO46" i="35" s="1"/>
  <c r="AE46" i="35"/>
  <c r="AR49" i="79"/>
  <c r="W51" i="42"/>
  <c r="AG50" i="42"/>
  <c r="AP50" i="42" s="1"/>
  <c r="AF50" i="42"/>
  <c r="AO50" i="42" s="1"/>
  <c r="AE50" i="42"/>
  <c r="AR49" i="40"/>
  <c r="AF50" i="85"/>
  <c r="AO50" i="85" s="1"/>
  <c r="AE50" i="85"/>
  <c r="W51" i="85"/>
  <c r="AG50" i="85"/>
  <c r="AP50" i="85" s="1"/>
  <c r="AN48" i="92"/>
  <c r="AI48" i="92"/>
  <c r="Y48" i="74"/>
  <c r="X48" i="74"/>
  <c r="AI49" i="37"/>
  <c r="AN49" i="37"/>
  <c r="Z50" i="86"/>
  <c r="Y50" i="86"/>
  <c r="X50" i="86"/>
  <c r="AH47" i="88"/>
  <c r="AQ47" i="88" s="1"/>
  <c r="W49" i="93"/>
  <c r="AG48" i="93"/>
  <c r="AP48" i="93" s="1"/>
  <c r="AF48" i="93"/>
  <c r="AO48" i="93" s="1"/>
  <c r="AE48" i="93"/>
  <c r="X49" i="36"/>
  <c r="Y49" i="36"/>
  <c r="AR48" i="31"/>
  <c r="AR49" i="85"/>
  <c r="AH50" i="44"/>
  <c r="AQ50" i="44" s="1"/>
  <c r="W50" i="73"/>
  <c r="AG49" i="73"/>
  <c r="AP49" i="73" s="1"/>
  <c r="AE49" i="73"/>
  <c r="AF49" i="73"/>
  <c r="AO49" i="73" s="1"/>
  <c r="AG49" i="76"/>
  <c r="AP49" i="76" s="1"/>
  <c r="AF49" i="76"/>
  <c r="AO49" i="76" s="1"/>
  <c r="W50" i="76"/>
  <c r="AE49" i="76"/>
  <c r="AG48" i="45"/>
  <c r="AP48" i="45" s="1"/>
  <c r="AF48" i="45"/>
  <c r="AO48" i="45" s="1"/>
  <c r="W49" i="45"/>
  <c r="AE48" i="45"/>
  <c r="AR47" i="84"/>
  <c r="Z50" i="44"/>
  <c r="AH50" i="96"/>
  <c r="AQ50" i="96" s="1"/>
  <c r="AH49" i="33"/>
  <c r="AQ49" i="33" s="1"/>
  <c r="AH46" i="89"/>
  <c r="AQ46" i="89" s="1"/>
  <c r="AI49" i="86"/>
  <c r="AN49" i="86"/>
  <c r="AH50" i="40"/>
  <c r="AQ50" i="40" s="1"/>
  <c r="AN48" i="82"/>
  <c r="AI48" i="82"/>
  <c r="X49" i="81"/>
  <c r="Y49" i="81"/>
  <c r="AI48" i="80"/>
  <c r="AN48" i="80"/>
  <c r="AE48" i="41"/>
  <c r="W49" i="41"/>
  <c r="AF48" i="41"/>
  <c r="AO48" i="41" s="1"/>
  <c r="AG48" i="41"/>
  <c r="AP48" i="41" s="1"/>
  <c r="AH50" i="25"/>
  <c r="AQ50" i="25" s="1"/>
  <c r="AH47" i="47"/>
  <c r="AQ47" i="47" s="1"/>
  <c r="AH50" i="30"/>
  <c r="AQ50" i="30" s="1"/>
  <c r="AF48" i="34"/>
  <c r="AO48" i="34" s="1"/>
  <c r="AG48" i="34"/>
  <c r="AP48" i="34" s="1"/>
  <c r="W49" i="34"/>
  <c r="AE48" i="34"/>
  <c r="AF51" i="48"/>
  <c r="AO51" i="48" s="1"/>
  <c r="AG51" i="48"/>
  <c r="AP51" i="48" s="1"/>
  <c r="AE51" i="48"/>
  <c r="W52" i="48"/>
  <c r="AR48" i="83"/>
  <c r="AI47" i="74"/>
  <c r="AN47" i="74"/>
  <c r="AE48" i="39"/>
  <c r="W49" i="39"/>
  <c r="AF48" i="39"/>
  <c r="AO48" i="39" s="1"/>
  <c r="AG48" i="39"/>
  <c r="AP48" i="39" s="1"/>
  <c r="AR47" i="32"/>
  <c r="AI48" i="29"/>
  <c r="AN48" i="29"/>
  <c r="AR49" i="44"/>
  <c r="X49" i="43"/>
  <c r="Y49" i="43"/>
  <c r="Z49" i="43" s="1"/>
  <c r="Z47" i="47"/>
  <c r="AR47" i="78"/>
  <c r="AR47" i="75"/>
  <c r="AF50" i="38"/>
  <c r="AO50" i="38" s="1"/>
  <c r="AE50" i="38"/>
  <c r="W51" i="38"/>
  <c r="AG50" i="38"/>
  <c r="AP50" i="38" s="1"/>
  <c r="AG47" i="94"/>
  <c r="AP47" i="94" s="1"/>
  <c r="W48" i="94"/>
  <c r="AE47" i="94"/>
  <c r="AF47" i="94"/>
  <c r="AO47" i="94" s="1"/>
  <c r="AH50" i="77"/>
  <c r="AQ50" i="77" s="1"/>
  <c r="AH48" i="78"/>
  <c r="AQ48" i="78" s="1"/>
  <c r="Z50" i="30"/>
  <c r="AR46" i="88"/>
  <c r="AH50" i="91"/>
  <c r="AQ50" i="91" s="1"/>
  <c r="Y47" i="46"/>
  <c r="X47" i="46"/>
  <c r="Z49" i="33"/>
  <c r="X49" i="92"/>
  <c r="Y49" i="92"/>
  <c r="AR47" i="41"/>
  <c r="AN46" i="27"/>
  <c r="AI46" i="27"/>
  <c r="Z50" i="40"/>
  <c r="Y49" i="82"/>
  <c r="X49" i="82"/>
  <c r="AI49" i="87"/>
  <c r="AN49" i="87"/>
  <c r="AI48" i="36"/>
  <c r="AN48" i="36"/>
  <c r="W50" i="83"/>
  <c r="AE49" i="83"/>
  <c r="AF49" i="83"/>
  <c r="AO49" i="83" s="1"/>
  <c r="AG49" i="83"/>
  <c r="AP49" i="83" s="1"/>
  <c r="AN47" i="90"/>
  <c r="AI47" i="90"/>
  <c r="Y50" i="87"/>
  <c r="X50" i="87"/>
  <c r="Z50" i="87" s="1"/>
  <c r="AE50" i="28"/>
  <c r="AF50" i="28"/>
  <c r="AO50" i="28" s="1"/>
  <c r="W51" i="28"/>
  <c r="AG50" i="28"/>
  <c r="AP50" i="28" s="1"/>
  <c r="AR49" i="96"/>
  <c r="AI48" i="43"/>
  <c r="AN48" i="43"/>
  <c r="AR49" i="30"/>
  <c r="AR50" i="48"/>
  <c r="AH48" i="84"/>
  <c r="AQ48" i="84" s="1"/>
  <c r="AH48" i="75"/>
  <c r="AQ48" i="75" s="1"/>
  <c r="AR47" i="93"/>
  <c r="AR48" i="95"/>
  <c r="Z50" i="96"/>
  <c r="AR47" i="45"/>
  <c r="AI46" i="46"/>
  <c r="AN46" i="46"/>
  <c r="AR47" i="39"/>
  <c r="AH50" i="79"/>
  <c r="AQ50" i="79" s="1"/>
  <c r="Z46" i="89"/>
  <c r="X47" i="27"/>
  <c r="Z47" i="27" s="1"/>
  <c r="Y47" i="27"/>
  <c r="Y50" i="37"/>
  <c r="X50" i="37"/>
  <c r="AH49" i="95"/>
  <c r="AQ49" i="95" s="1"/>
  <c r="Z50" i="26"/>
  <c r="X50" i="26"/>
  <c r="Y50" i="26"/>
  <c r="X49" i="29"/>
  <c r="Y49" i="29"/>
  <c r="AH49" i="31"/>
  <c r="AQ49" i="31" s="1"/>
  <c r="AR49" i="77"/>
  <c r="AF48" i="84"/>
  <c r="AO48" i="84" s="1"/>
  <c r="AE48" i="84"/>
  <c r="W49" i="84"/>
  <c r="AG48" i="84"/>
  <c r="AP48" i="84" s="1"/>
  <c r="AF50" i="91"/>
  <c r="AO50" i="91" s="1"/>
  <c r="AE50" i="91"/>
  <c r="AG50" i="91"/>
  <c r="AP50" i="91" s="1"/>
  <c r="W51" i="91"/>
  <c r="AH51" i="48"/>
  <c r="AQ51" i="48" s="1"/>
  <c r="AH50" i="85"/>
  <c r="AQ50" i="85" s="1"/>
  <c r="AH48" i="45"/>
  <c r="AQ48" i="45" s="1"/>
  <c r="AE50" i="79"/>
  <c r="W51" i="79"/>
  <c r="AG50" i="79"/>
  <c r="AP50" i="79" s="1"/>
  <c r="AF50" i="79"/>
  <c r="AO50" i="79" s="1"/>
  <c r="AR49" i="91"/>
  <c r="AH48" i="39"/>
  <c r="AQ48" i="39" s="1"/>
  <c r="AR49" i="25"/>
  <c r="AH48" i="93"/>
  <c r="AQ48" i="93" s="1"/>
  <c r="AI49" i="26"/>
  <c r="AN49" i="26"/>
  <c r="X48" i="90"/>
  <c r="Y48" i="90"/>
  <c r="AI48" i="81"/>
  <c r="AN48" i="81"/>
  <c r="X49" i="80"/>
  <c r="Y49" i="80"/>
  <c r="Z48" i="90" l="1"/>
  <c r="Z49" i="80"/>
  <c r="AE49" i="80" s="1"/>
  <c r="AF48" i="90"/>
  <c r="AO48" i="90" s="1"/>
  <c r="AG48" i="90"/>
  <c r="AP48" i="90" s="1"/>
  <c r="W49" i="90"/>
  <c r="AE48" i="90"/>
  <c r="W50" i="80"/>
  <c r="AF49" i="80"/>
  <c r="AO49" i="80" s="1"/>
  <c r="AG49" i="80"/>
  <c r="AP49" i="80" s="1"/>
  <c r="W48" i="27"/>
  <c r="AE47" i="27"/>
  <c r="AG47" i="27"/>
  <c r="AP47" i="27" s="1"/>
  <c r="AF47" i="27"/>
  <c r="AO47" i="27" s="1"/>
  <c r="AE49" i="43"/>
  <c r="AG49" i="43"/>
  <c r="AP49" i="43" s="1"/>
  <c r="W50" i="43"/>
  <c r="AF49" i="43"/>
  <c r="AO49" i="43" s="1"/>
  <c r="AG50" i="26"/>
  <c r="AP50" i="26" s="1"/>
  <c r="AF50" i="26"/>
  <c r="AO50" i="26" s="1"/>
  <c r="AE50" i="26"/>
  <c r="W51" i="26"/>
  <c r="AH50" i="37"/>
  <c r="AQ50" i="37" s="1"/>
  <c r="W51" i="96"/>
  <c r="AG50" i="96"/>
  <c r="AP50" i="96" s="1"/>
  <c r="AE50" i="96"/>
  <c r="AF50" i="96"/>
  <c r="AO50" i="96" s="1"/>
  <c r="AH49" i="82"/>
  <c r="AQ49" i="82" s="1"/>
  <c r="AH47" i="46"/>
  <c r="AQ47" i="46" s="1"/>
  <c r="AN50" i="91"/>
  <c r="AI50" i="91"/>
  <c r="AH50" i="26"/>
  <c r="AQ50" i="26" s="1"/>
  <c r="AI49" i="83"/>
  <c r="AN49" i="83"/>
  <c r="AR49" i="87"/>
  <c r="AF49" i="33"/>
  <c r="AO49" i="33" s="1"/>
  <c r="AG49" i="33"/>
  <c r="AP49" i="33" s="1"/>
  <c r="W50" i="33"/>
  <c r="AE49" i="33"/>
  <c r="AN47" i="94"/>
  <c r="AI47" i="94"/>
  <c r="AI50" i="38"/>
  <c r="AN50" i="38"/>
  <c r="AG47" i="47"/>
  <c r="AP47" i="47" s="1"/>
  <c r="AF47" i="47"/>
  <c r="AO47" i="47" s="1"/>
  <c r="W48" i="47"/>
  <c r="AE47" i="47"/>
  <c r="AN48" i="34"/>
  <c r="AI48" i="34"/>
  <c r="AI48" i="41"/>
  <c r="AN48" i="41"/>
  <c r="AR48" i="82"/>
  <c r="W51" i="44"/>
  <c r="AF50" i="44"/>
  <c r="AO50" i="44" s="1"/>
  <c r="AE50" i="44"/>
  <c r="AG50" i="44"/>
  <c r="AP50" i="44" s="1"/>
  <c r="AI48" i="93"/>
  <c r="AN48" i="93"/>
  <c r="AE50" i="86"/>
  <c r="W51" i="86"/>
  <c r="AF50" i="86"/>
  <c r="AO50" i="86" s="1"/>
  <c r="AG50" i="86"/>
  <c r="AP50" i="86" s="1"/>
  <c r="AR48" i="92"/>
  <c r="AN48" i="78"/>
  <c r="AI48" i="78"/>
  <c r="AN50" i="25"/>
  <c r="AI50" i="25"/>
  <c r="AE50" i="87"/>
  <c r="W51" i="87"/>
  <c r="AF50" i="87"/>
  <c r="AO50" i="87" s="1"/>
  <c r="AG50" i="87"/>
  <c r="AP50" i="87" s="1"/>
  <c r="X48" i="94"/>
  <c r="Y48" i="94"/>
  <c r="X49" i="39"/>
  <c r="Y49" i="39"/>
  <c r="Y51" i="42"/>
  <c r="X51" i="42"/>
  <c r="AN48" i="75"/>
  <c r="AI48" i="75"/>
  <c r="X50" i="95"/>
  <c r="Y50" i="95"/>
  <c r="AH49" i="80"/>
  <c r="AQ49" i="80" s="1"/>
  <c r="Y51" i="28"/>
  <c r="X51" i="28"/>
  <c r="Z51" i="28" s="1"/>
  <c r="AR47" i="90"/>
  <c r="X50" i="83"/>
  <c r="Y50" i="83"/>
  <c r="AH49" i="43"/>
  <c r="AQ49" i="43" s="1"/>
  <c r="AI48" i="39"/>
  <c r="AN48" i="39"/>
  <c r="AI51" i="48"/>
  <c r="AN51" i="48"/>
  <c r="X49" i="34"/>
  <c r="Z49" i="34" s="1"/>
  <c r="Y49" i="34"/>
  <c r="AR48" i="80"/>
  <c r="AR49" i="86"/>
  <c r="AN49" i="76"/>
  <c r="AI49" i="76"/>
  <c r="AI49" i="73"/>
  <c r="AN49" i="73"/>
  <c r="AR49" i="37"/>
  <c r="Z47" i="35"/>
  <c r="X47" i="35"/>
  <c r="Y47" i="35"/>
  <c r="Y48" i="88"/>
  <c r="X48" i="88"/>
  <c r="X50" i="31"/>
  <c r="Y50" i="31"/>
  <c r="AH48" i="74"/>
  <c r="AQ48" i="74" s="1"/>
  <c r="AI50" i="42"/>
  <c r="AN50" i="42"/>
  <c r="AG48" i="32"/>
  <c r="AP48" i="32" s="1"/>
  <c r="AF48" i="32"/>
  <c r="AO48" i="32" s="1"/>
  <c r="AE48" i="32"/>
  <c r="W49" i="32"/>
  <c r="AI49" i="95"/>
  <c r="AN49" i="95"/>
  <c r="AN49" i="31"/>
  <c r="AI49" i="31"/>
  <c r="AR48" i="29"/>
  <c r="Y52" i="48"/>
  <c r="X52" i="48"/>
  <c r="Y51" i="91"/>
  <c r="X51" i="91"/>
  <c r="Z51" i="91" s="1"/>
  <c r="AH49" i="29"/>
  <c r="AQ49" i="29" s="1"/>
  <c r="Z50" i="37"/>
  <c r="AR48" i="43"/>
  <c r="Z49" i="82"/>
  <c r="Z47" i="46"/>
  <c r="AR49" i="26"/>
  <c r="Y51" i="79"/>
  <c r="X51" i="79"/>
  <c r="X49" i="84"/>
  <c r="Y49" i="84"/>
  <c r="Z49" i="29"/>
  <c r="AR46" i="46"/>
  <c r="AI50" i="28"/>
  <c r="AN50" i="28"/>
  <c r="AR48" i="36"/>
  <c r="AF50" i="40"/>
  <c r="AO50" i="40" s="1"/>
  <c r="AE50" i="40"/>
  <c r="W51" i="40"/>
  <c r="AG50" i="40"/>
  <c r="AP50" i="40" s="1"/>
  <c r="AH49" i="92"/>
  <c r="AQ49" i="92" s="1"/>
  <c r="AR47" i="74"/>
  <c r="AH49" i="81"/>
  <c r="AQ49" i="81" s="1"/>
  <c r="AN48" i="45"/>
  <c r="AI48" i="45"/>
  <c r="Y50" i="76"/>
  <c r="X50" i="76"/>
  <c r="AH49" i="36"/>
  <c r="AQ49" i="36" s="1"/>
  <c r="Y49" i="93"/>
  <c r="X49" i="93"/>
  <c r="AH50" i="86"/>
  <c r="AQ50" i="86" s="1"/>
  <c r="Y51" i="85"/>
  <c r="X51" i="85"/>
  <c r="AI46" i="35"/>
  <c r="AN46" i="35"/>
  <c r="Y51" i="77"/>
  <c r="X51" i="77"/>
  <c r="AN47" i="88"/>
  <c r="AI47" i="88"/>
  <c r="AH48" i="90"/>
  <c r="AQ48" i="90" s="1"/>
  <c r="AF46" i="89"/>
  <c r="AO46" i="89" s="1"/>
  <c r="AE46" i="89"/>
  <c r="AG46" i="89"/>
  <c r="AP46" i="89" s="1"/>
  <c r="W47" i="89"/>
  <c r="AR48" i="81"/>
  <c r="AI50" i="79"/>
  <c r="AN50" i="79"/>
  <c r="AN48" i="84"/>
  <c r="AI48" i="84"/>
  <c r="AH47" i="27"/>
  <c r="AQ47" i="27" s="1"/>
  <c r="AH50" i="87"/>
  <c r="AQ50" i="87" s="1"/>
  <c r="AR46" i="27"/>
  <c r="Z49" i="92"/>
  <c r="AG50" i="30"/>
  <c r="AP50" i="30" s="1"/>
  <c r="AF50" i="30"/>
  <c r="AO50" i="30" s="1"/>
  <c r="AE50" i="30"/>
  <c r="W51" i="30"/>
  <c r="X51" i="38"/>
  <c r="Y51" i="38"/>
  <c r="X49" i="41"/>
  <c r="Y49" i="41"/>
  <c r="Z49" i="81"/>
  <c r="Y49" i="45"/>
  <c r="X49" i="45"/>
  <c r="Y50" i="73"/>
  <c r="X50" i="73"/>
  <c r="Z50" i="73" s="1"/>
  <c r="Z49" i="36"/>
  <c r="Z48" i="74"/>
  <c r="AI50" i="85"/>
  <c r="AN50" i="85"/>
  <c r="Y49" i="78"/>
  <c r="X49" i="78"/>
  <c r="AN50" i="77"/>
  <c r="AI50" i="77"/>
  <c r="Y49" i="75"/>
  <c r="X49" i="75"/>
  <c r="Y51" i="25"/>
  <c r="X51" i="25"/>
  <c r="Z51" i="25" s="1"/>
  <c r="Z50" i="31" l="1"/>
  <c r="Z49" i="93"/>
  <c r="Z50" i="83"/>
  <c r="Z49" i="45"/>
  <c r="Z49" i="84"/>
  <c r="Z51" i="38"/>
  <c r="AG51" i="38" s="1"/>
  <c r="AP51" i="38" s="1"/>
  <c r="Z50" i="76"/>
  <c r="Z50" i="95"/>
  <c r="AG50" i="95" s="1"/>
  <c r="AP50" i="95" s="1"/>
  <c r="AF49" i="34"/>
  <c r="AO49" i="34" s="1"/>
  <c r="W50" i="34"/>
  <c r="AG49" i="34"/>
  <c r="AP49" i="34" s="1"/>
  <c r="AE49" i="34"/>
  <c r="W51" i="76"/>
  <c r="AG50" i="76"/>
  <c r="AP50" i="76" s="1"/>
  <c r="AF50" i="76"/>
  <c r="AO50" i="76" s="1"/>
  <c r="AE50" i="76"/>
  <c r="AE50" i="95"/>
  <c r="W51" i="95"/>
  <c r="AF50" i="95"/>
  <c r="AO50" i="95" s="1"/>
  <c r="AG48" i="74"/>
  <c r="AP48" i="74" s="1"/>
  <c r="AF48" i="74"/>
  <c r="AO48" i="74" s="1"/>
  <c r="AE48" i="74"/>
  <c r="W49" i="74"/>
  <c r="AR50" i="79"/>
  <c r="AN46" i="89"/>
  <c r="AI46" i="89"/>
  <c r="AE49" i="93"/>
  <c r="W50" i="93"/>
  <c r="AG49" i="93"/>
  <c r="AP49" i="93" s="1"/>
  <c r="AF49" i="93"/>
  <c r="AO49" i="93" s="1"/>
  <c r="AH50" i="76"/>
  <c r="AQ50" i="76" s="1"/>
  <c r="AH49" i="84"/>
  <c r="AQ49" i="84" s="1"/>
  <c r="X49" i="32"/>
  <c r="Y49" i="32"/>
  <c r="Z49" i="32" s="1"/>
  <c r="AH50" i="31"/>
  <c r="AQ50" i="31" s="1"/>
  <c r="AH47" i="35"/>
  <c r="AQ47" i="35" s="1"/>
  <c r="AR49" i="76"/>
  <c r="AR48" i="39"/>
  <c r="AH51" i="42"/>
  <c r="AQ51" i="42" s="1"/>
  <c r="Y51" i="87"/>
  <c r="X51" i="87"/>
  <c r="AI50" i="86"/>
  <c r="AN50" i="86"/>
  <c r="AR48" i="34"/>
  <c r="X50" i="33"/>
  <c r="Y50" i="33"/>
  <c r="X51" i="26"/>
  <c r="Z51" i="26" s="1"/>
  <c r="Y51" i="26"/>
  <c r="AI49" i="80"/>
  <c r="AN49" i="80"/>
  <c r="W52" i="25"/>
  <c r="AG51" i="25"/>
  <c r="AP51" i="25" s="1"/>
  <c r="AF51" i="25"/>
  <c r="AO51" i="25" s="1"/>
  <c r="AE51" i="25"/>
  <c r="AF49" i="36"/>
  <c r="AO49" i="36" s="1"/>
  <c r="AE49" i="36"/>
  <c r="W50" i="36"/>
  <c r="AG49" i="36"/>
  <c r="AP49" i="36" s="1"/>
  <c r="AR47" i="88"/>
  <c r="AR46" i="35"/>
  <c r="Y51" i="40"/>
  <c r="X51" i="40"/>
  <c r="Z51" i="40" s="1"/>
  <c r="AR50" i="28"/>
  <c r="AG49" i="84"/>
  <c r="AP49" i="84" s="1"/>
  <c r="AF49" i="84"/>
  <c r="AO49" i="84" s="1"/>
  <c r="W50" i="84"/>
  <c r="AE49" i="84"/>
  <c r="AG47" i="46"/>
  <c r="AP47" i="46" s="1"/>
  <c r="AF47" i="46"/>
  <c r="AO47" i="46" s="1"/>
  <c r="AE47" i="46"/>
  <c r="W48" i="46"/>
  <c r="AG51" i="91"/>
  <c r="AP51" i="91" s="1"/>
  <c r="AF51" i="91"/>
  <c r="AO51" i="91" s="1"/>
  <c r="W52" i="91"/>
  <c r="AE51" i="91"/>
  <c r="AN48" i="32"/>
  <c r="AI48" i="32"/>
  <c r="AE50" i="83"/>
  <c r="AG50" i="83"/>
  <c r="AP50" i="83" s="1"/>
  <c r="AF50" i="83"/>
  <c r="AO50" i="83" s="1"/>
  <c r="W51" i="83"/>
  <c r="AH48" i="94"/>
  <c r="AQ48" i="94" s="1"/>
  <c r="AI50" i="87"/>
  <c r="AN50" i="87"/>
  <c r="X51" i="44"/>
  <c r="Y51" i="44"/>
  <c r="AR49" i="83"/>
  <c r="AR50" i="91"/>
  <c r="AN50" i="26"/>
  <c r="AI50" i="26"/>
  <c r="AH49" i="75"/>
  <c r="AQ49" i="75" s="1"/>
  <c r="AH50" i="73"/>
  <c r="AQ50" i="73" s="1"/>
  <c r="AE49" i="81"/>
  <c r="AG49" i="81"/>
  <c r="AP49" i="81" s="1"/>
  <c r="AF49" i="81"/>
  <c r="AO49" i="81" s="1"/>
  <c r="W50" i="81"/>
  <c r="AF49" i="92"/>
  <c r="AO49" i="92" s="1"/>
  <c r="W50" i="92"/>
  <c r="AE49" i="92"/>
  <c r="AG49" i="92"/>
  <c r="AP49" i="92" s="1"/>
  <c r="AH51" i="85"/>
  <c r="AQ51" i="85" s="1"/>
  <c r="AI50" i="40"/>
  <c r="AN50" i="40"/>
  <c r="AH51" i="79"/>
  <c r="AQ51" i="79" s="1"/>
  <c r="W50" i="82"/>
  <c r="AG49" i="82"/>
  <c r="AP49" i="82" s="1"/>
  <c r="AF49" i="82"/>
  <c r="AO49" i="82" s="1"/>
  <c r="AE49" i="82"/>
  <c r="AH52" i="48"/>
  <c r="AQ52" i="48" s="1"/>
  <c r="AH48" i="88"/>
  <c r="AQ48" i="88" s="1"/>
  <c r="AH50" i="83"/>
  <c r="AQ50" i="83" s="1"/>
  <c r="AH50" i="95"/>
  <c r="AQ50" i="95" s="1"/>
  <c r="Z51" i="42"/>
  <c r="Z48" i="94"/>
  <c r="AR50" i="25"/>
  <c r="AR48" i="93"/>
  <c r="AN47" i="47"/>
  <c r="AI47" i="47"/>
  <c r="AR50" i="38"/>
  <c r="AI50" i="96"/>
  <c r="AN50" i="96"/>
  <c r="AI49" i="43"/>
  <c r="AN49" i="43"/>
  <c r="AN48" i="90"/>
  <c r="AI48" i="90"/>
  <c r="AH51" i="77"/>
  <c r="AQ51" i="77" s="1"/>
  <c r="AR48" i="45"/>
  <c r="AR47" i="94"/>
  <c r="X49" i="90"/>
  <c r="Z49" i="90" s="1"/>
  <c r="Y49" i="90"/>
  <c r="AH49" i="78"/>
  <c r="AQ49" i="78" s="1"/>
  <c r="W50" i="45"/>
  <c r="AG49" i="45"/>
  <c r="AP49" i="45" s="1"/>
  <c r="AE49" i="45"/>
  <c r="AF49" i="45"/>
  <c r="AO49" i="45" s="1"/>
  <c r="AH51" i="38"/>
  <c r="AQ51" i="38" s="1"/>
  <c r="AR49" i="31"/>
  <c r="W51" i="31"/>
  <c r="AG50" i="31"/>
  <c r="AP50" i="31" s="1"/>
  <c r="AF50" i="31"/>
  <c r="AO50" i="31" s="1"/>
  <c r="AE50" i="31"/>
  <c r="AE47" i="35"/>
  <c r="W48" i="35"/>
  <c r="AF47" i="35"/>
  <c r="AO47" i="35" s="1"/>
  <c r="AG47" i="35"/>
  <c r="AP47" i="35" s="1"/>
  <c r="AH49" i="34"/>
  <c r="AQ49" i="34" s="1"/>
  <c r="AG51" i="28"/>
  <c r="AP51" i="28" s="1"/>
  <c r="AF51" i="28"/>
  <c r="AO51" i="28" s="1"/>
  <c r="W52" i="28"/>
  <c r="AE51" i="28"/>
  <c r="AF50" i="73"/>
  <c r="AO50" i="73" s="1"/>
  <c r="AE50" i="73"/>
  <c r="W51" i="73"/>
  <c r="AG50" i="73"/>
  <c r="AP50" i="73" s="1"/>
  <c r="AR48" i="84"/>
  <c r="Z49" i="75"/>
  <c r="AH49" i="41"/>
  <c r="AQ49" i="41" s="1"/>
  <c r="X51" i="30"/>
  <c r="Y51" i="30"/>
  <c r="X47" i="89"/>
  <c r="Y47" i="89"/>
  <c r="Z47" i="89" s="1"/>
  <c r="Z51" i="85"/>
  <c r="AH49" i="93"/>
  <c r="AQ49" i="93" s="1"/>
  <c r="AF49" i="29"/>
  <c r="AO49" i="29" s="1"/>
  <c r="AE49" i="29"/>
  <c r="W50" i="29"/>
  <c r="AG49" i="29"/>
  <c r="AP49" i="29" s="1"/>
  <c r="Z51" i="79"/>
  <c r="Z52" i="48"/>
  <c r="AR49" i="95"/>
  <c r="Z48" i="88"/>
  <c r="AR51" i="48"/>
  <c r="AR48" i="75"/>
  <c r="AH49" i="39"/>
  <c r="AQ49" i="39" s="1"/>
  <c r="AR48" i="78"/>
  <c r="AI50" i="44"/>
  <c r="AN50" i="44"/>
  <c r="X48" i="47"/>
  <c r="Y48" i="47"/>
  <c r="Z48" i="47" s="1"/>
  <c r="Y48" i="27"/>
  <c r="X48" i="27"/>
  <c r="Z49" i="78"/>
  <c r="AH51" i="25"/>
  <c r="AQ51" i="25" s="1"/>
  <c r="AR50" i="77"/>
  <c r="AR50" i="85"/>
  <c r="AH49" i="45"/>
  <c r="AQ49" i="45" s="1"/>
  <c r="Z49" i="41"/>
  <c r="AN50" i="30"/>
  <c r="AI50" i="30"/>
  <c r="Z51" i="77"/>
  <c r="AE50" i="37"/>
  <c r="W51" i="37"/>
  <c r="AF50" i="37"/>
  <c r="AO50" i="37" s="1"/>
  <c r="AG50" i="37"/>
  <c r="AP50" i="37" s="1"/>
  <c r="AH51" i="91"/>
  <c r="AQ51" i="91" s="1"/>
  <c r="AR50" i="42"/>
  <c r="AR49" i="73"/>
  <c r="AH51" i="28"/>
  <c r="AQ51" i="28" s="1"/>
  <c r="Z49" i="39"/>
  <c r="X51" i="86"/>
  <c r="Y51" i="86"/>
  <c r="AR48" i="41"/>
  <c r="AI49" i="33"/>
  <c r="AN49" i="33"/>
  <c r="X51" i="96"/>
  <c r="Y51" i="96"/>
  <c r="X50" i="43"/>
  <c r="Y50" i="43"/>
  <c r="AI47" i="27"/>
  <c r="AN47" i="27"/>
  <c r="X50" i="80"/>
  <c r="Y50" i="80"/>
  <c r="AF51" i="38" l="1"/>
  <c r="AO51" i="38" s="1"/>
  <c r="W52" i="38"/>
  <c r="Z51" i="96"/>
  <c r="AG51" i="96" s="1"/>
  <c r="AP51" i="96" s="1"/>
  <c r="AE51" i="38"/>
  <c r="Z51" i="30"/>
  <c r="W52" i="30" s="1"/>
  <c r="Z48" i="27"/>
  <c r="AE48" i="27" s="1"/>
  <c r="Z50" i="80"/>
  <c r="AG50" i="80" s="1"/>
  <c r="AP50" i="80" s="1"/>
  <c r="W49" i="47"/>
  <c r="AG48" i="47"/>
  <c r="AP48" i="47" s="1"/>
  <c r="AF48" i="47"/>
  <c r="AO48" i="47" s="1"/>
  <c r="AE48" i="47"/>
  <c r="AF50" i="80"/>
  <c r="AO50" i="80" s="1"/>
  <c r="AE50" i="80"/>
  <c r="AF51" i="30"/>
  <c r="AO51" i="30" s="1"/>
  <c r="AE51" i="30"/>
  <c r="W50" i="32"/>
  <c r="AG49" i="32"/>
  <c r="AP49" i="32" s="1"/>
  <c r="AF49" i="32"/>
  <c r="AO49" i="32" s="1"/>
  <c r="AE49" i="32"/>
  <c r="AR47" i="47"/>
  <c r="W49" i="94"/>
  <c r="AG48" i="94"/>
  <c r="AP48" i="94" s="1"/>
  <c r="AF48" i="94"/>
  <c r="AO48" i="94" s="1"/>
  <c r="AE48" i="94"/>
  <c r="Y50" i="92"/>
  <c r="X50" i="92"/>
  <c r="AR47" i="27"/>
  <c r="AF51" i="96"/>
  <c r="AO51" i="96" s="1"/>
  <c r="AE51" i="96"/>
  <c r="W52" i="96"/>
  <c r="AH51" i="86"/>
  <c r="AQ51" i="86" s="1"/>
  <c r="Z51" i="86"/>
  <c r="AG49" i="41"/>
  <c r="AP49" i="41" s="1"/>
  <c r="AF49" i="41"/>
  <c r="AO49" i="41" s="1"/>
  <c r="AE49" i="41"/>
  <c r="W50" i="41"/>
  <c r="Y50" i="29"/>
  <c r="X50" i="29"/>
  <c r="Z50" i="29" s="1"/>
  <c r="AI47" i="35"/>
  <c r="AN47" i="35"/>
  <c r="AH49" i="90"/>
  <c r="AQ49" i="90" s="1"/>
  <c r="AN49" i="92"/>
  <c r="AI49" i="92"/>
  <c r="AR50" i="26"/>
  <c r="AN51" i="91"/>
  <c r="AI51" i="91"/>
  <c r="AN47" i="46"/>
  <c r="AI47" i="46"/>
  <c r="AG51" i="40"/>
  <c r="AP51" i="40" s="1"/>
  <c r="AF51" i="40"/>
  <c r="AO51" i="40" s="1"/>
  <c r="AE51" i="40"/>
  <c r="W52" i="40"/>
  <c r="AH51" i="26"/>
  <c r="AQ51" i="26" s="1"/>
  <c r="AI49" i="93"/>
  <c r="AN49" i="93"/>
  <c r="Y49" i="74"/>
  <c r="X49" i="74"/>
  <c r="Z49" i="74" s="1"/>
  <c r="AH50" i="43"/>
  <c r="AQ50" i="43" s="1"/>
  <c r="AR49" i="33"/>
  <c r="AG49" i="39"/>
  <c r="AP49" i="39" s="1"/>
  <c r="AE49" i="39"/>
  <c r="AF49" i="39"/>
  <c r="AO49" i="39" s="1"/>
  <c r="W50" i="39"/>
  <c r="Y51" i="37"/>
  <c r="X51" i="37"/>
  <c r="AI49" i="29"/>
  <c r="AN49" i="29"/>
  <c r="AH51" i="44"/>
  <c r="AQ51" i="44" s="1"/>
  <c r="AN48" i="74"/>
  <c r="AI48" i="74"/>
  <c r="AI49" i="34"/>
  <c r="AN49" i="34"/>
  <c r="AH50" i="80"/>
  <c r="AQ50" i="80" s="1"/>
  <c r="Z50" i="43"/>
  <c r="AI50" i="37"/>
  <c r="AN50" i="37"/>
  <c r="AH48" i="47"/>
  <c r="AQ48" i="47" s="1"/>
  <c r="W53" i="48"/>
  <c r="AF52" i="48"/>
  <c r="AO52" i="48" s="1"/>
  <c r="AE52" i="48"/>
  <c r="AG52" i="48"/>
  <c r="AP52" i="48" s="1"/>
  <c r="AG51" i="85"/>
  <c r="AP51" i="85" s="1"/>
  <c r="AF51" i="85"/>
  <c r="AO51" i="85" s="1"/>
  <c r="AE51" i="85"/>
  <c r="W52" i="85"/>
  <c r="W50" i="75"/>
  <c r="AG49" i="75"/>
  <c r="AP49" i="75" s="1"/>
  <c r="AF49" i="75"/>
  <c r="AO49" i="75" s="1"/>
  <c r="AE49" i="75"/>
  <c r="AI50" i="73"/>
  <c r="AN50" i="73"/>
  <c r="AI49" i="45"/>
  <c r="AN49" i="45"/>
  <c r="AR49" i="43"/>
  <c r="AE51" i="42"/>
  <c r="W52" i="42"/>
  <c r="AF51" i="42"/>
  <c r="AO51" i="42" s="1"/>
  <c r="AG51" i="42"/>
  <c r="AP51" i="42" s="1"/>
  <c r="Z51" i="44"/>
  <c r="AN50" i="83"/>
  <c r="AI50" i="83"/>
  <c r="AI49" i="36"/>
  <c r="AN49" i="36"/>
  <c r="Y52" i="25"/>
  <c r="X52" i="25"/>
  <c r="AR50" i="86"/>
  <c r="AH49" i="32"/>
  <c r="AQ49" i="32" s="1"/>
  <c r="AI50" i="95"/>
  <c r="AN50" i="95"/>
  <c r="W52" i="77"/>
  <c r="AG51" i="77"/>
  <c r="AP51" i="77" s="1"/>
  <c r="AF51" i="77"/>
  <c r="AO51" i="77" s="1"/>
  <c r="AE51" i="77"/>
  <c r="W50" i="78"/>
  <c r="AG49" i="78"/>
  <c r="AP49" i="78" s="1"/>
  <c r="AE49" i="78"/>
  <c r="AF49" i="78"/>
  <c r="AO49" i="78" s="1"/>
  <c r="AG51" i="79"/>
  <c r="AP51" i="79" s="1"/>
  <c r="AF51" i="79"/>
  <c r="AO51" i="79" s="1"/>
  <c r="AE51" i="79"/>
  <c r="W52" i="79"/>
  <c r="Y50" i="82"/>
  <c r="X50" i="82"/>
  <c r="X50" i="81"/>
  <c r="Y50" i="81"/>
  <c r="AR48" i="32"/>
  <c r="AN49" i="84"/>
  <c r="AI49" i="84"/>
  <c r="AH50" i="33"/>
  <c r="AQ50" i="33" s="1"/>
  <c r="AH51" i="87"/>
  <c r="AQ51" i="87" s="1"/>
  <c r="AI50" i="76"/>
  <c r="AN50" i="76"/>
  <c r="Y51" i="73"/>
  <c r="X51" i="73"/>
  <c r="W50" i="90"/>
  <c r="AG49" i="90"/>
  <c r="AP49" i="90" s="1"/>
  <c r="AF49" i="90"/>
  <c r="AO49" i="90" s="1"/>
  <c r="AE49" i="90"/>
  <c r="AN49" i="81"/>
  <c r="AI49" i="81"/>
  <c r="X52" i="91"/>
  <c r="Z52" i="91" s="1"/>
  <c r="Y52" i="91"/>
  <c r="X50" i="36"/>
  <c r="Y50" i="36"/>
  <c r="Z50" i="36" s="1"/>
  <c r="W52" i="26"/>
  <c r="AG51" i="26"/>
  <c r="AP51" i="26" s="1"/>
  <c r="AF51" i="26"/>
  <c r="AO51" i="26" s="1"/>
  <c r="AE51" i="26"/>
  <c r="AR46" i="89"/>
  <c r="Y51" i="95"/>
  <c r="X51" i="95"/>
  <c r="Y51" i="76"/>
  <c r="X51" i="76"/>
  <c r="AH51" i="96"/>
  <c r="AQ51" i="96" s="1"/>
  <c r="AR50" i="30"/>
  <c r="AH48" i="27"/>
  <c r="AQ48" i="27" s="1"/>
  <c r="AH47" i="89"/>
  <c r="AQ47" i="89" s="1"/>
  <c r="AN51" i="28"/>
  <c r="AI51" i="28"/>
  <c r="AR50" i="96"/>
  <c r="AR50" i="40"/>
  <c r="AR50" i="87"/>
  <c r="Y51" i="83"/>
  <c r="X51" i="83"/>
  <c r="X50" i="84"/>
  <c r="Z50" i="84" s="1"/>
  <c r="Y50" i="84"/>
  <c r="AH51" i="40"/>
  <c r="AQ51" i="40" s="1"/>
  <c r="AI51" i="25"/>
  <c r="AN51" i="25"/>
  <c r="AR49" i="80"/>
  <c r="Z50" i="33"/>
  <c r="X52" i="38"/>
  <c r="Z52" i="38" s="1"/>
  <c r="Y52" i="38"/>
  <c r="X50" i="34"/>
  <c r="Y50" i="34"/>
  <c r="Z50" i="34" s="1"/>
  <c r="AH51" i="30"/>
  <c r="AQ51" i="30" s="1"/>
  <c r="AI50" i="31"/>
  <c r="AN50" i="31"/>
  <c r="AR50" i="44"/>
  <c r="W49" i="88"/>
  <c r="AG48" i="88"/>
  <c r="AP48" i="88" s="1"/>
  <c r="AF48" i="88"/>
  <c r="AO48" i="88" s="1"/>
  <c r="AE48" i="88"/>
  <c r="AG47" i="89"/>
  <c r="AP47" i="89" s="1"/>
  <c r="AF47" i="89"/>
  <c r="AO47" i="89" s="1"/>
  <c r="W48" i="89"/>
  <c r="AE47" i="89"/>
  <c r="X52" i="28"/>
  <c r="Y52" i="28"/>
  <c r="Y48" i="35"/>
  <c r="X48" i="35"/>
  <c r="Y51" i="31"/>
  <c r="X51" i="31"/>
  <c r="Y50" i="45"/>
  <c r="X50" i="45"/>
  <c r="AR48" i="90"/>
  <c r="AI49" i="82"/>
  <c r="AN49" i="82"/>
  <c r="Y48" i="46"/>
  <c r="X48" i="46"/>
  <c r="Z51" i="87"/>
  <c r="X50" i="93"/>
  <c r="Y50" i="93"/>
  <c r="AN51" i="38"/>
  <c r="AI51" i="38"/>
  <c r="W49" i="27" l="1"/>
  <c r="AG51" i="30"/>
  <c r="AP51" i="30" s="1"/>
  <c r="AF48" i="27"/>
  <c r="AO48" i="27" s="1"/>
  <c r="Z50" i="93"/>
  <c r="AG50" i="93" s="1"/>
  <c r="AP50" i="93" s="1"/>
  <c r="Z51" i="37"/>
  <c r="AG51" i="37" s="1"/>
  <c r="AP51" i="37" s="1"/>
  <c r="AG48" i="27"/>
  <c r="AP48" i="27" s="1"/>
  <c r="W51" i="80"/>
  <c r="Z50" i="45"/>
  <c r="Z48" i="46"/>
  <c r="Z48" i="35"/>
  <c r="AG48" i="35" s="1"/>
  <c r="AP48" i="35" s="1"/>
  <c r="AG50" i="36"/>
  <c r="AP50" i="36" s="1"/>
  <c r="AF50" i="36"/>
  <c r="AO50" i="36" s="1"/>
  <c r="AE50" i="36"/>
  <c r="W51" i="36"/>
  <c r="AE51" i="37"/>
  <c r="W52" i="37"/>
  <c r="W49" i="35"/>
  <c r="AF48" i="35"/>
  <c r="AO48" i="35" s="1"/>
  <c r="AF50" i="45"/>
  <c r="AO50" i="45" s="1"/>
  <c r="AE50" i="45"/>
  <c r="W51" i="45"/>
  <c r="AG50" i="45"/>
  <c r="AP50" i="45" s="1"/>
  <c r="AE50" i="34"/>
  <c r="W51" i="34"/>
  <c r="AG50" i="34"/>
  <c r="AP50" i="34" s="1"/>
  <c r="AF50" i="34"/>
  <c r="AO50" i="34" s="1"/>
  <c r="AF50" i="93"/>
  <c r="AO50" i="93" s="1"/>
  <c r="W51" i="93"/>
  <c r="W51" i="84"/>
  <c r="AF50" i="84"/>
  <c r="AO50" i="84" s="1"/>
  <c r="AE50" i="84"/>
  <c r="AG50" i="84"/>
  <c r="AP50" i="84" s="1"/>
  <c r="AR49" i="81"/>
  <c r="X50" i="90"/>
  <c r="Y50" i="90"/>
  <c r="AR49" i="45"/>
  <c r="AR50" i="37"/>
  <c r="Y52" i="30"/>
  <c r="X52" i="30"/>
  <c r="AH51" i="31"/>
  <c r="AQ51" i="31" s="1"/>
  <c r="X49" i="88"/>
  <c r="Y49" i="88"/>
  <c r="AH50" i="45"/>
  <c r="AQ50" i="45" s="1"/>
  <c r="AH48" i="35"/>
  <c r="AQ48" i="35" s="1"/>
  <c r="AN47" i="89"/>
  <c r="AI47" i="89"/>
  <c r="AF52" i="38"/>
  <c r="AO52" i="38" s="1"/>
  <c r="W53" i="38"/>
  <c r="AG52" i="38"/>
  <c r="AP52" i="38" s="1"/>
  <c r="AE52" i="38"/>
  <c r="AH50" i="84"/>
  <c r="AQ50" i="84" s="1"/>
  <c r="AH51" i="76"/>
  <c r="AQ51" i="76" s="1"/>
  <c r="X52" i="26"/>
  <c r="Y52" i="26"/>
  <c r="W53" i="91"/>
  <c r="AG52" i="91"/>
  <c r="AP52" i="91" s="1"/>
  <c r="AF52" i="91"/>
  <c r="AO52" i="91" s="1"/>
  <c r="AE52" i="91"/>
  <c r="AR50" i="76"/>
  <c r="AH50" i="82"/>
  <c r="AQ50" i="82" s="1"/>
  <c r="X50" i="78"/>
  <c r="Y50" i="78"/>
  <c r="X53" i="48"/>
  <c r="Z53" i="48" s="1"/>
  <c r="Y53" i="48"/>
  <c r="AR49" i="29"/>
  <c r="W50" i="74"/>
  <c r="AG49" i="74"/>
  <c r="AP49" i="74" s="1"/>
  <c r="AF49" i="74"/>
  <c r="AO49" i="74" s="1"/>
  <c r="AE49" i="74"/>
  <c r="AG50" i="29"/>
  <c r="AP50" i="29" s="1"/>
  <c r="AF50" i="29"/>
  <c r="AO50" i="29" s="1"/>
  <c r="AE50" i="29"/>
  <c r="W51" i="29"/>
  <c r="AG51" i="86"/>
  <c r="AP51" i="86" s="1"/>
  <c r="AE51" i="86"/>
  <c r="W52" i="86"/>
  <c r="AF51" i="86"/>
  <c r="AO51" i="86" s="1"/>
  <c r="W49" i="46"/>
  <c r="AG48" i="46"/>
  <c r="AP48" i="46" s="1"/>
  <c r="AE48" i="46"/>
  <c r="AF48" i="46"/>
  <c r="AO48" i="46" s="1"/>
  <c r="AF50" i="33"/>
  <c r="AO50" i="33" s="1"/>
  <c r="W51" i="33"/>
  <c r="AE50" i="33"/>
  <c r="AG50" i="33"/>
  <c r="AP50" i="33" s="1"/>
  <c r="AI51" i="77"/>
  <c r="AN51" i="77"/>
  <c r="AN49" i="39"/>
  <c r="AI49" i="39"/>
  <c r="AH50" i="92"/>
  <c r="AQ50" i="92" s="1"/>
  <c r="AH50" i="93"/>
  <c r="AQ50" i="93" s="1"/>
  <c r="X48" i="89"/>
  <c r="Y48" i="89"/>
  <c r="AH50" i="34"/>
  <c r="AQ50" i="34" s="1"/>
  <c r="AH51" i="83"/>
  <c r="AQ51" i="83" s="1"/>
  <c r="Z51" i="76"/>
  <c r="AI51" i="26"/>
  <c r="AN51" i="26"/>
  <c r="AH50" i="36"/>
  <c r="AQ50" i="36" s="1"/>
  <c r="AH51" i="73"/>
  <c r="AQ51" i="73" s="1"/>
  <c r="Z50" i="82"/>
  <c r="AR50" i="83"/>
  <c r="X52" i="42"/>
  <c r="Y52" i="42"/>
  <c r="Z52" i="42" s="1"/>
  <c r="X50" i="75"/>
  <c r="Y50" i="75"/>
  <c r="AG50" i="43"/>
  <c r="AP50" i="43" s="1"/>
  <c r="AE50" i="43"/>
  <c r="W51" i="43"/>
  <c r="AF50" i="43"/>
  <c r="AO50" i="43" s="1"/>
  <c r="AR49" i="93"/>
  <c r="X50" i="41"/>
  <c r="Y50" i="41"/>
  <c r="X52" i="96"/>
  <c r="Y52" i="96"/>
  <c r="X49" i="94"/>
  <c r="Y49" i="94"/>
  <c r="AN48" i="27"/>
  <c r="AI48" i="27"/>
  <c r="AR49" i="82"/>
  <c r="AH51" i="95"/>
  <c r="AQ51" i="95" s="1"/>
  <c r="AI49" i="78"/>
  <c r="AN49" i="78"/>
  <c r="AH52" i="25"/>
  <c r="AQ52" i="25" s="1"/>
  <c r="AI51" i="42"/>
  <c r="AN51" i="42"/>
  <c r="AR50" i="73"/>
  <c r="AR49" i="34"/>
  <c r="X52" i="40"/>
  <c r="Y52" i="40"/>
  <c r="AR51" i="91"/>
  <c r="AR47" i="35"/>
  <c r="AN49" i="41"/>
  <c r="AI49" i="41"/>
  <c r="AN51" i="96"/>
  <c r="AI51" i="96"/>
  <c r="Z50" i="92"/>
  <c r="X50" i="32"/>
  <c r="Y50" i="32"/>
  <c r="AI51" i="30"/>
  <c r="AN51" i="30"/>
  <c r="Y51" i="80"/>
  <c r="X51" i="80"/>
  <c r="AR50" i="31"/>
  <c r="AR50" i="95"/>
  <c r="AR49" i="36"/>
  <c r="AH51" i="37"/>
  <c r="AQ51" i="37" s="1"/>
  <c r="Z51" i="83"/>
  <c r="AI49" i="90"/>
  <c r="AN49" i="90"/>
  <c r="Z51" i="73"/>
  <c r="AH50" i="81"/>
  <c r="AQ50" i="81" s="1"/>
  <c r="Y52" i="79"/>
  <c r="X52" i="79"/>
  <c r="Z52" i="79" s="1"/>
  <c r="AE51" i="44"/>
  <c r="AF51" i="44"/>
  <c r="AO51" i="44" s="1"/>
  <c r="W52" i="44"/>
  <c r="AG51" i="44"/>
  <c r="AP51" i="44" s="1"/>
  <c r="AI49" i="75"/>
  <c r="AN49" i="75"/>
  <c r="X52" i="85"/>
  <c r="Y52" i="85"/>
  <c r="AI52" i="48"/>
  <c r="AN52" i="48"/>
  <c r="AR48" i="74"/>
  <c r="AH49" i="74"/>
  <c r="AQ49" i="74" s="1"/>
  <c r="AN51" i="40"/>
  <c r="AI51" i="40"/>
  <c r="AH50" i="29"/>
  <c r="AQ50" i="29" s="1"/>
  <c r="AI48" i="94"/>
  <c r="AN48" i="94"/>
  <c r="X49" i="27"/>
  <c r="Y49" i="27"/>
  <c r="AN50" i="80"/>
  <c r="AI50" i="80"/>
  <c r="AR47" i="46"/>
  <c r="AR49" i="92"/>
  <c r="AI48" i="47"/>
  <c r="AN48" i="47"/>
  <c r="AG51" i="87"/>
  <c r="AP51" i="87" s="1"/>
  <c r="AF51" i="87"/>
  <c r="AO51" i="87" s="1"/>
  <c r="AE51" i="87"/>
  <c r="W52" i="87"/>
  <c r="AH52" i="28"/>
  <c r="AQ52" i="28" s="1"/>
  <c r="AR51" i="38"/>
  <c r="AH48" i="46"/>
  <c r="AQ48" i="46" s="1"/>
  <c r="Z51" i="31"/>
  <c r="Z52" i="28"/>
  <c r="AI48" i="88"/>
  <c r="AN48" i="88"/>
  <c r="AH52" i="38"/>
  <c r="AQ52" i="38" s="1"/>
  <c r="AR51" i="25"/>
  <c r="AR51" i="28"/>
  <c r="Z51" i="95"/>
  <c r="AH52" i="91"/>
  <c r="AQ52" i="91" s="1"/>
  <c r="AR49" i="84"/>
  <c r="Z50" i="81"/>
  <c r="AN51" i="79"/>
  <c r="AI51" i="79"/>
  <c r="X52" i="77"/>
  <c r="Y52" i="77"/>
  <c r="Z52" i="25"/>
  <c r="AN51" i="85"/>
  <c r="AI51" i="85"/>
  <c r="Y50" i="39"/>
  <c r="X50" i="39"/>
  <c r="Z50" i="39" s="1"/>
  <c r="AI49" i="32"/>
  <c r="AN49" i="32"/>
  <c r="X49" i="47"/>
  <c r="Y49" i="47"/>
  <c r="Z52" i="26" l="1"/>
  <c r="Z49" i="88"/>
  <c r="AF51" i="37"/>
  <c r="AO51" i="37" s="1"/>
  <c r="Z52" i="77"/>
  <c r="AE50" i="93"/>
  <c r="AE48" i="35"/>
  <c r="Z49" i="47"/>
  <c r="Z52" i="85"/>
  <c r="W53" i="85"/>
  <c r="AG52" i="85"/>
  <c r="AP52" i="85" s="1"/>
  <c r="AE52" i="85"/>
  <c r="AF52" i="85"/>
  <c r="AO52" i="85" s="1"/>
  <c r="AF49" i="47"/>
  <c r="AO49" i="47" s="1"/>
  <c r="AE49" i="47"/>
  <c r="W50" i="47"/>
  <c r="AG49" i="47"/>
  <c r="AP49" i="47" s="1"/>
  <c r="AR51" i="40"/>
  <c r="AH52" i="77"/>
  <c r="AQ52" i="77" s="1"/>
  <c r="AG51" i="95"/>
  <c r="AP51" i="95" s="1"/>
  <c r="AF51" i="95"/>
  <c r="AO51" i="95" s="1"/>
  <c r="AE51" i="95"/>
  <c r="W52" i="95"/>
  <c r="W53" i="28"/>
  <c r="AE52" i="28"/>
  <c r="AG52" i="28"/>
  <c r="AP52" i="28" s="1"/>
  <c r="AF52" i="28"/>
  <c r="AO52" i="28" s="1"/>
  <c r="W53" i="79"/>
  <c r="AG52" i="79"/>
  <c r="AP52" i="79" s="1"/>
  <c r="AF52" i="79"/>
  <c r="AO52" i="79" s="1"/>
  <c r="AE52" i="79"/>
  <c r="AG51" i="73"/>
  <c r="AP51" i="73" s="1"/>
  <c r="AF51" i="73"/>
  <c r="AO51" i="73" s="1"/>
  <c r="AE51" i="73"/>
  <c r="W52" i="73"/>
  <c r="AR51" i="96"/>
  <c r="AG52" i="42"/>
  <c r="AP52" i="42" s="1"/>
  <c r="AF52" i="42"/>
  <c r="AO52" i="42" s="1"/>
  <c r="AE52" i="42"/>
  <c r="W53" i="42"/>
  <c r="X51" i="29"/>
  <c r="Y51" i="29"/>
  <c r="AH53" i="48"/>
  <c r="AQ53" i="48" s="1"/>
  <c r="AI52" i="91"/>
  <c r="AN52" i="91"/>
  <c r="AH52" i="26"/>
  <c r="AQ52" i="26" s="1"/>
  <c r="AI52" i="38"/>
  <c r="AN52" i="38"/>
  <c r="AH49" i="88"/>
  <c r="AQ49" i="88" s="1"/>
  <c r="X51" i="93"/>
  <c r="Y51" i="93"/>
  <c r="AN48" i="35"/>
  <c r="AI48" i="35"/>
  <c r="W51" i="39"/>
  <c r="AG50" i="39"/>
  <c r="AP50" i="39" s="1"/>
  <c r="AF50" i="39"/>
  <c r="AO50" i="39" s="1"/>
  <c r="AE50" i="39"/>
  <c r="AE52" i="77"/>
  <c r="W53" i="77"/>
  <c r="AF52" i="77"/>
  <c r="AO52" i="77" s="1"/>
  <c r="AG52" i="77"/>
  <c r="AP52" i="77" s="1"/>
  <c r="AE51" i="31"/>
  <c r="W52" i="31"/>
  <c r="AG51" i="31"/>
  <c r="AP51" i="31" s="1"/>
  <c r="AF51" i="31"/>
  <c r="AO51" i="31" s="1"/>
  <c r="AR48" i="27"/>
  <c r="AH52" i="96"/>
  <c r="AQ52" i="96" s="1"/>
  <c r="AR51" i="85"/>
  <c r="AR51" i="79"/>
  <c r="Y52" i="87"/>
  <c r="X52" i="87"/>
  <c r="AR48" i="47"/>
  <c r="AR49" i="90"/>
  <c r="AR49" i="41"/>
  <c r="Z52" i="96"/>
  <c r="AH50" i="75"/>
  <c r="AQ50" i="75" s="1"/>
  <c r="AI48" i="46"/>
  <c r="AN48" i="46"/>
  <c r="X52" i="86"/>
  <c r="Y52" i="86"/>
  <c r="X50" i="74"/>
  <c r="Y50" i="74"/>
  <c r="AI50" i="84"/>
  <c r="AN50" i="84"/>
  <c r="X51" i="34"/>
  <c r="Z51" i="34" s="1"/>
  <c r="Y51" i="34"/>
  <c r="X51" i="36"/>
  <c r="Y51" i="36"/>
  <c r="AH52" i="30"/>
  <c r="AQ52" i="30" s="1"/>
  <c r="AN50" i="45"/>
  <c r="AI50" i="45"/>
  <c r="AN51" i="44"/>
  <c r="AI51" i="44"/>
  <c r="AG51" i="83"/>
  <c r="AP51" i="83" s="1"/>
  <c r="AF51" i="83"/>
  <c r="AO51" i="83" s="1"/>
  <c r="W52" i="83"/>
  <c r="AE51" i="83"/>
  <c r="AH51" i="80"/>
  <c r="AQ51" i="80" s="1"/>
  <c r="AH50" i="32"/>
  <c r="AQ50" i="32" s="1"/>
  <c r="AH52" i="40"/>
  <c r="AQ52" i="40" s="1"/>
  <c r="Z50" i="75"/>
  <c r="AE50" i="82"/>
  <c r="W51" i="82"/>
  <c r="AG50" i="82"/>
  <c r="AP50" i="82" s="1"/>
  <c r="AF50" i="82"/>
  <c r="AO50" i="82" s="1"/>
  <c r="AR51" i="26"/>
  <c r="AI50" i="33"/>
  <c r="AN50" i="33"/>
  <c r="AN51" i="86"/>
  <c r="AI51" i="86"/>
  <c r="AH50" i="78"/>
  <c r="AQ50" i="78" s="1"/>
  <c r="X53" i="38"/>
  <c r="Z53" i="38" s="1"/>
  <c r="Y53" i="38"/>
  <c r="Z52" i="30"/>
  <c r="AH50" i="90"/>
  <c r="AQ50" i="90" s="1"/>
  <c r="AN50" i="93"/>
  <c r="AI50" i="93"/>
  <c r="AN50" i="34"/>
  <c r="AI50" i="34"/>
  <c r="Y52" i="37"/>
  <c r="X52" i="37"/>
  <c r="AN50" i="36"/>
  <c r="AI50" i="36"/>
  <c r="AH49" i="47"/>
  <c r="AQ49" i="47" s="1"/>
  <c r="AR50" i="80"/>
  <c r="AR48" i="94"/>
  <c r="AH52" i="85"/>
  <c r="AQ52" i="85" s="1"/>
  <c r="Y52" i="44"/>
  <c r="X52" i="44"/>
  <c r="AN50" i="29"/>
  <c r="AI50" i="29"/>
  <c r="AE49" i="88"/>
  <c r="W50" i="88"/>
  <c r="AF49" i="88"/>
  <c r="AO49" i="88" s="1"/>
  <c r="AG49" i="88"/>
  <c r="AP49" i="88" s="1"/>
  <c r="AR49" i="32"/>
  <c r="AG50" i="81"/>
  <c r="AP50" i="81" s="1"/>
  <c r="AF50" i="81"/>
  <c r="AO50" i="81" s="1"/>
  <c r="W51" i="81"/>
  <c r="AE50" i="81"/>
  <c r="AN51" i="87"/>
  <c r="AI51" i="87"/>
  <c r="AH49" i="27"/>
  <c r="AQ49" i="27" s="1"/>
  <c r="AR49" i="75"/>
  <c r="AH52" i="79"/>
  <c r="AQ52" i="79" s="1"/>
  <c r="Z50" i="32"/>
  <c r="Z52" i="40"/>
  <c r="AR51" i="42"/>
  <c r="AH49" i="94"/>
  <c r="AQ49" i="94" s="1"/>
  <c r="AH50" i="41"/>
  <c r="AQ50" i="41" s="1"/>
  <c r="Y51" i="43"/>
  <c r="X51" i="43"/>
  <c r="AF51" i="76"/>
  <c r="AO51" i="76" s="1"/>
  <c r="AE51" i="76"/>
  <c r="AG51" i="76"/>
  <c r="AP51" i="76" s="1"/>
  <c r="W52" i="76"/>
  <c r="AH48" i="89"/>
  <c r="AQ48" i="89" s="1"/>
  <c r="AR49" i="39"/>
  <c r="X51" i="33"/>
  <c r="Y51" i="33"/>
  <c r="Z51" i="33" s="1"/>
  <c r="AI49" i="74"/>
  <c r="AN49" i="74"/>
  <c r="Z50" i="78"/>
  <c r="X53" i="91"/>
  <c r="Y53" i="91"/>
  <c r="Z53" i="91" s="1"/>
  <c r="Z50" i="90"/>
  <c r="AN51" i="37"/>
  <c r="AI51" i="37"/>
  <c r="AR51" i="30"/>
  <c r="AR51" i="77"/>
  <c r="W54" i="48"/>
  <c r="AF53" i="48"/>
  <c r="AO53" i="48" s="1"/>
  <c r="AE53" i="48"/>
  <c r="AG53" i="48"/>
  <c r="AP53" i="48" s="1"/>
  <c r="AE52" i="26"/>
  <c r="W53" i="26"/>
  <c r="AG52" i="26"/>
  <c r="AP52" i="26" s="1"/>
  <c r="AF52" i="26"/>
  <c r="AO52" i="26" s="1"/>
  <c r="AE52" i="25"/>
  <c r="W53" i="25"/>
  <c r="AG52" i="25"/>
  <c r="AP52" i="25" s="1"/>
  <c r="AF52" i="25"/>
  <c r="AO52" i="25" s="1"/>
  <c r="AH50" i="39"/>
  <c r="AQ50" i="39" s="1"/>
  <c r="AR48" i="88"/>
  <c r="Z49" i="27"/>
  <c r="AR52" i="48"/>
  <c r="Z51" i="80"/>
  <c r="W51" i="92"/>
  <c r="AG50" i="92"/>
  <c r="AP50" i="92" s="1"/>
  <c r="AF50" i="92"/>
  <c r="AO50" i="92" s="1"/>
  <c r="AE50" i="92"/>
  <c r="AR49" i="78"/>
  <c r="Z49" i="94"/>
  <c r="Z50" i="41"/>
  <c r="AN50" i="43"/>
  <c r="AI50" i="43"/>
  <c r="AH52" i="42"/>
  <c r="AQ52" i="42" s="1"/>
  <c r="Z48" i="89"/>
  <c r="X49" i="46"/>
  <c r="Z49" i="46" s="1"/>
  <c r="Y49" i="46"/>
  <c r="AR47" i="89"/>
  <c r="X51" i="84"/>
  <c r="Y51" i="84"/>
  <c r="Y51" i="45"/>
  <c r="X51" i="45"/>
  <c r="Y49" i="35"/>
  <c r="X49" i="35"/>
  <c r="Z51" i="84" l="1"/>
  <c r="Z51" i="36"/>
  <c r="Z50" i="74"/>
  <c r="Z51" i="43"/>
  <c r="AE51" i="43" s="1"/>
  <c r="Z49" i="35"/>
  <c r="AG49" i="35" s="1"/>
  <c r="AP49" i="35" s="1"/>
  <c r="Z51" i="45"/>
  <c r="AG51" i="45" s="1"/>
  <c r="AP51" i="45" s="1"/>
  <c r="Z52" i="86"/>
  <c r="AF52" i="86" s="1"/>
  <c r="AO52" i="86" s="1"/>
  <c r="AF51" i="33"/>
  <c r="AO51" i="33" s="1"/>
  <c r="W52" i="33"/>
  <c r="AE51" i="33"/>
  <c r="AG51" i="33"/>
  <c r="AP51" i="33" s="1"/>
  <c r="AF51" i="84"/>
  <c r="AO51" i="84" s="1"/>
  <c r="AE51" i="84"/>
  <c r="W52" i="84"/>
  <c r="AG51" i="84"/>
  <c r="AP51" i="84" s="1"/>
  <c r="W52" i="36"/>
  <c r="AG51" i="36"/>
  <c r="AP51" i="36" s="1"/>
  <c r="AE51" i="36"/>
  <c r="AF51" i="36"/>
  <c r="AO51" i="36" s="1"/>
  <c r="AF53" i="91"/>
  <c r="AO53" i="91" s="1"/>
  <c r="AE53" i="91"/>
  <c r="W54" i="91"/>
  <c r="AG53" i="91"/>
  <c r="AP53" i="91" s="1"/>
  <c r="W52" i="43"/>
  <c r="AG51" i="43"/>
  <c r="AP51" i="43" s="1"/>
  <c r="AF51" i="43"/>
  <c r="AO51" i="43" s="1"/>
  <c r="AF51" i="45"/>
  <c r="AO51" i="45" s="1"/>
  <c r="AE51" i="45"/>
  <c r="W52" i="45"/>
  <c r="AE49" i="46"/>
  <c r="W50" i="46"/>
  <c r="AG49" i="46"/>
  <c r="AP49" i="46" s="1"/>
  <c r="AF49" i="46"/>
  <c r="AO49" i="46" s="1"/>
  <c r="W52" i="80"/>
  <c r="AG51" i="80"/>
  <c r="AP51" i="80" s="1"/>
  <c r="AE51" i="80"/>
  <c r="AF51" i="80"/>
  <c r="AO51" i="80" s="1"/>
  <c r="AF50" i="78"/>
  <c r="AO50" i="78" s="1"/>
  <c r="AE50" i="78"/>
  <c r="W51" i="78"/>
  <c r="AG50" i="78"/>
  <c r="AP50" i="78" s="1"/>
  <c r="W49" i="89"/>
  <c r="AE48" i="89"/>
  <c r="AF48" i="89"/>
  <c r="AO48" i="89" s="1"/>
  <c r="AG48" i="89"/>
  <c r="AP48" i="89" s="1"/>
  <c r="AR50" i="43"/>
  <c r="AH51" i="45"/>
  <c r="AQ51" i="45" s="1"/>
  <c r="AN50" i="92"/>
  <c r="AI50" i="92"/>
  <c r="Y53" i="25"/>
  <c r="Z53" i="25"/>
  <c r="X53" i="25"/>
  <c r="AI52" i="26"/>
  <c r="AN52" i="26"/>
  <c r="AF50" i="90"/>
  <c r="AO50" i="90" s="1"/>
  <c r="W51" i="90"/>
  <c r="AG50" i="90"/>
  <c r="AP50" i="90" s="1"/>
  <c r="AE50" i="90"/>
  <c r="AR49" i="74"/>
  <c r="AN50" i="81"/>
  <c r="AI50" i="81"/>
  <c r="AR50" i="36"/>
  <c r="Y53" i="77"/>
  <c r="X53" i="77"/>
  <c r="Z51" i="39"/>
  <c r="X51" i="39"/>
  <c r="Y51" i="39"/>
  <c r="AR52" i="38"/>
  <c r="AN52" i="42"/>
  <c r="AI52" i="42"/>
  <c r="Y52" i="73"/>
  <c r="Z52" i="73" s="1"/>
  <c r="X52" i="73"/>
  <c r="AH51" i="84"/>
  <c r="AQ51" i="84" s="1"/>
  <c r="W51" i="41"/>
  <c r="AG50" i="41"/>
  <c r="AP50" i="41" s="1"/>
  <c r="AF50" i="41"/>
  <c r="AO50" i="41" s="1"/>
  <c r="AE50" i="41"/>
  <c r="AF49" i="27"/>
  <c r="AO49" i="27" s="1"/>
  <c r="AG49" i="27"/>
  <c r="AP49" i="27" s="1"/>
  <c r="W50" i="27"/>
  <c r="AE49" i="27"/>
  <c r="AI52" i="25"/>
  <c r="AN52" i="25"/>
  <c r="W53" i="40"/>
  <c r="AG52" i="40"/>
  <c r="AP52" i="40" s="1"/>
  <c r="AE52" i="40"/>
  <c r="AF52" i="40"/>
  <c r="AO52" i="40" s="1"/>
  <c r="Y51" i="81"/>
  <c r="X51" i="81"/>
  <c r="AH52" i="44"/>
  <c r="AQ52" i="44" s="1"/>
  <c r="AR50" i="93"/>
  <c r="AR51" i="44"/>
  <c r="AH50" i="74"/>
  <c r="AQ50" i="74" s="1"/>
  <c r="AR48" i="46"/>
  <c r="AG52" i="96"/>
  <c r="AP52" i="96" s="1"/>
  <c r="AF52" i="96"/>
  <c r="AO52" i="96" s="1"/>
  <c r="AE52" i="96"/>
  <c r="W53" i="96"/>
  <c r="X52" i="31"/>
  <c r="Z52" i="31" s="1"/>
  <c r="Y52" i="31"/>
  <c r="AI52" i="77"/>
  <c r="AN52" i="77"/>
  <c r="AR48" i="35"/>
  <c r="AR52" i="91"/>
  <c r="AN51" i="73"/>
  <c r="AI51" i="73"/>
  <c r="Y53" i="28"/>
  <c r="X53" i="28"/>
  <c r="AE49" i="94"/>
  <c r="AF49" i="94"/>
  <c r="AO49" i="94" s="1"/>
  <c r="W50" i="94"/>
  <c r="AG49" i="94"/>
  <c r="AP49" i="94" s="1"/>
  <c r="AH53" i="91"/>
  <c r="AQ53" i="91" s="1"/>
  <c r="AH51" i="33"/>
  <c r="AQ51" i="33" s="1"/>
  <c r="AI51" i="76"/>
  <c r="AN51" i="76"/>
  <c r="AF50" i="32"/>
  <c r="AO50" i="32" s="1"/>
  <c r="AE50" i="32"/>
  <c r="W51" i="32"/>
  <c r="AG50" i="32"/>
  <c r="AP50" i="32" s="1"/>
  <c r="AH52" i="37"/>
  <c r="AQ52" i="37" s="1"/>
  <c r="AF52" i="30"/>
  <c r="AO52" i="30" s="1"/>
  <c r="AE52" i="30"/>
  <c r="W53" i="30"/>
  <c r="AG52" i="30"/>
  <c r="AP52" i="30" s="1"/>
  <c r="AR50" i="33"/>
  <c r="X51" i="82"/>
  <c r="Y51" i="82"/>
  <c r="AH51" i="34"/>
  <c r="AQ51" i="34" s="1"/>
  <c r="AE50" i="74"/>
  <c r="W51" i="74"/>
  <c r="AF50" i="74"/>
  <c r="AO50" i="74" s="1"/>
  <c r="AG50" i="74"/>
  <c r="AP50" i="74" s="1"/>
  <c r="AH52" i="87"/>
  <c r="AQ52" i="87" s="1"/>
  <c r="AI51" i="31"/>
  <c r="AN51" i="31"/>
  <c r="AI50" i="39"/>
  <c r="AN50" i="39"/>
  <c r="AH51" i="29"/>
  <c r="AQ51" i="29" s="1"/>
  <c r="Y53" i="79"/>
  <c r="X53" i="79"/>
  <c r="AI52" i="85"/>
  <c r="AN52" i="85"/>
  <c r="AH49" i="35"/>
  <c r="AQ49" i="35" s="1"/>
  <c r="AH49" i="46"/>
  <c r="AQ49" i="46" s="1"/>
  <c r="Y51" i="92"/>
  <c r="X51" i="92"/>
  <c r="AN53" i="48"/>
  <c r="AI53" i="48"/>
  <c r="AR51" i="87"/>
  <c r="Y50" i="88"/>
  <c r="X50" i="88"/>
  <c r="Z52" i="44"/>
  <c r="AI50" i="82"/>
  <c r="AN50" i="82"/>
  <c r="AN51" i="83"/>
  <c r="AI51" i="83"/>
  <c r="AR50" i="45"/>
  <c r="AF51" i="34"/>
  <c r="AO51" i="34" s="1"/>
  <c r="AG51" i="34"/>
  <c r="AP51" i="34" s="1"/>
  <c r="W52" i="34"/>
  <c r="AE51" i="34"/>
  <c r="Z51" i="29"/>
  <c r="X52" i="95"/>
  <c r="Y52" i="95"/>
  <c r="AR51" i="37"/>
  <c r="AH51" i="43"/>
  <c r="AQ51" i="43" s="1"/>
  <c r="AI49" i="88"/>
  <c r="AN49" i="88"/>
  <c r="Z52" i="37"/>
  <c r="AH53" i="38"/>
  <c r="AQ53" i="38" s="1"/>
  <c r="AE50" i="75"/>
  <c r="W51" i="75"/>
  <c r="AF50" i="75"/>
  <c r="AO50" i="75" s="1"/>
  <c r="AG50" i="75"/>
  <c r="AP50" i="75" s="1"/>
  <c r="Y52" i="83"/>
  <c r="X52" i="83"/>
  <c r="Z52" i="83" s="1"/>
  <c r="AH52" i="86"/>
  <c r="AQ52" i="86" s="1"/>
  <c r="Z52" i="87"/>
  <c r="AH51" i="93"/>
  <c r="AQ51" i="93" s="1"/>
  <c r="X53" i="42"/>
  <c r="Y53" i="42"/>
  <c r="AI52" i="79"/>
  <c r="AN52" i="79"/>
  <c r="AN51" i="95"/>
  <c r="AI51" i="95"/>
  <c r="X50" i="47"/>
  <c r="Y50" i="47"/>
  <c r="Y53" i="26"/>
  <c r="X53" i="26"/>
  <c r="Z53" i="26" s="1"/>
  <c r="X54" i="48"/>
  <c r="Y54" i="48"/>
  <c r="Y52" i="76"/>
  <c r="X52" i="76"/>
  <c r="Z52" i="76" s="1"/>
  <c r="AR50" i="29"/>
  <c r="AR50" i="34"/>
  <c r="AF53" i="38"/>
  <c r="AO53" i="38" s="1"/>
  <c r="AE53" i="38"/>
  <c r="W54" i="38"/>
  <c r="AG53" i="38"/>
  <c r="AP53" i="38" s="1"/>
  <c r="AR51" i="86"/>
  <c r="AH51" i="36"/>
  <c r="AQ51" i="36" s="1"/>
  <c r="AR50" i="84"/>
  <c r="Z51" i="93"/>
  <c r="AI52" i="28"/>
  <c r="AN52" i="28"/>
  <c r="AN49" i="47"/>
  <c r="AI49" i="47"/>
  <c r="X53" i="85"/>
  <c r="Y53" i="85"/>
  <c r="W50" i="35" l="1"/>
  <c r="Z51" i="81"/>
  <c r="AE49" i="35"/>
  <c r="Z52" i="95"/>
  <c r="W53" i="95" s="1"/>
  <c r="AF49" i="35"/>
  <c r="AO49" i="35" s="1"/>
  <c r="AG52" i="86"/>
  <c r="AP52" i="86" s="1"/>
  <c r="Z51" i="82"/>
  <c r="W53" i="86"/>
  <c r="Z53" i="28"/>
  <c r="AF53" i="28" s="1"/>
  <c r="AO53" i="28" s="1"/>
  <c r="AE52" i="86"/>
  <c r="AE53" i="28"/>
  <c r="W53" i="73"/>
  <c r="AG52" i="73"/>
  <c r="AP52" i="73" s="1"/>
  <c r="AE52" i="73"/>
  <c r="AF52" i="73"/>
  <c r="AO52" i="73" s="1"/>
  <c r="AG51" i="82"/>
  <c r="AP51" i="82" s="1"/>
  <c r="AF51" i="82"/>
  <c r="AO51" i="82" s="1"/>
  <c r="W52" i="82"/>
  <c r="AE51" i="82"/>
  <c r="AG53" i="26"/>
  <c r="AP53" i="26" s="1"/>
  <c r="AF53" i="26"/>
  <c r="AO53" i="26" s="1"/>
  <c r="AE53" i="26"/>
  <c r="W54" i="26"/>
  <c r="AR49" i="47"/>
  <c r="AI50" i="75"/>
  <c r="AN50" i="75"/>
  <c r="W53" i="37"/>
  <c r="AG52" i="37"/>
  <c r="AP52" i="37" s="1"/>
  <c r="AF52" i="37"/>
  <c r="AO52" i="37" s="1"/>
  <c r="AE52" i="37"/>
  <c r="AF52" i="95"/>
  <c r="AO52" i="95" s="1"/>
  <c r="AE52" i="95"/>
  <c r="AR50" i="82"/>
  <c r="AH53" i="79"/>
  <c r="AQ53" i="79" s="1"/>
  <c r="AR51" i="76"/>
  <c r="AR52" i="25"/>
  <c r="AI50" i="41"/>
  <c r="AN50" i="41"/>
  <c r="AH51" i="39"/>
  <c r="AQ51" i="39" s="1"/>
  <c r="AI50" i="90"/>
  <c r="AN50" i="90"/>
  <c r="AH53" i="25"/>
  <c r="AQ53" i="25" s="1"/>
  <c r="Y50" i="46"/>
  <c r="X50" i="46"/>
  <c r="AI51" i="36"/>
  <c r="AN51" i="36"/>
  <c r="Y52" i="84"/>
  <c r="X52" i="84"/>
  <c r="X50" i="94"/>
  <c r="Y50" i="94"/>
  <c r="AR51" i="73"/>
  <c r="X53" i="96"/>
  <c r="Y53" i="96"/>
  <c r="AI52" i="40"/>
  <c r="AN52" i="40"/>
  <c r="AR52" i="42"/>
  <c r="AE51" i="39"/>
  <c r="W52" i="39"/>
  <c r="AF51" i="39"/>
  <c r="AO51" i="39" s="1"/>
  <c r="AG51" i="39"/>
  <c r="AP51" i="39" s="1"/>
  <c r="AR50" i="81"/>
  <c r="AG53" i="25"/>
  <c r="AP53" i="25" s="1"/>
  <c r="AF53" i="25"/>
  <c r="AO53" i="25" s="1"/>
  <c r="AE53" i="25"/>
  <c r="W54" i="25"/>
  <c r="Y51" i="78"/>
  <c r="X51" i="78"/>
  <c r="AI49" i="46"/>
  <c r="AN49" i="46"/>
  <c r="AI51" i="43"/>
  <c r="AN51" i="43"/>
  <c r="AN51" i="84"/>
  <c r="AI51" i="84"/>
  <c r="Y50" i="35"/>
  <c r="X50" i="35"/>
  <c r="Z50" i="35" s="1"/>
  <c r="AI52" i="86"/>
  <c r="AN52" i="86"/>
  <c r="AG52" i="44"/>
  <c r="AP52" i="44" s="1"/>
  <c r="AF52" i="44"/>
  <c r="AO52" i="44" s="1"/>
  <c r="W53" i="44"/>
  <c r="AE52" i="44"/>
  <c r="AR52" i="79"/>
  <c r="AR49" i="88"/>
  <c r="AN51" i="34"/>
  <c r="AI51" i="34"/>
  <c r="AH50" i="88"/>
  <c r="AQ50" i="88" s="1"/>
  <c r="Z53" i="79"/>
  <c r="Y51" i="74"/>
  <c r="X51" i="74"/>
  <c r="Y51" i="32"/>
  <c r="X51" i="32"/>
  <c r="Z51" i="32" s="1"/>
  <c r="AR52" i="77"/>
  <c r="AN52" i="96"/>
  <c r="AI52" i="96"/>
  <c r="AN49" i="27"/>
  <c r="AI49" i="27"/>
  <c r="AH53" i="77"/>
  <c r="AQ53" i="77" s="1"/>
  <c r="X51" i="90"/>
  <c r="Z51" i="90" s="1"/>
  <c r="Y51" i="90"/>
  <c r="AI48" i="89"/>
  <c r="AN48" i="89"/>
  <c r="AI50" i="78"/>
  <c r="AN50" i="78"/>
  <c r="Y52" i="80"/>
  <c r="X52" i="80"/>
  <c r="X52" i="45"/>
  <c r="Z52" i="45" s="1"/>
  <c r="Y52" i="45"/>
  <c r="X54" i="91"/>
  <c r="Y54" i="91"/>
  <c r="Z54" i="91" s="1"/>
  <c r="AG52" i="76"/>
  <c r="AP52" i="76" s="1"/>
  <c r="AF52" i="76"/>
  <c r="AO52" i="76" s="1"/>
  <c r="W53" i="76"/>
  <c r="AE52" i="76"/>
  <c r="W53" i="83"/>
  <c r="AG52" i="83"/>
  <c r="AP52" i="83" s="1"/>
  <c r="AF52" i="83"/>
  <c r="AO52" i="83" s="1"/>
  <c r="AE52" i="83"/>
  <c r="AR52" i="28"/>
  <c r="AH50" i="47"/>
  <c r="AQ50" i="47" s="1"/>
  <c r="AR51" i="83"/>
  <c r="AH51" i="92"/>
  <c r="AQ51" i="92" s="1"/>
  <c r="AR50" i="39"/>
  <c r="AI50" i="74"/>
  <c r="AN50" i="74"/>
  <c r="AI50" i="32"/>
  <c r="AN50" i="32"/>
  <c r="AN49" i="94"/>
  <c r="AI49" i="94"/>
  <c r="AH51" i="81"/>
  <c r="AQ51" i="81" s="1"/>
  <c r="Y50" i="27"/>
  <c r="X50" i="27"/>
  <c r="AR50" i="92"/>
  <c r="AN51" i="45"/>
  <c r="AI51" i="45"/>
  <c r="AI53" i="91"/>
  <c r="AN53" i="91"/>
  <c r="X52" i="36"/>
  <c r="Y52" i="36"/>
  <c r="AI49" i="35"/>
  <c r="AN49" i="35"/>
  <c r="AN51" i="33"/>
  <c r="AI51" i="33"/>
  <c r="W52" i="29"/>
  <c r="AG51" i="29"/>
  <c r="AP51" i="29" s="1"/>
  <c r="AE51" i="29"/>
  <c r="AF51" i="29"/>
  <c r="AO51" i="29" s="1"/>
  <c r="AR53" i="48"/>
  <c r="AH54" i="48"/>
  <c r="AQ54" i="48" s="1"/>
  <c r="AH53" i="85"/>
  <c r="AQ53" i="85" s="1"/>
  <c r="W52" i="93"/>
  <c r="AG51" i="93"/>
  <c r="AP51" i="93" s="1"/>
  <c r="AF51" i="93"/>
  <c r="AO51" i="93" s="1"/>
  <c r="AE51" i="93"/>
  <c r="Y54" i="38"/>
  <c r="X54" i="38"/>
  <c r="Z54" i="48"/>
  <c r="Z50" i="47"/>
  <c r="AH53" i="42"/>
  <c r="AQ53" i="42" s="1"/>
  <c r="X52" i="34"/>
  <c r="Y52" i="34"/>
  <c r="Z50" i="88"/>
  <c r="AH51" i="82"/>
  <c r="AQ51" i="82" s="1"/>
  <c r="Y53" i="30"/>
  <c r="X53" i="30"/>
  <c r="AH53" i="28"/>
  <c r="AQ53" i="28" s="1"/>
  <c r="AH52" i="31"/>
  <c r="AQ52" i="31" s="1"/>
  <c r="X53" i="40"/>
  <c r="Y53" i="40"/>
  <c r="X51" i="41"/>
  <c r="Y51" i="41"/>
  <c r="AH52" i="73"/>
  <c r="AQ52" i="73" s="1"/>
  <c r="Z53" i="77"/>
  <c r="X49" i="89"/>
  <c r="Y49" i="89"/>
  <c r="X52" i="33"/>
  <c r="Y52" i="33"/>
  <c r="Z53" i="85"/>
  <c r="AI53" i="38"/>
  <c r="AN53" i="38"/>
  <c r="AH52" i="76"/>
  <c r="AQ52" i="76" s="1"/>
  <c r="AH53" i="26"/>
  <c r="AQ53" i="26" s="1"/>
  <c r="AR51" i="95"/>
  <c r="Z53" i="42"/>
  <c r="W53" i="87"/>
  <c r="AG52" i="87"/>
  <c r="AP52" i="87" s="1"/>
  <c r="AF52" i="87"/>
  <c r="AO52" i="87" s="1"/>
  <c r="AE52" i="87"/>
  <c r="AH52" i="83"/>
  <c r="AQ52" i="83" s="1"/>
  <c r="Y51" i="75"/>
  <c r="X51" i="75"/>
  <c r="AH52" i="95"/>
  <c r="AQ52" i="95" s="1"/>
  <c r="Z51" i="92"/>
  <c r="AR52" i="85"/>
  <c r="AR51" i="31"/>
  <c r="AI52" i="30"/>
  <c r="AN52" i="30"/>
  <c r="AG52" i="31"/>
  <c r="AP52" i="31" s="1"/>
  <c r="AF52" i="31"/>
  <c r="AO52" i="31" s="1"/>
  <c r="AE52" i="31"/>
  <c r="W53" i="31"/>
  <c r="W52" i="81"/>
  <c r="AG51" i="81"/>
  <c r="AP51" i="81" s="1"/>
  <c r="AF51" i="81"/>
  <c r="AO51" i="81" s="1"/>
  <c r="AE51" i="81"/>
  <c r="AR52" i="26"/>
  <c r="AI51" i="80"/>
  <c r="AN51" i="80"/>
  <c r="Y52" i="43"/>
  <c r="X52" i="43"/>
  <c r="Z52" i="43" s="1"/>
  <c r="X53" i="86"/>
  <c r="Y53" i="86"/>
  <c r="Z53" i="86" s="1"/>
  <c r="Z50" i="46" l="1"/>
  <c r="Z51" i="41"/>
  <c r="Z49" i="89"/>
  <c r="Z53" i="40"/>
  <c r="Z51" i="78"/>
  <c r="AE51" i="78" s="1"/>
  <c r="AG52" i="95"/>
  <c r="AP52" i="95" s="1"/>
  <c r="Z52" i="34"/>
  <c r="Z52" i="84"/>
  <c r="Z52" i="80"/>
  <c r="Z53" i="30"/>
  <c r="AG53" i="30" s="1"/>
  <c r="AP53" i="30" s="1"/>
  <c r="AG53" i="28"/>
  <c r="AP53" i="28" s="1"/>
  <c r="W54" i="28"/>
  <c r="AE51" i="41"/>
  <c r="W52" i="41"/>
  <c r="AF51" i="41"/>
  <c r="AO51" i="41" s="1"/>
  <c r="AG51" i="41"/>
  <c r="AP51" i="41" s="1"/>
  <c r="AE53" i="86"/>
  <c r="AG53" i="86"/>
  <c r="AP53" i="86" s="1"/>
  <c r="W54" i="86"/>
  <c r="AF53" i="86"/>
  <c r="AO53" i="86" s="1"/>
  <c r="AE52" i="80"/>
  <c r="W53" i="80"/>
  <c r="AF52" i="80"/>
  <c r="AO52" i="80" s="1"/>
  <c r="AG52" i="80"/>
  <c r="AP52" i="80" s="1"/>
  <c r="AE53" i="30"/>
  <c r="W54" i="30"/>
  <c r="AG54" i="91"/>
  <c r="AP54" i="91" s="1"/>
  <c r="AF54" i="91"/>
  <c r="AO54" i="91" s="1"/>
  <c r="AE54" i="91"/>
  <c r="W55" i="91"/>
  <c r="AG51" i="32"/>
  <c r="AP51" i="32" s="1"/>
  <c r="AF51" i="32"/>
  <c r="AO51" i="32" s="1"/>
  <c r="AE51" i="32"/>
  <c r="W52" i="32"/>
  <c r="AG50" i="46"/>
  <c r="AP50" i="46" s="1"/>
  <c r="AF50" i="46"/>
  <c r="AO50" i="46" s="1"/>
  <c r="AE50" i="46"/>
  <c r="W51" i="46"/>
  <c r="AG51" i="78"/>
  <c r="AP51" i="78" s="1"/>
  <c r="AF51" i="78"/>
  <c r="AO51" i="78" s="1"/>
  <c r="AF51" i="90"/>
  <c r="AO51" i="90" s="1"/>
  <c r="AG51" i="90"/>
  <c r="AP51" i="90" s="1"/>
  <c r="AE51" i="90"/>
  <c r="W52" i="90"/>
  <c r="AE52" i="43"/>
  <c r="AG52" i="43"/>
  <c r="AP52" i="43" s="1"/>
  <c r="W53" i="43"/>
  <c r="AF52" i="43"/>
  <c r="AO52" i="43" s="1"/>
  <c r="AF52" i="34"/>
  <c r="AO52" i="34" s="1"/>
  <c r="W53" i="34"/>
  <c r="AG52" i="34"/>
  <c r="AP52" i="34" s="1"/>
  <c r="AE52" i="34"/>
  <c r="W53" i="45"/>
  <c r="AE52" i="45"/>
  <c r="AF52" i="45"/>
  <c r="AO52" i="45" s="1"/>
  <c r="AG52" i="45"/>
  <c r="AP52" i="45" s="1"/>
  <c r="AF49" i="89"/>
  <c r="AO49" i="89" s="1"/>
  <c r="AE49" i="89"/>
  <c r="AG49" i="89"/>
  <c r="AP49" i="89" s="1"/>
  <c r="W50" i="89"/>
  <c r="Y52" i="29"/>
  <c r="X52" i="29"/>
  <c r="AR48" i="89"/>
  <c r="X52" i="81"/>
  <c r="Y52" i="81"/>
  <c r="AF51" i="92"/>
  <c r="AO51" i="92" s="1"/>
  <c r="W52" i="92"/>
  <c r="AG51" i="92"/>
  <c r="AP51" i="92" s="1"/>
  <c r="AE51" i="92"/>
  <c r="AH51" i="75"/>
  <c r="AQ51" i="75" s="1"/>
  <c r="Y53" i="87"/>
  <c r="X53" i="87"/>
  <c r="Z53" i="87" s="1"/>
  <c r="AH52" i="33"/>
  <c r="AQ52" i="33" s="1"/>
  <c r="AH50" i="27"/>
  <c r="AQ50" i="27" s="1"/>
  <c r="X52" i="39"/>
  <c r="Y52" i="39"/>
  <c r="AH50" i="94"/>
  <c r="AQ50" i="94" s="1"/>
  <c r="AR51" i="36"/>
  <c r="AI51" i="81"/>
  <c r="AN51" i="81"/>
  <c r="Y53" i="31"/>
  <c r="X53" i="31"/>
  <c r="Z51" i="75"/>
  <c r="AG50" i="47"/>
  <c r="AP50" i="47" s="1"/>
  <c r="AF50" i="47"/>
  <c r="AO50" i="47" s="1"/>
  <c r="W51" i="47"/>
  <c r="AE50" i="47"/>
  <c r="AN52" i="31"/>
  <c r="AI52" i="31"/>
  <c r="AR53" i="38"/>
  <c r="AH49" i="89"/>
  <c r="AQ49" i="89" s="1"/>
  <c r="AH53" i="40"/>
  <c r="AQ53" i="40" s="1"/>
  <c r="AH53" i="30"/>
  <c r="AQ53" i="30" s="1"/>
  <c r="AF54" i="48"/>
  <c r="AO54" i="48" s="1"/>
  <c r="AG54" i="48"/>
  <c r="AP54" i="48" s="1"/>
  <c r="AE54" i="48"/>
  <c r="W55" i="48"/>
  <c r="AR52" i="96"/>
  <c r="X53" i="44"/>
  <c r="Z53" i="44" s="1"/>
  <c r="Y53" i="44"/>
  <c r="Y54" i="25"/>
  <c r="X54" i="25"/>
  <c r="X53" i="95"/>
  <c r="Y53" i="95"/>
  <c r="AN53" i="26"/>
  <c r="AI53" i="26"/>
  <c r="Y53" i="73"/>
  <c r="Z53" i="73" s="1"/>
  <c r="X53" i="73"/>
  <c r="AF53" i="85"/>
  <c r="AO53" i="85" s="1"/>
  <c r="AE53" i="85"/>
  <c r="W54" i="85"/>
  <c r="AG53" i="85"/>
  <c r="AP53" i="85" s="1"/>
  <c r="AH52" i="36"/>
  <c r="AQ52" i="36" s="1"/>
  <c r="AH51" i="74"/>
  <c r="AQ51" i="74" s="1"/>
  <c r="AE50" i="35"/>
  <c r="W51" i="35"/>
  <c r="AF50" i="35"/>
  <c r="AO50" i="35" s="1"/>
  <c r="AG50" i="35"/>
  <c r="AP50" i="35" s="1"/>
  <c r="AR49" i="46"/>
  <c r="AN53" i="25"/>
  <c r="AI53" i="25"/>
  <c r="AG52" i="84"/>
  <c r="AP52" i="84" s="1"/>
  <c r="AF52" i="84"/>
  <c r="AO52" i="84" s="1"/>
  <c r="AE52" i="84"/>
  <c r="W53" i="84"/>
  <c r="AR50" i="90"/>
  <c r="AI52" i="37"/>
  <c r="AN52" i="37"/>
  <c r="AR50" i="75"/>
  <c r="AH53" i="86"/>
  <c r="AQ53" i="86" s="1"/>
  <c r="AR51" i="80"/>
  <c r="AG53" i="77"/>
  <c r="AP53" i="77" s="1"/>
  <c r="AF53" i="77"/>
  <c r="AO53" i="77" s="1"/>
  <c r="AE53" i="77"/>
  <c r="W54" i="77"/>
  <c r="AG50" i="88"/>
  <c r="AP50" i="88" s="1"/>
  <c r="AF50" i="88"/>
  <c r="AO50" i="88" s="1"/>
  <c r="AE50" i="88"/>
  <c r="W51" i="88"/>
  <c r="X52" i="93"/>
  <c r="Z52" i="93" s="1"/>
  <c r="Y52" i="93"/>
  <c r="AR51" i="33"/>
  <c r="Z52" i="36"/>
  <c r="AR50" i="32"/>
  <c r="AN52" i="76"/>
  <c r="AI52" i="76"/>
  <c r="AH54" i="91"/>
  <c r="AQ54" i="91" s="1"/>
  <c r="AR51" i="84"/>
  <c r="AH51" i="78"/>
  <c r="AQ51" i="78" s="1"/>
  <c r="AR52" i="40"/>
  <c r="AR50" i="41"/>
  <c r="AI52" i="95"/>
  <c r="AN52" i="95"/>
  <c r="X54" i="28"/>
  <c r="Y54" i="28"/>
  <c r="AN51" i="82"/>
  <c r="AI51" i="82"/>
  <c r="AI52" i="73"/>
  <c r="AN52" i="73"/>
  <c r="AH54" i="38"/>
  <c r="AQ54" i="38" s="1"/>
  <c r="X53" i="83"/>
  <c r="Y53" i="83"/>
  <c r="Z54" i="38"/>
  <c r="AH52" i="43"/>
  <c r="AQ52" i="43" s="1"/>
  <c r="AR52" i="30"/>
  <c r="W54" i="42"/>
  <c r="AG53" i="42"/>
  <c r="AP53" i="42" s="1"/>
  <c r="AF53" i="42"/>
  <c r="AO53" i="42" s="1"/>
  <c r="AE53" i="42"/>
  <c r="Z52" i="33"/>
  <c r="AH52" i="34"/>
  <c r="AQ52" i="34" s="1"/>
  <c r="AI51" i="93"/>
  <c r="AN51" i="93"/>
  <c r="AI51" i="29"/>
  <c r="AN51" i="29"/>
  <c r="AR53" i="91"/>
  <c r="AR50" i="74"/>
  <c r="X53" i="76"/>
  <c r="Y53" i="76"/>
  <c r="AR49" i="27"/>
  <c r="AH51" i="32"/>
  <c r="AQ51" i="32" s="1"/>
  <c r="AE53" i="79"/>
  <c r="W54" i="79"/>
  <c r="AG53" i="79"/>
  <c r="AP53" i="79" s="1"/>
  <c r="AF53" i="79"/>
  <c r="AO53" i="79" s="1"/>
  <c r="AR51" i="34"/>
  <c r="AR52" i="86"/>
  <c r="AI51" i="39"/>
  <c r="AN51" i="39"/>
  <c r="AH53" i="96"/>
  <c r="AQ53" i="96" s="1"/>
  <c r="Z50" i="94"/>
  <c r="AH50" i="46"/>
  <c r="AQ50" i="46" s="1"/>
  <c r="AF53" i="40"/>
  <c r="AO53" i="40" s="1"/>
  <c r="AE53" i="40"/>
  <c r="W54" i="40"/>
  <c r="AG53" i="40"/>
  <c r="AP53" i="40" s="1"/>
  <c r="AH52" i="80"/>
  <c r="AQ52" i="80" s="1"/>
  <c r="AH51" i="41"/>
  <c r="AQ51" i="41" s="1"/>
  <c r="AI52" i="83"/>
  <c r="AN52" i="83"/>
  <c r="AH51" i="90"/>
  <c r="AQ51" i="90" s="1"/>
  <c r="Z51" i="74"/>
  <c r="AI52" i="87"/>
  <c r="AN52" i="87"/>
  <c r="AR49" i="35"/>
  <c r="AR51" i="45"/>
  <c r="Z50" i="27"/>
  <c r="AR49" i="94"/>
  <c r="AH52" i="45"/>
  <c r="AQ52" i="45" s="1"/>
  <c r="AR50" i="78"/>
  <c r="AN52" i="44"/>
  <c r="AI52" i="44"/>
  <c r="AH50" i="35"/>
  <c r="AQ50" i="35" s="1"/>
  <c r="AR51" i="43"/>
  <c r="Z53" i="96"/>
  <c r="AH52" i="84"/>
  <c r="AQ52" i="84" s="1"/>
  <c r="Y53" i="37"/>
  <c r="X53" i="37"/>
  <c r="X54" i="26"/>
  <c r="Y54" i="26"/>
  <c r="Z54" i="26" s="1"/>
  <c r="Y52" i="82"/>
  <c r="X52" i="82"/>
  <c r="AN53" i="28"/>
  <c r="AI53" i="28"/>
  <c r="Z52" i="29" l="1"/>
  <c r="Z53" i="95"/>
  <c r="Z52" i="82"/>
  <c r="AE52" i="82" s="1"/>
  <c r="Z54" i="28"/>
  <c r="AG54" i="28" s="1"/>
  <c r="AP54" i="28" s="1"/>
  <c r="Z52" i="81"/>
  <c r="W52" i="78"/>
  <c r="AF53" i="30"/>
  <c r="AO53" i="30" s="1"/>
  <c r="Z53" i="37"/>
  <c r="AE53" i="37" s="1"/>
  <c r="W54" i="37"/>
  <c r="AF53" i="37"/>
  <c r="AO53" i="37" s="1"/>
  <c r="AG53" i="37"/>
  <c r="AP53" i="37" s="1"/>
  <c r="W53" i="82"/>
  <c r="AG52" i="82"/>
  <c r="AP52" i="82" s="1"/>
  <c r="W55" i="26"/>
  <c r="AG54" i="26"/>
  <c r="AP54" i="26" s="1"/>
  <c r="AF54" i="26"/>
  <c r="AO54" i="26" s="1"/>
  <c r="AE54" i="26"/>
  <c r="W55" i="28"/>
  <c r="AE54" i="28"/>
  <c r="AF54" i="28"/>
  <c r="AO54" i="28" s="1"/>
  <c r="AF53" i="73"/>
  <c r="AO53" i="73" s="1"/>
  <c r="AE53" i="73"/>
  <c r="W54" i="73"/>
  <c r="AG53" i="73"/>
  <c r="AP53" i="73" s="1"/>
  <c r="AH53" i="83"/>
  <c r="AQ53" i="83" s="1"/>
  <c r="Y55" i="48"/>
  <c r="X55" i="48"/>
  <c r="W54" i="96"/>
  <c r="AG53" i="96"/>
  <c r="AP53" i="96" s="1"/>
  <c r="AF53" i="96"/>
  <c r="AO53" i="96" s="1"/>
  <c r="AE53" i="96"/>
  <c r="AG50" i="94"/>
  <c r="AP50" i="94" s="1"/>
  <c r="AF50" i="94"/>
  <c r="AO50" i="94" s="1"/>
  <c r="W51" i="94"/>
  <c r="AE50" i="94"/>
  <c r="AE52" i="93"/>
  <c r="W53" i="93"/>
  <c r="AG52" i="93"/>
  <c r="AP52" i="93" s="1"/>
  <c r="AF52" i="93"/>
  <c r="AO52" i="93" s="1"/>
  <c r="Y51" i="35"/>
  <c r="X51" i="35"/>
  <c r="AE53" i="95"/>
  <c r="W54" i="95"/>
  <c r="AF53" i="95"/>
  <c r="AO53" i="95" s="1"/>
  <c r="AG53" i="95"/>
  <c r="AP53" i="95" s="1"/>
  <c r="W54" i="44"/>
  <c r="AF53" i="44"/>
  <c r="AO53" i="44" s="1"/>
  <c r="AG53" i="44"/>
  <c r="AP53" i="44" s="1"/>
  <c r="AE53" i="44"/>
  <c r="AE53" i="87"/>
  <c r="W54" i="87"/>
  <c r="AF53" i="87"/>
  <c r="AO53" i="87" s="1"/>
  <c r="AG53" i="87"/>
  <c r="AP53" i="87" s="1"/>
  <c r="AH52" i="81"/>
  <c r="AQ52" i="81" s="1"/>
  <c r="AF52" i="29"/>
  <c r="AO52" i="29" s="1"/>
  <c r="AE52" i="29"/>
  <c r="W53" i="29"/>
  <c r="AG52" i="29"/>
  <c r="AP52" i="29" s="1"/>
  <c r="AN53" i="30"/>
  <c r="AI53" i="30"/>
  <c r="X53" i="80"/>
  <c r="Y53" i="80"/>
  <c r="Z53" i="80" s="1"/>
  <c r="AI53" i="86"/>
  <c r="AN53" i="86"/>
  <c r="AR51" i="39"/>
  <c r="AH53" i="76"/>
  <c r="AQ53" i="76" s="1"/>
  <c r="AR52" i="31"/>
  <c r="AI51" i="92"/>
  <c r="AN51" i="92"/>
  <c r="AE52" i="81"/>
  <c r="AG52" i="81"/>
  <c r="AP52" i="81" s="1"/>
  <c r="AF52" i="81"/>
  <c r="AO52" i="81" s="1"/>
  <c r="W53" i="81"/>
  <c r="Y52" i="32"/>
  <c r="X52" i="32"/>
  <c r="AN54" i="91"/>
  <c r="AI54" i="91"/>
  <c r="AI52" i="80"/>
  <c r="AN52" i="80"/>
  <c r="AR53" i="28"/>
  <c r="AH54" i="26"/>
  <c r="AQ54" i="26" s="1"/>
  <c r="AR52" i="44"/>
  <c r="AG51" i="74"/>
  <c r="AP51" i="74" s="1"/>
  <c r="AF51" i="74"/>
  <c r="AO51" i="74" s="1"/>
  <c r="AE51" i="74"/>
  <c r="W52" i="74"/>
  <c r="Z53" i="76"/>
  <c r="AR51" i="29"/>
  <c r="Z53" i="83"/>
  <c r="AN50" i="88"/>
  <c r="AI50" i="88"/>
  <c r="AN53" i="77"/>
  <c r="AI53" i="77"/>
  <c r="AN52" i="84"/>
  <c r="AI52" i="84"/>
  <c r="Y54" i="85"/>
  <c r="X54" i="85"/>
  <c r="Z54" i="85" s="1"/>
  <c r="AR53" i="26"/>
  <c r="AG51" i="75"/>
  <c r="AP51" i="75" s="1"/>
  <c r="AF51" i="75"/>
  <c r="AO51" i="75" s="1"/>
  <c r="AE51" i="75"/>
  <c r="W52" i="75"/>
  <c r="Y50" i="89"/>
  <c r="X50" i="89"/>
  <c r="AI52" i="45"/>
  <c r="AN52" i="45"/>
  <c r="X53" i="34"/>
  <c r="Y53" i="34"/>
  <c r="AI52" i="43"/>
  <c r="AN52" i="43"/>
  <c r="Y51" i="46"/>
  <c r="X51" i="46"/>
  <c r="AN51" i="32"/>
  <c r="AI51" i="32"/>
  <c r="AR52" i="87"/>
  <c r="X51" i="88"/>
  <c r="Y51" i="88"/>
  <c r="Y54" i="77"/>
  <c r="X54" i="77"/>
  <c r="Z54" i="77" s="1"/>
  <c r="X53" i="84"/>
  <c r="Y53" i="84"/>
  <c r="Y54" i="79"/>
  <c r="X54" i="79"/>
  <c r="Z54" i="79" s="1"/>
  <c r="X54" i="42"/>
  <c r="Y54" i="42"/>
  <c r="AR52" i="76"/>
  <c r="AN50" i="47"/>
  <c r="AI50" i="47"/>
  <c r="AH53" i="31"/>
  <c r="AQ53" i="31" s="1"/>
  <c r="X52" i="92"/>
  <c r="Y52" i="92"/>
  <c r="Y52" i="90"/>
  <c r="X52" i="90"/>
  <c r="Z52" i="90" s="1"/>
  <c r="Y52" i="78"/>
  <c r="X52" i="78"/>
  <c r="AN50" i="46"/>
  <c r="AI50" i="46"/>
  <c r="X54" i="86"/>
  <c r="Y54" i="86"/>
  <c r="Z54" i="86" s="1"/>
  <c r="AH54" i="28"/>
  <c r="AQ54" i="28" s="1"/>
  <c r="AI50" i="35"/>
  <c r="AN50" i="35"/>
  <c r="AH54" i="25"/>
  <c r="AQ54" i="25" s="1"/>
  <c r="AR51" i="81"/>
  <c r="AR52" i="83"/>
  <c r="AR52" i="73"/>
  <c r="AI53" i="85"/>
  <c r="AN53" i="85"/>
  <c r="AH52" i="82"/>
  <c r="AQ52" i="82" s="1"/>
  <c r="AH53" i="37"/>
  <c r="AQ53" i="37" s="1"/>
  <c r="Y54" i="40"/>
  <c r="X54" i="40"/>
  <c r="AI53" i="79"/>
  <c r="AN53" i="79"/>
  <c r="AR51" i="93"/>
  <c r="AF52" i="33"/>
  <c r="AO52" i="33" s="1"/>
  <c r="W53" i="33"/>
  <c r="AG52" i="33"/>
  <c r="AP52" i="33" s="1"/>
  <c r="AE52" i="33"/>
  <c r="AR51" i="82"/>
  <c r="AR52" i="95"/>
  <c r="AN54" i="48"/>
  <c r="AI54" i="48"/>
  <c r="AH52" i="39"/>
  <c r="AQ52" i="39" s="1"/>
  <c r="AH53" i="87"/>
  <c r="AQ53" i="87" s="1"/>
  <c r="AH52" i="29"/>
  <c r="AQ52" i="29" s="1"/>
  <c r="AN49" i="89"/>
  <c r="AI49" i="89"/>
  <c r="Y53" i="45"/>
  <c r="X53" i="45"/>
  <c r="Z53" i="45" s="1"/>
  <c r="AN51" i="78"/>
  <c r="AI51" i="78"/>
  <c r="X52" i="41"/>
  <c r="Y52" i="41"/>
  <c r="W51" i="27"/>
  <c r="AG50" i="27"/>
  <c r="AP50" i="27" s="1"/>
  <c r="AF50" i="27"/>
  <c r="AO50" i="27" s="1"/>
  <c r="AE50" i="27"/>
  <c r="AF52" i="36"/>
  <c r="AO52" i="36" s="1"/>
  <c r="AE52" i="36"/>
  <c r="W53" i="36"/>
  <c r="AG52" i="36"/>
  <c r="AP52" i="36" s="1"/>
  <c r="AR52" i="37"/>
  <c r="Z54" i="25"/>
  <c r="AI53" i="40"/>
  <c r="AN53" i="40"/>
  <c r="AI53" i="42"/>
  <c r="AN53" i="42"/>
  <c r="AG54" i="38"/>
  <c r="AP54" i="38" s="1"/>
  <c r="AE54" i="38"/>
  <c r="AF54" i="38"/>
  <c r="AO54" i="38" s="1"/>
  <c r="W55" i="38"/>
  <c r="AH52" i="93"/>
  <c r="AQ52" i="93" s="1"/>
  <c r="AR53" i="25"/>
  <c r="AH53" i="73"/>
  <c r="AQ53" i="73" s="1"/>
  <c r="AH53" i="95"/>
  <c r="AQ53" i="95" s="1"/>
  <c r="AH53" i="44"/>
  <c r="AQ53" i="44" s="1"/>
  <c r="Y51" i="47"/>
  <c r="X51" i="47"/>
  <c r="Z53" i="31"/>
  <c r="Z52" i="39"/>
  <c r="AI52" i="34"/>
  <c r="AN52" i="34"/>
  <c r="Y53" i="43"/>
  <c r="X53" i="43"/>
  <c r="AI51" i="90"/>
  <c r="AN51" i="90"/>
  <c r="Y55" i="91"/>
  <c r="X55" i="91"/>
  <c r="X54" i="30"/>
  <c r="Y54" i="30"/>
  <c r="AI51" i="41"/>
  <c r="AN51" i="41"/>
  <c r="Z54" i="30" l="1"/>
  <c r="AF52" i="82"/>
  <c r="AO52" i="82" s="1"/>
  <c r="Z52" i="32"/>
  <c r="AF52" i="32" s="1"/>
  <c r="AO52" i="32" s="1"/>
  <c r="W55" i="30"/>
  <c r="AG54" i="30"/>
  <c r="AP54" i="30" s="1"/>
  <c r="AF54" i="30"/>
  <c r="AO54" i="30" s="1"/>
  <c r="AE54" i="30"/>
  <c r="AG52" i="32"/>
  <c r="AP52" i="32" s="1"/>
  <c r="AE52" i="32"/>
  <c r="AG53" i="80"/>
  <c r="AP53" i="80" s="1"/>
  <c r="AF53" i="80"/>
  <c r="AO53" i="80" s="1"/>
  <c r="AE53" i="80"/>
  <c r="W54" i="80"/>
  <c r="AF53" i="45"/>
  <c r="AO53" i="45" s="1"/>
  <c r="AE53" i="45"/>
  <c r="W54" i="45"/>
  <c r="AG53" i="45"/>
  <c r="AP53" i="45" s="1"/>
  <c r="AG54" i="86"/>
  <c r="AP54" i="86" s="1"/>
  <c r="AF54" i="86"/>
  <c r="AO54" i="86" s="1"/>
  <c r="W55" i="86"/>
  <c r="AE54" i="86"/>
  <c r="AI50" i="27"/>
  <c r="AN50" i="27"/>
  <c r="AR52" i="34"/>
  <c r="AR53" i="40"/>
  <c r="Y53" i="36"/>
  <c r="X53" i="36"/>
  <c r="AH54" i="40"/>
  <c r="AQ54" i="40" s="1"/>
  <c r="AR50" i="46"/>
  <c r="AR52" i="45"/>
  <c r="AN51" i="75"/>
  <c r="AI51" i="75"/>
  <c r="AR50" i="88"/>
  <c r="AH52" i="32"/>
  <c r="AQ52" i="32" s="1"/>
  <c r="AR53" i="30"/>
  <c r="AN50" i="94"/>
  <c r="AI50" i="94"/>
  <c r="AN54" i="28"/>
  <c r="AI54" i="28"/>
  <c r="Y53" i="82"/>
  <c r="X53" i="82"/>
  <c r="Z53" i="82" s="1"/>
  <c r="W55" i="25"/>
  <c r="AG54" i="25"/>
  <c r="AP54" i="25" s="1"/>
  <c r="AF54" i="25"/>
  <c r="AO54" i="25" s="1"/>
  <c r="AE54" i="25"/>
  <c r="AG52" i="90"/>
  <c r="AP52" i="90" s="1"/>
  <c r="AF52" i="90"/>
  <c r="AO52" i="90" s="1"/>
  <c r="AE52" i="90"/>
  <c r="W53" i="90"/>
  <c r="AG54" i="79"/>
  <c r="AP54" i="79" s="1"/>
  <c r="AF54" i="79"/>
  <c r="AO54" i="79" s="1"/>
  <c r="AE54" i="79"/>
  <c r="W55" i="79"/>
  <c r="W55" i="77"/>
  <c r="AG54" i="77"/>
  <c r="AP54" i="77" s="1"/>
  <c r="AF54" i="77"/>
  <c r="AO54" i="77" s="1"/>
  <c r="AE54" i="77"/>
  <c r="AR51" i="32"/>
  <c r="AR52" i="43"/>
  <c r="AH50" i="89"/>
  <c r="AQ50" i="89" s="1"/>
  <c r="AG54" i="85"/>
  <c r="AP54" i="85" s="1"/>
  <c r="AF54" i="85"/>
  <c r="AO54" i="85" s="1"/>
  <c r="AE54" i="85"/>
  <c r="W55" i="85"/>
  <c r="Z52" i="74"/>
  <c r="X52" i="74"/>
  <c r="Y52" i="74"/>
  <c r="AI52" i="81"/>
  <c r="AN52" i="81"/>
  <c r="X54" i="95"/>
  <c r="Y54" i="95"/>
  <c r="X51" i="94"/>
  <c r="Y51" i="94"/>
  <c r="X54" i="73"/>
  <c r="Z54" i="73" s="1"/>
  <c r="Y54" i="73"/>
  <c r="X55" i="28"/>
  <c r="Y55" i="28"/>
  <c r="X55" i="26"/>
  <c r="Z55" i="26" s="1"/>
  <c r="Y55" i="26"/>
  <c r="AH53" i="43"/>
  <c r="AQ53" i="43" s="1"/>
  <c r="W54" i="31"/>
  <c r="AG53" i="31"/>
  <c r="AP53" i="31" s="1"/>
  <c r="AF53" i="31"/>
  <c r="AO53" i="31" s="1"/>
  <c r="AE53" i="31"/>
  <c r="Z54" i="40"/>
  <c r="AR53" i="85"/>
  <c r="AH52" i="78"/>
  <c r="AQ52" i="78" s="1"/>
  <c r="AR52" i="84"/>
  <c r="AE53" i="83"/>
  <c r="W54" i="83"/>
  <c r="AG53" i="83"/>
  <c r="AP53" i="83" s="1"/>
  <c r="AF53" i="83"/>
  <c r="AO53" i="83" s="1"/>
  <c r="AN51" i="74"/>
  <c r="AI51" i="74"/>
  <c r="AR53" i="86"/>
  <c r="AI53" i="95"/>
  <c r="AN53" i="95"/>
  <c r="X54" i="96"/>
  <c r="Y54" i="96"/>
  <c r="AI53" i="73"/>
  <c r="AN53" i="73"/>
  <c r="AR51" i="90"/>
  <c r="Y54" i="87"/>
  <c r="X54" i="87"/>
  <c r="X54" i="44"/>
  <c r="Y54" i="44"/>
  <c r="AH51" i="35"/>
  <c r="AQ51" i="35" s="1"/>
  <c r="Y53" i="93"/>
  <c r="X53" i="93"/>
  <c r="Z53" i="93" s="1"/>
  <c r="AH55" i="48"/>
  <c r="AQ55" i="48" s="1"/>
  <c r="AI54" i="26"/>
  <c r="AN54" i="26"/>
  <c r="AH54" i="30"/>
  <c r="AQ54" i="30" s="1"/>
  <c r="AH55" i="91"/>
  <c r="AQ55" i="91" s="1"/>
  <c r="AH52" i="41"/>
  <c r="AQ52" i="41" s="1"/>
  <c r="AR54" i="48"/>
  <c r="AN52" i="33"/>
  <c r="AI52" i="33"/>
  <c r="AR50" i="35"/>
  <c r="AH52" i="92"/>
  <c r="AQ52" i="92" s="1"/>
  <c r="AH54" i="42"/>
  <c r="AQ54" i="42" s="1"/>
  <c r="AH53" i="84"/>
  <c r="AQ53" i="84" s="1"/>
  <c r="AH51" i="88"/>
  <c r="AQ51" i="88" s="1"/>
  <c r="AH51" i="46"/>
  <c r="AQ51" i="46" s="1"/>
  <c r="AH53" i="34"/>
  <c r="AQ53" i="34" s="1"/>
  <c r="Z50" i="89"/>
  <c r="AR52" i="80"/>
  <c r="AR51" i="92"/>
  <c r="Z53" i="43"/>
  <c r="X55" i="38"/>
  <c r="Y55" i="38"/>
  <c r="AR53" i="42"/>
  <c r="Z52" i="41"/>
  <c r="AR49" i="89"/>
  <c r="AH54" i="86"/>
  <c r="AQ54" i="86" s="1"/>
  <c r="Z52" i="78"/>
  <c r="Z52" i="92"/>
  <c r="AR50" i="47"/>
  <c r="Z54" i="42"/>
  <c r="Z53" i="84"/>
  <c r="Z51" i="88"/>
  <c r="Z53" i="34"/>
  <c r="Y52" i="75"/>
  <c r="X52" i="75"/>
  <c r="AR53" i="77"/>
  <c r="AR54" i="91"/>
  <c r="X53" i="81"/>
  <c r="Y53" i="81"/>
  <c r="AH53" i="80"/>
  <c r="AQ53" i="80" s="1"/>
  <c r="X53" i="29"/>
  <c r="Y53" i="29"/>
  <c r="AI53" i="87"/>
  <c r="AN53" i="87"/>
  <c r="AI52" i="93"/>
  <c r="AN52" i="93"/>
  <c r="AI53" i="96"/>
  <c r="AN53" i="96"/>
  <c r="AI52" i="82"/>
  <c r="AN52" i="82"/>
  <c r="Y54" i="37"/>
  <c r="X54" i="37"/>
  <c r="AG52" i="39"/>
  <c r="AP52" i="39" s="1"/>
  <c r="AE52" i="39"/>
  <c r="AF52" i="39"/>
  <c r="AO52" i="39" s="1"/>
  <c r="W53" i="39"/>
  <c r="AN54" i="38"/>
  <c r="AI54" i="38"/>
  <c r="AI52" i="36"/>
  <c r="AN52" i="36"/>
  <c r="Y51" i="27"/>
  <c r="X51" i="27"/>
  <c r="AH53" i="45"/>
  <c r="AQ53" i="45" s="1"/>
  <c r="AH51" i="47"/>
  <c r="AQ51" i="47" s="1"/>
  <c r="AR51" i="41"/>
  <c r="Z55" i="91"/>
  <c r="Z51" i="47"/>
  <c r="AR51" i="78"/>
  <c r="X53" i="33"/>
  <c r="Y53" i="33"/>
  <c r="AR53" i="79"/>
  <c r="AH52" i="90"/>
  <c r="AQ52" i="90" s="1"/>
  <c r="AH54" i="79"/>
  <c r="AQ54" i="79" s="1"/>
  <c r="AH54" i="77"/>
  <c r="AQ54" i="77" s="1"/>
  <c r="Z51" i="46"/>
  <c r="AH54" i="85"/>
  <c r="AQ54" i="85" s="1"/>
  <c r="W54" i="76"/>
  <c r="AG53" i="76"/>
  <c r="AP53" i="76" s="1"/>
  <c r="AF53" i="76"/>
  <c r="AO53" i="76" s="1"/>
  <c r="AE53" i="76"/>
  <c r="AI52" i="29"/>
  <c r="AN52" i="29"/>
  <c r="AI53" i="44"/>
  <c r="AN53" i="44"/>
  <c r="Z51" i="35"/>
  <c r="Z55" i="48"/>
  <c r="AI53" i="37"/>
  <c r="AN53" i="37"/>
  <c r="Z54" i="95" l="1"/>
  <c r="W53" i="32"/>
  <c r="AG53" i="93"/>
  <c r="AP53" i="93" s="1"/>
  <c r="AE53" i="93"/>
  <c r="AF53" i="93"/>
  <c r="AO53" i="93" s="1"/>
  <c r="W54" i="93"/>
  <c r="AH53" i="33"/>
  <c r="AQ53" i="33" s="1"/>
  <c r="Y53" i="39"/>
  <c r="X53" i="39"/>
  <c r="AG53" i="43"/>
  <c r="AP53" i="43" s="1"/>
  <c r="AF53" i="43"/>
  <c r="AO53" i="43" s="1"/>
  <c r="AE53" i="43"/>
  <c r="W54" i="43"/>
  <c r="AR53" i="44"/>
  <c r="W52" i="47"/>
  <c r="AG51" i="47"/>
  <c r="AP51" i="47" s="1"/>
  <c r="AF51" i="47"/>
  <c r="AO51" i="47" s="1"/>
  <c r="AE51" i="47"/>
  <c r="X54" i="76"/>
  <c r="Y54" i="76"/>
  <c r="W52" i="46"/>
  <c r="AG51" i="46"/>
  <c r="AP51" i="46" s="1"/>
  <c r="AE51" i="46"/>
  <c r="AF51" i="46"/>
  <c r="AO51" i="46" s="1"/>
  <c r="W56" i="91"/>
  <c r="AG55" i="91"/>
  <c r="AP55" i="91" s="1"/>
  <c r="AF55" i="91"/>
  <c r="AO55" i="91" s="1"/>
  <c r="AE55" i="91"/>
  <c r="AR54" i="38"/>
  <c r="AE53" i="34"/>
  <c r="W54" i="34"/>
  <c r="AG53" i="34"/>
  <c r="AP53" i="34" s="1"/>
  <c r="AF53" i="34"/>
  <c r="AO53" i="34" s="1"/>
  <c r="AF52" i="92"/>
  <c r="AO52" i="92" s="1"/>
  <c r="AG52" i="92"/>
  <c r="AP52" i="92" s="1"/>
  <c r="W53" i="92"/>
  <c r="AE52" i="92"/>
  <c r="AH54" i="87"/>
  <c r="AQ54" i="87" s="1"/>
  <c r="AR53" i="73"/>
  <c r="AG54" i="40"/>
  <c r="AP54" i="40" s="1"/>
  <c r="AF54" i="40"/>
  <c r="AO54" i="40" s="1"/>
  <c r="AE54" i="40"/>
  <c r="W55" i="40"/>
  <c r="AH55" i="26"/>
  <c r="AQ55" i="26" s="1"/>
  <c r="AH54" i="73"/>
  <c r="AQ54" i="73" s="1"/>
  <c r="AH54" i="95"/>
  <c r="AQ54" i="95" s="1"/>
  <c r="W53" i="74"/>
  <c r="AG52" i="74"/>
  <c r="AP52" i="74" s="1"/>
  <c r="AF52" i="74"/>
  <c r="AO52" i="74" s="1"/>
  <c r="AE52" i="74"/>
  <c r="AI54" i="25"/>
  <c r="AN54" i="25"/>
  <c r="X55" i="86"/>
  <c r="Y55" i="86"/>
  <c r="X53" i="32"/>
  <c r="Y53" i="32"/>
  <c r="AH53" i="29"/>
  <c r="AQ53" i="29" s="1"/>
  <c r="W53" i="78"/>
  <c r="AG52" i="78"/>
  <c r="AP52" i="78" s="1"/>
  <c r="AE52" i="78"/>
  <c r="AF52" i="78"/>
  <c r="AO52" i="78" s="1"/>
  <c r="AH55" i="38"/>
  <c r="AQ55" i="38" s="1"/>
  <c r="AE55" i="26"/>
  <c r="W56" i="26"/>
  <c r="AG55" i="26"/>
  <c r="AP55" i="26" s="1"/>
  <c r="AF55" i="26"/>
  <c r="AO55" i="26" s="1"/>
  <c r="AG54" i="73"/>
  <c r="AP54" i="73" s="1"/>
  <c r="AF54" i="73"/>
  <c r="AO54" i="73" s="1"/>
  <c r="AE54" i="73"/>
  <c r="W55" i="73"/>
  <c r="AG54" i="95"/>
  <c r="AP54" i="95" s="1"/>
  <c r="AF54" i="95"/>
  <c r="AO54" i="95" s="1"/>
  <c r="AE54" i="95"/>
  <c r="W55" i="95"/>
  <c r="Y55" i="77"/>
  <c r="X55" i="77"/>
  <c r="X53" i="90"/>
  <c r="Z53" i="90" s="1"/>
  <c r="Y53" i="90"/>
  <c r="AE53" i="82"/>
  <c r="W54" i="82"/>
  <c r="AG53" i="82"/>
  <c r="AP53" i="82" s="1"/>
  <c r="AF53" i="82"/>
  <c r="AO53" i="82" s="1"/>
  <c r="AN53" i="45"/>
  <c r="AI53" i="45"/>
  <c r="AI54" i="30"/>
  <c r="AN54" i="30"/>
  <c r="AG55" i="48"/>
  <c r="AP55" i="48" s="1"/>
  <c r="AF55" i="48"/>
  <c r="AO55" i="48" s="1"/>
  <c r="AE55" i="48"/>
  <c r="W56" i="48"/>
  <c r="AI53" i="76"/>
  <c r="AN53" i="76"/>
  <c r="Z53" i="33"/>
  <c r="Z53" i="29"/>
  <c r="W54" i="84"/>
  <c r="AF53" i="84"/>
  <c r="AO53" i="84" s="1"/>
  <c r="AG53" i="84"/>
  <c r="AP53" i="84" s="1"/>
  <c r="AE53" i="84"/>
  <c r="Z55" i="38"/>
  <c r="AG50" i="89"/>
  <c r="AP50" i="89" s="1"/>
  <c r="AF50" i="89"/>
  <c r="AO50" i="89" s="1"/>
  <c r="W51" i="89"/>
  <c r="AE50" i="89"/>
  <c r="Z54" i="87"/>
  <c r="AH54" i="96"/>
  <c r="AQ54" i="96" s="1"/>
  <c r="AR51" i="74"/>
  <c r="AI53" i="83"/>
  <c r="AN53" i="83"/>
  <c r="Y55" i="85"/>
  <c r="X55" i="85"/>
  <c r="Z55" i="85" s="1"/>
  <c r="AI52" i="90"/>
  <c r="AN52" i="90"/>
  <c r="AR54" i="28"/>
  <c r="AH53" i="36"/>
  <c r="AQ53" i="36" s="1"/>
  <c r="AI52" i="32"/>
  <c r="AN52" i="32"/>
  <c r="Z54" i="96"/>
  <c r="AH55" i="28"/>
  <c r="AQ55" i="28" s="1"/>
  <c r="AH51" i="94"/>
  <c r="AQ51" i="94" s="1"/>
  <c r="AR52" i="81"/>
  <c r="AN54" i="85"/>
  <c r="AI54" i="85"/>
  <c r="AI54" i="77"/>
  <c r="AN54" i="77"/>
  <c r="Z55" i="79"/>
  <c r="Y55" i="79"/>
  <c r="X55" i="79"/>
  <c r="AR51" i="75"/>
  <c r="AR53" i="37"/>
  <c r="AH54" i="37"/>
  <c r="AQ54" i="37" s="1"/>
  <c r="AR53" i="96"/>
  <c r="W52" i="88"/>
  <c r="AF51" i="88"/>
  <c r="AO51" i="88" s="1"/>
  <c r="AE51" i="88"/>
  <c r="AG51" i="88"/>
  <c r="AP51" i="88" s="1"/>
  <c r="AR54" i="26"/>
  <c r="AI53" i="31"/>
  <c r="AN53" i="31"/>
  <c r="AG51" i="35"/>
  <c r="AP51" i="35" s="1"/>
  <c r="AE51" i="35"/>
  <c r="W52" i="35"/>
  <c r="AF51" i="35"/>
  <c r="AO51" i="35" s="1"/>
  <c r="AH53" i="81"/>
  <c r="AQ53" i="81" s="1"/>
  <c r="AE54" i="42"/>
  <c r="W55" i="42"/>
  <c r="AF54" i="42"/>
  <c r="AO54" i="42" s="1"/>
  <c r="AG54" i="42"/>
  <c r="AP54" i="42" s="1"/>
  <c r="AG52" i="41"/>
  <c r="AP52" i="41" s="1"/>
  <c r="AF52" i="41"/>
  <c r="AO52" i="41" s="1"/>
  <c r="AE52" i="41"/>
  <c r="W53" i="41"/>
  <c r="Z53" i="81"/>
  <c r="AH54" i="44"/>
  <c r="AQ54" i="44" s="1"/>
  <c r="Z55" i="28"/>
  <c r="Z51" i="94"/>
  <c r="AN54" i="79"/>
  <c r="AI54" i="79"/>
  <c r="Y55" i="25"/>
  <c r="X55" i="25"/>
  <c r="Z55" i="25" s="1"/>
  <c r="AR50" i="94"/>
  <c r="Z53" i="36"/>
  <c r="AR50" i="27"/>
  <c r="X54" i="80"/>
  <c r="Y54" i="80"/>
  <c r="AR52" i="29"/>
  <c r="AH51" i="27"/>
  <c r="AQ51" i="27" s="1"/>
  <c r="AH53" i="93"/>
  <c r="AQ53" i="93" s="1"/>
  <c r="Y54" i="83"/>
  <c r="X54" i="83"/>
  <c r="Z51" i="27"/>
  <c r="Z54" i="37"/>
  <c r="AR52" i="93"/>
  <c r="AH52" i="75"/>
  <c r="AQ52" i="75" s="1"/>
  <c r="AR52" i="36"/>
  <c r="AN52" i="39"/>
  <c r="AI52" i="39"/>
  <c r="AR52" i="82"/>
  <c r="AR53" i="87"/>
  <c r="Z52" i="75"/>
  <c r="AR52" i="33"/>
  <c r="Z54" i="44"/>
  <c r="AR53" i="95"/>
  <c r="X54" i="31"/>
  <c r="Y54" i="31"/>
  <c r="AH52" i="74"/>
  <c r="AQ52" i="74" s="1"/>
  <c r="AH53" i="82"/>
  <c r="AQ53" i="82" s="1"/>
  <c r="AN54" i="86"/>
  <c r="AI54" i="86"/>
  <c r="Y54" i="45"/>
  <c r="X54" i="45"/>
  <c r="AN53" i="80"/>
  <c r="AI53" i="80"/>
  <c r="Y55" i="30"/>
  <c r="X55" i="30"/>
  <c r="Z53" i="39" l="1"/>
  <c r="AE53" i="39" s="1"/>
  <c r="Z53" i="32"/>
  <c r="Z54" i="80"/>
  <c r="Z54" i="83"/>
  <c r="AG54" i="83" s="1"/>
  <c r="AP54" i="83" s="1"/>
  <c r="W54" i="39"/>
  <c r="AG53" i="39"/>
  <c r="AP53" i="39" s="1"/>
  <c r="AF53" i="39"/>
  <c r="AO53" i="39" s="1"/>
  <c r="W55" i="80"/>
  <c r="AG54" i="80"/>
  <c r="AP54" i="80" s="1"/>
  <c r="AE54" i="80"/>
  <c r="AF54" i="80"/>
  <c r="AO54" i="80" s="1"/>
  <c r="W55" i="83"/>
  <c r="AE54" i="83"/>
  <c r="AE51" i="27"/>
  <c r="W52" i="27"/>
  <c r="AG51" i="27"/>
  <c r="AP51" i="27" s="1"/>
  <c r="AF51" i="27"/>
  <c r="AO51" i="27" s="1"/>
  <c r="AH55" i="25"/>
  <c r="AQ55" i="25" s="1"/>
  <c r="W56" i="28"/>
  <c r="AG55" i="28"/>
  <c r="AP55" i="28" s="1"/>
  <c r="AF55" i="28"/>
  <c r="AO55" i="28" s="1"/>
  <c r="AE55" i="28"/>
  <c r="AG53" i="81"/>
  <c r="AP53" i="81" s="1"/>
  <c r="AF53" i="81"/>
  <c r="AO53" i="81" s="1"/>
  <c r="W54" i="81"/>
  <c r="AE53" i="81"/>
  <c r="AF54" i="96"/>
  <c r="AO54" i="96" s="1"/>
  <c r="AE54" i="96"/>
  <c r="AG54" i="96"/>
  <c r="AP54" i="96" s="1"/>
  <c r="W55" i="96"/>
  <c r="AH55" i="85"/>
  <c r="AQ55" i="85" s="1"/>
  <c r="AG54" i="87"/>
  <c r="AP54" i="87" s="1"/>
  <c r="AF54" i="87"/>
  <c r="AO54" i="87" s="1"/>
  <c r="AE54" i="87"/>
  <c r="W55" i="87"/>
  <c r="AF55" i="38"/>
  <c r="AO55" i="38" s="1"/>
  <c r="W56" i="38"/>
  <c r="AG55" i="38"/>
  <c r="AP55" i="38" s="1"/>
  <c r="AE55" i="38"/>
  <c r="AG53" i="29"/>
  <c r="AP53" i="29" s="1"/>
  <c r="AF53" i="29"/>
  <c r="AO53" i="29" s="1"/>
  <c r="AE53" i="29"/>
  <c r="W54" i="29"/>
  <c r="Y55" i="95"/>
  <c r="X55" i="95"/>
  <c r="Y55" i="73"/>
  <c r="X55" i="73"/>
  <c r="X53" i="78"/>
  <c r="Y53" i="78"/>
  <c r="X53" i="74"/>
  <c r="Y53" i="74"/>
  <c r="AN54" i="40"/>
  <c r="AI54" i="40"/>
  <c r="X53" i="92"/>
  <c r="Y53" i="92"/>
  <c r="X54" i="34"/>
  <c r="Z54" i="34" s="1"/>
  <c r="Y54" i="34"/>
  <c r="X54" i="43"/>
  <c r="Y54" i="43"/>
  <c r="AH54" i="31"/>
  <c r="AQ54" i="31" s="1"/>
  <c r="AR52" i="39"/>
  <c r="Z54" i="31"/>
  <c r="W53" i="75"/>
  <c r="AG52" i="75"/>
  <c r="AP52" i="75" s="1"/>
  <c r="AF52" i="75"/>
  <c r="AO52" i="75" s="1"/>
  <c r="AE52" i="75"/>
  <c r="AH54" i="83"/>
  <c r="AQ54" i="83" s="1"/>
  <c r="AN51" i="35"/>
  <c r="AI51" i="35"/>
  <c r="W56" i="79"/>
  <c r="AG55" i="79"/>
  <c r="AP55" i="79" s="1"/>
  <c r="AF55" i="79"/>
  <c r="AO55" i="79" s="1"/>
  <c r="AE55" i="79"/>
  <c r="AN50" i="89"/>
  <c r="AI50" i="89"/>
  <c r="AI53" i="84"/>
  <c r="AN53" i="84"/>
  <c r="AF53" i="33"/>
  <c r="AO53" i="33" s="1"/>
  <c r="AE53" i="33"/>
  <c r="W54" i="33"/>
  <c r="AG53" i="33"/>
  <c r="AP53" i="33" s="1"/>
  <c r="AH53" i="90"/>
  <c r="AQ53" i="90" s="1"/>
  <c r="AN54" i="95"/>
  <c r="AI54" i="95"/>
  <c r="AN54" i="73"/>
  <c r="AI54" i="73"/>
  <c r="X56" i="26"/>
  <c r="Y56" i="26"/>
  <c r="AH53" i="32"/>
  <c r="AQ53" i="32" s="1"/>
  <c r="AR54" i="25"/>
  <c r="AN53" i="34"/>
  <c r="AI53" i="34"/>
  <c r="Y52" i="46"/>
  <c r="X52" i="46"/>
  <c r="AN53" i="43"/>
  <c r="AI53" i="43"/>
  <c r="Y54" i="93"/>
  <c r="X54" i="93"/>
  <c r="Z54" i="93" s="1"/>
  <c r="AH54" i="45"/>
  <c r="AQ54" i="45" s="1"/>
  <c r="AE55" i="25"/>
  <c r="W56" i="25"/>
  <c r="AG55" i="25"/>
  <c r="AP55" i="25" s="1"/>
  <c r="AF55" i="25"/>
  <c r="AO55" i="25" s="1"/>
  <c r="Y53" i="41"/>
  <c r="X53" i="41"/>
  <c r="AI51" i="88"/>
  <c r="AN51" i="88"/>
  <c r="AR52" i="32"/>
  <c r="W56" i="85"/>
  <c r="AG55" i="85"/>
  <c r="AP55" i="85" s="1"/>
  <c r="AE55" i="85"/>
  <c r="AF55" i="85"/>
  <c r="AO55" i="85" s="1"/>
  <c r="AF53" i="90"/>
  <c r="AO53" i="90" s="1"/>
  <c r="AG53" i="90"/>
  <c r="AP53" i="90" s="1"/>
  <c r="AE53" i="90"/>
  <c r="W54" i="90"/>
  <c r="AI55" i="26"/>
  <c r="AN55" i="26"/>
  <c r="AF53" i="32"/>
  <c r="AO53" i="32" s="1"/>
  <c r="AE53" i="32"/>
  <c r="W54" i="32"/>
  <c r="AG53" i="32"/>
  <c r="AP53" i="32" s="1"/>
  <c r="AI52" i="74"/>
  <c r="AN52" i="74"/>
  <c r="Y56" i="91"/>
  <c r="X56" i="91"/>
  <c r="AR53" i="80"/>
  <c r="AG53" i="36"/>
  <c r="AP53" i="36" s="1"/>
  <c r="AF53" i="36"/>
  <c r="AO53" i="36" s="1"/>
  <c r="AE53" i="36"/>
  <c r="W54" i="36"/>
  <c r="AR54" i="79"/>
  <c r="AN52" i="41"/>
  <c r="AI52" i="41"/>
  <c r="Z55" i="42"/>
  <c r="X55" i="42"/>
  <c r="Y55" i="42"/>
  <c r="AR54" i="77"/>
  <c r="X51" i="89"/>
  <c r="Y51" i="89"/>
  <c r="AR53" i="76"/>
  <c r="Y54" i="82"/>
  <c r="X54" i="82"/>
  <c r="AH55" i="77"/>
  <c r="AQ55" i="77" s="1"/>
  <c r="AI52" i="78"/>
  <c r="AN52" i="78"/>
  <c r="AH54" i="76"/>
  <c r="AQ54" i="76" s="1"/>
  <c r="X52" i="47"/>
  <c r="Y52" i="47"/>
  <c r="Z54" i="45"/>
  <c r="AI54" i="42"/>
  <c r="AN54" i="42"/>
  <c r="AR53" i="31"/>
  <c r="AR54" i="85"/>
  <c r="AR53" i="83"/>
  <c r="X56" i="48"/>
  <c r="Y56" i="48"/>
  <c r="Z56" i="48" s="1"/>
  <c r="AR54" i="30"/>
  <c r="AH55" i="86"/>
  <c r="AQ55" i="86" s="1"/>
  <c r="AI55" i="91"/>
  <c r="AN55" i="91"/>
  <c r="AI51" i="46"/>
  <c r="AN51" i="46"/>
  <c r="Z54" i="76"/>
  <c r="AN53" i="93"/>
  <c r="AI53" i="93"/>
  <c r="AH55" i="30"/>
  <c r="AQ55" i="30" s="1"/>
  <c r="AE54" i="44"/>
  <c r="AF54" i="44"/>
  <c r="AO54" i="44" s="1"/>
  <c r="AG54" i="44"/>
  <c r="AP54" i="44" s="1"/>
  <c r="W55" i="44"/>
  <c r="Z55" i="30"/>
  <c r="AR54" i="86"/>
  <c r="AG54" i="37"/>
  <c r="AP54" i="37" s="1"/>
  <c r="AF54" i="37"/>
  <c r="AO54" i="37" s="1"/>
  <c r="AE54" i="37"/>
  <c r="W55" i="37"/>
  <c r="AH54" i="80"/>
  <c r="AQ54" i="80" s="1"/>
  <c r="W52" i="94"/>
  <c r="AG51" i="94"/>
  <c r="AP51" i="94" s="1"/>
  <c r="AF51" i="94"/>
  <c r="AO51" i="94" s="1"/>
  <c r="AE51" i="94"/>
  <c r="Y52" i="35"/>
  <c r="X52" i="35"/>
  <c r="Y52" i="88"/>
  <c r="X52" i="88"/>
  <c r="Z52" i="88" s="1"/>
  <c r="AH55" i="79"/>
  <c r="AQ55" i="79" s="1"/>
  <c r="AR52" i="90"/>
  <c r="X54" i="84"/>
  <c r="Y54" i="84"/>
  <c r="AI55" i="48"/>
  <c r="AN55" i="48"/>
  <c r="AR53" i="45"/>
  <c r="AN53" i="82"/>
  <c r="AI53" i="82"/>
  <c r="Z55" i="77"/>
  <c r="Z55" i="86"/>
  <c r="X55" i="40"/>
  <c r="Y55" i="40"/>
  <c r="AI52" i="92"/>
  <c r="AN52" i="92"/>
  <c r="AI51" i="47"/>
  <c r="AN51" i="47"/>
  <c r="AH53" i="39"/>
  <c r="AQ53" i="39" s="1"/>
  <c r="AF54" i="83" l="1"/>
  <c r="AO54" i="83" s="1"/>
  <c r="Z55" i="73"/>
  <c r="Z53" i="41"/>
  <c r="Z51" i="89"/>
  <c r="W52" i="89" s="1"/>
  <c r="Z54" i="84"/>
  <c r="W55" i="84" s="1"/>
  <c r="Z52" i="47"/>
  <c r="AG52" i="47" s="1"/>
  <c r="AP52" i="47" s="1"/>
  <c r="AE52" i="88"/>
  <c r="AG52" i="88"/>
  <c r="AP52" i="88" s="1"/>
  <c r="AF52" i="88"/>
  <c r="AO52" i="88" s="1"/>
  <c r="W53" i="88"/>
  <c r="W56" i="73"/>
  <c r="AG55" i="73"/>
  <c r="AP55" i="73" s="1"/>
  <c r="AE55" i="73"/>
  <c r="AF55" i="73"/>
  <c r="AO55" i="73" s="1"/>
  <c r="W54" i="41"/>
  <c r="AG53" i="41"/>
  <c r="AP53" i="41" s="1"/>
  <c r="AF53" i="41"/>
  <c r="AO53" i="41" s="1"/>
  <c r="AE53" i="41"/>
  <c r="W55" i="93"/>
  <c r="AG54" i="93"/>
  <c r="AP54" i="93" s="1"/>
  <c r="AF54" i="93"/>
  <c r="AO54" i="93" s="1"/>
  <c r="AE54" i="93"/>
  <c r="AF54" i="84"/>
  <c r="AO54" i="84" s="1"/>
  <c r="AE54" i="84"/>
  <c r="W57" i="48"/>
  <c r="AG56" i="48"/>
  <c r="AP56" i="48" s="1"/>
  <c r="AF56" i="48"/>
  <c r="AO56" i="48" s="1"/>
  <c r="AE56" i="48"/>
  <c r="AE51" i="89"/>
  <c r="AG51" i="89"/>
  <c r="AP51" i="89" s="1"/>
  <c r="AF51" i="89"/>
  <c r="AO51" i="89" s="1"/>
  <c r="AH52" i="35"/>
  <c r="AQ52" i="35" s="1"/>
  <c r="AR53" i="43"/>
  <c r="AR52" i="92"/>
  <c r="AR53" i="82"/>
  <c r="AR51" i="46"/>
  <c r="AH55" i="42"/>
  <c r="AQ55" i="42" s="1"/>
  <c r="AR55" i="26"/>
  <c r="AR53" i="34"/>
  <c r="AR54" i="73"/>
  <c r="AN53" i="33"/>
  <c r="AI53" i="33"/>
  <c r="AI55" i="79"/>
  <c r="AN55" i="79"/>
  <c r="AI52" i="75"/>
  <c r="AN52" i="75"/>
  <c r="AF54" i="34"/>
  <c r="AO54" i="34" s="1"/>
  <c r="AG54" i="34"/>
  <c r="AP54" i="34" s="1"/>
  <c r="W55" i="34"/>
  <c r="AE54" i="34"/>
  <c r="AH55" i="73"/>
  <c r="AQ55" i="73" s="1"/>
  <c r="AN54" i="87"/>
  <c r="AI54" i="87"/>
  <c r="AI55" i="28"/>
  <c r="AN55" i="28"/>
  <c r="X55" i="80"/>
  <c r="Y55" i="80"/>
  <c r="AR52" i="78"/>
  <c r="AH53" i="74"/>
  <c r="AQ53" i="74" s="1"/>
  <c r="X54" i="29"/>
  <c r="Y54" i="29"/>
  <c r="Z54" i="29" s="1"/>
  <c r="Y52" i="27"/>
  <c r="X52" i="27"/>
  <c r="AI53" i="39"/>
  <c r="AN53" i="39"/>
  <c r="AH55" i="40"/>
  <c r="AQ55" i="40" s="1"/>
  <c r="X52" i="94"/>
  <c r="Y52" i="94"/>
  <c r="AN54" i="44"/>
  <c r="AI54" i="44"/>
  <c r="AR53" i="93"/>
  <c r="AR55" i="91"/>
  <c r="AR54" i="42"/>
  <c r="AR52" i="41"/>
  <c r="AN53" i="36"/>
  <c r="AI53" i="36"/>
  <c r="X54" i="32"/>
  <c r="Y54" i="32"/>
  <c r="AN53" i="90"/>
  <c r="AI53" i="90"/>
  <c r="AR51" i="88"/>
  <c r="AR54" i="95"/>
  <c r="AH54" i="43"/>
  <c r="AQ54" i="43" s="1"/>
  <c r="AH53" i="92"/>
  <c r="AQ53" i="92" s="1"/>
  <c r="Z53" i="74"/>
  <c r="AN53" i="29"/>
  <c r="AI53" i="29"/>
  <c r="Y56" i="38"/>
  <c r="X56" i="38"/>
  <c r="AN53" i="81"/>
  <c r="AI53" i="81"/>
  <c r="AI51" i="27"/>
  <c r="AN51" i="27"/>
  <c r="AH54" i="82"/>
  <c r="AQ54" i="82" s="1"/>
  <c r="AH51" i="89"/>
  <c r="AQ51" i="89" s="1"/>
  <c r="AH56" i="91"/>
  <c r="AQ56" i="91" s="1"/>
  <c r="Z55" i="40"/>
  <c r="Z52" i="35"/>
  <c r="Y55" i="37"/>
  <c r="X55" i="37"/>
  <c r="AF55" i="30"/>
  <c r="AO55" i="30" s="1"/>
  <c r="AE55" i="30"/>
  <c r="W56" i="30"/>
  <c r="AG55" i="30"/>
  <c r="AP55" i="30" s="1"/>
  <c r="AG54" i="45"/>
  <c r="AP54" i="45" s="1"/>
  <c r="W55" i="45"/>
  <c r="AE54" i="45"/>
  <c r="AF54" i="45"/>
  <c r="AO54" i="45" s="1"/>
  <c r="Z54" i="82"/>
  <c r="Z56" i="91"/>
  <c r="AI53" i="32"/>
  <c r="AN53" i="32"/>
  <c r="AH53" i="41"/>
  <c r="AQ53" i="41" s="1"/>
  <c r="Y56" i="25"/>
  <c r="X56" i="25"/>
  <c r="Z56" i="25" s="1"/>
  <c r="AH52" i="46"/>
  <c r="AQ52" i="46" s="1"/>
  <c r="AR53" i="84"/>
  <c r="Z54" i="43"/>
  <c r="Z53" i="92"/>
  <c r="AH55" i="95"/>
  <c r="AQ55" i="95" s="1"/>
  <c r="Y55" i="96"/>
  <c r="X55" i="96"/>
  <c r="X54" i="81"/>
  <c r="Y54" i="81"/>
  <c r="AI54" i="80"/>
  <c r="AN54" i="80"/>
  <c r="AH54" i="84"/>
  <c r="AQ54" i="84" s="1"/>
  <c r="AG55" i="42"/>
  <c r="AP55" i="42" s="1"/>
  <c r="AF55" i="42"/>
  <c r="AO55" i="42" s="1"/>
  <c r="AE55" i="42"/>
  <c r="W56" i="42"/>
  <c r="X54" i="36"/>
  <c r="Y54" i="36"/>
  <c r="Y54" i="90"/>
  <c r="X54" i="90"/>
  <c r="AI55" i="85"/>
  <c r="AN55" i="85"/>
  <c r="W56" i="86"/>
  <c r="AE55" i="86"/>
  <c r="AF55" i="86"/>
  <c r="AO55" i="86" s="1"/>
  <c r="AG55" i="86"/>
  <c r="AP55" i="86" s="1"/>
  <c r="AH52" i="88"/>
  <c r="AQ52" i="88" s="1"/>
  <c r="AI51" i="94"/>
  <c r="AN51" i="94"/>
  <c r="AN54" i="37"/>
  <c r="AI54" i="37"/>
  <c r="AF54" i="76"/>
  <c r="AO54" i="76" s="1"/>
  <c r="AE54" i="76"/>
  <c r="AG54" i="76"/>
  <c r="AP54" i="76" s="1"/>
  <c r="W55" i="76"/>
  <c r="Y56" i="85"/>
  <c r="X56" i="85"/>
  <c r="AI55" i="25"/>
  <c r="AN55" i="25"/>
  <c r="AH54" i="93"/>
  <c r="AQ54" i="93" s="1"/>
  <c r="AH56" i="26"/>
  <c r="AQ56" i="26" s="1"/>
  <c r="X54" i="33"/>
  <c r="Y54" i="33"/>
  <c r="AR50" i="89"/>
  <c r="X56" i="79"/>
  <c r="Y56" i="79"/>
  <c r="X53" i="75"/>
  <c r="Y53" i="75"/>
  <c r="AR54" i="40"/>
  <c r="AH53" i="78"/>
  <c r="AQ53" i="78" s="1"/>
  <c r="X55" i="87"/>
  <c r="Y55" i="87"/>
  <c r="X56" i="28"/>
  <c r="Y56" i="28"/>
  <c r="Z56" i="28" s="1"/>
  <c r="AN54" i="83"/>
  <c r="AI54" i="83"/>
  <c r="AR51" i="47"/>
  <c r="AE55" i="77"/>
  <c r="W56" i="77"/>
  <c r="AF55" i="77"/>
  <c r="AO55" i="77" s="1"/>
  <c r="AG55" i="77"/>
  <c r="AP55" i="77" s="1"/>
  <c r="AR55" i="48"/>
  <c r="X55" i="44"/>
  <c r="Y55" i="44"/>
  <c r="AH56" i="48"/>
  <c r="AQ56" i="48" s="1"/>
  <c r="AH52" i="47"/>
  <c r="AQ52" i="47" s="1"/>
  <c r="AR52" i="74"/>
  <c r="Z52" i="46"/>
  <c r="Z56" i="26"/>
  <c r="AR51" i="35"/>
  <c r="AE54" i="31"/>
  <c r="W55" i="31"/>
  <c r="AG54" i="31"/>
  <c r="AP54" i="31" s="1"/>
  <c r="AF54" i="31"/>
  <c r="AO54" i="31" s="1"/>
  <c r="AH54" i="34"/>
  <c r="AQ54" i="34" s="1"/>
  <c r="Z53" i="78"/>
  <c r="Z55" i="95"/>
  <c r="AI55" i="38"/>
  <c r="AN55" i="38"/>
  <c r="AN54" i="96"/>
  <c r="AI54" i="96"/>
  <c r="Y55" i="83"/>
  <c r="X55" i="83"/>
  <c r="Y54" i="39"/>
  <c r="X54" i="39"/>
  <c r="Z54" i="39" s="1"/>
  <c r="Z55" i="96" l="1"/>
  <c r="AG54" i="84"/>
  <c r="AP54" i="84" s="1"/>
  <c r="Z55" i="83"/>
  <c r="Z54" i="81"/>
  <c r="AG54" i="81" s="1"/>
  <c r="AP54" i="81" s="1"/>
  <c r="Z55" i="44"/>
  <c r="Z56" i="79"/>
  <c r="AE56" i="79" s="1"/>
  <c r="W53" i="47"/>
  <c r="X53" i="47" s="1"/>
  <c r="AF52" i="47"/>
  <c r="AO52" i="47" s="1"/>
  <c r="AE52" i="47"/>
  <c r="AI52" i="47" s="1"/>
  <c r="Z56" i="85"/>
  <c r="AE56" i="85" s="1"/>
  <c r="Z52" i="94"/>
  <c r="W53" i="94" s="1"/>
  <c r="Z52" i="27"/>
  <c r="AF52" i="27" s="1"/>
  <c r="AO52" i="27" s="1"/>
  <c r="Z54" i="32"/>
  <c r="W55" i="32" s="1"/>
  <c r="AG55" i="96"/>
  <c r="AP55" i="96" s="1"/>
  <c r="AF55" i="96"/>
  <c r="AO55" i="96" s="1"/>
  <c r="AE55" i="96"/>
  <c r="W56" i="96"/>
  <c r="W55" i="81"/>
  <c r="AE54" i="81"/>
  <c r="AF56" i="85"/>
  <c r="AO56" i="85" s="1"/>
  <c r="AE52" i="94"/>
  <c r="AF52" i="94"/>
  <c r="AO52" i="94" s="1"/>
  <c r="AE52" i="27"/>
  <c r="AG56" i="25"/>
  <c r="AP56" i="25" s="1"/>
  <c r="AF56" i="25"/>
  <c r="AO56" i="25" s="1"/>
  <c r="AE56" i="25"/>
  <c r="W57" i="25"/>
  <c r="AF54" i="32"/>
  <c r="AO54" i="32" s="1"/>
  <c r="AE54" i="32"/>
  <c r="AE56" i="28"/>
  <c r="AF56" i="28"/>
  <c r="AO56" i="28" s="1"/>
  <c r="W57" i="28"/>
  <c r="AG56" i="28"/>
  <c r="AP56" i="28" s="1"/>
  <c r="W56" i="83"/>
  <c r="AG55" i="83"/>
  <c r="AP55" i="83" s="1"/>
  <c r="AF55" i="83"/>
  <c r="AO55" i="83" s="1"/>
  <c r="AE55" i="83"/>
  <c r="AG55" i="44"/>
  <c r="AP55" i="44" s="1"/>
  <c r="AF55" i="44"/>
  <c r="AO55" i="44" s="1"/>
  <c r="AE55" i="44"/>
  <c r="W56" i="44"/>
  <c r="AG56" i="79"/>
  <c r="AP56" i="79" s="1"/>
  <c r="AF56" i="79"/>
  <c r="AO56" i="79" s="1"/>
  <c r="AH54" i="33"/>
  <c r="AQ54" i="33" s="1"/>
  <c r="W56" i="40"/>
  <c r="AG55" i="40"/>
  <c r="AP55" i="40" s="1"/>
  <c r="AE55" i="40"/>
  <c r="AF55" i="40"/>
  <c r="AO55" i="40" s="1"/>
  <c r="AH54" i="90"/>
  <c r="AQ54" i="90" s="1"/>
  <c r="X56" i="42"/>
  <c r="Z56" i="42" s="1"/>
  <c r="Y56" i="42"/>
  <c r="AG56" i="26"/>
  <c r="AP56" i="26" s="1"/>
  <c r="AF56" i="26"/>
  <c r="AO56" i="26" s="1"/>
  <c r="AE56" i="26"/>
  <c r="W57" i="26"/>
  <c r="AH53" i="75"/>
  <c r="AQ53" i="75" s="1"/>
  <c r="AR54" i="37"/>
  <c r="Z54" i="90"/>
  <c r="AN55" i="42"/>
  <c r="AI55" i="42"/>
  <c r="AE52" i="46"/>
  <c r="W53" i="46"/>
  <c r="AG52" i="46"/>
  <c r="AP52" i="46" s="1"/>
  <c r="AF52" i="46"/>
  <c r="AO52" i="46" s="1"/>
  <c r="Z53" i="75"/>
  <c r="Y55" i="76"/>
  <c r="X55" i="76"/>
  <c r="Z55" i="76" s="1"/>
  <c r="X56" i="86"/>
  <c r="Y56" i="86"/>
  <c r="AH55" i="96"/>
  <c r="AQ55" i="96" s="1"/>
  <c r="AN54" i="45"/>
  <c r="AI54" i="45"/>
  <c r="Y56" i="30"/>
  <c r="X56" i="30"/>
  <c r="W53" i="35"/>
  <c r="AG52" i="35"/>
  <c r="AP52" i="35" s="1"/>
  <c r="AF52" i="35"/>
  <c r="AO52" i="35" s="1"/>
  <c r="AE52" i="35"/>
  <c r="AR51" i="27"/>
  <c r="AR53" i="29"/>
  <c r="AH54" i="29"/>
  <c r="AQ54" i="29" s="1"/>
  <c r="AR53" i="33"/>
  <c r="Y52" i="89"/>
  <c r="X52" i="89"/>
  <c r="Z52" i="89" s="1"/>
  <c r="AH55" i="87"/>
  <c r="AQ55" i="87" s="1"/>
  <c r="AH54" i="36"/>
  <c r="AQ54" i="36" s="1"/>
  <c r="X55" i="45"/>
  <c r="Y55" i="45"/>
  <c r="AR53" i="81"/>
  <c r="AR53" i="39"/>
  <c r="W55" i="29"/>
  <c r="AG54" i="29"/>
  <c r="AP54" i="29" s="1"/>
  <c r="AE54" i="29"/>
  <c r="AF54" i="29"/>
  <c r="AO54" i="29" s="1"/>
  <c r="AR55" i="28"/>
  <c r="AI56" i="48"/>
  <c r="AN56" i="48"/>
  <c r="Y56" i="73"/>
  <c r="X56" i="73"/>
  <c r="Y53" i="88"/>
  <c r="X53" i="88"/>
  <c r="Z53" i="88" s="1"/>
  <c r="AH55" i="83"/>
  <c r="AQ55" i="83" s="1"/>
  <c r="AR55" i="38"/>
  <c r="AI54" i="31"/>
  <c r="AN54" i="31"/>
  <c r="AH55" i="44"/>
  <c r="AQ55" i="44" s="1"/>
  <c r="Z55" i="87"/>
  <c r="AH56" i="79"/>
  <c r="AQ56" i="79" s="1"/>
  <c r="Z54" i="33"/>
  <c r="AR55" i="25"/>
  <c r="AR51" i="94"/>
  <c r="AR55" i="85"/>
  <c r="Z54" i="36"/>
  <c r="AR54" i="80"/>
  <c r="W54" i="92"/>
  <c r="AG53" i="92"/>
  <c r="AP53" i="92" s="1"/>
  <c r="AE53" i="92"/>
  <c r="AF53" i="92"/>
  <c r="AO53" i="92" s="1"/>
  <c r="AR53" i="32"/>
  <c r="AE53" i="74"/>
  <c r="W54" i="74"/>
  <c r="AF53" i="74"/>
  <c r="AO53" i="74" s="1"/>
  <c r="AG53" i="74"/>
  <c r="AP53" i="74" s="1"/>
  <c r="AH54" i="32"/>
  <c r="AQ54" i="32" s="1"/>
  <c r="AR54" i="44"/>
  <c r="AH52" i="27"/>
  <c r="AQ52" i="27" s="1"/>
  <c r="AR54" i="87"/>
  <c r="X55" i="84"/>
  <c r="Y55" i="84"/>
  <c r="X54" i="41"/>
  <c r="Y54" i="41"/>
  <c r="AN54" i="34"/>
  <c r="AI54" i="34"/>
  <c r="AR52" i="75"/>
  <c r="AN54" i="84"/>
  <c r="AI54" i="84"/>
  <c r="Y55" i="93"/>
  <c r="X55" i="93"/>
  <c r="Y55" i="31"/>
  <c r="X55" i="31"/>
  <c r="AI55" i="30"/>
  <c r="AN55" i="30"/>
  <c r="W56" i="95"/>
  <c r="AG55" i="95"/>
  <c r="AP55" i="95" s="1"/>
  <c r="AF55" i="95"/>
  <c r="AO55" i="95" s="1"/>
  <c r="AE55" i="95"/>
  <c r="AH55" i="37"/>
  <c r="AQ55" i="37" s="1"/>
  <c r="AH56" i="38"/>
  <c r="AQ56" i="38" s="1"/>
  <c r="AF53" i="78"/>
  <c r="AO53" i="78" s="1"/>
  <c r="AE53" i="78"/>
  <c r="W54" i="78"/>
  <c r="AG53" i="78"/>
  <c r="AP53" i="78" s="1"/>
  <c r="AI55" i="77"/>
  <c r="AN55" i="77"/>
  <c r="AH56" i="28"/>
  <c r="AQ56" i="28" s="1"/>
  <c r="AI55" i="86"/>
  <c r="AN55" i="86"/>
  <c r="AH54" i="81"/>
  <c r="AQ54" i="81" s="1"/>
  <c r="AG54" i="82"/>
  <c r="AP54" i="82" s="1"/>
  <c r="AF54" i="82"/>
  <c r="AO54" i="82" s="1"/>
  <c r="AE54" i="82"/>
  <c r="W55" i="82"/>
  <c r="AR53" i="36"/>
  <c r="AH55" i="80"/>
  <c r="AQ55" i="80" s="1"/>
  <c r="AI51" i="89"/>
  <c r="AN51" i="89"/>
  <c r="AI53" i="41"/>
  <c r="AN53" i="41"/>
  <c r="AI55" i="73"/>
  <c r="AN55" i="73"/>
  <c r="Y53" i="47"/>
  <c r="AE54" i="39"/>
  <c r="W55" i="39"/>
  <c r="AF54" i="39"/>
  <c r="AO54" i="39" s="1"/>
  <c r="AG54" i="39"/>
  <c r="AP54" i="39" s="1"/>
  <c r="AR54" i="83"/>
  <c r="X56" i="77"/>
  <c r="Y56" i="77"/>
  <c r="Z56" i="77" s="1"/>
  <c r="AH56" i="85"/>
  <c r="AQ56" i="85" s="1"/>
  <c r="AI54" i="76"/>
  <c r="AN54" i="76"/>
  <c r="W55" i="43"/>
  <c r="AE54" i="43"/>
  <c r="AG54" i="43"/>
  <c r="AP54" i="43" s="1"/>
  <c r="AF54" i="43"/>
  <c r="AO54" i="43" s="1"/>
  <c r="AF56" i="91"/>
  <c r="AO56" i="91" s="1"/>
  <c r="AE56" i="91"/>
  <c r="AG56" i="91"/>
  <c r="AP56" i="91" s="1"/>
  <c r="W57" i="91"/>
  <c r="AH54" i="39"/>
  <c r="AQ54" i="39" s="1"/>
  <c r="AR54" i="96"/>
  <c r="AH56" i="25"/>
  <c r="AQ56" i="25" s="1"/>
  <c r="Z55" i="37"/>
  <c r="Z56" i="38"/>
  <c r="AR53" i="90"/>
  <c r="AH52" i="94"/>
  <c r="AQ52" i="94" s="1"/>
  <c r="Z55" i="80"/>
  <c r="Y55" i="34"/>
  <c r="X55" i="34"/>
  <c r="AR55" i="79"/>
  <c r="X57" i="48"/>
  <c r="Y57" i="48"/>
  <c r="AI54" i="93"/>
  <c r="AN54" i="93"/>
  <c r="AN52" i="88"/>
  <c r="AI52" i="88"/>
  <c r="W53" i="27" l="1"/>
  <c r="AG52" i="27"/>
  <c r="AP52" i="27" s="1"/>
  <c r="Z56" i="73"/>
  <c r="AF56" i="73" s="1"/>
  <c r="AO56" i="73" s="1"/>
  <c r="W57" i="79"/>
  <c r="AG52" i="94"/>
  <c r="AP52" i="94" s="1"/>
  <c r="AF54" i="81"/>
  <c r="AO54" i="81" s="1"/>
  <c r="Z55" i="34"/>
  <c r="Z55" i="31"/>
  <c r="Z56" i="86"/>
  <c r="Z53" i="47"/>
  <c r="AF53" i="47" s="1"/>
  <c r="AO53" i="47" s="1"/>
  <c r="AN52" i="47"/>
  <c r="AG54" i="32"/>
  <c r="AP54" i="32" s="1"/>
  <c r="AG56" i="85"/>
  <c r="AP56" i="85" s="1"/>
  <c r="Z56" i="30"/>
  <c r="AG56" i="30" s="1"/>
  <c r="AP56" i="30" s="1"/>
  <c r="W57" i="85"/>
  <c r="AG53" i="47"/>
  <c r="AP53" i="47" s="1"/>
  <c r="AE53" i="47"/>
  <c r="W54" i="47"/>
  <c r="AE56" i="73"/>
  <c r="W57" i="73"/>
  <c r="AG56" i="73"/>
  <c r="AP56" i="73" s="1"/>
  <c r="AF56" i="30"/>
  <c r="AO56" i="30" s="1"/>
  <c r="AE56" i="30"/>
  <c r="W57" i="30"/>
  <c r="AG55" i="31"/>
  <c r="AP55" i="31" s="1"/>
  <c r="AF55" i="31"/>
  <c r="AO55" i="31" s="1"/>
  <c r="AE55" i="31"/>
  <c r="W56" i="31"/>
  <c r="AF55" i="34"/>
  <c r="AO55" i="34" s="1"/>
  <c r="W56" i="34"/>
  <c r="AG55" i="34"/>
  <c r="AP55" i="34" s="1"/>
  <c r="AE55" i="34"/>
  <c r="AG56" i="77"/>
  <c r="AP56" i="77" s="1"/>
  <c r="AF56" i="77"/>
  <c r="AO56" i="77" s="1"/>
  <c r="AE56" i="77"/>
  <c r="W57" i="77"/>
  <c r="X55" i="39"/>
  <c r="Y55" i="39"/>
  <c r="AR55" i="73"/>
  <c r="AR55" i="77"/>
  <c r="AH54" i="41"/>
  <c r="AQ54" i="41" s="1"/>
  <c r="X54" i="92"/>
  <c r="Y54" i="92"/>
  <c r="AI54" i="29"/>
  <c r="AN54" i="29"/>
  <c r="AN56" i="91"/>
  <c r="AI56" i="91"/>
  <c r="Y55" i="43"/>
  <c r="X55" i="43"/>
  <c r="AR53" i="41"/>
  <c r="Y56" i="95"/>
  <c r="X56" i="95"/>
  <c r="AH55" i="93"/>
  <c r="AQ55" i="93" s="1"/>
  <c r="AR56" i="48"/>
  <c r="Y53" i="46"/>
  <c r="X53" i="46"/>
  <c r="Z53" i="46" s="1"/>
  <c r="AH56" i="42"/>
  <c r="AQ56" i="42" s="1"/>
  <c r="AN55" i="44"/>
  <c r="AI55" i="44"/>
  <c r="AN56" i="28"/>
  <c r="AI56" i="28"/>
  <c r="AN52" i="27"/>
  <c r="AI52" i="27"/>
  <c r="Y53" i="94"/>
  <c r="X53" i="94"/>
  <c r="AI56" i="85"/>
  <c r="AN56" i="85"/>
  <c r="X55" i="81"/>
  <c r="Z55" i="81" s="1"/>
  <c r="Y55" i="81"/>
  <c r="AI54" i="43"/>
  <c r="AN54" i="43"/>
  <c r="AR54" i="34"/>
  <c r="AH55" i="84"/>
  <c r="AQ55" i="84" s="1"/>
  <c r="W55" i="36"/>
  <c r="AG54" i="36"/>
  <c r="AP54" i="36" s="1"/>
  <c r="AE54" i="36"/>
  <c r="AF54" i="36"/>
  <c r="AO54" i="36" s="1"/>
  <c r="AF53" i="88"/>
  <c r="AO53" i="88" s="1"/>
  <c r="AG53" i="88"/>
  <c r="AP53" i="88" s="1"/>
  <c r="W54" i="88"/>
  <c r="AE53" i="88"/>
  <c r="X55" i="29"/>
  <c r="Y55" i="29"/>
  <c r="AH55" i="45"/>
  <c r="AQ55" i="45" s="1"/>
  <c r="Y56" i="96"/>
  <c r="X56" i="96"/>
  <c r="Z56" i="96" s="1"/>
  <c r="AR54" i="93"/>
  <c r="AH55" i="34"/>
  <c r="AQ55" i="34" s="1"/>
  <c r="W56" i="37"/>
  <c r="AG55" i="37"/>
  <c r="AP55" i="37" s="1"/>
  <c r="AF55" i="37"/>
  <c r="AO55" i="37" s="1"/>
  <c r="AE55" i="37"/>
  <c r="AR54" i="76"/>
  <c r="AR51" i="89"/>
  <c r="AI53" i="78"/>
  <c r="AN53" i="78"/>
  <c r="AI55" i="95"/>
  <c r="AN55" i="95"/>
  <c r="AR55" i="30"/>
  <c r="Z55" i="93"/>
  <c r="Z55" i="84"/>
  <c r="Y54" i="74"/>
  <c r="X54" i="74"/>
  <c r="Z54" i="74" s="1"/>
  <c r="AF54" i="33"/>
  <c r="AO54" i="33" s="1"/>
  <c r="AG54" i="33"/>
  <c r="AP54" i="33" s="1"/>
  <c r="AE54" i="33"/>
  <c r="W55" i="33"/>
  <c r="W56" i="87"/>
  <c r="AG55" i="87"/>
  <c r="AP55" i="87" s="1"/>
  <c r="AF55" i="87"/>
  <c r="AO55" i="87" s="1"/>
  <c r="AE55" i="87"/>
  <c r="AH56" i="73"/>
  <c r="AQ56" i="73" s="1"/>
  <c r="Z55" i="45"/>
  <c r="AR52" i="47"/>
  <c r="AE53" i="75"/>
  <c r="W54" i="75"/>
  <c r="AF53" i="75"/>
  <c r="AO53" i="75" s="1"/>
  <c r="AG53" i="75"/>
  <c r="AP53" i="75" s="1"/>
  <c r="AR55" i="42"/>
  <c r="AN56" i="26"/>
  <c r="AI56" i="26"/>
  <c r="AI55" i="40"/>
  <c r="AN55" i="40"/>
  <c r="Y57" i="79"/>
  <c r="X57" i="79"/>
  <c r="Z57" i="79" s="1"/>
  <c r="X55" i="32"/>
  <c r="Y55" i="32"/>
  <c r="AN56" i="25"/>
  <c r="AI56" i="25"/>
  <c r="AI52" i="94"/>
  <c r="AN52" i="94"/>
  <c r="AI54" i="81"/>
  <c r="AN54" i="81"/>
  <c r="AN55" i="96"/>
  <c r="AI55" i="96"/>
  <c r="AF56" i="38"/>
  <c r="AO56" i="38" s="1"/>
  <c r="AE56" i="38"/>
  <c r="W57" i="38"/>
  <c r="AG56" i="38"/>
  <c r="AP56" i="38" s="1"/>
  <c r="AH53" i="47"/>
  <c r="AQ53" i="47" s="1"/>
  <c r="Y54" i="78"/>
  <c r="X54" i="78"/>
  <c r="Z54" i="78" s="1"/>
  <c r="AI53" i="92"/>
  <c r="AN53" i="92"/>
  <c r="AR54" i="45"/>
  <c r="AG55" i="76"/>
  <c r="AP55" i="76" s="1"/>
  <c r="AF55" i="76"/>
  <c r="AO55" i="76" s="1"/>
  <c r="W56" i="76"/>
  <c r="AE55" i="76"/>
  <c r="AI52" i="46"/>
  <c r="AN52" i="46"/>
  <c r="Y57" i="26"/>
  <c r="X57" i="26"/>
  <c r="W57" i="42"/>
  <c r="AG56" i="42"/>
  <c r="AP56" i="42" s="1"/>
  <c r="AF56" i="42"/>
  <c r="AO56" i="42" s="1"/>
  <c r="AE56" i="42"/>
  <c r="X56" i="83"/>
  <c r="Y56" i="83"/>
  <c r="Y57" i="25"/>
  <c r="X57" i="25"/>
  <c r="Z57" i="25" s="1"/>
  <c r="Y53" i="27"/>
  <c r="X53" i="27"/>
  <c r="Y57" i="91"/>
  <c r="X57" i="91"/>
  <c r="Z57" i="91" s="1"/>
  <c r="AH56" i="77"/>
  <c r="AQ56" i="77" s="1"/>
  <c r="AR55" i="86"/>
  <c r="AH55" i="31"/>
  <c r="AQ55" i="31" s="1"/>
  <c r="AR54" i="84"/>
  <c r="AI53" i="74"/>
  <c r="AN53" i="74"/>
  <c r="AR54" i="31"/>
  <c r="AH52" i="89"/>
  <c r="AQ52" i="89" s="1"/>
  <c r="Y53" i="35"/>
  <c r="X53" i="35"/>
  <c r="AH56" i="86"/>
  <c r="AQ56" i="86" s="1"/>
  <c r="AI56" i="79"/>
  <c r="AN56" i="79"/>
  <c r="AI55" i="83"/>
  <c r="AN55" i="83"/>
  <c r="AN54" i="32"/>
  <c r="AI54" i="32"/>
  <c r="AH56" i="30"/>
  <c r="AQ56" i="30" s="1"/>
  <c r="AE56" i="86"/>
  <c r="AG56" i="86"/>
  <c r="AP56" i="86" s="1"/>
  <c r="W57" i="86"/>
  <c r="AF56" i="86"/>
  <c r="AO56" i="86" s="1"/>
  <c r="AF54" i="90"/>
  <c r="AO54" i="90" s="1"/>
  <c r="AG54" i="90"/>
  <c r="AP54" i="90" s="1"/>
  <c r="AE54" i="90"/>
  <c r="W55" i="90"/>
  <c r="Y56" i="44"/>
  <c r="X56" i="44"/>
  <c r="Y57" i="28"/>
  <c r="X57" i="28"/>
  <c r="AH57" i="48"/>
  <c r="AQ57" i="48" s="1"/>
  <c r="X55" i="82"/>
  <c r="Y55" i="82"/>
  <c r="AR52" i="88"/>
  <c r="Z57" i="48"/>
  <c r="AE55" i="80"/>
  <c r="W56" i="80"/>
  <c r="AF55" i="80"/>
  <c r="AO55" i="80" s="1"/>
  <c r="AG55" i="80"/>
  <c r="AP55" i="80" s="1"/>
  <c r="AI54" i="39"/>
  <c r="AN54" i="39"/>
  <c r="AN54" i="82"/>
  <c r="AI54" i="82"/>
  <c r="Z54" i="41"/>
  <c r="AH53" i="88"/>
  <c r="AQ53" i="88" s="1"/>
  <c r="AF52" i="89"/>
  <c r="AO52" i="89" s="1"/>
  <c r="AE52" i="89"/>
  <c r="AG52" i="89"/>
  <c r="AP52" i="89" s="1"/>
  <c r="W53" i="89"/>
  <c r="AI52" i="35"/>
  <c r="AN52" i="35"/>
  <c r="AH55" i="76"/>
  <c r="AQ55" i="76" s="1"/>
  <c r="X56" i="40"/>
  <c r="Y56" i="40"/>
  <c r="Z56" i="40" s="1"/>
  <c r="Y57" i="85"/>
  <c r="Z57" i="85" s="1"/>
  <c r="X57" i="85"/>
  <c r="Z55" i="82" l="1"/>
  <c r="Z55" i="29"/>
  <c r="Z56" i="83"/>
  <c r="AG56" i="83" s="1"/>
  <c r="AP56" i="83" s="1"/>
  <c r="AF56" i="40"/>
  <c r="AO56" i="40" s="1"/>
  <c r="AE56" i="40"/>
  <c r="W57" i="40"/>
  <c r="AG56" i="40"/>
  <c r="AP56" i="40" s="1"/>
  <c r="AF55" i="29"/>
  <c r="AO55" i="29" s="1"/>
  <c r="AE55" i="29"/>
  <c r="W56" i="29"/>
  <c r="AG55" i="29"/>
  <c r="AP55" i="29" s="1"/>
  <c r="AG54" i="74"/>
  <c r="AP54" i="74" s="1"/>
  <c r="AF54" i="74"/>
  <c r="AO54" i="74" s="1"/>
  <c r="AE54" i="74"/>
  <c r="W55" i="74"/>
  <c r="AE56" i="83"/>
  <c r="W57" i="83"/>
  <c r="AF56" i="83"/>
  <c r="AO56" i="83" s="1"/>
  <c r="AR53" i="74"/>
  <c r="AH53" i="27"/>
  <c r="AQ53" i="27" s="1"/>
  <c r="AG57" i="85"/>
  <c r="AP57" i="85" s="1"/>
  <c r="AF57" i="85"/>
  <c r="AO57" i="85" s="1"/>
  <c r="AE57" i="85"/>
  <c r="W58" i="85"/>
  <c r="AI55" i="80"/>
  <c r="AN55" i="80"/>
  <c r="W56" i="82"/>
  <c r="AE55" i="82"/>
  <c r="AG55" i="82"/>
  <c r="AP55" i="82" s="1"/>
  <c r="AF55" i="82"/>
  <c r="AO55" i="82" s="1"/>
  <c r="AH57" i="28"/>
  <c r="AQ57" i="28" s="1"/>
  <c r="X55" i="90"/>
  <c r="Y55" i="90"/>
  <c r="Z55" i="90" s="1"/>
  <c r="X57" i="86"/>
  <c r="Y57" i="86"/>
  <c r="AR55" i="83"/>
  <c r="AG57" i="91"/>
  <c r="AP57" i="91" s="1"/>
  <c r="AF57" i="91"/>
  <c r="AO57" i="91" s="1"/>
  <c r="AE57" i="91"/>
  <c r="W58" i="91"/>
  <c r="W58" i="25"/>
  <c r="AG57" i="25"/>
  <c r="AP57" i="25" s="1"/>
  <c r="AF57" i="25"/>
  <c r="AO57" i="25" s="1"/>
  <c r="AE57" i="25"/>
  <c r="AR55" i="96"/>
  <c r="AR56" i="25"/>
  <c r="AI53" i="75"/>
  <c r="AN53" i="75"/>
  <c r="AE56" i="96"/>
  <c r="AF56" i="96"/>
  <c r="AO56" i="96" s="1"/>
  <c r="W57" i="96"/>
  <c r="AG56" i="96"/>
  <c r="AP56" i="96" s="1"/>
  <c r="X55" i="36"/>
  <c r="Y55" i="36"/>
  <c r="AE55" i="81"/>
  <c r="W56" i="81"/>
  <c r="AG55" i="81"/>
  <c r="AP55" i="81" s="1"/>
  <c r="AF55" i="81"/>
  <c r="AO55" i="81" s="1"/>
  <c r="AR52" i="27"/>
  <c r="AN55" i="31"/>
  <c r="AI55" i="31"/>
  <c r="AR52" i="46"/>
  <c r="X57" i="77"/>
  <c r="Y57" i="77"/>
  <c r="AH56" i="40"/>
  <c r="AQ56" i="40" s="1"/>
  <c r="AN52" i="89"/>
  <c r="AI52" i="89"/>
  <c r="Z57" i="28"/>
  <c r="AR56" i="79"/>
  <c r="AH53" i="35"/>
  <c r="AQ53" i="35" s="1"/>
  <c r="AH56" i="83"/>
  <c r="AQ56" i="83" s="1"/>
  <c r="Y57" i="42"/>
  <c r="X57" i="42"/>
  <c r="AN55" i="76"/>
  <c r="AI55" i="76"/>
  <c r="X55" i="33"/>
  <c r="Y55" i="33"/>
  <c r="Y56" i="37"/>
  <c r="X56" i="37"/>
  <c r="Z56" i="37" s="1"/>
  <c r="AR56" i="85"/>
  <c r="AR56" i="28"/>
  <c r="AH55" i="43"/>
  <c r="AQ55" i="43" s="1"/>
  <c r="AR54" i="29"/>
  <c r="AN56" i="77"/>
  <c r="AI56" i="77"/>
  <c r="X56" i="34"/>
  <c r="Y56" i="34"/>
  <c r="Z56" i="34" s="1"/>
  <c r="Z53" i="27"/>
  <c r="AH57" i="26"/>
  <c r="AQ57" i="26" s="1"/>
  <c r="X57" i="38"/>
  <c r="Y57" i="38"/>
  <c r="Z57" i="38" s="1"/>
  <c r="AR54" i="81"/>
  <c r="AH55" i="32"/>
  <c r="AQ55" i="32" s="1"/>
  <c r="AR55" i="40"/>
  <c r="W56" i="45"/>
  <c r="AF55" i="45"/>
  <c r="AO55" i="45" s="1"/>
  <c r="AE55" i="45"/>
  <c r="AG55" i="45"/>
  <c r="AP55" i="45" s="1"/>
  <c r="AI55" i="87"/>
  <c r="AN55" i="87"/>
  <c r="AR55" i="95"/>
  <c r="AI54" i="36"/>
  <c r="AN54" i="36"/>
  <c r="AR54" i="43"/>
  <c r="AH53" i="94"/>
  <c r="AQ53" i="94" s="1"/>
  <c r="AH56" i="95"/>
  <c r="AQ56" i="95" s="1"/>
  <c r="X54" i="47"/>
  <c r="Z54" i="47" s="1"/>
  <c r="Y54" i="47"/>
  <c r="AF57" i="48"/>
  <c r="AO57" i="48" s="1"/>
  <c r="W58" i="48"/>
  <c r="AE57" i="48"/>
  <c r="AG57" i="48"/>
  <c r="AP57" i="48" s="1"/>
  <c r="AN54" i="90"/>
  <c r="AI54" i="90"/>
  <c r="Y56" i="87"/>
  <c r="X56" i="87"/>
  <c r="AH54" i="74"/>
  <c r="AQ54" i="74" s="1"/>
  <c r="AH55" i="29"/>
  <c r="AQ55" i="29" s="1"/>
  <c r="AG53" i="46"/>
  <c r="AP53" i="46" s="1"/>
  <c r="AF53" i="46"/>
  <c r="AO53" i="46" s="1"/>
  <c r="AE53" i="46"/>
  <c r="W54" i="46"/>
  <c r="AE54" i="41"/>
  <c r="W55" i="41"/>
  <c r="AF54" i="41"/>
  <c r="AO54" i="41" s="1"/>
  <c r="AG54" i="41"/>
  <c r="AP54" i="41" s="1"/>
  <c r="AH56" i="44"/>
  <c r="AQ56" i="44" s="1"/>
  <c r="AN56" i="86"/>
  <c r="AI56" i="86"/>
  <c r="AR54" i="32"/>
  <c r="AH57" i="85"/>
  <c r="AQ57" i="85" s="1"/>
  <c r="AR52" i="35"/>
  <c r="AR54" i="82"/>
  <c r="Z53" i="35"/>
  <c r="AH57" i="91"/>
  <c r="AQ57" i="91" s="1"/>
  <c r="AH57" i="25"/>
  <c r="AQ57" i="25" s="1"/>
  <c r="AI56" i="42"/>
  <c r="AN56" i="42"/>
  <c r="X56" i="76"/>
  <c r="Y56" i="76"/>
  <c r="AR53" i="92"/>
  <c r="AI56" i="38"/>
  <c r="AN56" i="38"/>
  <c r="Z55" i="32"/>
  <c r="AR56" i="26"/>
  <c r="AN54" i="33"/>
  <c r="AI54" i="33"/>
  <c r="AG55" i="84"/>
  <c r="AP55" i="84" s="1"/>
  <c r="AF55" i="84"/>
  <c r="AO55" i="84" s="1"/>
  <c r="AE55" i="84"/>
  <c r="W56" i="84"/>
  <c r="AI55" i="37"/>
  <c r="AN55" i="37"/>
  <c r="AH56" i="96"/>
  <c r="AQ56" i="96" s="1"/>
  <c r="AN53" i="88"/>
  <c r="AI53" i="88"/>
  <c r="AR55" i="44"/>
  <c r="Z55" i="43"/>
  <c r="AH54" i="92"/>
  <c r="AQ54" i="92" s="1"/>
  <c r="AH55" i="39"/>
  <c r="AQ55" i="39" s="1"/>
  <c r="X57" i="30"/>
  <c r="Y57" i="30"/>
  <c r="Y57" i="73"/>
  <c r="X57" i="73"/>
  <c r="AN53" i="47"/>
  <c r="AI53" i="47"/>
  <c r="AR54" i="39"/>
  <c r="AG54" i="78"/>
  <c r="AP54" i="78" s="1"/>
  <c r="AF54" i="78"/>
  <c r="AO54" i="78" s="1"/>
  <c r="AE54" i="78"/>
  <c r="W55" i="78"/>
  <c r="AG57" i="79"/>
  <c r="AP57" i="79" s="1"/>
  <c r="AF57" i="79"/>
  <c r="AO57" i="79" s="1"/>
  <c r="AE57" i="79"/>
  <c r="W58" i="79"/>
  <c r="X53" i="89"/>
  <c r="Z53" i="89" s="1"/>
  <c r="Y53" i="89"/>
  <c r="Y56" i="80"/>
  <c r="X56" i="80"/>
  <c r="AH55" i="82"/>
  <c r="AQ55" i="82" s="1"/>
  <c r="Z56" i="44"/>
  <c r="Z57" i="26"/>
  <c r="AH54" i="78"/>
  <c r="AQ54" i="78" s="1"/>
  <c r="AR52" i="94"/>
  <c r="AH57" i="79"/>
  <c r="AQ57" i="79" s="1"/>
  <c r="Y54" i="75"/>
  <c r="X54" i="75"/>
  <c r="AE55" i="93"/>
  <c r="W56" i="93"/>
  <c r="AF55" i="93"/>
  <c r="AO55" i="93" s="1"/>
  <c r="AG55" i="93"/>
  <c r="AP55" i="93" s="1"/>
  <c r="AR53" i="78"/>
  <c r="X54" i="88"/>
  <c r="Y54" i="88"/>
  <c r="AH55" i="81"/>
  <c r="AQ55" i="81" s="1"/>
  <c r="Z53" i="94"/>
  <c r="AH53" i="46"/>
  <c r="AQ53" i="46" s="1"/>
  <c r="Z56" i="95"/>
  <c r="AR56" i="91"/>
  <c r="Z54" i="92"/>
  <c r="Z55" i="39"/>
  <c r="AI55" i="34"/>
  <c r="AN55" i="34"/>
  <c r="Y56" i="31"/>
  <c r="Z56" i="31" s="1"/>
  <c r="X56" i="31"/>
  <c r="AN56" i="30"/>
  <c r="AI56" i="30"/>
  <c r="AI56" i="73"/>
  <c r="AN56" i="73"/>
  <c r="Z55" i="33" l="1"/>
  <c r="Z57" i="86"/>
  <c r="Z56" i="80"/>
  <c r="Z57" i="30"/>
  <c r="W58" i="30" s="1"/>
  <c r="W57" i="31"/>
  <c r="AG56" i="31"/>
  <c r="AP56" i="31" s="1"/>
  <c r="AF56" i="31"/>
  <c r="AO56" i="31" s="1"/>
  <c r="AE56" i="31"/>
  <c r="AE56" i="34"/>
  <c r="W57" i="34"/>
  <c r="AG56" i="34"/>
  <c r="AP56" i="34" s="1"/>
  <c r="AF56" i="34"/>
  <c r="AO56" i="34" s="1"/>
  <c r="AE57" i="30"/>
  <c r="AG57" i="38"/>
  <c r="AP57" i="38" s="1"/>
  <c r="AE57" i="38"/>
  <c r="AF57" i="38"/>
  <c r="AO57" i="38" s="1"/>
  <c r="W58" i="38"/>
  <c r="AF55" i="90"/>
  <c r="AO55" i="90" s="1"/>
  <c r="AE55" i="90"/>
  <c r="AG55" i="90"/>
  <c r="AP55" i="90" s="1"/>
  <c r="W56" i="90"/>
  <c r="W58" i="26"/>
  <c r="AG57" i="26"/>
  <c r="AP57" i="26" s="1"/>
  <c r="AF57" i="26"/>
  <c r="AO57" i="26" s="1"/>
  <c r="AE57" i="26"/>
  <c r="AH56" i="31"/>
  <c r="AQ56" i="31" s="1"/>
  <c r="AF54" i="92"/>
  <c r="AO54" i="92" s="1"/>
  <c r="W55" i="92"/>
  <c r="AG54" i="92"/>
  <c r="AP54" i="92" s="1"/>
  <c r="AE54" i="92"/>
  <c r="AI55" i="93"/>
  <c r="AN55" i="93"/>
  <c r="Y58" i="79"/>
  <c r="X58" i="79"/>
  <c r="AN54" i="78"/>
  <c r="AI54" i="78"/>
  <c r="AN53" i="46"/>
  <c r="AI53" i="46"/>
  <c r="AH54" i="47"/>
  <c r="AQ54" i="47" s="1"/>
  <c r="X56" i="45"/>
  <c r="Y56" i="45"/>
  <c r="W54" i="27"/>
  <c r="AG53" i="27"/>
  <c r="AP53" i="27" s="1"/>
  <c r="AF53" i="27"/>
  <c r="AO53" i="27" s="1"/>
  <c r="AE53" i="27"/>
  <c r="X56" i="81"/>
  <c r="Y56" i="81"/>
  <c r="Z56" i="81" s="1"/>
  <c r="Y57" i="96"/>
  <c r="X57" i="96"/>
  <c r="Z57" i="96" s="1"/>
  <c r="AG57" i="86"/>
  <c r="AP57" i="86" s="1"/>
  <c r="AF57" i="86"/>
  <c r="AO57" i="86" s="1"/>
  <c r="AE57" i="86"/>
  <c r="W58" i="86"/>
  <c r="AN57" i="85"/>
  <c r="AI57" i="85"/>
  <c r="Y57" i="83"/>
  <c r="X57" i="83"/>
  <c r="AH54" i="75"/>
  <c r="AQ54" i="75" s="1"/>
  <c r="AG56" i="80"/>
  <c r="AP56" i="80" s="1"/>
  <c r="AF56" i="80"/>
  <c r="AO56" i="80" s="1"/>
  <c r="AE56" i="80"/>
  <c r="W57" i="80"/>
  <c r="AN57" i="79"/>
  <c r="AI57" i="79"/>
  <c r="AH57" i="73"/>
  <c r="AQ57" i="73" s="1"/>
  <c r="AN55" i="84"/>
  <c r="AI55" i="84"/>
  <c r="AH56" i="87"/>
  <c r="AQ56" i="87" s="1"/>
  <c r="W55" i="47"/>
  <c r="AG54" i="47"/>
  <c r="AP54" i="47" s="1"/>
  <c r="AF54" i="47"/>
  <c r="AO54" i="47" s="1"/>
  <c r="AE54" i="47"/>
  <c r="AR55" i="87"/>
  <c r="AE56" i="37"/>
  <c r="W57" i="37"/>
  <c r="AF56" i="37"/>
  <c r="AO56" i="37" s="1"/>
  <c r="AG56" i="37"/>
  <c r="AP56" i="37" s="1"/>
  <c r="AH57" i="42"/>
  <c r="AQ57" i="42" s="1"/>
  <c r="AH57" i="77"/>
  <c r="AQ57" i="77" s="1"/>
  <c r="AI55" i="81"/>
  <c r="AN55" i="81"/>
  <c r="X56" i="82"/>
  <c r="Y56" i="82"/>
  <c r="AR53" i="88"/>
  <c r="W56" i="32"/>
  <c r="AG55" i="32"/>
  <c r="AP55" i="32" s="1"/>
  <c r="AF55" i="32"/>
  <c r="AO55" i="32" s="1"/>
  <c r="AE55" i="32"/>
  <c r="AH56" i="76"/>
  <c r="AQ56" i="76" s="1"/>
  <c r="X55" i="41"/>
  <c r="Y55" i="41"/>
  <c r="AI57" i="48"/>
  <c r="AN57" i="48"/>
  <c r="AH56" i="34"/>
  <c r="AQ56" i="34" s="1"/>
  <c r="Z57" i="77"/>
  <c r="Y58" i="25"/>
  <c r="X58" i="25"/>
  <c r="AH55" i="90"/>
  <c r="AQ55" i="90" s="1"/>
  <c r="AN56" i="83"/>
  <c r="AI56" i="83"/>
  <c r="AR56" i="73"/>
  <c r="AE56" i="95"/>
  <c r="W57" i="95"/>
  <c r="AF56" i="95"/>
  <c r="AO56" i="95" s="1"/>
  <c r="AG56" i="95"/>
  <c r="AP56" i="95" s="1"/>
  <c r="AG53" i="94"/>
  <c r="AP53" i="94" s="1"/>
  <c r="AF53" i="94"/>
  <c r="AO53" i="94" s="1"/>
  <c r="W54" i="94"/>
  <c r="AE53" i="94"/>
  <c r="Z54" i="75"/>
  <c r="AH53" i="89"/>
  <c r="AQ53" i="89" s="1"/>
  <c r="Z57" i="73"/>
  <c r="Z56" i="76"/>
  <c r="AI54" i="41"/>
  <c r="AN54" i="41"/>
  <c r="Z56" i="87"/>
  <c r="Y58" i="48"/>
  <c r="X58" i="48"/>
  <c r="AR54" i="36"/>
  <c r="AI55" i="45"/>
  <c r="AN55" i="45"/>
  <c r="AH55" i="33"/>
  <c r="AQ55" i="33" s="1"/>
  <c r="Z57" i="42"/>
  <c r="AH55" i="36"/>
  <c r="AQ55" i="36" s="1"/>
  <c r="AN56" i="96"/>
  <c r="AI56" i="96"/>
  <c r="X58" i="91"/>
  <c r="Y58" i="91"/>
  <c r="AR55" i="80"/>
  <c r="Y57" i="40"/>
  <c r="X57" i="40"/>
  <c r="AH54" i="88"/>
  <c r="AQ54" i="88" s="1"/>
  <c r="AG53" i="89"/>
  <c r="AP53" i="89" s="1"/>
  <c r="AF53" i="89"/>
  <c r="AO53" i="89" s="1"/>
  <c r="W54" i="89"/>
  <c r="AE53" i="89"/>
  <c r="AR56" i="86"/>
  <c r="AR54" i="90"/>
  <c r="AR56" i="77"/>
  <c r="AF55" i="33"/>
  <c r="AO55" i="33" s="1"/>
  <c r="AG55" i="33"/>
  <c r="AP55" i="33" s="1"/>
  <c r="W56" i="33"/>
  <c r="AE55" i="33"/>
  <c r="AG57" i="28"/>
  <c r="AP57" i="28" s="1"/>
  <c r="AF57" i="28"/>
  <c r="AO57" i="28" s="1"/>
  <c r="W58" i="28"/>
  <c r="AE57" i="28"/>
  <c r="Z55" i="36"/>
  <c r="AI57" i="25"/>
  <c r="AN57" i="25"/>
  <c r="AN57" i="91"/>
  <c r="AI57" i="91"/>
  <c r="Y55" i="74"/>
  <c r="X55" i="74"/>
  <c r="X56" i="29"/>
  <c r="Y56" i="29"/>
  <c r="AI56" i="40"/>
  <c r="AN56" i="40"/>
  <c r="AR56" i="30"/>
  <c r="AR55" i="34"/>
  <c r="AR55" i="37"/>
  <c r="AR54" i="33"/>
  <c r="AR56" i="38"/>
  <c r="AE53" i="35"/>
  <c r="W54" i="35"/>
  <c r="AF53" i="35"/>
  <c r="AO53" i="35" s="1"/>
  <c r="AG53" i="35"/>
  <c r="AP53" i="35" s="1"/>
  <c r="AG55" i="39"/>
  <c r="AP55" i="39" s="1"/>
  <c r="AE55" i="39"/>
  <c r="W56" i="39"/>
  <c r="AF55" i="39"/>
  <c r="AO55" i="39" s="1"/>
  <c r="Z54" i="88"/>
  <c r="X56" i="93"/>
  <c r="Y56" i="93"/>
  <c r="W57" i="44"/>
  <c r="AF56" i="44"/>
  <c r="AO56" i="44" s="1"/>
  <c r="AG56" i="44"/>
  <c r="AP56" i="44" s="1"/>
  <c r="AE56" i="44"/>
  <c r="AH56" i="80"/>
  <c r="AQ56" i="80" s="1"/>
  <c r="X55" i="78"/>
  <c r="Z55" i="78" s="1"/>
  <c r="Y55" i="78"/>
  <c r="AR53" i="47"/>
  <c r="AH57" i="30"/>
  <c r="AQ57" i="30" s="1"/>
  <c r="AE55" i="43"/>
  <c r="AG55" i="43"/>
  <c r="AP55" i="43" s="1"/>
  <c r="W56" i="43"/>
  <c r="AF55" i="43"/>
  <c r="AO55" i="43" s="1"/>
  <c r="X56" i="84"/>
  <c r="Y56" i="84"/>
  <c r="AR56" i="42"/>
  <c r="X54" i="46"/>
  <c r="Y54" i="46"/>
  <c r="AH57" i="38"/>
  <c r="AQ57" i="38" s="1"/>
  <c r="AH56" i="37"/>
  <c r="AQ56" i="37" s="1"/>
  <c r="AR55" i="76"/>
  <c r="AR52" i="89"/>
  <c r="AR55" i="31"/>
  <c r="AR53" i="75"/>
  <c r="AH57" i="86"/>
  <c r="AQ57" i="86" s="1"/>
  <c r="AI55" i="82"/>
  <c r="AN55" i="82"/>
  <c r="Y58" i="85"/>
  <c r="X58" i="85"/>
  <c r="AN54" i="74"/>
  <c r="AI54" i="74"/>
  <c r="AI55" i="29"/>
  <c r="AN55" i="29"/>
  <c r="Z57" i="83" l="1"/>
  <c r="Z58" i="91"/>
  <c r="Z54" i="46"/>
  <c r="AF54" i="46" s="1"/>
  <c r="AO54" i="46" s="1"/>
  <c r="AF57" i="30"/>
  <c r="AO57" i="30" s="1"/>
  <c r="AG57" i="30"/>
  <c r="AP57" i="30" s="1"/>
  <c r="Z58" i="85"/>
  <c r="AG58" i="85" s="1"/>
  <c r="AP58" i="85" s="1"/>
  <c r="Z55" i="74"/>
  <c r="Z58" i="48"/>
  <c r="Z56" i="93"/>
  <c r="AG56" i="93" s="1"/>
  <c r="AP56" i="93" s="1"/>
  <c r="W55" i="46"/>
  <c r="AG54" i="46"/>
  <c r="AP54" i="46" s="1"/>
  <c r="AE54" i="46"/>
  <c r="W59" i="91"/>
  <c r="AF58" i="91"/>
  <c r="AO58" i="91" s="1"/>
  <c r="AE58" i="91"/>
  <c r="AG58" i="91"/>
  <c r="AP58" i="91" s="1"/>
  <c r="AF57" i="96"/>
  <c r="AO57" i="96" s="1"/>
  <c r="AE57" i="96"/>
  <c r="AG57" i="96"/>
  <c r="AP57" i="96" s="1"/>
  <c r="W58" i="96"/>
  <c r="AG56" i="81"/>
  <c r="AP56" i="81" s="1"/>
  <c r="AF56" i="81"/>
  <c r="AO56" i="81" s="1"/>
  <c r="W57" i="81"/>
  <c r="AE56" i="81"/>
  <c r="AF56" i="93"/>
  <c r="AO56" i="93" s="1"/>
  <c r="AE56" i="93"/>
  <c r="W57" i="93"/>
  <c r="AF58" i="48"/>
  <c r="AO58" i="48" s="1"/>
  <c r="AE58" i="48"/>
  <c r="W59" i="48"/>
  <c r="AG58" i="48"/>
  <c r="AP58" i="48" s="1"/>
  <c r="AG57" i="83"/>
  <c r="AP57" i="83" s="1"/>
  <c r="AF57" i="83"/>
  <c r="AO57" i="83" s="1"/>
  <c r="AE57" i="83"/>
  <c r="W58" i="83"/>
  <c r="W56" i="78"/>
  <c r="AG55" i="78"/>
  <c r="AP55" i="78" s="1"/>
  <c r="AE55" i="78"/>
  <c r="AF55" i="78"/>
  <c r="AO55" i="78" s="1"/>
  <c r="W56" i="74"/>
  <c r="AG55" i="74"/>
  <c r="AP55" i="74" s="1"/>
  <c r="AF55" i="74"/>
  <c r="AO55" i="74" s="1"/>
  <c r="AE55" i="74"/>
  <c r="AR54" i="74"/>
  <c r="AH58" i="85"/>
  <c r="AQ58" i="85" s="1"/>
  <c r="X56" i="43"/>
  <c r="Z56" i="43" s="1"/>
  <c r="Y56" i="43"/>
  <c r="AH55" i="78"/>
  <c r="AQ55" i="78" s="1"/>
  <c r="Y56" i="39"/>
  <c r="X56" i="39"/>
  <c r="Y54" i="35"/>
  <c r="X54" i="35"/>
  <c r="AF55" i="36"/>
  <c r="AO55" i="36" s="1"/>
  <c r="AE55" i="36"/>
  <c r="W56" i="36"/>
  <c r="AG55" i="36"/>
  <c r="AP55" i="36" s="1"/>
  <c r="AE57" i="42"/>
  <c r="W58" i="42"/>
  <c r="AF57" i="42"/>
  <c r="AO57" i="42" s="1"/>
  <c r="AG57" i="42"/>
  <c r="AP57" i="42" s="1"/>
  <c r="AN53" i="94"/>
  <c r="AI53" i="94"/>
  <c r="AR56" i="83"/>
  <c r="X56" i="32"/>
  <c r="Y56" i="32"/>
  <c r="AR57" i="79"/>
  <c r="AH57" i="83"/>
  <c r="AQ57" i="83" s="1"/>
  <c r="AN57" i="86"/>
  <c r="AI57" i="86"/>
  <c r="AI57" i="26"/>
  <c r="AN57" i="26"/>
  <c r="AN56" i="34"/>
  <c r="AI56" i="34"/>
  <c r="AI56" i="44"/>
  <c r="AN56" i="44"/>
  <c r="AI53" i="35"/>
  <c r="AN53" i="35"/>
  <c r="AN55" i="33"/>
  <c r="AI55" i="33"/>
  <c r="AR55" i="45"/>
  <c r="AH58" i="25"/>
  <c r="AQ58" i="25" s="1"/>
  <c r="AH55" i="41"/>
  <c r="AQ55" i="41" s="1"/>
  <c r="AR55" i="81"/>
  <c r="AR54" i="78"/>
  <c r="AR55" i="93"/>
  <c r="AN57" i="38"/>
  <c r="AI57" i="38"/>
  <c r="Y58" i="30"/>
  <c r="X58" i="30"/>
  <c r="AI56" i="31"/>
  <c r="AN56" i="31"/>
  <c r="AR55" i="29"/>
  <c r="AR57" i="91"/>
  <c r="AN57" i="28"/>
  <c r="AI57" i="28"/>
  <c r="X56" i="33"/>
  <c r="Y56" i="33"/>
  <c r="X57" i="95"/>
  <c r="Y57" i="95"/>
  <c r="Z55" i="41"/>
  <c r="AI55" i="32"/>
  <c r="AN55" i="32"/>
  <c r="AH56" i="81"/>
  <c r="AQ56" i="81" s="1"/>
  <c r="Y54" i="27"/>
  <c r="X54" i="27"/>
  <c r="AI54" i="92"/>
  <c r="AN54" i="92"/>
  <c r="AN55" i="90"/>
  <c r="AI55" i="90"/>
  <c r="X54" i="89"/>
  <c r="Y54" i="89"/>
  <c r="Z54" i="89" s="1"/>
  <c r="W55" i="88"/>
  <c r="AG54" i="88"/>
  <c r="AP54" i="88" s="1"/>
  <c r="AF54" i="88"/>
  <c r="AO54" i="88" s="1"/>
  <c r="AE54" i="88"/>
  <c r="X58" i="28"/>
  <c r="Y58" i="28"/>
  <c r="AR54" i="41"/>
  <c r="Z58" i="25"/>
  <c r="Y57" i="80"/>
  <c r="X57" i="80"/>
  <c r="AR57" i="85"/>
  <c r="AH58" i="79"/>
  <c r="AQ58" i="79" s="1"/>
  <c r="AI57" i="30"/>
  <c r="AN57" i="30"/>
  <c r="AN55" i="39"/>
  <c r="AI55" i="39"/>
  <c r="AE56" i="87"/>
  <c r="W57" i="87"/>
  <c r="AF56" i="87"/>
  <c r="AO56" i="87" s="1"/>
  <c r="AG56" i="87"/>
  <c r="AP56" i="87" s="1"/>
  <c r="AI54" i="47"/>
  <c r="AN54" i="47"/>
  <c r="AR55" i="82"/>
  <c r="AH56" i="84"/>
  <c r="AQ56" i="84" s="1"/>
  <c r="AH56" i="29"/>
  <c r="AQ56" i="29" s="1"/>
  <c r="AH54" i="46"/>
  <c r="AQ54" i="46" s="1"/>
  <c r="Z56" i="84"/>
  <c r="Z56" i="29"/>
  <c r="AH58" i="48"/>
  <c r="AQ58" i="48" s="1"/>
  <c r="W57" i="76"/>
  <c r="AG56" i="76"/>
  <c r="AP56" i="76" s="1"/>
  <c r="AF56" i="76"/>
  <c r="AO56" i="76" s="1"/>
  <c r="AE56" i="76"/>
  <c r="W58" i="77"/>
  <c r="AG57" i="77"/>
  <c r="AP57" i="77" s="1"/>
  <c r="AF57" i="77"/>
  <c r="AO57" i="77" s="1"/>
  <c r="AE57" i="77"/>
  <c r="AH56" i="82"/>
  <c r="AQ56" i="82" s="1"/>
  <c r="AI56" i="37"/>
  <c r="AN56" i="37"/>
  <c r="AN56" i="80"/>
  <c r="AI56" i="80"/>
  <c r="AH57" i="96"/>
  <c r="AQ57" i="96" s="1"/>
  <c r="AI53" i="27"/>
  <c r="AN53" i="27"/>
  <c r="AH56" i="45"/>
  <c r="AQ56" i="45" s="1"/>
  <c r="Y58" i="26"/>
  <c r="X58" i="26"/>
  <c r="W59" i="85"/>
  <c r="AH56" i="93"/>
  <c r="AQ56" i="93" s="1"/>
  <c r="AR56" i="40"/>
  <c r="X54" i="94"/>
  <c r="Y54" i="94"/>
  <c r="AN55" i="43"/>
  <c r="AI55" i="43"/>
  <c r="AH57" i="40"/>
  <c r="AQ57" i="40" s="1"/>
  <c r="AH58" i="91"/>
  <c r="AQ58" i="91" s="1"/>
  <c r="AI56" i="95"/>
  <c r="AN56" i="95"/>
  <c r="Y57" i="37"/>
  <c r="X57" i="37"/>
  <c r="Y57" i="44"/>
  <c r="X57" i="44"/>
  <c r="AH55" i="74"/>
  <c r="AQ55" i="74" s="1"/>
  <c r="AR57" i="25"/>
  <c r="AN53" i="89"/>
  <c r="AI53" i="89"/>
  <c r="Z57" i="40"/>
  <c r="AR56" i="96"/>
  <c r="AG57" i="73"/>
  <c r="AP57" i="73" s="1"/>
  <c r="AF57" i="73"/>
  <c r="AO57" i="73" s="1"/>
  <c r="AE57" i="73"/>
  <c r="W58" i="73"/>
  <c r="AG54" i="75"/>
  <c r="AP54" i="75" s="1"/>
  <c r="AF54" i="75"/>
  <c r="AO54" i="75" s="1"/>
  <c r="AE54" i="75"/>
  <c r="W55" i="75"/>
  <c r="AR57" i="48"/>
  <c r="Z56" i="82"/>
  <c r="Y55" i="47"/>
  <c r="X55" i="47"/>
  <c r="AR55" i="84"/>
  <c r="Y58" i="86"/>
  <c r="X58" i="86"/>
  <c r="Z56" i="45"/>
  <c r="AR53" i="46"/>
  <c r="Z58" i="79"/>
  <c r="Y55" i="92"/>
  <c r="X55" i="92"/>
  <c r="Y56" i="90"/>
  <c r="X56" i="90"/>
  <c r="Z56" i="90" s="1"/>
  <c r="X58" i="38"/>
  <c r="Y58" i="38"/>
  <c r="X57" i="34"/>
  <c r="Z57" i="34" s="1"/>
  <c r="Y57" i="34"/>
  <c r="Y57" i="31"/>
  <c r="X57" i="31"/>
  <c r="Z54" i="35" l="1"/>
  <c r="Z58" i="26"/>
  <c r="W59" i="26" s="1"/>
  <c r="Z54" i="27"/>
  <c r="AE54" i="27" s="1"/>
  <c r="Z57" i="95"/>
  <c r="Z57" i="44"/>
  <c r="AE57" i="44" s="1"/>
  <c r="AF58" i="85"/>
  <c r="AO58" i="85" s="1"/>
  <c r="AE58" i="85"/>
  <c r="Z58" i="38"/>
  <c r="AG58" i="38" s="1"/>
  <c r="AP58" i="38" s="1"/>
  <c r="Z55" i="92"/>
  <c r="Z56" i="32"/>
  <c r="AF56" i="32" s="1"/>
  <c r="AO56" i="32" s="1"/>
  <c r="W59" i="38"/>
  <c r="AE58" i="38"/>
  <c r="AE56" i="32"/>
  <c r="W57" i="32"/>
  <c r="AG56" i="32"/>
  <c r="AP56" i="32" s="1"/>
  <c r="W55" i="27"/>
  <c r="AG54" i="27"/>
  <c r="AP54" i="27" s="1"/>
  <c r="AF54" i="27"/>
  <c r="AO54" i="27" s="1"/>
  <c r="AG54" i="35"/>
  <c r="AP54" i="35" s="1"/>
  <c r="AE54" i="35"/>
  <c r="W55" i="35"/>
  <c r="AF54" i="35"/>
  <c r="AO54" i="35" s="1"/>
  <c r="AF55" i="92"/>
  <c r="AO55" i="92" s="1"/>
  <c r="W56" i="92"/>
  <c r="AG55" i="92"/>
  <c r="AP55" i="92" s="1"/>
  <c r="AE55" i="92"/>
  <c r="AF57" i="44"/>
  <c r="AO57" i="44" s="1"/>
  <c r="AG57" i="44"/>
  <c r="AP57" i="44" s="1"/>
  <c r="W58" i="44"/>
  <c r="AI56" i="87"/>
  <c r="AN56" i="87"/>
  <c r="X56" i="36"/>
  <c r="Y56" i="36"/>
  <c r="AH56" i="39"/>
  <c r="AQ56" i="39" s="1"/>
  <c r="X58" i="96"/>
  <c r="Z58" i="96" s="1"/>
  <c r="Y58" i="96"/>
  <c r="AH57" i="34"/>
  <c r="AQ57" i="34" s="1"/>
  <c r="AH57" i="44"/>
  <c r="AQ57" i="44" s="1"/>
  <c r="AR55" i="43"/>
  <c r="AE58" i="25"/>
  <c r="W59" i="25"/>
  <c r="AG58" i="25"/>
  <c r="AP58" i="25" s="1"/>
  <c r="AF58" i="25"/>
  <c r="AO58" i="25" s="1"/>
  <c r="AI54" i="88"/>
  <c r="AN54" i="88"/>
  <c r="AH54" i="89"/>
  <c r="AQ54" i="89" s="1"/>
  <c r="AH54" i="27"/>
  <c r="AQ54" i="27" s="1"/>
  <c r="AH57" i="95"/>
  <c r="AQ57" i="95" s="1"/>
  <c r="AR56" i="31"/>
  <c r="AR55" i="33"/>
  <c r="AR56" i="34"/>
  <c r="AR53" i="94"/>
  <c r="AI57" i="42"/>
  <c r="AN57" i="42"/>
  <c r="AH54" i="35"/>
  <c r="AQ54" i="35" s="1"/>
  <c r="AH56" i="43"/>
  <c r="AQ56" i="43" s="1"/>
  <c r="X56" i="78"/>
  <c r="Y56" i="78"/>
  <c r="Y57" i="93"/>
  <c r="X57" i="93"/>
  <c r="Z57" i="93" s="1"/>
  <c r="X57" i="81"/>
  <c r="Y57" i="81"/>
  <c r="AN57" i="96"/>
  <c r="AI57" i="96"/>
  <c r="Y59" i="91"/>
  <c r="X59" i="91"/>
  <c r="AF57" i="34"/>
  <c r="AO57" i="34" s="1"/>
  <c r="AG57" i="34"/>
  <c r="AP57" i="34" s="1"/>
  <c r="W58" i="34"/>
  <c r="AE57" i="34"/>
  <c r="AR56" i="95"/>
  <c r="AI58" i="85"/>
  <c r="AN58" i="85"/>
  <c r="AR57" i="30"/>
  <c r="W55" i="89"/>
  <c r="AE54" i="89"/>
  <c r="AG54" i="89"/>
  <c r="AP54" i="89" s="1"/>
  <c r="AF54" i="89"/>
  <c r="AO54" i="89" s="1"/>
  <c r="AG57" i="95"/>
  <c r="AP57" i="95" s="1"/>
  <c r="AE57" i="95"/>
  <c r="W58" i="95"/>
  <c r="AF57" i="95"/>
  <c r="AO57" i="95" s="1"/>
  <c r="AH58" i="30"/>
  <c r="AQ58" i="30" s="1"/>
  <c r="AG56" i="43"/>
  <c r="AP56" i="43" s="1"/>
  <c r="AF56" i="43"/>
  <c r="AO56" i="43" s="1"/>
  <c r="AE56" i="43"/>
  <c r="W57" i="43"/>
  <c r="X56" i="74"/>
  <c r="Y56" i="74"/>
  <c r="Z56" i="74" s="1"/>
  <c r="X58" i="83"/>
  <c r="Y58" i="83"/>
  <c r="Z59" i="48"/>
  <c r="X59" i="48"/>
  <c r="Y59" i="48"/>
  <c r="AN56" i="93"/>
  <c r="AI56" i="93"/>
  <c r="AH57" i="31"/>
  <c r="AQ57" i="31" s="1"/>
  <c r="AH55" i="92"/>
  <c r="AQ55" i="92" s="1"/>
  <c r="AF56" i="45"/>
  <c r="AO56" i="45" s="1"/>
  <c r="AE56" i="45"/>
  <c r="AG56" i="45"/>
  <c r="AP56" i="45" s="1"/>
  <c r="W57" i="45"/>
  <c r="AH55" i="47"/>
  <c r="AQ55" i="47" s="1"/>
  <c r="Z55" i="75"/>
  <c r="Y55" i="75"/>
  <c r="X55" i="75"/>
  <c r="Y58" i="73"/>
  <c r="X58" i="73"/>
  <c r="AG57" i="40"/>
  <c r="AP57" i="40" s="1"/>
  <c r="AF57" i="40"/>
  <c r="AO57" i="40" s="1"/>
  <c r="AE57" i="40"/>
  <c r="W58" i="40"/>
  <c r="AR53" i="27"/>
  <c r="AR56" i="80"/>
  <c r="X57" i="76"/>
  <c r="Y57" i="76"/>
  <c r="AG56" i="29"/>
  <c r="AP56" i="29" s="1"/>
  <c r="AF56" i="29"/>
  <c r="AO56" i="29" s="1"/>
  <c r="AE56" i="29"/>
  <c r="W57" i="29"/>
  <c r="Y57" i="87"/>
  <c r="X57" i="87"/>
  <c r="AR55" i="90"/>
  <c r="AH56" i="32"/>
  <c r="AQ56" i="32" s="1"/>
  <c r="AN57" i="83"/>
  <c r="AI57" i="83"/>
  <c r="AN58" i="48"/>
  <c r="AI58" i="48"/>
  <c r="AI54" i="46"/>
  <c r="AN54" i="46"/>
  <c r="AH58" i="86"/>
  <c r="AQ58" i="86" s="1"/>
  <c r="AI58" i="91"/>
  <c r="AN58" i="91"/>
  <c r="AR53" i="89"/>
  <c r="AH57" i="37"/>
  <c r="AQ57" i="37" s="1"/>
  <c r="AH54" i="94"/>
  <c r="AQ54" i="94" s="1"/>
  <c r="AR55" i="32"/>
  <c r="AH56" i="33"/>
  <c r="AQ56" i="33" s="1"/>
  <c r="Z58" i="30"/>
  <c r="AR53" i="35"/>
  <c r="Z54" i="94"/>
  <c r="X59" i="85"/>
  <c r="Y59" i="85"/>
  <c r="AI56" i="76"/>
  <c r="AN56" i="76"/>
  <c r="AR54" i="47"/>
  <c r="AR55" i="39"/>
  <c r="AH58" i="28"/>
  <c r="AQ58" i="28" s="1"/>
  <c r="X55" i="88"/>
  <c r="Y55" i="88"/>
  <c r="AG55" i="41"/>
  <c r="AP55" i="41" s="1"/>
  <c r="AF55" i="41"/>
  <c r="AO55" i="41" s="1"/>
  <c r="AE55" i="41"/>
  <c r="W56" i="41"/>
  <c r="Z56" i="33"/>
  <c r="AR57" i="38"/>
  <c r="AR57" i="86"/>
  <c r="AI55" i="36"/>
  <c r="AN55" i="36"/>
  <c r="AF56" i="90"/>
  <c r="AO56" i="90" s="1"/>
  <c r="AG56" i="90"/>
  <c r="AP56" i="90" s="1"/>
  <c r="AE56" i="90"/>
  <c r="W57" i="90"/>
  <c r="AE58" i="26"/>
  <c r="AH58" i="38"/>
  <c r="AQ58" i="38" s="1"/>
  <c r="AN57" i="73"/>
  <c r="AI57" i="73"/>
  <c r="X58" i="77"/>
  <c r="Y58" i="77"/>
  <c r="Z58" i="77" s="1"/>
  <c r="W57" i="84"/>
  <c r="AF56" i="84"/>
  <c r="AO56" i="84" s="1"/>
  <c r="AG56" i="84"/>
  <c r="AP56" i="84" s="1"/>
  <c r="AE56" i="84"/>
  <c r="AH57" i="80"/>
  <c r="AQ57" i="80" s="1"/>
  <c r="AR57" i="26"/>
  <c r="AI55" i="74"/>
  <c r="AN55" i="74"/>
  <c r="AI55" i="78"/>
  <c r="AN55" i="78"/>
  <c r="Z57" i="31"/>
  <c r="Z55" i="47"/>
  <c r="AN54" i="75"/>
  <c r="AI54" i="75"/>
  <c r="AH56" i="90"/>
  <c r="AQ56" i="90" s="1"/>
  <c r="W59" i="79"/>
  <c r="AG58" i="79"/>
  <c r="AP58" i="79" s="1"/>
  <c r="AF58" i="79"/>
  <c r="AO58" i="79" s="1"/>
  <c r="AE58" i="79"/>
  <c r="Z58" i="86"/>
  <c r="AE56" i="82"/>
  <c r="AG56" i="82"/>
  <c r="AP56" i="82" s="1"/>
  <c r="AF56" i="82"/>
  <c r="AO56" i="82" s="1"/>
  <c r="W57" i="82"/>
  <c r="Z57" i="37"/>
  <c r="AH58" i="26"/>
  <c r="AQ58" i="26" s="1"/>
  <c r="AR56" i="37"/>
  <c r="AI57" i="77"/>
  <c r="AN57" i="77"/>
  <c r="Z57" i="80"/>
  <c r="Z58" i="28"/>
  <c r="AR54" i="92"/>
  <c r="AR57" i="28"/>
  <c r="AR56" i="44"/>
  <c r="X58" i="42"/>
  <c r="Y58" i="42"/>
  <c r="Z56" i="39"/>
  <c r="AN56" i="81"/>
  <c r="AI56" i="81"/>
  <c r="X55" i="46"/>
  <c r="Y55" i="46"/>
  <c r="AF58" i="38" l="1"/>
  <c r="AO58" i="38" s="1"/>
  <c r="AF58" i="26"/>
  <c r="AO58" i="26" s="1"/>
  <c r="AG58" i="26"/>
  <c r="AP58" i="26" s="1"/>
  <c r="Z55" i="88"/>
  <c r="Z57" i="87"/>
  <c r="Z55" i="46"/>
  <c r="AG55" i="46" s="1"/>
  <c r="AP55" i="46" s="1"/>
  <c r="AE58" i="77"/>
  <c r="W59" i="77"/>
  <c r="AF58" i="77"/>
  <c r="AO58" i="77" s="1"/>
  <c r="AG58" i="77"/>
  <c r="AP58" i="77" s="1"/>
  <c r="AH58" i="42"/>
  <c r="AQ58" i="42" s="1"/>
  <c r="AF58" i="30"/>
  <c r="AO58" i="30" s="1"/>
  <c r="AE58" i="30"/>
  <c r="W59" i="30"/>
  <c r="AG58" i="30"/>
  <c r="AP58" i="30" s="1"/>
  <c r="X58" i="44"/>
  <c r="Y58" i="44"/>
  <c r="Z58" i="44" s="1"/>
  <c r="AR57" i="77"/>
  <c r="AR55" i="78"/>
  <c r="AR57" i="73"/>
  <c r="X57" i="90"/>
  <c r="Y57" i="90"/>
  <c r="AR55" i="36"/>
  <c r="AH55" i="88"/>
  <c r="AQ55" i="88" s="1"/>
  <c r="AR56" i="76"/>
  <c r="AR58" i="48"/>
  <c r="W56" i="75"/>
  <c r="AG55" i="75"/>
  <c r="AP55" i="75" s="1"/>
  <c r="AF55" i="75"/>
  <c r="AO55" i="75" s="1"/>
  <c r="AE55" i="75"/>
  <c r="X57" i="45"/>
  <c r="Y57" i="45"/>
  <c r="AH59" i="48"/>
  <c r="AQ59" i="48" s="1"/>
  <c r="AH56" i="74"/>
  <c r="AQ56" i="74" s="1"/>
  <c r="X58" i="34"/>
  <c r="Y58" i="34"/>
  <c r="AR57" i="96"/>
  <c r="AH58" i="96"/>
  <c r="AQ58" i="96" s="1"/>
  <c r="Y55" i="35"/>
  <c r="X55" i="35"/>
  <c r="Z55" i="35" s="1"/>
  <c r="AR54" i="75"/>
  <c r="AI54" i="89"/>
  <c r="AN54" i="89"/>
  <c r="X56" i="92"/>
  <c r="Y56" i="92"/>
  <c r="AG57" i="37"/>
  <c r="AP57" i="37" s="1"/>
  <c r="AF57" i="37"/>
  <c r="AO57" i="37" s="1"/>
  <c r="AE57" i="37"/>
  <c r="W58" i="37"/>
  <c r="AH59" i="85"/>
  <c r="AQ59" i="85" s="1"/>
  <c r="AR57" i="83"/>
  <c r="AH57" i="76"/>
  <c r="AQ57" i="76" s="1"/>
  <c r="X57" i="43"/>
  <c r="Y57" i="43"/>
  <c r="X58" i="95"/>
  <c r="Y58" i="95"/>
  <c r="AH56" i="36"/>
  <c r="AQ56" i="36" s="1"/>
  <c r="AE55" i="88"/>
  <c r="W56" i="88"/>
  <c r="AG55" i="88"/>
  <c r="AP55" i="88" s="1"/>
  <c r="AF55" i="88"/>
  <c r="AO55" i="88" s="1"/>
  <c r="AH58" i="73"/>
  <c r="AQ58" i="73" s="1"/>
  <c r="AF58" i="96"/>
  <c r="AO58" i="96" s="1"/>
  <c r="W59" i="96"/>
  <c r="AE58" i="96"/>
  <c r="AG58" i="96"/>
  <c r="AP58" i="96" s="1"/>
  <c r="AN54" i="27"/>
  <c r="AI54" i="27"/>
  <c r="AN55" i="41"/>
  <c r="AI55" i="41"/>
  <c r="AR56" i="81"/>
  <c r="W59" i="28"/>
  <c r="AG58" i="28"/>
  <c r="AP58" i="28" s="1"/>
  <c r="AF58" i="28"/>
  <c r="AO58" i="28" s="1"/>
  <c r="AE58" i="28"/>
  <c r="Y57" i="82"/>
  <c r="X57" i="82"/>
  <c r="AI58" i="79"/>
  <c r="AN58" i="79"/>
  <c r="AE55" i="47"/>
  <c r="AG55" i="47"/>
  <c r="AP55" i="47" s="1"/>
  <c r="W56" i="47"/>
  <c r="AF55" i="47"/>
  <c r="AO55" i="47" s="1"/>
  <c r="Z59" i="85"/>
  <c r="Y57" i="29"/>
  <c r="X57" i="29"/>
  <c r="Z57" i="76"/>
  <c r="X58" i="40"/>
  <c r="Y58" i="40"/>
  <c r="Z58" i="73"/>
  <c r="AN56" i="45"/>
  <c r="AI56" i="45"/>
  <c r="AR56" i="93"/>
  <c r="AH58" i="83"/>
  <c r="AQ58" i="83" s="1"/>
  <c r="AN56" i="43"/>
  <c r="AI56" i="43"/>
  <c r="AN57" i="95"/>
  <c r="AI57" i="95"/>
  <c r="X55" i="89"/>
  <c r="Y55" i="89"/>
  <c r="AH59" i="91"/>
  <c r="AQ59" i="91" s="1"/>
  <c r="AH57" i="81"/>
  <c r="AQ57" i="81" s="1"/>
  <c r="AH56" i="78"/>
  <c r="AQ56" i="78" s="1"/>
  <c r="Y59" i="25"/>
  <c r="X59" i="25"/>
  <c r="Z56" i="36"/>
  <c r="AH55" i="46"/>
  <c r="AQ55" i="46" s="1"/>
  <c r="AI56" i="82"/>
  <c r="AN56" i="82"/>
  <c r="X56" i="41"/>
  <c r="Z56" i="41" s="1"/>
  <c r="Y56" i="41"/>
  <c r="AG57" i="87"/>
  <c r="AP57" i="87" s="1"/>
  <c r="AF57" i="87"/>
  <c r="AO57" i="87" s="1"/>
  <c r="AE57" i="87"/>
  <c r="W58" i="87"/>
  <c r="AE56" i="74"/>
  <c r="W57" i="74"/>
  <c r="AF56" i="74"/>
  <c r="AO56" i="74" s="1"/>
  <c r="AG56" i="74"/>
  <c r="AP56" i="74" s="1"/>
  <c r="AR58" i="85"/>
  <c r="W58" i="93"/>
  <c r="AG57" i="93"/>
  <c r="AP57" i="93" s="1"/>
  <c r="AE57" i="93"/>
  <c r="AF57" i="93"/>
  <c r="AO57" i="93" s="1"/>
  <c r="AI58" i="38"/>
  <c r="AN58" i="38"/>
  <c r="AR55" i="74"/>
  <c r="Z57" i="84"/>
  <c r="X57" i="84"/>
  <c r="Y57" i="84"/>
  <c r="W58" i="80"/>
  <c r="AG57" i="80"/>
  <c r="AP57" i="80" s="1"/>
  <c r="AF57" i="80"/>
  <c r="AO57" i="80" s="1"/>
  <c r="AE57" i="80"/>
  <c r="AE57" i="31"/>
  <c r="W58" i="31"/>
  <c r="AG57" i="31"/>
  <c r="AP57" i="31" s="1"/>
  <c r="AF57" i="31"/>
  <c r="AO57" i="31" s="1"/>
  <c r="AI56" i="84"/>
  <c r="AN56" i="84"/>
  <c r="AH58" i="77"/>
  <c r="AQ58" i="77" s="1"/>
  <c r="Y59" i="26"/>
  <c r="X59" i="26"/>
  <c r="AE54" i="94"/>
  <c r="AF54" i="94"/>
  <c r="AO54" i="94" s="1"/>
  <c r="W55" i="94"/>
  <c r="AG54" i="94"/>
  <c r="AP54" i="94" s="1"/>
  <c r="AR58" i="91"/>
  <c r="AN56" i="29"/>
  <c r="AI56" i="29"/>
  <c r="AN57" i="40"/>
  <c r="AI57" i="40"/>
  <c r="AH55" i="75"/>
  <c r="AQ55" i="75" s="1"/>
  <c r="Z58" i="83"/>
  <c r="AN57" i="34"/>
  <c r="AI57" i="34"/>
  <c r="Z57" i="81"/>
  <c r="Z56" i="78"/>
  <c r="AR57" i="42"/>
  <c r="AI58" i="25"/>
  <c r="AN58" i="25"/>
  <c r="AI57" i="44"/>
  <c r="AN57" i="44"/>
  <c r="Y57" i="32"/>
  <c r="X57" i="32"/>
  <c r="Y59" i="38"/>
  <c r="X59" i="38"/>
  <c r="X59" i="79"/>
  <c r="Y59" i="79"/>
  <c r="AG59" i="48"/>
  <c r="AP59" i="48" s="1"/>
  <c r="W60" i="48"/>
  <c r="AF59" i="48"/>
  <c r="AO59" i="48" s="1"/>
  <c r="AE59" i="48"/>
  <c r="AN54" i="35"/>
  <c r="AI54" i="35"/>
  <c r="Z58" i="42"/>
  <c r="W59" i="86"/>
  <c r="AG58" i="86"/>
  <c r="AP58" i="86" s="1"/>
  <c r="AF58" i="86"/>
  <c r="AO58" i="86" s="1"/>
  <c r="AE58" i="86"/>
  <c r="AN56" i="90"/>
  <c r="AI56" i="90"/>
  <c r="W57" i="39"/>
  <c r="AG56" i="39"/>
  <c r="AP56" i="39" s="1"/>
  <c r="AF56" i="39"/>
  <c r="AO56" i="39" s="1"/>
  <c r="AE56" i="39"/>
  <c r="AN58" i="26"/>
  <c r="W57" i="33"/>
  <c r="AG56" i="33"/>
  <c r="AP56" i="33" s="1"/>
  <c r="AF56" i="33"/>
  <c r="AO56" i="33" s="1"/>
  <c r="AE56" i="33"/>
  <c r="AR54" i="46"/>
  <c r="AH57" i="87"/>
  <c r="AQ57" i="87" s="1"/>
  <c r="Z59" i="91"/>
  <c r="AH57" i="93"/>
  <c r="AQ57" i="93" s="1"/>
  <c r="AR54" i="88"/>
  <c r="AR56" i="87"/>
  <c r="AI55" i="92"/>
  <c r="AN55" i="92"/>
  <c r="X55" i="27"/>
  <c r="Y55" i="27"/>
  <c r="AI56" i="32"/>
  <c r="AN56" i="32"/>
  <c r="W56" i="46" l="1"/>
  <c r="AI58" i="26"/>
  <c r="AR58" i="26" s="1"/>
  <c r="Z58" i="95"/>
  <c r="AE55" i="46"/>
  <c r="AF55" i="46"/>
  <c r="AO55" i="46" s="1"/>
  <c r="Z55" i="89"/>
  <c r="AF55" i="89" s="1"/>
  <c r="AO55" i="89" s="1"/>
  <c r="Z57" i="90"/>
  <c r="AG58" i="44"/>
  <c r="AP58" i="44" s="1"/>
  <c r="AF58" i="44"/>
  <c r="AO58" i="44" s="1"/>
  <c r="AE58" i="44"/>
  <c r="W59" i="44"/>
  <c r="AR55" i="92"/>
  <c r="AR56" i="90"/>
  <c r="X59" i="86"/>
  <c r="Z59" i="86" s="1"/>
  <c r="Y59" i="86"/>
  <c r="Y60" i="48"/>
  <c r="X60" i="48"/>
  <c r="AH59" i="38"/>
  <c r="AQ59" i="38" s="1"/>
  <c r="AF56" i="78"/>
  <c r="AO56" i="78" s="1"/>
  <c r="AE56" i="78"/>
  <c r="W57" i="78"/>
  <c r="AG56" i="78"/>
  <c r="AP56" i="78" s="1"/>
  <c r="AR56" i="29"/>
  <c r="AR56" i="84"/>
  <c r="AI57" i="80"/>
  <c r="AN57" i="80"/>
  <c r="AH57" i="84"/>
  <c r="AQ57" i="84" s="1"/>
  <c r="X58" i="87"/>
  <c r="Y58" i="87"/>
  <c r="AH56" i="41"/>
  <c r="AQ56" i="41" s="1"/>
  <c r="AR56" i="45"/>
  <c r="AF57" i="76"/>
  <c r="AO57" i="76" s="1"/>
  <c r="AE57" i="76"/>
  <c r="AG57" i="76"/>
  <c r="AP57" i="76" s="1"/>
  <c r="W58" i="76"/>
  <c r="X56" i="47"/>
  <c r="Y56" i="47"/>
  <c r="AH57" i="82"/>
  <c r="AQ57" i="82" s="1"/>
  <c r="AR54" i="27"/>
  <c r="W59" i="95"/>
  <c r="AG58" i="95"/>
  <c r="AP58" i="95" s="1"/>
  <c r="AF58" i="95"/>
  <c r="AO58" i="95" s="1"/>
  <c r="AE58" i="95"/>
  <c r="AN57" i="37"/>
  <c r="AI57" i="37"/>
  <c r="W56" i="35"/>
  <c r="AG55" i="35"/>
  <c r="AP55" i="35" s="1"/>
  <c r="AF55" i="35"/>
  <c r="AO55" i="35" s="1"/>
  <c r="AE55" i="35"/>
  <c r="AI55" i="75"/>
  <c r="AN55" i="75"/>
  <c r="AF57" i="90"/>
  <c r="AO57" i="90" s="1"/>
  <c r="AG57" i="90"/>
  <c r="AP57" i="90" s="1"/>
  <c r="W58" i="90"/>
  <c r="AE57" i="90"/>
  <c r="Y59" i="30"/>
  <c r="X59" i="30"/>
  <c r="AN55" i="46"/>
  <c r="W58" i="81"/>
  <c r="AG57" i="81"/>
  <c r="AP57" i="81" s="1"/>
  <c r="AF57" i="81"/>
  <c r="AO57" i="81" s="1"/>
  <c r="AE57" i="81"/>
  <c r="AF57" i="84"/>
  <c r="AO57" i="84" s="1"/>
  <c r="AE57" i="84"/>
  <c r="W58" i="84"/>
  <c r="AG57" i="84"/>
  <c r="AP57" i="84" s="1"/>
  <c r="AI57" i="93"/>
  <c r="AN57" i="93"/>
  <c r="W57" i="41"/>
  <c r="AG56" i="41"/>
  <c r="AP56" i="41" s="1"/>
  <c r="AF56" i="41"/>
  <c r="AO56" i="41" s="1"/>
  <c r="AE56" i="41"/>
  <c r="AH57" i="29"/>
  <c r="AQ57" i="29" s="1"/>
  <c r="AI58" i="86"/>
  <c r="AN58" i="86"/>
  <c r="AR54" i="35"/>
  <c r="Z59" i="38"/>
  <c r="AR57" i="34"/>
  <c r="AN57" i="87"/>
  <c r="AI57" i="87"/>
  <c r="W59" i="73"/>
  <c r="AG58" i="73"/>
  <c r="AP58" i="73" s="1"/>
  <c r="AE58" i="73"/>
  <c r="AF58" i="73"/>
  <c r="AO58" i="73" s="1"/>
  <c r="Z57" i="82"/>
  <c r="AH57" i="43"/>
  <c r="AQ57" i="43" s="1"/>
  <c r="AH58" i="44"/>
  <c r="AQ58" i="44" s="1"/>
  <c r="AI54" i="94"/>
  <c r="AN54" i="94"/>
  <c r="AH55" i="27"/>
  <c r="AQ55" i="27" s="1"/>
  <c r="AH57" i="32"/>
  <c r="AQ57" i="32" s="1"/>
  <c r="AR58" i="25"/>
  <c r="AH59" i="26"/>
  <c r="AQ59" i="26" s="1"/>
  <c r="AR56" i="82"/>
  <c r="AG56" i="36"/>
  <c r="AP56" i="36" s="1"/>
  <c r="AF56" i="36"/>
  <c r="AO56" i="36" s="1"/>
  <c r="AE56" i="36"/>
  <c r="W57" i="36"/>
  <c r="AR56" i="43"/>
  <c r="Z57" i="29"/>
  <c r="AI55" i="47"/>
  <c r="AN55" i="47"/>
  <c r="AI58" i="28"/>
  <c r="AN58" i="28"/>
  <c r="Y56" i="88"/>
  <c r="X56" i="88"/>
  <c r="Z57" i="43"/>
  <c r="AH58" i="34"/>
  <c r="AQ58" i="34" s="1"/>
  <c r="AR56" i="32"/>
  <c r="AI56" i="33"/>
  <c r="AN56" i="33"/>
  <c r="AI56" i="39"/>
  <c r="AN56" i="39"/>
  <c r="Y59" i="28"/>
  <c r="X59" i="28"/>
  <c r="Z55" i="27"/>
  <c r="AF59" i="91"/>
  <c r="AO59" i="91" s="1"/>
  <c r="AE59" i="91"/>
  <c r="AG59" i="91"/>
  <c r="AP59" i="91" s="1"/>
  <c r="W60" i="91"/>
  <c r="X57" i="33"/>
  <c r="Y57" i="33"/>
  <c r="AN59" i="48"/>
  <c r="AI59" i="48"/>
  <c r="AH59" i="79"/>
  <c r="AQ59" i="79" s="1"/>
  <c r="W59" i="83"/>
  <c r="AE58" i="83"/>
  <c r="AF58" i="83"/>
  <c r="AO58" i="83" s="1"/>
  <c r="AG58" i="83"/>
  <c r="AP58" i="83" s="1"/>
  <c r="AR57" i="40"/>
  <c r="X58" i="31"/>
  <c r="Y58" i="31"/>
  <c r="X58" i="80"/>
  <c r="Y58" i="80"/>
  <c r="X58" i="93"/>
  <c r="Z58" i="93" s="1"/>
  <c r="Y58" i="93"/>
  <c r="Y57" i="74"/>
  <c r="X57" i="74"/>
  <c r="AH59" i="25"/>
  <c r="AQ59" i="25" s="1"/>
  <c r="AH58" i="40"/>
  <c r="AQ58" i="40" s="1"/>
  <c r="AF59" i="85"/>
  <c r="AO59" i="85" s="1"/>
  <c r="AE59" i="85"/>
  <c r="W60" i="85"/>
  <c r="AG59" i="85"/>
  <c r="AP59" i="85" s="1"/>
  <c r="AR55" i="41"/>
  <c r="AN58" i="96"/>
  <c r="AI58" i="96"/>
  <c r="AI55" i="88"/>
  <c r="AN55" i="88"/>
  <c r="AH56" i="92"/>
  <c r="AQ56" i="92" s="1"/>
  <c r="AH55" i="35"/>
  <c r="AQ55" i="35" s="1"/>
  <c r="Z58" i="34"/>
  <c r="AH57" i="45"/>
  <c r="AQ57" i="45" s="1"/>
  <c r="X56" i="75"/>
  <c r="Y56" i="75"/>
  <c r="Y59" i="77"/>
  <c r="X59" i="77"/>
  <c r="AG58" i="42"/>
  <c r="AP58" i="42" s="1"/>
  <c r="AF58" i="42"/>
  <c r="AO58" i="42" s="1"/>
  <c r="AE58" i="42"/>
  <c r="W59" i="42"/>
  <c r="AR57" i="44"/>
  <c r="AR57" i="95"/>
  <c r="AR54" i="89"/>
  <c r="AI58" i="30"/>
  <c r="AN58" i="30"/>
  <c r="Y57" i="39"/>
  <c r="X57" i="39"/>
  <c r="Z57" i="39" s="1"/>
  <c r="Z59" i="79"/>
  <c r="Z57" i="32"/>
  <c r="X55" i="94"/>
  <c r="Z55" i="94" s="1"/>
  <c r="Y55" i="94"/>
  <c r="Z59" i="26"/>
  <c r="AI57" i="31"/>
  <c r="AN57" i="31"/>
  <c r="AR58" i="38"/>
  <c r="AI56" i="74"/>
  <c r="AN56" i="74"/>
  <c r="Z59" i="25"/>
  <c r="AH55" i="89"/>
  <c r="AQ55" i="89" s="1"/>
  <c r="Z58" i="40"/>
  <c r="AR58" i="79"/>
  <c r="X59" i="96"/>
  <c r="Y59" i="96"/>
  <c r="AH58" i="95"/>
  <c r="AQ58" i="95" s="1"/>
  <c r="Z58" i="37"/>
  <c r="Y58" i="37"/>
  <c r="X58" i="37"/>
  <c r="Z56" i="92"/>
  <c r="Z57" i="45"/>
  <c r="AH57" i="90"/>
  <c r="AQ57" i="90" s="1"/>
  <c r="Y56" i="46"/>
  <c r="X56" i="46"/>
  <c r="AI58" i="77"/>
  <c r="AN58" i="77"/>
  <c r="Z56" i="47" l="1"/>
  <c r="W56" i="89"/>
  <c r="Z59" i="96"/>
  <c r="AE59" i="96" s="1"/>
  <c r="Z56" i="75"/>
  <c r="Z56" i="88"/>
  <c r="AE56" i="88" s="1"/>
  <c r="AG55" i="89"/>
  <c r="AP55" i="89" s="1"/>
  <c r="AI55" i="46"/>
  <c r="AE55" i="89"/>
  <c r="Z59" i="77"/>
  <c r="Z57" i="33"/>
  <c r="Z58" i="31"/>
  <c r="AG58" i="31" s="1"/>
  <c r="AP58" i="31" s="1"/>
  <c r="Z59" i="30"/>
  <c r="AF59" i="30" s="1"/>
  <c r="AO59" i="30" s="1"/>
  <c r="Z56" i="46"/>
  <c r="AF56" i="46" s="1"/>
  <c r="AO56" i="46" s="1"/>
  <c r="AE58" i="93"/>
  <c r="W59" i="93"/>
  <c r="AF58" i="93"/>
  <c r="AO58" i="93" s="1"/>
  <c r="AG58" i="93"/>
  <c r="AP58" i="93" s="1"/>
  <c r="AE57" i="39"/>
  <c r="W58" i="39"/>
  <c r="AF57" i="39"/>
  <c r="AO57" i="39" s="1"/>
  <c r="AG57" i="39"/>
  <c r="AP57" i="39" s="1"/>
  <c r="W60" i="96"/>
  <c r="AG59" i="96"/>
  <c r="AP59" i="96" s="1"/>
  <c r="AF59" i="96"/>
  <c r="AO59" i="96" s="1"/>
  <c r="AG56" i="46"/>
  <c r="AP56" i="46" s="1"/>
  <c r="AE56" i="46"/>
  <c r="W57" i="46"/>
  <c r="AE56" i="92"/>
  <c r="AF56" i="92"/>
  <c r="AO56" i="92" s="1"/>
  <c r="W57" i="92"/>
  <c r="AG56" i="92"/>
  <c r="AP56" i="92" s="1"/>
  <c r="AG57" i="45"/>
  <c r="AP57" i="45" s="1"/>
  <c r="W58" i="45"/>
  <c r="AE57" i="45"/>
  <c r="AF57" i="45"/>
  <c r="AO57" i="45" s="1"/>
  <c r="AH55" i="94"/>
  <c r="AQ55" i="94" s="1"/>
  <c r="AH56" i="75"/>
  <c r="AQ56" i="75" s="1"/>
  <c r="AH57" i="33"/>
  <c r="AQ57" i="33" s="1"/>
  <c r="AR56" i="39"/>
  <c r="W58" i="29"/>
  <c r="AG57" i="29"/>
  <c r="AP57" i="29" s="1"/>
  <c r="AE57" i="29"/>
  <c r="AF57" i="29"/>
  <c r="AO57" i="29" s="1"/>
  <c r="AH59" i="30"/>
  <c r="AQ59" i="30" s="1"/>
  <c r="AH56" i="47"/>
  <c r="AQ56" i="47" s="1"/>
  <c r="AN55" i="89"/>
  <c r="AI56" i="78"/>
  <c r="AN56" i="78"/>
  <c r="AE59" i="86"/>
  <c r="W60" i="86"/>
  <c r="AF59" i="86"/>
  <c r="AO59" i="86" s="1"/>
  <c r="AG59" i="86"/>
  <c r="AP59" i="86" s="1"/>
  <c r="AG55" i="94"/>
  <c r="AP55" i="94" s="1"/>
  <c r="W56" i="94"/>
  <c r="AF55" i="94"/>
  <c r="AO55" i="94" s="1"/>
  <c r="AE55" i="94"/>
  <c r="AR55" i="88"/>
  <c r="AH60" i="48"/>
  <c r="AQ60" i="48" s="1"/>
  <c r="AH58" i="37"/>
  <c r="AQ58" i="37" s="1"/>
  <c r="AG57" i="32"/>
  <c r="AP57" i="32" s="1"/>
  <c r="AF57" i="32"/>
  <c r="AO57" i="32" s="1"/>
  <c r="AE57" i="32"/>
  <c r="W58" i="32"/>
  <c r="AR58" i="30"/>
  <c r="AH59" i="77"/>
  <c r="AQ59" i="77" s="1"/>
  <c r="AR58" i="96"/>
  <c r="Y60" i="85"/>
  <c r="X60" i="85"/>
  <c r="Z60" i="85" s="1"/>
  <c r="Y60" i="91"/>
  <c r="X60" i="91"/>
  <c r="AH59" i="28"/>
  <c r="AQ59" i="28" s="1"/>
  <c r="AR56" i="33"/>
  <c r="Y59" i="73"/>
  <c r="X59" i="73"/>
  <c r="Y58" i="84"/>
  <c r="X58" i="84"/>
  <c r="Y56" i="35"/>
  <c r="X56" i="35"/>
  <c r="Z56" i="35" s="1"/>
  <c r="Y58" i="76"/>
  <c r="X58" i="76"/>
  <c r="Z58" i="76" s="1"/>
  <c r="AH58" i="87"/>
  <c r="AQ58" i="87" s="1"/>
  <c r="AE56" i="75"/>
  <c r="W57" i="75"/>
  <c r="AF56" i="75"/>
  <c r="AO56" i="75" s="1"/>
  <c r="AG56" i="75"/>
  <c r="AP56" i="75" s="1"/>
  <c r="AH58" i="31"/>
  <c r="AQ58" i="31" s="1"/>
  <c r="AF55" i="27"/>
  <c r="AO55" i="27" s="1"/>
  <c r="AG55" i="27"/>
  <c r="AP55" i="27" s="1"/>
  <c r="W56" i="27"/>
  <c r="AE55" i="27"/>
  <c r="AG56" i="47"/>
  <c r="AP56" i="47" s="1"/>
  <c r="W57" i="47"/>
  <c r="AF56" i="47"/>
  <c r="AO56" i="47" s="1"/>
  <c r="AE56" i="47"/>
  <c r="AR58" i="77"/>
  <c r="W59" i="40"/>
  <c r="AG58" i="40"/>
  <c r="AP58" i="40" s="1"/>
  <c r="AE58" i="40"/>
  <c r="AF58" i="40"/>
  <c r="AO58" i="40" s="1"/>
  <c r="AG59" i="25"/>
  <c r="AP59" i="25" s="1"/>
  <c r="AF59" i="25"/>
  <c r="AO59" i="25" s="1"/>
  <c r="AE59" i="25"/>
  <c r="W60" i="25"/>
  <c r="AR57" i="31"/>
  <c r="AE59" i="79"/>
  <c r="W60" i="79"/>
  <c r="AG59" i="79"/>
  <c r="AP59" i="79" s="1"/>
  <c r="AF59" i="79"/>
  <c r="AO59" i="79" s="1"/>
  <c r="AI59" i="85"/>
  <c r="AN59" i="85"/>
  <c r="AH57" i="74"/>
  <c r="AQ57" i="74" s="1"/>
  <c r="Y59" i="83"/>
  <c r="X59" i="83"/>
  <c r="AR59" i="48"/>
  <c r="AR58" i="28"/>
  <c r="AG57" i="82"/>
  <c r="AP57" i="82" s="1"/>
  <c r="AF57" i="82"/>
  <c r="AO57" i="82" s="1"/>
  <c r="W58" i="82"/>
  <c r="AE57" i="82"/>
  <c r="AR57" i="87"/>
  <c r="Y57" i="41"/>
  <c r="X57" i="41"/>
  <c r="AN57" i="84"/>
  <c r="AI57" i="84"/>
  <c r="Y58" i="81"/>
  <c r="X58" i="81"/>
  <c r="AR55" i="75"/>
  <c r="AR57" i="37"/>
  <c r="X59" i="95"/>
  <c r="Y59" i="95"/>
  <c r="Z58" i="87"/>
  <c r="Z60" i="48"/>
  <c r="AN58" i="44"/>
  <c r="AI58" i="44"/>
  <c r="AH58" i="80"/>
  <c r="AQ58" i="80" s="1"/>
  <c r="Z59" i="28"/>
  <c r="W58" i="43"/>
  <c r="AG57" i="43"/>
  <c r="AP57" i="43" s="1"/>
  <c r="AF57" i="43"/>
  <c r="AO57" i="43" s="1"/>
  <c r="AE57" i="43"/>
  <c r="Y57" i="36"/>
  <c r="X57" i="36"/>
  <c r="Z57" i="36" s="1"/>
  <c r="AR54" i="94"/>
  <c r="AN57" i="90"/>
  <c r="AI57" i="90"/>
  <c r="AI55" i="35"/>
  <c r="AN55" i="35"/>
  <c r="X56" i="89"/>
  <c r="Y56" i="89"/>
  <c r="AR57" i="80"/>
  <c r="AF58" i="34"/>
  <c r="AO58" i="34" s="1"/>
  <c r="W59" i="34"/>
  <c r="AG58" i="34"/>
  <c r="AP58" i="34" s="1"/>
  <c r="AE58" i="34"/>
  <c r="AH58" i="93"/>
  <c r="AQ58" i="93" s="1"/>
  <c r="AI58" i="83"/>
  <c r="AN58" i="83"/>
  <c r="AF57" i="33"/>
  <c r="AO57" i="33" s="1"/>
  <c r="W58" i="33"/>
  <c r="AG57" i="33"/>
  <c r="AP57" i="33" s="1"/>
  <c r="AE57" i="33"/>
  <c r="AG56" i="88"/>
  <c r="AP56" i="88" s="1"/>
  <c r="W57" i="88"/>
  <c r="AF59" i="38"/>
  <c r="AO59" i="38" s="1"/>
  <c r="AE59" i="38"/>
  <c r="W60" i="38"/>
  <c r="AG59" i="38"/>
  <c r="AP59" i="38" s="1"/>
  <c r="Y59" i="44"/>
  <c r="X59" i="44"/>
  <c r="AH56" i="46"/>
  <c r="AQ56" i="46" s="1"/>
  <c r="W59" i="37"/>
  <c r="AG58" i="37"/>
  <c r="AP58" i="37" s="1"/>
  <c r="AF58" i="37"/>
  <c r="AO58" i="37" s="1"/>
  <c r="AE58" i="37"/>
  <c r="AG59" i="26"/>
  <c r="AP59" i="26" s="1"/>
  <c r="AF59" i="26"/>
  <c r="AO59" i="26" s="1"/>
  <c r="AE59" i="26"/>
  <c r="W60" i="26"/>
  <c r="AH57" i="39"/>
  <c r="AQ57" i="39" s="1"/>
  <c r="Y59" i="42"/>
  <c r="X59" i="42"/>
  <c r="AG59" i="77"/>
  <c r="AP59" i="77" s="1"/>
  <c r="AF59" i="77"/>
  <c r="AO59" i="77" s="1"/>
  <c r="AE59" i="77"/>
  <c r="W60" i="77"/>
  <c r="AH59" i="96"/>
  <c r="AQ59" i="96" s="1"/>
  <c r="AR56" i="74"/>
  <c r="AN58" i="42"/>
  <c r="AI58" i="42"/>
  <c r="Z57" i="74"/>
  <c r="Z58" i="80"/>
  <c r="AN59" i="91"/>
  <c r="AI59" i="91"/>
  <c r="AH56" i="88"/>
  <c r="AQ56" i="88" s="1"/>
  <c r="AR55" i="47"/>
  <c r="AN56" i="36"/>
  <c r="AI56" i="36"/>
  <c r="AI58" i="73"/>
  <c r="AN58" i="73"/>
  <c r="AR58" i="86"/>
  <c r="AI56" i="41"/>
  <c r="AN56" i="41"/>
  <c r="AR57" i="93"/>
  <c r="AI57" i="81"/>
  <c r="AN57" i="81"/>
  <c r="AR55" i="46"/>
  <c r="X58" i="90"/>
  <c r="Y58" i="90"/>
  <c r="AI58" i="95"/>
  <c r="AN58" i="95"/>
  <c r="AI57" i="76"/>
  <c r="AN57" i="76"/>
  <c r="Y57" i="78"/>
  <c r="X57" i="78"/>
  <c r="AH59" i="86"/>
  <c r="AQ59" i="86" s="1"/>
  <c r="AG59" i="30" l="1"/>
  <c r="AP59" i="30" s="1"/>
  <c r="W59" i="31"/>
  <c r="AE58" i="31"/>
  <c r="AF56" i="88"/>
  <c r="AO56" i="88" s="1"/>
  <c r="W60" i="30"/>
  <c r="AF58" i="31"/>
  <c r="AO58" i="31" s="1"/>
  <c r="Z57" i="41"/>
  <c r="AI55" i="89"/>
  <c r="AE59" i="30"/>
  <c r="Z59" i="95"/>
  <c r="Z60" i="91"/>
  <c r="Z58" i="90"/>
  <c r="AF58" i="90" s="1"/>
  <c r="AO58" i="90" s="1"/>
  <c r="AG58" i="76"/>
  <c r="AP58" i="76" s="1"/>
  <c r="AF58" i="76"/>
  <c r="AO58" i="76" s="1"/>
  <c r="W59" i="76"/>
  <c r="AE58" i="76"/>
  <c r="AE59" i="28"/>
  <c r="AF59" i="28"/>
  <c r="AO59" i="28" s="1"/>
  <c r="W60" i="28"/>
  <c r="AG59" i="28"/>
  <c r="AP59" i="28" s="1"/>
  <c r="AG60" i="85"/>
  <c r="AP60" i="85" s="1"/>
  <c r="AF60" i="85"/>
  <c r="AO60" i="85" s="1"/>
  <c r="AE60" i="85"/>
  <c r="W61" i="85"/>
  <c r="AR56" i="41"/>
  <c r="X60" i="38"/>
  <c r="Y60" i="38"/>
  <c r="AH57" i="78"/>
  <c r="AQ57" i="78" s="1"/>
  <c r="AR58" i="95"/>
  <c r="Y59" i="37"/>
  <c r="X59" i="37"/>
  <c r="AH59" i="44"/>
  <c r="AQ59" i="44" s="1"/>
  <c r="AI59" i="38"/>
  <c r="AN59" i="38"/>
  <c r="AR55" i="35"/>
  <c r="X58" i="43"/>
  <c r="Y58" i="43"/>
  <c r="AH59" i="95"/>
  <c r="AQ59" i="95" s="1"/>
  <c r="AH58" i="81"/>
  <c r="AQ58" i="81" s="1"/>
  <c r="Y58" i="82"/>
  <c r="X58" i="82"/>
  <c r="AI58" i="40"/>
  <c r="AN58" i="40"/>
  <c r="AN56" i="47"/>
  <c r="AI56" i="47"/>
  <c r="Y56" i="27"/>
  <c r="X56" i="27"/>
  <c r="Z56" i="27" s="1"/>
  <c r="Y57" i="75"/>
  <c r="X57" i="75"/>
  <c r="AE56" i="35"/>
  <c r="W57" i="35"/>
  <c r="AF56" i="35"/>
  <c r="AO56" i="35" s="1"/>
  <c r="AG56" i="35"/>
  <c r="AP56" i="35" s="1"/>
  <c r="Y58" i="32"/>
  <c r="X58" i="32"/>
  <c r="X56" i="94"/>
  <c r="Y56" i="94"/>
  <c r="X60" i="86"/>
  <c r="Y60" i="86"/>
  <c r="X60" i="30"/>
  <c r="Y60" i="30"/>
  <c r="AN58" i="31"/>
  <c r="AI57" i="39"/>
  <c r="AN57" i="39"/>
  <c r="W58" i="36"/>
  <c r="AG57" i="36"/>
  <c r="AP57" i="36" s="1"/>
  <c r="AE57" i="36"/>
  <c r="AF57" i="36"/>
  <c r="AO57" i="36" s="1"/>
  <c r="AR58" i="44"/>
  <c r="AI56" i="75"/>
  <c r="AN56" i="75"/>
  <c r="AH58" i="84"/>
  <c r="AQ58" i="84" s="1"/>
  <c r="AN57" i="32"/>
  <c r="AI57" i="32"/>
  <c r="AI59" i="86"/>
  <c r="AN59" i="86"/>
  <c r="Y57" i="46"/>
  <c r="X57" i="46"/>
  <c r="AN59" i="30"/>
  <c r="AI59" i="30"/>
  <c r="X60" i="96"/>
  <c r="Y60" i="96"/>
  <c r="Z57" i="78"/>
  <c r="AH58" i="90"/>
  <c r="AQ58" i="90" s="1"/>
  <c r="AI58" i="37"/>
  <c r="AN58" i="37"/>
  <c r="Z59" i="44"/>
  <c r="AI57" i="33"/>
  <c r="AN57" i="33"/>
  <c r="AI57" i="43"/>
  <c r="AN57" i="43"/>
  <c r="Z58" i="81"/>
  <c r="Y60" i="79"/>
  <c r="X60" i="79"/>
  <c r="AN59" i="25"/>
  <c r="AI59" i="25"/>
  <c r="AH60" i="91"/>
  <c r="AQ60" i="91" s="1"/>
  <c r="Y58" i="29"/>
  <c r="X58" i="29"/>
  <c r="Y57" i="92"/>
  <c r="X57" i="92"/>
  <c r="AN56" i="46"/>
  <c r="AI56" i="46"/>
  <c r="AR57" i="81"/>
  <c r="Z58" i="84"/>
  <c r="AR56" i="78"/>
  <c r="AR59" i="91"/>
  <c r="AH59" i="42"/>
  <c r="AQ59" i="42" s="1"/>
  <c r="AR58" i="83"/>
  <c r="AI58" i="34"/>
  <c r="AN58" i="34"/>
  <c r="AR57" i="90"/>
  <c r="AF59" i="95"/>
  <c r="AO59" i="95" s="1"/>
  <c r="AE59" i="95"/>
  <c r="AG59" i="95"/>
  <c r="AP59" i="95" s="1"/>
  <c r="W60" i="95"/>
  <c r="AE57" i="41"/>
  <c r="W58" i="41"/>
  <c r="AF57" i="41"/>
  <c r="AO57" i="41" s="1"/>
  <c r="AG57" i="41"/>
  <c r="AP57" i="41" s="1"/>
  <c r="AH59" i="83"/>
  <c r="AQ59" i="83" s="1"/>
  <c r="AR58" i="73"/>
  <c r="AF58" i="80"/>
  <c r="AO58" i="80" s="1"/>
  <c r="AE58" i="80"/>
  <c r="W59" i="80"/>
  <c r="AG58" i="80"/>
  <c r="AP58" i="80" s="1"/>
  <c r="AN56" i="88"/>
  <c r="AI56" i="88"/>
  <c r="AH56" i="89"/>
  <c r="AQ56" i="89" s="1"/>
  <c r="AF60" i="48"/>
  <c r="AO60" i="48" s="1"/>
  <c r="AG60" i="48"/>
  <c r="AP60" i="48" s="1"/>
  <c r="AE60" i="48"/>
  <c r="W61" i="48"/>
  <c r="AR57" i="84"/>
  <c r="Z59" i="83"/>
  <c r="AI59" i="79"/>
  <c r="AN59" i="79"/>
  <c r="X59" i="40"/>
  <c r="Y59" i="40"/>
  <c r="Z59" i="40" s="1"/>
  <c r="Y57" i="47"/>
  <c r="X57" i="47"/>
  <c r="Z57" i="47" s="1"/>
  <c r="AR57" i="76"/>
  <c r="AR56" i="36"/>
  <c r="AG57" i="74"/>
  <c r="AP57" i="74" s="1"/>
  <c r="AF57" i="74"/>
  <c r="AO57" i="74" s="1"/>
  <c r="AE57" i="74"/>
  <c r="W58" i="74"/>
  <c r="AN59" i="77"/>
  <c r="AI59" i="77"/>
  <c r="X60" i="26"/>
  <c r="Y60" i="26"/>
  <c r="Y57" i="88"/>
  <c r="X57" i="88"/>
  <c r="X58" i="33"/>
  <c r="Y58" i="33"/>
  <c r="X59" i="34"/>
  <c r="Y59" i="34"/>
  <c r="Z59" i="34" s="1"/>
  <c r="Z56" i="89"/>
  <c r="W59" i="87"/>
  <c r="AG58" i="87"/>
  <c r="AP58" i="87" s="1"/>
  <c r="AF58" i="87"/>
  <c r="AO58" i="87" s="1"/>
  <c r="AE58" i="87"/>
  <c r="AR59" i="85"/>
  <c r="AH56" i="35"/>
  <c r="AQ56" i="35" s="1"/>
  <c r="AH59" i="73"/>
  <c r="AQ59" i="73" s="1"/>
  <c r="AG60" i="91"/>
  <c r="AP60" i="91" s="1"/>
  <c r="AF60" i="91"/>
  <c r="AO60" i="91" s="1"/>
  <c r="W61" i="91"/>
  <c r="AE60" i="91"/>
  <c r="AN55" i="94"/>
  <c r="AI55" i="94"/>
  <c r="AR55" i="89"/>
  <c r="AN57" i="45"/>
  <c r="AI57" i="45"/>
  <c r="AN59" i="96"/>
  <c r="AI59" i="96"/>
  <c r="Y59" i="93"/>
  <c r="X59" i="93"/>
  <c r="Y60" i="25"/>
  <c r="X60" i="25"/>
  <c r="Z60" i="25" s="1"/>
  <c r="AH58" i="76"/>
  <c r="AQ58" i="76" s="1"/>
  <c r="Y60" i="77"/>
  <c r="X60" i="77"/>
  <c r="Z59" i="42"/>
  <c r="AR58" i="42"/>
  <c r="AN59" i="26"/>
  <c r="AI59" i="26"/>
  <c r="AH57" i="36"/>
  <c r="AQ57" i="36" s="1"/>
  <c r="AH57" i="41"/>
  <c r="AQ57" i="41" s="1"/>
  <c r="AN57" i="82"/>
  <c r="AI57" i="82"/>
  <c r="AN55" i="27"/>
  <c r="AI55" i="27"/>
  <c r="Z59" i="73"/>
  <c r="AH60" i="85"/>
  <c r="AQ60" i="85" s="1"/>
  <c r="AI57" i="29"/>
  <c r="AN57" i="29"/>
  <c r="X58" i="45"/>
  <c r="Y58" i="45"/>
  <c r="AN56" i="92"/>
  <c r="AI56" i="92"/>
  <c r="Y59" i="31"/>
  <c r="X59" i="31"/>
  <c r="Y58" i="39"/>
  <c r="X58" i="39"/>
  <c r="AI58" i="93"/>
  <c r="AN58" i="93"/>
  <c r="AG58" i="90" l="1"/>
  <c r="AP58" i="90" s="1"/>
  <c r="W59" i="90"/>
  <c r="Z58" i="39"/>
  <c r="AG58" i="39" s="1"/>
  <c r="AP58" i="39" s="1"/>
  <c r="Z60" i="79"/>
  <c r="AE58" i="90"/>
  <c r="Z57" i="88"/>
  <c r="W58" i="88" s="1"/>
  <c r="AI58" i="31"/>
  <c r="Z60" i="38"/>
  <c r="Z58" i="82"/>
  <c r="AE58" i="82" s="1"/>
  <c r="Z58" i="32"/>
  <c r="W59" i="32" s="1"/>
  <c r="W58" i="47"/>
  <c r="AE57" i="47"/>
  <c r="AF57" i="47"/>
  <c r="AO57" i="47" s="1"/>
  <c r="AG57" i="47"/>
  <c r="AP57" i="47" s="1"/>
  <c r="AF58" i="32"/>
  <c r="AO58" i="32" s="1"/>
  <c r="AF59" i="40"/>
  <c r="AO59" i="40" s="1"/>
  <c r="AE59" i="40"/>
  <c r="W60" i="40"/>
  <c r="AG59" i="40"/>
  <c r="AP59" i="40" s="1"/>
  <c r="W59" i="82"/>
  <c r="AG58" i="82"/>
  <c r="AP58" i="82" s="1"/>
  <c r="AF58" i="82"/>
  <c r="AO58" i="82" s="1"/>
  <c r="AE58" i="39"/>
  <c r="AF58" i="39"/>
  <c r="AO58" i="39" s="1"/>
  <c r="W59" i="39"/>
  <c r="AH58" i="39"/>
  <c r="AQ58" i="39" s="1"/>
  <c r="AR56" i="92"/>
  <c r="AR57" i="29"/>
  <c r="AF59" i="73"/>
  <c r="AO59" i="73" s="1"/>
  <c r="AE59" i="73"/>
  <c r="W60" i="73"/>
  <c r="AG59" i="73"/>
  <c r="AP59" i="73" s="1"/>
  <c r="W61" i="25"/>
  <c r="AG60" i="25"/>
  <c r="AP60" i="25" s="1"/>
  <c r="AF60" i="25"/>
  <c r="AO60" i="25" s="1"/>
  <c r="AE60" i="25"/>
  <c r="AR57" i="45"/>
  <c r="AH59" i="34"/>
  <c r="AQ59" i="34" s="1"/>
  <c r="AE59" i="83"/>
  <c r="AG59" i="83"/>
  <c r="AP59" i="83" s="1"/>
  <c r="AF59" i="83"/>
  <c r="AO59" i="83" s="1"/>
  <c r="W60" i="83"/>
  <c r="AI58" i="80"/>
  <c r="AN58" i="80"/>
  <c r="Y58" i="41"/>
  <c r="X58" i="41"/>
  <c r="Z58" i="41" s="1"/>
  <c r="AH58" i="29"/>
  <c r="AQ58" i="29" s="1"/>
  <c r="AG60" i="79"/>
  <c r="AP60" i="79" s="1"/>
  <c r="AF60" i="79"/>
  <c r="AO60" i="79" s="1"/>
  <c r="AE60" i="79"/>
  <c r="W61" i="79"/>
  <c r="W60" i="44"/>
  <c r="AF59" i="44"/>
  <c r="AO59" i="44" s="1"/>
  <c r="AE59" i="44"/>
  <c r="AG59" i="44"/>
  <c r="AP59" i="44" s="1"/>
  <c r="AR59" i="30"/>
  <c r="AR59" i="86"/>
  <c r="AR57" i="39"/>
  <c r="AH58" i="32"/>
  <c r="AQ58" i="32" s="1"/>
  <c r="Y57" i="35"/>
  <c r="X57" i="35"/>
  <c r="AH58" i="82"/>
  <c r="AQ58" i="82" s="1"/>
  <c r="AH60" i="38"/>
  <c r="AQ60" i="38" s="1"/>
  <c r="AN60" i="85"/>
  <c r="AI60" i="85"/>
  <c r="Y59" i="90"/>
  <c r="X59" i="90"/>
  <c r="Z59" i="90" s="1"/>
  <c r="AR55" i="27"/>
  <c r="AH59" i="93"/>
  <c r="AQ59" i="93" s="1"/>
  <c r="AN60" i="91"/>
  <c r="AI60" i="91"/>
  <c r="AE59" i="34"/>
  <c r="W60" i="34"/>
  <c r="AG59" i="34"/>
  <c r="AP59" i="34" s="1"/>
  <c r="AF59" i="34"/>
  <c r="AO59" i="34" s="1"/>
  <c r="AF57" i="88"/>
  <c r="AO57" i="88" s="1"/>
  <c r="AR56" i="88"/>
  <c r="AI57" i="41"/>
  <c r="AN57" i="41"/>
  <c r="AR56" i="46"/>
  <c r="AE58" i="81"/>
  <c r="W59" i="81"/>
  <c r="AF58" i="81"/>
  <c r="AO58" i="81" s="1"/>
  <c r="AG58" i="81"/>
  <c r="AP58" i="81" s="1"/>
  <c r="AR57" i="32"/>
  <c r="AI57" i="36"/>
  <c r="AN57" i="36"/>
  <c r="AR58" i="31"/>
  <c r="AH60" i="86"/>
  <c r="AQ60" i="86" s="1"/>
  <c r="AI56" i="35"/>
  <c r="AN56" i="35"/>
  <c r="W57" i="27"/>
  <c r="AE56" i="27"/>
  <c r="AG56" i="27"/>
  <c r="AP56" i="27" s="1"/>
  <c r="AF56" i="27"/>
  <c r="AO56" i="27" s="1"/>
  <c r="AR59" i="38"/>
  <c r="AH59" i="37"/>
  <c r="AQ59" i="37" s="1"/>
  <c r="AG60" i="38"/>
  <c r="AP60" i="38" s="1"/>
  <c r="AE60" i="38"/>
  <c r="W61" i="38"/>
  <c r="AF60" i="38"/>
  <c r="AO60" i="38" s="1"/>
  <c r="AI59" i="28"/>
  <c r="AN59" i="28"/>
  <c r="AN58" i="76"/>
  <c r="AI58" i="76"/>
  <c r="AH60" i="77"/>
  <c r="AQ60" i="77" s="1"/>
  <c r="Y61" i="91"/>
  <c r="X61" i="91"/>
  <c r="X58" i="74"/>
  <c r="Y58" i="74"/>
  <c r="AH59" i="40"/>
  <c r="AQ59" i="40" s="1"/>
  <c r="X60" i="95"/>
  <c r="Z60" i="95" s="1"/>
  <c r="Y60" i="95"/>
  <c r="Z58" i="29"/>
  <c r="AR59" i="25"/>
  <c r="AR58" i="37"/>
  <c r="AG57" i="78"/>
  <c r="AP57" i="78" s="1"/>
  <c r="AF57" i="78"/>
  <c r="AO57" i="78" s="1"/>
  <c r="AE57" i="78"/>
  <c r="W58" i="78"/>
  <c r="AH57" i="46"/>
  <c r="AQ57" i="46" s="1"/>
  <c r="Z60" i="86"/>
  <c r="AH57" i="75"/>
  <c r="AQ57" i="75" s="1"/>
  <c r="AR56" i="47"/>
  <c r="AH58" i="43"/>
  <c r="AQ58" i="43" s="1"/>
  <c r="AH59" i="31"/>
  <c r="AQ59" i="31" s="1"/>
  <c r="AH58" i="45"/>
  <c r="AQ58" i="45" s="1"/>
  <c r="AR57" i="82"/>
  <c r="AR59" i="26"/>
  <c r="Z59" i="93"/>
  <c r="Y59" i="87"/>
  <c r="X59" i="87"/>
  <c r="AH58" i="33"/>
  <c r="AQ58" i="33" s="1"/>
  <c r="AH60" i="26"/>
  <c r="AQ60" i="26" s="1"/>
  <c r="AN57" i="74"/>
  <c r="AI57" i="74"/>
  <c r="Y61" i="48"/>
  <c r="X61" i="48"/>
  <c r="AH57" i="92"/>
  <c r="AQ57" i="92" s="1"/>
  <c r="AR57" i="43"/>
  <c r="AR56" i="75"/>
  <c r="Z58" i="43"/>
  <c r="Z59" i="37"/>
  <c r="AI58" i="90"/>
  <c r="AN58" i="90"/>
  <c r="X59" i="76"/>
  <c r="Z59" i="76" s="1"/>
  <c r="Y59" i="76"/>
  <c r="W60" i="42"/>
  <c r="AG59" i="42"/>
  <c r="AP59" i="42" s="1"/>
  <c r="AF59" i="42"/>
  <c r="AO59" i="42" s="1"/>
  <c r="AE59" i="42"/>
  <c r="Z58" i="45"/>
  <c r="Z60" i="77"/>
  <c r="AH60" i="25"/>
  <c r="AQ60" i="25" s="1"/>
  <c r="AR59" i="96"/>
  <c r="AR55" i="94"/>
  <c r="AG56" i="89"/>
  <c r="AP56" i="89" s="1"/>
  <c r="AF56" i="89"/>
  <c r="AO56" i="89" s="1"/>
  <c r="W57" i="89"/>
  <c r="AE56" i="89"/>
  <c r="Z58" i="33"/>
  <c r="Z60" i="26"/>
  <c r="AH57" i="47"/>
  <c r="AQ57" i="47" s="1"/>
  <c r="AI60" i="48"/>
  <c r="AN60" i="48"/>
  <c r="AN59" i="95"/>
  <c r="AI59" i="95"/>
  <c r="AR58" i="34"/>
  <c r="AG58" i="84"/>
  <c r="AP58" i="84" s="1"/>
  <c r="AF58" i="84"/>
  <c r="AO58" i="84" s="1"/>
  <c r="W59" i="84"/>
  <c r="AE58" i="84"/>
  <c r="AH60" i="79"/>
  <c r="AQ60" i="79" s="1"/>
  <c r="AH60" i="96"/>
  <c r="AQ60" i="96" s="1"/>
  <c r="Z57" i="46"/>
  <c r="X58" i="36"/>
  <c r="Y58" i="36"/>
  <c r="AH60" i="30"/>
  <c r="AQ60" i="30" s="1"/>
  <c r="AH56" i="94"/>
  <c r="AQ56" i="94" s="1"/>
  <c r="Z57" i="75"/>
  <c r="AR58" i="93"/>
  <c r="Z59" i="31"/>
  <c r="AI58" i="87"/>
  <c r="AN58" i="87"/>
  <c r="AH57" i="88"/>
  <c r="AQ57" i="88" s="1"/>
  <c r="AR59" i="77"/>
  <c r="AR59" i="79"/>
  <c r="Y59" i="80"/>
  <c r="X59" i="80"/>
  <c r="Z57" i="92"/>
  <c r="AR57" i="33"/>
  <c r="Z60" i="96"/>
  <c r="Z60" i="30"/>
  <c r="Z56" i="94"/>
  <c r="AH56" i="27"/>
  <c r="AQ56" i="27" s="1"/>
  <c r="AR58" i="40"/>
  <c r="Y61" i="85"/>
  <c r="X61" i="85"/>
  <c r="Y60" i="28"/>
  <c r="X60" i="28"/>
  <c r="AE57" i="88" l="1"/>
  <c r="AE58" i="32"/>
  <c r="AG57" i="88"/>
  <c r="AP57" i="88" s="1"/>
  <c r="AG58" i="32"/>
  <c r="AP58" i="32" s="1"/>
  <c r="Z61" i="91"/>
  <c r="Z57" i="35"/>
  <c r="AF57" i="35" s="1"/>
  <c r="AO57" i="35" s="1"/>
  <c r="Z59" i="87"/>
  <c r="AE59" i="87"/>
  <c r="W60" i="87"/>
  <c r="AF59" i="87"/>
  <c r="AO59" i="87" s="1"/>
  <c r="AG59" i="87"/>
  <c r="AP59" i="87" s="1"/>
  <c r="W61" i="95"/>
  <c r="AE60" i="95"/>
  <c r="AF60" i="95"/>
  <c r="AO60" i="95" s="1"/>
  <c r="AG60" i="95"/>
  <c r="AP60" i="95" s="1"/>
  <c r="AH58" i="36"/>
  <c r="AQ58" i="36" s="1"/>
  <c r="Y58" i="78"/>
  <c r="X58" i="78"/>
  <c r="AN56" i="89"/>
  <c r="AI56" i="89"/>
  <c r="AH61" i="85"/>
  <c r="AQ61" i="85" s="1"/>
  <c r="Z61" i="85"/>
  <c r="AR60" i="48"/>
  <c r="W61" i="26"/>
  <c r="AG60" i="26"/>
  <c r="AP60" i="26" s="1"/>
  <c r="AF60" i="26"/>
  <c r="AO60" i="26" s="1"/>
  <c r="AE60" i="26"/>
  <c r="AI59" i="42"/>
  <c r="AN59" i="42"/>
  <c r="AH59" i="76"/>
  <c r="AQ59" i="76" s="1"/>
  <c r="AR57" i="74"/>
  <c r="AH59" i="87"/>
  <c r="AQ59" i="87" s="1"/>
  <c r="AG60" i="86"/>
  <c r="AP60" i="86" s="1"/>
  <c r="AE60" i="86"/>
  <c r="W61" i="86"/>
  <c r="AF60" i="86"/>
  <c r="AO60" i="86" s="1"/>
  <c r="AN60" i="38"/>
  <c r="AI60" i="38"/>
  <c r="AR57" i="36"/>
  <c r="Y58" i="88"/>
  <c r="X58" i="88"/>
  <c r="AR60" i="91"/>
  <c r="AR60" i="85"/>
  <c r="AH57" i="35"/>
  <c r="AQ57" i="35" s="1"/>
  <c r="Y60" i="44"/>
  <c r="X60" i="44"/>
  <c r="AI59" i="73"/>
  <c r="AN59" i="73"/>
  <c r="X59" i="39"/>
  <c r="Y59" i="39"/>
  <c r="AI59" i="40"/>
  <c r="AN59" i="40"/>
  <c r="X59" i="32"/>
  <c r="Y59" i="32"/>
  <c r="AH58" i="74"/>
  <c r="AQ58" i="74" s="1"/>
  <c r="Y57" i="27"/>
  <c r="X57" i="27"/>
  <c r="AN58" i="81"/>
  <c r="AI58" i="81"/>
  <c r="AG58" i="41"/>
  <c r="AP58" i="41" s="1"/>
  <c r="AF58" i="41"/>
  <c r="AO58" i="41" s="1"/>
  <c r="AE58" i="41"/>
  <c r="W59" i="41"/>
  <c r="AN57" i="78"/>
  <c r="AI57" i="78"/>
  <c r="Z58" i="74"/>
  <c r="AR59" i="28"/>
  <c r="Y61" i="79"/>
  <c r="X61" i="79"/>
  <c r="AN59" i="83"/>
  <c r="AI59" i="83"/>
  <c r="Y61" i="25"/>
  <c r="X61" i="25"/>
  <c r="AN58" i="39"/>
  <c r="AI58" i="39"/>
  <c r="X59" i="82"/>
  <c r="Y59" i="82"/>
  <c r="AI58" i="32"/>
  <c r="AN58" i="32"/>
  <c r="AH59" i="80"/>
  <c r="AQ59" i="80" s="1"/>
  <c r="W61" i="30"/>
  <c r="AG60" i="30"/>
  <c r="AP60" i="30" s="1"/>
  <c r="AF60" i="30"/>
  <c r="AO60" i="30" s="1"/>
  <c r="AE60" i="30"/>
  <c r="AR58" i="87"/>
  <c r="W58" i="46"/>
  <c r="AG57" i="46"/>
  <c r="AP57" i="46" s="1"/>
  <c r="AE57" i="46"/>
  <c r="AF57" i="46"/>
  <c r="AO57" i="46" s="1"/>
  <c r="X59" i="84"/>
  <c r="Y59" i="84"/>
  <c r="AR59" i="95"/>
  <c r="AR58" i="90"/>
  <c r="AH61" i="48"/>
  <c r="AQ61" i="48" s="1"/>
  <c r="AG59" i="93"/>
  <c r="AP59" i="93" s="1"/>
  <c r="AF59" i="93"/>
  <c r="AO59" i="93" s="1"/>
  <c r="AE59" i="93"/>
  <c r="W60" i="93"/>
  <c r="AF58" i="29"/>
  <c r="AO58" i="29" s="1"/>
  <c r="AE58" i="29"/>
  <c r="W59" i="29"/>
  <c r="AG58" i="29"/>
  <c r="AP58" i="29" s="1"/>
  <c r="AH61" i="91"/>
  <c r="AQ61" i="91" s="1"/>
  <c r="AR56" i="35"/>
  <c r="AI57" i="88"/>
  <c r="AN57" i="88"/>
  <c r="AH59" i="90"/>
  <c r="AQ59" i="90" s="1"/>
  <c r="AI59" i="44"/>
  <c r="AN59" i="44"/>
  <c r="AN60" i="79"/>
  <c r="AI60" i="79"/>
  <c r="AR58" i="80"/>
  <c r="AI57" i="47"/>
  <c r="AN57" i="47"/>
  <c r="AH60" i="28"/>
  <c r="AQ60" i="28" s="1"/>
  <c r="AF57" i="92"/>
  <c r="AO57" i="92" s="1"/>
  <c r="AE57" i="92"/>
  <c r="AG57" i="92"/>
  <c r="AP57" i="92" s="1"/>
  <c r="W58" i="92"/>
  <c r="AG57" i="75"/>
  <c r="AP57" i="75" s="1"/>
  <c r="AF57" i="75"/>
  <c r="AO57" i="75" s="1"/>
  <c r="AE57" i="75"/>
  <c r="W58" i="75"/>
  <c r="AF58" i="33"/>
  <c r="AO58" i="33" s="1"/>
  <c r="AG58" i="33"/>
  <c r="AP58" i="33" s="1"/>
  <c r="AE58" i="33"/>
  <c r="W59" i="33"/>
  <c r="W60" i="76"/>
  <c r="AG59" i="76"/>
  <c r="AP59" i="76" s="1"/>
  <c r="AF59" i="76"/>
  <c r="AO59" i="76" s="1"/>
  <c r="AE59" i="76"/>
  <c r="AF56" i="94"/>
  <c r="AO56" i="94" s="1"/>
  <c r="AG56" i="94"/>
  <c r="AP56" i="94" s="1"/>
  <c r="W57" i="94"/>
  <c r="AE56" i="94"/>
  <c r="Z58" i="36"/>
  <c r="W60" i="31"/>
  <c r="AG59" i="31"/>
  <c r="AP59" i="31" s="1"/>
  <c r="AF59" i="31"/>
  <c r="AO59" i="31" s="1"/>
  <c r="AE59" i="31"/>
  <c r="X57" i="89"/>
  <c r="Y57" i="89"/>
  <c r="W61" i="77"/>
  <c r="AG60" i="77"/>
  <c r="AP60" i="77" s="1"/>
  <c r="AF60" i="77"/>
  <c r="AO60" i="77" s="1"/>
  <c r="AE60" i="77"/>
  <c r="Y60" i="42"/>
  <c r="X60" i="42"/>
  <c r="Z60" i="42" s="1"/>
  <c r="AE59" i="37"/>
  <c r="W60" i="37"/>
  <c r="AF59" i="37"/>
  <c r="AO59" i="37" s="1"/>
  <c r="AG59" i="37"/>
  <c r="AP59" i="37" s="1"/>
  <c r="X60" i="34"/>
  <c r="Y60" i="34"/>
  <c r="Y60" i="83"/>
  <c r="X60" i="83"/>
  <c r="AI60" i="25"/>
  <c r="AN60" i="25"/>
  <c r="AI58" i="82"/>
  <c r="AN58" i="82"/>
  <c r="AN58" i="84"/>
  <c r="AI58" i="84"/>
  <c r="Z60" i="28"/>
  <c r="AF60" i="96"/>
  <c r="AO60" i="96" s="1"/>
  <c r="AG60" i="96"/>
  <c r="AP60" i="96" s="1"/>
  <c r="W61" i="96"/>
  <c r="AE60" i="96"/>
  <c r="Z59" i="80"/>
  <c r="W59" i="45"/>
  <c r="AG58" i="45"/>
  <c r="AP58" i="45" s="1"/>
  <c r="AF58" i="45"/>
  <c r="AO58" i="45" s="1"/>
  <c r="AE58" i="45"/>
  <c r="AE58" i="43"/>
  <c r="AG58" i="43"/>
  <c r="AP58" i="43" s="1"/>
  <c r="W59" i="43"/>
  <c r="AF58" i="43"/>
  <c r="AO58" i="43" s="1"/>
  <c r="Z61" i="48"/>
  <c r="AH60" i="95"/>
  <c r="AQ60" i="95" s="1"/>
  <c r="W62" i="91"/>
  <c r="AG61" i="91"/>
  <c r="AP61" i="91" s="1"/>
  <c r="AF61" i="91"/>
  <c r="AO61" i="91" s="1"/>
  <c r="AE61" i="91"/>
  <c r="AR58" i="76"/>
  <c r="X61" i="38"/>
  <c r="Y61" i="38"/>
  <c r="AI56" i="27"/>
  <c r="AN56" i="27"/>
  <c r="X59" i="81"/>
  <c r="Z59" i="81" s="1"/>
  <c r="Y59" i="81"/>
  <c r="AR57" i="41"/>
  <c r="AN59" i="34"/>
  <c r="AI59" i="34"/>
  <c r="AF59" i="90"/>
  <c r="AO59" i="90" s="1"/>
  <c r="W60" i="90"/>
  <c r="AG59" i="90"/>
  <c r="AP59" i="90" s="1"/>
  <c r="AE59" i="90"/>
  <c r="AH58" i="41"/>
  <c r="AQ58" i="41" s="1"/>
  <c r="X60" i="73"/>
  <c r="Y60" i="73"/>
  <c r="Y60" i="40"/>
  <c r="X60" i="40"/>
  <c r="X58" i="47"/>
  <c r="Y58" i="47"/>
  <c r="W58" i="35" l="1"/>
  <c r="AE57" i="35"/>
  <c r="Z60" i="73"/>
  <c r="Z61" i="25"/>
  <c r="AG61" i="25" s="1"/>
  <c r="AP61" i="25" s="1"/>
  <c r="AG57" i="35"/>
  <c r="AP57" i="35" s="1"/>
  <c r="Z58" i="47"/>
  <c r="AF58" i="47" s="1"/>
  <c r="AO58" i="47" s="1"/>
  <c r="Z60" i="83"/>
  <c r="Z60" i="40"/>
  <c r="AE60" i="40" s="1"/>
  <c r="Z61" i="79"/>
  <c r="Z59" i="32"/>
  <c r="AF59" i="32" s="1"/>
  <c r="AO59" i="32" s="1"/>
  <c r="AG60" i="40"/>
  <c r="AP60" i="40" s="1"/>
  <c r="AF60" i="40"/>
  <c r="AO60" i="40" s="1"/>
  <c r="W61" i="40"/>
  <c r="AG60" i="83"/>
  <c r="AP60" i="83" s="1"/>
  <c r="AF60" i="83"/>
  <c r="AO60" i="83" s="1"/>
  <c r="W61" i="83"/>
  <c r="AE60" i="83"/>
  <c r="W60" i="32"/>
  <c r="AG59" i="32"/>
  <c r="AP59" i="32" s="1"/>
  <c r="AE61" i="25"/>
  <c r="W62" i="25"/>
  <c r="AI60" i="96"/>
  <c r="AN60" i="96"/>
  <c r="X60" i="76"/>
  <c r="Y60" i="76"/>
  <c r="X59" i="43"/>
  <c r="Y59" i="43"/>
  <c r="X61" i="96"/>
  <c r="Y61" i="96"/>
  <c r="Y59" i="33"/>
  <c r="X59" i="33"/>
  <c r="Y60" i="93"/>
  <c r="X60" i="93"/>
  <c r="AH58" i="47"/>
  <c r="AQ58" i="47" s="1"/>
  <c r="AH60" i="73"/>
  <c r="AQ60" i="73" s="1"/>
  <c r="AR59" i="34"/>
  <c r="AG59" i="81"/>
  <c r="AP59" i="81" s="1"/>
  <c r="AF59" i="81"/>
  <c r="AO59" i="81" s="1"/>
  <c r="W60" i="81"/>
  <c r="AE59" i="81"/>
  <c r="X62" i="91"/>
  <c r="Y62" i="91"/>
  <c r="W62" i="48"/>
  <c r="AG61" i="48"/>
  <c r="AP61" i="48" s="1"/>
  <c r="AE61" i="48"/>
  <c r="AF61" i="48"/>
  <c r="AO61" i="48" s="1"/>
  <c r="AI58" i="45"/>
  <c r="AN58" i="45"/>
  <c r="AR58" i="84"/>
  <c r="AH60" i="83"/>
  <c r="AQ60" i="83" s="1"/>
  <c r="X61" i="77"/>
  <c r="Z61" i="77" s="1"/>
  <c r="Y61" i="77"/>
  <c r="Y58" i="92"/>
  <c r="X58" i="92"/>
  <c r="AR57" i="88"/>
  <c r="AR58" i="32"/>
  <c r="AH61" i="25"/>
  <c r="AQ61" i="25" s="1"/>
  <c r="AR58" i="81"/>
  <c r="AN60" i="86"/>
  <c r="AI60" i="86"/>
  <c r="AN57" i="35"/>
  <c r="AI57" i="35"/>
  <c r="Y61" i="95"/>
  <c r="X61" i="95"/>
  <c r="W62" i="79"/>
  <c r="AG61" i="79"/>
  <c r="AP61" i="79" s="1"/>
  <c r="AF61" i="79"/>
  <c r="AO61" i="79" s="1"/>
  <c r="AE61" i="79"/>
  <c r="AH58" i="78"/>
  <c r="AQ58" i="78" s="1"/>
  <c r="AH59" i="82"/>
  <c r="AQ59" i="82" s="1"/>
  <c r="Y59" i="41"/>
  <c r="X59" i="41"/>
  <c r="AH57" i="27"/>
  <c r="AQ57" i="27" s="1"/>
  <c r="AR59" i="40"/>
  <c r="AH60" i="44"/>
  <c r="AQ60" i="44" s="1"/>
  <c r="AH58" i="88"/>
  <c r="AQ58" i="88" s="1"/>
  <c r="X61" i="26"/>
  <c r="Y61" i="26"/>
  <c r="AI60" i="77"/>
  <c r="AN60" i="77"/>
  <c r="AH57" i="89"/>
  <c r="AQ57" i="89" s="1"/>
  <c r="AR58" i="82"/>
  <c r="Y60" i="37"/>
  <c r="X60" i="37"/>
  <c r="Z57" i="89"/>
  <c r="AF58" i="36"/>
  <c r="AO58" i="36" s="1"/>
  <c r="AE58" i="36"/>
  <c r="W59" i="36"/>
  <c r="AG58" i="36"/>
  <c r="AP58" i="36" s="1"/>
  <c r="AI59" i="76"/>
  <c r="AN59" i="76"/>
  <c r="AN57" i="75"/>
  <c r="AI57" i="75"/>
  <c r="AN57" i="92"/>
  <c r="AI57" i="92"/>
  <c r="AN59" i="93"/>
  <c r="AI59" i="93"/>
  <c r="Z59" i="82"/>
  <c r="AR59" i="83"/>
  <c r="AN58" i="41"/>
  <c r="AI58" i="41"/>
  <c r="AR59" i="42"/>
  <c r="Z58" i="78"/>
  <c r="Y58" i="75"/>
  <c r="X58" i="75"/>
  <c r="Z58" i="75" s="1"/>
  <c r="AI57" i="46"/>
  <c r="AN57" i="46"/>
  <c r="AI60" i="30"/>
  <c r="AN60" i="30"/>
  <c r="AR60" i="38"/>
  <c r="AR56" i="27"/>
  <c r="X60" i="31"/>
  <c r="Y60" i="31"/>
  <c r="AR60" i="79"/>
  <c r="X60" i="90"/>
  <c r="Y60" i="90"/>
  <c r="AH61" i="38"/>
  <c r="AQ61" i="38" s="1"/>
  <c r="X59" i="45"/>
  <c r="Y59" i="45"/>
  <c r="Z59" i="45" s="1"/>
  <c r="AH60" i="34"/>
  <c r="AQ60" i="34" s="1"/>
  <c r="AI59" i="37"/>
  <c r="AN59" i="37"/>
  <c r="AI59" i="31"/>
  <c r="AN59" i="31"/>
  <c r="AI56" i="94"/>
  <c r="AN56" i="94"/>
  <c r="AI58" i="33"/>
  <c r="AN58" i="33"/>
  <c r="X59" i="29"/>
  <c r="Z59" i="29" s="1"/>
  <c r="Y59" i="29"/>
  <c r="AH59" i="84"/>
  <c r="AQ59" i="84" s="1"/>
  <c r="X58" i="46"/>
  <c r="Y58" i="46"/>
  <c r="Z58" i="46" s="1"/>
  <c r="AR58" i="39"/>
  <c r="W59" i="74"/>
  <c r="AG58" i="74"/>
  <c r="AP58" i="74" s="1"/>
  <c r="AF58" i="74"/>
  <c r="AO58" i="74" s="1"/>
  <c r="AE58" i="74"/>
  <c r="Z57" i="27"/>
  <c r="AH59" i="39"/>
  <c r="AQ59" i="39" s="1"/>
  <c r="Z60" i="44"/>
  <c r="Z58" i="88"/>
  <c r="AI60" i="26"/>
  <c r="AN60" i="26"/>
  <c r="AI60" i="95"/>
  <c r="AN60" i="95"/>
  <c r="Y60" i="87"/>
  <c r="X60" i="87"/>
  <c r="AG60" i="73"/>
  <c r="AP60" i="73" s="1"/>
  <c r="AF60" i="73"/>
  <c r="AO60" i="73" s="1"/>
  <c r="AE60" i="73"/>
  <c r="W61" i="73"/>
  <c r="AE60" i="42"/>
  <c r="W61" i="42"/>
  <c r="AF60" i="42"/>
  <c r="AO60" i="42" s="1"/>
  <c r="AG60" i="42"/>
  <c r="AP60" i="42" s="1"/>
  <c r="AR59" i="73"/>
  <c r="AH60" i="40"/>
  <c r="AQ60" i="40" s="1"/>
  <c r="AI59" i="90"/>
  <c r="AN59" i="90"/>
  <c r="AI61" i="91"/>
  <c r="AN61" i="91"/>
  <c r="AH59" i="81"/>
  <c r="AQ59" i="81" s="1"/>
  <c r="Z61" i="38"/>
  <c r="AI58" i="43"/>
  <c r="AN58" i="43"/>
  <c r="AG59" i="80"/>
  <c r="AP59" i="80" s="1"/>
  <c r="AF59" i="80"/>
  <c r="AO59" i="80" s="1"/>
  <c r="AE59" i="80"/>
  <c r="W60" i="80"/>
  <c r="AG60" i="28"/>
  <c r="AP60" i="28" s="1"/>
  <c r="AF60" i="28"/>
  <c r="AO60" i="28" s="1"/>
  <c r="W61" i="28"/>
  <c r="AE60" i="28"/>
  <c r="AR60" i="25"/>
  <c r="Z60" i="34"/>
  <c r="AH60" i="42"/>
  <c r="AQ60" i="42" s="1"/>
  <c r="Y57" i="94"/>
  <c r="X57" i="94"/>
  <c r="Z57" i="94" s="1"/>
  <c r="AR57" i="47"/>
  <c r="AR59" i="44"/>
  <c r="AI58" i="29"/>
  <c r="AN58" i="29"/>
  <c r="Z59" i="84"/>
  <c r="X61" i="30"/>
  <c r="Y61" i="30"/>
  <c r="AH61" i="79"/>
  <c r="AQ61" i="79" s="1"/>
  <c r="AR57" i="78"/>
  <c r="AH59" i="32"/>
  <c r="AQ59" i="32" s="1"/>
  <c r="Z59" i="39"/>
  <c r="X61" i="86"/>
  <c r="Y61" i="86"/>
  <c r="W62" i="85"/>
  <c r="AG61" i="85"/>
  <c r="AP61" i="85" s="1"/>
  <c r="AE61" i="85"/>
  <c r="AF61" i="85"/>
  <c r="AO61" i="85" s="1"/>
  <c r="AR56" i="89"/>
  <c r="Y58" i="35"/>
  <c r="X58" i="35"/>
  <c r="Z58" i="35" s="1"/>
  <c r="AI59" i="87"/>
  <c r="AN59" i="87"/>
  <c r="W59" i="47" l="1"/>
  <c r="AG58" i="47"/>
  <c r="AP58" i="47" s="1"/>
  <c r="AE58" i="47"/>
  <c r="Z62" i="91"/>
  <c r="AF61" i="25"/>
  <c r="AO61" i="25" s="1"/>
  <c r="AE59" i="32"/>
  <c r="AI59" i="32" s="1"/>
  <c r="Z61" i="86"/>
  <c r="Z61" i="96"/>
  <c r="AF61" i="96" s="1"/>
  <c r="AO61" i="96" s="1"/>
  <c r="Z60" i="93"/>
  <c r="AE60" i="93" s="1"/>
  <c r="Z60" i="37"/>
  <c r="AG60" i="37" s="1"/>
  <c r="AP60" i="37" s="1"/>
  <c r="AG59" i="29"/>
  <c r="AP59" i="29" s="1"/>
  <c r="AF59" i="29"/>
  <c r="AO59" i="29" s="1"/>
  <c r="AE59" i="29"/>
  <c r="W60" i="29"/>
  <c r="AF60" i="37"/>
  <c r="AO60" i="37" s="1"/>
  <c r="AE60" i="37"/>
  <c r="AG61" i="96"/>
  <c r="AP61" i="96" s="1"/>
  <c r="W62" i="96"/>
  <c r="AE61" i="96"/>
  <c r="W61" i="93"/>
  <c r="AG60" i="93"/>
  <c r="AP60" i="93" s="1"/>
  <c r="AF60" i="93"/>
  <c r="AO60" i="93" s="1"/>
  <c r="W59" i="35"/>
  <c r="AG58" i="35"/>
  <c r="AP58" i="35" s="1"/>
  <c r="AF58" i="35"/>
  <c r="AO58" i="35" s="1"/>
  <c r="AE58" i="35"/>
  <c r="AR59" i="90"/>
  <c r="AI60" i="42"/>
  <c r="AN60" i="42"/>
  <c r="AH60" i="87"/>
  <c r="AQ60" i="87" s="1"/>
  <c r="AR60" i="26"/>
  <c r="AE58" i="46"/>
  <c r="W59" i="46"/>
  <c r="AG58" i="46"/>
  <c r="AP58" i="46" s="1"/>
  <c r="AF58" i="46"/>
  <c r="AO58" i="46" s="1"/>
  <c r="AR56" i="94"/>
  <c r="AH60" i="31"/>
  <c r="AQ60" i="31" s="1"/>
  <c r="W59" i="75"/>
  <c r="AG58" i="75"/>
  <c r="AP58" i="75" s="1"/>
  <c r="AF58" i="75"/>
  <c r="AO58" i="75" s="1"/>
  <c r="AE58" i="75"/>
  <c r="AH61" i="26"/>
  <c r="AQ61" i="26" s="1"/>
  <c r="AI61" i="48"/>
  <c r="AN61" i="48"/>
  <c r="X62" i="85"/>
  <c r="Y62" i="85"/>
  <c r="X59" i="74"/>
  <c r="Y59" i="74"/>
  <c r="W60" i="39"/>
  <c r="AG59" i="39"/>
  <c r="AP59" i="39" s="1"/>
  <c r="AF59" i="39"/>
  <c r="AO59" i="39" s="1"/>
  <c r="AE59" i="39"/>
  <c r="AR58" i="29"/>
  <c r="X61" i="42"/>
  <c r="Y61" i="42"/>
  <c r="AH58" i="46"/>
  <c r="AQ58" i="46" s="1"/>
  <c r="AH59" i="45"/>
  <c r="AQ59" i="45" s="1"/>
  <c r="AR57" i="92"/>
  <c r="AH60" i="37"/>
  <c r="AQ60" i="37" s="1"/>
  <c r="AH61" i="77"/>
  <c r="AQ61" i="77" s="1"/>
  <c r="AF62" i="91"/>
  <c r="AO62" i="91" s="1"/>
  <c r="AE62" i="91"/>
  <c r="W63" i="91"/>
  <c r="AG62" i="91"/>
  <c r="AP62" i="91" s="1"/>
  <c r="AH60" i="93"/>
  <c r="AQ60" i="93" s="1"/>
  <c r="X59" i="47"/>
  <c r="Y59" i="47"/>
  <c r="Z59" i="47" s="1"/>
  <c r="AN59" i="32"/>
  <c r="X62" i="79"/>
  <c r="Z62" i="79" s="1"/>
  <c r="Y62" i="79"/>
  <c r="AH60" i="76"/>
  <c r="AQ60" i="76" s="1"/>
  <c r="AH61" i="30"/>
  <c r="AQ61" i="30" s="1"/>
  <c r="AH59" i="41"/>
  <c r="AQ59" i="41" s="1"/>
  <c r="AH58" i="92"/>
  <c r="AQ58" i="92" s="1"/>
  <c r="Z60" i="76"/>
  <c r="AI61" i="25"/>
  <c r="AN61" i="25"/>
  <c r="X61" i="40"/>
  <c r="Z61" i="40" s="1"/>
  <c r="Y61" i="40"/>
  <c r="AE58" i="88"/>
  <c r="AF58" i="88"/>
  <c r="AO58" i="88" s="1"/>
  <c r="W59" i="88"/>
  <c r="AG58" i="88"/>
  <c r="AP58" i="88" s="1"/>
  <c r="AH60" i="90"/>
  <c r="AQ60" i="90" s="1"/>
  <c r="Z60" i="31"/>
  <c r="AR57" i="75"/>
  <c r="Y59" i="36"/>
  <c r="X59" i="36"/>
  <c r="Z61" i="26"/>
  <c r="AH61" i="95"/>
  <c r="AQ61" i="95" s="1"/>
  <c r="AN59" i="81"/>
  <c r="AI59" i="81"/>
  <c r="Z61" i="30"/>
  <c r="AR58" i="43"/>
  <c r="Y61" i="73"/>
  <c r="X61" i="73"/>
  <c r="Z60" i="87"/>
  <c r="AE60" i="44"/>
  <c r="AF60" i="44"/>
  <c r="AO60" i="44" s="1"/>
  <c r="W61" i="44"/>
  <c r="AG60" i="44"/>
  <c r="AP60" i="44" s="1"/>
  <c r="AE57" i="27"/>
  <c r="AG57" i="27"/>
  <c r="AP57" i="27" s="1"/>
  <c r="AF57" i="27"/>
  <c r="AO57" i="27" s="1"/>
  <c r="W58" i="27"/>
  <c r="AR59" i="31"/>
  <c r="Z60" i="90"/>
  <c r="AE59" i="82"/>
  <c r="W60" i="82"/>
  <c r="AF59" i="82"/>
  <c r="AO59" i="82" s="1"/>
  <c r="AG59" i="82"/>
  <c r="AP59" i="82" s="1"/>
  <c r="AI58" i="36"/>
  <c r="AN58" i="36"/>
  <c r="AI61" i="79"/>
  <c r="AN61" i="79"/>
  <c r="X62" i="48"/>
  <c r="Y62" i="48"/>
  <c r="Y60" i="81"/>
  <c r="X60" i="81"/>
  <c r="AH59" i="33"/>
  <c r="AQ59" i="33" s="1"/>
  <c r="AN58" i="47"/>
  <c r="AI58" i="47"/>
  <c r="AN60" i="83"/>
  <c r="AI60" i="83"/>
  <c r="AN60" i="40"/>
  <c r="AI60" i="40"/>
  <c r="AR60" i="86"/>
  <c r="AE61" i="77"/>
  <c r="W62" i="77"/>
  <c r="AF61" i="77"/>
  <c r="AO61" i="77" s="1"/>
  <c r="AG61" i="77"/>
  <c r="AP61" i="77" s="1"/>
  <c r="AH61" i="96"/>
  <c r="AQ61" i="96" s="1"/>
  <c r="Y62" i="25"/>
  <c r="X62" i="25"/>
  <c r="Z62" i="25" s="1"/>
  <c r="AH59" i="29"/>
  <c r="AQ59" i="29" s="1"/>
  <c r="W59" i="78"/>
  <c r="AG58" i="78"/>
  <c r="AP58" i="78" s="1"/>
  <c r="AE58" i="78"/>
  <c r="AF58" i="78"/>
  <c r="AO58" i="78" s="1"/>
  <c r="AR59" i="87"/>
  <c r="AH61" i="86"/>
  <c r="AQ61" i="86" s="1"/>
  <c r="W60" i="84"/>
  <c r="AE59" i="84"/>
  <c r="AF59" i="84"/>
  <c r="AO59" i="84" s="1"/>
  <c r="AG59" i="84"/>
  <c r="AP59" i="84" s="1"/>
  <c r="AN60" i="28"/>
  <c r="AI60" i="28"/>
  <c r="X60" i="80"/>
  <c r="Y60" i="80"/>
  <c r="AF61" i="38"/>
  <c r="AO61" i="38" s="1"/>
  <c r="W62" i="38"/>
  <c r="AG61" i="38"/>
  <c r="AP61" i="38" s="1"/>
  <c r="AE61" i="38"/>
  <c r="AN60" i="73"/>
  <c r="AI60" i="73"/>
  <c r="AI58" i="74"/>
  <c r="AN58" i="74"/>
  <c r="AR57" i="46"/>
  <c r="AR59" i="93"/>
  <c r="Z59" i="41"/>
  <c r="Z61" i="95"/>
  <c r="Z58" i="92"/>
  <c r="AR58" i="45"/>
  <c r="AH59" i="43"/>
  <c r="AQ59" i="43" s="1"/>
  <c r="AR60" i="96"/>
  <c r="Y61" i="83"/>
  <c r="X61" i="83"/>
  <c r="W58" i="94"/>
  <c r="AG57" i="94"/>
  <c r="AP57" i="94" s="1"/>
  <c r="AF57" i="94"/>
  <c r="AO57" i="94" s="1"/>
  <c r="AE57" i="94"/>
  <c r="AF60" i="34"/>
  <c r="AO60" i="34" s="1"/>
  <c r="AG60" i="34"/>
  <c r="AP60" i="34" s="1"/>
  <c r="W61" i="34"/>
  <c r="AE60" i="34"/>
  <c r="AF59" i="45"/>
  <c r="AO59" i="45" s="1"/>
  <c r="AE59" i="45"/>
  <c r="AG59" i="45"/>
  <c r="AP59" i="45" s="1"/>
  <c r="W60" i="45"/>
  <c r="AR60" i="30"/>
  <c r="AH58" i="35"/>
  <c r="AQ58" i="35" s="1"/>
  <c r="AI61" i="85"/>
  <c r="AN61" i="85"/>
  <c r="W62" i="86"/>
  <c r="AG61" i="86"/>
  <c r="AP61" i="86" s="1"/>
  <c r="AF61" i="86"/>
  <c r="AO61" i="86" s="1"/>
  <c r="AE61" i="86"/>
  <c r="AH57" i="94"/>
  <c r="AQ57" i="94" s="1"/>
  <c r="X61" i="28"/>
  <c r="Y61" i="28"/>
  <c r="AN59" i="80"/>
  <c r="AI59" i="80"/>
  <c r="AR61" i="91"/>
  <c r="AR60" i="95"/>
  <c r="AR58" i="33"/>
  <c r="AR59" i="37"/>
  <c r="AH58" i="75"/>
  <c r="AQ58" i="75" s="1"/>
  <c r="AR58" i="41"/>
  <c r="AR59" i="76"/>
  <c r="W58" i="89"/>
  <c r="AE57" i="89"/>
  <c r="AF57" i="89"/>
  <c r="AO57" i="89" s="1"/>
  <c r="AG57" i="89"/>
  <c r="AP57" i="89" s="1"/>
  <c r="AR60" i="77"/>
  <c r="AR57" i="35"/>
  <c r="AH62" i="91"/>
  <c r="AQ62" i="91" s="1"/>
  <c r="Z59" i="33"/>
  <c r="Z59" i="43"/>
  <c r="X60" i="32"/>
  <c r="Y60" i="32"/>
  <c r="Z60" i="32" s="1"/>
  <c r="W61" i="37" l="1"/>
  <c r="Z61" i="73"/>
  <c r="AF61" i="73" s="1"/>
  <c r="AO61" i="73" s="1"/>
  <c r="Z61" i="28"/>
  <c r="Z60" i="80"/>
  <c r="AG60" i="80" s="1"/>
  <c r="AP60" i="80" s="1"/>
  <c r="Z59" i="36"/>
  <c r="AG59" i="36" s="1"/>
  <c r="AP59" i="36" s="1"/>
  <c r="W61" i="80"/>
  <c r="AE60" i="80"/>
  <c r="AG61" i="73"/>
  <c r="AP61" i="73" s="1"/>
  <c r="AE61" i="73"/>
  <c r="AE62" i="79"/>
  <c r="W63" i="79"/>
  <c r="AG62" i="79"/>
  <c r="AP62" i="79" s="1"/>
  <c r="AF62" i="79"/>
  <c r="AO62" i="79" s="1"/>
  <c r="AG62" i="25"/>
  <c r="AP62" i="25" s="1"/>
  <c r="AF62" i="25"/>
  <c r="AO62" i="25" s="1"/>
  <c r="AE62" i="25"/>
  <c r="W63" i="25"/>
  <c r="AG60" i="32"/>
  <c r="AP60" i="32" s="1"/>
  <c r="AF60" i="32"/>
  <c r="AO60" i="32" s="1"/>
  <c r="AE60" i="32"/>
  <c r="W61" i="32"/>
  <c r="W62" i="40"/>
  <c r="AG61" i="40"/>
  <c r="AP61" i="40" s="1"/>
  <c r="AE61" i="40"/>
  <c r="AF61" i="40"/>
  <c r="AO61" i="40" s="1"/>
  <c r="AG59" i="47"/>
  <c r="AP59" i="47" s="1"/>
  <c r="AF59" i="47"/>
  <c r="AO59" i="47" s="1"/>
  <c r="AE59" i="47"/>
  <c r="W60" i="47"/>
  <c r="AR61" i="85"/>
  <c r="Y63" i="91"/>
  <c r="X63" i="91"/>
  <c r="Z63" i="91" s="1"/>
  <c r="Y58" i="89"/>
  <c r="X58" i="89"/>
  <c r="X62" i="86"/>
  <c r="Z62" i="86" s="1"/>
  <c r="Y62" i="86"/>
  <c r="AI59" i="84"/>
  <c r="AN59" i="84"/>
  <c r="AG59" i="43"/>
  <c r="AP59" i="43" s="1"/>
  <c r="AE59" i="43"/>
  <c r="W60" i="43"/>
  <c r="AF59" i="43"/>
  <c r="AO59" i="43" s="1"/>
  <c r="AH61" i="28"/>
  <c r="AQ61" i="28" s="1"/>
  <c r="AN59" i="45"/>
  <c r="AI59" i="45"/>
  <c r="AH61" i="83"/>
  <c r="AQ61" i="83" s="1"/>
  <c r="AF58" i="92"/>
  <c r="AO58" i="92" s="1"/>
  <c r="W59" i="92"/>
  <c r="AE58" i="92"/>
  <c r="AG58" i="92"/>
  <c r="AP58" i="92" s="1"/>
  <c r="Y62" i="77"/>
  <c r="Z62" i="77" s="1"/>
  <c r="X62" i="77"/>
  <c r="AR60" i="83"/>
  <c r="AR58" i="36"/>
  <c r="AF60" i="90"/>
  <c r="AO60" i="90" s="1"/>
  <c r="AG60" i="90"/>
  <c r="AP60" i="90" s="1"/>
  <c r="AE60" i="90"/>
  <c r="W61" i="90"/>
  <c r="AN60" i="44"/>
  <c r="AI60" i="44"/>
  <c r="AR61" i="25"/>
  <c r="AI57" i="89"/>
  <c r="AN57" i="89"/>
  <c r="AI57" i="94"/>
  <c r="AN57" i="94"/>
  <c r="AH62" i="48"/>
  <c r="AQ62" i="48" s="1"/>
  <c r="AN57" i="27"/>
  <c r="AI57" i="27"/>
  <c r="AI59" i="39"/>
  <c r="AN59" i="39"/>
  <c r="AH59" i="74"/>
  <c r="AQ59" i="74" s="1"/>
  <c r="AR61" i="48"/>
  <c r="AI58" i="75"/>
  <c r="AN58" i="75"/>
  <c r="AN60" i="34"/>
  <c r="AI60" i="34"/>
  <c r="Z61" i="83"/>
  <c r="W60" i="41"/>
  <c r="AG59" i="41"/>
  <c r="AP59" i="41" s="1"/>
  <c r="AF59" i="41"/>
  <c r="AO59" i="41" s="1"/>
  <c r="AE59" i="41"/>
  <c r="AR58" i="74"/>
  <c r="X62" i="38"/>
  <c r="Y62" i="38"/>
  <c r="AR58" i="47"/>
  <c r="Z62" i="48"/>
  <c r="AH61" i="73"/>
  <c r="AQ61" i="73" s="1"/>
  <c r="AR59" i="81"/>
  <c r="AR59" i="32"/>
  <c r="AI62" i="91"/>
  <c r="AN62" i="91"/>
  <c r="Z59" i="74"/>
  <c r="AR60" i="42"/>
  <c r="X61" i="93"/>
  <c r="Y61" i="93"/>
  <c r="X60" i="29"/>
  <c r="Y60" i="29"/>
  <c r="AI61" i="86"/>
  <c r="AN61" i="86"/>
  <c r="X60" i="84"/>
  <c r="Y60" i="84"/>
  <c r="X59" i="78"/>
  <c r="Y59" i="78"/>
  <c r="AI61" i="77"/>
  <c r="AN61" i="77"/>
  <c r="AG60" i="87"/>
  <c r="AP60" i="87" s="1"/>
  <c r="AF60" i="87"/>
  <c r="AO60" i="87" s="1"/>
  <c r="AE60" i="87"/>
  <c r="W61" i="87"/>
  <c r="Y60" i="45"/>
  <c r="X60" i="45"/>
  <c r="AE61" i="26"/>
  <c r="W62" i="26"/>
  <c r="AG61" i="26"/>
  <c r="AP61" i="26" s="1"/>
  <c r="AF61" i="26"/>
  <c r="AO61" i="26" s="1"/>
  <c r="AH61" i="42"/>
  <c r="AQ61" i="42" s="1"/>
  <c r="Y59" i="35"/>
  <c r="Z59" i="35" s="1"/>
  <c r="X59" i="35"/>
  <c r="AN61" i="96"/>
  <c r="AI61" i="96"/>
  <c r="Y61" i="37"/>
  <c r="X61" i="37"/>
  <c r="Z61" i="37" s="1"/>
  <c r="AN59" i="29"/>
  <c r="AI59" i="29"/>
  <c r="AG59" i="33"/>
  <c r="AP59" i="33" s="1"/>
  <c r="AF59" i="33"/>
  <c r="AO59" i="33" s="1"/>
  <c r="W60" i="33"/>
  <c r="AE59" i="33"/>
  <c r="W62" i="28"/>
  <c r="AE61" i="28"/>
  <c r="AG61" i="28"/>
  <c r="AP61" i="28" s="1"/>
  <c r="AF61" i="28"/>
  <c r="AO61" i="28" s="1"/>
  <c r="AF61" i="95"/>
  <c r="AO61" i="95" s="1"/>
  <c r="W62" i="95"/>
  <c r="AG61" i="95"/>
  <c r="AP61" i="95" s="1"/>
  <c r="AE61" i="95"/>
  <c r="AN58" i="88"/>
  <c r="AI58" i="88"/>
  <c r="AF60" i="76"/>
  <c r="AO60" i="76" s="1"/>
  <c r="AE60" i="76"/>
  <c r="AG60" i="76"/>
  <c r="AP60" i="76" s="1"/>
  <c r="W61" i="76"/>
  <c r="AE60" i="31"/>
  <c r="W61" i="31"/>
  <c r="AG60" i="31"/>
  <c r="AP60" i="31" s="1"/>
  <c r="AF60" i="31"/>
  <c r="AO60" i="31" s="1"/>
  <c r="AH60" i="32"/>
  <c r="AQ60" i="32" s="1"/>
  <c r="Y61" i="34"/>
  <c r="X61" i="34"/>
  <c r="AI58" i="78"/>
  <c r="AN58" i="78"/>
  <c r="AR60" i="40"/>
  <c r="AR61" i="79"/>
  <c r="X60" i="82"/>
  <c r="Y60" i="82"/>
  <c r="Y61" i="44"/>
  <c r="X61" i="44"/>
  <c r="AH59" i="36"/>
  <c r="AQ59" i="36" s="1"/>
  <c r="Y59" i="88"/>
  <c r="X59" i="88"/>
  <c r="AH59" i="47"/>
  <c r="AQ59" i="47" s="1"/>
  <c r="Z61" i="42"/>
  <c r="AH62" i="85"/>
  <c r="AQ62" i="85" s="1"/>
  <c r="Y59" i="46"/>
  <c r="X59" i="46"/>
  <c r="AI60" i="93"/>
  <c r="AN60" i="93"/>
  <c r="AN60" i="37"/>
  <c r="AI60" i="37"/>
  <c r="AR60" i="28"/>
  <c r="AH62" i="25"/>
  <c r="AQ62" i="25" s="1"/>
  <c r="AF61" i="30"/>
  <c r="AO61" i="30" s="1"/>
  <c r="AE61" i="30"/>
  <c r="W62" i="30"/>
  <c r="AG61" i="30"/>
  <c r="AP61" i="30" s="1"/>
  <c r="AR59" i="80"/>
  <c r="AR60" i="73"/>
  <c r="AH60" i="81"/>
  <c r="AQ60" i="81" s="1"/>
  <c r="X58" i="27"/>
  <c r="Y58" i="27"/>
  <c r="AH61" i="40"/>
  <c r="AQ61" i="40" s="1"/>
  <c r="X58" i="94"/>
  <c r="Y58" i="94"/>
  <c r="AI61" i="38"/>
  <c r="AN61" i="38"/>
  <c r="AH60" i="80"/>
  <c r="AQ60" i="80" s="1"/>
  <c r="Z60" i="81"/>
  <c r="AI59" i="82"/>
  <c r="AN59" i="82"/>
  <c r="AH62" i="79"/>
  <c r="AQ62" i="79" s="1"/>
  <c r="X60" i="39"/>
  <c r="Y60" i="39"/>
  <c r="Z62" i="85"/>
  <c r="Y59" i="75"/>
  <c r="X59" i="75"/>
  <c r="Z59" i="75" s="1"/>
  <c r="AI58" i="46"/>
  <c r="AN58" i="46"/>
  <c r="AI58" i="35"/>
  <c r="AN58" i="35"/>
  <c r="X62" i="96"/>
  <c r="Y62" i="96"/>
  <c r="W60" i="36" l="1"/>
  <c r="AE59" i="36"/>
  <c r="W62" i="73"/>
  <c r="Z59" i="78"/>
  <c r="AF59" i="36"/>
  <c r="AO59" i="36" s="1"/>
  <c r="AF60" i="80"/>
  <c r="AO60" i="80" s="1"/>
  <c r="Z61" i="34"/>
  <c r="Z60" i="84"/>
  <c r="Z59" i="46"/>
  <c r="Z61" i="93"/>
  <c r="W62" i="93" s="1"/>
  <c r="Z61" i="44"/>
  <c r="AE61" i="44" s="1"/>
  <c r="Z58" i="89"/>
  <c r="AF58" i="89" s="1"/>
  <c r="AO58" i="89" s="1"/>
  <c r="Z60" i="82"/>
  <c r="AG60" i="82" s="1"/>
  <c r="AP60" i="82" s="1"/>
  <c r="Z59" i="88"/>
  <c r="AF59" i="88" s="1"/>
  <c r="AO59" i="88" s="1"/>
  <c r="AG59" i="46"/>
  <c r="AP59" i="46" s="1"/>
  <c r="AF59" i="46"/>
  <c r="AO59" i="46" s="1"/>
  <c r="AE59" i="46"/>
  <c r="W60" i="46"/>
  <c r="AF60" i="82"/>
  <c r="AO60" i="82" s="1"/>
  <c r="W61" i="82"/>
  <c r="AE60" i="82"/>
  <c r="AE59" i="35"/>
  <c r="W60" i="35"/>
  <c r="AF59" i="35"/>
  <c r="AO59" i="35" s="1"/>
  <c r="AG59" i="35"/>
  <c r="AP59" i="35" s="1"/>
  <c r="W62" i="37"/>
  <c r="AG61" i="37"/>
  <c r="AP61" i="37" s="1"/>
  <c r="AF61" i="37"/>
  <c r="AO61" i="37" s="1"/>
  <c r="AE61" i="37"/>
  <c r="AG62" i="77"/>
  <c r="AP62" i="77" s="1"/>
  <c r="AF62" i="77"/>
  <c r="AO62" i="77" s="1"/>
  <c r="AE62" i="77"/>
  <c r="W63" i="77"/>
  <c r="AF61" i="34"/>
  <c r="AO61" i="34" s="1"/>
  <c r="W62" i="34"/>
  <c r="AG61" i="34"/>
  <c r="AP61" i="34" s="1"/>
  <c r="AE61" i="34"/>
  <c r="AE59" i="75"/>
  <c r="W60" i="75"/>
  <c r="AF59" i="75"/>
  <c r="AO59" i="75" s="1"/>
  <c r="AG59" i="75"/>
  <c r="AP59" i="75" s="1"/>
  <c r="AE61" i="93"/>
  <c r="AF61" i="93"/>
  <c r="AO61" i="93" s="1"/>
  <c r="AG61" i="93"/>
  <c r="AP61" i="93" s="1"/>
  <c r="W62" i="44"/>
  <c r="X60" i="33"/>
  <c r="Y60" i="33"/>
  <c r="AF59" i="78"/>
  <c r="AO59" i="78" s="1"/>
  <c r="AE59" i="78"/>
  <c r="W60" i="78"/>
  <c r="AG59" i="78"/>
  <c r="AP59" i="78" s="1"/>
  <c r="AH62" i="38"/>
  <c r="AQ62" i="38" s="1"/>
  <c r="AN60" i="32"/>
  <c r="AI60" i="32"/>
  <c r="AR58" i="46"/>
  <c r="AH58" i="94"/>
  <c r="AQ58" i="94" s="1"/>
  <c r="AH58" i="27"/>
  <c r="AQ58" i="27" s="1"/>
  <c r="W61" i="81"/>
  <c r="AG60" i="81"/>
  <c r="AP60" i="81" s="1"/>
  <c r="AE60" i="81"/>
  <c r="AF60" i="81"/>
  <c r="AO60" i="81" s="1"/>
  <c r="Z58" i="27"/>
  <c r="Y62" i="30"/>
  <c r="X62" i="30"/>
  <c r="Z62" i="30" s="1"/>
  <c r="AH61" i="44"/>
  <c r="AQ61" i="44" s="1"/>
  <c r="AH61" i="34"/>
  <c r="AQ61" i="34" s="1"/>
  <c r="AI60" i="31"/>
  <c r="AN60" i="31"/>
  <c r="AR58" i="88"/>
  <c r="AI59" i="33"/>
  <c r="AN59" i="33"/>
  <c r="AH59" i="35"/>
  <c r="AQ59" i="35" s="1"/>
  <c r="AI61" i="26"/>
  <c r="AN61" i="26"/>
  <c r="AN60" i="87"/>
  <c r="AI60" i="87"/>
  <c r="AH59" i="78"/>
  <c r="AQ59" i="78" s="1"/>
  <c r="AR61" i="86"/>
  <c r="AR57" i="27"/>
  <c r="AH62" i="77"/>
  <c r="AQ62" i="77" s="1"/>
  <c r="X59" i="92"/>
  <c r="Y59" i="92"/>
  <c r="AH58" i="89"/>
  <c r="AQ58" i="89" s="1"/>
  <c r="X61" i="32"/>
  <c r="Y61" i="32"/>
  <c r="AN62" i="25"/>
  <c r="AI62" i="25"/>
  <c r="Y63" i="79"/>
  <c r="X63" i="79"/>
  <c r="Y62" i="73"/>
  <c r="X62" i="73"/>
  <c r="AF62" i="85"/>
  <c r="AO62" i="85" s="1"/>
  <c r="AE62" i="85"/>
  <c r="W63" i="85"/>
  <c r="AG62" i="85"/>
  <c r="AP62" i="85" s="1"/>
  <c r="AR61" i="38"/>
  <c r="AI61" i="30"/>
  <c r="AN61" i="30"/>
  <c r="AR60" i="93"/>
  <c r="AH60" i="45"/>
  <c r="AQ60" i="45" s="1"/>
  <c r="AR59" i="45"/>
  <c r="X60" i="36"/>
  <c r="Z60" i="36" s="1"/>
  <c r="Y60" i="36"/>
  <c r="AH59" i="46"/>
  <c r="AQ59" i="46" s="1"/>
  <c r="AH60" i="29"/>
  <c r="AQ60" i="29" s="1"/>
  <c r="Z62" i="38"/>
  <c r="AR58" i="75"/>
  <c r="AR57" i="94"/>
  <c r="AR59" i="84"/>
  <c r="X60" i="47"/>
  <c r="Y60" i="47"/>
  <c r="AI61" i="40"/>
  <c r="AN61" i="40"/>
  <c r="AN59" i="36"/>
  <c r="AN60" i="80"/>
  <c r="AI61" i="95"/>
  <c r="AN61" i="95"/>
  <c r="AI61" i="28"/>
  <c r="AN61" i="28"/>
  <c r="Z60" i="45"/>
  <c r="AH60" i="84"/>
  <c r="AQ60" i="84" s="1"/>
  <c r="Z60" i="29"/>
  <c r="AE59" i="74"/>
  <c r="W60" i="74"/>
  <c r="AF59" i="74"/>
  <c r="AO59" i="74" s="1"/>
  <c r="AG59" i="74"/>
  <c r="AP59" i="74" s="1"/>
  <c r="W63" i="48"/>
  <c r="AF62" i="48"/>
  <c r="AO62" i="48" s="1"/>
  <c r="AE62" i="48"/>
  <c r="AG62" i="48"/>
  <c r="AP62" i="48" s="1"/>
  <c r="X60" i="41"/>
  <c r="Y60" i="41"/>
  <c r="X61" i="90"/>
  <c r="Y61" i="90"/>
  <c r="AH63" i="91"/>
  <c r="AQ63" i="91" s="1"/>
  <c r="AN59" i="47"/>
  <c r="AI59" i="47"/>
  <c r="AI61" i="73"/>
  <c r="AN61" i="73"/>
  <c r="AR58" i="35"/>
  <c r="AH61" i="37"/>
  <c r="AQ61" i="37" s="1"/>
  <c r="AR60" i="44"/>
  <c r="AI62" i="79"/>
  <c r="AN62" i="79"/>
  <c r="AH60" i="39"/>
  <c r="AQ60" i="39" s="1"/>
  <c r="AH62" i="96"/>
  <c r="AQ62" i="96" s="1"/>
  <c r="AH59" i="75"/>
  <c r="AQ59" i="75" s="1"/>
  <c r="Z60" i="39"/>
  <c r="Z58" i="94"/>
  <c r="AR60" i="37"/>
  <c r="AG61" i="42"/>
  <c r="AP61" i="42" s="1"/>
  <c r="AF61" i="42"/>
  <c r="AO61" i="42" s="1"/>
  <c r="AE61" i="42"/>
  <c r="W62" i="42"/>
  <c r="AH59" i="88"/>
  <c r="AQ59" i="88" s="1"/>
  <c r="AH60" i="82"/>
  <c r="AQ60" i="82" s="1"/>
  <c r="AI60" i="76"/>
  <c r="AN60" i="76"/>
  <c r="AR61" i="96"/>
  <c r="Y61" i="87"/>
  <c r="X61" i="87"/>
  <c r="Z61" i="87" s="1"/>
  <c r="AR61" i="77"/>
  <c r="AF60" i="84"/>
  <c r="AO60" i="84" s="1"/>
  <c r="AE60" i="84"/>
  <c r="W61" i="84"/>
  <c r="AG60" i="84"/>
  <c r="AP60" i="84" s="1"/>
  <c r="W62" i="83"/>
  <c r="AG61" i="83"/>
  <c r="AP61" i="83" s="1"/>
  <c r="AF61" i="83"/>
  <c r="AO61" i="83" s="1"/>
  <c r="AE61" i="83"/>
  <c r="AR57" i="89"/>
  <c r="X60" i="43"/>
  <c r="Y60" i="43"/>
  <c r="AH62" i="86"/>
  <c r="AQ62" i="86" s="1"/>
  <c r="X61" i="76"/>
  <c r="Y61" i="76"/>
  <c r="Z62" i="96"/>
  <c r="AR59" i="82"/>
  <c r="AR58" i="78"/>
  <c r="X61" i="31"/>
  <c r="Y61" i="31"/>
  <c r="Z61" i="31" s="1"/>
  <c r="Y62" i="95"/>
  <c r="X62" i="95"/>
  <c r="X62" i="28"/>
  <c r="Y62" i="28"/>
  <c r="Z62" i="28" s="1"/>
  <c r="AR59" i="29"/>
  <c r="X62" i="26"/>
  <c r="Y62" i="26"/>
  <c r="AH61" i="93"/>
  <c r="AQ61" i="93" s="1"/>
  <c r="AR62" i="91"/>
  <c r="AI59" i="41"/>
  <c r="AN59" i="41"/>
  <c r="AR60" i="34"/>
  <c r="AR59" i="39"/>
  <c r="AI60" i="90"/>
  <c r="AN60" i="90"/>
  <c r="AN58" i="92"/>
  <c r="AI58" i="92"/>
  <c r="AN59" i="43"/>
  <c r="AI59" i="43"/>
  <c r="AE62" i="86"/>
  <c r="AG62" i="86"/>
  <c r="AP62" i="86" s="1"/>
  <c r="W63" i="86"/>
  <c r="AF62" i="86"/>
  <c r="AO62" i="86" s="1"/>
  <c r="AG63" i="91"/>
  <c r="AP63" i="91" s="1"/>
  <c r="AF63" i="91"/>
  <c r="AO63" i="91" s="1"/>
  <c r="AE63" i="91"/>
  <c r="W64" i="91"/>
  <c r="X62" i="40"/>
  <c r="Y62" i="40"/>
  <c r="Y63" i="25"/>
  <c r="X63" i="25"/>
  <c r="X61" i="80"/>
  <c r="Y61" i="80"/>
  <c r="Z62" i="26" l="1"/>
  <c r="Z61" i="90"/>
  <c r="Z59" i="92"/>
  <c r="W59" i="89"/>
  <c r="AF61" i="44"/>
  <c r="AO61" i="44" s="1"/>
  <c r="AI60" i="80"/>
  <c r="AG58" i="89"/>
  <c r="AP58" i="89" s="1"/>
  <c r="AG61" i="44"/>
  <c r="AP61" i="44" s="1"/>
  <c r="AI59" i="36"/>
  <c r="AE58" i="89"/>
  <c r="Z60" i="43"/>
  <c r="Z62" i="95"/>
  <c r="AE62" i="95" s="1"/>
  <c r="Z63" i="79"/>
  <c r="Z60" i="33"/>
  <c r="AE60" i="33" s="1"/>
  <c r="AE59" i="88"/>
  <c r="W60" i="88"/>
  <c r="Z62" i="40"/>
  <c r="AE62" i="40" s="1"/>
  <c r="Z61" i="80"/>
  <c r="AG61" i="80" s="1"/>
  <c r="AP61" i="80" s="1"/>
  <c r="Z60" i="41"/>
  <c r="W61" i="41" s="1"/>
  <c r="AG59" i="88"/>
  <c r="AP59" i="88" s="1"/>
  <c r="Z61" i="76"/>
  <c r="AG62" i="26"/>
  <c r="AP62" i="26" s="1"/>
  <c r="AF62" i="26"/>
  <c r="AO62" i="26" s="1"/>
  <c r="AE62" i="26"/>
  <c r="W63" i="26"/>
  <c r="AG61" i="31"/>
  <c r="AP61" i="31" s="1"/>
  <c r="AF61" i="31"/>
  <c r="AO61" i="31" s="1"/>
  <c r="AE61" i="31"/>
  <c r="W62" i="31"/>
  <c r="AG63" i="79"/>
  <c r="AP63" i="79" s="1"/>
  <c r="AF63" i="79"/>
  <c r="AO63" i="79" s="1"/>
  <c r="AE63" i="79"/>
  <c r="W64" i="79"/>
  <c r="AF60" i="33"/>
  <c r="AO60" i="33" s="1"/>
  <c r="AG60" i="33"/>
  <c r="AP60" i="33" s="1"/>
  <c r="W61" i="33"/>
  <c r="AF62" i="40"/>
  <c r="AO62" i="40" s="1"/>
  <c r="AG62" i="40"/>
  <c r="AP62" i="40" s="1"/>
  <c r="AF61" i="80"/>
  <c r="AO61" i="80" s="1"/>
  <c r="AE61" i="80"/>
  <c r="W62" i="80"/>
  <c r="W63" i="95"/>
  <c r="AF62" i="95"/>
  <c r="AO62" i="95" s="1"/>
  <c r="AG62" i="95"/>
  <c r="AP62" i="95" s="1"/>
  <c r="AE60" i="41"/>
  <c r="AG60" i="41"/>
  <c r="AP60" i="41" s="1"/>
  <c r="AE62" i="28"/>
  <c r="AF62" i="28"/>
  <c r="AO62" i="28" s="1"/>
  <c r="W63" i="28"/>
  <c r="AG62" i="28"/>
  <c r="AP62" i="28" s="1"/>
  <c r="W62" i="87"/>
  <c r="AG61" i="87"/>
  <c r="AP61" i="87" s="1"/>
  <c r="AF61" i="87"/>
  <c r="AO61" i="87" s="1"/>
  <c r="AE61" i="87"/>
  <c r="AG61" i="76"/>
  <c r="AP61" i="76" s="1"/>
  <c r="AF61" i="76"/>
  <c r="AO61" i="76" s="1"/>
  <c r="W62" i="76"/>
  <c r="AE61" i="76"/>
  <c r="W61" i="36"/>
  <c r="AG60" i="36"/>
  <c r="AP60" i="36" s="1"/>
  <c r="AE60" i="36"/>
  <c r="AF60" i="36"/>
  <c r="AO60" i="36" s="1"/>
  <c r="AR59" i="43"/>
  <c r="AG61" i="90"/>
  <c r="AP61" i="90" s="1"/>
  <c r="AF61" i="90"/>
  <c r="AO61" i="90" s="1"/>
  <c r="AE61" i="90"/>
  <c r="W62" i="90"/>
  <c r="AN62" i="48"/>
  <c r="AI62" i="48"/>
  <c r="X60" i="74"/>
  <c r="Y60" i="74"/>
  <c r="AR61" i="95"/>
  <c r="AR61" i="40"/>
  <c r="AH62" i="73"/>
  <c r="AQ62" i="73" s="1"/>
  <c r="W60" i="92"/>
  <c r="AG59" i="92"/>
  <c r="AP59" i="92" s="1"/>
  <c r="AF59" i="92"/>
  <c r="AO59" i="92" s="1"/>
  <c r="AE59" i="92"/>
  <c r="X61" i="81"/>
  <c r="Y61" i="81"/>
  <c r="X64" i="91"/>
  <c r="Y64" i="91"/>
  <c r="AR58" i="92"/>
  <c r="AN63" i="91"/>
  <c r="AI63" i="91"/>
  <c r="AI62" i="86"/>
  <c r="AN62" i="86"/>
  <c r="AR60" i="90"/>
  <c r="AR59" i="41"/>
  <c r="AH60" i="43"/>
  <c r="AQ60" i="43" s="1"/>
  <c r="AN60" i="84"/>
  <c r="AI60" i="84"/>
  <c r="AH61" i="90"/>
  <c r="AQ61" i="90" s="1"/>
  <c r="AH59" i="92"/>
  <c r="AQ59" i="92" s="1"/>
  <c r="AR60" i="31"/>
  <c r="AI59" i="78"/>
  <c r="AN59" i="78"/>
  <c r="X59" i="89"/>
  <c r="Z59" i="89" s="1"/>
  <c r="Y59" i="89"/>
  <c r="Y62" i="44"/>
  <c r="X62" i="44"/>
  <c r="X62" i="93"/>
  <c r="Y62" i="93"/>
  <c r="AI59" i="75"/>
  <c r="AN59" i="75"/>
  <c r="W61" i="43"/>
  <c r="AG60" i="43"/>
  <c r="AP60" i="43" s="1"/>
  <c r="AF60" i="43"/>
  <c r="AO60" i="43" s="1"/>
  <c r="AE60" i="43"/>
  <c r="AR61" i="26"/>
  <c r="AI61" i="93"/>
  <c r="AN61" i="93"/>
  <c r="AI61" i="34"/>
  <c r="AN61" i="34"/>
  <c r="Y63" i="77"/>
  <c r="X63" i="77"/>
  <c r="Y60" i="35"/>
  <c r="X60" i="35"/>
  <c r="AN59" i="88"/>
  <c r="AI59" i="88"/>
  <c r="AH62" i="28"/>
  <c r="AQ62" i="28" s="1"/>
  <c r="AH61" i="31"/>
  <c r="AQ61" i="31" s="1"/>
  <c r="W63" i="96"/>
  <c r="AE62" i="96"/>
  <c r="AG62" i="96"/>
  <c r="AP62" i="96" s="1"/>
  <c r="AF62" i="96"/>
  <c r="AO62" i="96" s="1"/>
  <c r="X62" i="83"/>
  <c r="Y62" i="83"/>
  <c r="AI59" i="74"/>
  <c r="AN59" i="74"/>
  <c r="Z62" i="73"/>
  <c r="AR59" i="33"/>
  <c r="AF58" i="27"/>
  <c r="AO58" i="27" s="1"/>
  <c r="AG58" i="27"/>
  <c r="AP58" i="27" s="1"/>
  <c r="W59" i="27"/>
  <c r="AE58" i="27"/>
  <c r="AR60" i="32"/>
  <c r="AN58" i="89"/>
  <c r="AI58" i="89"/>
  <c r="AN62" i="77"/>
  <c r="AI62" i="77"/>
  <c r="AI59" i="35"/>
  <c r="AN59" i="35"/>
  <c r="X60" i="88"/>
  <c r="Z60" i="88" s="1"/>
  <c r="Y60" i="88"/>
  <c r="AH61" i="80"/>
  <c r="AQ61" i="80" s="1"/>
  <c r="AH63" i="25"/>
  <c r="AQ63" i="25" s="1"/>
  <c r="AR61" i="73"/>
  <c r="W61" i="29"/>
  <c r="AG60" i="29"/>
  <c r="AP60" i="29" s="1"/>
  <c r="AE60" i="29"/>
  <c r="AF60" i="29"/>
  <c r="AO60" i="29" s="1"/>
  <c r="AH60" i="33"/>
  <c r="AQ60" i="33" s="1"/>
  <c r="Y62" i="37"/>
  <c r="X62" i="37"/>
  <c r="AN60" i="82"/>
  <c r="AI60" i="82"/>
  <c r="Y60" i="46"/>
  <c r="X60" i="46"/>
  <c r="AG62" i="30"/>
  <c r="AP62" i="30" s="1"/>
  <c r="AF62" i="30"/>
  <c r="AO62" i="30" s="1"/>
  <c r="AE62" i="30"/>
  <c r="W63" i="30"/>
  <c r="Y63" i="86"/>
  <c r="X63" i="86"/>
  <c r="Z63" i="86" s="1"/>
  <c r="X62" i="42"/>
  <c r="Y62" i="42"/>
  <c r="X63" i="48"/>
  <c r="Y63" i="48"/>
  <c r="AG60" i="45"/>
  <c r="AP60" i="45" s="1"/>
  <c r="AF60" i="45"/>
  <c r="AO60" i="45" s="1"/>
  <c r="W61" i="45"/>
  <c r="AE60" i="45"/>
  <c r="AR60" i="80"/>
  <c r="AH60" i="47"/>
  <c r="AQ60" i="47" s="1"/>
  <c r="AH62" i="95"/>
  <c r="AQ62" i="95" s="1"/>
  <c r="AH61" i="76"/>
  <c r="AQ61" i="76" s="1"/>
  <c r="AI61" i="83"/>
  <c r="AN61" i="83"/>
  <c r="AH61" i="87"/>
  <c r="AQ61" i="87" s="1"/>
  <c r="AR60" i="76"/>
  <c r="AF58" i="94"/>
  <c r="AO58" i="94" s="1"/>
  <c r="W59" i="94"/>
  <c r="AG58" i="94"/>
  <c r="AP58" i="94" s="1"/>
  <c r="AE58" i="94"/>
  <c r="AR62" i="79"/>
  <c r="AR59" i="47"/>
  <c r="AR59" i="36"/>
  <c r="Z60" i="47"/>
  <c r="Y63" i="85"/>
  <c r="X63" i="85"/>
  <c r="AH63" i="79"/>
  <c r="AQ63" i="79" s="1"/>
  <c r="AH61" i="32"/>
  <c r="AQ61" i="32" s="1"/>
  <c r="AR60" i="87"/>
  <c r="AI60" i="81"/>
  <c r="AN60" i="81"/>
  <c r="X62" i="34"/>
  <c r="Y62" i="34"/>
  <c r="AN59" i="46"/>
  <c r="AI59" i="46"/>
  <c r="AH62" i="40"/>
  <c r="AQ62" i="40" s="1"/>
  <c r="AR62" i="25"/>
  <c r="AH62" i="26"/>
  <c r="AQ62" i="26" s="1"/>
  <c r="AH60" i="41"/>
  <c r="AQ60" i="41" s="1"/>
  <c r="Z63" i="25"/>
  <c r="X61" i="84"/>
  <c r="Y61" i="84"/>
  <c r="AN61" i="42"/>
  <c r="AI61" i="42"/>
  <c r="AE60" i="39"/>
  <c r="W61" i="39"/>
  <c r="AF60" i="39"/>
  <c r="AO60" i="39" s="1"/>
  <c r="AG60" i="39"/>
  <c r="AP60" i="39" s="1"/>
  <c r="AR61" i="28"/>
  <c r="AF62" i="38"/>
  <c r="AO62" i="38" s="1"/>
  <c r="AE62" i="38"/>
  <c r="W63" i="38"/>
  <c r="AG62" i="38"/>
  <c r="AP62" i="38" s="1"/>
  <c r="AH60" i="36"/>
  <c r="AQ60" i="36" s="1"/>
  <c r="AR61" i="30"/>
  <c r="AI62" i="85"/>
  <c r="AN62" i="85"/>
  <c r="Z61" i="32"/>
  <c r="AH62" i="30"/>
  <c r="AQ62" i="30" s="1"/>
  <c r="X60" i="78"/>
  <c r="Y60" i="78"/>
  <c r="AN61" i="44"/>
  <c r="AI61" i="44"/>
  <c r="Y60" i="75"/>
  <c r="X60" i="75"/>
  <c r="AI61" i="37"/>
  <c r="AN61" i="37"/>
  <c r="Y61" i="82"/>
  <c r="X61" i="82"/>
  <c r="Z60" i="35" l="1"/>
  <c r="Z64" i="91"/>
  <c r="Z60" i="46"/>
  <c r="Z62" i="42"/>
  <c r="Z62" i="37"/>
  <c r="Z63" i="85"/>
  <c r="AG63" i="85" s="1"/>
  <c r="AP63" i="85" s="1"/>
  <c r="Z62" i="93"/>
  <c r="Z60" i="78"/>
  <c r="Z63" i="48"/>
  <c r="AF60" i="41"/>
  <c r="AO60" i="41" s="1"/>
  <c r="W63" i="40"/>
  <c r="Z61" i="82"/>
  <c r="W62" i="82" s="1"/>
  <c r="Z62" i="34"/>
  <c r="Z61" i="81"/>
  <c r="AE61" i="81" s="1"/>
  <c r="W63" i="42"/>
  <c r="AG62" i="42"/>
  <c r="AP62" i="42" s="1"/>
  <c r="AF62" i="42"/>
  <c r="AO62" i="42" s="1"/>
  <c r="AE62" i="42"/>
  <c r="AE62" i="34"/>
  <c r="W63" i="34"/>
  <c r="AG62" i="34"/>
  <c r="AP62" i="34" s="1"/>
  <c r="AF62" i="34"/>
  <c r="AO62" i="34" s="1"/>
  <c r="AG59" i="89"/>
  <c r="AP59" i="89" s="1"/>
  <c r="AF59" i="89"/>
  <c r="AO59" i="89" s="1"/>
  <c r="W60" i="89"/>
  <c r="AE59" i="89"/>
  <c r="AF61" i="81"/>
  <c r="AO61" i="81" s="1"/>
  <c r="W62" i="81"/>
  <c r="AG61" i="81"/>
  <c r="AP61" i="81" s="1"/>
  <c r="AG62" i="93"/>
  <c r="AP62" i="93" s="1"/>
  <c r="AF62" i="93"/>
  <c r="AO62" i="93" s="1"/>
  <c r="AE62" i="93"/>
  <c r="W63" i="93"/>
  <c r="AF63" i="85"/>
  <c r="AO63" i="85" s="1"/>
  <c r="AE63" i="85"/>
  <c r="W64" i="85"/>
  <c r="AG63" i="86"/>
  <c r="AP63" i="86" s="1"/>
  <c r="AF63" i="86"/>
  <c r="AO63" i="86" s="1"/>
  <c r="W64" i="86"/>
  <c r="AE63" i="86"/>
  <c r="W61" i="46"/>
  <c r="AG60" i="46"/>
  <c r="AP60" i="46" s="1"/>
  <c r="AE60" i="46"/>
  <c r="AF60" i="46"/>
  <c r="AO60" i="46" s="1"/>
  <c r="W65" i="91"/>
  <c r="AG64" i="91"/>
  <c r="AP64" i="91" s="1"/>
  <c r="AF64" i="91"/>
  <c r="AO64" i="91" s="1"/>
  <c r="AE64" i="91"/>
  <c r="W61" i="88"/>
  <c r="AF60" i="88"/>
  <c r="AO60" i="88" s="1"/>
  <c r="AE60" i="88"/>
  <c r="AG60" i="88"/>
  <c r="AP60" i="88" s="1"/>
  <c r="AG60" i="78"/>
  <c r="AP60" i="78" s="1"/>
  <c r="AF60" i="78"/>
  <c r="AO60" i="78" s="1"/>
  <c r="AE60" i="78"/>
  <c r="W61" i="78"/>
  <c r="AF63" i="48"/>
  <c r="AO63" i="48" s="1"/>
  <c r="AG63" i="48"/>
  <c r="AP63" i="48" s="1"/>
  <c r="AE63" i="48"/>
  <c r="W64" i="48"/>
  <c r="AH60" i="75"/>
  <c r="AQ60" i="75" s="1"/>
  <c r="AI62" i="38"/>
  <c r="AN62" i="38"/>
  <c r="AH61" i="84"/>
  <c r="AQ61" i="84" s="1"/>
  <c r="W61" i="47"/>
  <c r="AG60" i="47"/>
  <c r="AP60" i="47" s="1"/>
  <c r="AF60" i="47"/>
  <c r="AO60" i="47" s="1"/>
  <c r="AE60" i="47"/>
  <c r="AN62" i="30"/>
  <c r="AI62" i="30"/>
  <c r="AR61" i="44"/>
  <c r="AR62" i="85"/>
  <c r="AR61" i="37"/>
  <c r="AR61" i="42"/>
  <c r="AH63" i="85"/>
  <c r="AQ63" i="85" s="1"/>
  <c r="AN60" i="45"/>
  <c r="AI60" i="45"/>
  <c r="AH60" i="46"/>
  <c r="AQ60" i="46" s="1"/>
  <c r="AN58" i="27"/>
  <c r="AI58" i="27"/>
  <c r="AF62" i="73"/>
  <c r="AO62" i="73" s="1"/>
  <c r="AE62" i="73"/>
  <c r="W63" i="73"/>
  <c r="AG62" i="73"/>
  <c r="AP62" i="73" s="1"/>
  <c r="AR61" i="34"/>
  <c r="AR63" i="91"/>
  <c r="AI61" i="90"/>
  <c r="AN61" i="90"/>
  <c r="AI60" i="41"/>
  <c r="AN60" i="41"/>
  <c r="AE62" i="37"/>
  <c r="W63" i="37"/>
  <c r="AF62" i="37"/>
  <c r="AO62" i="37" s="1"/>
  <c r="AG62" i="37"/>
  <c r="AP62" i="37" s="1"/>
  <c r="AH60" i="74"/>
  <c r="AQ60" i="74" s="1"/>
  <c r="AI60" i="36"/>
  <c r="AN60" i="36"/>
  <c r="Y62" i="76"/>
  <c r="X62" i="76"/>
  <c r="Z62" i="76" s="1"/>
  <c r="Y63" i="40"/>
  <c r="X63" i="40"/>
  <c r="AH61" i="82"/>
  <c r="AQ61" i="82" s="1"/>
  <c r="W62" i="32"/>
  <c r="AG61" i="32"/>
  <c r="AP61" i="32" s="1"/>
  <c r="AF61" i="32"/>
  <c r="AO61" i="32" s="1"/>
  <c r="AE61" i="32"/>
  <c r="X63" i="38"/>
  <c r="Y63" i="38"/>
  <c r="AH62" i="34"/>
  <c r="AQ62" i="34" s="1"/>
  <c r="AH62" i="42"/>
  <c r="AQ62" i="42" s="1"/>
  <c r="Y63" i="30"/>
  <c r="X63" i="30"/>
  <c r="AI60" i="29"/>
  <c r="AN60" i="29"/>
  <c r="AR59" i="74"/>
  <c r="AI62" i="96"/>
  <c r="AN62" i="96"/>
  <c r="AH63" i="77"/>
  <c r="AQ63" i="77" s="1"/>
  <c r="AR61" i="93"/>
  <c r="AH61" i="81"/>
  <c r="AQ61" i="81" s="1"/>
  <c r="X60" i="92"/>
  <c r="Z60" i="92" s="1"/>
  <c r="Y60" i="92"/>
  <c r="Z60" i="74"/>
  <c r="Y62" i="87"/>
  <c r="X62" i="87"/>
  <c r="Y62" i="80"/>
  <c r="X62" i="80"/>
  <c r="AI62" i="40"/>
  <c r="AN62" i="40"/>
  <c r="Y63" i="26"/>
  <c r="X63" i="26"/>
  <c r="Z63" i="26" s="1"/>
  <c r="AR60" i="82"/>
  <c r="AR59" i="88"/>
  <c r="X61" i="43"/>
  <c r="Y61" i="43"/>
  <c r="AH62" i="44"/>
  <c r="AQ62" i="44" s="1"/>
  <c r="AR62" i="48"/>
  <c r="AI61" i="80"/>
  <c r="AN61" i="80"/>
  <c r="Y62" i="31"/>
  <c r="X62" i="31"/>
  <c r="AN62" i="26"/>
  <c r="AI62" i="26"/>
  <c r="AH60" i="78"/>
  <c r="AQ60" i="78" s="1"/>
  <c r="Y61" i="45"/>
  <c r="X61" i="45"/>
  <c r="AR58" i="89"/>
  <c r="X59" i="27"/>
  <c r="Y59" i="27"/>
  <c r="AG60" i="35"/>
  <c r="AP60" i="35" s="1"/>
  <c r="AE60" i="35"/>
  <c r="W61" i="35"/>
  <c r="AF60" i="35"/>
  <c r="AO60" i="35" s="1"/>
  <c r="AH62" i="93"/>
  <c r="AQ62" i="93" s="1"/>
  <c r="AH59" i="89"/>
  <c r="AQ59" i="89" s="1"/>
  <c r="Y61" i="39"/>
  <c r="X61" i="39"/>
  <c r="Z61" i="84"/>
  <c r="AH63" i="86"/>
  <c r="AQ63" i="86" s="1"/>
  <c r="AR59" i="35"/>
  <c r="AH62" i="83"/>
  <c r="AQ62" i="83" s="1"/>
  <c r="Y63" i="96"/>
  <c r="Z63" i="96" s="1"/>
  <c r="X63" i="96"/>
  <c r="Z63" i="77"/>
  <c r="AR59" i="78"/>
  <c r="X61" i="36"/>
  <c r="Y61" i="36"/>
  <c r="AI61" i="87"/>
  <c r="AN61" i="87"/>
  <c r="Y63" i="28"/>
  <c r="X63" i="28"/>
  <c r="Z63" i="28" s="1"/>
  <c r="Y63" i="95"/>
  <c r="X63" i="95"/>
  <c r="AN60" i="33"/>
  <c r="AI60" i="33"/>
  <c r="Y64" i="79"/>
  <c r="X64" i="79"/>
  <c r="Z64" i="79" s="1"/>
  <c r="AN61" i="31"/>
  <c r="AI61" i="31"/>
  <c r="Y59" i="94"/>
  <c r="X59" i="94"/>
  <c r="AH60" i="88"/>
  <c r="AQ60" i="88" s="1"/>
  <c r="AN62" i="28"/>
  <c r="AI62" i="28"/>
  <c r="Z60" i="75"/>
  <c r="AI60" i="39"/>
  <c r="AN60" i="39"/>
  <c r="W64" i="25"/>
  <c r="AG63" i="25"/>
  <c r="AP63" i="25" s="1"/>
  <c r="AF63" i="25"/>
  <c r="AO63" i="25" s="1"/>
  <c r="AE63" i="25"/>
  <c r="AR59" i="46"/>
  <c r="AR60" i="81"/>
  <c r="AN58" i="94"/>
  <c r="AI58" i="94"/>
  <c r="AR61" i="83"/>
  <c r="AH63" i="48"/>
  <c r="AQ63" i="48" s="1"/>
  <c r="AH62" i="37"/>
  <c r="AQ62" i="37" s="1"/>
  <c r="X61" i="29"/>
  <c r="Y61" i="29"/>
  <c r="Z61" i="29" s="1"/>
  <c r="AR62" i="77"/>
  <c r="Z62" i="83"/>
  <c r="AH60" i="35"/>
  <c r="AQ60" i="35" s="1"/>
  <c r="AI60" i="43"/>
  <c r="AN60" i="43"/>
  <c r="AR59" i="75"/>
  <c r="Z62" i="44"/>
  <c r="AR60" i="84"/>
  <c r="AR62" i="86"/>
  <c r="AH64" i="91"/>
  <c r="AQ64" i="91" s="1"/>
  <c r="AN59" i="92"/>
  <c r="AI59" i="92"/>
  <c r="Y62" i="90"/>
  <c r="X62" i="90"/>
  <c r="AN61" i="76"/>
  <c r="AI61" i="76"/>
  <c r="X61" i="41"/>
  <c r="Y61" i="41"/>
  <c r="AN62" i="95"/>
  <c r="AI62" i="95"/>
  <c r="Y61" i="33"/>
  <c r="X61" i="33"/>
  <c r="AN63" i="79"/>
  <c r="AI63" i="79"/>
  <c r="Z63" i="95" l="1"/>
  <c r="AE61" i="82"/>
  <c r="AF61" i="82"/>
  <c r="AO61" i="82" s="1"/>
  <c r="Z62" i="31"/>
  <c r="AG61" i="82"/>
  <c r="AP61" i="82" s="1"/>
  <c r="Z59" i="94"/>
  <c r="W60" i="94" s="1"/>
  <c r="Z61" i="39"/>
  <c r="Z63" i="30"/>
  <c r="Z61" i="41"/>
  <c r="AG61" i="41" s="1"/>
  <c r="AP61" i="41" s="1"/>
  <c r="Z59" i="27"/>
  <c r="Z61" i="33"/>
  <c r="AF61" i="33" s="1"/>
  <c r="AO61" i="33" s="1"/>
  <c r="Z62" i="87"/>
  <c r="AE62" i="87" s="1"/>
  <c r="AE61" i="41"/>
  <c r="W62" i="41"/>
  <c r="AF59" i="94"/>
  <c r="AO59" i="94" s="1"/>
  <c r="AG59" i="94"/>
  <c r="AP59" i="94" s="1"/>
  <c r="W64" i="30"/>
  <c r="AG63" i="30"/>
  <c r="AP63" i="30" s="1"/>
  <c r="AF63" i="30"/>
  <c r="AO63" i="30" s="1"/>
  <c r="AE63" i="30"/>
  <c r="W60" i="27"/>
  <c r="AG59" i="27"/>
  <c r="AP59" i="27" s="1"/>
  <c r="AF59" i="27"/>
  <c r="AO59" i="27" s="1"/>
  <c r="AE59" i="27"/>
  <c r="AG61" i="33"/>
  <c r="AP61" i="33" s="1"/>
  <c r="AG61" i="39"/>
  <c r="AP61" i="39" s="1"/>
  <c r="AE61" i="39"/>
  <c r="AF61" i="39"/>
  <c r="AO61" i="39" s="1"/>
  <c r="W62" i="39"/>
  <c r="AG63" i="95"/>
  <c r="AP63" i="95" s="1"/>
  <c r="W64" i="95"/>
  <c r="AF63" i="95"/>
  <c r="AO63" i="95" s="1"/>
  <c r="AE63" i="95"/>
  <c r="AF63" i="96"/>
  <c r="AO63" i="96" s="1"/>
  <c r="AE63" i="96"/>
  <c r="AG63" i="96"/>
  <c r="AP63" i="96" s="1"/>
  <c r="W64" i="96"/>
  <c r="W63" i="76"/>
  <c r="AG62" i="76"/>
  <c r="AP62" i="76" s="1"/>
  <c r="AF62" i="76"/>
  <c r="AO62" i="76" s="1"/>
  <c r="AE62" i="76"/>
  <c r="AR59" i="92"/>
  <c r="AH59" i="94"/>
  <c r="AQ59" i="94" s="1"/>
  <c r="AH63" i="96"/>
  <c r="AQ63" i="96" s="1"/>
  <c r="Y61" i="35"/>
  <c r="X61" i="35"/>
  <c r="AR62" i="40"/>
  <c r="AR62" i="96"/>
  <c r="AI62" i="37"/>
  <c r="AN62" i="37"/>
  <c r="AI62" i="73"/>
  <c r="AN62" i="73"/>
  <c r="AR62" i="30"/>
  <c r="X61" i="47"/>
  <c r="Y61" i="47"/>
  <c r="AI60" i="88"/>
  <c r="AN60" i="88"/>
  <c r="X62" i="81"/>
  <c r="Y62" i="81"/>
  <c r="X60" i="89"/>
  <c r="Y60" i="89"/>
  <c r="Y63" i="34"/>
  <c r="X63" i="34"/>
  <c r="X62" i="82"/>
  <c r="Z62" i="82" s="1"/>
  <c r="Y62" i="82"/>
  <c r="AR61" i="76"/>
  <c r="AH61" i="29"/>
  <c r="AQ61" i="29" s="1"/>
  <c r="Y64" i="25"/>
  <c r="X64" i="25"/>
  <c r="W65" i="79"/>
  <c r="AG64" i="79"/>
  <c r="AP64" i="79" s="1"/>
  <c r="AF64" i="79"/>
  <c r="AO64" i="79" s="1"/>
  <c r="AE64" i="79"/>
  <c r="AH63" i="28"/>
  <c r="AQ63" i="28" s="1"/>
  <c r="AH61" i="36"/>
  <c r="AQ61" i="36" s="1"/>
  <c r="AH62" i="31"/>
  <c r="AQ62" i="31" s="1"/>
  <c r="AH62" i="80"/>
  <c r="AQ62" i="80" s="1"/>
  <c r="AG60" i="74"/>
  <c r="AP60" i="74" s="1"/>
  <c r="AF60" i="74"/>
  <c r="AO60" i="74" s="1"/>
  <c r="AE60" i="74"/>
  <c r="W61" i="74"/>
  <c r="AH63" i="38"/>
  <c r="AQ63" i="38" s="1"/>
  <c r="X62" i="32"/>
  <c r="Y62" i="32"/>
  <c r="AH63" i="40"/>
  <c r="AQ63" i="40" s="1"/>
  <c r="AR62" i="38"/>
  <c r="X64" i="48"/>
  <c r="Y64" i="48"/>
  <c r="X61" i="78"/>
  <c r="Y61" i="78"/>
  <c r="Z61" i="78" s="1"/>
  <c r="X61" i="46"/>
  <c r="Y61" i="46"/>
  <c r="X63" i="93"/>
  <c r="Y63" i="93"/>
  <c r="Z63" i="93" s="1"/>
  <c r="AN62" i="34"/>
  <c r="AI62" i="34"/>
  <c r="AI62" i="42"/>
  <c r="AN62" i="42"/>
  <c r="AR62" i="95"/>
  <c r="AF61" i="29"/>
  <c r="AO61" i="29" s="1"/>
  <c r="AE61" i="29"/>
  <c r="W62" i="29"/>
  <c r="AG61" i="29"/>
  <c r="AP61" i="29" s="1"/>
  <c r="AR60" i="33"/>
  <c r="Z61" i="36"/>
  <c r="AN60" i="35"/>
  <c r="AI60" i="35"/>
  <c r="AH61" i="43"/>
  <c r="AQ61" i="43" s="1"/>
  <c r="AH63" i="26"/>
  <c r="AQ63" i="26" s="1"/>
  <c r="Z63" i="38"/>
  <c r="AR60" i="36"/>
  <c r="AR60" i="41"/>
  <c r="AR58" i="27"/>
  <c r="AI60" i="47"/>
  <c r="AN60" i="47"/>
  <c r="AN63" i="48"/>
  <c r="AI63" i="48"/>
  <c r="AN60" i="78"/>
  <c r="AI60" i="78"/>
  <c r="Y65" i="91"/>
  <c r="X65" i="91"/>
  <c r="AN63" i="86"/>
  <c r="AI63" i="86"/>
  <c r="X64" i="85"/>
  <c r="Z64" i="85" s="1"/>
  <c r="Y64" i="85"/>
  <c r="AN62" i="93"/>
  <c r="AI62" i="93"/>
  <c r="AI61" i="82"/>
  <c r="AN61" i="82"/>
  <c r="AR63" i="79"/>
  <c r="AH62" i="90"/>
  <c r="AQ62" i="90" s="1"/>
  <c r="AR60" i="43"/>
  <c r="AE62" i="83"/>
  <c r="W63" i="83"/>
  <c r="AG62" i="83"/>
  <c r="AP62" i="83" s="1"/>
  <c r="AF62" i="83"/>
  <c r="AO62" i="83" s="1"/>
  <c r="AR58" i="94"/>
  <c r="AI63" i="25"/>
  <c r="AN63" i="25"/>
  <c r="AR60" i="39"/>
  <c r="AR61" i="31"/>
  <c r="AG63" i="28"/>
  <c r="AP63" i="28" s="1"/>
  <c r="W64" i="28"/>
  <c r="AE63" i="28"/>
  <c r="AF63" i="28"/>
  <c r="AO63" i="28" s="1"/>
  <c r="AG61" i="84"/>
  <c r="AP61" i="84" s="1"/>
  <c r="AF61" i="84"/>
  <c r="AO61" i="84" s="1"/>
  <c r="AE61" i="84"/>
  <c r="W62" i="84"/>
  <c r="AH61" i="45"/>
  <c r="AQ61" i="45" s="1"/>
  <c r="W63" i="31"/>
  <c r="AG62" i="31"/>
  <c r="AP62" i="31" s="1"/>
  <c r="AF62" i="31"/>
  <c r="AO62" i="31" s="1"/>
  <c r="AE62" i="31"/>
  <c r="Z61" i="43"/>
  <c r="Z62" i="80"/>
  <c r="AH60" i="92"/>
  <c r="AQ60" i="92" s="1"/>
  <c r="AI61" i="32"/>
  <c r="AN61" i="32"/>
  <c r="Z63" i="40"/>
  <c r="AR60" i="45"/>
  <c r="X61" i="88"/>
  <c r="Y61" i="88"/>
  <c r="Y64" i="86"/>
  <c r="X64" i="86"/>
  <c r="AN63" i="85"/>
  <c r="AI63" i="85"/>
  <c r="AN61" i="81"/>
  <c r="AI61" i="81"/>
  <c r="AG60" i="75"/>
  <c r="AP60" i="75" s="1"/>
  <c r="AF60" i="75"/>
  <c r="AO60" i="75" s="1"/>
  <c r="AE60" i="75"/>
  <c r="W61" i="75"/>
  <c r="AH63" i="95"/>
  <c r="AQ63" i="95" s="1"/>
  <c r="AH61" i="39"/>
  <c r="AQ61" i="39" s="1"/>
  <c r="W64" i="26"/>
  <c r="AG63" i="26"/>
  <c r="AP63" i="26" s="1"/>
  <c r="AF63" i="26"/>
  <c r="AO63" i="26" s="1"/>
  <c r="AE63" i="26"/>
  <c r="AH62" i="87"/>
  <c r="AQ62" i="87" s="1"/>
  <c r="AF60" i="92"/>
  <c r="AO60" i="92" s="1"/>
  <c r="W61" i="92"/>
  <c r="AG60" i="92"/>
  <c r="AP60" i="92" s="1"/>
  <c r="AE60" i="92"/>
  <c r="AR60" i="29"/>
  <c r="AH62" i="76"/>
  <c r="AQ62" i="76" s="1"/>
  <c r="AR61" i="90"/>
  <c r="AI64" i="91"/>
  <c r="AN64" i="91"/>
  <c r="AI60" i="46"/>
  <c r="AN60" i="46"/>
  <c r="AN59" i="89"/>
  <c r="AI59" i="89"/>
  <c r="AH61" i="33"/>
  <c r="AQ61" i="33" s="1"/>
  <c r="AH61" i="41"/>
  <c r="AQ61" i="41" s="1"/>
  <c r="Z62" i="90"/>
  <c r="W63" i="44"/>
  <c r="AF62" i="44"/>
  <c r="AO62" i="44" s="1"/>
  <c r="AG62" i="44"/>
  <c r="AP62" i="44" s="1"/>
  <c r="AE62" i="44"/>
  <c r="AR62" i="28"/>
  <c r="AH64" i="79"/>
  <c r="AQ64" i="79" s="1"/>
  <c r="AR61" i="87"/>
  <c r="W64" i="77"/>
  <c r="AG63" i="77"/>
  <c r="AP63" i="77" s="1"/>
  <c r="AF63" i="77"/>
  <c r="AO63" i="77" s="1"/>
  <c r="AE63" i="77"/>
  <c r="AH59" i="27"/>
  <c r="AQ59" i="27" s="1"/>
  <c r="Z61" i="45"/>
  <c r="AR62" i="26"/>
  <c r="AR61" i="80"/>
  <c r="AH63" i="30"/>
  <c r="AQ63" i="30" s="1"/>
  <c r="Y63" i="37"/>
  <c r="X63" i="37"/>
  <c r="Z63" i="37" s="1"/>
  <c r="Y63" i="73"/>
  <c r="X63" i="73"/>
  <c r="X63" i="42"/>
  <c r="Y63" i="42"/>
  <c r="AG62" i="87" l="1"/>
  <c r="AP62" i="87" s="1"/>
  <c r="AF62" i="87"/>
  <c r="AO62" i="87" s="1"/>
  <c r="Z63" i="42"/>
  <c r="Z60" i="89"/>
  <c r="W62" i="33"/>
  <c r="AE59" i="94"/>
  <c r="AF61" i="41"/>
  <c r="AO61" i="41" s="1"/>
  <c r="Z62" i="81"/>
  <c r="AE61" i="33"/>
  <c r="Z62" i="32"/>
  <c r="W63" i="32" s="1"/>
  <c r="W63" i="87"/>
  <c r="Z61" i="88"/>
  <c r="W62" i="88" s="1"/>
  <c r="W65" i="85"/>
  <c r="AG64" i="85"/>
  <c r="AP64" i="85" s="1"/>
  <c r="AE64" i="85"/>
  <c r="AF64" i="85"/>
  <c r="AO64" i="85" s="1"/>
  <c r="AF62" i="32"/>
  <c r="AO62" i="32" s="1"/>
  <c r="AE62" i="32"/>
  <c r="AG62" i="81"/>
  <c r="AP62" i="81" s="1"/>
  <c r="AF62" i="81"/>
  <c r="AO62" i="81" s="1"/>
  <c r="W63" i="81"/>
  <c r="AE62" i="81"/>
  <c r="W64" i="93"/>
  <c r="AG63" i="93"/>
  <c r="AP63" i="93" s="1"/>
  <c r="AF63" i="93"/>
  <c r="AO63" i="93" s="1"/>
  <c r="AE63" i="93"/>
  <c r="W62" i="78"/>
  <c r="AG61" i="78"/>
  <c r="AP61" i="78" s="1"/>
  <c r="AE61" i="78"/>
  <c r="AF61" i="78"/>
  <c r="AO61" i="78" s="1"/>
  <c r="AR63" i="86"/>
  <c r="AR62" i="34"/>
  <c r="Y61" i="75"/>
  <c r="X61" i="75"/>
  <c r="Z61" i="75" s="1"/>
  <c r="AH63" i="37"/>
  <c r="AQ63" i="37" s="1"/>
  <c r="W62" i="45"/>
  <c r="AG61" i="45"/>
  <c r="AP61" i="45" s="1"/>
  <c r="AF61" i="45"/>
  <c r="AO61" i="45" s="1"/>
  <c r="AE61" i="45"/>
  <c r="AI63" i="77"/>
  <c r="AN63" i="77"/>
  <c r="AH63" i="42"/>
  <c r="AQ63" i="42" s="1"/>
  <c r="AF62" i="90"/>
  <c r="AO62" i="90" s="1"/>
  <c r="AG62" i="90"/>
  <c r="AP62" i="90" s="1"/>
  <c r="AE62" i="90"/>
  <c r="W63" i="90"/>
  <c r="AI63" i="26"/>
  <c r="AN63" i="26"/>
  <c r="AH64" i="86"/>
  <c r="AQ64" i="86" s="1"/>
  <c r="AI62" i="31"/>
  <c r="AN62" i="31"/>
  <c r="X64" i="28"/>
  <c r="Y64" i="28"/>
  <c r="AR60" i="78"/>
  <c r="AG63" i="38"/>
  <c r="AP63" i="38" s="1"/>
  <c r="AE63" i="38"/>
  <c r="AF63" i="38"/>
  <c r="AO63" i="38" s="1"/>
  <c r="W64" i="38"/>
  <c r="X62" i="29"/>
  <c r="Y62" i="29"/>
  <c r="AR62" i="42"/>
  <c r="AH64" i="25"/>
  <c r="AQ64" i="25" s="1"/>
  <c r="AE62" i="82"/>
  <c r="AG62" i="82"/>
  <c r="AP62" i="82" s="1"/>
  <c r="AF62" i="82"/>
  <c r="AO62" i="82" s="1"/>
  <c r="W63" i="82"/>
  <c r="W61" i="89"/>
  <c r="AE60" i="89"/>
  <c r="AG60" i="89"/>
  <c r="AP60" i="89" s="1"/>
  <c r="AF60" i="89"/>
  <c r="AO60" i="89" s="1"/>
  <c r="AR62" i="73"/>
  <c r="AN63" i="96"/>
  <c r="AI63" i="96"/>
  <c r="Y63" i="87"/>
  <c r="X63" i="87"/>
  <c r="AE63" i="42"/>
  <c r="W64" i="42"/>
  <c r="AF63" i="42"/>
  <c r="AO63" i="42" s="1"/>
  <c r="AG63" i="42"/>
  <c r="AP63" i="42" s="1"/>
  <c r="AI62" i="44"/>
  <c r="AN62" i="44"/>
  <c r="AR63" i="25"/>
  <c r="Y63" i="83"/>
  <c r="X63" i="83"/>
  <c r="AR61" i="82"/>
  <c r="AF61" i="36"/>
  <c r="AO61" i="36" s="1"/>
  <c r="AE61" i="36"/>
  <c r="W62" i="36"/>
  <c r="AG61" i="36"/>
  <c r="AP61" i="36" s="1"/>
  <c r="AI61" i="29"/>
  <c r="AN61" i="29"/>
  <c r="AH61" i="46"/>
  <c r="AQ61" i="46" s="1"/>
  <c r="AH64" i="48"/>
  <c r="AQ64" i="48" s="1"/>
  <c r="Y61" i="74"/>
  <c r="X61" i="74"/>
  <c r="Z61" i="74" s="1"/>
  <c r="AI64" i="79"/>
  <c r="AN64" i="79"/>
  <c r="AH63" i="34"/>
  <c r="AQ63" i="34" s="1"/>
  <c r="AH61" i="47"/>
  <c r="AQ61" i="47" s="1"/>
  <c r="AH61" i="35"/>
  <c r="AQ61" i="35" s="1"/>
  <c r="X62" i="33"/>
  <c r="Y62" i="33"/>
  <c r="AI62" i="87"/>
  <c r="AN62" i="87"/>
  <c r="AH63" i="73"/>
  <c r="AQ63" i="73" s="1"/>
  <c r="AR60" i="46"/>
  <c r="AR61" i="81"/>
  <c r="Z64" i="86"/>
  <c r="AG63" i="40"/>
  <c r="AP63" i="40" s="1"/>
  <c r="AF63" i="40"/>
  <c r="AO63" i="40" s="1"/>
  <c r="AE63" i="40"/>
  <c r="W64" i="40"/>
  <c r="AI62" i="83"/>
  <c r="AN62" i="83"/>
  <c r="AR62" i="93"/>
  <c r="AR63" i="48"/>
  <c r="Z61" i="46"/>
  <c r="Z64" i="48"/>
  <c r="AN60" i="74"/>
  <c r="AI60" i="74"/>
  <c r="Z64" i="25"/>
  <c r="AH62" i="81"/>
  <c r="AQ62" i="81" s="1"/>
  <c r="Z61" i="47"/>
  <c r="AR62" i="37"/>
  <c r="X63" i="76"/>
  <c r="Y63" i="76"/>
  <c r="AN63" i="95"/>
  <c r="AI63" i="95"/>
  <c r="X62" i="39"/>
  <c r="Y62" i="39"/>
  <c r="Z62" i="39" s="1"/>
  <c r="AN61" i="33"/>
  <c r="AI61" i="33"/>
  <c r="Y64" i="30"/>
  <c r="X64" i="30"/>
  <c r="X62" i="41"/>
  <c r="Y62" i="41"/>
  <c r="Y60" i="27"/>
  <c r="X60" i="27"/>
  <c r="AI59" i="94"/>
  <c r="AN59" i="94"/>
  <c r="AN61" i="41"/>
  <c r="AI61" i="41"/>
  <c r="AG63" i="37"/>
  <c r="AP63" i="37" s="1"/>
  <c r="AF63" i="37"/>
  <c r="AO63" i="37" s="1"/>
  <c r="AE63" i="37"/>
  <c r="W64" i="37"/>
  <c r="X64" i="77"/>
  <c r="Z64" i="77" s="1"/>
  <c r="Y64" i="77"/>
  <c r="AH65" i="91"/>
  <c r="AQ65" i="91" s="1"/>
  <c r="Z63" i="34"/>
  <c r="Z61" i="35"/>
  <c r="Z63" i="73"/>
  <c r="AR64" i="91"/>
  <c r="Y64" i="26"/>
  <c r="X64" i="26"/>
  <c r="AR63" i="85"/>
  <c r="AH61" i="88"/>
  <c r="AQ61" i="88" s="1"/>
  <c r="AR61" i="32"/>
  <c r="AG62" i="80"/>
  <c r="AP62" i="80" s="1"/>
  <c r="AF62" i="80"/>
  <c r="AO62" i="80" s="1"/>
  <c r="AE62" i="80"/>
  <c r="W63" i="80"/>
  <c r="Y63" i="31"/>
  <c r="X63" i="31"/>
  <c r="X62" i="84"/>
  <c r="Y62" i="84"/>
  <c r="AH63" i="93"/>
  <c r="AQ63" i="93" s="1"/>
  <c r="AH61" i="78"/>
  <c r="AQ61" i="78" s="1"/>
  <c r="AI62" i="76"/>
  <c r="AN62" i="76"/>
  <c r="X64" i="96"/>
  <c r="Y64" i="96"/>
  <c r="X64" i="95"/>
  <c r="Z64" i="95" s="1"/>
  <c r="Y64" i="95"/>
  <c r="AN61" i="39"/>
  <c r="AI61" i="39"/>
  <c r="AI63" i="30"/>
  <c r="AN63" i="30"/>
  <c r="X60" i="94"/>
  <c r="Z60" i="94" s="1"/>
  <c r="Y60" i="94"/>
  <c r="AI60" i="92"/>
  <c r="AN60" i="92"/>
  <c r="X63" i="44"/>
  <c r="Z63" i="44" s="1"/>
  <c r="Y63" i="44"/>
  <c r="AR59" i="89"/>
  <c r="X61" i="92"/>
  <c r="Y61" i="92"/>
  <c r="AN60" i="75"/>
  <c r="AI60" i="75"/>
  <c r="AE61" i="43"/>
  <c r="AG61" i="43"/>
  <c r="AP61" i="43" s="1"/>
  <c r="W62" i="43"/>
  <c r="AF61" i="43"/>
  <c r="AO61" i="43" s="1"/>
  <c r="AN61" i="84"/>
  <c r="AI61" i="84"/>
  <c r="AN63" i="28"/>
  <c r="AI63" i="28"/>
  <c r="AH64" i="85"/>
  <c r="AQ64" i="85" s="1"/>
  <c r="Z65" i="91"/>
  <c r="AR60" i="47"/>
  <c r="AR60" i="35"/>
  <c r="AH62" i="32"/>
  <c r="AQ62" i="32" s="1"/>
  <c r="X65" i="79"/>
  <c r="Y65" i="79"/>
  <c r="Z65" i="79" s="1"/>
  <c r="AH62" i="82"/>
  <c r="AQ62" i="82" s="1"/>
  <c r="AH60" i="89"/>
  <c r="AQ60" i="89" s="1"/>
  <c r="AR60" i="88"/>
  <c r="AI59" i="27"/>
  <c r="AN59" i="27"/>
  <c r="Z63" i="76" l="1"/>
  <c r="Z62" i="41"/>
  <c r="AF61" i="88"/>
  <c r="AO61" i="88" s="1"/>
  <c r="Z62" i="84"/>
  <c r="AG61" i="88"/>
  <c r="AP61" i="88" s="1"/>
  <c r="AG62" i="32"/>
  <c r="AP62" i="32" s="1"/>
  <c r="AE61" i="88"/>
  <c r="Z61" i="92"/>
  <c r="AE64" i="77"/>
  <c r="W65" i="77"/>
  <c r="AF64" i="77"/>
  <c r="AO64" i="77" s="1"/>
  <c r="AG64" i="77"/>
  <c r="AP64" i="77" s="1"/>
  <c r="W63" i="39"/>
  <c r="AG62" i="39"/>
  <c r="AP62" i="39" s="1"/>
  <c r="AF62" i="39"/>
  <c r="AO62" i="39" s="1"/>
  <c r="AE62" i="39"/>
  <c r="AE65" i="79"/>
  <c r="W66" i="79"/>
  <c r="AG65" i="79"/>
  <c r="AP65" i="79" s="1"/>
  <c r="AF65" i="79"/>
  <c r="AO65" i="79" s="1"/>
  <c r="AF61" i="92"/>
  <c r="AO61" i="92" s="1"/>
  <c r="AG61" i="92"/>
  <c r="AP61" i="92" s="1"/>
  <c r="W62" i="92"/>
  <c r="AE61" i="92"/>
  <c r="AF63" i="76"/>
  <c r="AO63" i="76" s="1"/>
  <c r="AE63" i="76"/>
  <c r="AG63" i="76"/>
  <c r="AP63" i="76" s="1"/>
  <c r="W64" i="76"/>
  <c r="AR63" i="28"/>
  <c r="AN62" i="80"/>
  <c r="AI62" i="80"/>
  <c r="AH64" i="26"/>
  <c r="AQ64" i="26" s="1"/>
  <c r="AN63" i="37"/>
  <c r="AI63" i="37"/>
  <c r="AR59" i="94"/>
  <c r="AR59" i="27"/>
  <c r="Y62" i="43"/>
  <c r="X62" i="43"/>
  <c r="Z62" i="43" s="1"/>
  <c r="AH63" i="44"/>
  <c r="AQ63" i="44" s="1"/>
  <c r="W61" i="94"/>
  <c r="AG60" i="94"/>
  <c r="AP60" i="94" s="1"/>
  <c r="AF60" i="94"/>
  <c r="AO60" i="94" s="1"/>
  <c r="AE60" i="94"/>
  <c r="AH64" i="95"/>
  <c r="AQ64" i="95" s="1"/>
  <c r="AR62" i="76"/>
  <c r="AH62" i="84"/>
  <c r="AQ62" i="84" s="1"/>
  <c r="Y63" i="80"/>
  <c r="X63" i="80"/>
  <c r="AG63" i="73"/>
  <c r="AP63" i="73" s="1"/>
  <c r="AF63" i="73"/>
  <c r="AO63" i="73" s="1"/>
  <c r="AE63" i="73"/>
  <c r="W64" i="73"/>
  <c r="Y64" i="37"/>
  <c r="X64" i="37"/>
  <c r="AH62" i="41"/>
  <c r="AQ62" i="41" s="1"/>
  <c r="AR60" i="74"/>
  <c r="AN63" i="40"/>
  <c r="AI63" i="40"/>
  <c r="AR63" i="96"/>
  <c r="AI60" i="89"/>
  <c r="AN60" i="89"/>
  <c r="X64" i="38"/>
  <c r="Y64" i="38"/>
  <c r="AR63" i="26"/>
  <c r="AR63" i="77"/>
  <c r="AE63" i="44"/>
  <c r="AG63" i="44"/>
  <c r="AP63" i="44" s="1"/>
  <c r="W64" i="44"/>
  <c r="AF63" i="44"/>
  <c r="AO63" i="44" s="1"/>
  <c r="W62" i="74"/>
  <c r="AG61" i="74"/>
  <c r="AP61" i="74" s="1"/>
  <c r="AF61" i="74"/>
  <c r="AO61" i="74" s="1"/>
  <c r="AE61" i="74"/>
  <c r="AR61" i="29"/>
  <c r="X64" i="42"/>
  <c r="Y64" i="42"/>
  <c r="AN62" i="82"/>
  <c r="AI62" i="82"/>
  <c r="Y63" i="90"/>
  <c r="X63" i="90"/>
  <c r="Z63" i="90" s="1"/>
  <c r="AI61" i="45"/>
  <c r="AN61" i="45"/>
  <c r="W62" i="75"/>
  <c r="AG61" i="75"/>
  <c r="AP61" i="75" s="1"/>
  <c r="AF61" i="75"/>
  <c r="AO61" i="75" s="1"/>
  <c r="AE61" i="75"/>
  <c r="AI61" i="78"/>
  <c r="AN61" i="78"/>
  <c r="AH65" i="79"/>
  <c r="AQ65" i="79" s="1"/>
  <c r="AR63" i="30"/>
  <c r="AH63" i="31"/>
  <c r="AQ63" i="31" s="1"/>
  <c r="AF63" i="34"/>
  <c r="AO63" i="34" s="1"/>
  <c r="AG63" i="34"/>
  <c r="AP63" i="34" s="1"/>
  <c r="W64" i="34"/>
  <c r="AE63" i="34"/>
  <c r="AH60" i="27"/>
  <c r="AQ60" i="27" s="1"/>
  <c r="AH64" i="30"/>
  <c r="AQ64" i="30" s="1"/>
  <c r="AH62" i="39"/>
  <c r="AQ62" i="39" s="1"/>
  <c r="AG64" i="48"/>
  <c r="AP64" i="48" s="1"/>
  <c r="AF64" i="48"/>
  <c r="AO64" i="48" s="1"/>
  <c r="AE64" i="48"/>
  <c r="W65" i="48"/>
  <c r="AR62" i="87"/>
  <c r="AI63" i="42"/>
  <c r="AN63" i="42"/>
  <c r="X61" i="89"/>
  <c r="Y61" i="89"/>
  <c r="AH64" i="28"/>
  <c r="AQ64" i="28" s="1"/>
  <c r="AN62" i="90"/>
  <c r="AI62" i="90"/>
  <c r="AN61" i="88"/>
  <c r="AI61" i="88"/>
  <c r="AI64" i="85"/>
  <c r="AN64" i="85"/>
  <c r="AN63" i="38"/>
  <c r="AI63" i="38"/>
  <c r="Z64" i="28"/>
  <c r="X64" i="93"/>
  <c r="Y64" i="93"/>
  <c r="AN62" i="81"/>
  <c r="AI62" i="81"/>
  <c r="AF65" i="91"/>
  <c r="AO65" i="91" s="1"/>
  <c r="AE65" i="91"/>
  <c r="AG65" i="91"/>
  <c r="AP65" i="91" s="1"/>
  <c r="W66" i="91"/>
  <c r="AH61" i="92"/>
  <c r="AQ61" i="92" s="1"/>
  <c r="AF64" i="95"/>
  <c r="AO64" i="95" s="1"/>
  <c r="AG64" i="95"/>
  <c r="AP64" i="95" s="1"/>
  <c r="AE64" i="95"/>
  <c r="W65" i="95"/>
  <c r="W63" i="84"/>
  <c r="AE62" i="84"/>
  <c r="AF62" i="84"/>
  <c r="AO62" i="84" s="1"/>
  <c r="AG62" i="84"/>
  <c r="AP62" i="84" s="1"/>
  <c r="W62" i="35"/>
  <c r="AG61" i="35"/>
  <c r="AP61" i="35" s="1"/>
  <c r="AF61" i="35"/>
  <c r="AO61" i="35" s="1"/>
  <c r="AE61" i="35"/>
  <c r="W63" i="41"/>
  <c r="AG62" i="41"/>
  <c r="AP62" i="41" s="1"/>
  <c r="AF62" i="41"/>
  <c r="AO62" i="41" s="1"/>
  <c r="AE62" i="41"/>
  <c r="AH63" i="76"/>
  <c r="AQ63" i="76" s="1"/>
  <c r="AR61" i="84"/>
  <c r="AR61" i="39"/>
  <c r="AH64" i="96"/>
  <c r="AQ64" i="96" s="1"/>
  <c r="AE61" i="46"/>
  <c r="W62" i="46"/>
  <c r="AG61" i="46"/>
  <c r="AP61" i="46" s="1"/>
  <c r="AF61" i="46"/>
  <c r="AO61" i="46" s="1"/>
  <c r="Z63" i="31"/>
  <c r="AR61" i="41"/>
  <c r="Z60" i="27"/>
  <c r="Z64" i="30"/>
  <c r="AR63" i="95"/>
  <c r="AH62" i="33"/>
  <c r="AQ62" i="33" s="1"/>
  <c r="AR64" i="79"/>
  <c r="Y62" i="36"/>
  <c r="X62" i="36"/>
  <c r="Z62" i="36" s="1"/>
  <c r="AH62" i="29"/>
  <c r="AQ62" i="29" s="1"/>
  <c r="X62" i="78"/>
  <c r="Y62" i="78"/>
  <c r="Y62" i="88"/>
  <c r="X62" i="88"/>
  <c r="Z62" i="88" s="1"/>
  <c r="Y63" i="81"/>
  <c r="X63" i="81"/>
  <c r="Y63" i="32"/>
  <c r="X63" i="32"/>
  <c r="AI61" i="43"/>
  <c r="AN61" i="43"/>
  <c r="AR60" i="92"/>
  <c r="Z64" i="26"/>
  <c r="AH64" i="77"/>
  <c r="AQ64" i="77" s="1"/>
  <c r="AR62" i="83"/>
  <c r="W65" i="86"/>
  <c r="AE64" i="86"/>
  <c r="AF64" i="86"/>
  <c r="AO64" i="86" s="1"/>
  <c r="AG64" i="86"/>
  <c r="AP64" i="86" s="1"/>
  <c r="AH63" i="83"/>
  <c r="AQ63" i="83" s="1"/>
  <c r="AR62" i="44"/>
  <c r="AH63" i="87"/>
  <c r="AQ63" i="87" s="1"/>
  <c r="X63" i="82"/>
  <c r="Y63" i="82"/>
  <c r="AR60" i="75"/>
  <c r="Z64" i="96"/>
  <c r="AH60" i="94"/>
  <c r="AQ60" i="94" s="1"/>
  <c r="AR61" i="33"/>
  <c r="AE61" i="47"/>
  <c r="AF61" i="47"/>
  <c r="AO61" i="47" s="1"/>
  <c r="W62" i="47"/>
  <c r="AG61" i="47"/>
  <c r="AP61" i="47" s="1"/>
  <c r="AE64" i="25"/>
  <c r="W65" i="25"/>
  <c r="AG64" i="25"/>
  <c r="AP64" i="25" s="1"/>
  <c r="AF64" i="25"/>
  <c r="AO64" i="25" s="1"/>
  <c r="X64" i="40"/>
  <c r="Y64" i="40"/>
  <c r="Z62" i="33"/>
  <c r="AH61" i="74"/>
  <c r="AQ61" i="74" s="1"/>
  <c r="AI61" i="36"/>
  <c r="AN61" i="36"/>
  <c r="Z63" i="83"/>
  <c r="Z63" i="87"/>
  <c r="Z62" i="29"/>
  <c r="AR62" i="31"/>
  <c r="Y62" i="45"/>
  <c r="X62" i="45"/>
  <c r="AH61" i="75"/>
  <c r="AQ61" i="75" s="1"/>
  <c r="AI63" i="93"/>
  <c r="AN63" i="93"/>
  <c r="AI62" i="32"/>
  <c r="AN62" i="32"/>
  <c r="Y65" i="85"/>
  <c r="X65" i="85"/>
  <c r="Z64" i="93" l="1"/>
  <c r="Z61" i="89"/>
  <c r="Z64" i="42"/>
  <c r="Z62" i="45"/>
  <c r="Z63" i="32"/>
  <c r="Z63" i="80"/>
  <c r="AF63" i="80" s="1"/>
  <c r="AO63" i="80" s="1"/>
  <c r="Z64" i="40"/>
  <c r="Z64" i="38"/>
  <c r="Z63" i="82"/>
  <c r="AG63" i="82" s="1"/>
  <c r="AP63" i="82" s="1"/>
  <c r="AE63" i="80"/>
  <c r="W64" i="82"/>
  <c r="AE63" i="82"/>
  <c r="AF63" i="90"/>
  <c r="AO63" i="90" s="1"/>
  <c r="AG63" i="90"/>
  <c r="AP63" i="90" s="1"/>
  <c r="AE63" i="90"/>
  <c r="W64" i="90"/>
  <c r="AE64" i="93"/>
  <c r="W65" i="93"/>
  <c r="AF64" i="93"/>
  <c r="AO64" i="93" s="1"/>
  <c r="AG64" i="93"/>
  <c r="AP64" i="93" s="1"/>
  <c r="AG62" i="36"/>
  <c r="AP62" i="36" s="1"/>
  <c r="AF62" i="36"/>
  <c r="AO62" i="36" s="1"/>
  <c r="AE62" i="36"/>
  <c r="W63" i="36"/>
  <c r="W65" i="40"/>
  <c r="AG64" i="40"/>
  <c r="AP64" i="40" s="1"/>
  <c r="AE64" i="40"/>
  <c r="AF64" i="40"/>
  <c r="AO64" i="40" s="1"/>
  <c r="AF64" i="38"/>
  <c r="AO64" i="38" s="1"/>
  <c r="W65" i="38"/>
  <c r="AG64" i="38"/>
  <c r="AP64" i="38" s="1"/>
  <c r="AE64" i="38"/>
  <c r="AF62" i="88"/>
  <c r="AO62" i="88" s="1"/>
  <c r="AG62" i="88"/>
  <c r="AP62" i="88" s="1"/>
  <c r="W63" i="88"/>
  <c r="AE62" i="88"/>
  <c r="AR64" i="85"/>
  <c r="AH65" i="85"/>
  <c r="AQ65" i="85" s="1"/>
  <c r="AR63" i="93"/>
  <c r="AH62" i="45"/>
  <c r="AQ62" i="45" s="1"/>
  <c r="AG63" i="87"/>
  <c r="AP63" i="87" s="1"/>
  <c r="AF63" i="87"/>
  <c r="AO63" i="87" s="1"/>
  <c r="AE63" i="87"/>
  <c r="W64" i="87"/>
  <c r="AG64" i="96"/>
  <c r="AP64" i="96" s="1"/>
  <c r="AF64" i="96"/>
  <c r="AO64" i="96" s="1"/>
  <c r="W65" i="96"/>
  <c r="AE64" i="96"/>
  <c r="AE64" i="26"/>
  <c r="W65" i="26"/>
  <c r="AG64" i="26"/>
  <c r="AP64" i="26" s="1"/>
  <c r="AF64" i="26"/>
  <c r="AO64" i="26" s="1"/>
  <c r="X62" i="46"/>
  <c r="Y62" i="46"/>
  <c r="X63" i="84"/>
  <c r="Y63" i="84"/>
  <c r="AH61" i="89"/>
  <c r="AQ61" i="89" s="1"/>
  <c r="X65" i="48"/>
  <c r="Y65" i="48"/>
  <c r="Z65" i="48" s="1"/>
  <c r="X62" i="74"/>
  <c r="Y62" i="74"/>
  <c r="Y64" i="73"/>
  <c r="X64" i="73"/>
  <c r="AR63" i="37"/>
  <c r="X62" i="92"/>
  <c r="Y62" i="92"/>
  <c r="Y66" i="79"/>
  <c r="X66" i="79"/>
  <c r="Z66" i="79" s="1"/>
  <c r="Y63" i="39"/>
  <c r="X63" i="39"/>
  <c r="AG63" i="83"/>
  <c r="AP63" i="83" s="1"/>
  <c r="AF63" i="83"/>
  <c r="AO63" i="83" s="1"/>
  <c r="W64" i="83"/>
  <c r="AE63" i="83"/>
  <c r="AG63" i="32"/>
  <c r="AP63" i="32" s="1"/>
  <c r="AF63" i="32"/>
  <c r="AO63" i="32" s="1"/>
  <c r="AE63" i="32"/>
  <c r="W64" i="32"/>
  <c r="Y62" i="35"/>
  <c r="X62" i="35"/>
  <c r="X65" i="95"/>
  <c r="Z65" i="95" s="1"/>
  <c r="Y65" i="95"/>
  <c r="AF61" i="89"/>
  <c r="AO61" i="89" s="1"/>
  <c r="AE61" i="89"/>
  <c r="AG61" i="89"/>
  <c r="AP61" i="89" s="1"/>
  <c r="W62" i="89"/>
  <c r="AI64" i="48"/>
  <c r="AN64" i="48"/>
  <c r="AR62" i="82"/>
  <c r="AI60" i="94"/>
  <c r="AN60" i="94"/>
  <c r="AG62" i="43"/>
  <c r="AP62" i="43" s="1"/>
  <c r="AF62" i="43"/>
  <c r="AO62" i="43" s="1"/>
  <c r="AE62" i="43"/>
  <c r="W63" i="43"/>
  <c r="AR62" i="80"/>
  <c r="AI65" i="79"/>
  <c r="AN65" i="79"/>
  <c r="Z65" i="85"/>
  <c r="Y62" i="47"/>
  <c r="X62" i="47"/>
  <c r="Z62" i="47" s="1"/>
  <c r="AI64" i="86"/>
  <c r="AN64" i="86"/>
  <c r="AH63" i="81"/>
  <c r="AQ63" i="81" s="1"/>
  <c r="AE63" i="31"/>
  <c r="W64" i="31"/>
  <c r="AG63" i="31"/>
  <c r="AP63" i="31" s="1"/>
  <c r="AF63" i="31"/>
  <c r="AO63" i="31" s="1"/>
  <c r="X63" i="41"/>
  <c r="Y63" i="41"/>
  <c r="AI64" i="95"/>
  <c r="AN64" i="95"/>
  <c r="AN65" i="91"/>
  <c r="AI65" i="91"/>
  <c r="AR61" i="88"/>
  <c r="AN63" i="34"/>
  <c r="AI63" i="34"/>
  <c r="AR61" i="78"/>
  <c r="AI61" i="74"/>
  <c r="AN61" i="74"/>
  <c r="X64" i="44"/>
  <c r="Z64" i="44" s="1"/>
  <c r="Y64" i="44"/>
  <c r="AR60" i="89"/>
  <c r="AH64" i="37"/>
  <c r="AQ64" i="37" s="1"/>
  <c r="AI63" i="76"/>
  <c r="AN63" i="76"/>
  <c r="AI62" i="39"/>
  <c r="AN62" i="39"/>
  <c r="AI61" i="35"/>
  <c r="AN61" i="35"/>
  <c r="W65" i="28"/>
  <c r="AG64" i="28"/>
  <c r="AP64" i="28" s="1"/>
  <c r="AF64" i="28"/>
  <c r="AO64" i="28" s="1"/>
  <c r="AE64" i="28"/>
  <c r="AR63" i="42"/>
  <c r="AI61" i="75"/>
  <c r="AN61" i="75"/>
  <c r="AR61" i="45"/>
  <c r="AH64" i="93"/>
  <c r="AQ64" i="93" s="1"/>
  <c r="X62" i="75"/>
  <c r="Y62" i="75"/>
  <c r="AN63" i="73"/>
  <c r="AI63" i="73"/>
  <c r="AF62" i="33"/>
  <c r="AO62" i="33" s="1"/>
  <c r="AE62" i="33"/>
  <c r="W63" i="33"/>
  <c r="AG62" i="33"/>
  <c r="AP62" i="33" s="1"/>
  <c r="AH62" i="78"/>
  <c r="AQ62" i="78" s="1"/>
  <c r="AR62" i="32"/>
  <c r="Y65" i="25"/>
  <c r="X65" i="25"/>
  <c r="AI61" i="47"/>
  <c r="AN61" i="47"/>
  <c r="AH63" i="82"/>
  <c r="AQ63" i="82" s="1"/>
  <c r="X65" i="86"/>
  <c r="Y65" i="86"/>
  <c r="AR61" i="43"/>
  <c r="Z63" i="81"/>
  <c r="Z62" i="78"/>
  <c r="AH62" i="36"/>
  <c r="AQ62" i="36" s="1"/>
  <c r="AF64" i="30"/>
  <c r="AO64" i="30" s="1"/>
  <c r="AE64" i="30"/>
  <c r="W65" i="30"/>
  <c r="AG64" i="30"/>
  <c r="AP64" i="30" s="1"/>
  <c r="AI62" i="41"/>
  <c r="AN62" i="41"/>
  <c r="AI62" i="84"/>
  <c r="AN62" i="84"/>
  <c r="AR62" i="81"/>
  <c r="AR63" i="38"/>
  <c r="AR62" i="90"/>
  <c r="X64" i="34"/>
  <c r="Y64" i="34"/>
  <c r="AH63" i="90"/>
  <c r="AQ63" i="90" s="1"/>
  <c r="AH64" i="42"/>
  <c r="AQ64" i="42" s="1"/>
  <c r="Z64" i="37"/>
  <c r="AH63" i="80"/>
  <c r="AQ63" i="80" s="1"/>
  <c r="X65" i="77"/>
  <c r="Y65" i="77"/>
  <c r="Z65" i="77" s="1"/>
  <c r="AF62" i="45"/>
  <c r="AO62" i="45" s="1"/>
  <c r="AE62" i="45"/>
  <c r="W63" i="45"/>
  <c r="AG62" i="45"/>
  <c r="AP62" i="45" s="1"/>
  <c r="AI61" i="46"/>
  <c r="AN61" i="46"/>
  <c r="AR61" i="36"/>
  <c r="AG62" i="29"/>
  <c r="AP62" i="29" s="1"/>
  <c r="AF62" i="29"/>
  <c r="AO62" i="29" s="1"/>
  <c r="AE62" i="29"/>
  <c r="W63" i="29"/>
  <c r="AH64" i="40"/>
  <c r="AQ64" i="40" s="1"/>
  <c r="AI64" i="25"/>
  <c r="AN64" i="25"/>
  <c r="AH63" i="32"/>
  <c r="AQ63" i="32" s="1"/>
  <c r="AH62" i="88"/>
  <c r="AQ62" i="88" s="1"/>
  <c r="AE60" i="27"/>
  <c r="W61" i="27"/>
  <c r="AG60" i="27"/>
  <c r="AP60" i="27" s="1"/>
  <c r="AF60" i="27"/>
  <c r="AO60" i="27" s="1"/>
  <c r="Y66" i="91"/>
  <c r="X66" i="91"/>
  <c r="AG64" i="42"/>
  <c r="AP64" i="42" s="1"/>
  <c r="AF64" i="42"/>
  <c r="AO64" i="42" s="1"/>
  <c r="AE64" i="42"/>
  <c r="W65" i="42"/>
  <c r="AN63" i="44"/>
  <c r="AI63" i="44"/>
  <c r="AH64" i="38"/>
  <c r="AQ64" i="38" s="1"/>
  <c r="AR63" i="40"/>
  <c r="X61" i="94"/>
  <c r="Z61" i="94" s="1"/>
  <c r="Y61" i="94"/>
  <c r="AH62" i="43"/>
  <c r="AQ62" i="43" s="1"/>
  <c r="Y64" i="76"/>
  <c r="X64" i="76"/>
  <c r="AI61" i="92"/>
  <c r="AN61" i="92"/>
  <c r="AI64" i="77"/>
  <c r="AN64" i="77"/>
  <c r="AG63" i="80" l="1"/>
  <c r="AP63" i="80" s="1"/>
  <c r="Z65" i="86"/>
  <c r="Z62" i="74"/>
  <c r="W64" i="80"/>
  <c r="Z66" i="91"/>
  <c r="AG66" i="91" s="1"/>
  <c r="AP66" i="91" s="1"/>
  <c r="AF63" i="82"/>
  <c r="AO63" i="82" s="1"/>
  <c r="Z63" i="41"/>
  <c r="AE63" i="41"/>
  <c r="W64" i="41"/>
  <c r="AF63" i="41"/>
  <c r="AO63" i="41" s="1"/>
  <c r="AG63" i="41"/>
  <c r="AP63" i="41" s="1"/>
  <c r="AG65" i="77"/>
  <c r="AP65" i="77" s="1"/>
  <c r="AF65" i="77"/>
  <c r="AO65" i="77" s="1"/>
  <c r="AE65" i="77"/>
  <c r="W66" i="77"/>
  <c r="W66" i="48"/>
  <c r="AG65" i="48"/>
  <c r="AP65" i="48" s="1"/>
  <c r="AF65" i="48"/>
  <c r="AO65" i="48" s="1"/>
  <c r="AE65" i="48"/>
  <c r="AN64" i="42"/>
  <c r="AI64" i="42"/>
  <c r="AF62" i="78"/>
  <c r="AO62" i="78" s="1"/>
  <c r="AE62" i="78"/>
  <c r="W63" i="78"/>
  <c r="AG62" i="78"/>
  <c r="AP62" i="78" s="1"/>
  <c r="AE65" i="86"/>
  <c r="AG65" i="86"/>
  <c r="AP65" i="86" s="1"/>
  <c r="W66" i="86"/>
  <c r="AF65" i="86"/>
  <c r="AO65" i="86" s="1"/>
  <c r="AR61" i="75"/>
  <c r="Y64" i="31"/>
  <c r="X64" i="31"/>
  <c r="Z64" i="31" s="1"/>
  <c r="AN62" i="43"/>
  <c r="AI62" i="43"/>
  <c r="AG66" i="79"/>
  <c r="AP66" i="79" s="1"/>
  <c r="AF66" i="79"/>
  <c r="AO66" i="79" s="1"/>
  <c r="AE66" i="79"/>
  <c r="W67" i="79"/>
  <c r="AH64" i="73"/>
  <c r="AQ64" i="73" s="1"/>
  <c r="AH62" i="46"/>
  <c r="AQ62" i="46" s="1"/>
  <c r="AI64" i="26"/>
  <c r="AN64" i="26"/>
  <c r="X64" i="87"/>
  <c r="Y64" i="87"/>
  <c r="AN62" i="36"/>
  <c r="AI62" i="36"/>
  <c r="AR64" i="77"/>
  <c r="AH61" i="94"/>
  <c r="AQ61" i="94" s="1"/>
  <c r="AF66" i="91"/>
  <c r="AO66" i="91" s="1"/>
  <c r="AE66" i="91"/>
  <c r="W67" i="91"/>
  <c r="X63" i="29"/>
  <c r="Y63" i="29"/>
  <c r="AR62" i="84"/>
  <c r="AI64" i="30"/>
  <c r="AN64" i="30"/>
  <c r="AH65" i="86"/>
  <c r="AQ65" i="86" s="1"/>
  <c r="AR63" i="73"/>
  <c r="AR62" i="39"/>
  <c r="AG64" i="44"/>
  <c r="AP64" i="44" s="1"/>
  <c r="AF64" i="44"/>
  <c r="AO64" i="44" s="1"/>
  <c r="W65" i="44"/>
  <c r="AE64" i="44"/>
  <c r="AR64" i="95"/>
  <c r="AG62" i="47"/>
  <c r="AP62" i="47" s="1"/>
  <c r="AE62" i="47"/>
  <c r="W63" i="47"/>
  <c r="AF62" i="47"/>
  <c r="AO62" i="47" s="1"/>
  <c r="X63" i="43"/>
  <c r="Y63" i="43"/>
  <c r="AR60" i="94"/>
  <c r="AG65" i="95"/>
  <c r="AP65" i="95" s="1"/>
  <c r="W66" i="95"/>
  <c r="AF65" i="95"/>
  <c r="AO65" i="95" s="1"/>
  <c r="AE65" i="95"/>
  <c r="AN63" i="32"/>
  <c r="AI63" i="32"/>
  <c r="AE62" i="74"/>
  <c r="W63" i="74"/>
  <c r="AF62" i="74"/>
  <c r="AO62" i="74" s="1"/>
  <c r="AG62" i="74"/>
  <c r="AP62" i="74" s="1"/>
  <c r="Y65" i="26"/>
  <c r="Z65" i="26" s="1"/>
  <c r="X65" i="26"/>
  <c r="Y63" i="36"/>
  <c r="X63" i="36"/>
  <c r="Z63" i="36" s="1"/>
  <c r="AN62" i="29"/>
  <c r="AI62" i="29"/>
  <c r="AR61" i="46"/>
  <c r="AH62" i="35"/>
  <c r="AQ62" i="35" s="1"/>
  <c r="AH65" i="77"/>
  <c r="AQ65" i="77" s="1"/>
  <c r="AR62" i="41"/>
  <c r="W64" i="81"/>
  <c r="AE63" i="81"/>
  <c r="AF63" i="81"/>
  <c r="AO63" i="81" s="1"/>
  <c r="AG63" i="81"/>
  <c r="AP63" i="81" s="1"/>
  <c r="AR61" i="47"/>
  <c r="Y63" i="33"/>
  <c r="X63" i="33"/>
  <c r="Z63" i="33" s="1"/>
  <c r="Y65" i="28"/>
  <c r="X65" i="28"/>
  <c r="AR63" i="76"/>
  <c r="AR61" i="74"/>
  <c r="AH63" i="41"/>
  <c r="AQ63" i="41" s="1"/>
  <c r="AI63" i="31"/>
  <c r="AN63" i="31"/>
  <c r="AN61" i="89"/>
  <c r="AI61" i="89"/>
  <c r="AH63" i="39"/>
  <c r="AQ63" i="39" s="1"/>
  <c r="AH65" i="48"/>
  <c r="AQ65" i="48" s="1"/>
  <c r="Z62" i="46"/>
  <c r="AN64" i="96"/>
  <c r="AI64" i="96"/>
  <c r="AI64" i="93"/>
  <c r="AN64" i="93"/>
  <c r="AN63" i="82"/>
  <c r="AI63" i="82"/>
  <c r="AI63" i="80"/>
  <c r="AN63" i="80"/>
  <c r="AR63" i="44"/>
  <c r="W65" i="37"/>
  <c r="AG64" i="37"/>
  <c r="AP64" i="37" s="1"/>
  <c r="AF64" i="37"/>
  <c r="AO64" i="37" s="1"/>
  <c r="AE64" i="37"/>
  <c r="AH64" i="34"/>
  <c r="AQ64" i="34" s="1"/>
  <c r="AH65" i="25"/>
  <c r="AQ65" i="25" s="1"/>
  <c r="AH62" i="75"/>
  <c r="AQ62" i="75" s="1"/>
  <c r="AR65" i="91"/>
  <c r="AR64" i="86"/>
  <c r="AR65" i="79"/>
  <c r="Z62" i="35"/>
  <c r="AH62" i="92"/>
  <c r="AQ62" i="92" s="1"/>
  <c r="Z64" i="73"/>
  <c r="AN63" i="87"/>
  <c r="AI63" i="87"/>
  <c r="AN62" i="88"/>
  <c r="AI62" i="88"/>
  <c r="X64" i="90"/>
  <c r="Y64" i="90"/>
  <c r="Y64" i="82"/>
  <c r="X64" i="82"/>
  <c r="AF61" i="94"/>
  <c r="AO61" i="94" s="1"/>
  <c r="W62" i="94"/>
  <c r="AG61" i="94"/>
  <c r="AP61" i="94" s="1"/>
  <c r="AE61" i="94"/>
  <c r="AF65" i="85"/>
  <c r="AO65" i="85" s="1"/>
  <c r="AE65" i="85"/>
  <c r="W66" i="85"/>
  <c r="AG65" i="85"/>
  <c r="AP65" i="85" s="1"/>
  <c r="AI64" i="38"/>
  <c r="AN64" i="38"/>
  <c r="AI64" i="40"/>
  <c r="AN64" i="40"/>
  <c r="Z65" i="93"/>
  <c r="X65" i="93"/>
  <c r="Y65" i="93"/>
  <c r="X61" i="27"/>
  <c r="Y61" i="27"/>
  <c r="Y63" i="45"/>
  <c r="Z63" i="45" s="1"/>
  <c r="X63" i="45"/>
  <c r="Z64" i="34"/>
  <c r="Z65" i="25"/>
  <c r="AN62" i="33"/>
  <c r="AI62" i="33"/>
  <c r="Z62" i="75"/>
  <c r="AI64" i="28"/>
  <c r="AN64" i="28"/>
  <c r="AR61" i="35"/>
  <c r="AH62" i="47"/>
  <c r="AQ62" i="47" s="1"/>
  <c r="AR64" i="48"/>
  <c r="AN63" i="83"/>
  <c r="AI63" i="83"/>
  <c r="Z63" i="39"/>
  <c r="Z62" i="92"/>
  <c r="AH63" i="84"/>
  <c r="AQ63" i="84" s="1"/>
  <c r="X65" i="96"/>
  <c r="Y65" i="96"/>
  <c r="X63" i="88"/>
  <c r="Y63" i="88"/>
  <c r="Y65" i="38"/>
  <c r="X65" i="38"/>
  <c r="X65" i="40"/>
  <c r="Y65" i="40"/>
  <c r="AN63" i="90"/>
  <c r="AI63" i="90"/>
  <c r="AR61" i="92"/>
  <c r="AH64" i="76"/>
  <c r="AQ64" i="76" s="1"/>
  <c r="AH66" i="91"/>
  <c r="AQ66" i="91" s="1"/>
  <c r="Z64" i="76"/>
  <c r="X65" i="42"/>
  <c r="Y65" i="42"/>
  <c r="AI60" i="27"/>
  <c r="AN60" i="27"/>
  <c r="AR64" i="25"/>
  <c r="AI62" i="45"/>
  <c r="AN62" i="45"/>
  <c r="Y65" i="30"/>
  <c r="X65" i="30"/>
  <c r="AH64" i="44"/>
  <c r="AQ64" i="44" s="1"/>
  <c r="AR63" i="34"/>
  <c r="X62" i="89"/>
  <c r="Y62" i="89"/>
  <c r="AH65" i="95"/>
  <c r="AQ65" i="95" s="1"/>
  <c r="Y64" i="32"/>
  <c r="X64" i="32"/>
  <c r="Y64" i="83"/>
  <c r="X64" i="83"/>
  <c r="AH66" i="79"/>
  <c r="AQ66" i="79" s="1"/>
  <c r="AH62" i="74"/>
  <c r="AQ62" i="74" s="1"/>
  <c r="Z63" i="84"/>
  <c r="X64" i="80"/>
  <c r="Y64" i="80"/>
  <c r="Z64" i="87" l="1"/>
  <c r="Z63" i="29"/>
  <c r="AF63" i="29" s="1"/>
  <c r="AO63" i="29" s="1"/>
  <c r="Z65" i="96"/>
  <c r="AE65" i="96" s="1"/>
  <c r="W64" i="29"/>
  <c r="AG63" i="29"/>
  <c r="AP63" i="29" s="1"/>
  <c r="AE63" i="29"/>
  <c r="W64" i="36"/>
  <c r="AG63" i="36"/>
  <c r="AP63" i="36" s="1"/>
  <c r="AE63" i="36"/>
  <c r="AF63" i="36"/>
  <c r="AO63" i="36" s="1"/>
  <c r="W66" i="96"/>
  <c r="AG65" i="96"/>
  <c r="AP65" i="96" s="1"/>
  <c r="W65" i="87"/>
  <c r="AG64" i="87"/>
  <c r="AP64" i="87" s="1"/>
  <c r="AF64" i="87"/>
  <c r="AO64" i="87" s="1"/>
  <c r="AE64" i="87"/>
  <c r="AR63" i="90"/>
  <c r="Y66" i="85"/>
  <c r="X66" i="85"/>
  <c r="AH64" i="90"/>
  <c r="AQ64" i="90" s="1"/>
  <c r="AN64" i="44"/>
  <c r="AI64" i="44"/>
  <c r="AH64" i="32"/>
  <c r="AQ64" i="32" s="1"/>
  <c r="AH65" i="30"/>
  <c r="AQ65" i="30" s="1"/>
  <c r="AG64" i="76"/>
  <c r="AP64" i="76" s="1"/>
  <c r="AF64" i="76"/>
  <c r="AO64" i="76" s="1"/>
  <c r="W65" i="76"/>
  <c r="AE64" i="76"/>
  <c r="AH65" i="38"/>
  <c r="AQ65" i="38" s="1"/>
  <c r="AR62" i="33"/>
  <c r="AG63" i="45"/>
  <c r="AP63" i="45" s="1"/>
  <c r="AF63" i="45"/>
  <c r="AO63" i="45" s="1"/>
  <c r="W64" i="45"/>
  <c r="AE63" i="45"/>
  <c r="AG65" i="93"/>
  <c r="AP65" i="93" s="1"/>
  <c r="AF65" i="93"/>
  <c r="AO65" i="93" s="1"/>
  <c r="AE65" i="93"/>
  <c r="W66" i="93"/>
  <c r="AR64" i="96"/>
  <c r="AI63" i="81"/>
  <c r="AN63" i="81"/>
  <c r="AG65" i="26"/>
  <c r="AP65" i="26" s="1"/>
  <c r="AF65" i="26"/>
  <c r="AO65" i="26" s="1"/>
  <c r="AE65" i="26"/>
  <c r="W66" i="26"/>
  <c r="AR63" i="32"/>
  <c r="AG64" i="31"/>
  <c r="AP64" i="31" s="1"/>
  <c r="AF64" i="31"/>
  <c r="AO64" i="31" s="1"/>
  <c r="AE64" i="31"/>
  <c r="W65" i="31"/>
  <c r="X62" i="94"/>
  <c r="Y62" i="94"/>
  <c r="AE62" i="35"/>
  <c r="W63" i="35"/>
  <c r="AF62" i="35"/>
  <c r="AO62" i="35" s="1"/>
  <c r="AG62" i="35"/>
  <c r="AP62" i="35" s="1"/>
  <c r="AH64" i="80"/>
  <c r="AQ64" i="80" s="1"/>
  <c r="Z64" i="32"/>
  <c r="Z65" i="30"/>
  <c r="AR60" i="27"/>
  <c r="Z65" i="38"/>
  <c r="W63" i="92"/>
  <c r="AG62" i="92"/>
  <c r="AP62" i="92" s="1"/>
  <c r="AF62" i="92"/>
  <c r="AO62" i="92" s="1"/>
  <c r="AE62" i="92"/>
  <c r="AG65" i="25"/>
  <c r="AP65" i="25" s="1"/>
  <c r="AF65" i="25"/>
  <c r="AO65" i="25" s="1"/>
  <c r="AE65" i="25"/>
  <c r="W66" i="25"/>
  <c r="AH61" i="27"/>
  <c r="AQ61" i="27" s="1"/>
  <c r="AR64" i="40"/>
  <c r="AI65" i="85"/>
  <c r="AN65" i="85"/>
  <c r="Z64" i="90"/>
  <c r="AR63" i="82"/>
  <c r="AG62" i="46"/>
  <c r="AP62" i="46" s="1"/>
  <c r="AF62" i="46"/>
  <c r="AO62" i="46" s="1"/>
  <c r="AE62" i="46"/>
  <c r="W63" i="46"/>
  <c r="AH65" i="28"/>
  <c r="AQ65" i="28" s="1"/>
  <c r="X64" i="81"/>
  <c r="Z64" i="81" s="1"/>
  <c r="Y64" i="81"/>
  <c r="X63" i="47"/>
  <c r="Y63" i="47"/>
  <c r="Y65" i="44"/>
  <c r="Z65" i="44" s="1"/>
  <c r="X65" i="44"/>
  <c r="AH63" i="29"/>
  <c r="AQ63" i="29" s="1"/>
  <c r="AR62" i="43"/>
  <c r="Y66" i="77"/>
  <c r="X66" i="77"/>
  <c r="AH65" i="96"/>
  <c r="AQ65" i="96" s="1"/>
  <c r="Z64" i="80"/>
  <c r="AH64" i="83"/>
  <c r="AQ64" i="83" s="1"/>
  <c r="AH62" i="89"/>
  <c r="AQ62" i="89" s="1"/>
  <c r="AE63" i="39"/>
  <c r="W64" i="39"/>
  <c r="AF63" i="39"/>
  <c r="AO63" i="39" s="1"/>
  <c r="AG63" i="39"/>
  <c r="AP63" i="39" s="1"/>
  <c r="AF64" i="34"/>
  <c r="AO64" i="34" s="1"/>
  <c r="W65" i="34"/>
  <c r="AG64" i="34"/>
  <c r="AP64" i="34" s="1"/>
  <c r="AE64" i="34"/>
  <c r="Z61" i="27"/>
  <c r="AH64" i="82"/>
  <c r="AQ64" i="82" s="1"/>
  <c r="AR62" i="88"/>
  <c r="Y65" i="37"/>
  <c r="X65" i="37"/>
  <c r="AI65" i="95"/>
  <c r="AN65" i="95"/>
  <c r="AN62" i="47"/>
  <c r="AI62" i="47"/>
  <c r="AI65" i="48"/>
  <c r="AN65" i="48"/>
  <c r="W65" i="73"/>
  <c r="AG64" i="73"/>
  <c r="AP64" i="73" s="1"/>
  <c r="AE64" i="73"/>
  <c r="AF64" i="73"/>
  <c r="AO64" i="73" s="1"/>
  <c r="AF63" i="84"/>
  <c r="AO63" i="84" s="1"/>
  <c r="AE63" i="84"/>
  <c r="W64" i="84"/>
  <c r="AG63" i="84"/>
  <c r="AP63" i="84" s="1"/>
  <c r="Z62" i="89"/>
  <c r="AR62" i="45"/>
  <c r="AH65" i="42"/>
  <c r="AQ65" i="42" s="1"/>
  <c r="AH65" i="40"/>
  <c r="AQ65" i="40" s="1"/>
  <c r="AH63" i="88"/>
  <c r="AQ63" i="88" s="1"/>
  <c r="AR63" i="83"/>
  <c r="AR64" i="28"/>
  <c r="AH63" i="45"/>
  <c r="AQ63" i="45" s="1"/>
  <c r="AR64" i="38"/>
  <c r="AI61" i="94"/>
  <c r="AN61" i="94"/>
  <c r="AR63" i="31"/>
  <c r="Z65" i="28"/>
  <c r="AH65" i="26"/>
  <c r="AQ65" i="26" s="1"/>
  <c r="Y63" i="74"/>
  <c r="X63" i="74"/>
  <c r="AH63" i="43"/>
  <c r="AQ63" i="43" s="1"/>
  <c r="AR64" i="30"/>
  <c r="Y67" i="91"/>
  <c r="X67" i="91"/>
  <c r="Z67" i="91" s="1"/>
  <c r="AR62" i="36"/>
  <c r="AR64" i="26"/>
  <c r="Y67" i="79"/>
  <c r="X67" i="79"/>
  <c r="AH64" i="31"/>
  <c r="AQ64" i="31" s="1"/>
  <c r="X66" i="86"/>
  <c r="Y66" i="86"/>
  <c r="Y63" i="78"/>
  <c r="X63" i="78"/>
  <c r="Z63" i="78" s="1"/>
  <c r="AN65" i="77"/>
  <c r="AI65" i="77"/>
  <c r="X64" i="41"/>
  <c r="Z64" i="41" s="1"/>
  <c r="Y64" i="41"/>
  <c r="AR63" i="80"/>
  <c r="AR61" i="89"/>
  <c r="AF63" i="33"/>
  <c r="AO63" i="33" s="1"/>
  <c r="AG63" i="33"/>
  <c r="AP63" i="33" s="1"/>
  <c r="AE63" i="33"/>
  <c r="W64" i="33"/>
  <c r="AH63" i="36"/>
  <c r="AQ63" i="36" s="1"/>
  <c r="AH64" i="87"/>
  <c r="AQ64" i="87" s="1"/>
  <c r="AN65" i="86"/>
  <c r="AI65" i="86"/>
  <c r="AR64" i="42"/>
  <c r="Y66" i="48"/>
  <c r="X66" i="48"/>
  <c r="Z64" i="83"/>
  <c r="Z65" i="42"/>
  <c r="Z65" i="40"/>
  <c r="Z63" i="88"/>
  <c r="AE62" i="75"/>
  <c r="W63" i="75"/>
  <c r="AF62" i="75"/>
  <c r="AO62" i="75" s="1"/>
  <c r="AG62" i="75"/>
  <c r="AP62" i="75" s="1"/>
  <c r="AH65" i="93"/>
  <c r="AQ65" i="93" s="1"/>
  <c r="Z64" i="82"/>
  <c r="AR63" i="87"/>
  <c r="AI64" i="37"/>
  <c r="AN64" i="37"/>
  <c r="AR64" i="93"/>
  <c r="AH63" i="33"/>
  <c r="AQ63" i="33" s="1"/>
  <c r="AR62" i="29"/>
  <c r="AI62" i="74"/>
  <c r="AN62" i="74"/>
  <c r="X66" i="95"/>
  <c r="Y66" i="95"/>
  <c r="Z63" i="43"/>
  <c r="AN66" i="91"/>
  <c r="AI66" i="91"/>
  <c r="AN66" i="79"/>
  <c r="AI66" i="79"/>
  <c r="AI62" i="78"/>
  <c r="AN62" i="78"/>
  <c r="AI63" i="41"/>
  <c r="AN63" i="41"/>
  <c r="Z66" i="85" l="1"/>
  <c r="Z63" i="47"/>
  <c r="AF65" i="96"/>
  <c r="AO65" i="96" s="1"/>
  <c r="Z66" i="86"/>
  <c r="AG66" i="86" s="1"/>
  <c r="AP66" i="86" s="1"/>
  <c r="AG63" i="78"/>
  <c r="AP63" i="78" s="1"/>
  <c r="AF63" i="78"/>
  <c r="AO63" i="78" s="1"/>
  <c r="AE63" i="78"/>
  <c r="W64" i="78"/>
  <c r="AF66" i="86"/>
  <c r="AO66" i="86" s="1"/>
  <c r="AE66" i="86"/>
  <c r="W67" i="86"/>
  <c r="W68" i="91"/>
  <c r="AF67" i="91"/>
  <c r="AO67" i="91" s="1"/>
  <c r="AE67" i="91"/>
  <c r="AG67" i="91"/>
  <c r="AP67" i="91" s="1"/>
  <c r="AR62" i="78"/>
  <c r="W65" i="82"/>
  <c r="AE64" i="82"/>
  <c r="AF64" i="82"/>
  <c r="AO64" i="82" s="1"/>
  <c r="AG64" i="82"/>
  <c r="AP64" i="82" s="1"/>
  <c r="AF65" i="40"/>
  <c r="AO65" i="40" s="1"/>
  <c r="AE65" i="40"/>
  <c r="W66" i="40"/>
  <c r="AG65" i="40"/>
  <c r="AP65" i="40" s="1"/>
  <c r="AH64" i="41"/>
  <c r="AQ64" i="41" s="1"/>
  <c r="AH65" i="37"/>
  <c r="AQ65" i="37" s="1"/>
  <c r="AH64" i="81"/>
  <c r="AQ64" i="81" s="1"/>
  <c r="AI62" i="35"/>
  <c r="AN62" i="35"/>
  <c r="AN64" i="31"/>
  <c r="AI64" i="31"/>
  <c r="X66" i="26"/>
  <c r="Y66" i="26"/>
  <c r="X64" i="36"/>
  <c r="Y64" i="36"/>
  <c r="W66" i="42"/>
  <c r="AG65" i="42"/>
  <c r="AP65" i="42" s="1"/>
  <c r="AF65" i="42"/>
  <c r="AO65" i="42" s="1"/>
  <c r="AE65" i="42"/>
  <c r="AG64" i="41"/>
  <c r="AP64" i="41" s="1"/>
  <c r="AF64" i="41"/>
  <c r="AO64" i="41" s="1"/>
  <c r="AE64" i="41"/>
  <c r="W65" i="41"/>
  <c r="AG62" i="89"/>
  <c r="AP62" i="89" s="1"/>
  <c r="AF62" i="89"/>
  <c r="AO62" i="89" s="1"/>
  <c r="W63" i="89"/>
  <c r="AE62" i="89"/>
  <c r="AR65" i="48"/>
  <c r="X64" i="39"/>
  <c r="Y64" i="39"/>
  <c r="AF64" i="80"/>
  <c r="AO64" i="80" s="1"/>
  <c r="AE64" i="80"/>
  <c r="W65" i="80"/>
  <c r="AG64" i="80"/>
  <c r="AP64" i="80" s="1"/>
  <c r="AH66" i="77"/>
  <c r="AQ66" i="77" s="1"/>
  <c r="W66" i="44"/>
  <c r="AF65" i="44"/>
  <c r="AO65" i="44" s="1"/>
  <c r="AE65" i="44"/>
  <c r="AG65" i="44"/>
  <c r="AP65" i="44" s="1"/>
  <c r="AE64" i="81"/>
  <c r="AG64" i="81"/>
  <c r="AP64" i="81" s="1"/>
  <c r="AF64" i="81"/>
  <c r="AO64" i="81" s="1"/>
  <c r="W65" i="81"/>
  <c r="X66" i="25"/>
  <c r="Y66" i="25"/>
  <c r="AG65" i="30"/>
  <c r="AP65" i="30" s="1"/>
  <c r="AF65" i="30"/>
  <c r="AO65" i="30" s="1"/>
  <c r="AE65" i="30"/>
  <c r="W66" i="30"/>
  <c r="AN65" i="26"/>
  <c r="AI65" i="26"/>
  <c r="AN64" i="76"/>
  <c r="AI64" i="76"/>
  <c r="AG66" i="85"/>
  <c r="AP66" i="85" s="1"/>
  <c r="AF66" i="85"/>
  <c r="AO66" i="85" s="1"/>
  <c r="AE66" i="85"/>
  <c r="W67" i="85"/>
  <c r="X66" i="96"/>
  <c r="Y66" i="96"/>
  <c r="AR66" i="79"/>
  <c r="AH66" i="95"/>
  <c r="AQ66" i="95" s="1"/>
  <c r="Z66" i="95"/>
  <c r="W65" i="83"/>
  <c r="AG64" i="83"/>
  <c r="AP64" i="83" s="1"/>
  <c r="AF64" i="83"/>
  <c r="AO64" i="83" s="1"/>
  <c r="AE64" i="83"/>
  <c r="AR65" i="86"/>
  <c r="Y64" i="33"/>
  <c r="X64" i="33"/>
  <c r="AR65" i="77"/>
  <c r="AH66" i="86"/>
  <c r="AQ66" i="86" s="1"/>
  <c r="AH63" i="74"/>
  <c r="AQ63" i="74" s="1"/>
  <c r="AR61" i="94"/>
  <c r="AI64" i="73"/>
  <c r="AN64" i="73"/>
  <c r="AR62" i="47"/>
  <c r="Z65" i="37"/>
  <c r="X65" i="34"/>
  <c r="Y65" i="34"/>
  <c r="Z65" i="34" s="1"/>
  <c r="AI63" i="39"/>
  <c r="AN63" i="39"/>
  <c r="Y63" i="46"/>
  <c r="X63" i="46"/>
  <c r="AF64" i="90"/>
  <c r="AO64" i="90" s="1"/>
  <c r="AE64" i="90"/>
  <c r="AG64" i="90"/>
  <c r="AP64" i="90" s="1"/>
  <c r="W65" i="90"/>
  <c r="AN65" i="25"/>
  <c r="AI65" i="25"/>
  <c r="W65" i="32"/>
  <c r="AG64" i="32"/>
  <c r="AP64" i="32" s="1"/>
  <c r="AF64" i="32"/>
  <c r="AO64" i="32" s="1"/>
  <c r="AE64" i="32"/>
  <c r="AH62" i="94"/>
  <c r="AQ62" i="94" s="1"/>
  <c r="AN63" i="45"/>
  <c r="AI63" i="45"/>
  <c r="Y65" i="87"/>
  <c r="X65" i="87"/>
  <c r="AI63" i="29"/>
  <c r="AN63" i="29"/>
  <c r="AR64" i="37"/>
  <c r="Y63" i="75"/>
  <c r="X63" i="75"/>
  <c r="AH66" i="48"/>
  <c r="AQ66" i="48" s="1"/>
  <c r="AH67" i="79"/>
  <c r="AQ67" i="79" s="1"/>
  <c r="Z66" i="77"/>
  <c r="AH63" i="47"/>
  <c r="AQ63" i="47" s="1"/>
  <c r="AN62" i="46"/>
  <c r="AI62" i="46"/>
  <c r="Y63" i="92"/>
  <c r="X63" i="92"/>
  <c r="Z62" i="94"/>
  <c r="Y66" i="93"/>
  <c r="X66" i="93"/>
  <c r="Z66" i="93" s="1"/>
  <c r="Y64" i="45"/>
  <c r="X64" i="45"/>
  <c r="X65" i="76"/>
  <c r="Z65" i="76" s="1"/>
  <c r="Y65" i="76"/>
  <c r="AI63" i="36"/>
  <c r="AN63" i="36"/>
  <c r="AR63" i="41"/>
  <c r="AR62" i="74"/>
  <c r="AH67" i="91"/>
  <c r="AQ67" i="91" s="1"/>
  <c r="Z63" i="74"/>
  <c r="AE65" i="28"/>
  <c r="AF65" i="28"/>
  <c r="AO65" i="28" s="1"/>
  <c r="W66" i="28"/>
  <c r="AG65" i="28"/>
  <c r="AP65" i="28" s="1"/>
  <c r="X64" i="84"/>
  <c r="Z64" i="84" s="1"/>
  <c r="Y64" i="84"/>
  <c r="AF61" i="27"/>
  <c r="AO61" i="27" s="1"/>
  <c r="AG61" i="27"/>
  <c r="AP61" i="27" s="1"/>
  <c r="W62" i="27"/>
  <c r="AE61" i="27"/>
  <c r="W64" i="47"/>
  <c r="AG63" i="47"/>
  <c r="AP63" i="47" s="1"/>
  <c r="AF63" i="47"/>
  <c r="AO63" i="47" s="1"/>
  <c r="AE63" i="47"/>
  <c r="AR65" i="85"/>
  <c r="AF65" i="38"/>
  <c r="AO65" i="38" s="1"/>
  <c r="AE65" i="38"/>
  <c r="W66" i="38"/>
  <c r="AG65" i="38"/>
  <c r="AP65" i="38" s="1"/>
  <c r="AN65" i="93"/>
  <c r="AI65" i="93"/>
  <c r="AR64" i="44"/>
  <c r="AI64" i="87"/>
  <c r="AN64" i="87"/>
  <c r="AR66" i="91"/>
  <c r="AI62" i="75"/>
  <c r="AN62" i="75"/>
  <c r="AN63" i="33"/>
  <c r="AI63" i="33"/>
  <c r="AH63" i="78"/>
  <c r="AQ63" i="78" s="1"/>
  <c r="W64" i="43"/>
  <c r="AE63" i="43"/>
  <c r="AG63" i="43"/>
  <c r="AP63" i="43" s="1"/>
  <c r="AF63" i="43"/>
  <c r="AO63" i="43" s="1"/>
  <c r="W64" i="88"/>
  <c r="AG63" i="88"/>
  <c r="AP63" i="88" s="1"/>
  <c r="AF63" i="88"/>
  <c r="AO63" i="88" s="1"/>
  <c r="AE63" i="88"/>
  <c r="Z66" i="48"/>
  <c r="Z67" i="79"/>
  <c r="AN63" i="84"/>
  <c r="AI63" i="84"/>
  <c r="Y65" i="73"/>
  <c r="X65" i="73"/>
  <c r="Z65" i="73" s="1"/>
  <c r="AR65" i="95"/>
  <c r="AI64" i="34"/>
  <c r="AN64" i="34"/>
  <c r="AH65" i="44"/>
  <c r="AQ65" i="44" s="1"/>
  <c r="AI62" i="92"/>
  <c r="AN62" i="92"/>
  <c r="Y63" i="35"/>
  <c r="X63" i="35"/>
  <c r="Y65" i="31"/>
  <c r="X65" i="31"/>
  <c r="Z65" i="31" s="1"/>
  <c r="AR63" i="81"/>
  <c r="AH66" i="85"/>
  <c r="AQ66" i="85" s="1"/>
  <c r="AI65" i="96"/>
  <c r="AN65" i="96"/>
  <c r="X64" i="29"/>
  <c r="Y64" i="29"/>
  <c r="Z66" i="26" l="1"/>
  <c r="Z63" i="46"/>
  <c r="Z63" i="35"/>
  <c r="Z63" i="92"/>
  <c r="Z64" i="39"/>
  <c r="AG64" i="39" s="1"/>
  <c r="AP64" i="39" s="1"/>
  <c r="W66" i="31"/>
  <c r="AG65" i="31"/>
  <c r="AP65" i="31" s="1"/>
  <c r="AF65" i="31"/>
  <c r="AO65" i="31" s="1"/>
  <c r="AE65" i="31"/>
  <c r="W67" i="93"/>
  <c r="AG66" i="93"/>
  <c r="AP66" i="93" s="1"/>
  <c r="AE66" i="93"/>
  <c r="AF66" i="93"/>
  <c r="AO66" i="93" s="1"/>
  <c r="AH65" i="87"/>
  <c r="AQ65" i="87" s="1"/>
  <c r="AE65" i="37"/>
  <c r="W66" i="37"/>
  <c r="AF65" i="37"/>
  <c r="AO65" i="37" s="1"/>
  <c r="AG65" i="37"/>
  <c r="AP65" i="37" s="1"/>
  <c r="W67" i="26"/>
  <c r="AG66" i="26"/>
  <c r="AP66" i="26" s="1"/>
  <c r="AF66" i="26"/>
  <c r="AO66" i="26" s="1"/>
  <c r="AE66" i="26"/>
  <c r="AG63" i="35"/>
  <c r="AP63" i="35" s="1"/>
  <c r="AE63" i="35"/>
  <c r="W64" i="35"/>
  <c r="AF63" i="35"/>
  <c r="AO63" i="35" s="1"/>
  <c r="AH65" i="73"/>
  <c r="AQ65" i="73" s="1"/>
  <c r="AF66" i="48"/>
  <c r="AO66" i="48" s="1"/>
  <c r="W67" i="48"/>
  <c r="AG66" i="48"/>
  <c r="AP66" i="48" s="1"/>
  <c r="AE66" i="48"/>
  <c r="X66" i="38"/>
  <c r="Y66" i="38"/>
  <c r="Y62" i="27"/>
  <c r="X62" i="27"/>
  <c r="AH65" i="76"/>
  <c r="AQ65" i="76" s="1"/>
  <c r="AR62" i="46"/>
  <c r="AH63" i="75"/>
  <c r="AQ63" i="75" s="1"/>
  <c r="AR63" i="29"/>
  <c r="Y65" i="90"/>
  <c r="X65" i="90"/>
  <c r="Z65" i="90" s="1"/>
  <c r="AE65" i="34"/>
  <c r="W66" i="34"/>
  <c r="AG65" i="34"/>
  <c r="AP65" i="34" s="1"/>
  <c r="AF65" i="34"/>
  <c r="AO65" i="34" s="1"/>
  <c r="AE66" i="95"/>
  <c r="W67" i="95"/>
  <c r="AF66" i="95"/>
  <c r="AO66" i="95" s="1"/>
  <c r="AG66" i="95"/>
  <c r="AP66" i="95" s="1"/>
  <c r="X67" i="85"/>
  <c r="Y67" i="85"/>
  <c r="AR65" i="26"/>
  <c r="AN64" i="41"/>
  <c r="AI64" i="41"/>
  <c r="AH66" i="26"/>
  <c r="AQ66" i="26" s="1"/>
  <c r="AI65" i="40"/>
  <c r="AN65" i="40"/>
  <c r="Y65" i="82"/>
  <c r="X65" i="82"/>
  <c r="Z65" i="82" s="1"/>
  <c r="AF65" i="73"/>
  <c r="AO65" i="73" s="1"/>
  <c r="AE65" i="73"/>
  <c r="W66" i="73"/>
  <c r="AG65" i="73"/>
  <c r="AP65" i="73" s="1"/>
  <c r="AR62" i="75"/>
  <c r="AI65" i="38"/>
  <c r="AN65" i="38"/>
  <c r="AH64" i="45"/>
  <c r="AQ64" i="45" s="1"/>
  <c r="AF62" i="94"/>
  <c r="AO62" i="94" s="1"/>
  <c r="AG62" i="94"/>
  <c r="AP62" i="94" s="1"/>
  <c r="W63" i="94"/>
  <c r="AE62" i="94"/>
  <c r="Z63" i="75"/>
  <c r="AH64" i="33"/>
  <c r="AQ64" i="33" s="1"/>
  <c r="AH66" i="25"/>
  <c r="AQ66" i="25" s="1"/>
  <c r="AN64" i="81"/>
  <c r="AI64" i="81"/>
  <c r="AR64" i="31"/>
  <c r="Y67" i="86"/>
  <c r="X67" i="86"/>
  <c r="Y64" i="78"/>
  <c r="X64" i="78"/>
  <c r="W64" i="46"/>
  <c r="AG63" i="46"/>
  <c r="AP63" i="46" s="1"/>
  <c r="AE63" i="46"/>
  <c r="AF63" i="46"/>
  <c r="AO63" i="46" s="1"/>
  <c r="AN66" i="85"/>
  <c r="AI66" i="85"/>
  <c r="Y66" i="44"/>
  <c r="Z66" i="44" s="1"/>
  <c r="X66" i="44"/>
  <c r="AH64" i="29"/>
  <c r="AQ64" i="29" s="1"/>
  <c r="AR65" i="93"/>
  <c r="Z64" i="29"/>
  <c r="AR64" i="34"/>
  <c r="AR63" i="84"/>
  <c r="X64" i="47"/>
  <c r="Y64" i="47"/>
  <c r="AH63" i="92"/>
  <c r="AQ63" i="92" s="1"/>
  <c r="Z65" i="87"/>
  <c r="X65" i="32"/>
  <c r="Z65" i="32" s="1"/>
  <c r="Y65" i="32"/>
  <c r="AN64" i="90"/>
  <c r="AI64" i="90"/>
  <c r="AR63" i="39"/>
  <c r="AH66" i="96"/>
  <c r="AQ66" i="96" s="1"/>
  <c r="Z66" i="30"/>
  <c r="X66" i="30"/>
  <c r="Y66" i="30"/>
  <c r="Z66" i="25"/>
  <c r="Y65" i="80"/>
  <c r="X65" i="80"/>
  <c r="Z65" i="80" s="1"/>
  <c r="AI65" i="42"/>
  <c r="AN65" i="42"/>
  <c r="AH64" i="36"/>
  <c r="AQ64" i="36" s="1"/>
  <c r="AN66" i="86"/>
  <c r="AI66" i="86"/>
  <c r="AN63" i="78"/>
  <c r="AI63" i="78"/>
  <c r="AI64" i="83"/>
  <c r="AN64" i="83"/>
  <c r="AH64" i="39"/>
  <c r="AQ64" i="39" s="1"/>
  <c r="Y66" i="42"/>
  <c r="X66" i="42"/>
  <c r="Z66" i="42" s="1"/>
  <c r="Y68" i="91"/>
  <c r="X68" i="91"/>
  <c r="AR62" i="92"/>
  <c r="AI63" i="43"/>
  <c r="AN63" i="43"/>
  <c r="Y66" i="28"/>
  <c r="X66" i="28"/>
  <c r="AH63" i="35"/>
  <c r="AQ63" i="35" s="1"/>
  <c r="Y64" i="43"/>
  <c r="X64" i="43"/>
  <c r="Z64" i="43" s="1"/>
  <c r="AR63" i="33"/>
  <c r="AH64" i="84"/>
  <c r="AQ64" i="84" s="1"/>
  <c r="AN65" i="28"/>
  <c r="AI65" i="28"/>
  <c r="AR63" i="36"/>
  <c r="Z64" i="45"/>
  <c r="AR63" i="45"/>
  <c r="AR65" i="25"/>
  <c r="Z64" i="33"/>
  <c r="Z66" i="96"/>
  <c r="AR64" i="76"/>
  <c r="AN65" i="30"/>
  <c r="AI65" i="30"/>
  <c r="Y65" i="81"/>
  <c r="X65" i="81"/>
  <c r="AI65" i="44"/>
  <c r="AN65" i="44"/>
  <c r="AI64" i="80"/>
  <c r="AN64" i="80"/>
  <c r="Z64" i="36"/>
  <c r="AI64" i="82"/>
  <c r="AN64" i="82"/>
  <c r="AI67" i="91"/>
  <c r="AN67" i="91"/>
  <c r="AH65" i="31"/>
  <c r="AQ65" i="31" s="1"/>
  <c r="AI63" i="88"/>
  <c r="AN63" i="88"/>
  <c r="W66" i="76"/>
  <c r="AG65" i="76"/>
  <c r="AP65" i="76" s="1"/>
  <c r="AF65" i="76"/>
  <c r="AO65" i="76" s="1"/>
  <c r="AE65" i="76"/>
  <c r="W67" i="77"/>
  <c r="AG66" i="77"/>
  <c r="AP66" i="77" s="1"/>
  <c r="AF66" i="77"/>
  <c r="AO66" i="77" s="1"/>
  <c r="AE66" i="77"/>
  <c r="X63" i="89"/>
  <c r="Y63" i="89"/>
  <c r="AR65" i="96"/>
  <c r="W68" i="79"/>
  <c r="AG67" i="79"/>
  <c r="AP67" i="79" s="1"/>
  <c r="AF67" i="79"/>
  <c r="AO67" i="79" s="1"/>
  <c r="AE67" i="79"/>
  <c r="X64" i="88"/>
  <c r="Y64" i="88"/>
  <c r="AR64" i="87"/>
  <c r="AI63" i="47"/>
  <c r="AN63" i="47"/>
  <c r="AN61" i="27"/>
  <c r="AI61" i="27"/>
  <c r="AG64" i="84"/>
  <c r="AP64" i="84" s="1"/>
  <c r="AF64" i="84"/>
  <c r="AO64" i="84" s="1"/>
  <c r="AE64" i="84"/>
  <c r="W65" i="84"/>
  <c r="AG63" i="74"/>
  <c r="AP63" i="74" s="1"/>
  <c r="AF63" i="74"/>
  <c r="AO63" i="74" s="1"/>
  <c r="AE63" i="74"/>
  <c r="W64" i="74"/>
  <c r="AH66" i="93"/>
  <c r="AQ66" i="93" s="1"/>
  <c r="AF63" i="92"/>
  <c r="AO63" i="92" s="1"/>
  <c r="W64" i="92"/>
  <c r="AE63" i="92"/>
  <c r="AG63" i="92"/>
  <c r="AP63" i="92" s="1"/>
  <c r="AI64" i="32"/>
  <c r="AN64" i="32"/>
  <c r="AH63" i="46"/>
  <c r="AQ63" i="46" s="1"/>
  <c r="AH65" i="34"/>
  <c r="AQ65" i="34" s="1"/>
  <c r="AR64" i="73"/>
  <c r="Y65" i="83"/>
  <c r="X65" i="83"/>
  <c r="AN62" i="89"/>
  <c r="AI62" i="89"/>
  <c r="Y65" i="41"/>
  <c r="X65" i="41"/>
  <c r="AR62" i="35"/>
  <c r="X66" i="40"/>
  <c r="Y66" i="40"/>
  <c r="Z66" i="40" s="1"/>
  <c r="AE64" i="39" l="1"/>
  <c r="Z63" i="89"/>
  <c r="AF64" i="39"/>
  <c r="AO64" i="39" s="1"/>
  <c r="Z65" i="83"/>
  <c r="W65" i="39"/>
  <c r="Z66" i="38"/>
  <c r="AG66" i="38" s="1"/>
  <c r="AP66" i="38" s="1"/>
  <c r="AG66" i="40"/>
  <c r="AP66" i="40" s="1"/>
  <c r="AF66" i="40"/>
  <c r="AO66" i="40" s="1"/>
  <c r="AE66" i="40"/>
  <c r="W67" i="40"/>
  <c r="AE65" i="82"/>
  <c r="AG65" i="82"/>
  <c r="AP65" i="82" s="1"/>
  <c r="AF65" i="82"/>
  <c r="AO65" i="82" s="1"/>
  <c r="W66" i="82"/>
  <c r="AG65" i="80"/>
  <c r="AP65" i="80" s="1"/>
  <c r="AF65" i="80"/>
  <c r="AO65" i="80" s="1"/>
  <c r="AE65" i="80"/>
  <c r="W66" i="80"/>
  <c r="AE66" i="38"/>
  <c r="AF66" i="38"/>
  <c r="AO66" i="38" s="1"/>
  <c r="W67" i="38"/>
  <c r="X65" i="84"/>
  <c r="Y65" i="84"/>
  <c r="AI66" i="77"/>
  <c r="AN66" i="77"/>
  <c r="AH68" i="91"/>
  <c r="AQ68" i="91" s="1"/>
  <c r="AR64" i="83"/>
  <c r="AH65" i="41"/>
  <c r="AQ65" i="41" s="1"/>
  <c r="AR61" i="27"/>
  <c r="W64" i="89"/>
  <c r="AE63" i="89"/>
  <c r="AG63" i="89"/>
  <c r="AP63" i="89" s="1"/>
  <c r="AF63" i="89"/>
  <c r="AO63" i="89" s="1"/>
  <c r="AI65" i="76"/>
  <c r="AN65" i="76"/>
  <c r="AR63" i="88"/>
  <c r="AR64" i="80"/>
  <c r="AR65" i="30"/>
  <c r="AE64" i="43"/>
  <c r="AG64" i="43"/>
  <c r="AP64" i="43" s="1"/>
  <c r="W65" i="43"/>
  <c r="AF64" i="43"/>
  <c r="AO64" i="43" s="1"/>
  <c r="AH66" i="28"/>
  <c r="AQ66" i="28" s="1"/>
  <c r="AE66" i="42"/>
  <c r="W67" i="42"/>
  <c r="AF66" i="42"/>
  <c r="AO66" i="42" s="1"/>
  <c r="AG66" i="42"/>
  <c r="AP66" i="42" s="1"/>
  <c r="AR65" i="42"/>
  <c r="AH66" i="30"/>
  <c r="AQ66" i="30" s="1"/>
  <c r="AH65" i="32"/>
  <c r="AQ65" i="32" s="1"/>
  <c r="AH67" i="86"/>
  <c r="AQ67" i="86" s="1"/>
  <c r="AI62" i="94"/>
  <c r="AN62" i="94"/>
  <c r="AF65" i="90"/>
  <c r="AO65" i="90" s="1"/>
  <c r="AG65" i="90"/>
  <c r="AP65" i="90" s="1"/>
  <c r="AE65" i="90"/>
  <c r="W66" i="90"/>
  <c r="Y67" i="48"/>
  <c r="X67" i="48"/>
  <c r="AI66" i="26"/>
  <c r="AN66" i="26"/>
  <c r="X66" i="31"/>
  <c r="Y66" i="31"/>
  <c r="Y64" i="92"/>
  <c r="X64" i="92"/>
  <c r="AH64" i="88"/>
  <c r="AQ64" i="88" s="1"/>
  <c r="Y68" i="79"/>
  <c r="X68" i="79"/>
  <c r="Z68" i="79" s="1"/>
  <c r="AR67" i="91"/>
  <c r="AR65" i="28"/>
  <c r="W67" i="30"/>
  <c r="AG66" i="30"/>
  <c r="AP66" i="30" s="1"/>
  <c r="AF66" i="30"/>
  <c r="AO66" i="30" s="1"/>
  <c r="AE66" i="30"/>
  <c r="AF65" i="32"/>
  <c r="AO65" i="32" s="1"/>
  <c r="AE65" i="32"/>
  <c r="W66" i="32"/>
  <c r="AG65" i="32"/>
  <c r="AP65" i="32" s="1"/>
  <c r="AE66" i="44"/>
  <c r="W67" i="44"/>
  <c r="AF66" i="44"/>
  <c r="AO66" i="44" s="1"/>
  <c r="AG66" i="44"/>
  <c r="AP66" i="44" s="1"/>
  <c r="X63" i="94"/>
  <c r="Y63" i="94"/>
  <c r="Y67" i="93"/>
  <c r="X67" i="93"/>
  <c r="AH66" i="40"/>
  <c r="AQ66" i="40" s="1"/>
  <c r="Z65" i="41"/>
  <c r="AN64" i="84"/>
  <c r="AI64" i="84"/>
  <c r="Z64" i="88"/>
  <c r="AR65" i="44"/>
  <c r="Z66" i="28"/>
  <c r="AR63" i="78"/>
  <c r="AE65" i="87"/>
  <c r="W66" i="87"/>
  <c r="AF65" i="87"/>
  <c r="AO65" i="87" s="1"/>
  <c r="AG65" i="87"/>
  <c r="AP65" i="87" s="1"/>
  <c r="AR66" i="85"/>
  <c r="Y64" i="46"/>
  <c r="X64" i="46"/>
  <c r="Z67" i="86"/>
  <c r="X66" i="34"/>
  <c r="Y66" i="34"/>
  <c r="Z66" i="34" s="1"/>
  <c r="Y66" i="37"/>
  <c r="X66" i="37"/>
  <c r="Z66" i="37" s="1"/>
  <c r="AI65" i="31"/>
  <c r="AN65" i="31"/>
  <c r="AR62" i="89"/>
  <c r="AR64" i="32"/>
  <c r="X64" i="74"/>
  <c r="Y64" i="74"/>
  <c r="AR63" i="47"/>
  <c r="AI67" i="79"/>
  <c r="AN67" i="79"/>
  <c r="AR64" i="82"/>
  <c r="AH65" i="81"/>
  <c r="AQ65" i="81" s="1"/>
  <c r="Z68" i="91"/>
  <c r="AR64" i="90"/>
  <c r="AH64" i="47"/>
  <c r="AQ64" i="47" s="1"/>
  <c r="AF64" i="29"/>
  <c r="AO64" i="29" s="1"/>
  <c r="AE64" i="29"/>
  <c r="W65" i="29"/>
  <c r="AG64" i="29"/>
  <c r="AP64" i="29" s="1"/>
  <c r="AH64" i="78"/>
  <c r="AQ64" i="78" s="1"/>
  <c r="X67" i="95"/>
  <c r="Y67" i="95"/>
  <c r="AN65" i="34"/>
  <c r="AI65" i="34"/>
  <c r="AH62" i="27"/>
  <c r="AQ62" i="27" s="1"/>
  <c r="Y64" i="35"/>
  <c r="Z64" i="35" s="1"/>
  <c r="X64" i="35"/>
  <c r="AI65" i="37"/>
  <c r="AN65" i="37"/>
  <c r="X65" i="39"/>
  <c r="Y65" i="39"/>
  <c r="AE65" i="83"/>
  <c r="W66" i="83"/>
  <c r="AF65" i="83"/>
  <c r="AO65" i="83" s="1"/>
  <c r="AG65" i="83"/>
  <c r="AP65" i="83" s="1"/>
  <c r="AH65" i="80"/>
  <c r="AQ65" i="80" s="1"/>
  <c r="AH65" i="82"/>
  <c r="AQ65" i="82" s="1"/>
  <c r="AN63" i="74"/>
  <c r="AI63" i="74"/>
  <c r="X66" i="76"/>
  <c r="Y66" i="76"/>
  <c r="AF64" i="36"/>
  <c r="AO64" i="36" s="1"/>
  <c r="AE64" i="36"/>
  <c r="W65" i="36"/>
  <c r="AG64" i="36"/>
  <c r="AP64" i="36" s="1"/>
  <c r="AF66" i="96"/>
  <c r="AO66" i="96" s="1"/>
  <c r="AE66" i="96"/>
  <c r="AG66" i="96"/>
  <c r="AP66" i="96" s="1"/>
  <c r="W67" i="96"/>
  <c r="W65" i="45"/>
  <c r="AG64" i="45"/>
  <c r="AP64" i="45" s="1"/>
  <c r="AF64" i="45"/>
  <c r="AO64" i="45" s="1"/>
  <c r="AE64" i="45"/>
  <c r="AH64" i="43"/>
  <c r="AQ64" i="43" s="1"/>
  <c r="AR63" i="43"/>
  <c r="AH66" i="42"/>
  <c r="AQ66" i="42" s="1"/>
  <c r="AR66" i="86"/>
  <c r="W67" i="25"/>
  <c r="AG66" i="25"/>
  <c r="AP66" i="25" s="1"/>
  <c r="AF66" i="25"/>
  <c r="AO66" i="25" s="1"/>
  <c r="AE66" i="25"/>
  <c r="Z64" i="47"/>
  <c r="X66" i="73"/>
  <c r="Y66" i="73"/>
  <c r="AH67" i="85"/>
  <c r="AQ67" i="85" s="1"/>
  <c r="AI66" i="95"/>
  <c r="AN66" i="95"/>
  <c r="AH65" i="90"/>
  <c r="AQ65" i="90" s="1"/>
  <c r="AI66" i="48"/>
  <c r="AN66" i="48"/>
  <c r="AN63" i="35"/>
  <c r="AI63" i="35"/>
  <c r="X67" i="26"/>
  <c r="Y67" i="26"/>
  <c r="AI66" i="93"/>
  <c r="AN66" i="93"/>
  <c r="AN64" i="39"/>
  <c r="AI64" i="39"/>
  <c r="AH66" i="38"/>
  <c r="AQ66" i="38" s="1"/>
  <c r="AH65" i="83"/>
  <c r="AQ65" i="83" s="1"/>
  <c r="AI63" i="92"/>
  <c r="AN63" i="92"/>
  <c r="AH63" i="89"/>
  <c r="AQ63" i="89" s="1"/>
  <c r="Y67" i="77"/>
  <c r="X67" i="77"/>
  <c r="Z65" i="81"/>
  <c r="AF64" i="33"/>
  <c r="AO64" i="33" s="1"/>
  <c r="AG64" i="33"/>
  <c r="AP64" i="33" s="1"/>
  <c r="W65" i="33"/>
  <c r="AE64" i="33"/>
  <c r="AH66" i="44"/>
  <c r="AQ66" i="44" s="1"/>
  <c r="AI63" i="46"/>
  <c r="AN63" i="46"/>
  <c r="Z64" i="78"/>
  <c r="AR64" i="81"/>
  <c r="AG63" i="75"/>
  <c r="AP63" i="75" s="1"/>
  <c r="AF63" i="75"/>
  <c r="AO63" i="75" s="1"/>
  <c r="AE63" i="75"/>
  <c r="W64" i="75"/>
  <c r="AR65" i="38"/>
  <c r="AI65" i="73"/>
  <c r="AN65" i="73"/>
  <c r="AR65" i="40"/>
  <c r="AR64" i="41"/>
  <c r="Z67" i="85"/>
  <c r="Z62" i="27"/>
  <c r="Z67" i="26" l="1"/>
  <c r="Z65" i="39"/>
  <c r="AG65" i="39" s="1"/>
  <c r="AP65" i="39" s="1"/>
  <c r="Z64" i="74"/>
  <c r="AE64" i="74" s="1"/>
  <c r="Z66" i="76"/>
  <c r="Z66" i="73"/>
  <c r="W66" i="39"/>
  <c r="AF65" i="39"/>
  <c r="AO65" i="39" s="1"/>
  <c r="AE65" i="39"/>
  <c r="AE67" i="26"/>
  <c r="W68" i="26"/>
  <c r="AG67" i="26"/>
  <c r="AP67" i="26" s="1"/>
  <c r="AF67" i="26"/>
  <c r="AO67" i="26" s="1"/>
  <c r="W68" i="85"/>
  <c r="AG67" i="85"/>
  <c r="AP67" i="85" s="1"/>
  <c r="AE67" i="85"/>
  <c r="AF67" i="85"/>
  <c r="AO67" i="85" s="1"/>
  <c r="AR65" i="73"/>
  <c r="AR63" i="46"/>
  <c r="Y65" i="36"/>
  <c r="X65" i="36"/>
  <c r="Z65" i="36" s="1"/>
  <c r="W65" i="74"/>
  <c r="AG64" i="74"/>
  <c r="AP64" i="74" s="1"/>
  <c r="AF64" i="74"/>
  <c r="AO64" i="74" s="1"/>
  <c r="AR66" i="26"/>
  <c r="AN65" i="90"/>
  <c r="AI65" i="90"/>
  <c r="AN66" i="38"/>
  <c r="AI66" i="38"/>
  <c r="W63" i="27"/>
  <c r="AG62" i="27"/>
  <c r="AP62" i="27" s="1"/>
  <c r="AF62" i="27"/>
  <c r="AO62" i="27" s="1"/>
  <c r="AE62" i="27"/>
  <c r="AN63" i="75"/>
  <c r="AI63" i="75"/>
  <c r="AG65" i="81"/>
  <c r="AP65" i="81" s="1"/>
  <c r="AF65" i="81"/>
  <c r="AO65" i="81" s="1"/>
  <c r="W66" i="81"/>
  <c r="AE65" i="81"/>
  <c r="AR66" i="93"/>
  <c r="AI66" i="25"/>
  <c r="AN66" i="25"/>
  <c r="AF66" i="76"/>
  <c r="AO66" i="76" s="1"/>
  <c r="AE66" i="76"/>
  <c r="AG66" i="76"/>
  <c r="AP66" i="76" s="1"/>
  <c r="W67" i="76"/>
  <c r="AH64" i="74"/>
  <c r="AQ64" i="74" s="1"/>
  <c r="AH66" i="34"/>
  <c r="AQ66" i="34" s="1"/>
  <c r="AI65" i="87"/>
  <c r="AN65" i="87"/>
  <c r="AE64" i="88"/>
  <c r="W65" i="88"/>
  <c r="AG64" i="88"/>
  <c r="AP64" i="88" s="1"/>
  <c r="AF64" i="88"/>
  <c r="AO64" i="88" s="1"/>
  <c r="X67" i="44"/>
  <c r="Y67" i="44"/>
  <c r="Z67" i="44" s="1"/>
  <c r="AE68" i="79"/>
  <c r="W69" i="79"/>
  <c r="AG68" i="79"/>
  <c r="AP68" i="79" s="1"/>
  <c r="AF68" i="79"/>
  <c r="AO68" i="79" s="1"/>
  <c r="AH64" i="92"/>
  <c r="AQ64" i="92" s="1"/>
  <c r="AI63" i="89"/>
  <c r="AN63" i="89"/>
  <c r="AR66" i="77"/>
  <c r="AN65" i="82"/>
  <c r="AI65" i="82"/>
  <c r="AF66" i="34"/>
  <c r="AO66" i="34" s="1"/>
  <c r="AG66" i="34"/>
  <c r="AP66" i="34" s="1"/>
  <c r="W67" i="34"/>
  <c r="AE66" i="34"/>
  <c r="AR64" i="84"/>
  <c r="AH63" i="94"/>
  <c r="AQ63" i="94" s="1"/>
  <c r="AI66" i="30"/>
  <c r="AN66" i="30"/>
  <c r="AN64" i="33"/>
  <c r="AI64" i="33"/>
  <c r="AH67" i="26"/>
  <c r="AQ67" i="26" s="1"/>
  <c r="AR66" i="95"/>
  <c r="AI64" i="36"/>
  <c r="AN64" i="36"/>
  <c r="AI64" i="29"/>
  <c r="AN64" i="29"/>
  <c r="AR67" i="79"/>
  <c r="AH66" i="37"/>
  <c r="AQ66" i="37" s="1"/>
  <c r="W68" i="86"/>
  <c r="AG67" i="86"/>
  <c r="AP67" i="86" s="1"/>
  <c r="AF67" i="86"/>
  <c r="AO67" i="86" s="1"/>
  <c r="AE67" i="86"/>
  <c r="Z63" i="94"/>
  <c r="Z64" i="92"/>
  <c r="AH67" i="48"/>
  <c r="AQ67" i="48" s="1"/>
  <c r="X67" i="42"/>
  <c r="Z67" i="42" s="1"/>
  <c r="Y67" i="42"/>
  <c r="Y64" i="89"/>
  <c r="X64" i="89"/>
  <c r="AH65" i="84"/>
  <c r="AQ65" i="84" s="1"/>
  <c r="Y67" i="40"/>
  <c r="X67" i="40"/>
  <c r="AH66" i="73"/>
  <c r="AQ66" i="73" s="1"/>
  <c r="AN66" i="96"/>
  <c r="AI66" i="96"/>
  <c r="Y66" i="83"/>
  <c r="X66" i="83"/>
  <c r="AH64" i="46"/>
  <c r="AQ64" i="46" s="1"/>
  <c r="AG66" i="28"/>
  <c r="AP66" i="28" s="1"/>
  <c r="W67" i="28"/>
  <c r="AF66" i="28"/>
  <c r="AO66" i="28" s="1"/>
  <c r="AE66" i="28"/>
  <c r="W66" i="41"/>
  <c r="AG65" i="41"/>
  <c r="AP65" i="41" s="1"/>
  <c r="AF65" i="41"/>
  <c r="AO65" i="41" s="1"/>
  <c r="AE65" i="41"/>
  <c r="AH67" i="93"/>
  <c r="AQ67" i="93" s="1"/>
  <c r="AI66" i="42"/>
  <c r="AN66" i="42"/>
  <c r="AR65" i="76"/>
  <c r="Z65" i="84"/>
  <c r="X66" i="82"/>
  <c r="Y66" i="82"/>
  <c r="AN66" i="40"/>
  <c r="AI66" i="40"/>
  <c r="AH67" i="77"/>
  <c r="AQ67" i="77" s="1"/>
  <c r="AR63" i="74"/>
  <c r="AN66" i="44"/>
  <c r="AI66" i="44"/>
  <c r="AN64" i="43"/>
  <c r="AI64" i="43"/>
  <c r="X65" i="33"/>
  <c r="Y65" i="33"/>
  <c r="Z67" i="77"/>
  <c r="AR64" i="39"/>
  <c r="Y64" i="75"/>
  <c r="X64" i="75"/>
  <c r="AR63" i="92"/>
  <c r="AR63" i="35"/>
  <c r="AG66" i="73"/>
  <c r="AP66" i="73" s="1"/>
  <c r="AF66" i="73"/>
  <c r="AO66" i="73" s="1"/>
  <c r="AE66" i="73"/>
  <c r="W67" i="73"/>
  <c r="Y67" i="25"/>
  <c r="X67" i="25"/>
  <c r="AR65" i="37"/>
  <c r="AH67" i="95"/>
  <c r="AQ67" i="95" s="1"/>
  <c r="AG66" i="37"/>
  <c r="AP66" i="37" s="1"/>
  <c r="AF66" i="37"/>
  <c r="AO66" i="37" s="1"/>
  <c r="AE66" i="37"/>
  <c r="W67" i="37"/>
  <c r="Y66" i="32"/>
  <c r="X66" i="32"/>
  <c r="AH68" i="79"/>
  <c r="AQ68" i="79" s="1"/>
  <c r="AH66" i="31"/>
  <c r="AQ66" i="31" s="1"/>
  <c r="Z67" i="48"/>
  <c r="X65" i="43"/>
  <c r="Y65" i="43"/>
  <c r="Z65" i="43" s="1"/>
  <c r="X66" i="80"/>
  <c r="Z66" i="80" s="1"/>
  <c r="Y66" i="80"/>
  <c r="AR66" i="48"/>
  <c r="AI64" i="45"/>
  <c r="AN64" i="45"/>
  <c r="Y67" i="96"/>
  <c r="X67" i="96"/>
  <c r="AH65" i="39"/>
  <c r="AQ65" i="39" s="1"/>
  <c r="W65" i="35"/>
  <c r="AG64" i="35"/>
  <c r="AP64" i="35" s="1"/>
  <c r="AF64" i="35"/>
  <c r="AO64" i="35" s="1"/>
  <c r="AE64" i="35"/>
  <c r="AR65" i="34"/>
  <c r="Y65" i="29"/>
  <c r="X65" i="29"/>
  <c r="AR65" i="31"/>
  <c r="W65" i="78"/>
  <c r="AG64" i="78"/>
  <c r="AP64" i="78" s="1"/>
  <c r="AE64" i="78"/>
  <c r="AF64" i="78"/>
  <c r="AO64" i="78" s="1"/>
  <c r="AE64" i="47"/>
  <c r="AG64" i="47"/>
  <c r="AP64" i="47" s="1"/>
  <c r="W65" i="47"/>
  <c r="AF64" i="47"/>
  <c r="AO64" i="47" s="1"/>
  <c r="Y65" i="45"/>
  <c r="X65" i="45"/>
  <c r="AH66" i="76"/>
  <c r="AQ66" i="76" s="1"/>
  <c r="AN65" i="83"/>
  <c r="AI65" i="83"/>
  <c r="AH64" i="35"/>
  <c r="AQ64" i="35" s="1"/>
  <c r="Z67" i="95"/>
  <c r="AF68" i="91"/>
  <c r="AO68" i="91" s="1"/>
  <c r="AE68" i="91"/>
  <c r="AG68" i="91"/>
  <c r="AP68" i="91" s="1"/>
  <c r="W69" i="91"/>
  <c r="Z64" i="46"/>
  <c r="Z66" i="87"/>
  <c r="Y66" i="87"/>
  <c r="X66" i="87"/>
  <c r="Z67" i="93"/>
  <c r="AI65" i="32"/>
  <c r="AN65" i="32"/>
  <c r="Z67" i="30"/>
  <c r="X67" i="30"/>
  <c r="Y67" i="30"/>
  <c r="Z66" i="31"/>
  <c r="X66" i="90"/>
  <c r="Y66" i="90"/>
  <c r="AR62" i="94"/>
  <c r="X67" i="38"/>
  <c r="Y67" i="38"/>
  <c r="AN65" i="80"/>
  <c r="AI65" i="80"/>
  <c r="Z66" i="82" l="1"/>
  <c r="Z66" i="83"/>
  <c r="Z65" i="33"/>
  <c r="AG65" i="33" s="1"/>
  <c r="AP65" i="33" s="1"/>
  <c r="AG67" i="44"/>
  <c r="AP67" i="44" s="1"/>
  <c r="AE67" i="44"/>
  <c r="W68" i="44"/>
  <c r="AF67" i="44"/>
  <c r="AO67" i="44" s="1"/>
  <c r="AG65" i="43"/>
  <c r="AP65" i="43" s="1"/>
  <c r="AF65" i="43"/>
  <c r="AO65" i="43" s="1"/>
  <c r="AE65" i="43"/>
  <c r="W66" i="43"/>
  <c r="W66" i="33"/>
  <c r="AF65" i="33"/>
  <c r="AO65" i="33" s="1"/>
  <c r="AE65" i="33"/>
  <c r="AG67" i="42"/>
  <c r="AP67" i="42" s="1"/>
  <c r="AF67" i="42"/>
  <c r="AO67" i="42" s="1"/>
  <c r="AE67" i="42"/>
  <c r="W68" i="42"/>
  <c r="AR65" i="80"/>
  <c r="AH67" i="30"/>
  <c r="AQ67" i="30" s="1"/>
  <c r="AN68" i="91"/>
  <c r="AI68" i="91"/>
  <c r="AI64" i="78"/>
  <c r="AN64" i="78"/>
  <c r="AH65" i="29"/>
  <c r="AQ65" i="29" s="1"/>
  <c r="W67" i="80"/>
  <c r="AG66" i="80"/>
  <c r="AP66" i="80" s="1"/>
  <c r="AE66" i="80"/>
  <c r="AF66" i="80"/>
  <c r="AO66" i="80" s="1"/>
  <c r="X67" i="37"/>
  <c r="Y67" i="37"/>
  <c r="Z67" i="37" s="1"/>
  <c r="AH67" i="25"/>
  <c r="AQ67" i="25" s="1"/>
  <c r="AH64" i="75"/>
  <c r="AQ64" i="75" s="1"/>
  <c r="AG66" i="82"/>
  <c r="AP66" i="82" s="1"/>
  <c r="AF66" i="82"/>
  <c r="AO66" i="82" s="1"/>
  <c r="W67" i="82"/>
  <c r="AE66" i="82"/>
  <c r="AH67" i="40"/>
  <c r="AQ67" i="40" s="1"/>
  <c r="AH67" i="42"/>
  <c r="AQ67" i="42" s="1"/>
  <c r="AR64" i="36"/>
  <c r="AR65" i="82"/>
  <c r="Y67" i="76"/>
  <c r="X67" i="76"/>
  <c r="AR66" i="25"/>
  <c r="AI67" i="26"/>
  <c r="AN67" i="26"/>
  <c r="AR64" i="45"/>
  <c r="AF64" i="92"/>
  <c r="AO64" i="92" s="1"/>
  <c r="W65" i="92"/>
  <c r="AG64" i="92"/>
  <c r="AP64" i="92" s="1"/>
  <c r="AE64" i="92"/>
  <c r="X68" i="86"/>
  <c r="Y68" i="86"/>
  <c r="AN66" i="34"/>
  <c r="AI66" i="34"/>
  <c r="Y68" i="85"/>
  <c r="X68" i="85"/>
  <c r="AH66" i="90"/>
  <c r="AQ66" i="90" s="1"/>
  <c r="AE64" i="46"/>
  <c r="W65" i="46"/>
  <c r="AG64" i="46"/>
  <c r="AP64" i="46" s="1"/>
  <c r="AF64" i="46"/>
  <c r="AO64" i="46" s="1"/>
  <c r="AF67" i="95"/>
  <c r="AO67" i="95" s="1"/>
  <c r="AE67" i="95"/>
  <c r="W68" i="95"/>
  <c r="AG67" i="95"/>
  <c r="AP67" i="95" s="1"/>
  <c r="AR65" i="83"/>
  <c r="Z65" i="29"/>
  <c r="AH65" i="43"/>
  <c r="AQ65" i="43" s="1"/>
  <c r="AN66" i="37"/>
  <c r="AI66" i="37"/>
  <c r="Z67" i="25"/>
  <c r="Z64" i="75"/>
  <c r="AR66" i="40"/>
  <c r="AH66" i="83"/>
  <c r="AQ66" i="83" s="1"/>
  <c r="Z67" i="40"/>
  <c r="AH64" i="89"/>
  <c r="AQ64" i="89" s="1"/>
  <c r="AE63" i="94"/>
  <c r="AF63" i="94"/>
  <c r="AO63" i="94" s="1"/>
  <c r="AG63" i="94"/>
  <c r="AP63" i="94" s="1"/>
  <c r="W64" i="94"/>
  <c r="AR64" i="33"/>
  <c r="Y69" i="79"/>
  <c r="Z69" i="79" s="1"/>
  <c r="X69" i="79"/>
  <c r="AR63" i="75"/>
  <c r="X63" i="27"/>
  <c r="Z63" i="27" s="1"/>
  <c r="Y63" i="27"/>
  <c r="AH65" i="36"/>
  <c r="AQ65" i="36" s="1"/>
  <c r="AH65" i="33"/>
  <c r="AQ65" i="33" s="1"/>
  <c r="W66" i="84"/>
  <c r="AE65" i="84"/>
  <c r="AF65" i="84"/>
  <c r="AO65" i="84" s="1"/>
  <c r="AG65" i="84"/>
  <c r="AP65" i="84" s="1"/>
  <c r="Y67" i="28"/>
  <c r="X67" i="28"/>
  <c r="AH67" i="38"/>
  <c r="AQ67" i="38" s="1"/>
  <c r="Z66" i="90"/>
  <c r="AR65" i="32"/>
  <c r="X69" i="91"/>
  <c r="Y69" i="91"/>
  <c r="Z69" i="91" s="1"/>
  <c r="AH65" i="45"/>
  <c r="AQ65" i="45" s="1"/>
  <c r="X65" i="78"/>
  <c r="Y65" i="78"/>
  <c r="Z65" i="78" s="1"/>
  <c r="Y65" i="35"/>
  <c r="X65" i="35"/>
  <c r="AH67" i="96"/>
  <c r="AQ67" i="96" s="1"/>
  <c r="AH66" i="32"/>
  <c r="AQ66" i="32" s="1"/>
  <c r="AR64" i="43"/>
  <c r="X66" i="41"/>
  <c r="Y66" i="41"/>
  <c r="AI67" i="86"/>
  <c r="AN67" i="86"/>
  <c r="X67" i="34"/>
  <c r="Y67" i="34"/>
  <c r="AI68" i="79"/>
  <c r="AN68" i="79"/>
  <c r="AI66" i="76"/>
  <c r="AN66" i="76"/>
  <c r="AN65" i="81"/>
  <c r="AI65" i="81"/>
  <c r="AR66" i="38"/>
  <c r="AI64" i="74"/>
  <c r="AN64" i="74"/>
  <c r="AF67" i="30"/>
  <c r="AO67" i="30" s="1"/>
  <c r="AE67" i="30"/>
  <c r="W68" i="30"/>
  <c r="AG67" i="30"/>
  <c r="AP67" i="30" s="1"/>
  <c r="X65" i="47"/>
  <c r="Y65" i="47"/>
  <c r="X65" i="74"/>
  <c r="Y65" i="74"/>
  <c r="Z67" i="38"/>
  <c r="AE67" i="93"/>
  <c r="W68" i="93"/>
  <c r="AF67" i="93"/>
  <c r="AO67" i="93" s="1"/>
  <c r="AG67" i="93"/>
  <c r="AP67" i="93" s="1"/>
  <c r="AI64" i="47"/>
  <c r="AN64" i="47"/>
  <c r="AF67" i="48"/>
  <c r="AO67" i="48" s="1"/>
  <c r="AE67" i="48"/>
  <c r="W68" i="48"/>
  <c r="AG67" i="48"/>
  <c r="AP67" i="48" s="1"/>
  <c r="Y67" i="73"/>
  <c r="X67" i="73"/>
  <c r="AN66" i="28"/>
  <c r="AI66" i="28"/>
  <c r="AG66" i="83"/>
  <c r="AP66" i="83" s="1"/>
  <c r="AF66" i="83"/>
  <c r="AO66" i="83" s="1"/>
  <c r="AE66" i="83"/>
  <c r="W67" i="83"/>
  <c r="Z64" i="89"/>
  <c r="AR64" i="29"/>
  <c r="Y65" i="88"/>
  <c r="X65" i="88"/>
  <c r="X66" i="81"/>
  <c r="Y66" i="81"/>
  <c r="AI62" i="27"/>
  <c r="AN62" i="27"/>
  <c r="AG65" i="36"/>
  <c r="AP65" i="36" s="1"/>
  <c r="AF65" i="36"/>
  <c r="AO65" i="36" s="1"/>
  <c r="AE65" i="36"/>
  <c r="W66" i="36"/>
  <c r="AI67" i="85"/>
  <c r="AN67" i="85"/>
  <c r="AG66" i="87"/>
  <c r="AP66" i="87" s="1"/>
  <c r="AF66" i="87"/>
  <c r="AO66" i="87" s="1"/>
  <c r="AE66" i="87"/>
  <c r="W67" i="87"/>
  <c r="AR65" i="87"/>
  <c r="AI65" i="39"/>
  <c r="AN65" i="39"/>
  <c r="AE66" i="31"/>
  <c r="W67" i="31"/>
  <c r="AG66" i="31"/>
  <c r="AP66" i="31" s="1"/>
  <c r="AF66" i="31"/>
  <c r="AO66" i="31" s="1"/>
  <c r="AH66" i="87"/>
  <c r="AQ66" i="87" s="1"/>
  <c r="Z65" i="45"/>
  <c r="AI64" i="35"/>
  <c r="AN64" i="35"/>
  <c r="Z67" i="96"/>
  <c r="AH66" i="80"/>
  <c r="AQ66" i="80" s="1"/>
  <c r="Z66" i="32"/>
  <c r="AN66" i="73"/>
  <c r="AI66" i="73"/>
  <c r="AE67" i="77"/>
  <c r="W68" i="77"/>
  <c r="AF67" i="77"/>
  <c r="AO67" i="77" s="1"/>
  <c r="AG67" i="77"/>
  <c r="AP67" i="77" s="1"/>
  <c r="AR66" i="44"/>
  <c r="AH66" i="82"/>
  <c r="AQ66" i="82" s="1"/>
  <c r="AR66" i="42"/>
  <c r="AI65" i="41"/>
  <c r="AN65" i="41"/>
  <c r="AR66" i="96"/>
  <c r="AR66" i="30"/>
  <c r="AR63" i="89"/>
  <c r="AH67" i="44"/>
  <c r="AQ67" i="44" s="1"/>
  <c r="AI64" i="88"/>
  <c r="AN64" i="88"/>
  <c r="AR65" i="90"/>
  <c r="X68" i="26"/>
  <c r="Y68" i="26"/>
  <c r="X66" i="39"/>
  <c r="Z66" i="39" s="1"/>
  <c r="Y66" i="39"/>
  <c r="Z68" i="26" l="1"/>
  <c r="Z65" i="35"/>
  <c r="Z66" i="41"/>
  <c r="Z66" i="81"/>
  <c r="W67" i="81" s="1"/>
  <c r="Z67" i="73"/>
  <c r="AE67" i="73" s="1"/>
  <c r="Z67" i="76"/>
  <c r="AF67" i="76" s="1"/>
  <c r="AO67" i="76" s="1"/>
  <c r="W68" i="37"/>
  <c r="AG67" i="37"/>
  <c r="AP67" i="37" s="1"/>
  <c r="AF67" i="37"/>
  <c r="AO67" i="37" s="1"/>
  <c r="AE67" i="37"/>
  <c r="AG69" i="91"/>
  <c r="AP69" i="91" s="1"/>
  <c r="AF69" i="91"/>
  <c r="AO69" i="91" s="1"/>
  <c r="W70" i="91"/>
  <c r="AE69" i="91"/>
  <c r="AE63" i="27"/>
  <c r="W64" i="27"/>
  <c r="AG63" i="27"/>
  <c r="AP63" i="27" s="1"/>
  <c r="AF63" i="27"/>
  <c r="AO63" i="27" s="1"/>
  <c r="AG66" i="81"/>
  <c r="AP66" i="81" s="1"/>
  <c r="AH65" i="88"/>
  <c r="AQ65" i="88" s="1"/>
  <c r="AH65" i="74"/>
  <c r="AQ65" i="74" s="1"/>
  <c r="AH68" i="26"/>
  <c r="AQ68" i="26" s="1"/>
  <c r="AR65" i="41"/>
  <c r="AI66" i="31"/>
  <c r="AN66" i="31"/>
  <c r="AR62" i="27"/>
  <c r="Z65" i="88"/>
  <c r="Y68" i="93"/>
  <c r="X68" i="93"/>
  <c r="AI67" i="30"/>
  <c r="AN67" i="30"/>
  <c r="AR65" i="81"/>
  <c r="AH66" i="41"/>
  <c r="AQ66" i="41" s="1"/>
  <c r="AH65" i="78"/>
  <c r="AQ65" i="78" s="1"/>
  <c r="AF66" i="90"/>
  <c r="AO66" i="90" s="1"/>
  <c r="AG66" i="90"/>
  <c r="AP66" i="90" s="1"/>
  <c r="W67" i="90"/>
  <c r="AE66" i="90"/>
  <c r="AH67" i="28"/>
  <c r="AQ67" i="28" s="1"/>
  <c r="AR66" i="37"/>
  <c r="X68" i="95"/>
  <c r="Y68" i="95"/>
  <c r="Y65" i="46"/>
  <c r="X65" i="46"/>
  <c r="AR64" i="78"/>
  <c r="AN67" i="42"/>
  <c r="AI67" i="42"/>
  <c r="AN66" i="87"/>
  <c r="AI66" i="87"/>
  <c r="AH67" i="34"/>
  <c r="AQ67" i="34" s="1"/>
  <c r="X66" i="84"/>
  <c r="Z66" i="84" s="1"/>
  <c r="Y66" i="84"/>
  <c r="X68" i="77"/>
  <c r="Y68" i="77"/>
  <c r="AR64" i="35"/>
  <c r="W68" i="73"/>
  <c r="AG67" i="73"/>
  <c r="AP67" i="73" s="1"/>
  <c r="AI67" i="93"/>
  <c r="AN67" i="93"/>
  <c r="AH65" i="47"/>
  <c r="AQ65" i="47" s="1"/>
  <c r="AE66" i="41"/>
  <c r="W67" i="41"/>
  <c r="AF66" i="41"/>
  <c r="AO66" i="41" s="1"/>
  <c r="AG66" i="41"/>
  <c r="AP66" i="41" s="1"/>
  <c r="AN67" i="95"/>
  <c r="AI67" i="95"/>
  <c r="AI64" i="46"/>
  <c r="AN64" i="46"/>
  <c r="AH68" i="86"/>
  <c r="AQ68" i="86" s="1"/>
  <c r="AR68" i="91"/>
  <c r="X66" i="33"/>
  <c r="Z66" i="33" s="1"/>
  <c r="Y66" i="33"/>
  <c r="AI67" i="77"/>
  <c r="AN67" i="77"/>
  <c r="AF65" i="45"/>
  <c r="AO65" i="45" s="1"/>
  <c r="AE65" i="45"/>
  <c r="W66" i="45"/>
  <c r="AG65" i="45"/>
  <c r="AP65" i="45" s="1"/>
  <c r="AR65" i="39"/>
  <c r="AN65" i="36"/>
  <c r="AI65" i="36"/>
  <c r="AH66" i="81"/>
  <c r="AQ66" i="81" s="1"/>
  <c r="AR64" i="47"/>
  <c r="AF67" i="38"/>
  <c r="AO67" i="38" s="1"/>
  <c r="W68" i="38"/>
  <c r="AG67" i="38"/>
  <c r="AP67" i="38" s="1"/>
  <c r="AE67" i="38"/>
  <c r="Z65" i="47"/>
  <c r="Z67" i="34"/>
  <c r="AH65" i="35"/>
  <c r="AQ65" i="35" s="1"/>
  <c r="AH69" i="91"/>
  <c r="AQ69" i="91" s="1"/>
  <c r="Z67" i="28"/>
  <c r="AN63" i="94"/>
  <c r="AI63" i="94"/>
  <c r="W68" i="40"/>
  <c r="AG67" i="40"/>
  <c r="AP67" i="40" s="1"/>
  <c r="AE67" i="40"/>
  <c r="AF67" i="40"/>
  <c r="AO67" i="40" s="1"/>
  <c r="Z68" i="86"/>
  <c r="AH67" i="76"/>
  <c r="AQ67" i="76" s="1"/>
  <c r="AN66" i="82"/>
  <c r="AI66" i="82"/>
  <c r="AI66" i="80"/>
  <c r="AN66" i="80"/>
  <c r="Y66" i="43"/>
  <c r="X66" i="43"/>
  <c r="AE66" i="39"/>
  <c r="W67" i="39"/>
  <c r="AF66" i="39"/>
  <c r="AO66" i="39" s="1"/>
  <c r="AG66" i="39"/>
  <c r="AP66" i="39" s="1"/>
  <c r="AG68" i="26"/>
  <c r="AP68" i="26" s="1"/>
  <c r="AF68" i="26"/>
  <c r="AO68" i="26" s="1"/>
  <c r="AE68" i="26"/>
  <c r="W69" i="26"/>
  <c r="X66" i="36"/>
  <c r="Y66" i="36"/>
  <c r="AF65" i="78"/>
  <c r="AO65" i="78" s="1"/>
  <c r="AE65" i="78"/>
  <c r="W66" i="78"/>
  <c r="AG65" i="78"/>
  <c r="AP65" i="78" s="1"/>
  <c r="AH63" i="27"/>
  <c r="AQ63" i="27" s="1"/>
  <c r="AG69" i="79"/>
  <c r="AP69" i="79" s="1"/>
  <c r="AF69" i="79"/>
  <c r="AO69" i="79" s="1"/>
  <c r="AE69" i="79"/>
  <c r="W70" i="79"/>
  <c r="AG65" i="29"/>
  <c r="AP65" i="29" s="1"/>
  <c r="AF65" i="29"/>
  <c r="AO65" i="29" s="1"/>
  <c r="AE65" i="29"/>
  <c r="W66" i="29"/>
  <c r="AH68" i="85"/>
  <c r="AQ68" i="85" s="1"/>
  <c r="AH66" i="39"/>
  <c r="AQ66" i="39" s="1"/>
  <c r="AR66" i="73"/>
  <c r="AF64" i="89"/>
  <c r="AO64" i="89" s="1"/>
  <c r="AE64" i="89"/>
  <c r="AG64" i="89"/>
  <c r="AP64" i="89" s="1"/>
  <c r="W65" i="89"/>
  <c r="AR66" i="28"/>
  <c r="X68" i="48"/>
  <c r="Y68" i="48"/>
  <c r="AR64" i="74"/>
  <c r="AR66" i="76"/>
  <c r="Z68" i="85"/>
  <c r="AI64" i="92"/>
  <c r="AN64" i="92"/>
  <c r="X67" i="82"/>
  <c r="Y67" i="82"/>
  <c r="Z67" i="82" s="1"/>
  <c r="AN65" i="43"/>
  <c r="AI65" i="43"/>
  <c r="X68" i="44"/>
  <c r="Y68" i="44"/>
  <c r="Y67" i="83"/>
  <c r="X67" i="83"/>
  <c r="AN67" i="48"/>
  <c r="AI67" i="48"/>
  <c r="X64" i="94"/>
  <c r="Y64" i="94"/>
  <c r="W65" i="75"/>
  <c r="AG64" i="75"/>
  <c r="AP64" i="75" s="1"/>
  <c r="AF64" i="75"/>
  <c r="AO64" i="75" s="1"/>
  <c r="AE64" i="75"/>
  <c r="AR66" i="34"/>
  <c r="AG67" i="76"/>
  <c r="AP67" i="76" s="1"/>
  <c r="AI65" i="33"/>
  <c r="AN65" i="33"/>
  <c r="AN67" i="44"/>
  <c r="AI67" i="44"/>
  <c r="AR67" i="86"/>
  <c r="AE65" i="35"/>
  <c r="W66" i="35"/>
  <c r="AF65" i="35"/>
  <c r="AO65" i="35" s="1"/>
  <c r="AG65" i="35"/>
  <c r="AP65" i="35" s="1"/>
  <c r="AR64" i="88"/>
  <c r="AG66" i="32"/>
  <c r="AP66" i="32" s="1"/>
  <c r="AF66" i="32"/>
  <c r="AO66" i="32" s="1"/>
  <c r="AE66" i="32"/>
  <c r="W67" i="32"/>
  <c r="AG67" i="96"/>
  <c r="AP67" i="96" s="1"/>
  <c r="AF67" i="96"/>
  <c r="AO67" i="96" s="1"/>
  <c r="W68" i="96"/>
  <c r="AE67" i="96"/>
  <c r="X67" i="31"/>
  <c r="Y67" i="31"/>
  <c r="Z67" i="31" s="1"/>
  <c r="Y67" i="87"/>
  <c r="X67" i="87"/>
  <c r="AR67" i="85"/>
  <c r="AN66" i="83"/>
  <c r="AI66" i="83"/>
  <c r="AH67" i="73"/>
  <c r="AQ67" i="73" s="1"/>
  <c r="Z65" i="74"/>
  <c r="Y68" i="30"/>
  <c r="X68" i="30"/>
  <c r="AR68" i="79"/>
  <c r="AI65" i="84"/>
  <c r="AN65" i="84"/>
  <c r="AH69" i="79"/>
  <c r="AQ69" i="79" s="1"/>
  <c r="AE67" i="25"/>
  <c r="W68" i="25"/>
  <c r="AG67" i="25"/>
  <c r="AP67" i="25" s="1"/>
  <c r="AF67" i="25"/>
  <c r="AO67" i="25" s="1"/>
  <c r="X65" i="92"/>
  <c r="Y65" i="92"/>
  <c r="AR67" i="26"/>
  <c r="AH67" i="37"/>
  <c r="AQ67" i="37" s="1"/>
  <c r="Y67" i="80"/>
  <c r="X67" i="80"/>
  <c r="Y68" i="42"/>
  <c r="X68" i="42"/>
  <c r="Z68" i="44" l="1"/>
  <c r="AE66" i="81"/>
  <c r="AE67" i="76"/>
  <c r="W68" i="76"/>
  <c r="AF67" i="73"/>
  <c r="AO67" i="73" s="1"/>
  <c r="Z68" i="95"/>
  <c r="AF66" i="81"/>
  <c r="AO66" i="81" s="1"/>
  <c r="Z67" i="80"/>
  <c r="Z67" i="87"/>
  <c r="AG67" i="87" s="1"/>
  <c r="AP67" i="87" s="1"/>
  <c r="AF67" i="80"/>
  <c r="AO67" i="80" s="1"/>
  <c r="AE67" i="80"/>
  <c r="W68" i="80"/>
  <c r="AG67" i="80"/>
  <c r="AP67" i="80" s="1"/>
  <c r="W68" i="82"/>
  <c r="AG67" i="82"/>
  <c r="AP67" i="82" s="1"/>
  <c r="AF67" i="82"/>
  <c r="AO67" i="82" s="1"/>
  <c r="AE67" i="82"/>
  <c r="W68" i="87"/>
  <c r="AE67" i="87"/>
  <c r="AG67" i="31"/>
  <c r="AP67" i="31" s="1"/>
  <c r="AF67" i="31"/>
  <c r="AO67" i="31" s="1"/>
  <c r="AE67" i="31"/>
  <c r="W68" i="31"/>
  <c r="Y66" i="35"/>
  <c r="X66" i="35"/>
  <c r="W69" i="44"/>
  <c r="AG68" i="44"/>
  <c r="AP68" i="44" s="1"/>
  <c r="AF68" i="44"/>
  <c r="AO68" i="44" s="1"/>
  <c r="AE68" i="44"/>
  <c r="AN69" i="79"/>
  <c r="AI69" i="79"/>
  <c r="X67" i="39"/>
  <c r="Y67" i="39"/>
  <c r="AF66" i="84"/>
  <c r="AO66" i="84" s="1"/>
  <c r="AE66" i="84"/>
  <c r="W67" i="84"/>
  <c r="AG66" i="84"/>
  <c r="AP66" i="84" s="1"/>
  <c r="AH68" i="30"/>
  <c r="AQ68" i="30" s="1"/>
  <c r="AF68" i="85"/>
  <c r="AO68" i="85" s="1"/>
  <c r="AE68" i="85"/>
  <c r="W69" i="85"/>
  <c r="AG68" i="85"/>
  <c r="AP68" i="85" s="1"/>
  <c r="AE68" i="86"/>
  <c r="W69" i="86"/>
  <c r="AF68" i="86"/>
  <c r="AO68" i="86" s="1"/>
  <c r="AG68" i="86"/>
  <c r="AP68" i="86" s="1"/>
  <c r="X68" i="38"/>
  <c r="Y68" i="38"/>
  <c r="AH65" i="92"/>
  <c r="AQ65" i="92" s="1"/>
  <c r="AH67" i="80"/>
  <c r="AQ67" i="80" s="1"/>
  <c r="Z65" i="92"/>
  <c r="AR65" i="84"/>
  <c r="AE65" i="74"/>
  <c r="W66" i="74"/>
  <c r="AF65" i="74"/>
  <c r="AO65" i="74" s="1"/>
  <c r="AG65" i="74"/>
  <c r="AP65" i="74" s="1"/>
  <c r="AR66" i="83"/>
  <c r="Y68" i="96"/>
  <c r="X68" i="96"/>
  <c r="AR67" i="48"/>
  <c r="AH68" i="44"/>
  <c r="AQ68" i="44" s="1"/>
  <c r="Y70" i="79"/>
  <c r="X70" i="79"/>
  <c r="AI65" i="78"/>
  <c r="AN65" i="78"/>
  <c r="X69" i="26"/>
  <c r="Y69" i="26"/>
  <c r="Z69" i="26" s="1"/>
  <c r="AI67" i="38"/>
  <c r="AN67" i="38"/>
  <c r="AR65" i="36"/>
  <c r="X66" i="45"/>
  <c r="Y66" i="45"/>
  <c r="AH66" i="33"/>
  <c r="AQ66" i="33" s="1"/>
  <c r="AR67" i="93"/>
  <c r="AH66" i="84"/>
  <c r="AQ66" i="84" s="1"/>
  <c r="AG68" i="95"/>
  <c r="AP68" i="95" s="1"/>
  <c r="AF68" i="95"/>
  <c r="AO68" i="95" s="1"/>
  <c r="AE68" i="95"/>
  <c r="W69" i="95"/>
  <c r="AF65" i="88"/>
  <c r="AO65" i="88" s="1"/>
  <c r="AG65" i="88"/>
  <c r="AP65" i="88" s="1"/>
  <c r="W66" i="88"/>
  <c r="AE65" i="88"/>
  <c r="AN68" i="26"/>
  <c r="AI68" i="26"/>
  <c r="AR66" i="87"/>
  <c r="AH65" i="46"/>
  <c r="AQ65" i="46" s="1"/>
  <c r="AN63" i="27"/>
  <c r="AI63" i="27"/>
  <c r="AI67" i="37"/>
  <c r="AN67" i="37"/>
  <c r="AH67" i="31"/>
  <c r="AQ67" i="31" s="1"/>
  <c r="AI65" i="35"/>
  <c r="AN65" i="35"/>
  <c r="AR65" i="33"/>
  <c r="X65" i="75"/>
  <c r="Y65" i="75"/>
  <c r="AH67" i="83"/>
  <c r="AQ67" i="83" s="1"/>
  <c r="AR65" i="43"/>
  <c r="AR64" i="92"/>
  <c r="X65" i="89"/>
  <c r="Y65" i="89"/>
  <c r="AN65" i="29"/>
  <c r="AI65" i="29"/>
  <c r="AI66" i="39"/>
  <c r="AN66" i="39"/>
  <c r="AR66" i="82"/>
  <c r="X68" i="40"/>
  <c r="Y68" i="40"/>
  <c r="AI67" i="73"/>
  <c r="AN67" i="73"/>
  <c r="AR67" i="30"/>
  <c r="X67" i="81"/>
  <c r="Y67" i="81"/>
  <c r="AH68" i="77"/>
  <c r="AQ68" i="77" s="1"/>
  <c r="AR67" i="42"/>
  <c r="Z65" i="46"/>
  <c r="AN66" i="90"/>
  <c r="AI66" i="90"/>
  <c r="AH68" i="93"/>
  <c r="AQ68" i="93" s="1"/>
  <c r="AN69" i="91"/>
  <c r="AI69" i="91"/>
  <c r="X66" i="29"/>
  <c r="Y66" i="29"/>
  <c r="AF66" i="33"/>
  <c r="AO66" i="33" s="1"/>
  <c r="W67" i="33"/>
  <c r="AG66" i="33"/>
  <c r="AP66" i="33" s="1"/>
  <c r="AE66" i="33"/>
  <c r="AH68" i="42"/>
  <c r="AQ68" i="42" s="1"/>
  <c r="AN67" i="76"/>
  <c r="AI67" i="76"/>
  <c r="AH68" i="48"/>
  <c r="AQ68" i="48" s="1"/>
  <c r="AH66" i="36"/>
  <c r="AQ66" i="36" s="1"/>
  <c r="AH66" i="43"/>
  <c r="AQ66" i="43" s="1"/>
  <c r="AR63" i="94"/>
  <c r="Y68" i="25"/>
  <c r="X68" i="25"/>
  <c r="AH67" i="87"/>
  <c r="AQ67" i="87" s="1"/>
  <c r="AN67" i="96"/>
  <c r="AI67" i="96"/>
  <c r="X67" i="32"/>
  <c r="Y67" i="32"/>
  <c r="AI64" i="75"/>
  <c r="AN64" i="75"/>
  <c r="AH64" i="94"/>
  <c r="AQ64" i="94" s="1"/>
  <c r="Z67" i="83"/>
  <c r="Z68" i="48"/>
  <c r="AN64" i="89"/>
  <c r="AI64" i="89"/>
  <c r="Z66" i="36"/>
  <c r="AF67" i="34"/>
  <c r="AO67" i="34" s="1"/>
  <c r="W68" i="34"/>
  <c r="AG67" i="34"/>
  <c r="AP67" i="34" s="1"/>
  <c r="AE67" i="34"/>
  <c r="AR67" i="77"/>
  <c r="AR64" i="46"/>
  <c r="X67" i="41"/>
  <c r="Y67" i="41"/>
  <c r="Z68" i="77"/>
  <c r="X67" i="90"/>
  <c r="Z67" i="90" s="1"/>
  <c r="Y67" i="90"/>
  <c r="AR66" i="31"/>
  <c r="X70" i="91"/>
  <c r="Y70" i="91"/>
  <c r="AR66" i="80"/>
  <c r="AI65" i="45"/>
  <c r="AN65" i="45"/>
  <c r="Z68" i="42"/>
  <c r="AI67" i="25"/>
  <c r="AN67" i="25"/>
  <c r="Z68" i="30"/>
  <c r="AN66" i="32"/>
  <c r="AI66" i="32"/>
  <c r="AR67" i="44"/>
  <c r="Y68" i="76"/>
  <c r="X68" i="76"/>
  <c r="Z64" i="94"/>
  <c r="AH67" i="82"/>
  <c r="AQ67" i="82" s="1"/>
  <c r="X66" i="78"/>
  <c r="Y66" i="78"/>
  <c r="Z66" i="43"/>
  <c r="AI67" i="40"/>
  <c r="AN67" i="40"/>
  <c r="W68" i="28"/>
  <c r="AF67" i="28"/>
  <c r="AO67" i="28" s="1"/>
  <c r="AG67" i="28"/>
  <c r="AP67" i="28" s="1"/>
  <c r="AE67" i="28"/>
  <c r="AG65" i="47"/>
  <c r="AP65" i="47" s="1"/>
  <c r="W66" i="47"/>
  <c r="AF65" i="47"/>
  <c r="AO65" i="47" s="1"/>
  <c r="AE65" i="47"/>
  <c r="AR67" i="95"/>
  <c r="AI66" i="41"/>
  <c r="AN66" i="41"/>
  <c r="Y68" i="73"/>
  <c r="X68" i="73"/>
  <c r="AH68" i="95"/>
  <c r="AQ68" i="95" s="1"/>
  <c r="Z68" i="93"/>
  <c r="AI66" i="81"/>
  <c r="AN66" i="81"/>
  <c r="Y64" i="27"/>
  <c r="X64" i="27"/>
  <c r="Z64" i="27" s="1"/>
  <c r="Y68" i="37"/>
  <c r="X68" i="37"/>
  <c r="Z68" i="37" s="1"/>
  <c r="Z70" i="91" l="1"/>
  <c r="Z68" i="40"/>
  <c r="AF67" i="87"/>
  <c r="AO67" i="87" s="1"/>
  <c r="Z66" i="78"/>
  <c r="Z68" i="25"/>
  <c r="Z67" i="81"/>
  <c r="AF67" i="81" s="1"/>
  <c r="AO67" i="81" s="1"/>
  <c r="Z68" i="96"/>
  <c r="Z68" i="38"/>
  <c r="Z67" i="41"/>
  <c r="W68" i="41" s="1"/>
  <c r="Z68" i="73"/>
  <c r="AF68" i="73" s="1"/>
  <c r="AO68" i="73" s="1"/>
  <c r="Z67" i="32"/>
  <c r="AG67" i="32" s="1"/>
  <c r="AP67" i="32" s="1"/>
  <c r="AE68" i="37"/>
  <c r="W69" i="37"/>
  <c r="AF68" i="37"/>
  <c r="AO68" i="37" s="1"/>
  <c r="AG68" i="37"/>
  <c r="AP68" i="37" s="1"/>
  <c r="AG67" i="41"/>
  <c r="AP67" i="41" s="1"/>
  <c r="AF67" i="41"/>
  <c r="AO67" i="41" s="1"/>
  <c r="AE67" i="41"/>
  <c r="AE68" i="73"/>
  <c r="W69" i="73"/>
  <c r="AG68" i="73"/>
  <c r="AP68" i="73" s="1"/>
  <c r="W70" i="26"/>
  <c r="AG69" i="26"/>
  <c r="AP69" i="26" s="1"/>
  <c r="AF69" i="26"/>
  <c r="AO69" i="26" s="1"/>
  <c r="AE69" i="26"/>
  <c r="W68" i="90"/>
  <c r="AG67" i="90"/>
  <c r="AP67" i="90" s="1"/>
  <c r="AF67" i="90"/>
  <c r="AO67" i="90" s="1"/>
  <c r="AE67" i="90"/>
  <c r="AF67" i="32"/>
  <c r="AO67" i="32" s="1"/>
  <c r="AE67" i="32"/>
  <c r="AE67" i="81"/>
  <c r="AG67" i="81"/>
  <c r="AP67" i="81" s="1"/>
  <c r="Y68" i="28"/>
  <c r="X68" i="28"/>
  <c r="Z68" i="28" s="1"/>
  <c r="AH70" i="79"/>
  <c r="AQ70" i="79" s="1"/>
  <c r="AH66" i="35"/>
  <c r="AQ66" i="35" s="1"/>
  <c r="AF64" i="27"/>
  <c r="AO64" i="27" s="1"/>
  <c r="AG64" i="27"/>
  <c r="AP64" i="27" s="1"/>
  <c r="W65" i="27"/>
  <c r="AE64" i="27"/>
  <c r="AH66" i="78"/>
  <c r="AQ66" i="78" s="1"/>
  <c r="W69" i="42"/>
  <c r="AG68" i="42"/>
  <c r="AP68" i="42" s="1"/>
  <c r="AF68" i="42"/>
  <c r="AO68" i="42" s="1"/>
  <c r="AE68" i="42"/>
  <c r="AH70" i="91"/>
  <c r="AQ70" i="91" s="1"/>
  <c r="X68" i="34"/>
  <c r="Y68" i="34"/>
  <c r="W68" i="83"/>
  <c r="AE67" i="83"/>
  <c r="AF67" i="83"/>
  <c r="AO67" i="83" s="1"/>
  <c r="AG67" i="83"/>
  <c r="AP67" i="83" s="1"/>
  <c r="AH68" i="25"/>
  <c r="AQ68" i="25" s="1"/>
  <c r="X67" i="33"/>
  <c r="Y67" i="33"/>
  <c r="AR66" i="90"/>
  <c r="AH68" i="40"/>
  <c r="AQ68" i="40" s="1"/>
  <c r="AR65" i="29"/>
  <c r="AR65" i="78"/>
  <c r="AF68" i="38"/>
  <c r="AO68" i="38" s="1"/>
  <c r="AE68" i="38"/>
  <c r="W69" i="38"/>
  <c r="AG68" i="38"/>
  <c r="AP68" i="38" s="1"/>
  <c r="X67" i="84"/>
  <c r="Y67" i="84"/>
  <c r="AR69" i="79"/>
  <c r="Y69" i="44"/>
  <c r="X69" i="44"/>
  <c r="AN67" i="31"/>
  <c r="AI67" i="31"/>
  <c r="Y68" i="82"/>
  <c r="X68" i="82"/>
  <c r="X66" i="47"/>
  <c r="Z66" i="47" s="1"/>
  <c r="Y66" i="47"/>
  <c r="AF64" i="94"/>
  <c r="AO64" i="94" s="1"/>
  <c r="AE64" i="94"/>
  <c r="AG64" i="94"/>
  <c r="AP64" i="94" s="1"/>
  <c r="W65" i="94"/>
  <c r="W71" i="91"/>
  <c r="AG70" i="91"/>
  <c r="AP70" i="91" s="1"/>
  <c r="AF70" i="91"/>
  <c r="AO70" i="91" s="1"/>
  <c r="AE70" i="91"/>
  <c r="AR64" i="75"/>
  <c r="AG68" i="25"/>
  <c r="AP68" i="25" s="1"/>
  <c r="AF68" i="25"/>
  <c r="AO68" i="25" s="1"/>
  <c r="AE68" i="25"/>
  <c r="W69" i="25"/>
  <c r="AF68" i="40"/>
  <c r="AO68" i="40" s="1"/>
  <c r="AE68" i="40"/>
  <c r="W69" i="40"/>
  <c r="AG68" i="40"/>
  <c r="AP68" i="40" s="1"/>
  <c r="AR68" i="26"/>
  <c r="Y66" i="74"/>
  <c r="X66" i="74"/>
  <c r="Y68" i="87"/>
  <c r="X68" i="87"/>
  <c r="AR66" i="81"/>
  <c r="AH68" i="76"/>
  <c r="AQ68" i="76" s="1"/>
  <c r="AR65" i="45"/>
  <c r="W67" i="36"/>
  <c r="AG66" i="36"/>
  <c r="AP66" i="36" s="1"/>
  <c r="AE66" i="36"/>
  <c r="AF66" i="36"/>
  <c r="AO66" i="36" s="1"/>
  <c r="AR67" i="76"/>
  <c r="AG65" i="46"/>
  <c r="AP65" i="46" s="1"/>
  <c r="AF65" i="46"/>
  <c r="AO65" i="46" s="1"/>
  <c r="AE65" i="46"/>
  <c r="W66" i="46"/>
  <c r="AR65" i="35"/>
  <c r="Y69" i="95"/>
  <c r="X69" i="95"/>
  <c r="AH66" i="45"/>
  <c r="AQ66" i="45" s="1"/>
  <c r="AI65" i="74"/>
  <c r="AN65" i="74"/>
  <c r="Y69" i="85"/>
  <c r="X69" i="85"/>
  <c r="Z69" i="85" s="1"/>
  <c r="AI68" i="44"/>
  <c r="AN68" i="44"/>
  <c r="AI67" i="82"/>
  <c r="AN67" i="82"/>
  <c r="AG68" i="93"/>
  <c r="AP68" i="93" s="1"/>
  <c r="AF68" i="93"/>
  <c r="AO68" i="93" s="1"/>
  <c r="AE68" i="93"/>
  <c r="W69" i="93"/>
  <c r="AH68" i="73"/>
  <c r="AQ68" i="73" s="1"/>
  <c r="AI67" i="28"/>
  <c r="AN67" i="28"/>
  <c r="AR67" i="40"/>
  <c r="AG68" i="30"/>
  <c r="AP68" i="30" s="1"/>
  <c r="AF68" i="30"/>
  <c r="AO68" i="30" s="1"/>
  <c r="AE68" i="30"/>
  <c r="W69" i="30"/>
  <c r="AH67" i="41"/>
  <c r="AQ67" i="41" s="1"/>
  <c r="AI67" i="34"/>
  <c r="AN67" i="34"/>
  <c r="AR64" i="89"/>
  <c r="AH67" i="32"/>
  <c r="AQ67" i="32" s="1"/>
  <c r="AH66" i="29"/>
  <c r="AQ66" i="29" s="1"/>
  <c r="AH65" i="89"/>
  <c r="AQ65" i="89" s="1"/>
  <c r="AH65" i="75"/>
  <c r="AQ65" i="75" s="1"/>
  <c r="AR67" i="37"/>
  <c r="AN68" i="95"/>
  <c r="AI68" i="95"/>
  <c r="Z66" i="45"/>
  <c r="AH69" i="26"/>
  <c r="AQ69" i="26" s="1"/>
  <c r="Z70" i="79"/>
  <c r="AI68" i="85"/>
  <c r="AN68" i="85"/>
  <c r="Z66" i="35"/>
  <c r="AI67" i="87"/>
  <c r="AN67" i="87"/>
  <c r="Y68" i="80"/>
  <c r="X68" i="80"/>
  <c r="Z68" i="80" s="1"/>
  <c r="AH68" i="37"/>
  <c r="AQ68" i="37" s="1"/>
  <c r="AR66" i="41"/>
  <c r="AG66" i="78"/>
  <c r="AP66" i="78" s="1"/>
  <c r="AF66" i="78"/>
  <c r="AO66" i="78" s="1"/>
  <c r="AE66" i="78"/>
  <c r="W67" i="78"/>
  <c r="AR66" i="32"/>
  <c r="AG68" i="77"/>
  <c r="AP68" i="77" s="1"/>
  <c r="AF68" i="77"/>
  <c r="AO68" i="77" s="1"/>
  <c r="AE68" i="77"/>
  <c r="W69" i="77"/>
  <c r="AR67" i="38"/>
  <c r="W69" i="96"/>
  <c r="AG68" i="96"/>
  <c r="AP68" i="96" s="1"/>
  <c r="AE68" i="96"/>
  <c r="AF68" i="96"/>
  <c r="AO68" i="96" s="1"/>
  <c r="AN66" i="84"/>
  <c r="AI66" i="84"/>
  <c r="AH64" i="27"/>
  <c r="AQ64" i="27" s="1"/>
  <c r="AN65" i="47"/>
  <c r="AI65" i="47"/>
  <c r="W67" i="43"/>
  <c r="AG66" i="43"/>
  <c r="AP66" i="43" s="1"/>
  <c r="AF66" i="43"/>
  <c r="AO66" i="43" s="1"/>
  <c r="AE66" i="43"/>
  <c r="Z68" i="76"/>
  <c r="AI66" i="33"/>
  <c r="AN66" i="33"/>
  <c r="Z66" i="29"/>
  <c r="AR67" i="73"/>
  <c r="Z65" i="89"/>
  <c r="Z65" i="75"/>
  <c r="AR63" i="27"/>
  <c r="AN65" i="88"/>
  <c r="AI65" i="88"/>
  <c r="X69" i="86"/>
  <c r="Y69" i="86"/>
  <c r="AH67" i="39"/>
  <c r="AQ67" i="39" s="1"/>
  <c r="AI67" i="80"/>
  <c r="AN67" i="80"/>
  <c r="AR67" i="25"/>
  <c r="AH67" i="90"/>
  <c r="AQ67" i="90" s="1"/>
  <c r="AG68" i="48"/>
  <c r="AP68" i="48" s="1"/>
  <c r="W69" i="48"/>
  <c r="AF68" i="48"/>
  <c r="AO68" i="48" s="1"/>
  <c r="AE68" i="48"/>
  <c r="AR67" i="96"/>
  <c r="AR69" i="91"/>
  <c r="AH67" i="81"/>
  <c r="AQ67" i="81" s="1"/>
  <c r="AR66" i="39"/>
  <c r="Y66" i="88"/>
  <c r="X66" i="88"/>
  <c r="AH68" i="96"/>
  <c r="AQ68" i="96" s="1"/>
  <c r="W66" i="92"/>
  <c r="AE65" i="92"/>
  <c r="AG65" i="92"/>
  <c r="AP65" i="92" s="1"/>
  <c r="AF65" i="92"/>
  <c r="AO65" i="92" s="1"/>
  <c r="AH68" i="38"/>
  <c r="AQ68" i="38" s="1"/>
  <c r="AI68" i="86"/>
  <c r="AN68" i="86"/>
  <c r="Z67" i="39"/>
  <c r="Y68" i="31"/>
  <c r="Z68" i="31" s="1"/>
  <c r="X68" i="31"/>
  <c r="Z68" i="87" l="1"/>
  <c r="Z67" i="84"/>
  <c r="W68" i="81"/>
  <c r="W68" i="32"/>
  <c r="Z67" i="33"/>
  <c r="AG67" i="33" s="1"/>
  <c r="AP67" i="33" s="1"/>
  <c r="Z69" i="86"/>
  <c r="AE69" i="86" s="1"/>
  <c r="Z69" i="95"/>
  <c r="Z69" i="44"/>
  <c r="AE69" i="44" s="1"/>
  <c r="AE68" i="28"/>
  <c r="W69" i="28"/>
  <c r="AF68" i="28"/>
  <c r="AO68" i="28" s="1"/>
  <c r="AG68" i="28"/>
  <c r="AP68" i="28" s="1"/>
  <c r="W67" i="47"/>
  <c r="AE66" i="47"/>
  <c r="AF66" i="47"/>
  <c r="AO66" i="47" s="1"/>
  <c r="AG66" i="47"/>
  <c r="AP66" i="47" s="1"/>
  <c r="AF69" i="44"/>
  <c r="AO69" i="44" s="1"/>
  <c r="AO71" i="44" s="1"/>
  <c r="AG69" i="85"/>
  <c r="AP69" i="85" s="1"/>
  <c r="AF69" i="85"/>
  <c r="AO69" i="85" s="1"/>
  <c r="AE69" i="85"/>
  <c r="W70" i="85"/>
  <c r="AE68" i="87"/>
  <c r="W69" i="87"/>
  <c r="AF68" i="87"/>
  <c r="AO68" i="87" s="1"/>
  <c r="AG68" i="87"/>
  <c r="AP68" i="87" s="1"/>
  <c r="AG69" i="95"/>
  <c r="AP69" i="95" s="1"/>
  <c r="W70" i="95"/>
  <c r="AF69" i="95"/>
  <c r="AO69" i="95" s="1"/>
  <c r="AE69" i="95"/>
  <c r="AF67" i="33"/>
  <c r="AO67" i="33" s="1"/>
  <c r="W68" i="33"/>
  <c r="AG69" i="86"/>
  <c r="AP69" i="86" s="1"/>
  <c r="AF69" i="86"/>
  <c r="AO69" i="86" s="1"/>
  <c r="W70" i="86"/>
  <c r="AH66" i="88"/>
  <c r="AQ66" i="88" s="1"/>
  <c r="W69" i="31"/>
  <c r="AG68" i="31"/>
  <c r="AP68" i="31" s="1"/>
  <c r="AF68" i="31"/>
  <c r="AO68" i="31" s="1"/>
  <c r="AE68" i="31"/>
  <c r="AG65" i="89"/>
  <c r="AP65" i="89" s="1"/>
  <c r="AF65" i="89"/>
  <c r="AO65" i="89" s="1"/>
  <c r="W66" i="89"/>
  <c r="AE65" i="89"/>
  <c r="W69" i="76"/>
  <c r="AG68" i="76"/>
  <c r="AP68" i="76" s="1"/>
  <c r="AF68" i="76"/>
  <c r="AO68" i="76" s="1"/>
  <c r="AE68" i="76"/>
  <c r="AR65" i="47"/>
  <c r="AN68" i="77"/>
  <c r="AI68" i="77"/>
  <c r="Y67" i="78"/>
  <c r="X67" i="78"/>
  <c r="AR68" i="85"/>
  <c r="X69" i="30"/>
  <c r="Y69" i="30"/>
  <c r="X67" i="36"/>
  <c r="Z67" i="36" s="1"/>
  <c r="Y67" i="36"/>
  <c r="Y69" i="25"/>
  <c r="X69" i="25"/>
  <c r="AI70" i="91"/>
  <c r="AN70" i="91"/>
  <c r="AH69" i="44"/>
  <c r="AQ69" i="44" s="1"/>
  <c r="AQ71" i="44" s="1"/>
  <c r="AZ3" i="44"/>
  <c r="AX4" i="44" s="1"/>
  <c r="S4" i="44" s="1"/>
  <c r="AC4" i="44" s="1"/>
  <c r="AB5" i="44" s="1"/>
  <c r="AX12" i="44"/>
  <c r="S12" i="44" s="1"/>
  <c r="AC12" i="44" s="1"/>
  <c r="AB13" i="44" s="1"/>
  <c r="AX13" i="44"/>
  <c r="S13" i="44" s="1"/>
  <c r="AC13" i="44" s="1"/>
  <c r="AB14" i="44" s="1"/>
  <c r="AX18" i="44"/>
  <c r="S18" i="44" s="1"/>
  <c r="AC18" i="44" s="1"/>
  <c r="AB19" i="44" s="1"/>
  <c r="AX19" i="44"/>
  <c r="S19" i="44" s="1"/>
  <c r="AC19" i="44" s="1"/>
  <c r="AB20" i="44" s="1"/>
  <c r="AX21" i="44"/>
  <c r="S21" i="44" s="1"/>
  <c r="AC21" i="44" s="1"/>
  <c r="AB22" i="44" s="1"/>
  <c r="AX22" i="44"/>
  <c r="S22" i="44" s="1"/>
  <c r="AC22" i="44" s="1"/>
  <c r="AB23" i="44" s="1"/>
  <c r="AX23" i="44"/>
  <c r="S23" i="44" s="1"/>
  <c r="AC23" i="44" s="1"/>
  <c r="AB24" i="44" s="1"/>
  <c r="AX24" i="44"/>
  <c r="S24" i="44" s="1"/>
  <c r="AC24" i="44" s="1"/>
  <c r="AB25" i="44" s="1"/>
  <c r="AX25" i="44"/>
  <c r="S25" i="44" s="1"/>
  <c r="AC25" i="44" s="1"/>
  <c r="AB26" i="44" s="1"/>
  <c r="AX26" i="44"/>
  <c r="S26" i="44" s="1"/>
  <c r="AC26" i="44" s="1"/>
  <c r="AB27" i="44" s="1"/>
  <c r="AX27" i="44"/>
  <c r="S27" i="44" s="1"/>
  <c r="AC27" i="44" s="1"/>
  <c r="AB28" i="44" s="1"/>
  <c r="AX28" i="44"/>
  <c r="S28" i="44" s="1"/>
  <c r="AC28" i="44" s="1"/>
  <c r="AB29" i="44" s="1"/>
  <c r="AX29" i="44"/>
  <c r="S29" i="44" s="1"/>
  <c r="AC29" i="44" s="1"/>
  <c r="AB30" i="44" s="1"/>
  <c r="AX30" i="44"/>
  <c r="S30" i="44" s="1"/>
  <c r="AC30" i="44" s="1"/>
  <c r="AB31" i="44" s="1"/>
  <c r="AX31" i="44"/>
  <c r="S31" i="44" s="1"/>
  <c r="AC31" i="44" s="1"/>
  <c r="AB32" i="44" s="1"/>
  <c r="AX32" i="44"/>
  <c r="S32" i="44" s="1"/>
  <c r="AC32" i="44" s="1"/>
  <c r="AB33" i="44" s="1"/>
  <c r="AX33" i="44"/>
  <c r="S33" i="44" s="1"/>
  <c r="AC33" i="44" s="1"/>
  <c r="AB34" i="44" s="1"/>
  <c r="AX34" i="44"/>
  <c r="S34" i="44" s="1"/>
  <c r="AC34" i="44" s="1"/>
  <c r="AB35" i="44" s="1"/>
  <c r="AX35" i="44"/>
  <c r="S35" i="44" s="1"/>
  <c r="AC35" i="44" s="1"/>
  <c r="AB36" i="44" s="1"/>
  <c r="AX36" i="44"/>
  <c r="S36" i="44" s="1"/>
  <c r="AC36" i="44" s="1"/>
  <c r="AB37" i="44" s="1"/>
  <c r="AX37" i="44"/>
  <c r="S37" i="44" s="1"/>
  <c r="AC37" i="44" s="1"/>
  <c r="AB38" i="44" s="1"/>
  <c r="AX38" i="44"/>
  <c r="S38" i="44" s="1"/>
  <c r="AC38" i="44" s="1"/>
  <c r="AB39" i="44" s="1"/>
  <c r="AX39" i="44"/>
  <c r="S39" i="44" s="1"/>
  <c r="AC39" i="44" s="1"/>
  <c r="AB40" i="44" s="1"/>
  <c r="AX40" i="44"/>
  <c r="S40" i="44" s="1"/>
  <c r="AC40" i="44" s="1"/>
  <c r="AB41" i="44" s="1"/>
  <c r="AX41" i="44"/>
  <c r="S41" i="44" s="1"/>
  <c r="AC41" i="44" s="1"/>
  <c r="AB42" i="44" s="1"/>
  <c r="AX42" i="44"/>
  <c r="S42" i="44" s="1"/>
  <c r="AC42" i="44" s="1"/>
  <c r="AB43" i="44" s="1"/>
  <c r="AX43" i="44"/>
  <c r="S43" i="44" s="1"/>
  <c r="AC43" i="44" s="1"/>
  <c r="AB44" i="44" s="1"/>
  <c r="AX44" i="44"/>
  <c r="S44" i="44" s="1"/>
  <c r="AC44" i="44" s="1"/>
  <c r="AB45" i="44" s="1"/>
  <c r="AX45" i="44"/>
  <c r="S45" i="44" s="1"/>
  <c r="AC45" i="44" s="1"/>
  <c r="AB46" i="44" s="1"/>
  <c r="AX46" i="44"/>
  <c r="S46" i="44" s="1"/>
  <c r="AC46" i="44" s="1"/>
  <c r="AB47" i="44" s="1"/>
  <c r="AX47" i="44"/>
  <c r="S47" i="44" s="1"/>
  <c r="AC47" i="44" s="1"/>
  <c r="AB48" i="44" s="1"/>
  <c r="AX48" i="44"/>
  <c r="S48" i="44" s="1"/>
  <c r="AC48" i="44" s="1"/>
  <c r="AB49" i="44" s="1"/>
  <c r="AX49" i="44"/>
  <c r="S49" i="44" s="1"/>
  <c r="AC49" i="44" s="1"/>
  <c r="AB50" i="44" s="1"/>
  <c r="AX50" i="44"/>
  <c r="S50" i="44" s="1"/>
  <c r="AC50" i="44" s="1"/>
  <c r="AB51" i="44" s="1"/>
  <c r="AX51" i="44"/>
  <c r="S51" i="44" s="1"/>
  <c r="AC51" i="44" s="1"/>
  <c r="AB52" i="44" s="1"/>
  <c r="AX52" i="44"/>
  <c r="S52" i="44" s="1"/>
  <c r="AC52" i="44" s="1"/>
  <c r="AB53" i="44" s="1"/>
  <c r="AX53" i="44"/>
  <c r="S53" i="44" s="1"/>
  <c r="AC53" i="44" s="1"/>
  <c r="AB54" i="44" s="1"/>
  <c r="AX54" i="44"/>
  <c r="S54" i="44" s="1"/>
  <c r="AC54" i="44" s="1"/>
  <c r="AB55" i="44" s="1"/>
  <c r="AX55" i="44"/>
  <c r="S55" i="44" s="1"/>
  <c r="AC55" i="44" s="1"/>
  <c r="AB56" i="44" s="1"/>
  <c r="AX56" i="44"/>
  <c r="S56" i="44" s="1"/>
  <c r="AC56" i="44" s="1"/>
  <c r="AB57" i="44" s="1"/>
  <c r="AX57" i="44"/>
  <c r="S57" i="44" s="1"/>
  <c r="AC57" i="44" s="1"/>
  <c r="AB58" i="44" s="1"/>
  <c r="AX58" i="44"/>
  <c r="S58" i="44" s="1"/>
  <c r="AC58" i="44" s="1"/>
  <c r="AB59" i="44" s="1"/>
  <c r="AX59" i="44"/>
  <c r="S59" i="44" s="1"/>
  <c r="AC59" i="44" s="1"/>
  <c r="AB60" i="44" s="1"/>
  <c r="AX60" i="44"/>
  <c r="S60" i="44" s="1"/>
  <c r="AC60" i="44" s="1"/>
  <c r="AB61" i="44" s="1"/>
  <c r="AX61" i="44"/>
  <c r="S61" i="44" s="1"/>
  <c r="AC61" i="44" s="1"/>
  <c r="AB62" i="44" s="1"/>
  <c r="AX62" i="44"/>
  <c r="S62" i="44" s="1"/>
  <c r="AC62" i="44" s="1"/>
  <c r="AB63" i="44" s="1"/>
  <c r="AX63" i="44"/>
  <c r="S63" i="44" s="1"/>
  <c r="AC63" i="44" s="1"/>
  <c r="AB64" i="44" s="1"/>
  <c r="AX68" i="44"/>
  <c r="S68" i="44" s="1"/>
  <c r="AC68" i="44" s="1"/>
  <c r="AB69" i="44" s="1"/>
  <c r="AX65" i="44"/>
  <c r="S65" i="44" s="1"/>
  <c r="AC65" i="44" s="1"/>
  <c r="AB66" i="44" s="1"/>
  <c r="AX66" i="44"/>
  <c r="S66" i="44" s="1"/>
  <c r="AC66" i="44" s="1"/>
  <c r="AB67" i="44" s="1"/>
  <c r="AX64" i="44"/>
  <c r="S64" i="44" s="1"/>
  <c r="AC64" i="44" s="1"/>
  <c r="AB65" i="44" s="1"/>
  <c r="AX67" i="44"/>
  <c r="S67" i="44" s="1"/>
  <c r="AC67" i="44" s="1"/>
  <c r="AB68" i="44" s="1"/>
  <c r="AH67" i="84"/>
  <c r="AQ67" i="84" s="1"/>
  <c r="X68" i="83"/>
  <c r="Y68" i="83"/>
  <c r="AI67" i="32"/>
  <c r="AN67" i="32"/>
  <c r="AI67" i="90"/>
  <c r="AN67" i="90"/>
  <c r="AI68" i="73"/>
  <c r="AN68" i="73"/>
  <c r="AG67" i="39"/>
  <c r="AP67" i="39" s="1"/>
  <c r="AE67" i="39"/>
  <c r="AF67" i="39"/>
  <c r="AO67" i="39" s="1"/>
  <c r="W68" i="39"/>
  <c r="AR66" i="84"/>
  <c r="AG68" i="80"/>
  <c r="AP68" i="80" s="1"/>
  <c r="AF68" i="80"/>
  <c r="AO68" i="80" s="1"/>
  <c r="AE68" i="80"/>
  <c r="W69" i="80"/>
  <c r="W71" i="79"/>
  <c r="AG70" i="79"/>
  <c r="AP70" i="79" s="1"/>
  <c r="AF70" i="79"/>
  <c r="AO70" i="79" s="1"/>
  <c r="AE70" i="79"/>
  <c r="AN68" i="30"/>
  <c r="AI68" i="30"/>
  <c r="AR67" i="28"/>
  <c r="AR67" i="82"/>
  <c r="AN68" i="25"/>
  <c r="AI68" i="25"/>
  <c r="AH68" i="82"/>
  <c r="AQ68" i="82" s="1"/>
  <c r="AR68" i="95"/>
  <c r="X69" i="93"/>
  <c r="Y69" i="93"/>
  <c r="AR65" i="74"/>
  <c r="AH69" i="95"/>
  <c r="AQ69" i="95" s="1"/>
  <c r="Y66" i="46"/>
  <c r="X66" i="46"/>
  <c r="X69" i="40"/>
  <c r="Y69" i="40"/>
  <c r="AN64" i="94"/>
  <c r="AI64" i="94"/>
  <c r="AH68" i="34"/>
  <c r="AQ68" i="34" s="1"/>
  <c r="X65" i="27"/>
  <c r="Z65" i="27" s="1"/>
  <c r="Y65" i="27"/>
  <c r="X70" i="26"/>
  <c r="Y70" i="26"/>
  <c r="AR65" i="88"/>
  <c r="AI66" i="43"/>
  <c r="AN66" i="43"/>
  <c r="X69" i="96"/>
  <c r="Y69" i="96"/>
  <c r="AN66" i="78"/>
  <c r="AI66" i="78"/>
  <c r="AH66" i="74"/>
  <c r="AQ66" i="74" s="1"/>
  <c r="Y69" i="42"/>
  <c r="X69" i="42"/>
  <c r="Z69" i="42" s="1"/>
  <c r="AN64" i="27"/>
  <c r="AI64" i="27"/>
  <c r="AR68" i="86"/>
  <c r="Z66" i="88"/>
  <c r="AN68" i="48"/>
  <c r="AI68" i="48"/>
  <c r="W67" i="29"/>
  <c r="AG66" i="29"/>
  <c r="AP66" i="29" s="1"/>
  <c r="AE66" i="29"/>
  <c r="AF66" i="29"/>
  <c r="AO66" i="29" s="1"/>
  <c r="AR67" i="87"/>
  <c r="AN68" i="93"/>
  <c r="AI68" i="93"/>
  <c r="AR68" i="44"/>
  <c r="AN65" i="46"/>
  <c r="AI65" i="46"/>
  <c r="AI66" i="36"/>
  <c r="AN66" i="36"/>
  <c r="Z66" i="74"/>
  <c r="AI68" i="40"/>
  <c r="AN68" i="40"/>
  <c r="Z68" i="82"/>
  <c r="Z68" i="34"/>
  <c r="AI68" i="42"/>
  <c r="AN68" i="42"/>
  <c r="Y68" i="90"/>
  <c r="X68" i="90"/>
  <c r="Y68" i="41"/>
  <c r="X68" i="41"/>
  <c r="AG67" i="84"/>
  <c r="AP67" i="84" s="1"/>
  <c r="AF67" i="84"/>
  <c r="AO67" i="84" s="1"/>
  <c r="AE67" i="84"/>
  <c r="W68" i="84"/>
  <c r="AH67" i="33"/>
  <c r="AQ67" i="33" s="1"/>
  <c r="Y68" i="81"/>
  <c r="X68" i="81"/>
  <c r="AH68" i="31"/>
  <c r="AQ68" i="31" s="1"/>
  <c r="AR67" i="80"/>
  <c r="AI68" i="96"/>
  <c r="AN68" i="96"/>
  <c r="AG66" i="35"/>
  <c r="AP66" i="35" s="1"/>
  <c r="AE66" i="35"/>
  <c r="W67" i="35"/>
  <c r="AF66" i="35"/>
  <c r="AO66" i="35" s="1"/>
  <c r="AH69" i="85"/>
  <c r="AQ69" i="85" s="1"/>
  <c r="AH68" i="87"/>
  <c r="AQ68" i="87" s="1"/>
  <c r="X71" i="91"/>
  <c r="Z71" i="91" s="1"/>
  <c r="Y71" i="91"/>
  <c r="AR67" i="31"/>
  <c r="X69" i="38"/>
  <c r="Z69" i="38" s="1"/>
  <c r="Y69" i="38"/>
  <c r="AI67" i="83"/>
  <c r="AN67" i="83"/>
  <c r="AH68" i="28"/>
  <c r="AQ68" i="28" s="1"/>
  <c r="X68" i="32"/>
  <c r="Y68" i="32"/>
  <c r="AI69" i="26"/>
  <c r="AN69" i="26"/>
  <c r="AN67" i="41"/>
  <c r="AI67" i="41"/>
  <c r="Y69" i="37"/>
  <c r="X69" i="37"/>
  <c r="Y66" i="92"/>
  <c r="X66" i="92"/>
  <c r="AG66" i="45"/>
  <c r="AP66" i="45" s="1"/>
  <c r="AF66" i="45"/>
  <c r="AO66" i="45" s="1"/>
  <c r="W67" i="45"/>
  <c r="AE66" i="45"/>
  <c r="AI65" i="92"/>
  <c r="AN65" i="92"/>
  <c r="X69" i="48"/>
  <c r="Y69" i="48"/>
  <c r="AH69" i="86"/>
  <c r="AQ69" i="86" s="1"/>
  <c r="AE65" i="75"/>
  <c r="W66" i="75"/>
  <c r="AF65" i="75"/>
  <c r="AO65" i="75" s="1"/>
  <c r="AG65" i="75"/>
  <c r="AP65" i="75" s="1"/>
  <c r="AR66" i="33"/>
  <c r="Y67" i="43"/>
  <c r="X67" i="43"/>
  <c r="X69" i="77"/>
  <c r="Y69" i="77"/>
  <c r="AH68" i="80"/>
  <c r="AQ68" i="80" s="1"/>
  <c r="AR67" i="34"/>
  <c r="Y65" i="94"/>
  <c r="X65" i="94"/>
  <c r="AH66" i="47"/>
  <c r="AQ66" i="47" s="1"/>
  <c r="AI68" i="38"/>
  <c r="AN68" i="38"/>
  <c r="AN67" i="81"/>
  <c r="AI67" i="81"/>
  <c r="Y69" i="73"/>
  <c r="X69" i="73"/>
  <c r="AI68" i="37"/>
  <c r="AN68" i="37"/>
  <c r="Z68" i="90" l="1"/>
  <c r="Z70" i="26"/>
  <c r="AX17" i="44"/>
  <c r="S17" i="44" s="1"/>
  <c r="AC17" i="44" s="1"/>
  <c r="AB18" i="44" s="1"/>
  <c r="AX11" i="44"/>
  <c r="S11" i="44" s="1"/>
  <c r="AC11" i="44" s="1"/>
  <c r="AB12" i="44" s="1"/>
  <c r="Z69" i="96"/>
  <c r="AX16" i="44"/>
  <c r="S16" i="44" s="1"/>
  <c r="AC16" i="44" s="1"/>
  <c r="AB17" i="44" s="1"/>
  <c r="AX10" i="44"/>
  <c r="S10" i="44" s="1"/>
  <c r="AC10" i="44" s="1"/>
  <c r="AB11" i="44" s="1"/>
  <c r="AX15" i="44"/>
  <c r="S15" i="44" s="1"/>
  <c r="AC15" i="44" s="1"/>
  <c r="AB16" i="44" s="1"/>
  <c r="AX9" i="44"/>
  <c r="S9" i="44" s="1"/>
  <c r="AC9" i="44" s="1"/>
  <c r="AB10" i="44" s="1"/>
  <c r="AE67" i="33"/>
  <c r="Z67" i="43"/>
  <c r="Z69" i="48"/>
  <c r="Z69" i="77"/>
  <c r="Z66" i="92"/>
  <c r="AX20" i="44"/>
  <c r="S20" i="44" s="1"/>
  <c r="AC20" i="44" s="1"/>
  <c r="AB21" i="44" s="1"/>
  <c r="AX14" i="44"/>
  <c r="S14" i="44" s="1"/>
  <c r="AC14" i="44" s="1"/>
  <c r="AB15" i="44" s="1"/>
  <c r="AX8" i="44"/>
  <c r="S8" i="44" s="1"/>
  <c r="AC8" i="44" s="1"/>
  <c r="AB9" i="44" s="1"/>
  <c r="Z68" i="32"/>
  <c r="AX3" i="44"/>
  <c r="S3" i="44" s="1"/>
  <c r="AC3" i="44" s="1"/>
  <c r="Z66" i="46"/>
  <c r="AF66" i="46" s="1"/>
  <c r="AO66" i="46" s="1"/>
  <c r="AX7" i="44"/>
  <c r="S7" i="44" s="1"/>
  <c r="AC7" i="44" s="1"/>
  <c r="AB8" i="44" s="1"/>
  <c r="Z68" i="81"/>
  <c r="AF68" i="81" s="1"/>
  <c r="AO68" i="81" s="1"/>
  <c r="AX6" i="44"/>
  <c r="S6" i="44" s="1"/>
  <c r="AC6" i="44" s="1"/>
  <c r="AB7" i="44" s="1"/>
  <c r="AG69" i="44"/>
  <c r="AP69" i="44" s="1"/>
  <c r="AP71" i="44" s="1"/>
  <c r="AX5" i="44"/>
  <c r="S5" i="44" s="1"/>
  <c r="AC5" i="44" s="1"/>
  <c r="AB6" i="44" s="1"/>
  <c r="AX69" i="44"/>
  <c r="S69" i="44" s="1"/>
  <c r="AC69" i="44" s="1"/>
  <c r="W67" i="46"/>
  <c r="AG66" i="46"/>
  <c r="AP66" i="46" s="1"/>
  <c r="AE66" i="46"/>
  <c r="AF67" i="36"/>
  <c r="AO67" i="36" s="1"/>
  <c r="AE67" i="36"/>
  <c r="W68" i="36"/>
  <c r="AG67" i="36"/>
  <c r="AP67" i="36" s="1"/>
  <c r="AG68" i="81"/>
  <c r="AP68" i="81" s="1"/>
  <c r="W69" i="81"/>
  <c r="AE68" i="81"/>
  <c r="AF71" i="91"/>
  <c r="AO71" i="91" s="1"/>
  <c r="AE71" i="91"/>
  <c r="W72" i="91"/>
  <c r="AG71" i="91"/>
  <c r="AP71" i="91" s="1"/>
  <c r="AE69" i="42"/>
  <c r="W70" i="42"/>
  <c r="AF69" i="42"/>
  <c r="AO69" i="42" s="1"/>
  <c r="AG69" i="42"/>
  <c r="AP69" i="42" s="1"/>
  <c r="AE70" i="26"/>
  <c r="W71" i="26"/>
  <c r="AG70" i="26"/>
  <c r="AP70" i="26" s="1"/>
  <c r="AF70" i="26"/>
  <c r="AO70" i="26" s="1"/>
  <c r="AE67" i="43"/>
  <c r="AG67" i="43"/>
  <c r="AP67" i="43" s="1"/>
  <c r="W68" i="43"/>
  <c r="AF67" i="43"/>
  <c r="AO67" i="43" s="1"/>
  <c r="AF68" i="32"/>
  <c r="AO68" i="32" s="1"/>
  <c r="AE68" i="32"/>
  <c r="W69" i="32"/>
  <c r="AG68" i="32"/>
  <c r="AP68" i="32" s="1"/>
  <c r="AR68" i="38"/>
  <c r="AJ35" i="44"/>
  <c r="AK35" i="44"/>
  <c r="AT35" i="44" s="1"/>
  <c r="AI69" i="95"/>
  <c r="AN69" i="95"/>
  <c r="AR68" i="37"/>
  <c r="AH69" i="77"/>
  <c r="AQ69" i="77" s="1"/>
  <c r="AH69" i="48"/>
  <c r="AQ69" i="48" s="1"/>
  <c r="AQ71" i="48" s="1"/>
  <c r="AZ3" i="48"/>
  <c r="AX3" i="48" s="1"/>
  <c r="S3" i="48" s="1"/>
  <c r="AC3" i="48" s="1"/>
  <c r="AX27" i="48"/>
  <c r="S27" i="48" s="1"/>
  <c r="AC27" i="48" s="1"/>
  <c r="AB28" i="48" s="1"/>
  <c r="AX33" i="48"/>
  <c r="S33" i="48" s="1"/>
  <c r="AC33" i="48" s="1"/>
  <c r="AB34" i="48" s="1"/>
  <c r="AX37" i="48"/>
  <c r="S37" i="48" s="1"/>
  <c r="AC37" i="48" s="1"/>
  <c r="AB38" i="48" s="1"/>
  <c r="AX38" i="48"/>
  <c r="S38" i="48" s="1"/>
  <c r="AC38" i="48" s="1"/>
  <c r="AB39" i="48" s="1"/>
  <c r="AX39" i="48"/>
  <c r="S39" i="48" s="1"/>
  <c r="AC39" i="48" s="1"/>
  <c r="AB40" i="48" s="1"/>
  <c r="AX43" i="48"/>
  <c r="S43" i="48" s="1"/>
  <c r="AC43" i="48" s="1"/>
  <c r="AB44" i="48" s="1"/>
  <c r="AX44" i="48"/>
  <c r="S44" i="48" s="1"/>
  <c r="AC44" i="48" s="1"/>
  <c r="AB45" i="48" s="1"/>
  <c r="AX45" i="48"/>
  <c r="S45" i="48" s="1"/>
  <c r="AC45" i="48" s="1"/>
  <c r="AB46" i="48" s="1"/>
  <c r="AX46" i="48"/>
  <c r="S46" i="48" s="1"/>
  <c r="AC46" i="48" s="1"/>
  <c r="AB47" i="48" s="1"/>
  <c r="AX49" i="48"/>
  <c r="S49" i="48" s="1"/>
  <c r="AC49" i="48" s="1"/>
  <c r="AB50" i="48" s="1"/>
  <c r="AX50" i="48"/>
  <c r="S50" i="48" s="1"/>
  <c r="AC50" i="48" s="1"/>
  <c r="AB51" i="48" s="1"/>
  <c r="AX51" i="48"/>
  <c r="S51" i="48" s="1"/>
  <c r="AC51" i="48" s="1"/>
  <c r="AB52" i="48" s="1"/>
  <c r="AX52" i="48"/>
  <c r="S52" i="48" s="1"/>
  <c r="AC52" i="48" s="1"/>
  <c r="AB53" i="48" s="1"/>
  <c r="AX53" i="48"/>
  <c r="S53" i="48" s="1"/>
  <c r="AC53" i="48" s="1"/>
  <c r="AB54" i="48" s="1"/>
  <c r="AX54" i="48"/>
  <c r="S54" i="48" s="1"/>
  <c r="AC54" i="48" s="1"/>
  <c r="AB55" i="48" s="1"/>
  <c r="AX55" i="48"/>
  <c r="S55" i="48" s="1"/>
  <c r="AC55" i="48" s="1"/>
  <c r="AB56" i="48" s="1"/>
  <c r="AX56" i="48"/>
  <c r="S56" i="48" s="1"/>
  <c r="AC56" i="48" s="1"/>
  <c r="AB57" i="48" s="1"/>
  <c r="AX57" i="48"/>
  <c r="S57" i="48" s="1"/>
  <c r="AC57" i="48" s="1"/>
  <c r="AB58" i="48" s="1"/>
  <c r="AX58" i="48"/>
  <c r="S58" i="48" s="1"/>
  <c r="AC58" i="48" s="1"/>
  <c r="AB59" i="48" s="1"/>
  <c r="AX59" i="48"/>
  <c r="S59" i="48" s="1"/>
  <c r="AC59" i="48" s="1"/>
  <c r="AB60" i="48" s="1"/>
  <c r="AX60" i="48"/>
  <c r="S60" i="48" s="1"/>
  <c r="AC60" i="48" s="1"/>
  <c r="AB61" i="48" s="1"/>
  <c r="AX61" i="48"/>
  <c r="S61" i="48" s="1"/>
  <c r="AC61" i="48" s="1"/>
  <c r="AB62" i="48" s="1"/>
  <c r="AX62" i="48"/>
  <c r="S62" i="48" s="1"/>
  <c r="AC62" i="48" s="1"/>
  <c r="AB63" i="48" s="1"/>
  <c r="AX63" i="48"/>
  <c r="S63" i="48" s="1"/>
  <c r="AC63" i="48" s="1"/>
  <c r="AB64" i="48" s="1"/>
  <c r="AX65" i="48"/>
  <c r="S65" i="48" s="1"/>
  <c r="AC65" i="48" s="1"/>
  <c r="AB66" i="48" s="1"/>
  <c r="AX66" i="48"/>
  <c r="S66" i="48" s="1"/>
  <c r="AC66" i="48" s="1"/>
  <c r="AB67" i="48" s="1"/>
  <c r="AX67" i="48"/>
  <c r="S67" i="48" s="1"/>
  <c r="AC67" i="48" s="1"/>
  <c r="AB68" i="48" s="1"/>
  <c r="AX64" i="48"/>
  <c r="S64" i="48" s="1"/>
  <c r="AC64" i="48" s="1"/>
  <c r="AB65" i="48" s="1"/>
  <c r="AX68" i="48"/>
  <c r="S68" i="48" s="1"/>
  <c r="AC68" i="48" s="1"/>
  <c r="AB69" i="48" s="1"/>
  <c r="Y67" i="45"/>
  <c r="X67" i="45"/>
  <c r="AH69" i="37"/>
  <c r="AQ69" i="37" s="1"/>
  <c r="AR69" i="26"/>
  <c r="AH69" i="38"/>
  <c r="AQ69" i="38" s="1"/>
  <c r="AR68" i="48"/>
  <c r="AH69" i="96"/>
  <c r="AQ69" i="96" s="1"/>
  <c r="AQ71" i="96" s="1"/>
  <c r="AZ3" i="96"/>
  <c r="AX7" i="96" s="1"/>
  <c r="S7" i="96" s="1"/>
  <c r="AC7" i="96" s="1"/>
  <c r="AB8" i="96" s="1"/>
  <c r="AX11" i="96"/>
  <c r="S11" i="96" s="1"/>
  <c r="AC11" i="96" s="1"/>
  <c r="AB12" i="96" s="1"/>
  <c r="AX12" i="96"/>
  <c r="S12" i="96" s="1"/>
  <c r="AC12" i="96" s="1"/>
  <c r="AB13" i="96" s="1"/>
  <c r="AX13" i="96"/>
  <c r="S13" i="96" s="1"/>
  <c r="AC13" i="96" s="1"/>
  <c r="AB14" i="96" s="1"/>
  <c r="AX14" i="96"/>
  <c r="S14" i="96" s="1"/>
  <c r="AC14" i="96" s="1"/>
  <c r="AB15" i="96" s="1"/>
  <c r="AX16" i="96"/>
  <c r="S16" i="96" s="1"/>
  <c r="AC16" i="96" s="1"/>
  <c r="AB17" i="96" s="1"/>
  <c r="AX17" i="96"/>
  <c r="S17" i="96" s="1"/>
  <c r="AC17" i="96" s="1"/>
  <c r="AB18" i="96" s="1"/>
  <c r="AX18" i="96"/>
  <c r="S18" i="96" s="1"/>
  <c r="AC18" i="96" s="1"/>
  <c r="AB19" i="96" s="1"/>
  <c r="AX19" i="96"/>
  <c r="S19" i="96" s="1"/>
  <c r="AC19" i="96" s="1"/>
  <c r="AB20" i="96" s="1"/>
  <c r="AX20" i="96"/>
  <c r="S20" i="96" s="1"/>
  <c r="AC20" i="96" s="1"/>
  <c r="AB21" i="96" s="1"/>
  <c r="AX21" i="96"/>
  <c r="S21" i="96" s="1"/>
  <c r="AC21" i="96" s="1"/>
  <c r="AB22" i="96" s="1"/>
  <c r="AX22" i="96"/>
  <c r="S22" i="96" s="1"/>
  <c r="AC22" i="96" s="1"/>
  <c r="AB23" i="96" s="1"/>
  <c r="AX23" i="96"/>
  <c r="S23" i="96" s="1"/>
  <c r="AC23" i="96" s="1"/>
  <c r="AB24" i="96" s="1"/>
  <c r="AX24" i="96"/>
  <c r="S24" i="96" s="1"/>
  <c r="AC24" i="96" s="1"/>
  <c r="AB25" i="96" s="1"/>
  <c r="AX25" i="96"/>
  <c r="S25" i="96" s="1"/>
  <c r="AC25" i="96" s="1"/>
  <c r="AB26" i="96" s="1"/>
  <c r="AX26" i="96"/>
  <c r="S26" i="96" s="1"/>
  <c r="AC26" i="96" s="1"/>
  <c r="AB27" i="96" s="1"/>
  <c r="AX27" i="96"/>
  <c r="S27" i="96" s="1"/>
  <c r="AC27" i="96" s="1"/>
  <c r="AB28" i="96" s="1"/>
  <c r="AX28" i="96"/>
  <c r="S28" i="96" s="1"/>
  <c r="AC28" i="96" s="1"/>
  <c r="AB29" i="96" s="1"/>
  <c r="AX29" i="96"/>
  <c r="S29" i="96" s="1"/>
  <c r="AC29" i="96" s="1"/>
  <c r="AB30" i="96" s="1"/>
  <c r="AX30" i="96"/>
  <c r="S30" i="96" s="1"/>
  <c r="AC30" i="96" s="1"/>
  <c r="AB31" i="96" s="1"/>
  <c r="AX31" i="96"/>
  <c r="S31" i="96" s="1"/>
  <c r="AC31" i="96" s="1"/>
  <c r="AB32" i="96" s="1"/>
  <c r="AX32" i="96"/>
  <c r="S32" i="96" s="1"/>
  <c r="AC32" i="96" s="1"/>
  <c r="AB33" i="96" s="1"/>
  <c r="AX33" i="96"/>
  <c r="S33" i="96" s="1"/>
  <c r="AC33" i="96" s="1"/>
  <c r="AB34" i="96" s="1"/>
  <c r="AX34" i="96"/>
  <c r="S34" i="96" s="1"/>
  <c r="AC34" i="96" s="1"/>
  <c r="AB35" i="96" s="1"/>
  <c r="AX35" i="96"/>
  <c r="S35" i="96" s="1"/>
  <c r="AC35" i="96" s="1"/>
  <c r="AB36" i="96" s="1"/>
  <c r="AX36" i="96"/>
  <c r="S36" i="96" s="1"/>
  <c r="AC36" i="96" s="1"/>
  <c r="AB37" i="96" s="1"/>
  <c r="AX37" i="96"/>
  <c r="S37" i="96" s="1"/>
  <c r="AC37" i="96" s="1"/>
  <c r="AB38" i="96" s="1"/>
  <c r="AX38" i="96"/>
  <c r="S38" i="96" s="1"/>
  <c r="AC38" i="96" s="1"/>
  <c r="AB39" i="96" s="1"/>
  <c r="AX39" i="96"/>
  <c r="S39" i="96" s="1"/>
  <c r="AC39" i="96" s="1"/>
  <c r="AB40" i="96" s="1"/>
  <c r="AX40" i="96"/>
  <c r="S40" i="96" s="1"/>
  <c r="AC40" i="96" s="1"/>
  <c r="AB41" i="96" s="1"/>
  <c r="AX41" i="96"/>
  <c r="S41" i="96" s="1"/>
  <c r="AC41" i="96" s="1"/>
  <c r="AB42" i="96" s="1"/>
  <c r="AX42" i="96"/>
  <c r="S42" i="96" s="1"/>
  <c r="AC42" i="96" s="1"/>
  <c r="AB43" i="96" s="1"/>
  <c r="AX43" i="96"/>
  <c r="S43" i="96" s="1"/>
  <c r="AC43" i="96" s="1"/>
  <c r="AB44" i="96" s="1"/>
  <c r="AX44" i="96"/>
  <c r="S44" i="96" s="1"/>
  <c r="AC44" i="96" s="1"/>
  <c r="AB45" i="96" s="1"/>
  <c r="AX45" i="96"/>
  <c r="S45" i="96" s="1"/>
  <c r="AC45" i="96" s="1"/>
  <c r="AB46" i="96" s="1"/>
  <c r="AX46" i="96"/>
  <c r="S46" i="96" s="1"/>
  <c r="AC46" i="96" s="1"/>
  <c r="AB47" i="96" s="1"/>
  <c r="AX47" i="96"/>
  <c r="S47" i="96" s="1"/>
  <c r="AC47" i="96" s="1"/>
  <c r="AB48" i="96" s="1"/>
  <c r="AX48" i="96"/>
  <c r="S48" i="96" s="1"/>
  <c r="AC48" i="96" s="1"/>
  <c r="AB49" i="96" s="1"/>
  <c r="AX49" i="96"/>
  <c r="S49" i="96" s="1"/>
  <c r="AC49" i="96" s="1"/>
  <c r="AB50" i="96" s="1"/>
  <c r="AX50" i="96"/>
  <c r="S50" i="96" s="1"/>
  <c r="AC50" i="96" s="1"/>
  <c r="AB51" i="96" s="1"/>
  <c r="AX51" i="96"/>
  <c r="S51" i="96" s="1"/>
  <c r="AC51" i="96" s="1"/>
  <c r="AB52" i="96" s="1"/>
  <c r="AX52" i="96"/>
  <c r="S52" i="96" s="1"/>
  <c r="AC52" i="96" s="1"/>
  <c r="AB53" i="96" s="1"/>
  <c r="AX53" i="96"/>
  <c r="S53" i="96" s="1"/>
  <c r="AC53" i="96" s="1"/>
  <c r="AB54" i="96" s="1"/>
  <c r="AX54" i="96"/>
  <c r="S54" i="96" s="1"/>
  <c r="AC54" i="96" s="1"/>
  <c r="AB55" i="96" s="1"/>
  <c r="AX55" i="96"/>
  <c r="S55" i="96" s="1"/>
  <c r="AC55" i="96" s="1"/>
  <c r="AB56" i="96" s="1"/>
  <c r="AX56" i="96"/>
  <c r="S56" i="96" s="1"/>
  <c r="AC56" i="96" s="1"/>
  <c r="AB57" i="96" s="1"/>
  <c r="AX57" i="96"/>
  <c r="S57" i="96" s="1"/>
  <c r="AC57" i="96" s="1"/>
  <c r="AB58" i="96" s="1"/>
  <c r="AX58" i="96"/>
  <c r="S58" i="96" s="1"/>
  <c r="AC58" i="96" s="1"/>
  <c r="AB59" i="96" s="1"/>
  <c r="AX59" i="96"/>
  <c r="S59" i="96" s="1"/>
  <c r="AC59" i="96" s="1"/>
  <c r="AB60" i="96" s="1"/>
  <c r="AX60" i="96"/>
  <c r="S60" i="96" s="1"/>
  <c r="AC60" i="96" s="1"/>
  <c r="AB61" i="96" s="1"/>
  <c r="AX61" i="96"/>
  <c r="S61" i="96" s="1"/>
  <c r="AC61" i="96" s="1"/>
  <c r="AB62" i="96" s="1"/>
  <c r="AX62" i="96"/>
  <c r="S62" i="96" s="1"/>
  <c r="AC62" i="96" s="1"/>
  <c r="AB63" i="96" s="1"/>
  <c r="AX63" i="96"/>
  <c r="S63" i="96" s="1"/>
  <c r="AC63" i="96" s="1"/>
  <c r="AB64" i="96" s="1"/>
  <c r="AX64" i="96"/>
  <c r="S64" i="96" s="1"/>
  <c r="AC64" i="96" s="1"/>
  <c r="AB65" i="96" s="1"/>
  <c r="AX66" i="96"/>
  <c r="S66" i="96" s="1"/>
  <c r="AC66" i="96" s="1"/>
  <c r="AB67" i="96" s="1"/>
  <c r="AX65" i="96"/>
  <c r="S65" i="96" s="1"/>
  <c r="AC65" i="96" s="1"/>
  <c r="AB66" i="96" s="1"/>
  <c r="AX67" i="96"/>
  <c r="S67" i="96" s="1"/>
  <c r="AC67" i="96" s="1"/>
  <c r="AB68" i="96" s="1"/>
  <c r="AX68" i="96"/>
  <c r="S68" i="96" s="1"/>
  <c r="AC68" i="96" s="1"/>
  <c r="AB69" i="96" s="1"/>
  <c r="AR68" i="25"/>
  <c r="AR68" i="30"/>
  <c r="X71" i="79"/>
  <c r="Y71" i="79"/>
  <c r="AR67" i="32"/>
  <c r="AJ66" i="44"/>
  <c r="AK66" i="44"/>
  <c r="AT66" i="44" s="1"/>
  <c r="AJ60" i="44"/>
  <c r="AK60" i="44"/>
  <c r="AT60" i="44" s="1"/>
  <c r="AJ54" i="44"/>
  <c r="AK54" i="44"/>
  <c r="AT54" i="44" s="1"/>
  <c r="AJ48" i="44"/>
  <c r="AK48" i="44"/>
  <c r="AT48" i="44" s="1"/>
  <c r="AJ42" i="44"/>
  <c r="AK42" i="44"/>
  <c r="AT42" i="44" s="1"/>
  <c r="AJ36" i="44"/>
  <c r="AK36" i="44"/>
  <c r="AT36" i="44" s="1"/>
  <c r="AJ30" i="44"/>
  <c r="AK30" i="44"/>
  <c r="AT30" i="44" s="1"/>
  <c r="AJ24" i="44"/>
  <c r="AK24" i="44"/>
  <c r="AT24" i="44" s="1"/>
  <c r="AJ18" i="44"/>
  <c r="AK18" i="44"/>
  <c r="AT18" i="44" s="1"/>
  <c r="AJ12" i="44"/>
  <c r="AK12" i="44"/>
  <c r="AT12" i="44" s="1"/>
  <c r="AJ6" i="44"/>
  <c r="AK6" i="44"/>
  <c r="AT6" i="44" s="1"/>
  <c r="AR70" i="91"/>
  <c r="AH67" i="78"/>
  <c r="AQ67" i="78" s="1"/>
  <c r="AN65" i="89"/>
  <c r="AI65" i="89"/>
  <c r="Y70" i="85"/>
  <c r="X70" i="85"/>
  <c r="X67" i="47"/>
  <c r="Y67" i="47"/>
  <c r="W70" i="77"/>
  <c r="AG69" i="77"/>
  <c r="AP69" i="77" s="1"/>
  <c r="AF69" i="77"/>
  <c r="AO69" i="77" s="1"/>
  <c r="AE69" i="77"/>
  <c r="AF68" i="90"/>
  <c r="AO68" i="90" s="1"/>
  <c r="W69" i="90"/>
  <c r="AG68" i="90"/>
  <c r="AP68" i="90" s="1"/>
  <c r="AE68" i="90"/>
  <c r="AJ59" i="44"/>
  <c r="AK59" i="44"/>
  <c r="AT59" i="44" s="1"/>
  <c r="AJ23" i="44"/>
  <c r="AK23" i="44"/>
  <c r="AT23" i="44" s="1"/>
  <c r="AJ11" i="44"/>
  <c r="AK11" i="44"/>
  <c r="AT11" i="44" s="1"/>
  <c r="AI69" i="44"/>
  <c r="AN69" i="44"/>
  <c r="AN71" i="44" s="1"/>
  <c r="AH67" i="43"/>
  <c r="AQ67" i="43" s="1"/>
  <c r="Z69" i="37"/>
  <c r="AH68" i="32"/>
  <c r="AQ68" i="32" s="1"/>
  <c r="AN66" i="35"/>
  <c r="AI66" i="35"/>
  <c r="AH68" i="41"/>
  <c r="AQ68" i="41" s="1"/>
  <c r="AG66" i="74"/>
  <c r="AP66" i="74" s="1"/>
  <c r="AF66" i="74"/>
  <c r="AO66" i="74" s="1"/>
  <c r="AE66" i="74"/>
  <c r="W67" i="74"/>
  <c r="AI66" i="29"/>
  <c r="AN66" i="29"/>
  <c r="W67" i="88"/>
  <c r="AG66" i="88"/>
  <c r="AP66" i="88" s="1"/>
  <c r="AE66" i="88"/>
  <c r="AF66" i="88"/>
  <c r="AO66" i="88" s="1"/>
  <c r="AH69" i="40"/>
  <c r="AQ69" i="40" s="1"/>
  <c r="AQ71" i="40" s="1"/>
  <c r="AZ3" i="40"/>
  <c r="AX7" i="40" s="1"/>
  <c r="S7" i="40" s="1"/>
  <c r="AC7" i="40" s="1"/>
  <c r="AB8" i="40" s="1"/>
  <c r="AX10" i="40"/>
  <c r="S10" i="40" s="1"/>
  <c r="AC10" i="40" s="1"/>
  <c r="AB11" i="40" s="1"/>
  <c r="AX17" i="40"/>
  <c r="S17" i="40" s="1"/>
  <c r="AC17" i="40" s="1"/>
  <c r="AB18" i="40" s="1"/>
  <c r="AX18" i="40"/>
  <c r="S18" i="40" s="1"/>
  <c r="AC18" i="40" s="1"/>
  <c r="AB19" i="40" s="1"/>
  <c r="AX19" i="40"/>
  <c r="S19" i="40" s="1"/>
  <c r="AC19" i="40" s="1"/>
  <c r="AB20" i="40" s="1"/>
  <c r="AX20" i="40"/>
  <c r="S20" i="40" s="1"/>
  <c r="AC20" i="40" s="1"/>
  <c r="AB21" i="40" s="1"/>
  <c r="AX23" i="40"/>
  <c r="S23" i="40" s="1"/>
  <c r="AC23" i="40" s="1"/>
  <c r="AB24" i="40" s="1"/>
  <c r="AX24" i="40"/>
  <c r="S24" i="40" s="1"/>
  <c r="AC24" i="40" s="1"/>
  <c r="AB25" i="40" s="1"/>
  <c r="AX25" i="40"/>
  <c r="S25" i="40" s="1"/>
  <c r="AC25" i="40" s="1"/>
  <c r="AB26" i="40" s="1"/>
  <c r="AX26" i="40"/>
  <c r="S26" i="40" s="1"/>
  <c r="AC26" i="40" s="1"/>
  <c r="AB27" i="40" s="1"/>
  <c r="AX29" i="40"/>
  <c r="S29" i="40" s="1"/>
  <c r="AC29" i="40" s="1"/>
  <c r="AB30" i="40" s="1"/>
  <c r="AX30" i="40"/>
  <c r="S30" i="40" s="1"/>
  <c r="AC30" i="40" s="1"/>
  <c r="AB31" i="40" s="1"/>
  <c r="AX31" i="40"/>
  <c r="S31" i="40" s="1"/>
  <c r="AC31" i="40" s="1"/>
  <c r="AB32" i="40" s="1"/>
  <c r="AX32" i="40"/>
  <c r="S32" i="40" s="1"/>
  <c r="AC32" i="40" s="1"/>
  <c r="AB33" i="40" s="1"/>
  <c r="AX35" i="40"/>
  <c r="S35" i="40" s="1"/>
  <c r="AC35" i="40" s="1"/>
  <c r="AB36" i="40" s="1"/>
  <c r="AX36" i="40"/>
  <c r="S36" i="40" s="1"/>
  <c r="AC36" i="40" s="1"/>
  <c r="AB37" i="40" s="1"/>
  <c r="AX37" i="40"/>
  <c r="S37" i="40" s="1"/>
  <c r="AC37" i="40" s="1"/>
  <c r="AB38" i="40" s="1"/>
  <c r="AX38" i="40"/>
  <c r="S38" i="40" s="1"/>
  <c r="AC38" i="40" s="1"/>
  <c r="AB39" i="40" s="1"/>
  <c r="AX41" i="40"/>
  <c r="S41" i="40" s="1"/>
  <c r="AC41" i="40" s="1"/>
  <c r="AB42" i="40" s="1"/>
  <c r="AX42" i="40"/>
  <c r="S42" i="40" s="1"/>
  <c r="AC42" i="40" s="1"/>
  <c r="AB43" i="40" s="1"/>
  <c r="AX43" i="40"/>
  <c r="S43" i="40" s="1"/>
  <c r="AC43" i="40" s="1"/>
  <c r="AB44" i="40" s="1"/>
  <c r="AX44" i="40"/>
  <c r="S44" i="40" s="1"/>
  <c r="AC44" i="40" s="1"/>
  <c r="AB45" i="40" s="1"/>
  <c r="AX47" i="40"/>
  <c r="S47" i="40" s="1"/>
  <c r="AC47" i="40" s="1"/>
  <c r="AB48" i="40" s="1"/>
  <c r="AX48" i="40"/>
  <c r="S48" i="40" s="1"/>
  <c r="AC48" i="40" s="1"/>
  <c r="AB49" i="40" s="1"/>
  <c r="AX49" i="40"/>
  <c r="S49" i="40" s="1"/>
  <c r="AC49" i="40" s="1"/>
  <c r="AB50" i="40" s="1"/>
  <c r="AX50" i="40"/>
  <c r="S50" i="40" s="1"/>
  <c r="AC50" i="40" s="1"/>
  <c r="AB51" i="40" s="1"/>
  <c r="AX53" i="40"/>
  <c r="S53" i="40" s="1"/>
  <c r="AC53" i="40" s="1"/>
  <c r="AB54" i="40" s="1"/>
  <c r="AX54" i="40"/>
  <c r="S54" i="40" s="1"/>
  <c r="AC54" i="40" s="1"/>
  <c r="AB55" i="40" s="1"/>
  <c r="AX55" i="40"/>
  <c r="S55" i="40" s="1"/>
  <c r="AC55" i="40" s="1"/>
  <c r="AB56" i="40" s="1"/>
  <c r="AX56" i="40"/>
  <c r="S56" i="40" s="1"/>
  <c r="AC56" i="40" s="1"/>
  <c r="AB57" i="40" s="1"/>
  <c r="AX58" i="40"/>
  <c r="S58" i="40" s="1"/>
  <c r="AC58" i="40" s="1"/>
  <c r="AB59" i="40" s="1"/>
  <c r="AX59" i="40"/>
  <c r="S59" i="40" s="1"/>
  <c r="AC59" i="40" s="1"/>
  <c r="AB60" i="40" s="1"/>
  <c r="AX60" i="40"/>
  <c r="S60" i="40" s="1"/>
  <c r="AC60" i="40" s="1"/>
  <c r="AB61" i="40" s="1"/>
  <c r="AX61" i="40"/>
  <c r="S61" i="40" s="1"/>
  <c r="AC61" i="40" s="1"/>
  <c r="AB62" i="40" s="1"/>
  <c r="AX62" i="40"/>
  <c r="S62" i="40" s="1"/>
  <c r="AC62" i="40" s="1"/>
  <c r="AB63" i="40" s="1"/>
  <c r="AX63" i="40"/>
  <c r="S63" i="40" s="1"/>
  <c r="AC63" i="40" s="1"/>
  <c r="AB64" i="40" s="1"/>
  <c r="AX67" i="40"/>
  <c r="S67" i="40" s="1"/>
  <c r="AC67" i="40" s="1"/>
  <c r="AB68" i="40" s="1"/>
  <c r="AX64" i="40"/>
  <c r="S64" i="40" s="1"/>
  <c r="AC64" i="40" s="1"/>
  <c r="AB65" i="40" s="1"/>
  <c r="AX65" i="40"/>
  <c r="S65" i="40" s="1"/>
  <c r="AC65" i="40" s="1"/>
  <c r="AB66" i="40" s="1"/>
  <c r="AX68" i="40"/>
  <c r="S68" i="40" s="1"/>
  <c r="AC68" i="40" s="1"/>
  <c r="AB69" i="40" s="1"/>
  <c r="AX66" i="40"/>
  <c r="S66" i="40" s="1"/>
  <c r="AC66" i="40" s="1"/>
  <c r="AB67" i="40" s="1"/>
  <c r="AI70" i="79"/>
  <c r="AN70" i="79"/>
  <c r="Y69" i="80"/>
  <c r="X69" i="80"/>
  <c r="Z69" i="80" s="1"/>
  <c r="AR68" i="73"/>
  <c r="AH68" i="83"/>
  <c r="AQ68" i="83" s="1"/>
  <c r="AK64" i="44"/>
  <c r="AT64" i="44" s="1"/>
  <c r="AJ64" i="44"/>
  <c r="AJ58" i="44"/>
  <c r="AK58" i="44"/>
  <c r="AT58" i="44" s="1"/>
  <c r="AJ52" i="44"/>
  <c r="AK52" i="44"/>
  <c r="AT52" i="44" s="1"/>
  <c r="AJ46" i="44"/>
  <c r="AK46" i="44"/>
  <c r="AT46" i="44" s="1"/>
  <c r="AK40" i="44"/>
  <c r="AT40" i="44" s="1"/>
  <c r="AJ40" i="44"/>
  <c r="AK34" i="44"/>
  <c r="AT34" i="44" s="1"/>
  <c r="AJ34" i="44"/>
  <c r="AK28" i="44"/>
  <c r="AT28" i="44" s="1"/>
  <c r="AJ28" i="44"/>
  <c r="AJ22" i="44"/>
  <c r="AK22" i="44"/>
  <c r="AT22" i="44" s="1"/>
  <c r="AK16" i="44"/>
  <c r="AT16" i="44" s="1"/>
  <c r="AJ16" i="44"/>
  <c r="AJ10" i="44"/>
  <c r="AK10" i="44"/>
  <c r="AT10" i="44" s="1"/>
  <c r="AB4" i="44"/>
  <c r="AJ3" i="44"/>
  <c r="AH69" i="30"/>
  <c r="AQ69" i="30" s="1"/>
  <c r="Z67" i="78"/>
  <c r="X66" i="89"/>
  <c r="Y66" i="89"/>
  <c r="X68" i="33"/>
  <c r="Y68" i="33"/>
  <c r="AH69" i="73"/>
  <c r="AQ69" i="73" s="1"/>
  <c r="AH65" i="94"/>
  <c r="AQ65" i="94" s="1"/>
  <c r="AH70" i="26"/>
  <c r="AQ70" i="26" s="1"/>
  <c r="AJ53" i="44"/>
  <c r="AK53" i="44"/>
  <c r="AT53" i="44" s="1"/>
  <c r="AJ29" i="44"/>
  <c r="AK29" i="44"/>
  <c r="AT29" i="44" s="1"/>
  <c r="AJ5" i="44"/>
  <c r="AK5" i="44"/>
  <c r="AT5" i="44" s="1"/>
  <c r="AH69" i="25"/>
  <c r="AQ69" i="25" s="1"/>
  <c r="AI68" i="76"/>
  <c r="AN68" i="76"/>
  <c r="Z69" i="73"/>
  <c r="Z65" i="94"/>
  <c r="AR65" i="92"/>
  <c r="AH66" i="92"/>
  <c r="AQ66" i="92" s="1"/>
  <c r="AR67" i="41"/>
  <c r="AR68" i="42"/>
  <c r="AR68" i="93"/>
  <c r="AR66" i="78"/>
  <c r="AR66" i="43"/>
  <c r="Z69" i="40"/>
  <c r="AH69" i="93"/>
  <c r="AQ69" i="93" s="1"/>
  <c r="AN68" i="80"/>
  <c r="AI68" i="80"/>
  <c r="X68" i="39"/>
  <c r="Y68" i="39"/>
  <c r="Z68" i="83"/>
  <c r="AJ68" i="44"/>
  <c r="AK68" i="44"/>
  <c r="AT68" i="44" s="1"/>
  <c r="AJ63" i="44"/>
  <c r="AK63" i="44"/>
  <c r="AT63" i="44" s="1"/>
  <c r="AJ57" i="44"/>
  <c r="AK57" i="44"/>
  <c r="AT57" i="44" s="1"/>
  <c r="AJ51" i="44"/>
  <c r="AK51" i="44"/>
  <c r="AT51" i="44" s="1"/>
  <c r="AJ45" i="44"/>
  <c r="AK45" i="44"/>
  <c r="AT45" i="44" s="1"/>
  <c r="AJ39" i="44"/>
  <c r="AK39" i="44"/>
  <c r="AT39" i="44" s="1"/>
  <c r="AJ33" i="44"/>
  <c r="AK33" i="44"/>
  <c r="AT33" i="44" s="1"/>
  <c r="AJ27" i="44"/>
  <c r="AK27" i="44"/>
  <c r="AT27" i="44" s="1"/>
  <c r="AJ21" i="44"/>
  <c r="AK21" i="44"/>
  <c r="AT21" i="44" s="1"/>
  <c r="AJ15" i="44"/>
  <c r="AK15" i="44"/>
  <c r="AT15" i="44" s="1"/>
  <c r="AK9" i="44"/>
  <c r="AT9" i="44" s="1"/>
  <c r="AJ9" i="44"/>
  <c r="Z69" i="25"/>
  <c r="Z69" i="30"/>
  <c r="AR68" i="77"/>
  <c r="Y69" i="31"/>
  <c r="X69" i="31"/>
  <c r="X70" i="95"/>
  <c r="Y70" i="95"/>
  <c r="Y69" i="87"/>
  <c r="X69" i="87"/>
  <c r="AF69" i="48"/>
  <c r="AO69" i="48" s="1"/>
  <c r="AO71" i="48" s="1"/>
  <c r="AX69" i="48"/>
  <c r="S69" i="48" s="1"/>
  <c r="AC69" i="48" s="1"/>
  <c r="AG69" i="48"/>
  <c r="AP69" i="48" s="1"/>
  <c r="AP71" i="48" s="1"/>
  <c r="AE69" i="48"/>
  <c r="AG69" i="38"/>
  <c r="AP69" i="38" s="1"/>
  <c r="AE69" i="38"/>
  <c r="W70" i="38"/>
  <c r="AF69" i="38"/>
  <c r="AO69" i="38" s="1"/>
  <c r="Y67" i="35"/>
  <c r="X67" i="35"/>
  <c r="AF69" i="96"/>
  <c r="AO69" i="96" s="1"/>
  <c r="AO71" i="96" s="1"/>
  <c r="AE69" i="96"/>
  <c r="AX69" i="96"/>
  <c r="S69" i="96" s="1"/>
  <c r="AC69" i="96" s="1"/>
  <c r="AG69" i="96"/>
  <c r="AP69" i="96" s="1"/>
  <c r="AP71" i="96" s="1"/>
  <c r="AJ69" i="44"/>
  <c r="AS69" i="44" s="1"/>
  <c r="AK69" i="44"/>
  <c r="AT69" i="44" s="1"/>
  <c r="AJ41" i="44"/>
  <c r="AK41" i="44"/>
  <c r="AT41" i="44" s="1"/>
  <c r="AJ17" i="44"/>
  <c r="AK17" i="44"/>
  <c r="AT17" i="44" s="1"/>
  <c r="AN69" i="85"/>
  <c r="AI69" i="85"/>
  <c r="AR67" i="81"/>
  <c r="X66" i="75"/>
  <c r="Y66" i="75"/>
  <c r="AR67" i="83"/>
  <c r="X68" i="84"/>
  <c r="Z68" i="84" s="1"/>
  <c r="Y68" i="84"/>
  <c r="Z68" i="41"/>
  <c r="AE68" i="34"/>
  <c r="W69" i="34"/>
  <c r="AG68" i="34"/>
  <c r="AP68" i="34" s="1"/>
  <c r="AF68" i="34"/>
  <c r="AO68" i="34" s="1"/>
  <c r="AR66" i="36"/>
  <c r="AH65" i="27"/>
  <c r="AQ65" i="27" s="1"/>
  <c r="AH66" i="46"/>
  <c r="AQ66" i="46" s="1"/>
  <c r="Z69" i="93"/>
  <c r="AR67" i="90"/>
  <c r="AJ65" i="44"/>
  <c r="AK65" i="44"/>
  <c r="AT65" i="44" s="1"/>
  <c r="AJ62" i="44"/>
  <c r="AK62" i="44"/>
  <c r="AT62" i="44" s="1"/>
  <c r="AJ56" i="44"/>
  <c r="AK56" i="44"/>
  <c r="AT56" i="44" s="1"/>
  <c r="AJ50" i="44"/>
  <c r="AK50" i="44"/>
  <c r="AT50" i="44" s="1"/>
  <c r="AJ44" i="44"/>
  <c r="AK44" i="44"/>
  <c r="AT44" i="44" s="1"/>
  <c r="AJ38" i="44"/>
  <c r="AK38" i="44"/>
  <c r="AT38" i="44" s="1"/>
  <c r="AJ32" i="44"/>
  <c r="AK32" i="44"/>
  <c r="AT32" i="44" s="1"/>
  <c r="AJ26" i="44"/>
  <c r="AK26" i="44"/>
  <c r="AT26" i="44" s="1"/>
  <c r="AJ20" i="44"/>
  <c r="AK20" i="44"/>
  <c r="AT20" i="44" s="1"/>
  <c r="AJ14" i="44"/>
  <c r="AK14" i="44"/>
  <c r="AT14" i="44" s="1"/>
  <c r="AJ8" i="44"/>
  <c r="AK8" i="44"/>
  <c r="AT8" i="44" s="1"/>
  <c r="AN69" i="86"/>
  <c r="AI69" i="86"/>
  <c r="AI67" i="33"/>
  <c r="AN67" i="33"/>
  <c r="AI68" i="87"/>
  <c r="AN68" i="87"/>
  <c r="AI66" i="47"/>
  <c r="AN66" i="47"/>
  <c r="Z69" i="28"/>
  <c r="Y69" i="28"/>
  <c r="X69" i="28"/>
  <c r="AH68" i="81"/>
  <c r="AQ68" i="81" s="1"/>
  <c r="AR68" i="40"/>
  <c r="AH69" i="42"/>
  <c r="AQ69" i="42" s="1"/>
  <c r="AJ47" i="44"/>
  <c r="AK47" i="44"/>
  <c r="AT47" i="44" s="1"/>
  <c r="AI65" i="75"/>
  <c r="AN65" i="75"/>
  <c r="AN66" i="45"/>
  <c r="AI66" i="45"/>
  <c r="AF66" i="92"/>
  <c r="AO66" i="92" s="1"/>
  <c r="AE66" i="92"/>
  <c r="AG66" i="92"/>
  <c r="AP66" i="92" s="1"/>
  <c r="W67" i="92"/>
  <c r="AH71" i="91"/>
  <c r="AQ71" i="91" s="1"/>
  <c r="AR68" i="96"/>
  <c r="AN67" i="84"/>
  <c r="AI67" i="84"/>
  <c r="AH68" i="90"/>
  <c r="AQ68" i="90" s="1"/>
  <c r="AE68" i="82"/>
  <c r="W69" i="82"/>
  <c r="AG68" i="82"/>
  <c r="AP68" i="82" s="1"/>
  <c r="AF68" i="82"/>
  <c r="AO68" i="82" s="1"/>
  <c r="AR65" i="46"/>
  <c r="X67" i="29"/>
  <c r="Y67" i="29"/>
  <c r="AR64" i="27"/>
  <c r="W66" i="27"/>
  <c r="AE65" i="27"/>
  <c r="AG65" i="27"/>
  <c r="AP65" i="27" s="1"/>
  <c r="AF65" i="27"/>
  <c r="AO65" i="27" s="1"/>
  <c r="AR64" i="94"/>
  <c r="AN67" i="39"/>
  <c r="AI67" i="39"/>
  <c r="AK67" i="44"/>
  <c r="AT67" i="44" s="1"/>
  <c r="AJ67" i="44"/>
  <c r="AJ61" i="44"/>
  <c r="AK61" i="44"/>
  <c r="AT61" i="44" s="1"/>
  <c r="AJ55" i="44"/>
  <c r="AK55" i="44"/>
  <c r="AT55" i="44" s="1"/>
  <c r="AJ49" i="44"/>
  <c r="AK49" i="44"/>
  <c r="AT49" i="44" s="1"/>
  <c r="AJ43" i="44"/>
  <c r="AK43" i="44"/>
  <c r="AT43" i="44" s="1"/>
  <c r="AK37" i="44"/>
  <c r="AT37" i="44" s="1"/>
  <c r="AJ37" i="44"/>
  <c r="AK31" i="44"/>
  <c r="AT31" i="44" s="1"/>
  <c r="AJ31" i="44"/>
  <c r="AK25" i="44"/>
  <c r="AT25" i="44" s="1"/>
  <c r="AJ25" i="44"/>
  <c r="AJ19" i="44"/>
  <c r="AK19" i="44"/>
  <c r="AT19" i="44" s="1"/>
  <c r="AJ13" i="44"/>
  <c r="AK13" i="44"/>
  <c r="AT13" i="44" s="1"/>
  <c r="AJ7" i="44"/>
  <c r="AK7" i="44"/>
  <c r="AT7" i="44" s="1"/>
  <c r="AH67" i="36"/>
  <c r="AQ67" i="36" s="1"/>
  <c r="X69" i="76"/>
  <c r="Y69" i="76"/>
  <c r="AI68" i="31"/>
  <c r="AN68" i="31"/>
  <c r="X70" i="86"/>
  <c r="Y70" i="86"/>
  <c r="AN68" i="28"/>
  <c r="AI68" i="28"/>
  <c r="AX12" i="40" l="1"/>
  <c r="S12" i="40" s="1"/>
  <c r="AC12" i="40" s="1"/>
  <c r="AB13" i="40" s="1"/>
  <c r="AX40" i="48"/>
  <c r="S40" i="48" s="1"/>
  <c r="AC40" i="48" s="1"/>
  <c r="AB41" i="48" s="1"/>
  <c r="AX34" i="48"/>
  <c r="S34" i="48" s="1"/>
  <c r="AC34" i="48" s="1"/>
  <c r="AB35" i="48" s="1"/>
  <c r="AX28" i="48"/>
  <c r="S28" i="48" s="1"/>
  <c r="AC28" i="48" s="1"/>
  <c r="AB29" i="48" s="1"/>
  <c r="AX13" i="48"/>
  <c r="S13" i="48" s="1"/>
  <c r="AC13" i="48" s="1"/>
  <c r="AB14" i="48" s="1"/>
  <c r="AX4" i="40"/>
  <c r="S4" i="40" s="1"/>
  <c r="AC4" i="40" s="1"/>
  <c r="AB5" i="40" s="1"/>
  <c r="AX32" i="48"/>
  <c r="S32" i="48" s="1"/>
  <c r="AC32" i="48" s="1"/>
  <c r="AB33" i="48" s="1"/>
  <c r="AX26" i="48"/>
  <c r="S26" i="48" s="1"/>
  <c r="AC26" i="48" s="1"/>
  <c r="AB27" i="48" s="1"/>
  <c r="AX31" i="48"/>
  <c r="S31" i="48" s="1"/>
  <c r="AC31" i="48" s="1"/>
  <c r="AB32" i="48" s="1"/>
  <c r="AX25" i="48"/>
  <c r="S25" i="48" s="1"/>
  <c r="AC25" i="48" s="1"/>
  <c r="AB26" i="48" s="1"/>
  <c r="Z67" i="29"/>
  <c r="AX52" i="40"/>
  <c r="S52" i="40" s="1"/>
  <c r="AC52" i="40" s="1"/>
  <c r="AB53" i="40" s="1"/>
  <c r="AX46" i="40"/>
  <c r="S46" i="40" s="1"/>
  <c r="AC46" i="40" s="1"/>
  <c r="AB47" i="40" s="1"/>
  <c r="AX40" i="40"/>
  <c r="S40" i="40" s="1"/>
  <c r="AC40" i="40" s="1"/>
  <c r="AB41" i="40" s="1"/>
  <c r="AX34" i="40"/>
  <c r="S34" i="40" s="1"/>
  <c r="AC34" i="40" s="1"/>
  <c r="AB35" i="40" s="1"/>
  <c r="AX28" i="40"/>
  <c r="S28" i="40" s="1"/>
  <c r="AC28" i="40" s="1"/>
  <c r="AB29" i="40" s="1"/>
  <c r="AX22" i="40"/>
  <c r="S22" i="40" s="1"/>
  <c r="AC22" i="40" s="1"/>
  <c r="AB23" i="40" s="1"/>
  <c r="AX15" i="40"/>
  <c r="S15" i="40" s="1"/>
  <c r="AC15" i="40" s="1"/>
  <c r="AB16" i="40" s="1"/>
  <c r="AX10" i="96"/>
  <c r="S10" i="96" s="1"/>
  <c r="AC10" i="96" s="1"/>
  <c r="AB11" i="96" s="1"/>
  <c r="AX48" i="48"/>
  <c r="S48" i="48" s="1"/>
  <c r="AC48" i="48" s="1"/>
  <c r="AB49" i="48" s="1"/>
  <c r="AX42" i="48"/>
  <c r="S42" i="48" s="1"/>
  <c r="AC42" i="48" s="1"/>
  <c r="AB43" i="48" s="1"/>
  <c r="AX36" i="48"/>
  <c r="S36" i="48" s="1"/>
  <c r="AC36" i="48" s="1"/>
  <c r="AB37" i="48" s="1"/>
  <c r="AX30" i="48"/>
  <c r="S30" i="48" s="1"/>
  <c r="AC30" i="48" s="1"/>
  <c r="AB31" i="48" s="1"/>
  <c r="AX23" i="48"/>
  <c r="S23" i="48" s="1"/>
  <c r="AC23" i="48" s="1"/>
  <c r="AB24" i="48" s="1"/>
  <c r="Z70" i="95"/>
  <c r="AX57" i="40"/>
  <c r="S57" i="40" s="1"/>
  <c r="AC57" i="40" s="1"/>
  <c r="AB58" i="40" s="1"/>
  <c r="AX51" i="40"/>
  <c r="S51" i="40" s="1"/>
  <c r="AC51" i="40" s="1"/>
  <c r="AB52" i="40" s="1"/>
  <c r="AX45" i="40"/>
  <c r="S45" i="40" s="1"/>
  <c r="AC45" i="40" s="1"/>
  <c r="AB46" i="40" s="1"/>
  <c r="AX39" i="40"/>
  <c r="S39" i="40" s="1"/>
  <c r="AC39" i="40" s="1"/>
  <c r="AB40" i="40" s="1"/>
  <c r="AX33" i="40"/>
  <c r="S33" i="40" s="1"/>
  <c r="AC33" i="40" s="1"/>
  <c r="AB34" i="40" s="1"/>
  <c r="AX27" i="40"/>
  <c r="S27" i="40" s="1"/>
  <c r="AC27" i="40" s="1"/>
  <c r="AB28" i="40" s="1"/>
  <c r="AX21" i="40"/>
  <c r="S21" i="40" s="1"/>
  <c r="AC21" i="40" s="1"/>
  <c r="AB22" i="40" s="1"/>
  <c r="AX14" i="40"/>
  <c r="S14" i="40" s="1"/>
  <c r="AC14" i="40" s="1"/>
  <c r="AB15" i="40" s="1"/>
  <c r="AX15" i="96"/>
  <c r="S15" i="96" s="1"/>
  <c r="AC15" i="96" s="1"/>
  <c r="AB16" i="96" s="1"/>
  <c r="AX9" i="96"/>
  <c r="S9" i="96" s="1"/>
  <c r="AC9" i="96" s="1"/>
  <c r="AB10" i="96" s="1"/>
  <c r="AX47" i="48"/>
  <c r="S47" i="48" s="1"/>
  <c r="AC47" i="48" s="1"/>
  <c r="AB48" i="48" s="1"/>
  <c r="AX41" i="48"/>
  <c r="S41" i="48" s="1"/>
  <c r="AC41" i="48" s="1"/>
  <c r="AB42" i="48" s="1"/>
  <c r="AX35" i="48"/>
  <c r="S35" i="48" s="1"/>
  <c r="AC35" i="48" s="1"/>
  <c r="AB36" i="48" s="1"/>
  <c r="AX29" i="48"/>
  <c r="S29" i="48" s="1"/>
  <c r="AC29" i="48" s="1"/>
  <c r="AB30" i="48" s="1"/>
  <c r="AX19" i="48"/>
  <c r="S19" i="48" s="1"/>
  <c r="AC19" i="48" s="1"/>
  <c r="AB20" i="48" s="1"/>
  <c r="AX5" i="40"/>
  <c r="S5" i="40" s="1"/>
  <c r="AC5" i="40" s="1"/>
  <c r="AB6" i="40" s="1"/>
  <c r="AX4" i="96"/>
  <c r="S4" i="96" s="1"/>
  <c r="AC4" i="96" s="1"/>
  <c r="AB5" i="96" s="1"/>
  <c r="AX17" i="48"/>
  <c r="S17" i="48" s="1"/>
  <c r="AC17" i="48" s="1"/>
  <c r="AB18" i="48" s="1"/>
  <c r="AX11" i="48"/>
  <c r="S11" i="48" s="1"/>
  <c r="AC11" i="48" s="1"/>
  <c r="AB12" i="48" s="1"/>
  <c r="AX22" i="48"/>
  <c r="S22" i="48" s="1"/>
  <c r="AC22" i="48" s="1"/>
  <c r="AB23" i="48" s="1"/>
  <c r="AX16" i="48"/>
  <c r="S16" i="48" s="1"/>
  <c r="AC16" i="48" s="1"/>
  <c r="AB17" i="48" s="1"/>
  <c r="AX10" i="48"/>
  <c r="S10" i="48" s="1"/>
  <c r="AC10" i="48" s="1"/>
  <c r="AB11" i="48" s="1"/>
  <c r="AX21" i="48"/>
  <c r="S21" i="48" s="1"/>
  <c r="AC21" i="48" s="1"/>
  <c r="AB22" i="48" s="1"/>
  <c r="AX15" i="48"/>
  <c r="S15" i="48" s="1"/>
  <c r="AC15" i="48" s="1"/>
  <c r="AB16" i="48" s="1"/>
  <c r="AX6" i="48"/>
  <c r="S6" i="48" s="1"/>
  <c r="AC6" i="48" s="1"/>
  <c r="AB7" i="48" s="1"/>
  <c r="AX11" i="40"/>
  <c r="S11" i="40" s="1"/>
  <c r="AC11" i="40" s="1"/>
  <c r="AB12" i="40" s="1"/>
  <c r="AX20" i="48"/>
  <c r="S20" i="48" s="1"/>
  <c r="AC20" i="48" s="1"/>
  <c r="AB21" i="48" s="1"/>
  <c r="AX14" i="48"/>
  <c r="S14" i="48" s="1"/>
  <c r="AC14" i="48" s="1"/>
  <c r="AB15" i="48" s="1"/>
  <c r="AX5" i="48"/>
  <c r="S5" i="48" s="1"/>
  <c r="AC5" i="48" s="1"/>
  <c r="AB6" i="48" s="1"/>
  <c r="AX16" i="40"/>
  <c r="S16" i="40" s="1"/>
  <c r="AC16" i="40" s="1"/>
  <c r="AB17" i="40" s="1"/>
  <c r="AX9" i="40"/>
  <c r="S9" i="40" s="1"/>
  <c r="AC9" i="40" s="1"/>
  <c r="AB10" i="40" s="1"/>
  <c r="AX5" i="96"/>
  <c r="S5" i="96" s="1"/>
  <c r="AC5" i="96" s="1"/>
  <c r="AB6" i="96" s="1"/>
  <c r="AX24" i="48"/>
  <c r="S24" i="48" s="1"/>
  <c r="AC24" i="48" s="1"/>
  <c r="AB25" i="48" s="1"/>
  <c r="AX18" i="48"/>
  <c r="S18" i="48" s="1"/>
  <c r="AC18" i="48" s="1"/>
  <c r="AB19" i="48" s="1"/>
  <c r="AX12" i="48"/>
  <c r="S12" i="48" s="1"/>
  <c r="AC12" i="48" s="1"/>
  <c r="AB13" i="48" s="1"/>
  <c r="AB4" i="48"/>
  <c r="AJ3" i="48"/>
  <c r="AK8" i="96"/>
  <c r="AT8" i="96" s="1"/>
  <c r="AK8" i="40"/>
  <c r="AT8" i="40" s="1"/>
  <c r="Y69" i="34"/>
  <c r="X69" i="34"/>
  <c r="X70" i="38"/>
  <c r="Y70" i="38"/>
  <c r="AS37" i="44"/>
  <c r="AL37" i="44"/>
  <c r="AU37" i="44" s="1"/>
  <c r="AR67" i="39"/>
  <c r="AI65" i="27"/>
  <c r="AN65" i="27"/>
  <c r="AH67" i="29"/>
  <c r="AQ67" i="29" s="1"/>
  <c r="X67" i="92"/>
  <c r="Y67" i="92"/>
  <c r="Z67" i="92" s="1"/>
  <c r="AG69" i="28"/>
  <c r="AP69" i="28" s="1"/>
  <c r="AP71" i="28" s="1"/>
  <c r="AE69" i="28"/>
  <c r="AF69" i="28"/>
  <c r="AO69" i="28" s="1"/>
  <c r="AO71" i="28" s="1"/>
  <c r="AX69" i="28"/>
  <c r="S69" i="28" s="1"/>
  <c r="AC69" i="28" s="1"/>
  <c r="AR67" i="33"/>
  <c r="AS14" i="44"/>
  <c r="AL14" i="44"/>
  <c r="AU14" i="44" s="1"/>
  <c r="AS32" i="44"/>
  <c r="AL32" i="44"/>
  <c r="AU32" i="44" s="1"/>
  <c r="AS50" i="44"/>
  <c r="AL50" i="44"/>
  <c r="AU50" i="44" s="1"/>
  <c r="AS65" i="44"/>
  <c r="AL65" i="44"/>
  <c r="AU65" i="44" s="1"/>
  <c r="W69" i="84"/>
  <c r="AE68" i="84"/>
  <c r="AF68" i="84"/>
  <c r="AO68" i="84" s="1"/>
  <c r="AG68" i="84"/>
  <c r="AP68" i="84" s="1"/>
  <c r="AI69" i="96"/>
  <c r="AN69" i="96"/>
  <c r="AN71" i="96" s="1"/>
  <c r="AH70" i="95"/>
  <c r="AQ70" i="95" s="1"/>
  <c r="AS15" i="44"/>
  <c r="AL15" i="44"/>
  <c r="AU15" i="44" s="1"/>
  <c r="AS33" i="44"/>
  <c r="AL33" i="44"/>
  <c r="AU33" i="44" s="1"/>
  <c r="AS51" i="44"/>
  <c r="AL51" i="44"/>
  <c r="AU51" i="44" s="1"/>
  <c r="AS68" i="44"/>
  <c r="AL68" i="44"/>
  <c r="AU68" i="44" s="1"/>
  <c r="AG69" i="40"/>
  <c r="AP69" i="40" s="1"/>
  <c r="AP71" i="40" s="1"/>
  <c r="AF69" i="40"/>
  <c r="AO69" i="40" s="1"/>
  <c r="AO71" i="40" s="1"/>
  <c r="AE69" i="40"/>
  <c r="AX69" i="40"/>
  <c r="S69" i="40" s="1"/>
  <c r="AC69" i="40" s="1"/>
  <c r="AF65" i="94"/>
  <c r="AO65" i="94" s="1"/>
  <c r="W66" i="94"/>
  <c r="AE65" i="94"/>
  <c r="AG65" i="94"/>
  <c r="AP65" i="94" s="1"/>
  <c r="AS29" i="44"/>
  <c r="AL29" i="44"/>
  <c r="AU29" i="44" s="1"/>
  <c r="W68" i="78"/>
  <c r="AG67" i="78"/>
  <c r="AP67" i="78" s="1"/>
  <c r="AE67" i="78"/>
  <c r="AF67" i="78"/>
  <c r="AO67" i="78" s="1"/>
  <c r="AS3" i="44"/>
  <c r="AL3" i="44"/>
  <c r="AU3" i="44" s="1"/>
  <c r="AS40" i="44"/>
  <c r="AL40" i="44"/>
  <c r="AU40" i="44" s="1"/>
  <c r="AJ66" i="40"/>
  <c r="AK66" i="40"/>
  <c r="AT66" i="40" s="1"/>
  <c r="AJ61" i="40"/>
  <c r="AK61" i="40"/>
  <c r="AT61" i="40" s="1"/>
  <c r="AJ55" i="40"/>
  <c r="AK55" i="40"/>
  <c r="AT55" i="40" s="1"/>
  <c r="AJ49" i="40"/>
  <c r="AK49" i="40"/>
  <c r="AT49" i="40" s="1"/>
  <c r="AJ43" i="40"/>
  <c r="AK43" i="40"/>
  <c r="AT43" i="40" s="1"/>
  <c r="AJ37" i="40"/>
  <c r="AK37" i="40"/>
  <c r="AT37" i="40" s="1"/>
  <c r="AJ31" i="40"/>
  <c r="AK31" i="40"/>
  <c r="AT31" i="40" s="1"/>
  <c r="AJ25" i="40"/>
  <c r="AK25" i="40"/>
  <c r="AT25" i="40" s="1"/>
  <c r="AJ19" i="40"/>
  <c r="AK19" i="40"/>
  <c r="AT19" i="40" s="1"/>
  <c r="AK13" i="40"/>
  <c r="AT13" i="40" s="1"/>
  <c r="AX6" i="40"/>
  <c r="S6" i="40" s="1"/>
  <c r="AC6" i="40" s="1"/>
  <c r="AB7" i="40" s="1"/>
  <c r="AR66" i="29"/>
  <c r="AG69" i="37"/>
  <c r="AP69" i="37" s="1"/>
  <c r="AF69" i="37"/>
  <c r="AO69" i="37" s="1"/>
  <c r="AE69" i="37"/>
  <c r="W70" i="37"/>
  <c r="AR65" i="89"/>
  <c r="AS12" i="44"/>
  <c r="AL12" i="44"/>
  <c r="AU12" i="44" s="1"/>
  <c r="AS30" i="44"/>
  <c r="AL30" i="44"/>
  <c r="AU30" i="44" s="1"/>
  <c r="AS48" i="44"/>
  <c r="AL48" i="44"/>
  <c r="AU48" i="44" s="1"/>
  <c r="AS66" i="44"/>
  <c r="AL66" i="44"/>
  <c r="AU66" i="44" s="1"/>
  <c r="AJ66" i="96"/>
  <c r="AK66" i="96"/>
  <c r="AT66" i="96" s="1"/>
  <c r="AJ61" i="96"/>
  <c r="AK61" i="96"/>
  <c r="AT61" i="96" s="1"/>
  <c r="AJ55" i="96"/>
  <c r="AK55" i="96"/>
  <c r="AT55" i="96" s="1"/>
  <c r="AJ49" i="96"/>
  <c r="AK49" i="96"/>
  <c r="AT49" i="96" s="1"/>
  <c r="AJ43" i="96"/>
  <c r="AK43" i="96"/>
  <c r="AT43" i="96" s="1"/>
  <c r="AJ37" i="96"/>
  <c r="AK37" i="96"/>
  <c r="AT37" i="96" s="1"/>
  <c r="AJ31" i="96"/>
  <c r="AK31" i="96"/>
  <c r="AT31" i="96" s="1"/>
  <c r="AJ25" i="96"/>
  <c r="AK25" i="96"/>
  <c r="AT25" i="96" s="1"/>
  <c r="AJ19" i="96"/>
  <c r="AK19" i="96"/>
  <c r="AT19" i="96" s="1"/>
  <c r="AJ13" i="96"/>
  <c r="AK13" i="96"/>
  <c r="AT13" i="96" s="1"/>
  <c r="AX6" i="96"/>
  <c r="S6" i="96" s="1"/>
  <c r="AC6" i="96" s="1"/>
  <c r="AB7" i="96" s="1"/>
  <c r="AJ65" i="48"/>
  <c r="AK65" i="48"/>
  <c r="AT65" i="48" s="1"/>
  <c r="AJ62" i="48"/>
  <c r="AK62" i="48"/>
  <c r="AT62" i="48" s="1"/>
  <c r="AJ56" i="48"/>
  <c r="AK56" i="48"/>
  <c r="AT56" i="48" s="1"/>
  <c r="AJ50" i="48"/>
  <c r="AK50" i="48"/>
  <c r="AT50" i="48" s="1"/>
  <c r="AJ44" i="48"/>
  <c r="AK44" i="48"/>
  <c r="AT44" i="48" s="1"/>
  <c r="AJ38" i="48"/>
  <c r="AK38" i="48"/>
  <c r="AT38" i="48" s="1"/>
  <c r="AJ32" i="48"/>
  <c r="AK32" i="48"/>
  <c r="AT32" i="48" s="1"/>
  <c r="AJ26" i="48"/>
  <c r="AK26" i="48"/>
  <c r="AT26" i="48" s="1"/>
  <c r="AJ20" i="48"/>
  <c r="AK20" i="48"/>
  <c r="AT20" i="48" s="1"/>
  <c r="AJ14" i="48"/>
  <c r="AK14" i="48"/>
  <c r="AT14" i="48" s="1"/>
  <c r="AX7" i="48"/>
  <c r="S7" i="48" s="1"/>
  <c r="AC7" i="48" s="1"/>
  <c r="AB8" i="48" s="1"/>
  <c r="Y72" i="91"/>
  <c r="X72" i="91"/>
  <c r="Z72" i="91" s="1"/>
  <c r="AE68" i="83"/>
  <c r="AG68" i="83"/>
  <c r="AP68" i="83" s="1"/>
  <c r="W69" i="83"/>
  <c r="AF68" i="83"/>
  <c r="AO68" i="83" s="1"/>
  <c r="AG69" i="73"/>
  <c r="AP69" i="73" s="1"/>
  <c r="AF69" i="73"/>
  <c r="AO69" i="73" s="1"/>
  <c r="AE69" i="73"/>
  <c r="W70" i="73"/>
  <c r="AJ4" i="44"/>
  <c r="AK4" i="44"/>
  <c r="AT4" i="44" s="1"/>
  <c r="AT71" i="44" s="1"/>
  <c r="AK65" i="40"/>
  <c r="AT65" i="40" s="1"/>
  <c r="AJ65" i="40"/>
  <c r="AJ60" i="40"/>
  <c r="AK60" i="40"/>
  <c r="AT60" i="40" s="1"/>
  <c r="AJ54" i="40"/>
  <c r="AK54" i="40"/>
  <c r="AT54" i="40" s="1"/>
  <c r="AJ48" i="40"/>
  <c r="AK48" i="40"/>
  <c r="AT48" i="40" s="1"/>
  <c r="AJ42" i="40"/>
  <c r="AK42" i="40"/>
  <c r="AT42" i="40" s="1"/>
  <c r="AJ36" i="40"/>
  <c r="AK36" i="40"/>
  <c r="AT36" i="40" s="1"/>
  <c r="AJ30" i="40"/>
  <c r="AK30" i="40"/>
  <c r="AT30" i="40" s="1"/>
  <c r="AJ24" i="40"/>
  <c r="AK24" i="40"/>
  <c r="AT24" i="40" s="1"/>
  <c r="AJ18" i="40"/>
  <c r="AK18" i="40"/>
  <c r="AT18" i="40" s="1"/>
  <c r="AJ12" i="40"/>
  <c r="AK12" i="40"/>
  <c r="AT12" i="40" s="1"/>
  <c r="AJ6" i="40"/>
  <c r="AK6" i="40"/>
  <c r="AT6" i="40" s="1"/>
  <c r="AI66" i="88"/>
  <c r="AN66" i="88"/>
  <c r="AR69" i="44"/>
  <c r="AR71" i="44" s="1"/>
  <c r="AL69" i="44"/>
  <c r="AU69" i="44" s="1"/>
  <c r="AS59" i="44"/>
  <c r="AL59" i="44"/>
  <c r="AU59" i="44" s="1"/>
  <c r="AI69" i="77"/>
  <c r="AN69" i="77"/>
  <c r="AH67" i="47"/>
  <c r="AQ67" i="47" s="1"/>
  <c r="AK67" i="96"/>
  <c r="AT67" i="96" s="1"/>
  <c r="AJ67" i="96"/>
  <c r="AJ60" i="96"/>
  <c r="AK60" i="96"/>
  <c r="AT60" i="96" s="1"/>
  <c r="AJ54" i="96"/>
  <c r="AK54" i="96"/>
  <c r="AT54" i="96" s="1"/>
  <c r="AJ48" i="96"/>
  <c r="AK48" i="96"/>
  <c r="AT48" i="96" s="1"/>
  <c r="AJ42" i="96"/>
  <c r="AK42" i="96"/>
  <c r="AT42" i="96" s="1"/>
  <c r="AJ36" i="96"/>
  <c r="AK36" i="96"/>
  <c r="AT36" i="96" s="1"/>
  <c r="AJ30" i="96"/>
  <c r="AK30" i="96"/>
  <c r="AT30" i="96" s="1"/>
  <c r="AJ24" i="96"/>
  <c r="AK24" i="96"/>
  <c r="AT24" i="96" s="1"/>
  <c r="AJ18" i="96"/>
  <c r="AK18" i="96"/>
  <c r="AT18" i="96" s="1"/>
  <c r="AK12" i="96"/>
  <c r="AT12" i="96" s="1"/>
  <c r="AJ12" i="96"/>
  <c r="AK6" i="96"/>
  <c r="AT6" i="96" s="1"/>
  <c r="AJ6" i="96"/>
  <c r="AJ68" i="48"/>
  <c r="AK68" i="48"/>
  <c r="AT68" i="48" s="1"/>
  <c r="AJ61" i="48"/>
  <c r="AK61" i="48"/>
  <c r="AT61" i="48" s="1"/>
  <c r="AJ55" i="48"/>
  <c r="AK55" i="48"/>
  <c r="AT55" i="48" s="1"/>
  <c r="AJ49" i="48"/>
  <c r="AK49" i="48"/>
  <c r="AT49" i="48" s="1"/>
  <c r="AJ43" i="48"/>
  <c r="AK43" i="48"/>
  <c r="AT43" i="48" s="1"/>
  <c r="AJ37" i="48"/>
  <c r="AK37" i="48"/>
  <c r="AT37" i="48" s="1"/>
  <c r="AJ31" i="48"/>
  <c r="AK31" i="48"/>
  <c r="AT31" i="48" s="1"/>
  <c r="AJ25" i="48"/>
  <c r="AK25" i="48"/>
  <c r="AT25" i="48" s="1"/>
  <c r="AJ19" i="48"/>
  <c r="AK19" i="48"/>
  <c r="AT19" i="48" s="1"/>
  <c r="AJ13" i="48"/>
  <c r="AK13" i="48"/>
  <c r="AT13" i="48" s="1"/>
  <c r="AK7" i="48"/>
  <c r="AT7" i="48" s="1"/>
  <c r="AI71" i="91"/>
  <c r="AN71" i="91"/>
  <c r="AH69" i="76"/>
  <c r="AQ69" i="76" s="1"/>
  <c r="AQ71" i="76" s="1"/>
  <c r="AX4" i="76"/>
  <c r="S4" i="76" s="1"/>
  <c r="AC4" i="76" s="1"/>
  <c r="AB5" i="76" s="1"/>
  <c r="AZ3" i="76"/>
  <c r="AX6" i="76" s="1"/>
  <c r="S6" i="76" s="1"/>
  <c r="AC6" i="76" s="1"/>
  <c r="AB7" i="76" s="1"/>
  <c r="AX3" i="76"/>
  <c r="S3" i="76" s="1"/>
  <c r="AC3" i="76" s="1"/>
  <c r="AX5" i="76"/>
  <c r="S5" i="76" s="1"/>
  <c r="AC5" i="76" s="1"/>
  <c r="AB6" i="76" s="1"/>
  <c r="AX8" i="76"/>
  <c r="S8" i="76" s="1"/>
  <c r="AC8" i="76" s="1"/>
  <c r="AB9" i="76" s="1"/>
  <c r="AX9" i="76"/>
  <c r="S9" i="76" s="1"/>
  <c r="AC9" i="76" s="1"/>
  <c r="AB10" i="76" s="1"/>
  <c r="AX10" i="76"/>
  <c r="S10" i="76" s="1"/>
  <c r="AC10" i="76" s="1"/>
  <c r="AB11" i="76" s="1"/>
  <c r="AX11" i="76"/>
  <c r="S11" i="76" s="1"/>
  <c r="AC11" i="76" s="1"/>
  <c r="AB12" i="76" s="1"/>
  <c r="AX12" i="76"/>
  <c r="S12" i="76" s="1"/>
  <c r="AC12" i="76" s="1"/>
  <c r="AB13" i="76" s="1"/>
  <c r="AX13" i="76"/>
  <c r="S13" i="76" s="1"/>
  <c r="AC13" i="76" s="1"/>
  <c r="AB14" i="76" s="1"/>
  <c r="AX14" i="76"/>
  <c r="S14" i="76" s="1"/>
  <c r="AC14" i="76" s="1"/>
  <c r="AB15" i="76" s="1"/>
  <c r="AX15" i="76"/>
  <c r="S15" i="76" s="1"/>
  <c r="AC15" i="76" s="1"/>
  <c r="AB16" i="76" s="1"/>
  <c r="AX16" i="76"/>
  <c r="S16" i="76" s="1"/>
  <c r="AC16" i="76" s="1"/>
  <c r="AB17" i="76" s="1"/>
  <c r="AX17" i="76"/>
  <c r="S17" i="76" s="1"/>
  <c r="AC17" i="76" s="1"/>
  <c r="AB18" i="76" s="1"/>
  <c r="AX18" i="76"/>
  <c r="S18" i="76" s="1"/>
  <c r="AC18" i="76" s="1"/>
  <c r="AB19" i="76" s="1"/>
  <c r="AX19" i="76"/>
  <c r="S19" i="76" s="1"/>
  <c r="AC19" i="76" s="1"/>
  <c r="AB20" i="76" s="1"/>
  <c r="AX20" i="76"/>
  <c r="S20" i="76" s="1"/>
  <c r="AC20" i="76" s="1"/>
  <c r="AB21" i="76" s="1"/>
  <c r="AX21" i="76"/>
  <c r="S21" i="76" s="1"/>
  <c r="AC21" i="76" s="1"/>
  <c r="AB22" i="76" s="1"/>
  <c r="AX22" i="76"/>
  <c r="S22" i="76" s="1"/>
  <c r="AC22" i="76" s="1"/>
  <c r="AB23" i="76" s="1"/>
  <c r="AX23" i="76"/>
  <c r="S23" i="76" s="1"/>
  <c r="AC23" i="76" s="1"/>
  <c r="AB24" i="76" s="1"/>
  <c r="AX24" i="76"/>
  <c r="S24" i="76" s="1"/>
  <c r="AC24" i="76" s="1"/>
  <c r="AB25" i="76" s="1"/>
  <c r="AX25" i="76"/>
  <c r="S25" i="76" s="1"/>
  <c r="AC25" i="76" s="1"/>
  <c r="AB26" i="76" s="1"/>
  <c r="AX26" i="76"/>
  <c r="S26" i="76" s="1"/>
  <c r="AC26" i="76" s="1"/>
  <c r="AB27" i="76" s="1"/>
  <c r="AX27" i="76"/>
  <c r="S27" i="76" s="1"/>
  <c r="AC27" i="76" s="1"/>
  <c r="AB28" i="76" s="1"/>
  <c r="AX28" i="76"/>
  <c r="S28" i="76" s="1"/>
  <c r="AC28" i="76" s="1"/>
  <c r="AB29" i="76" s="1"/>
  <c r="AX29" i="76"/>
  <c r="S29" i="76" s="1"/>
  <c r="AC29" i="76" s="1"/>
  <c r="AB30" i="76" s="1"/>
  <c r="AX30" i="76"/>
  <c r="S30" i="76" s="1"/>
  <c r="AC30" i="76" s="1"/>
  <c r="AB31" i="76" s="1"/>
  <c r="AX31" i="76"/>
  <c r="S31" i="76" s="1"/>
  <c r="AC31" i="76" s="1"/>
  <c r="AB32" i="76" s="1"/>
  <c r="AX32" i="76"/>
  <c r="S32" i="76" s="1"/>
  <c r="AC32" i="76" s="1"/>
  <c r="AB33" i="76" s="1"/>
  <c r="AX33" i="76"/>
  <c r="S33" i="76" s="1"/>
  <c r="AC33" i="76" s="1"/>
  <c r="AB34" i="76" s="1"/>
  <c r="AX34" i="76"/>
  <c r="S34" i="76" s="1"/>
  <c r="AC34" i="76" s="1"/>
  <c r="AB35" i="76" s="1"/>
  <c r="AX35" i="76"/>
  <c r="S35" i="76" s="1"/>
  <c r="AC35" i="76" s="1"/>
  <c r="AB36" i="76" s="1"/>
  <c r="AX36" i="76"/>
  <c r="S36" i="76" s="1"/>
  <c r="AC36" i="76" s="1"/>
  <c r="AB37" i="76" s="1"/>
  <c r="AX37" i="76"/>
  <c r="S37" i="76" s="1"/>
  <c r="AC37" i="76" s="1"/>
  <c r="AB38" i="76" s="1"/>
  <c r="AX38" i="76"/>
  <c r="S38" i="76" s="1"/>
  <c r="AC38" i="76" s="1"/>
  <c r="AB39" i="76" s="1"/>
  <c r="AX39" i="76"/>
  <c r="S39" i="76" s="1"/>
  <c r="AC39" i="76" s="1"/>
  <c r="AB40" i="76" s="1"/>
  <c r="AX40" i="76"/>
  <c r="S40" i="76" s="1"/>
  <c r="AC40" i="76" s="1"/>
  <c r="AB41" i="76" s="1"/>
  <c r="AX41" i="76"/>
  <c r="S41" i="76" s="1"/>
  <c r="AC41" i="76" s="1"/>
  <c r="AB42" i="76" s="1"/>
  <c r="AX42" i="76"/>
  <c r="S42" i="76" s="1"/>
  <c r="AC42" i="76" s="1"/>
  <c r="AB43" i="76" s="1"/>
  <c r="AX43" i="76"/>
  <c r="S43" i="76" s="1"/>
  <c r="AC43" i="76" s="1"/>
  <c r="AB44" i="76" s="1"/>
  <c r="AX44" i="76"/>
  <c r="S44" i="76" s="1"/>
  <c r="AC44" i="76" s="1"/>
  <c r="AB45" i="76" s="1"/>
  <c r="AX45" i="76"/>
  <c r="S45" i="76" s="1"/>
  <c r="AC45" i="76" s="1"/>
  <c r="AB46" i="76" s="1"/>
  <c r="AX46" i="76"/>
  <c r="S46" i="76" s="1"/>
  <c r="AC46" i="76" s="1"/>
  <c r="AB47" i="76" s="1"/>
  <c r="AX47" i="76"/>
  <c r="S47" i="76" s="1"/>
  <c r="AC47" i="76" s="1"/>
  <c r="AB48" i="76" s="1"/>
  <c r="AX48" i="76"/>
  <c r="S48" i="76" s="1"/>
  <c r="AC48" i="76" s="1"/>
  <c r="AB49" i="76" s="1"/>
  <c r="AX49" i="76"/>
  <c r="S49" i="76" s="1"/>
  <c r="AC49" i="76" s="1"/>
  <c r="AB50" i="76" s="1"/>
  <c r="AX50" i="76"/>
  <c r="S50" i="76" s="1"/>
  <c r="AC50" i="76" s="1"/>
  <c r="AB51" i="76" s="1"/>
  <c r="AX51" i="76"/>
  <c r="S51" i="76" s="1"/>
  <c r="AC51" i="76" s="1"/>
  <c r="AB52" i="76" s="1"/>
  <c r="AX52" i="76"/>
  <c r="S52" i="76" s="1"/>
  <c r="AC52" i="76" s="1"/>
  <c r="AB53" i="76" s="1"/>
  <c r="AX53" i="76"/>
  <c r="S53" i="76" s="1"/>
  <c r="AC53" i="76" s="1"/>
  <c r="AB54" i="76" s="1"/>
  <c r="AX54" i="76"/>
  <c r="S54" i="76" s="1"/>
  <c r="AC54" i="76" s="1"/>
  <c r="AB55" i="76" s="1"/>
  <c r="AX55" i="76"/>
  <c r="S55" i="76" s="1"/>
  <c r="AC55" i="76" s="1"/>
  <c r="AB56" i="76" s="1"/>
  <c r="AX56" i="76"/>
  <c r="S56" i="76" s="1"/>
  <c r="AC56" i="76" s="1"/>
  <c r="AB57" i="76" s="1"/>
  <c r="AX57" i="76"/>
  <c r="S57" i="76" s="1"/>
  <c r="AC57" i="76" s="1"/>
  <c r="AB58" i="76" s="1"/>
  <c r="AX58" i="76"/>
  <c r="S58" i="76" s="1"/>
  <c r="AC58" i="76" s="1"/>
  <c r="AB59" i="76" s="1"/>
  <c r="AX59" i="76"/>
  <c r="S59" i="76" s="1"/>
  <c r="AC59" i="76" s="1"/>
  <c r="AB60" i="76" s="1"/>
  <c r="AX60" i="76"/>
  <c r="S60" i="76" s="1"/>
  <c r="AC60" i="76" s="1"/>
  <c r="AB61" i="76" s="1"/>
  <c r="AX61" i="76"/>
  <c r="S61" i="76" s="1"/>
  <c r="AC61" i="76" s="1"/>
  <c r="AB62" i="76" s="1"/>
  <c r="AX62" i="76"/>
  <c r="S62" i="76" s="1"/>
  <c r="AC62" i="76" s="1"/>
  <c r="AB63" i="76" s="1"/>
  <c r="AX63" i="76"/>
  <c r="S63" i="76" s="1"/>
  <c r="AC63" i="76" s="1"/>
  <c r="AB64" i="76" s="1"/>
  <c r="AX67" i="76"/>
  <c r="S67" i="76" s="1"/>
  <c r="AC67" i="76" s="1"/>
  <c r="AB68" i="76" s="1"/>
  <c r="AX64" i="76"/>
  <c r="S64" i="76" s="1"/>
  <c r="AC64" i="76" s="1"/>
  <c r="AB65" i="76" s="1"/>
  <c r="AX65" i="76"/>
  <c r="S65" i="76" s="1"/>
  <c r="AC65" i="76" s="1"/>
  <c r="AB66" i="76" s="1"/>
  <c r="AX66" i="76"/>
  <c r="S66" i="76" s="1"/>
  <c r="AC66" i="76" s="1"/>
  <c r="AB67" i="76" s="1"/>
  <c r="AX68" i="76"/>
  <c r="S68" i="76" s="1"/>
  <c r="AC68" i="76" s="1"/>
  <c r="AB69" i="76" s="1"/>
  <c r="AS55" i="44"/>
  <c r="AL55" i="44"/>
  <c r="AU55" i="44" s="1"/>
  <c r="AR65" i="75"/>
  <c r="W70" i="30"/>
  <c r="AG69" i="30"/>
  <c r="AP69" i="30" s="1"/>
  <c r="AF69" i="30"/>
  <c r="AO69" i="30" s="1"/>
  <c r="AE69" i="30"/>
  <c r="AH68" i="33"/>
  <c r="AQ68" i="33" s="1"/>
  <c r="AS58" i="44"/>
  <c r="AL58" i="44"/>
  <c r="AU58" i="44" s="1"/>
  <c r="AH70" i="86"/>
  <c r="AQ70" i="86" s="1"/>
  <c r="Z69" i="76"/>
  <c r="AS25" i="44"/>
  <c r="AL25" i="44"/>
  <c r="AU25" i="44" s="1"/>
  <c r="X66" i="27"/>
  <c r="Y66" i="27"/>
  <c r="AI68" i="82"/>
  <c r="AN68" i="82"/>
  <c r="AR67" i="84"/>
  <c r="AN66" i="92"/>
  <c r="AI66" i="92"/>
  <c r="AR66" i="47"/>
  <c r="AS20" i="44"/>
  <c r="AL20" i="44"/>
  <c r="AU20" i="44" s="1"/>
  <c r="AS38" i="44"/>
  <c r="AL38" i="44"/>
  <c r="AU38" i="44" s="1"/>
  <c r="AS56" i="44"/>
  <c r="AL56" i="44"/>
  <c r="AU56" i="44" s="1"/>
  <c r="AN68" i="34"/>
  <c r="AI68" i="34"/>
  <c r="AR69" i="85"/>
  <c r="AH67" i="35"/>
  <c r="AQ67" i="35" s="1"/>
  <c r="AN69" i="38"/>
  <c r="AI69" i="38"/>
  <c r="AH69" i="87"/>
  <c r="AQ69" i="87" s="1"/>
  <c r="AH69" i="31"/>
  <c r="AQ69" i="31" s="1"/>
  <c r="W70" i="25"/>
  <c r="AG69" i="25"/>
  <c r="AP69" i="25" s="1"/>
  <c r="AF69" i="25"/>
  <c r="AO69" i="25" s="1"/>
  <c r="AE69" i="25"/>
  <c r="AS21" i="44"/>
  <c r="AL21" i="44"/>
  <c r="AU21" i="44" s="1"/>
  <c r="AS39" i="44"/>
  <c r="AL39" i="44"/>
  <c r="AU39" i="44" s="1"/>
  <c r="AS57" i="44"/>
  <c r="AL57" i="44"/>
  <c r="AU57" i="44" s="1"/>
  <c r="AS53" i="44"/>
  <c r="AL53" i="44"/>
  <c r="AU53" i="44" s="1"/>
  <c r="Z68" i="33"/>
  <c r="AS28" i="44"/>
  <c r="AL28" i="44"/>
  <c r="AU28" i="44" s="1"/>
  <c r="AS64" i="44"/>
  <c r="AL64" i="44"/>
  <c r="AU64" i="44" s="1"/>
  <c r="AK68" i="40"/>
  <c r="AT68" i="40" s="1"/>
  <c r="AJ68" i="40"/>
  <c r="AK59" i="40"/>
  <c r="AT59" i="40" s="1"/>
  <c r="AJ59" i="40"/>
  <c r="AK53" i="40"/>
  <c r="AT53" i="40" s="1"/>
  <c r="AJ53" i="40"/>
  <c r="AK47" i="40"/>
  <c r="AT47" i="40" s="1"/>
  <c r="AJ47" i="40"/>
  <c r="AK41" i="40"/>
  <c r="AT41" i="40" s="1"/>
  <c r="AJ41" i="40"/>
  <c r="AK35" i="40"/>
  <c r="AT35" i="40" s="1"/>
  <c r="AJ35" i="40"/>
  <c r="AK29" i="40"/>
  <c r="AT29" i="40" s="1"/>
  <c r="AJ29" i="40"/>
  <c r="AK23" i="40"/>
  <c r="AT23" i="40" s="1"/>
  <c r="AJ23" i="40"/>
  <c r="AK17" i="40"/>
  <c r="AT17" i="40" s="1"/>
  <c r="AJ17" i="40"/>
  <c r="AJ11" i="40"/>
  <c r="AK11" i="40"/>
  <c r="AT11" i="40" s="1"/>
  <c r="AJ5" i="40"/>
  <c r="AK5" i="40"/>
  <c r="AT5" i="40" s="1"/>
  <c r="Y67" i="74"/>
  <c r="X67" i="74"/>
  <c r="Z67" i="47"/>
  <c r="AS18" i="44"/>
  <c r="AL18" i="44"/>
  <c r="AU18" i="44" s="1"/>
  <c r="AS36" i="44"/>
  <c r="AL36" i="44"/>
  <c r="AU36" i="44" s="1"/>
  <c r="AS54" i="44"/>
  <c r="AL54" i="44"/>
  <c r="AU54" i="44" s="1"/>
  <c r="AJ65" i="96"/>
  <c r="AK65" i="96"/>
  <c r="AT65" i="96" s="1"/>
  <c r="AJ59" i="96"/>
  <c r="AK59" i="96"/>
  <c r="AT59" i="96" s="1"/>
  <c r="AJ53" i="96"/>
  <c r="AK53" i="96"/>
  <c r="AT53" i="96" s="1"/>
  <c r="AJ47" i="96"/>
  <c r="AK47" i="96"/>
  <c r="AT47" i="96" s="1"/>
  <c r="AJ41" i="96"/>
  <c r="AK41" i="96"/>
  <c r="AT41" i="96" s="1"/>
  <c r="AJ35" i="96"/>
  <c r="AK35" i="96"/>
  <c r="AT35" i="96" s="1"/>
  <c r="AJ29" i="96"/>
  <c r="AK29" i="96"/>
  <c r="AT29" i="96" s="1"/>
  <c r="AK23" i="96"/>
  <c r="AT23" i="96" s="1"/>
  <c r="AJ23" i="96"/>
  <c r="AJ17" i="96"/>
  <c r="AK17" i="96"/>
  <c r="AT17" i="96" s="1"/>
  <c r="AJ11" i="96"/>
  <c r="AK11" i="96"/>
  <c r="AT11" i="96" s="1"/>
  <c r="AJ5" i="96"/>
  <c r="AK5" i="96"/>
  <c r="AT5" i="96" s="1"/>
  <c r="AH67" i="45"/>
  <c r="AQ67" i="45" s="1"/>
  <c r="AJ67" i="48"/>
  <c r="AK67" i="48"/>
  <c r="AT67" i="48" s="1"/>
  <c r="AJ60" i="48"/>
  <c r="AK60" i="48"/>
  <c r="AT60" i="48" s="1"/>
  <c r="AJ54" i="48"/>
  <c r="AK54" i="48"/>
  <c r="AT54" i="48" s="1"/>
  <c r="AK48" i="48"/>
  <c r="AT48" i="48" s="1"/>
  <c r="AJ48" i="48"/>
  <c r="AJ42" i="48"/>
  <c r="AK42" i="48"/>
  <c r="AT42" i="48" s="1"/>
  <c r="AJ36" i="48"/>
  <c r="AK36" i="48"/>
  <c r="AT36" i="48" s="1"/>
  <c r="AK30" i="48"/>
  <c r="AT30" i="48" s="1"/>
  <c r="AJ30" i="48"/>
  <c r="AJ24" i="48"/>
  <c r="AK24" i="48"/>
  <c r="AT24" i="48" s="1"/>
  <c r="AJ18" i="48"/>
  <c r="AK18" i="48"/>
  <c r="AT18" i="48" s="1"/>
  <c r="AK12" i="48"/>
  <c r="AT12" i="48" s="1"/>
  <c r="AJ12" i="48"/>
  <c r="AJ6" i="48"/>
  <c r="AK6" i="48"/>
  <c r="AT6" i="48" s="1"/>
  <c r="Y68" i="43"/>
  <c r="X68" i="43"/>
  <c r="Z68" i="43" s="1"/>
  <c r="X70" i="42"/>
  <c r="Y70" i="42"/>
  <c r="AI66" i="46"/>
  <c r="AN66" i="46"/>
  <c r="AS22" i="44"/>
  <c r="AL22" i="44"/>
  <c r="AU22" i="44" s="1"/>
  <c r="Z70" i="86"/>
  <c r="AS7" i="44"/>
  <c r="AL7" i="44"/>
  <c r="AU7" i="44" s="1"/>
  <c r="AS43" i="44"/>
  <c r="AL43" i="44"/>
  <c r="AU43" i="44" s="1"/>
  <c r="AS61" i="44"/>
  <c r="AL61" i="44"/>
  <c r="AU61" i="44" s="1"/>
  <c r="AS47" i="44"/>
  <c r="AL47" i="44"/>
  <c r="AU47" i="44" s="1"/>
  <c r="W70" i="93"/>
  <c r="AG69" i="93"/>
  <c r="AP69" i="93" s="1"/>
  <c r="AF69" i="93"/>
  <c r="AO69" i="93" s="1"/>
  <c r="AE69" i="93"/>
  <c r="W69" i="41"/>
  <c r="AG68" i="41"/>
  <c r="AP68" i="41" s="1"/>
  <c r="AF68" i="41"/>
  <c r="AO68" i="41" s="1"/>
  <c r="AE68" i="41"/>
  <c r="AS9" i="44"/>
  <c r="AL9" i="44"/>
  <c r="AU9" i="44" s="1"/>
  <c r="AH68" i="39"/>
  <c r="AQ68" i="39" s="1"/>
  <c r="AR68" i="76"/>
  <c r="AS10" i="44"/>
  <c r="AL10" i="44"/>
  <c r="AU10" i="44" s="1"/>
  <c r="AS46" i="44"/>
  <c r="AL46" i="44"/>
  <c r="AU46" i="44" s="1"/>
  <c r="AR70" i="79"/>
  <c r="AJ64" i="40"/>
  <c r="AK64" i="40"/>
  <c r="AT64" i="40" s="1"/>
  <c r="AJ58" i="40"/>
  <c r="AK58" i="40"/>
  <c r="AT58" i="40" s="1"/>
  <c r="AJ52" i="40"/>
  <c r="AK52" i="40"/>
  <c r="AT52" i="40" s="1"/>
  <c r="AJ46" i="40"/>
  <c r="AK46" i="40"/>
  <c r="AT46" i="40" s="1"/>
  <c r="AJ40" i="40"/>
  <c r="AK40" i="40"/>
  <c r="AT40" i="40" s="1"/>
  <c r="AJ34" i="40"/>
  <c r="AK34" i="40"/>
  <c r="AT34" i="40" s="1"/>
  <c r="AJ28" i="40"/>
  <c r="AK28" i="40"/>
  <c r="AT28" i="40" s="1"/>
  <c r="AJ22" i="40"/>
  <c r="AK22" i="40"/>
  <c r="AT22" i="40" s="1"/>
  <c r="AJ16" i="40"/>
  <c r="AK16" i="40"/>
  <c r="AT16" i="40" s="1"/>
  <c r="AK10" i="40"/>
  <c r="AT10" i="40" s="1"/>
  <c r="AJ10" i="40"/>
  <c r="AN66" i="74"/>
  <c r="AI66" i="74"/>
  <c r="AS11" i="44"/>
  <c r="AL11" i="44"/>
  <c r="AU11" i="44" s="1"/>
  <c r="AI68" i="90"/>
  <c r="AN68" i="90"/>
  <c r="AH70" i="85"/>
  <c r="AQ70" i="85" s="1"/>
  <c r="AK64" i="96"/>
  <c r="AT64" i="96" s="1"/>
  <c r="AJ64" i="96"/>
  <c r="AJ58" i="96"/>
  <c r="AK58" i="96"/>
  <c r="AT58" i="96" s="1"/>
  <c r="AJ52" i="96"/>
  <c r="AK52" i="96"/>
  <c r="AT52" i="96" s="1"/>
  <c r="AJ46" i="96"/>
  <c r="AK46" i="96"/>
  <c r="AT46" i="96" s="1"/>
  <c r="AJ40" i="96"/>
  <c r="AK40" i="96"/>
  <c r="AT40" i="96" s="1"/>
  <c r="AJ34" i="96"/>
  <c r="AK34" i="96"/>
  <c r="AT34" i="96" s="1"/>
  <c r="AJ28" i="96"/>
  <c r="AK28" i="96"/>
  <c r="AT28" i="96" s="1"/>
  <c r="AJ22" i="96"/>
  <c r="AK22" i="96"/>
  <c r="AT22" i="96" s="1"/>
  <c r="AJ16" i="96"/>
  <c r="AK16" i="96"/>
  <c r="AT16" i="96" s="1"/>
  <c r="AJ10" i="96"/>
  <c r="AK10" i="96"/>
  <c r="AT10" i="96" s="1"/>
  <c r="AK66" i="48"/>
  <c r="AT66" i="48" s="1"/>
  <c r="AJ66" i="48"/>
  <c r="AJ59" i="48"/>
  <c r="AK59" i="48"/>
  <c r="AT59" i="48" s="1"/>
  <c r="AJ53" i="48"/>
  <c r="AK53" i="48"/>
  <c r="AT53" i="48" s="1"/>
  <c r="AJ47" i="48"/>
  <c r="AK47" i="48"/>
  <c r="AT47" i="48" s="1"/>
  <c r="AJ41" i="48"/>
  <c r="AK41" i="48"/>
  <c r="AT41" i="48" s="1"/>
  <c r="AJ35" i="48"/>
  <c r="AK35" i="48"/>
  <c r="AT35" i="48" s="1"/>
  <c r="AJ29" i="48"/>
  <c r="AK29" i="48"/>
  <c r="AT29" i="48" s="1"/>
  <c r="AJ23" i="48"/>
  <c r="AK23" i="48"/>
  <c r="AT23" i="48" s="1"/>
  <c r="AJ17" i="48"/>
  <c r="AK17" i="48"/>
  <c r="AT17" i="48" s="1"/>
  <c r="AJ11" i="48"/>
  <c r="AK11" i="48"/>
  <c r="AT11" i="48" s="1"/>
  <c r="AR69" i="95"/>
  <c r="X71" i="26"/>
  <c r="Y71" i="26"/>
  <c r="AI69" i="42"/>
  <c r="AN69" i="42"/>
  <c r="AS19" i="44"/>
  <c r="AL19" i="44"/>
  <c r="AU19" i="44" s="1"/>
  <c r="AF67" i="29"/>
  <c r="AO67" i="29" s="1"/>
  <c r="AE67" i="29"/>
  <c r="W68" i="29"/>
  <c r="AG67" i="29"/>
  <c r="AP67" i="29" s="1"/>
  <c r="X69" i="82"/>
  <c r="Y69" i="82"/>
  <c r="AR69" i="86"/>
  <c r="AX69" i="80"/>
  <c r="S69" i="80" s="1"/>
  <c r="AC69" i="80" s="1"/>
  <c r="AG69" i="80"/>
  <c r="AP69" i="80" s="1"/>
  <c r="AP71" i="80" s="1"/>
  <c r="AE69" i="80"/>
  <c r="AF69" i="80"/>
  <c r="AO69" i="80" s="1"/>
  <c r="AO71" i="80" s="1"/>
  <c r="AS31" i="44"/>
  <c r="AL31" i="44"/>
  <c r="AU31" i="44" s="1"/>
  <c r="AS67" i="44"/>
  <c r="AL67" i="44"/>
  <c r="AU67" i="44" s="1"/>
  <c r="AR66" i="45"/>
  <c r="AH69" i="28"/>
  <c r="AQ69" i="28" s="1"/>
  <c r="AQ71" i="28" s="1"/>
  <c r="AZ3" i="28"/>
  <c r="AX4" i="28" s="1"/>
  <c r="S4" i="28" s="1"/>
  <c r="AC4" i="28" s="1"/>
  <c r="AB5" i="28" s="1"/>
  <c r="AX9" i="28"/>
  <c r="S9" i="28" s="1"/>
  <c r="AC9" i="28" s="1"/>
  <c r="AB10" i="28" s="1"/>
  <c r="AX11" i="28"/>
  <c r="S11" i="28" s="1"/>
  <c r="AC11" i="28" s="1"/>
  <c r="AB12" i="28" s="1"/>
  <c r="AX12" i="28"/>
  <c r="S12" i="28" s="1"/>
  <c r="AC12" i="28" s="1"/>
  <c r="AB13" i="28" s="1"/>
  <c r="AX16" i="28"/>
  <c r="S16" i="28" s="1"/>
  <c r="AC16" i="28" s="1"/>
  <c r="AB17" i="28" s="1"/>
  <c r="AX17" i="28"/>
  <c r="S17" i="28" s="1"/>
  <c r="AC17" i="28" s="1"/>
  <c r="AB18" i="28" s="1"/>
  <c r="AX18" i="28"/>
  <c r="S18" i="28" s="1"/>
  <c r="AC18" i="28" s="1"/>
  <c r="AB19" i="28" s="1"/>
  <c r="AX21" i="28"/>
  <c r="S21" i="28" s="1"/>
  <c r="AC21" i="28" s="1"/>
  <c r="AB22" i="28" s="1"/>
  <c r="AX22" i="28"/>
  <c r="S22" i="28" s="1"/>
  <c r="AC22" i="28" s="1"/>
  <c r="AB23" i="28" s="1"/>
  <c r="AX24" i="28"/>
  <c r="S24" i="28" s="1"/>
  <c r="AC24" i="28" s="1"/>
  <c r="AB25" i="28" s="1"/>
  <c r="AX27" i="28"/>
  <c r="S27" i="28" s="1"/>
  <c r="AC27" i="28" s="1"/>
  <c r="AB28" i="28" s="1"/>
  <c r="AX28" i="28"/>
  <c r="S28" i="28" s="1"/>
  <c r="AC28" i="28" s="1"/>
  <c r="AB29" i="28" s="1"/>
  <c r="AX29" i="28"/>
  <c r="S29" i="28" s="1"/>
  <c r="AC29" i="28" s="1"/>
  <c r="AB30" i="28" s="1"/>
  <c r="AX30" i="28"/>
  <c r="S30" i="28" s="1"/>
  <c r="AC30" i="28" s="1"/>
  <c r="AB31" i="28" s="1"/>
  <c r="AX33" i="28"/>
  <c r="S33" i="28" s="1"/>
  <c r="AC33" i="28" s="1"/>
  <c r="AB34" i="28" s="1"/>
  <c r="AX34" i="28"/>
  <c r="S34" i="28" s="1"/>
  <c r="AC34" i="28" s="1"/>
  <c r="AB35" i="28" s="1"/>
  <c r="AX35" i="28"/>
  <c r="S35" i="28" s="1"/>
  <c r="AC35" i="28" s="1"/>
  <c r="AB36" i="28" s="1"/>
  <c r="AX36" i="28"/>
  <c r="S36" i="28" s="1"/>
  <c r="AC36" i="28" s="1"/>
  <c r="AB37" i="28" s="1"/>
  <c r="AX39" i="28"/>
  <c r="S39" i="28" s="1"/>
  <c r="AC39" i="28" s="1"/>
  <c r="AB40" i="28" s="1"/>
  <c r="AX40" i="28"/>
  <c r="S40" i="28" s="1"/>
  <c r="AC40" i="28" s="1"/>
  <c r="AB41" i="28" s="1"/>
  <c r="AX41" i="28"/>
  <c r="S41" i="28" s="1"/>
  <c r="AC41" i="28" s="1"/>
  <c r="AB42" i="28" s="1"/>
  <c r="AX42" i="28"/>
  <c r="S42" i="28" s="1"/>
  <c r="AC42" i="28" s="1"/>
  <c r="AB43" i="28" s="1"/>
  <c r="AX45" i="28"/>
  <c r="S45" i="28" s="1"/>
  <c r="AC45" i="28" s="1"/>
  <c r="AB46" i="28" s="1"/>
  <c r="AX46" i="28"/>
  <c r="S46" i="28" s="1"/>
  <c r="AC46" i="28" s="1"/>
  <c r="AB47" i="28" s="1"/>
  <c r="AX47" i="28"/>
  <c r="S47" i="28" s="1"/>
  <c r="AC47" i="28" s="1"/>
  <c r="AB48" i="28" s="1"/>
  <c r="AX48" i="28"/>
  <c r="S48" i="28" s="1"/>
  <c r="AC48" i="28" s="1"/>
  <c r="AB49" i="28" s="1"/>
  <c r="AX51" i="28"/>
  <c r="S51" i="28" s="1"/>
  <c r="AC51" i="28" s="1"/>
  <c r="AB52" i="28" s="1"/>
  <c r="AX52" i="28"/>
  <c r="S52" i="28" s="1"/>
  <c r="AC52" i="28" s="1"/>
  <c r="AB53" i="28" s="1"/>
  <c r="AX53" i="28"/>
  <c r="S53" i="28" s="1"/>
  <c r="AC53" i="28" s="1"/>
  <c r="AB54" i="28" s="1"/>
  <c r="AX54" i="28"/>
  <c r="S54" i="28" s="1"/>
  <c r="AC54" i="28" s="1"/>
  <c r="AB55" i="28" s="1"/>
  <c r="AX55" i="28"/>
  <c r="S55" i="28" s="1"/>
  <c r="AC55" i="28" s="1"/>
  <c r="AB56" i="28" s="1"/>
  <c r="AX57" i="28"/>
  <c r="S57" i="28" s="1"/>
  <c r="AC57" i="28" s="1"/>
  <c r="AB58" i="28" s="1"/>
  <c r="AX58" i="28"/>
  <c r="S58" i="28" s="1"/>
  <c r="AC58" i="28" s="1"/>
  <c r="AB59" i="28" s="1"/>
  <c r="AX59" i="28"/>
  <c r="S59" i="28" s="1"/>
  <c r="AC59" i="28" s="1"/>
  <c r="AB60" i="28" s="1"/>
  <c r="AX60" i="28"/>
  <c r="S60" i="28" s="1"/>
  <c r="AC60" i="28" s="1"/>
  <c r="AB61" i="28" s="1"/>
  <c r="AX61" i="28"/>
  <c r="S61" i="28" s="1"/>
  <c r="AC61" i="28" s="1"/>
  <c r="AB62" i="28" s="1"/>
  <c r="AX62" i="28"/>
  <c r="S62" i="28" s="1"/>
  <c r="AC62" i="28" s="1"/>
  <c r="AB63" i="28" s="1"/>
  <c r="AX63" i="28"/>
  <c r="S63" i="28" s="1"/>
  <c r="AC63" i="28" s="1"/>
  <c r="AB64" i="28" s="1"/>
  <c r="AX64" i="28"/>
  <c r="S64" i="28" s="1"/>
  <c r="AC64" i="28" s="1"/>
  <c r="AB65" i="28" s="1"/>
  <c r="AX67" i="28"/>
  <c r="S67" i="28" s="1"/>
  <c r="AC67" i="28" s="1"/>
  <c r="AB68" i="28" s="1"/>
  <c r="AX68" i="28"/>
  <c r="S68" i="28" s="1"/>
  <c r="AC68" i="28" s="1"/>
  <c r="AB69" i="28" s="1"/>
  <c r="AX65" i="28"/>
  <c r="S65" i="28" s="1"/>
  <c r="AC65" i="28" s="1"/>
  <c r="AB66" i="28" s="1"/>
  <c r="AX66" i="28"/>
  <c r="S66" i="28" s="1"/>
  <c r="AC66" i="28" s="1"/>
  <c r="AB67" i="28" s="1"/>
  <c r="AR68" i="87"/>
  <c r="AS8" i="44"/>
  <c r="AL8" i="44"/>
  <c r="AU8" i="44" s="1"/>
  <c r="AS26" i="44"/>
  <c r="AL26" i="44"/>
  <c r="AU26" i="44" s="1"/>
  <c r="AS44" i="44"/>
  <c r="AL44" i="44"/>
  <c r="AU44" i="44" s="1"/>
  <c r="AS62" i="44"/>
  <c r="AL62" i="44"/>
  <c r="AU62" i="44" s="1"/>
  <c r="AH66" i="75"/>
  <c r="AQ66" i="75" s="1"/>
  <c r="Z67" i="35"/>
  <c r="AI69" i="48"/>
  <c r="AN69" i="48"/>
  <c r="AN71" i="48" s="1"/>
  <c r="Z69" i="87"/>
  <c r="Z69" i="31"/>
  <c r="AS27" i="44"/>
  <c r="AL27" i="44"/>
  <c r="AU27" i="44" s="1"/>
  <c r="AS45" i="44"/>
  <c r="AL45" i="44"/>
  <c r="AU45" i="44" s="1"/>
  <c r="AS63" i="44"/>
  <c r="AL63" i="44"/>
  <c r="AU63" i="44" s="1"/>
  <c r="Z68" i="39"/>
  <c r="AS5" i="44"/>
  <c r="AL5" i="44"/>
  <c r="AU5" i="44" s="1"/>
  <c r="AH66" i="89"/>
  <c r="AQ66" i="89" s="1"/>
  <c r="AS16" i="44"/>
  <c r="AL16" i="44"/>
  <c r="AU16" i="44" s="1"/>
  <c r="AS34" i="44"/>
  <c r="AL34" i="44"/>
  <c r="AU34" i="44" s="1"/>
  <c r="AJ67" i="40"/>
  <c r="AK67" i="40"/>
  <c r="AT67" i="40" s="1"/>
  <c r="AJ63" i="40"/>
  <c r="AK63" i="40"/>
  <c r="AT63" i="40" s="1"/>
  <c r="AJ57" i="40"/>
  <c r="AK57" i="40"/>
  <c r="AT57" i="40" s="1"/>
  <c r="AJ51" i="40"/>
  <c r="AK51" i="40"/>
  <c r="AT51" i="40" s="1"/>
  <c r="AJ45" i="40"/>
  <c r="AK45" i="40"/>
  <c r="AT45" i="40" s="1"/>
  <c r="AJ39" i="40"/>
  <c r="AK39" i="40"/>
  <c r="AT39" i="40" s="1"/>
  <c r="AJ33" i="40"/>
  <c r="AK33" i="40"/>
  <c r="AT33" i="40" s="1"/>
  <c r="AJ27" i="40"/>
  <c r="AK27" i="40"/>
  <c r="AT27" i="40" s="1"/>
  <c r="AJ21" i="40"/>
  <c r="AK21" i="40"/>
  <c r="AT21" i="40" s="1"/>
  <c r="AJ15" i="40"/>
  <c r="AK15" i="40"/>
  <c r="AT15" i="40" s="1"/>
  <c r="AX8" i="40"/>
  <c r="S8" i="40" s="1"/>
  <c r="AC8" i="40" s="1"/>
  <c r="AB9" i="40" s="1"/>
  <c r="AX3" i="40"/>
  <c r="S3" i="40" s="1"/>
  <c r="AC3" i="40" s="1"/>
  <c r="X67" i="88"/>
  <c r="Z67" i="88" s="1"/>
  <c r="Y67" i="88"/>
  <c r="AS6" i="44"/>
  <c r="AL6" i="44"/>
  <c r="AU6" i="44" s="1"/>
  <c r="AS24" i="44"/>
  <c r="AL24" i="44"/>
  <c r="AU24" i="44" s="1"/>
  <c r="AS42" i="44"/>
  <c r="AL42" i="44"/>
  <c r="AU42" i="44" s="1"/>
  <c r="AS60" i="44"/>
  <c r="AL60" i="44"/>
  <c r="AU60" i="44" s="1"/>
  <c r="AH71" i="79"/>
  <c r="AQ71" i="79" s="1"/>
  <c r="AJ69" i="96"/>
  <c r="AS69" i="96" s="1"/>
  <c r="AK69" i="96"/>
  <c r="AT69" i="96" s="1"/>
  <c r="AJ63" i="96"/>
  <c r="AK63" i="96"/>
  <c r="AT63" i="96" s="1"/>
  <c r="AJ57" i="96"/>
  <c r="AK57" i="96"/>
  <c r="AT57" i="96" s="1"/>
  <c r="AJ51" i="96"/>
  <c r="AK51" i="96"/>
  <c r="AT51" i="96" s="1"/>
  <c r="AJ45" i="96"/>
  <c r="AK45" i="96"/>
  <c r="AT45" i="96" s="1"/>
  <c r="AJ39" i="96"/>
  <c r="AK39" i="96"/>
  <c r="AT39" i="96" s="1"/>
  <c r="AJ33" i="96"/>
  <c r="AK33" i="96"/>
  <c r="AT33" i="96" s="1"/>
  <c r="AJ27" i="96"/>
  <c r="AK27" i="96"/>
  <c r="AT27" i="96" s="1"/>
  <c r="AK21" i="96"/>
  <c r="AT21" i="96" s="1"/>
  <c r="AJ21" i="96"/>
  <c r="AK15" i="96"/>
  <c r="AT15" i="96" s="1"/>
  <c r="AJ15" i="96"/>
  <c r="AX8" i="96"/>
  <c r="S8" i="96" s="1"/>
  <c r="AC8" i="96" s="1"/>
  <c r="AB9" i="96" s="1"/>
  <c r="AX3" i="96"/>
  <c r="S3" i="96" s="1"/>
  <c r="AC3" i="96" s="1"/>
  <c r="Z67" i="45"/>
  <c r="AJ64" i="48"/>
  <c r="AK64" i="48"/>
  <c r="AT64" i="48" s="1"/>
  <c r="AJ58" i="48"/>
  <c r="AK58" i="48"/>
  <c r="AT58" i="48" s="1"/>
  <c r="AJ52" i="48"/>
  <c r="AK52" i="48"/>
  <c r="AT52" i="48" s="1"/>
  <c r="AJ46" i="48"/>
  <c r="AK46" i="48"/>
  <c r="AT46" i="48" s="1"/>
  <c r="AJ40" i="48"/>
  <c r="AK40" i="48"/>
  <c r="AT40" i="48" s="1"/>
  <c r="AJ34" i="48"/>
  <c r="AK34" i="48"/>
  <c r="AT34" i="48" s="1"/>
  <c r="AJ28" i="48"/>
  <c r="AK28" i="48"/>
  <c r="AT28" i="48" s="1"/>
  <c r="AJ22" i="48"/>
  <c r="AK22" i="48"/>
  <c r="AT22" i="48" s="1"/>
  <c r="AJ16" i="48"/>
  <c r="AK16" i="48"/>
  <c r="AT16" i="48" s="1"/>
  <c r="AX9" i="48"/>
  <c r="S9" i="48" s="1"/>
  <c r="AC9" i="48" s="1"/>
  <c r="AB10" i="48" s="1"/>
  <c r="AX4" i="48"/>
  <c r="S4" i="48" s="1"/>
  <c r="AC4" i="48" s="1"/>
  <c r="AB5" i="48" s="1"/>
  <c r="X69" i="32"/>
  <c r="Y69" i="32"/>
  <c r="AI70" i="26"/>
  <c r="AN70" i="26"/>
  <c r="AN68" i="81"/>
  <c r="AI68" i="81"/>
  <c r="X68" i="36"/>
  <c r="Z68" i="36" s="1"/>
  <c r="Y68" i="36"/>
  <c r="AS41" i="44"/>
  <c r="AL41" i="44"/>
  <c r="AU41" i="44" s="1"/>
  <c r="AF70" i="95"/>
  <c r="AO70" i="95" s="1"/>
  <c r="AG70" i="95"/>
  <c r="AP70" i="95" s="1"/>
  <c r="W71" i="95"/>
  <c r="AE70" i="95"/>
  <c r="AR68" i="28"/>
  <c r="AR68" i="31"/>
  <c r="AS13" i="44"/>
  <c r="AL13" i="44"/>
  <c r="AU13" i="44" s="1"/>
  <c r="AS49" i="44"/>
  <c r="AL49" i="44"/>
  <c r="AU49" i="44" s="1"/>
  <c r="AH68" i="84"/>
  <c r="AQ68" i="84" s="1"/>
  <c r="Z66" i="75"/>
  <c r="AS17" i="44"/>
  <c r="AL17" i="44"/>
  <c r="AU17" i="44" s="1"/>
  <c r="AR68" i="80"/>
  <c r="Z66" i="89"/>
  <c r="AS52" i="44"/>
  <c r="AL52" i="44"/>
  <c r="AU52" i="44" s="1"/>
  <c r="AH69" i="80"/>
  <c r="AQ69" i="80" s="1"/>
  <c r="AQ71" i="80" s="1"/>
  <c r="AZ3" i="80"/>
  <c r="AX5" i="80" s="1"/>
  <c r="S5" i="80" s="1"/>
  <c r="AC5" i="80" s="1"/>
  <c r="AB6" i="80" s="1"/>
  <c r="AX6" i="80"/>
  <c r="S6" i="80" s="1"/>
  <c r="AC6" i="80" s="1"/>
  <c r="AB7" i="80" s="1"/>
  <c r="AX13" i="80"/>
  <c r="S13" i="80" s="1"/>
  <c r="AC13" i="80" s="1"/>
  <c r="AB14" i="80" s="1"/>
  <c r="AX14" i="80"/>
  <c r="S14" i="80" s="1"/>
  <c r="AC14" i="80" s="1"/>
  <c r="AB15" i="80" s="1"/>
  <c r="AX15" i="80"/>
  <c r="S15" i="80" s="1"/>
  <c r="AC15" i="80" s="1"/>
  <c r="AB16" i="80" s="1"/>
  <c r="AX21" i="80"/>
  <c r="S21" i="80" s="1"/>
  <c r="AC21" i="80" s="1"/>
  <c r="AB22" i="80" s="1"/>
  <c r="AX24" i="80"/>
  <c r="S24" i="80" s="1"/>
  <c r="AC24" i="80" s="1"/>
  <c r="AB25" i="80" s="1"/>
  <c r="AX25" i="80"/>
  <c r="S25" i="80" s="1"/>
  <c r="AC25" i="80" s="1"/>
  <c r="AB26" i="80" s="1"/>
  <c r="AX26" i="80"/>
  <c r="S26" i="80" s="1"/>
  <c r="AC26" i="80" s="1"/>
  <c r="AB27" i="80" s="1"/>
  <c r="AX31" i="80"/>
  <c r="S31" i="80" s="1"/>
  <c r="AC31" i="80" s="1"/>
  <c r="AB32" i="80" s="1"/>
  <c r="AX32" i="80"/>
  <c r="S32" i="80" s="1"/>
  <c r="AC32" i="80" s="1"/>
  <c r="AB33" i="80" s="1"/>
  <c r="AX33" i="80"/>
  <c r="S33" i="80" s="1"/>
  <c r="AC33" i="80" s="1"/>
  <c r="AB34" i="80" s="1"/>
  <c r="AX36" i="80"/>
  <c r="S36" i="80" s="1"/>
  <c r="AC36" i="80" s="1"/>
  <c r="AB37" i="80" s="1"/>
  <c r="AX39" i="80"/>
  <c r="S39" i="80" s="1"/>
  <c r="AC39" i="80" s="1"/>
  <c r="AB40" i="80" s="1"/>
  <c r="AX42" i="80"/>
  <c r="S42" i="80" s="1"/>
  <c r="AC42" i="80" s="1"/>
  <c r="AB43" i="80" s="1"/>
  <c r="AX43" i="80"/>
  <c r="S43" i="80" s="1"/>
  <c r="AC43" i="80" s="1"/>
  <c r="AB44" i="80" s="1"/>
  <c r="AX44" i="80"/>
  <c r="S44" i="80" s="1"/>
  <c r="AC44" i="80" s="1"/>
  <c r="AB45" i="80" s="1"/>
  <c r="AX49" i="80"/>
  <c r="S49" i="80" s="1"/>
  <c r="AC49" i="80" s="1"/>
  <c r="AB50" i="80" s="1"/>
  <c r="AX50" i="80"/>
  <c r="S50" i="80" s="1"/>
  <c r="AC50" i="80" s="1"/>
  <c r="AB51" i="80" s="1"/>
  <c r="AX51" i="80"/>
  <c r="S51" i="80" s="1"/>
  <c r="AC51" i="80" s="1"/>
  <c r="AB52" i="80" s="1"/>
  <c r="AX54" i="80"/>
  <c r="S54" i="80" s="1"/>
  <c r="AC54" i="80" s="1"/>
  <c r="AB55" i="80" s="1"/>
  <c r="AX57" i="80"/>
  <c r="S57" i="80" s="1"/>
  <c r="AC57" i="80" s="1"/>
  <c r="AB58" i="80" s="1"/>
  <c r="AX60" i="80"/>
  <c r="S60" i="80" s="1"/>
  <c r="AC60" i="80" s="1"/>
  <c r="AB61" i="80" s="1"/>
  <c r="AX61" i="80"/>
  <c r="S61" i="80" s="1"/>
  <c r="AC61" i="80" s="1"/>
  <c r="AB62" i="80" s="1"/>
  <c r="AX62" i="80"/>
  <c r="S62" i="80" s="1"/>
  <c r="AC62" i="80" s="1"/>
  <c r="AB63" i="80" s="1"/>
  <c r="AX66" i="80"/>
  <c r="S66" i="80" s="1"/>
  <c r="AC66" i="80" s="1"/>
  <c r="AB67" i="80" s="1"/>
  <c r="AX67" i="80"/>
  <c r="S67" i="80" s="1"/>
  <c r="AC67" i="80" s="1"/>
  <c r="AB68" i="80" s="1"/>
  <c r="AX65" i="80"/>
  <c r="S65" i="80" s="1"/>
  <c r="AC65" i="80" s="1"/>
  <c r="AB66" i="80" s="1"/>
  <c r="AJ69" i="40"/>
  <c r="AS69" i="40" s="1"/>
  <c r="AK69" i="40"/>
  <c r="AT69" i="40" s="1"/>
  <c r="AK62" i="40"/>
  <c r="AT62" i="40" s="1"/>
  <c r="AJ62" i="40"/>
  <c r="AK56" i="40"/>
  <c r="AT56" i="40" s="1"/>
  <c r="AJ56" i="40"/>
  <c r="AK50" i="40"/>
  <c r="AT50" i="40" s="1"/>
  <c r="AJ50" i="40"/>
  <c r="AK44" i="40"/>
  <c r="AT44" i="40" s="1"/>
  <c r="AJ44" i="40"/>
  <c r="AK38" i="40"/>
  <c r="AT38" i="40" s="1"/>
  <c r="AJ38" i="40"/>
  <c r="AK32" i="40"/>
  <c r="AT32" i="40" s="1"/>
  <c r="AJ32" i="40"/>
  <c r="AK26" i="40"/>
  <c r="AT26" i="40" s="1"/>
  <c r="AJ26" i="40"/>
  <c r="AK20" i="40"/>
  <c r="AT20" i="40" s="1"/>
  <c r="AJ20" i="40"/>
  <c r="AX13" i="40"/>
  <c r="S13" i="40" s="1"/>
  <c r="AC13" i="40" s="1"/>
  <c r="AB14" i="40" s="1"/>
  <c r="AR66" i="35"/>
  <c r="AS23" i="44"/>
  <c r="AL23" i="44"/>
  <c r="AU23" i="44" s="1"/>
  <c r="Y69" i="90"/>
  <c r="X69" i="90"/>
  <c r="Y70" i="77"/>
  <c r="X70" i="77"/>
  <c r="Z70" i="85"/>
  <c r="Z71" i="79"/>
  <c r="AJ68" i="96"/>
  <c r="AK68" i="96"/>
  <c r="AT68" i="96" s="1"/>
  <c r="AJ62" i="96"/>
  <c r="AK62" i="96"/>
  <c r="AT62" i="96" s="1"/>
  <c r="AJ56" i="96"/>
  <c r="AK56" i="96"/>
  <c r="AT56" i="96" s="1"/>
  <c r="AJ50" i="96"/>
  <c r="AK50" i="96"/>
  <c r="AT50" i="96" s="1"/>
  <c r="AJ44" i="96"/>
  <c r="AK44" i="96"/>
  <c r="AT44" i="96" s="1"/>
  <c r="AJ38" i="96"/>
  <c r="AK38" i="96"/>
  <c r="AT38" i="96" s="1"/>
  <c r="AJ32" i="96"/>
  <c r="AK32" i="96"/>
  <c r="AT32" i="96" s="1"/>
  <c r="AJ26" i="96"/>
  <c r="AK26" i="96"/>
  <c r="AT26" i="96" s="1"/>
  <c r="AJ20" i="96"/>
  <c r="AK20" i="96"/>
  <c r="AT20" i="96" s="1"/>
  <c r="AJ14" i="96"/>
  <c r="AK14" i="96"/>
  <c r="AT14" i="96" s="1"/>
  <c r="AJ69" i="48"/>
  <c r="AS69" i="48" s="1"/>
  <c r="AK69" i="48"/>
  <c r="AT69" i="48" s="1"/>
  <c r="AJ63" i="48"/>
  <c r="AK63" i="48"/>
  <c r="AT63" i="48" s="1"/>
  <c r="AK57" i="48"/>
  <c r="AT57" i="48" s="1"/>
  <c r="AJ57" i="48"/>
  <c r="AJ51" i="48"/>
  <c r="AK51" i="48"/>
  <c r="AT51" i="48" s="1"/>
  <c r="AJ45" i="48"/>
  <c r="AK45" i="48"/>
  <c r="AT45" i="48" s="1"/>
  <c r="AK39" i="48"/>
  <c r="AT39" i="48" s="1"/>
  <c r="AJ39" i="48"/>
  <c r="AJ33" i="48"/>
  <c r="AK33" i="48"/>
  <c r="AT33" i="48" s="1"/>
  <c r="AJ27" i="48"/>
  <c r="AK27" i="48"/>
  <c r="AT27" i="48" s="1"/>
  <c r="AK21" i="48"/>
  <c r="AT21" i="48" s="1"/>
  <c r="AJ21" i="48"/>
  <c r="AJ15" i="48"/>
  <c r="AK15" i="48"/>
  <c r="AT15" i="48" s="1"/>
  <c r="AX8" i="48"/>
  <c r="S8" i="48" s="1"/>
  <c r="AC8" i="48" s="1"/>
  <c r="AB9" i="48" s="1"/>
  <c r="AS35" i="44"/>
  <c r="AL35" i="44"/>
  <c r="AU35" i="44" s="1"/>
  <c r="AI68" i="32"/>
  <c r="AN68" i="32"/>
  <c r="AI67" i="43"/>
  <c r="AN67" i="43"/>
  <c r="Y69" i="81"/>
  <c r="X69" i="81"/>
  <c r="AI67" i="36"/>
  <c r="AN67" i="36"/>
  <c r="Y67" i="46"/>
  <c r="X67" i="46"/>
  <c r="AX12" i="80" l="1"/>
  <c r="S12" i="80" s="1"/>
  <c r="AC12" i="80" s="1"/>
  <c r="AB13" i="80" s="1"/>
  <c r="Z69" i="90"/>
  <c r="Z69" i="81"/>
  <c r="AX56" i="80"/>
  <c r="S56" i="80" s="1"/>
  <c r="AC56" i="80" s="1"/>
  <c r="AB57" i="80" s="1"/>
  <c r="AX48" i="80"/>
  <c r="S48" i="80" s="1"/>
  <c r="AC48" i="80" s="1"/>
  <c r="AB49" i="80" s="1"/>
  <c r="AX38" i="80"/>
  <c r="S38" i="80" s="1"/>
  <c r="AC38" i="80" s="1"/>
  <c r="AB39" i="80" s="1"/>
  <c r="AX30" i="80"/>
  <c r="S30" i="80" s="1"/>
  <c r="AC30" i="80" s="1"/>
  <c r="AB31" i="80" s="1"/>
  <c r="AX20" i="80"/>
  <c r="S20" i="80" s="1"/>
  <c r="AC20" i="80" s="1"/>
  <c r="AB21" i="80" s="1"/>
  <c r="AX9" i="80"/>
  <c r="S9" i="80" s="1"/>
  <c r="AC9" i="80" s="1"/>
  <c r="AB10" i="80" s="1"/>
  <c r="AX63" i="80"/>
  <c r="S63" i="80" s="1"/>
  <c r="AC63" i="80" s="1"/>
  <c r="AB64" i="80" s="1"/>
  <c r="AX55" i="80"/>
  <c r="S55" i="80" s="1"/>
  <c r="AC55" i="80" s="1"/>
  <c r="AB56" i="80" s="1"/>
  <c r="AX45" i="80"/>
  <c r="S45" i="80" s="1"/>
  <c r="AC45" i="80" s="1"/>
  <c r="AB46" i="80" s="1"/>
  <c r="AX37" i="80"/>
  <c r="S37" i="80" s="1"/>
  <c r="AC37" i="80" s="1"/>
  <c r="AB38" i="80" s="1"/>
  <c r="AX27" i="80"/>
  <c r="S27" i="80" s="1"/>
  <c r="AC27" i="80" s="1"/>
  <c r="AB28" i="80" s="1"/>
  <c r="AX19" i="80"/>
  <c r="S19" i="80" s="1"/>
  <c r="AC19" i="80" s="1"/>
  <c r="AB20" i="80" s="1"/>
  <c r="AX7" i="80"/>
  <c r="S7" i="80" s="1"/>
  <c r="AC7" i="80" s="1"/>
  <c r="AB8" i="80" s="1"/>
  <c r="Z70" i="38"/>
  <c r="AX10" i="28"/>
  <c r="S10" i="28" s="1"/>
  <c r="AC10" i="28" s="1"/>
  <c r="AB11" i="28" s="1"/>
  <c r="Z67" i="46"/>
  <c r="AX7" i="76"/>
  <c r="S7" i="76" s="1"/>
  <c r="AC7" i="76" s="1"/>
  <c r="AB8" i="76" s="1"/>
  <c r="AX18" i="80"/>
  <c r="S18" i="80" s="1"/>
  <c r="AC18" i="80" s="1"/>
  <c r="AB19" i="80" s="1"/>
  <c r="AX8" i="80"/>
  <c r="S8" i="80" s="1"/>
  <c r="AC8" i="80" s="1"/>
  <c r="AB9" i="80" s="1"/>
  <c r="AX23" i="28"/>
  <c r="S23" i="28" s="1"/>
  <c r="AC23" i="28" s="1"/>
  <c r="AB24" i="28" s="1"/>
  <c r="AX15" i="28"/>
  <c r="S15" i="28" s="1"/>
  <c r="AC15" i="28" s="1"/>
  <c r="AB16" i="28" s="1"/>
  <c r="AX3" i="28"/>
  <c r="S3" i="28" s="1"/>
  <c r="AC3" i="28" s="1"/>
  <c r="AK6" i="80"/>
  <c r="AT6" i="80" s="1"/>
  <c r="AJ6" i="80"/>
  <c r="AE67" i="46"/>
  <c r="W68" i="46"/>
  <c r="AG67" i="46"/>
  <c r="AP67" i="46" s="1"/>
  <c r="AF67" i="46"/>
  <c r="AO67" i="46" s="1"/>
  <c r="AG67" i="92"/>
  <c r="AP67" i="92" s="1"/>
  <c r="AF67" i="92"/>
  <c r="AO67" i="92" s="1"/>
  <c r="W68" i="92"/>
  <c r="AE67" i="92"/>
  <c r="AF69" i="90"/>
  <c r="AO69" i="90" s="1"/>
  <c r="AG69" i="90"/>
  <c r="AP69" i="90" s="1"/>
  <c r="AE69" i="90"/>
  <c r="W70" i="90"/>
  <c r="AK5" i="28"/>
  <c r="AT5" i="28" s="1"/>
  <c r="AE71" i="79"/>
  <c r="W72" i="79"/>
  <c r="AG71" i="79"/>
  <c r="AP71" i="79" s="1"/>
  <c r="AF71" i="79"/>
  <c r="AO71" i="79" s="1"/>
  <c r="AS45" i="48"/>
  <c r="AL45" i="48"/>
  <c r="AU45" i="48" s="1"/>
  <c r="AS38" i="96"/>
  <c r="AL38" i="96"/>
  <c r="AU38" i="96" s="1"/>
  <c r="AS20" i="40"/>
  <c r="AL20" i="40"/>
  <c r="AU20" i="40" s="1"/>
  <c r="AK50" i="80"/>
  <c r="AT50" i="80" s="1"/>
  <c r="AJ50" i="80"/>
  <c r="AS15" i="48"/>
  <c r="AL15" i="48"/>
  <c r="AU15" i="48" s="1"/>
  <c r="AS33" i="48"/>
  <c r="AL33" i="48"/>
  <c r="AU33" i="48" s="1"/>
  <c r="AS51" i="48"/>
  <c r="AL51" i="48"/>
  <c r="AU51" i="48" s="1"/>
  <c r="AS44" i="96"/>
  <c r="AL44" i="96"/>
  <c r="AU44" i="96" s="1"/>
  <c r="AS62" i="96"/>
  <c r="AL62" i="96"/>
  <c r="AU62" i="96" s="1"/>
  <c r="AS26" i="40"/>
  <c r="AL26" i="40"/>
  <c r="AU26" i="40" s="1"/>
  <c r="AS44" i="40"/>
  <c r="AL44" i="40"/>
  <c r="AU44" i="40" s="1"/>
  <c r="AS62" i="40"/>
  <c r="AL62" i="40"/>
  <c r="AU62" i="40" s="1"/>
  <c r="AJ43" i="80"/>
  <c r="AK43" i="80"/>
  <c r="AT43" i="80" s="1"/>
  <c r="AJ37" i="80"/>
  <c r="AK37" i="80"/>
  <c r="AT37" i="80" s="1"/>
  <c r="AJ19" i="80"/>
  <c r="AK19" i="80"/>
  <c r="AT19" i="80" s="1"/>
  <c r="AH67" i="46"/>
  <c r="AQ67" i="46" s="1"/>
  <c r="AS14" i="96"/>
  <c r="AL14" i="96"/>
  <c r="AU14" i="96" s="1"/>
  <c r="AS32" i="96"/>
  <c r="AL32" i="96"/>
  <c r="AU32" i="96" s="1"/>
  <c r="AS50" i="96"/>
  <c r="AL50" i="96"/>
  <c r="AU50" i="96" s="1"/>
  <c r="AS68" i="96"/>
  <c r="AL68" i="96"/>
  <c r="AU68" i="96" s="1"/>
  <c r="AH69" i="90"/>
  <c r="AQ69" i="90" s="1"/>
  <c r="AS32" i="40"/>
  <c r="AL32" i="40"/>
  <c r="AU32" i="40" s="1"/>
  <c r="AS50" i="40"/>
  <c r="AL50" i="40"/>
  <c r="AU50" i="40" s="1"/>
  <c r="AX68" i="80"/>
  <c r="S68" i="80" s="1"/>
  <c r="AC68" i="80" s="1"/>
  <c r="AB69" i="80" s="1"/>
  <c r="AX58" i="80"/>
  <c r="S58" i="80" s="1"/>
  <c r="AC58" i="80" s="1"/>
  <c r="AB59" i="80" s="1"/>
  <c r="AX52" i="80"/>
  <c r="S52" i="80" s="1"/>
  <c r="AC52" i="80" s="1"/>
  <c r="AB53" i="80" s="1"/>
  <c r="AX46" i="80"/>
  <c r="S46" i="80" s="1"/>
  <c r="AC46" i="80" s="1"/>
  <c r="AB47" i="80" s="1"/>
  <c r="AX40" i="80"/>
  <c r="S40" i="80" s="1"/>
  <c r="AC40" i="80" s="1"/>
  <c r="AB41" i="80" s="1"/>
  <c r="AX34" i="80"/>
  <c r="S34" i="80" s="1"/>
  <c r="AC34" i="80" s="1"/>
  <c r="AB35" i="80" s="1"/>
  <c r="AX28" i="80"/>
  <c r="S28" i="80" s="1"/>
  <c r="AC28" i="80" s="1"/>
  <c r="AB29" i="80" s="1"/>
  <c r="AX22" i="80"/>
  <c r="S22" i="80" s="1"/>
  <c r="AC22" i="80" s="1"/>
  <c r="AB23" i="80" s="1"/>
  <c r="AX16" i="80"/>
  <c r="S16" i="80" s="1"/>
  <c r="AC16" i="80" s="1"/>
  <c r="AB17" i="80" s="1"/>
  <c r="AX10" i="80"/>
  <c r="S10" i="80" s="1"/>
  <c r="AC10" i="80" s="1"/>
  <c r="AB11" i="80" s="1"/>
  <c r="AX4" i="80"/>
  <c r="S4" i="80" s="1"/>
  <c r="AC4" i="80" s="1"/>
  <c r="AB5" i="80" s="1"/>
  <c r="W67" i="89"/>
  <c r="AE66" i="89"/>
  <c r="AF66" i="89"/>
  <c r="AO66" i="89" s="1"/>
  <c r="AG66" i="89"/>
  <c r="AP66" i="89" s="1"/>
  <c r="AJ5" i="48"/>
  <c r="AK5" i="48"/>
  <c r="AT5" i="48" s="1"/>
  <c r="AS33" i="96"/>
  <c r="AL33" i="96"/>
  <c r="AU33" i="96" s="1"/>
  <c r="AS51" i="96"/>
  <c r="AL51" i="96"/>
  <c r="AU51" i="96" s="1"/>
  <c r="AJ9" i="40"/>
  <c r="AK9" i="40"/>
  <c r="AT9" i="40" s="1"/>
  <c r="AS27" i="40"/>
  <c r="AL27" i="40"/>
  <c r="AU27" i="40" s="1"/>
  <c r="AS45" i="40"/>
  <c r="AL45" i="40"/>
  <c r="AU45" i="40" s="1"/>
  <c r="AS63" i="40"/>
  <c r="AL63" i="40"/>
  <c r="AU63" i="40" s="1"/>
  <c r="AL69" i="48"/>
  <c r="AU69" i="48" s="1"/>
  <c r="AR69" i="48"/>
  <c r="AR71" i="48" s="1"/>
  <c r="AJ66" i="28"/>
  <c r="AK66" i="28"/>
  <c r="AT66" i="28" s="1"/>
  <c r="AJ62" i="28"/>
  <c r="AK62" i="28"/>
  <c r="AT62" i="28" s="1"/>
  <c r="AK56" i="28"/>
  <c r="AT56" i="28" s="1"/>
  <c r="AX49" i="28"/>
  <c r="S49" i="28" s="1"/>
  <c r="AC49" i="28" s="1"/>
  <c r="AB50" i="28" s="1"/>
  <c r="AX43" i="28"/>
  <c r="S43" i="28" s="1"/>
  <c r="AC43" i="28" s="1"/>
  <c r="AB44" i="28" s="1"/>
  <c r="AX37" i="28"/>
  <c r="S37" i="28" s="1"/>
  <c r="AC37" i="28" s="1"/>
  <c r="AB38" i="28" s="1"/>
  <c r="AX31" i="28"/>
  <c r="S31" i="28" s="1"/>
  <c r="AC31" i="28" s="1"/>
  <c r="AB32" i="28" s="1"/>
  <c r="AX25" i="28"/>
  <c r="S25" i="28" s="1"/>
  <c r="AC25" i="28" s="1"/>
  <c r="AB26" i="28" s="1"/>
  <c r="AX19" i="28"/>
  <c r="S19" i="28" s="1"/>
  <c r="AC19" i="28" s="1"/>
  <c r="AB20" i="28" s="1"/>
  <c r="AX13" i="28"/>
  <c r="S13" i="28" s="1"/>
  <c r="AC13" i="28" s="1"/>
  <c r="AB14" i="28" s="1"/>
  <c r="AX7" i="28"/>
  <c r="S7" i="28" s="1"/>
  <c r="AC7" i="28" s="1"/>
  <c r="AB8" i="28" s="1"/>
  <c r="X68" i="29"/>
  <c r="Y68" i="29"/>
  <c r="AR69" i="42"/>
  <c r="AS66" i="48"/>
  <c r="AL66" i="48"/>
  <c r="AU66" i="48" s="1"/>
  <c r="AS16" i="40"/>
  <c r="AL16" i="40"/>
  <c r="AU16" i="40" s="1"/>
  <c r="AS34" i="40"/>
  <c r="AL34" i="40"/>
  <c r="AU34" i="40" s="1"/>
  <c r="AS52" i="40"/>
  <c r="AL52" i="40"/>
  <c r="AU52" i="40" s="1"/>
  <c r="Z69" i="41"/>
  <c r="X69" i="41"/>
  <c r="Y69" i="41"/>
  <c r="AR66" i="46"/>
  <c r="AG68" i="43"/>
  <c r="AP68" i="43" s="1"/>
  <c r="AE68" i="43"/>
  <c r="W69" i="43"/>
  <c r="AF68" i="43"/>
  <c r="AO68" i="43" s="1"/>
  <c r="AS18" i="48"/>
  <c r="AL18" i="48"/>
  <c r="AU18" i="48" s="1"/>
  <c r="AS36" i="48"/>
  <c r="AL36" i="48"/>
  <c r="AU36" i="48" s="1"/>
  <c r="AS54" i="48"/>
  <c r="AL54" i="48"/>
  <c r="AU54" i="48" s="1"/>
  <c r="AS23" i="40"/>
  <c r="AL23" i="40"/>
  <c r="AU23" i="40" s="1"/>
  <c r="AS41" i="40"/>
  <c r="AL41" i="40"/>
  <c r="AU41" i="40" s="1"/>
  <c r="AS59" i="40"/>
  <c r="AL59" i="40"/>
  <c r="AU59" i="40" s="1"/>
  <c r="AJ63" i="76"/>
  <c r="AK63" i="76"/>
  <c r="AT63" i="76" s="1"/>
  <c r="AJ57" i="76"/>
  <c r="AK57" i="76"/>
  <c r="AT57" i="76" s="1"/>
  <c r="AJ51" i="76"/>
  <c r="AK51" i="76"/>
  <c r="AT51" i="76" s="1"/>
  <c r="AJ45" i="76"/>
  <c r="AK45" i="76"/>
  <c r="AT45" i="76" s="1"/>
  <c r="AJ39" i="76"/>
  <c r="AK39" i="76"/>
  <c r="AT39" i="76" s="1"/>
  <c r="AJ33" i="76"/>
  <c r="AK33" i="76"/>
  <c r="AT33" i="76" s="1"/>
  <c r="AJ27" i="76"/>
  <c r="AK27" i="76"/>
  <c r="AT27" i="76" s="1"/>
  <c r="AJ21" i="76"/>
  <c r="AK21" i="76"/>
  <c r="AT21" i="76" s="1"/>
  <c r="AJ15" i="76"/>
  <c r="AK15" i="76"/>
  <c r="AT15" i="76" s="1"/>
  <c r="AJ9" i="76"/>
  <c r="AK9" i="76"/>
  <c r="AT9" i="76" s="1"/>
  <c r="AK5" i="76"/>
  <c r="AT5" i="76" s="1"/>
  <c r="AJ5" i="76"/>
  <c r="AR69" i="77"/>
  <c r="AR66" i="88"/>
  <c r="AS18" i="40"/>
  <c r="AL18" i="40"/>
  <c r="AU18" i="40" s="1"/>
  <c r="AS36" i="40"/>
  <c r="AL36" i="40"/>
  <c r="AU36" i="40" s="1"/>
  <c r="AS54" i="40"/>
  <c r="AL54" i="40"/>
  <c r="AU54" i="40" s="1"/>
  <c r="AS4" i="44"/>
  <c r="AL4" i="44"/>
  <c r="AU4" i="44" s="1"/>
  <c r="AU71" i="44" s="1"/>
  <c r="C11" i="44" s="1"/>
  <c r="AS20" i="48"/>
  <c r="AL20" i="48"/>
  <c r="AU20" i="48" s="1"/>
  <c r="AS38" i="48"/>
  <c r="AL38" i="48"/>
  <c r="AU38" i="48" s="1"/>
  <c r="AS56" i="48"/>
  <c r="AL56" i="48"/>
  <c r="AU56" i="48" s="1"/>
  <c r="X68" i="78"/>
  <c r="Y68" i="78"/>
  <c r="X66" i="94"/>
  <c r="Z66" i="94" s="1"/>
  <c r="Y66" i="94"/>
  <c r="AK14" i="40"/>
  <c r="AT14" i="40" s="1"/>
  <c r="AJ14" i="40"/>
  <c r="AK64" i="80"/>
  <c r="AT64" i="80" s="1"/>
  <c r="AJ58" i="80"/>
  <c r="AK58" i="80"/>
  <c r="AT58" i="80" s="1"/>
  <c r="AJ52" i="80"/>
  <c r="AK52" i="80"/>
  <c r="AT52" i="80" s="1"/>
  <c r="AJ46" i="80"/>
  <c r="AK46" i="80"/>
  <c r="AT46" i="80" s="1"/>
  <c r="AJ40" i="80"/>
  <c r="AK40" i="80"/>
  <c r="AT40" i="80" s="1"/>
  <c r="AJ34" i="80"/>
  <c r="AK34" i="80"/>
  <c r="AT34" i="80" s="1"/>
  <c r="AJ28" i="80"/>
  <c r="AK28" i="80"/>
  <c r="AT28" i="80" s="1"/>
  <c r="AJ22" i="80"/>
  <c r="AK22" i="80"/>
  <c r="AT22" i="80" s="1"/>
  <c r="AJ16" i="80"/>
  <c r="AK16" i="80"/>
  <c r="AT16" i="80" s="1"/>
  <c r="AK10" i="80"/>
  <c r="AT10" i="80" s="1"/>
  <c r="AJ10" i="80"/>
  <c r="AI70" i="95"/>
  <c r="AN70" i="95"/>
  <c r="AJ10" i="48"/>
  <c r="AK10" i="48"/>
  <c r="AT10" i="48" s="1"/>
  <c r="AS28" i="48"/>
  <c r="AL28" i="48"/>
  <c r="AU28" i="48" s="1"/>
  <c r="AS46" i="48"/>
  <c r="AL46" i="48"/>
  <c r="AU46" i="48" s="1"/>
  <c r="AS64" i="48"/>
  <c r="AL64" i="48"/>
  <c r="AU64" i="48" s="1"/>
  <c r="AS21" i="96"/>
  <c r="AL21" i="96"/>
  <c r="AU21" i="96" s="1"/>
  <c r="W68" i="35"/>
  <c r="AG67" i="35"/>
  <c r="AP67" i="35" s="1"/>
  <c r="AF67" i="35"/>
  <c r="AO67" i="35" s="1"/>
  <c r="AE67" i="35"/>
  <c r="AK69" i="28"/>
  <c r="AT69" i="28" s="1"/>
  <c r="AJ69" i="28"/>
  <c r="AS69" i="28" s="1"/>
  <c r="AJ61" i="28"/>
  <c r="AK61" i="28"/>
  <c r="AT61" i="28" s="1"/>
  <c r="AJ55" i="28"/>
  <c r="AK55" i="28"/>
  <c r="AT55" i="28" s="1"/>
  <c r="AJ49" i="28"/>
  <c r="AK49" i="28"/>
  <c r="AT49" i="28" s="1"/>
  <c r="AJ43" i="28"/>
  <c r="AK43" i="28"/>
  <c r="AT43" i="28" s="1"/>
  <c r="AJ37" i="28"/>
  <c r="AK37" i="28"/>
  <c r="AT37" i="28" s="1"/>
  <c r="AJ31" i="28"/>
  <c r="AK31" i="28"/>
  <c r="AT31" i="28" s="1"/>
  <c r="AJ25" i="28"/>
  <c r="AK25" i="28"/>
  <c r="AT25" i="28" s="1"/>
  <c r="AJ19" i="28"/>
  <c r="AK19" i="28"/>
  <c r="AT19" i="28" s="1"/>
  <c r="AJ13" i="28"/>
  <c r="AK13" i="28"/>
  <c r="AT13" i="28" s="1"/>
  <c r="AX6" i="28"/>
  <c r="S6" i="28" s="1"/>
  <c r="AC6" i="28" s="1"/>
  <c r="AB7" i="28" s="1"/>
  <c r="AI67" i="29"/>
  <c r="AN67" i="29"/>
  <c r="AS11" i="48"/>
  <c r="AL11" i="48"/>
  <c r="AU11" i="48" s="1"/>
  <c r="AS29" i="48"/>
  <c r="AL29" i="48"/>
  <c r="AU29" i="48" s="1"/>
  <c r="AS47" i="48"/>
  <c r="AL47" i="48"/>
  <c r="AU47" i="48" s="1"/>
  <c r="AS22" i="96"/>
  <c r="AL22" i="96"/>
  <c r="AU22" i="96" s="1"/>
  <c r="AS40" i="96"/>
  <c r="AL40" i="96"/>
  <c r="AU40" i="96" s="1"/>
  <c r="AS58" i="96"/>
  <c r="AL58" i="96"/>
  <c r="AU58" i="96" s="1"/>
  <c r="AR66" i="74"/>
  <c r="AI69" i="93"/>
  <c r="AN69" i="93"/>
  <c r="AS11" i="96"/>
  <c r="AL11" i="96"/>
  <c r="AU11" i="96" s="1"/>
  <c r="AS29" i="96"/>
  <c r="AL29" i="96"/>
  <c r="AU29" i="96" s="1"/>
  <c r="AS47" i="96"/>
  <c r="AL47" i="96"/>
  <c r="AU47" i="96" s="1"/>
  <c r="AS65" i="96"/>
  <c r="AL65" i="96"/>
  <c r="AU65" i="96" s="1"/>
  <c r="AS5" i="40"/>
  <c r="AL5" i="40"/>
  <c r="AU5" i="40" s="1"/>
  <c r="Y70" i="30"/>
  <c r="X70" i="30"/>
  <c r="AJ67" i="76"/>
  <c r="AK67" i="76"/>
  <c r="AT67" i="76" s="1"/>
  <c r="AJ62" i="76"/>
  <c r="AK62" i="76"/>
  <c r="AT62" i="76" s="1"/>
  <c r="AJ56" i="76"/>
  <c r="AK56" i="76"/>
  <c r="AT56" i="76" s="1"/>
  <c r="AJ50" i="76"/>
  <c r="AK50" i="76"/>
  <c r="AT50" i="76" s="1"/>
  <c r="AJ44" i="76"/>
  <c r="AK44" i="76"/>
  <c r="AT44" i="76" s="1"/>
  <c r="AJ38" i="76"/>
  <c r="AK38" i="76"/>
  <c r="AT38" i="76" s="1"/>
  <c r="AJ32" i="76"/>
  <c r="AK32" i="76"/>
  <c r="AT32" i="76" s="1"/>
  <c r="AJ26" i="76"/>
  <c r="AK26" i="76"/>
  <c r="AT26" i="76" s="1"/>
  <c r="AJ20" i="76"/>
  <c r="AK20" i="76"/>
  <c r="AT20" i="76" s="1"/>
  <c r="AJ14" i="76"/>
  <c r="AK14" i="76"/>
  <c r="AT14" i="76" s="1"/>
  <c r="AJ8" i="76"/>
  <c r="AK8" i="76"/>
  <c r="AT8" i="76" s="1"/>
  <c r="AS13" i="48"/>
  <c r="AL13" i="48"/>
  <c r="AU13" i="48" s="1"/>
  <c r="AS31" i="48"/>
  <c r="AL31" i="48"/>
  <c r="AU31" i="48" s="1"/>
  <c r="AS49" i="48"/>
  <c r="AL49" i="48"/>
  <c r="AU49" i="48" s="1"/>
  <c r="AS68" i="48"/>
  <c r="AL68" i="48"/>
  <c r="AU68" i="48" s="1"/>
  <c r="AS18" i="96"/>
  <c r="AL18" i="96"/>
  <c r="AU18" i="96" s="1"/>
  <c r="AS36" i="96"/>
  <c r="AL36" i="96"/>
  <c r="AU36" i="96" s="1"/>
  <c r="AS54" i="96"/>
  <c r="AL54" i="96"/>
  <c r="AU54" i="96" s="1"/>
  <c r="X69" i="83"/>
  <c r="Y69" i="83"/>
  <c r="AG72" i="91"/>
  <c r="AP72" i="91" s="1"/>
  <c r="AF72" i="91"/>
  <c r="AO72" i="91" s="1"/>
  <c r="AE72" i="91"/>
  <c r="W73" i="91"/>
  <c r="AS13" i="96"/>
  <c r="AL13" i="96"/>
  <c r="AU13" i="96" s="1"/>
  <c r="AS31" i="96"/>
  <c r="AL31" i="96"/>
  <c r="AU31" i="96" s="1"/>
  <c r="AS49" i="96"/>
  <c r="AL49" i="96"/>
  <c r="AU49" i="96" s="1"/>
  <c r="AS66" i="96"/>
  <c r="AL66" i="96"/>
  <c r="AU66" i="96" s="1"/>
  <c r="Y70" i="37"/>
  <c r="X70" i="37"/>
  <c r="Z70" i="37" s="1"/>
  <c r="AJ7" i="40"/>
  <c r="AK7" i="40"/>
  <c r="AT7" i="40" s="1"/>
  <c r="AS25" i="40"/>
  <c r="AL25" i="40"/>
  <c r="AU25" i="40" s="1"/>
  <c r="AS43" i="40"/>
  <c r="AL43" i="40"/>
  <c r="AU43" i="40" s="1"/>
  <c r="AS61" i="40"/>
  <c r="AL61" i="40"/>
  <c r="AU61" i="40" s="1"/>
  <c r="AS71" i="44"/>
  <c r="X69" i="84"/>
  <c r="Z69" i="84" s="1"/>
  <c r="Y69" i="84"/>
  <c r="AR65" i="27"/>
  <c r="AH70" i="38"/>
  <c r="AQ70" i="38" s="1"/>
  <c r="AJ8" i="40"/>
  <c r="AS27" i="48"/>
  <c r="AL27" i="48"/>
  <c r="AU27" i="48" s="1"/>
  <c r="AJ66" i="80"/>
  <c r="AK66" i="80"/>
  <c r="AT66" i="80" s="1"/>
  <c r="AJ63" i="80"/>
  <c r="AK63" i="80"/>
  <c r="AT63" i="80" s="1"/>
  <c r="AJ57" i="80"/>
  <c r="AK57" i="80"/>
  <c r="AT57" i="80" s="1"/>
  <c r="AK51" i="80"/>
  <c r="AT51" i="80" s="1"/>
  <c r="AJ51" i="80"/>
  <c r="AK45" i="80"/>
  <c r="AT45" i="80" s="1"/>
  <c r="AJ45" i="80"/>
  <c r="AK39" i="80"/>
  <c r="AT39" i="80" s="1"/>
  <c r="AJ39" i="80"/>
  <c r="AK33" i="80"/>
  <c r="AT33" i="80" s="1"/>
  <c r="AJ33" i="80"/>
  <c r="AK27" i="80"/>
  <c r="AT27" i="80" s="1"/>
  <c r="AJ27" i="80"/>
  <c r="AK21" i="80"/>
  <c r="AT21" i="80" s="1"/>
  <c r="AJ21" i="80"/>
  <c r="AK15" i="80"/>
  <c r="AT15" i="80" s="1"/>
  <c r="AJ15" i="80"/>
  <c r="AJ9" i="80"/>
  <c r="AK9" i="80"/>
  <c r="AT9" i="80" s="1"/>
  <c r="AX3" i="80"/>
  <c r="S3" i="80" s="1"/>
  <c r="AC3" i="80" s="1"/>
  <c r="X71" i="95"/>
  <c r="Z71" i="95" s="1"/>
  <c r="Y71" i="95"/>
  <c r="AR70" i="26"/>
  <c r="W68" i="45"/>
  <c r="AG67" i="45"/>
  <c r="AP67" i="45" s="1"/>
  <c r="AE67" i="45"/>
  <c r="AF67" i="45"/>
  <c r="AO67" i="45" s="1"/>
  <c r="AS39" i="96"/>
  <c r="AL39" i="96"/>
  <c r="AU39" i="96" s="1"/>
  <c r="AS57" i="96"/>
  <c r="AL57" i="96"/>
  <c r="AU57" i="96" s="1"/>
  <c r="AS15" i="40"/>
  <c r="AL15" i="40"/>
  <c r="AU15" i="40" s="1"/>
  <c r="AS33" i="40"/>
  <c r="AL33" i="40"/>
  <c r="AU33" i="40" s="1"/>
  <c r="AS51" i="40"/>
  <c r="AL51" i="40"/>
  <c r="AU51" i="40" s="1"/>
  <c r="AS67" i="40"/>
  <c r="AL67" i="40"/>
  <c r="AU67" i="40" s="1"/>
  <c r="W69" i="39"/>
  <c r="AG68" i="39"/>
  <c r="AP68" i="39" s="1"/>
  <c r="AF68" i="39"/>
  <c r="AO68" i="39" s="1"/>
  <c r="AE68" i="39"/>
  <c r="AJ68" i="28"/>
  <c r="AK68" i="28"/>
  <c r="AT68" i="28" s="1"/>
  <c r="AK60" i="28"/>
  <c r="AT60" i="28" s="1"/>
  <c r="AJ60" i="28"/>
  <c r="AK54" i="28"/>
  <c r="AT54" i="28" s="1"/>
  <c r="AJ54" i="28"/>
  <c r="AK48" i="28"/>
  <c r="AT48" i="28" s="1"/>
  <c r="AJ48" i="28"/>
  <c r="AK42" i="28"/>
  <c r="AT42" i="28" s="1"/>
  <c r="AJ42" i="28"/>
  <c r="AK36" i="28"/>
  <c r="AT36" i="28" s="1"/>
  <c r="AJ36" i="28"/>
  <c r="AK30" i="28"/>
  <c r="AT30" i="28" s="1"/>
  <c r="AJ30" i="28"/>
  <c r="AK24" i="28"/>
  <c r="AT24" i="28" s="1"/>
  <c r="AJ24" i="28"/>
  <c r="AK18" i="28"/>
  <c r="AT18" i="28" s="1"/>
  <c r="AJ18" i="28"/>
  <c r="AK12" i="28"/>
  <c r="AT12" i="28" s="1"/>
  <c r="AJ12" i="28"/>
  <c r="AX5" i="28"/>
  <c r="S5" i="28" s="1"/>
  <c r="AC5" i="28" s="1"/>
  <c r="AB6" i="28" s="1"/>
  <c r="AI69" i="80"/>
  <c r="AN69" i="80"/>
  <c r="AN71" i="80" s="1"/>
  <c r="AH69" i="82"/>
  <c r="AQ69" i="82" s="1"/>
  <c r="AH71" i="26"/>
  <c r="AQ71" i="26" s="1"/>
  <c r="AS64" i="96"/>
  <c r="AL64" i="96"/>
  <c r="AU64" i="96" s="1"/>
  <c r="AS22" i="40"/>
  <c r="AL22" i="40"/>
  <c r="AU22" i="40" s="1"/>
  <c r="AS40" i="40"/>
  <c r="AL40" i="40"/>
  <c r="AU40" i="40" s="1"/>
  <c r="AS58" i="40"/>
  <c r="AL58" i="40"/>
  <c r="AU58" i="40" s="1"/>
  <c r="AI68" i="41"/>
  <c r="AN68" i="41"/>
  <c r="W71" i="86"/>
  <c r="AG70" i="86"/>
  <c r="AP70" i="86" s="1"/>
  <c r="AF70" i="86"/>
  <c r="AO70" i="86" s="1"/>
  <c r="AE70" i="86"/>
  <c r="AH70" i="42"/>
  <c r="AQ70" i="42" s="1"/>
  <c r="AS6" i="48"/>
  <c r="AL6" i="48"/>
  <c r="AU6" i="48" s="1"/>
  <c r="AS24" i="48"/>
  <c r="AL24" i="48"/>
  <c r="AU24" i="48" s="1"/>
  <c r="AS42" i="48"/>
  <c r="AL42" i="48"/>
  <c r="AU42" i="48" s="1"/>
  <c r="AS60" i="48"/>
  <c r="AL60" i="48"/>
  <c r="AU60" i="48" s="1"/>
  <c r="AE67" i="47"/>
  <c r="AG67" i="47"/>
  <c r="AP67" i="47" s="1"/>
  <c r="W68" i="47"/>
  <c r="AF67" i="47"/>
  <c r="AO67" i="47" s="1"/>
  <c r="AS29" i="40"/>
  <c r="AL29" i="40"/>
  <c r="AU29" i="40" s="1"/>
  <c r="AS47" i="40"/>
  <c r="AL47" i="40"/>
  <c r="AU47" i="40" s="1"/>
  <c r="AS68" i="40"/>
  <c r="AL68" i="40"/>
  <c r="AU68" i="40" s="1"/>
  <c r="AG68" i="33"/>
  <c r="AP68" i="33" s="1"/>
  <c r="AF68" i="33"/>
  <c r="AO68" i="33" s="1"/>
  <c r="W69" i="33"/>
  <c r="AE68" i="33"/>
  <c r="AR69" i="38"/>
  <c r="AR68" i="82"/>
  <c r="AF69" i="76"/>
  <c r="AO69" i="76" s="1"/>
  <c r="AO71" i="76" s="1"/>
  <c r="AE69" i="76"/>
  <c r="AX69" i="76"/>
  <c r="S69" i="76" s="1"/>
  <c r="AC69" i="76" s="1"/>
  <c r="AJ69" i="76" s="1"/>
  <c r="AS69" i="76" s="1"/>
  <c r="AG69" i="76"/>
  <c r="AP69" i="76" s="1"/>
  <c r="AP71" i="76" s="1"/>
  <c r="AJ66" i="76"/>
  <c r="AK66" i="76"/>
  <c r="AT66" i="76" s="1"/>
  <c r="AJ61" i="76"/>
  <c r="AK61" i="76"/>
  <c r="AT61" i="76" s="1"/>
  <c r="AJ55" i="76"/>
  <c r="AK55" i="76"/>
  <c r="AT55" i="76" s="1"/>
  <c r="AJ49" i="76"/>
  <c r="AK49" i="76"/>
  <c r="AT49" i="76" s="1"/>
  <c r="AJ43" i="76"/>
  <c r="AK43" i="76"/>
  <c r="AT43" i="76" s="1"/>
  <c r="AJ37" i="76"/>
  <c r="AK37" i="76"/>
  <c r="AT37" i="76" s="1"/>
  <c r="AJ31" i="76"/>
  <c r="AK31" i="76"/>
  <c r="AT31" i="76" s="1"/>
  <c r="AJ25" i="76"/>
  <c r="AK25" i="76"/>
  <c r="AT25" i="76" s="1"/>
  <c r="AJ19" i="76"/>
  <c r="AK19" i="76"/>
  <c r="AT19" i="76" s="1"/>
  <c r="AJ13" i="76"/>
  <c r="AK13" i="76"/>
  <c r="AT13" i="76" s="1"/>
  <c r="AJ7" i="76"/>
  <c r="AK7" i="76"/>
  <c r="AT7" i="76" s="1"/>
  <c r="AS6" i="96"/>
  <c r="AL6" i="96"/>
  <c r="AU6" i="96" s="1"/>
  <c r="AS6" i="40"/>
  <c r="AL6" i="40"/>
  <c r="AU6" i="40" s="1"/>
  <c r="AS24" i="40"/>
  <c r="AL24" i="40"/>
  <c r="AU24" i="40" s="1"/>
  <c r="AS42" i="40"/>
  <c r="AL42" i="40"/>
  <c r="AU42" i="40" s="1"/>
  <c r="AS60" i="40"/>
  <c r="AL60" i="40"/>
  <c r="AU60" i="40" s="1"/>
  <c r="Y70" i="73"/>
  <c r="Z70" i="73" s="1"/>
  <c r="X70" i="73"/>
  <c r="AK8" i="48"/>
  <c r="AT8" i="48" s="1"/>
  <c r="AJ8" i="48"/>
  <c r="AS26" i="48"/>
  <c r="AL26" i="48"/>
  <c r="AU26" i="48" s="1"/>
  <c r="AS44" i="48"/>
  <c r="AL44" i="48"/>
  <c r="AU44" i="48" s="1"/>
  <c r="AS62" i="48"/>
  <c r="AL62" i="48"/>
  <c r="AU62" i="48" s="1"/>
  <c r="AN69" i="37"/>
  <c r="AI69" i="37"/>
  <c r="AL69" i="96"/>
  <c r="AU69" i="96" s="1"/>
  <c r="AR69" i="96"/>
  <c r="AR71" i="96" s="1"/>
  <c r="AN69" i="28"/>
  <c r="AN71" i="28" s="1"/>
  <c r="AI69" i="28"/>
  <c r="AF70" i="38"/>
  <c r="AO70" i="38" s="1"/>
  <c r="W71" i="38"/>
  <c r="AG70" i="38"/>
  <c r="AP70" i="38" s="1"/>
  <c r="AE70" i="38"/>
  <c r="AK62" i="80"/>
  <c r="AT62" i="80" s="1"/>
  <c r="AJ62" i="80"/>
  <c r="AK44" i="80"/>
  <c r="AT44" i="80" s="1"/>
  <c r="AJ44" i="80"/>
  <c r="AK38" i="80"/>
  <c r="AT38" i="80" s="1"/>
  <c r="AJ38" i="80"/>
  <c r="AK32" i="80"/>
  <c r="AT32" i="80" s="1"/>
  <c r="AJ32" i="80"/>
  <c r="AK26" i="80"/>
  <c r="AT26" i="80" s="1"/>
  <c r="AJ26" i="80"/>
  <c r="AK20" i="80"/>
  <c r="AT20" i="80" s="1"/>
  <c r="AJ20" i="80"/>
  <c r="AK14" i="80"/>
  <c r="AT14" i="80" s="1"/>
  <c r="AJ14" i="80"/>
  <c r="AJ8" i="80"/>
  <c r="AK8" i="80"/>
  <c r="AT8" i="80" s="1"/>
  <c r="AH68" i="36"/>
  <c r="AQ68" i="36" s="1"/>
  <c r="AS16" i="48"/>
  <c r="AL16" i="48"/>
  <c r="AU16" i="48" s="1"/>
  <c r="AS34" i="48"/>
  <c r="AL34" i="48"/>
  <c r="AU34" i="48" s="1"/>
  <c r="AS52" i="48"/>
  <c r="AL52" i="48"/>
  <c r="AU52" i="48" s="1"/>
  <c r="AJ3" i="96"/>
  <c r="AB4" i="96"/>
  <c r="AH67" i="88"/>
  <c r="AQ67" i="88" s="1"/>
  <c r="AE69" i="31"/>
  <c r="W70" i="31"/>
  <c r="AG69" i="31"/>
  <c r="AP69" i="31" s="1"/>
  <c r="AF69" i="31"/>
  <c r="AO69" i="31" s="1"/>
  <c r="AJ65" i="28"/>
  <c r="AK65" i="28"/>
  <c r="AT65" i="28" s="1"/>
  <c r="AJ59" i="28"/>
  <c r="AK59" i="28"/>
  <c r="AT59" i="28" s="1"/>
  <c r="AJ53" i="28"/>
  <c r="AK53" i="28"/>
  <c r="AT53" i="28" s="1"/>
  <c r="AJ47" i="28"/>
  <c r="AK47" i="28"/>
  <c r="AT47" i="28" s="1"/>
  <c r="AJ41" i="28"/>
  <c r="AK41" i="28"/>
  <c r="AT41" i="28" s="1"/>
  <c r="AJ35" i="28"/>
  <c r="AK35" i="28"/>
  <c r="AT35" i="28" s="1"/>
  <c r="AJ29" i="28"/>
  <c r="AK29" i="28"/>
  <c r="AT29" i="28" s="1"/>
  <c r="AJ23" i="28"/>
  <c r="AK23" i="28"/>
  <c r="AT23" i="28" s="1"/>
  <c r="AJ17" i="28"/>
  <c r="AK17" i="28"/>
  <c r="AT17" i="28" s="1"/>
  <c r="AK11" i="28"/>
  <c r="AT11" i="28" s="1"/>
  <c r="AJ11" i="28"/>
  <c r="Z69" i="82"/>
  <c r="Z71" i="26"/>
  <c r="AS17" i="48"/>
  <c r="AL17" i="48"/>
  <c r="AU17" i="48" s="1"/>
  <c r="AS35" i="48"/>
  <c r="AL35" i="48"/>
  <c r="AU35" i="48" s="1"/>
  <c r="AS53" i="48"/>
  <c r="AL53" i="48"/>
  <c r="AU53" i="48" s="1"/>
  <c r="AS10" i="96"/>
  <c r="AL10" i="96"/>
  <c r="AU10" i="96" s="1"/>
  <c r="AS28" i="96"/>
  <c r="AL28" i="96"/>
  <c r="AU28" i="96" s="1"/>
  <c r="AS46" i="96"/>
  <c r="AL46" i="96"/>
  <c r="AU46" i="96" s="1"/>
  <c r="AS10" i="40"/>
  <c r="AL10" i="40"/>
  <c r="AU10" i="40" s="1"/>
  <c r="Z70" i="42"/>
  <c r="AS12" i="48"/>
  <c r="AL12" i="48"/>
  <c r="AU12" i="48" s="1"/>
  <c r="AS30" i="48"/>
  <c r="AL30" i="48"/>
  <c r="AU30" i="48" s="1"/>
  <c r="AS48" i="48"/>
  <c r="AL48" i="48"/>
  <c r="AU48" i="48" s="1"/>
  <c r="AS17" i="96"/>
  <c r="AL17" i="96"/>
  <c r="AU17" i="96" s="1"/>
  <c r="AS35" i="96"/>
  <c r="AL35" i="96"/>
  <c r="AU35" i="96" s="1"/>
  <c r="AS53" i="96"/>
  <c r="AL53" i="96"/>
  <c r="AU53" i="96" s="1"/>
  <c r="AH67" i="74"/>
  <c r="AQ67" i="74" s="1"/>
  <c r="AS11" i="40"/>
  <c r="AL11" i="40"/>
  <c r="AU11" i="40" s="1"/>
  <c r="Y70" i="25"/>
  <c r="Z70" i="25" s="1"/>
  <c r="X70" i="25"/>
  <c r="AR66" i="92"/>
  <c r="AI69" i="30"/>
  <c r="AN69" i="30"/>
  <c r="AJ65" i="76"/>
  <c r="AK65" i="76"/>
  <c r="AT65" i="76" s="1"/>
  <c r="AJ60" i="76"/>
  <c r="AK60" i="76"/>
  <c r="AT60" i="76" s="1"/>
  <c r="AJ54" i="76"/>
  <c r="AK54" i="76"/>
  <c r="AT54" i="76" s="1"/>
  <c r="AJ48" i="76"/>
  <c r="AK48" i="76"/>
  <c r="AT48" i="76" s="1"/>
  <c r="AJ42" i="76"/>
  <c r="AK42" i="76"/>
  <c r="AT42" i="76" s="1"/>
  <c r="AJ36" i="76"/>
  <c r="AK36" i="76"/>
  <c r="AT36" i="76" s="1"/>
  <c r="AJ30" i="76"/>
  <c r="AK30" i="76"/>
  <c r="AT30" i="76" s="1"/>
  <c r="AJ24" i="76"/>
  <c r="AK24" i="76"/>
  <c r="AT24" i="76" s="1"/>
  <c r="AJ18" i="76"/>
  <c r="AK18" i="76"/>
  <c r="AT18" i="76" s="1"/>
  <c r="AJ12" i="76"/>
  <c r="AK12" i="76"/>
  <c r="AT12" i="76" s="1"/>
  <c r="AJ6" i="76"/>
  <c r="AK6" i="76"/>
  <c r="AT6" i="76" s="1"/>
  <c r="AR71" i="91"/>
  <c r="AS19" i="48"/>
  <c r="AL19" i="48"/>
  <c r="AU19" i="48" s="1"/>
  <c r="AS37" i="48"/>
  <c r="AL37" i="48"/>
  <c r="AU37" i="48" s="1"/>
  <c r="AS55" i="48"/>
  <c r="AL55" i="48"/>
  <c r="AU55" i="48" s="1"/>
  <c r="AS24" i="96"/>
  <c r="AL24" i="96"/>
  <c r="AU24" i="96" s="1"/>
  <c r="AS42" i="96"/>
  <c r="AL42" i="96"/>
  <c r="AU42" i="96" s="1"/>
  <c r="AS60" i="96"/>
  <c r="AL60" i="96"/>
  <c r="AU60" i="96" s="1"/>
  <c r="AS65" i="40"/>
  <c r="AL65" i="40"/>
  <c r="AU65" i="40" s="1"/>
  <c r="AN69" i="73"/>
  <c r="AI69" i="73"/>
  <c r="AS19" i="96"/>
  <c r="AL19" i="96"/>
  <c r="AU19" i="96" s="1"/>
  <c r="AS37" i="96"/>
  <c r="AL37" i="96"/>
  <c r="AU37" i="96" s="1"/>
  <c r="AS55" i="96"/>
  <c r="AL55" i="96"/>
  <c r="AU55" i="96" s="1"/>
  <c r="AJ13" i="40"/>
  <c r="AS31" i="40"/>
  <c r="AL31" i="40"/>
  <c r="AU31" i="40" s="1"/>
  <c r="AS49" i="40"/>
  <c r="AL49" i="40"/>
  <c r="AU49" i="40" s="1"/>
  <c r="AS66" i="40"/>
  <c r="AL66" i="40"/>
  <c r="AU66" i="40" s="1"/>
  <c r="AI67" i="78"/>
  <c r="AN67" i="78"/>
  <c r="AN69" i="40"/>
  <c r="AN71" i="40" s="1"/>
  <c r="AI69" i="40"/>
  <c r="AH69" i="34"/>
  <c r="AQ69" i="34" s="1"/>
  <c r="AJ8" i="96"/>
  <c r="W70" i="81"/>
  <c r="AG69" i="81"/>
  <c r="AP69" i="81" s="1"/>
  <c r="AF69" i="81"/>
  <c r="AO69" i="81" s="1"/>
  <c r="AE69" i="81"/>
  <c r="AJ9" i="48"/>
  <c r="AK9" i="48"/>
  <c r="AT9" i="48" s="1"/>
  <c r="AS63" i="48"/>
  <c r="AL63" i="48"/>
  <c r="AU63" i="48" s="1"/>
  <c r="AS56" i="96"/>
  <c r="AL56" i="96"/>
  <c r="AU56" i="96" s="1"/>
  <c r="AS56" i="40"/>
  <c r="AL56" i="40"/>
  <c r="AU56" i="40" s="1"/>
  <c r="AR67" i="43"/>
  <c r="AK68" i="80"/>
  <c r="AT68" i="80" s="1"/>
  <c r="AJ68" i="80"/>
  <c r="AS26" i="96"/>
  <c r="AL26" i="96"/>
  <c r="AU26" i="96" s="1"/>
  <c r="AJ61" i="80"/>
  <c r="AK61" i="80"/>
  <c r="AT61" i="80" s="1"/>
  <c r="AJ55" i="80"/>
  <c r="AK55" i="80"/>
  <c r="AT55" i="80" s="1"/>
  <c r="AJ31" i="80"/>
  <c r="AK31" i="80"/>
  <c r="AT31" i="80" s="1"/>
  <c r="AJ13" i="80"/>
  <c r="AK13" i="80"/>
  <c r="AT13" i="80" s="1"/>
  <c r="AG68" i="36"/>
  <c r="AP68" i="36" s="1"/>
  <c r="AF68" i="36"/>
  <c r="AO68" i="36" s="1"/>
  <c r="AE68" i="36"/>
  <c r="W69" i="36"/>
  <c r="AH69" i="32"/>
  <c r="AQ69" i="32" s="1"/>
  <c r="AQ71" i="32" s="1"/>
  <c r="AX3" i="32"/>
  <c r="S3" i="32" s="1"/>
  <c r="AC3" i="32" s="1"/>
  <c r="AZ3" i="32"/>
  <c r="AX4" i="32" s="1"/>
  <c r="S4" i="32" s="1"/>
  <c r="AC4" i="32" s="1"/>
  <c r="AB5" i="32" s="1"/>
  <c r="AX5" i="32"/>
  <c r="S5" i="32" s="1"/>
  <c r="AC5" i="32" s="1"/>
  <c r="AB6" i="32" s="1"/>
  <c r="AX6" i="32"/>
  <c r="S6" i="32" s="1"/>
  <c r="AC6" i="32" s="1"/>
  <c r="AB7" i="32" s="1"/>
  <c r="AX8" i="32"/>
  <c r="S8" i="32" s="1"/>
  <c r="AC8" i="32" s="1"/>
  <c r="AB9" i="32" s="1"/>
  <c r="AX10" i="32"/>
  <c r="S10" i="32" s="1"/>
  <c r="AC10" i="32" s="1"/>
  <c r="AB11" i="32" s="1"/>
  <c r="AX11" i="32"/>
  <c r="S11" i="32" s="1"/>
  <c r="AC11" i="32" s="1"/>
  <c r="AB12" i="32" s="1"/>
  <c r="AX12" i="32"/>
  <c r="S12" i="32" s="1"/>
  <c r="AC12" i="32" s="1"/>
  <c r="AB13" i="32" s="1"/>
  <c r="AX13" i="32"/>
  <c r="S13" i="32" s="1"/>
  <c r="AC13" i="32" s="1"/>
  <c r="AB14" i="32" s="1"/>
  <c r="AX14" i="32"/>
  <c r="S14" i="32" s="1"/>
  <c r="AC14" i="32" s="1"/>
  <c r="AB15" i="32" s="1"/>
  <c r="AX16" i="32"/>
  <c r="S16" i="32" s="1"/>
  <c r="AC16" i="32" s="1"/>
  <c r="AB17" i="32" s="1"/>
  <c r="AX17" i="32"/>
  <c r="S17" i="32" s="1"/>
  <c r="AC17" i="32" s="1"/>
  <c r="AB18" i="32" s="1"/>
  <c r="AX18" i="32"/>
  <c r="S18" i="32" s="1"/>
  <c r="AC18" i="32" s="1"/>
  <c r="AB19" i="32" s="1"/>
  <c r="AX19" i="32"/>
  <c r="S19" i="32" s="1"/>
  <c r="AC19" i="32" s="1"/>
  <c r="AB20" i="32" s="1"/>
  <c r="AX20" i="32"/>
  <c r="S20" i="32" s="1"/>
  <c r="AC20" i="32" s="1"/>
  <c r="AB21" i="32" s="1"/>
  <c r="AX22" i="32"/>
  <c r="S22" i="32" s="1"/>
  <c r="AC22" i="32" s="1"/>
  <c r="AB23" i="32" s="1"/>
  <c r="AX23" i="32"/>
  <c r="S23" i="32" s="1"/>
  <c r="AC23" i="32" s="1"/>
  <c r="AB24" i="32" s="1"/>
  <c r="AX24" i="32"/>
  <c r="S24" i="32" s="1"/>
  <c r="AC24" i="32" s="1"/>
  <c r="AB25" i="32" s="1"/>
  <c r="AX25" i="32"/>
  <c r="S25" i="32" s="1"/>
  <c r="AC25" i="32" s="1"/>
  <c r="AB26" i="32" s="1"/>
  <c r="AX26" i="32"/>
  <c r="S26" i="32" s="1"/>
  <c r="AC26" i="32" s="1"/>
  <c r="AB27" i="32" s="1"/>
  <c r="AX28" i="32"/>
  <c r="S28" i="32" s="1"/>
  <c r="AC28" i="32" s="1"/>
  <c r="AB29" i="32" s="1"/>
  <c r="AX29" i="32"/>
  <c r="S29" i="32" s="1"/>
  <c r="AC29" i="32" s="1"/>
  <c r="AB30" i="32" s="1"/>
  <c r="AX30" i="32"/>
  <c r="S30" i="32" s="1"/>
  <c r="AC30" i="32" s="1"/>
  <c r="AB31" i="32" s="1"/>
  <c r="AX31" i="32"/>
  <c r="S31" i="32" s="1"/>
  <c r="AC31" i="32" s="1"/>
  <c r="AB32" i="32" s="1"/>
  <c r="AX32" i="32"/>
  <c r="S32" i="32" s="1"/>
  <c r="AC32" i="32" s="1"/>
  <c r="AB33" i="32" s="1"/>
  <c r="AX34" i="32"/>
  <c r="S34" i="32" s="1"/>
  <c r="AC34" i="32" s="1"/>
  <c r="AB35" i="32" s="1"/>
  <c r="AX35" i="32"/>
  <c r="S35" i="32" s="1"/>
  <c r="AC35" i="32" s="1"/>
  <c r="AB36" i="32" s="1"/>
  <c r="AX36" i="32"/>
  <c r="S36" i="32" s="1"/>
  <c r="AC36" i="32" s="1"/>
  <c r="AB37" i="32" s="1"/>
  <c r="AX37" i="32"/>
  <c r="S37" i="32" s="1"/>
  <c r="AC37" i="32" s="1"/>
  <c r="AB38" i="32" s="1"/>
  <c r="AX38" i="32"/>
  <c r="S38" i="32" s="1"/>
  <c r="AC38" i="32" s="1"/>
  <c r="AB39" i="32" s="1"/>
  <c r="AX40" i="32"/>
  <c r="S40" i="32" s="1"/>
  <c r="AC40" i="32" s="1"/>
  <c r="AB41" i="32" s="1"/>
  <c r="AX41" i="32"/>
  <c r="S41" i="32" s="1"/>
  <c r="AC41" i="32" s="1"/>
  <c r="AB42" i="32" s="1"/>
  <c r="AX42" i="32"/>
  <c r="S42" i="32" s="1"/>
  <c r="AC42" i="32" s="1"/>
  <c r="AB43" i="32" s="1"/>
  <c r="AX43" i="32"/>
  <c r="S43" i="32" s="1"/>
  <c r="AC43" i="32" s="1"/>
  <c r="AB44" i="32" s="1"/>
  <c r="AX44" i="32"/>
  <c r="S44" i="32" s="1"/>
  <c r="AC44" i="32" s="1"/>
  <c r="AB45" i="32" s="1"/>
  <c r="AX45" i="32"/>
  <c r="S45" i="32" s="1"/>
  <c r="AC45" i="32" s="1"/>
  <c r="AB46" i="32" s="1"/>
  <c r="AX46" i="32"/>
  <c r="S46" i="32" s="1"/>
  <c r="AC46" i="32" s="1"/>
  <c r="AB47" i="32" s="1"/>
  <c r="AX47" i="32"/>
  <c r="S47" i="32" s="1"/>
  <c r="AC47" i="32" s="1"/>
  <c r="AB48" i="32" s="1"/>
  <c r="AX48" i="32"/>
  <c r="S48" i="32" s="1"/>
  <c r="AC48" i="32" s="1"/>
  <c r="AB49" i="32" s="1"/>
  <c r="AX49" i="32"/>
  <c r="S49" i="32" s="1"/>
  <c r="AC49" i="32" s="1"/>
  <c r="AB50" i="32" s="1"/>
  <c r="AX50" i="32"/>
  <c r="S50" i="32" s="1"/>
  <c r="AC50" i="32" s="1"/>
  <c r="AB51" i="32" s="1"/>
  <c r="AX51" i="32"/>
  <c r="S51" i="32" s="1"/>
  <c r="AC51" i="32" s="1"/>
  <c r="AB52" i="32" s="1"/>
  <c r="AX52" i="32"/>
  <c r="S52" i="32" s="1"/>
  <c r="AC52" i="32" s="1"/>
  <c r="AB53" i="32" s="1"/>
  <c r="AX53" i="32"/>
  <c r="S53" i="32" s="1"/>
  <c r="AC53" i="32" s="1"/>
  <c r="AB54" i="32" s="1"/>
  <c r="AX54" i="32"/>
  <c r="S54" i="32" s="1"/>
  <c r="AC54" i="32" s="1"/>
  <c r="AB55" i="32" s="1"/>
  <c r="AX55" i="32"/>
  <c r="S55" i="32" s="1"/>
  <c r="AC55" i="32" s="1"/>
  <c r="AB56" i="32" s="1"/>
  <c r="AX56" i="32"/>
  <c r="S56" i="32" s="1"/>
  <c r="AC56" i="32" s="1"/>
  <c r="AB57" i="32" s="1"/>
  <c r="AX57" i="32"/>
  <c r="S57" i="32" s="1"/>
  <c r="AC57" i="32" s="1"/>
  <c r="AB58" i="32" s="1"/>
  <c r="AX58" i="32"/>
  <c r="S58" i="32" s="1"/>
  <c r="AC58" i="32" s="1"/>
  <c r="AB59" i="32" s="1"/>
  <c r="AX59" i="32"/>
  <c r="S59" i="32" s="1"/>
  <c r="AC59" i="32" s="1"/>
  <c r="AB60" i="32" s="1"/>
  <c r="AX60" i="32"/>
  <c r="S60" i="32" s="1"/>
  <c r="AC60" i="32" s="1"/>
  <c r="AB61" i="32" s="1"/>
  <c r="AX61" i="32"/>
  <c r="S61" i="32" s="1"/>
  <c r="AC61" i="32" s="1"/>
  <c r="AB62" i="32" s="1"/>
  <c r="AX62" i="32"/>
  <c r="S62" i="32" s="1"/>
  <c r="AC62" i="32" s="1"/>
  <c r="AB63" i="32" s="1"/>
  <c r="AX63" i="32"/>
  <c r="S63" i="32" s="1"/>
  <c r="AC63" i="32" s="1"/>
  <c r="AB64" i="32" s="1"/>
  <c r="AX64" i="32"/>
  <c r="S64" i="32" s="1"/>
  <c r="AC64" i="32" s="1"/>
  <c r="AB65" i="32" s="1"/>
  <c r="AX68" i="32"/>
  <c r="S68" i="32" s="1"/>
  <c r="AC68" i="32" s="1"/>
  <c r="AB69" i="32" s="1"/>
  <c r="AX67" i="32"/>
  <c r="S67" i="32" s="1"/>
  <c r="AC67" i="32" s="1"/>
  <c r="AB68" i="32" s="1"/>
  <c r="AX66" i="32"/>
  <c r="S66" i="32" s="1"/>
  <c r="AC66" i="32" s="1"/>
  <c r="AB67" i="32" s="1"/>
  <c r="AX65" i="32"/>
  <c r="S65" i="32" s="1"/>
  <c r="AC65" i="32" s="1"/>
  <c r="AB66" i="32" s="1"/>
  <c r="AJ9" i="96"/>
  <c r="AK9" i="96"/>
  <c r="AT9" i="96" s="1"/>
  <c r="AS27" i="96"/>
  <c r="AL27" i="96"/>
  <c r="AU27" i="96" s="1"/>
  <c r="AS45" i="96"/>
  <c r="AL45" i="96"/>
  <c r="AU45" i="96" s="1"/>
  <c r="AS63" i="96"/>
  <c r="AL63" i="96"/>
  <c r="AU63" i="96" s="1"/>
  <c r="AE67" i="88"/>
  <c r="AF67" i="88"/>
  <c r="AO67" i="88" s="1"/>
  <c r="W68" i="88"/>
  <c r="AG67" i="88"/>
  <c r="AP67" i="88" s="1"/>
  <c r="AS21" i="40"/>
  <c r="AL21" i="40"/>
  <c r="AU21" i="40" s="1"/>
  <c r="AS39" i="40"/>
  <c r="AL39" i="40"/>
  <c r="AU39" i="40" s="1"/>
  <c r="AS57" i="40"/>
  <c r="AL57" i="40"/>
  <c r="AU57" i="40" s="1"/>
  <c r="AG69" i="87"/>
  <c r="AP69" i="87" s="1"/>
  <c r="AF69" i="87"/>
  <c r="AO69" i="87" s="1"/>
  <c r="AE69" i="87"/>
  <c r="W70" i="87"/>
  <c r="AJ64" i="28"/>
  <c r="AK64" i="28"/>
  <c r="AT64" i="28" s="1"/>
  <c r="AJ58" i="28"/>
  <c r="AK58" i="28"/>
  <c r="AT58" i="28" s="1"/>
  <c r="AJ52" i="28"/>
  <c r="AK52" i="28"/>
  <c r="AT52" i="28" s="1"/>
  <c r="AJ46" i="28"/>
  <c r="AK46" i="28"/>
  <c r="AT46" i="28" s="1"/>
  <c r="AJ40" i="28"/>
  <c r="AK40" i="28"/>
  <c r="AT40" i="28" s="1"/>
  <c r="AJ34" i="28"/>
  <c r="AK34" i="28"/>
  <c r="AT34" i="28" s="1"/>
  <c r="AJ28" i="28"/>
  <c r="AK28" i="28"/>
  <c r="AT28" i="28" s="1"/>
  <c r="AJ22" i="28"/>
  <c r="AK22" i="28"/>
  <c r="AT22" i="28" s="1"/>
  <c r="AJ16" i="28"/>
  <c r="AK16" i="28"/>
  <c r="AT16" i="28" s="1"/>
  <c r="AJ10" i="28"/>
  <c r="AK10" i="28"/>
  <c r="AT10" i="28" s="1"/>
  <c r="AJ3" i="28"/>
  <c r="AB4" i="28"/>
  <c r="AR68" i="90"/>
  <c r="AS28" i="40"/>
  <c r="AL28" i="40"/>
  <c r="AU28" i="40" s="1"/>
  <c r="AS46" i="40"/>
  <c r="AL46" i="40"/>
  <c r="AU46" i="40" s="1"/>
  <c r="AS64" i="40"/>
  <c r="AL64" i="40"/>
  <c r="AU64" i="40" s="1"/>
  <c r="AH68" i="43"/>
  <c r="AQ68" i="43" s="1"/>
  <c r="AS67" i="48"/>
  <c r="AL67" i="48"/>
  <c r="AU67" i="48" s="1"/>
  <c r="AS23" i="96"/>
  <c r="AL23" i="96"/>
  <c r="AU23" i="96" s="1"/>
  <c r="AS17" i="40"/>
  <c r="AL17" i="40"/>
  <c r="AU17" i="40" s="1"/>
  <c r="AS35" i="40"/>
  <c r="AL35" i="40"/>
  <c r="AU35" i="40" s="1"/>
  <c r="AS53" i="40"/>
  <c r="AL53" i="40"/>
  <c r="AU53" i="40" s="1"/>
  <c r="AH66" i="27"/>
  <c r="AQ66" i="27" s="1"/>
  <c r="AJ68" i="76"/>
  <c r="AK68" i="76"/>
  <c r="AT68" i="76" s="1"/>
  <c r="AJ59" i="76"/>
  <c r="AK59" i="76"/>
  <c r="AT59" i="76" s="1"/>
  <c r="AJ53" i="76"/>
  <c r="AK53" i="76"/>
  <c r="AT53" i="76" s="1"/>
  <c r="AJ47" i="76"/>
  <c r="AK47" i="76"/>
  <c r="AT47" i="76" s="1"/>
  <c r="AJ41" i="76"/>
  <c r="AK41" i="76"/>
  <c r="AT41" i="76" s="1"/>
  <c r="AJ35" i="76"/>
  <c r="AK35" i="76"/>
  <c r="AT35" i="76" s="1"/>
  <c r="AJ29" i="76"/>
  <c r="AK29" i="76"/>
  <c r="AT29" i="76" s="1"/>
  <c r="AJ23" i="76"/>
  <c r="AK23" i="76"/>
  <c r="AT23" i="76" s="1"/>
  <c r="AJ17" i="76"/>
  <c r="AK17" i="76"/>
  <c r="AT17" i="76" s="1"/>
  <c r="AK11" i="76"/>
  <c r="AT11" i="76" s="1"/>
  <c r="AJ11" i="76"/>
  <c r="AJ3" i="76"/>
  <c r="AB4" i="76"/>
  <c r="AS12" i="96"/>
  <c r="AL12" i="96"/>
  <c r="AU12" i="96" s="1"/>
  <c r="AS67" i="96"/>
  <c r="AL67" i="96"/>
  <c r="AU67" i="96" s="1"/>
  <c r="AS12" i="40"/>
  <c r="AL12" i="40"/>
  <c r="AU12" i="40" s="1"/>
  <c r="AS30" i="40"/>
  <c r="AL30" i="40"/>
  <c r="AU30" i="40" s="1"/>
  <c r="AS48" i="40"/>
  <c r="AL48" i="40"/>
  <c r="AU48" i="40" s="1"/>
  <c r="AN68" i="83"/>
  <c r="AI68" i="83"/>
  <c r="AS14" i="48"/>
  <c r="AL14" i="48"/>
  <c r="AU14" i="48" s="1"/>
  <c r="AS32" i="48"/>
  <c r="AL32" i="48"/>
  <c r="AU32" i="48" s="1"/>
  <c r="AS50" i="48"/>
  <c r="AL50" i="48"/>
  <c r="AU50" i="48" s="1"/>
  <c r="AS65" i="48"/>
  <c r="AL65" i="48"/>
  <c r="AU65" i="48" s="1"/>
  <c r="AS3" i="48"/>
  <c r="AL3" i="48"/>
  <c r="AU3" i="48" s="1"/>
  <c r="AS20" i="96"/>
  <c r="AL20" i="96"/>
  <c r="AU20" i="96" s="1"/>
  <c r="W71" i="85"/>
  <c r="AG70" i="85"/>
  <c r="AP70" i="85" s="1"/>
  <c r="AE70" i="85"/>
  <c r="AF70" i="85"/>
  <c r="AO70" i="85" s="1"/>
  <c r="AS38" i="40"/>
  <c r="AL38" i="40"/>
  <c r="AU38" i="40" s="1"/>
  <c r="AH70" i="77"/>
  <c r="AQ70" i="77" s="1"/>
  <c r="AK56" i="80"/>
  <c r="AT56" i="80" s="1"/>
  <c r="AJ56" i="80"/>
  <c r="AR67" i="36"/>
  <c r="AJ67" i="80"/>
  <c r="AK67" i="80"/>
  <c r="AT67" i="80" s="1"/>
  <c r="AJ49" i="80"/>
  <c r="AK49" i="80"/>
  <c r="AT49" i="80" s="1"/>
  <c r="AJ25" i="80"/>
  <c r="AK25" i="80"/>
  <c r="AT25" i="80" s="1"/>
  <c r="AJ7" i="80"/>
  <c r="AK7" i="80"/>
  <c r="AT7" i="80" s="1"/>
  <c r="AH69" i="81"/>
  <c r="AQ69" i="81" s="1"/>
  <c r="AR68" i="32"/>
  <c r="AS21" i="48"/>
  <c r="AL21" i="48"/>
  <c r="AU21" i="48" s="1"/>
  <c r="AS39" i="48"/>
  <c r="AL39" i="48"/>
  <c r="AU39" i="48" s="1"/>
  <c r="AS57" i="48"/>
  <c r="AL57" i="48"/>
  <c r="AU57" i="48" s="1"/>
  <c r="Z70" i="77"/>
  <c r="AX64" i="80"/>
  <c r="S64" i="80" s="1"/>
  <c r="AC64" i="80" s="1"/>
  <c r="AB65" i="80" s="1"/>
  <c r="AX59" i="80"/>
  <c r="S59" i="80" s="1"/>
  <c r="AC59" i="80" s="1"/>
  <c r="AB60" i="80" s="1"/>
  <c r="AX53" i="80"/>
  <c r="S53" i="80" s="1"/>
  <c r="AC53" i="80" s="1"/>
  <c r="AB54" i="80" s="1"/>
  <c r="AX47" i="80"/>
  <c r="S47" i="80" s="1"/>
  <c r="AC47" i="80" s="1"/>
  <c r="AB48" i="80" s="1"/>
  <c r="AX41" i="80"/>
  <c r="S41" i="80" s="1"/>
  <c r="AC41" i="80" s="1"/>
  <c r="AB42" i="80" s="1"/>
  <c r="AX35" i="80"/>
  <c r="S35" i="80" s="1"/>
  <c r="AC35" i="80" s="1"/>
  <c r="AB36" i="80" s="1"/>
  <c r="AX29" i="80"/>
  <c r="S29" i="80" s="1"/>
  <c r="AC29" i="80" s="1"/>
  <c r="AB30" i="80" s="1"/>
  <c r="AX23" i="80"/>
  <c r="S23" i="80" s="1"/>
  <c r="AC23" i="80" s="1"/>
  <c r="AB24" i="80" s="1"/>
  <c r="AX17" i="80"/>
  <c r="S17" i="80" s="1"/>
  <c r="AC17" i="80" s="1"/>
  <c r="AB18" i="80" s="1"/>
  <c r="AX11" i="80"/>
  <c r="S11" i="80" s="1"/>
  <c r="AC11" i="80" s="1"/>
  <c r="AB12" i="80" s="1"/>
  <c r="AG66" i="75"/>
  <c r="AP66" i="75" s="1"/>
  <c r="AF66" i="75"/>
  <c r="AO66" i="75" s="1"/>
  <c r="AE66" i="75"/>
  <c r="W67" i="75"/>
  <c r="AR68" i="81"/>
  <c r="Z69" i="32"/>
  <c r="AS22" i="48"/>
  <c r="AL22" i="48"/>
  <c r="AU22" i="48" s="1"/>
  <c r="AS40" i="48"/>
  <c r="AL40" i="48"/>
  <c r="AU40" i="48" s="1"/>
  <c r="AS58" i="48"/>
  <c r="AL58" i="48"/>
  <c r="AU58" i="48" s="1"/>
  <c r="AS15" i="96"/>
  <c r="AL15" i="96"/>
  <c r="AU15" i="96" s="1"/>
  <c r="AJ3" i="40"/>
  <c r="AB4" i="40"/>
  <c r="AJ67" i="28"/>
  <c r="AK67" i="28"/>
  <c r="AT67" i="28" s="1"/>
  <c r="AK63" i="28"/>
  <c r="AT63" i="28" s="1"/>
  <c r="AJ63" i="28"/>
  <c r="AX56" i="28"/>
  <c r="S56" i="28" s="1"/>
  <c r="AC56" i="28" s="1"/>
  <c r="AB57" i="28" s="1"/>
  <c r="AX50" i="28"/>
  <c r="S50" i="28" s="1"/>
  <c r="AC50" i="28" s="1"/>
  <c r="AB51" i="28" s="1"/>
  <c r="AX44" i="28"/>
  <c r="S44" i="28" s="1"/>
  <c r="AC44" i="28" s="1"/>
  <c r="AB45" i="28" s="1"/>
  <c r="AX38" i="28"/>
  <c r="S38" i="28" s="1"/>
  <c r="AC38" i="28" s="1"/>
  <c r="AB39" i="28" s="1"/>
  <c r="AX32" i="28"/>
  <c r="S32" i="28" s="1"/>
  <c r="AC32" i="28" s="1"/>
  <c r="AB33" i="28" s="1"/>
  <c r="AX26" i="28"/>
  <c r="S26" i="28" s="1"/>
  <c r="AC26" i="28" s="1"/>
  <c r="AB27" i="28" s="1"/>
  <c r="AX20" i="28"/>
  <c r="S20" i="28" s="1"/>
  <c r="AC20" i="28" s="1"/>
  <c r="AB21" i="28" s="1"/>
  <c r="AX14" i="28"/>
  <c r="S14" i="28" s="1"/>
  <c r="AC14" i="28" s="1"/>
  <c r="AB15" i="28" s="1"/>
  <c r="AX8" i="28"/>
  <c r="S8" i="28" s="1"/>
  <c r="AC8" i="28" s="1"/>
  <c r="AB9" i="28" s="1"/>
  <c r="AS23" i="48"/>
  <c r="AL23" i="48"/>
  <c r="AU23" i="48" s="1"/>
  <c r="AS41" i="48"/>
  <c r="AL41" i="48"/>
  <c r="AU41" i="48" s="1"/>
  <c r="AS59" i="48"/>
  <c r="AL59" i="48"/>
  <c r="AU59" i="48" s="1"/>
  <c r="AS16" i="96"/>
  <c r="AL16" i="96"/>
  <c r="AU16" i="96" s="1"/>
  <c r="AS34" i="96"/>
  <c r="AL34" i="96"/>
  <c r="AU34" i="96" s="1"/>
  <c r="AS52" i="96"/>
  <c r="AL52" i="96"/>
  <c r="AU52" i="96" s="1"/>
  <c r="X70" i="93"/>
  <c r="Y70" i="93"/>
  <c r="AS5" i="96"/>
  <c r="AL5" i="96"/>
  <c r="AU5" i="96" s="1"/>
  <c r="AS41" i="96"/>
  <c r="AL41" i="96"/>
  <c r="AU41" i="96" s="1"/>
  <c r="AS59" i="96"/>
  <c r="AL59" i="96"/>
  <c r="AU59" i="96" s="1"/>
  <c r="Z67" i="74"/>
  <c r="AI69" i="25"/>
  <c r="AN69" i="25"/>
  <c r="AR68" i="34"/>
  <c r="Z66" i="27"/>
  <c r="AJ64" i="76"/>
  <c r="AK64" i="76"/>
  <c r="AT64" i="76" s="1"/>
  <c r="AJ58" i="76"/>
  <c r="AK58" i="76"/>
  <c r="AT58" i="76" s="1"/>
  <c r="AJ52" i="76"/>
  <c r="AK52" i="76"/>
  <c r="AT52" i="76" s="1"/>
  <c r="AJ46" i="76"/>
  <c r="AK46" i="76"/>
  <c r="AT46" i="76" s="1"/>
  <c r="AJ40" i="76"/>
  <c r="AK40" i="76"/>
  <c r="AT40" i="76" s="1"/>
  <c r="AJ34" i="76"/>
  <c r="AK34" i="76"/>
  <c r="AT34" i="76" s="1"/>
  <c r="AJ28" i="76"/>
  <c r="AK28" i="76"/>
  <c r="AT28" i="76" s="1"/>
  <c r="AJ22" i="76"/>
  <c r="AK22" i="76"/>
  <c r="AT22" i="76" s="1"/>
  <c r="AJ16" i="76"/>
  <c r="AK16" i="76"/>
  <c r="AT16" i="76" s="1"/>
  <c r="AJ10" i="76"/>
  <c r="AK10" i="76"/>
  <c r="AT10" i="76" s="1"/>
  <c r="AJ7" i="48"/>
  <c r="AS25" i="48"/>
  <c r="AL25" i="48"/>
  <c r="AU25" i="48" s="1"/>
  <c r="AS43" i="48"/>
  <c r="AL43" i="48"/>
  <c r="AU43" i="48" s="1"/>
  <c r="AS61" i="48"/>
  <c r="AL61" i="48"/>
  <c r="AU61" i="48" s="1"/>
  <c r="AS30" i="96"/>
  <c r="AL30" i="96"/>
  <c r="AU30" i="96" s="1"/>
  <c r="AS48" i="96"/>
  <c r="AL48" i="96"/>
  <c r="AU48" i="96" s="1"/>
  <c r="AH72" i="91"/>
  <c r="AQ72" i="91" s="1"/>
  <c r="AJ7" i="96"/>
  <c r="AK7" i="96"/>
  <c r="AT7" i="96" s="1"/>
  <c r="AS25" i="96"/>
  <c r="AL25" i="96"/>
  <c r="AU25" i="96" s="1"/>
  <c r="AS43" i="96"/>
  <c r="AL43" i="96"/>
  <c r="AU43" i="96" s="1"/>
  <c r="AS61" i="96"/>
  <c r="AL61" i="96"/>
  <c r="AU61" i="96" s="1"/>
  <c r="AS19" i="40"/>
  <c r="AL19" i="40"/>
  <c r="AU19" i="40" s="1"/>
  <c r="AS37" i="40"/>
  <c r="AL37" i="40"/>
  <c r="AU37" i="40" s="1"/>
  <c r="AS55" i="40"/>
  <c r="AL55" i="40"/>
  <c r="AU55" i="40" s="1"/>
  <c r="AN65" i="94"/>
  <c r="AI65" i="94"/>
  <c r="AI68" i="84"/>
  <c r="AN68" i="84"/>
  <c r="AH67" i="92"/>
  <c r="AQ67" i="92" s="1"/>
  <c r="Z69" i="34"/>
  <c r="AJ4" i="48"/>
  <c r="AK4" i="48"/>
  <c r="AT4" i="48" s="1"/>
  <c r="AT71" i="48" s="1"/>
  <c r="AX7" i="32" l="1"/>
  <c r="S7" i="32" s="1"/>
  <c r="AC7" i="32" s="1"/>
  <c r="AB8" i="32" s="1"/>
  <c r="AK5" i="32"/>
  <c r="AT5" i="32" s="1"/>
  <c r="AJ5" i="32"/>
  <c r="AE70" i="25"/>
  <c r="W71" i="25"/>
  <c r="AG70" i="25"/>
  <c r="AP70" i="25" s="1"/>
  <c r="AF70" i="25"/>
  <c r="AO70" i="25" s="1"/>
  <c r="AK15" i="28"/>
  <c r="AT15" i="28" s="1"/>
  <c r="AJ15" i="28"/>
  <c r="AK51" i="28"/>
  <c r="AT51" i="28" s="1"/>
  <c r="AJ51" i="28"/>
  <c r="AK4" i="40"/>
  <c r="AT4" i="40" s="1"/>
  <c r="AT71" i="40" s="1"/>
  <c r="AJ4" i="40"/>
  <c r="AK12" i="80"/>
  <c r="AT12" i="80" s="1"/>
  <c r="AJ12" i="80"/>
  <c r="AK48" i="80"/>
  <c r="AT48" i="80" s="1"/>
  <c r="AJ48" i="80"/>
  <c r="AR68" i="83"/>
  <c r="AJ4" i="76"/>
  <c r="AK4" i="76"/>
  <c r="AT4" i="76" s="1"/>
  <c r="Y70" i="87"/>
  <c r="X70" i="87"/>
  <c r="Y68" i="88"/>
  <c r="X68" i="88"/>
  <c r="AJ66" i="32"/>
  <c r="AK66" i="32"/>
  <c r="AT66" i="32" s="1"/>
  <c r="AJ63" i="32"/>
  <c r="AK63" i="32"/>
  <c r="AT63" i="32" s="1"/>
  <c r="AJ57" i="32"/>
  <c r="AK57" i="32"/>
  <c r="AT57" i="32" s="1"/>
  <c r="AJ51" i="32"/>
  <c r="AK51" i="32"/>
  <c r="AT51" i="32" s="1"/>
  <c r="AJ45" i="32"/>
  <c r="AK45" i="32"/>
  <c r="AT45" i="32" s="1"/>
  <c r="AK39" i="32"/>
  <c r="AT39" i="32" s="1"/>
  <c r="AK33" i="32"/>
  <c r="AT33" i="32" s="1"/>
  <c r="AK27" i="32"/>
  <c r="AT27" i="32" s="1"/>
  <c r="AK21" i="32"/>
  <c r="AT21" i="32" s="1"/>
  <c r="AK15" i="32"/>
  <c r="AT15" i="32" s="1"/>
  <c r="AK9" i="32"/>
  <c r="AT9" i="32" s="1"/>
  <c r="AJ3" i="32"/>
  <c r="AB4" i="32"/>
  <c r="AS55" i="80"/>
  <c r="AL55" i="80"/>
  <c r="AU55" i="80" s="1"/>
  <c r="AS12" i="76"/>
  <c r="AL12" i="76"/>
  <c r="AU12" i="76" s="1"/>
  <c r="AS30" i="76"/>
  <c r="AL30" i="76"/>
  <c r="AU30" i="76" s="1"/>
  <c r="AS48" i="76"/>
  <c r="AL48" i="76"/>
  <c r="AU48" i="76" s="1"/>
  <c r="AS65" i="76"/>
  <c r="AL65" i="76"/>
  <c r="AU65" i="76" s="1"/>
  <c r="AG71" i="26"/>
  <c r="AP71" i="26" s="1"/>
  <c r="AF71" i="26"/>
  <c r="AO71" i="26" s="1"/>
  <c r="AE71" i="26"/>
  <c r="W72" i="26"/>
  <c r="AR69" i="28"/>
  <c r="AR71" i="28" s="1"/>
  <c r="AL69" i="28"/>
  <c r="AU69" i="28" s="1"/>
  <c r="AS8" i="48"/>
  <c r="AL8" i="48"/>
  <c r="AU8" i="48" s="1"/>
  <c r="AS13" i="76"/>
  <c r="AL13" i="76"/>
  <c r="AU13" i="76" s="1"/>
  <c r="AS31" i="76"/>
  <c r="AL31" i="76"/>
  <c r="AU31" i="76" s="1"/>
  <c r="AS49" i="76"/>
  <c r="AL49" i="76"/>
  <c r="AU49" i="76" s="1"/>
  <c r="AS66" i="76"/>
  <c r="AL66" i="76"/>
  <c r="AU66" i="76" s="1"/>
  <c r="AN67" i="47"/>
  <c r="AI67" i="47"/>
  <c r="X71" i="86"/>
  <c r="Y71" i="86"/>
  <c r="Z71" i="86" s="1"/>
  <c r="AS12" i="28"/>
  <c r="AL12" i="28"/>
  <c r="AU12" i="28" s="1"/>
  <c r="AS30" i="28"/>
  <c r="AL30" i="28"/>
  <c r="AU30" i="28" s="1"/>
  <c r="AS48" i="28"/>
  <c r="AL48" i="28"/>
  <c r="AU48" i="28" s="1"/>
  <c r="Z69" i="39"/>
  <c r="X69" i="39"/>
  <c r="Y69" i="39"/>
  <c r="AS27" i="80"/>
  <c r="AL27" i="80"/>
  <c r="AU27" i="80" s="1"/>
  <c r="AS45" i="80"/>
  <c r="AL45" i="80"/>
  <c r="AU45" i="80" s="1"/>
  <c r="AS8" i="40"/>
  <c r="AL8" i="40"/>
  <c r="AU8" i="40" s="1"/>
  <c r="AS8" i="76"/>
  <c r="AL8" i="76"/>
  <c r="AU8" i="76" s="1"/>
  <c r="AS26" i="76"/>
  <c r="AL26" i="76"/>
  <c r="AU26" i="76" s="1"/>
  <c r="AS44" i="76"/>
  <c r="AL44" i="76"/>
  <c r="AU44" i="76" s="1"/>
  <c r="AS62" i="76"/>
  <c r="AL62" i="76"/>
  <c r="AU62" i="76" s="1"/>
  <c r="AS13" i="28"/>
  <c r="AL13" i="28"/>
  <c r="AU13" i="28" s="1"/>
  <c r="AS31" i="28"/>
  <c r="AL31" i="28"/>
  <c r="AU31" i="28" s="1"/>
  <c r="AS49" i="28"/>
  <c r="AL49" i="28"/>
  <c r="AU49" i="28" s="1"/>
  <c r="AS10" i="80"/>
  <c r="AL10" i="80"/>
  <c r="AU10" i="80" s="1"/>
  <c r="W67" i="94"/>
  <c r="AG66" i="94"/>
  <c r="AP66" i="94" s="1"/>
  <c r="AF66" i="94"/>
  <c r="AO66" i="94" s="1"/>
  <c r="AE66" i="94"/>
  <c r="AS21" i="76"/>
  <c r="AL21" i="76"/>
  <c r="AU21" i="76" s="1"/>
  <c r="AS39" i="76"/>
  <c r="AL39" i="76"/>
  <c r="AU39" i="76" s="1"/>
  <c r="AS57" i="76"/>
  <c r="AL57" i="76"/>
  <c r="AU57" i="76" s="1"/>
  <c r="AJ20" i="28"/>
  <c r="AK20" i="28"/>
  <c r="AT20" i="28" s="1"/>
  <c r="AI66" i="89"/>
  <c r="AN66" i="89"/>
  <c r="AK23" i="80"/>
  <c r="AT23" i="80" s="1"/>
  <c r="AJ23" i="80"/>
  <c r="AK59" i="80"/>
  <c r="AT59" i="80" s="1"/>
  <c r="AJ59" i="80"/>
  <c r="AN67" i="92"/>
  <c r="AI67" i="92"/>
  <c r="AS7" i="96"/>
  <c r="AL7" i="96"/>
  <c r="AU7" i="96" s="1"/>
  <c r="AK57" i="28"/>
  <c r="AT57" i="28" s="1"/>
  <c r="AJ57" i="28"/>
  <c r="AK18" i="80"/>
  <c r="AT18" i="80" s="1"/>
  <c r="AJ18" i="80"/>
  <c r="AK54" i="80"/>
  <c r="AT54" i="80" s="1"/>
  <c r="AJ54" i="80"/>
  <c r="AS7" i="80"/>
  <c r="AL7" i="80"/>
  <c r="AU7" i="80" s="1"/>
  <c r="AS67" i="80"/>
  <c r="AL67" i="80"/>
  <c r="AU67" i="80" s="1"/>
  <c r="AS3" i="76"/>
  <c r="AL3" i="76"/>
  <c r="AU3" i="76" s="1"/>
  <c r="AS23" i="76"/>
  <c r="AL23" i="76"/>
  <c r="AU23" i="76" s="1"/>
  <c r="AS41" i="76"/>
  <c r="AL41" i="76"/>
  <c r="AU41" i="76" s="1"/>
  <c r="AS59" i="76"/>
  <c r="AL59" i="76"/>
  <c r="AU59" i="76" s="1"/>
  <c r="AS16" i="28"/>
  <c r="AL16" i="28"/>
  <c r="AU16" i="28" s="1"/>
  <c r="AS34" i="28"/>
  <c r="AL34" i="28"/>
  <c r="AU34" i="28" s="1"/>
  <c r="AS52" i="28"/>
  <c r="AL52" i="28"/>
  <c r="AU52" i="28" s="1"/>
  <c r="AJ67" i="32"/>
  <c r="AK67" i="32"/>
  <c r="AT67" i="32" s="1"/>
  <c r="AK62" i="32"/>
  <c r="AT62" i="32" s="1"/>
  <c r="AJ62" i="32"/>
  <c r="AK56" i="32"/>
  <c r="AT56" i="32" s="1"/>
  <c r="AJ56" i="32"/>
  <c r="AK50" i="32"/>
  <c r="AT50" i="32" s="1"/>
  <c r="AJ50" i="32"/>
  <c r="AK44" i="32"/>
  <c r="AT44" i="32" s="1"/>
  <c r="AJ44" i="32"/>
  <c r="AK38" i="32"/>
  <c r="AT38" i="32" s="1"/>
  <c r="AJ38" i="32"/>
  <c r="AK32" i="32"/>
  <c r="AT32" i="32" s="1"/>
  <c r="AJ32" i="32"/>
  <c r="AK26" i="32"/>
  <c r="AT26" i="32" s="1"/>
  <c r="AJ26" i="32"/>
  <c r="AK20" i="32"/>
  <c r="AT20" i="32" s="1"/>
  <c r="AJ20" i="32"/>
  <c r="AK14" i="32"/>
  <c r="AT14" i="32" s="1"/>
  <c r="AJ14" i="32"/>
  <c r="AJ8" i="32"/>
  <c r="AK8" i="32"/>
  <c r="AT8" i="32" s="1"/>
  <c r="AR67" i="78"/>
  <c r="AG69" i="82"/>
  <c r="AP69" i="82" s="1"/>
  <c r="AF69" i="82"/>
  <c r="AO69" i="82" s="1"/>
  <c r="W70" i="82"/>
  <c r="AE69" i="82"/>
  <c r="AS23" i="28"/>
  <c r="AL23" i="28"/>
  <c r="AU23" i="28" s="1"/>
  <c r="AS41" i="28"/>
  <c r="AL41" i="28"/>
  <c r="AU41" i="28" s="1"/>
  <c r="AS59" i="28"/>
  <c r="AL59" i="28"/>
  <c r="AU59" i="28" s="1"/>
  <c r="X70" i="31"/>
  <c r="Y70" i="31"/>
  <c r="AS20" i="80"/>
  <c r="AL20" i="80"/>
  <c r="AU20" i="80" s="1"/>
  <c r="AS38" i="80"/>
  <c r="AL38" i="80"/>
  <c r="AU38" i="80" s="1"/>
  <c r="AI70" i="38"/>
  <c r="AN70" i="38"/>
  <c r="AS68" i="28"/>
  <c r="AL68" i="28"/>
  <c r="AU68" i="28" s="1"/>
  <c r="AS9" i="80"/>
  <c r="AL9" i="80"/>
  <c r="AU9" i="80" s="1"/>
  <c r="AS63" i="80"/>
  <c r="AL63" i="80"/>
  <c r="AU63" i="80" s="1"/>
  <c r="AS7" i="40"/>
  <c r="AL7" i="40"/>
  <c r="AU7" i="40" s="1"/>
  <c r="X73" i="91"/>
  <c r="Y73" i="91"/>
  <c r="AH69" i="83"/>
  <c r="AQ69" i="83" s="1"/>
  <c r="AI67" i="35"/>
  <c r="AN67" i="35"/>
  <c r="AS28" i="80"/>
  <c r="AL28" i="80"/>
  <c r="AU28" i="80" s="1"/>
  <c r="AS46" i="80"/>
  <c r="AL46" i="80"/>
  <c r="AU46" i="80" s="1"/>
  <c r="AJ64" i="80"/>
  <c r="X69" i="43"/>
  <c r="Y69" i="43"/>
  <c r="AH69" i="41"/>
  <c r="AQ69" i="41" s="1"/>
  <c r="AJ26" i="28"/>
  <c r="AK26" i="28"/>
  <c r="AT26" i="28" s="1"/>
  <c r="AJ56" i="28"/>
  <c r="AK29" i="80"/>
  <c r="AT29" i="80" s="1"/>
  <c r="AJ29" i="80"/>
  <c r="AJ69" i="80"/>
  <c r="AS69" i="80" s="1"/>
  <c r="AK69" i="80"/>
  <c r="AT69" i="80" s="1"/>
  <c r="AS19" i="80"/>
  <c r="AL19" i="80"/>
  <c r="AU19" i="80" s="1"/>
  <c r="Y70" i="90"/>
  <c r="X70" i="90"/>
  <c r="AR69" i="25"/>
  <c r="AK21" i="28"/>
  <c r="AT21" i="28" s="1"/>
  <c r="AJ21" i="28"/>
  <c r="AE66" i="27"/>
  <c r="AG66" i="27"/>
  <c r="AP66" i="27" s="1"/>
  <c r="AF66" i="27"/>
  <c r="AO66" i="27" s="1"/>
  <c r="W67" i="27"/>
  <c r="AK27" i="28"/>
  <c r="AT27" i="28" s="1"/>
  <c r="AJ27" i="28"/>
  <c r="AS63" i="28"/>
  <c r="AL63" i="28"/>
  <c r="AU63" i="28" s="1"/>
  <c r="AK24" i="80"/>
  <c r="AT24" i="80" s="1"/>
  <c r="AJ24" i="80"/>
  <c r="AJ60" i="80"/>
  <c r="AK60" i="80"/>
  <c r="AT60" i="80" s="1"/>
  <c r="AI70" i="85"/>
  <c r="AN70" i="85"/>
  <c r="AS11" i="76"/>
  <c r="AL11" i="76"/>
  <c r="AU11" i="76" s="1"/>
  <c r="AJ4" i="28"/>
  <c r="AK4" i="28"/>
  <c r="AT4" i="28" s="1"/>
  <c r="AN69" i="87"/>
  <c r="AI69" i="87"/>
  <c r="AK68" i="32"/>
  <c r="AT68" i="32" s="1"/>
  <c r="AJ68" i="32"/>
  <c r="AJ61" i="32"/>
  <c r="AK61" i="32"/>
  <c r="AT61" i="32" s="1"/>
  <c r="AJ55" i="32"/>
  <c r="AK55" i="32"/>
  <c r="AT55" i="32" s="1"/>
  <c r="AJ49" i="32"/>
  <c r="AK49" i="32"/>
  <c r="AT49" i="32" s="1"/>
  <c r="AJ43" i="32"/>
  <c r="AK43" i="32"/>
  <c r="AT43" i="32" s="1"/>
  <c r="AJ37" i="32"/>
  <c r="AK37" i="32"/>
  <c r="AT37" i="32" s="1"/>
  <c r="AJ31" i="32"/>
  <c r="AK31" i="32"/>
  <c r="AT31" i="32" s="1"/>
  <c r="AJ25" i="32"/>
  <c r="AK25" i="32"/>
  <c r="AT25" i="32" s="1"/>
  <c r="AJ19" i="32"/>
  <c r="AK19" i="32"/>
  <c r="AT19" i="32" s="1"/>
  <c r="AJ13" i="32"/>
  <c r="AK13" i="32"/>
  <c r="AT13" i="32" s="1"/>
  <c r="AJ7" i="32"/>
  <c r="AK7" i="32"/>
  <c r="AT7" i="32" s="1"/>
  <c r="AS13" i="80"/>
  <c r="AL13" i="80"/>
  <c r="AU13" i="80" s="1"/>
  <c r="AS61" i="80"/>
  <c r="AL61" i="80"/>
  <c r="AU61" i="80" s="1"/>
  <c r="AS13" i="40"/>
  <c r="AL13" i="40"/>
  <c r="AU13" i="40" s="1"/>
  <c r="AS18" i="76"/>
  <c r="AL18" i="76"/>
  <c r="AU18" i="76" s="1"/>
  <c r="AS36" i="76"/>
  <c r="AL36" i="76"/>
  <c r="AU36" i="76" s="1"/>
  <c r="AS54" i="76"/>
  <c r="AL54" i="76"/>
  <c r="AU54" i="76" s="1"/>
  <c r="AR69" i="30"/>
  <c r="AS11" i="28"/>
  <c r="AL11" i="28"/>
  <c r="AU11" i="28" s="1"/>
  <c r="AI69" i="31"/>
  <c r="AN69" i="31"/>
  <c r="AJ4" i="96"/>
  <c r="AK4" i="96"/>
  <c r="AT4" i="96" s="1"/>
  <c r="AT71" i="96" s="1"/>
  <c r="AH70" i="73"/>
  <c r="AQ70" i="73" s="1"/>
  <c r="AS19" i="76"/>
  <c r="AL19" i="76"/>
  <c r="AU19" i="76" s="1"/>
  <c r="AS37" i="76"/>
  <c r="AL37" i="76"/>
  <c r="AU37" i="76" s="1"/>
  <c r="AS55" i="76"/>
  <c r="AL55" i="76"/>
  <c r="AU55" i="76" s="1"/>
  <c r="AI70" i="86"/>
  <c r="AN70" i="86"/>
  <c r="AR68" i="41"/>
  <c r="AS18" i="28"/>
  <c r="AL18" i="28"/>
  <c r="AU18" i="28" s="1"/>
  <c r="AS36" i="28"/>
  <c r="AL36" i="28"/>
  <c r="AU36" i="28" s="1"/>
  <c r="AS54" i="28"/>
  <c r="AL54" i="28"/>
  <c r="AU54" i="28" s="1"/>
  <c r="AI68" i="39"/>
  <c r="AN68" i="39"/>
  <c r="AI67" i="45"/>
  <c r="AN67" i="45"/>
  <c r="AS15" i="80"/>
  <c r="AL15" i="80"/>
  <c r="AU15" i="80" s="1"/>
  <c r="AS33" i="80"/>
  <c r="AL33" i="80"/>
  <c r="AU33" i="80" s="1"/>
  <c r="AS51" i="80"/>
  <c r="AL51" i="80"/>
  <c r="AU51" i="80" s="1"/>
  <c r="AH70" i="37"/>
  <c r="AQ70" i="37" s="1"/>
  <c r="Z69" i="83"/>
  <c r="AS14" i="76"/>
  <c r="AL14" i="76"/>
  <c r="AU14" i="76" s="1"/>
  <c r="AS32" i="76"/>
  <c r="AL32" i="76"/>
  <c r="AU32" i="76" s="1"/>
  <c r="AS50" i="76"/>
  <c r="AL50" i="76"/>
  <c r="AU50" i="76" s="1"/>
  <c r="AS67" i="76"/>
  <c r="AL67" i="76"/>
  <c r="AU67" i="76" s="1"/>
  <c r="AS19" i="28"/>
  <c r="AL19" i="28"/>
  <c r="AU19" i="28" s="1"/>
  <c r="AS37" i="28"/>
  <c r="AL37" i="28"/>
  <c r="AU37" i="28" s="1"/>
  <c r="AS55" i="28"/>
  <c r="AL55" i="28"/>
  <c r="AU55" i="28" s="1"/>
  <c r="AS14" i="40"/>
  <c r="AL14" i="40"/>
  <c r="AU14" i="40" s="1"/>
  <c r="AH68" i="78"/>
  <c r="AQ68" i="78" s="1"/>
  <c r="AS9" i="76"/>
  <c r="AL9" i="76"/>
  <c r="AU9" i="76" s="1"/>
  <c r="AS27" i="76"/>
  <c r="AL27" i="76"/>
  <c r="AU27" i="76" s="1"/>
  <c r="AS45" i="76"/>
  <c r="AL45" i="76"/>
  <c r="AU45" i="76" s="1"/>
  <c r="AS63" i="76"/>
  <c r="AL63" i="76"/>
  <c r="AU63" i="76" s="1"/>
  <c r="AN68" i="43"/>
  <c r="AI68" i="43"/>
  <c r="AE69" i="41"/>
  <c r="W70" i="41"/>
  <c r="AF69" i="41"/>
  <c r="AO69" i="41" s="1"/>
  <c r="AG69" i="41"/>
  <c r="AP69" i="41" s="1"/>
  <c r="AH68" i="29"/>
  <c r="AQ68" i="29" s="1"/>
  <c r="AJ32" i="28"/>
  <c r="AK32" i="28"/>
  <c r="AT32" i="28" s="1"/>
  <c r="X67" i="89"/>
  <c r="Y67" i="89"/>
  <c r="AK35" i="80"/>
  <c r="AT35" i="80" s="1"/>
  <c r="AJ35" i="80"/>
  <c r="Y68" i="92"/>
  <c r="X68" i="92"/>
  <c r="Z68" i="92" s="1"/>
  <c r="Y68" i="46"/>
  <c r="X68" i="46"/>
  <c r="Z68" i="46" s="1"/>
  <c r="AS10" i="76"/>
  <c r="AL10" i="76"/>
  <c r="AU10" i="76" s="1"/>
  <c r="W68" i="74"/>
  <c r="AG67" i="74"/>
  <c r="AP67" i="74" s="1"/>
  <c r="AF67" i="74"/>
  <c r="AO67" i="74" s="1"/>
  <c r="AE67" i="74"/>
  <c r="AS3" i="40"/>
  <c r="AL3" i="40"/>
  <c r="AU3" i="40" s="1"/>
  <c r="AS16" i="76"/>
  <c r="AL16" i="76"/>
  <c r="AU16" i="76" s="1"/>
  <c r="AS34" i="76"/>
  <c r="AL34" i="76"/>
  <c r="AU34" i="76" s="1"/>
  <c r="AS52" i="76"/>
  <c r="AL52" i="76"/>
  <c r="AU52" i="76" s="1"/>
  <c r="AK33" i="28"/>
  <c r="AT33" i="28" s="1"/>
  <c r="AJ33" i="28"/>
  <c r="AN66" i="75"/>
  <c r="AI66" i="75"/>
  <c r="AK30" i="80"/>
  <c r="AT30" i="80" s="1"/>
  <c r="AJ30" i="80"/>
  <c r="AK65" i="80"/>
  <c r="AT65" i="80" s="1"/>
  <c r="AJ65" i="80"/>
  <c r="AS25" i="80"/>
  <c r="AL25" i="80"/>
  <c r="AU25" i="80" s="1"/>
  <c r="AS29" i="76"/>
  <c r="AL29" i="76"/>
  <c r="AU29" i="76" s="1"/>
  <c r="AS47" i="76"/>
  <c r="AL47" i="76"/>
  <c r="AU47" i="76" s="1"/>
  <c r="AS68" i="76"/>
  <c r="AL68" i="76"/>
  <c r="AU68" i="76" s="1"/>
  <c r="AS3" i="28"/>
  <c r="AL3" i="28"/>
  <c r="AU3" i="28" s="1"/>
  <c r="AS22" i="28"/>
  <c r="AL22" i="28"/>
  <c r="AU22" i="28" s="1"/>
  <c r="AS40" i="28"/>
  <c r="AL40" i="28"/>
  <c r="AU40" i="28" s="1"/>
  <c r="AS58" i="28"/>
  <c r="AL58" i="28"/>
  <c r="AU58" i="28" s="1"/>
  <c r="AN67" i="88"/>
  <c r="AI67" i="88"/>
  <c r="AJ60" i="32"/>
  <c r="AK60" i="32"/>
  <c r="AT60" i="32" s="1"/>
  <c r="AJ54" i="32"/>
  <c r="AK54" i="32"/>
  <c r="AT54" i="32" s="1"/>
  <c r="AJ48" i="32"/>
  <c r="AK48" i="32"/>
  <c r="AT48" i="32" s="1"/>
  <c r="AJ42" i="32"/>
  <c r="AK42" i="32"/>
  <c r="AT42" i="32" s="1"/>
  <c r="AJ36" i="32"/>
  <c r="AK36" i="32"/>
  <c r="AT36" i="32" s="1"/>
  <c r="AJ30" i="32"/>
  <c r="AK30" i="32"/>
  <c r="AT30" i="32" s="1"/>
  <c r="AJ24" i="32"/>
  <c r="AK24" i="32"/>
  <c r="AT24" i="32" s="1"/>
  <c r="AJ18" i="32"/>
  <c r="AK18" i="32"/>
  <c r="AT18" i="32" s="1"/>
  <c r="AJ12" i="32"/>
  <c r="AK12" i="32"/>
  <c r="AT12" i="32" s="1"/>
  <c r="AJ6" i="32"/>
  <c r="AK6" i="32"/>
  <c r="AT6" i="32" s="1"/>
  <c r="Y69" i="36"/>
  <c r="X69" i="36"/>
  <c r="X70" i="81"/>
  <c r="Y70" i="81"/>
  <c r="AR69" i="73"/>
  <c r="AG70" i="42"/>
  <c r="AP70" i="42" s="1"/>
  <c r="AF70" i="42"/>
  <c r="AO70" i="42" s="1"/>
  <c r="AE70" i="42"/>
  <c r="W71" i="42"/>
  <c r="AS29" i="28"/>
  <c r="AL29" i="28"/>
  <c r="AU29" i="28" s="1"/>
  <c r="AS47" i="28"/>
  <c r="AL47" i="28"/>
  <c r="AU47" i="28" s="1"/>
  <c r="AS65" i="28"/>
  <c r="AL65" i="28"/>
  <c r="AU65" i="28" s="1"/>
  <c r="AS3" i="96"/>
  <c r="AL3" i="96"/>
  <c r="AU3" i="96" s="1"/>
  <c r="AS26" i="80"/>
  <c r="AL26" i="80"/>
  <c r="AU26" i="80" s="1"/>
  <c r="AS44" i="80"/>
  <c r="AL44" i="80"/>
  <c r="AU44" i="80" s="1"/>
  <c r="AI69" i="76"/>
  <c r="AN69" i="76"/>
  <c r="AN71" i="76" s="1"/>
  <c r="AI68" i="33"/>
  <c r="AN68" i="33"/>
  <c r="Y68" i="47"/>
  <c r="X68" i="47"/>
  <c r="AH71" i="95"/>
  <c r="AQ71" i="95" s="1"/>
  <c r="AS66" i="80"/>
  <c r="AL66" i="80"/>
  <c r="AU66" i="80" s="1"/>
  <c r="AH69" i="84"/>
  <c r="AQ69" i="84" s="1"/>
  <c r="AQ71" i="84" s="1"/>
  <c r="AZ3" i="84"/>
  <c r="AX7" i="84" s="1"/>
  <c r="S7" i="84" s="1"/>
  <c r="AC7" i="84" s="1"/>
  <c r="AB8" i="84" s="1"/>
  <c r="AX35" i="84"/>
  <c r="S35" i="84" s="1"/>
  <c r="AC35" i="84" s="1"/>
  <c r="AB36" i="84" s="1"/>
  <c r="AN72" i="91"/>
  <c r="AI72" i="91"/>
  <c r="AH70" i="30"/>
  <c r="AQ70" i="30" s="1"/>
  <c r="AR67" i="29"/>
  <c r="AS10" i="48"/>
  <c r="AL10" i="48"/>
  <c r="AU10" i="48" s="1"/>
  <c r="AS16" i="80"/>
  <c r="AL16" i="80"/>
  <c r="AU16" i="80" s="1"/>
  <c r="AS34" i="80"/>
  <c r="AL34" i="80"/>
  <c r="AU34" i="80" s="1"/>
  <c r="AS52" i="80"/>
  <c r="AL52" i="80"/>
  <c r="AU52" i="80" s="1"/>
  <c r="Z68" i="78"/>
  <c r="AK69" i="76"/>
  <c r="AT69" i="76" s="1"/>
  <c r="Z68" i="29"/>
  <c r="AJ38" i="28"/>
  <c r="AK38" i="28"/>
  <c r="AT38" i="28" s="1"/>
  <c r="AS62" i="28"/>
  <c r="AL62" i="28"/>
  <c r="AU62" i="28" s="1"/>
  <c r="AS9" i="40"/>
  <c r="AL9" i="40"/>
  <c r="AU9" i="40" s="1"/>
  <c r="AS5" i="48"/>
  <c r="AL5" i="48"/>
  <c r="AU5" i="48" s="1"/>
  <c r="AK5" i="80"/>
  <c r="AT5" i="80" s="1"/>
  <c r="AJ5" i="80"/>
  <c r="AK41" i="80"/>
  <c r="AT41" i="80" s="1"/>
  <c r="AJ41" i="80"/>
  <c r="AS37" i="80"/>
  <c r="AL37" i="80"/>
  <c r="AU37" i="80" s="1"/>
  <c r="Y72" i="79"/>
  <c r="X72" i="79"/>
  <c r="AI69" i="90"/>
  <c r="AN69" i="90"/>
  <c r="AI67" i="46"/>
  <c r="AN67" i="46"/>
  <c r="AS4" i="48"/>
  <c r="AL4" i="48"/>
  <c r="AU4" i="48" s="1"/>
  <c r="AS28" i="76"/>
  <c r="AL28" i="76"/>
  <c r="AU28" i="76" s="1"/>
  <c r="AS64" i="76"/>
  <c r="AL64" i="76"/>
  <c r="AU64" i="76" s="1"/>
  <c r="X67" i="75"/>
  <c r="Y67" i="75"/>
  <c r="AK39" i="28"/>
  <c r="AT39" i="28" s="1"/>
  <c r="AJ39" i="28"/>
  <c r="AK65" i="32"/>
  <c r="AT65" i="32" s="1"/>
  <c r="AJ65" i="32"/>
  <c r="AK59" i="32"/>
  <c r="AT59" i="32" s="1"/>
  <c r="AJ59" i="32"/>
  <c r="AK53" i="32"/>
  <c r="AT53" i="32" s="1"/>
  <c r="AJ53" i="32"/>
  <c r="AK47" i="32"/>
  <c r="AT47" i="32" s="1"/>
  <c r="AJ47" i="32"/>
  <c r="AK41" i="32"/>
  <c r="AT41" i="32" s="1"/>
  <c r="AJ41" i="32"/>
  <c r="AK35" i="32"/>
  <c r="AT35" i="32" s="1"/>
  <c r="AJ35" i="32"/>
  <c r="AK29" i="32"/>
  <c r="AT29" i="32" s="1"/>
  <c r="AJ29" i="32"/>
  <c r="AK23" i="32"/>
  <c r="AT23" i="32" s="1"/>
  <c r="AJ23" i="32"/>
  <c r="AK17" i="32"/>
  <c r="AT17" i="32" s="1"/>
  <c r="AJ17" i="32"/>
  <c r="AK11" i="32"/>
  <c r="AT11" i="32" s="1"/>
  <c r="AJ11" i="32"/>
  <c r="AN68" i="36"/>
  <c r="AI68" i="36"/>
  <c r="AS31" i="80"/>
  <c r="AL31" i="80"/>
  <c r="AU31" i="80" s="1"/>
  <c r="AS9" i="48"/>
  <c r="AL9" i="48"/>
  <c r="AU9" i="48" s="1"/>
  <c r="AS8" i="96"/>
  <c r="AL8" i="96"/>
  <c r="AU8" i="96" s="1"/>
  <c r="AL69" i="40"/>
  <c r="AU69" i="40" s="1"/>
  <c r="AR69" i="40"/>
  <c r="AR71" i="40" s="1"/>
  <c r="AS6" i="76"/>
  <c r="AL6" i="76"/>
  <c r="AU6" i="76" s="1"/>
  <c r="AS24" i="76"/>
  <c r="AL24" i="76"/>
  <c r="AU24" i="76" s="1"/>
  <c r="AS42" i="76"/>
  <c r="AL42" i="76"/>
  <c r="AU42" i="76" s="1"/>
  <c r="AS60" i="76"/>
  <c r="AL60" i="76"/>
  <c r="AU60" i="76" s="1"/>
  <c r="AS8" i="80"/>
  <c r="AL8" i="80"/>
  <c r="AU8" i="80" s="1"/>
  <c r="X71" i="38"/>
  <c r="Y71" i="38"/>
  <c r="AR69" i="37"/>
  <c r="W71" i="73"/>
  <c r="AG70" i="73"/>
  <c r="AP70" i="73" s="1"/>
  <c r="AE70" i="73"/>
  <c r="AF70" i="73"/>
  <c r="AO70" i="73" s="1"/>
  <c r="AS7" i="76"/>
  <c r="AL7" i="76"/>
  <c r="AU7" i="76" s="1"/>
  <c r="AS25" i="76"/>
  <c r="AL25" i="76"/>
  <c r="AU25" i="76" s="1"/>
  <c r="AS43" i="76"/>
  <c r="AL43" i="76"/>
  <c r="AU43" i="76" s="1"/>
  <c r="AS61" i="76"/>
  <c r="AL61" i="76"/>
  <c r="AU61" i="76" s="1"/>
  <c r="X69" i="33"/>
  <c r="Y69" i="33"/>
  <c r="AR69" i="80"/>
  <c r="AR71" i="80" s="1"/>
  <c r="AL69" i="80"/>
  <c r="AU69" i="80" s="1"/>
  <c r="AS24" i="28"/>
  <c r="AL24" i="28"/>
  <c r="AU24" i="28" s="1"/>
  <c r="AS42" i="28"/>
  <c r="AL42" i="28"/>
  <c r="AU42" i="28" s="1"/>
  <c r="AS60" i="28"/>
  <c r="AL60" i="28"/>
  <c r="AU60" i="28" s="1"/>
  <c r="AE71" i="95"/>
  <c r="W72" i="95"/>
  <c r="AF71" i="95"/>
  <c r="AO71" i="95" s="1"/>
  <c r="AG71" i="95"/>
  <c r="AP71" i="95" s="1"/>
  <c r="AS21" i="80"/>
  <c r="AL21" i="80"/>
  <c r="AU21" i="80" s="1"/>
  <c r="AS39" i="80"/>
  <c r="AL39" i="80"/>
  <c r="AU39" i="80" s="1"/>
  <c r="AF69" i="84"/>
  <c r="AO69" i="84" s="1"/>
  <c r="AO71" i="84" s="1"/>
  <c r="AE69" i="84"/>
  <c r="AG69" i="84"/>
  <c r="AP69" i="84" s="1"/>
  <c r="AP71" i="84" s="1"/>
  <c r="AX69" i="84"/>
  <c r="S69" i="84" s="1"/>
  <c r="AC69" i="84" s="1"/>
  <c r="W71" i="37"/>
  <c r="AG70" i="37"/>
  <c r="AP70" i="37" s="1"/>
  <c r="AF70" i="37"/>
  <c r="AO70" i="37" s="1"/>
  <c r="AE70" i="37"/>
  <c r="AS20" i="76"/>
  <c r="AL20" i="76"/>
  <c r="AU20" i="76" s="1"/>
  <c r="AS38" i="76"/>
  <c r="AL38" i="76"/>
  <c r="AU38" i="76" s="1"/>
  <c r="AS56" i="76"/>
  <c r="AL56" i="76"/>
  <c r="AU56" i="76" s="1"/>
  <c r="AJ7" i="28"/>
  <c r="AK7" i="28"/>
  <c r="AT7" i="28" s="1"/>
  <c r="AS25" i="28"/>
  <c r="AL25" i="28"/>
  <c r="AU25" i="28" s="1"/>
  <c r="AS43" i="28"/>
  <c r="AL43" i="28"/>
  <c r="AU43" i="28" s="1"/>
  <c r="AS61" i="28"/>
  <c r="AL61" i="28"/>
  <c r="AU61" i="28" s="1"/>
  <c r="AS15" i="76"/>
  <c r="AL15" i="76"/>
  <c r="AU15" i="76" s="1"/>
  <c r="AS33" i="76"/>
  <c r="AL33" i="76"/>
  <c r="AU33" i="76" s="1"/>
  <c r="AS51" i="76"/>
  <c r="AL51" i="76"/>
  <c r="AU51" i="76" s="1"/>
  <c r="AJ8" i="28"/>
  <c r="AK8" i="28"/>
  <c r="AT8" i="28" s="1"/>
  <c r="AJ44" i="28"/>
  <c r="AK44" i="28"/>
  <c r="AT44" i="28" s="1"/>
  <c r="AK11" i="80"/>
  <c r="AT11" i="80" s="1"/>
  <c r="AJ11" i="80"/>
  <c r="AK47" i="80"/>
  <c r="AT47" i="80" s="1"/>
  <c r="AJ47" i="80"/>
  <c r="AS50" i="80"/>
  <c r="AL50" i="80"/>
  <c r="AU50" i="80" s="1"/>
  <c r="AI71" i="79"/>
  <c r="AN71" i="79"/>
  <c r="AS6" i="80"/>
  <c r="AL6" i="80"/>
  <c r="AU6" i="80" s="1"/>
  <c r="AS46" i="76"/>
  <c r="AL46" i="76"/>
  <c r="AU46" i="76" s="1"/>
  <c r="AF69" i="34"/>
  <c r="AO69" i="34" s="1"/>
  <c r="AG69" i="34"/>
  <c r="AP69" i="34" s="1"/>
  <c r="W70" i="34"/>
  <c r="AE69" i="34"/>
  <c r="AR68" i="84"/>
  <c r="AH70" i="93"/>
  <c r="AQ70" i="93" s="1"/>
  <c r="AR65" i="94"/>
  <c r="Z70" i="93"/>
  <c r="AG69" i="32"/>
  <c r="AP69" i="32" s="1"/>
  <c r="AP71" i="32" s="1"/>
  <c r="AF69" i="32"/>
  <c r="AO69" i="32" s="1"/>
  <c r="AO71" i="32" s="1"/>
  <c r="AE69" i="32"/>
  <c r="AX69" i="32"/>
  <c r="S69" i="32" s="1"/>
  <c r="AC69" i="32" s="1"/>
  <c r="AJ69" i="32" s="1"/>
  <c r="AS69" i="32" s="1"/>
  <c r="AK36" i="80"/>
  <c r="AT36" i="80" s="1"/>
  <c r="AJ36" i="80"/>
  <c r="AE70" i="77"/>
  <c r="W71" i="77"/>
  <c r="AF70" i="77"/>
  <c r="AO70" i="77" s="1"/>
  <c r="AG70" i="77"/>
  <c r="AP70" i="77" s="1"/>
  <c r="AS56" i="80"/>
  <c r="AL56" i="80"/>
  <c r="AU56" i="80" s="1"/>
  <c r="AS7" i="48"/>
  <c r="AL7" i="48"/>
  <c r="AU7" i="48" s="1"/>
  <c r="AS22" i="76"/>
  <c r="AL22" i="76"/>
  <c r="AU22" i="76" s="1"/>
  <c r="AS40" i="76"/>
  <c r="AL40" i="76"/>
  <c r="AU40" i="76" s="1"/>
  <c r="AS58" i="76"/>
  <c r="AL58" i="76"/>
  <c r="AU58" i="76" s="1"/>
  <c r="AJ9" i="28"/>
  <c r="AK9" i="28"/>
  <c r="AT9" i="28" s="1"/>
  <c r="AK45" i="28"/>
  <c r="AT45" i="28" s="1"/>
  <c r="AJ45" i="28"/>
  <c r="AS67" i="28"/>
  <c r="AL67" i="28"/>
  <c r="AU67" i="28" s="1"/>
  <c r="AK42" i="80"/>
  <c r="AT42" i="80" s="1"/>
  <c r="AJ42" i="80"/>
  <c r="AS49" i="80"/>
  <c r="AL49" i="80"/>
  <c r="AU49" i="80" s="1"/>
  <c r="X71" i="85"/>
  <c r="Y71" i="85"/>
  <c r="AS17" i="76"/>
  <c r="AL17" i="76"/>
  <c r="AU17" i="76" s="1"/>
  <c r="AS35" i="76"/>
  <c r="AL35" i="76"/>
  <c r="AU35" i="76" s="1"/>
  <c r="AS53" i="76"/>
  <c r="AL53" i="76"/>
  <c r="AU53" i="76" s="1"/>
  <c r="AS10" i="28"/>
  <c r="AL10" i="28"/>
  <c r="AU10" i="28" s="1"/>
  <c r="AS28" i="28"/>
  <c r="AL28" i="28"/>
  <c r="AU28" i="28" s="1"/>
  <c r="AS46" i="28"/>
  <c r="AL46" i="28"/>
  <c r="AU46" i="28" s="1"/>
  <c r="AS64" i="28"/>
  <c r="AL64" i="28"/>
  <c r="AU64" i="28" s="1"/>
  <c r="AS9" i="96"/>
  <c r="AL9" i="96"/>
  <c r="AU9" i="96" s="1"/>
  <c r="AJ64" i="32"/>
  <c r="AK64" i="32"/>
  <c r="AT64" i="32" s="1"/>
  <c r="AJ58" i="32"/>
  <c r="AK58" i="32"/>
  <c r="AT58" i="32" s="1"/>
  <c r="AJ52" i="32"/>
  <c r="AK52" i="32"/>
  <c r="AT52" i="32" s="1"/>
  <c r="AJ46" i="32"/>
  <c r="AK46" i="32"/>
  <c r="AT46" i="32" s="1"/>
  <c r="AX39" i="32"/>
  <c r="S39" i="32" s="1"/>
  <c r="AC39" i="32" s="1"/>
  <c r="AB40" i="32" s="1"/>
  <c r="AX33" i="32"/>
  <c r="S33" i="32" s="1"/>
  <c r="AC33" i="32" s="1"/>
  <c r="AB34" i="32" s="1"/>
  <c r="AX27" i="32"/>
  <c r="S27" i="32" s="1"/>
  <c r="AC27" i="32" s="1"/>
  <c r="AB28" i="32" s="1"/>
  <c r="AX21" i="32"/>
  <c r="S21" i="32" s="1"/>
  <c r="AC21" i="32" s="1"/>
  <c r="AB22" i="32" s="1"/>
  <c r="AX15" i="32"/>
  <c r="S15" i="32" s="1"/>
  <c r="AC15" i="32" s="1"/>
  <c r="AB16" i="32" s="1"/>
  <c r="AX9" i="32"/>
  <c r="S9" i="32" s="1"/>
  <c r="AC9" i="32" s="1"/>
  <c r="AB10" i="32" s="1"/>
  <c r="AS68" i="80"/>
  <c r="AL68" i="80"/>
  <c r="AU68" i="80" s="1"/>
  <c r="AI69" i="81"/>
  <c r="AN69" i="81"/>
  <c r="AH70" i="25"/>
  <c r="AQ70" i="25" s="1"/>
  <c r="AS17" i="28"/>
  <c r="AL17" i="28"/>
  <c r="AU17" i="28" s="1"/>
  <c r="AS35" i="28"/>
  <c r="AL35" i="28"/>
  <c r="AU35" i="28" s="1"/>
  <c r="AS53" i="28"/>
  <c r="AL53" i="28"/>
  <c r="AU53" i="28" s="1"/>
  <c r="AS14" i="80"/>
  <c r="AL14" i="80"/>
  <c r="AU14" i="80" s="1"/>
  <c r="AS32" i="80"/>
  <c r="AL32" i="80"/>
  <c r="AU32" i="80" s="1"/>
  <c r="AS62" i="80"/>
  <c r="AL62" i="80"/>
  <c r="AU62" i="80" s="1"/>
  <c r="AK6" i="28"/>
  <c r="AT6" i="28" s="1"/>
  <c r="AJ6" i="28"/>
  <c r="Y68" i="45"/>
  <c r="X68" i="45"/>
  <c r="AJ3" i="80"/>
  <c r="AB4" i="80"/>
  <c r="AS57" i="80"/>
  <c r="AL57" i="80"/>
  <c r="AU57" i="80" s="1"/>
  <c r="Z70" i="30"/>
  <c r="AR69" i="93"/>
  <c r="X68" i="35"/>
  <c r="Y68" i="35"/>
  <c r="AR70" i="95"/>
  <c r="AS22" i="80"/>
  <c r="AL22" i="80"/>
  <c r="AU22" i="80" s="1"/>
  <c r="AS40" i="80"/>
  <c r="AL40" i="80"/>
  <c r="AU40" i="80" s="1"/>
  <c r="AS58" i="80"/>
  <c r="AL58" i="80"/>
  <c r="AU58" i="80" s="1"/>
  <c r="AH66" i="94"/>
  <c r="AQ66" i="94" s="1"/>
  <c r="AS5" i="76"/>
  <c r="AL5" i="76"/>
  <c r="AU5" i="76" s="1"/>
  <c r="AJ14" i="28"/>
  <c r="AK14" i="28"/>
  <c r="AT14" i="28" s="1"/>
  <c r="AJ50" i="28"/>
  <c r="AK50" i="28"/>
  <c r="AT50" i="28" s="1"/>
  <c r="AS66" i="28"/>
  <c r="AL66" i="28"/>
  <c r="AU66" i="28" s="1"/>
  <c r="AK17" i="80"/>
  <c r="AT17" i="80" s="1"/>
  <c r="AJ17" i="80"/>
  <c r="AK53" i="80"/>
  <c r="AT53" i="80" s="1"/>
  <c r="AJ53" i="80"/>
  <c r="AS43" i="80"/>
  <c r="AL43" i="80"/>
  <c r="AU43" i="80" s="1"/>
  <c r="AJ5" i="28"/>
  <c r="Z69" i="33" l="1"/>
  <c r="Z70" i="90"/>
  <c r="Z70" i="31"/>
  <c r="Z71" i="38"/>
  <c r="AS71" i="48"/>
  <c r="AX67" i="84"/>
  <c r="S67" i="84" s="1"/>
  <c r="AC67" i="84" s="1"/>
  <c r="AB68" i="84" s="1"/>
  <c r="AX29" i="84"/>
  <c r="S29" i="84" s="1"/>
  <c r="AC29" i="84" s="1"/>
  <c r="AB30" i="84" s="1"/>
  <c r="AX59" i="84"/>
  <c r="S59" i="84" s="1"/>
  <c r="AC59" i="84" s="1"/>
  <c r="AB60" i="84" s="1"/>
  <c r="AX23" i="84"/>
  <c r="S23" i="84" s="1"/>
  <c r="AC23" i="84" s="1"/>
  <c r="AB24" i="84" s="1"/>
  <c r="AX53" i="84"/>
  <c r="S53" i="84" s="1"/>
  <c r="AC53" i="84" s="1"/>
  <c r="AB54" i="84" s="1"/>
  <c r="AX17" i="84"/>
  <c r="S17" i="84" s="1"/>
  <c r="AC17" i="84" s="1"/>
  <c r="AB18" i="84" s="1"/>
  <c r="AX47" i="84"/>
  <c r="S47" i="84" s="1"/>
  <c r="AC47" i="84" s="1"/>
  <c r="AB48" i="84" s="1"/>
  <c r="AX11" i="84"/>
  <c r="S11" i="84" s="1"/>
  <c r="AC11" i="84" s="1"/>
  <c r="AB12" i="84" s="1"/>
  <c r="AX41" i="84"/>
  <c r="S41" i="84" s="1"/>
  <c r="AC41" i="84" s="1"/>
  <c r="AB42" i="84" s="1"/>
  <c r="AX5" i="84"/>
  <c r="S5" i="84" s="1"/>
  <c r="AC5" i="84" s="1"/>
  <c r="AB6" i="84" s="1"/>
  <c r="Z68" i="47"/>
  <c r="AF68" i="47" s="1"/>
  <c r="AO68" i="47" s="1"/>
  <c r="Z73" i="91"/>
  <c r="AG73" i="91" s="1"/>
  <c r="AP73" i="91" s="1"/>
  <c r="AU71" i="48"/>
  <c r="C11" i="48" s="1"/>
  <c r="AK8" i="84"/>
  <c r="AT8" i="84" s="1"/>
  <c r="AG68" i="46"/>
  <c r="AP68" i="46" s="1"/>
  <c r="AF68" i="46"/>
  <c r="AO68" i="46" s="1"/>
  <c r="AE68" i="46"/>
  <c r="W69" i="46"/>
  <c r="AE71" i="86"/>
  <c r="AF71" i="86"/>
  <c r="AO71" i="86" s="1"/>
  <c r="W72" i="86"/>
  <c r="AG71" i="86"/>
  <c r="AP71" i="86" s="1"/>
  <c r="AG68" i="47"/>
  <c r="AP68" i="47" s="1"/>
  <c r="W69" i="47"/>
  <c r="W74" i="91"/>
  <c r="AE73" i="91"/>
  <c r="AK60" i="84"/>
  <c r="AT60" i="84" s="1"/>
  <c r="AK24" i="84"/>
  <c r="AT24" i="84" s="1"/>
  <c r="AS35" i="80"/>
  <c r="AL35" i="80"/>
  <c r="AU35" i="80" s="1"/>
  <c r="AS31" i="32"/>
  <c r="AL31" i="32"/>
  <c r="AU31" i="32" s="1"/>
  <c r="AS17" i="80"/>
  <c r="AL17" i="80"/>
  <c r="AU17" i="80" s="1"/>
  <c r="AH67" i="75"/>
  <c r="AQ67" i="75" s="1"/>
  <c r="AX51" i="84"/>
  <c r="S51" i="84" s="1"/>
  <c r="AC51" i="84" s="1"/>
  <c r="AB52" i="84" s="1"/>
  <c r="AX27" i="84"/>
  <c r="S27" i="84" s="1"/>
  <c r="AC27" i="84" s="1"/>
  <c r="AB28" i="84" s="1"/>
  <c r="AH68" i="45"/>
  <c r="AQ68" i="45" s="1"/>
  <c r="AJ34" i="32"/>
  <c r="AK34" i="32"/>
  <c r="AT34" i="32" s="1"/>
  <c r="AS36" i="80"/>
  <c r="AL36" i="80"/>
  <c r="AU36" i="80" s="1"/>
  <c r="AE70" i="93"/>
  <c r="W71" i="93"/>
  <c r="AF70" i="93"/>
  <c r="AO70" i="93" s="1"/>
  <c r="AG70" i="93"/>
  <c r="AP70" i="93" s="1"/>
  <c r="Z70" i="34"/>
  <c r="X70" i="34"/>
  <c r="Y70" i="34"/>
  <c r="AS8" i="28"/>
  <c r="AL8" i="28"/>
  <c r="AU8" i="28" s="1"/>
  <c r="AH69" i="33"/>
  <c r="AQ69" i="33" s="1"/>
  <c r="AH71" i="38"/>
  <c r="AQ71" i="38" s="1"/>
  <c r="AS17" i="32"/>
  <c r="AL17" i="32"/>
  <c r="AU17" i="32" s="1"/>
  <c r="AS35" i="32"/>
  <c r="AL35" i="32"/>
  <c r="AU35" i="32" s="1"/>
  <c r="AS53" i="32"/>
  <c r="AL53" i="32"/>
  <c r="AU53" i="32" s="1"/>
  <c r="AS39" i="28"/>
  <c r="AL39" i="28"/>
  <c r="AU39" i="28" s="1"/>
  <c r="AR67" i="46"/>
  <c r="AX65" i="84"/>
  <c r="S65" i="84" s="1"/>
  <c r="AC65" i="84" s="1"/>
  <c r="AB66" i="84" s="1"/>
  <c r="AX60" i="84"/>
  <c r="S60" i="84" s="1"/>
  <c r="AC60" i="84" s="1"/>
  <c r="AB61" i="84" s="1"/>
  <c r="AX54" i="84"/>
  <c r="S54" i="84" s="1"/>
  <c r="AC54" i="84" s="1"/>
  <c r="AB55" i="84" s="1"/>
  <c r="AX48" i="84"/>
  <c r="S48" i="84" s="1"/>
  <c r="AC48" i="84" s="1"/>
  <c r="AB49" i="84" s="1"/>
  <c r="AX42" i="84"/>
  <c r="S42" i="84" s="1"/>
  <c r="AC42" i="84" s="1"/>
  <c r="AB43" i="84" s="1"/>
  <c r="AX36" i="84"/>
  <c r="S36" i="84" s="1"/>
  <c r="AC36" i="84" s="1"/>
  <c r="AB37" i="84" s="1"/>
  <c r="AX30" i="84"/>
  <c r="S30" i="84" s="1"/>
  <c r="AC30" i="84" s="1"/>
  <c r="AB31" i="84" s="1"/>
  <c r="AX24" i="84"/>
  <c r="S24" i="84" s="1"/>
  <c r="AC24" i="84" s="1"/>
  <c r="AB25" i="84" s="1"/>
  <c r="AX18" i="84"/>
  <c r="S18" i="84" s="1"/>
  <c r="AC18" i="84" s="1"/>
  <c r="AB19" i="84" s="1"/>
  <c r="AX12" i="84"/>
  <c r="S12" i="84" s="1"/>
  <c r="AC12" i="84" s="1"/>
  <c r="AB13" i="84" s="1"/>
  <c r="AX6" i="84"/>
  <c r="S6" i="84" s="1"/>
  <c r="AC6" i="84" s="1"/>
  <c r="AB7" i="84" s="1"/>
  <c r="AH69" i="36"/>
  <c r="AQ69" i="36" s="1"/>
  <c r="AQ71" i="36" s="1"/>
  <c r="AZ3" i="36"/>
  <c r="AX6" i="36" s="1"/>
  <c r="S6" i="36" s="1"/>
  <c r="AC6" i="36" s="1"/>
  <c r="AB7" i="36" s="1"/>
  <c r="AX3" i="36"/>
  <c r="S3" i="36" s="1"/>
  <c r="AC3" i="36" s="1"/>
  <c r="AX11" i="36"/>
  <c r="S11" i="36" s="1"/>
  <c r="AC11" i="36" s="1"/>
  <c r="AB12" i="36" s="1"/>
  <c r="AX14" i="36"/>
  <c r="S14" i="36" s="1"/>
  <c r="AC14" i="36" s="1"/>
  <c r="AB15" i="36" s="1"/>
  <c r="AX15" i="36"/>
  <c r="S15" i="36" s="1"/>
  <c r="AC15" i="36" s="1"/>
  <c r="AB16" i="36" s="1"/>
  <c r="AX16" i="36"/>
  <c r="S16" i="36" s="1"/>
  <c r="AC16" i="36" s="1"/>
  <c r="AB17" i="36" s="1"/>
  <c r="AX17" i="36"/>
  <c r="S17" i="36" s="1"/>
  <c r="AC17" i="36" s="1"/>
  <c r="AB18" i="36" s="1"/>
  <c r="AX18" i="36"/>
  <c r="S18" i="36" s="1"/>
  <c r="AC18" i="36" s="1"/>
  <c r="AB19" i="36" s="1"/>
  <c r="AX19" i="36"/>
  <c r="S19" i="36" s="1"/>
  <c r="AC19" i="36" s="1"/>
  <c r="AB20" i="36" s="1"/>
  <c r="AX20" i="36"/>
  <c r="S20" i="36" s="1"/>
  <c r="AC20" i="36" s="1"/>
  <c r="AB21" i="36" s="1"/>
  <c r="AX21" i="36"/>
  <c r="S21" i="36" s="1"/>
  <c r="AC21" i="36" s="1"/>
  <c r="AB22" i="36" s="1"/>
  <c r="AX22" i="36"/>
  <c r="S22" i="36" s="1"/>
  <c r="AC22" i="36" s="1"/>
  <c r="AB23" i="36" s="1"/>
  <c r="AX23" i="36"/>
  <c r="S23" i="36" s="1"/>
  <c r="AC23" i="36" s="1"/>
  <c r="AB24" i="36" s="1"/>
  <c r="AX24" i="36"/>
  <c r="S24" i="36" s="1"/>
  <c r="AC24" i="36" s="1"/>
  <c r="AB25" i="36" s="1"/>
  <c r="AX25" i="36"/>
  <c r="S25" i="36" s="1"/>
  <c r="AC25" i="36" s="1"/>
  <c r="AB26" i="36" s="1"/>
  <c r="AX26" i="36"/>
  <c r="S26" i="36" s="1"/>
  <c r="AC26" i="36" s="1"/>
  <c r="AB27" i="36" s="1"/>
  <c r="AX27" i="36"/>
  <c r="S27" i="36" s="1"/>
  <c r="AC27" i="36" s="1"/>
  <c r="AB28" i="36" s="1"/>
  <c r="AX28" i="36"/>
  <c r="S28" i="36" s="1"/>
  <c r="AC28" i="36" s="1"/>
  <c r="AB29" i="36" s="1"/>
  <c r="AX29" i="36"/>
  <c r="S29" i="36" s="1"/>
  <c r="AC29" i="36" s="1"/>
  <c r="AB30" i="36" s="1"/>
  <c r="AX30" i="36"/>
  <c r="S30" i="36" s="1"/>
  <c r="AC30" i="36" s="1"/>
  <c r="AB31" i="36" s="1"/>
  <c r="AX31" i="36"/>
  <c r="S31" i="36" s="1"/>
  <c r="AC31" i="36" s="1"/>
  <c r="AB32" i="36" s="1"/>
  <c r="AX32" i="36"/>
  <c r="S32" i="36" s="1"/>
  <c r="AC32" i="36" s="1"/>
  <c r="AB33" i="36" s="1"/>
  <c r="AX33" i="36"/>
  <c r="S33" i="36" s="1"/>
  <c r="AC33" i="36" s="1"/>
  <c r="AB34" i="36" s="1"/>
  <c r="AX34" i="36"/>
  <c r="S34" i="36" s="1"/>
  <c r="AC34" i="36" s="1"/>
  <c r="AB35" i="36" s="1"/>
  <c r="AX35" i="36"/>
  <c r="S35" i="36" s="1"/>
  <c r="AC35" i="36" s="1"/>
  <c r="AB36" i="36" s="1"/>
  <c r="AX36" i="36"/>
  <c r="S36" i="36" s="1"/>
  <c r="AC36" i="36" s="1"/>
  <c r="AB37" i="36" s="1"/>
  <c r="AX37" i="36"/>
  <c r="S37" i="36" s="1"/>
  <c r="AC37" i="36" s="1"/>
  <c r="AB38" i="36" s="1"/>
  <c r="AX38" i="36"/>
  <c r="S38" i="36" s="1"/>
  <c r="AC38" i="36" s="1"/>
  <c r="AB39" i="36" s="1"/>
  <c r="AX39" i="36"/>
  <c r="S39" i="36" s="1"/>
  <c r="AC39" i="36" s="1"/>
  <c r="AB40" i="36" s="1"/>
  <c r="AX40" i="36"/>
  <c r="S40" i="36" s="1"/>
  <c r="AC40" i="36" s="1"/>
  <c r="AB41" i="36" s="1"/>
  <c r="AX41" i="36"/>
  <c r="S41" i="36" s="1"/>
  <c r="AC41" i="36" s="1"/>
  <c r="AB42" i="36" s="1"/>
  <c r="AX42" i="36"/>
  <c r="S42" i="36" s="1"/>
  <c r="AC42" i="36" s="1"/>
  <c r="AB43" i="36" s="1"/>
  <c r="AX43" i="36"/>
  <c r="S43" i="36" s="1"/>
  <c r="AC43" i="36" s="1"/>
  <c r="AB44" i="36" s="1"/>
  <c r="AX44" i="36"/>
  <c r="S44" i="36" s="1"/>
  <c r="AC44" i="36" s="1"/>
  <c r="AB45" i="36" s="1"/>
  <c r="AX45" i="36"/>
  <c r="S45" i="36" s="1"/>
  <c r="AC45" i="36" s="1"/>
  <c r="AB46" i="36" s="1"/>
  <c r="AX46" i="36"/>
  <c r="S46" i="36" s="1"/>
  <c r="AC46" i="36" s="1"/>
  <c r="AB47" i="36" s="1"/>
  <c r="AX47" i="36"/>
  <c r="S47" i="36" s="1"/>
  <c r="AC47" i="36" s="1"/>
  <c r="AB48" i="36" s="1"/>
  <c r="AX48" i="36"/>
  <c r="S48" i="36" s="1"/>
  <c r="AC48" i="36" s="1"/>
  <c r="AB49" i="36" s="1"/>
  <c r="AX49" i="36"/>
  <c r="S49" i="36" s="1"/>
  <c r="AC49" i="36" s="1"/>
  <c r="AB50" i="36" s="1"/>
  <c r="AX50" i="36"/>
  <c r="S50" i="36" s="1"/>
  <c r="AC50" i="36" s="1"/>
  <c r="AB51" i="36" s="1"/>
  <c r="AX51" i="36"/>
  <c r="S51" i="36" s="1"/>
  <c r="AC51" i="36" s="1"/>
  <c r="AB52" i="36" s="1"/>
  <c r="AX52" i="36"/>
  <c r="S52" i="36" s="1"/>
  <c r="AC52" i="36" s="1"/>
  <c r="AB53" i="36" s="1"/>
  <c r="AX53" i="36"/>
  <c r="S53" i="36" s="1"/>
  <c r="AC53" i="36" s="1"/>
  <c r="AB54" i="36" s="1"/>
  <c r="AX54" i="36"/>
  <c r="S54" i="36" s="1"/>
  <c r="AC54" i="36" s="1"/>
  <c r="AB55" i="36" s="1"/>
  <c r="AX55" i="36"/>
  <c r="S55" i="36" s="1"/>
  <c r="AC55" i="36" s="1"/>
  <c r="AB56" i="36" s="1"/>
  <c r="AX56" i="36"/>
  <c r="S56" i="36" s="1"/>
  <c r="AC56" i="36" s="1"/>
  <c r="AB57" i="36" s="1"/>
  <c r="AX57" i="36"/>
  <c r="S57" i="36" s="1"/>
  <c r="AC57" i="36" s="1"/>
  <c r="AB58" i="36" s="1"/>
  <c r="AX58" i="36"/>
  <c r="S58" i="36" s="1"/>
  <c r="AC58" i="36" s="1"/>
  <c r="AB59" i="36" s="1"/>
  <c r="AX59" i="36"/>
  <c r="S59" i="36" s="1"/>
  <c r="AC59" i="36" s="1"/>
  <c r="AB60" i="36" s="1"/>
  <c r="AX60" i="36"/>
  <c r="S60" i="36" s="1"/>
  <c r="AC60" i="36" s="1"/>
  <c r="AB61" i="36" s="1"/>
  <c r="AX61" i="36"/>
  <c r="S61" i="36" s="1"/>
  <c r="AC61" i="36" s="1"/>
  <c r="AB62" i="36" s="1"/>
  <c r="AX62" i="36"/>
  <c r="S62" i="36" s="1"/>
  <c r="AC62" i="36" s="1"/>
  <c r="AB63" i="36" s="1"/>
  <c r="AX63" i="36"/>
  <c r="S63" i="36" s="1"/>
  <c r="AC63" i="36" s="1"/>
  <c r="AB64" i="36" s="1"/>
  <c r="AX66" i="36"/>
  <c r="S66" i="36" s="1"/>
  <c r="AC66" i="36" s="1"/>
  <c r="AB67" i="36" s="1"/>
  <c r="AX65" i="36"/>
  <c r="S65" i="36" s="1"/>
  <c r="AC65" i="36" s="1"/>
  <c r="AB66" i="36" s="1"/>
  <c r="AX68" i="36"/>
  <c r="S68" i="36" s="1"/>
  <c r="AC68" i="36" s="1"/>
  <c r="AB69" i="36" s="1"/>
  <c r="AX64" i="36"/>
  <c r="S64" i="36" s="1"/>
  <c r="AC64" i="36" s="1"/>
  <c r="AB65" i="36" s="1"/>
  <c r="AX67" i="36"/>
  <c r="S67" i="36" s="1"/>
  <c r="AC67" i="36" s="1"/>
  <c r="AB68" i="36" s="1"/>
  <c r="AS12" i="32"/>
  <c r="AL12" i="32"/>
  <c r="AU12" i="32" s="1"/>
  <c r="AS30" i="32"/>
  <c r="AL30" i="32"/>
  <c r="AU30" i="32" s="1"/>
  <c r="AS48" i="32"/>
  <c r="AL48" i="32"/>
  <c r="AU48" i="32" s="1"/>
  <c r="AR66" i="75"/>
  <c r="AI67" i="74"/>
  <c r="AN67" i="74"/>
  <c r="W69" i="92"/>
  <c r="AE68" i="92"/>
  <c r="AF68" i="92"/>
  <c r="AO68" i="92" s="1"/>
  <c r="AG68" i="92"/>
  <c r="AP68" i="92" s="1"/>
  <c r="AR68" i="43"/>
  <c r="AS68" i="32"/>
  <c r="AL68" i="32"/>
  <c r="AU68" i="32" s="1"/>
  <c r="AS60" i="80"/>
  <c r="AL60" i="80"/>
  <c r="AU60" i="80" s="1"/>
  <c r="AS21" i="28"/>
  <c r="AL21" i="28"/>
  <c r="AU21" i="28" s="1"/>
  <c r="AG70" i="90"/>
  <c r="AP70" i="90" s="1"/>
  <c r="AF70" i="90"/>
  <c r="AO70" i="90" s="1"/>
  <c r="AE70" i="90"/>
  <c r="W71" i="90"/>
  <c r="AS64" i="80"/>
  <c r="AL64" i="80"/>
  <c r="AU64" i="80" s="1"/>
  <c r="AR67" i="35"/>
  <c r="AR70" i="38"/>
  <c r="AH70" i="31"/>
  <c r="AQ70" i="31" s="1"/>
  <c r="AS67" i="32"/>
  <c r="AL67" i="32"/>
  <c r="AU67" i="32" s="1"/>
  <c r="AS20" i="28"/>
  <c r="AL20" i="28"/>
  <c r="AU20" i="28" s="1"/>
  <c r="AE69" i="39"/>
  <c r="W70" i="39"/>
  <c r="AF69" i="39"/>
  <c r="AO69" i="39" s="1"/>
  <c r="AG69" i="39"/>
  <c r="AP69" i="39" s="1"/>
  <c r="AJ9" i="32"/>
  <c r="AJ27" i="32"/>
  <c r="AS45" i="32"/>
  <c r="AL45" i="32"/>
  <c r="AU45" i="32" s="1"/>
  <c r="AS63" i="32"/>
  <c r="AL63" i="32"/>
  <c r="AU63" i="32" s="1"/>
  <c r="AH70" i="87"/>
  <c r="AQ70" i="87" s="1"/>
  <c r="AS58" i="32"/>
  <c r="AL58" i="32"/>
  <c r="AU58" i="32" s="1"/>
  <c r="X72" i="95"/>
  <c r="Z72" i="95" s="1"/>
  <c r="Y72" i="95"/>
  <c r="AF71" i="38"/>
  <c r="AO71" i="38" s="1"/>
  <c r="AE71" i="38"/>
  <c r="W72" i="38"/>
  <c r="AG71" i="38"/>
  <c r="AP71" i="38" s="1"/>
  <c r="AJ42" i="84"/>
  <c r="AK42" i="84"/>
  <c r="AT42" i="84" s="1"/>
  <c r="AJ6" i="84"/>
  <c r="AK6" i="84"/>
  <c r="AT6" i="84" s="1"/>
  <c r="AL69" i="76"/>
  <c r="AU69" i="76" s="1"/>
  <c r="AR69" i="76"/>
  <c r="AR71" i="76" s="1"/>
  <c r="AS32" i="28"/>
  <c r="AL32" i="28"/>
  <c r="AU32" i="28" s="1"/>
  <c r="AS24" i="80"/>
  <c r="AL24" i="80"/>
  <c r="AU24" i="80" s="1"/>
  <c r="Y67" i="27"/>
  <c r="X67" i="27"/>
  <c r="AS56" i="28"/>
  <c r="AL56" i="28"/>
  <c r="AU56" i="28" s="1"/>
  <c r="AG70" i="31"/>
  <c r="AP70" i="31" s="1"/>
  <c r="AF70" i="31"/>
  <c r="AO70" i="31" s="1"/>
  <c r="AE70" i="31"/>
  <c r="W71" i="31"/>
  <c r="AS20" i="32"/>
  <c r="AL20" i="32"/>
  <c r="AU20" i="32" s="1"/>
  <c r="AS38" i="32"/>
  <c r="AL38" i="32"/>
  <c r="AU38" i="32" s="1"/>
  <c r="AS56" i="32"/>
  <c r="AL56" i="32"/>
  <c r="AU56" i="32" s="1"/>
  <c r="AS54" i="80"/>
  <c r="AL54" i="80"/>
  <c r="AU54" i="80" s="1"/>
  <c r="AS23" i="80"/>
  <c r="AL23" i="80"/>
  <c r="AU23" i="80" s="1"/>
  <c r="X72" i="26"/>
  <c r="Y72" i="26"/>
  <c r="Z72" i="26" s="1"/>
  <c r="AS48" i="80"/>
  <c r="AL48" i="80"/>
  <c r="AU48" i="80" s="1"/>
  <c r="AS51" i="28"/>
  <c r="AL51" i="28"/>
  <c r="AU51" i="28" s="1"/>
  <c r="AS50" i="28"/>
  <c r="AL50" i="28"/>
  <c r="AU50" i="28" s="1"/>
  <c r="Z68" i="45"/>
  <c r="AK10" i="32"/>
  <c r="AT10" i="32" s="1"/>
  <c r="AJ10" i="32"/>
  <c r="AS9" i="28"/>
  <c r="AL9" i="28"/>
  <c r="AU9" i="28" s="1"/>
  <c r="AR71" i="79"/>
  <c r="AS7" i="28"/>
  <c r="AL7" i="28"/>
  <c r="AU7" i="28" s="1"/>
  <c r="AI71" i="95"/>
  <c r="AN71" i="95"/>
  <c r="Y71" i="73"/>
  <c r="X71" i="73"/>
  <c r="Z71" i="73" s="1"/>
  <c r="AR68" i="36"/>
  <c r="AS23" i="32"/>
  <c r="AL23" i="32"/>
  <c r="AU23" i="32" s="1"/>
  <c r="AS41" i="32"/>
  <c r="AL41" i="32"/>
  <c r="AU41" i="32" s="1"/>
  <c r="AS59" i="32"/>
  <c r="AL59" i="32"/>
  <c r="AU59" i="32" s="1"/>
  <c r="AR69" i="90"/>
  <c r="AS41" i="80"/>
  <c r="AL41" i="80"/>
  <c r="AU41" i="80" s="1"/>
  <c r="AG68" i="29"/>
  <c r="AP68" i="29" s="1"/>
  <c r="AF68" i="29"/>
  <c r="AO68" i="29" s="1"/>
  <c r="AE68" i="29"/>
  <c r="W69" i="29"/>
  <c r="AR72" i="91"/>
  <c r="AX64" i="84"/>
  <c r="S64" i="84" s="1"/>
  <c r="AC64" i="84" s="1"/>
  <c r="AB65" i="84" s="1"/>
  <c r="AX58" i="84"/>
  <c r="S58" i="84" s="1"/>
  <c r="AC58" i="84" s="1"/>
  <c r="AB59" i="84" s="1"/>
  <c r="AX52" i="84"/>
  <c r="S52" i="84" s="1"/>
  <c r="AC52" i="84" s="1"/>
  <c r="AB53" i="84" s="1"/>
  <c r="AX46" i="84"/>
  <c r="S46" i="84" s="1"/>
  <c r="AC46" i="84" s="1"/>
  <c r="AB47" i="84" s="1"/>
  <c r="AX40" i="84"/>
  <c r="S40" i="84" s="1"/>
  <c r="AC40" i="84" s="1"/>
  <c r="AB41" i="84" s="1"/>
  <c r="AX34" i="84"/>
  <c r="S34" i="84" s="1"/>
  <c r="AC34" i="84" s="1"/>
  <c r="AB35" i="84" s="1"/>
  <c r="AX28" i="84"/>
  <c r="S28" i="84" s="1"/>
  <c r="AC28" i="84" s="1"/>
  <c r="AB29" i="84" s="1"/>
  <c r="AX22" i="84"/>
  <c r="S22" i="84" s="1"/>
  <c r="AC22" i="84" s="1"/>
  <c r="AB23" i="84" s="1"/>
  <c r="AX16" i="84"/>
  <c r="S16" i="84" s="1"/>
  <c r="AC16" i="84" s="1"/>
  <c r="AB17" i="84" s="1"/>
  <c r="AX10" i="84"/>
  <c r="S10" i="84" s="1"/>
  <c r="AC10" i="84" s="1"/>
  <c r="AB11" i="84" s="1"/>
  <c r="AX3" i="84"/>
  <c r="S3" i="84" s="1"/>
  <c r="AC3" i="84" s="1"/>
  <c r="X71" i="42"/>
  <c r="Y71" i="42"/>
  <c r="Z69" i="36"/>
  <c r="AS18" i="32"/>
  <c r="AL18" i="32"/>
  <c r="AU18" i="32" s="1"/>
  <c r="AS36" i="32"/>
  <c r="AL36" i="32"/>
  <c r="AU36" i="32" s="1"/>
  <c r="AS54" i="32"/>
  <c r="AL54" i="32"/>
  <c r="AU54" i="32" s="1"/>
  <c r="AS65" i="80"/>
  <c r="AL65" i="80"/>
  <c r="AU65" i="80" s="1"/>
  <c r="AS33" i="28"/>
  <c r="AL33" i="28"/>
  <c r="AU33" i="28" s="1"/>
  <c r="AR67" i="45"/>
  <c r="AR70" i="86"/>
  <c r="AR69" i="87"/>
  <c r="AN66" i="94"/>
  <c r="AI66" i="94"/>
  <c r="AH71" i="86"/>
  <c r="AQ71" i="86" s="1"/>
  <c r="AN71" i="26"/>
  <c r="AI71" i="26"/>
  <c r="AJ15" i="32"/>
  <c r="AJ33" i="32"/>
  <c r="AS51" i="32"/>
  <c r="AL51" i="32"/>
  <c r="AU51" i="32" s="1"/>
  <c r="AS66" i="32"/>
  <c r="AL66" i="32"/>
  <c r="AU66" i="32" s="1"/>
  <c r="Z70" i="87"/>
  <c r="Y71" i="25"/>
  <c r="X71" i="25"/>
  <c r="AF70" i="30"/>
  <c r="AO70" i="30" s="1"/>
  <c r="AE70" i="30"/>
  <c r="W71" i="30"/>
  <c r="AG70" i="30"/>
  <c r="AP70" i="30" s="1"/>
  <c r="AS11" i="80"/>
  <c r="AL11" i="80"/>
  <c r="AU11" i="80" s="1"/>
  <c r="AK48" i="84"/>
  <c r="AT48" i="84" s="1"/>
  <c r="AK12" i="84"/>
  <c r="AT12" i="84" s="1"/>
  <c r="AS4" i="96"/>
  <c r="AS71" i="96" s="1"/>
  <c r="AL4" i="96"/>
  <c r="AU4" i="96" s="1"/>
  <c r="AU71" i="96" s="1"/>
  <c r="C11" i="96" s="1"/>
  <c r="F49" i="97" s="1"/>
  <c r="AS19" i="32"/>
  <c r="AL19" i="32"/>
  <c r="AU19" i="32" s="1"/>
  <c r="AS37" i="32"/>
  <c r="AL37" i="32"/>
  <c r="AU37" i="32" s="1"/>
  <c r="AS55" i="32"/>
  <c r="AL55" i="32"/>
  <c r="AU55" i="32" s="1"/>
  <c r="AS26" i="28"/>
  <c r="AL26" i="28"/>
  <c r="AU26" i="28" s="1"/>
  <c r="AN69" i="82"/>
  <c r="AI69" i="82"/>
  <c r="AS26" i="32"/>
  <c r="AL26" i="32"/>
  <c r="AU26" i="32" s="1"/>
  <c r="AS44" i="32"/>
  <c r="AL44" i="32"/>
  <c r="AU44" i="32" s="1"/>
  <c r="AS62" i="32"/>
  <c r="AL62" i="32"/>
  <c r="AU62" i="32" s="1"/>
  <c r="AS18" i="80"/>
  <c r="AL18" i="80"/>
  <c r="AU18" i="80" s="1"/>
  <c r="AR67" i="92"/>
  <c r="AK4" i="32"/>
  <c r="AT4" i="32" s="1"/>
  <c r="AJ4" i="32"/>
  <c r="AH68" i="88"/>
  <c r="AQ68" i="88" s="1"/>
  <c r="AT71" i="76"/>
  <c r="AS12" i="80"/>
  <c r="AL12" i="80"/>
  <c r="AU12" i="80" s="1"/>
  <c r="AS15" i="28"/>
  <c r="AL15" i="28"/>
  <c r="AU15" i="28" s="1"/>
  <c r="AI70" i="25"/>
  <c r="AN70" i="25"/>
  <c r="AJ40" i="32"/>
  <c r="AK40" i="32"/>
  <c r="AT40" i="32" s="1"/>
  <c r="Y71" i="37"/>
  <c r="Z71" i="37" s="1"/>
  <c r="X71" i="37"/>
  <c r="AF69" i="33"/>
  <c r="AO69" i="33" s="1"/>
  <c r="AG69" i="33"/>
  <c r="AP69" i="33" s="1"/>
  <c r="W70" i="33"/>
  <c r="AE69" i="33"/>
  <c r="AS38" i="28"/>
  <c r="AL38" i="28"/>
  <c r="AU38" i="28" s="1"/>
  <c r="AJ36" i="84"/>
  <c r="AK36" i="84"/>
  <c r="AT36" i="84" s="1"/>
  <c r="AJ18" i="84"/>
  <c r="AK18" i="84"/>
  <c r="AT18" i="84" s="1"/>
  <c r="AH68" i="47"/>
  <c r="AQ68" i="47" s="1"/>
  <c r="AG69" i="83"/>
  <c r="AP69" i="83" s="1"/>
  <c r="AF69" i="83"/>
  <c r="AO69" i="83" s="1"/>
  <c r="W70" i="83"/>
  <c r="AE69" i="83"/>
  <c r="AS13" i="32"/>
  <c r="AL13" i="32"/>
  <c r="AU13" i="32" s="1"/>
  <c r="AH73" i="91"/>
  <c r="AQ73" i="91" s="1"/>
  <c r="AJ16" i="32"/>
  <c r="AK16" i="32"/>
  <c r="AT16" i="32" s="1"/>
  <c r="AS46" i="32"/>
  <c r="AL46" i="32"/>
  <c r="AU46" i="32" s="1"/>
  <c r="AH71" i="85"/>
  <c r="AQ71" i="85" s="1"/>
  <c r="AN69" i="32"/>
  <c r="AN71" i="32" s="1"/>
  <c r="AI69" i="32"/>
  <c r="AI70" i="37"/>
  <c r="AN70" i="37"/>
  <c r="AH72" i="79"/>
  <c r="AQ72" i="79" s="1"/>
  <c r="AX57" i="84"/>
  <c r="S57" i="84" s="1"/>
  <c r="AC57" i="84" s="1"/>
  <c r="AB58" i="84" s="1"/>
  <c r="AX15" i="84"/>
  <c r="S15" i="84" s="1"/>
  <c r="AC15" i="84" s="1"/>
  <c r="AB16" i="84" s="1"/>
  <c r="AS5" i="28"/>
  <c r="AL5" i="28"/>
  <c r="AU5" i="28" s="1"/>
  <c r="AS14" i="28"/>
  <c r="AL14" i="28"/>
  <c r="AU14" i="28" s="1"/>
  <c r="AK4" i="80"/>
  <c r="AT4" i="80" s="1"/>
  <c r="AT71" i="80" s="1"/>
  <c r="AJ4" i="80"/>
  <c r="AJ22" i="32"/>
  <c r="AK22" i="32"/>
  <c r="AT22" i="32" s="1"/>
  <c r="Z71" i="85"/>
  <c r="X71" i="77"/>
  <c r="Y71" i="77"/>
  <c r="AN69" i="34"/>
  <c r="AI69" i="34"/>
  <c r="AS44" i="28"/>
  <c r="AL44" i="28"/>
  <c r="AU44" i="28" s="1"/>
  <c r="AN69" i="84"/>
  <c r="AN71" i="84" s="1"/>
  <c r="AI69" i="84"/>
  <c r="AS11" i="32"/>
  <c r="AL11" i="32"/>
  <c r="AU11" i="32" s="1"/>
  <c r="AS29" i="32"/>
  <c r="AL29" i="32"/>
  <c r="AU29" i="32" s="1"/>
  <c r="AS47" i="32"/>
  <c r="AL47" i="32"/>
  <c r="AU47" i="32" s="1"/>
  <c r="AS65" i="32"/>
  <c r="AL65" i="32"/>
  <c r="AU65" i="32" s="1"/>
  <c r="Z67" i="75"/>
  <c r="AS5" i="80"/>
  <c r="AL5" i="80"/>
  <c r="AU5" i="80" s="1"/>
  <c r="AF68" i="78"/>
  <c r="AO68" i="78" s="1"/>
  <c r="AE68" i="78"/>
  <c r="W69" i="78"/>
  <c r="AG68" i="78"/>
  <c r="AP68" i="78" s="1"/>
  <c r="AX66" i="84"/>
  <c r="S66" i="84" s="1"/>
  <c r="AC66" i="84" s="1"/>
  <c r="AB67" i="84" s="1"/>
  <c r="AX62" i="84"/>
  <c r="S62" i="84" s="1"/>
  <c r="AC62" i="84" s="1"/>
  <c r="AB63" i="84" s="1"/>
  <c r="AX56" i="84"/>
  <c r="S56" i="84" s="1"/>
  <c r="AC56" i="84" s="1"/>
  <c r="AB57" i="84" s="1"/>
  <c r="AX50" i="84"/>
  <c r="S50" i="84" s="1"/>
  <c r="AC50" i="84" s="1"/>
  <c r="AB51" i="84" s="1"/>
  <c r="AX44" i="84"/>
  <c r="S44" i="84" s="1"/>
  <c r="AC44" i="84" s="1"/>
  <c r="AB45" i="84" s="1"/>
  <c r="AX38" i="84"/>
  <c r="S38" i="84" s="1"/>
  <c r="AC38" i="84" s="1"/>
  <c r="AB39" i="84" s="1"/>
  <c r="AX32" i="84"/>
  <c r="S32" i="84" s="1"/>
  <c r="AC32" i="84" s="1"/>
  <c r="AB33" i="84" s="1"/>
  <c r="AX26" i="84"/>
  <c r="S26" i="84" s="1"/>
  <c r="AC26" i="84" s="1"/>
  <c r="AB27" i="84" s="1"/>
  <c r="AX20" i="84"/>
  <c r="S20" i="84" s="1"/>
  <c r="AC20" i="84" s="1"/>
  <c r="AB21" i="84" s="1"/>
  <c r="AX14" i="84"/>
  <c r="S14" i="84" s="1"/>
  <c r="AC14" i="84" s="1"/>
  <c r="AB15" i="84" s="1"/>
  <c r="AX8" i="84"/>
  <c r="S8" i="84" s="1"/>
  <c r="AC8" i="84" s="1"/>
  <c r="AB9" i="84" s="1"/>
  <c r="AX4" i="84"/>
  <c r="S4" i="84" s="1"/>
  <c r="AC4" i="84" s="1"/>
  <c r="AB5" i="84" s="1"/>
  <c r="AN70" i="42"/>
  <c r="AI70" i="42"/>
  <c r="AH70" i="81"/>
  <c r="AQ70" i="81" s="1"/>
  <c r="AS6" i="32"/>
  <c r="AL6" i="32"/>
  <c r="AU6" i="32" s="1"/>
  <c r="AS24" i="32"/>
  <c r="AL24" i="32"/>
  <c r="AU24" i="32" s="1"/>
  <c r="AS42" i="32"/>
  <c r="AL42" i="32"/>
  <c r="AU42" i="32" s="1"/>
  <c r="AS60" i="32"/>
  <c r="AL60" i="32"/>
  <c r="AU60" i="32" s="1"/>
  <c r="AS30" i="80"/>
  <c r="AL30" i="80"/>
  <c r="AU30" i="80" s="1"/>
  <c r="Y68" i="74"/>
  <c r="X68" i="74"/>
  <c r="AH68" i="92"/>
  <c r="AQ68" i="92" s="1"/>
  <c r="AH67" i="89"/>
  <c r="AQ67" i="89" s="1"/>
  <c r="X70" i="41"/>
  <c r="Y70" i="41"/>
  <c r="AR68" i="39"/>
  <c r="AT71" i="28"/>
  <c r="AR70" i="85"/>
  <c r="AH70" i="90"/>
  <c r="AQ70" i="90" s="1"/>
  <c r="AH69" i="43"/>
  <c r="AQ69" i="43" s="1"/>
  <c r="Y70" i="82"/>
  <c r="X70" i="82"/>
  <c r="AS8" i="32"/>
  <c r="AL8" i="32"/>
  <c r="AU8" i="32" s="1"/>
  <c r="AR66" i="89"/>
  <c r="AR67" i="47"/>
  <c r="AS3" i="32"/>
  <c r="AL3" i="32"/>
  <c r="AU3" i="32" s="1"/>
  <c r="AJ21" i="32"/>
  <c r="AJ39" i="32"/>
  <c r="AS57" i="32"/>
  <c r="AL57" i="32"/>
  <c r="AU57" i="32" s="1"/>
  <c r="AS4" i="76"/>
  <c r="AS71" i="76" s="1"/>
  <c r="AL4" i="76"/>
  <c r="AU4" i="76" s="1"/>
  <c r="AU71" i="76" s="1"/>
  <c r="C11" i="76" s="1"/>
  <c r="F29" i="97" s="1"/>
  <c r="AS5" i="32"/>
  <c r="AL5" i="32"/>
  <c r="AU5" i="32" s="1"/>
  <c r="AS53" i="80"/>
  <c r="AL53" i="80"/>
  <c r="AU53" i="80" s="1"/>
  <c r="AS42" i="80"/>
  <c r="AL42" i="80"/>
  <c r="AU42" i="80" s="1"/>
  <c r="AK68" i="84"/>
  <c r="AT68" i="84" s="1"/>
  <c r="AJ54" i="84"/>
  <c r="AK54" i="84"/>
  <c r="AT54" i="84" s="1"/>
  <c r="AJ30" i="84"/>
  <c r="AK30" i="84"/>
  <c r="AT30" i="84" s="1"/>
  <c r="AR67" i="88"/>
  <c r="AH68" i="46"/>
  <c r="AQ68" i="46" s="1"/>
  <c r="AS49" i="32"/>
  <c r="AL49" i="32"/>
  <c r="AU49" i="32" s="1"/>
  <c r="AH68" i="35"/>
  <c r="AQ68" i="35" s="1"/>
  <c r="AS6" i="28"/>
  <c r="AL6" i="28"/>
  <c r="AU6" i="28" s="1"/>
  <c r="AS64" i="32"/>
  <c r="AL64" i="32"/>
  <c r="AU64" i="32" s="1"/>
  <c r="AX63" i="84"/>
  <c r="S63" i="84" s="1"/>
  <c r="AC63" i="84" s="1"/>
  <c r="AB64" i="84" s="1"/>
  <c r="AX45" i="84"/>
  <c r="S45" i="84" s="1"/>
  <c r="AC45" i="84" s="1"/>
  <c r="AB46" i="84" s="1"/>
  <c r="AX39" i="84"/>
  <c r="S39" i="84" s="1"/>
  <c r="AC39" i="84" s="1"/>
  <c r="AB40" i="84" s="1"/>
  <c r="AX33" i="84"/>
  <c r="S33" i="84" s="1"/>
  <c r="AC33" i="84" s="1"/>
  <c r="AB34" i="84" s="1"/>
  <c r="AX21" i="84"/>
  <c r="S21" i="84" s="1"/>
  <c r="AC21" i="84" s="1"/>
  <c r="AB22" i="84" s="1"/>
  <c r="AX9" i="84"/>
  <c r="S9" i="84" s="1"/>
  <c r="AC9" i="84" s="1"/>
  <c r="AB10" i="84" s="1"/>
  <c r="Z68" i="35"/>
  <c r="AS3" i="80"/>
  <c r="AL3" i="80"/>
  <c r="AU3" i="80" s="1"/>
  <c r="AR69" i="81"/>
  <c r="AJ28" i="32"/>
  <c r="AK28" i="32"/>
  <c r="AT28" i="32" s="1"/>
  <c r="AS52" i="32"/>
  <c r="AL52" i="32"/>
  <c r="AU52" i="32" s="1"/>
  <c r="AS45" i="28"/>
  <c r="AL45" i="28"/>
  <c r="AU45" i="28" s="1"/>
  <c r="AI70" i="77"/>
  <c r="AN70" i="77"/>
  <c r="AS47" i="80"/>
  <c r="AL47" i="80"/>
  <c r="AU47" i="80" s="1"/>
  <c r="AI70" i="73"/>
  <c r="AN70" i="73"/>
  <c r="Z72" i="79"/>
  <c r="AX68" i="84"/>
  <c r="S68" i="84" s="1"/>
  <c r="AC68" i="84" s="1"/>
  <c r="AB69" i="84" s="1"/>
  <c r="AX61" i="84"/>
  <c r="S61" i="84" s="1"/>
  <c r="AC61" i="84" s="1"/>
  <c r="AB62" i="84" s="1"/>
  <c r="AX55" i="84"/>
  <c r="S55" i="84" s="1"/>
  <c r="AC55" i="84" s="1"/>
  <c r="AB56" i="84" s="1"/>
  <c r="AX49" i="84"/>
  <c r="S49" i="84" s="1"/>
  <c r="AC49" i="84" s="1"/>
  <c r="AB50" i="84" s="1"/>
  <c r="AX43" i="84"/>
  <c r="S43" i="84" s="1"/>
  <c r="AC43" i="84" s="1"/>
  <c r="AB44" i="84" s="1"/>
  <c r="AX37" i="84"/>
  <c r="S37" i="84" s="1"/>
  <c r="AC37" i="84" s="1"/>
  <c r="AB38" i="84" s="1"/>
  <c r="AX31" i="84"/>
  <c r="S31" i="84" s="1"/>
  <c r="AC31" i="84" s="1"/>
  <c r="AB32" i="84" s="1"/>
  <c r="AX25" i="84"/>
  <c r="S25" i="84" s="1"/>
  <c r="AC25" i="84" s="1"/>
  <c r="AB26" i="84" s="1"/>
  <c r="AX19" i="84"/>
  <c r="S19" i="84" s="1"/>
  <c r="AC19" i="84" s="1"/>
  <c r="AB20" i="84" s="1"/>
  <c r="AX13" i="84"/>
  <c r="S13" i="84" s="1"/>
  <c r="AC13" i="84" s="1"/>
  <c r="AB14" i="84" s="1"/>
  <c r="AR68" i="33"/>
  <c r="Z70" i="81"/>
  <c r="AK69" i="32"/>
  <c r="AT69" i="32" s="1"/>
  <c r="Z67" i="89"/>
  <c r="AI69" i="41"/>
  <c r="AN69" i="41"/>
  <c r="AR69" i="31"/>
  <c r="AS7" i="32"/>
  <c r="AL7" i="32"/>
  <c r="AU7" i="32" s="1"/>
  <c r="AS25" i="32"/>
  <c r="AL25" i="32"/>
  <c r="AU25" i="32" s="1"/>
  <c r="AS43" i="32"/>
  <c r="AL43" i="32"/>
  <c r="AU43" i="32" s="1"/>
  <c r="AS61" i="32"/>
  <c r="AL61" i="32"/>
  <c r="AU61" i="32" s="1"/>
  <c r="AS4" i="28"/>
  <c r="AL4" i="28"/>
  <c r="AU4" i="28" s="1"/>
  <c r="AS27" i="28"/>
  <c r="AL27" i="28"/>
  <c r="AU27" i="28" s="1"/>
  <c r="AN66" i="27"/>
  <c r="AI66" i="27"/>
  <c r="AS29" i="80"/>
  <c r="AL29" i="80"/>
  <c r="AU29" i="80" s="1"/>
  <c r="Z69" i="43"/>
  <c r="AS14" i="32"/>
  <c r="AL14" i="32"/>
  <c r="AU14" i="32" s="1"/>
  <c r="AS32" i="32"/>
  <c r="AL32" i="32"/>
  <c r="AU32" i="32" s="1"/>
  <c r="AS50" i="32"/>
  <c r="AL50" i="32"/>
  <c r="AU50" i="32" s="1"/>
  <c r="AS57" i="28"/>
  <c r="AL57" i="28"/>
  <c r="AU57" i="28" s="1"/>
  <c r="AS59" i="80"/>
  <c r="AL59" i="80"/>
  <c r="AU59" i="80" s="1"/>
  <c r="X67" i="94"/>
  <c r="Y67" i="94"/>
  <c r="Z67" i="94" s="1"/>
  <c r="AH69" i="39"/>
  <c r="AQ69" i="39" s="1"/>
  <c r="Z68" i="88"/>
  <c r="AS4" i="40"/>
  <c r="AS71" i="40" s="1"/>
  <c r="AL4" i="40"/>
  <c r="AU4" i="40" s="1"/>
  <c r="AU71" i="40" s="1"/>
  <c r="C11" i="40" s="1"/>
  <c r="AX4" i="36" l="1"/>
  <c r="S4" i="36" s="1"/>
  <c r="AC4" i="36" s="1"/>
  <c r="AB5" i="36" s="1"/>
  <c r="Z70" i="82"/>
  <c r="Z67" i="27"/>
  <c r="AX10" i="36"/>
  <c r="S10" i="36" s="1"/>
  <c r="AC10" i="36" s="1"/>
  <c r="AB11" i="36" s="1"/>
  <c r="Z70" i="41"/>
  <c r="AX9" i="36"/>
  <c r="S9" i="36" s="1"/>
  <c r="AC9" i="36" s="1"/>
  <c r="AB10" i="36" s="1"/>
  <c r="AF73" i="91"/>
  <c r="AO73" i="91" s="1"/>
  <c r="AX8" i="36"/>
  <c r="S8" i="36" s="1"/>
  <c r="AC8" i="36" s="1"/>
  <c r="AB9" i="36" s="1"/>
  <c r="AX5" i="36"/>
  <c r="S5" i="36" s="1"/>
  <c r="AC5" i="36" s="1"/>
  <c r="AB6" i="36" s="1"/>
  <c r="AS71" i="28"/>
  <c r="AX13" i="36"/>
  <c r="S13" i="36" s="1"/>
  <c r="AC13" i="36" s="1"/>
  <c r="AB14" i="36" s="1"/>
  <c r="AX7" i="36"/>
  <c r="S7" i="36" s="1"/>
  <c r="AC7" i="36" s="1"/>
  <c r="AB8" i="36" s="1"/>
  <c r="AJ60" i="84"/>
  <c r="AE68" i="47"/>
  <c r="AX12" i="36"/>
  <c r="S12" i="36" s="1"/>
  <c r="AC12" i="36" s="1"/>
  <c r="AB13" i="36" s="1"/>
  <c r="AU71" i="28"/>
  <c r="C11" i="28" s="1"/>
  <c r="AE71" i="37"/>
  <c r="W72" i="37"/>
  <c r="AF71" i="37"/>
  <c r="AO71" i="37" s="1"/>
  <c r="AG71" i="37"/>
  <c r="AP71" i="37" s="1"/>
  <c r="AF67" i="94"/>
  <c r="AO67" i="94" s="1"/>
  <c r="W68" i="94"/>
  <c r="AG67" i="94"/>
  <c r="AP67" i="94" s="1"/>
  <c r="AE67" i="94"/>
  <c r="W71" i="82"/>
  <c r="AG70" i="82"/>
  <c r="AP70" i="82" s="1"/>
  <c r="AF70" i="82"/>
  <c r="AO70" i="82" s="1"/>
  <c r="AE70" i="82"/>
  <c r="AG70" i="41"/>
  <c r="AP70" i="41" s="1"/>
  <c r="AF70" i="41"/>
  <c r="AO70" i="41" s="1"/>
  <c r="AE70" i="41"/>
  <c r="W71" i="41"/>
  <c r="W73" i="26"/>
  <c r="AG72" i="26"/>
  <c r="AP72" i="26" s="1"/>
  <c r="AF72" i="26"/>
  <c r="AO72" i="26" s="1"/>
  <c r="AE72" i="26"/>
  <c r="AS54" i="84"/>
  <c r="AL54" i="84"/>
  <c r="AU54" i="84" s="1"/>
  <c r="AJ11" i="84"/>
  <c r="AK11" i="84"/>
  <c r="AT11" i="84" s="1"/>
  <c r="AF71" i="73"/>
  <c r="AO71" i="73" s="1"/>
  <c r="AE71" i="73"/>
  <c r="W72" i="73"/>
  <c r="AG71" i="73"/>
  <c r="AP71" i="73" s="1"/>
  <c r="Z69" i="47"/>
  <c r="Y69" i="47"/>
  <c r="X69" i="47"/>
  <c r="AR69" i="41"/>
  <c r="AJ44" i="84"/>
  <c r="AK44" i="84"/>
  <c r="AT44" i="84" s="1"/>
  <c r="AR66" i="27"/>
  <c r="AF67" i="89"/>
  <c r="AO67" i="89" s="1"/>
  <c r="AE67" i="89"/>
  <c r="AG67" i="89"/>
  <c r="AP67" i="89" s="1"/>
  <c r="W68" i="89"/>
  <c r="AK14" i="84"/>
  <c r="AT14" i="84" s="1"/>
  <c r="AJ14" i="84"/>
  <c r="AJ50" i="84"/>
  <c r="AK50" i="84"/>
  <c r="AT50" i="84" s="1"/>
  <c r="AR70" i="73"/>
  <c r="AJ34" i="84"/>
  <c r="AK34" i="84"/>
  <c r="AT34" i="84" s="1"/>
  <c r="AH70" i="82"/>
  <c r="AQ70" i="82" s="1"/>
  <c r="AJ9" i="84"/>
  <c r="AK9" i="84"/>
  <c r="AT9" i="84" s="1"/>
  <c r="AJ45" i="84"/>
  <c r="AK45" i="84"/>
  <c r="AT45" i="84" s="1"/>
  <c r="W68" i="75"/>
  <c r="AG67" i="75"/>
  <c r="AP67" i="75" s="1"/>
  <c r="AF67" i="75"/>
  <c r="AO67" i="75" s="1"/>
  <c r="AE67" i="75"/>
  <c r="AF71" i="85"/>
  <c r="AO71" i="85" s="1"/>
  <c r="AE71" i="85"/>
  <c r="W72" i="85"/>
  <c r="AG71" i="85"/>
  <c r="AP71" i="85" s="1"/>
  <c r="AL69" i="32"/>
  <c r="AU69" i="32" s="1"/>
  <c r="AR69" i="32"/>
  <c r="AR71" i="32" s="1"/>
  <c r="AN69" i="83"/>
  <c r="AI69" i="83"/>
  <c r="AJ48" i="84"/>
  <c r="AI70" i="30"/>
  <c r="AN70" i="30"/>
  <c r="AR71" i="26"/>
  <c r="AJ3" i="84"/>
  <c r="AB4" i="84"/>
  <c r="AJ41" i="84"/>
  <c r="AK41" i="84"/>
  <c r="AT41" i="84" s="1"/>
  <c r="AH71" i="73"/>
  <c r="AQ71" i="73" s="1"/>
  <c r="AN70" i="31"/>
  <c r="AI70" i="31"/>
  <c r="AH72" i="95"/>
  <c r="AQ72" i="95" s="1"/>
  <c r="X70" i="39"/>
  <c r="Y70" i="39"/>
  <c r="AI70" i="90"/>
  <c r="AN70" i="90"/>
  <c r="AR67" i="74"/>
  <c r="AJ66" i="36"/>
  <c r="AK66" i="36"/>
  <c r="AT66" i="36" s="1"/>
  <c r="AJ60" i="36"/>
  <c r="AK60" i="36"/>
  <c r="AT60" i="36" s="1"/>
  <c r="AJ54" i="36"/>
  <c r="AK54" i="36"/>
  <c r="AT54" i="36" s="1"/>
  <c r="AJ48" i="36"/>
  <c r="AK48" i="36"/>
  <c r="AT48" i="36" s="1"/>
  <c r="AJ42" i="36"/>
  <c r="AK42" i="36"/>
  <c r="AT42" i="36" s="1"/>
  <c r="AJ36" i="36"/>
  <c r="AK36" i="36"/>
  <c r="AT36" i="36" s="1"/>
  <c r="AJ30" i="36"/>
  <c r="AK30" i="36"/>
  <c r="AT30" i="36" s="1"/>
  <c r="AJ24" i="36"/>
  <c r="AK24" i="36"/>
  <c r="AT24" i="36" s="1"/>
  <c r="AJ18" i="36"/>
  <c r="AK18" i="36"/>
  <c r="AT18" i="36" s="1"/>
  <c r="AJ12" i="36"/>
  <c r="AK12" i="36"/>
  <c r="AT12" i="36" s="1"/>
  <c r="AJ6" i="36"/>
  <c r="AK6" i="36"/>
  <c r="AT6" i="36" s="1"/>
  <c r="AJ7" i="84"/>
  <c r="AK7" i="84"/>
  <c r="AT7" i="84" s="1"/>
  <c r="AK43" i="84"/>
  <c r="AT43" i="84" s="1"/>
  <c r="AJ43" i="84"/>
  <c r="X74" i="91"/>
  <c r="Y74" i="91"/>
  <c r="Y69" i="46"/>
  <c r="X69" i="46"/>
  <c r="AS39" i="32"/>
  <c r="AL39" i="32"/>
  <c r="AU39" i="32" s="1"/>
  <c r="AJ21" i="84"/>
  <c r="AK21" i="84"/>
  <c r="AT21" i="84" s="1"/>
  <c r="AJ57" i="84"/>
  <c r="AK57" i="84"/>
  <c r="AT57" i="84" s="1"/>
  <c r="AI68" i="78"/>
  <c r="AN68" i="78"/>
  <c r="AS22" i="32"/>
  <c r="AL22" i="32"/>
  <c r="AU22" i="32" s="1"/>
  <c r="Y70" i="83"/>
  <c r="X70" i="83"/>
  <c r="AS4" i="32"/>
  <c r="AL4" i="32"/>
  <c r="AU4" i="32" s="1"/>
  <c r="AR69" i="82"/>
  <c r="AH71" i="25"/>
  <c r="AQ71" i="25" s="1"/>
  <c r="AX69" i="36"/>
  <c r="S69" i="36" s="1"/>
  <c r="AC69" i="36" s="1"/>
  <c r="AG69" i="36"/>
  <c r="AP69" i="36" s="1"/>
  <c r="AP71" i="36" s="1"/>
  <c r="AE69" i="36"/>
  <c r="AF69" i="36"/>
  <c r="AO69" i="36" s="1"/>
  <c r="AO71" i="36" s="1"/>
  <c r="AJ17" i="84"/>
  <c r="AK17" i="84"/>
  <c r="AT17" i="84" s="1"/>
  <c r="AJ53" i="84"/>
  <c r="AK53" i="84"/>
  <c r="AT53" i="84" s="1"/>
  <c r="X69" i="29"/>
  <c r="Y69" i="29"/>
  <c r="X72" i="38"/>
  <c r="Z72" i="38" s="1"/>
  <c r="Y72" i="38"/>
  <c r="AS9" i="32"/>
  <c r="AL9" i="32"/>
  <c r="AU9" i="32" s="1"/>
  <c r="AI68" i="92"/>
  <c r="AN68" i="92"/>
  <c r="AK64" i="36"/>
  <c r="AT64" i="36" s="1"/>
  <c r="AJ64" i="36"/>
  <c r="AK58" i="36"/>
  <c r="AT58" i="36" s="1"/>
  <c r="AJ58" i="36"/>
  <c r="AK52" i="36"/>
  <c r="AT52" i="36" s="1"/>
  <c r="AJ52" i="36"/>
  <c r="AK46" i="36"/>
  <c r="AT46" i="36" s="1"/>
  <c r="AJ46" i="36"/>
  <c r="AJ40" i="36"/>
  <c r="AK40" i="36"/>
  <c r="AT40" i="36" s="1"/>
  <c r="AJ34" i="36"/>
  <c r="AK34" i="36"/>
  <c r="AT34" i="36" s="1"/>
  <c r="AJ28" i="36"/>
  <c r="AK28" i="36"/>
  <c r="AT28" i="36" s="1"/>
  <c r="AJ22" i="36"/>
  <c r="AK22" i="36"/>
  <c r="AT22" i="36" s="1"/>
  <c r="AJ16" i="36"/>
  <c r="AK16" i="36"/>
  <c r="AT16" i="36" s="1"/>
  <c r="AJ10" i="36"/>
  <c r="AK10" i="36"/>
  <c r="AT10" i="36" s="1"/>
  <c r="AJ5" i="36"/>
  <c r="AK5" i="36"/>
  <c r="AT5" i="36" s="1"/>
  <c r="AJ19" i="84"/>
  <c r="AK19" i="84"/>
  <c r="AT19" i="84" s="1"/>
  <c r="AK55" i="84"/>
  <c r="AT55" i="84" s="1"/>
  <c r="AJ55" i="84"/>
  <c r="AS34" i="32"/>
  <c r="AL34" i="32"/>
  <c r="AU34" i="32" s="1"/>
  <c r="AJ28" i="84"/>
  <c r="AK28" i="84"/>
  <c r="AT28" i="84" s="1"/>
  <c r="AI73" i="91"/>
  <c r="AN73" i="91"/>
  <c r="AN68" i="47"/>
  <c r="AI68" i="47"/>
  <c r="X72" i="86"/>
  <c r="Y72" i="86"/>
  <c r="AK20" i="84"/>
  <c r="AT20" i="84" s="1"/>
  <c r="AJ20" i="84"/>
  <c r="AH70" i="41"/>
  <c r="AQ70" i="41" s="1"/>
  <c r="AH68" i="74"/>
  <c r="AQ68" i="74" s="1"/>
  <c r="AS36" i="84"/>
  <c r="AL36" i="84"/>
  <c r="AU36" i="84" s="1"/>
  <c r="AJ23" i="36"/>
  <c r="AK23" i="36"/>
  <c r="AT23" i="36" s="1"/>
  <c r="AK26" i="84"/>
  <c r="AT26" i="84" s="1"/>
  <c r="AJ26" i="84"/>
  <c r="AJ62" i="84"/>
  <c r="AK62" i="84"/>
  <c r="AT62" i="84" s="1"/>
  <c r="AK46" i="84"/>
  <c r="AT46" i="84" s="1"/>
  <c r="AJ46" i="84"/>
  <c r="AH67" i="94"/>
  <c r="AQ67" i="94" s="1"/>
  <c r="W70" i="43"/>
  <c r="AG69" i="43"/>
  <c r="AP69" i="43" s="1"/>
  <c r="AF69" i="43"/>
  <c r="AO69" i="43" s="1"/>
  <c r="AE69" i="43"/>
  <c r="AE70" i="81"/>
  <c r="AG70" i="81"/>
  <c r="AP70" i="81" s="1"/>
  <c r="AF70" i="81"/>
  <c r="AO70" i="81" s="1"/>
  <c r="W71" i="81"/>
  <c r="AK32" i="84"/>
  <c r="AT32" i="84" s="1"/>
  <c r="AJ32" i="84"/>
  <c r="AJ69" i="84"/>
  <c r="AS69" i="84" s="1"/>
  <c r="AK69" i="84"/>
  <c r="AT69" i="84" s="1"/>
  <c r="AE68" i="35"/>
  <c r="W69" i="35"/>
  <c r="AF68" i="35"/>
  <c r="AO68" i="35" s="1"/>
  <c r="AG68" i="35"/>
  <c r="AP68" i="35" s="1"/>
  <c r="AK64" i="84"/>
  <c r="AT64" i="84" s="1"/>
  <c r="AJ64" i="84"/>
  <c r="AJ68" i="84"/>
  <c r="AS21" i="32"/>
  <c r="AL21" i="32"/>
  <c r="AU21" i="32" s="1"/>
  <c r="Z68" i="74"/>
  <c r="AR70" i="42"/>
  <c r="AJ27" i="84"/>
  <c r="AK27" i="84"/>
  <c r="AT27" i="84" s="1"/>
  <c r="AJ63" i="84"/>
  <c r="AK63" i="84"/>
  <c r="AT63" i="84" s="1"/>
  <c r="AR69" i="84"/>
  <c r="AR71" i="84" s="1"/>
  <c r="AS4" i="80"/>
  <c r="AS71" i="80" s="1"/>
  <c r="AL4" i="80"/>
  <c r="AU4" i="80" s="1"/>
  <c r="AU71" i="80" s="1"/>
  <c r="C11" i="80" s="1"/>
  <c r="F33" i="97" s="1"/>
  <c r="AJ16" i="84"/>
  <c r="AK16" i="84"/>
  <c r="AT16" i="84" s="1"/>
  <c r="AH71" i="37"/>
  <c r="AQ71" i="37" s="1"/>
  <c r="AR70" i="25"/>
  <c r="AT71" i="32"/>
  <c r="Z71" i="25"/>
  <c r="AJ23" i="84"/>
  <c r="AK23" i="84"/>
  <c r="AT23" i="84" s="1"/>
  <c r="AJ59" i="84"/>
  <c r="AK59" i="84"/>
  <c r="AT59" i="84" s="1"/>
  <c r="AN68" i="29"/>
  <c r="AI68" i="29"/>
  <c r="AH72" i="26"/>
  <c r="AQ72" i="26" s="1"/>
  <c r="AS6" i="84"/>
  <c r="AL6" i="84"/>
  <c r="AU6" i="84" s="1"/>
  <c r="AI71" i="38"/>
  <c r="AN71" i="38"/>
  <c r="AJ68" i="36"/>
  <c r="AK68" i="36"/>
  <c r="AT68" i="36" s="1"/>
  <c r="AJ63" i="36"/>
  <c r="AK63" i="36"/>
  <c r="AT63" i="36" s="1"/>
  <c r="AJ57" i="36"/>
  <c r="AK57" i="36"/>
  <c r="AT57" i="36" s="1"/>
  <c r="AJ51" i="36"/>
  <c r="AK51" i="36"/>
  <c r="AT51" i="36" s="1"/>
  <c r="AJ45" i="36"/>
  <c r="AK45" i="36"/>
  <c r="AT45" i="36" s="1"/>
  <c r="AJ39" i="36"/>
  <c r="AK39" i="36"/>
  <c r="AT39" i="36" s="1"/>
  <c r="AJ33" i="36"/>
  <c r="AK33" i="36"/>
  <c r="AT33" i="36" s="1"/>
  <c r="AJ27" i="36"/>
  <c r="AK27" i="36"/>
  <c r="AT27" i="36" s="1"/>
  <c r="AJ21" i="36"/>
  <c r="AK21" i="36"/>
  <c r="AT21" i="36" s="1"/>
  <c r="AJ15" i="36"/>
  <c r="AK15" i="36"/>
  <c r="AT15" i="36" s="1"/>
  <c r="AJ9" i="36"/>
  <c r="AK9" i="36"/>
  <c r="AT9" i="36" s="1"/>
  <c r="AJ25" i="84"/>
  <c r="AK25" i="84"/>
  <c r="AT25" i="84" s="1"/>
  <c r="AK61" i="84"/>
  <c r="AT61" i="84" s="1"/>
  <c r="AJ61" i="84"/>
  <c r="Y71" i="93"/>
  <c r="X71" i="93"/>
  <c r="AK52" i="84"/>
  <c r="AT52" i="84" s="1"/>
  <c r="AJ52" i="84"/>
  <c r="AJ56" i="84"/>
  <c r="AK56" i="84"/>
  <c r="AT56" i="84" s="1"/>
  <c r="AJ15" i="84"/>
  <c r="AK15" i="84"/>
  <c r="AT15" i="84" s="1"/>
  <c r="Y69" i="78"/>
  <c r="X69" i="78"/>
  <c r="AR69" i="34"/>
  <c r="AF67" i="27"/>
  <c r="AO67" i="27" s="1"/>
  <c r="AG67" i="27"/>
  <c r="AP67" i="27" s="1"/>
  <c r="W68" i="27"/>
  <c r="AE67" i="27"/>
  <c r="AI69" i="39"/>
  <c r="AN69" i="39"/>
  <c r="AK67" i="36"/>
  <c r="AT67" i="36" s="1"/>
  <c r="AJ67" i="36"/>
  <c r="AJ53" i="36"/>
  <c r="AK53" i="36"/>
  <c r="AT53" i="36" s="1"/>
  <c r="AJ41" i="36"/>
  <c r="AK41" i="36"/>
  <c r="AT41" i="36" s="1"/>
  <c r="AJ29" i="36"/>
  <c r="AK29" i="36"/>
  <c r="AT29" i="36" s="1"/>
  <c r="AJ11" i="36"/>
  <c r="AK11" i="36"/>
  <c r="AT11" i="36" s="1"/>
  <c r="AJ13" i="84"/>
  <c r="AK13" i="84"/>
  <c r="AT13" i="84" s="1"/>
  <c r="AF68" i="88"/>
  <c r="AO68" i="88" s="1"/>
  <c r="AG68" i="88"/>
  <c r="AP68" i="88" s="1"/>
  <c r="W69" i="88"/>
  <c r="AE68" i="88"/>
  <c r="AK38" i="84"/>
  <c r="AT38" i="84" s="1"/>
  <c r="AJ38" i="84"/>
  <c r="AG72" i="79"/>
  <c r="AP72" i="79" s="1"/>
  <c r="AF72" i="79"/>
  <c r="AO72" i="79" s="1"/>
  <c r="AE72" i="79"/>
  <c r="W73" i="79"/>
  <c r="AR70" i="77"/>
  <c r="AS28" i="32"/>
  <c r="AL28" i="32"/>
  <c r="AU28" i="32" s="1"/>
  <c r="AJ10" i="84"/>
  <c r="AK10" i="84"/>
  <c r="AT10" i="84" s="1"/>
  <c r="AJ33" i="84"/>
  <c r="AK33" i="84"/>
  <c r="AT33" i="84" s="1"/>
  <c r="AK67" i="84"/>
  <c r="AT67" i="84" s="1"/>
  <c r="AJ67" i="84"/>
  <c r="AH71" i="77"/>
  <c r="AQ71" i="77" s="1"/>
  <c r="AK58" i="84"/>
  <c r="AT58" i="84" s="1"/>
  <c r="AJ58" i="84"/>
  <c r="AS16" i="32"/>
  <c r="AL16" i="32"/>
  <c r="AU16" i="32" s="1"/>
  <c r="AN69" i="33"/>
  <c r="AI69" i="33"/>
  <c r="AJ12" i="84"/>
  <c r="AS33" i="32"/>
  <c r="AL33" i="32"/>
  <c r="AU33" i="32" s="1"/>
  <c r="AH71" i="42"/>
  <c r="AQ71" i="42" s="1"/>
  <c r="AJ29" i="84"/>
  <c r="AK29" i="84"/>
  <c r="AT29" i="84" s="1"/>
  <c r="AJ65" i="84"/>
  <c r="AK65" i="84"/>
  <c r="AT65" i="84" s="1"/>
  <c r="AR71" i="95"/>
  <c r="Y69" i="92"/>
  <c r="X69" i="92"/>
  <c r="Z69" i="92" s="1"/>
  <c r="AJ65" i="36"/>
  <c r="AK65" i="36"/>
  <c r="AT65" i="36" s="1"/>
  <c r="AJ62" i="36"/>
  <c r="AK62" i="36"/>
  <c r="AT62" i="36" s="1"/>
  <c r="AJ56" i="36"/>
  <c r="AK56" i="36"/>
  <c r="AT56" i="36" s="1"/>
  <c r="AJ50" i="36"/>
  <c r="AK50" i="36"/>
  <c r="AT50" i="36" s="1"/>
  <c r="AJ44" i="36"/>
  <c r="AK44" i="36"/>
  <c r="AT44" i="36" s="1"/>
  <c r="AJ38" i="36"/>
  <c r="AK38" i="36"/>
  <c r="AT38" i="36" s="1"/>
  <c r="AJ32" i="36"/>
  <c r="AK32" i="36"/>
  <c r="AT32" i="36" s="1"/>
  <c r="AJ26" i="36"/>
  <c r="AK26" i="36"/>
  <c r="AT26" i="36" s="1"/>
  <c r="AJ20" i="36"/>
  <c r="AK20" i="36"/>
  <c r="AT20" i="36" s="1"/>
  <c r="AJ14" i="36"/>
  <c r="AK14" i="36"/>
  <c r="AT14" i="36" s="1"/>
  <c r="AJ8" i="36"/>
  <c r="AK8" i="36"/>
  <c r="AT8" i="36" s="1"/>
  <c r="AJ31" i="84"/>
  <c r="AK31" i="84"/>
  <c r="AT31" i="84" s="1"/>
  <c r="AJ66" i="84"/>
  <c r="AK66" i="84"/>
  <c r="AT66" i="84" s="1"/>
  <c r="AH70" i="34"/>
  <c r="AQ70" i="34" s="1"/>
  <c r="AI70" i="93"/>
  <c r="AN70" i="93"/>
  <c r="AI71" i="86"/>
  <c r="AN71" i="86"/>
  <c r="AK40" i="84"/>
  <c r="AT40" i="84" s="1"/>
  <c r="AJ40" i="84"/>
  <c r="AJ51" i="84"/>
  <c r="AK51" i="84"/>
  <c r="AT51" i="84" s="1"/>
  <c r="AS40" i="32"/>
  <c r="AL40" i="32"/>
  <c r="AU40" i="32" s="1"/>
  <c r="AR66" i="94"/>
  <c r="AJ47" i="84"/>
  <c r="AK47" i="84"/>
  <c r="AT47" i="84" s="1"/>
  <c r="AF68" i="45"/>
  <c r="AO68" i="45" s="1"/>
  <c r="AE68" i="45"/>
  <c r="W69" i="45"/>
  <c r="AG68" i="45"/>
  <c r="AP68" i="45" s="1"/>
  <c r="AG72" i="95"/>
  <c r="AP72" i="95" s="1"/>
  <c r="W73" i="95"/>
  <c r="AF72" i="95"/>
  <c r="AO72" i="95" s="1"/>
  <c r="AE72" i="95"/>
  <c r="AS27" i="32"/>
  <c r="AL27" i="32"/>
  <c r="AU27" i="32" s="1"/>
  <c r="AJ59" i="36"/>
  <c r="AK59" i="36"/>
  <c r="AT59" i="36" s="1"/>
  <c r="AJ47" i="36"/>
  <c r="AK47" i="36"/>
  <c r="AT47" i="36" s="1"/>
  <c r="AJ35" i="36"/>
  <c r="AK35" i="36"/>
  <c r="AT35" i="36" s="1"/>
  <c r="AJ17" i="36"/>
  <c r="AK17" i="36"/>
  <c r="AT17" i="36" s="1"/>
  <c r="AJ3" i="36"/>
  <c r="AB4" i="36"/>
  <c r="AK49" i="84"/>
  <c r="AT49" i="84" s="1"/>
  <c r="AJ49" i="84"/>
  <c r="AS60" i="84"/>
  <c r="AL60" i="84"/>
  <c r="AU60" i="84" s="1"/>
  <c r="AN68" i="46"/>
  <c r="AI68" i="46"/>
  <c r="AJ22" i="84"/>
  <c r="AK22" i="84"/>
  <c r="AT22" i="84" s="1"/>
  <c r="AS30" i="84"/>
  <c r="AL30" i="84"/>
  <c r="AU30" i="84" s="1"/>
  <c r="AJ5" i="84"/>
  <c r="AK5" i="84"/>
  <c r="AT5" i="84" s="1"/>
  <c r="AJ39" i="84"/>
  <c r="AK39" i="84"/>
  <c r="AT39" i="84" s="1"/>
  <c r="Z71" i="77"/>
  <c r="AR70" i="37"/>
  <c r="AS18" i="84"/>
  <c r="AL18" i="84"/>
  <c r="AU18" i="84" s="1"/>
  <c r="Y70" i="33"/>
  <c r="X70" i="33"/>
  <c r="Z70" i="33" s="1"/>
  <c r="Y71" i="30"/>
  <c r="X71" i="30"/>
  <c r="W71" i="87"/>
  <c r="AG70" i="87"/>
  <c r="AP70" i="87" s="1"/>
  <c r="AF70" i="87"/>
  <c r="AO70" i="87" s="1"/>
  <c r="AE70" i="87"/>
  <c r="AS15" i="32"/>
  <c r="AL15" i="32"/>
  <c r="AU15" i="32" s="1"/>
  <c r="Z71" i="42"/>
  <c r="AJ35" i="84"/>
  <c r="AK35" i="84"/>
  <c r="AT35" i="84" s="1"/>
  <c r="AS10" i="32"/>
  <c r="AL10" i="32"/>
  <c r="AU10" i="32" s="1"/>
  <c r="X71" i="31"/>
  <c r="Z71" i="31" s="1"/>
  <c r="Y71" i="31"/>
  <c r="AH67" i="27"/>
  <c r="AQ67" i="27" s="1"/>
  <c r="AS42" i="84"/>
  <c r="AL42" i="84"/>
  <c r="AU42" i="84" s="1"/>
  <c r="X71" i="90"/>
  <c r="Y71" i="90"/>
  <c r="AJ69" i="36"/>
  <c r="AS69" i="36" s="1"/>
  <c r="AK69" i="36"/>
  <c r="AT69" i="36" s="1"/>
  <c r="AK61" i="36"/>
  <c r="AT61" i="36" s="1"/>
  <c r="AJ61" i="36"/>
  <c r="AK55" i="36"/>
  <c r="AT55" i="36" s="1"/>
  <c r="AJ55" i="36"/>
  <c r="AK49" i="36"/>
  <c r="AT49" i="36" s="1"/>
  <c r="AJ49" i="36"/>
  <c r="AK43" i="36"/>
  <c r="AT43" i="36" s="1"/>
  <c r="AJ43" i="36"/>
  <c r="AJ37" i="36"/>
  <c r="AK37" i="36"/>
  <c r="AT37" i="36" s="1"/>
  <c r="AJ31" i="36"/>
  <c r="AK31" i="36"/>
  <c r="AT31" i="36" s="1"/>
  <c r="AJ25" i="36"/>
  <c r="AK25" i="36"/>
  <c r="AT25" i="36" s="1"/>
  <c r="AJ19" i="36"/>
  <c r="AK19" i="36"/>
  <c r="AT19" i="36" s="1"/>
  <c r="AJ13" i="36"/>
  <c r="AK13" i="36"/>
  <c r="AT13" i="36" s="1"/>
  <c r="AJ7" i="36"/>
  <c r="AK7" i="36"/>
  <c r="AT7" i="36" s="1"/>
  <c r="AJ37" i="84"/>
  <c r="AK37" i="84"/>
  <c r="AT37" i="84" s="1"/>
  <c r="AF70" i="34"/>
  <c r="AO70" i="34" s="1"/>
  <c r="W71" i="34"/>
  <c r="AG70" i="34"/>
  <c r="AP70" i="34" s="1"/>
  <c r="AE70" i="34"/>
  <c r="AJ24" i="84"/>
  <c r="AJ8" i="84"/>
  <c r="Z69" i="46" l="1"/>
  <c r="Z69" i="78"/>
  <c r="Z70" i="39"/>
  <c r="AS71" i="32"/>
  <c r="Z72" i="86"/>
  <c r="Z71" i="90"/>
  <c r="AF71" i="90" s="1"/>
  <c r="AO71" i="90" s="1"/>
  <c r="AU71" i="32"/>
  <c r="C11" i="32" s="1"/>
  <c r="AS37" i="84"/>
  <c r="AL37" i="84"/>
  <c r="AU37" i="84" s="1"/>
  <c r="AS8" i="36"/>
  <c r="AL8" i="36"/>
  <c r="AU8" i="36" s="1"/>
  <c r="AS23" i="36"/>
  <c r="AL23" i="36"/>
  <c r="AU23" i="36" s="1"/>
  <c r="AS24" i="84"/>
  <c r="AL24" i="84"/>
  <c r="AU24" i="84" s="1"/>
  <c r="AS55" i="36"/>
  <c r="AL55" i="36"/>
  <c r="AU55" i="36" s="1"/>
  <c r="W72" i="31"/>
  <c r="AG71" i="31"/>
  <c r="AP71" i="31" s="1"/>
  <c r="AF71" i="31"/>
  <c r="AO71" i="31" s="1"/>
  <c r="AE71" i="31"/>
  <c r="Y71" i="87"/>
  <c r="X71" i="87"/>
  <c r="AF70" i="33"/>
  <c r="AO70" i="33" s="1"/>
  <c r="AG70" i="33"/>
  <c r="AP70" i="33" s="1"/>
  <c r="AE70" i="33"/>
  <c r="W71" i="33"/>
  <c r="AS17" i="36"/>
  <c r="AL17" i="36"/>
  <c r="AU17" i="36" s="1"/>
  <c r="AS59" i="36"/>
  <c r="AL59" i="36"/>
  <c r="AU59" i="36" s="1"/>
  <c r="AR71" i="86"/>
  <c r="AF69" i="92"/>
  <c r="AO69" i="92" s="1"/>
  <c r="AO71" i="92" s="1"/>
  <c r="AE69" i="92"/>
  <c r="AG69" i="92"/>
  <c r="AP69" i="92" s="1"/>
  <c r="AP71" i="92" s="1"/>
  <c r="AX69" i="92"/>
  <c r="S69" i="92" s="1"/>
  <c r="AC69" i="92" s="1"/>
  <c r="AS29" i="84"/>
  <c r="AL29" i="84"/>
  <c r="AU29" i="84" s="1"/>
  <c r="AS38" i="84"/>
  <c r="AL38" i="84"/>
  <c r="AU38" i="84" s="1"/>
  <c r="AS29" i="36"/>
  <c r="AL29" i="36"/>
  <c r="AU29" i="36" s="1"/>
  <c r="AG69" i="78"/>
  <c r="AP69" i="78" s="1"/>
  <c r="AF69" i="78"/>
  <c r="AO69" i="78" s="1"/>
  <c r="AE69" i="78"/>
  <c r="W70" i="78"/>
  <c r="AS59" i="84"/>
  <c r="AL59" i="84"/>
  <c r="AU59" i="84" s="1"/>
  <c r="AE68" i="74"/>
  <c r="W69" i="74"/>
  <c r="AF68" i="74"/>
  <c r="AO68" i="74" s="1"/>
  <c r="AG68" i="74"/>
  <c r="AP68" i="74" s="1"/>
  <c r="X70" i="43"/>
  <c r="Y70" i="43"/>
  <c r="AS46" i="84"/>
  <c r="AL46" i="84"/>
  <c r="AU46" i="84" s="1"/>
  <c r="AH72" i="86"/>
  <c r="AQ72" i="86" s="1"/>
  <c r="AS52" i="36"/>
  <c r="AL52" i="36"/>
  <c r="AU52" i="36" s="1"/>
  <c r="AG72" i="38"/>
  <c r="AP72" i="38" s="1"/>
  <c r="AE72" i="38"/>
  <c r="AF72" i="38"/>
  <c r="AO72" i="38" s="1"/>
  <c r="W73" i="38"/>
  <c r="AS12" i="36"/>
  <c r="AL12" i="36"/>
  <c r="AU12" i="36" s="1"/>
  <c r="AS30" i="36"/>
  <c r="AL30" i="36"/>
  <c r="AU30" i="36" s="1"/>
  <c r="AS48" i="36"/>
  <c r="AL48" i="36"/>
  <c r="AU48" i="36" s="1"/>
  <c r="AS66" i="36"/>
  <c r="AL66" i="36"/>
  <c r="AU66" i="36" s="1"/>
  <c r="AH70" i="39"/>
  <c r="AQ70" i="39" s="1"/>
  <c r="AI71" i="85"/>
  <c r="AN71" i="85"/>
  <c r="X68" i="75"/>
  <c r="Y68" i="75"/>
  <c r="AN70" i="41"/>
  <c r="AI70" i="41"/>
  <c r="AS19" i="36"/>
  <c r="AL19" i="36"/>
  <c r="AU19" i="36" s="1"/>
  <c r="AS49" i="84"/>
  <c r="AL49" i="84"/>
  <c r="AU49" i="84" s="1"/>
  <c r="AS44" i="36"/>
  <c r="AL44" i="36"/>
  <c r="AU44" i="36" s="1"/>
  <c r="AH71" i="93"/>
  <c r="AQ71" i="93" s="1"/>
  <c r="AS63" i="84"/>
  <c r="AL63" i="84"/>
  <c r="AU63" i="84" s="1"/>
  <c r="AS32" i="84"/>
  <c r="AL32" i="84"/>
  <c r="AU32" i="84" s="1"/>
  <c r="AI70" i="81"/>
  <c r="AN70" i="81"/>
  <c r="AG72" i="86"/>
  <c r="AP72" i="86" s="1"/>
  <c r="AF72" i="86"/>
  <c r="AO72" i="86" s="1"/>
  <c r="W73" i="86"/>
  <c r="AE72" i="86"/>
  <c r="AS28" i="84"/>
  <c r="AL28" i="84"/>
  <c r="AU28" i="84" s="1"/>
  <c r="AS19" i="84"/>
  <c r="AL19" i="84"/>
  <c r="AU19" i="84" s="1"/>
  <c r="AS16" i="36"/>
  <c r="AL16" i="36"/>
  <c r="AU16" i="36" s="1"/>
  <c r="AS34" i="36"/>
  <c r="AL34" i="36"/>
  <c r="AU34" i="36" s="1"/>
  <c r="AS17" i="84"/>
  <c r="AL17" i="84"/>
  <c r="AU17" i="84" s="1"/>
  <c r="AS21" i="84"/>
  <c r="AL21" i="84"/>
  <c r="AU21" i="84" s="1"/>
  <c r="W70" i="46"/>
  <c r="AG69" i="46"/>
  <c r="AP69" i="46" s="1"/>
  <c r="AE69" i="46"/>
  <c r="AF69" i="46"/>
  <c r="AO69" i="46" s="1"/>
  <c r="AG70" i="39"/>
  <c r="AP70" i="39" s="1"/>
  <c r="AE70" i="39"/>
  <c r="AF70" i="39"/>
  <c r="AO70" i="39" s="1"/>
  <c r="W71" i="39"/>
  <c r="AR70" i="31"/>
  <c r="Y68" i="89"/>
  <c r="Z68" i="89" s="1"/>
  <c r="X68" i="89"/>
  <c r="W70" i="47"/>
  <c r="AG69" i="47"/>
  <c r="AP69" i="47" s="1"/>
  <c r="AF69" i="47"/>
  <c r="AO69" i="47" s="1"/>
  <c r="AE69" i="47"/>
  <c r="Y71" i="82"/>
  <c r="X71" i="82"/>
  <c r="AS43" i="36"/>
  <c r="AL43" i="36"/>
  <c r="AU43" i="36" s="1"/>
  <c r="AS61" i="36"/>
  <c r="AL61" i="36"/>
  <c r="AU61" i="36" s="1"/>
  <c r="AI70" i="87"/>
  <c r="AN70" i="87"/>
  <c r="AS22" i="84"/>
  <c r="AL22" i="84"/>
  <c r="AU22" i="84" s="1"/>
  <c r="AS35" i="36"/>
  <c r="AL35" i="36"/>
  <c r="AU35" i="36" s="1"/>
  <c r="AS47" i="84"/>
  <c r="AL47" i="84"/>
  <c r="AU47" i="84" s="1"/>
  <c r="AS51" i="84"/>
  <c r="AL51" i="84"/>
  <c r="AU51" i="84" s="1"/>
  <c r="AR70" i="93"/>
  <c r="AS12" i="84"/>
  <c r="AL12" i="84"/>
  <c r="AU12" i="84" s="1"/>
  <c r="AS67" i="84"/>
  <c r="AL67" i="84"/>
  <c r="AU67" i="84" s="1"/>
  <c r="AS10" i="84"/>
  <c r="AL10" i="84"/>
  <c r="AU10" i="84" s="1"/>
  <c r="Y73" i="79"/>
  <c r="Z73" i="79" s="1"/>
  <c r="X73" i="79"/>
  <c r="AN68" i="88"/>
  <c r="AI68" i="88"/>
  <c r="AS13" i="84"/>
  <c r="AL13" i="84"/>
  <c r="AU13" i="84" s="1"/>
  <c r="AS41" i="36"/>
  <c r="AL41" i="36"/>
  <c r="AU41" i="36" s="1"/>
  <c r="AR69" i="39"/>
  <c r="AS15" i="84"/>
  <c r="AL15" i="84"/>
  <c r="AU15" i="84" s="1"/>
  <c r="AS23" i="84"/>
  <c r="AL23" i="84"/>
  <c r="AU23" i="84" s="1"/>
  <c r="AI69" i="43"/>
  <c r="AN69" i="43"/>
  <c r="AR68" i="47"/>
  <c r="AS58" i="36"/>
  <c r="AL58" i="36"/>
  <c r="AU58" i="36" s="1"/>
  <c r="AH69" i="29"/>
  <c r="AQ69" i="29" s="1"/>
  <c r="AS7" i="84"/>
  <c r="AL7" i="84"/>
  <c r="AU7" i="84" s="1"/>
  <c r="AS18" i="36"/>
  <c r="AL18" i="36"/>
  <c r="AU18" i="36" s="1"/>
  <c r="AS36" i="36"/>
  <c r="AL36" i="36"/>
  <c r="AU36" i="36" s="1"/>
  <c r="AS54" i="36"/>
  <c r="AL54" i="36"/>
  <c r="AU54" i="36" s="1"/>
  <c r="AI67" i="75"/>
  <c r="AN67" i="75"/>
  <c r="AS45" i="84"/>
  <c r="AL45" i="84"/>
  <c r="AU45" i="84" s="1"/>
  <c r="AS44" i="84"/>
  <c r="AL44" i="84"/>
  <c r="AU44" i="84" s="1"/>
  <c r="AS11" i="84"/>
  <c r="AL11" i="84"/>
  <c r="AU11" i="84" s="1"/>
  <c r="AS39" i="84"/>
  <c r="AL39" i="84"/>
  <c r="AU39" i="84" s="1"/>
  <c r="AS20" i="84"/>
  <c r="AL20" i="84"/>
  <c r="AU20" i="84" s="1"/>
  <c r="AS5" i="36"/>
  <c r="AL5" i="36"/>
  <c r="AU5" i="36" s="1"/>
  <c r="AS22" i="36"/>
  <c r="AL22" i="36"/>
  <c r="AU22" i="36" s="1"/>
  <c r="AS40" i="36"/>
  <c r="AL40" i="36"/>
  <c r="AU40" i="36" s="1"/>
  <c r="Z69" i="29"/>
  <c r="AI69" i="36"/>
  <c r="AN69" i="36"/>
  <c r="AN71" i="36" s="1"/>
  <c r="AH70" i="83"/>
  <c r="AQ70" i="83" s="1"/>
  <c r="AR68" i="78"/>
  <c r="AH74" i="91"/>
  <c r="AQ74" i="91" s="1"/>
  <c r="AS41" i="84"/>
  <c r="AL41" i="84"/>
  <c r="AU41" i="84" s="1"/>
  <c r="AR70" i="30"/>
  <c r="AS50" i="84"/>
  <c r="AL50" i="84"/>
  <c r="AU50" i="84" s="1"/>
  <c r="AN67" i="89"/>
  <c r="AI67" i="89"/>
  <c r="X73" i="26"/>
  <c r="Y73" i="26"/>
  <c r="AI70" i="82"/>
  <c r="AN70" i="82"/>
  <c r="AN67" i="94"/>
  <c r="AI67" i="94"/>
  <c r="AI70" i="34"/>
  <c r="AN70" i="34"/>
  <c r="AS37" i="36"/>
  <c r="AL37" i="36"/>
  <c r="AU37" i="36" s="1"/>
  <c r="AH71" i="90"/>
  <c r="AQ71" i="90" s="1"/>
  <c r="AH71" i="30"/>
  <c r="AQ71" i="30" s="1"/>
  <c r="AS58" i="84"/>
  <c r="AL58" i="84"/>
  <c r="AU58" i="84" s="1"/>
  <c r="AS25" i="84"/>
  <c r="AL25" i="84"/>
  <c r="AU25" i="84" s="1"/>
  <c r="AS57" i="36"/>
  <c r="AL57" i="36"/>
  <c r="AU57" i="36" s="1"/>
  <c r="AS7" i="36"/>
  <c r="AL7" i="36"/>
  <c r="AU7" i="36" s="1"/>
  <c r="Z71" i="30"/>
  <c r="AJ4" i="36"/>
  <c r="AK4" i="36"/>
  <c r="AT4" i="36" s="1"/>
  <c r="AT71" i="36" s="1"/>
  <c r="AS32" i="36"/>
  <c r="AL32" i="36"/>
  <c r="AU32" i="36" s="1"/>
  <c r="AS65" i="36"/>
  <c r="AL65" i="36"/>
  <c r="AU65" i="36" s="1"/>
  <c r="AR69" i="33"/>
  <c r="X69" i="88"/>
  <c r="Y69" i="88"/>
  <c r="Z71" i="93"/>
  <c r="AS45" i="36"/>
  <c r="AL45" i="36"/>
  <c r="AU45" i="36" s="1"/>
  <c r="AS27" i="84"/>
  <c r="AL27" i="84"/>
  <c r="AU27" i="84" s="1"/>
  <c r="AS62" i="84"/>
  <c r="AL62" i="84"/>
  <c r="AU62" i="84" s="1"/>
  <c r="AS49" i="36"/>
  <c r="AL49" i="36"/>
  <c r="AU49" i="36" s="1"/>
  <c r="AH70" i="33"/>
  <c r="AQ70" i="33" s="1"/>
  <c r="AS65" i="84"/>
  <c r="AL65" i="84"/>
  <c r="AU65" i="84" s="1"/>
  <c r="AS11" i="36"/>
  <c r="AL11" i="36"/>
  <c r="AU11" i="36" s="1"/>
  <c r="AS53" i="36"/>
  <c r="AL53" i="36"/>
  <c r="AU53" i="36" s="1"/>
  <c r="AN67" i="27"/>
  <c r="AI67" i="27"/>
  <c r="AH69" i="78"/>
  <c r="AQ69" i="78" s="1"/>
  <c r="AS56" i="84"/>
  <c r="AL56" i="84"/>
  <c r="AU56" i="84" s="1"/>
  <c r="AS61" i="84"/>
  <c r="AL61" i="84"/>
  <c r="AU61" i="84" s="1"/>
  <c r="AS64" i="84"/>
  <c r="AL64" i="84"/>
  <c r="AU64" i="84" s="1"/>
  <c r="AI68" i="35"/>
  <c r="AN68" i="35"/>
  <c r="Y71" i="81"/>
  <c r="X71" i="81"/>
  <c r="AS26" i="84"/>
  <c r="AL26" i="84"/>
  <c r="AU26" i="84" s="1"/>
  <c r="AS55" i="84"/>
  <c r="AL55" i="84"/>
  <c r="AU55" i="84" s="1"/>
  <c r="AS46" i="36"/>
  <c r="AL46" i="36"/>
  <c r="AU46" i="36" s="1"/>
  <c r="AS64" i="36"/>
  <c r="AL64" i="36"/>
  <c r="AU64" i="36" s="1"/>
  <c r="Z74" i="91"/>
  <c r="AS6" i="36"/>
  <c r="AL6" i="36"/>
  <c r="AU6" i="36" s="1"/>
  <c r="AS24" i="36"/>
  <c r="AL24" i="36"/>
  <c r="AU24" i="36" s="1"/>
  <c r="AS42" i="36"/>
  <c r="AL42" i="36"/>
  <c r="AU42" i="36" s="1"/>
  <c r="AS60" i="36"/>
  <c r="AL60" i="36"/>
  <c r="AU60" i="36" s="1"/>
  <c r="AR70" i="90"/>
  <c r="AJ4" i="84"/>
  <c r="AK4" i="84"/>
  <c r="AT4" i="84" s="1"/>
  <c r="AT71" i="84" s="1"/>
  <c r="AS48" i="84"/>
  <c r="AL48" i="84"/>
  <c r="AU48" i="84" s="1"/>
  <c r="AS9" i="84"/>
  <c r="AL9" i="84"/>
  <c r="AU9" i="84" s="1"/>
  <c r="AS14" i="84"/>
  <c r="AL14" i="84"/>
  <c r="AU14" i="84" s="1"/>
  <c r="Y72" i="73"/>
  <c r="Z72" i="73" s="1"/>
  <c r="X72" i="73"/>
  <c r="Y72" i="37"/>
  <c r="X72" i="37"/>
  <c r="AS26" i="36"/>
  <c r="AL26" i="36"/>
  <c r="AU26" i="36" s="1"/>
  <c r="AS62" i="36"/>
  <c r="AL62" i="36"/>
  <c r="AU62" i="36" s="1"/>
  <c r="AS21" i="36"/>
  <c r="AL21" i="36"/>
  <c r="AU21" i="36" s="1"/>
  <c r="AS39" i="36"/>
  <c r="AL39" i="36"/>
  <c r="AU39" i="36" s="1"/>
  <c r="AR71" i="38"/>
  <c r="AS16" i="84"/>
  <c r="AL16" i="84"/>
  <c r="AU16" i="84" s="1"/>
  <c r="AR68" i="92"/>
  <c r="AS25" i="36"/>
  <c r="AL25" i="36"/>
  <c r="AU25" i="36" s="1"/>
  <c r="AS5" i="84"/>
  <c r="AL5" i="84"/>
  <c r="AU5" i="84" s="1"/>
  <c r="AR68" i="46"/>
  <c r="AN72" i="95"/>
  <c r="AI72" i="95"/>
  <c r="X69" i="45"/>
  <c r="Y69" i="45"/>
  <c r="AS40" i="84"/>
  <c r="AL40" i="84"/>
  <c r="AU40" i="84" s="1"/>
  <c r="AS66" i="84"/>
  <c r="AL66" i="84"/>
  <c r="AU66" i="84" s="1"/>
  <c r="AS14" i="36"/>
  <c r="AL14" i="36"/>
  <c r="AU14" i="36" s="1"/>
  <c r="AS50" i="36"/>
  <c r="AL50" i="36"/>
  <c r="AU50" i="36" s="1"/>
  <c r="AN72" i="79"/>
  <c r="AI72" i="79"/>
  <c r="AS9" i="36"/>
  <c r="AL9" i="36"/>
  <c r="AU9" i="36" s="1"/>
  <c r="AS27" i="36"/>
  <c r="AL27" i="36"/>
  <c r="AU27" i="36" s="1"/>
  <c r="AS63" i="36"/>
  <c r="AL63" i="36"/>
  <c r="AU63" i="36" s="1"/>
  <c r="AR68" i="29"/>
  <c r="AG71" i="25"/>
  <c r="AP71" i="25" s="1"/>
  <c r="AF71" i="25"/>
  <c r="AO71" i="25" s="1"/>
  <c r="AE71" i="25"/>
  <c r="W72" i="25"/>
  <c r="AS68" i="84"/>
  <c r="AL68" i="84"/>
  <c r="AU68" i="84" s="1"/>
  <c r="Y69" i="35"/>
  <c r="Z69" i="35" s="1"/>
  <c r="X69" i="35"/>
  <c r="X71" i="34"/>
  <c r="Y71" i="34"/>
  <c r="AS35" i="84"/>
  <c r="AL35" i="84"/>
  <c r="AU35" i="84" s="1"/>
  <c r="AS3" i="36"/>
  <c r="AL3" i="36"/>
  <c r="AU3" i="36" s="1"/>
  <c r="AS47" i="36"/>
  <c r="AL47" i="36"/>
  <c r="AU47" i="36" s="1"/>
  <c r="AH69" i="92"/>
  <c r="AQ69" i="92" s="1"/>
  <c r="AQ71" i="92" s="1"/>
  <c r="AZ3" i="92"/>
  <c r="AX6" i="92" s="1"/>
  <c r="S6" i="92" s="1"/>
  <c r="AC6" i="92" s="1"/>
  <c r="AB7" i="92" s="1"/>
  <c r="AX8" i="92"/>
  <c r="S8" i="92" s="1"/>
  <c r="AC8" i="92" s="1"/>
  <c r="AB9" i="92" s="1"/>
  <c r="AX16" i="92"/>
  <c r="S16" i="92" s="1"/>
  <c r="AC16" i="92" s="1"/>
  <c r="AB17" i="92" s="1"/>
  <c r="AX18" i="92"/>
  <c r="S18" i="92" s="1"/>
  <c r="AC18" i="92" s="1"/>
  <c r="AB19" i="92" s="1"/>
  <c r="AX21" i="92"/>
  <c r="S21" i="92" s="1"/>
  <c r="AC21" i="92" s="1"/>
  <c r="AB22" i="92" s="1"/>
  <c r="AX22" i="92"/>
  <c r="S22" i="92" s="1"/>
  <c r="AC22" i="92" s="1"/>
  <c r="AB23" i="92" s="1"/>
  <c r="AX23" i="92"/>
  <c r="S23" i="92" s="1"/>
  <c r="AC23" i="92" s="1"/>
  <c r="AB24" i="92" s="1"/>
  <c r="AX24" i="92"/>
  <c r="S24" i="92" s="1"/>
  <c r="AC24" i="92" s="1"/>
  <c r="AB25" i="92" s="1"/>
  <c r="AX27" i="92"/>
  <c r="S27" i="92" s="1"/>
  <c r="AC27" i="92" s="1"/>
  <c r="AB28" i="92" s="1"/>
  <c r="AX28" i="92"/>
  <c r="S28" i="92" s="1"/>
  <c r="AC28" i="92" s="1"/>
  <c r="AB29" i="92" s="1"/>
  <c r="AX29" i="92"/>
  <c r="S29" i="92" s="1"/>
  <c r="AC29" i="92" s="1"/>
  <c r="AB30" i="92" s="1"/>
  <c r="AX30" i="92"/>
  <c r="S30" i="92" s="1"/>
  <c r="AC30" i="92" s="1"/>
  <c r="AB31" i="92" s="1"/>
  <c r="AX33" i="92"/>
  <c r="S33" i="92" s="1"/>
  <c r="AC33" i="92" s="1"/>
  <c r="AB34" i="92" s="1"/>
  <c r="AX34" i="92"/>
  <c r="S34" i="92" s="1"/>
  <c r="AC34" i="92" s="1"/>
  <c r="AB35" i="92" s="1"/>
  <c r="AX35" i="92"/>
  <c r="S35" i="92" s="1"/>
  <c r="AC35" i="92" s="1"/>
  <c r="AB36" i="92" s="1"/>
  <c r="AX36" i="92"/>
  <c r="S36" i="92" s="1"/>
  <c r="AC36" i="92" s="1"/>
  <c r="AB37" i="92" s="1"/>
  <c r="AX39" i="92"/>
  <c r="S39" i="92" s="1"/>
  <c r="AC39" i="92" s="1"/>
  <c r="AB40" i="92" s="1"/>
  <c r="AX40" i="92"/>
  <c r="S40" i="92" s="1"/>
  <c r="AC40" i="92" s="1"/>
  <c r="AB41" i="92" s="1"/>
  <c r="AX41" i="92"/>
  <c r="S41" i="92" s="1"/>
  <c r="AC41" i="92" s="1"/>
  <c r="AB42" i="92" s="1"/>
  <c r="AX42" i="92"/>
  <c r="S42" i="92" s="1"/>
  <c r="AC42" i="92" s="1"/>
  <c r="AB43" i="92" s="1"/>
  <c r="AX43" i="92"/>
  <c r="S43" i="92" s="1"/>
  <c r="AC43" i="92" s="1"/>
  <c r="AB44" i="92" s="1"/>
  <c r="AX44" i="92"/>
  <c r="S44" i="92" s="1"/>
  <c r="AC44" i="92" s="1"/>
  <c r="AB45" i="92" s="1"/>
  <c r="AX45" i="92"/>
  <c r="S45" i="92" s="1"/>
  <c r="AC45" i="92" s="1"/>
  <c r="AB46" i="92" s="1"/>
  <c r="AX46" i="92"/>
  <c r="S46" i="92" s="1"/>
  <c r="AC46" i="92" s="1"/>
  <c r="AB47" i="92" s="1"/>
  <c r="AX47" i="92"/>
  <c r="S47" i="92" s="1"/>
  <c r="AC47" i="92" s="1"/>
  <c r="AB48" i="92" s="1"/>
  <c r="AX48" i="92"/>
  <c r="S48" i="92" s="1"/>
  <c r="AC48" i="92" s="1"/>
  <c r="AB49" i="92" s="1"/>
  <c r="AX49" i="92"/>
  <c r="S49" i="92" s="1"/>
  <c r="AC49" i="92" s="1"/>
  <c r="AB50" i="92" s="1"/>
  <c r="AX50" i="92"/>
  <c r="S50" i="92" s="1"/>
  <c r="AC50" i="92" s="1"/>
  <c r="AB51" i="92" s="1"/>
  <c r="AX51" i="92"/>
  <c r="S51" i="92" s="1"/>
  <c r="AC51" i="92" s="1"/>
  <c r="AB52" i="92" s="1"/>
  <c r="AX52" i="92"/>
  <c r="S52" i="92" s="1"/>
  <c r="AC52" i="92" s="1"/>
  <c r="AB53" i="92" s="1"/>
  <c r="AX53" i="92"/>
  <c r="S53" i="92" s="1"/>
  <c r="AC53" i="92" s="1"/>
  <c r="AB54" i="92" s="1"/>
  <c r="AX54" i="92"/>
  <c r="S54" i="92" s="1"/>
  <c r="AC54" i="92" s="1"/>
  <c r="AB55" i="92" s="1"/>
  <c r="AX55" i="92"/>
  <c r="S55" i="92" s="1"/>
  <c r="AC55" i="92" s="1"/>
  <c r="AB56" i="92" s="1"/>
  <c r="AX56" i="92"/>
  <c r="S56" i="92" s="1"/>
  <c r="AC56" i="92" s="1"/>
  <c r="AB57" i="92" s="1"/>
  <c r="AX57" i="92"/>
  <c r="S57" i="92" s="1"/>
  <c r="AC57" i="92" s="1"/>
  <c r="AB58" i="92" s="1"/>
  <c r="AX58" i="92"/>
  <c r="S58" i="92" s="1"/>
  <c r="AC58" i="92" s="1"/>
  <c r="AB59" i="92" s="1"/>
  <c r="AX59" i="92"/>
  <c r="S59" i="92" s="1"/>
  <c r="AC59" i="92" s="1"/>
  <c r="AB60" i="92" s="1"/>
  <c r="AX60" i="92"/>
  <c r="S60" i="92" s="1"/>
  <c r="AC60" i="92" s="1"/>
  <c r="AB61" i="92" s="1"/>
  <c r="AX61" i="92"/>
  <c r="S61" i="92" s="1"/>
  <c r="AC61" i="92" s="1"/>
  <c r="AB62" i="92" s="1"/>
  <c r="AX62" i="92"/>
  <c r="S62" i="92" s="1"/>
  <c r="AC62" i="92" s="1"/>
  <c r="AB63" i="92" s="1"/>
  <c r="AX63" i="92"/>
  <c r="S63" i="92" s="1"/>
  <c r="AC63" i="92" s="1"/>
  <c r="AB64" i="92" s="1"/>
  <c r="AX66" i="92"/>
  <c r="S66" i="92" s="1"/>
  <c r="AC66" i="92" s="1"/>
  <c r="AB67" i="92" s="1"/>
  <c r="AX64" i="92"/>
  <c r="S64" i="92" s="1"/>
  <c r="AC64" i="92" s="1"/>
  <c r="AB65" i="92" s="1"/>
  <c r="AX68" i="92"/>
  <c r="S68" i="92" s="1"/>
  <c r="AC68" i="92" s="1"/>
  <c r="AB69" i="92" s="1"/>
  <c r="AX65" i="92"/>
  <c r="S65" i="92" s="1"/>
  <c r="AC65" i="92" s="1"/>
  <c r="AB66" i="92" s="1"/>
  <c r="AX67" i="92"/>
  <c r="S67" i="92" s="1"/>
  <c r="AC67" i="92" s="1"/>
  <c r="AB68" i="92" s="1"/>
  <c r="AS8" i="84"/>
  <c r="AL8" i="84"/>
  <c r="AU8" i="84" s="1"/>
  <c r="AS13" i="36"/>
  <c r="AL13" i="36"/>
  <c r="AU13" i="36" s="1"/>
  <c r="AS31" i="36"/>
  <c r="AL31" i="36"/>
  <c r="AU31" i="36" s="1"/>
  <c r="AH71" i="31"/>
  <c r="AQ71" i="31" s="1"/>
  <c r="W72" i="42"/>
  <c r="AG71" i="42"/>
  <c r="AP71" i="42" s="1"/>
  <c r="AF71" i="42"/>
  <c r="AO71" i="42" s="1"/>
  <c r="AE71" i="42"/>
  <c r="AG71" i="77"/>
  <c r="AP71" i="77" s="1"/>
  <c r="AF71" i="77"/>
  <c r="AO71" i="77" s="1"/>
  <c r="AE71" i="77"/>
  <c r="W72" i="77"/>
  <c r="X73" i="95"/>
  <c r="Y73" i="95"/>
  <c r="AN68" i="45"/>
  <c r="AI68" i="45"/>
  <c r="AS31" i="84"/>
  <c r="AL31" i="84"/>
  <c r="AU31" i="84" s="1"/>
  <c r="AS20" i="36"/>
  <c r="AL20" i="36"/>
  <c r="AU20" i="36" s="1"/>
  <c r="AS38" i="36"/>
  <c r="AL38" i="36"/>
  <c r="AU38" i="36" s="1"/>
  <c r="AS56" i="36"/>
  <c r="AL56" i="36"/>
  <c r="AU56" i="36" s="1"/>
  <c r="AS33" i="84"/>
  <c r="AL33" i="84"/>
  <c r="AU33" i="84" s="1"/>
  <c r="AS67" i="36"/>
  <c r="AL67" i="36"/>
  <c r="AU67" i="36" s="1"/>
  <c r="X68" i="27"/>
  <c r="Z68" i="27" s="1"/>
  <c r="Y68" i="27"/>
  <c r="AS52" i="84"/>
  <c r="AL52" i="84"/>
  <c r="AU52" i="84" s="1"/>
  <c r="AS15" i="36"/>
  <c r="AL15" i="36"/>
  <c r="AU15" i="36" s="1"/>
  <c r="AS33" i="36"/>
  <c r="AL33" i="36"/>
  <c r="AU33" i="36" s="1"/>
  <c r="AS51" i="36"/>
  <c r="AL51" i="36"/>
  <c r="AU51" i="36" s="1"/>
  <c r="AS68" i="36"/>
  <c r="AL68" i="36"/>
  <c r="AU68" i="36" s="1"/>
  <c r="AL69" i="84"/>
  <c r="AU69" i="84" s="1"/>
  <c r="AR73" i="91"/>
  <c r="AS10" i="36"/>
  <c r="AL10" i="36"/>
  <c r="AU10" i="36" s="1"/>
  <c r="AS28" i="36"/>
  <c r="AL28" i="36"/>
  <c r="AU28" i="36" s="1"/>
  <c r="AH72" i="38"/>
  <c r="AQ72" i="38" s="1"/>
  <c r="AS53" i="84"/>
  <c r="AL53" i="84"/>
  <c r="AU53" i="84" s="1"/>
  <c r="Z70" i="83"/>
  <c r="AS57" i="84"/>
  <c r="AL57" i="84"/>
  <c r="AU57" i="84" s="1"/>
  <c r="AH69" i="46"/>
  <c r="AQ69" i="46" s="1"/>
  <c r="AS43" i="84"/>
  <c r="AL43" i="84"/>
  <c r="AU43" i="84" s="1"/>
  <c r="AS3" i="84"/>
  <c r="AL3" i="84"/>
  <c r="AU3" i="84" s="1"/>
  <c r="AR69" i="83"/>
  <c r="Y72" i="85"/>
  <c r="X72" i="85"/>
  <c r="Z72" i="85" s="1"/>
  <c r="AS34" i="84"/>
  <c r="AL34" i="84"/>
  <c r="AU34" i="84" s="1"/>
  <c r="AH69" i="47"/>
  <c r="AQ69" i="47" s="1"/>
  <c r="AI71" i="73"/>
  <c r="AN71" i="73"/>
  <c r="AI72" i="26"/>
  <c r="AN72" i="26"/>
  <c r="X71" i="41"/>
  <c r="Y71" i="41"/>
  <c r="X68" i="94"/>
  <c r="Y68" i="94"/>
  <c r="AI71" i="37"/>
  <c r="AN71" i="37"/>
  <c r="W72" i="90" l="1"/>
  <c r="AX15" i="92"/>
  <c r="S15" i="92" s="1"/>
  <c r="AC15" i="92" s="1"/>
  <c r="AB16" i="92" s="1"/>
  <c r="Z70" i="43"/>
  <c r="AE71" i="90"/>
  <c r="AX14" i="92"/>
  <c r="S14" i="92" s="1"/>
  <c r="AC14" i="92" s="1"/>
  <c r="AB15" i="92" s="1"/>
  <c r="AG71" i="90"/>
  <c r="AP71" i="90" s="1"/>
  <c r="AX38" i="92"/>
  <c r="S38" i="92" s="1"/>
  <c r="AC38" i="92" s="1"/>
  <c r="AB39" i="92" s="1"/>
  <c r="AX32" i="92"/>
  <c r="S32" i="92" s="1"/>
  <c r="AC32" i="92" s="1"/>
  <c r="AB33" i="92" s="1"/>
  <c r="AX26" i="92"/>
  <c r="S26" i="92" s="1"/>
  <c r="AC26" i="92" s="1"/>
  <c r="AB27" i="92" s="1"/>
  <c r="AX20" i="92"/>
  <c r="S20" i="92" s="1"/>
  <c r="AC20" i="92" s="1"/>
  <c r="AB21" i="92" s="1"/>
  <c r="AX12" i="92"/>
  <c r="S12" i="92" s="1"/>
  <c r="AC12" i="92" s="1"/>
  <c r="AB13" i="92" s="1"/>
  <c r="Z72" i="37"/>
  <c r="Z71" i="81"/>
  <c r="AX37" i="92"/>
  <c r="S37" i="92" s="1"/>
  <c r="AC37" i="92" s="1"/>
  <c r="AB38" i="92" s="1"/>
  <c r="AX31" i="92"/>
  <c r="S31" i="92" s="1"/>
  <c r="AC31" i="92" s="1"/>
  <c r="AB32" i="92" s="1"/>
  <c r="AX25" i="92"/>
  <c r="S25" i="92" s="1"/>
  <c r="AC25" i="92" s="1"/>
  <c r="AB26" i="92" s="1"/>
  <c r="AX19" i="92"/>
  <c r="S19" i="92" s="1"/>
  <c r="AC19" i="92" s="1"/>
  <c r="AB20" i="92" s="1"/>
  <c r="AX11" i="92"/>
  <c r="S11" i="92" s="1"/>
  <c r="AC11" i="92" s="1"/>
  <c r="AB12" i="92" s="1"/>
  <c r="Z71" i="41"/>
  <c r="AX5" i="92"/>
  <c r="S5" i="92" s="1"/>
  <c r="AC5" i="92" s="1"/>
  <c r="AB6" i="92" s="1"/>
  <c r="Z73" i="95"/>
  <c r="AG73" i="95" s="1"/>
  <c r="AP73" i="95" s="1"/>
  <c r="AX4" i="92"/>
  <c r="S4" i="92" s="1"/>
  <c r="AC4" i="92" s="1"/>
  <c r="AB5" i="92" s="1"/>
  <c r="AX17" i="92"/>
  <c r="S17" i="92" s="1"/>
  <c r="AC17" i="92" s="1"/>
  <c r="AB18" i="92" s="1"/>
  <c r="AJ18" i="92" s="1"/>
  <c r="AX10" i="92"/>
  <c r="S10" i="92" s="1"/>
  <c r="AC10" i="92" s="1"/>
  <c r="AB11" i="92" s="1"/>
  <c r="AG72" i="85"/>
  <c r="AP72" i="85" s="1"/>
  <c r="AF72" i="85"/>
  <c r="AO72" i="85" s="1"/>
  <c r="AE72" i="85"/>
  <c r="W73" i="85"/>
  <c r="W74" i="79"/>
  <c r="AG73" i="79"/>
  <c r="AP73" i="79" s="1"/>
  <c r="AF73" i="79"/>
  <c r="AO73" i="79" s="1"/>
  <c r="AE73" i="79"/>
  <c r="W72" i="41"/>
  <c r="AG71" i="41"/>
  <c r="AP71" i="41" s="1"/>
  <c r="AF71" i="41"/>
  <c r="AO71" i="41" s="1"/>
  <c r="AE71" i="41"/>
  <c r="AK7" i="92"/>
  <c r="AT7" i="92" s="1"/>
  <c r="AG69" i="35"/>
  <c r="AP69" i="35" s="1"/>
  <c r="AE69" i="35"/>
  <c r="W70" i="35"/>
  <c r="AF69" i="35"/>
  <c r="AO69" i="35" s="1"/>
  <c r="AF73" i="95"/>
  <c r="AO73" i="95" s="1"/>
  <c r="AE73" i="95"/>
  <c r="W74" i="95"/>
  <c r="AG68" i="89"/>
  <c r="AP68" i="89" s="1"/>
  <c r="AF68" i="89"/>
  <c r="AO68" i="89" s="1"/>
  <c r="W69" i="89"/>
  <c r="AE68" i="89"/>
  <c r="W69" i="27"/>
  <c r="AG68" i="27"/>
  <c r="AP68" i="27" s="1"/>
  <c r="AF68" i="27"/>
  <c r="AO68" i="27" s="1"/>
  <c r="AE68" i="27"/>
  <c r="AJ65" i="92"/>
  <c r="AK65" i="92"/>
  <c r="AT65" i="92" s="1"/>
  <c r="AJ60" i="92"/>
  <c r="AK60" i="92"/>
  <c r="AT60" i="92" s="1"/>
  <c r="AJ54" i="92"/>
  <c r="AK54" i="92"/>
  <c r="AT54" i="92" s="1"/>
  <c r="AJ48" i="92"/>
  <c r="AK48" i="92"/>
  <c r="AT48" i="92" s="1"/>
  <c r="AJ42" i="92"/>
  <c r="AK42" i="92"/>
  <c r="AT42" i="92" s="1"/>
  <c r="AJ36" i="92"/>
  <c r="AK36" i="92"/>
  <c r="AT36" i="92" s="1"/>
  <c r="AJ30" i="92"/>
  <c r="AK30" i="92"/>
  <c r="AT30" i="92" s="1"/>
  <c r="AJ24" i="92"/>
  <c r="AK24" i="92"/>
  <c r="AT24" i="92" s="1"/>
  <c r="AK18" i="92"/>
  <c r="AT18" i="92" s="1"/>
  <c r="AJ12" i="92"/>
  <c r="AK12" i="92"/>
  <c r="AT12" i="92" s="1"/>
  <c r="AJ6" i="92"/>
  <c r="AK6" i="92"/>
  <c r="AT6" i="92" s="1"/>
  <c r="AH71" i="34"/>
  <c r="AQ71" i="34" s="1"/>
  <c r="AG72" i="73"/>
  <c r="AP72" i="73" s="1"/>
  <c r="AF72" i="73"/>
  <c r="AO72" i="73" s="1"/>
  <c r="AE72" i="73"/>
  <c r="W73" i="73"/>
  <c r="AG71" i="81"/>
  <c r="AP71" i="81" s="1"/>
  <c r="AF71" i="81"/>
  <c r="AO71" i="81" s="1"/>
  <c r="W72" i="81"/>
  <c r="AE71" i="81"/>
  <c r="AH71" i="82"/>
  <c r="AQ71" i="82" s="1"/>
  <c r="AN72" i="86"/>
  <c r="AI72" i="86"/>
  <c r="AH68" i="75"/>
  <c r="AQ68" i="75" s="1"/>
  <c r="Y70" i="78"/>
  <c r="X70" i="78"/>
  <c r="AN69" i="92"/>
  <c r="AN71" i="92" s="1"/>
  <c r="AI69" i="92"/>
  <c r="AH68" i="94"/>
  <c r="AQ68" i="94" s="1"/>
  <c r="AR72" i="26"/>
  <c r="AR68" i="45"/>
  <c r="Y72" i="77"/>
  <c r="X72" i="77"/>
  <c r="Z72" i="77" s="1"/>
  <c r="AJ67" i="92"/>
  <c r="AK67" i="92"/>
  <c r="AT67" i="92" s="1"/>
  <c r="AJ59" i="92"/>
  <c r="AK59" i="92"/>
  <c r="AT59" i="92" s="1"/>
  <c r="AJ53" i="92"/>
  <c r="AK53" i="92"/>
  <c r="AT53" i="92" s="1"/>
  <c r="AJ47" i="92"/>
  <c r="AK47" i="92"/>
  <c r="AT47" i="92" s="1"/>
  <c r="AJ41" i="92"/>
  <c r="AK41" i="92"/>
  <c r="AT41" i="92" s="1"/>
  <c r="AJ35" i="92"/>
  <c r="AK35" i="92"/>
  <c r="AT35" i="92" s="1"/>
  <c r="AJ29" i="92"/>
  <c r="AK29" i="92"/>
  <c r="AT29" i="92" s="1"/>
  <c r="AJ23" i="92"/>
  <c r="AK23" i="92"/>
  <c r="AT23" i="92" s="1"/>
  <c r="AK17" i="92"/>
  <c r="AT17" i="92" s="1"/>
  <c r="AJ11" i="92"/>
  <c r="AK11" i="92"/>
  <c r="AT11" i="92" s="1"/>
  <c r="Z71" i="34"/>
  <c r="AH69" i="45"/>
  <c r="AQ69" i="45" s="1"/>
  <c r="AH72" i="37"/>
  <c r="AQ72" i="37" s="1"/>
  <c r="AF74" i="91"/>
  <c r="AO74" i="91" s="1"/>
  <c r="AE74" i="91"/>
  <c r="AG74" i="91"/>
  <c r="AP74" i="91" s="1"/>
  <c r="W75" i="91"/>
  <c r="AH69" i="88"/>
  <c r="AQ69" i="88" s="1"/>
  <c r="AQ71" i="88" s="1"/>
  <c r="AZ3" i="88"/>
  <c r="AX6" i="88" s="1"/>
  <c r="S6" i="88" s="1"/>
  <c r="AC6" i="88" s="1"/>
  <c r="AB7" i="88" s="1"/>
  <c r="AX5" i="88"/>
  <c r="S5" i="88" s="1"/>
  <c r="AC5" i="88" s="1"/>
  <c r="AB6" i="88" s="1"/>
  <c r="AX8" i="88"/>
  <c r="S8" i="88" s="1"/>
  <c r="AC8" i="88" s="1"/>
  <c r="AB9" i="88" s="1"/>
  <c r="AX9" i="88"/>
  <c r="S9" i="88" s="1"/>
  <c r="AC9" i="88" s="1"/>
  <c r="AB10" i="88" s="1"/>
  <c r="AX10" i="88"/>
  <c r="S10" i="88" s="1"/>
  <c r="AC10" i="88" s="1"/>
  <c r="AB11" i="88" s="1"/>
  <c r="AX11" i="88"/>
  <c r="S11" i="88" s="1"/>
  <c r="AC11" i="88" s="1"/>
  <c r="AB12" i="88" s="1"/>
  <c r="AX12" i="88"/>
  <c r="S12" i="88" s="1"/>
  <c r="AC12" i="88" s="1"/>
  <c r="AB13" i="88" s="1"/>
  <c r="AX13" i="88"/>
  <c r="S13" i="88" s="1"/>
  <c r="AC13" i="88" s="1"/>
  <c r="AB14" i="88" s="1"/>
  <c r="AX14" i="88"/>
  <c r="S14" i="88" s="1"/>
  <c r="AC14" i="88" s="1"/>
  <c r="AB15" i="88" s="1"/>
  <c r="AX15" i="88"/>
  <c r="S15" i="88" s="1"/>
  <c r="AC15" i="88" s="1"/>
  <c r="AB16" i="88" s="1"/>
  <c r="AX16" i="88"/>
  <c r="S16" i="88" s="1"/>
  <c r="AC16" i="88" s="1"/>
  <c r="AB17" i="88" s="1"/>
  <c r="AX17" i="88"/>
  <c r="S17" i="88" s="1"/>
  <c r="AC17" i="88" s="1"/>
  <c r="AB18" i="88" s="1"/>
  <c r="AX18" i="88"/>
  <c r="S18" i="88" s="1"/>
  <c r="AC18" i="88" s="1"/>
  <c r="AB19" i="88" s="1"/>
  <c r="AX19" i="88"/>
  <c r="S19" i="88" s="1"/>
  <c r="AC19" i="88" s="1"/>
  <c r="AB20" i="88" s="1"/>
  <c r="AX20" i="88"/>
  <c r="S20" i="88" s="1"/>
  <c r="AC20" i="88" s="1"/>
  <c r="AB21" i="88" s="1"/>
  <c r="AX21" i="88"/>
  <c r="S21" i="88" s="1"/>
  <c r="AC21" i="88" s="1"/>
  <c r="AB22" i="88" s="1"/>
  <c r="AX22" i="88"/>
  <c r="S22" i="88" s="1"/>
  <c r="AC22" i="88" s="1"/>
  <c r="AB23" i="88" s="1"/>
  <c r="AX23" i="88"/>
  <c r="S23" i="88" s="1"/>
  <c r="AC23" i="88" s="1"/>
  <c r="AB24" i="88" s="1"/>
  <c r="AX24" i="88"/>
  <c r="S24" i="88" s="1"/>
  <c r="AC24" i="88" s="1"/>
  <c r="AB25" i="88" s="1"/>
  <c r="AX25" i="88"/>
  <c r="S25" i="88" s="1"/>
  <c r="AC25" i="88" s="1"/>
  <c r="AB26" i="88" s="1"/>
  <c r="AX26" i="88"/>
  <c r="S26" i="88" s="1"/>
  <c r="AC26" i="88" s="1"/>
  <c r="AB27" i="88" s="1"/>
  <c r="AX27" i="88"/>
  <c r="S27" i="88" s="1"/>
  <c r="AC27" i="88" s="1"/>
  <c r="AB28" i="88" s="1"/>
  <c r="AX28" i="88"/>
  <c r="S28" i="88" s="1"/>
  <c r="AC28" i="88" s="1"/>
  <c r="AB29" i="88" s="1"/>
  <c r="AX29" i="88"/>
  <c r="S29" i="88" s="1"/>
  <c r="AC29" i="88" s="1"/>
  <c r="AB30" i="88" s="1"/>
  <c r="AX30" i="88"/>
  <c r="S30" i="88" s="1"/>
  <c r="AC30" i="88" s="1"/>
  <c r="AB31" i="88" s="1"/>
  <c r="AX31" i="88"/>
  <c r="S31" i="88" s="1"/>
  <c r="AC31" i="88" s="1"/>
  <c r="AB32" i="88" s="1"/>
  <c r="AX32" i="88"/>
  <c r="S32" i="88" s="1"/>
  <c r="AC32" i="88" s="1"/>
  <c r="AB33" i="88" s="1"/>
  <c r="AX33" i="88"/>
  <c r="S33" i="88" s="1"/>
  <c r="AC33" i="88" s="1"/>
  <c r="AB34" i="88" s="1"/>
  <c r="AX34" i="88"/>
  <c r="S34" i="88" s="1"/>
  <c r="AC34" i="88" s="1"/>
  <c r="AB35" i="88" s="1"/>
  <c r="AX35" i="88"/>
  <c r="S35" i="88" s="1"/>
  <c r="AC35" i="88" s="1"/>
  <c r="AB36" i="88" s="1"/>
  <c r="AX36" i="88"/>
  <c r="S36" i="88" s="1"/>
  <c r="AC36" i="88" s="1"/>
  <c r="AB37" i="88" s="1"/>
  <c r="AX37" i="88"/>
  <c r="S37" i="88" s="1"/>
  <c r="AC37" i="88" s="1"/>
  <c r="AB38" i="88" s="1"/>
  <c r="AX38" i="88"/>
  <c r="S38" i="88" s="1"/>
  <c r="AC38" i="88" s="1"/>
  <c r="AB39" i="88" s="1"/>
  <c r="AX39" i="88"/>
  <c r="S39" i="88" s="1"/>
  <c r="AC39" i="88" s="1"/>
  <c r="AB40" i="88" s="1"/>
  <c r="AX40" i="88"/>
  <c r="S40" i="88" s="1"/>
  <c r="AC40" i="88" s="1"/>
  <c r="AB41" i="88" s="1"/>
  <c r="AX41" i="88"/>
  <c r="S41" i="88" s="1"/>
  <c r="AC41" i="88" s="1"/>
  <c r="AB42" i="88" s="1"/>
  <c r="AX42" i="88"/>
  <c r="S42" i="88" s="1"/>
  <c r="AC42" i="88" s="1"/>
  <c r="AB43" i="88" s="1"/>
  <c r="AX43" i="88"/>
  <c r="S43" i="88" s="1"/>
  <c r="AC43" i="88" s="1"/>
  <c r="AB44" i="88" s="1"/>
  <c r="AX44" i="88"/>
  <c r="S44" i="88" s="1"/>
  <c r="AC44" i="88" s="1"/>
  <c r="AB45" i="88" s="1"/>
  <c r="AX45" i="88"/>
  <c r="S45" i="88" s="1"/>
  <c r="AC45" i="88" s="1"/>
  <c r="AB46" i="88" s="1"/>
  <c r="AX46" i="88"/>
  <c r="S46" i="88" s="1"/>
  <c r="AC46" i="88" s="1"/>
  <c r="AB47" i="88" s="1"/>
  <c r="AX47" i="88"/>
  <c r="S47" i="88" s="1"/>
  <c r="AC47" i="88" s="1"/>
  <c r="AB48" i="88" s="1"/>
  <c r="AX48" i="88"/>
  <c r="S48" i="88" s="1"/>
  <c r="AC48" i="88" s="1"/>
  <c r="AB49" i="88" s="1"/>
  <c r="AX49" i="88"/>
  <c r="S49" i="88" s="1"/>
  <c r="AC49" i="88" s="1"/>
  <c r="AB50" i="88" s="1"/>
  <c r="AX50" i="88"/>
  <c r="S50" i="88" s="1"/>
  <c r="AC50" i="88" s="1"/>
  <c r="AB51" i="88" s="1"/>
  <c r="AX51" i="88"/>
  <c r="S51" i="88" s="1"/>
  <c r="AC51" i="88" s="1"/>
  <c r="AB52" i="88" s="1"/>
  <c r="AX52" i="88"/>
  <c r="S52" i="88" s="1"/>
  <c r="AC52" i="88" s="1"/>
  <c r="AB53" i="88" s="1"/>
  <c r="AX53" i="88"/>
  <c r="S53" i="88" s="1"/>
  <c r="AC53" i="88" s="1"/>
  <c r="AB54" i="88" s="1"/>
  <c r="AX54" i="88"/>
  <c r="S54" i="88" s="1"/>
  <c r="AC54" i="88" s="1"/>
  <c r="AB55" i="88" s="1"/>
  <c r="AX55" i="88"/>
  <c r="S55" i="88" s="1"/>
  <c r="AC55" i="88" s="1"/>
  <c r="AB56" i="88" s="1"/>
  <c r="AX56" i="88"/>
  <c r="S56" i="88" s="1"/>
  <c r="AC56" i="88" s="1"/>
  <c r="AB57" i="88" s="1"/>
  <c r="AX57" i="88"/>
  <c r="S57" i="88" s="1"/>
  <c r="AC57" i="88" s="1"/>
  <c r="AB58" i="88" s="1"/>
  <c r="AX58" i="88"/>
  <c r="S58" i="88" s="1"/>
  <c r="AC58" i="88" s="1"/>
  <c r="AB59" i="88" s="1"/>
  <c r="AX59" i="88"/>
  <c r="S59" i="88" s="1"/>
  <c r="AC59" i="88" s="1"/>
  <c r="AB60" i="88" s="1"/>
  <c r="AX60" i="88"/>
  <c r="S60" i="88" s="1"/>
  <c r="AC60" i="88" s="1"/>
  <c r="AB61" i="88" s="1"/>
  <c r="AX61" i="88"/>
  <c r="S61" i="88" s="1"/>
  <c r="AC61" i="88" s="1"/>
  <c r="AB62" i="88" s="1"/>
  <c r="AX62" i="88"/>
  <c r="S62" i="88" s="1"/>
  <c r="AC62" i="88" s="1"/>
  <c r="AB63" i="88" s="1"/>
  <c r="AX63" i="88"/>
  <c r="S63" i="88" s="1"/>
  <c r="AC63" i="88" s="1"/>
  <c r="AB64" i="88" s="1"/>
  <c r="AX64" i="88"/>
  <c r="S64" i="88" s="1"/>
  <c r="AC64" i="88" s="1"/>
  <c r="AB65" i="88" s="1"/>
  <c r="AX66" i="88"/>
  <c r="S66" i="88" s="1"/>
  <c r="AC66" i="88" s="1"/>
  <c r="AB67" i="88" s="1"/>
  <c r="AX67" i="88"/>
  <c r="S67" i="88" s="1"/>
  <c r="AC67" i="88" s="1"/>
  <c r="AB68" i="88" s="1"/>
  <c r="AX65" i="88"/>
  <c r="S65" i="88" s="1"/>
  <c r="AC65" i="88" s="1"/>
  <c r="AB66" i="88" s="1"/>
  <c r="AX68" i="88"/>
  <c r="S68" i="88" s="1"/>
  <c r="AC68" i="88" s="1"/>
  <c r="AB69" i="88" s="1"/>
  <c r="AR70" i="82"/>
  <c r="AR70" i="87"/>
  <c r="X70" i="47"/>
  <c r="Y70" i="47"/>
  <c r="AI69" i="46"/>
  <c r="AN69" i="46"/>
  <c r="X73" i="86"/>
  <c r="Y73" i="86"/>
  <c r="Z68" i="75"/>
  <c r="Y69" i="74"/>
  <c r="X69" i="74"/>
  <c r="AN69" i="78"/>
  <c r="AI69" i="78"/>
  <c r="AH71" i="87"/>
  <c r="AQ71" i="87" s="1"/>
  <c r="Y72" i="90"/>
  <c r="X72" i="90"/>
  <c r="Z68" i="94"/>
  <c r="AN71" i="77"/>
  <c r="AI71" i="77"/>
  <c r="AJ64" i="92"/>
  <c r="AK64" i="92"/>
  <c r="AT64" i="92" s="1"/>
  <c r="AJ58" i="92"/>
  <c r="AK58" i="92"/>
  <c r="AT58" i="92" s="1"/>
  <c r="AJ52" i="92"/>
  <c r="AK52" i="92"/>
  <c r="AT52" i="92" s="1"/>
  <c r="AJ46" i="92"/>
  <c r="AK46" i="92"/>
  <c r="AT46" i="92" s="1"/>
  <c r="AJ40" i="92"/>
  <c r="AK40" i="92"/>
  <c r="AT40" i="92" s="1"/>
  <c r="AJ34" i="92"/>
  <c r="AK34" i="92"/>
  <c r="AT34" i="92" s="1"/>
  <c r="AJ28" i="92"/>
  <c r="AK28" i="92"/>
  <c r="AT28" i="92" s="1"/>
  <c r="AJ22" i="92"/>
  <c r="AK22" i="92"/>
  <c r="AT22" i="92" s="1"/>
  <c r="AJ16" i="92"/>
  <c r="AK16" i="92"/>
  <c r="AT16" i="92" s="1"/>
  <c r="AX9" i="92"/>
  <c r="S9" i="92" s="1"/>
  <c r="AC9" i="92" s="1"/>
  <c r="AB10" i="92" s="1"/>
  <c r="AX3" i="92"/>
  <c r="S3" i="92" s="1"/>
  <c r="AC3" i="92" s="1"/>
  <c r="AH69" i="35"/>
  <c r="AQ69" i="35" s="1"/>
  <c r="X72" i="25"/>
  <c r="Y72" i="25"/>
  <c r="AR72" i="79"/>
  <c r="Z69" i="45"/>
  <c r="AS4" i="84"/>
  <c r="AL4" i="84"/>
  <c r="AU4" i="84" s="1"/>
  <c r="AR68" i="35"/>
  <c r="AR67" i="27"/>
  <c r="Z69" i="88"/>
  <c r="AR69" i="36"/>
  <c r="AR71" i="36" s="1"/>
  <c r="AL69" i="36"/>
  <c r="AU69" i="36" s="1"/>
  <c r="Z71" i="82"/>
  <c r="AH68" i="89"/>
  <c r="AQ68" i="89" s="1"/>
  <c r="Y71" i="39"/>
  <c r="X71" i="39"/>
  <c r="AN72" i="38"/>
  <c r="AI72" i="38"/>
  <c r="AH70" i="43"/>
  <c r="AQ70" i="43" s="1"/>
  <c r="AI68" i="74"/>
  <c r="AN68" i="74"/>
  <c r="Y71" i="33"/>
  <c r="X71" i="33"/>
  <c r="Z71" i="33" s="1"/>
  <c r="X72" i="31"/>
  <c r="Y72" i="31"/>
  <c r="AN71" i="90"/>
  <c r="AI71" i="90"/>
  <c r="W71" i="83"/>
  <c r="AE70" i="83"/>
  <c r="AG70" i="83"/>
  <c r="AP70" i="83" s="1"/>
  <c r="AF70" i="83"/>
  <c r="AO70" i="83" s="1"/>
  <c r="Y72" i="42"/>
  <c r="X72" i="42"/>
  <c r="AJ68" i="92"/>
  <c r="AK68" i="92"/>
  <c r="AT68" i="92" s="1"/>
  <c r="AJ63" i="92"/>
  <c r="AK63" i="92"/>
  <c r="AT63" i="92" s="1"/>
  <c r="AJ57" i="92"/>
  <c r="AK57" i="92"/>
  <c r="AT57" i="92" s="1"/>
  <c r="AJ51" i="92"/>
  <c r="AK51" i="92"/>
  <c r="AT51" i="92" s="1"/>
  <c r="AJ45" i="92"/>
  <c r="AK45" i="92"/>
  <c r="AT45" i="92" s="1"/>
  <c r="AJ39" i="92"/>
  <c r="AK39" i="92"/>
  <c r="AT39" i="92" s="1"/>
  <c r="AJ33" i="92"/>
  <c r="AK33" i="92"/>
  <c r="AT33" i="92" s="1"/>
  <c r="AJ27" i="92"/>
  <c r="AK27" i="92"/>
  <c r="AT27" i="92" s="1"/>
  <c r="AJ21" i="92"/>
  <c r="AK21" i="92"/>
  <c r="AT21" i="92" s="1"/>
  <c r="AJ15" i="92"/>
  <c r="AK15" i="92"/>
  <c r="AT15" i="92" s="1"/>
  <c r="AK9" i="92"/>
  <c r="AT9" i="92" s="1"/>
  <c r="AJ5" i="92"/>
  <c r="AK5" i="92"/>
  <c r="AT5" i="92" s="1"/>
  <c r="AN71" i="25"/>
  <c r="AI71" i="25"/>
  <c r="AR72" i="95"/>
  <c r="AG72" i="37"/>
  <c r="AP72" i="37" s="1"/>
  <c r="AF72" i="37"/>
  <c r="AO72" i="37" s="1"/>
  <c r="AE72" i="37"/>
  <c r="W73" i="37"/>
  <c r="AR70" i="34"/>
  <c r="AH73" i="26"/>
  <c r="AQ73" i="26" s="1"/>
  <c r="W70" i="29"/>
  <c r="AG69" i="29"/>
  <c r="AP69" i="29" s="1"/>
  <c r="AE69" i="29"/>
  <c r="AF69" i="29"/>
  <c r="AO69" i="29" s="1"/>
  <c r="AR67" i="75"/>
  <c r="AR68" i="88"/>
  <c r="AI69" i="47"/>
  <c r="AN69" i="47"/>
  <c r="AR70" i="41"/>
  <c r="AR71" i="85"/>
  <c r="AE70" i="43"/>
  <c r="AG70" i="43"/>
  <c r="AP70" i="43" s="1"/>
  <c r="W71" i="43"/>
  <c r="AF70" i="43"/>
  <c r="AO70" i="43" s="1"/>
  <c r="AN70" i="33"/>
  <c r="AI70" i="33"/>
  <c r="Z71" i="87"/>
  <c r="AH71" i="41"/>
  <c r="AQ71" i="41" s="1"/>
  <c r="AU71" i="84"/>
  <c r="C11" i="84" s="1"/>
  <c r="F37" i="97" s="1"/>
  <c r="AH73" i="95"/>
  <c r="AQ73" i="95" s="1"/>
  <c r="AJ66" i="92"/>
  <c r="AK66" i="92"/>
  <c r="AT66" i="92" s="1"/>
  <c r="AJ62" i="92"/>
  <c r="AK62" i="92"/>
  <c r="AT62" i="92" s="1"/>
  <c r="AJ56" i="92"/>
  <c r="AK56" i="92"/>
  <c r="AT56" i="92" s="1"/>
  <c r="AJ50" i="92"/>
  <c r="AK50" i="92"/>
  <c r="AT50" i="92" s="1"/>
  <c r="AJ44" i="92"/>
  <c r="AK44" i="92"/>
  <c r="AT44" i="92" s="1"/>
  <c r="AJ38" i="92"/>
  <c r="AK38" i="92"/>
  <c r="AT38" i="92" s="1"/>
  <c r="AJ32" i="92"/>
  <c r="AK32" i="92"/>
  <c r="AT32" i="92" s="1"/>
  <c r="AJ26" i="92"/>
  <c r="AK26" i="92"/>
  <c r="AT26" i="92" s="1"/>
  <c r="AJ20" i="92"/>
  <c r="AK20" i="92"/>
  <c r="AT20" i="92" s="1"/>
  <c r="AX13" i="92"/>
  <c r="S13" i="92" s="1"/>
  <c r="AC13" i="92" s="1"/>
  <c r="AB14" i="92" s="1"/>
  <c r="AX7" i="92"/>
  <c r="S7" i="92" s="1"/>
  <c r="AC7" i="92" s="1"/>
  <c r="AB8" i="92" s="1"/>
  <c r="AH72" i="73"/>
  <c r="AQ72" i="73" s="1"/>
  <c r="AH71" i="81"/>
  <c r="AQ71" i="81" s="1"/>
  <c r="AS4" i="36"/>
  <c r="AS71" i="36" s="1"/>
  <c r="AL4" i="36"/>
  <c r="AU4" i="36" s="1"/>
  <c r="AU71" i="36" s="1"/>
  <c r="C11" i="36" s="1"/>
  <c r="AR67" i="94"/>
  <c r="Z73" i="26"/>
  <c r="AR69" i="43"/>
  <c r="AN70" i="39"/>
  <c r="AI70" i="39"/>
  <c r="Y70" i="46"/>
  <c r="Z70" i="46" s="1"/>
  <c r="X70" i="46"/>
  <c r="AI71" i="31"/>
  <c r="AN71" i="31"/>
  <c r="AR71" i="73"/>
  <c r="AR71" i="37"/>
  <c r="AH72" i="85"/>
  <c r="AQ72" i="85" s="1"/>
  <c r="AS71" i="84"/>
  <c r="AH68" i="27"/>
  <c r="AQ68" i="27" s="1"/>
  <c r="AI71" i="42"/>
  <c r="AN71" i="42"/>
  <c r="AJ69" i="92"/>
  <c r="AS69" i="92" s="1"/>
  <c r="AK69" i="92"/>
  <c r="AT69" i="92" s="1"/>
  <c r="AJ61" i="92"/>
  <c r="AK61" i="92"/>
  <c r="AT61" i="92" s="1"/>
  <c r="AJ55" i="92"/>
  <c r="AK55" i="92"/>
  <c r="AT55" i="92" s="1"/>
  <c r="AJ49" i="92"/>
  <c r="AK49" i="92"/>
  <c r="AT49" i="92" s="1"/>
  <c r="AJ43" i="92"/>
  <c r="AK43" i="92"/>
  <c r="AT43" i="92" s="1"/>
  <c r="AJ37" i="92"/>
  <c r="AK37" i="92"/>
  <c r="AT37" i="92" s="1"/>
  <c r="AJ31" i="92"/>
  <c r="AK31" i="92"/>
  <c r="AT31" i="92" s="1"/>
  <c r="AJ25" i="92"/>
  <c r="AK25" i="92"/>
  <c r="AT25" i="92" s="1"/>
  <c r="AJ19" i="92"/>
  <c r="AK19" i="92"/>
  <c r="AT19" i="92" s="1"/>
  <c r="AK13" i="92"/>
  <c r="AT13" i="92" s="1"/>
  <c r="AG71" i="93"/>
  <c r="AP71" i="93" s="1"/>
  <c r="AF71" i="93"/>
  <c r="AO71" i="93" s="1"/>
  <c r="AE71" i="93"/>
  <c r="W72" i="93"/>
  <c r="AG71" i="30"/>
  <c r="AP71" i="30" s="1"/>
  <c r="AF71" i="30"/>
  <c r="AO71" i="30" s="1"/>
  <c r="AE71" i="30"/>
  <c r="W72" i="30"/>
  <c r="AR67" i="89"/>
  <c r="AH73" i="79"/>
  <c r="AQ73" i="79" s="1"/>
  <c r="AR70" i="81"/>
  <c r="X73" i="38"/>
  <c r="Y73" i="38"/>
  <c r="Z73" i="38" l="1"/>
  <c r="AJ9" i="92"/>
  <c r="Z69" i="74"/>
  <c r="AJ17" i="92"/>
  <c r="Z72" i="25"/>
  <c r="AF72" i="25" s="1"/>
  <c r="AO72" i="25" s="1"/>
  <c r="AJ13" i="92"/>
  <c r="Z72" i="31"/>
  <c r="AF72" i="31" s="1"/>
  <c r="AO72" i="31" s="1"/>
  <c r="AX3" i="88"/>
  <c r="S3" i="88" s="1"/>
  <c r="AC3" i="88" s="1"/>
  <c r="AJ3" i="88" s="1"/>
  <c r="AE70" i="46"/>
  <c r="W71" i="46"/>
  <c r="AG70" i="46"/>
  <c r="AP70" i="46" s="1"/>
  <c r="AF70" i="46"/>
  <c r="AO70" i="46" s="1"/>
  <c r="AF71" i="33"/>
  <c r="AO71" i="33" s="1"/>
  <c r="AE71" i="33"/>
  <c r="W72" i="33"/>
  <c r="AG71" i="33"/>
  <c r="AP71" i="33" s="1"/>
  <c r="W73" i="25"/>
  <c r="AG72" i="25"/>
  <c r="AP72" i="25" s="1"/>
  <c r="AE72" i="25"/>
  <c r="AG69" i="74"/>
  <c r="AP69" i="74" s="1"/>
  <c r="AF69" i="74"/>
  <c r="AO69" i="74" s="1"/>
  <c r="AE69" i="74"/>
  <c r="W70" i="74"/>
  <c r="AK7" i="88"/>
  <c r="AT7" i="88" s="1"/>
  <c r="AE72" i="31"/>
  <c r="W73" i="31"/>
  <c r="AG72" i="31"/>
  <c r="AP72" i="31" s="1"/>
  <c r="Y70" i="29"/>
  <c r="X70" i="29"/>
  <c r="AS5" i="92"/>
  <c r="AL5" i="92"/>
  <c r="AU5" i="92" s="1"/>
  <c r="AS57" i="92"/>
  <c r="AL57" i="92"/>
  <c r="AU57" i="92" s="1"/>
  <c r="AH71" i="39"/>
  <c r="AQ71" i="39" s="1"/>
  <c r="AJ64" i="88"/>
  <c r="AK64" i="88"/>
  <c r="AT64" i="88" s="1"/>
  <c r="AJ40" i="88"/>
  <c r="AK40" i="88"/>
  <c r="AT40" i="88" s="1"/>
  <c r="AJ22" i="88"/>
  <c r="AK22" i="88"/>
  <c r="AT22" i="88" s="1"/>
  <c r="AB4" i="88"/>
  <c r="AE71" i="34"/>
  <c r="W72" i="34"/>
  <c r="AG71" i="34"/>
  <c r="AP71" i="34" s="1"/>
  <c r="AF71" i="34"/>
  <c r="AO71" i="34" s="1"/>
  <c r="W73" i="77"/>
  <c r="AG72" i="77"/>
  <c r="AP72" i="77" s="1"/>
  <c r="AF72" i="77"/>
  <c r="AO72" i="77" s="1"/>
  <c r="AE72" i="77"/>
  <c r="X72" i="41"/>
  <c r="Y72" i="41"/>
  <c r="Z72" i="41" s="1"/>
  <c r="AF73" i="38"/>
  <c r="AO73" i="38" s="1"/>
  <c r="W74" i="38"/>
  <c r="AG73" i="38"/>
  <c r="AP73" i="38" s="1"/>
  <c r="AE73" i="38"/>
  <c r="AN71" i="30"/>
  <c r="AI71" i="30"/>
  <c r="AS25" i="92"/>
  <c r="AL25" i="92"/>
  <c r="AU25" i="92" s="1"/>
  <c r="AS43" i="92"/>
  <c r="AL43" i="92"/>
  <c r="AU43" i="92" s="1"/>
  <c r="AS61" i="92"/>
  <c r="AL61" i="92"/>
  <c r="AU61" i="92" s="1"/>
  <c r="AH72" i="42"/>
  <c r="AQ72" i="42" s="1"/>
  <c r="AX69" i="88"/>
  <c r="S69" i="88" s="1"/>
  <c r="AC69" i="88" s="1"/>
  <c r="AF69" i="88"/>
  <c r="AO69" i="88" s="1"/>
  <c r="AO71" i="88" s="1"/>
  <c r="AE69" i="88"/>
  <c r="AG69" i="88"/>
  <c r="AP69" i="88" s="1"/>
  <c r="AP71" i="88" s="1"/>
  <c r="AS22" i="92"/>
  <c r="AL22" i="92"/>
  <c r="AU22" i="92" s="1"/>
  <c r="AS40" i="92"/>
  <c r="AL40" i="92"/>
  <c r="AU40" i="92" s="1"/>
  <c r="AS58" i="92"/>
  <c r="AL58" i="92"/>
  <c r="AU58" i="92" s="1"/>
  <c r="AH72" i="90"/>
  <c r="AQ72" i="90" s="1"/>
  <c r="AR69" i="46"/>
  <c r="AJ65" i="88"/>
  <c r="AK65" i="88"/>
  <c r="AT65" i="88" s="1"/>
  <c r="AK59" i="88"/>
  <c r="AT59" i="88" s="1"/>
  <c r="AJ59" i="88"/>
  <c r="AK53" i="88"/>
  <c r="AT53" i="88" s="1"/>
  <c r="AJ53" i="88"/>
  <c r="AK47" i="88"/>
  <c r="AT47" i="88" s="1"/>
  <c r="AJ47" i="88"/>
  <c r="AK41" i="88"/>
  <c r="AT41" i="88" s="1"/>
  <c r="AJ41" i="88"/>
  <c r="AK35" i="88"/>
  <c r="AT35" i="88" s="1"/>
  <c r="AJ35" i="88"/>
  <c r="AK29" i="88"/>
  <c r="AT29" i="88" s="1"/>
  <c r="AJ29" i="88"/>
  <c r="AK23" i="88"/>
  <c r="AT23" i="88" s="1"/>
  <c r="AJ23" i="88"/>
  <c r="AK17" i="88"/>
  <c r="AT17" i="88" s="1"/>
  <c r="AJ17" i="88"/>
  <c r="AK11" i="88"/>
  <c r="AT11" i="88" s="1"/>
  <c r="AJ11" i="88"/>
  <c r="AS17" i="92"/>
  <c r="AL17" i="92"/>
  <c r="AU17" i="92" s="1"/>
  <c r="AS35" i="92"/>
  <c r="AL35" i="92"/>
  <c r="AU35" i="92" s="1"/>
  <c r="AS53" i="92"/>
  <c r="AL53" i="92"/>
  <c r="AU53" i="92" s="1"/>
  <c r="X72" i="81"/>
  <c r="Y72" i="81"/>
  <c r="AS18" i="92"/>
  <c r="AL18" i="92"/>
  <c r="AU18" i="92" s="1"/>
  <c r="AS36" i="92"/>
  <c r="AL36" i="92"/>
  <c r="AU36" i="92" s="1"/>
  <c r="AS54" i="92"/>
  <c r="AL54" i="92"/>
  <c r="AU54" i="92" s="1"/>
  <c r="Y69" i="89"/>
  <c r="X69" i="89"/>
  <c r="X74" i="79"/>
  <c r="Y74" i="79"/>
  <c r="AS39" i="92"/>
  <c r="AL39" i="92"/>
  <c r="AU39" i="92" s="1"/>
  <c r="AG69" i="45"/>
  <c r="AP69" i="45" s="1"/>
  <c r="AF69" i="45"/>
  <c r="AO69" i="45" s="1"/>
  <c r="W70" i="45"/>
  <c r="AE69" i="45"/>
  <c r="AJ52" i="88"/>
  <c r="AK52" i="88"/>
  <c r="AT52" i="88" s="1"/>
  <c r="AJ28" i="88"/>
  <c r="AK28" i="88"/>
  <c r="AT28" i="88" s="1"/>
  <c r="AK10" i="88"/>
  <c r="AT10" i="88" s="1"/>
  <c r="AJ10" i="88"/>
  <c r="AH70" i="78"/>
  <c r="AQ70" i="78" s="1"/>
  <c r="AS13" i="92"/>
  <c r="AL13" i="92"/>
  <c r="AU13" i="92" s="1"/>
  <c r="AS31" i="92"/>
  <c r="AL31" i="92"/>
  <c r="AU31" i="92" s="1"/>
  <c r="AS49" i="92"/>
  <c r="AL49" i="92"/>
  <c r="AU49" i="92" s="1"/>
  <c r="AJ8" i="92"/>
  <c r="AK8" i="92"/>
  <c r="AT8" i="92" s="1"/>
  <c r="AS9" i="92"/>
  <c r="AL9" i="92"/>
  <c r="AU9" i="92" s="1"/>
  <c r="Z72" i="42"/>
  <c r="AR71" i="90"/>
  <c r="AJ10" i="92"/>
  <c r="AK10" i="92"/>
  <c r="AT10" i="92" s="1"/>
  <c r="AS28" i="92"/>
  <c r="AL28" i="92"/>
  <c r="AU28" i="92" s="1"/>
  <c r="AS46" i="92"/>
  <c r="AL46" i="92"/>
  <c r="AU46" i="92" s="1"/>
  <c r="AS64" i="92"/>
  <c r="AL64" i="92"/>
  <c r="AU64" i="92" s="1"/>
  <c r="Z72" i="90"/>
  <c r="AR69" i="78"/>
  <c r="AH70" i="47"/>
  <c r="AQ70" i="47" s="1"/>
  <c r="AK69" i="88"/>
  <c r="AT69" i="88" s="1"/>
  <c r="AJ69" i="88"/>
  <c r="AS69" i="88" s="1"/>
  <c r="AJ63" i="88"/>
  <c r="AK63" i="88"/>
  <c r="AT63" i="88" s="1"/>
  <c r="AJ57" i="88"/>
  <c r="AK57" i="88"/>
  <c r="AT57" i="88" s="1"/>
  <c r="AK51" i="88"/>
  <c r="AT51" i="88" s="1"/>
  <c r="AJ51" i="88"/>
  <c r="AJ45" i="88"/>
  <c r="AK45" i="88"/>
  <c r="AT45" i="88" s="1"/>
  <c r="AJ39" i="88"/>
  <c r="AK39" i="88"/>
  <c r="AT39" i="88" s="1"/>
  <c r="AJ33" i="88"/>
  <c r="AK33" i="88"/>
  <c r="AT33" i="88" s="1"/>
  <c r="AJ27" i="88"/>
  <c r="AK27" i="88"/>
  <c r="AT27" i="88" s="1"/>
  <c r="AJ21" i="88"/>
  <c r="AK21" i="88"/>
  <c r="AT21" i="88" s="1"/>
  <c r="AJ15" i="88"/>
  <c r="AK15" i="88"/>
  <c r="AT15" i="88" s="1"/>
  <c r="AK9" i="88"/>
  <c r="AT9" i="88" s="1"/>
  <c r="AJ9" i="88"/>
  <c r="AX4" i="88"/>
  <c r="S4" i="88" s="1"/>
  <c r="AC4" i="88" s="1"/>
  <c r="AB5" i="88" s="1"/>
  <c r="AS23" i="92"/>
  <c r="AL23" i="92"/>
  <c r="AU23" i="92" s="1"/>
  <c r="AS41" i="92"/>
  <c r="AL41" i="92"/>
  <c r="AU41" i="92" s="1"/>
  <c r="AS59" i="92"/>
  <c r="AL59" i="92"/>
  <c r="AU59" i="92" s="1"/>
  <c r="AS6" i="92"/>
  <c r="AL6" i="92"/>
  <c r="AU6" i="92" s="1"/>
  <c r="AS24" i="92"/>
  <c r="AL24" i="92"/>
  <c r="AU24" i="92" s="1"/>
  <c r="AS42" i="92"/>
  <c r="AL42" i="92"/>
  <c r="AU42" i="92" s="1"/>
  <c r="AS60" i="92"/>
  <c r="AL60" i="92"/>
  <c r="AU60" i="92" s="1"/>
  <c r="AJ7" i="92"/>
  <c r="AI73" i="79"/>
  <c r="AN73" i="79"/>
  <c r="Z73" i="85"/>
  <c r="Y73" i="85"/>
  <c r="X73" i="85"/>
  <c r="AS26" i="92"/>
  <c r="AL26" i="92"/>
  <c r="AU26" i="92" s="1"/>
  <c r="AS62" i="92"/>
  <c r="AL62" i="92"/>
  <c r="AU62" i="92" s="1"/>
  <c r="AJ3" i="92"/>
  <c r="AB4" i="92"/>
  <c r="AE68" i="75"/>
  <c r="W69" i="75"/>
  <c r="AF68" i="75"/>
  <c r="AO68" i="75" s="1"/>
  <c r="AG68" i="75"/>
  <c r="AP68" i="75" s="1"/>
  <c r="AJ46" i="88"/>
  <c r="AK46" i="88"/>
  <c r="AT46" i="88" s="1"/>
  <c r="AJ34" i="88"/>
  <c r="AK34" i="88"/>
  <c r="AT34" i="88" s="1"/>
  <c r="AJ16" i="88"/>
  <c r="AK16" i="88"/>
  <c r="AT16" i="88" s="1"/>
  <c r="AN74" i="91"/>
  <c r="AI74" i="91"/>
  <c r="X72" i="93"/>
  <c r="Y72" i="93"/>
  <c r="Z72" i="93" s="1"/>
  <c r="AR71" i="31"/>
  <c r="AJ14" i="92"/>
  <c r="AK14" i="92"/>
  <c r="AT14" i="92" s="1"/>
  <c r="AS32" i="92"/>
  <c r="AL32" i="92"/>
  <c r="AU32" i="92" s="1"/>
  <c r="AS50" i="92"/>
  <c r="AL50" i="92"/>
  <c r="AU50" i="92" s="1"/>
  <c r="AS66" i="92"/>
  <c r="AL66" i="92"/>
  <c r="AU66" i="92" s="1"/>
  <c r="AE71" i="87"/>
  <c r="W72" i="87"/>
  <c r="AF71" i="87"/>
  <c r="AO71" i="87" s="1"/>
  <c r="AG71" i="87"/>
  <c r="AP71" i="87" s="1"/>
  <c r="Y73" i="37"/>
  <c r="X73" i="37"/>
  <c r="AS27" i="92"/>
  <c r="AL27" i="92"/>
  <c r="AU27" i="92" s="1"/>
  <c r="AS45" i="92"/>
  <c r="AL45" i="92"/>
  <c r="AU45" i="92" s="1"/>
  <c r="AS63" i="92"/>
  <c r="AL63" i="92"/>
  <c r="AU63" i="92" s="1"/>
  <c r="Z71" i="39"/>
  <c r="AE71" i="82"/>
  <c r="W72" i="82"/>
  <c r="AF71" i="82"/>
  <c r="AO71" i="82" s="1"/>
  <c r="AG71" i="82"/>
  <c r="AP71" i="82" s="1"/>
  <c r="AR71" i="77"/>
  <c r="AH73" i="86"/>
  <c r="AQ73" i="86" s="1"/>
  <c r="Z70" i="47"/>
  <c r="AJ66" i="88"/>
  <c r="AK66" i="88"/>
  <c r="AT66" i="88" s="1"/>
  <c r="AK62" i="88"/>
  <c r="AT62" i="88" s="1"/>
  <c r="AJ62" i="88"/>
  <c r="AJ56" i="88"/>
  <c r="AK56" i="88"/>
  <c r="AT56" i="88" s="1"/>
  <c r="AK50" i="88"/>
  <c r="AT50" i="88" s="1"/>
  <c r="AJ50" i="88"/>
  <c r="AK44" i="88"/>
  <c r="AT44" i="88" s="1"/>
  <c r="AJ44" i="88"/>
  <c r="AK38" i="88"/>
  <c r="AT38" i="88" s="1"/>
  <c r="AJ38" i="88"/>
  <c r="AK32" i="88"/>
  <c r="AT32" i="88" s="1"/>
  <c r="AJ32" i="88"/>
  <c r="AK26" i="88"/>
  <c r="AT26" i="88" s="1"/>
  <c r="AJ26" i="88"/>
  <c r="AK20" i="88"/>
  <c r="AT20" i="88" s="1"/>
  <c r="AJ20" i="88"/>
  <c r="AK14" i="88"/>
  <c r="AT14" i="88" s="1"/>
  <c r="AJ14" i="88"/>
  <c r="AX7" i="88"/>
  <c r="S7" i="88" s="1"/>
  <c r="AC7" i="88" s="1"/>
  <c r="AB8" i="88" s="1"/>
  <c r="Z70" i="78"/>
  <c r="AR72" i="86"/>
  <c r="Y69" i="27"/>
  <c r="X69" i="27"/>
  <c r="Y74" i="95"/>
  <c r="X74" i="95"/>
  <c r="Z74" i="95" s="1"/>
  <c r="Y70" i="35"/>
  <c r="X70" i="35"/>
  <c r="AI71" i="41"/>
  <c r="AN71" i="41"/>
  <c r="AN72" i="85"/>
  <c r="AI72" i="85"/>
  <c r="X71" i="83"/>
  <c r="Y71" i="83"/>
  <c r="AH73" i="38"/>
  <c r="AQ73" i="38" s="1"/>
  <c r="X72" i="30"/>
  <c r="Y72" i="30"/>
  <c r="AN71" i="93"/>
  <c r="AI71" i="93"/>
  <c r="AS19" i="92"/>
  <c r="AL19" i="92"/>
  <c r="AU19" i="92" s="1"/>
  <c r="AS37" i="92"/>
  <c r="AL37" i="92"/>
  <c r="AU37" i="92" s="1"/>
  <c r="AS55" i="92"/>
  <c r="AL55" i="92"/>
  <c r="AU55" i="92" s="1"/>
  <c r="AR71" i="42"/>
  <c r="AH70" i="46"/>
  <c r="AQ70" i="46" s="1"/>
  <c r="AR70" i="33"/>
  <c r="AI70" i="43"/>
  <c r="AN70" i="43"/>
  <c r="AR69" i="47"/>
  <c r="AI69" i="29"/>
  <c r="AN69" i="29"/>
  <c r="AR71" i="25"/>
  <c r="AS16" i="92"/>
  <c r="AL16" i="92"/>
  <c r="AU16" i="92" s="1"/>
  <c r="AS34" i="92"/>
  <c r="AL34" i="92"/>
  <c r="AU34" i="92" s="1"/>
  <c r="AS52" i="92"/>
  <c r="AL52" i="92"/>
  <c r="AU52" i="92" s="1"/>
  <c r="AH69" i="74"/>
  <c r="AQ69" i="74" s="1"/>
  <c r="Z73" i="86"/>
  <c r="AK68" i="88"/>
  <c r="AT68" i="88" s="1"/>
  <c r="AJ68" i="88"/>
  <c r="AJ61" i="88"/>
  <c r="AK61" i="88"/>
  <c r="AT61" i="88" s="1"/>
  <c r="AJ55" i="88"/>
  <c r="AK55" i="88"/>
  <c r="AT55" i="88" s="1"/>
  <c r="AJ49" i="88"/>
  <c r="AK49" i="88"/>
  <c r="AT49" i="88" s="1"/>
  <c r="AJ43" i="88"/>
  <c r="AK43" i="88"/>
  <c r="AT43" i="88" s="1"/>
  <c r="AJ37" i="88"/>
  <c r="AK37" i="88"/>
  <c r="AT37" i="88" s="1"/>
  <c r="AJ31" i="88"/>
  <c r="AK31" i="88"/>
  <c r="AT31" i="88" s="1"/>
  <c r="AJ25" i="88"/>
  <c r="AK25" i="88"/>
  <c r="AT25" i="88" s="1"/>
  <c r="AJ19" i="88"/>
  <c r="AK19" i="88"/>
  <c r="AT19" i="88" s="1"/>
  <c r="AJ13" i="88"/>
  <c r="AK13" i="88"/>
  <c r="AT13" i="88" s="1"/>
  <c r="Y75" i="91"/>
  <c r="X75" i="91"/>
  <c r="Z75" i="91" s="1"/>
  <c r="AS11" i="92"/>
  <c r="AL11" i="92"/>
  <c r="AU11" i="92" s="1"/>
  <c r="AS29" i="92"/>
  <c r="AL29" i="92"/>
  <c r="AU29" i="92" s="1"/>
  <c r="AS47" i="92"/>
  <c r="AL47" i="92"/>
  <c r="AU47" i="92" s="1"/>
  <c r="AS67" i="92"/>
  <c r="AL67" i="92"/>
  <c r="AU67" i="92" s="1"/>
  <c r="Y73" i="73"/>
  <c r="X73" i="73"/>
  <c r="AS12" i="92"/>
  <c r="AL12" i="92"/>
  <c r="AU12" i="92" s="1"/>
  <c r="AS30" i="92"/>
  <c r="AL30" i="92"/>
  <c r="AU30" i="92" s="1"/>
  <c r="AS48" i="92"/>
  <c r="AL48" i="92"/>
  <c r="AU48" i="92" s="1"/>
  <c r="AS65" i="92"/>
  <c r="AL65" i="92"/>
  <c r="AU65" i="92" s="1"/>
  <c r="AN68" i="89"/>
  <c r="AI68" i="89"/>
  <c r="AN73" i="95"/>
  <c r="AI73" i="95"/>
  <c r="AR70" i="39"/>
  <c r="AS44" i="92"/>
  <c r="AL44" i="92"/>
  <c r="AU44" i="92" s="1"/>
  <c r="X71" i="43"/>
  <c r="Z71" i="43" s="1"/>
  <c r="Y71" i="43"/>
  <c r="AS21" i="92"/>
  <c r="AL21" i="92"/>
  <c r="AU21" i="92" s="1"/>
  <c r="AH71" i="33"/>
  <c r="AQ71" i="33" s="1"/>
  <c r="AJ58" i="88"/>
  <c r="AK58" i="88"/>
  <c r="AT58" i="88" s="1"/>
  <c r="AE73" i="26"/>
  <c r="W74" i="26"/>
  <c r="AG73" i="26"/>
  <c r="AP73" i="26" s="1"/>
  <c r="AF73" i="26"/>
  <c r="AO73" i="26" s="1"/>
  <c r="AS20" i="92"/>
  <c r="AL20" i="92"/>
  <c r="AU20" i="92" s="1"/>
  <c r="AS38" i="92"/>
  <c r="AL38" i="92"/>
  <c r="AU38" i="92" s="1"/>
  <c r="AS56" i="92"/>
  <c r="AL56" i="92"/>
  <c r="AU56" i="92" s="1"/>
  <c r="AN72" i="37"/>
  <c r="AI72" i="37"/>
  <c r="AS15" i="92"/>
  <c r="AL15" i="92"/>
  <c r="AU15" i="92" s="1"/>
  <c r="AS33" i="92"/>
  <c r="AL33" i="92"/>
  <c r="AU33" i="92" s="1"/>
  <c r="AS51" i="92"/>
  <c r="AL51" i="92"/>
  <c r="AU51" i="92" s="1"/>
  <c r="AS68" i="92"/>
  <c r="AL68" i="92"/>
  <c r="AU68" i="92" s="1"/>
  <c r="AI70" i="83"/>
  <c r="AN70" i="83"/>
  <c r="AH72" i="31"/>
  <c r="AQ72" i="31" s="1"/>
  <c r="AR68" i="74"/>
  <c r="AR72" i="38"/>
  <c r="AH72" i="25"/>
  <c r="AQ72" i="25" s="1"/>
  <c r="AF68" i="94"/>
  <c r="AO68" i="94" s="1"/>
  <c r="AG68" i="94"/>
  <c r="AP68" i="94" s="1"/>
  <c r="W69" i="94"/>
  <c r="AE68" i="94"/>
  <c r="AJ67" i="88"/>
  <c r="AK67" i="88"/>
  <c r="AT67" i="88" s="1"/>
  <c r="AK60" i="88"/>
  <c r="AT60" i="88" s="1"/>
  <c r="AJ60" i="88"/>
  <c r="AJ54" i="88"/>
  <c r="AK54" i="88"/>
  <c r="AT54" i="88" s="1"/>
  <c r="AJ48" i="88"/>
  <c r="AK48" i="88"/>
  <c r="AT48" i="88" s="1"/>
  <c r="AJ42" i="88"/>
  <c r="AK42" i="88"/>
  <c r="AT42" i="88" s="1"/>
  <c r="AJ36" i="88"/>
  <c r="AK36" i="88"/>
  <c r="AT36" i="88" s="1"/>
  <c r="AJ30" i="88"/>
  <c r="AK30" i="88"/>
  <c r="AT30" i="88" s="1"/>
  <c r="AJ24" i="88"/>
  <c r="AK24" i="88"/>
  <c r="AT24" i="88" s="1"/>
  <c r="AJ18" i="88"/>
  <c r="AK18" i="88"/>
  <c r="AT18" i="88" s="1"/>
  <c r="AJ12" i="88"/>
  <c r="AK12" i="88"/>
  <c r="AT12" i="88" s="1"/>
  <c r="AJ6" i="88"/>
  <c r="AK6" i="88"/>
  <c r="AT6" i="88" s="1"/>
  <c r="AH72" i="77"/>
  <c r="AQ72" i="77" s="1"/>
  <c r="AL69" i="92"/>
  <c r="AU69" i="92" s="1"/>
  <c r="AR69" i="92"/>
  <c r="AR71" i="92" s="1"/>
  <c r="AN71" i="81"/>
  <c r="AI71" i="81"/>
  <c r="AN72" i="73"/>
  <c r="AI72" i="73"/>
  <c r="AI68" i="27"/>
  <c r="AN68" i="27"/>
  <c r="AN69" i="35"/>
  <c r="AI69" i="35"/>
  <c r="Z72" i="30" l="1"/>
  <c r="Z70" i="35"/>
  <c r="Z73" i="37"/>
  <c r="Z69" i="89"/>
  <c r="AG69" i="89" s="1"/>
  <c r="AP69" i="89" s="1"/>
  <c r="Z71" i="83"/>
  <c r="W72" i="83" s="1"/>
  <c r="Z69" i="27"/>
  <c r="AE69" i="27" s="1"/>
  <c r="W73" i="93"/>
  <c r="AG72" i="93"/>
  <c r="AP72" i="93" s="1"/>
  <c r="AF72" i="93"/>
  <c r="AO72" i="93" s="1"/>
  <c r="AE72" i="93"/>
  <c r="W70" i="89"/>
  <c r="AE69" i="89"/>
  <c r="AE72" i="41"/>
  <c r="W73" i="41"/>
  <c r="AF72" i="41"/>
  <c r="AO72" i="41" s="1"/>
  <c r="AG72" i="41"/>
  <c r="AP72" i="41" s="1"/>
  <c r="AG69" i="27"/>
  <c r="AP69" i="27" s="1"/>
  <c r="AF69" i="27"/>
  <c r="AO69" i="27" s="1"/>
  <c r="W71" i="35"/>
  <c r="AG70" i="35"/>
  <c r="AP70" i="35" s="1"/>
  <c r="AF70" i="35"/>
  <c r="AO70" i="35" s="1"/>
  <c r="AE70" i="35"/>
  <c r="W74" i="37"/>
  <c r="AG73" i="37"/>
  <c r="AP73" i="37" s="1"/>
  <c r="AF73" i="37"/>
  <c r="AO73" i="37" s="1"/>
  <c r="AE73" i="37"/>
  <c r="AS18" i="88"/>
  <c r="AL18" i="88"/>
  <c r="AU18" i="88" s="1"/>
  <c r="AS36" i="88"/>
  <c r="AL36" i="88"/>
  <c r="AU36" i="88" s="1"/>
  <c r="AS54" i="88"/>
  <c r="AL54" i="88"/>
  <c r="AU54" i="88" s="1"/>
  <c r="AI68" i="94"/>
  <c r="AN68" i="94"/>
  <c r="AS58" i="88"/>
  <c r="AL58" i="88"/>
  <c r="AU58" i="88" s="1"/>
  <c r="AS13" i="88"/>
  <c r="AL13" i="88"/>
  <c r="AU13" i="88" s="1"/>
  <c r="AS31" i="88"/>
  <c r="AL31" i="88"/>
  <c r="AU31" i="88" s="1"/>
  <c r="AS49" i="88"/>
  <c r="AL49" i="88"/>
  <c r="AU49" i="88" s="1"/>
  <c r="AR71" i="93"/>
  <c r="AS14" i="88"/>
  <c r="AL14" i="88"/>
  <c r="AU14" i="88" s="1"/>
  <c r="AS32" i="88"/>
  <c r="AL32" i="88"/>
  <c r="AU32" i="88" s="1"/>
  <c r="AS50" i="88"/>
  <c r="AL50" i="88"/>
  <c r="AU50" i="88" s="1"/>
  <c r="X72" i="82"/>
  <c r="Y72" i="82"/>
  <c r="AS34" i="88"/>
  <c r="AL34" i="88"/>
  <c r="AU34" i="88" s="1"/>
  <c r="Z69" i="75"/>
  <c r="Y69" i="75"/>
  <c r="X69" i="75"/>
  <c r="AR73" i="79"/>
  <c r="AS27" i="88"/>
  <c r="AL27" i="88"/>
  <c r="AU27" i="88" s="1"/>
  <c r="AS45" i="88"/>
  <c r="AL45" i="88"/>
  <c r="AU45" i="88" s="1"/>
  <c r="AS63" i="88"/>
  <c r="AL63" i="88"/>
  <c r="AU63" i="88" s="1"/>
  <c r="AS10" i="92"/>
  <c r="AL10" i="92"/>
  <c r="AU10" i="92" s="1"/>
  <c r="AS52" i="88"/>
  <c r="AL52" i="88"/>
  <c r="AU52" i="88" s="1"/>
  <c r="AS65" i="88"/>
  <c r="AL65" i="88"/>
  <c r="AU65" i="88" s="1"/>
  <c r="AN71" i="34"/>
  <c r="AI71" i="34"/>
  <c r="AS40" i="88"/>
  <c r="AL40" i="88"/>
  <c r="AU40" i="88" s="1"/>
  <c r="AH70" i="29"/>
  <c r="AQ70" i="29" s="1"/>
  <c r="X73" i="31"/>
  <c r="Y73" i="31"/>
  <c r="AN69" i="74"/>
  <c r="AI69" i="74"/>
  <c r="AR68" i="27"/>
  <c r="AS60" i="88"/>
  <c r="AL60" i="88"/>
  <c r="AU60" i="88" s="1"/>
  <c r="X69" i="94"/>
  <c r="Y69" i="94"/>
  <c r="AR70" i="83"/>
  <c r="W74" i="86"/>
  <c r="AG73" i="86"/>
  <c r="AP73" i="86" s="1"/>
  <c r="AE73" i="86"/>
  <c r="AF73" i="86"/>
  <c r="AO73" i="86" s="1"/>
  <c r="AR72" i="85"/>
  <c r="AS66" i="88"/>
  <c r="AL66" i="88"/>
  <c r="AU66" i="88" s="1"/>
  <c r="AS14" i="92"/>
  <c r="AL14" i="92"/>
  <c r="AU14" i="92" s="1"/>
  <c r="AR74" i="91"/>
  <c r="AI68" i="75"/>
  <c r="AN68" i="75"/>
  <c r="AS7" i="92"/>
  <c r="AL7" i="92"/>
  <c r="AU7" i="92" s="1"/>
  <c r="AS51" i="88"/>
  <c r="AL51" i="88"/>
  <c r="AU51" i="88" s="1"/>
  <c r="AS8" i="92"/>
  <c r="AL8" i="92"/>
  <c r="AU8" i="92" s="1"/>
  <c r="AS10" i="88"/>
  <c r="AL10" i="88"/>
  <c r="AU10" i="88" s="1"/>
  <c r="AN69" i="45"/>
  <c r="AI69" i="45"/>
  <c r="AS17" i="88"/>
  <c r="AL17" i="88"/>
  <c r="AU17" i="88" s="1"/>
  <c r="AS35" i="88"/>
  <c r="AL35" i="88"/>
  <c r="AU35" i="88" s="1"/>
  <c r="AS53" i="88"/>
  <c r="AL53" i="88"/>
  <c r="AU53" i="88" s="1"/>
  <c r="AI73" i="38"/>
  <c r="AN73" i="38"/>
  <c r="AH72" i="41"/>
  <c r="AQ72" i="41" s="1"/>
  <c r="Y73" i="77"/>
  <c r="X73" i="77"/>
  <c r="Z73" i="77" s="1"/>
  <c r="AK4" i="88"/>
  <c r="AT4" i="88" s="1"/>
  <c r="AJ4" i="88"/>
  <c r="AI72" i="31"/>
  <c r="AN72" i="31"/>
  <c r="Y73" i="25"/>
  <c r="X73" i="25"/>
  <c r="Z73" i="25" s="1"/>
  <c r="AR72" i="73"/>
  <c r="AS6" i="88"/>
  <c r="AL6" i="88"/>
  <c r="AU6" i="88" s="1"/>
  <c r="AS24" i="88"/>
  <c r="AL24" i="88"/>
  <c r="AU24" i="88" s="1"/>
  <c r="AS42" i="88"/>
  <c r="AL42" i="88"/>
  <c r="AU42" i="88" s="1"/>
  <c r="AH75" i="91"/>
  <c r="AQ75" i="91" s="1"/>
  <c r="AS19" i="88"/>
  <c r="AL19" i="88"/>
  <c r="AU19" i="88" s="1"/>
  <c r="AS37" i="88"/>
  <c r="AL37" i="88"/>
  <c r="AU37" i="88" s="1"/>
  <c r="AS55" i="88"/>
  <c r="AL55" i="88"/>
  <c r="AU55" i="88" s="1"/>
  <c r="AR70" i="43"/>
  <c r="AH74" i="95"/>
  <c r="AQ74" i="95" s="1"/>
  <c r="AS20" i="88"/>
  <c r="AL20" i="88"/>
  <c r="AU20" i="88" s="1"/>
  <c r="AS38" i="88"/>
  <c r="AL38" i="88"/>
  <c r="AU38" i="88" s="1"/>
  <c r="AE70" i="47"/>
  <c r="AF70" i="47"/>
  <c r="AO70" i="47" s="1"/>
  <c r="W71" i="47"/>
  <c r="AG70" i="47"/>
  <c r="AP70" i="47" s="1"/>
  <c r="AN71" i="82"/>
  <c r="AI71" i="82"/>
  <c r="AS46" i="88"/>
  <c r="AL46" i="88"/>
  <c r="AU46" i="88" s="1"/>
  <c r="AK4" i="92"/>
  <c r="AT4" i="92" s="1"/>
  <c r="AT71" i="92" s="1"/>
  <c r="AJ4" i="92"/>
  <c r="AH73" i="85"/>
  <c r="AQ73" i="85" s="1"/>
  <c r="AS15" i="88"/>
  <c r="AL15" i="88"/>
  <c r="AU15" i="88" s="1"/>
  <c r="AS33" i="88"/>
  <c r="AL33" i="88"/>
  <c r="AU33" i="88" s="1"/>
  <c r="Y70" i="45"/>
  <c r="Z70" i="45" s="1"/>
  <c r="X70" i="45"/>
  <c r="AS3" i="88"/>
  <c r="AL3" i="88"/>
  <c r="AU3" i="88" s="1"/>
  <c r="AS64" i="88"/>
  <c r="AL64" i="88"/>
  <c r="AU64" i="88" s="1"/>
  <c r="Z70" i="29"/>
  <c r="AS67" i="88"/>
  <c r="AL67" i="88"/>
  <c r="AU67" i="88" s="1"/>
  <c r="X74" i="26"/>
  <c r="Y74" i="26"/>
  <c r="AH71" i="43"/>
  <c r="AQ71" i="43" s="1"/>
  <c r="AR73" i="95"/>
  <c r="AH73" i="73"/>
  <c r="AQ73" i="73" s="1"/>
  <c r="AH72" i="30"/>
  <c r="AQ72" i="30" s="1"/>
  <c r="AS56" i="88"/>
  <c r="AL56" i="88"/>
  <c r="AU56" i="88" s="1"/>
  <c r="W72" i="39"/>
  <c r="AG71" i="39"/>
  <c r="AP71" i="39" s="1"/>
  <c r="AF71" i="39"/>
  <c r="AO71" i="39" s="1"/>
  <c r="AE71" i="39"/>
  <c r="AS3" i="92"/>
  <c r="AL3" i="92"/>
  <c r="AU3" i="92" s="1"/>
  <c r="AE72" i="42"/>
  <c r="W73" i="42"/>
  <c r="AF72" i="42"/>
  <c r="AO72" i="42" s="1"/>
  <c r="AG72" i="42"/>
  <c r="AP72" i="42" s="1"/>
  <c r="AH74" i="79"/>
  <c r="AQ74" i="79" s="1"/>
  <c r="AH72" i="81"/>
  <c r="AQ72" i="81" s="1"/>
  <c r="AS23" i="88"/>
  <c r="AL23" i="88"/>
  <c r="AU23" i="88" s="1"/>
  <c r="AS41" i="88"/>
  <c r="AL41" i="88"/>
  <c r="AU41" i="88" s="1"/>
  <c r="AS59" i="88"/>
  <c r="AL59" i="88"/>
  <c r="AU59" i="88" s="1"/>
  <c r="AI69" i="88"/>
  <c r="AN69" i="88"/>
  <c r="AN71" i="88" s="1"/>
  <c r="AI72" i="77"/>
  <c r="AN72" i="77"/>
  <c r="AJ7" i="88"/>
  <c r="AI72" i="25"/>
  <c r="AN72" i="25"/>
  <c r="X72" i="33"/>
  <c r="Z72" i="33" s="1"/>
  <c r="Y72" i="33"/>
  <c r="AR69" i="35"/>
  <c r="AR71" i="81"/>
  <c r="AS30" i="88"/>
  <c r="AL30" i="88"/>
  <c r="AU30" i="88" s="1"/>
  <c r="AG75" i="91"/>
  <c r="AP75" i="91" s="1"/>
  <c r="AF75" i="91"/>
  <c r="AO75" i="91" s="1"/>
  <c r="AE75" i="91"/>
  <c r="W76" i="91"/>
  <c r="AR69" i="29"/>
  <c r="W73" i="30"/>
  <c r="AG72" i="30"/>
  <c r="AP72" i="30" s="1"/>
  <c r="AF72" i="30"/>
  <c r="AO72" i="30" s="1"/>
  <c r="AE72" i="30"/>
  <c r="AG74" i="95"/>
  <c r="AP74" i="95" s="1"/>
  <c r="AF74" i="95"/>
  <c r="AO74" i="95" s="1"/>
  <c r="W75" i="95"/>
  <c r="AE74" i="95"/>
  <c r="W71" i="78"/>
  <c r="AG70" i="78"/>
  <c r="AP70" i="78" s="1"/>
  <c r="AE70" i="78"/>
  <c r="AF70" i="78"/>
  <c r="AO70" i="78" s="1"/>
  <c r="AS26" i="88"/>
  <c r="AL26" i="88"/>
  <c r="AU26" i="88" s="1"/>
  <c r="AS44" i="88"/>
  <c r="AL44" i="88"/>
  <c r="AU44" i="88" s="1"/>
  <c r="AS62" i="88"/>
  <c r="AL62" i="88"/>
  <c r="AU62" i="88" s="1"/>
  <c r="AH73" i="37"/>
  <c r="AQ73" i="37" s="1"/>
  <c r="Y72" i="87"/>
  <c r="X72" i="87"/>
  <c r="AS16" i="88"/>
  <c r="AL16" i="88"/>
  <c r="AU16" i="88" s="1"/>
  <c r="W74" i="85"/>
  <c r="AG73" i="85"/>
  <c r="AP73" i="85" s="1"/>
  <c r="AE73" i="85"/>
  <c r="AF73" i="85"/>
  <c r="AO73" i="85" s="1"/>
  <c r="AK5" i="88"/>
  <c r="AT5" i="88" s="1"/>
  <c r="AJ5" i="88"/>
  <c r="AS21" i="88"/>
  <c r="AL21" i="88"/>
  <c r="AU21" i="88" s="1"/>
  <c r="AS39" i="88"/>
  <c r="AL39" i="88"/>
  <c r="AU39" i="88" s="1"/>
  <c r="AS57" i="88"/>
  <c r="AL57" i="88"/>
  <c r="AU57" i="88" s="1"/>
  <c r="AF72" i="90"/>
  <c r="AO72" i="90" s="1"/>
  <c r="AG72" i="90"/>
  <c r="AP72" i="90" s="1"/>
  <c r="AE72" i="90"/>
  <c r="W73" i="90"/>
  <c r="AS28" i="88"/>
  <c r="AL28" i="88"/>
  <c r="AU28" i="88" s="1"/>
  <c r="Z74" i="79"/>
  <c r="Z72" i="81"/>
  <c r="Y74" i="38"/>
  <c r="X74" i="38"/>
  <c r="AS22" i="88"/>
  <c r="AL22" i="88"/>
  <c r="AU22" i="88" s="1"/>
  <c r="Y71" i="46"/>
  <c r="X71" i="46"/>
  <c r="AS12" i="88"/>
  <c r="AL12" i="88"/>
  <c r="AU12" i="88" s="1"/>
  <c r="AS48" i="88"/>
  <c r="AL48" i="88"/>
  <c r="AU48" i="88" s="1"/>
  <c r="AR72" i="37"/>
  <c r="AI73" i="26"/>
  <c r="AN73" i="26"/>
  <c r="AG71" i="43"/>
  <c r="AP71" i="43" s="1"/>
  <c r="AF71" i="43"/>
  <c r="AO71" i="43" s="1"/>
  <c r="AE71" i="43"/>
  <c r="W72" i="43"/>
  <c r="AS25" i="88"/>
  <c r="AL25" i="88"/>
  <c r="AU25" i="88" s="1"/>
  <c r="AS43" i="88"/>
  <c r="AL43" i="88"/>
  <c r="AU43" i="88" s="1"/>
  <c r="AS61" i="88"/>
  <c r="AL61" i="88"/>
  <c r="AU61" i="88" s="1"/>
  <c r="AR71" i="41"/>
  <c r="AR68" i="89"/>
  <c r="Z73" i="73"/>
  <c r="AS68" i="88"/>
  <c r="AL68" i="88"/>
  <c r="AU68" i="88" s="1"/>
  <c r="AH71" i="83"/>
  <c r="AQ71" i="83" s="1"/>
  <c r="AH70" i="35"/>
  <c r="AQ70" i="35" s="1"/>
  <c r="AH69" i="27"/>
  <c r="AQ69" i="27" s="1"/>
  <c r="AJ8" i="88"/>
  <c r="AK8" i="88"/>
  <c r="AT8" i="88" s="1"/>
  <c r="AI71" i="87"/>
  <c r="AN71" i="87"/>
  <c r="AH72" i="93"/>
  <c r="AQ72" i="93" s="1"/>
  <c r="AS9" i="88"/>
  <c r="AL9" i="88"/>
  <c r="AU9" i="88" s="1"/>
  <c r="AH69" i="89"/>
  <c r="AQ69" i="89" s="1"/>
  <c r="AS11" i="88"/>
  <c r="AL11" i="88"/>
  <c r="AU11" i="88" s="1"/>
  <c r="AS29" i="88"/>
  <c r="AL29" i="88"/>
  <c r="AU29" i="88" s="1"/>
  <c r="AS47" i="88"/>
  <c r="AL47" i="88"/>
  <c r="AU47" i="88" s="1"/>
  <c r="AR71" i="30"/>
  <c r="X72" i="34"/>
  <c r="Z72" i="34" s="1"/>
  <c r="Y72" i="34"/>
  <c r="X70" i="74"/>
  <c r="Y70" i="74"/>
  <c r="AN71" i="33"/>
  <c r="AI71" i="33"/>
  <c r="AI70" i="46"/>
  <c r="AN70" i="46"/>
  <c r="Z69" i="94" l="1"/>
  <c r="W70" i="27"/>
  <c r="Z74" i="38"/>
  <c r="W75" i="38" s="1"/>
  <c r="AG71" i="83"/>
  <c r="AP71" i="83" s="1"/>
  <c r="AF69" i="89"/>
  <c r="AO69" i="89" s="1"/>
  <c r="AE71" i="83"/>
  <c r="Z72" i="82"/>
  <c r="AF71" i="83"/>
  <c r="AO71" i="83" s="1"/>
  <c r="Z72" i="87"/>
  <c r="AG72" i="87" s="1"/>
  <c r="AP72" i="87" s="1"/>
  <c r="AG72" i="82"/>
  <c r="AP72" i="82" s="1"/>
  <c r="AF72" i="82"/>
  <c r="AO72" i="82" s="1"/>
  <c r="W73" i="82"/>
  <c r="AE72" i="82"/>
  <c r="AE72" i="87"/>
  <c r="W73" i="87"/>
  <c r="AF74" i="38"/>
  <c r="AO74" i="38" s="1"/>
  <c r="AE74" i="38"/>
  <c r="AF72" i="33"/>
  <c r="AO72" i="33" s="1"/>
  <c r="AG72" i="33"/>
  <c r="AP72" i="33" s="1"/>
  <c r="AE72" i="33"/>
  <c r="W73" i="33"/>
  <c r="AE73" i="25"/>
  <c r="W74" i="25"/>
  <c r="AG73" i="25"/>
  <c r="AP73" i="25" s="1"/>
  <c r="AF73" i="25"/>
  <c r="AO73" i="25" s="1"/>
  <c r="W74" i="73"/>
  <c r="AG73" i="73"/>
  <c r="AP73" i="73" s="1"/>
  <c r="AE73" i="73"/>
  <c r="AF73" i="73"/>
  <c r="AO73" i="73" s="1"/>
  <c r="X73" i="90"/>
  <c r="Y73" i="90"/>
  <c r="AH70" i="74"/>
  <c r="AQ70" i="74" s="1"/>
  <c r="AR70" i="46"/>
  <c r="AR71" i="87"/>
  <c r="X75" i="95"/>
  <c r="Y75" i="95"/>
  <c r="Z75" i="95" s="1"/>
  <c r="AN75" i="91"/>
  <c r="AI75" i="91"/>
  <c r="AF70" i="29"/>
  <c r="AO70" i="29" s="1"/>
  <c r="AE70" i="29"/>
  <c r="W71" i="29"/>
  <c r="AG70" i="29"/>
  <c r="AP70" i="29" s="1"/>
  <c r="AI73" i="86"/>
  <c r="AN73" i="86"/>
  <c r="AR68" i="94"/>
  <c r="AI70" i="35"/>
  <c r="AN70" i="35"/>
  <c r="X73" i="41"/>
  <c r="Y73" i="41"/>
  <c r="X70" i="89"/>
  <c r="Y70" i="89"/>
  <c r="AF72" i="34"/>
  <c r="AO72" i="34" s="1"/>
  <c r="AG72" i="34"/>
  <c r="AP72" i="34" s="1"/>
  <c r="W73" i="34"/>
  <c r="AE72" i="34"/>
  <c r="AS8" i="88"/>
  <c r="AL8" i="88"/>
  <c r="AU8" i="88" s="1"/>
  <c r="AR71" i="33"/>
  <c r="AH72" i="34"/>
  <c r="AQ72" i="34" s="1"/>
  <c r="Y72" i="43"/>
  <c r="X72" i="43"/>
  <c r="AR73" i="26"/>
  <c r="AH74" i="38"/>
  <c r="AQ74" i="38" s="1"/>
  <c r="AS5" i="88"/>
  <c r="AL5" i="88"/>
  <c r="AU5" i="88" s="1"/>
  <c r="X74" i="85"/>
  <c r="Y74" i="85"/>
  <c r="AI70" i="78"/>
  <c r="AN70" i="78"/>
  <c r="AL69" i="88"/>
  <c r="AU69" i="88" s="1"/>
  <c r="AR69" i="88"/>
  <c r="AR71" i="88" s="1"/>
  <c r="AI71" i="39"/>
  <c r="AN71" i="39"/>
  <c r="W71" i="45"/>
  <c r="AE70" i="45"/>
  <c r="AF70" i="45"/>
  <c r="AO70" i="45" s="1"/>
  <c r="AG70" i="45"/>
  <c r="AP70" i="45" s="1"/>
  <c r="X71" i="47"/>
  <c r="Y71" i="47"/>
  <c r="AE73" i="77"/>
  <c r="W74" i="77"/>
  <c r="AF73" i="77"/>
  <c r="AO73" i="77" s="1"/>
  <c r="AG73" i="77"/>
  <c r="AP73" i="77" s="1"/>
  <c r="AH69" i="94"/>
  <c r="AQ69" i="94" s="1"/>
  <c r="AR69" i="74"/>
  <c r="AR71" i="34"/>
  <c r="AG69" i="75"/>
  <c r="AP69" i="75" s="1"/>
  <c r="AF69" i="75"/>
  <c r="AO69" i="75" s="1"/>
  <c r="AE69" i="75"/>
  <c r="W70" i="75"/>
  <c r="AI73" i="37"/>
  <c r="AN73" i="37"/>
  <c r="AI72" i="41"/>
  <c r="AN72" i="41"/>
  <c r="AI72" i="93"/>
  <c r="AN72" i="93"/>
  <c r="AH71" i="46"/>
  <c r="AQ71" i="46" s="1"/>
  <c r="Y73" i="30"/>
  <c r="X73" i="30"/>
  <c r="AR72" i="25"/>
  <c r="AH74" i="26"/>
  <c r="AQ74" i="26" s="1"/>
  <c r="AR72" i="31"/>
  <c r="AR73" i="38"/>
  <c r="AR68" i="75"/>
  <c r="W70" i="94"/>
  <c r="AG69" i="94"/>
  <c r="AP69" i="94" s="1"/>
  <c r="AF69" i="94"/>
  <c r="AO69" i="94" s="1"/>
  <c r="AE69" i="94"/>
  <c r="Y70" i="27"/>
  <c r="X70" i="27"/>
  <c r="AN71" i="83"/>
  <c r="AI71" i="83"/>
  <c r="AN71" i="43"/>
  <c r="AI71" i="43"/>
  <c r="AN72" i="90"/>
  <c r="AI72" i="90"/>
  <c r="AS7" i="88"/>
  <c r="AL7" i="88"/>
  <c r="AU7" i="88" s="1"/>
  <c r="X73" i="42"/>
  <c r="Y73" i="42"/>
  <c r="Z74" i="26"/>
  <c r="AR71" i="82"/>
  <c r="AI70" i="47"/>
  <c r="AN70" i="47"/>
  <c r="AS4" i="88"/>
  <c r="AL4" i="88"/>
  <c r="AU4" i="88" s="1"/>
  <c r="AR69" i="45"/>
  <c r="X74" i="86"/>
  <c r="Z74" i="86" s="1"/>
  <c r="Y74" i="86"/>
  <c r="AI69" i="27"/>
  <c r="AN69" i="27"/>
  <c r="Z71" i="46"/>
  <c r="W73" i="81"/>
  <c r="AG72" i="81"/>
  <c r="AP72" i="81" s="1"/>
  <c r="AF72" i="81"/>
  <c r="AO72" i="81" s="1"/>
  <c r="AE72" i="81"/>
  <c r="AI73" i="85"/>
  <c r="AN73" i="85"/>
  <c r="AH72" i="87"/>
  <c r="AQ72" i="87" s="1"/>
  <c r="X71" i="78"/>
  <c r="Z71" i="78" s="1"/>
  <c r="Y71" i="78"/>
  <c r="AI72" i="30"/>
  <c r="AN72" i="30"/>
  <c r="AI72" i="42"/>
  <c r="AN72" i="42"/>
  <c r="AH73" i="25"/>
  <c r="AQ73" i="25" s="1"/>
  <c r="AT71" i="88"/>
  <c r="AH73" i="31"/>
  <c r="AQ73" i="31" s="1"/>
  <c r="Y71" i="35"/>
  <c r="X71" i="35"/>
  <c r="AI69" i="89"/>
  <c r="AN69" i="89"/>
  <c r="Z70" i="74"/>
  <c r="AE74" i="79"/>
  <c r="W75" i="79"/>
  <c r="AG74" i="79"/>
  <c r="AP74" i="79" s="1"/>
  <c r="AF74" i="79"/>
  <c r="AO74" i="79" s="1"/>
  <c r="AI74" i="95"/>
  <c r="AN74" i="95"/>
  <c r="X76" i="91"/>
  <c r="Y76" i="91"/>
  <c r="AH72" i="33"/>
  <c r="AQ72" i="33" s="1"/>
  <c r="AR72" i="77"/>
  <c r="X72" i="39"/>
  <c r="Z72" i="39" s="1"/>
  <c r="Y72" i="39"/>
  <c r="AH70" i="45"/>
  <c r="AQ70" i="45" s="1"/>
  <c r="AS4" i="92"/>
  <c r="AS71" i="92" s="1"/>
  <c r="AL4" i="92"/>
  <c r="AU4" i="92" s="1"/>
  <c r="AU71" i="92" s="1"/>
  <c r="C11" i="92" s="1"/>
  <c r="F45" i="97" s="1"/>
  <c r="AH73" i="77"/>
  <c r="AQ73" i="77" s="1"/>
  <c r="Z73" i="31"/>
  <c r="AH69" i="75"/>
  <c r="AQ69" i="75" s="1"/>
  <c r="AH72" i="82"/>
  <c r="AQ72" i="82" s="1"/>
  <c r="Y74" i="37"/>
  <c r="X74" i="37"/>
  <c r="Z74" i="37" s="1"/>
  <c r="Y72" i="83"/>
  <c r="X72" i="83"/>
  <c r="Z73" i="93"/>
  <c r="X73" i="93"/>
  <c r="Y73" i="93"/>
  <c r="Z73" i="41" l="1"/>
  <c r="Z71" i="35"/>
  <c r="AS71" i="88"/>
  <c r="AG74" i="38"/>
  <c r="AP74" i="38" s="1"/>
  <c r="AF72" i="87"/>
  <c r="AO72" i="87" s="1"/>
  <c r="Z76" i="91"/>
  <c r="AF76" i="91" s="1"/>
  <c r="AO76" i="91" s="1"/>
  <c r="Z73" i="42"/>
  <c r="Z71" i="47"/>
  <c r="AU71" i="88"/>
  <c r="C11" i="88" s="1"/>
  <c r="F41" i="97" s="1"/>
  <c r="AF71" i="78"/>
  <c r="AO71" i="78" s="1"/>
  <c r="AE71" i="78"/>
  <c r="W72" i="78"/>
  <c r="AG71" i="78"/>
  <c r="AP71" i="78" s="1"/>
  <c r="AE74" i="86"/>
  <c r="AF74" i="86"/>
  <c r="AO74" i="86" s="1"/>
  <c r="W75" i="86"/>
  <c r="AG74" i="86"/>
  <c r="AP74" i="86" s="1"/>
  <c r="W77" i="91"/>
  <c r="AG76" i="91"/>
  <c r="AP76" i="91" s="1"/>
  <c r="AG73" i="42"/>
  <c r="AP73" i="42" s="1"/>
  <c r="AF73" i="42"/>
  <c r="AO73" i="42" s="1"/>
  <c r="AE73" i="42"/>
  <c r="W74" i="42"/>
  <c r="AG71" i="47"/>
  <c r="AP71" i="47" s="1"/>
  <c r="AE71" i="47"/>
  <c r="W72" i="47"/>
  <c r="AF71" i="47"/>
  <c r="AO71" i="47" s="1"/>
  <c r="AE75" i="95"/>
  <c r="W76" i="95"/>
  <c r="AF75" i="95"/>
  <c r="AO75" i="95" s="1"/>
  <c r="AG75" i="95"/>
  <c r="AP75" i="95" s="1"/>
  <c r="AH72" i="83"/>
  <c r="AQ72" i="83" s="1"/>
  <c r="AH72" i="39"/>
  <c r="AQ72" i="39" s="1"/>
  <c r="Y75" i="79"/>
  <c r="X75" i="79"/>
  <c r="AG74" i="26"/>
  <c r="AP74" i="26" s="1"/>
  <c r="AF74" i="26"/>
  <c r="AO74" i="26" s="1"/>
  <c r="AE74" i="26"/>
  <c r="W75" i="26"/>
  <c r="AR72" i="90"/>
  <c r="AH70" i="27"/>
  <c r="AQ70" i="27" s="1"/>
  <c r="AR72" i="93"/>
  <c r="X70" i="75"/>
  <c r="Y70" i="75"/>
  <c r="AG73" i="41"/>
  <c r="AP73" i="41" s="1"/>
  <c r="AF73" i="41"/>
  <c r="AO73" i="41" s="1"/>
  <c r="AE73" i="41"/>
  <c r="W74" i="41"/>
  <c r="AR73" i="86"/>
  <c r="AN72" i="33"/>
  <c r="AI72" i="33"/>
  <c r="AI74" i="38"/>
  <c r="AN74" i="38"/>
  <c r="AN72" i="82"/>
  <c r="AI72" i="82"/>
  <c r="Z72" i="83"/>
  <c r="AR74" i="95"/>
  <c r="W71" i="74"/>
  <c r="AG70" i="74"/>
  <c r="AP70" i="74" s="1"/>
  <c r="AF70" i="74"/>
  <c r="AO70" i="74" s="1"/>
  <c r="AE70" i="74"/>
  <c r="X73" i="81"/>
  <c r="Y73" i="81"/>
  <c r="AR70" i="47"/>
  <c r="AH73" i="42"/>
  <c r="AQ73" i="42" s="1"/>
  <c r="AR71" i="43"/>
  <c r="Z70" i="27"/>
  <c r="AR72" i="41"/>
  <c r="AH72" i="43"/>
  <c r="AQ72" i="43" s="1"/>
  <c r="AN72" i="34"/>
  <c r="AI72" i="34"/>
  <c r="AH70" i="89"/>
  <c r="AQ70" i="89" s="1"/>
  <c r="AR70" i="35"/>
  <c r="Y74" i="25"/>
  <c r="X74" i="25"/>
  <c r="Y73" i="87"/>
  <c r="X73" i="87"/>
  <c r="Y73" i="82"/>
  <c r="X73" i="82"/>
  <c r="AE71" i="35"/>
  <c r="W72" i="35"/>
  <c r="AF71" i="35"/>
  <c r="AO71" i="35" s="1"/>
  <c r="AG71" i="35"/>
  <c r="AP71" i="35" s="1"/>
  <c r="AN69" i="75"/>
  <c r="AI69" i="75"/>
  <c r="AH71" i="47"/>
  <c r="AQ71" i="47" s="1"/>
  <c r="Y71" i="45"/>
  <c r="X71" i="45"/>
  <c r="AR70" i="78"/>
  <c r="AH74" i="37"/>
  <c r="AQ74" i="37" s="1"/>
  <c r="AR72" i="42"/>
  <c r="AR73" i="85"/>
  <c r="AG71" i="46"/>
  <c r="AP71" i="46" s="1"/>
  <c r="AF71" i="46"/>
  <c r="AO71" i="46" s="1"/>
  <c r="AE71" i="46"/>
  <c r="W72" i="46"/>
  <c r="AI69" i="94"/>
  <c r="AN69" i="94"/>
  <c r="AH73" i="30"/>
  <c r="AQ73" i="30" s="1"/>
  <c r="AR71" i="39"/>
  <c r="AH74" i="85"/>
  <c r="AQ74" i="85" s="1"/>
  <c r="Z70" i="89"/>
  <c r="X71" i="29"/>
  <c r="Y71" i="29"/>
  <c r="AI73" i="25"/>
  <c r="AN73" i="25"/>
  <c r="AE72" i="39"/>
  <c r="W73" i="39"/>
  <c r="AF72" i="39"/>
  <c r="AO72" i="39" s="1"/>
  <c r="AG72" i="39"/>
  <c r="AP72" i="39" s="1"/>
  <c r="AI74" i="79"/>
  <c r="AN74" i="79"/>
  <c r="AH71" i="78"/>
  <c r="AQ71" i="78" s="1"/>
  <c r="AH74" i="86"/>
  <c r="AQ74" i="86" s="1"/>
  <c r="X70" i="94"/>
  <c r="Y70" i="94"/>
  <c r="AR75" i="91"/>
  <c r="AI73" i="73"/>
  <c r="AN73" i="73"/>
  <c r="AH73" i="93"/>
  <c r="AQ73" i="93" s="1"/>
  <c r="AG73" i="31"/>
  <c r="AP73" i="31" s="1"/>
  <c r="AF73" i="31"/>
  <c r="AO73" i="31" s="1"/>
  <c r="AE73" i="31"/>
  <c r="W74" i="31"/>
  <c r="AR69" i="89"/>
  <c r="AI72" i="81"/>
  <c r="AN72" i="81"/>
  <c r="AR71" i="83"/>
  <c r="AR73" i="37"/>
  <c r="X74" i="77"/>
  <c r="Y74" i="77"/>
  <c r="Z74" i="85"/>
  <c r="Z72" i="43"/>
  <c r="X73" i="34"/>
  <c r="Y73" i="34"/>
  <c r="AI70" i="29"/>
  <c r="AN70" i="29"/>
  <c r="AH75" i="95"/>
  <c r="AQ75" i="95" s="1"/>
  <c r="AH73" i="90"/>
  <c r="AQ73" i="90" s="1"/>
  <c r="Y74" i="73"/>
  <c r="X74" i="73"/>
  <c r="X73" i="33"/>
  <c r="Y73" i="33"/>
  <c r="AN72" i="87"/>
  <c r="AI72" i="87"/>
  <c r="AE73" i="93"/>
  <c r="W74" i="93"/>
  <c r="AF73" i="93"/>
  <c r="AO73" i="93" s="1"/>
  <c r="AG73" i="93"/>
  <c r="AP73" i="93" s="1"/>
  <c r="AE74" i="37"/>
  <c r="W75" i="37"/>
  <c r="AF74" i="37"/>
  <c r="AO74" i="37" s="1"/>
  <c r="AG74" i="37"/>
  <c r="AP74" i="37" s="1"/>
  <c r="AH76" i="91"/>
  <c r="AQ76" i="91" s="1"/>
  <c r="AH71" i="35"/>
  <c r="AQ71" i="35" s="1"/>
  <c r="AR72" i="30"/>
  <c r="AR69" i="27"/>
  <c r="Z73" i="30"/>
  <c r="AI73" i="77"/>
  <c r="AN73" i="77"/>
  <c r="AI70" i="45"/>
  <c r="AN70" i="45"/>
  <c r="AH73" i="41"/>
  <c r="AQ73" i="41" s="1"/>
  <c r="Z73" i="90"/>
  <c r="Y75" i="38"/>
  <c r="X75" i="38"/>
  <c r="AE76" i="91" l="1"/>
  <c r="Z74" i="77"/>
  <c r="AE74" i="77" s="1"/>
  <c r="Z75" i="79"/>
  <c r="Z71" i="29"/>
  <c r="W72" i="29" s="1"/>
  <c r="Z73" i="82"/>
  <c r="Z73" i="33"/>
  <c r="AG73" i="33" s="1"/>
  <c r="AP73" i="33" s="1"/>
  <c r="Z73" i="87"/>
  <c r="AE73" i="87" s="1"/>
  <c r="Z75" i="38"/>
  <c r="AG75" i="38" s="1"/>
  <c r="AP75" i="38" s="1"/>
  <c r="Z74" i="73"/>
  <c r="AE74" i="73" s="1"/>
  <c r="Z71" i="45"/>
  <c r="AE71" i="45" s="1"/>
  <c r="AG74" i="77"/>
  <c r="AP74" i="77" s="1"/>
  <c r="AF74" i="77"/>
  <c r="AO74" i="77" s="1"/>
  <c r="W75" i="77"/>
  <c r="W74" i="87"/>
  <c r="AG73" i="87"/>
  <c r="AP73" i="87" s="1"/>
  <c r="AF73" i="87"/>
  <c r="AO73" i="87" s="1"/>
  <c r="AE75" i="38"/>
  <c r="AF75" i="38"/>
  <c r="AO75" i="38" s="1"/>
  <c r="W76" i="38"/>
  <c r="AF74" i="73"/>
  <c r="AO74" i="73" s="1"/>
  <c r="AF71" i="45"/>
  <c r="AO71" i="45" s="1"/>
  <c r="W72" i="45"/>
  <c r="AG71" i="45"/>
  <c r="AP71" i="45" s="1"/>
  <c r="AG71" i="29"/>
  <c r="AP71" i="29" s="1"/>
  <c r="AF71" i="29"/>
  <c r="AO71" i="29" s="1"/>
  <c r="AE71" i="29"/>
  <c r="W74" i="82"/>
  <c r="AE73" i="82"/>
  <c r="AG73" i="82"/>
  <c r="AP73" i="82" s="1"/>
  <c r="AF73" i="82"/>
  <c r="AO73" i="82" s="1"/>
  <c r="AH74" i="25"/>
  <c r="AQ74" i="25" s="1"/>
  <c r="AI74" i="37"/>
  <c r="AN74" i="37"/>
  <c r="AR72" i="87"/>
  <c r="AF74" i="85"/>
  <c r="AO74" i="85" s="1"/>
  <c r="AE74" i="85"/>
  <c r="W75" i="85"/>
  <c r="AG74" i="85"/>
  <c r="AP74" i="85" s="1"/>
  <c r="AR69" i="75"/>
  <c r="AI71" i="35"/>
  <c r="AN71" i="35"/>
  <c r="AN73" i="42"/>
  <c r="AI73" i="42"/>
  <c r="AN74" i="86"/>
  <c r="AI74" i="86"/>
  <c r="AF73" i="90"/>
  <c r="AO73" i="90" s="1"/>
  <c r="AE73" i="90"/>
  <c r="AG73" i="90"/>
  <c r="AP73" i="90" s="1"/>
  <c r="W74" i="90"/>
  <c r="AH73" i="81"/>
  <c r="AQ73" i="81" s="1"/>
  <c r="X71" i="74"/>
  <c r="Y71" i="74"/>
  <c r="AH70" i="75"/>
  <c r="AQ70" i="75" s="1"/>
  <c r="Y75" i="26"/>
  <c r="X75" i="26"/>
  <c r="AG75" i="79"/>
  <c r="AP75" i="79" s="1"/>
  <c r="AF75" i="79"/>
  <c r="AO75" i="79" s="1"/>
  <c r="AE75" i="79"/>
  <c r="W76" i="79"/>
  <c r="X72" i="47"/>
  <c r="Y72" i="47"/>
  <c r="Y77" i="91"/>
  <c r="X77" i="91"/>
  <c r="AR70" i="45"/>
  <c r="AH74" i="77"/>
  <c r="AQ74" i="77" s="1"/>
  <c r="AN73" i="31"/>
  <c r="AI73" i="31"/>
  <c r="Y73" i="39"/>
  <c r="X73" i="39"/>
  <c r="Z73" i="39" s="1"/>
  <c r="AN71" i="46"/>
  <c r="AI71" i="46"/>
  <c r="Z74" i="25"/>
  <c r="AF70" i="27"/>
  <c r="AO70" i="27" s="1"/>
  <c r="AG70" i="27"/>
  <c r="AP70" i="27" s="1"/>
  <c r="W71" i="27"/>
  <c r="AE70" i="27"/>
  <c r="Z73" i="81"/>
  <c r="AR74" i="38"/>
  <c r="Y74" i="41"/>
  <c r="X74" i="41"/>
  <c r="Z70" i="75"/>
  <c r="AN74" i="26"/>
  <c r="AI74" i="26"/>
  <c r="AN71" i="47"/>
  <c r="AI71" i="47"/>
  <c r="AH73" i="34"/>
  <c r="AQ73" i="34" s="1"/>
  <c r="AR72" i="81"/>
  <c r="AH70" i="94"/>
  <c r="AQ70" i="94" s="1"/>
  <c r="AI70" i="74"/>
  <c r="AN70" i="74"/>
  <c r="AR72" i="33"/>
  <c r="AN73" i="41"/>
  <c r="AI73" i="41"/>
  <c r="X76" i="95"/>
  <c r="Y76" i="95"/>
  <c r="Y75" i="86"/>
  <c r="X75" i="86"/>
  <c r="X72" i="78"/>
  <c r="Y72" i="78"/>
  <c r="AH71" i="29"/>
  <c r="AQ71" i="29" s="1"/>
  <c r="AI72" i="39"/>
  <c r="AN72" i="39"/>
  <c r="AF70" i="89"/>
  <c r="AO70" i="89" s="1"/>
  <c r="AE70" i="89"/>
  <c r="AG70" i="89"/>
  <c r="AP70" i="89" s="1"/>
  <c r="W71" i="89"/>
  <c r="AH75" i="38"/>
  <c r="AQ75" i="38" s="1"/>
  <c r="AR73" i="77"/>
  <c r="Y74" i="93"/>
  <c r="X74" i="93"/>
  <c r="Z73" i="34"/>
  <c r="Z70" i="94"/>
  <c r="AR74" i="79"/>
  <c r="AH71" i="45"/>
  <c r="AQ71" i="45" s="1"/>
  <c r="AH73" i="87"/>
  <c r="AQ73" i="87" s="1"/>
  <c r="AG72" i="83"/>
  <c r="AP72" i="83" s="1"/>
  <c r="AF72" i="83"/>
  <c r="AO72" i="83" s="1"/>
  <c r="W73" i="83"/>
  <c r="AE72" i="83"/>
  <c r="AI75" i="95"/>
  <c r="AN75" i="95"/>
  <c r="X74" i="42"/>
  <c r="Y74" i="42"/>
  <c r="AI76" i="91"/>
  <c r="AN76" i="91"/>
  <c r="AI71" i="78"/>
  <c r="AN71" i="78"/>
  <c r="AR70" i="29"/>
  <c r="Y74" i="31"/>
  <c r="X74" i="31"/>
  <c r="X72" i="46"/>
  <c r="Y72" i="46"/>
  <c r="Z72" i="46" s="1"/>
  <c r="AH73" i="82"/>
  <c r="AQ73" i="82" s="1"/>
  <c r="AH73" i="33"/>
  <c r="AQ73" i="33" s="1"/>
  <c r="AF73" i="30"/>
  <c r="AO73" i="30" s="1"/>
  <c r="AE73" i="30"/>
  <c r="W74" i="30"/>
  <c r="AG73" i="30"/>
  <c r="AP73" i="30" s="1"/>
  <c r="Y75" i="37"/>
  <c r="X75" i="37"/>
  <c r="AI73" i="93"/>
  <c r="AN73" i="93"/>
  <c r="AH74" i="73"/>
  <c r="AQ74" i="73" s="1"/>
  <c r="W73" i="43"/>
  <c r="AE72" i="43"/>
  <c r="AG72" i="43"/>
  <c r="AP72" i="43" s="1"/>
  <c r="AF72" i="43"/>
  <c r="AO72" i="43" s="1"/>
  <c r="AR73" i="73"/>
  <c r="AR73" i="25"/>
  <c r="AR69" i="94"/>
  <c r="Y72" i="35"/>
  <c r="X72" i="35"/>
  <c r="AR72" i="34"/>
  <c r="AR72" i="82"/>
  <c r="AH75" i="79"/>
  <c r="AQ75" i="79" s="1"/>
  <c r="AE73" i="33" l="1"/>
  <c r="AF73" i="33"/>
  <c r="AO73" i="33" s="1"/>
  <c r="Z77" i="91"/>
  <c r="Z76" i="95"/>
  <c r="AE76" i="95" s="1"/>
  <c r="AG74" i="73"/>
  <c r="AP74" i="73" s="1"/>
  <c r="Z74" i="31"/>
  <c r="AG74" i="31" s="1"/>
  <c r="AP74" i="31" s="1"/>
  <c r="Z72" i="78"/>
  <c r="AG72" i="78" s="1"/>
  <c r="AP72" i="78" s="1"/>
  <c r="W75" i="73"/>
  <c r="W74" i="33"/>
  <c r="W73" i="46"/>
  <c r="AG72" i="46"/>
  <c r="AP72" i="46" s="1"/>
  <c r="AE72" i="46"/>
  <c r="AF72" i="46"/>
  <c r="AO72" i="46" s="1"/>
  <c r="AF76" i="95"/>
  <c r="AO76" i="95" s="1"/>
  <c r="W77" i="95"/>
  <c r="AG76" i="95"/>
  <c r="AP76" i="95" s="1"/>
  <c r="W75" i="31"/>
  <c r="AE72" i="78"/>
  <c r="W73" i="78"/>
  <c r="AH75" i="37"/>
  <c r="AQ75" i="37" s="1"/>
  <c r="AI73" i="30"/>
  <c r="AN73" i="30"/>
  <c r="AH74" i="93"/>
  <c r="AQ74" i="93" s="1"/>
  <c r="AR70" i="74"/>
  <c r="AH74" i="41"/>
  <c r="AQ74" i="41" s="1"/>
  <c r="AR71" i="46"/>
  <c r="AH72" i="47"/>
  <c r="AQ72" i="47" s="1"/>
  <c r="AR73" i="42"/>
  <c r="X74" i="82"/>
  <c r="Y74" i="82"/>
  <c r="AH72" i="46"/>
  <c r="AQ72" i="46" s="1"/>
  <c r="AH74" i="42"/>
  <c r="AQ74" i="42" s="1"/>
  <c r="Y73" i="83"/>
  <c r="X73" i="83"/>
  <c r="Z73" i="83" s="1"/>
  <c r="AN70" i="89"/>
  <c r="AI70" i="89"/>
  <c r="AH75" i="86"/>
  <c r="AQ75" i="86" s="1"/>
  <c r="AR73" i="41"/>
  <c r="AR71" i="47"/>
  <c r="AN70" i="27"/>
  <c r="AI70" i="27"/>
  <c r="Z72" i="47"/>
  <c r="AH75" i="26"/>
  <c r="AQ75" i="26" s="1"/>
  <c r="Y72" i="45"/>
  <c r="X72" i="45"/>
  <c r="Z72" i="45" s="1"/>
  <c r="Y75" i="73"/>
  <c r="X75" i="73"/>
  <c r="AN75" i="38"/>
  <c r="AI75" i="38"/>
  <c r="Y74" i="87"/>
  <c r="X74" i="87"/>
  <c r="AI72" i="43"/>
  <c r="AN72" i="43"/>
  <c r="Z75" i="37"/>
  <c r="Z74" i="42"/>
  <c r="Z74" i="93"/>
  <c r="Z74" i="41"/>
  <c r="Y71" i="27"/>
  <c r="X71" i="27"/>
  <c r="Z71" i="27" s="1"/>
  <c r="AH73" i="39"/>
  <c r="AQ73" i="39" s="1"/>
  <c r="AH77" i="91"/>
  <c r="AQ77" i="91" s="1"/>
  <c r="AN73" i="90"/>
  <c r="AI73" i="90"/>
  <c r="X75" i="85"/>
  <c r="Y75" i="85"/>
  <c r="AR74" i="37"/>
  <c r="X72" i="29"/>
  <c r="Y72" i="29"/>
  <c r="AI74" i="73"/>
  <c r="AN74" i="73"/>
  <c r="Y75" i="77"/>
  <c r="Z75" i="77" s="1"/>
  <c r="X75" i="77"/>
  <c r="AH72" i="35"/>
  <c r="AQ72" i="35" s="1"/>
  <c r="AH74" i="31"/>
  <c r="AQ74" i="31" s="1"/>
  <c r="AR71" i="78"/>
  <c r="Z75" i="86"/>
  <c r="AR74" i="26"/>
  <c r="Y76" i="79"/>
  <c r="X76" i="79"/>
  <c r="Z76" i="79" s="1"/>
  <c r="Z75" i="26"/>
  <c r="AR71" i="35"/>
  <c r="AI74" i="85"/>
  <c r="AN74" i="85"/>
  <c r="AN71" i="29"/>
  <c r="AI71" i="29"/>
  <c r="AN71" i="45"/>
  <c r="AI71" i="45"/>
  <c r="AI73" i="87"/>
  <c r="AN73" i="87"/>
  <c r="AN73" i="33"/>
  <c r="AI73" i="33"/>
  <c r="AN74" i="77"/>
  <c r="AI74" i="77"/>
  <c r="X73" i="43"/>
  <c r="Y73" i="43"/>
  <c r="AR75" i="95"/>
  <c r="AF70" i="94"/>
  <c r="AO70" i="94" s="1"/>
  <c r="W71" i="94"/>
  <c r="AG70" i="94"/>
  <c r="AP70" i="94" s="1"/>
  <c r="AE70" i="94"/>
  <c r="X71" i="89"/>
  <c r="Y71" i="89"/>
  <c r="AR72" i="39"/>
  <c r="AG73" i="39"/>
  <c r="AP73" i="39" s="1"/>
  <c r="AE73" i="39"/>
  <c r="W74" i="39"/>
  <c r="AF73" i="39"/>
  <c r="AO73" i="39" s="1"/>
  <c r="AF77" i="91"/>
  <c r="AO77" i="91" s="1"/>
  <c r="AE77" i="91"/>
  <c r="AG77" i="91"/>
  <c r="AP77" i="91" s="1"/>
  <c r="W78" i="91"/>
  <c r="AN75" i="79"/>
  <c r="AI75" i="79"/>
  <c r="AH71" i="74"/>
  <c r="AQ71" i="74" s="1"/>
  <c r="AR74" i="86"/>
  <c r="AI73" i="82"/>
  <c r="AN73" i="82"/>
  <c r="X74" i="33"/>
  <c r="Y74" i="33"/>
  <c r="Z72" i="35"/>
  <c r="AR73" i="93"/>
  <c r="Y74" i="30"/>
  <c r="X74" i="30"/>
  <c r="AR76" i="91"/>
  <c r="AN72" i="83"/>
  <c r="AI72" i="83"/>
  <c r="AF73" i="34"/>
  <c r="AO73" i="34" s="1"/>
  <c r="W74" i="34"/>
  <c r="AG73" i="34"/>
  <c r="AP73" i="34" s="1"/>
  <c r="AE73" i="34"/>
  <c r="AH72" i="78"/>
  <c r="AQ72" i="78" s="1"/>
  <c r="AH76" i="95"/>
  <c r="AQ76" i="95" s="1"/>
  <c r="W71" i="75"/>
  <c r="AG70" i="75"/>
  <c r="AP70" i="75" s="1"/>
  <c r="AF70" i="75"/>
  <c r="AO70" i="75" s="1"/>
  <c r="AE70" i="75"/>
  <c r="AE73" i="81"/>
  <c r="W74" i="81"/>
  <c r="AG73" i="81"/>
  <c r="AP73" i="81" s="1"/>
  <c r="AF73" i="81"/>
  <c r="AO73" i="81" s="1"/>
  <c r="AG74" i="25"/>
  <c r="AP74" i="25" s="1"/>
  <c r="AF74" i="25"/>
  <c r="AO74" i="25" s="1"/>
  <c r="AE74" i="25"/>
  <c r="W75" i="25"/>
  <c r="AR73" i="31"/>
  <c r="Z71" i="74"/>
  <c r="Y74" i="90"/>
  <c r="X74" i="90"/>
  <c r="Z74" i="90" s="1"/>
  <c r="X76" i="38"/>
  <c r="Y76" i="38"/>
  <c r="Z73" i="43" l="1"/>
  <c r="Z74" i="33"/>
  <c r="Z74" i="30"/>
  <c r="AG74" i="30" s="1"/>
  <c r="AP74" i="30" s="1"/>
  <c r="Z74" i="87"/>
  <c r="AE74" i="31"/>
  <c r="AF74" i="31"/>
  <c r="AO74" i="31" s="1"/>
  <c r="AF72" i="78"/>
  <c r="AO72" i="78" s="1"/>
  <c r="AF74" i="90"/>
  <c r="AO74" i="90" s="1"/>
  <c r="AG74" i="90"/>
  <c r="AP74" i="90" s="1"/>
  <c r="AE74" i="90"/>
  <c r="W75" i="90"/>
  <c r="AR72" i="83"/>
  <c r="AE74" i="30"/>
  <c r="W75" i="30"/>
  <c r="W75" i="33"/>
  <c r="AG74" i="33"/>
  <c r="AP74" i="33" s="1"/>
  <c r="AF74" i="33"/>
  <c r="AO74" i="33" s="1"/>
  <c r="AE74" i="33"/>
  <c r="Y78" i="91"/>
  <c r="X78" i="91"/>
  <c r="Z78" i="91" s="1"/>
  <c r="Y71" i="94"/>
  <c r="X71" i="94"/>
  <c r="AE73" i="43"/>
  <c r="AG73" i="43"/>
  <c r="AP73" i="43" s="1"/>
  <c r="W74" i="43"/>
  <c r="AF73" i="43"/>
  <c r="AO73" i="43" s="1"/>
  <c r="AR73" i="87"/>
  <c r="AR74" i="85"/>
  <c r="W77" i="79"/>
  <c r="AG76" i="79"/>
  <c r="AP76" i="79" s="1"/>
  <c r="AF76" i="79"/>
  <c r="AO76" i="79" s="1"/>
  <c r="AE76" i="79"/>
  <c r="W76" i="77"/>
  <c r="AG75" i="77"/>
  <c r="AP75" i="77" s="1"/>
  <c r="AF75" i="77"/>
  <c r="AO75" i="77" s="1"/>
  <c r="AE75" i="77"/>
  <c r="AG72" i="45"/>
  <c r="AP72" i="45" s="1"/>
  <c r="W73" i="45"/>
  <c r="AE72" i="45"/>
  <c r="AF72" i="45"/>
  <c r="AO72" i="45" s="1"/>
  <c r="W73" i="47"/>
  <c r="AG72" i="47"/>
  <c r="AP72" i="47" s="1"/>
  <c r="AF72" i="47"/>
  <c r="AO72" i="47" s="1"/>
  <c r="AE72" i="47"/>
  <c r="AR70" i="89"/>
  <c r="AN72" i="78"/>
  <c r="AI72" i="78"/>
  <c r="Y75" i="25"/>
  <c r="X75" i="25"/>
  <c r="AI73" i="34"/>
  <c r="AN73" i="34"/>
  <c r="Y74" i="39"/>
  <c r="X74" i="39"/>
  <c r="AH71" i="89"/>
  <c r="AQ71" i="89" s="1"/>
  <c r="AR74" i="77"/>
  <c r="AR71" i="45"/>
  <c r="W72" i="27"/>
  <c r="AG71" i="27"/>
  <c r="AP71" i="27" s="1"/>
  <c r="AF71" i="27"/>
  <c r="AO71" i="27" s="1"/>
  <c r="AE71" i="27"/>
  <c r="AR72" i="43"/>
  <c r="AH75" i="73"/>
  <c r="AQ75" i="73" s="1"/>
  <c r="AR70" i="27"/>
  <c r="Y75" i="31"/>
  <c r="X75" i="31"/>
  <c r="AN74" i="25"/>
  <c r="AI74" i="25"/>
  <c r="X74" i="81"/>
  <c r="Z74" i="81" s="1"/>
  <c r="Y74" i="81"/>
  <c r="Y71" i="75"/>
  <c r="X71" i="75"/>
  <c r="AR73" i="82"/>
  <c r="AN73" i="39"/>
  <c r="AI73" i="39"/>
  <c r="Z71" i="89"/>
  <c r="AR74" i="73"/>
  <c r="W75" i="41"/>
  <c r="AG74" i="41"/>
  <c r="AP74" i="41" s="1"/>
  <c r="AF74" i="41"/>
  <c r="AO74" i="41" s="1"/>
  <c r="AE74" i="41"/>
  <c r="AH74" i="87"/>
  <c r="AQ74" i="87" s="1"/>
  <c r="AH73" i="83"/>
  <c r="AQ73" i="83" s="1"/>
  <c r="AI72" i="46"/>
  <c r="AN72" i="46"/>
  <c r="AE71" i="74"/>
  <c r="W72" i="74"/>
  <c r="AF71" i="74"/>
  <c r="AO71" i="74" s="1"/>
  <c r="AG71" i="74"/>
  <c r="AP71" i="74" s="1"/>
  <c r="AI73" i="81"/>
  <c r="AN73" i="81"/>
  <c r="AG72" i="35"/>
  <c r="AP72" i="35" s="1"/>
  <c r="AE72" i="35"/>
  <c r="W73" i="35"/>
  <c r="AF72" i="35"/>
  <c r="AO72" i="35" s="1"/>
  <c r="AN77" i="91"/>
  <c r="AI77" i="91"/>
  <c r="AI70" i="94"/>
  <c r="AN70" i="94"/>
  <c r="AR73" i="33"/>
  <c r="AR71" i="29"/>
  <c r="W76" i="26"/>
  <c r="AG75" i="26"/>
  <c r="AP75" i="26" s="1"/>
  <c r="AF75" i="26"/>
  <c r="AO75" i="26" s="1"/>
  <c r="AE75" i="26"/>
  <c r="AG75" i="86"/>
  <c r="AP75" i="86" s="1"/>
  <c r="W76" i="86"/>
  <c r="AE75" i="86"/>
  <c r="AF75" i="86"/>
  <c r="AO75" i="86" s="1"/>
  <c r="AH75" i="85"/>
  <c r="AQ75" i="85" s="1"/>
  <c r="AG74" i="93"/>
  <c r="AP74" i="93" s="1"/>
  <c r="AF74" i="93"/>
  <c r="AO74" i="93" s="1"/>
  <c r="AE74" i="93"/>
  <c r="W75" i="93"/>
  <c r="Z75" i="73"/>
  <c r="AI74" i="31"/>
  <c r="AN74" i="31"/>
  <c r="AH74" i="90"/>
  <c r="AQ74" i="90" s="1"/>
  <c r="AH76" i="38"/>
  <c r="AQ76" i="38" s="1"/>
  <c r="AI70" i="75"/>
  <c r="AN70" i="75"/>
  <c r="X74" i="34"/>
  <c r="Y74" i="34"/>
  <c r="AH74" i="30"/>
  <c r="AQ74" i="30" s="1"/>
  <c r="AR75" i="79"/>
  <c r="AH76" i="79"/>
  <c r="AQ76" i="79" s="1"/>
  <c r="AH75" i="77"/>
  <c r="AQ75" i="77" s="1"/>
  <c r="AH72" i="29"/>
  <c r="AQ72" i="29" s="1"/>
  <c r="Z75" i="85"/>
  <c r="W75" i="42"/>
  <c r="AG74" i="42"/>
  <c r="AP74" i="42" s="1"/>
  <c r="AF74" i="42"/>
  <c r="AO74" i="42" s="1"/>
  <c r="AE74" i="42"/>
  <c r="AE74" i="87"/>
  <c r="W75" i="87"/>
  <c r="AF74" i="87"/>
  <c r="AO74" i="87" s="1"/>
  <c r="AG74" i="87"/>
  <c r="AP74" i="87" s="1"/>
  <c r="AH72" i="45"/>
  <c r="AQ72" i="45" s="1"/>
  <c r="W74" i="83"/>
  <c r="AE73" i="83"/>
  <c r="AG73" i="83"/>
  <c r="AP73" i="83" s="1"/>
  <c r="AF73" i="83"/>
  <c r="AO73" i="83" s="1"/>
  <c r="AH74" i="82"/>
  <c r="AQ74" i="82" s="1"/>
  <c r="AR73" i="30"/>
  <c r="X77" i="95"/>
  <c r="Y77" i="95"/>
  <c r="Z76" i="38"/>
  <c r="AH74" i="33"/>
  <c r="AQ74" i="33" s="1"/>
  <c r="AH73" i="43"/>
  <c r="AQ73" i="43" s="1"/>
  <c r="Z72" i="29"/>
  <c r="AR73" i="90"/>
  <c r="AH71" i="27"/>
  <c r="AQ71" i="27" s="1"/>
  <c r="AG75" i="37"/>
  <c r="AP75" i="37" s="1"/>
  <c r="AF75" i="37"/>
  <c r="AO75" i="37" s="1"/>
  <c r="AE75" i="37"/>
  <c r="W76" i="37"/>
  <c r="AR75" i="38"/>
  <c r="Z74" i="82"/>
  <c r="X73" i="78"/>
  <c r="Y73" i="78"/>
  <c r="AN76" i="95"/>
  <c r="AI76" i="95"/>
  <c r="X73" i="46"/>
  <c r="Y73" i="46"/>
  <c r="AF74" i="30" l="1"/>
  <c r="AO74" i="30" s="1"/>
  <c r="Z71" i="75"/>
  <c r="Y75" i="87"/>
  <c r="X75" i="87"/>
  <c r="X76" i="86"/>
  <c r="Y76" i="86"/>
  <c r="Y73" i="35"/>
  <c r="X73" i="35"/>
  <c r="AR73" i="39"/>
  <c r="AE71" i="75"/>
  <c r="W72" i="75"/>
  <c r="AF71" i="75"/>
  <c r="AO71" i="75" s="1"/>
  <c r="AG71" i="75"/>
  <c r="AP71" i="75" s="1"/>
  <c r="AH75" i="31"/>
  <c r="AQ75" i="31" s="1"/>
  <c r="AI71" i="27"/>
  <c r="AN71" i="27"/>
  <c r="AR73" i="34"/>
  <c r="Y73" i="47"/>
  <c r="X73" i="47"/>
  <c r="AI75" i="77"/>
  <c r="AN75" i="77"/>
  <c r="AN73" i="43"/>
  <c r="AI73" i="43"/>
  <c r="AG78" i="91"/>
  <c r="AP78" i="91" s="1"/>
  <c r="AF78" i="91"/>
  <c r="AO78" i="91" s="1"/>
  <c r="W79" i="91"/>
  <c r="AE78" i="91"/>
  <c r="X76" i="37"/>
  <c r="Y76" i="37"/>
  <c r="W73" i="29"/>
  <c r="AG72" i="29"/>
  <c r="AP72" i="29" s="1"/>
  <c r="AE72" i="29"/>
  <c r="AF72" i="29"/>
  <c r="AO72" i="29" s="1"/>
  <c r="AI73" i="83"/>
  <c r="AN73" i="83"/>
  <c r="AI74" i="87"/>
  <c r="AN74" i="87"/>
  <c r="AG75" i="85"/>
  <c r="AP75" i="85" s="1"/>
  <c r="AF75" i="85"/>
  <c r="AO75" i="85" s="1"/>
  <c r="AE75" i="85"/>
  <c r="W76" i="85"/>
  <c r="AH74" i="34"/>
  <c r="AQ74" i="34" s="1"/>
  <c r="X75" i="93"/>
  <c r="Z75" i="93" s="1"/>
  <c r="Y75" i="93"/>
  <c r="X76" i="26"/>
  <c r="Y76" i="26"/>
  <c r="AR70" i="94"/>
  <c r="AN72" i="35"/>
  <c r="AI72" i="35"/>
  <c r="AH75" i="25"/>
  <c r="AQ75" i="25" s="1"/>
  <c r="AH71" i="94"/>
  <c r="AQ71" i="94" s="1"/>
  <c r="Y75" i="30"/>
  <c r="X75" i="30"/>
  <c r="Y75" i="90"/>
  <c r="Z75" i="90" s="1"/>
  <c r="X75" i="90"/>
  <c r="AF76" i="38"/>
  <c r="AO76" i="38" s="1"/>
  <c r="W77" i="38"/>
  <c r="AG76" i="38"/>
  <c r="AP76" i="38" s="1"/>
  <c r="AE76" i="38"/>
  <c r="AH73" i="78"/>
  <c r="AQ73" i="78" s="1"/>
  <c r="AH77" i="95"/>
  <c r="AQ77" i="95" s="1"/>
  <c r="AI74" i="42"/>
  <c r="AN74" i="42"/>
  <c r="Z74" i="34"/>
  <c r="AN74" i="93"/>
  <c r="AI74" i="93"/>
  <c r="AR77" i="91"/>
  <c r="X72" i="74"/>
  <c r="Y72" i="74"/>
  <c r="X75" i="41"/>
  <c r="Y75" i="41"/>
  <c r="AH74" i="81"/>
  <c r="AQ74" i="81" s="1"/>
  <c r="Z75" i="31"/>
  <c r="AH74" i="39"/>
  <c r="AQ74" i="39" s="1"/>
  <c r="AI72" i="47"/>
  <c r="AN72" i="47"/>
  <c r="AN72" i="45"/>
  <c r="AI72" i="45"/>
  <c r="AI74" i="33"/>
  <c r="AN74" i="33"/>
  <c r="AN74" i="30"/>
  <c r="AI74" i="30"/>
  <c r="AH73" i="46"/>
  <c r="AQ73" i="46" s="1"/>
  <c r="Z73" i="78"/>
  <c r="AN75" i="37"/>
  <c r="AI75" i="37"/>
  <c r="Z77" i="95"/>
  <c r="X74" i="83"/>
  <c r="Y74" i="83"/>
  <c r="AI75" i="26"/>
  <c r="AN75" i="26"/>
  <c r="AI71" i="74"/>
  <c r="AN71" i="74"/>
  <c r="AG74" i="81"/>
  <c r="AP74" i="81" s="1"/>
  <c r="AF74" i="81"/>
  <c r="AO74" i="81" s="1"/>
  <c r="W75" i="81"/>
  <c r="AE74" i="81"/>
  <c r="Z75" i="25"/>
  <c r="Y73" i="45"/>
  <c r="X73" i="45"/>
  <c r="Z73" i="45" s="1"/>
  <c r="X77" i="79"/>
  <c r="Y77" i="79"/>
  <c r="Y74" i="43"/>
  <c r="X74" i="43"/>
  <c r="Z74" i="43" s="1"/>
  <c r="Z71" i="94"/>
  <c r="AN74" i="90"/>
  <c r="AI74" i="90"/>
  <c r="Z73" i="46"/>
  <c r="AE74" i="82"/>
  <c r="AG74" i="82"/>
  <c r="AP74" i="82" s="1"/>
  <c r="AF74" i="82"/>
  <c r="AO74" i="82" s="1"/>
  <c r="W75" i="82"/>
  <c r="AR70" i="75"/>
  <c r="AR74" i="31"/>
  <c r="AR73" i="81"/>
  <c r="AI74" i="41"/>
  <c r="AN74" i="41"/>
  <c r="AH71" i="75"/>
  <c r="AQ71" i="75" s="1"/>
  <c r="AR74" i="25"/>
  <c r="Y72" i="27"/>
  <c r="X72" i="27"/>
  <c r="Z74" i="39"/>
  <c r="AR72" i="78"/>
  <c r="X76" i="77"/>
  <c r="Y76" i="77"/>
  <c r="AH78" i="91"/>
  <c r="AQ78" i="91" s="1"/>
  <c r="Y75" i="42"/>
  <c r="X75" i="42"/>
  <c r="AR76" i="95"/>
  <c r="AG75" i="73"/>
  <c r="AP75" i="73" s="1"/>
  <c r="AF75" i="73"/>
  <c r="AO75" i="73" s="1"/>
  <c r="AE75" i="73"/>
  <c r="W76" i="73"/>
  <c r="AN75" i="86"/>
  <c r="AI75" i="86"/>
  <c r="AR72" i="46"/>
  <c r="AG71" i="89"/>
  <c r="AP71" i="89" s="1"/>
  <c r="AF71" i="89"/>
  <c r="AO71" i="89" s="1"/>
  <c r="W72" i="89"/>
  <c r="AE71" i="89"/>
  <c r="AI76" i="79"/>
  <c r="AN76" i="79"/>
  <c r="Y75" i="33"/>
  <c r="X75" i="33"/>
  <c r="Z72" i="74" l="1"/>
  <c r="Z74" i="83"/>
  <c r="Z75" i="42"/>
  <c r="AG75" i="42" s="1"/>
  <c r="AP75" i="42" s="1"/>
  <c r="W76" i="42"/>
  <c r="AF75" i="42"/>
  <c r="AO75" i="42" s="1"/>
  <c r="AE74" i="83"/>
  <c r="AG74" i="83"/>
  <c r="AP74" i="83" s="1"/>
  <c r="W75" i="83"/>
  <c r="AF74" i="83"/>
  <c r="AO74" i="83" s="1"/>
  <c r="AG74" i="43"/>
  <c r="AP74" i="43" s="1"/>
  <c r="AF74" i="43"/>
  <c r="AO74" i="43" s="1"/>
  <c r="AE74" i="43"/>
  <c r="W75" i="43"/>
  <c r="AR72" i="47"/>
  <c r="AE75" i="31"/>
  <c r="W76" i="31"/>
  <c r="AG75" i="31"/>
  <c r="AP75" i="31" s="1"/>
  <c r="AF75" i="31"/>
  <c r="AO75" i="31" s="1"/>
  <c r="AR74" i="42"/>
  <c r="X73" i="29"/>
  <c r="Y73" i="29"/>
  <c r="X79" i="91"/>
  <c r="Y79" i="91"/>
  <c r="AH76" i="86"/>
  <c r="AQ76" i="86" s="1"/>
  <c r="Y76" i="73"/>
  <c r="X76" i="73"/>
  <c r="Z76" i="73" s="1"/>
  <c r="AH75" i="42"/>
  <c r="AQ75" i="42" s="1"/>
  <c r="AN74" i="82"/>
  <c r="AI74" i="82"/>
  <c r="W74" i="78"/>
  <c r="AG73" i="78"/>
  <c r="AP73" i="78" s="1"/>
  <c r="AE73" i="78"/>
  <c r="AF73" i="78"/>
  <c r="AO73" i="78" s="1"/>
  <c r="AR74" i="30"/>
  <c r="AG72" i="74"/>
  <c r="AP72" i="74" s="1"/>
  <c r="AF72" i="74"/>
  <c r="AO72" i="74" s="1"/>
  <c r="AE72" i="74"/>
  <c r="W73" i="74"/>
  <c r="AI76" i="38"/>
  <c r="AN76" i="38"/>
  <c r="W76" i="93"/>
  <c r="AG75" i="93"/>
  <c r="AP75" i="93" s="1"/>
  <c r="AE75" i="93"/>
  <c r="AF75" i="93"/>
  <c r="AO75" i="93" s="1"/>
  <c r="AR74" i="87"/>
  <c r="AN78" i="91"/>
  <c r="AI78" i="91"/>
  <c r="AI71" i="75"/>
  <c r="AN71" i="75"/>
  <c r="AR76" i="79"/>
  <c r="AR75" i="77"/>
  <c r="AN71" i="89"/>
  <c r="AI71" i="89"/>
  <c r="AH72" i="27"/>
  <c r="AQ72" i="27" s="1"/>
  <c r="AR74" i="90"/>
  <c r="W76" i="25"/>
  <c r="AG75" i="25"/>
  <c r="AP75" i="25" s="1"/>
  <c r="AF75" i="25"/>
  <c r="AO75" i="25" s="1"/>
  <c r="AE75" i="25"/>
  <c r="AH75" i="41"/>
  <c r="AQ75" i="41" s="1"/>
  <c r="AH75" i="30"/>
  <c r="AQ75" i="30" s="1"/>
  <c r="AH76" i="26"/>
  <c r="AQ76" i="26" s="1"/>
  <c r="AN75" i="85"/>
  <c r="AI75" i="85"/>
  <c r="AR73" i="83"/>
  <c r="AH73" i="47"/>
  <c r="AQ73" i="47" s="1"/>
  <c r="AR71" i="27"/>
  <c r="Z76" i="86"/>
  <c r="W75" i="39"/>
  <c r="AG74" i="39"/>
  <c r="AP74" i="39" s="1"/>
  <c r="AF74" i="39"/>
  <c r="AO74" i="39" s="1"/>
  <c r="AE74" i="39"/>
  <c r="W74" i="45"/>
  <c r="AF73" i="45"/>
  <c r="AO73" i="45" s="1"/>
  <c r="AE73" i="45"/>
  <c r="AG73" i="45"/>
  <c r="AP73" i="45" s="1"/>
  <c r="AH75" i="33"/>
  <c r="AQ75" i="33" s="1"/>
  <c r="AR75" i="86"/>
  <c r="AH76" i="77"/>
  <c r="AQ76" i="77" s="1"/>
  <c r="Y75" i="82"/>
  <c r="X75" i="82"/>
  <c r="AH77" i="79"/>
  <c r="AQ77" i="79" s="1"/>
  <c r="AR71" i="74"/>
  <c r="AG77" i="95"/>
  <c r="AP77" i="95" s="1"/>
  <c r="AF77" i="95"/>
  <c r="AO77" i="95" s="1"/>
  <c r="AE77" i="95"/>
  <c r="W78" i="95"/>
  <c r="AR74" i="33"/>
  <c r="Z75" i="41"/>
  <c r="AR74" i="93"/>
  <c r="X77" i="38"/>
  <c r="Y77" i="38"/>
  <c r="AR72" i="35"/>
  <c r="Z76" i="26"/>
  <c r="AH76" i="37"/>
  <c r="AQ76" i="37" s="1"/>
  <c r="AH73" i="35"/>
  <c r="AQ73" i="35" s="1"/>
  <c r="AH75" i="87"/>
  <c r="AQ75" i="87" s="1"/>
  <c r="AN75" i="73"/>
  <c r="AI75" i="73"/>
  <c r="AR74" i="41"/>
  <c r="AH74" i="83"/>
  <c r="AQ74" i="83" s="1"/>
  <c r="X72" i="89"/>
  <c r="Y72" i="89"/>
  <c r="Z76" i="77"/>
  <c r="Z72" i="27"/>
  <c r="AF71" i="94"/>
  <c r="AO71" i="94" s="1"/>
  <c r="AG71" i="94"/>
  <c r="AP71" i="94" s="1"/>
  <c r="AE71" i="94"/>
  <c r="W72" i="94"/>
  <c r="Z77" i="79"/>
  <c r="AN74" i="81"/>
  <c r="AI74" i="81"/>
  <c r="AR75" i="37"/>
  <c r="AR72" i="45"/>
  <c r="Z75" i="30"/>
  <c r="AI72" i="29"/>
  <c r="AN72" i="29"/>
  <c r="Z76" i="37"/>
  <c r="AR73" i="43"/>
  <c r="Z73" i="47"/>
  <c r="AE73" i="46"/>
  <c r="W74" i="46"/>
  <c r="AG73" i="46"/>
  <c r="AP73" i="46" s="1"/>
  <c r="AF73" i="46"/>
  <c r="AO73" i="46" s="1"/>
  <c r="AF75" i="90"/>
  <c r="AO75" i="90" s="1"/>
  <c r="AG75" i="90"/>
  <c r="AP75" i="90" s="1"/>
  <c r="W76" i="90"/>
  <c r="AE75" i="90"/>
  <c r="X76" i="85"/>
  <c r="Y76" i="85"/>
  <c r="Z75" i="33"/>
  <c r="AH74" i="43"/>
  <c r="AQ74" i="43" s="1"/>
  <c r="AH73" i="45"/>
  <c r="AQ73" i="45" s="1"/>
  <c r="X75" i="81"/>
  <c r="Y75" i="81"/>
  <c r="Z75" i="81" s="1"/>
  <c r="AR75" i="26"/>
  <c r="AH72" i="74"/>
  <c r="AQ72" i="74" s="1"/>
  <c r="AE74" i="34"/>
  <c r="W75" i="34"/>
  <c r="AG74" i="34"/>
  <c r="AP74" i="34" s="1"/>
  <c r="AF74" i="34"/>
  <c r="AO74" i="34" s="1"/>
  <c r="AH75" i="90"/>
  <c r="AQ75" i="90" s="1"/>
  <c r="AH75" i="93"/>
  <c r="AQ75" i="93" s="1"/>
  <c r="X72" i="75"/>
  <c r="Y72" i="75"/>
  <c r="Z73" i="35"/>
  <c r="Z75" i="87"/>
  <c r="Z76" i="85" l="1"/>
  <c r="AE75" i="42"/>
  <c r="Z75" i="82"/>
  <c r="AF75" i="82" s="1"/>
  <c r="AO75" i="82" s="1"/>
  <c r="W77" i="85"/>
  <c r="AG76" i="85"/>
  <c r="AP76" i="85" s="1"/>
  <c r="AE76" i="85"/>
  <c r="AF76" i="85"/>
  <c r="AO76" i="85" s="1"/>
  <c r="W76" i="81"/>
  <c r="AG75" i="81"/>
  <c r="AP75" i="81" s="1"/>
  <c r="AF75" i="81"/>
  <c r="AO75" i="81" s="1"/>
  <c r="AE75" i="81"/>
  <c r="AG75" i="82"/>
  <c r="AP75" i="82" s="1"/>
  <c r="AE75" i="82"/>
  <c r="W77" i="73"/>
  <c r="AG76" i="73"/>
  <c r="AP76" i="73" s="1"/>
  <c r="AE76" i="73"/>
  <c r="AF76" i="73"/>
  <c r="AO76" i="73" s="1"/>
  <c r="AE75" i="41"/>
  <c r="W76" i="41"/>
  <c r="AF75" i="41"/>
  <c r="AO75" i="41" s="1"/>
  <c r="AG75" i="41"/>
  <c r="AP75" i="41" s="1"/>
  <c r="W74" i="35"/>
  <c r="AG73" i="35"/>
  <c r="AP73" i="35" s="1"/>
  <c r="AF73" i="35"/>
  <c r="AO73" i="35" s="1"/>
  <c r="AE73" i="35"/>
  <c r="AN74" i="34"/>
  <c r="AI74" i="34"/>
  <c r="AE77" i="79"/>
  <c r="W78" i="79"/>
  <c r="AG77" i="79"/>
  <c r="AP77" i="79" s="1"/>
  <c r="AF77" i="79"/>
  <c r="AO77" i="79" s="1"/>
  <c r="AE72" i="27"/>
  <c r="W73" i="27"/>
  <c r="AG72" i="27"/>
  <c r="AP72" i="27" s="1"/>
  <c r="AF72" i="27"/>
  <c r="AO72" i="27" s="1"/>
  <c r="AR75" i="73"/>
  <c r="AI74" i="39"/>
  <c r="AN74" i="39"/>
  <c r="Y76" i="25"/>
  <c r="X76" i="25"/>
  <c r="X76" i="93"/>
  <c r="Y76" i="93"/>
  <c r="AI75" i="31"/>
  <c r="AN75" i="31"/>
  <c r="AN74" i="83"/>
  <c r="AI74" i="83"/>
  <c r="X72" i="94"/>
  <c r="Y72" i="94"/>
  <c r="AH79" i="91"/>
  <c r="AQ79" i="91" s="1"/>
  <c r="AQ81" i="91" s="1"/>
  <c r="AZ3" i="91"/>
  <c r="AX4" i="91" s="1"/>
  <c r="S4" i="91" s="1"/>
  <c r="AC4" i="91" s="1"/>
  <c r="AB5" i="91" s="1"/>
  <c r="AX17" i="91"/>
  <c r="S17" i="91" s="1"/>
  <c r="AC17" i="91" s="1"/>
  <c r="AB18" i="91" s="1"/>
  <c r="AX18" i="91"/>
  <c r="S18" i="91" s="1"/>
  <c r="AC18" i="91" s="1"/>
  <c r="AB19" i="91" s="1"/>
  <c r="AX19" i="91"/>
  <c r="S19" i="91" s="1"/>
  <c r="AC19" i="91" s="1"/>
  <c r="AB20" i="91" s="1"/>
  <c r="AX22" i="91"/>
  <c r="S22" i="91" s="1"/>
  <c r="AC22" i="91" s="1"/>
  <c r="AB23" i="91" s="1"/>
  <c r="AX23" i="91"/>
  <c r="S23" i="91" s="1"/>
  <c r="AC23" i="91" s="1"/>
  <c r="AB24" i="91" s="1"/>
  <c r="AX24" i="91"/>
  <c r="S24" i="91" s="1"/>
  <c r="AC24" i="91" s="1"/>
  <c r="AB25" i="91" s="1"/>
  <c r="AX25" i="91"/>
  <c r="S25" i="91" s="1"/>
  <c r="AC25" i="91" s="1"/>
  <c r="AB26" i="91" s="1"/>
  <c r="AX26" i="91"/>
  <c r="S26" i="91" s="1"/>
  <c r="AC26" i="91" s="1"/>
  <c r="AB27" i="91" s="1"/>
  <c r="AX27" i="91"/>
  <c r="S27" i="91" s="1"/>
  <c r="AC27" i="91" s="1"/>
  <c r="AB28" i="91" s="1"/>
  <c r="AX28" i="91"/>
  <c r="S28" i="91" s="1"/>
  <c r="AC28" i="91" s="1"/>
  <c r="AB29" i="91" s="1"/>
  <c r="AX29" i="91"/>
  <c r="S29" i="91" s="1"/>
  <c r="AC29" i="91" s="1"/>
  <c r="AB30" i="91" s="1"/>
  <c r="AX30" i="91"/>
  <c r="S30" i="91" s="1"/>
  <c r="AC30" i="91" s="1"/>
  <c r="AB31" i="91" s="1"/>
  <c r="AX31" i="91"/>
  <c r="S31" i="91" s="1"/>
  <c r="AC31" i="91" s="1"/>
  <c r="AB32" i="91" s="1"/>
  <c r="AX32" i="91"/>
  <c r="S32" i="91" s="1"/>
  <c r="AC32" i="91" s="1"/>
  <c r="AB33" i="91" s="1"/>
  <c r="AX33" i="91"/>
  <c r="S33" i="91" s="1"/>
  <c r="AC33" i="91" s="1"/>
  <c r="AB34" i="91" s="1"/>
  <c r="AX34" i="91"/>
  <c r="S34" i="91" s="1"/>
  <c r="AC34" i="91" s="1"/>
  <c r="AB35" i="91" s="1"/>
  <c r="AX35" i="91"/>
  <c r="S35" i="91" s="1"/>
  <c r="AC35" i="91" s="1"/>
  <c r="AB36" i="91" s="1"/>
  <c r="AX36" i="91"/>
  <c r="S36" i="91" s="1"/>
  <c r="AC36" i="91" s="1"/>
  <c r="AB37" i="91" s="1"/>
  <c r="AX37" i="91"/>
  <c r="S37" i="91" s="1"/>
  <c r="AC37" i="91" s="1"/>
  <c r="AB38" i="91" s="1"/>
  <c r="AX38" i="91"/>
  <c r="S38" i="91" s="1"/>
  <c r="AC38" i="91" s="1"/>
  <c r="AB39" i="91" s="1"/>
  <c r="AX39" i="91"/>
  <c r="S39" i="91" s="1"/>
  <c r="AC39" i="91" s="1"/>
  <c r="AB40" i="91" s="1"/>
  <c r="AX40" i="91"/>
  <c r="S40" i="91" s="1"/>
  <c r="AC40" i="91" s="1"/>
  <c r="AB41" i="91" s="1"/>
  <c r="AX41" i="91"/>
  <c r="S41" i="91" s="1"/>
  <c r="AC41" i="91" s="1"/>
  <c r="AB42" i="91" s="1"/>
  <c r="AX42" i="91"/>
  <c r="S42" i="91" s="1"/>
  <c r="AC42" i="91" s="1"/>
  <c r="AB43" i="91" s="1"/>
  <c r="AX43" i="91"/>
  <c r="S43" i="91" s="1"/>
  <c r="AC43" i="91" s="1"/>
  <c r="AB44" i="91" s="1"/>
  <c r="AX44" i="91"/>
  <c r="S44" i="91" s="1"/>
  <c r="AC44" i="91" s="1"/>
  <c r="AB45" i="91" s="1"/>
  <c r="AX45" i="91"/>
  <c r="S45" i="91" s="1"/>
  <c r="AC45" i="91" s="1"/>
  <c r="AB46" i="91" s="1"/>
  <c r="AX46" i="91"/>
  <c r="S46" i="91" s="1"/>
  <c r="AC46" i="91" s="1"/>
  <c r="AB47" i="91" s="1"/>
  <c r="AX47" i="91"/>
  <c r="S47" i="91" s="1"/>
  <c r="AC47" i="91" s="1"/>
  <c r="AB48" i="91" s="1"/>
  <c r="AX48" i="91"/>
  <c r="S48" i="91" s="1"/>
  <c r="AC48" i="91" s="1"/>
  <c r="AB49" i="91" s="1"/>
  <c r="AX49" i="91"/>
  <c r="S49" i="91" s="1"/>
  <c r="AC49" i="91" s="1"/>
  <c r="AB50" i="91" s="1"/>
  <c r="AX50" i="91"/>
  <c r="S50" i="91" s="1"/>
  <c r="AC50" i="91" s="1"/>
  <c r="AB51" i="91" s="1"/>
  <c r="AX51" i="91"/>
  <c r="S51" i="91" s="1"/>
  <c r="AC51" i="91" s="1"/>
  <c r="AB52" i="91" s="1"/>
  <c r="AX52" i="91"/>
  <c r="S52" i="91" s="1"/>
  <c r="AC52" i="91" s="1"/>
  <c r="AB53" i="91" s="1"/>
  <c r="AX53" i="91"/>
  <c r="S53" i="91" s="1"/>
  <c r="AC53" i="91" s="1"/>
  <c r="AB54" i="91" s="1"/>
  <c r="AX54" i="91"/>
  <c r="S54" i="91" s="1"/>
  <c r="AC54" i="91" s="1"/>
  <c r="AB55" i="91" s="1"/>
  <c r="AX55" i="91"/>
  <c r="S55" i="91" s="1"/>
  <c r="AC55" i="91" s="1"/>
  <c r="AB56" i="91" s="1"/>
  <c r="AX56" i="91"/>
  <c r="S56" i="91" s="1"/>
  <c r="AC56" i="91" s="1"/>
  <c r="AB57" i="91" s="1"/>
  <c r="AX57" i="91"/>
  <c r="S57" i="91" s="1"/>
  <c r="AC57" i="91" s="1"/>
  <c r="AB58" i="91" s="1"/>
  <c r="AX58" i="91"/>
  <c r="S58" i="91" s="1"/>
  <c r="AC58" i="91" s="1"/>
  <c r="AB59" i="91" s="1"/>
  <c r="AX59" i="91"/>
  <c r="S59" i="91" s="1"/>
  <c r="AC59" i="91" s="1"/>
  <c r="AB60" i="91" s="1"/>
  <c r="AX60" i="91"/>
  <c r="S60" i="91" s="1"/>
  <c r="AC60" i="91" s="1"/>
  <c r="AB61" i="91" s="1"/>
  <c r="AX61" i="91"/>
  <c r="S61" i="91" s="1"/>
  <c r="AC61" i="91" s="1"/>
  <c r="AB62" i="91" s="1"/>
  <c r="AX62" i="91"/>
  <c r="S62" i="91" s="1"/>
  <c r="AC62" i="91" s="1"/>
  <c r="AB63" i="91" s="1"/>
  <c r="AX63" i="91"/>
  <c r="S63" i="91" s="1"/>
  <c r="AC63" i="91" s="1"/>
  <c r="AB64" i="91" s="1"/>
  <c r="AX64" i="91"/>
  <c r="S64" i="91" s="1"/>
  <c r="AC64" i="91" s="1"/>
  <c r="AB65" i="91" s="1"/>
  <c r="AX65" i="91"/>
  <c r="S65" i="91" s="1"/>
  <c r="AC65" i="91" s="1"/>
  <c r="AB66" i="91" s="1"/>
  <c r="AX66" i="91"/>
  <c r="S66" i="91" s="1"/>
  <c r="AC66" i="91" s="1"/>
  <c r="AB67" i="91" s="1"/>
  <c r="AX67" i="91"/>
  <c r="S67" i="91" s="1"/>
  <c r="AC67" i="91" s="1"/>
  <c r="AB68" i="91" s="1"/>
  <c r="AX68" i="91"/>
  <c r="S68" i="91" s="1"/>
  <c r="AC68" i="91" s="1"/>
  <c r="AB69" i="91" s="1"/>
  <c r="AX69" i="91"/>
  <c r="S69" i="91" s="1"/>
  <c r="AC69" i="91" s="1"/>
  <c r="AB70" i="91" s="1"/>
  <c r="AX70" i="91"/>
  <c r="S70" i="91" s="1"/>
  <c r="AC70" i="91" s="1"/>
  <c r="AB71" i="91" s="1"/>
  <c r="AX71" i="91"/>
  <c r="S71" i="91" s="1"/>
  <c r="AC71" i="91" s="1"/>
  <c r="AB72" i="91" s="1"/>
  <c r="AX72" i="91"/>
  <c r="S72" i="91" s="1"/>
  <c r="AC72" i="91" s="1"/>
  <c r="AB73" i="91" s="1"/>
  <c r="AX73" i="91"/>
  <c r="S73" i="91" s="1"/>
  <c r="AC73" i="91" s="1"/>
  <c r="AB74" i="91" s="1"/>
  <c r="AX78" i="91"/>
  <c r="S78" i="91" s="1"/>
  <c r="AC78" i="91" s="1"/>
  <c r="AB79" i="91" s="1"/>
  <c r="AX75" i="91"/>
  <c r="S75" i="91" s="1"/>
  <c r="AC75" i="91" s="1"/>
  <c r="AB76" i="91" s="1"/>
  <c r="AX76" i="91"/>
  <c r="S76" i="91" s="1"/>
  <c r="AC76" i="91" s="1"/>
  <c r="AB77" i="91" s="1"/>
  <c r="AX77" i="91"/>
  <c r="S77" i="91" s="1"/>
  <c r="AC77" i="91" s="1"/>
  <c r="AB78" i="91" s="1"/>
  <c r="AX74" i="91"/>
  <c r="S74" i="91" s="1"/>
  <c r="AC74" i="91" s="1"/>
  <c r="AB75" i="91" s="1"/>
  <c r="AH72" i="75"/>
  <c r="AQ72" i="75" s="1"/>
  <c r="AN75" i="90"/>
  <c r="AI75" i="90"/>
  <c r="W77" i="37"/>
  <c r="AG76" i="37"/>
  <c r="AP76" i="37" s="1"/>
  <c r="AF76" i="37"/>
  <c r="AO76" i="37" s="1"/>
  <c r="AE76" i="37"/>
  <c r="AI71" i="94"/>
  <c r="AN71" i="94"/>
  <c r="AI73" i="45"/>
  <c r="AN73" i="45"/>
  <c r="AI75" i="25"/>
  <c r="AN75" i="25"/>
  <c r="AR71" i="89"/>
  <c r="AR76" i="38"/>
  <c r="X74" i="78"/>
  <c r="Y74" i="78"/>
  <c r="Z79" i="91"/>
  <c r="AE76" i="77"/>
  <c r="W77" i="77"/>
  <c r="AF76" i="77"/>
  <c r="AO76" i="77" s="1"/>
  <c r="AG76" i="77"/>
  <c r="AP76" i="77" s="1"/>
  <c r="Z72" i="75"/>
  <c r="AH75" i="81"/>
  <c r="AQ75" i="81" s="1"/>
  <c r="AF75" i="33"/>
  <c r="AO75" i="33" s="1"/>
  <c r="W76" i="33"/>
  <c r="AG75" i="33"/>
  <c r="AP75" i="33" s="1"/>
  <c r="AE75" i="33"/>
  <c r="X76" i="90"/>
  <c r="Y76" i="90"/>
  <c r="Y74" i="46"/>
  <c r="X74" i="46"/>
  <c r="AH72" i="89"/>
  <c r="AQ72" i="89" s="1"/>
  <c r="AH77" i="38"/>
  <c r="AQ77" i="38" s="1"/>
  <c r="AR75" i="85"/>
  <c r="AR71" i="75"/>
  <c r="AI75" i="93"/>
  <c r="AN75" i="93"/>
  <c r="AR74" i="82"/>
  <c r="Y75" i="43"/>
  <c r="X75" i="43"/>
  <c r="Z75" i="43" s="1"/>
  <c r="Y75" i="83"/>
  <c r="X75" i="83"/>
  <c r="AI73" i="46"/>
  <c r="AN73" i="46"/>
  <c r="AR72" i="29"/>
  <c r="AR74" i="81"/>
  <c r="Z72" i="89"/>
  <c r="Z77" i="38"/>
  <c r="X78" i="95"/>
  <c r="Y78" i="95"/>
  <c r="AH75" i="82"/>
  <c r="AQ75" i="82" s="1"/>
  <c r="Y75" i="39"/>
  <c r="X75" i="39"/>
  <c r="AR78" i="91"/>
  <c r="Y73" i="74"/>
  <c r="X73" i="74"/>
  <c r="AH76" i="73"/>
  <c r="AQ76" i="73" s="1"/>
  <c r="AH73" i="29"/>
  <c r="AQ73" i="29" s="1"/>
  <c r="AN74" i="43"/>
  <c r="AI74" i="43"/>
  <c r="X76" i="42"/>
  <c r="Y76" i="42"/>
  <c r="AG75" i="87"/>
  <c r="AP75" i="87" s="1"/>
  <c r="AF75" i="87"/>
  <c r="AO75" i="87" s="1"/>
  <c r="AE75" i="87"/>
  <c r="W76" i="87"/>
  <c r="Y75" i="34"/>
  <c r="X75" i="34"/>
  <c r="AH76" i="85"/>
  <c r="AQ76" i="85" s="1"/>
  <c r="AE73" i="47"/>
  <c r="AG73" i="47"/>
  <c r="AP73" i="47" s="1"/>
  <c r="W74" i="47"/>
  <c r="AF73" i="47"/>
  <c r="AO73" i="47" s="1"/>
  <c r="W76" i="30"/>
  <c r="AG75" i="30"/>
  <c r="AP75" i="30" s="1"/>
  <c r="AF75" i="30"/>
  <c r="AO75" i="30" s="1"/>
  <c r="AE75" i="30"/>
  <c r="AE76" i="26"/>
  <c r="W77" i="26"/>
  <c r="AG76" i="26"/>
  <c r="AP76" i="26" s="1"/>
  <c r="AF76" i="26"/>
  <c r="AO76" i="26" s="1"/>
  <c r="AN77" i="95"/>
  <c r="AI77" i="95"/>
  <c r="X74" i="45"/>
  <c r="Y74" i="45"/>
  <c r="Z74" i="45" s="1"/>
  <c r="W77" i="86"/>
  <c r="AF76" i="86"/>
  <c r="AO76" i="86" s="1"/>
  <c r="AE76" i="86"/>
  <c r="AG76" i="86"/>
  <c r="AP76" i="86" s="1"/>
  <c r="AN72" i="74"/>
  <c r="AI72" i="74"/>
  <c r="AI73" i="78"/>
  <c r="AN73" i="78"/>
  <c r="Z73" i="29"/>
  <c r="X76" i="31"/>
  <c r="Y76" i="31"/>
  <c r="AI75" i="42"/>
  <c r="AN75" i="42"/>
  <c r="AX11" i="91" l="1"/>
  <c r="S11" i="91" s="1"/>
  <c r="AC11" i="91" s="1"/>
  <c r="AB12" i="91" s="1"/>
  <c r="Z76" i="25"/>
  <c r="AX10" i="91"/>
  <c r="S10" i="91" s="1"/>
  <c r="AC10" i="91" s="1"/>
  <c r="AB11" i="91" s="1"/>
  <c r="Z74" i="78"/>
  <c r="AX16" i="91"/>
  <c r="S16" i="91" s="1"/>
  <c r="AC16" i="91" s="1"/>
  <c r="AB17" i="91" s="1"/>
  <c r="Z76" i="42"/>
  <c r="AX21" i="91"/>
  <c r="S21" i="91" s="1"/>
  <c r="AC21" i="91" s="1"/>
  <c r="AB22" i="91" s="1"/>
  <c r="AX13" i="91"/>
  <c r="S13" i="91" s="1"/>
  <c r="AC13" i="91" s="1"/>
  <c r="AB14" i="91" s="1"/>
  <c r="W76" i="82"/>
  <c r="Z76" i="90"/>
  <c r="Z74" i="46"/>
  <c r="AX20" i="91"/>
  <c r="S20" i="91" s="1"/>
  <c r="AC20" i="91" s="1"/>
  <c r="AB21" i="91" s="1"/>
  <c r="AX12" i="91"/>
  <c r="S12" i="91" s="1"/>
  <c r="AC12" i="91" s="1"/>
  <c r="AB13" i="91" s="1"/>
  <c r="AX7" i="91"/>
  <c r="S7" i="91" s="1"/>
  <c r="AC7" i="91" s="1"/>
  <c r="AB8" i="91" s="1"/>
  <c r="AX6" i="91"/>
  <c r="S6" i="91" s="1"/>
  <c r="AC6" i="91" s="1"/>
  <c r="AB7" i="91" s="1"/>
  <c r="AX5" i="91"/>
  <c r="S5" i="91" s="1"/>
  <c r="AC5" i="91" s="1"/>
  <c r="AB6" i="91" s="1"/>
  <c r="Z76" i="31"/>
  <c r="AX15" i="91"/>
  <c r="S15" i="91" s="1"/>
  <c r="AC15" i="91" s="1"/>
  <c r="AB16" i="91" s="1"/>
  <c r="AX9" i="91"/>
  <c r="S9" i="91" s="1"/>
  <c r="AC9" i="91" s="1"/>
  <c r="AB10" i="91" s="1"/>
  <c r="AX14" i="91"/>
  <c r="S14" i="91" s="1"/>
  <c r="AC14" i="91" s="1"/>
  <c r="AB15" i="91" s="1"/>
  <c r="AX8" i="91"/>
  <c r="S8" i="91" s="1"/>
  <c r="AC8" i="91" s="1"/>
  <c r="AB9" i="91" s="1"/>
  <c r="AF74" i="78"/>
  <c r="AO74" i="78" s="1"/>
  <c r="AE74" i="78"/>
  <c r="W75" i="78"/>
  <c r="AG74" i="78"/>
  <c r="AP74" i="78" s="1"/>
  <c r="AJ5" i="91"/>
  <c r="AK5" i="91"/>
  <c r="AT5" i="91" s="1"/>
  <c r="AF74" i="45"/>
  <c r="AO74" i="45" s="1"/>
  <c r="AE74" i="45"/>
  <c r="AG74" i="45"/>
  <c r="AP74" i="45" s="1"/>
  <c r="W75" i="45"/>
  <c r="AG76" i="31"/>
  <c r="AP76" i="31" s="1"/>
  <c r="AF76" i="31"/>
  <c r="AO76" i="31" s="1"/>
  <c r="AE76" i="31"/>
  <c r="W77" i="31"/>
  <c r="AG74" i="46"/>
  <c r="AP74" i="46" s="1"/>
  <c r="AF74" i="46"/>
  <c r="AO74" i="46" s="1"/>
  <c r="AE74" i="46"/>
  <c r="W75" i="46"/>
  <c r="AH75" i="83"/>
  <c r="AQ75" i="83" s="1"/>
  <c r="AJ61" i="91"/>
  <c r="AK61" i="91"/>
  <c r="AT61" i="91" s="1"/>
  <c r="AJ31" i="91"/>
  <c r="AK31" i="91"/>
  <c r="AT31" i="91" s="1"/>
  <c r="AR72" i="74"/>
  <c r="X77" i="86"/>
  <c r="Y77" i="86"/>
  <c r="AG76" i="42"/>
  <c r="AP76" i="42" s="1"/>
  <c r="AF76" i="42"/>
  <c r="AO76" i="42" s="1"/>
  <c r="AE76" i="42"/>
  <c r="W77" i="42"/>
  <c r="AH75" i="39"/>
  <c r="AQ75" i="39" s="1"/>
  <c r="W73" i="89"/>
  <c r="AE72" i="89"/>
  <c r="AG72" i="89"/>
  <c r="AP72" i="89" s="1"/>
  <c r="AF72" i="89"/>
  <c r="AO72" i="89" s="1"/>
  <c r="AR73" i="46"/>
  <c r="W76" i="43"/>
  <c r="AG75" i="43"/>
  <c r="AP75" i="43" s="1"/>
  <c r="AF75" i="43"/>
  <c r="AO75" i="43" s="1"/>
  <c r="AE75" i="43"/>
  <c r="W77" i="90"/>
  <c r="AG76" i="90"/>
  <c r="AP76" i="90" s="1"/>
  <c r="AF76" i="90"/>
  <c r="AO76" i="90" s="1"/>
  <c r="AE76" i="90"/>
  <c r="AR71" i="94"/>
  <c r="AR75" i="90"/>
  <c r="AJ74" i="91"/>
  <c r="AK74" i="91"/>
  <c r="AT74" i="91" s="1"/>
  <c r="AJ68" i="91"/>
  <c r="AK68" i="91"/>
  <c r="AT68" i="91" s="1"/>
  <c r="AJ62" i="91"/>
  <c r="AK62" i="91"/>
  <c r="AT62" i="91" s="1"/>
  <c r="AJ56" i="91"/>
  <c r="AK56" i="91"/>
  <c r="AT56" i="91" s="1"/>
  <c r="AJ50" i="91"/>
  <c r="AK50" i="91"/>
  <c r="AT50" i="91" s="1"/>
  <c r="AJ44" i="91"/>
  <c r="AK44" i="91"/>
  <c r="AT44" i="91" s="1"/>
  <c r="AJ38" i="91"/>
  <c r="AK38" i="91"/>
  <c r="AT38" i="91" s="1"/>
  <c r="AJ32" i="91"/>
  <c r="AK32" i="91"/>
  <c r="AT32" i="91" s="1"/>
  <c r="AJ26" i="91"/>
  <c r="AK26" i="91"/>
  <c r="AT26" i="91" s="1"/>
  <c r="AJ20" i="91"/>
  <c r="AK20" i="91"/>
  <c r="AT20" i="91" s="1"/>
  <c r="AJ14" i="91"/>
  <c r="AK14" i="91"/>
  <c r="AT14" i="91" s="1"/>
  <c r="AJ8" i="91"/>
  <c r="AK8" i="91"/>
  <c r="AT8" i="91" s="1"/>
  <c r="AI73" i="35"/>
  <c r="AN73" i="35"/>
  <c r="Y76" i="81"/>
  <c r="X76" i="81"/>
  <c r="AH73" i="74"/>
  <c r="AQ73" i="74" s="1"/>
  <c r="AI76" i="37"/>
  <c r="AN76" i="37"/>
  <c r="AJ67" i="91"/>
  <c r="AK67" i="91"/>
  <c r="AT67" i="91" s="1"/>
  <c r="AJ49" i="91"/>
  <c r="AK49" i="91"/>
  <c r="AT49" i="91" s="1"/>
  <c r="AJ19" i="91"/>
  <c r="AK19" i="91"/>
  <c r="AT19" i="91" s="1"/>
  <c r="AJ7" i="91"/>
  <c r="AK7" i="91"/>
  <c r="AT7" i="91" s="1"/>
  <c r="AR75" i="31"/>
  <c r="AE76" i="25"/>
  <c r="W77" i="25"/>
  <c r="AG76" i="25"/>
  <c r="AP76" i="25" s="1"/>
  <c r="AF76" i="25"/>
  <c r="AO76" i="25" s="1"/>
  <c r="AH74" i="45"/>
  <c r="AQ74" i="45" s="1"/>
  <c r="AI73" i="47"/>
  <c r="AN73" i="47"/>
  <c r="AH75" i="34"/>
  <c r="AQ75" i="34" s="1"/>
  <c r="Z75" i="39"/>
  <c r="AI75" i="33"/>
  <c r="AN75" i="33"/>
  <c r="AR75" i="25"/>
  <c r="AK78" i="91"/>
  <c r="AT78" i="91" s="1"/>
  <c r="AJ78" i="91"/>
  <c r="AJ72" i="91"/>
  <c r="AK72" i="91"/>
  <c r="AT72" i="91" s="1"/>
  <c r="AK66" i="91"/>
  <c r="AT66" i="91" s="1"/>
  <c r="AJ66" i="91"/>
  <c r="AK60" i="91"/>
  <c r="AT60" i="91" s="1"/>
  <c r="AJ60" i="91"/>
  <c r="AJ54" i="91"/>
  <c r="AK54" i="91"/>
  <c r="AT54" i="91" s="1"/>
  <c r="AK48" i="91"/>
  <c r="AT48" i="91" s="1"/>
  <c r="AJ48" i="91"/>
  <c r="AK42" i="91"/>
  <c r="AT42" i="91" s="1"/>
  <c r="AJ42" i="91"/>
  <c r="AJ36" i="91"/>
  <c r="AK36" i="91"/>
  <c r="AT36" i="91" s="1"/>
  <c r="AK30" i="91"/>
  <c r="AT30" i="91" s="1"/>
  <c r="AJ30" i="91"/>
  <c r="AK24" i="91"/>
  <c r="AT24" i="91" s="1"/>
  <c r="AJ24" i="91"/>
  <c r="AJ18" i="91"/>
  <c r="AK18" i="91"/>
  <c r="AT18" i="91" s="1"/>
  <c r="AK12" i="91"/>
  <c r="AT12" i="91" s="1"/>
  <c r="AJ12" i="91"/>
  <c r="AK6" i="91"/>
  <c r="AT6" i="91" s="1"/>
  <c r="AJ6" i="91"/>
  <c r="AH72" i="94"/>
  <c r="AQ72" i="94" s="1"/>
  <c r="Z73" i="27"/>
  <c r="Y73" i="27"/>
  <c r="X73" i="27"/>
  <c r="Y78" i="79"/>
  <c r="X78" i="79"/>
  <c r="Y76" i="41"/>
  <c r="X76" i="41"/>
  <c r="Y77" i="73"/>
  <c r="X77" i="73"/>
  <c r="Z77" i="73" s="1"/>
  <c r="AI75" i="81"/>
  <c r="AN75" i="81"/>
  <c r="AI76" i="85"/>
  <c r="AN76" i="85"/>
  <c r="AJ37" i="91"/>
  <c r="AK37" i="91"/>
  <c r="AT37" i="91" s="1"/>
  <c r="Z73" i="74"/>
  <c r="AH78" i="95"/>
  <c r="AQ78" i="95" s="1"/>
  <c r="Z75" i="83"/>
  <c r="X77" i="77"/>
  <c r="Y77" i="77"/>
  <c r="AJ77" i="91"/>
  <c r="AK77" i="91"/>
  <c r="AT77" i="91" s="1"/>
  <c r="AJ71" i="91"/>
  <c r="AK71" i="91"/>
  <c r="AT71" i="91" s="1"/>
  <c r="AJ65" i="91"/>
  <c r="AK65" i="91"/>
  <c r="AT65" i="91" s="1"/>
  <c r="AJ59" i="91"/>
  <c r="AK59" i="91"/>
  <c r="AT59" i="91" s="1"/>
  <c r="AJ53" i="91"/>
  <c r="AK53" i="91"/>
  <c r="AT53" i="91" s="1"/>
  <c r="AJ47" i="91"/>
  <c r="AK47" i="91"/>
  <c r="AT47" i="91" s="1"/>
  <c r="AJ41" i="91"/>
  <c r="AK41" i="91"/>
  <c r="AT41" i="91" s="1"/>
  <c r="AJ35" i="91"/>
  <c r="AK35" i="91"/>
  <c r="AT35" i="91" s="1"/>
  <c r="AJ29" i="91"/>
  <c r="AK29" i="91"/>
  <c r="AT29" i="91" s="1"/>
  <c r="AJ23" i="91"/>
  <c r="AK23" i="91"/>
  <c r="AT23" i="91" s="1"/>
  <c r="AJ17" i="91"/>
  <c r="AK17" i="91"/>
  <c r="AT17" i="91" s="1"/>
  <c r="AJ11" i="91"/>
  <c r="AK11" i="91"/>
  <c r="AT11" i="91" s="1"/>
  <c r="Z72" i="94"/>
  <c r="AH76" i="93"/>
  <c r="AQ76" i="93" s="1"/>
  <c r="AR74" i="39"/>
  <c r="AI77" i="79"/>
  <c r="AN77" i="79"/>
  <c r="AI75" i="41"/>
  <c r="AN75" i="41"/>
  <c r="AH76" i="31"/>
  <c r="AQ76" i="31" s="1"/>
  <c r="AN75" i="87"/>
  <c r="AI75" i="87"/>
  <c r="AH74" i="46"/>
  <c r="AQ74" i="46" s="1"/>
  <c r="AK75" i="91"/>
  <c r="AT75" i="91" s="1"/>
  <c r="AJ75" i="91"/>
  <c r="AJ55" i="91"/>
  <c r="AK55" i="91"/>
  <c r="AT55" i="91" s="1"/>
  <c r="AJ25" i="91"/>
  <c r="AK25" i="91"/>
  <c r="AT25" i="91" s="1"/>
  <c r="AF73" i="29"/>
  <c r="AO73" i="29" s="1"/>
  <c r="AE73" i="29"/>
  <c r="W74" i="29"/>
  <c r="AG73" i="29"/>
  <c r="AP73" i="29" s="1"/>
  <c r="AR77" i="95"/>
  <c r="AI76" i="26"/>
  <c r="AN76" i="26"/>
  <c r="Z75" i="34"/>
  <c r="Z78" i="95"/>
  <c r="AH75" i="43"/>
  <c r="AQ75" i="43" s="1"/>
  <c r="AR75" i="93"/>
  <c r="X76" i="33"/>
  <c r="Y76" i="33"/>
  <c r="AI76" i="77"/>
  <c r="AN76" i="77"/>
  <c r="AR73" i="45"/>
  <c r="AJ76" i="91"/>
  <c r="AK76" i="91"/>
  <c r="AT76" i="91" s="1"/>
  <c r="AJ70" i="91"/>
  <c r="AK70" i="91"/>
  <c r="AT70" i="91" s="1"/>
  <c r="AJ64" i="91"/>
  <c r="AK64" i="91"/>
  <c r="AT64" i="91" s="1"/>
  <c r="AJ58" i="91"/>
  <c r="AK58" i="91"/>
  <c r="AT58" i="91" s="1"/>
  <c r="AJ52" i="91"/>
  <c r="AK52" i="91"/>
  <c r="AT52" i="91" s="1"/>
  <c r="AJ46" i="91"/>
  <c r="AK46" i="91"/>
  <c r="AT46" i="91" s="1"/>
  <c r="AJ40" i="91"/>
  <c r="AK40" i="91"/>
  <c r="AT40" i="91" s="1"/>
  <c r="AJ34" i="91"/>
  <c r="AK34" i="91"/>
  <c r="AT34" i="91" s="1"/>
  <c r="AJ28" i="91"/>
  <c r="AK28" i="91"/>
  <c r="AT28" i="91" s="1"/>
  <c r="AJ22" i="91"/>
  <c r="AK22" i="91"/>
  <c r="AT22" i="91" s="1"/>
  <c r="AJ16" i="91"/>
  <c r="AK16" i="91"/>
  <c r="AT16" i="91" s="1"/>
  <c r="AJ10" i="91"/>
  <c r="AK10" i="91"/>
  <c r="AT10" i="91" s="1"/>
  <c r="AX3" i="91"/>
  <c r="S3" i="91" s="1"/>
  <c r="AC3" i="91" s="1"/>
  <c r="AR74" i="83"/>
  <c r="Z76" i="93"/>
  <c r="AN72" i="27"/>
  <c r="AI72" i="27"/>
  <c r="AR74" i="34"/>
  <c r="Y74" i="35"/>
  <c r="X74" i="35"/>
  <c r="AN75" i="82"/>
  <c r="AI75" i="82"/>
  <c r="AR74" i="43"/>
  <c r="AH74" i="78"/>
  <c r="AQ74" i="78" s="1"/>
  <c r="AJ73" i="91"/>
  <c r="AK73" i="91"/>
  <c r="AT73" i="91" s="1"/>
  <c r="AJ43" i="91"/>
  <c r="AK43" i="91"/>
  <c r="AT43" i="91" s="1"/>
  <c r="AJ13" i="91"/>
  <c r="AK13" i="91"/>
  <c r="AT13" i="91" s="1"/>
  <c r="AI76" i="86"/>
  <c r="AN76" i="86"/>
  <c r="Y77" i="26"/>
  <c r="X77" i="26"/>
  <c r="Y76" i="30"/>
  <c r="X76" i="30"/>
  <c r="Z76" i="30" s="1"/>
  <c r="AR75" i="42"/>
  <c r="AR73" i="78"/>
  <c r="AI75" i="30"/>
  <c r="AN75" i="30"/>
  <c r="X74" i="47"/>
  <c r="Y74" i="47"/>
  <c r="X76" i="87"/>
  <c r="Z76" i="87" s="1"/>
  <c r="Y76" i="87"/>
  <c r="AH76" i="42"/>
  <c r="AQ76" i="42" s="1"/>
  <c r="AF77" i="38"/>
  <c r="AO77" i="38" s="1"/>
  <c r="AE77" i="38"/>
  <c r="W78" i="38"/>
  <c r="AG77" i="38"/>
  <c r="AP77" i="38" s="1"/>
  <c r="AH76" i="90"/>
  <c r="AQ76" i="90" s="1"/>
  <c r="AG72" i="75"/>
  <c r="AP72" i="75" s="1"/>
  <c r="AF72" i="75"/>
  <c r="AO72" i="75" s="1"/>
  <c r="AE72" i="75"/>
  <c r="W73" i="75"/>
  <c r="AX79" i="91"/>
  <c r="S79" i="91" s="1"/>
  <c r="AC79" i="91" s="1"/>
  <c r="AJ79" i="91" s="1"/>
  <c r="AS79" i="91" s="1"/>
  <c r="AG79" i="91"/>
  <c r="AP79" i="91" s="1"/>
  <c r="AP81" i="91" s="1"/>
  <c r="AF79" i="91"/>
  <c r="AO79" i="91" s="1"/>
  <c r="AO81" i="91" s="1"/>
  <c r="AE79" i="91"/>
  <c r="AK79" i="91" s="1"/>
  <c r="AT79" i="91" s="1"/>
  <c r="Y77" i="37"/>
  <c r="X77" i="37"/>
  <c r="AK69" i="91"/>
  <c r="AT69" i="91" s="1"/>
  <c r="AJ69" i="91"/>
  <c r="AJ63" i="91"/>
  <c r="AK63" i="91"/>
  <c r="AT63" i="91" s="1"/>
  <c r="AK57" i="91"/>
  <c r="AT57" i="91" s="1"/>
  <c r="AJ57" i="91"/>
  <c r="AK51" i="91"/>
  <c r="AT51" i="91" s="1"/>
  <c r="AJ51" i="91"/>
  <c r="AJ45" i="91"/>
  <c r="AK45" i="91"/>
  <c r="AT45" i="91" s="1"/>
  <c r="AK39" i="91"/>
  <c r="AT39" i="91" s="1"/>
  <c r="AJ39" i="91"/>
  <c r="AK33" i="91"/>
  <c r="AT33" i="91" s="1"/>
  <c r="AJ33" i="91"/>
  <c r="AJ27" i="91"/>
  <c r="AK27" i="91"/>
  <c r="AT27" i="91" s="1"/>
  <c r="AK21" i="91"/>
  <c r="AT21" i="91" s="1"/>
  <c r="AJ21" i="91"/>
  <c r="AK15" i="91"/>
  <c r="AT15" i="91" s="1"/>
  <c r="AJ15" i="91"/>
  <c r="AJ9" i="91"/>
  <c r="AK9" i="91"/>
  <c r="AT9" i="91" s="1"/>
  <c r="AH76" i="25"/>
  <c r="AQ76" i="25" s="1"/>
  <c r="AI76" i="73"/>
  <c r="AN76" i="73"/>
  <c r="Y76" i="82"/>
  <c r="X76" i="82"/>
  <c r="Z76" i="82" s="1"/>
  <c r="X77" i="85"/>
  <c r="Y77" i="85"/>
  <c r="Z76" i="33" l="1"/>
  <c r="Z76" i="81"/>
  <c r="Z76" i="41"/>
  <c r="Z74" i="35"/>
  <c r="AG74" i="35" s="1"/>
  <c r="AP74" i="35" s="1"/>
  <c r="Z77" i="77"/>
  <c r="AF77" i="77" s="1"/>
  <c r="AO77" i="77" s="1"/>
  <c r="AE74" i="35"/>
  <c r="W75" i="35"/>
  <c r="AF74" i="35"/>
  <c r="AO74" i="35" s="1"/>
  <c r="AE76" i="81"/>
  <c r="W77" i="81"/>
  <c r="AF76" i="81"/>
  <c r="AO76" i="81" s="1"/>
  <c r="AG76" i="81"/>
  <c r="AP76" i="81" s="1"/>
  <c r="W77" i="82"/>
  <c r="AG76" i="82"/>
  <c r="AP76" i="82" s="1"/>
  <c r="AF76" i="82"/>
  <c r="AO76" i="82" s="1"/>
  <c r="AE76" i="82"/>
  <c r="AS21" i="91"/>
  <c r="AL21" i="91"/>
  <c r="AU21" i="91" s="1"/>
  <c r="AS39" i="91"/>
  <c r="AL39" i="91"/>
  <c r="AU39" i="91" s="1"/>
  <c r="AS57" i="91"/>
  <c r="AL57" i="91"/>
  <c r="AU57" i="91" s="1"/>
  <c r="AH76" i="87"/>
  <c r="AQ76" i="87" s="1"/>
  <c r="AR75" i="30"/>
  <c r="AR76" i="86"/>
  <c r="AS73" i="91"/>
  <c r="AL73" i="91"/>
  <c r="AU73" i="91" s="1"/>
  <c r="AS16" i="91"/>
  <c r="AL16" i="91"/>
  <c r="AU16" i="91" s="1"/>
  <c r="AS34" i="91"/>
  <c r="AL34" i="91"/>
  <c r="AU34" i="91" s="1"/>
  <c r="AS52" i="91"/>
  <c r="AL52" i="91"/>
  <c r="AU52" i="91" s="1"/>
  <c r="AS70" i="91"/>
  <c r="AL70" i="91"/>
  <c r="AU70" i="91" s="1"/>
  <c r="AR76" i="77"/>
  <c r="AF75" i="34"/>
  <c r="AO75" i="34" s="1"/>
  <c r="AG75" i="34"/>
  <c r="AP75" i="34" s="1"/>
  <c r="W76" i="34"/>
  <c r="AE75" i="34"/>
  <c r="AS18" i="91"/>
  <c r="AL18" i="91"/>
  <c r="AU18" i="91" s="1"/>
  <c r="AS36" i="91"/>
  <c r="AL36" i="91"/>
  <c r="AU36" i="91" s="1"/>
  <c r="AS54" i="91"/>
  <c r="AL54" i="91"/>
  <c r="AU54" i="91" s="1"/>
  <c r="AS72" i="91"/>
  <c r="AL72" i="91"/>
  <c r="AU72" i="91" s="1"/>
  <c r="AR75" i="33"/>
  <c r="AI76" i="25"/>
  <c r="AN76" i="25"/>
  <c r="AS19" i="91"/>
  <c r="AL19" i="91"/>
  <c r="AU19" i="91" s="1"/>
  <c r="AR76" i="37"/>
  <c r="AH76" i="81"/>
  <c r="AQ76" i="81" s="1"/>
  <c r="AS8" i="91"/>
  <c r="AL8" i="91"/>
  <c r="AU8" i="91" s="1"/>
  <c r="AS26" i="91"/>
  <c r="AL26" i="91"/>
  <c r="AU26" i="91" s="1"/>
  <c r="AS44" i="91"/>
  <c r="AL44" i="91"/>
  <c r="AU44" i="91" s="1"/>
  <c r="AS62" i="91"/>
  <c r="AL62" i="91"/>
  <c r="AU62" i="91" s="1"/>
  <c r="X76" i="43"/>
  <c r="Y76" i="43"/>
  <c r="AS31" i="91"/>
  <c r="AL31" i="91"/>
  <c r="AU31" i="91" s="1"/>
  <c r="Y75" i="45"/>
  <c r="X75" i="45"/>
  <c r="AS5" i="91"/>
  <c r="AL5" i="91"/>
  <c r="AU5" i="91" s="1"/>
  <c r="W77" i="87"/>
  <c r="AG76" i="87"/>
  <c r="AP76" i="87" s="1"/>
  <c r="AF76" i="87"/>
  <c r="AO76" i="87" s="1"/>
  <c r="AE76" i="87"/>
  <c r="AF76" i="30"/>
  <c r="AO76" i="30" s="1"/>
  <c r="AE76" i="30"/>
  <c r="W77" i="30"/>
  <c r="AG76" i="30"/>
  <c r="AP76" i="30" s="1"/>
  <c r="X74" i="29"/>
  <c r="Y74" i="29"/>
  <c r="Z74" i="29" s="1"/>
  <c r="AS55" i="91"/>
  <c r="AL55" i="91"/>
  <c r="AU55" i="91" s="1"/>
  <c r="AR77" i="79"/>
  <c r="AS17" i="91"/>
  <c r="AL17" i="91"/>
  <c r="AU17" i="91" s="1"/>
  <c r="AS35" i="91"/>
  <c r="AL35" i="91"/>
  <c r="AU35" i="91" s="1"/>
  <c r="AS53" i="91"/>
  <c r="AL53" i="91"/>
  <c r="AU53" i="91" s="1"/>
  <c r="AS71" i="91"/>
  <c r="AL71" i="91"/>
  <c r="AU71" i="91" s="1"/>
  <c r="AG75" i="83"/>
  <c r="AP75" i="83" s="1"/>
  <c r="AF75" i="83"/>
  <c r="AO75" i="83" s="1"/>
  <c r="W76" i="83"/>
  <c r="AE75" i="83"/>
  <c r="W74" i="74"/>
  <c r="AG73" i="74"/>
  <c r="AP73" i="74" s="1"/>
  <c r="AF73" i="74"/>
  <c r="AO73" i="74" s="1"/>
  <c r="AE73" i="74"/>
  <c r="AR75" i="81"/>
  <c r="AG76" i="41"/>
  <c r="AP76" i="41" s="1"/>
  <c r="AF76" i="41"/>
  <c r="AO76" i="41" s="1"/>
  <c r="AE76" i="41"/>
  <c r="W77" i="41"/>
  <c r="AF73" i="27"/>
  <c r="AO73" i="27" s="1"/>
  <c r="AG73" i="27"/>
  <c r="AP73" i="27" s="1"/>
  <c r="W74" i="27"/>
  <c r="AE73" i="27"/>
  <c r="AS6" i="91"/>
  <c r="AL6" i="91"/>
  <c r="AU6" i="91" s="1"/>
  <c r="AS24" i="91"/>
  <c r="AL24" i="91"/>
  <c r="AU24" i="91" s="1"/>
  <c r="AS42" i="91"/>
  <c r="AL42" i="91"/>
  <c r="AU42" i="91" s="1"/>
  <c r="AS60" i="91"/>
  <c r="AL60" i="91"/>
  <c r="AU60" i="91" s="1"/>
  <c r="AS78" i="91"/>
  <c r="AL78" i="91"/>
  <c r="AU78" i="91" s="1"/>
  <c r="AE75" i="39"/>
  <c r="W76" i="39"/>
  <c r="AF75" i="39"/>
  <c r="AO75" i="39" s="1"/>
  <c r="AG75" i="39"/>
  <c r="AP75" i="39" s="1"/>
  <c r="Y77" i="90"/>
  <c r="X77" i="90"/>
  <c r="X73" i="89"/>
  <c r="Y73" i="89"/>
  <c r="AH77" i="86"/>
  <c r="AQ77" i="86" s="1"/>
  <c r="AH77" i="85"/>
  <c r="AQ77" i="85" s="1"/>
  <c r="AR76" i="73"/>
  <c r="AH77" i="37"/>
  <c r="AQ77" i="37" s="1"/>
  <c r="AH77" i="26"/>
  <c r="AQ77" i="26" s="1"/>
  <c r="AS13" i="91"/>
  <c r="AL13" i="91"/>
  <c r="AU13" i="91" s="1"/>
  <c r="AR75" i="82"/>
  <c r="AJ3" i="91"/>
  <c r="AB4" i="91"/>
  <c r="AS22" i="91"/>
  <c r="AL22" i="91"/>
  <c r="AU22" i="91" s="1"/>
  <c r="AS40" i="91"/>
  <c r="AL40" i="91"/>
  <c r="AU40" i="91" s="1"/>
  <c r="AS58" i="91"/>
  <c r="AL58" i="91"/>
  <c r="AU58" i="91" s="1"/>
  <c r="AS76" i="91"/>
  <c r="AL76" i="91"/>
  <c r="AU76" i="91" s="1"/>
  <c r="AH76" i="33"/>
  <c r="AQ76" i="33" s="1"/>
  <c r="AR76" i="26"/>
  <c r="AI73" i="29"/>
  <c r="AN73" i="29"/>
  <c r="AS75" i="91"/>
  <c r="AL75" i="91"/>
  <c r="AU75" i="91" s="1"/>
  <c r="AH77" i="73"/>
  <c r="AQ77" i="73" s="1"/>
  <c r="AH78" i="79"/>
  <c r="AQ78" i="79" s="1"/>
  <c r="AR73" i="47"/>
  <c r="AS49" i="91"/>
  <c r="AL49" i="91"/>
  <c r="AU49" i="91" s="1"/>
  <c r="AS14" i="91"/>
  <c r="AL14" i="91"/>
  <c r="AU14" i="91" s="1"/>
  <c r="AS32" i="91"/>
  <c r="AL32" i="91"/>
  <c r="AU32" i="91" s="1"/>
  <c r="AS50" i="91"/>
  <c r="AL50" i="91"/>
  <c r="AU50" i="91" s="1"/>
  <c r="AS68" i="91"/>
  <c r="AL68" i="91"/>
  <c r="AU68" i="91" s="1"/>
  <c r="AI75" i="43"/>
  <c r="AN75" i="43"/>
  <c r="Y77" i="42"/>
  <c r="X77" i="42"/>
  <c r="Z77" i="86"/>
  <c r="AS61" i="91"/>
  <c r="AL61" i="91"/>
  <c r="AU61" i="91" s="1"/>
  <c r="X77" i="31"/>
  <c r="Y77" i="31"/>
  <c r="Z77" i="85"/>
  <c r="AS9" i="91"/>
  <c r="AL9" i="91"/>
  <c r="AU9" i="91" s="1"/>
  <c r="AS27" i="91"/>
  <c r="AL27" i="91"/>
  <c r="AU27" i="91" s="1"/>
  <c r="AS45" i="91"/>
  <c r="AL45" i="91"/>
  <c r="AU45" i="91" s="1"/>
  <c r="AS63" i="91"/>
  <c r="AL63" i="91"/>
  <c r="AU63" i="91" s="1"/>
  <c r="X73" i="75"/>
  <c r="Y73" i="75"/>
  <c r="X78" i="38"/>
  <c r="Y78" i="38"/>
  <c r="AH74" i="47"/>
  <c r="AQ74" i="47" s="1"/>
  <c r="AR72" i="27"/>
  <c r="AF76" i="33"/>
  <c r="AO76" i="33" s="1"/>
  <c r="AG76" i="33"/>
  <c r="AP76" i="33" s="1"/>
  <c r="AE76" i="33"/>
  <c r="W77" i="33"/>
  <c r="AR75" i="87"/>
  <c r="AE72" i="94"/>
  <c r="AF72" i="94"/>
  <c r="AO72" i="94" s="1"/>
  <c r="W73" i="94"/>
  <c r="AG72" i="94"/>
  <c r="AP72" i="94" s="1"/>
  <c r="AS23" i="91"/>
  <c r="AL23" i="91"/>
  <c r="AU23" i="91" s="1"/>
  <c r="AS41" i="91"/>
  <c r="AL41" i="91"/>
  <c r="AU41" i="91" s="1"/>
  <c r="AS59" i="91"/>
  <c r="AL59" i="91"/>
  <c r="AU59" i="91" s="1"/>
  <c r="AS77" i="91"/>
  <c r="AL77" i="91"/>
  <c r="AU77" i="91" s="1"/>
  <c r="AS37" i="91"/>
  <c r="AL37" i="91"/>
  <c r="AU37" i="91" s="1"/>
  <c r="AF77" i="73"/>
  <c r="AO77" i="73" s="1"/>
  <c r="AE77" i="73"/>
  <c r="W78" i="73"/>
  <c r="AG77" i="73"/>
  <c r="AP77" i="73" s="1"/>
  <c r="AS12" i="91"/>
  <c r="AL12" i="91"/>
  <c r="AU12" i="91" s="1"/>
  <c r="AS30" i="91"/>
  <c r="AL30" i="91"/>
  <c r="AU30" i="91" s="1"/>
  <c r="AS48" i="91"/>
  <c r="AL48" i="91"/>
  <c r="AU48" i="91" s="1"/>
  <c r="AS66" i="91"/>
  <c r="AL66" i="91"/>
  <c r="AU66" i="91" s="1"/>
  <c r="AN76" i="42"/>
  <c r="AI76" i="42"/>
  <c r="Y75" i="46"/>
  <c r="X75" i="46"/>
  <c r="Z75" i="46" s="1"/>
  <c r="AN76" i="31"/>
  <c r="AI76" i="31"/>
  <c r="AN74" i="45"/>
  <c r="AI74" i="45"/>
  <c r="Y75" i="78"/>
  <c r="X75" i="78"/>
  <c r="AH76" i="82"/>
  <c r="AQ76" i="82" s="1"/>
  <c r="AS15" i="91"/>
  <c r="AL15" i="91"/>
  <c r="AU15" i="91" s="1"/>
  <c r="AS33" i="91"/>
  <c r="AL33" i="91"/>
  <c r="AU33" i="91" s="1"/>
  <c r="AS51" i="91"/>
  <c r="AL51" i="91"/>
  <c r="AU51" i="91" s="1"/>
  <c r="AS69" i="91"/>
  <c r="AL69" i="91"/>
  <c r="AU69" i="91" s="1"/>
  <c r="Z77" i="37"/>
  <c r="AI77" i="38"/>
  <c r="AN77" i="38"/>
  <c r="Z74" i="47"/>
  <c r="Z77" i="26"/>
  <c r="AS43" i="91"/>
  <c r="AL43" i="91"/>
  <c r="AU43" i="91" s="1"/>
  <c r="AH74" i="35"/>
  <c r="AQ74" i="35" s="1"/>
  <c r="AS10" i="91"/>
  <c r="AL10" i="91"/>
  <c r="AU10" i="91" s="1"/>
  <c r="AS28" i="91"/>
  <c r="AL28" i="91"/>
  <c r="AU28" i="91" s="1"/>
  <c r="AS46" i="91"/>
  <c r="AL46" i="91"/>
  <c r="AU46" i="91" s="1"/>
  <c r="AS64" i="91"/>
  <c r="AL64" i="91"/>
  <c r="AU64" i="91" s="1"/>
  <c r="Z78" i="79"/>
  <c r="AS7" i="91"/>
  <c r="AL7" i="91"/>
  <c r="AU7" i="91" s="1"/>
  <c r="AS67" i="91"/>
  <c r="AL67" i="91"/>
  <c r="AU67" i="91" s="1"/>
  <c r="AR73" i="35"/>
  <c r="AS20" i="91"/>
  <c r="AL20" i="91"/>
  <c r="AU20" i="91" s="1"/>
  <c r="AS38" i="91"/>
  <c r="AL38" i="91"/>
  <c r="AU38" i="91" s="1"/>
  <c r="AS56" i="91"/>
  <c r="AL56" i="91"/>
  <c r="AU56" i="91" s="1"/>
  <c r="AS74" i="91"/>
  <c r="AL74" i="91"/>
  <c r="AU74" i="91" s="1"/>
  <c r="AI76" i="90"/>
  <c r="AN76" i="90"/>
  <c r="AN74" i="46"/>
  <c r="AI74" i="46"/>
  <c r="AI74" i="78"/>
  <c r="AN74" i="78"/>
  <c r="AI79" i="91"/>
  <c r="AN79" i="91"/>
  <c r="AN81" i="91" s="1"/>
  <c r="AN72" i="75"/>
  <c r="AI72" i="75"/>
  <c r="AH76" i="30"/>
  <c r="AQ76" i="30" s="1"/>
  <c r="AE76" i="93"/>
  <c r="W77" i="93"/>
  <c r="AF76" i="93"/>
  <c r="AO76" i="93" s="1"/>
  <c r="AG76" i="93"/>
  <c r="AP76" i="93" s="1"/>
  <c r="AF78" i="95"/>
  <c r="AO78" i="95" s="1"/>
  <c r="AE78" i="95"/>
  <c r="AG78" i="95"/>
  <c r="AP78" i="95" s="1"/>
  <c r="W79" i="95"/>
  <c r="AS25" i="91"/>
  <c r="AL25" i="91"/>
  <c r="AU25" i="91" s="1"/>
  <c r="AR75" i="41"/>
  <c r="AS11" i="91"/>
  <c r="AL11" i="91"/>
  <c r="AU11" i="91" s="1"/>
  <c r="AS29" i="91"/>
  <c r="AL29" i="91"/>
  <c r="AU29" i="91" s="1"/>
  <c r="AS47" i="91"/>
  <c r="AL47" i="91"/>
  <c r="AU47" i="91" s="1"/>
  <c r="AS65" i="91"/>
  <c r="AL65" i="91"/>
  <c r="AU65" i="91" s="1"/>
  <c r="AH77" i="77"/>
  <c r="AQ77" i="77" s="1"/>
  <c r="AR76" i="85"/>
  <c r="AH76" i="41"/>
  <c r="AQ76" i="41" s="1"/>
  <c r="AH73" i="27"/>
  <c r="AQ73" i="27" s="1"/>
  <c r="Y77" i="25"/>
  <c r="X77" i="25"/>
  <c r="Z77" i="25" s="1"/>
  <c r="AI72" i="89"/>
  <c r="AN72" i="89"/>
  <c r="AG77" i="77" l="1"/>
  <c r="AP77" i="77" s="1"/>
  <c r="Z75" i="78"/>
  <c r="Z78" i="38"/>
  <c r="W78" i="77"/>
  <c r="AE77" i="77"/>
  <c r="AG77" i="25"/>
  <c r="AP77" i="25" s="1"/>
  <c r="AF77" i="25"/>
  <c r="AO77" i="25" s="1"/>
  <c r="AE77" i="25"/>
  <c r="W78" i="25"/>
  <c r="AR72" i="89"/>
  <c r="AN78" i="95"/>
  <c r="AI78" i="95"/>
  <c r="AI76" i="93"/>
  <c r="AN76" i="93"/>
  <c r="AR72" i="75"/>
  <c r="AR74" i="46"/>
  <c r="AG78" i="79"/>
  <c r="AP78" i="79" s="1"/>
  <c r="AF78" i="79"/>
  <c r="AO78" i="79" s="1"/>
  <c r="AE78" i="79"/>
  <c r="W79" i="79"/>
  <c r="AG75" i="78"/>
  <c r="AP75" i="78" s="1"/>
  <c r="AF75" i="78"/>
  <c r="AO75" i="78" s="1"/>
  <c r="AE75" i="78"/>
  <c r="W76" i="78"/>
  <c r="AI76" i="33"/>
  <c r="AN76" i="33"/>
  <c r="AG78" i="38"/>
  <c r="AP78" i="38" s="1"/>
  <c r="AE78" i="38"/>
  <c r="W79" i="38"/>
  <c r="AF78" i="38"/>
  <c r="AO78" i="38" s="1"/>
  <c r="AF77" i="85"/>
  <c r="AO77" i="85" s="1"/>
  <c r="AE77" i="85"/>
  <c r="W78" i="85"/>
  <c r="AG77" i="85"/>
  <c r="AP77" i="85" s="1"/>
  <c r="AE77" i="86"/>
  <c r="AF77" i="86"/>
  <c r="AO77" i="86" s="1"/>
  <c r="AG77" i="86"/>
  <c r="AP77" i="86" s="1"/>
  <c r="W78" i="86"/>
  <c r="AS3" i="91"/>
  <c r="AL3" i="91"/>
  <c r="AU3" i="91" s="1"/>
  <c r="AH77" i="90"/>
  <c r="AQ77" i="90" s="1"/>
  <c r="X76" i="39"/>
  <c r="Y76" i="39"/>
  <c r="AN73" i="27"/>
  <c r="AI73" i="27"/>
  <c r="Y77" i="41"/>
  <c r="X77" i="41"/>
  <c r="AI73" i="74"/>
  <c r="AN73" i="74"/>
  <c r="AG74" i="29"/>
  <c r="AP74" i="29" s="1"/>
  <c r="AF74" i="29"/>
  <c r="AO74" i="29" s="1"/>
  <c r="AE74" i="29"/>
  <c r="W75" i="29"/>
  <c r="AI76" i="87"/>
  <c r="AN76" i="87"/>
  <c r="AI74" i="35"/>
  <c r="AN74" i="35"/>
  <c r="AR77" i="38"/>
  <c r="AR74" i="45"/>
  <c r="W76" i="46"/>
  <c r="AG75" i="46"/>
  <c r="AP75" i="46" s="1"/>
  <c r="AE75" i="46"/>
  <c r="AF75" i="46"/>
  <c r="AO75" i="46" s="1"/>
  <c r="AN72" i="94"/>
  <c r="AI72" i="94"/>
  <c r="AH77" i="42"/>
  <c r="AQ77" i="42" s="1"/>
  <c r="AR73" i="29"/>
  <c r="AI75" i="39"/>
  <c r="AN75" i="39"/>
  <c r="X74" i="27"/>
  <c r="Z74" i="27" s="1"/>
  <c r="Y74" i="27"/>
  <c r="AN76" i="41"/>
  <c r="AI76" i="41"/>
  <c r="X76" i="83"/>
  <c r="Y76" i="83"/>
  <c r="AH75" i="45"/>
  <c r="AQ75" i="45" s="1"/>
  <c r="AH76" i="43"/>
  <c r="AQ76" i="43" s="1"/>
  <c r="AN76" i="81"/>
  <c r="AI76" i="81"/>
  <c r="AE77" i="37"/>
  <c r="W78" i="37"/>
  <c r="AF77" i="37"/>
  <c r="AO77" i="37" s="1"/>
  <c r="AG77" i="37"/>
  <c r="AP77" i="37" s="1"/>
  <c r="AR76" i="42"/>
  <c r="Y78" i="73"/>
  <c r="X78" i="73"/>
  <c r="AH73" i="75"/>
  <c r="AQ73" i="75" s="1"/>
  <c r="AH77" i="31"/>
  <c r="AQ77" i="31" s="1"/>
  <c r="Z77" i="90"/>
  <c r="Z76" i="43"/>
  <c r="AN75" i="34"/>
  <c r="AI75" i="34"/>
  <c r="Y77" i="82"/>
  <c r="X77" i="82"/>
  <c r="Y78" i="77"/>
  <c r="X78" i="77"/>
  <c r="X79" i="95"/>
  <c r="Y79" i="95"/>
  <c r="AR79" i="91"/>
  <c r="AR81" i="91" s="1"/>
  <c r="AL79" i="91"/>
  <c r="AU79" i="91" s="1"/>
  <c r="AR76" i="90"/>
  <c r="AR76" i="31"/>
  <c r="AI77" i="73"/>
  <c r="AN77" i="73"/>
  <c r="Z73" i="75"/>
  <c r="Z77" i="31"/>
  <c r="Z77" i="42"/>
  <c r="Y77" i="30"/>
  <c r="X77" i="30"/>
  <c r="Z75" i="45"/>
  <c r="AR76" i="25"/>
  <c r="AN77" i="77"/>
  <c r="AI77" i="77"/>
  <c r="AG77" i="26"/>
  <c r="AP77" i="26" s="1"/>
  <c r="AF77" i="26"/>
  <c r="AO77" i="26" s="1"/>
  <c r="AE77" i="26"/>
  <c r="W78" i="26"/>
  <c r="AH75" i="78"/>
  <c r="AQ75" i="78" s="1"/>
  <c r="X73" i="94"/>
  <c r="Y73" i="94"/>
  <c r="Y77" i="33"/>
  <c r="X77" i="33"/>
  <c r="Z77" i="33" s="1"/>
  <c r="AH73" i="89"/>
  <c r="AQ73" i="89" s="1"/>
  <c r="Y74" i="74"/>
  <c r="X74" i="74"/>
  <c r="AI76" i="30"/>
  <c r="AN76" i="30"/>
  <c r="Y77" i="87"/>
  <c r="X77" i="87"/>
  <c r="X76" i="34"/>
  <c r="Y76" i="34"/>
  <c r="AI76" i="82"/>
  <c r="AN76" i="82"/>
  <c r="AH77" i="25"/>
  <c r="AQ77" i="25" s="1"/>
  <c r="Y77" i="93"/>
  <c r="X77" i="93"/>
  <c r="AR74" i="78"/>
  <c r="AG74" i="47"/>
  <c r="AP74" i="47" s="1"/>
  <c r="W75" i="47"/>
  <c r="AF74" i="47"/>
  <c r="AO74" i="47" s="1"/>
  <c r="AE74" i="47"/>
  <c r="AH75" i="46"/>
  <c r="AQ75" i="46" s="1"/>
  <c r="AH78" i="38"/>
  <c r="AQ78" i="38" s="1"/>
  <c r="AR75" i="43"/>
  <c r="AJ4" i="91"/>
  <c r="AK4" i="91"/>
  <c r="AT4" i="91" s="1"/>
  <c r="AT81" i="91" s="1"/>
  <c r="Z73" i="89"/>
  <c r="AN75" i="83"/>
  <c r="AI75" i="83"/>
  <c r="AH74" i="29"/>
  <c r="AQ74" i="29" s="1"/>
  <c r="X77" i="81"/>
  <c r="Y77" i="81"/>
  <c r="Y75" i="35"/>
  <c r="X75" i="35"/>
  <c r="Z76" i="34" l="1"/>
  <c r="Z76" i="39"/>
  <c r="AG76" i="39" s="1"/>
  <c r="AP76" i="39" s="1"/>
  <c r="Z73" i="94"/>
  <c r="Z77" i="81"/>
  <c r="W78" i="81" s="1"/>
  <c r="AG77" i="81"/>
  <c r="AP77" i="81" s="1"/>
  <c r="AF77" i="81"/>
  <c r="AO77" i="81" s="1"/>
  <c r="AF73" i="94"/>
  <c r="AO73" i="94" s="1"/>
  <c r="AE73" i="94"/>
  <c r="AG73" i="94"/>
  <c r="AP73" i="94" s="1"/>
  <c r="W74" i="94"/>
  <c r="AE76" i="39"/>
  <c r="AF76" i="39"/>
  <c r="AO76" i="39" s="1"/>
  <c r="W77" i="39"/>
  <c r="AF76" i="34"/>
  <c r="AO76" i="34" s="1"/>
  <c r="W77" i="34"/>
  <c r="AG76" i="34"/>
  <c r="AP76" i="34" s="1"/>
  <c r="AE76" i="34"/>
  <c r="AH76" i="83"/>
  <c r="AQ76" i="83" s="1"/>
  <c r="W75" i="27"/>
  <c r="AE74" i="27"/>
  <c r="AG74" i="27"/>
  <c r="AP74" i="27" s="1"/>
  <c r="AF74" i="27"/>
  <c r="AO74" i="27" s="1"/>
  <c r="AR76" i="87"/>
  <c r="AS4" i="91"/>
  <c r="AL4" i="91"/>
  <c r="AU4" i="91" s="1"/>
  <c r="AG77" i="33"/>
  <c r="AP77" i="33" s="1"/>
  <c r="AF77" i="33"/>
  <c r="AO77" i="33" s="1"/>
  <c r="W78" i="33"/>
  <c r="AE77" i="33"/>
  <c r="AG75" i="45"/>
  <c r="AP75" i="45" s="1"/>
  <c r="W76" i="45"/>
  <c r="AE75" i="45"/>
  <c r="AF75" i="45"/>
  <c r="AO75" i="45" s="1"/>
  <c r="W74" i="75"/>
  <c r="AG73" i="75"/>
  <c r="AP73" i="75" s="1"/>
  <c r="AF73" i="75"/>
  <c r="AO73" i="75" s="1"/>
  <c r="AE73" i="75"/>
  <c r="AH78" i="77"/>
  <c r="AQ78" i="77" s="1"/>
  <c r="AR75" i="34"/>
  <c r="AR76" i="81"/>
  <c r="AH74" i="27"/>
  <c r="AQ74" i="27" s="1"/>
  <c r="AR73" i="27"/>
  <c r="X78" i="86"/>
  <c r="Y78" i="86"/>
  <c r="X79" i="38"/>
  <c r="Y79" i="38"/>
  <c r="Y76" i="78"/>
  <c r="X76" i="78"/>
  <c r="Z76" i="78" s="1"/>
  <c r="AN78" i="79"/>
  <c r="AI78" i="79"/>
  <c r="AR76" i="30"/>
  <c r="AH77" i="30"/>
  <c r="AQ77" i="30" s="1"/>
  <c r="AN75" i="78"/>
  <c r="AI75" i="78"/>
  <c r="AR75" i="83"/>
  <c r="AH77" i="93"/>
  <c r="AQ77" i="93" s="1"/>
  <c r="AH74" i="74"/>
  <c r="AQ74" i="74" s="1"/>
  <c r="AH73" i="94"/>
  <c r="AQ73" i="94" s="1"/>
  <c r="AR77" i="77"/>
  <c r="AR77" i="73"/>
  <c r="Z78" i="77"/>
  <c r="AE76" i="43"/>
  <c r="AG76" i="43"/>
  <c r="AP76" i="43" s="1"/>
  <c r="W77" i="43"/>
  <c r="AF76" i="43"/>
  <c r="AO76" i="43" s="1"/>
  <c r="AH78" i="73"/>
  <c r="AQ78" i="73" s="1"/>
  <c r="Z76" i="83"/>
  <c r="AI75" i="46"/>
  <c r="AN75" i="46"/>
  <c r="AR73" i="74"/>
  <c r="AI77" i="85"/>
  <c r="AN77" i="85"/>
  <c r="AR76" i="93"/>
  <c r="Y78" i="25"/>
  <c r="X78" i="25"/>
  <c r="AH77" i="81"/>
  <c r="AQ77" i="81" s="1"/>
  <c r="AN74" i="47"/>
  <c r="AI74" i="47"/>
  <c r="AH76" i="34"/>
  <c r="AQ76" i="34" s="1"/>
  <c r="AN78" i="38"/>
  <c r="AI78" i="38"/>
  <c r="AH75" i="35"/>
  <c r="AQ75" i="35" s="1"/>
  <c r="AH77" i="87"/>
  <c r="AQ77" i="87" s="1"/>
  <c r="Z77" i="30"/>
  <c r="AH77" i="82"/>
  <c r="AQ77" i="82" s="1"/>
  <c r="AF77" i="90"/>
  <c r="AO77" i="90" s="1"/>
  <c r="W78" i="90"/>
  <c r="AG77" i="90"/>
  <c r="AP77" i="90" s="1"/>
  <c r="AE77" i="90"/>
  <c r="AR76" i="41"/>
  <c r="AR75" i="39"/>
  <c r="Y75" i="29"/>
  <c r="X75" i="29"/>
  <c r="AH77" i="41"/>
  <c r="AQ77" i="41" s="1"/>
  <c r="AH76" i="39"/>
  <c r="AQ76" i="39" s="1"/>
  <c r="AR78" i="95"/>
  <c r="AN77" i="25"/>
  <c r="AI77" i="25"/>
  <c r="Z78" i="85"/>
  <c r="Y78" i="85"/>
  <c r="X78" i="85"/>
  <c r="AF73" i="89"/>
  <c r="AO73" i="89" s="1"/>
  <c r="AE73" i="89"/>
  <c r="AG73" i="89"/>
  <c r="AP73" i="89" s="1"/>
  <c r="W74" i="89"/>
  <c r="X75" i="47"/>
  <c r="Y75" i="47"/>
  <c r="Z77" i="93"/>
  <c r="Z74" i="74"/>
  <c r="AH77" i="33"/>
  <c r="AQ77" i="33" s="1"/>
  <c r="X78" i="26"/>
  <c r="Y78" i="26"/>
  <c r="W78" i="42"/>
  <c r="AG77" i="42"/>
  <c r="AP77" i="42" s="1"/>
  <c r="AF77" i="42"/>
  <c r="AO77" i="42" s="1"/>
  <c r="AE77" i="42"/>
  <c r="AH79" i="95"/>
  <c r="AQ79" i="95" s="1"/>
  <c r="AQ81" i="95" s="1"/>
  <c r="AZ3" i="95"/>
  <c r="AX6" i="95" s="1"/>
  <c r="S6" i="95" s="1"/>
  <c r="AC6" i="95" s="1"/>
  <c r="AB7" i="95" s="1"/>
  <c r="AX40" i="95"/>
  <c r="S40" i="95" s="1"/>
  <c r="AC40" i="95" s="1"/>
  <c r="AB41" i="95" s="1"/>
  <c r="AX46" i="95"/>
  <c r="S46" i="95" s="1"/>
  <c r="AC46" i="95" s="1"/>
  <c r="AB47" i="95" s="1"/>
  <c r="AX52" i="95"/>
  <c r="S52" i="95" s="1"/>
  <c r="AC52" i="95" s="1"/>
  <c r="AB53" i="95" s="1"/>
  <c r="AX58" i="95"/>
  <c r="S58" i="95" s="1"/>
  <c r="AC58" i="95" s="1"/>
  <c r="AB59" i="95" s="1"/>
  <c r="AX74" i="95"/>
  <c r="S74" i="95" s="1"/>
  <c r="AC74" i="95" s="1"/>
  <c r="AB75" i="95" s="1"/>
  <c r="Z78" i="73"/>
  <c r="X78" i="37"/>
  <c r="Y78" i="37"/>
  <c r="Z78" i="37" s="1"/>
  <c r="AN74" i="29"/>
  <c r="AI74" i="29"/>
  <c r="AU81" i="91"/>
  <c r="C11" i="91" s="1"/>
  <c r="F44" i="97" s="1"/>
  <c r="AN77" i="86"/>
  <c r="AI77" i="86"/>
  <c r="AR76" i="33"/>
  <c r="Z75" i="35"/>
  <c r="AR76" i="82"/>
  <c r="Z77" i="87"/>
  <c r="AN77" i="26"/>
  <c r="AI77" i="26"/>
  <c r="W78" i="31"/>
  <c r="AG77" i="31"/>
  <c r="AP77" i="31" s="1"/>
  <c r="AF77" i="31"/>
  <c r="AO77" i="31" s="1"/>
  <c r="AE77" i="31"/>
  <c r="Z79" i="95"/>
  <c r="Z77" i="82"/>
  <c r="AI77" i="37"/>
  <c r="AN77" i="37"/>
  <c r="AR72" i="94"/>
  <c r="X76" i="46"/>
  <c r="Z76" i="46" s="1"/>
  <c r="Y76" i="46"/>
  <c r="AR74" i="35"/>
  <c r="Z77" i="41"/>
  <c r="AS81" i="91"/>
  <c r="X79" i="79"/>
  <c r="Y79" i="79"/>
  <c r="Z78" i="86" l="1"/>
  <c r="AX22" i="95"/>
  <c r="S22" i="95" s="1"/>
  <c r="AC22" i="95" s="1"/>
  <c r="AB23" i="95" s="1"/>
  <c r="Z75" i="47"/>
  <c r="AE77" i="81"/>
  <c r="Z78" i="26"/>
  <c r="Z79" i="38"/>
  <c r="AX16" i="95"/>
  <c r="S16" i="95" s="1"/>
  <c r="AC16" i="95" s="1"/>
  <c r="AB17" i="95" s="1"/>
  <c r="AX10" i="95"/>
  <c r="S10" i="95" s="1"/>
  <c r="AC10" i="95" s="1"/>
  <c r="AB11" i="95" s="1"/>
  <c r="AX70" i="95"/>
  <c r="S70" i="95" s="1"/>
  <c r="AC70" i="95" s="1"/>
  <c r="AB71" i="95" s="1"/>
  <c r="AX34" i="95"/>
  <c r="S34" i="95" s="1"/>
  <c r="AC34" i="95" s="1"/>
  <c r="AB35" i="95" s="1"/>
  <c r="AX64" i="95"/>
  <c r="S64" i="95" s="1"/>
  <c r="AC64" i="95" s="1"/>
  <c r="AB65" i="95" s="1"/>
  <c r="AX28" i="95"/>
  <c r="S28" i="95" s="1"/>
  <c r="AC28" i="95" s="1"/>
  <c r="AB29" i="95" s="1"/>
  <c r="AG78" i="37"/>
  <c r="AP78" i="37" s="1"/>
  <c r="AF78" i="37"/>
  <c r="AO78" i="37" s="1"/>
  <c r="AE78" i="37"/>
  <c r="W79" i="37"/>
  <c r="AF79" i="38"/>
  <c r="AO79" i="38" s="1"/>
  <c r="W80" i="38"/>
  <c r="AG79" i="38"/>
  <c r="AP79" i="38" s="1"/>
  <c r="AE79" i="38"/>
  <c r="AK7" i="95"/>
  <c r="AT7" i="95" s="1"/>
  <c r="AK47" i="95"/>
  <c r="AT47" i="95" s="1"/>
  <c r="AK11" i="95"/>
  <c r="AT11" i="95" s="1"/>
  <c r="AR78" i="38"/>
  <c r="X76" i="45"/>
  <c r="Y76" i="45"/>
  <c r="AE76" i="46"/>
  <c r="W77" i="46"/>
  <c r="AG76" i="46"/>
  <c r="AP76" i="46" s="1"/>
  <c r="AF76" i="46"/>
  <c r="AO76" i="46" s="1"/>
  <c r="AF79" i="95"/>
  <c r="AO79" i="95" s="1"/>
  <c r="AO81" i="95" s="1"/>
  <c r="AE79" i="95"/>
  <c r="AX79" i="95"/>
  <c r="S79" i="95" s="1"/>
  <c r="AC79" i="95" s="1"/>
  <c r="AG79" i="95"/>
  <c r="AP79" i="95" s="1"/>
  <c r="AP81" i="95" s="1"/>
  <c r="AR77" i="26"/>
  <c r="AX77" i="95"/>
  <c r="S77" i="95" s="1"/>
  <c r="AC77" i="95" s="1"/>
  <c r="AB78" i="95" s="1"/>
  <c r="AX71" i="95"/>
  <c r="S71" i="95" s="1"/>
  <c r="AC71" i="95" s="1"/>
  <c r="AB72" i="95" s="1"/>
  <c r="AX65" i="95"/>
  <c r="S65" i="95" s="1"/>
  <c r="AC65" i="95" s="1"/>
  <c r="AB66" i="95" s="1"/>
  <c r="AX59" i="95"/>
  <c r="S59" i="95" s="1"/>
  <c r="AC59" i="95" s="1"/>
  <c r="AB60" i="95" s="1"/>
  <c r="AX53" i="95"/>
  <c r="S53" i="95" s="1"/>
  <c r="AC53" i="95" s="1"/>
  <c r="AB54" i="95" s="1"/>
  <c r="AX47" i="95"/>
  <c r="S47" i="95" s="1"/>
  <c r="AC47" i="95" s="1"/>
  <c r="AB48" i="95" s="1"/>
  <c r="AX41" i="95"/>
  <c r="S41" i="95" s="1"/>
  <c r="AC41" i="95" s="1"/>
  <c r="AB42" i="95" s="1"/>
  <c r="AX35" i="95"/>
  <c r="S35" i="95" s="1"/>
  <c r="AC35" i="95" s="1"/>
  <c r="AB36" i="95" s="1"/>
  <c r="AX29" i="95"/>
  <c r="S29" i="95" s="1"/>
  <c r="AC29" i="95" s="1"/>
  <c r="AB30" i="95" s="1"/>
  <c r="AX23" i="95"/>
  <c r="S23" i="95" s="1"/>
  <c r="AC23" i="95" s="1"/>
  <c r="AB24" i="95" s="1"/>
  <c r="AX17" i="95"/>
  <c r="S17" i="95" s="1"/>
  <c r="AC17" i="95" s="1"/>
  <c r="AB18" i="95" s="1"/>
  <c r="AX11" i="95"/>
  <c r="S11" i="95" s="1"/>
  <c r="AC11" i="95" s="1"/>
  <c r="AB12" i="95" s="1"/>
  <c r="AX5" i="95"/>
  <c r="S5" i="95" s="1"/>
  <c r="AC5" i="95" s="1"/>
  <c r="AB6" i="95" s="1"/>
  <c r="W79" i="26"/>
  <c r="AG78" i="26"/>
  <c r="AP78" i="26" s="1"/>
  <c r="AF78" i="26"/>
  <c r="AO78" i="26" s="1"/>
  <c r="AE78" i="26"/>
  <c r="AE74" i="74"/>
  <c r="W75" i="74"/>
  <c r="AF74" i="74"/>
  <c r="AO74" i="74" s="1"/>
  <c r="AG74" i="74"/>
  <c r="AP74" i="74" s="1"/>
  <c r="X74" i="89"/>
  <c r="Y74" i="89"/>
  <c r="AG78" i="85"/>
  <c r="AP78" i="85" s="1"/>
  <c r="AF78" i="85"/>
  <c r="AO78" i="85" s="1"/>
  <c r="AE78" i="85"/>
  <c r="W79" i="85"/>
  <c r="AI76" i="43"/>
  <c r="AN76" i="43"/>
  <c r="W77" i="78"/>
  <c r="AG76" i="78"/>
  <c r="AP76" i="78" s="1"/>
  <c r="AE76" i="78"/>
  <c r="AF76" i="78"/>
  <c r="AO76" i="78" s="1"/>
  <c r="AG78" i="86"/>
  <c r="AP78" i="86" s="1"/>
  <c r="AF78" i="86"/>
  <c r="AO78" i="86" s="1"/>
  <c r="W79" i="86"/>
  <c r="AE78" i="86"/>
  <c r="AN75" i="45"/>
  <c r="AI75" i="45"/>
  <c r="AN76" i="39"/>
  <c r="AI76" i="39"/>
  <c r="W78" i="41"/>
  <c r="AG77" i="41"/>
  <c r="AP77" i="41" s="1"/>
  <c r="AF77" i="41"/>
  <c r="AO77" i="41" s="1"/>
  <c r="AE77" i="41"/>
  <c r="AK75" i="95"/>
  <c r="AT75" i="95" s="1"/>
  <c r="AJ59" i="95"/>
  <c r="AK59" i="95"/>
  <c r="AT59" i="95" s="1"/>
  <c r="AJ35" i="95"/>
  <c r="AK35" i="95"/>
  <c r="AT35" i="95" s="1"/>
  <c r="Y78" i="90"/>
  <c r="X78" i="90"/>
  <c r="AE77" i="87"/>
  <c r="W78" i="87"/>
  <c r="AF77" i="87"/>
  <c r="AO77" i="87" s="1"/>
  <c r="AG77" i="87"/>
  <c r="AP77" i="87" s="1"/>
  <c r="AR77" i="86"/>
  <c r="AH78" i="37"/>
  <c r="AQ78" i="37" s="1"/>
  <c r="AX76" i="95"/>
  <c r="S76" i="95" s="1"/>
  <c r="AC76" i="95" s="1"/>
  <c r="AB77" i="95" s="1"/>
  <c r="AX69" i="95"/>
  <c r="S69" i="95" s="1"/>
  <c r="AC69" i="95" s="1"/>
  <c r="AB70" i="95" s="1"/>
  <c r="AX63" i="95"/>
  <c r="S63" i="95" s="1"/>
  <c r="AC63" i="95" s="1"/>
  <c r="AB64" i="95" s="1"/>
  <c r="AX57" i="95"/>
  <c r="S57" i="95" s="1"/>
  <c r="AC57" i="95" s="1"/>
  <c r="AB58" i="95" s="1"/>
  <c r="AX51" i="95"/>
  <c r="S51" i="95" s="1"/>
  <c r="AC51" i="95" s="1"/>
  <c r="AB52" i="95" s="1"/>
  <c r="AX45" i="95"/>
  <c r="S45" i="95" s="1"/>
  <c r="AC45" i="95" s="1"/>
  <c r="AB46" i="95" s="1"/>
  <c r="AX39" i="95"/>
  <c r="S39" i="95" s="1"/>
  <c r="AC39" i="95" s="1"/>
  <c r="AB40" i="95" s="1"/>
  <c r="AX33" i="95"/>
  <c r="S33" i="95" s="1"/>
  <c r="AC33" i="95" s="1"/>
  <c r="AB34" i="95" s="1"/>
  <c r="AX27" i="95"/>
  <c r="S27" i="95" s="1"/>
  <c r="AC27" i="95" s="1"/>
  <c r="AB28" i="95" s="1"/>
  <c r="AX21" i="95"/>
  <c r="S21" i="95" s="1"/>
  <c r="AC21" i="95" s="1"/>
  <c r="AB22" i="95" s="1"/>
  <c r="AX15" i="95"/>
  <c r="S15" i="95" s="1"/>
  <c r="AC15" i="95" s="1"/>
  <c r="AB16" i="95" s="1"/>
  <c r="AX9" i="95"/>
  <c r="S9" i="95" s="1"/>
  <c r="AC9" i="95" s="1"/>
  <c r="AB10" i="95" s="1"/>
  <c r="AX4" i="95"/>
  <c r="S4" i="95" s="1"/>
  <c r="AC4" i="95" s="1"/>
  <c r="AB5" i="95" s="1"/>
  <c r="AN73" i="89"/>
  <c r="AI73" i="89"/>
  <c r="AG77" i="30"/>
  <c r="AP77" i="30" s="1"/>
  <c r="AF77" i="30"/>
  <c r="AO77" i="30" s="1"/>
  <c r="AE77" i="30"/>
  <c r="W78" i="30"/>
  <c r="AR74" i="47"/>
  <c r="W77" i="83"/>
  <c r="AE76" i="83"/>
  <c r="AG76" i="83"/>
  <c r="AP76" i="83" s="1"/>
  <c r="AF76" i="83"/>
  <c r="AO76" i="83" s="1"/>
  <c r="AR78" i="79"/>
  <c r="AH79" i="38"/>
  <c r="AQ79" i="38" s="1"/>
  <c r="AI74" i="27"/>
  <c r="AN74" i="27"/>
  <c r="X74" i="94"/>
  <c r="Y74" i="94"/>
  <c r="AN77" i="81"/>
  <c r="AI77" i="81"/>
  <c r="AJ17" i="95"/>
  <c r="AK17" i="95"/>
  <c r="AT17" i="95" s="1"/>
  <c r="X77" i="34"/>
  <c r="Y77" i="34"/>
  <c r="AX75" i="95"/>
  <c r="S75" i="95" s="1"/>
  <c r="AC75" i="95" s="1"/>
  <c r="AB76" i="95" s="1"/>
  <c r="AX68" i="95"/>
  <c r="S68" i="95" s="1"/>
  <c r="AC68" i="95" s="1"/>
  <c r="AB69" i="95" s="1"/>
  <c r="AX62" i="95"/>
  <c r="S62" i="95" s="1"/>
  <c r="AC62" i="95" s="1"/>
  <c r="AB63" i="95" s="1"/>
  <c r="AX56" i="95"/>
  <c r="S56" i="95" s="1"/>
  <c r="AC56" i="95" s="1"/>
  <c r="AB57" i="95" s="1"/>
  <c r="AX50" i="95"/>
  <c r="S50" i="95" s="1"/>
  <c r="AC50" i="95" s="1"/>
  <c r="AB51" i="95" s="1"/>
  <c r="AX44" i="95"/>
  <c r="S44" i="95" s="1"/>
  <c r="AC44" i="95" s="1"/>
  <c r="AB45" i="95" s="1"/>
  <c r="AX38" i="95"/>
  <c r="S38" i="95" s="1"/>
  <c r="AC38" i="95" s="1"/>
  <c r="AB39" i="95" s="1"/>
  <c r="AX32" i="95"/>
  <c r="S32" i="95" s="1"/>
  <c r="AC32" i="95" s="1"/>
  <c r="AB33" i="95" s="1"/>
  <c r="AX26" i="95"/>
  <c r="S26" i="95" s="1"/>
  <c r="AC26" i="95" s="1"/>
  <c r="AB27" i="95" s="1"/>
  <c r="AX20" i="95"/>
  <c r="S20" i="95" s="1"/>
  <c r="AC20" i="95" s="1"/>
  <c r="AB21" i="95" s="1"/>
  <c r="AX14" i="95"/>
  <c r="S14" i="95" s="1"/>
  <c r="AC14" i="95" s="1"/>
  <c r="AB15" i="95" s="1"/>
  <c r="AX8" i="95"/>
  <c r="S8" i="95" s="1"/>
  <c r="AC8" i="95" s="1"/>
  <c r="AB9" i="95" s="1"/>
  <c r="AX3" i="95"/>
  <c r="S3" i="95" s="1"/>
  <c r="AC3" i="95" s="1"/>
  <c r="X78" i="42"/>
  <c r="Y78" i="42"/>
  <c r="AH75" i="47"/>
  <c r="AQ75" i="47" s="1"/>
  <c r="AH75" i="29"/>
  <c r="AQ75" i="29" s="1"/>
  <c r="AH78" i="25"/>
  <c r="AQ78" i="25" s="1"/>
  <c r="AR77" i="85"/>
  <c r="Y77" i="43"/>
  <c r="Z77" i="43" s="1"/>
  <c r="X77" i="43"/>
  <c r="X74" i="75"/>
  <c r="Y74" i="75"/>
  <c r="AI77" i="33"/>
  <c r="AN77" i="33"/>
  <c r="Y78" i="81"/>
  <c r="X78" i="81"/>
  <c r="AK65" i="95"/>
  <c r="AT65" i="95" s="1"/>
  <c r="AJ41" i="95"/>
  <c r="AK41" i="95"/>
  <c r="AT41" i="95" s="1"/>
  <c r="AJ23" i="95"/>
  <c r="AK23" i="95"/>
  <c r="AT23" i="95" s="1"/>
  <c r="AG77" i="93"/>
  <c r="AP77" i="93" s="1"/>
  <c r="AF77" i="93"/>
  <c r="AO77" i="93" s="1"/>
  <c r="AE77" i="93"/>
  <c r="W78" i="93"/>
  <c r="AR75" i="46"/>
  <c r="W79" i="77"/>
  <c r="AG78" i="77"/>
  <c r="AP78" i="77" s="1"/>
  <c r="AF78" i="77"/>
  <c r="AO78" i="77" s="1"/>
  <c r="AE78" i="77"/>
  <c r="AG78" i="73"/>
  <c r="AP78" i="73" s="1"/>
  <c r="AF78" i="73"/>
  <c r="AO78" i="73" s="1"/>
  <c r="AE78" i="73"/>
  <c r="W79" i="73"/>
  <c r="AX73" i="95"/>
  <c r="S73" i="95" s="1"/>
  <c r="AC73" i="95" s="1"/>
  <c r="AB74" i="95" s="1"/>
  <c r="AX67" i="95"/>
  <c r="S67" i="95" s="1"/>
  <c r="AC67" i="95" s="1"/>
  <c r="AB68" i="95" s="1"/>
  <c r="AX61" i="95"/>
  <c r="S61" i="95" s="1"/>
  <c r="AC61" i="95" s="1"/>
  <c r="AB62" i="95" s="1"/>
  <c r="AX55" i="95"/>
  <c r="S55" i="95" s="1"/>
  <c r="AC55" i="95" s="1"/>
  <c r="AB56" i="95" s="1"/>
  <c r="AX49" i="95"/>
  <c r="S49" i="95" s="1"/>
  <c r="AC49" i="95" s="1"/>
  <c r="AB50" i="95" s="1"/>
  <c r="AX43" i="95"/>
  <c r="S43" i="95" s="1"/>
  <c r="AC43" i="95" s="1"/>
  <c r="AB44" i="95" s="1"/>
  <c r="AX37" i="95"/>
  <c r="S37" i="95" s="1"/>
  <c r="AC37" i="95" s="1"/>
  <c r="AB38" i="95" s="1"/>
  <c r="AX31" i="95"/>
  <c r="S31" i="95" s="1"/>
  <c r="AC31" i="95" s="1"/>
  <c r="AB32" i="95" s="1"/>
  <c r="AX25" i="95"/>
  <c r="S25" i="95" s="1"/>
  <c r="AC25" i="95" s="1"/>
  <c r="AB26" i="95" s="1"/>
  <c r="AX19" i="95"/>
  <c r="S19" i="95" s="1"/>
  <c r="AC19" i="95" s="1"/>
  <c r="AB20" i="95" s="1"/>
  <c r="AX13" i="95"/>
  <c r="S13" i="95" s="1"/>
  <c r="AC13" i="95" s="1"/>
  <c r="AB14" i="95" s="1"/>
  <c r="AX7" i="95"/>
  <c r="S7" i="95" s="1"/>
  <c r="AC7" i="95" s="1"/>
  <c r="AB8" i="95" s="1"/>
  <c r="W76" i="47"/>
  <c r="AE75" i="47"/>
  <c r="AF75" i="47"/>
  <c r="AO75" i="47" s="1"/>
  <c r="AG75" i="47"/>
  <c r="AP75" i="47" s="1"/>
  <c r="AH78" i="85"/>
  <c r="AQ78" i="85" s="1"/>
  <c r="AH76" i="78"/>
  <c r="AQ76" i="78" s="1"/>
  <c r="X78" i="33"/>
  <c r="Y78" i="33"/>
  <c r="X75" i="27"/>
  <c r="Y75" i="27"/>
  <c r="AI76" i="34"/>
  <c r="AN76" i="34"/>
  <c r="X77" i="39"/>
  <c r="Y77" i="39"/>
  <c r="AI77" i="31"/>
  <c r="AN77" i="31"/>
  <c r="AJ71" i="95"/>
  <c r="AK71" i="95"/>
  <c r="AT71" i="95" s="1"/>
  <c r="AJ53" i="95"/>
  <c r="AK53" i="95"/>
  <c r="AT53" i="95" s="1"/>
  <c r="AJ29" i="95"/>
  <c r="AK29" i="95"/>
  <c r="AT29" i="95" s="1"/>
  <c r="AR77" i="25"/>
  <c r="AH79" i="79"/>
  <c r="AQ79" i="79" s="1"/>
  <c r="AQ81" i="79" s="1"/>
  <c r="AZ3" i="79"/>
  <c r="AX6" i="79" s="1"/>
  <c r="S6" i="79" s="1"/>
  <c r="AC6" i="79" s="1"/>
  <c r="AB7" i="79" s="1"/>
  <c r="AX11" i="79"/>
  <c r="S11" i="79" s="1"/>
  <c r="AC11" i="79" s="1"/>
  <c r="AB12" i="79" s="1"/>
  <c r="AX22" i="79"/>
  <c r="S22" i="79" s="1"/>
  <c r="AC22" i="79" s="1"/>
  <c r="AB23" i="79" s="1"/>
  <c r="AX23" i="79"/>
  <c r="S23" i="79" s="1"/>
  <c r="AC23" i="79" s="1"/>
  <c r="AB24" i="79" s="1"/>
  <c r="AX25" i="79"/>
  <c r="S25" i="79" s="1"/>
  <c r="AC25" i="79" s="1"/>
  <c r="AB26" i="79" s="1"/>
  <c r="AX26" i="79"/>
  <c r="S26" i="79" s="1"/>
  <c r="AC26" i="79" s="1"/>
  <c r="AB27" i="79" s="1"/>
  <c r="AX29" i="79"/>
  <c r="S29" i="79" s="1"/>
  <c r="AC29" i="79" s="1"/>
  <c r="AB30" i="79" s="1"/>
  <c r="AX30" i="79"/>
  <c r="S30" i="79" s="1"/>
  <c r="AC30" i="79" s="1"/>
  <c r="AB31" i="79" s="1"/>
  <c r="AX31" i="79"/>
  <c r="S31" i="79" s="1"/>
  <c r="AC31" i="79" s="1"/>
  <c r="AB32" i="79" s="1"/>
  <c r="AX32" i="79"/>
  <c r="S32" i="79" s="1"/>
  <c r="AC32" i="79" s="1"/>
  <c r="AB33" i="79" s="1"/>
  <c r="AX34" i="79"/>
  <c r="S34" i="79" s="1"/>
  <c r="AC34" i="79" s="1"/>
  <c r="AB35" i="79" s="1"/>
  <c r="AX35" i="79"/>
  <c r="S35" i="79" s="1"/>
  <c r="AC35" i="79" s="1"/>
  <c r="AB36" i="79" s="1"/>
  <c r="AX36" i="79"/>
  <c r="S36" i="79" s="1"/>
  <c r="AC36" i="79" s="1"/>
  <c r="AB37" i="79" s="1"/>
  <c r="AX37" i="79"/>
  <c r="S37" i="79" s="1"/>
  <c r="AC37" i="79" s="1"/>
  <c r="AB38" i="79" s="1"/>
  <c r="AX38" i="79"/>
  <c r="S38" i="79" s="1"/>
  <c r="AC38" i="79" s="1"/>
  <c r="AB39" i="79" s="1"/>
  <c r="AX39" i="79"/>
  <c r="S39" i="79" s="1"/>
  <c r="AC39" i="79" s="1"/>
  <c r="AB40" i="79" s="1"/>
  <c r="AX40" i="79"/>
  <c r="S40" i="79" s="1"/>
  <c r="AC40" i="79" s="1"/>
  <c r="AB41" i="79" s="1"/>
  <c r="AX41" i="79"/>
  <c r="S41" i="79" s="1"/>
  <c r="AC41" i="79" s="1"/>
  <c r="AB42" i="79" s="1"/>
  <c r="AX42" i="79"/>
  <c r="S42" i="79" s="1"/>
  <c r="AC42" i="79" s="1"/>
  <c r="AB43" i="79" s="1"/>
  <c r="AX43" i="79"/>
  <c r="S43" i="79" s="1"/>
  <c r="AC43" i="79" s="1"/>
  <c r="AB44" i="79" s="1"/>
  <c r="AX44" i="79"/>
  <c r="S44" i="79" s="1"/>
  <c r="AC44" i="79" s="1"/>
  <c r="AB45" i="79" s="1"/>
  <c r="AX45" i="79"/>
  <c r="S45" i="79" s="1"/>
  <c r="AC45" i="79" s="1"/>
  <c r="AB46" i="79" s="1"/>
  <c r="AX46" i="79"/>
  <c r="S46" i="79" s="1"/>
  <c r="AC46" i="79" s="1"/>
  <c r="AB47" i="79" s="1"/>
  <c r="AX47" i="79"/>
  <c r="S47" i="79" s="1"/>
  <c r="AC47" i="79" s="1"/>
  <c r="AB48" i="79" s="1"/>
  <c r="AX48" i="79"/>
  <c r="S48" i="79" s="1"/>
  <c r="AC48" i="79" s="1"/>
  <c r="AB49" i="79" s="1"/>
  <c r="AX49" i="79"/>
  <c r="S49" i="79" s="1"/>
  <c r="AC49" i="79" s="1"/>
  <c r="AB50" i="79" s="1"/>
  <c r="AX50" i="79"/>
  <c r="S50" i="79" s="1"/>
  <c r="AC50" i="79" s="1"/>
  <c r="AB51" i="79" s="1"/>
  <c r="AX51" i="79"/>
  <c r="S51" i="79" s="1"/>
  <c r="AC51" i="79" s="1"/>
  <c r="AB52" i="79" s="1"/>
  <c r="AX52" i="79"/>
  <c r="S52" i="79" s="1"/>
  <c r="AC52" i="79" s="1"/>
  <c r="AB53" i="79" s="1"/>
  <c r="AX53" i="79"/>
  <c r="S53" i="79" s="1"/>
  <c r="AC53" i="79" s="1"/>
  <c r="AB54" i="79" s="1"/>
  <c r="AX54" i="79"/>
  <c r="S54" i="79" s="1"/>
  <c r="AC54" i="79" s="1"/>
  <c r="AB55" i="79" s="1"/>
  <c r="AX55" i="79"/>
  <c r="S55" i="79" s="1"/>
  <c r="AC55" i="79" s="1"/>
  <c r="AB56" i="79" s="1"/>
  <c r="AX56" i="79"/>
  <c r="S56" i="79" s="1"/>
  <c r="AC56" i="79" s="1"/>
  <c r="AB57" i="79" s="1"/>
  <c r="AX57" i="79"/>
  <c r="S57" i="79" s="1"/>
  <c r="AC57" i="79" s="1"/>
  <c r="AB58" i="79" s="1"/>
  <c r="AX58" i="79"/>
  <c r="S58" i="79" s="1"/>
  <c r="AC58" i="79" s="1"/>
  <c r="AB59" i="79" s="1"/>
  <c r="AX59" i="79"/>
  <c r="S59" i="79" s="1"/>
  <c r="AC59" i="79" s="1"/>
  <c r="AB60" i="79" s="1"/>
  <c r="AX60" i="79"/>
  <c r="S60" i="79" s="1"/>
  <c r="AC60" i="79" s="1"/>
  <c r="AB61" i="79" s="1"/>
  <c r="AX61" i="79"/>
  <c r="S61" i="79" s="1"/>
  <c r="AC61" i="79" s="1"/>
  <c r="AB62" i="79" s="1"/>
  <c r="AX62" i="79"/>
  <c r="S62" i="79" s="1"/>
  <c r="AC62" i="79" s="1"/>
  <c r="AB63" i="79" s="1"/>
  <c r="AX63" i="79"/>
  <c r="S63" i="79" s="1"/>
  <c r="AC63" i="79" s="1"/>
  <c r="AB64" i="79" s="1"/>
  <c r="AX64" i="79"/>
  <c r="S64" i="79" s="1"/>
  <c r="AC64" i="79" s="1"/>
  <c r="AB65" i="79" s="1"/>
  <c r="AX65" i="79"/>
  <c r="S65" i="79" s="1"/>
  <c r="AC65" i="79" s="1"/>
  <c r="AB66" i="79" s="1"/>
  <c r="AX66" i="79"/>
  <c r="S66" i="79" s="1"/>
  <c r="AC66" i="79" s="1"/>
  <c r="AB67" i="79" s="1"/>
  <c r="AX67" i="79"/>
  <c r="S67" i="79" s="1"/>
  <c r="AC67" i="79" s="1"/>
  <c r="AB68" i="79" s="1"/>
  <c r="AX68" i="79"/>
  <c r="S68" i="79" s="1"/>
  <c r="AC68" i="79" s="1"/>
  <c r="AB69" i="79" s="1"/>
  <c r="AX69" i="79"/>
  <c r="S69" i="79" s="1"/>
  <c r="AC69" i="79" s="1"/>
  <c r="AB70" i="79" s="1"/>
  <c r="AX70" i="79"/>
  <c r="S70" i="79" s="1"/>
  <c r="AC70" i="79" s="1"/>
  <c r="AB71" i="79" s="1"/>
  <c r="AX71" i="79"/>
  <c r="S71" i="79" s="1"/>
  <c r="AC71" i="79" s="1"/>
  <c r="AB72" i="79" s="1"/>
  <c r="AX72" i="79"/>
  <c r="S72" i="79" s="1"/>
  <c r="AC72" i="79" s="1"/>
  <c r="AB73" i="79" s="1"/>
  <c r="AX73" i="79"/>
  <c r="S73" i="79" s="1"/>
  <c r="AC73" i="79" s="1"/>
  <c r="AB74" i="79" s="1"/>
  <c r="AX74" i="79"/>
  <c r="S74" i="79" s="1"/>
  <c r="AC74" i="79" s="1"/>
  <c r="AB75" i="79" s="1"/>
  <c r="AX76" i="79"/>
  <c r="S76" i="79" s="1"/>
  <c r="AC76" i="79" s="1"/>
  <c r="AB77" i="79" s="1"/>
  <c r="AX75" i="79"/>
  <c r="S75" i="79" s="1"/>
  <c r="AC75" i="79" s="1"/>
  <c r="AB76" i="79" s="1"/>
  <c r="AX77" i="79"/>
  <c r="S77" i="79" s="1"/>
  <c r="AC77" i="79" s="1"/>
  <c r="AB78" i="79" s="1"/>
  <c r="AX78" i="79"/>
  <c r="S78" i="79" s="1"/>
  <c r="AC78" i="79" s="1"/>
  <c r="AB79" i="79" s="1"/>
  <c r="AR77" i="37"/>
  <c r="Z79" i="79"/>
  <c r="AH76" i="46"/>
  <c r="AQ76" i="46" s="1"/>
  <c r="AE77" i="82"/>
  <c r="W78" i="82"/>
  <c r="AG77" i="82"/>
  <c r="AP77" i="82" s="1"/>
  <c r="AF77" i="82"/>
  <c r="AO77" i="82" s="1"/>
  <c r="X78" i="31"/>
  <c r="Y78" i="31"/>
  <c r="AG75" i="35"/>
  <c r="AP75" i="35" s="1"/>
  <c r="AE75" i="35"/>
  <c r="W76" i="35"/>
  <c r="AF75" i="35"/>
  <c r="AO75" i="35" s="1"/>
  <c r="AR74" i="29"/>
  <c r="AX78" i="95"/>
  <c r="S78" i="95" s="1"/>
  <c r="AC78" i="95" s="1"/>
  <c r="AB79" i="95" s="1"/>
  <c r="AX72" i="95"/>
  <c r="S72" i="95" s="1"/>
  <c r="AC72" i="95" s="1"/>
  <c r="AB73" i="95" s="1"/>
  <c r="AX66" i="95"/>
  <c r="S66" i="95" s="1"/>
  <c r="AC66" i="95" s="1"/>
  <c r="AB67" i="95" s="1"/>
  <c r="AX60" i="95"/>
  <c r="S60" i="95" s="1"/>
  <c r="AC60" i="95" s="1"/>
  <c r="AB61" i="95" s="1"/>
  <c r="AX54" i="95"/>
  <c r="S54" i="95" s="1"/>
  <c r="AC54" i="95" s="1"/>
  <c r="AB55" i="95" s="1"/>
  <c r="AX48" i="95"/>
  <c r="S48" i="95" s="1"/>
  <c r="AC48" i="95" s="1"/>
  <c r="AB49" i="95" s="1"/>
  <c r="AX42" i="95"/>
  <c r="S42" i="95" s="1"/>
  <c r="AC42" i="95" s="1"/>
  <c r="AB43" i="95" s="1"/>
  <c r="AX36" i="95"/>
  <c r="S36" i="95" s="1"/>
  <c r="AC36" i="95" s="1"/>
  <c r="AB37" i="95" s="1"/>
  <c r="AX30" i="95"/>
  <c r="S30" i="95" s="1"/>
  <c r="AC30" i="95" s="1"/>
  <c r="AB31" i="95" s="1"/>
  <c r="AX24" i="95"/>
  <c r="S24" i="95" s="1"/>
  <c r="AC24" i="95" s="1"/>
  <c r="AB25" i="95" s="1"/>
  <c r="AX18" i="95"/>
  <c r="S18" i="95" s="1"/>
  <c r="AC18" i="95" s="1"/>
  <c r="AB19" i="95" s="1"/>
  <c r="AX12" i="95"/>
  <c r="S12" i="95" s="1"/>
  <c r="AC12" i="95" s="1"/>
  <c r="AB13" i="95" s="1"/>
  <c r="AI77" i="42"/>
  <c r="AN77" i="42"/>
  <c r="AH78" i="26"/>
  <c r="AQ78" i="26" s="1"/>
  <c r="Z75" i="29"/>
  <c r="AI77" i="90"/>
  <c r="AN77" i="90"/>
  <c r="Z78" i="25"/>
  <c r="AR75" i="78"/>
  <c r="AH78" i="86"/>
  <c r="AQ78" i="86" s="1"/>
  <c r="AI73" i="75"/>
  <c r="AN73" i="75"/>
  <c r="AN73" i="94"/>
  <c r="AI73" i="94"/>
  <c r="AX17" i="79" l="1"/>
  <c r="S17" i="79" s="1"/>
  <c r="AC17" i="79" s="1"/>
  <c r="AB18" i="79" s="1"/>
  <c r="AX13" i="79"/>
  <c r="S13" i="79" s="1"/>
  <c r="AC13" i="79" s="1"/>
  <c r="AB14" i="79" s="1"/>
  <c r="AX28" i="79"/>
  <c r="S28" i="79" s="1"/>
  <c r="AC28" i="79" s="1"/>
  <c r="AB29" i="79" s="1"/>
  <c r="AX21" i="79"/>
  <c r="S21" i="79" s="1"/>
  <c r="AC21" i="79" s="1"/>
  <c r="AB22" i="79" s="1"/>
  <c r="AX4" i="79"/>
  <c r="S4" i="79" s="1"/>
  <c r="AC4" i="79" s="1"/>
  <c r="AB5" i="79" s="1"/>
  <c r="Z78" i="33"/>
  <c r="Z77" i="34"/>
  <c r="AX33" i="79"/>
  <c r="S33" i="79" s="1"/>
  <c r="AC33" i="79" s="1"/>
  <c r="AB34" i="79" s="1"/>
  <c r="AX27" i="79"/>
  <c r="S27" i="79" s="1"/>
  <c r="AC27" i="79" s="1"/>
  <c r="AB28" i="79" s="1"/>
  <c r="AX19" i="79"/>
  <c r="S19" i="79" s="1"/>
  <c r="AC19" i="79" s="1"/>
  <c r="AB20" i="79" s="1"/>
  <c r="Z78" i="81"/>
  <c r="AX10" i="79"/>
  <c r="S10" i="79" s="1"/>
  <c r="AC10" i="79" s="1"/>
  <c r="AB11" i="79" s="1"/>
  <c r="Z78" i="31"/>
  <c r="AX9" i="79"/>
  <c r="S9" i="79" s="1"/>
  <c r="AC9" i="79" s="1"/>
  <c r="AB10" i="79" s="1"/>
  <c r="AJ7" i="95"/>
  <c r="AX16" i="79"/>
  <c r="S16" i="79" s="1"/>
  <c r="AC16" i="79" s="1"/>
  <c r="AB17" i="79" s="1"/>
  <c r="AK17" i="79" s="1"/>
  <c r="AT17" i="79" s="1"/>
  <c r="AX7" i="79"/>
  <c r="S7" i="79" s="1"/>
  <c r="AC7" i="79" s="1"/>
  <c r="AB8" i="79" s="1"/>
  <c r="Z75" i="27"/>
  <c r="AG75" i="27" s="1"/>
  <c r="AP75" i="27" s="1"/>
  <c r="Z78" i="42"/>
  <c r="AX15" i="79"/>
  <c r="S15" i="79" s="1"/>
  <c r="AC15" i="79" s="1"/>
  <c r="AB16" i="79" s="1"/>
  <c r="AX5" i="79"/>
  <c r="S5" i="79" s="1"/>
  <c r="AC5" i="79" s="1"/>
  <c r="AB6" i="79" s="1"/>
  <c r="AK7" i="79"/>
  <c r="AT7" i="79" s="1"/>
  <c r="AF78" i="33"/>
  <c r="AO78" i="33" s="1"/>
  <c r="AG78" i="33"/>
  <c r="AP78" i="33" s="1"/>
  <c r="W79" i="33"/>
  <c r="AE78" i="33"/>
  <c r="AE78" i="31"/>
  <c r="W79" i="31"/>
  <c r="AG78" i="31"/>
  <c r="AP78" i="31" s="1"/>
  <c r="AF78" i="31"/>
  <c r="AO78" i="31" s="1"/>
  <c r="AE78" i="42"/>
  <c r="W79" i="42"/>
  <c r="AF78" i="42"/>
  <c r="AO78" i="42" s="1"/>
  <c r="AG78" i="42"/>
  <c r="AP78" i="42" s="1"/>
  <c r="AE75" i="27"/>
  <c r="AF75" i="27"/>
  <c r="AO75" i="27" s="1"/>
  <c r="AJ61" i="95"/>
  <c r="AK61" i="95"/>
  <c r="AT61" i="95" s="1"/>
  <c r="AK64" i="79"/>
  <c r="AT64" i="79" s="1"/>
  <c r="AJ64" i="79"/>
  <c r="AJ49" i="95"/>
  <c r="AK49" i="95"/>
  <c r="AT49" i="95" s="1"/>
  <c r="AK78" i="79"/>
  <c r="AT78" i="79" s="1"/>
  <c r="AJ78" i="79"/>
  <c r="AK72" i="79"/>
  <c r="AT72" i="79" s="1"/>
  <c r="AJ72" i="79"/>
  <c r="AK66" i="79"/>
  <c r="AT66" i="79" s="1"/>
  <c r="AJ66" i="79"/>
  <c r="AK60" i="79"/>
  <c r="AT60" i="79" s="1"/>
  <c r="AJ60" i="79"/>
  <c r="AK54" i="79"/>
  <c r="AT54" i="79" s="1"/>
  <c r="AJ54" i="79"/>
  <c r="AK48" i="79"/>
  <c r="AT48" i="79" s="1"/>
  <c r="AJ48" i="79"/>
  <c r="AK42" i="79"/>
  <c r="AT42" i="79" s="1"/>
  <c r="AJ42" i="79"/>
  <c r="AK36" i="79"/>
  <c r="AT36" i="79" s="1"/>
  <c r="AJ36" i="79"/>
  <c r="AJ30" i="79"/>
  <c r="AK30" i="79"/>
  <c r="AT30" i="79" s="1"/>
  <c r="AK24" i="79"/>
  <c r="AT24" i="79" s="1"/>
  <c r="AK12" i="79"/>
  <c r="AT12" i="79" s="1"/>
  <c r="AJ14" i="95"/>
  <c r="AK14" i="95"/>
  <c r="AT14" i="95" s="1"/>
  <c r="W79" i="25"/>
  <c r="AG78" i="25"/>
  <c r="AP78" i="25" s="1"/>
  <c r="AF78" i="25"/>
  <c r="AO78" i="25" s="1"/>
  <c r="AE78" i="25"/>
  <c r="AK19" i="95"/>
  <c r="AT19" i="95" s="1"/>
  <c r="AJ19" i="95"/>
  <c r="AJ55" i="95"/>
  <c r="AK55" i="95"/>
  <c r="AT55" i="95" s="1"/>
  <c r="Y78" i="82"/>
  <c r="X78" i="82"/>
  <c r="AK76" i="79"/>
  <c r="AT76" i="79" s="1"/>
  <c r="AJ76" i="79"/>
  <c r="AJ71" i="79"/>
  <c r="AK71" i="79"/>
  <c r="AT71" i="79" s="1"/>
  <c r="AJ65" i="79"/>
  <c r="AK65" i="79"/>
  <c r="AT65" i="79" s="1"/>
  <c r="AJ59" i="79"/>
  <c r="AK59" i="79"/>
  <c r="AT59" i="79" s="1"/>
  <c r="AJ53" i="79"/>
  <c r="AK53" i="79"/>
  <c r="AT53" i="79" s="1"/>
  <c r="AJ47" i="79"/>
  <c r="AK47" i="79"/>
  <c r="AT47" i="79" s="1"/>
  <c r="AJ41" i="79"/>
  <c r="AK41" i="79"/>
  <c r="AT41" i="79" s="1"/>
  <c r="AJ35" i="79"/>
  <c r="AK35" i="79"/>
  <c r="AT35" i="79" s="1"/>
  <c r="AJ29" i="79"/>
  <c r="AK29" i="79"/>
  <c r="AT29" i="79" s="1"/>
  <c r="AJ23" i="79"/>
  <c r="AK23" i="79"/>
  <c r="AT23" i="79" s="1"/>
  <c r="AJ17" i="79"/>
  <c r="AJ11" i="79"/>
  <c r="AK11" i="79"/>
  <c r="AT11" i="79" s="1"/>
  <c r="AR76" i="34"/>
  <c r="AJ20" i="95"/>
  <c r="AK20" i="95"/>
  <c r="AT20" i="95" s="1"/>
  <c r="AJ56" i="95"/>
  <c r="AK56" i="95"/>
  <c r="AT56" i="95" s="1"/>
  <c r="AN78" i="73"/>
  <c r="AI78" i="73"/>
  <c r="AN77" i="93"/>
  <c r="AI77" i="93"/>
  <c r="AS41" i="95"/>
  <c r="AL41" i="95"/>
  <c r="AU41" i="95" s="1"/>
  <c r="AJ15" i="95"/>
  <c r="AK15" i="95"/>
  <c r="AT15" i="95" s="1"/>
  <c r="AJ51" i="95"/>
  <c r="AK51" i="95"/>
  <c r="AT51" i="95" s="1"/>
  <c r="AH77" i="34"/>
  <c r="AQ77" i="34" s="1"/>
  <c r="AR73" i="89"/>
  <c r="AK28" i="95"/>
  <c r="AT28" i="95" s="1"/>
  <c r="AJ28" i="95"/>
  <c r="AK64" i="95"/>
  <c r="AT64" i="95" s="1"/>
  <c r="AJ64" i="95"/>
  <c r="AI77" i="41"/>
  <c r="AN77" i="41"/>
  <c r="X77" i="78"/>
  <c r="Y77" i="78"/>
  <c r="AJ24" i="95"/>
  <c r="AK24" i="95"/>
  <c r="AT24" i="95" s="1"/>
  <c r="AJ60" i="95"/>
  <c r="AK60" i="95"/>
  <c r="AT60" i="95" s="1"/>
  <c r="AR73" i="94"/>
  <c r="AJ77" i="79"/>
  <c r="AK77" i="79"/>
  <c r="AT77" i="79" s="1"/>
  <c r="AK52" i="79"/>
  <c r="AT52" i="79" s="1"/>
  <c r="AJ52" i="79"/>
  <c r="AK46" i="79"/>
  <c r="AT46" i="79" s="1"/>
  <c r="AJ46" i="79"/>
  <c r="AJ34" i="79"/>
  <c r="AK34" i="79"/>
  <c r="AT34" i="79" s="1"/>
  <c r="AJ16" i="79"/>
  <c r="AK16" i="79"/>
  <c r="AT16" i="79" s="1"/>
  <c r="AJ5" i="79"/>
  <c r="AK5" i="79"/>
  <c r="AT5" i="79" s="1"/>
  <c r="AS29" i="95"/>
  <c r="AL29" i="95"/>
  <c r="AU29" i="95" s="1"/>
  <c r="AR77" i="31"/>
  <c r="AI75" i="47"/>
  <c r="AN75" i="47"/>
  <c r="AJ62" i="95"/>
  <c r="AK62" i="95"/>
  <c r="AT62" i="95" s="1"/>
  <c r="Y79" i="77"/>
  <c r="X79" i="77"/>
  <c r="AR77" i="33"/>
  <c r="AJ21" i="95"/>
  <c r="AK21" i="95"/>
  <c r="AT21" i="95" s="1"/>
  <c r="AK57" i="95"/>
  <c r="AT57" i="95" s="1"/>
  <c r="AJ57" i="95"/>
  <c r="AE77" i="34"/>
  <c r="W78" i="34"/>
  <c r="AG77" i="34"/>
  <c r="AP77" i="34" s="1"/>
  <c r="AF77" i="34"/>
  <c r="AO77" i="34" s="1"/>
  <c r="AH74" i="94"/>
  <c r="AQ74" i="94" s="1"/>
  <c r="AK34" i="95"/>
  <c r="AT34" i="95" s="1"/>
  <c r="AJ34" i="95"/>
  <c r="AJ70" i="95"/>
  <c r="AK70" i="95"/>
  <c r="AT70" i="95" s="1"/>
  <c r="Y78" i="87"/>
  <c r="X78" i="87"/>
  <c r="AS35" i="95"/>
  <c r="AL35" i="95"/>
  <c r="AU35" i="95" s="1"/>
  <c r="AR75" i="45"/>
  <c r="AJ30" i="95"/>
  <c r="AK30" i="95"/>
  <c r="AT30" i="95" s="1"/>
  <c r="AJ66" i="95"/>
  <c r="AK66" i="95"/>
  <c r="AT66" i="95" s="1"/>
  <c r="Y77" i="46"/>
  <c r="X77" i="46"/>
  <c r="AS7" i="95"/>
  <c r="AL7" i="95"/>
  <c r="AU7" i="95" s="1"/>
  <c r="X79" i="37"/>
  <c r="Y79" i="37"/>
  <c r="Z79" i="37" s="1"/>
  <c r="AR77" i="90"/>
  <c r="AK31" i="95"/>
  <c r="AT31" i="95" s="1"/>
  <c r="AJ31" i="95"/>
  <c r="AJ67" i="95"/>
  <c r="AK67" i="95"/>
  <c r="AT67" i="95" s="1"/>
  <c r="AK75" i="79"/>
  <c r="AT75" i="79" s="1"/>
  <c r="AJ75" i="79"/>
  <c r="AK69" i="79"/>
  <c r="AT69" i="79" s="1"/>
  <c r="AJ69" i="79"/>
  <c r="AK63" i="79"/>
  <c r="AT63" i="79" s="1"/>
  <c r="AJ63" i="79"/>
  <c r="AK57" i="79"/>
  <c r="AT57" i="79" s="1"/>
  <c r="AJ57" i="79"/>
  <c r="AK51" i="79"/>
  <c r="AT51" i="79" s="1"/>
  <c r="AJ51" i="79"/>
  <c r="AK45" i="79"/>
  <c r="AT45" i="79" s="1"/>
  <c r="AJ45" i="79"/>
  <c r="AK39" i="79"/>
  <c r="AT39" i="79" s="1"/>
  <c r="AJ39" i="79"/>
  <c r="AK33" i="79"/>
  <c r="AT33" i="79" s="1"/>
  <c r="AJ33" i="79"/>
  <c r="AK27" i="79"/>
  <c r="AT27" i="79" s="1"/>
  <c r="AJ27" i="79"/>
  <c r="AX20" i="79"/>
  <c r="S20" i="79" s="1"/>
  <c r="AC20" i="79" s="1"/>
  <c r="AB21" i="79" s="1"/>
  <c r="AX14" i="79"/>
  <c r="S14" i="79" s="1"/>
  <c r="AC14" i="79" s="1"/>
  <c r="AB15" i="79" s="1"/>
  <c r="AX8" i="79"/>
  <c r="S8" i="79" s="1"/>
  <c r="AC8" i="79" s="1"/>
  <c r="AB9" i="79" s="1"/>
  <c r="AX3" i="79"/>
  <c r="S3" i="79" s="1"/>
  <c r="AC3" i="79" s="1"/>
  <c r="AH75" i="27"/>
  <c r="AQ75" i="27" s="1"/>
  <c r="AJ32" i="95"/>
  <c r="AK32" i="95"/>
  <c r="AT32" i="95" s="1"/>
  <c r="AJ68" i="95"/>
  <c r="AK68" i="95"/>
  <c r="AT68" i="95" s="1"/>
  <c r="AJ65" i="95"/>
  <c r="AH78" i="42"/>
  <c r="AQ78" i="42" s="1"/>
  <c r="AJ27" i="95"/>
  <c r="AK27" i="95"/>
  <c r="AT27" i="95" s="1"/>
  <c r="AJ63" i="95"/>
  <c r="AK63" i="95"/>
  <c r="AT63" i="95" s="1"/>
  <c r="Z74" i="94"/>
  <c r="AI76" i="83"/>
  <c r="AN76" i="83"/>
  <c r="Y78" i="30"/>
  <c r="X78" i="30"/>
  <c r="AJ5" i="95"/>
  <c r="AK5" i="95"/>
  <c r="AT5" i="95" s="1"/>
  <c r="AK40" i="95"/>
  <c r="AT40" i="95" s="1"/>
  <c r="AJ40" i="95"/>
  <c r="AJ77" i="95"/>
  <c r="AK77" i="95"/>
  <c r="AT77" i="95" s="1"/>
  <c r="AI77" i="87"/>
  <c r="AN77" i="87"/>
  <c r="AR76" i="43"/>
  <c r="Y75" i="74"/>
  <c r="X75" i="74"/>
  <c r="Z75" i="74" s="1"/>
  <c r="X79" i="26"/>
  <c r="Y79" i="26"/>
  <c r="AJ36" i="95"/>
  <c r="AK36" i="95"/>
  <c r="AT36" i="95" s="1"/>
  <c r="AJ72" i="95"/>
  <c r="AK72" i="95"/>
  <c r="AT72" i="95" s="1"/>
  <c r="AN79" i="95"/>
  <c r="AN81" i="95" s="1"/>
  <c r="AI79" i="95"/>
  <c r="AI76" i="46"/>
  <c r="AN76" i="46"/>
  <c r="AI79" i="38"/>
  <c r="AN79" i="38"/>
  <c r="AI77" i="82"/>
  <c r="AN77" i="82"/>
  <c r="AJ56" i="79"/>
  <c r="AK56" i="79"/>
  <c r="AT56" i="79" s="1"/>
  <c r="AJ44" i="79"/>
  <c r="AK44" i="79"/>
  <c r="AT44" i="79" s="1"/>
  <c r="AJ32" i="79"/>
  <c r="AK32" i="79"/>
  <c r="AT32" i="79" s="1"/>
  <c r="AK14" i="79"/>
  <c r="AT14" i="79" s="1"/>
  <c r="AJ38" i="95"/>
  <c r="AK38" i="95"/>
  <c r="AT38" i="95" s="1"/>
  <c r="AJ74" i="95"/>
  <c r="AK74" i="95"/>
  <c r="AT74" i="95" s="1"/>
  <c r="AI78" i="77"/>
  <c r="AN78" i="77"/>
  <c r="AH78" i="81"/>
  <c r="AQ78" i="81" s="1"/>
  <c r="AH74" i="75"/>
  <c r="AQ74" i="75" s="1"/>
  <c r="AJ33" i="95"/>
  <c r="AK33" i="95"/>
  <c r="AT33" i="95" s="1"/>
  <c r="AJ69" i="95"/>
  <c r="AK69" i="95"/>
  <c r="AT69" i="95" s="1"/>
  <c r="AS17" i="95"/>
  <c r="AL17" i="95"/>
  <c r="AU17" i="95" s="1"/>
  <c r="AN77" i="30"/>
  <c r="AI77" i="30"/>
  <c r="AJ10" i="95"/>
  <c r="AK10" i="95"/>
  <c r="AT10" i="95" s="1"/>
  <c r="AJ46" i="95"/>
  <c r="AK46" i="95"/>
  <c r="AT46" i="95" s="1"/>
  <c r="AH78" i="90"/>
  <c r="AQ78" i="90" s="1"/>
  <c r="AS59" i="95"/>
  <c r="AL59" i="95"/>
  <c r="AU59" i="95" s="1"/>
  <c r="AI76" i="78"/>
  <c r="AN76" i="78"/>
  <c r="AH74" i="89"/>
  <c r="AQ74" i="89" s="1"/>
  <c r="AI74" i="74"/>
  <c r="AN74" i="74"/>
  <c r="AJ6" i="95"/>
  <c r="AK6" i="95"/>
  <c r="AT6" i="95" s="1"/>
  <c r="AJ42" i="95"/>
  <c r="AK42" i="95"/>
  <c r="AT42" i="95" s="1"/>
  <c r="AJ78" i="95"/>
  <c r="AK78" i="95"/>
  <c r="AT78" i="95" s="1"/>
  <c r="AJ11" i="95"/>
  <c r="AN78" i="37"/>
  <c r="AI78" i="37"/>
  <c r="AK25" i="95"/>
  <c r="AT25" i="95" s="1"/>
  <c r="AJ25" i="95"/>
  <c r="AH78" i="31"/>
  <c r="AQ78" i="31" s="1"/>
  <c r="AX79" i="79"/>
  <c r="S79" i="79" s="1"/>
  <c r="AC79" i="79" s="1"/>
  <c r="AG79" i="79"/>
  <c r="AP79" i="79" s="1"/>
  <c r="AP81" i="79" s="1"/>
  <c r="AF79" i="79"/>
  <c r="AO79" i="79" s="1"/>
  <c r="AO81" i="79" s="1"/>
  <c r="AE79" i="79"/>
  <c r="AK58" i="79"/>
  <c r="AT58" i="79" s="1"/>
  <c r="AJ58" i="79"/>
  <c r="AK40" i="79"/>
  <c r="AT40" i="79" s="1"/>
  <c r="AJ40" i="79"/>
  <c r="AJ28" i="79"/>
  <c r="AK28" i="79"/>
  <c r="AT28" i="79" s="1"/>
  <c r="AJ22" i="79"/>
  <c r="AK22" i="79"/>
  <c r="AT22" i="79" s="1"/>
  <c r="AJ10" i="79"/>
  <c r="AK10" i="79"/>
  <c r="AT10" i="79" s="1"/>
  <c r="AJ26" i="95"/>
  <c r="AK26" i="95"/>
  <c r="AT26" i="95" s="1"/>
  <c r="AG77" i="43"/>
  <c r="AP77" i="43" s="1"/>
  <c r="AE77" i="43"/>
  <c r="W78" i="43"/>
  <c r="AF77" i="43"/>
  <c r="AO77" i="43" s="1"/>
  <c r="W76" i="29"/>
  <c r="AG75" i="29"/>
  <c r="AP75" i="29" s="1"/>
  <c r="AE75" i="29"/>
  <c r="AF75" i="29"/>
  <c r="AO75" i="29" s="1"/>
  <c r="AK37" i="95"/>
  <c r="AT37" i="95" s="1"/>
  <c r="AJ37" i="95"/>
  <c r="AJ73" i="95"/>
  <c r="AK73" i="95"/>
  <c r="AT73" i="95" s="1"/>
  <c r="Y76" i="35"/>
  <c r="X76" i="35"/>
  <c r="AJ74" i="79"/>
  <c r="AK74" i="79"/>
  <c r="AT74" i="79" s="1"/>
  <c r="AJ68" i="79"/>
  <c r="AK68" i="79"/>
  <c r="AT68" i="79" s="1"/>
  <c r="AJ62" i="79"/>
  <c r="AK62" i="79"/>
  <c r="AT62" i="79" s="1"/>
  <c r="AJ50" i="79"/>
  <c r="AK50" i="79"/>
  <c r="AT50" i="79" s="1"/>
  <c r="AJ38" i="79"/>
  <c r="AK38" i="79"/>
  <c r="AT38" i="79" s="1"/>
  <c r="AJ26" i="79"/>
  <c r="AK26" i="79"/>
  <c r="AT26" i="79" s="1"/>
  <c r="AK20" i="79"/>
  <c r="AT20" i="79" s="1"/>
  <c r="AK8" i="79"/>
  <c r="AT8" i="79" s="1"/>
  <c r="AS53" i="95"/>
  <c r="AL53" i="95"/>
  <c r="AU53" i="95" s="1"/>
  <c r="AH77" i="39"/>
  <c r="AQ77" i="39" s="1"/>
  <c r="X76" i="47"/>
  <c r="Y76" i="47"/>
  <c r="AR73" i="75"/>
  <c r="AR77" i="42"/>
  <c r="AJ43" i="95"/>
  <c r="AK43" i="95"/>
  <c r="AT43" i="95" s="1"/>
  <c r="AK79" i="95"/>
  <c r="AT79" i="95" s="1"/>
  <c r="AJ79" i="95"/>
  <c r="AS79" i="95" s="1"/>
  <c r="AN75" i="35"/>
  <c r="AI75" i="35"/>
  <c r="AK79" i="79"/>
  <c r="AT79" i="79" s="1"/>
  <c r="AJ79" i="79"/>
  <c r="AS79" i="79" s="1"/>
  <c r="AK73" i="79"/>
  <c r="AT73" i="79" s="1"/>
  <c r="AJ73" i="79"/>
  <c r="AK67" i="79"/>
  <c r="AT67" i="79" s="1"/>
  <c r="AJ67" i="79"/>
  <c r="AK61" i="79"/>
  <c r="AT61" i="79" s="1"/>
  <c r="AJ61" i="79"/>
  <c r="AK55" i="79"/>
  <c r="AT55" i="79" s="1"/>
  <c r="AJ55" i="79"/>
  <c r="AK49" i="79"/>
  <c r="AT49" i="79" s="1"/>
  <c r="AJ49" i="79"/>
  <c r="AK43" i="79"/>
  <c r="AT43" i="79" s="1"/>
  <c r="AJ43" i="79"/>
  <c r="AJ37" i="79"/>
  <c r="AK37" i="79"/>
  <c r="AT37" i="79" s="1"/>
  <c r="AJ31" i="79"/>
  <c r="AK31" i="79"/>
  <c r="AT31" i="79" s="1"/>
  <c r="AX24" i="79"/>
  <c r="S24" i="79" s="1"/>
  <c r="AC24" i="79" s="1"/>
  <c r="AB25" i="79" s="1"/>
  <c r="AX18" i="79"/>
  <c r="S18" i="79" s="1"/>
  <c r="AC18" i="79" s="1"/>
  <c r="AB19" i="79" s="1"/>
  <c r="AX12" i="79"/>
  <c r="S12" i="79" s="1"/>
  <c r="AC12" i="79" s="1"/>
  <c r="AB13" i="79" s="1"/>
  <c r="Z77" i="39"/>
  <c r="AJ8" i="95"/>
  <c r="AK8" i="95"/>
  <c r="AT8" i="95" s="1"/>
  <c r="AJ44" i="95"/>
  <c r="AK44" i="95"/>
  <c r="AT44" i="95" s="1"/>
  <c r="AS23" i="95"/>
  <c r="AL23" i="95"/>
  <c r="AU23" i="95" s="1"/>
  <c r="Z74" i="75"/>
  <c r="AJ3" i="95"/>
  <c r="AB4" i="95"/>
  <c r="AJ39" i="95"/>
  <c r="AK39" i="95"/>
  <c r="AT39" i="95" s="1"/>
  <c r="AJ76" i="95"/>
  <c r="AK76" i="95"/>
  <c r="AT76" i="95" s="1"/>
  <c r="AR77" i="81"/>
  <c r="AR74" i="27"/>
  <c r="Y77" i="83"/>
  <c r="X77" i="83"/>
  <c r="AK16" i="95"/>
  <c r="AT16" i="95" s="1"/>
  <c r="AJ16" i="95"/>
  <c r="AJ52" i="95"/>
  <c r="AK52" i="95"/>
  <c r="AT52" i="95" s="1"/>
  <c r="X78" i="41"/>
  <c r="Y78" i="41"/>
  <c r="AN78" i="86"/>
  <c r="AI78" i="86"/>
  <c r="Y79" i="85"/>
  <c r="X79" i="85"/>
  <c r="Z74" i="89"/>
  <c r="AI78" i="26"/>
  <c r="AN78" i="26"/>
  <c r="AJ12" i="95"/>
  <c r="AK12" i="95"/>
  <c r="AT12" i="95" s="1"/>
  <c r="AJ48" i="95"/>
  <c r="AK48" i="95"/>
  <c r="AT48" i="95" s="1"/>
  <c r="AH76" i="45"/>
  <c r="AQ76" i="45" s="1"/>
  <c r="AK70" i="79"/>
  <c r="AT70" i="79" s="1"/>
  <c r="AJ70" i="79"/>
  <c r="AK13" i="95"/>
  <c r="AT13" i="95" s="1"/>
  <c r="AJ13" i="95"/>
  <c r="AK18" i="79"/>
  <c r="AT18" i="79" s="1"/>
  <c r="AK6" i="79"/>
  <c r="AT6" i="79" s="1"/>
  <c r="AJ6" i="79"/>
  <c r="AS71" i="95"/>
  <c r="AL71" i="95"/>
  <c r="AU71" i="95" s="1"/>
  <c r="AH78" i="33"/>
  <c r="AQ78" i="33" s="1"/>
  <c r="AJ50" i="95"/>
  <c r="AK50" i="95"/>
  <c r="AT50" i="95" s="1"/>
  <c r="Y79" i="73"/>
  <c r="X79" i="73"/>
  <c r="X78" i="93"/>
  <c r="Y78" i="93"/>
  <c r="W79" i="81"/>
  <c r="AG78" i="81"/>
  <c r="AP78" i="81" s="1"/>
  <c r="AE78" i="81"/>
  <c r="AF78" i="81"/>
  <c r="AO78" i="81" s="1"/>
  <c r="AH77" i="43"/>
  <c r="AQ77" i="43" s="1"/>
  <c r="AK9" i="95"/>
  <c r="AT9" i="95" s="1"/>
  <c r="AJ9" i="95"/>
  <c r="AJ45" i="95"/>
  <c r="AK45" i="95"/>
  <c r="AT45" i="95" s="1"/>
  <c r="AK22" i="95"/>
  <c r="AT22" i="95" s="1"/>
  <c r="AJ22" i="95"/>
  <c r="AJ58" i="95"/>
  <c r="AK58" i="95"/>
  <c r="AT58" i="95" s="1"/>
  <c r="Z78" i="90"/>
  <c r="AJ75" i="95"/>
  <c r="AR76" i="39"/>
  <c r="X79" i="86"/>
  <c r="Y79" i="86"/>
  <c r="AN78" i="85"/>
  <c r="AI78" i="85"/>
  <c r="AJ18" i="95"/>
  <c r="AK18" i="95"/>
  <c r="AT18" i="95" s="1"/>
  <c r="AJ54" i="95"/>
  <c r="AK54" i="95"/>
  <c r="AT54" i="95" s="1"/>
  <c r="Z76" i="45"/>
  <c r="AJ47" i="95"/>
  <c r="X80" i="38"/>
  <c r="Y80" i="38"/>
  <c r="Z78" i="30" l="1"/>
  <c r="Z79" i="77"/>
  <c r="W76" i="27"/>
  <c r="AJ7" i="79"/>
  <c r="Z78" i="41"/>
  <c r="AE78" i="41" s="1"/>
  <c r="Z76" i="47"/>
  <c r="W77" i="47" s="1"/>
  <c r="AJ20" i="79"/>
  <c r="AJ14" i="79"/>
  <c r="Z79" i="26"/>
  <c r="AE79" i="26" s="1"/>
  <c r="AF78" i="41"/>
  <c r="AO78" i="41" s="1"/>
  <c r="AG78" i="41"/>
  <c r="AP78" i="41" s="1"/>
  <c r="AE79" i="77"/>
  <c r="W80" i="77"/>
  <c r="AF79" i="77"/>
  <c r="AO79" i="77" s="1"/>
  <c r="AG79" i="77"/>
  <c r="AP79" i="77" s="1"/>
  <c r="AG74" i="89"/>
  <c r="AP74" i="89" s="1"/>
  <c r="AF74" i="89"/>
  <c r="AO74" i="89" s="1"/>
  <c r="W75" i="89"/>
  <c r="AE74" i="89"/>
  <c r="AK4" i="95"/>
  <c r="AT4" i="95" s="1"/>
  <c r="AT81" i="95" s="1"/>
  <c r="AJ4" i="95"/>
  <c r="AS50" i="79"/>
  <c r="AL50" i="79"/>
  <c r="AU50" i="79" s="1"/>
  <c r="AS54" i="95"/>
  <c r="AL54" i="95"/>
  <c r="AU54" i="95" s="1"/>
  <c r="AH79" i="86"/>
  <c r="AQ79" i="86" s="1"/>
  <c r="AS9" i="95"/>
  <c r="AL9" i="95"/>
  <c r="AU9" i="95" s="1"/>
  <c r="AS8" i="95"/>
  <c r="AL8" i="95"/>
  <c r="AU8" i="95" s="1"/>
  <c r="AS47" i="95"/>
  <c r="AL47" i="95"/>
  <c r="AU47" i="95" s="1"/>
  <c r="AR78" i="85"/>
  <c r="AH79" i="73"/>
  <c r="AQ79" i="73" s="1"/>
  <c r="AS6" i="79"/>
  <c r="AL6" i="79"/>
  <c r="AU6" i="79" s="1"/>
  <c r="AS70" i="79"/>
  <c r="AL70" i="79"/>
  <c r="AU70" i="79" s="1"/>
  <c r="AR78" i="26"/>
  <c r="AS16" i="95"/>
  <c r="AL16" i="95"/>
  <c r="AU16" i="95" s="1"/>
  <c r="AS39" i="95"/>
  <c r="AL39" i="95"/>
  <c r="AU39" i="95" s="1"/>
  <c r="AJ19" i="79"/>
  <c r="AK19" i="79"/>
  <c r="AT19" i="79" s="1"/>
  <c r="AS43" i="79"/>
  <c r="AL43" i="79"/>
  <c r="AU43" i="79" s="1"/>
  <c r="AS61" i="79"/>
  <c r="AL61" i="79"/>
  <c r="AU61" i="79" s="1"/>
  <c r="AS73" i="95"/>
  <c r="AL73" i="95"/>
  <c r="AU73" i="95" s="1"/>
  <c r="AS22" i="79"/>
  <c r="AL22" i="79"/>
  <c r="AU22" i="79" s="1"/>
  <c r="AR78" i="37"/>
  <c r="AS42" i="95"/>
  <c r="AL42" i="95"/>
  <c r="AU42" i="95" s="1"/>
  <c r="AS33" i="95"/>
  <c r="AL33" i="95"/>
  <c r="AU33" i="95" s="1"/>
  <c r="AR78" i="77"/>
  <c r="AS14" i="79"/>
  <c r="AL14" i="79"/>
  <c r="AU14" i="79" s="1"/>
  <c r="AS56" i="79"/>
  <c r="AL56" i="79"/>
  <c r="AU56" i="79" s="1"/>
  <c r="AR76" i="46"/>
  <c r="AS36" i="95"/>
  <c r="AL36" i="95"/>
  <c r="AU36" i="95" s="1"/>
  <c r="AG75" i="74"/>
  <c r="AP75" i="74" s="1"/>
  <c r="AF75" i="74"/>
  <c r="AO75" i="74" s="1"/>
  <c r="AE75" i="74"/>
  <c r="W76" i="74"/>
  <c r="AS77" i="95"/>
  <c r="AL77" i="95"/>
  <c r="AU77" i="95" s="1"/>
  <c r="AS63" i="95"/>
  <c r="AL63" i="95"/>
  <c r="AU63" i="95" s="1"/>
  <c r="AS32" i="95"/>
  <c r="AL32" i="95"/>
  <c r="AU32" i="95" s="1"/>
  <c r="AB4" i="79"/>
  <c r="AJ3" i="79"/>
  <c r="AS33" i="79"/>
  <c r="AL33" i="79"/>
  <c r="AU33" i="79" s="1"/>
  <c r="AS51" i="79"/>
  <c r="AL51" i="79"/>
  <c r="AU51" i="79" s="1"/>
  <c r="AS69" i="79"/>
  <c r="AL69" i="79"/>
  <c r="AU69" i="79" s="1"/>
  <c r="AS31" i="95"/>
  <c r="AL31" i="95"/>
  <c r="AU31" i="95" s="1"/>
  <c r="W80" i="37"/>
  <c r="AG79" i="37"/>
  <c r="AP79" i="37" s="1"/>
  <c r="AF79" i="37"/>
  <c r="AO79" i="37" s="1"/>
  <c r="AE79" i="37"/>
  <c r="AS70" i="95"/>
  <c r="AL70" i="95"/>
  <c r="AU70" i="95" s="1"/>
  <c r="AN77" i="34"/>
  <c r="AI77" i="34"/>
  <c r="AS46" i="79"/>
  <c r="AL46" i="79"/>
  <c r="AU46" i="79" s="1"/>
  <c r="AR78" i="73"/>
  <c r="AS76" i="79"/>
  <c r="AL76" i="79"/>
  <c r="AU76" i="79" s="1"/>
  <c r="AS55" i="95"/>
  <c r="AL55" i="95"/>
  <c r="AU55" i="95" s="1"/>
  <c r="AJ24" i="79"/>
  <c r="AS42" i="79"/>
  <c r="AL42" i="79"/>
  <c r="AU42" i="79" s="1"/>
  <c r="AS60" i="79"/>
  <c r="AL60" i="79"/>
  <c r="AU60" i="79" s="1"/>
  <c r="AS78" i="79"/>
  <c r="AL78" i="79"/>
  <c r="AU78" i="79" s="1"/>
  <c r="AN75" i="27"/>
  <c r="AI75" i="27"/>
  <c r="Y79" i="33"/>
  <c r="X79" i="33"/>
  <c r="W77" i="45"/>
  <c r="AG76" i="45"/>
  <c r="AP76" i="45" s="1"/>
  <c r="AF76" i="45"/>
  <c r="AO76" i="45" s="1"/>
  <c r="AE76" i="45"/>
  <c r="AJ25" i="79"/>
  <c r="AK25" i="79"/>
  <c r="AT25" i="79" s="1"/>
  <c r="X76" i="29"/>
  <c r="Z76" i="29" s="1"/>
  <c r="Y76" i="29"/>
  <c r="AS40" i="95"/>
  <c r="AL40" i="95"/>
  <c r="AU40" i="95" s="1"/>
  <c r="AJ9" i="79"/>
  <c r="AK9" i="79"/>
  <c r="AT9" i="79" s="1"/>
  <c r="AS66" i="95"/>
  <c r="AL66" i="95"/>
  <c r="AU66" i="95" s="1"/>
  <c r="AS34" i="95"/>
  <c r="AL34" i="95"/>
  <c r="AU34" i="95" s="1"/>
  <c r="AS57" i="95"/>
  <c r="AL57" i="95"/>
  <c r="AU57" i="95" s="1"/>
  <c r="AR75" i="47"/>
  <c r="AH77" i="78"/>
  <c r="AQ77" i="78" s="1"/>
  <c r="AS28" i="95"/>
  <c r="AL28" i="95"/>
  <c r="AU28" i="95" s="1"/>
  <c r="AS15" i="95"/>
  <c r="AL15" i="95"/>
  <c r="AU15" i="95" s="1"/>
  <c r="AS23" i="79"/>
  <c r="AL23" i="79"/>
  <c r="AU23" i="79" s="1"/>
  <c r="AS41" i="79"/>
  <c r="AL41" i="79"/>
  <c r="AU41" i="79" s="1"/>
  <c r="Y79" i="25"/>
  <c r="X79" i="25"/>
  <c r="Z79" i="25" s="1"/>
  <c r="AS61" i="95"/>
  <c r="AL61" i="95"/>
  <c r="AU61" i="95" s="1"/>
  <c r="AF78" i="90"/>
  <c r="AO78" i="90" s="1"/>
  <c r="AG78" i="90"/>
  <c r="AP78" i="90" s="1"/>
  <c r="AE78" i="90"/>
  <c r="W79" i="90"/>
  <c r="AS45" i="95"/>
  <c r="AL45" i="95"/>
  <c r="AU45" i="95" s="1"/>
  <c r="X79" i="81"/>
  <c r="Y79" i="81"/>
  <c r="Z79" i="73"/>
  <c r="AJ18" i="79"/>
  <c r="AS48" i="95"/>
  <c r="AL48" i="95"/>
  <c r="AU48" i="95" s="1"/>
  <c r="AH79" i="85"/>
  <c r="AQ79" i="85" s="1"/>
  <c r="AH78" i="41"/>
  <c r="AQ78" i="41" s="1"/>
  <c r="AH77" i="83"/>
  <c r="AQ77" i="83" s="1"/>
  <c r="AS3" i="95"/>
  <c r="AL3" i="95"/>
  <c r="AU3" i="95" s="1"/>
  <c r="AS49" i="79"/>
  <c r="AL49" i="79"/>
  <c r="AU49" i="79" s="1"/>
  <c r="AS67" i="79"/>
  <c r="AL67" i="79"/>
  <c r="AU67" i="79" s="1"/>
  <c r="AR75" i="35"/>
  <c r="AH76" i="35"/>
  <c r="AQ76" i="35" s="1"/>
  <c r="AS26" i="95"/>
  <c r="AL26" i="95"/>
  <c r="AU26" i="95" s="1"/>
  <c r="AS28" i="79"/>
  <c r="AL28" i="79"/>
  <c r="AU28" i="79" s="1"/>
  <c r="AS11" i="95"/>
  <c r="AL11" i="95"/>
  <c r="AU11" i="95" s="1"/>
  <c r="AS6" i="95"/>
  <c r="AL6" i="95"/>
  <c r="AU6" i="95" s="1"/>
  <c r="AS46" i="95"/>
  <c r="AL46" i="95"/>
  <c r="AU46" i="95" s="1"/>
  <c r="AS74" i="95"/>
  <c r="AL74" i="95"/>
  <c r="AU74" i="95" s="1"/>
  <c r="AS32" i="79"/>
  <c r="AL32" i="79"/>
  <c r="AU32" i="79" s="1"/>
  <c r="AR77" i="82"/>
  <c r="AH79" i="26"/>
  <c r="AQ79" i="26" s="1"/>
  <c r="AS27" i="95"/>
  <c r="AL27" i="95"/>
  <c r="AU27" i="95" s="1"/>
  <c r="AS65" i="95"/>
  <c r="AL65" i="95"/>
  <c r="AU65" i="95" s="1"/>
  <c r="AK15" i="79"/>
  <c r="AT15" i="79" s="1"/>
  <c r="AJ15" i="79"/>
  <c r="AS39" i="79"/>
  <c r="AL39" i="79"/>
  <c r="AU39" i="79" s="1"/>
  <c r="AS57" i="79"/>
  <c r="AL57" i="79"/>
  <c r="AU57" i="79" s="1"/>
  <c r="AS75" i="79"/>
  <c r="AL75" i="79"/>
  <c r="AU75" i="79" s="1"/>
  <c r="AH78" i="87"/>
  <c r="AQ78" i="87" s="1"/>
  <c r="AS52" i="79"/>
  <c r="AL52" i="79"/>
  <c r="AU52" i="79" s="1"/>
  <c r="Z77" i="78"/>
  <c r="AH78" i="82"/>
  <c r="AQ78" i="82" s="1"/>
  <c r="AS48" i="79"/>
  <c r="AL48" i="79"/>
  <c r="AU48" i="79" s="1"/>
  <c r="AS66" i="79"/>
  <c r="AL66" i="79"/>
  <c r="AU66" i="79" s="1"/>
  <c r="Y76" i="27"/>
  <c r="X76" i="27"/>
  <c r="AS26" i="79"/>
  <c r="AL26" i="79"/>
  <c r="AU26" i="79" s="1"/>
  <c r="AS62" i="79"/>
  <c r="AL62" i="79"/>
  <c r="AU62" i="79" s="1"/>
  <c r="X78" i="43"/>
  <c r="Y78" i="43"/>
  <c r="Z78" i="43" s="1"/>
  <c r="AS40" i="79"/>
  <c r="AL40" i="79"/>
  <c r="AU40" i="79" s="1"/>
  <c r="AR76" i="83"/>
  <c r="AJ21" i="79"/>
  <c r="AK21" i="79"/>
  <c r="AT21" i="79" s="1"/>
  <c r="AH77" i="46"/>
  <c r="AQ77" i="46" s="1"/>
  <c r="AS30" i="95"/>
  <c r="AL30" i="95"/>
  <c r="AU30" i="95" s="1"/>
  <c r="AS16" i="79"/>
  <c r="AL16" i="79"/>
  <c r="AU16" i="79" s="1"/>
  <c r="AS60" i="95"/>
  <c r="AL60" i="95"/>
  <c r="AU60" i="95" s="1"/>
  <c r="AS56" i="95"/>
  <c r="AL56" i="95"/>
  <c r="AU56" i="95" s="1"/>
  <c r="AS11" i="79"/>
  <c r="AL11" i="79"/>
  <c r="AU11" i="79" s="1"/>
  <c r="AS29" i="79"/>
  <c r="AL29" i="79"/>
  <c r="AU29" i="79" s="1"/>
  <c r="AS47" i="79"/>
  <c r="AL47" i="79"/>
  <c r="AU47" i="79" s="1"/>
  <c r="AS65" i="79"/>
  <c r="AL65" i="79"/>
  <c r="AU65" i="79" s="1"/>
  <c r="AI78" i="25"/>
  <c r="AN78" i="25"/>
  <c r="AS14" i="95"/>
  <c r="AL14" i="95"/>
  <c r="AU14" i="95" s="1"/>
  <c r="AS30" i="79"/>
  <c r="AL30" i="79"/>
  <c r="AU30" i="79" s="1"/>
  <c r="AS49" i="95"/>
  <c r="AL49" i="95"/>
  <c r="AU49" i="95" s="1"/>
  <c r="Y79" i="31"/>
  <c r="X79" i="31"/>
  <c r="AH76" i="47"/>
  <c r="AQ76" i="47" s="1"/>
  <c r="AS37" i="95"/>
  <c r="AL37" i="95"/>
  <c r="AU37" i="95" s="1"/>
  <c r="AL79" i="95"/>
  <c r="AU79" i="95" s="1"/>
  <c r="AR79" i="95"/>
  <c r="AR81" i="95" s="1"/>
  <c r="W79" i="30"/>
  <c r="AG78" i="30"/>
  <c r="AP78" i="30" s="1"/>
  <c r="AF78" i="30"/>
  <c r="AO78" i="30" s="1"/>
  <c r="AE78" i="30"/>
  <c r="AH79" i="77"/>
  <c r="AQ79" i="77" s="1"/>
  <c r="AS5" i="79"/>
  <c r="AL5" i="79"/>
  <c r="AU5" i="79" s="1"/>
  <c r="AS19" i="95"/>
  <c r="AL19" i="95"/>
  <c r="AU19" i="95" s="1"/>
  <c r="AE74" i="75"/>
  <c r="W75" i="75"/>
  <c r="AF74" i="75"/>
  <c r="AO74" i="75" s="1"/>
  <c r="AG74" i="75"/>
  <c r="AP74" i="75" s="1"/>
  <c r="AS31" i="79"/>
  <c r="AL31" i="79"/>
  <c r="AU31" i="79" s="1"/>
  <c r="AH80" i="38"/>
  <c r="AQ80" i="38" s="1"/>
  <c r="Z79" i="86"/>
  <c r="AS58" i="95"/>
  <c r="AL58" i="95"/>
  <c r="AU58" i="95" s="1"/>
  <c r="AH78" i="93"/>
  <c r="AQ78" i="93" s="1"/>
  <c r="AS50" i="95"/>
  <c r="AL50" i="95"/>
  <c r="AU50" i="95" s="1"/>
  <c r="AS12" i="95"/>
  <c r="AL12" i="95"/>
  <c r="AU12" i="95" s="1"/>
  <c r="Z79" i="85"/>
  <c r="Z77" i="83"/>
  <c r="AS76" i="95"/>
  <c r="AL76" i="95"/>
  <c r="AU76" i="95" s="1"/>
  <c r="W78" i="39"/>
  <c r="AG77" i="39"/>
  <c r="AP77" i="39" s="1"/>
  <c r="AF77" i="39"/>
  <c r="AO77" i="39" s="1"/>
  <c r="AE77" i="39"/>
  <c r="AS55" i="79"/>
  <c r="AL55" i="79"/>
  <c r="AU55" i="79" s="1"/>
  <c r="AS73" i="79"/>
  <c r="AL73" i="79"/>
  <c r="AU73" i="79" s="1"/>
  <c r="Z76" i="35"/>
  <c r="AI75" i="29"/>
  <c r="AN75" i="29"/>
  <c r="AN77" i="43"/>
  <c r="AI77" i="43"/>
  <c r="AS10" i="79"/>
  <c r="AL10" i="79"/>
  <c r="AU10" i="79" s="1"/>
  <c r="AS25" i="95"/>
  <c r="AL25" i="95"/>
  <c r="AU25" i="95" s="1"/>
  <c r="AS78" i="95"/>
  <c r="AL78" i="95"/>
  <c r="AU78" i="95" s="1"/>
  <c r="AR74" i="74"/>
  <c r="AS10" i="95"/>
  <c r="AL10" i="95"/>
  <c r="AU10" i="95" s="1"/>
  <c r="AS69" i="95"/>
  <c r="AL69" i="95"/>
  <c r="AU69" i="95" s="1"/>
  <c r="AS38" i="95"/>
  <c r="AL38" i="95"/>
  <c r="AU38" i="95" s="1"/>
  <c r="AS44" i="79"/>
  <c r="AL44" i="79"/>
  <c r="AU44" i="79" s="1"/>
  <c r="AR79" i="38"/>
  <c r="AS72" i="95"/>
  <c r="AL72" i="95"/>
  <c r="AU72" i="95" s="1"/>
  <c r="AH75" i="74"/>
  <c r="AQ75" i="74" s="1"/>
  <c r="AR77" i="87"/>
  <c r="AS5" i="95"/>
  <c r="AL5" i="95"/>
  <c r="AU5" i="95" s="1"/>
  <c r="AF74" i="94"/>
  <c r="AO74" i="94" s="1"/>
  <c r="W75" i="94"/>
  <c r="AE74" i="94"/>
  <c r="AG74" i="94"/>
  <c r="AP74" i="94" s="1"/>
  <c r="AS68" i="95"/>
  <c r="AL68" i="95"/>
  <c r="AU68" i="95" s="1"/>
  <c r="AS27" i="79"/>
  <c r="AL27" i="79"/>
  <c r="AU27" i="79" s="1"/>
  <c r="AS45" i="79"/>
  <c r="AL45" i="79"/>
  <c r="AU45" i="79" s="1"/>
  <c r="AS63" i="79"/>
  <c r="AL63" i="79"/>
  <c r="AU63" i="79" s="1"/>
  <c r="Z78" i="87"/>
  <c r="AS21" i="95"/>
  <c r="AL21" i="95"/>
  <c r="AU21" i="95" s="1"/>
  <c r="AR77" i="41"/>
  <c r="AR77" i="93"/>
  <c r="Z78" i="82"/>
  <c r="AJ12" i="79"/>
  <c r="AS36" i="79"/>
  <c r="AL36" i="79"/>
  <c r="AU36" i="79" s="1"/>
  <c r="AS54" i="79"/>
  <c r="AL54" i="79"/>
  <c r="AU54" i="79" s="1"/>
  <c r="AS72" i="79"/>
  <c r="AL72" i="79"/>
  <c r="AU72" i="79" s="1"/>
  <c r="AS64" i="79"/>
  <c r="AL64" i="79"/>
  <c r="AU64" i="79" s="1"/>
  <c r="X79" i="42"/>
  <c r="Y79" i="42"/>
  <c r="AI78" i="31"/>
  <c r="AN78" i="31"/>
  <c r="AS75" i="95"/>
  <c r="AL75" i="95"/>
  <c r="AU75" i="95" s="1"/>
  <c r="AS44" i="95"/>
  <c r="AL44" i="95"/>
  <c r="AU44" i="95" s="1"/>
  <c r="AS43" i="95"/>
  <c r="AL43" i="95"/>
  <c r="AU43" i="95" s="1"/>
  <c r="AS20" i="79"/>
  <c r="AL20" i="79"/>
  <c r="AU20" i="79" s="1"/>
  <c r="AS74" i="79"/>
  <c r="AL74" i="79"/>
  <c r="AU74" i="79" s="1"/>
  <c r="AI79" i="79"/>
  <c r="AN79" i="79"/>
  <c r="AN81" i="79" s="1"/>
  <c r="AS59" i="79"/>
  <c r="AL59" i="79"/>
  <c r="AU59" i="79" s="1"/>
  <c r="AS13" i="95"/>
  <c r="AL13" i="95"/>
  <c r="AU13" i="95" s="1"/>
  <c r="Z80" i="38"/>
  <c r="AS18" i="95"/>
  <c r="AL18" i="95"/>
  <c r="AU18" i="95" s="1"/>
  <c r="AS22" i="95"/>
  <c r="AL22" i="95"/>
  <c r="AU22" i="95" s="1"/>
  <c r="AI78" i="81"/>
  <c r="AN78" i="81"/>
  <c r="Z78" i="93"/>
  <c r="AR78" i="86"/>
  <c r="AS52" i="95"/>
  <c r="AL52" i="95"/>
  <c r="AU52" i="95" s="1"/>
  <c r="AJ13" i="79"/>
  <c r="AK13" i="79"/>
  <c r="AT13" i="79" s="1"/>
  <c r="AS37" i="79"/>
  <c r="AL37" i="79"/>
  <c r="AU37" i="79" s="1"/>
  <c r="AJ8" i="79"/>
  <c r="AS38" i="79"/>
  <c r="AL38" i="79"/>
  <c r="AU38" i="79" s="1"/>
  <c r="AS68" i="79"/>
  <c r="AL68" i="79"/>
  <c r="AU68" i="79" s="1"/>
  <c r="AS58" i="79"/>
  <c r="AL58" i="79"/>
  <c r="AU58" i="79" s="1"/>
  <c r="AR76" i="78"/>
  <c r="AR77" i="30"/>
  <c r="AH78" i="30"/>
  <c r="AQ78" i="30" s="1"/>
  <c r="AS67" i="95"/>
  <c r="AL67" i="95"/>
  <c r="AU67" i="95" s="1"/>
  <c r="AH79" i="37"/>
  <c r="AQ79" i="37" s="1"/>
  <c r="Z77" i="46"/>
  <c r="X78" i="34"/>
  <c r="Y78" i="34"/>
  <c r="AS62" i="95"/>
  <c r="AL62" i="95"/>
  <c r="AU62" i="95" s="1"/>
  <c r="AS34" i="79"/>
  <c r="AL34" i="79"/>
  <c r="AU34" i="79" s="1"/>
  <c r="AS77" i="79"/>
  <c r="AL77" i="79"/>
  <c r="AU77" i="79" s="1"/>
  <c r="AS24" i="95"/>
  <c r="AL24" i="95"/>
  <c r="AU24" i="95" s="1"/>
  <c r="AS64" i="95"/>
  <c r="AL64" i="95"/>
  <c r="AU64" i="95" s="1"/>
  <c r="AS51" i="95"/>
  <c r="AL51" i="95"/>
  <c r="AU51" i="95" s="1"/>
  <c r="AS20" i="95"/>
  <c r="AL20" i="95"/>
  <c r="AU20" i="95" s="1"/>
  <c r="AS17" i="79"/>
  <c r="AL17" i="79"/>
  <c r="AU17" i="79" s="1"/>
  <c r="AS35" i="79"/>
  <c r="AL35" i="79"/>
  <c r="AU35" i="79" s="1"/>
  <c r="AS53" i="79"/>
  <c r="AL53" i="79"/>
  <c r="AU53" i="79" s="1"/>
  <c r="AS71" i="79"/>
  <c r="AL71" i="79"/>
  <c r="AU71" i="79" s="1"/>
  <c r="AI78" i="42"/>
  <c r="AN78" i="42"/>
  <c r="AN78" i="33"/>
  <c r="AI78" i="33"/>
  <c r="AS7" i="79"/>
  <c r="AL7" i="79"/>
  <c r="AU7" i="79" s="1"/>
  <c r="W79" i="41" l="1"/>
  <c r="AF79" i="26"/>
  <c r="AO79" i="26" s="1"/>
  <c r="AG76" i="47"/>
  <c r="AP76" i="47" s="1"/>
  <c r="AG79" i="26"/>
  <c r="AP79" i="26" s="1"/>
  <c r="AE76" i="47"/>
  <c r="Z78" i="34"/>
  <c r="AF78" i="34" s="1"/>
  <c r="AO78" i="34" s="1"/>
  <c r="Z79" i="42"/>
  <c r="W80" i="26"/>
  <c r="AF76" i="47"/>
  <c r="AO76" i="47" s="1"/>
  <c r="AE79" i="25"/>
  <c r="W80" i="25"/>
  <c r="AG79" i="25"/>
  <c r="AP79" i="25" s="1"/>
  <c r="AF79" i="25"/>
  <c r="AO79" i="25" s="1"/>
  <c r="AE78" i="34"/>
  <c r="AG79" i="42"/>
  <c r="AP79" i="42" s="1"/>
  <c r="AF79" i="42"/>
  <c r="AO79" i="42" s="1"/>
  <c r="AE79" i="42"/>
  <c r="W80" i="42"/>
  <c r="AR79" i="79"/>
  <c r="AR81" i="79" s="1"/>
  <c r="AL79" i="79"/>
  <c r="AU79" i="79" s="1"/>
  <c r="AI77" i="39"/>
  <c r="AN77" i="39"/>
  <c r="AR78" i="25"/>
  <c r="X76" i="74"/>
  <c r="Y76" i="74"/>
  <c r="X80" i="26"/>
  <c r="Y80" i="26"/>
  <c r="W79" i="93"/>
  <c r="AG78" i="93"/>
  <c r="AP78" i="93" s="1"/>
  <c r="AF78" i="93"/>
  <c r="AO78" i="93" s="1"/>
  <c r="AE78" i="93"/>
  <c r="AS21" i="79"/>
  <c r="AL21" i="79"/>
  <c r="AU21" i="79" s="1"/>
  <c r="AH78" i="43"/>
  <c r="AQ78" i="43" s="1"/>
  <c r="AH76" i="27"/>
  <c r="AQ76" i="27" s="1"/>
  <c r="AF77" i="78"/>
  <c r="AO77" i="78" s="1"/>
  <c r="AE77" i="78"/>
  <c r="W78" i="78"/>
  <c r="AG77" i="78"/>
  <c r="AP77" i="78" s="1"/>
  <c r="W80" i="73"/>
  <c r="AG79" i="73"/>
  <c r="AP79" i="73" s="1"/>
  <c r="AE79" i="73"/>
  <c r="AF79" i="73"/>
  <c r="AO79" i="73" s="1"/>
  <c r="Y79" i="90"/>
  <c r="X79" i="90"/>
  <c r="AH76" i="29"/>
  <c r="AQ76" i="29" s="1"/>
  <c r="AR75" i="27"/>
  <c r="AS19" i="79"/>
  <c r="AL19" i="79"/>
  <c r="AU19" i="79" s="1"/>
  <c r="X80" i="77"/>
  <c r="Z80" i="77" s="1"/>
  <c r="Y80" i="77"/>
  <c r="AN76" i="47"/>
  <c r="AI76" i="47"/>
  <c r="AS13" i="79"/>
  <c r="AL13" i="79"/>
  <c r="AU13" i="79" s="1"/>
  <c r="AR75" i="29"/>
  <c r="AE77" i="83"/>
  <c r="AG77" i="83"/>
  <c r="AP77" i="83" s="1"/>
  <c r="W78" i="83"/>
  <c r="AF77" i="83"/>
  <c r="AO77" i="83" s="1"/>
  <c r="Y75" i="75"/>
  <c r="X75" i="75"/>
  <c r="Z76" i="27"/>
  <c r="AS15" i="79"/>
  <c r="AL15" i="79"/>
  <c r="AU15" i="79" s="1"/>
  <c r="AH79" i="81"/>
  <c r="AQ79" i="81" s="1"/>
  <c r="AI78" i="90"/>
  <c r="AN78" i="90"/>
  <c r="AS9" i="79"/>
  <c r="AL9" i="79"/>
  <c r="AU9" i="79" s="1"/>
  <c r="Y77" i="45"/>
  <c r="X77" i="45"/>
  <c r="Z77" i="45" s="1"/>
  <c r="AS24" i="79"/>
  <c r="AL24" i="79"/>
  <c r="AU24" i="79" s="1"/>
  <c r="AN75" i="74"/>
  <c r="AI75" i="74"/>
  <c r="AI79" i="26"/>
  <c r="AN79" i="26"/>
  <c r="AF80" i="38"/>
  <c r="AO80" i="38" s="1"/>
  <c r="AE80" i="38"/>
  <c r="W81" i="38"/>
  <c r="AG80" i="38"/>
  <c r="AP80" i="38" s="1"/>
  <c r="AR78" i="31"/>
  <c r="AS12" i="79"/>
  <c r="AL12" i="79"/>
  <c r="AU12" i="79" s="1"/>
  <c r="AF76" i="29"/>
  <c r="AO76" i="29" s="1"/>
  <c r="AE76" i="29"/>
  <c r="W77" i="29"/>
  <c r="AG76" i="29"/>
  <c r="AP76" i="29" s="1"/>
  <c r="AI79" i="77"/>
  <c r="AN79" i="77"/>
  <c r="AR78" i="42"/>
  <c r="AR78" i="81"/>
  <c r="AG78" i="82"/>
  <c r="AP78" i="82" s="1"/>
  <c r="AF78" i="82"/>
  <c r="AO78" i="82" s="1"/>
  <c r="W79" i="82"/>
  <c r="AE78" i="82"/>
  <c r="W77" i="35"/>
  <c r="AG76" i="35"/>
  <c r="AP76" i="35" s="1"/>
  <c r="AF76" i="35"/>
  <c r="AO76" i="35" s="1"/>
  <c r="AE76" i="35"/>
  <c r="AS8" i="79"/>
  <c r="AL8" i="79"/>
  <c r="AU8" i="79" s="1"/>
  <c r="AH79" i="42"/>
  <c r="AQ79" i="42" s="1"/>
  <c r="AG78" i="87"/>
  <c r="AP78" i="87" s="1"/>
  <c r="AF78" i="87"/>
  <c r="AO78" i="87" s="1"/>
  <c r="AE78" i="87"/>
  <c r="W79" i="87"/>
  <c r="X75" i="94"/>
  <c r="Y75" i="94"/>
  <c r="Z75" i="94" s="1"/>
  <c r="W80" i="85"/>
  <c r="AG79" i="85"/>
  <c r="AP79" i="85" s="1"/>
  <c r="AE79" i="85"/>
  <c r="AF79" i="85"/>
  <c r="AO79" i="85" s="1"/>
  <c r="W80" i="86"/>
  <c r="AG79" i="86"/>
  <c r="AP79" i="86" s="1"/>
  <c r="AF79" i="86"/>
  <c r="AO79" i="86" s="1"/>
  <c r="AE79" i="86"/>
  <c r="AI74" i="75"/>
  <c r="AN74" i="75"/>
  <c r="AH79" i="31"/>
  <c r="AQ79" i="31" s="1"/>
  <c r="AQ81" i="31" s="1"/>
  <c r="AZ3" i="31"/>
  <c r="AX7" i="31" s="1"/>
  <c r="S7" i="31" s="1"/>
  <c r="AC7" i="31" s="1"/>
  <c r="AB8" i="31" s="1"/>
  <c r="AX15" i="31"/>
  <c r="S15" i="31" s="1"/>
  <c r="AC15" i="31" s="1"/>
  <c r="AB16" i="31" s="1"/>
  <c r="AX18" i="31"/>
  <c r="S18" i="31" s="1"/>
  <c r="AC18" i="31" s="1"/>
  <c r="AB19" i="31" s="1"/>
  <c r="AX19" i="31"/>
  <c r="S19" i="31" s="1"/>
  <c r="AC19" i="31" s="1"/>
  <c r="AB20" i="31" s="1"/>
  <c r="AX20" i="31"/>
  <c r="S20" i="31" s="1"/>
  <c r="AC20" i="31" s="1"/>
  <c r="AB21" i="31" s="1"/>
  <c r="AX21" i="31"/>
  <c r="S21" i="31" s="1"/>
  <c r="AC21" i="31" s="1"/>
  <c r="AB22" i="31" s="1"/>
  <c r="AX24" i="31"/>
  <c r="S24" i="31" s="1"/>
  <c r="AC24" i="31" s="1"/>
  <c r="AB25" i="31" s="1"/>
  <c r="AX25" i="31"/>
  <c r="S25" i="31" s="1"/>
  <c r="AC25" i="31" s="1"/>
  <c r="AB26" i="31" s="1"/>
  <c r="AX26" i="31"/>
  <c r="S26" i="31" s="1"/>
  <c r="AC26" i="31" s="1"/>
  <c r="AB27" i="31" s="1"/>
  <c r="AX27" i="31"/>
  <c r="S27" i="31" s="1"/>
  <c r="AC27" i="31" s="1"/>
  <c r="AB28" i="31" s="1"/>
  <c r="AX28" i="31"/>
  <c r="S28" i="31" s="1"/>
  <c r="AC28" i="31" s="1"/>
  <c r="AB29" i="31" s="1"/>
  <c r="AX29" i="31"/>
  <c r="S29" i="31" s="1"/>
  <c r="AC29" i="31" s="1"/>
  <c r="AB30" i="31" s="1"/>
  <c r="AX30" i="31"/>
  <c r="S30" i="31" s="1"/>
  <c r="AC30" i="31" s="1"/>
  <c r="AB31" i="31" s="1"/>
  <c r="AX31" i="31"/>
  <c r="S31" i="31" s="1"/>
  <c r="AC31" i="31" s="1"/>
  <c r="AB32" i="31" s="1"/>
  <c r="AX32" i="31"/>
  <c r="S32" i="31" s="1"/>
  <c r="AC32" i="31" s="1"/>
  <c r="AB33" i="31" s="1"/>
  <c r="AX33" i="31"/>
  <c r="S33" i="31" s="1"/>
  <c r="AC33" i="31" s="1"/>
  <c r="AB34" i="31" s="1"/>
  <c r="AX34" i="31"/>
  <c r="S34" i="31" s="1"/>
  <c r="AC34" i="31" s="1"/>
  <c r="AB35" i="31" s="1"/>
  <c r="AX35" i="31"/>
  <c r="S35" i="31" s="1"/>
  <c r="AC35" i="31" s="1"/>
  <c r="AB36" i="31" s="1"/>
  <c r="AX36" i="31"/>
  <c r="S36" i="31" s="1"/>
  <c r="AC36" i="31" s="1"/>
  <c r="AB37" i="31" s="1"/>
  <c r="AX37" i="31"/>
  <c r="S37" i="31" s="1"/>
  <c r="AC37" i="31" s="1"/>
  <c r="AB38" i="31" s="1"/>
  <c r="AX38" i="31"/>
  <c r="S38" i="31" s="1"/>
  <c r="AC38" i="31" s="1"/>
  <c r="AB39" i="31" s="1"/>
  <c r="AX39" i="31"/>
  <c r="S39" i="31" s="1"/>
  <c r="AC39" i="31" s="1"/>
  <c r="AB40" i="31" s="1"/>
  <c r="AX40" i="31"/>
  <c r="S40" i="31" s="1"/>
  <c r="AC40" i="31" s="1"/>
  <c r="AB41" i="31" s="1"/>
  <c r="AX41" i="31"/>
  <c r="S41" i="31" s="1"/>
  <c r="AC41" i="31" s="1"/>
  <c r="AB42" i="31" s="1"/>
  <c r="AX42" i="31"/>
  <c r="S42" i="31" s="1"/>
  <c r="AC42" i="31" s="1"/>
  <c r="AB43" i="31" s="1"/>
  <c r="AX43" i="31"/>
  <c r="S43" i="31" s="1"/>
  <c r="AC43" i="31" s="1"/>
  <c r="AB44" i="31" s="1"/>
  <c r="AX44" i="31"/>
  <c r="S44" i="31" s="1"/>
  <c r="AC44" i="31" s="1"/>
  <c r="AB45" i="31" s="1"/>
  <c r="AX45" i="31"/>
  <c r="S45" i="31" s="1"/>
  <c r="AC45" i="31" s="1"/>
  <c r="AB46" i="31" s="1"/>
  <c r="AX46" i="31"/>
  <c r="S46" i="31" s="1"/>
  <c r="AC46" i="31" s="1"/>
  <c r="AB47" i="31" s="1"/>
  <c r="AX47" i="31"/>
  <c r="S47" i="31" s="1"/>
  <c r="AC47" i="31" s="1"/>
  <c r="AB48" i="31" s="1"/>
  <c r="AX48" i="31"/>
  <c r="S48" i="31" s="1"/>
  <c r="AC48" i="31" s="1"/>
  <c r="AB49" i="31" s="1"/>
  <c r="AX49" i="31"/>
  <c r="S49" i="31" s="1"/>
  <c r="AC49" i="31" s="1"/>
  <c r="AB50" i="31" s="1"/>
  <c r="AX50" i="31"/>
  <c r="S50" i="31" s="1"/>
  <c r="AC50" i="31" s="1"/>
  <c r="AB51" i="31" s="1"/>
  <c r="AX51" i="31"/>
  <c r="S51" i="31" s="1"/>
  <c r="AC51" i="31" s="1"/>
  <c r="AB52" i="31" s="1"/>
  <c r="AX52" i="31"/>
  <c r="S52" i="31" s="1"/>
  <c r="AC52" i="31" s="1"/>
  <c r="AB53" i="31" s="1"/>
  <c r="AX53" i="31"/>
  <c r="S53" i="31" s="1"/>
  <c r="AC53" i="31" s="1"/>
  <c r="AB54" i="31" s="1"/>
  <c r="AX54" i="31"/>
  <c r="S54" i="31" s="1"/>
  <c r="AC54" i="31" s="1"/>
  <c r="AB55" i="31" s="1"/>
  <c r="AX55" i="31"/>
  <c r="S55" i="31" s="1"/>
  <c r="AC55" i="31" s="1"/>
  <c r="AB56" i="31" s="1"/>
  <c r="AX56" i="31"/>
  <c r="S56" i="31" s="1"/>
  <c r="AC56" i="31" s="1"/>
  <c r="AB57" i="31" s="1"/>
  <c r="AX57" i="31"/>
  <c r="S57" i="31" s="1"/>
  <c r="AC57" i="31" s="1"/>
  <c r="AB58" i="31" s="1"/>
  <c r="AX58" i="31"/>
  <c r="S58" i="31" s="1"/>
  <c r="AC58" i="31" s="1"/>
  <c r="AB59" i="31" s="1"/>
  <c r="AX59" i="31"/>
  <c r="S59" i="31" s="1"/>
  <c r="AC59" i="31" s="1"/>
  <c r="AB60" i="31" s="1"/>
  <c r="AX60" i="31"/>
  <c r="S60" i="31" s="1"/>
  <c r="AC60" i="31" s="1"/>
  <c r="AB61" i="31" s="1"/>
  <c r="AX61" i="31"/>
  <c r="S61" i="31" s="1"/>
  <c r="AC61" i="31" s="1"/>
  <c r="AB62" i="31" s="1"/>
  <c r="AX62" i="31"/>
  <c r="S62" i="31" s="1"/>
  <c r="AC62" i="31" s="1"/>
  <c r="AB63" i="31" s="1"/>
  <c r="AX63" i="31"/>
  <c r="S63" i="31" s="1"/>
  <c r="AC63" i="31" s="1"/>
  <c r="AB64" i="31" s="1"/>
  <c r="AX64" i="31"/>
  <c r="S64" i="31" s="1"/>
  <c r="AC64" i="31" s="1"/>
  <c r="AB65" i="31" s="1"/>
  <c r="AX65" i="31"/>
  <c r="S65" i="31" s="1"/>
  <c r="AC65" i="31" s="1"/>
  <c r="AB66" i="31" s="1"/>
  <c r="AX66" i="31"/>
  <c r="S66" i="31" s="1"/>
  <c r="AC66" i="31" s="1"/>
  <c r="AB67" i="31" s="1"/>
  <c r="AX67" i="31"/>
  <c r="S67" i="31" s="1"/>
  <c r="AC67" i="31" s="1"/>
  <c r="AB68" i="31" s="1"/>
  <c r="AX68" i="31"/>
  <c r="S68" i="31" s="1"/>
  <c r="AC68" i="31" s="1"/>
  <c r="AB69" i="31" s="1"/>
  <c r="AX69" i="31"/>
  <c r="S69" i="31" s="1"/>
  <c r="AC69" i="31" s="1"/>
  <c r="AB70" i="31" s="1"/>
  <c r="AX70" i="31"/>
  <c r="S70" i="31" s="1"/>
  <c r="AC70" i="31" s="1"/>
  <c r="AB71" i="31" s="1"/>
  <c r="AX71" i="31"/>
  <c r="S71" i="31" s="1"/>
  <c r="AC71" i="31" s="1"/>
  <c r="AB72" i="31" s="1"/>
  <c r="AX72" i="31"/>
  <c r="S72" i="31" s="1"/>
  <c r="AC72" i="31" s="1"/>
  <c r="AB73" i="31" s="1"/>
  <c r="AX73" i="31"/>
  <c r="S73" i="31" s="1"/>
  <c r="AC73" i="31" s="1"/>
  <c r="AB74" i="31" s="1"/>
  <c r="AX77" i="31"/>
  <c r="S77" i="31" s="1"/>
  <c r="AC77" i="31" s="1"/>
  <c r="AB78" i="31" s="1"/>
  <c r="AX75" i="31"/>
  <c r="S75" i="31" s="1"/>
  <c r="AC75" i="31" s="1"/>
  <c r="AB76" i="31" s="1"/>
  <c r="AX78" i="31"/>
  <c r="S78" i="31" s="1"/>
  <c r="AC78" i="31" s="1"/>
  <c r="AB79" i="31" s="1"/>
  <c r="AX76" i="31"/>
  <c r="S76" i="31" s="1"/>
  <c r="AC76" i="31" s="1"/>
  <c r="AB77" i="31" s="1"/>
  <c r="AX74" i="31"/>
  <c r="S74" i="31" s="1"/>
  <c r="AC74" i="31" s="1"/>
  <c r="AB75" i="31" s="1"/>
  <c r="Z79" i="81"/>
  <c r="AS25" i="79"/>
  <c r="AL25" i="79"/>
  <c r="AU25" i="79" s="1"/>
  <c r="AH79" i="33"/>
  <c r="AQ79" i="33" s="1"/>
  <c r="AI79" i="37"/>
  <c r="AN79" i="37"/>
  <c r="AS4" i="95"/>
  <c r="AL4" i="95"/>
  <c r="AU4" i="95" s="1"/>
  <c r="AU81" i="95" s="1"/>
  <c r="C11" i="95" s="1"/>
  <c r="F48" i="97" s="1"/>
  <c r="X77" i="47"/>
  <c r="Y77" i="47"/>
  <c r="AI78" i="30"/>
  <c r="AN78" i="30"/>
  <c r="Y80" i="37"/>
  <c r="X80" i="37"/>
  <c r="Z80" i="37" s="1"/>
  <c r="AH78" i="34"/>
  <c r="AQ78" i="34" s="1"/>
  <c r="AN74" i="94"/>
  <c r="AI74" i="94"/>
  <c r="AG77" i="46"/>
  <c r="AP77" i="46" s="1"/>
  <c r="AF77" i="46"/>
  <c r="AO77" i="46" s="1"/>
  <c r="AE77" i="46"/>
  <c r="W78" i="46"/>
  <c r="AR77" i="43"/>
  <c r="AI76" i="45"/>
  <c r="AN76" i="45"/>
  <c r="AS3" i="79"/>
  <c r="AL3" i="79"/>
  <c r="AU3" i="79" s="1"/>
  <c r="X79" i="41"/>
  <c r="Y79" i="41"/>
  <c r="AG78" i="43"/>
  <c r="AP78" i="43" s="1"/>
  <c r="W79" i="43"/>
  <c r="AF78" i="43"/>
  <c r="AO78" i="43" s="1"/>
  <c r="AE78" i="43"/>
  <c r="AH79" i="25"/>
  <c r="AQ79" i="25" s="1"/>
  <c r="Y75" i="89"/>
  <c r="X75" i="89"/>
  <c r="AR78" i="33"/>
  <c r="Y78" i="39"/>
  <c r="X78" i="39"/>
  <c r="Z78" i="39" s="1"/>
  <c r="Y79" i="30"/>
  <c r="X79" i="30"/>
  <c r="Z79" i="31"/>
  <c r="AS81" i="95"/>
  <c r="AS18" i="79"/>
  <c r="AL18" i="79"/>
  <c r="AU18" i="79" s="1"/>
  <c r="Z79" i="33"/>
  <c r="AR77" i="34"/>
  <c r="AJ4" i="79"/>
  <c r="AK4" i="79"/>
  <c r="AT4" i="79" s="1"/>
  <c r="AT81" i="79" s="1"/>
  <c r="AN74" i="89"/>
  <c r="AI74" i="89"/>
  <c r="AI78" i="41"/>
  <c r="AN78" i="41"/>
  <c r="AX14" i="31" l="1"/>
  <c r="S14" i="31" s="1"/>
  <c r="AC14" i="31" s="1"/>
  <c r="AB15" i="31" s="1"/>
  <c r="AX12" i="31"/>
  <c r="S12" i="31" s="1"/>
  <c r="AC12" i="31" s="1"/>
  <c r="AB13" i="31" s="1"/>
  <c r="W79" i="34"/>
  <c r="AX11" i="31"/>
  <c r="S11" i="31" s="1"/>
  <c r="AC11" i="31" s="1"/>
  <c r="AB12" i="31" s="1"/>
  <c r="AG78" i="34"/>
  <c r="AP78" i="34" s="1"/>
  <c r="AX23" i="31"/>
  <c r="S23" i="31" s="1"/>
  <c r="AC23" i="31" s="1"/>
  <c r="AB24" i="31" s="1"/>
  <c r="AJ24" i="31" s="1"/>
  <c r="AX17" i="31"/>
  <c r="S17" i="31" s="1"/>
  <c r="AC17" i="31" s="1"/>
  <c r="AB18" i="31" s="1"/>
  <c r="AX10" i="31"/>
  <c r="S10" i="31" s="1"/>
  <c r="AC10" i="31" s="1"/>
  <c r="AB11" i="31" s="1"/>
  <c r="AX22" i="31"/>
  <c r="S22" i="31" s="1"/>
  <c r="AC22" i="31" s="1"/>
  <c r="AB23" i="31" s="1"/>
  <c r="AX16" i="31"/>
  <c r="S16" i="31" s="1"/>
  <c r="AC16" i="31" s="1"/>
  <c r="AB17" i="31" s="1"/>
  <c r="AX9" i="31"/>
  <c r="S9" i="31" s="1"/>
  <c r="AC9" i="31" s="1"/>
  <c r="AB10" i="31" s="1"/>
  <c r="AX6" i="31"/>
  <c r="S6" i="31" s="1"/>
  <c r="AC6" i="31" s="1"/>
  <c r="AB7" i="31" s="1"/>
  <c r="AK7" i="31" s="1"/>
  <c r="AT7" i="31" s="1"/>
  <c r="AX5" i="31"/>
  <c r="S5" i="31" s="1"/>
  <c r="AC5" i="31" s="1"/>
  <c r="AB6" i="31" s="1"/>
  <c r="Z77" i="47"/>
  <c r="AX3" i="31"/>
  <c r="S3" i="31" s="1"/>
  <c r="AC3" i="31" s="1"/>
  <c r="AX8" i="31"/>
  <c r="S8" i="31" s="1"/>
  <c r="AC8" i="31" s="1"/>
  <c r="AB9" i="31" s="1"/>
  <c r="AX4" i="31"/>
  <c r="S4" i="31" s="1"/>
  <c r="AC4" i="31" s="1"/>
  <c r="AB5" i="31" s="1"/>
  <c r="Z79" i="30"/>
  <c r="W80" i="30" s="1"/>
  <c r="AX13" i="31"/>
  <c r="S13" i="31" s="1"/>
  <c r="AC13" i="31" s="1"/>
  <c r="AB14" i="31" s="1"/>
  <c r="AK14" i="31" s="1"/>
  <c r="AT14" i="31" s="1"/>
  <c r="AE78" i="39"/>
  <c r="W79" i="39"/>
  <c r="AF78" i="39"/>
  <c r="AO78" i="39" s="1"/>
  <c r="AG78" i="39"/>
  <c r="AP78" i="39" s="1"/>
  <c r="AG77" i="47"/>
  <c r="AP77" i="47" s="1"/>
  <c r="AF77" i="47"/>
  <c r="AO77" i="47" s="1"/>
  <c r="AE77" i="47"/>
  <c r="W78" i="47"/>
  <c r="W76" i="94"/>
  <c r="AG75" i="94"/>
  <c r="AP75" i="94" s="1"/>
  <c r="AF75" i="94"/>
  <c r="AO75" i="94" s="1"/>
  <c r="AE75" i="94"/>
  <c r="AN77" i="46"/>
  <c r="AI77" i="46"/>
  <c r="AE80" i="37"/>
  <c r="W81" i="37"/>
  <c r="AF80" i="37"/>
  <c r="AO80" i="37" s="1"/>
  <c r="AG80" i="37"/>
  <c r="AP80" i="37" s="1"/>
  <c r="AK67" i="31"/>
  <c r="AT67" i="31" s="1"/>
  <c r="AJ67" i="31"/>
  <c r="AK49" i="31"/>
  <c r="AT49" i="31" s="1"/>
  <c r="AJ49" i="31"/>
  <c r="AK19" i="31"/>
  <c r="AT19" i="31" s="1"/>
  <c r="AJ19" i="31"/>
  <c r="AI79" i="73"/>
  <c r="AN79" i="73"/>
  <c r="AH75" i="89"/>
  <c r="AQ75" i="89" s="1"/>
  <c r="Y78" i="46"/>
  <c r="X78" i="46"/>
  <c r="Z78" i="46" s="1"/>
  <c r="AE79" i="81"/>
  <c r="AF79" i="81"/>
  <c r="AO79" i="81" s="1"/>
  <c r="W80" i="81"/>
  <c r="AG79" i="81"/>
  <c r="AP79" i="81" s="1"/>
  <c r="AK74" i="31"/>
  <c r="AT74" i="31" s="1"/>
  <c r="AJ74" i="31"/>
  <c r="AK68" i="31"/>
  <c r="AT68" i="31" s="1"/>
  <c r="AJ68" i="31"/>
  <c r="AK62" i="31"/>
  <c r="AT62" i="31" s="1"/>
  <c r="AJ62" i="31"/>
  <c r="AK56" i="31"/>
  <c r="AT56" i="31" s="1"/>
  <c r="AJ56" i="31"/>
  <c r="AK50" i="31"/>
  <c r="AT50" i="31" s="1"/>
  <c r="AJ50" i="31"/>
  <c r="AK44" i="31"/>
  <c r="AT44" i="31" s="1"/>
  <c r="AJ44" i="31"/>
  <c r="AK38" i="31"/>
  <c r="AT38" i="31" s="1"/>
  <c r="AJ38" i="31"/>
  <c r="AK32" i="31"/>
  <c r="AT32" i="31" s="1"/>
  <c r="AJ32" i="31"/>
  <c r="AK26" i="31"/>
  <c r="AT26" i="31" s="1"/>
  <c r="AJ26" i="31"/>
  <c r="AK20" i="31"/>
  <c r="AT20" i="31" s="1"/>
  <c r="AJ20" i="31"/>
  <c r="AJ14" i="31"/>
  <c r="AK8" i="31"/>
  <c r="AT8" i="31" s="1"/>
  <c r="AJ8" i="31"/>
  <c r="X80" i="85"/>
  <c r="Y80" i="85"/>
  <c r="AN78" i="87"/>
  <c r="AI78" i="87"/>
  <c r="AR75" i="74"/>
  <c r="AF77" i="45"/>
  <c r="AO77" i="45" s="1"/>
  <c r="AE77" i="45"/>
  <c r="AG77" i="45"/>
  <c r="AP77" i="45" s="1"/>
  <c r="W78" i="45"/>
  <c r="AF76" i="27"/>
  <c r="AO76" i="27" s="1"/>
  <c r="AG76" i="27"/>
  <c r="AP76" i="27" s="1"/>
  <c r="W77" i="27"/>
  <c r="AE76" i="27"/>
  <c r="AR77" i="39"/>
  <c r="AK61" i="31"/>
  <c r="AT61" i="31" s="1"/>
  <c r="AJ61" i="31"/>
  <c r="AK31" i="31"/>
  <c r="AT31" i="31" s="1"/>
  <c r="AJ31" i="31"/>
  <c r="Y80" i="86"/>
  <c r="X80" i="86"/>
  <c r="AR79" i="77"/>
  <c r="AR76" i="47"/>
  <c r="AH76" i="74"/>
  <c r="AQ76" i="74" s="1"/>
  <c r="AS4" i="79"/>
  <c r="AL4" i="79"/>
  <c r="AU4" i="79" s="1"/>
  <c r="AU81" i="79" s="1"/>
  <c r="C11" i="79" s="1"/>
  <c r="F32" i="97" s="1"/>
  <c r="Z75" i="89"/>
  <c r="AN78" i="43"/>
  <c r="AI78" i="43"/>
  <c r="AH79" i="41"/>
  <c r="AQ79" i="41" s="1"/>
  <c r="AK77" i="31"/>
  <c r="AT77" i="31" s="1"/>
  <c r="AJ77" i="31"/>
  <c r="AJ72" i="31"/>
  <c r="AK72" i="31"/>
  <c r="AT72" i="31" s="1"/>
  <c r="AJ66" i="31"/>
  <c r="AK66" i="31"/>
  <c r="AT66" i="31" s="1"/>
  <c r="AJ60" i="31"/>
  <c r="AK60" i="31"/>
  <c r="AT60" i="31" s="1"/>
  <c r="AJ54" i="31"/>
  <c r="AK54" i="31"/>
  <c r="AT54" i="31" s="1"/>
  <c r="AJ48" i="31"/>
  <c r="AK48" i="31"/>
  <c r="AT48" i="31" s="1"/>
  <c r="AJ42" i="31"/>
  <c r="AK42" i="31"/>
  <c r="AT42" i="31" s="1"/>
  <c r="AJ36" i="31"/>
  <c r="AK36" i="31"/>
  <c r="AT36" i="31" s="1"/>
  <c r="AJ30" i="31"/>
  <c r="AK30" i="31"/>
  <c r="AT30" i="31" s="1"/>
  <c r="AJ18" i="31"/>
  <c r="AK18" i="31"/>
  <c r="AT18" i="31" s="1"/>
  <c r="AJ12" i="31"/>
  <c r="AK12" i="31"/>
  <c r="AT12" i="31" s="1"/>
  <c r="AR74" i="75"/>
  <c r="AH75" i="94"/>
  <c r="AQ75" i="94" s="1"/>
  <c r="X77" i="35"/>
  <c r="Y77" i="35"/>
  <c r="AI80" i="38"/>
  <c r="AN80" i="38"/>
  <c r="AN77" i="83"/>
  <c r="AI77" i="83"/>
  <c r="AI77" i="78"/>
  <c r="AN77" i="78"/>
  <c r="Y79" i="93"/>
  <c r="X79" i="93"/>
  <c r="Z76" i="74"/>
  <c r="AN78" i="34"/>
  <c r="AI78" i="34"/>
  <c r="AK55" i="31"/>
  <c r="AT55" i="31" s="1"/>
  <c r="AJ55" i="31"/>
  <c r="AK37" i="31"/>
  <c r="AT37" i="31" s="1"/>
  <c r="AJ37" i="31"/>
  <c r="AK13" i="31"/>
  <c r="AT13" i="31" s="1"/>
  <c r="AJ13" i="31"/>
  <c r="X81" i="38"/>
  <c r="Y81" i="38"/>
  <c r="AH75" i="75"/>
  <c r="AQ75" i="75" s="1"/>
  <c r="AG79" i="31"/>
  <c r="AP79" i="31" s="1"/>
  <c r="AP81" i="31" s="1"/>
  <c r="AF79" i="31"/>
  <c r="AO79" i="31" s="1"/>
  <c r="AO81" i="31" s="1"/>
  <c r="AE79" i="31"/>
  <c r="AK79" i="31" s="1"/>
  <c r="AT79" i="31" s="1"/>
  <c r="AX79" i="31"/>
  <c r="S79" i="31" s="1"/>
  <c r="AC79" i="31" s="1"/>
  <c r="AJ79" i="31" s="1"/>
  <c r="AS79" i="31" s="1"/>
  <c r="Z79" i="41"/>
  <c r="AR78" i="30"/>
  <c r="AK71" i="31"/>
  <c r="AT71" i="31" s="1"/>
  <c r="AJ71" i="31"/>
  <c r="AK65" i="31"/>
  <c r="AT65" i="31" s="1"/>
  <c r="AJ65" i="31"/>
  <c r="AK59" i="31"/>
  <c r="AT59" i="31" s="1"/>
  <c r="AJ59" i="31"/>
  <c r="AK53" i="31"/>
  <c r="AT53" i="31" s="1"/>
  <c r="AJ53" i="31"/>
  <c r="AK47" i="31"/>
  <c r="AT47" i="31" s="1"/>
  <c r="AJ47" i="31"/>
  <c r="AK41" i="31"/>
  <c r="AT41" i="31" s="1"/>
  <c r="AJ41" i="31"/>
  <c r="AK35" i="31"/>
  <c r="AT35" i="31" s="1"/>
  <c r="AJ35" i="31"/>
  <c r="AK29" i="31"/>
  <c r="AT29" i="31" s="1"/>
  <c r="AJ29" i="31"/>
  <c r="AK23" i="31"/>
  <c r="AT23" i="31" s="1"/>
  <c r="AK17" i="31"/>
  <c r="AT17" i="31" s="1"/>
  <c r="AJ17" i="31"/>
  <c r="AJ11" i="31"/>
  <c r="AK11" i="31"/>
  <c r="AT11" i="31" s="1"/>
  <c r="AK6" i="31"/>
  <c r="AT6" i="31" s="1"/>
  <c r="AI79" i="86"/>
  <c r="AN79" i="86"/>
  <c r="AI79" i="85"/>
  <c r="AN79" i="85"/>
  <c r="AN78" i="82"/>
  <c r="AI78" i="82"/>
  <c r="Z75" i="75"/>
  <c r="AH79" i="90"/>
  <c r="AQ79" i="90" s="1"/>
  <c r="X80" i="42"/>
  <c r="Y80" i="42"/>
  <c r="AR78" i="41"/>
  <c r="AH79" i="30"/>
  <c r="AQ79" i="30" s="1"/>
  <c r="AR74" i="94"/>
  <c r="AR79" i="37"/>
  <c r="AK76" i="31"/>
  <c r="AT76" i="31" s="1"/>
  <c r="AJ76" i="31"/>
  <c r="AK70" i="31"/>
  <c r="AT70" i="31" s="1"/>
  <c r="AJ70" i="31"/>
  <c r="AK64" i="31"/>
  <c r="AT64" i="31" s="1"/>
  <c r="AJ64" i="31"/>
  <c r="AK58" i="31"/>
  <c r="AT58" i="31" s="1"/>
  <c r="AJ58" i="31"/>
  <c r="AK52" i="31"/>
  <c r="AT52" i="31" s="1"/>
  <c r="AJ52" i="31"/>
  <c r="AK46" i="31"/>
  <c r="AT46" i="31" s="1"/>
  <c r="AJ46" i="31"/>
  <c r="AK40" i="31"/>
  <c r="AT40" i="31" s="1"/>
  <c r="AJ40" i="31"/>
  <c r="AK34" i="31"/>
  <c r="AT34" i="31" s="1"/>
  <c r="AJ34" i="31"/>
  <c r="AK28" i="31"/>
  <c r="AT28" i="31" s="1"/>
  <c r="AJ28" i="31"/>
  <c r="AK22" i="31"/>
  <c r="AT22" i="31" s="1"/>
  <c r="AJ22" i="31"/>
  <c r="AK16" i="31"/>
  <c r="AT16" i="31" s="1"/>
  <c r="AJ16" i="31"/>
  <c r="AK10" i="31"/>
  <c r="AT10" i="31" s="1"/>
  <c r="AJ10" i="31"/>
  <c r="AB4" i="31"/>
  <c r="AJ3" i="31"/>
  <c r="Y79" i="87"/>
  <c r="X79" i="87"/>
  <c r="AI76" i="35"/>
  <c r="AN76" i="35"/>
  <c r="Y77" i="29"/>
  <c r="X77" i="29"/>
  <c r="AH77" i="45"/>
  <c r="AQ77" i="45" s="1"/>
  <c r="AR78" i="90"/>
  <c r="AH80" i="77"/>
  <c r="AQ80" i="77" s="1"/>
  <c r="Y80" i="73"/>
  <c r="X80" i="73"/>
  <c r="Z80" i="73" s="1"/>
  <c r="AI78" i="93"/>
  <c r="AN78" i="93"/>
  <c r="AH80" i="26"/>
  <c r="AQ80" i="26" s="1"/>
  <c r="X79" i="34"/>
  <c r="Y79" i="34"/>
  <c r="Y80" i="25"/>
  <c r="X80" i="25"/>
  <c r="AH78" i="39"/>
  <c r="AQ78" i="39" s="1"/>
  <c r="AR76" i="45"/>
  <c r="AJ75" i="31"/>
  <c r="AK75" i="31"/>
  <c r="AT75" i="31" s="1"/>
  <c r="AK73" i="31"/>
  <c r="AT73" i="31" s="1"/>
  <c r="AJ73" i="31"/>
  <c r="AK43" i="31"/>
  <c r="AT43" i="31" s="1"/>
  <c r="AJ43" i="31"/>
  <c r="AK25" i="31"/>
  <c r="AT25" i="31" s="1"/>
  <c r="AJ25" i="31"/>
  <c r="Y78" i="78"/>
  <c r="X78" i="78"/>
  <c r="AR74" i="89"/>
  <c r="AF79" i="33"/>
  <c r="AO79" i="33" s="1"/>
  <c r="AG79" i="33"/>
  <c r="AP79" i="33" s="1"/>
  <c r="AE79" i="33"/>
  <c r="W80" i="33"/>
  <c r="X79" i="43"/>
  <c r="Y79" i="43"/>
  <c r="AS81" i="79"/>
  <c r="AH80" i="37"/>
  <c r="AQ80" i="37" s="1"/>
  <c r="AH77" i="47"/>
  <c r="AQ77" i="47" s="1"/>
  <c r="AJ78" i="31"/>
  <c r="AK78" i="31"/>
  <c r="AT78" i="31" s="1"/>
  <c r="AJ69" i="31"/>
  <c r="AK69" i="31"/>
  <c r="AT69" i="31" s="1"/>
  <c r="AJ63" i="31"/>
  <c r="AK63" i="31"/>
  <c r="AT63" i="31" s="1"/>
  <c r="AJ57" i="31"/>
  <c r="AK57" i="31"/>
  <c r="AT57" i="31" s="1"/>
  <c r="AJ51" i="31"/>
  <c r="AK51" i="31"/>
  <c r="AT51" i="31" s="1"/>
  <c r="AJ45" i="31"/>
  <c r="AK45" i="31"/>
  <c r="AT45" i="31" s="1"/>
  <c r="AJ39" i="31"/>
  <c r="AK39" i="31"/>
  <c r="AT39" i="31" s="1"/>
  <c r="AJ33" i="31"/>
  <c r="AK33" i="31"/>
  <c r="AT33" i="31" s="1"/>
  <c r="AJ27" i="31"/>
  <c r="AK27" i="31"/>
  <c r="AT27" i="31" s="1"/>
  <c r="AJ21" i="31"/>
  <c r="AK21" i="31"/>
  <c r="AT21" i="31" s="1"/>
  <c r="AJ15" i="31"/>
  <c r="AK15" i="31"/>
  <c r="AT15" i="31" s="1"/>
  <c r="AJ9" i="31"/>
  <c r="AK9" i="31"/>
  <c r="AT9" i="31" s="1"/>
  <c r="AJ5" i="31"/>
  <c r="AK5" i="31"/>
  <c r="AT5" i="31" s="1"/>
  <c r="Y79" i="82"/>
  <c r="X79" i="82"/>
  <c r="AI76" i="29"/>
  <c r="AN76" i="29"/>
  <c r="AR79" i="26"/>
  <c r="Y78" i="83"/>
  <c r="X78" i="83"/>
  <c r="AG80" i="77"/>
  <c r="AP80" i="77" s="1"/>
  <c r="AF80" i="77"/>
  <c r="AO80" i="77" s="1"/>
  <c r="AE80" i="77"/>
  <c r="W81" i="77"/>
  <c r="Z79" i="90"/>
  <c r="Z80" i="26"/>
  <c r="AN79" i="42"/>
  <c r="AI79" i="42"/>
  <c r="AI79" i="25"/>
  <c r="AN79" i="25"/>
  <c r="AK24" i="31" l="1"/>
  <c r="AT24" i="31" s="1"/>
  <c r="AJ23" i="31"/>
  <c r="AJ7" i="31"/>
  <c r="Z79" i="43"/>
  <c r="AE79" i="43" s="1"/>
  <c r="AJ6" i="31"/>
  <c r="AG79" i="30"/>
  <c r="AP79" i="30" s="1"/>
  <c r="AF79" i="30"/>
  <c r="AO79" i="30" s="1"/>
  <c r="Z78" i="78"/>
  <c r="Z80" i="25"/>
  <c r="W81" i="25" s="1"/>
  <c r="Z80" i="42"/>
  <c r="AG80" i="42" s="1"/>
  <c r="AP80" i="42" s="1"/>
  <c r="AE79" i="30"/>
  <c r="Z79" i="93"/>
  <c r="W80" i="93" s="1"/>
  <c r="Z79" i="34"/>
  <c r="AF79" i="34"/>
  <c r="AO79" i="34" s="1"/>
  <c r="W80" i="34"/>
  <c r="AG79" i="34"/>
  <c r="AP79" i="34" s="1"/>
  <c r="AE79" i="34"/>
  <c r="AF79" i="43"/>
  <c r="AO79" i="43" s="1"/>
  <c r="AO81" i="43" s="1"/>
  <c r="AG80" i="25"/>
  <c r="AP80" i="25" s="1"/>
  <c r="AF80" i="25"/>
  <c r="AO80" i="25" s="1"/>
  <c r="AE80" i="25"/>
  <c r="W81" i="42"/>
  <c r="AF80" i="42"/>
  <c r="AO80" i="42" s="1"/>
  <c r="AE80" i="42"/>
  <c r="AE79" i="93"/>
  <c r="AF79" i="93"/>
  <c r="AO79" i="93" s="1"/>
  <c r="AG79" i="93"/>
  <c r="AP79" i="93" s="1"/>
  <c r="AS46" i="31"/>
  <c r="AL46" i="31"/>
  <c r="AU46" i="31" s="1"/>
  <c r="AR79" i="85"/>
  <c r="AS55" i="31"/>
  <c r="AL55" i="31"/>
  <c r="AU55" i="31" s="1"/>
  <c r="AS27" i="31"/>
  <c r="AL27" i="31"/>
  <c r="AU27" i="31" s="1"/>
  <c r="AS45" i="31"/>
  <c r="AL45" i="31"/>
  <c r="AU45" i="31" s="1"/>
  <c r="AS63" i="31"/>
  <c r="AL63" i="31"/>
  <c r="AU63" i="31" s="1"/>
  <c r="AS70" i="31"/>
  <c r="AL70" i="31"/>
  <c r="AU70" i="31" s="1"/>
  <c r="AR79" i="86"/>
  <c r="AS13" i="31"/>
  <c r="AL13" i="31"/>
  <c r="AU13" i="31" s="1"/>
  <c r="AR79" i="42"/>
  <c r="AS15" i="31"/>
  <c r="AL15" i="31"/>
  <c r="AU15" i="31" s="1"/>
  <c r="AS73" i="31"/>
  <c r="AL73" i="31"/>
  <c r="AU73" i="31" s="1"/>
  <c r="AH80" i="73"/>
  <c r="AQ80" i="73" s="1"/>
  <c r="AK4" i="31"/>
  <c r="AT4" i="31" s="1"/>
  <c r="AT81" i="31" s="1"/>
  <c r="AJ4" i="31"/>
  <c r="AS29" i="31"/>
  <c r="AL29" i="31"/>
  <c r="AU29" i="31" s="1"/>
  <c r="AS47" i="31"/>
  <c r="AL47" i="31"/>
  <c r="AU47" i="31" s="1"/>
  <c r="AS65" i="31"/>
  <c r="AL65" i="31"/>
  <c r="AU65" i="31" s="1"/>
  <c r="AH79" i="93"/>
  <c r="AQ79" i="93" s="1"/>
  <c r="AS24" i="31"/>
  <c r="AL24" i="31"/>
  <c r="AU24" i="31" s="1"/>
  <c r="AS42" i="31"/>
  <c r="AL42" i="31"/>
  <c r="AU42" i="31" s="1"/>
  <c r="AS60" i="31"/>
  <c r="AL60" i="31"/>
  <c r="AU60" i="31" s="1"/>
  <c r="AR78" i="43"/>
  <c r="Y78" i="45"/>
  <c r="X78" i="45"/>
  <c r="AS8" i="31"/>
  <c r="AL8" i="31"/>
  <c r="AU8" i="31" s="1"/>
  <c r="AS26" i="31"/>
  <c r="AL26" i="31"/>
  <c r="AU26" i="31" s="1"/>
  <c r="AS44" i="31"/>
  <c r="AL44" i="31"/>
  <c r="AU44" i="31" s="1"/>
  <c r="AS62" i="31"/>
  <c r="AL62" i="31"/>
  <c r="AU62" i="31" s="1"/>
  <c r="Y81" i="37"/>
  <c r="X81" i="37"/>
  <c r="AF80" i="73"/>
  <c r="AO80" i="73" s="1"/>
  <c r="AE80" i="73"/>
  <c r="W81" i="73"/>
  <c r="AG80" i="73"/>
  <c r="AP80" i="73" s="1"/>
  <c r="AS11" i="31"/>
  <c r="AL11" i="31"/>
  <c r="AU11" i="31" s="1"/>
  <c r="AH81" i="38"/>
  <c r="AQ81" i="38" s="1"/>
  <c r="AS31" i="31"/>
  <c r="AL31" i="31"/>
  <c r="AU31" i="31" s="1"/>
  <c r="AR78" i="87"/>
  <c r="X80" i="81"/>
  <c r="Y80" i="81"/>
  <c r="W79" i="46"/>
  <c r="AG78" i="46"/>
  <c r="AP78" i="46" s="1"/>
  <c r="AE78" i="46"/>
  <c r="AF78" i="46"/>
  <c r="AO78" i="46" s="1"/>
  <c r="AS67" i="31"/>
  <c r="AL67" i="31"/>
  <c r="AU67" i="31" s="1"/>
  <c r="AI80" i="37"/>
  <c r="AN80" i="37"/>
  <c r="AG79" i="90"/>
  <c r="AP79" i="90" s="1"/>
  <c r="AF79" i="90"/>
  <c r="AO79" i="90" s="1"/>
  <c r="AE79" i="90"/>
  <c r="W80" i="90"/>
  <c r="AH78" i="83"/>
  <c r="AQ78" i="83" s="1"/>
  <c r="AR76" i="29"/>
  <c r="AH79" i="43"/>
  <c r="AQ79" i="43" s="1"/>
  <c r="AQ81" i="43" s="1"/>
  <c r="AZ3" i="43"/>
  <c r="AX5" i="43" s="1"/>
  <c r="S5" i="43" s="1"/>
  <c r="AC5" i="43" s="1"/>
  <c r="AB6" i="43" s="1"/>
  <c r="AX9" i="43"/>
  <c r="S9" i="43" s="1"/>
  <c r="AC9" i="43" s="1"/>
  <c r="AB10" i="43" s="1"/>
  <c r="AX10" i="43"/>
  <c r="S10" i="43" s="1"/>
  <c r="AC10" i="43" s="1"/>
  <c r="AB11" i="43" s="1"/>
  <c r="AX18" i="43"/>
  <c r="S18" i="43" s="1"/>
  <c r="AC18" i="43" s="1"/>
  <c r="AB19" i="43" s="1"/>
  <c r="AX19" i="43"/>
  <c r="S19" i="43" s="1"/>
  <c r="AC19" i="43" s="1"/>
  <c r="AB20" i="43" s="1"/>
  <c r="AX22" i="43"/>
  <c r="S22" i="43" s="1"/>
  <c r="AC22" i="43" s="1"/>
  <c r="AB23" i="43" s="1"/>
  <c r="AX24" i="43"/>
  <c r="S24" i="43" s="1"/>
  <c r="AC24" i="43" s="1"/>
  <c r="AB25" i="43" s="1"/>
  <c r="AX27" i="43"/>
  <c r="S27" i="43" s="1"/>
  <c r="AC27" i="43" s="1"/>
  <c r="AB28" i="43" s="1"/>
  <c r="AX28" i="43"/>
  <c r="S28" i="43" s="1"/>
  <c r="AC28" i="43" s="1"/>
  <c r="AB29" i="43" s="1"/>
  <c r="AX29" i="43"/>
  <c r="S29" i="43" s="1"/>
  <c r="AC29" i="43" s="1"/>
  <c r="AB30" i="43" s="1"/>
  <c r="AX30" i="43"/>
  <c r="S30" i="43" s="1"/>
  <c r="AC30" i="43" s="1"/>
  <c r="AB31" i="43" s="1"/>
  <c r="AX31" i="43"/>
  <c r="S31" i="43" s="1"/>
  <c r="AC31" i="43" s="1"/>
  <c r="AB32" i="43" s="1"/>
  <c r="AX33" i="43"/>
  <c r="S33" i="43" s="1"/>
  <c r="AC33" i="43" s="1"/>
  <c r="AB34" i="43" s="1"/>
  <c r="AX34" i="43"/>
  <c r="S34" i="43" s="1"/>
  <c r="AC34" i="43" s="1"/>
  <c r="AB35" i="43" s="1"/>
  <c r="AX35" i="43"/>
  <c r="S35" i="43" s="1"/>
  <c r="AC35" i="43" s="1"/>
  <c r="AB36" i="43" s="1"/>
  <c r="AX36" i="43"/>
  <c r="S36" i="43" s="1"/>
  <c r="AC36" i="43" s="1"/>
  <c r="AB37" i="43" s="1"/>
  <c r="AX37" i="43"/>
  <c r="S37" i="43" s="1"/>
  <c r="AC37" i="43" s="1"/>
  <c r="AB38" i="43" s="1"/>
  <c r="AX38" i="43"/>
  <c r="S38" i="43" s="1"/>
  <c r="AC38" i="43" s="1"/>
  <c r="AB39" i="43" s="1"/>
  <c r="AX39" i="43"/>
  <c r="S39" i="43" s="1"/>
  <c r="AC39" i="43" s="1"/>
  <c r="AB40" i="43" s="1"/>
  <c r="AX40" i="43"/>
  <c r="S40" i="43" s="1"/>
  <c r="AC40" i="43" s="1"/>
  <c r="AB41" i="43" s="1"/>
  <c r="AX41" i="43"/>
  <c r="S41" i="43" s="1"/>
  <c r="AC41" i="43" s="1"/>
  <c r="AB42" i="43" s="1"/>
  <c r="AX42" i="43"/>
  <c r="S42" i="43" s="1"/>
  <c r="AC42" i="43" s="1"/>
  <c r="AB43" i="43" s="1"/>
  <c r="AX43" i="43"/>
  <c r="S43" i="43" s="1"/>
  <c r="AC43" i="43" s="1"/>
  <c r="AB44" i="43" s="1"/>
  <c r="AX44" i="43"/>
  <c r="S44" i="43" s="1"/>
  <c r="AC44" i="43" s="1"/>
  <c r="AB45" i="43" s="1"/>
  <c r="AX45" i="43"/>
  <c r="S45" i="43" s="1"/>
  <c r="AC45" i="43" s="1"/>
  <c r="AB46" i="43" s="1"/>
  <c r="AX46" i="43"/>
  <c r="S46" i="43" s="1"/>
  <c r="AC46" i="43" s="1"/>
  <c r="AB47" i="43" s="1"/>
  <c r="AX47" i="43"/>
  <c r="S47" i="43" s="1"/>
  <c r="AC47" i="43" s="1"/>
  <c r="AB48" i="43" s="1"/>
  <c r="AX48" i="43"/>
  <c r="S48" i="43" s="1"/>
  <c r="AC48" i="43" s="1"/>
  <c r="AB49" i="43" s="1"/>
  <c r="AX49" i="43"/>
  <c r="S49" i="43" s="1"/>
  <c r="AC49" i="43" s="1"/>
  <c r="AB50" i="43" s="1"/>
  <c r="AX50" i="43"/>
  <c r="S50" i="43" s="1"/>
  <c r="AC50" i="43" s="1"/>
  <c r="AB51" i="43" s="1"/>
  <c r="AX51" i="43"/>
  <c r="S51" i="43" s="1"/>
  <c r="AC51" i="43" s="1"/>
  <c r="AB52" i="43" s="1"/>
  <c r="AX52" i="43"/>
  <c r="S52" i="43" s="1"/>
  <c r="AC52" i="43" s="1"/>
  <c r="AB53" i="43" s="1"/>
  <c r="AX53" i="43"/>
  <c r="S53" i="43" s="1"/>
  <c r="AC53" i="43" s="1"/>
  <c r="AB54" i="43" s="1"/>
  <c r="AX54" i="43"/>
  <c r="S54" i="43" s="1"/>
  <c r="AC54" i="43" s="1"/>
  <c r="AB55" i="43" s="1"/>
  <c r="AX55" i="43"/>
  <c r="S55" i="43" s="1"/>
  <c r="AC55" i="43" s="1"/>
  <c r="AB56" i="43" s="1"/>
  <c r="AX56" i="43"/>
  <c r="S56" i="43" s="1"/>
  <c r="AC56" i="43" s="1"/>
  <c r="AB57" i="43" s="1"/>
  <c r="AX57" i="43"/>
  <c r="S57" i="43" s="1"/>
  <c r="AC57" i="43" s="1"/>
  <c r="AB58" i="43" s="1"/>
  <c r="AX58" i="43"/>
  <c r="S58" i="43" s="1"/>
  <c r="AC58" i="43" s="1"/>
  <c r="AB59" i="43" s="1"/>
  <c r="AX59" i="43"/>
  <c r="S59" i="43" s="1"/>
  <c r="AC59" i="43" s="1"/>
  <c r="AB60" i="43" s="1"/>
  <c r="AX60" i="43"/>
  <c r="S60" i="43" s="1"/>
  <c r="AC60" i="43" s="1"/>
  <c r="AB61" i="43" s="1"/>
  <c r="AX61" i="43"/>
  <c r="S61" i="43" s="1"/>
  <c r="AC61" i="43" s="1"/>
  <c r="AB62" i="43" s="1"/>
  <c r="AX62" i="43"/>
  <c r="S62" i="43" s="1"/>
  <c r="AC62" i="43" s="1"/>
  <c r="AB63" i="43" s="1"/>
  <c r="AX63" i="43"/>
  <c r="S63" i="43" s="1"/>
  <c r="AC63" i="43" s="1"/>
  <c r="AB64" i="43" s="1"/>
  <c r="AX64" i="43"/>
  <c r="S64" i="43" s="1"/>
  <c r="AC64" i="43" s="1"/>
  <c r="AB65" i="43" s="1"/>
  <c r="AX65" i="43"/>
  <c r="S65" i="43" s="1"/>
  <c r="AC65" i="43" s="1"/>
  <c r="AB66" i="43" s="1"/>
  <c r="AX66" i="43"/>
  <c r="S66" i="43" s="1"/>
  <c r="AC66" i="43" s="1"/>
  <c r="AB67" i="43" s="1"/>
  <c r="AX67" i="43"/>
  <c r="S67" i="43" s="1"/>
  <c r="AC67" i="43" s="1"/>
  <c r="AB68" i="43" s="1"/>
  <c r="AX68" i="43"/>
  <c r="S68" i="43" s="1"/>
  <c r="AC68" i="43" s="1"/>
  <c r="AB69" i="43" s="1"/>
  <c r="AX69" i="43"/>
  <c r="S69" i="43" s="1"/>
  <c r="AC69" i="43" s="1"/>
  <c r="AB70" i="43" s="1"/>
  <c r="AX70" i="43"/>
  <c r="S70" i="43" s="1"/>
  <c r="AC70" i="43" s="1"/>
  <c r="AB71" i="43" s="1"/>
  <c r="AX71" i="43"/>
  <c r="S71" i="43" s="1"/>
  <c r="AC71" i="43" s="1"/>
  <c r="AB72" i="43" s="1"/>
  <c r="AX72" i="43"/>
  <c r="S72" i="43" s="1"/>
  <c r="AC72" i="43" s="1"/>
  <c r="AB73" i="43" s="1"/>
  <c r="AX73" i="43"/>
  <c r="S73" i="43" s="1"/>
  <c r="AC73" i="43" s="1"/>
  <c r="AB74" i="43" s="1"/>
  <c r="AX76" i="43"/>
  <c r="S76" i="43" s="1"/>
  <c r="AC76" i="43" s="1"/>
  <c r="AB77" i="43" s="1"/>
  <c r="AX75" i="43"/>
  <c r="S75" i="43" s="1"/>
  <c r="AC75" i="43" s="1"/>
  <c r="AB76" i="43" s="1"/>
  <c r="AX78" i="43"/>
  <c r="S78" i="43" s="1"/>
  <c r="AC78" i="43" s="1"/>
  <c r="AB79" i="43" s="1"/>
  <c r="AX74" i="43"/>
  <c r="S74" i="43" s="1"/>
  <c r="AC74" i="43" s="1"/>
  <c r="AB75" i="43" s="1"/>
  <c r="AX77" i="43"/>
  <c r="S77" i="43" s="1"/>
  <c r="AC77" i="43" s="1"/>
  <c r="AB78" i="43" s="1"/>
  <c r="AS25" i="31"/>
  <c r="AL25" i="31"/>
  <c r="AU25" i="31" s="1"/>
  <c r="AH79" i="87"/>
  <c r="AQ79" i="87" s="1"/>
  <c r="AQ81" i="87" s="1"/>
  <c r="AZ3" i="87"/>
  <c r="AX7" i="87" s="1"/>
  <c r="S7" i="87" s="1"/>
  <c r="AC7" i="87" s="1"/>
  <c r="AB8" i="87" s="1"/>
  <c r="AX4" i="87"/>
  <c r="S4" i="87" s="1"/>
  <c r="AC4" i="87" s="1"/>
  <c r="AB5" i="87" s="1"/>
  <c r="AX9" i="87"/>
  <c r="S9" i="87" s="1"/>
  <c r="AC9" i="87" s="1"/>
  <c r="AB10" i="87" s="1"/>
  <c r="AX15" i="87"/>
  <c r="S15" i="87" s="1"/>
  <c r="AC15" i="87" s="1"/>
  <c r="AB16" i="87" s="1"/>
  <c r="AX16" i="87"/>
  <c r="S16" i="87" s="1"/>
  <c r="AC16" i="87" s="1"/>
  <c r="AB17" i="87" s="1"/>
  <c r="AX17" i="87"/>
  <c r="S17" i="87" s="1"/>
  <c r="AC17" i="87" s="1"/>
  <c r="AB18" i="87" s="1"/>
  <c r="AX18" i="87"/>
  <c r="S18" i="87" s="1"/>
  <c r="AC18" i="87" s="1"/>
  <c r="AB19" i="87" s="1"/>
  <c r="AX22" i="87"/>
  <c r="S22" i="87" s="1"/>
  <c r="AC22" i="87" s="1"/>
  <c r="AB23" i="87" s="1"/>
  <c r="AX23" i="87"/>
  <c r="S23" i="87" s="1"/>
  <c r="AC23" i="87" s="1"/>
  <c r="AB24" i="87" s="1"/>
  <c r="AX24" i="87"/>
  <c r="S24" i="87" s="1"/>
  <c r="AC24" i="87" s="1"/>
  <c r="AB25" i="87" s="1"/>
  <c r="AX25" i="87"/>
  <c r="S25" i="87" s="1"/>
  <c r="AC25" i="87" s="1"/>
  <c r="AB26" i="87" s="1"/>
  <c r="AX28" i="87"/>
  <c r="S28" i="87" s="1"/>
  <c r="AC28" i="87" s="1"/>
  <c r="AB29" i="87" s="1"/>
  <c r="AX29" i="87"/>
  <c r="S29" i="87" s="1"/>
  <c r="AC29" i="87" s="1"/>
  <c r="AB30" i="87" s="1"/>
  <c r="AX30" i="87"/>
  <c r="S30" i="87" s="1"/>
  <c r="AC30" i="87" s="1"/>
  <c r="AB31" i="87" s="1"/>
  <c r="AX31" i="87"/>
  <c r="S31" i="87" s="1"/>
  <c r="AC31" i="87" s="1"/>
  <c r="AB32" i="87" s="1"/>
  <c r="AX34" i="87"/>
  <c r="S34" i="87" s="1"/>
  <c r="AC34" i="87" s="1"/>
  <c r="AB35" i="87" s="1"/>
  <c r="AX35" i="87"/>
  <c r="S35" i="87" s="1"/>
  <c r="AC35" i="87" s="1"/>
  <c r="AB36" i="87" s="1"/>
  <c r="AX36" i="87"/>
  <c r="S36" i="87" s="1"/>
  <c r="AC36" i="87" s="1"/>
  <c r="AB37" i="87" s="1"/>
  <c r="AX37" i="87"/>
  <c r="S37" i="87" s="1"/>
  <c r="AC37" i="87" s="1"/>
  <c r="AB38" i="87" s="1"/>
  <c r="AX38" i="87"/>
  <c r="S38" i="87" s="1"/>
  <c r="AC38" i="87" s="1"/>
  <c r="AB39" i="87" s="1"/>
  <c r="AX40" i="87"/>
  <c r="S40" i="87" s="1"/>
  <c r="AC40" i="87" s="1"/>
  <c r="AB41" i="87" s="1"/>
  <c r="AX41" i="87"/>
  <c r="S41" i="87" s="1"/>
  <c r="AC41" i="87" s="1"/>
  <c r="AB42" i="87" s="1"/>
  <c r="AX42" i="87"/>
  <c r="S42" i="87" s="1"/>
  <c r="AC42" i="87" s="1"/>
  <c r="AB43" i="87" s="1"/>
  <c r="AX43" i="87"/>
  <c r="S43" i="87" s="1"/>
  <c r="AC43" i="87" s="1"/>
  <c r="AB44" i="87" s="1"/>
  <c r="AX44" i="87"/>
  <c r="S44" i="87" s="1"/>
  <c r="AC44" i="87" s="1"/>
  <c r="AB45" i="87" s="1"/>
  <c r="AX46" i="87"/>
  <c r="S46" i="87" s="1"/>
  <c r="AC46" i="87" s="1"/>
  <c r="AB47" i="87" s="1"/>
  <c r="AX47" i="87"/>
  <c r="S47" i="87" s="1"/>
  <c r="AC47" i="87" s="1"/>
  <c r="AB48" i="87" s="1"/>
  <c r="AX48" i="87"/>
  <c r="S48" i="87" s="1"/>
  <c r="AC48" i="87" s="1"/>
  <c r="AB49" i="87" s="1"/>
  <c r="AX49" i="87"/>
  <c r="S49" i="87" s="1"/>
  <c r="AC49" i="87" s="1"/>
  <c r="AB50" i="87" s="1"/>
  <c r="AX50" i="87"/>
  <c r="S50" i="87" s="1"/>
  <c r="AC50" i="87" s="1"/>
  <c r="AB51" i="87" s="1"/>
  <c r="AX51" i="87"/>
  <c r="S51" i="87" s="1"/>
  <c r="AC51" i="87" s="1"/>
  <c r="AB52" i="87" s="1"/>
  <c r="AX52" i="87"/>
  <c r="S52" i="87" s="1"/>
  <c r="AC52" i="87" s="1"/>
  <c r="AB53" i="87" s="1"/>
  <c r="AX53" i="87"/>
  <c r="S53" i="87" s="1"/>
  <c r="AC53" i="87" s="1"/>
  <c r="AB54" i="87" s="1"/>
  <c r="AX54" i="87"/>
  <c r="S54" i="87" s="1"/>
  <c r="AC54" i="87" s="1"/>
  <c r="AB55" i="87" s="1"/>
  <c r="AX55" i="87"/>
  <c r="S55" i="87" s="1"/>
  <c r="AC55" i="87" s="1"/>
  <c r="AB56" i="87" s="1"/>
  <c r="AX56" i="87"/>
  <c r="S56" i="87" s="1"/>
  <c r="AC56" i="87" s="1"/>
  <c r="AB57" i="87" s="1"/>
  <c r="AX57" i="87"/>
  <c r="S57" i="87" s="1"/>
  <c r="AC57" i="87" s="1"/>
  <c r="AB58" i="87" s="1"/>
  <c r="AX58" i="87"/>
  <c r="S58" i="87" s="1"/>
  <c r="AC58" i="87" s="1"/>
  <c r="AB59" i="87" s="1"/>
  <c r="AX59" i="87"/>
  <c r="S59" i="87" s="1"/>
  <c r="AC59" i="87" s="1"/>
  <c r="AB60" i="87" s="1"/>
  <c r="AX60" i="87"/>
  <c r="S60" i="87" s="1"/>
  <c r="AC60" i="87" s="1"/>
  <c r="AB61" i="87" s="1"/>
  <c r="AX61" i="87"/>
  <c r="S61" i="87" s="1"/>
  <c r="AC61" i="87" s="1"/>
  <c r="AB62" i="87" s="1"/>
  <c r="AX62" i="87"/>
  <c r="S62" i="87" s="1"/>
  <c r="AC62" i="87" s="1"/>
  <c r="AB63" i="87" s="1"/>
  <c r="AX63" i="87"/>
  <c r="S63" i="87" s="1"/>
  <c r="AC63" i="87" s="1"/>
  <c r="AB64" i="87" s="1"/>
  <c r="AX64" i="87"/>
  <c r="S64" i="87" s="1"/>
  <c r="AC64" i="87" s="1"/>
  <c r="AB65" i="87" s="1"/>
  <c r="AX65" i="87"/>
  <c r="S65" i="87" s="1"/>
  <c r="AC65" i="87" s="1"/>
  <c r="AB66" i="87" s="1"/>
  <c r="AX66" i="87"/>
  <c r="S66" i="87" s="1"/>
  <c r="AC66" i="87" s="1"/>
  <c r="AB67" i="87" s="1"/>
  <c r="AX67" i="87"/>
  <c r="S67" i="87" s="1"/>
  <c r="AC67" i="87" s="1"/>
  <c r="AB68" i="87" s="1"/>
  <c r="AX68" i="87"/>
  <c r="S68" i="87" s="1"/>
  <c r="AC68" i="87" s="1"/>
  <c r="AB69" i="87" s="1"/>
  <c r="AX69" i="87"/>
  <c r="S69" i="87" s="1"/>
  <c r="AC69" i="87" s="1"/>
  <c r="AB70" i="87" s="1"/>
  <c r="AX70" i="87"/>
  <c r="S70" i="87" s="1"/>
  <c r="AC70" i="87" s="1"/>
  <c r="AB71" i="87" s="1"/>
  <c r="AX71" i="87"/>
  <c r="S71" i="87" s="1"/>
  <c r="AC71" i="87" s="1"/>
  <c r="AB72" i="87" s="1"/>
  <c r="AX72" i="87"/>
  <c r="S72" i="87" s="1"/>
  <c r="AC72" i="87" s="1"/>
  <c r="AB73" i="87" s="1"/>
  <c r="AX73" i="87"/>
  <c r="S73" i="87" s="1"/>
  <c r="AC73" i="87" s="1"/>
  <c r="AB74" i="87" s="1"/>
  <c r="AX74" i="87"/>
  <c r="S74" i="87" s="1"/>
  <c r="AC74" i="87" s="1"/>
  <c r="AB75" i="87" s="1"/>
  <c r="AX75" i="87"/>
  <c r="S75" i="87" s="1"/>
  <c r="AC75" i="87" s="1"/>
  <c r="AB76" i="87" s="1"/>
  <c r="AX77" i="87"/>
  <c r="S77" i="87" s="1"/>
  <c r="AC77" i="87" s="1"/>
  <c r="AB78" i="87" s="1"/>
  <c r="AX76" i="87"/>
  <c r="S76" i="87" s="1"/>
  <c r="AC76" i="87" s="1"/>
  <c r="AB77" i="87" s="1"/>
  <c r="AX78" i="87"/>
  <c r="S78" i="87" s="1"/>
  <c r="AC78" i="87" s="1"/>
  <c r="AB79" i="87" s="1"/>
  <c r="AH80" i="42"/>
  <c r="AQ80" i="42" s="1"/>
  <c r="AS17" i="31"/>
  <c r="AL17" i="31"/>
  <c r="AU17" i="31" s="1"/>
  <c r="AS35" i="31"/>
  <c r="AL35" i="31"/>
  <c r="AU35" i="31" s="1"/>
  <c r="AS53" i="31"/>
  <c r="AL53" i="31"/>
  <c r="AU53" i="31" s="1"/>
  <c r="AS71" i="31"/>
  <c r="AL71" i="31"/>
  <c r="AU71" i="31" s="1"/>
  <c r="AG79" i="41"/>
  <c r="AP79" i="41" s="1"/>
  <c r="AF79" i="41"/>
  <c r="AO79" i="41" s="1"/>
  <c r="AE79" i="41"/>
  <c r="W80" i="41"/>
  <c r="Z81" i="38"/>
  <c r="AR80" i="38"/>
  <c r="AS12" i="31"/>
  <c r="AL12" i="31"/>
  <c r="AU12" i="31" s="1"/>
  <c r="AS30" i="31"/>
  <c r="AL30" i="31"/>
  <c r="AU30" i="31" s="1"/>
  <c r="AS48" i="31"/>
  <c r="AL48" i="31"/>
  <c r="AU48" i="31" s="1"/>
  <c r="AS66" i="31"/>
  <c r="AL66" i="31"/>
  <c r="AU66" i="31" s="1"/>
  <c r="W76" i="89"/>
  <c r="AE75" i="89"/>
  <c r="AF75" i="89"/>
  <c r="AO75" i="89" s="1"/>
  <c r="AG75" i="89"/>
  <c r="AP75" i="89" s="1"/>
  <c r="AH80" i="86"/>
  <c r="AQ80" i="86" s="1"/>
  <c r="AN76" i="27"/>
  <c r="AI76" i="27"/>
  <c r="AS14" i="31"/>
  <c r="AL14" i="31"/>
  <c r="AU14" i="31" s="1"/>
  <c r="AS32" i="31"/>
  <c r="AL32" i="31"/>
  <c r="AU32" i="31" s="1"/>
  <c r="AS50" i="31"/>
  <c r="AL50" i="31"/>
  <c r="AU50" i="31" s="1"/>
  <c r="AS68" i="31"/>
  <c r="AL68" i="31"/>
  <c r="AU68" i="31" s="1"/>
  <c r="AR79" i="73"/>
  <c r="AR77" i="46"/>
  <c r="X76" i="94"/>
  <c r="Y76" i="94"/>
  <c r="AG80" i="26"/>
  <c r="AP80" i="26" s="1"/>
  <c r="AF80" i="26"/>
  <c r="AO80" i="26" s="1"/>
  <c r="AE80" i="26"/>
  <c r="W81" i="26"/>
  <c r="AS21" i="31"/>
  <c r="AL21" i="31"/>
  <c r="AU21" i="31" s="1"/>
  <c r="AS78" i="31"/>
  <c r="AL78" i="31"/>
  <c r="AU78" i="31" s="1"/>
  <c r="AR76" i="35"/>
  <c r="AS28" i="31"/>
  <c r="AL28" i="31"/>
  <c r="AU28" i="31" s="1"/>
  <c r="AS9" i="31"/>
  <c r="AL9" i="31"/>
  <c r="AU9" i="31" s="1"/>
  <c r="AS61" i="31"/>
  <c r="AL61" i="31"/>
  <c r="AU61" i="31" s="1"/>
  <c r="Y77" i="27"/>
  <c r="X77" i="27"/>
  <c r="AN77" i="45"/>
  <c r="AI77" i="45"/>
  <c r="AS19" i="31"/>
  <c r="AL19" i="31"/>
  <c r="AU19" i="31" s="1"/>
  <c r="X78" i="47"/>
  <c r="Y78" i="47"/>
  <c r="AS39" i="31"/>
  <c r="AL39" i="31"/>
  <c r="AU39" i="31" s="1"/>
  <c r="AG78" i="78"/>
  <c r="AP78" i="78" s="1"/>
  <c r="AF78" i="78"/>
  <c r="AO78" i="78" s="1"/>
  <c r="AE78" i="78"/>
  <c r="W79" i="78"/>
  <c r="AS10" i="31"/>
  <c r="AL10" i="31"/>
  <c r="AU10" i="31" s="1"/>
  <c r="AS64" i="31"/>
  <c r="AL64" i="31"/>
  <c r="AU64" i="31" s="1"/>
  <c r="AH79" i="82"/>
  <c r="AQ79" i="82" s="1"/>
  <c r="AS75" i="31"/>
  <c r="AL75" i="31"/>
  <c r="AU75" i="31" s="1"/>
  <c r="AH77" i="29"/>
  <c r="AQ77" i="29" s="1"/>
  <c r="AS34" i="31"/>
  <c r="AL34" i="31"/>
  <c r="AU34" i="31" s="1"/>
  <c r="AG75" i="75"/>
  <c r="AP75" i="75" s="1"/>
  <c r="AF75" i="75"/>
  <c r="AO75" i="75" s="1"/>
  <c r="AE75" i="75"/>
  <c r="W76" i="75"/>
  <c r="AR79" i="25"/>
  <c r="Y81" i="77"/>
  <c r="X81" i="77"/>
  <c r="Z81" i="77" s="1"/>
  <c r="Z78" i="83"/>
  <c r="X80" i="33"/>
  <c r="Y80" i="33"/>
  <c r="AS43" i="31"/>
  <c r="AL43" i="31"/>
  <c r="AU43" i="31" s="1"/>
  <c r="Z79" i="87"/>
  <c r="AR78" i="82"/>
  <c r="AS23" i="31"/>
  <c r="AL23" i="31"/>
  <c r="AU23" i="31" s="1"/>
  <c r="AS41" i="31"/>
  <c r="AL41" i="31"/>
  <c r="AU41" i="31" s="1"/>
  <c r="AS59" i="31"/>
  <c r="AL59" i="31"/>
  <c r="AU59" i="31" s="1"/>
  <c r="AN79" i="31"/>
  <c r="AN81" i="31" s="1"/>
  <c r="AI79" i="31"/>
  <c r="AR77" i="78"/>
  <c r="AH77" i="35"/>
  <c r="AQ77" i="35" s="1"/>
  <c r="AS18" i="31"/>
  <c r="AL18" i="31"/>
  <c r="AU18" i="31" s="1"/>
  <c r="AS36" i="31"/>
  <c r="AL36" i="31"/>
  <c r="AU36" i="31" s="1"/>
  <c r="AS54" i="31"/>
  <c r="AL54" i="31"/>
  <c r="AU54" i="31" s="1"/>
  <c r="AS72" i="31"/>
  <c r="AL72" i="31"/>
  <c r="AU72" i="31" s="1"/>
  <c r="Z80" i="86"/>
  <c r="AH80" i="85"/>
  <c r="AQ80" i="85" s="1"/>
  <c r="AS20" i="31"/>
  <c r="AL20" i="31"/>
  <c r="AU20" i="31" s="1"/>
  <c r="AS38" i="31"/>
  <c r="AL38" i="31"/>
  <c r="AU38" i="31" s="1"/>
  <c r="AS56" i="31"/>
  <c r="AL56" i="31"/>
  <c r="AU56" i="31" s="1"/>
  <c r="AS74" i="31"/>
  <c r="AL74" i="31"/>
  <c r="AU74" i="31" s="1"/>
  <c r="AN79" i="81"/>
  <c r="AI79" i="81"/>
  <c r="AN77" i="47"/>
  <c r="AI77" i="47"/>
  <c r="Y80" i="30"/>
  <c r="X80" i="30"/>
  <c r="X79" i="39"/>
  <c r="Z79" i="39" s="1"/>
  <c r="Y79" i="39"/>
  <c r="AS5" i="31"/>
  <c r="AL5" i="31"/>
  <c r="AU5" i="31" s="1"/>
  <c r="AS57" i="31"/>
  <c r="AL57" i="31"/>
  <c r="AU57" i="31" s="1"/>
  <c r="AH79" i="34"/>
  <c r="AQ79" i="34" s="1"/>
  <c r="AS16" i="31"/>
  <c r="AL16" i="31"/>
  <c r="AU16" i="31" s="1"/>
  <c r="AS52" i="31"/>
  <c r="AL52" i="31"/>
  <c r="AU52" i="31" s="1"/>
  <c r="AR78" i="34"/>
  <c r="AN80" i="77"/>
  <c r="AI80" i="77"/>
  <c r="Z79" i="82"/>
  <c r="AS33" i="31"/>
  <c r="AL33" i="31"/>
  <c r="AU33" i="31" s="1"/>
  <c r="AS51" i="31"/>
  <c r="AL51" i="31"/>
  <c r="AU51" i="31" s="1"/>
  <c r="AS69" i="31"/>
  <c r="AL69" i="31"/>
  <c r="AU69" i="31" s="1"/>
  <c r="AN79" i="33"/>
  <c r="AI79" i="33"/>
  <c r="AH78" i="78"/>
  <c r="AQ78" i="78" s="1"/>
  <c r="AH80" i="25"/>
  <c r="AQ80" i="25" s="1"/>
  <c r="AR78" i="93"/>
  <c r="Z77" i="29"/>
  <c r="AS3" i="31"/>
  <c r="AL3" i="31"/>
  <c r="AU3" i="31" s="1"/>
  <c r="AS22" i="31"/>
  <c r="AL22" i="31"/>
  <c r="AU22" i="31" s="1"/>
  <c r="AS40" i="31"/>
  <c r="AL40" i="31"/>
  <c r="AU40" i="31" s="1"/>
  <c r="AS58" i="31"/>
  <c r="AL58" i="31"/>
  <c r="AU58" i="31" s="1"/>
  <c r="AS76" i="31"/>
  <c r="AL76" i="31"/>
  <c r="AU76" i="31" s="1"/>
  <c r="AS6" i="31"/>
  <c r="AL6" i="31"/>
  <c r="AU6" i="31" s="1"/>
  <c r="AS37" i="31"/>
  <c r="AL37" i="31"/>
  <c r="AU37" i="31" s="1"/>
  <c r="W77" i="74"/>
  <c r="AG76" i="74"/>
  <c r="AP76" i="74" s="1"/>
  <c r="AF76" i="74"/>
  <c r="AO76" i="74" s="1"/>
  <c r="AE76" i="74"/>
  <c r="AR77" i="83"/>
  <c r="Z77" i="35"/>
  <c r="AS77" i="31"/>
  <c r="AL77" i="31"/>
  <c r="AU77" i="31" s="1"/>
  <c r="AS7" i="31"/>
  <c r="AL7" i="31"/>
  <c r="AU7" i="31" s="1"/>
  <c r="Z80" i="85"/>
  <c r="AH78" i="46"/>
  <c r="AQ78" i="46" s="1"/>
  <c r="AS49" i="31"/>
  <c r="AL49" i="31"/>
  <c r="AU49" i="31" s="1"/>
  <c r="AN75" i="94"/>
  <c r="AI75" i="94"/>
  <c r="AI79" i="30"/>
  <c r="AN79" i="30"/>
  <c r="AI78" i="39"/>
  <c r="AN78" i="39"/>
  <c r="AX32" i="87" l="1"/>
  <c r="S32" i="87" s="1"/>
  <c r="AC32" i="87" s="1"/>
  <c r="AB33" i="87" s="1"/>
  <c r="AX26" i="87"/>
  <c r="S26" i="87" s="1"/>
  <c r="AC26" i="87" s="1"/>
  <c r="AB27" i="87" s="1"/>
  <c r="AX20" i="87"/>
  <c r="S20" i="87" s="1"/>
  <c r="AC20" i="87" s="1"/>
  <c r="AB21" i="87" s="1"/>
  <c r="AX10" i="87"/>
  <c r="S10" i="87" s="1"/>
  <c r="AC10" i="87" s="1"/>
  <c r="AB11" i="87" s="1"/>
  <c r="AX25" i="43"/>
  <c r="S25" i="43" s="1"/>
  <c r="AC25" i="43" s="1"/>
  <c r="AB26" i="43" s="1"/>
  <c r="AX15" i="43"/>
  <c r="S15" i="43" s="1"/>
  <c r="AC15" i="43" s="1"/>
  <c r="AB16" i="43" s="1"/>
  <c r="AX79" i="43"/>
  <c r="S79" i="43" s="1"/>
  <c r="AC79" i="43" s="1"/>
  <c r="AG79" i="43"/>
  <c r="AP79" i="43" s="1"/>
  <c r="AP81" i="43" s="1"/>
  <c r="Z80" i="30"/>
  <c r="AX45" i="87"/>
  <c r="S45" i="87" s="1"/>
  <c r="AC45" i="87" s="1"/>
  <c r="AB46" i="87" s="1"/>
  <c r="AX39" i="87"/>
  <c r="S39" i="87" s="1"/>
  <c r="AC39" i="87" s="1"/>
  <c r="AB40" i="87" s="1"/>
  <c r="AX33" i="87"/>
  <c r="S33" i="87" s="1"/>
  <c r="AC33" i="87" s="1"/>
  <c r="AB34" i="87" s="1"/>
  <c r="AX27" i="87"/>
  <c r="S27" i="87" s="1"/>
  <c r="AC27" i="87" s="1"/>
  <c r="AB28" i="87" s="1"/>
  <c r="AX21" i="87"/>
  <c r="S21" i="87" s="1"/>
  <c r="AC21" i="87" s="1"/>
  <c r="AB22" i="87" s="1"/>
  <c r="AX11" i="87"/>
  <c r="S11" i="87" s="1"/>
  <c r="AC11" i="87" s="1"/>
  <c r="AB12" i="87" s="1"/>
  <c r="AX32" i="43"/>
  <c r="S32" i="43" s="1"/>
  <c r="AC32" i="43" s="1"/>
  <c r="AB33" i="43" s="1"/>
  <c r="AX26" i="43"/>
  <c r="S26" i="43" s="1"/>
  <c r="AC26" i="43" s="1"/>
  <c r="AB27" i="43" s="1"/>
  <c r="AX16" i="43"/>
  <c r="S16" i="43" s="1"/>
  <c r="AC16" i="43" s="1"/>
  <c r="AB17" i="43" s="1"/>
  <c r="AX12" i="87"/>
  <c r="S12" i="87" s="1"/>
  <c r="AC12" i="87" s="1"/>
  <c r="AB13" i="87" s="1"/>
  <c r="AX6" i="87"/>
  <c r="S6" i="87" s="1"/>
  <c r="AC6" i="87" s="1"/>
  <c r="AB7" i="87" s="1"/>
  <c r="AX12" i="43"/>
  <c r="S12" i="43" s="1"/>
  <c r="AC12" i="43" s="1"/>
  <c r="AB13" i="43" s="1"/>
  <c r="AX4" i="43"/>
  <c r="S4" i="43" s="1"/>
  <c r="AC4" i="43" s="1"/>
  <c r="AB5" i="43" s="1"/>
  <c r="Z77" i="27"/>
  <c r="AX5" i="87"/>
  <c r="S5" i="87" s="1"/>
  <c r="AC5" i="87" s="1"/>
  <c r="AB6" i="87" s="1"/>
  <c r="AX3" i="43"/>
  <c r="S3" i="43" s="1"/>
  <c r="AC3" i="43" s="1"/>
  <c r="AX8" i="43"/>
  <c r="S8" i="43" s="1"/>
  <c r="AC8" i="43" s="1"/>
  <c r="AB9" i="43" s="1"/>
  <c r="AX14" i="87"/>
  <c r="S14" i="87" s="1"/>
  <c r="AC14" i="87" s="1"/>
  <c r="AB15" i="87" s="1"/>
  <c r="AX8" i="87"/>
  <c r="S8" i="87" s="1"/>
  <c r="AC8" i="87" s="1"/>
  <c r="AB9" i="87" s="1"/>
  <c r="AX3" i="87"/>
  <c r="S3" i="87" s="1"/>
  <c r="AC3" i="87" s="1"/>
  <c r="AX21" i="43"/>
  <c r="S21" i="43" s="1"/>
  <c r="AC21" i="43" s="1"/>
  <c r="AB22" i="43" s="1"/>
  <c r="AX14" i="43"/>
  <c r="S14" i="43" s="1"/>
  <c r="AC14" i="43" s="1"/>
  <c r="AB15" i="43" s="1"/>
  <c r="AX7" i="43"/>
  <c r="S7" i="43" s="1"/>
  <c r="AC7" i="43" s="1"/>
  <c r="AB8" i="43" s="1"/>
  <c r="AX19" i="87"/>
  <c r="S19" i="87" s="1"/>
  <c r="AC19" i="87" s="1"/>
  <c r="AB20" i="87" s="1"/>
  <c r="AX13" i="87"/>
  <c r="S13" i="87" s="1"/>
  <c r="AC13" i="87" s="1"/>
  <c r="AB14" i="87" s="1"/>
  <c r="AX20" i="43"/>
  <c r="S20" i="43" s="1"/>
  <c r="AC20" i="43" s="1"/>
  <c r="AB21" i="43" s="1"/>
  <c r="AX13" i="43"/>
  <c r="S13" i="43" s="1"/>
  <c r="AC13" i="43" s="1"/>
  <c r="AB14" i="43" s="1"/>
  <c r="AX6" i="43"/>
  <c r="S6" i="43" s="1"/>
  <c r="AC6" i="43" s="1"/>
  <c r="AB7" i="43" s="1"/>
  <c r="W78" i="27"/>
  <c r="AG77" i="27"/>
  <c r="AP77" i="27" s="1"/>
  <c r="AF77" i="27"/>
  <c r="AO77" i="27" s="1"/>
  <c r="AE77" i="27"/>
  <c r="W82" i="77"/>
  <c r="AG81" i="77"/>
  <c r="AP81" i="77" s="1"/>
  <c r="AF81" i="77"/>
  <c r="AO81" i="77" s="1"/>
  <c r="AE81" i="77"/>
  <c r="AK6" i="43"/>
  <c r="AT6" i="43" s="1"/>
  <c r="AH76" i="94"/>
  <c r="AQ76" i="94" s="1"/>
  <c r="AG81" i="38"/>
  <c r="AP81" i="38" s="1"/>
  <c r="AE81" i="38"/>
  <c r="AF81" i="38"/>
  <c r="AO81" i="38" s="1"/>
  <c r="W82" i="38"/>
  <c r="AJ26" i="87"/>
  <c r="AK26" i="87"/>
  <c r="AT26" i="87" s="1"/>
  <c r="AR79" i="33"/>
  <c r="AI75" i="89"/>
  <c r="AN75" i="89"/>
  <c r="AK75" i="87"/>
  <c r="AT75" i="87" s="1"/>
  <c r="AJ75" i="87"/>
  <c r="AK69" i="87"/>
  <c r="AT69" i="87" s="1"/>
  <c r="AJ69" i="87"/>
  <c r="AK63" i="87"/>
  <c r="AT63" i="87" s="1"/>
  <c r="AJ63" i="87"/>
  <c r="AK57" i="87"/>
  <c r="AT57" i="87" s="1"/>
  <c r="AJ57" i="87"/>
  <c r="AK51" i="87"/>
  <c r="AT51" i="87" s="1"/>
  <c r="AJ51" i="87"/>
  <c r="AK45" i="87"/>
  <c r="AT45" i="87" s="1"/>
  <c r="AJ45" i="87"/>
  <c r="AK39" i="87"/>
  <c r="AT39" i="87" s="1"/>
  <c r="AJ39" i="87"/>
  <c r="AK33" i="87"/>
  <c r="AT33" i="87" s="1"/>
  <c r="AJ33" i="87"/>
  <c r="AK27" i="87"/>
  <c r="AT27" i="87" s="1"/>
  <c r="AJ27" i="87"/>
  <c r="AK21" i="87"/>
  <c r="AT21" i="87" s="1"/>
  <c r="AJ21" i="87"/>
  <c r="AK15" i="87"/>
  <c r="AT15" i="87" s="1"/>
  <c r="AJ15" i="87"/>
  <c r="AJ9" i="87"/>
  <c r="AK9" i="87"/>
  <c r="AT9" i="87" s="1"/>
  <c r="AB4" i="87"/>
  <c r="AJ3" i="87"/>
  <c r="AJ79" i="43"/>
  <c r="AS79" i="43" s="1"/>
  <c r="AK79" i="43"/>
  <c r="AT79" i="43" s="1"/>
  <c r="AJ71" i="43"/>
  <c r="AK71" i="43"/>
  <c r="AT71" i="43" s="1"/>
  <c r="AK65" i="43"/>
  <c r="AT65" i="43" s="1"/>
  <c r="AJ65" i="43"/>
  <c r="AK59" i="43"/>
  <c r="AT59" i="43" s="1"/>
  <c r="AJ59" i="43"/>
  <c r="AJ53" i="43"/>
  <c r="AK53" i="43"/>
  <c r="AT53" i="43" s="1"/>
  <c r="AK47" i="43"/>
  <c r="AT47" i="43" s="1"/>
  <c r="AJ47" i="43"/>
  <c r="AK41" i="43"/>
  <c r="AT41" i="43" s="1"/>
  <c r="AJ41" i="43"/>
  <c r="AJ35" i="43"/>
  <c r="AK35" i="43"/>
  <c r="AT35" i="43" s="1"/>
  <c r="AK29" i="43"/>
  <c r="AT29" i="43" s="1"/>
  <c r="AJ29" i="43"/>
  <c r="AK23" i="43"/>
  <c r="AT23" i="43" s="1"/>
  <c r="AK17" i="43"/>
  <c r="AT17" i="43" s="1"/>
  <c r="AK11" i="43"/>
  <c r="AT11" i="43" s="1"/>
  <c r="AJ5" i="43"/>
  <c r="AK5" i="43"/>
  <c r="AT5" i="43" s="1"/>
  <c r="AI79" i="90"/>
  <c r="AN79" i="90"/>
  <c r="Z79" i="46"/>
  <c r="X79" i="46"/>
  <c r="Y79" i="46"/>
  <c r="AI80" i="73"/>
  <c r="AN80" i="73"/>
  <c r="AN80" i="25"/>
  <c r="AI80" i="25"/>
  <c r="AJ44" i="87"/>
  <c r="AK44" i="87"/>
  <c r="AT44" i="87" s="1"/>
  <c r="AJ8" i="87"/>
  <c r="AK8" i="87"/>
  <c r="AT8" i="87" s="1"/>
  <c r="AJ76" i="43"/>
  <c r="AK76" i="43"/>
  <c r="AT76" i="43" s="1"/>
  <c r="AJ58" i="43"/>
  <c r="AK58" i="43"/>
  <c r="AT58" i="43" s="1"/>
  <c r="AJ52" i="43"/>
  <c r="AK52" i="43"/>
  <c r="AT52" i="43" s="1"/>
  <c r="AJ46" i="43"/>
  <c r="AK46" i="43"/>
  <c r="AT46" i="43" s="1"/>
  <c r="AJ40" i="43"/>
  <c r="AK40" i="43"/>
  <c r="AT40" i="43" s="1"/>
  <c r="AJ34" i="43"/>
  <c r="AK34" i="43"/>
  <c r="AT34" i="43" s="1"/>
  <c r="AJ28" i="43"/>
  <c r="AK28" i="43"/>
  <c r="AT28" i="43" s="1"/>
  <c r="AJ22" i="43"/>
  <c r="AK22" i="43"/>
  <c r="AT22" i="43" s="1"/>
  <c r="AJ16" i="43"/>
  <c r="AK16" i="43"/>
  <c r="AT16" i="43" s="1"/>
  <c r="AK10" i="43"/>
  <c r="AT10" i="43" s="1"/>
  <c r="AJ10" i="43"/>
  <c r="AB4" i="43"/>
  <c r="AJ3" i="43"/>
  <c r="AH78" i="45"/>
  <c r="AQ78" i="45" s="1"/>
  <c r="AI79" i="34"/>
  <c r="AN79" i="34"/>
  <c r="AE77" i="35"/>
  <c r="W78" i="35"/>
  <c r="AF77" i="35"/>
  <c r="AO77" i="35" s="1"/>
  <c r="AG77" i="35"/>
  <c r="AP77" i="35" s="1"/>
  <c r="AH80" i="33"/>
  <c r="AQ80" i="33" s="1"/>
  <c r="AJ68" i="87"/>
  <c r="AK68" i="87"/>
  <c r="AT68" i="87" s="1"/>
  <c r="AJ56" i="87"/>
  <c r="AK56" i="87"/>
  <c r="AT56" i="87" s="1"/>
  <c r="AJ20" i="87"/>
  <c r="AK20" i="87"/>
  <c r="AT20" i="87" s="1"/>
  <c r="AJ64" i="43"/>
  <c r="AK64" i="43"/>
  <c r="AT64" i="43" s="1"/>
  <c r="AR78" i="39"/>
  <c r="AF80" i="85"/>
  <c r="AO80" i="85" s="1"/>
  <c r="AE80" i="85"/>
  <c r="W81" i="85"/>
  <c r="AG80" i="85"/>
  <c r="AP80" i="85" s="1"/>
  <c r="X77" i="74"/>
  <c r="Y77" i="74"/>
  <c r="W80" i="82"/>
  <c r="AE79" i="82"/>
  <c r="AF79" i="82"/>
  <c r="AO79" i="82" s="1"/>
  <c r="AG79" i="82"/>
  <c r="AP79" i="82" s="1"/>
  <c r="AR77" i="47"/>
  <c r="Z80" i="33"/>
  <c r="AR77" i="45"/>
  <c r="X81" i="26"/>
  <c r="Y81" i="26"/>
  <c r="Z81" i="26" s="1"/>
  <c r="Z76" i="94"/>
  <c r="Y76" i="89"/>
  <c r="X76" i="89"/>
  <c r="AJ73" i="87"/>
  <c r="AK73" i="87"/>
  <c r="AT73" i="87" s="1"/>
  <c r="AJ67" i="87"/>
  <c r="AK67" i="87"/>
  <c r="AT67" i="87" s="1"/>
  <c r="AJ61" i="87"/>
  <c r="AK61" i="87"/>
  <c r="AT61" i="87" s="1"/>
  <c r="AJ55" i="87"/>
  <c r="AK55" i="87"/>
  <c r="AT55" i="87" s="1"/>
  <c r="AJ49" i="87"/>
  <c r="AK49" i="87"/>
  <c r="AT49" i="87" s="1"/>
  <c r="AJ43" i="87"/>
  <c r="AK43" i="87"/>
  <c r="AT43" i="87" s="1"/>
  <c r="AJ37" i="87"/>
  <c r="AK37" i="87"/>
  <c r="AT37" i="87" s="1"/>
  <c r="AJ31" i="87"/>
  <c r="AK31" i="87"/>
  <c r="AT31" i="87" s="1"/>
  <c r="AJ25" i="87"/>
  <c r="AK25" i="87"/>
  <c r="AT25" i="87" s="1"/>
  <c r="AJ19" i="87"/>
  <c r="AK19" i="87"/>
  <c r="AT19" i="87" s="1"/>
  <c r="AJ13" i="87"/>
  <c r="AK13" i="87"/>
  <c r="AT13" i="87" s="1"/>
  <c r="AJ7" i="87"/>
  <c r="AK7" i="87"/>
  <c r="AT7" i="87" s="1"/>
  <c r="AK77" i="43"/>
  <c r="AT77" i="43" s="1"/>
  <c r="AJ77" i="43"/>
  <c r="AJ69" i="43"/>
  <c r="AK69" i="43"/>
  <c r="AT69" i="43" s="1"/>
  <c r="AJ63" i="43"/>
  <c r="AK63" i="43"/>
  <c r="AT63" i="43" s="1"/>
  <c r="AJ57" i="43"/>
  <c r="AK57" i="43"/>
  <c r="AT57" i="43" s="1"/>
  <c r="AJ51" i="43"/>
  <c r="AK51" i="43"/>
  <c r="AT51" i="43" s="1"/>
  <c r="AJ45" i="43"/>
  <c r="AK45" i="43"/>
  <c r="AT45" i="43" s="1"/>
  <c r="AJ39" i="43"/>
  <c r="AK39" i="43"/>
  <c r="AT39" i="43" s="1"/>
  <c r="AJ33" i="43"/>
  <c r="AK33" i="43"/>
  <c r="AT33" i="43" s="1"/>
  <c r="AJ27" i="43"/>
  <c r="AK27" i="43"/>
  <c r="AT27" i="43" s="1"/>
  <c r="AJ21" i="43"/>
  <c r="AK21" i="43"/>
  <c r="AT21" i="43" s="1"/>
  <c r="AJ15" i="43"/>
  <c r="AK15" i="43"/>
  <c r="AT15" i="43" s="1"/>
  <c r="AJ9" i="43"/>
  <c r="AK9" i="43"/>
  <c r="AT9" i="43" s="1"/>
  <c r="AH80" i="81"/>
  <c r="AQ80" i="81" s="1"/>
  <c r="AH81" i="37"/>
  <c r="AQ81" i="37" s="1"/>
  <c r="AG80" i="30"/>
  <c r="AP80" i="30" s="1"/>
  <c r="AF80" i="30"/>
  <c r="AO80" i="30" s="1"/>
  <c r="AE80" i="30"/>
  <c r="W81" i="30"/>
  <c r="AJ62" i="87"/>
  <c r="AK62" i="87"/>
  <c r="AT62" i="87" s="1"/>
  <c r="AJ50" i="87"/>
  <c r="AK50" i="87"/>
  <c r="AT50" i="87" s="1"/>
  <c r="AJ14" i="87"/>
  <c r="AK14" i="87"/>
  <c r="AT14" i="87" s="1"/>
  <c r="AJ70" i="43"/>
  <c r="AK70" i="43"/>
  <c r="AT70" i="43" s="1"/>
  <c r="AR80" i="77"/>
  <c r="AH79" i="39"/>
  <c r="AQ79" i="39" s="1"/>
  <c r="AQ81" i="39" s="1"/>
  <c r="AZ3" i="39"/>
  <c r="AX4" i="39" s="1"/>
  <c r="S4" i="39" s="1"/>
  <c r="AC4" i="39" s="1"/>
  <c r="AB5" i="39" s="1"/>
  <c r="AX78" i="39"/>
  <c r="S78" i="39" s="1"/>
  <c r="AC78" i="39" s="1"/>
  <c r="AB79" i="39" s="1"/>
  <c r="AX79" i="87"/>
  <c r="S79" i="87" s="1"/>
  <c r="AC79" i="87" s="1"/>
  <c r="AJ79" i="87" s="1"/>
  <c r="AS79" i="87" s="1"/>
  <c r="AG79" i="87"/>
  <c r="AP79" i="87" s="1"/>
  <c r="AP81" i="87" s="1"/>
  <c r="AF79" i="87"/>
  <c r="AO79" i="87" s="1"/>
  <c r="AO81" i="87" s="1"/>
  <c r="AE79" i="87"/>
  <c r="AG78" i="83"/>
  <c r="AP78" i="83" s="1"/>
  <c r="AF78" i="83"/>
  <c r="AO78" i="83" s="1"/>
  <c r="W79" i="83"/>
  <c r="AE78" i="83"/>
  <c r="Y76" i="75"/>
  <c r="X76" i="75"/>
  <c r="X79" i="78"/>
  <c r="Y79" i="78"/>
  <c r="AN80" i="26"/>
  <c r="AI80" i="26"/>
  <c r="AR76" i="27"/>
  <c r="Y80" i="41"/>
  <c r="X80" i="41"/>
  <c r="Z80" i="41" s="1"/>
  <c r="AJ77" i="87"/>
  <c r="AK77" i="87"/>
  <c r="AT77" i="87" s="1"/>
  <c r="AK72" i="87"/>
  <c r="AT72" i="87" s="1"/>
  <c r="AJ72" i="87"/>
  <c r="AK66" i="87"/>
  <c r="AT66" i="87" s="1"/>
  <c r="AJ66" i="87"/>
  <c r="AK60" i="87"/>
  <c r="AT60" i="87" s="1"/>
  <c r="AJ60" i="87"/>
  <c r="AK54" i="87"/>
  <c r="AT54" i="87" s="1"/>
  <c r="AJ54" i="87"/>
  <c r="AK48" i="87"/>
  <c r="AT48" i="87" s="1"/>
  <c r="AJ48" i="87"/>
  <c r="AK42" i="87"/>
  <c r="AT42" i="87" s="1"/>
  <c r="AJ42" i="87"/>
  <c r="AK36" i="87"/>
  <c r="AT36" i="87" s="1"/>
  <c r="AJ36" i="87"/>
  <c r="AK30" i="87"/>
  <c r="AT30" i="87" s="1"/>
  <c r="AJ30" i="87"/>
  <c r="AK24" i="87"/>
  <c r="AT24" i="87" s="1"/>
  <c r="AJ24" i="87"/>
  <c r="AJ18" i="87"/>
  <c r="AK18" i="87"/>
  <c r="AT18" i="87" s="1"/>
  <c r="AK12" i="87"/>
  <c r="AT12" i="87" s="1"/>
  <c r="AJ12" i="87"/>
  <c r="AK6" i="87"/>
  <c r="AT6" i="87" s="1"/>
  <c r="AJ6" i="87"/>
  <c r="AK74" i="43"/>
  <c r="AT74" i="43" s="1"/>
  <c r="AJ74" i="43"/>
  <c r="AK68" i="43"/>
  <c r="AT68" i="43" s="1"/>
  <c r="AJ68" i="43"/>
  <c r="AJ62" i="43"/>
  <c r="AK62" i="43"/>
  <c r="AT62" i="43" s="1"/>
  <c r="AK56" i="43"/>
  <c r="AT56" i="43" s="1"/>
  <c r="AJ56" i="43"/>
  <c r="AK50" i="43"/>
  <c r="AT50" i="43" s="1"/>
  <c r="AJ50" i="43"/>
  <c r="AJ44" i="43"/>
  <c r="AK44" i="43"/>
  <c r="AT44" i="43" s="1"/>
  <c r="AK38" i="43"/>
  <c r="AT38" i="43" s="1"/>
  <c r="AJ38" i="43"/>
  <c r="AK32" i="43"/>
  <c r="AT32" i="43" s="1"/>
  <c r="AJ32" i="43"/>
  <c r="AJ26" i="43"/>
  <c r="AK26" i="43"/>
  <c r="AT26" i="43" s="1"/>
  <c r="AK20" i="43"/>
  <c r="AT20" i="43" s="1"/>
  <c r="AJ20" i="43"/>
  <c r="AK14" i="43"/>
  <c r="AT14" i="43" s="1"/>
  <c r="AJ14" i="43"/>
  <c r="AJ8" i="43"/>
  <c r="AK8" i="43"/>
  <c r="AT8" i="43" s="1"/>
  <c r="AI78" i="46"/>
  <c r="AN78" i="46"/>
  <c r="Z80" i="81"/>
  <c r="Z78" i="45"/>
  <c r="X80" i="93"/>
  <c r="Y80" i="93"/>
  <c r="X81" i="42"/>
  <c r="Y81" i="42"/>
  <c r="Z81" i="42" s="1"/>
  <c r="AJ74" i="87"/>
  <c r="AK74" i="87"/>
  <c r="AT74" i="87" s="1"/>
  <c r="AJ38" i="87"/>
  <c r="AK38" i="87"/>
  <c r="AT38" i="87" s="1"/>
  <c r="AR79" i="30"/>
  <c r="AH78" i="47"/>
  <c r="AQ78" i="47" s="1"/>
  <c r="AN79" i="41"/>
  <c r="AI79" i="41"/>
  <c r="AK78" i="87"/>
  <c r="AT78" i="87" s="1"/>
  <c r="AJ78" i="87"/>
  <c r="AJ65" i="87"/>
  <c r="AK65" i="87"/>
  <c r="AT65" i="87" s="1"/>
  <c r="AJ59" i="87"/>
  <c r="AK59" i="87"/>
  <c r="AT59" i="87" s="1"/>
  <c r="AJ53" i="87"/>
  <c r="AK53" i="87"/>
  <c r="AT53" i="87" s="1"/>
  <c r="AJ47" i="87"/>
  <c r="AK47" i="87"/>
  <c r="AT47" i="87" s="1"/>
  <c r="AJ41" i="87"/>
  <c r="AK41" i="87"/>
  <c r="AT41" i="87" s="1"/>
  <c r="AJ35" i="87"/>
  <c r="AK35" i="87"/>
  <c r="AT35" i="87" s="1"/>
  <c r="AJ29" i="87"/>
  <c r="AK29" i="87"/>
  <c r="AT29" i="87" s="1"/>
  <c r="AJ23" i="87"/>
  <c r="AK23" i="87"/>
  <c r="AT23" i="87" s="1"/>
  <c r="AJ17" i="87"/>
  <c r="AK17" i="87"/>
  <c r="AT17" i="87" s="1"/>
  <c r="AK11" i="87"/>
  <c r="AT11" i="87" s="1"/>
  <c r="AJ11" i="87"/>
  <c r="AK5" i="87"/>
  <c r="AT5" i="87" s="1"/>
  <c r="AJ5" i="87"/>
  <c r="AK78" i="43"/>
  <c r="AT78" i="43" s="1"/>
  <c r="AJ78" i="43"/>
  <c r="AJ73" i="43"/>
  <c r="AK73" i="43"/>
  <c r="AT73" i="43" s="1"/>
  <c r="AJ67" i="43"/>
  <c r="AK67" i="43"/>
  <c r="AT67" i="43" s="1"/>
  <c r="AJ61" i="43"/>
  <c r="AK61" i="43"/>
  <c r="AT61" i="43" s="1"/>
  <c r="AJ55" i="43"/>
  <c r="AK55" i="43"/>
  <c r="AT55" i="43" s="1"/>
  <c r="AJ49" i="43"/>
  <c r="AK49" i="43"/>
  <c r="AT49" i="43" s="1"/>
  <c r="AJ43" i="43"/>
  <c r="AK43" i="43"/>
  <c r="AT43" i="43" s="1"/>
  <c r="AJ37" i="43"/>
  <c r="AK37" i="43"/>
  <c r="AT37" i="43" s="1"/>
  <c r="AJ31" i="43"/>
  <c r="AK31" i="43"/>
  <c r="AT31" i="43" s="1"/>
  <c r="AJ25" i="43"/>
  <c r="AK25" i="43"/>
  <c r="AT25" i="43" s="1"/>
  <c r="AJ19" i="43"/>
  <c r="AK19" i="43"/>
  <c r="AT19" i="43" s="1"/>
  <c r="AJ13" i="43"/>
  <c r="AK13" i="43"/>
  <c r="AT13" i="43" s="1"/>
  <c r="AJ7" i="43"/>
  <c r="AK7" i="43"/>
  <c r="AT7" i="43" s="1"/>
  <c r="Z81" i="37"/>
  <c r="AI79" i="93"/>
  <c r="AN79" i="93"/>
  <c r="X80" i="34"/>
  <c r="Y80" i="34"/>
  <c r="AE80" i="86"/>
  <c r="AF80" i="86"/>
  <c r="AO80" i="86" s="1"/>
  <c r="W81" i="86"/>
  <c r="AG80" i="86"/>
  <c r="AP80" i="86" s="1"/>
  <c r="AJ32" i="87"/>
  <c r="AK32" i="87"/>
  <c r="AT32" i="87" s="1"/>
  <c r="AI76" i="74"/>
  <c r="AN76" i="74"/>
  <c r="AG79" i="39"/>
  <c r="AP79" i="39" s="1"/>
  <c r="AP81" i="39" s="1"/>
  <c r="AE79" i="39"/>
  <c r="AF79" i="39"/>
  <c r="AO79" i="39" s="1"/>
  <c r="AO81" i="39" s="1"/>
  <c r="AX79" i="39"/>
  <c r="S79" i="39" s="1"/>
  <c r="AC79" i="39" s="1"/>
  <c r="AR79" i="81"/>
  <c r="AH81" i="77"/>
  <c r="AQ81" i="77" s="1"/>
  <c r="AN78" i="78"/>
  <c r="AI78" i="78"/>
  <c r="AH77" i="27"/>
  <c r="AQ77" i="27" s="1"/>
  <c r="AJ71" i="87"/>
  <c r="AK71" i="87"/>
  <c r="AT71" i="87" s="1"/>
  <c r="AR75" i="94"/>
  <c r="AG77" i="29"/>
  <c r="AP77" i="29" s="1"/>
  <c r="AF77" i="29"/>
  <c r="AO77" i="29" s="1"/>
  <c r="AE77" i="29"/>
  <c r="W78" i="29"/>
  <c r="AH80" i="30"/>
  <c r="AQ80" i="30" s="1"/>
  <c r="AL79" i="31"/>
  <c r="AU79" i="31" s="1"/>
  <c r="AR79" i="31"/>
  <c r="AR81" i="31" s="1"/>
  <c r="AN75" i="75"/>
  <c r="AI75" i="75"/>
  <c r="Z78" i="47"/>
  <c r="AJ76" i="87"/>
  <c r="AK76" i="87"/>
  <c r="AT76" i="87" s="1"/>
  <c r="AJ70" i="87"/>
  <c r="AK70" i="87"/>
  <c r="AT70" i="87" s="1"/>
  <c r="AJ64" i="87"/>
  <c r="AK64" i="87"/>
  <c r="AT64" i="87" s="1"/>
  <c r="AJ58" i="87"/>
  <c r="AK58" i="87"/>
  <c r="AT58" i="87" s="1"/>
  <c r="AJ52" i="87"/>
  <c r="AK52" i="87"/>
  <c r="AT52" i="87" s="1"/>
  <c r="AJ46" i="87"/>
  <c r="AK46" i="87"/>
  <c r="AT46" i="87" s="1"/>
  <c r="AJ40" i="87"/>
  <c r="AK40" i="87"/>
  <c r="AT40" i="87" s="1"/>
  <c r="AJ34" i="87"/>
  <c r="AK34" i="87"/>
  <c r="AT34" i="87" s="1"/>
  <c r="AJ28" i="87"/>
  <c r="AK28" i="87"/>
  <c r="AT28" i="87" s="1"/>
  <c r="AJ22" i="87"/>
  <c r="AK22" i="87"/>
  <c r="AT22" i="87" s="1"/>
  <c r="AJ16" i="87"/>
  <c r="AK16" i="87"/>
  <c r="AT16" i="87" s="1"/>
  <c r="AJ10" i="87"/>
  <c r="AK10" i="87"/>
  <c r="AT10" i="87" s="1"/>
  <c r="AJ75" i="43"/>
  <c r="AK75" i="43"/>
  <c r="AT75" i="43" s="1"/>
  <c r="AJ72" i="43"/>
  <c r="AK72" i="43"/>
  <c r="AT72" i="43" s="1"/>
  <c r="AJ66" i="43"/>
  <c r="AK66" i="43"/>
  <c r="AT66" i="43" s="1"/>
  <c r="AJ60" i="43"/>
  <c r="AK60" i="43"/>
  <c r="AT60" i="43" s="1"/>
  <c r="AJ54" i="43"/>
  <c r="AK54" i="43"/>
  <c r="AT54" i="43" s="1"/>
  <c r="AJ48" i="43"/>
  <c r="AK48" i="43"/>
  <c r="AT48" i="43" s="1"/>
  <c r="AJ42" i="43"/>
  <c r="AK42" i="43"/>
  <c r="AT42" i="43" s="1"/>
  <c r="AJ36" i="43"/>
  <c r="AK36" i="43"/>
  <c r="AT36" i="43" s="1"/>
  <c r="AJ30" i="43"/>
  <c r="AK30" i="43"/>
  <c r="AT30" i="43" s="1"/>
  <c r="AX23" i="43"/>
  <c r="S23" i="43" s="1"/>
  <c r="AC23" i="43" s="1"/>
  <c r="AB24" i="43" s="1"/>
  <c r="AX17" i="43"/>
  <c r="S17" i="43" s="1"/>
  <c r="AC17" i="43" s="1"/>
  <c r="AB18" i="43" s="1"/>
  <c r="AX11" i="43"/>
  <c r="S11" i="43" s="1"/>
  <c r="AC11" i="43" s="1"/>
  <c r="AB12" i="43" s="1"/>
  <c r="Y80" i="90"/>
  <c r="X80" i="90"/>
  <c r="AR80" i="37"/>
  <c r="Y81" i="73"/>
  <c r="X81" i="73"/>
  <c r="Z81" i="73" s="1"/>
  <c r="AS4" i="31"/>
  <c r="AS81" i="31" s="1"/>
  <c r="AL4" i="31"/>
  <c r="AU4" i="31" s="1"/>
  <c r="AU81" i="31" s="1"/>
  <c r="C11" i="31" s="1"/>
  <c r="AI80" i="42"/>
  <c r="AN80" i="42"/>
  <c r="Y81" i="25"/>
  <c r="X81" i="25"/>
  <c r="AI79" i="43"/>
  <c r="AN79" i="43"/>
  <c r="AN81" i="43" s="1"/>
  <c r="AX68" i="39" l="1"/>
  <c r="S68" i="39" s="1"/>
  <c r="AC68" i="39" s="1"/>
  <c r="AB69" i="39" s="1"/>
  <c r="AX44" i="39"/>
  <c r="S44" i="39" s="1"/>
  <c r="AC44" i="39" s="1"/>
  <c r="AB45" i="39" s="1"/>
  <c r="AX38" i="39"/>
  <c r="S38" i="39" s="1"/>
  <c r="AC38" i="39" s="1"/>
  <c r="AB39" i="39" s="1"/>
  <c r="AX32" i="39"/>
  <c r="S32" i="39" s="1"/>
  <c r="AC32" i="39" s="1"/>
  <c r="AB33" i="39" s="1"/>
  <c r="AX8" i="39"/>
  <c r="S8" i="39" s="1"/>
  <c r="AC8" i="39" s="1"/>
  <c r="AB9" i="39" s="1"/>
  <c r="AX62" i="39"/>
  <c r="S62" i="39" s="1"/>
  <c r="AC62" i="39" s="1"/>
  <c r="AB63" i="39" s="1"/>
  <c r="AX26" i="39"/>
  <c r="S26" i="39" s="1"/>
  <c r="AC26" i="39" s="1"/>
  <c r="AB27" i="39" s="1"/>
  <c r="AX56" i="39"/>
  <c r="S56" i="39" s="1"/>
  <c r="AC56" i="39" s="1"/>
  <c r="AB57" i="39" s="1"/>
  <c r="AX20" i="39"/>
  <c r="S20" i="39" s="1"/>
  <c r="AC20" i="39" s="1"/>
  <c r="AB21" i="39" s="1"/>
  <c r="AX50" i="39"/>
  <c r="S50" i="39" s="1"/>
  <c r="AC50" i="39" s="1"/>
  <c r="AB51" i="39" s="1"/>
  <c r="AX14" i="39"/>
  <c r="S14" i="39" s="1"/>
  <c r="AC14" i="39" s="1"/>
  <c r="AB15" i="39" s="1"/>
  <c r="AJ6" i="43"/>
  <c r="AK5" i="39"/>
  <c r="AT5" i="39" s="1"/>
  <c r="AG81" i="73"/>
  <c r="AP81" i="73" s="1"/>
  <c r="AF81" i="73"/>
  <c r="AO81" i="73" s="1"/>
  <c r="AE81" i="73"/>
  <c r="W82" i="73"/>
  <c r="AJ12" i="43"/>
  <c r="AK12" i="43"/>
  <c r="AT12" i="43" s="1"/>
  <c r="AS36" i="43"/>
  <c r="AL36" i="43"/>
  <c r="AU36" i="43" s="1"/>
  <c r="AS54" i="43"/>
  <c r="AL54" i="43"/>
  <c r="AU54" i="43" s="1"/>
  <c r="AS72" i="43"/>
  <c r="AL72" i="43"/>
  <c r="AU72" i="43" s="1"/>
  <c r="AS16" i="87"/>
  <c r="AL16" i="87"/>
  <c r="AU16" i="87" s="1"/>
  <c r="AS34" i="87"/>
  <c r="AL34" i="87"/>
  <c r="AU34" i="87" s="1"/>
  <c r="AS52" i="87"/>
  <c r="AL52" i="87"/>
  <c r="AU52" i="87" s="1"/>
  <c r="AS70" i="87"/>
  <c r="AL70" i="87"/>
  <c r="AU70" i="87" s="1"/>
  <c r="AI80" i="86"/>
  <c r="AN80" i="86"/>
  <c r="AG81" i="37"/>
  <c r="AP81" i="37" s="1"/>
  <c r="AF81" i="37"/>
  <c r="AO81" i="37" s="1"/>
  <c r="AE81" i="37"/>
  <c r="W82" i="37"/>
  <c r="AS19" i="43"/>
  <c r="AL19" i="43"/>
  <c r="AU19" i="43" s="1"/>
  <c r="AS37" i="43"/>
  <c r="AL37" i="43"/>
  <c r="AU37" i="43" s="1"/>
  <c r="AS55" i="43"/>
  <c r="AL55" i="43"/>
  <c r="AU55" i="43" s="1"/>
  <c r="AS73" i="43"/>
  <c r="AL73" i="43"/>
  <c r="AU73" i="43" s="1"/>
  <c r="AS29" i="87"/>
  <c r="AL29" i="87"/>
  <c r="AU29" i="87" s="1"/>
  <c r="AS47" i="87"/>
  <c r="AL47" i="87"/>
  <c r="AU47" i="87" s="1"/>
  <c r="AS65" i="87"/>
  <c r="AL65" i="87"/>
  <c r="AU65" i="87" s="1"/>
  <c r="AH81" i="42"/>
  <c r="AQ81" i="42" s="1"/>
  <c r="AG80" i="81"/>
  <c r="AP80" i="81" s="1"/>
  <c r="AF80" i="81"/>
  <c r="AO80" i="81" s="1"/>
  <c r="W81" i="81"/>
  <c r="AE80" i="81"/>
  <c r="AN78" i="83"/>
  <c r="AI78" i="83"/>
  <c r="AX76" i="39"/>
  <c r="S76" i="39" s="1"/>
  <c r="AC76" i="39" s="1"/>
  <c r="AB77" i="39" s="1"/>
  <c r="AX69" i="39"/>
  <c r="S69" i="39" s="1"/>
  <c r="AC69" i="39" s="1"/>
  <c r="AB70" i="39" s="1"/>
  <c r="AX63" i="39"/>
  <c r="S63" i="39" s="1"/>
  <c r="AC63" i="39" s="1"/>
  <c r="AB64" i="39" s="1"/>
  <c r="AX57" i="39"/>
  <c r="S57" i="39" s="1"/>
  <c r="AC57" i="39" s="1"/>
  <c r="AB58" i="39" s="1"/>
  <c r="AX51" i="39"/>
  <c r="S51" i="39" s="1"/>
  <c r="AC51" i="39" s="1"/>
  <c r="AB52" i="39" s="1"/>
  <c r="AX45" i="39"/>
  <c r="S45" i="39" s="1"/>
  <c r="AC45" i="39" s="1"/>
  <c r="AB46" i="39" s="1"/>
  <c r="AX39" i="39"/>
  <c r="S39" i="39" s="1"/>
  <c r="AC39" i="39" s="1"/>
  <c r="AB40" i="39" s="1"/>
  <c r="AX33" i="39"/>
  <c r="S33" i="39" s="1"/>
  <c r="AC33" i="39" s="1"/>
  <c r="AB34" i="39" s="1"/>
  <c r="AX27" i="39"/>
  <c r="S27" i="39" s="1"/>
  <c r="AC27" i="39" s="1"/>
  <c r="AB28" i="39" s="1"/>
  <c r="AX21" i="39"/>
  <c r="S21" i="39" s="1"/>
  <c r="AC21" i="39" s="1"/>
  <c r="AB22" i="39" s="1"/>
  <c r="AX15" i="39"/>
  <c r="S15" i="39" s="1"/>
  <c r="AC15" i="39" s="1"/>
  <c r="AB16" i="39" s="1"/>
  <c r="AX9" i="39"/>
  <c r="S9" i="39" s="1"/>
  <c r="AC9" i="39" s="1"/>
  <c r="AB10" i="39" s="1"/>
  <c r="AX3" i="39"/>
  <c r="S3" i="39" s="1"/>
  <c r="AC3" i="39" s="1"/>
  <c r="AS9" i="43"/>
  <c r="AL9" i="43"/>
  <c r="AU9" i="43" s="1"/>
  <c r="AS27" i="43"/>
  <c r="AL27" i="43"/>
  <c r="AU27" i="43" s="1"/>
  <c r="AS45" i="43"/>
  <c r="AL45" i="43"/>
  <c r="AU45" i="43" s="1"/>
  <c r="AS63" i="43"/>
  <c r="AL63" i="43"/>
  <c r="AU63" i="43" s="1"/>
  <c r="AS7" i="87"/>
  <c r="AL7" i="87"/>
  <c r="AU7" i="87" s="1"/>
  <c r="AS25" i="87"/>
  <c r="AL25" i="87"/>
  <c r="AU25" i="87" s="1"/>
  <c r="AS43" i="87"/>
  <c r="AL43" i="87"/>
  <c r="AU43" i="87" s="1"/>
  <c r="AS61" i="87"/>
  <c r="AL61" i="87"/>
  <c r="AU61" i="87" s="1"/>
  <c r="AH81" i="26"/>
  <c r="AQ81" i="26" s="1"/>
  <c r="AI80" i="85"/>
  <c r="AN80" i="85"/>
  <c r="AJ4" i="43"/>
  <c r="AK4" i="43"/>
  <c r="AT4" i="43" s="1"/>
  <c r="AS22" i="43"/>
  <c r="AL22" i="43"/>
  <c r="AU22" i="43" s="1"/>
  <c r="AS40" i="43"/>
  <c r="AL40" i="43"/>
  <c r="AU40" i="43" s="1"/>
  <c r="AS58" i="43"/>
  <c r="AL58" i="43"/>
  <c r="AU58" i="43" s="1"/>
  <c r="AS44" i="87"/>
  <c r="AL44" i="87"/>
  <c r="AU44" i="87" s="1"/>
  <c r="AH79" i="46"/>
  <c r="AQ79" i="46" s="1"/>
  <c r="AS29" i="43"/>
  <c r="AL29" i="43"/>
  <c r="AU29" i="43" s="1"/>
  <c r="AS47" i="43"/>
  <c r="AL47" i="43"/>
  <c r="AU47" i="43" s="1"/>
  <c r="AS65" i="43"/>
  <c r="AL65" i="43"/>
  <c r="AU65" i="43" s="1"/>
  <c r="AS3" i="87"/>
  <c r="AL3" i="87"/>
  <c r="AU3" i="87" s="1"/>
  <c r="AS21" i="87"/>
  <c r="AL21" i="87"/>
  <c r="AU21" i="87" s="1"/>
  <c r="AS39" i="87"/>
  <c r="AL39" i="87"/>
  <c r="AU39" i="87" s="1"/>
  <c r="AS57" i="87"/>
  <c r="AL57" i="87"/>
  <c r="AU57" i="87" s="1"/>
  <c r="AS75" i="87"/>
  <c r="AL75" i="87"/>
  <c r="AU75" i="87" s="1"/>
  <c r="X82" i="77"/>
  <c r="Y82" i="77"/>
  <c r="AR80" i="42"/>
  <c r="AS38" i="43"/>
  <c r="AL38" i="43"/>
  <c r="AU38" i="43" s="1"/>
  <c r="AS74" i="43"/>
  <c r="AL74" i="43"/>
  <c r="AU74" i="43" s="1"/>
  <c r="AS54" i="87"/>
  <c r="AL54" i="87"/>
  <c r="AU54" i="87" s="1"/>
  <c r="AS72" i="87"/>
  <c r="AL72" i="87"/>
  <c r="AU72" i="87" s="1"/>
  <c r="AH79" i="78"/>
  <c r="AQ79" i="78" s="1"/>
  <c r="AJ79" i="39"/>
  <c r="AS79" i="39" s="1"/>
  <c r="AK79" i="39"/>
  <c r="AT79" i="39" s="1"/>
  <c r="AJ69" i="39"/>
  <c r="AK69" i="39"/>
  <c r="AT69" i="39" s="1"/>
  <c r="AK63" i="39"/>
  <c r="AT63" i="39" s="1"/>
  <c r="AJ57" i="39"/>
  <c r="AK57" i="39"/>
  <c r="AT57" i="39" s="1"/>
  <c r="AJ51" i="39"/>
  <c r="AK51" i="39"/>
  <c r="AT51" i="39" s="1"/>
  <c r="AJ45" i="39"/>
  <c r="AK45" i="39"/>
  <c r="AT45" i="39" s="1"/>
  <c r="AJ39" i="39"/>
  <c r="AK39" i="39"/>
  <c r="AT39" i="39" s="1"/>
  <c r="AK33" i="39"/>
  <c r="AT33" i="39" s="1"/>
  <c r="AK27" i="39"/>
  <c r="AT27" i="39" s="1"/>
  <c r="AJ21" i="39"/>
  <c r="AK21" i="39"/>
  <c r="AT21" i="39" s="1"/>
  <c r="AJ15" i="39"/>
  <c r="AK15" i="39"/>
  <c r="AT15" i="39" s="1"/>
  <c r="AJ9" i="39"/>
  <c r="AK9" i="39"/>
  <c r="AT9" i="39" s="1"/>
  <c r="AS70" i="43"/>
  <c r="AL70" i="43"/>
  <c r="AU70" i="43" s="1"/>
  <c r="AS62" i="87"/>
  <c r="AL62" i="87"/>
  <c r="AU62" i="87" s="1"/>
  <c r="AH76" i="89"/>
  <c r="AQ76" i="89" s="1"/>
  <c r="W82" i="26"/>
  <c r="AG81" i="26"/>
  <c r="AP81" i="26" s="1"/>
  <c r="AF81" i="26"/>
  <c r="AO81" i="26" s="1"/>
  <c r="AE81" i="26"/>
  <c r="AH77" i="74"/>
  <c r="AQ77" i="74" s="1"/>
  <c r="AS20" i="87"/>
  <c r="AL20" i="87"/>
  <c r="AU20" i="87" s="1"/>
  <c r="AS10" i="43"/>
  <c r="AL10" i="43"/>
  <c r="AU10" i="43" s="1"/>
  <c r="AR80" i="25"/>
  <c r="AE79" i="46"/>
  <c r="W80" i="46"/>
  <c r="AG79" i="46"/>
  <c r="AP79" i="46" s="1"/>
  <c r="AF79" i="46"/>
  <c r="AO79" i="46" s="1"/>
  <c r="AJ11" i="43"/>
  <c r="AJ4" i="87"/>
  <c r="AK4" i="87"/>
  <c r="AT4" i="87" s="1"/>
  <c r="AS26" i="87"/>
  <c r="AL26" i="87"/>
  <c r="AU26" i="87" s="1"/>
  <c r="AS6" i="43"/>
  <c r="AL6" i="43"/>
  <c r="AU6" i="43" s="1"/>
  <c r="AI77" i="27"/>
  <c r="AN77" i="27"/>
  <c r="AJ18" i="43"/>
  <c r="AK18" i="43"/>
  <c r="AT18" i="43" s="1"/>
  <c r="AE81" i="42"/>
  <c r="W82" i="42"/>
  <c r="AF81" i="42"/>
  <c r="AO81" i="42" s="1"/>
  <c r="AG81" i="42"/>
  <c r="AP81" i="42" s="1"/>
  <c r="AS20" i="43"/>
  <c r="AL20" i="43"/>
  <c r="AU20" i="43" s="1"/>
  <c r="AS56" i="43"/>
  <c r="AL56" i="43"/>
  <c r="AU56" i="43" s="1"/>
  <c r="W81" i="41"/>
  <c r="AG80" i="41"/>
  <c r="AP80" i="41" s="1"/>
  <c r="AF80" i="41"/>
  <c r="AO80" i="41" s="1"/>
  <c r="AE80" i="41"/>
  <c r="AR79" i="43"/>
  <c r="AR81" i="43" s="1"/>
  <c r="AL79" i="43"/>
  <c r="AU79" i="43" s="1"/>
  <c r="AS60" i="43"/>
  <c r="AL60" i="43"/>
  <c r="AU60" i="43" s="1"/>
  <c r="AS40" i="87"/>
  <c r="AL40" i="87"/>
  <c r="AU40" i="87" s="1"/>
  <c r="AS76" i="87"/>
  <c r="AL76" i="87"/>
  <c r="AU76" i="87" s="1"/>
  <c r="AN79" i="39"/>
  <c r="AN81" i="39" s="1"/>
  <c r="AI79" i="39"/>
  <c r="AH80" i="34"/>
  <c r="AQ80" i="34" s="1"/>
  <c r="AS7" i="43"/>
  <c r="AL7" i="43"/>
  <c r="AU7" i="43" s="1"/>
  <c r="AS25" i="43"/>
  <c r="AL25" i="43"/>
  <c r="AU25" i="43" s="1"/>
  <c r="AS43" i="43"/>
  <c r="AL43" i="43"/>
  <c r="AU43" i="43" s="1"/>
  <c r="AS61" i="43"/>
  <c r="AL61" i="43"/>
  <c r="AU61" i="43" s="1"/>
  <c r="AS17" i="87"/>
  <c r="AL17" i="87"/>
  <c r="AU17" i="87" s="1"/>
  <c r="AS35" i="87"/>
  <c r="AL35" i="87"/>
  <c r="AU35" i="87" s="1"/>
  <c r="AS53" i="87"/>
  <c r="AL53" i="87"/>
  <c r="AU53" i="87" s="1"/>
  <c r="AS38" i="87"/>
  <c r="AL38" i="87"/>
  <c r="AU38" i="87" s="1"/>
  <c r="AR78" i="46"/>
  <c r="AS18" i="87"/>
  <c r="AL18" i="87"/>
  <c r="AU18" i="87" s="1"/>
  <c r="Z79" i="78"/>
  <c r="Y79" i="83"/>
  <c r="X79" i="83"/>
  <c r="AX73" i="39"/>
  <c r="S73" i="39" s="1"/>
  <c r="AC73" i="39" s="1"/>
  <c r="AB74" i="39" s="1"/>
  <c r="AX67" i="39"/>
  <c r="S67" i="39" s="1"/>
  <c r="AC67" i="39" s="1"/>
  <c r="AB68" i="39" s="1"/>
  <c r="AX61" i="39"/>
  <c r="S61" i="39" s="1"/>
  <c r="AC61" i="39" s="1"/>
  <c r="AB62" i="39" s="1"/>
  <c r="AX55" i="39"/>
  <c r="S55" i="39" s="1"/>
  <c r="AC55" i="39" s="1"/>
  <c r="AB56" i="39" s="1"/>
  <c r="AX49" i="39"/>
  <c r="S49" i="39" s="1"/>
  <c r="AC49" i="39" s="1"/>
  <c r="AB50" i="39" s="1"/>
  <c r="AX43" i="39"/>
  <c r="S43" i="39" s="1"/>
  <c r="AC43" i="39" s="1"/>
  <c r="AB44" i="39" s="1"/>
  <c r="AX37" i="39"/>
  <c r="S37" i="39" s="1"/>
  <c r="AC37" i="39" s="1"/>
  <c r="AB38" i="39" s="1"/>
  <c r="AX31" i="39"/>
  <c r="S31" i="39" s="1"/>
  <c r="AC31" i="39" s="1"/>
  <c r="AB32" i="39" s="1"/>
  <c r="AX25" i="39"/>
  <c r="S25" i="39" s="1"/>
  <c r="AC25" i="39" s="1"/>
  <c r="AB26" i="39" s="1"/>
  <c r="AX19" i="39"/>
  <c r="S19" i="39" s="1"/>
  <c r="AC19" i="39" s="1"/>
  <c r="AB20" i="39" s="1"/>
  <c r="AX13" i="39"/>
  <c r="S13" i="39" s="1"/>
  <c r="AC13" i="39" s="1"/>
  <c r="AB14" i="39" s="1"/>
  <c r="AX7" i="39"/>
  <c r="S7" i="39" s="1"/>
  <c r="AC7" i="39" s="1"/>
  <c r="AB8" i="39" s="1"/>
  <c r="AS15" i="43"/>
  <c r="AL15" i="43"/>
  <c r="AU15" i="43" s="1"/>
  <c r="AS33" i="43"/>
  <c r="AL33" i="43"/>
  <c r="AU33" i="43" s="1"/>
  <c r="AS51" i="43"/>
  <c r="AL51" i="43"/>
  <c r="AU51" i="43" s="1"/>
  <c r="AS69" i="43"/>
  <c r="AL69" i="43"/>
  <c r="AU69" i="43" s="1"/>
  <c r="AS13" i="87"/>
  <c r="AL13" i="87"/>
  <c r="AU13" i="87" s="1"/>
  <c r="AS31" i="87"/>
  <c r="AL31" i="87"/>
  <c r="AU31" i="87" s="1"/>
  <c r="AS49" i="87"/>
  <c r="AL49" i="87"/>
  <c r="AU49" i="87" s="1"/>
  <c r="AS67" i="87"/>
  <c r="AL67" i="87"/>
  <c r="AU67" i="87" s="1"/>
  <c r="Z77" i="74"/>
  <c r="Y78" i="35"/>
  <c r="X78" i="35"/>
  <c r="AS28" i="43"/>
  <c r="AL28" i="43"/>
  <c r="AU28" i="43" s="1"/>
  <c r="AS46" i="43"/>
  <c r="AL46" i="43"/>
  <c r="AU46" i="43" s="1"/>
  <c r="AS76" i="43"/>
  <c r="AL76" i="43"/>
  <c r="AU76" i="43" s="1"/>
  <c r="AS27" i="87"/>
  <c r="AL27" i="87"/>
  <c r="AU27" i="87" s="1"/>
  <c r="AS45" i="87"/>
  <c r="AL45" i="87"/>
  <c r="AU45" i="87" s="1"/>
  <c r="AS63" i="87"/>
  <c r="AL63" i="87"/>
  <c r="AU63" i="87" s="1"/>
  <c r="AI81" i="77"/>
  <c r="AN81" i="77"/>
  <c r="AS36" i="87"/>
  <c r="AL36" i="87"/>
  <c r="AU36" i="87" s="1"/>
  <c r="AS71" i="87"/>
  <c r="AL71" i="87"/>
  <c r="AU71" i="87" s="1"/>
  <c r="Z80" i="34"/>
  <c r="AS5" i="87"/>
  <c r="AL5" i="87"/>
  <c r="AU5" i="87" s="1"/>
  <c r="AR79" i="41"/>
  <c r="AH80" i="93"/>
  <c r="AQ80" i="93" s="1"/>
  <c r="AS6" i="87"/>
  <c r="AL6" i="87"/>
  <c r="AU6" i="87" s="1"/>
  <c r="AS24" i="87"/>
  <c r="AL24" i="87"/>
  <c r="AU24" i="87" s="1"/>
  <c r="AS42" i="87"/>
  <c r="AL42" i="87"/>
  <c r="AU42" i="87" s="1"/>
  <c r="AS60" i="87"/>
  <c r="AL60" i="87"/>
  <c r="AU60" i="87" s="1"/>
  <c r="AH76" i="75"/>
  <c r="AQ76" i="75" s="1"/>
  <c r="AX75" i="39"/>
  <c r="S75" i="39" s="1"/>
  <c r="AC75" i="39" s="1"/>
  <c r="AB76" i="39" s="1"/>
  <c r="AX72" i="39"/>
  <c r="S72" i="39" s="1"/>
  <c r="AC72" i="39" s="1"/>
  <c r="AB73" i="39" s="1"/>
  <c r="AX66" i="39"/>
  <c r="S66" i="39" s="1"/>
  <c r="AC66" i="39" s="1"/>
  <c r="AB67" i="39" s="1"/>
  <c r="AX60" i="39"/>
  <c r="S60" i="39" s="1"/>
  <c r="AC60" i="39" s="1"/>
  <c r="AB61" i="39" s="1"/>
  <c r="AX54" i="39"/>
  <c r="S54" i="39" s="1"/>
  <c r="AC54" i="39" s="1"/>
  <c r="AB55" i="39" s="1"/>
  <c r="AX48" i="39"/>
  <c r="S48" i="39" s="1"/>
  <c r="AC48" i="39" s="1"/>
  <c r="AB49" i="39" s="1"/>
  <c r="AX42" i="39"/>
  <c r="S42" i="39" s="1"/>
  <c r="AC42" i="39" s="1"/>
  <c r="AB43" i="39" s="1"/>
  <c r="AX36" i="39"/>
  <c r="S36" i="39" s="1"/>
  <c r="AC36" i="39" s="1"/>
  <c r="AB37" i="39" s="1"/>
  <c r="AX30" i="39"/>
  <c r="S30" i="39" s="1"/>
  <c r="AC30" i="39" s="1"/>
  <c r="AB31" i="39" s="1"/>
  <c r="AX24" i="39"/>
  <c r="S24" i="39" s="1"/>
  <c r="AC24" i="39" s="1"/>
  <c r="AB25" i="39" s="1"/>
  <c r="AX18" i="39"/>
  <c r="S18" i="39" s="1"/>
  <c r="AC18" i="39" s="1"/>
  <c r="AB19" i="39" s="1"/>
  <c r="AX12" i="39"/>
  <c r="S12" i="39" s="1"/>
  <c r="AC12" i="39" s="1"/>
  <c r="AB13" i="39" s="1"/>
  <c r="AX6" i="39"/>
  <c r="S6" i="39" s="1"/>
  <c r="AC6" i="39" s="1"/>
  <c r="AB7" i="39" s="1"/>
  <c r="AS14" i="87"/>
  <c r="AL14" i="87"/>
  <c r="AU14" i="87" s="1"/>
  <c r="X81" i="30"/>
  <c r="Z81" i="30" s="1"/>
  <c r="Y81" i="30"/>
  <c r="AS77" i="43"/>
  <c r="AL77" i="43"/>
  <c r="AU77" i="43" s="1"/>
  <c r="Z76" i="89"/>
  <c r="AI79" i="82"/>
  <c r="AN79" i="82"/>
  <c r="AS56" i="87"/>
  <c r="AL56" i="87"/>
  <c r="AU56" i="87" s="1"/>
  <c r="AI77" i="35"/>
  <c r="AN77" i="35"/>
  <c r="AR79" i="90"/>
  <c r="AJ17" i="43"/>
  <c r="AS35" i="43"/>
  <c r="AL35" i="43"/>
  <c r="AU35" i="43" s="1"/>
  <c r="AS53" i="43"/>
  <c r="AL53" i="43"/>
  <c r="AU53" i="43" s="1"/>
  <c r="AS71" i="43"/>
  <c r="AL71" i="43"/>
  <c r="AU71" i="43" s="1"/>
  <c r="AS9" i="87"/>
  <c r="AL9" i="87"/>
  <c r="AU9" i="87" s="1"/>
  <c r="AR75" i="89"/>
  <c r="Y82" i="38"/>
  <c r="X82" i="38"/>
  <c r="AS32" i="87"/>
  <c r="AL32" i="87"/>
  <c r="AU32" i="87" s="1"/>
  <c r="AS78" i="43"/>
  <c r="AL78" i="43"/>
  <c r="AU78" i="43" s="1"/>
  <c r="AS78" i="87"/>
  <c r="AL78" i="87"/>
  <c r="AU78" i="87" s="1"/>
  <c r="AJ24" i="43"/>
  <c r="AK24" i="43"/>
  <c r="AT24" i="43" s="1"/>
  <c r="AS75" i="43"/>
  <c r="AL75" i="43"/>
  <c r="AU75" i="43" s="1"/>
  <c r="AS58" i="87"/>
  <c r="AL58" i="87"/>
  <c r="AU58" i="87" s="1"/>
  <c r="X78" i="29"/>
  <c r="Z78" i="29" s="1"/>
  <c r="Y78" i="29"/>
  <c r="AR78" i="78"/>
  <c r="AH81" i="73"/>
  <c r="AQ81" i="73" s="1"/>
  <c r="AS30" i="43"/>
  <c r="AL30" i="43"/>
  <c r="AU30" i="43" s="1"/>
  <c r="AS48" i="43"/>
  <c r="AL48" i="43"/>
  <c r="AU48" i="43" s="1"/>
  <c r="AS66" i="43"/>
  <c r="AL66" i="43"/>
  <c r="AU66" i="43" s="1"/>
  <c r="AS10" i="87"/>
  <c r="AL10" i="87"/>
  <c r="AU10" i="87" s="1"/>
  <c r="AS28" i="87"/>
  <c r="AL28" i="87"/>
  <c r="AU28" i="87" s="1"/>
  <c r="AS46" i="87"/>
  <c r="AL46" i="87"/>
  <c r="AU46" i="87" s="1"/>
  <c r="AS64" i="87"/>
  <c r="AL64" i="87"/>
  <c r="AU64" i="87" s="1"/>
  <c r="AR75" i="75"/>
  <c r="X81" i="86"/>
  <c r="Y81" i="86"/>
  <c r="AS13" i="43"/>
  <c r="AL13" i="43"/>
  <c r="AU13" i="43" s="1"/>
  <c r="AS31" i="43"/>
  <c r="AL31" i="43"/>
  <c r="AU31" i="43" s="1"/>
  <c r="AS49" i="43"/>
  <c r="AL49" i="43"/>
  <c r="AU49" i="43" s="1"/>
  <c r="AS67" i="43"/>
  <c r="AL67" i="43"/>
  <c r="AU67" i="43" s="1"/>
  <c r="AS23" i="87"/>
  <c r="AL23" i="87"/>
  <c r="AU23" i="87" s="1"/>
  <c r="AS41" i="87"/>
  <c r="AL41" i="87"/>
  <c r="AU41" i="87" s="1"/>
  <c r="AS59" i="87"/>
  <c r="AL59" i="87"/>
  <c r="AU59" i="87" s="1"/>
  <c r="AS74" i="87"/>
  <c r="AL74" i="87"/>
  <c r="AU74" i="87" s="1"/>
  <c r="Z80" i="93"/>
  <c r="AS8" i="43"/>
  <c r="AL8" i="43"/>
  <c r="AU8" i="43" s="1"/>
  <c r="AS26" i="43"/>
  <c r="AL26" i="43"/>
  <c r="AU26" i="43" s="1"/>
  <c r="AS44" i="43"/>
  <c r="AL44" i="43"/>
  <c r="AU44" i="43" s="1"/>
  <c r="AS62" i="43"/>
  <c r="AL62" i="43"/>
  <c r="AU62" i="43" s="1"/>
  <c r="AS77" i="87"/>
  <c r="AL77" i="87"/>
  <c r="AU77" i="87" s="1"/>
  <c r="AR80" i="26"/>
  <c r="AX77" i="39"/>
  <c r="S77" i="39" s="1"/>
  <c r="AC77" i="39" s="1"/>
  <c r="AB78" i="39" s="1"/>
  <c r="AX71" i="39"/>
  <c r="S71" i="39" s="1"/>
  <c r="AC71" i="39" s="1"/>
  <c r="AB72" i="39" s="1"/>
  <c r="AX65" i="39"/>
  <c r="S65" i="39" s="1"/>
  <c r="AC65" i="39" s="1"/>
  <c r="AB66" i="39" s="1"/>
  <c r="AX59" i="39"/>
  <c r="S59" i="39" s="1"/>
  <c r="AC59" i="39" s="1"/>
  <c r="AB60" i="39" s="1"/>
  <c r="AX53" i="39"/>
  <c r="S53" i="39" s="1"/>
  <c r="AC53" i="39" s="1"/>
  <c r="AB54" i="39" s="1"/>
  <c r="AX47" i="39"/>
  <c r="S47" i="39" s="1"/>
  <c r="AC47" i="39" s="1"/>
  <c r="AB48" i="39" s="1"/>
  <c r="AX41" i="39"/>
  <c r="S41" i="39" s="1"/>
  <c r="AC41" i="39" s="1"/>
  <c r="AB42" i="39" s="1"/>
  <c r="AX35" i="39"/>
  <c r="S35" i="39" s="1"/>
  <c r="AC35" i="39" s="1"/>
  <c r="AB36" i="39" s="1"/>
  <c r="AX29" i="39"/>
  <c r="S29" i="39" s="1"/>
  <c r="AC29" i="39" s="1"/>
  <c r="AB30" i="39" s="1"/>
  <c r="AX23" i="39"/>
  <c r="S23" i="39" s="1"/>
  <c r="AC23" i="39" s="1"/>
  <c r="AB24" i="39" s="1"/>
  <c r="AX17" i="39"/>
  <c r="S17" i="39" s="1"/>
  <c r="AC17" i="39" s="1"/>
  <c r="AB18" i="39" s="1"/>
  <c r="AX11" i="39"/>
  <c r="S11" i="39" s="1"/>
  <c r="AC11" i="39" s="1"/>
  <c r="AB12" i="39" s="1"/>
  <c r="AX5" i="39"/>
  <c r="S5" i="39" s="1"/>
  <c r="AC5" i="39" s="1"/>
  <c r="AB6" i="39" s="1"/>
  <c r="AN80" i="30"/>
  <c r="AI80" i="30"/>
  <c r="AS21" i="43"/>
  <c r="AL21" i="43"/>
  <c r="AU21" i="43" s="1"/>
  <c r="AS39" i="43"/>
  <c r="AL39" i="43"/>
  <c r="AU39" i="43" s="1"/>
  <c r="AS57" i="43"/>
  <c r="AL57" i="43"/>
  <c r="AU57" i="43" s="1"/>
  <c r="AS19" i="87"/>
  <c r="AL19" i="87"/>
  <c r="AU19" i="87" s="1"/>
  <c r="AS37" i="87"/>
  <c r="AL37" i="87"/>
  <c r="AU37" i="87" s="1"/>
  <c r="AS55" i="87"/>
  <c r="AL55" i="87"/>
  <c r="AU55" i="87" s="1"/>
  <c r="AS73" i="87"/>
  <c r="AL73" i="87"/>
  <c r="AU73" i="87" s="1"/>
  <c r="AF76" i="94"/>
  <c r="AO76" i="94" s="1"/>
  <c r="W77" i="94"/>
  <c r="AG76" i="94"/>
  <c r="AP76" i="94" s="1"/>
  <c r="AE76" i="94"/>
  <c r="AF80" i="33"/>
  <c r="AO80" i="33" s="1"/>
  <c r="AE80" i="33"/>
  <c r="W81" i="33"/>
  <c r="AG80" i="33"/>
  <c r="AP80" i="33" s="1"/>
  <c r="AS16" i="43"/>
  <c r="AL16" i="43"/>
  <c r="AU16" i="43" s="1"/>
  <c r="AS34" i="43"/>
  <c r="AL34" i="43"/>
  <c r="AU34" i="43" s="1"/>
  <c r="AS52" i="43"/>
  <c r="AL52" i="43"/>
  <c r="AU52" i="43" s="1"/>
  <c r="AS8" i="87"/>
  <c r="AL8" i="87"/>
  <c r="AU8" i="87" s="1"/>
  <c r="AR80" i="73"/>
  <c r="AJ23" i="43"/>
  <c r="AS41" i="43"/>
  <c r="AL41" i="43"/>
  <c r="AU41" i="43" s="1"/>
  <c r="AS59" i="43"/>
  <c r="AL59" i="43"/>
  <c r="AU59" i="43" s="1"/>
  <c r="AS15" i="87"/>
  <c r="AL15" i="87"/>
  <c r="AU15" i="87" s="1"/>
  <c r="AS33" i="87"/>
  <c r="AL33" i="87"/>
  <c r="AU33" i="87" s="1"/>
  <c r="AS51" i="87"/>
  <c r="AL51" i="87"/>
  <c r="AU51" i="87" s="1"/>
  <c r="AS69" i="87"/>
  <c r="AL69" i="87"/>
  <c r="AU69" i="87" s="1"/>
  <c r="AS42" i="43"/>
  <c r="AL42" i="43"/>
  <c r="AU42" i="43" s="1"/>
  <c r="AS22" i="87"/>
  <c r="AL22" i="87"/>
  <c r="AU22" i="87" s="1"/>
  <c r="AH81" i="25"/>
  <c r="AQ81" i="25" s="1"/>
  <c r="AH80" i="90"/>
  <c r="AQ80" i="90" s="1"/>
  <c r="W79" i="47"/>
  <c r="AG78" i="47"/>
  <c r="AP78" i="47" s="1"/>
  <c r="AF78" i="47"/>
  <c r="AO78" i="47" s="1"/>
  <c r="AE78" i="47"/>
  <c r="AN77" i="29"/>
  <c r="AI77" i="29"/>
  <c r="Z81" i="25"/>
  <c r="Z80" i="90"/>
  <c r="AR76" i="74"/>
  <c r="AR79" i="93"/>
  <c r="AS11" i="87"/>
  <c r="AL11" i="87"/>
  <c r="AU11" i="87" s="1"/>
  <c r="AG78" i="45"/>
  <c r="AP78" i="45" s="1"/>
  <c r="AF78" i="45"/>
  <c r="AO78" i="45" s="1"/>
  <c r="W79" i="45"/>
  <c r="AE78" i="45"/>
  <c r="AS14" i="43"/>
  <c r="AL14" i="43"/>
  <c r="AU14" i="43" s="1"/>
  <c r="AS32" i="43"/>
  <c r="AL32" i="43"/>
  <c r="AU32" i="43" s="1"/>
  <c r="AS50" i="43"/>
  <c r="AL50" i="43"/>
  <c r="AU50" i="43" s="1"/>
  <c r="AS68" i="43"/>
  <c r="AL68" i="43"/>
  <c r="AU68" i="43" s="1"/>
  <c r="AS12" i="87"/>
  <c r="AL12" i="87"/>
  <c r="AU12" i="87" s="1"/>
  <c r="AS30" i="87"/>
  <c r="AL30" i="87"/>
  <c r="AU30" i="87" s="1"/>
  <c r="AS48" i="87"/>
  <c r="AL48" i="87"/>
  <c r="AU48" i="87" s="1"/>
  <c r="AS66" i="87"/>
  <c r="AL66" i="87"/>
  <c r="AU66" i="87" s="1"/>
  <c r="AH80" i="41"/>
  <c r="AQ80" i="41" s="1"/>
  <c r="Z76" i="75"/>
  <c r="AI79" i="87"/>
  <c r="AN79" i="87"/>
  <c r="AN81" i="87" s="1"/>
  <c r="AX74" i="39"/>
  <c r="S74" i="39" s="1"/>
  <c r="AC74" i="39" s="1"/>
  <c r="AB75" i="39" s="1"/>
  <c r="AX70" i="39"/>
  <c r="S70" i="39" s="1"/>
  <c r="AC70" i="39" s="1"/>
  <c r="AB71" i="39" s="1"/>
  <c r="AX64" i="39"/>
  <c r="S64" i="39" s="1"/>
  <c r="AC64" i="39" s="1"/>
  <c r="AB65" i="39" s="1"/>
  <c r="AX58" i="39"/>
  <c r="S58" i="39" s="1"/>
  <c r="AC58" i="39" s="1"/>
  <c r="AB59" i="39" s="1"/>
  <c r="AX52" i="39"/>
  <c r="S52" i="39" s="1"/>
  <c r="AC52" i="39" s="1"/>
  <c r="AB53" i="39" s="1"/>
  <c r="AX46" i="39"/>
  <c r="S46" i="39" s="1"/>
  <c r="AC46" i="39" s="1"/>
  <c r="AB47" i="39" s="1"/>
  <c r="AX40" i="39"/>
  <c r="S40" i="39" s="1"/>
  <c r="AC40" i="39" s="1"/>
  <c r="AB41" i="39" s="1"/>
  <c r="AX34" i="39"/>
  <c r="S34" i="39" s="1"/>
  <c r="AC34" i="39" s="1"/>
  <c r="AB35" i="39" s="1"/>
  <c r="AX28" i="39"/>
  <c r="S28" i="39" s="1"/>
  <c r="AC28" i="39" s="1"/>
  <c r="AB29" i="39" s="1"/>
  <c r="AX22" i="39"/>
  <c r="S22" i="39" s="1"/>
  <c r="AC22" i="39" s="1"/>
  <c r="AB23" i="39" s="1"/>
  <c r="AX16" i="39"/>
  <c r="S16" i="39" s="1"/>
  <c r="AC16" i="39" s="1"/>
  <c r="AB17" i="39" s="1"/>
  <c r="AX10" i="39"/>
  <c r="S10" i="39" s="1"/>
  <c r="AC10" i="39" s="1"/>
  <c r="AB11" i="39" s="1"/>
  <c r="AS50" i="87"/>
  <c r="AL50" i="87"/>
  <c r="AU50" i="87" s="1"/>
  <c r="AK79" i="87"/>
  <c r="AT79" i="87" s="1"/>
  <c r="X80" i="82"/>
  <c r="Z80" i="82" s="1"/>
  <c r="Y80" i="82"/>
  <c r="Y81" i="85"/>
  <c r="X81" i="85"/>
  <c r="AS64" i="43"/>
  <c r="AL64" i="43"/>
  <c r="AU64" i="43" s="1"/>
  <c r="AS68" i="87"/>
  <c r="AL68" i="87"/>
  <c r="AU68" i="87" s="1"/>
  <c r="AR79" i="34"/>
  <c r="AS3" i="43"/>
  <c r="AL3" i="43"/>
  <c r="AU3" i="43" s="1"/>
  <c r="AS5" i="43"/>
  <c r="AL5" i="43"/>
  <c r="AU5" i="43" s="1"/>
  <c r="AN81" i="38"/>
  <c r="AI81" i="38"/>
  <c r="Y78" i="27"/>
  <c r="Z78" i="27" s="1"/>
  <c r="X78" i="27"/>
  <c r="Z79" i="83" l="1"/>
  <c r="Z81" i="86"/>
  <c r="AG81" i="86"/>
  <c r="AP81" i="86" s="1"/>
  <c r="AF81" i="86"/>
  <c r="AO81" i="86" s="1"/>
  <c r="W82" i="86"/>
  <c r="AE81" i="86"/>
  <c r="W79" i="29"/>
  <c r="AG78" i="29"/>
  <c r="AP78" i="29" s="1"/>
  <c r="AE78" i="29"/>
  <c r="AF78" i="29"/>
  <c r="AO78" i="29" s="1"/>
  <c r="W82" i="30"/>
  <c r="AG81" i="30"/>
  <c r="AP81" i="30" s="1"/>
  <c r="AF81" i="30"/>
  <c r="AO81" i="30" s="1"/>
  <c r="AE81" i="30"/>
  <c r="AE80" i="82"/>
  <c r="W81" i="82"/>
  <c r="AG80" i="82"/>
  <c r="AP80" i="82" s="1"/>
  <c r="AF80" i="82"/>
  <c r="AO80" i="82" s="1"/>
  <c r="AH80" i="82"/>
  <c r="AQ80" i="82" s="1"/>
  <c r="AJ17" i="39"/>
  <c r="AK17" i="39"/>
  <c r="AT17" i="39" s="1"/>
  <c r="AJ53" i="39"/>
  <c r="AK53" i="39"/>
  <c r="AT53" i="39" s="1"/>
  <c r="AL79" i="87"/>
  <c r="AU79" i="87" s="1"/>
  <c r="AR79" i="87"/>
  <c r="AR81" i="87" s="1"/>
  <c r="AN78" i="45"/>
  <c r="AI78" i="45"/>
  <c r="AR77" i="29"/>
  <c r="X79" i="47"/>
  <c r="Z79" i="47" s="1"/>
  <c r="Y79" i="47"/>
  <c r="AJ18" i="39"/>
  <c r="AK18" i="39"/>
  <c r="AT18" i="39" s="1"/>
  <c r="AJ54" i="39"/>
  <c r="AK54" i="39"/>
  <c r="AT54" i="39" s="1"/>
  <c r="AR79" i="82"/>
  <c r="AJ25" i="39"/>
  <c r="AK25" i="39"/>
  <c r="AT25" i="39" s="1"/>
  <c r="AJ61" i="39"/>
  <c r="AK61" i="39"/>
  <c r="AT61" i="39" s="1"/>
  <c r="AE77" i="74"/>
  <c r="W78" i="74"/>
  <c r="AF77" i="74"/>
  <c r="AO77" i="74" s="1"/>
  <c r="AG77" i="74"/>
  <c r="AP77" i="74" s="1"/>
  <c r="AJ14" i="39"/>
  <c r="AK14" i="39"/>
  <c r="AT14" i="39" s="1"/>
  <c r="AJ50" i="39"/>
  <c r="AK50" i="39"/>
  <c r="AT50" i="39" s="1"/>
  <c r="X81" i="41"/>
  <c r="Y81" i="41"/>
  <c r="AT81" i="87"/>
  <c r="X80" i="46"/>
  <c r="Y80" i="46"/>
  <c r="AS15" i="39"/>
  <c r="AL15" i="39"/>
  <c r="AU15" i="39" s="1"/>
  <c r="AJ33" i="39"/>
  <c r="AS51" i="39"/>
  <c r="AL51" i="39"/>
  <c r="AU51" i="39" s="1"/>
  <c r="AS69" i="39"/>
  <c r="AL69" i="39"/>
  <c r="AU69" i="39" s="1"/>
  <c r="AJ22" i="39"/>
  <c r="AK22" i="39"/>
  <c r="AT22" i="39" s="1"/>
  <c r="AJ58" i="39"/>
  <c r="AK58" i="39"/>
  <c r="AT58" i="39" s="1"/>
  <c r="AN80" i="81"/>
  <c r="AI80" i="81"/>
  <c r="X82" i="37"/>
  <c r="Y82" i="37"/>
  <c r="AR80" i="86"/>
  <c r="Y82" i="73"/>
  <c r="X82" i="73"/>
  <c r="Z82" i="73" s="1"/>
  <c r="AJ20" i="39"/>
  <c r="AK20" i="39"/>
  <c r="AT20" i="39" s="1"/>
  <c r="AX79" i="83"/>
  <c r="S79" i="83" s="1"/>
  <c r="AC79" i="83" s="1"/>
  <c r="AE79" i="83"/>
  <c r="AG79" i="83"/>
  <c r="AP79" i="83" s="1"/>
  <c r="AP81" i="83" s="1"/>
  <c r="AF79" i="83"/>
  <c r="AO79" i="83" s="1"/>
  <c r="AO81" i="83" s="1"/>
  <c r="AR77" i="27"/>
  <c r="AI79" i="46"/>
  <c r="AN79" i="46"/>
  <c r="AI81" i="26"/>
  <c r="AN81" i="26"/>
  <c r="AH82" i="77"/>
  <c r="AQ82" i="77" s="1"/>
  <c r="AJ28" i="39"/>
  <c r="AK28" i="39"/>
  <c r="AT28" i="39" s="1"/>
  <c r="AJ64" i="39"/>
  <c r="AK64" i="39"/>
  <c r="AT64" i="39" s="1"/>
  <c r="Y81" i="81"/>
  <c r="X81" i="81"/>
  <c r="AN81" i="73"/>
  <c r="AI81" i="73"/>
  <c r="AJ23" i="39"/>
  <c r="AK23" i="39"/>
  <c r="AT23" i="39" s="1"/>
  <c r="AS4" i="87"/>
  <c r="AS81" i="87" s="1"/>
  <c r="AL4" i="87"/>
  <c r="AU4" i="87" s="1"/>
  <c r="AR81" i="38"/>
  <c r="AH81" i="85"/>
  <c r="AQ81" i="85" s="1"/>
  <c r="AJ29" i="39"/>
  <c r="AK29" i="39"/>
  <c r="AT29" i="39" s="1"/>
  <c r="AJ65" i="39"/>
  <c r="AK65" i="39"/>
  <c r="AT65" i="39" s="1"/>
  <c r="AI78" i="47"/>
  <c r="AN78" i="47"/>
  <c r="AN76" i="94"/>
  <c r="AI76" i="94"/>
  <c r="AR80" i="30"/>
  <c r="AJ30" i="39"/>
  <c r="AK30" i="39"/>
  <c r="AT30" i="39" s="1"/>
  <c r="AJ66" i="39"/>
  <c r="AK66" i="39"/>
  <c r="AT66" i="39" s="1"/>
  <c r="AS24" i="43"/>
  <c r="AL24" i="43"/>
  <c r="AU24" i="43" s="1"/>
  <c r="AR77" i="35"/>
  <c r="AJ37" i="39"/>
  <c r="AK37" i="39"/>
  <c r="AT37" i="39" s="1"/>
  <c r="AJ73" i="39"/>
  <c r="AK73" i="39"/>
  <c r="AT73" i="39" s="1"/>
  <c r="AE80" i="34"/>
  <c r="W81" i="34"/>
  <c r="AG80" i="34"/>
  <c r="AP80" i="34" s="1"/>
  <c r="AF80" i="34"/>
  <c r="AO80" i="34" s="1"/>
  <c r="AR81" i="77"/>
  <c r="AJ26" i="39"/>
  <c r="AK26" i="39"/>
  <c r="AT26" i="39" s="1"/>
  <c r="AJ62" i="39"/>
  <c r="AK62" i="39"/>
  <c r="AT62" i="39" s="1"/>
  <c r="W80" i="78"/>
  <c r="AG79" i="78"/>
  <c r="AP79" i="78" s="1"/>
  <c r="AE79" i="78"/>
  <c r="AF79" i="78"/>
  <c r="AO79" i="78" s="1"/>
  <c r="AI80" i="41"/>
  <c r="AN80" i="41"/>
  <c r="X82" i="42"/>
  <c r="Y82" i="42"/>
  <c r="AS11" i="43"/>
  <c r="AL11" i="43"/>
  <c r="AU11" i="43" s="1"/>
  <c r="AS21" i="39"/>
  <c r="AL21" i="39"/>
  <c r="AU21" i="39" s="1"/>
  <c r="AS39" i="39"/>
  <c r="AL39" i="39"/>
  <c r="AU39" i="39" s="1"/>
  <c r="AS57" i="39"/>
  <c r="AL57" i="39"/>
  <c r="AU57" i="39" s="1"/>
  <c r="Z82" i="77"/>
  <c r="AT81" i="43"/>
  <c r="AJ34" i="39"/>
  <c r="AK34" i="39"/>
  <c r="AT34" i="39" s="1"/>
  <c r="AJ70" i="39"/>
  <c r="AK70" i="39"/>
  <c r="AT70" i="39" s="1"/>
  <c r="AN81" i="37"/>
  <c r="AI81" i="37"/>
  <c r="AJ59" i="39"/>
  <c r="AK59" i="39"/>
  <c r="AT59" i="39" s="1"/>
  <c r="X79" i="45"/>
  <c r="Y79" i="45"/>
  <c r="AJ60" i="39"/>
  <c r="AK60" i="39"/>
  <c r="AT60" i="39" s="1"/>
  <c r="AH78" i="29"/>
  <c r="AQ78" i="29" s="1"/>
  <c r="AF76" i="89"/>
  <c r="AO76" i="89" s="1"/>
  <c r="AE76" i="89"/>
  <c r="AG76" i="89"/>
  <c r="AP76" i="89" s="1"/>
  <c r="W77" i="89"/>
  <c r="AJ67" i="39"/>
  <c r="AK67" i="39"/>
  <c r="AT67" i="39" s="1"/>
  <c r="AJ56" i="39"/>
  <c r="AK56" i="39"/>
  <c r="AT56" i="39" s="1"/>
  <c r="AJ71" i="39"/>
  <c r="AK71" i="39"/>
  <c r="AT71" i="39" s="1"/>
  <c r="AS23" i="43"/>
  <c r="AL23" i="43"/>
  <c r="AU23" i="43" s="1"/>
  <c r="Y81" i="33"/>
  <c r="X81" i="33"/>
  <c r="AJ72" i="39"/>
  <c r="AK72" i="39"/>
  <c r="AT72" i="39" s="1"/>
  <c r="AH82" i="38"/>
  <c r="AQ82" i="38" s="1"/>
  <c r="AJ7" i="39"/>
  <c r="AK7" i="39"/>
  <c r="AT7" i="39" s="1"/>
  <c r="AJ43" i="39"/>
  <c r="AK43" i="39"/>
  <c r="AT43" i="39" s="1"/>
  <c r="AJ76" i="39"/>
  <c r="AK76" i="39"/>
  <c r="AT76" i="39" s="1"/>
  <c r="AH78" i="35"/>
  <c r="AQ78" i="35" s="1"/>
  <c r="AJ32" i="39"/>
  <c r="AK32" i="39"/>
  <c r="AT32" i="39" s="1"/>
  <c r="AJ68" i="39"/>
  <c r="AK68" i="39"/>
  <c r="AT68" i="39" s="1"/>
  <c r="AI81" i="42"/>
  <c r="AN81" i="42"/>
  <c r="AS4" i="43"/>
  <c r="AL4" i="43"/>
  <c r="AU4" i="43" s="1"/>
  <c r="AB4" i="39"/>
  <c r="AJ3" i="39"/>
  <c r="AJ40" i="39"/>
  <c r="AK40" i="39"/>
  <c r="AT40" i="39" s="1"/>
  <c r="AJ77" i="39"/>
  <c r="AK77" i="39"/>
  <c r="AT77" i="39" s="1"/>
  <c r="W77" i="75"/>
  <c r="AG76" i="75"/>
  <c r="AP76" i="75" s="1"/>
  <c r="AF76" i="75"/>
  <c r="AO76" i="75" s="1"/>
  <c r="AE76" i="75"/>
  <c r="AJ24" i="39"/>
  <c r="AK24" i="39"/>
  <c r="AT24" i="39" s="1"/>
  <c r="AJ31" i="39"/>
  <c r="AK31" i="39"/>
  <c r="AT31" i="39" s="1"/>
  <c r="AJ35" i="39"/>
  <c r="AK35" i="39"/>
  <c r="AT35" i="39" s="1"/>
  <c r="AJ36" i="39"/>
  <c r="AK36" i="39"/>
  <c r="AT36" i="39" s="1"/>
  <c r="Z81" i="85"/>
  <c r="AJ41" i="39"/>
  <c r="AK41" i="39"/>
  <c r="AT41" i="39" s="1"/>
  <c r="AJ75" i="39"/>
  <c r="AK75" i="39"/>
  <c r="AT75" i="39" s="1"/>
  <c r="AF80" i="90"/>
  <c r="AO80" i="90" s="1"/>
  <c r="AG80" i="90"/>
  <c r="AP80" i="90" s="1"/>
  <c r="AE80" i="90"/>
  <c r="W81" i="90"/>
  <c r="X77" i="94"/>
  <c r="Y77" i="94"/>
  <c r="AJ6" i="39"/>
  <c r="AK6" i="39"/>
  <c r="AT6" i="39" s="1"/>
  <c r="AJ42" i="39"/>
  <c r="AK42" i="39"/>
  <c r="AT42" i="39" s="1"/>
  <c r="AJ78" i="39"/>
  <c r="AK78" i="39"/>
  <c r="AT78" i="39" s="1"/>
  <c r="AS17" i="43"/>
  <c r="AL17" i="43"/>
  <c r="AU17" i="43" s="1"/>
  <c r="AJ13" i="39"/>
  <c r="AK13" i="39"/>
  <c r="AT13" i="39" s="1"/>
  <c r="AJ49" i="39"/>
  <c r="AK49" i="39"/>
  <c r="AT49" i="39" s="1"/>
  <c r="AJ38" i="39"/>
  <c r="AK38" i="39"/>
  <c r="AT38" i="39" s="1"/>
  <c r="AJ74" i="39"/>
  <c r="AK74" i="39"/>
  <c r="AT74" i="39" s="1"/>
  <c r="AR79" i="39"/>
  <c r="AR81" i="39" s="1"/>
  <c r="AL79" i="39"/>
  <c r="AU79" i="39" s="1"/>
  <c r="AS9" i="39"/>
  <c r="AL9" i="39"/>
  <c r="AU9" i="39" s="1"/>
  <c r="AJ27" i="39"/>
  <c r="AS45" i="39"/>
  <c r="AL45" i="39"/>
  <c r="AU45" i="39" s="1"/>
  <c r="AJ63" i="39"/>
  <c r="AJ10" i="39"/>
  <c r="AK10" i="39"/>
  <c r="AT10" i="39" s="1"/>
  <c r="AJ46" i="39"/>
  <c r="AK46" i="39"/>
  <c r="AT46" i="39" s="1"/>
  <c r="AR78" i="83"/>
  <c r="AS12" i="43"/>
  <c r="AL12" i="43"/>
  <c r="AU12" i="43" s="1"/>
  <c r="AE78" i="27"/>
  <c r="W79" i="27"/>
  <c r="AG78" i="27"/>
  <c r="AP78" i="27" s="1"/>
  <c r="AF78" i="27"/>
  <c r="AO78" i="27" s="1"/>
  <c r="AH78" i="27"/>
  <c r="AQ78" i="27" s="1"/>
  <c r="AJ11" i="39"/>
  <c r="AK11" i="39"/>
  <c r="AT11" i="39" s="1"/>
  <c r="AJ47" i="39"/>
  <c r="AK47" i="39"/>
  <c r="AT47" i="39" s="1"/>
  <c r="W82" i="25"/>
  <c r="AG81" i="25"/>
  <c r="AP81" i="25" s="1"/>
  <c r="AF81" i="25"/>
  <c r="AO81" i="25" s="1"/>
  <c r="AE81" i="25"/>
  <c r="AN80" i="33"/>
  <c r="AI80" i="33"/>
  <c r="AJ12" i="39"/>
  <c r="AK12" i="39"/>
  <c r="AT12" i="39" s="1"/>
  <c r="AJ48" i="39"/>
  <c r="AK48" i="39"/>
  <c r="AT48" i="39" s="1"/>
  <c r="AG80" i="93"/>
  <c r="AP80" i="93" s="1"/>
  <c r="AF80" i="93"/>
  <c r="AO80" i="93" s="1"/>
  <c r="AE80" i="93"/>
  <c r="W81" i="93"/>
  <c r="AH81" i="86"/>
  <c r="AQ81" i="86" s="1"/>
  <c r="Z82" i="38"/>
  <c r="AH81" i="30"/>
  <c r="AQ81" i="30" s="1"/>
  <c r="AJ19" i="39"/>
  <c r="AK19" i="39"/>
  <c r="AT19" i="39" s="1"/>
  <c r="AJ55" i="39"/>
  <c r="AK55" i="39"/>
  <c r="AT55" i="39" s="1"/>
  <c r="Z78" i="35"/>
  <c r="AJ8" i="39"/>
  <c r="AK8" i="39"/>
  <c r="AT8" i="39" s="1"/>
  <c r="AJ44" i="39"/>
  <c r="AK44" i="39"/>
  <c r="AT44" i="39" s="1"/>
  <c r="AH79" i="83"/>
  <c r="AQ79" i="83" s="1"/>
  <c r="AQ81" i="83" s="1"/>
  <c r="AZ3" i="83"/>
  <c r="AX4" i="83" s="1"/>
  <c r="S4" i="83" s="1"/>
  <c r="AC4" i="83" s="1"/>
  <c r="AB5" i="83" s="1"/>
  <c r="AX20" i="83"/>
  <c r="S20" i="83" s="1"/>
  <c r="AC20" i="83" s="1"/>
  <c r="AB21" i="83" s="1"/>
  <c r="AS18" i="43"/>
  <c r="AL18" i="43"/>
  <c r="AU18" i="43" s="1"/>
  <c r="Y82" i="26"/>
  <c r="X82" i="26"/>
  <c r="AU81" i="87"/>
  <c r="C11" i="87" s="1"/>
  <c r="F40" i="97" s="1"/>
  <c r="AR80" i="85"/>
  <c r="AJ16" i="39"/>
  <c r="AK16" i="39"/>
  <c r="AT16" i="39" s="1"/>
  <c r="AJ52" i="39"/>
  <c r="AK52" i="39"/>
  <c r="AT52" i="39" s="1"/>
  <c r="AJ5" i="39"/>
  <c r="Z81" i="81" l="1"/>
  <c r="Z81" i="33"/>
  <c r="Z82" i="37"/>
  <c r="AS81" i="43"/>
  <c r="AX56" i="83"/>
  <c r="S56" i="83" s="1"/>
  <c r="AC56" i="83" s="1"/>
  <c r="AB57" i="83" s="1"/>
  <c r="AX44" i="83"/>
  <c r="S44" i="83" s="1"/>
  <c r="AC44" i="83" s="1"/>
  <c r="AB45" i="83" s="1"/>
  <c r="AX75" i="83"/>
  <c r="S75" i="83" s="1"/>
  <c r="AC75" i="83" s="1"/>
  <c r="AB76" i="83" s="1"/>
  <c r="AX68" i="83"/>
  <c r="S68" i="83" s="1"/>
  <c r="AC68" i="83" s="1"/>
  <c r="AB69" i="83" s="1"/>
  <c r="AX32" i="83"/>
  <c r="S32" i="83" s="1"/>
  <c r="AC32" i="83" s="1"/>
  <c r="AB33" i="83" s="1"/>
  <c r="AX50" i="83"/>
  <c r="S50" i="83" s="1"/>
  <c r="AC50" i="83" s="1"/>
  <c r="AB51" i="83" s="1"/>
  <c r="AX38" i="83"/>
  <c r="S38" i="83" s="1"/>
  <c r="AC38" i="83" s="1"/>
  <c r="AB39" i="83" s="1"/>
  <c r="AK39" i="83" s="1"/>
  <c r="AT39" i="83" s="1"/>
  <c r="AX62" i="83"/>
  <c r="S62" i="83" s="1"/>
  <c r="AC62" i="83" s="1"/>
  <c r="AB63" i="83" s="1"/>
  <c r="AX26" i="83"/>
  <c r="S26" i="83" s="1"/>
  <c r="AC26" i="83" s="1"/>
  <c r="AB27" i="83" s="1"/>
  <c r="AU81" i="43"/>
  <c r="C11" i="43" s="1"/>
  <c r="W83" i="37"/>
  <c r="AG82" i="37"/>
  <c r="AP82" i="37" s="1"/>
  <c r="AF82" i="37"/>
  <c r="AO82" i="37" s="1"/>
  <c r="AE82" i="37"/>
  <c r="AK5" i="83"/>
  <c r="AT5" i="83" s="1"/>
  <c r="AK76" i="83"/>
  <c r="AT76" i="83" s="1"/>
  <c r="AX8" i="83"/>
  <c r="S8" i="83" s="1"/>
  <c r="AC8" i="83" s="1"/>
  <c r="AB9" i="83" s="1"/>
  <c r="AG78" i="35"/>
  <c r="AP78" i="35" s="1"/>
  <c r="AE78" i="35"/>
  <c r="W79" i="35"/>
  <c r="AF78" i="35"/>
  <c r="AO78" i="35" s="1"/>
  <c r="AN80" i="93"/>
  <c r="AI80" i="93"/>
  <c r="AS12" i="39"/>
  <c r="AL12" i="39"/>
  <c r="AU12" i="39" s="1"/>
  <c r="AS63" i="39"/>
  <c r="AL63" i="39"/>
  <c r="AU63" i="39" s="1"/>
  <c r="AG81" i="85"/>
  <c r="AP81" i="85" s="1"/>
  <c r="AF81" i="85"/>
  <c r="AO81" i="85" s="1"/>
  <c r="AE81" i="85"/>
  <c r="W82" i="85"/>
  <c r="AS31" i="39"/>
  <c r="AL31" i="39"/>
  <c r="AU31" i="39" s="1"/>
  <c r="AS3" i="39"/>
  <c r="AL3" i="39"/>
  <c r="AU3" i="39" s="1"/>
  <c r="AS43" i="39"/>
  <c r="AL43" i="39"/>
  <c r="AU43" i="39" s="1"/>
  <c r="AF81" i="33"/>
  <c r="AO81" i="33" s="1"/>
  <c r="AG81" i="33"/>
  <c r="AP81" i="33" s="1"/>
  <c r="AE81" i="33"/>
  <c r="W82" i="33"/>
  <c r="AS56" i="39"/>
  <c r="AL56" i="39"/>
  <c r="AU56" i="39" s="1"/>
  <c r="AN76" i="89"/>
  <c r="AI76" i="89"/>
  <c r="AI79" i="78"/>
  <c r="AN79" i="78"/>
  <c r="AS37" i="39"/>
  <c r="AL37" i="39"/>
  <c r="AU37" i="39" s="1"/>
  <c r="AS66" i="39"/>
  <c r="AL66" i="39"/>
  <c r="AU66" i="39" s="1"/>
  <c r="AS29" i="39"/>
  <c r="AL29" i="39"/>
  <c r="AU29" i="39" s="1"/>
  <c r="AR81" i="73"/>
  <c r="AS64" i="39"/>
  <c r="AL64" i="39"/>
  <c r="AU64" i="39" s="1"/>
  <c r="AH81" i="41"/>
  <c r="AQ81" i="41" s="1"/>
  <c r="AS61" i="39"/>
  <c r="AL61" i="39"/>
  <c r="AU61" i="39" s="1"/>
  <c r="AS54" i="39"/>
  <c r="AL54" i="39"/>
  <c r="AU54" i="39" s="1"/>
  <c r="Y81" i="82"/>
  <c r="X81" i="82"/>
  <c r="X79" i="29"/>
  <c r="Y79" i="29"/>
  <c r="AK63" i="83"/>
  <c r="AT63" i="83" s="1"/>
  <c r="AK33" i="83"/>
  <c r="AT33" i="83" s="1"/>
  <c r="AS5" i="39"/>
  <c r="AL5" i="39"/>
  <c r="AU5" i="39" s="1"/>
  <c r="AX73" i="83"/>
  <c r="S73" i="83" s="1"/>
  <c r="AC73" i="83" s="1"/>
  <c r="AB74" i="83" s="1"/>
  <c r="AX67" i="83"/>
  <c r="S67" i="83" s="1"/>
  <c r="AC67" i="83" s="1"/>
  <c r="AB68" i="83" s="1"/>
  <c r="AX61" i="83"/>
  <c r="S61" i="83" s="1"/>
  <c r="AC61" i="83" s="1"/>
  <c r="AB62" i="83" s="1"/>
  <c r="AX55" i="83"/>
  <c r="S55" i="83" s="1"/>
  <c r="AC55" i="83" s="1"/>
  <c r="AB56" i="83" s="1"/>
  <c r="AX49" i="83"/>
  <c r="S49" i="83" s="1"/>
  <c r="AC49" i="83" s="1"/>
  <c r="AB50" i="83" s="1"/>
  <c r="AX43" i="83"/>
  <c r="S43" i="83" s="1"/>
  <c r="AC43" i="83" s="1"/>
  <c r="AB44" i="83" s="1"/>
  <c r="AX37" i="83"/>
  <c r="S37" i="83" s="1"/>
  <c r="AC37" i="83" s="1"/>
  <c r="AB38" i="83" s="1"/>
  <c r="AX31" i="83"/>
  <c r="S31" i="83" s="1"/>
  <c r="AC31" i="83" s="1"/>
  <c r="AB32" i="83" s="1"/>
  <c r="AX25" i="83"/>
  <c r="S25" i="83" s="1"/>
  <c r="AC25" i="83" s="1"/>
  <c r="AB26" i="83" s="1"/>
  <c r="AX19" i="83"/>
  <c r="S19" i="83" s="1"/>
  <c r="AC19" i="83" s="1"/>
  <c r="AB20" i="83" s="1"/>
  <c r="AX13" i="83"/>
  <c r="S13" i="83" s="1"/>
  <c r="AC13" i="83" s="1"/>
  <c r="AB14" i="83" s="1"/>
  <c r="AX7" i="83"/>
  <c r="S7" i="83" s="1"/>
  <c r="AC7" i="83" s="1"/>
  <c r="AB8" i="83" s="1"/>
  <c r="AR80" i="33"/>
  <c r="Y82" i="25"/>
  <c r="X82" i="25"/>
  <c r="AS49" i="39"/>
  <c r="AL49" i="39"/>
  <c r="AU49" i="39" s="1"/>
  <c r="AS78" i="39"/>
  <c r="AL78" i="39"/>
  <c r="AU78" i="39" s="1"/>
  <c r="AH77" i="94"/>
  <c r="AQ77" i="94" s="1"/>
  <c r="Y77" i="75"/>
  <c r="X77" i="75"/>
  <c r="AJ4" i="39"/>
  <c r="AK4" i="39"/>
  <c r="AT4" i="39" s="1"/>
  <c r="AT81" i="39" s="1"/>
  <c r="AS68" i="39"/>
  <c r="AL68" i="39"/>
  <c r="AU68" i="39" s="1"/>
  <c r="AS59" i="39"/>
  <c r="AL59" i="39"/>
  <c r="AU59" i="39" s="1"/>
  <c r="AS34" i="39"/>
  <c r="AL34" i="39"/>
  <c r="AU34" i="39" s="1"/>
  <c r="AH82" i="42"/>
  <c r="AQ82" i="42" s="1"/>
  <c r="AS26" i="39"/>
  <c r="AL26" i="39"/>
  <c r="AU26" i="39" s="1"/>
  <c r="X81" i="34"/>
  <c r="Y81" i="34"/>
  <c r="AS20" i="39"/>
  <c r="AL20" i="39"/>
  <c r="AU20" i="39" s="1"/>
  <c r="Z81" i="41"/>
  <c r="AS53" i="39"/>
  <c r="AL53" i="39"/>
  <c r="AU53" i="39" s="1"/>
  <c r="X82" i="30"/>
  <c r="Y82" i="30"/>
  <c r="AK57" i="83"/>
  <c r="AT57" i="83" s="1"/>
  <c r="AK21" i="83"/>
  <c r="AT21" i="83" s="1"/>
  <c r="AX78" i="83"/>
  <c r="S78" i="83" s="1"/>
  <c r="AC78" i="83" s="1"/>
  <c r="AB79" i="83" s="1"/>
  <c r="AX72" i="83"/>
  <c r="S72" i="83" s="1"/>
  <c r="AC72" i="83" s="1"/>
  <c r="AB73" i="83" s="1"/>
  <c r="AX66" i="83"/>
  <c r="S66" i="83" s="1"/>
  <c r="AC66" i="83" s="1"/>
  <c r="AB67" i="83" s="1"/>
  <c r="AX60" i="83"/>
  <c r="S60" i="83" s="1"/>
  <c r="AC60" i="83" s="1"/>
  <c r="AB61" i="83" s="1"/>
  <c r="AX54" i="83"/>
  <c r="S54" i="83" s="1"/>
  <c r="AC54" i="83" s="1"/>
  <c r="AB55" i="83" s="1"/>
  <c r="AX48" i="83"/>
  <c r="S48" i="83" s="1"/>
  <c r="AC48" i="83" s="1"/>
  <c r="AB49" i="83" s="1"/>
  <c r="AX42" i="83"/>
  <c r="S42" i="83" s="1"/>
  <c r="AC42" i="83" s="1"/>
  <c r="AB43" i="83" s="1"/>
  <c r="AX36" i="83"/>
  <c r="S36" i="83" s="1"/>
  <c r="AC36" i="83" s="1"/>
  <c r="AB37" i="83" s="1"/>
  <c r="AX30" i="83"/>
  <c r="S30" i="83" s="1"/>
  <c r="AC30" i="83" s="1"/>
  <c r="AB31" i="83" s="1"/>
  <c r="AX24" i="83"/>
  <c r="S24" i="83" s="1"/>
  <c r="AC24" i="83" s="1"/>
  <c r="AB25" i="83" s="1"/>
  <c r="AX18" i="83"/>
  <c r="S18" i="83" s="1"/>
  <c r="AC18" i="83" s="1"/>
  <c r="AB19" i="83" s="1"/>
  <c r="AX12" i="83"/>
  <c r="S12" i="83" s="1"/>
  <c r="AC12" i="83" s="1"/>
  <c r="AB13" i="83" s="1"/>
  <c r="AX6" i="83"/>
  <c r="S6" i="83" s="1"/>
  <c r="AC6" i="83" s="1"/>
  <c r="AB7" i="83" s="1"/>
  <c r="AS55" i="39"/>
  <c r="AL55" i="39"/>
  <c r="AU55" i="39" s="1"/>
  <c r="X79" i="27"/>
  <c r="Y79" i="27"/>
  <c r="Z77" i="94"/>
  <c r="AS36" i="39"/>
  <c r="AL36" i="39"/>
  <c r="AU36" i="39" s="1"/>
  <c r="AS24" i="39"/>
  <c r="AL24" i="39"/>
  <c r="AU24" i="39" s="1"/>
  <c r="AS7" i="39"/>
  <c r="AL7" i="39"/>
  <c r="AU7" i="39" s="1"/>
  <c r="AS67" i="39"/>
  <c r="AL67" i="39"/>
  <c r="AU67" i="39" s="1"/>
  <c r="AS60" i="39"/>
  <c r="AL60" i="39"/>
  <c r="AU60" i="39" s="1"/>
  <c r="AR81" i="37"/>
  <c r="Z82" i="42"/>
  <c r="AN80" i="34"/>
  <c r="AI80" i="34"/>
  <c r="AS30" i="39"/>
  <c r="AL30" i="39"/>
  <c r="AU30" i="39" s="1"/>
  <c r="AR78" i="47"/>
  <c r="AH81" i="81"/>
  <c r="AQ81" i="81" s="1"/>
  <c r="AS28" i="39"/>
  <c r="AL28" i="39"/>
  <c r="AU28" i="39" s="1"/>
  <c r="AS58" i="39"/>
  <c r="AL58" i="39"/>
  <c r="AU58" i="39" s="1"/>
  <c r="AH80" i="46"/>
  <c r="AQ80" i="46" s="1"/>
  <c r="AS25" i="39"/>
  <c r="AL25" i="39"/>
  <c r="AU25" i="39" s="1"/>
  <c r="AS18" i="39"/>
  <c r="AL18" i="39"/>
  <c r="AU18" i="39" s="1"/>
  <c r="AR78" i="45"/>
  <c r="AN80" i="82"/>
  <c r="AI80" i="82"/>
  <c r="AN81" i="86"/>
  <c r="AI81" i="86"/>
  <c r="AK69" i="83"/>
  <c r="AT69" i="83" s="1"/>
  <c r="AK27" i="83"/>
  <c r="AT27" i="83" s="1"/>
  <c r="AS52" i="39"/>
  <c r="AL52" i="39"/>
  <c r="AU52" i="39" s="1"/>
  <c r="AH82" i="26"/>
  <c r="AQ82" i="26" s="1"/>
  <c r="AX77" i="83"/>
  <c r="S77" i="83" s="1"/>
  <c r="AC77" i="83" s="1"/>
  <c r="AB78" i="83" s="1"/>
  <c r="AX71" i="83"/>
  <c r="S71" i="83" s="1"/>
  <c r="AC71" i="83" s="1"/>
  <c r="AB72" i="83" s="1"/>
  <c r="AX65" i="83"/>
  <c r="S65" i="83" s="1"/>
  <c r="AC65" i="83" s="1"/>
  <c r="AB66" i="83" s="1"/>
  <c r="AX59" i="83"/>
  <c r="S59" i="83" s="1"/>
  <c r="AC59" i="83" s="1"/>
  <c r="AB60" i="83" s="1"/>
  <c r="AX53" i="83"/>
  <c r="S53" i="83" s="1"/>
  <c r="AC53" i="83" s="1"/>
  <c r="AB54" i="83" s="1"/>
  <c r="AX47" i="83"/>
  <c r="S47" i="83" s="1"/>
  <c r="AC47" i="83" s="1"/>
  <c r="AB48" i="83" s="1"/>
  <c r="AX41" i="83"/>
  <c r="S41" i="83" s="1"/>
  <c r="AC41" i="83" s="1"/>
  <c r="AB42" i="83" s="1"/>
  <c r="AX35" i="83"/>
  <c r="S35" i="83" s="1"/>
  <c r="AC35" i="83" s="1"/>
  <c r="AB36" i="83" s="1"/>
  <c r="AX29" i="83"/>
  <c r="S29" i="83" s="1"/>
  <c r="AC29" i="83" s="1"/>
  <c r="AB30" i="83" s="1"/>
  <c r="AX23" i="83"/>
  <c r="S23" i="83" s="1"/>
  <c r="AC23" i="83" s="1"/>
  <c r="AB24" i="83" s="1"/>
  <c r="AX17" i="83"/>
  <c r="S17" i="83" s="1"/>
  <c r="AC17" i="83" s="1"/>
  <c r="AB18" i="83" s="1"/>
  <c r="AX11" i="83"/>
  <c r="S11" i="83" s="1"/>
  <c r="AC11" i="83" s="1"/>
  <c r="AB12" i="83" s="1"/>
  <c r="AX5" i="83"/>
  <c r="S5" i="83" s="1"/>
  <c r="AC5" i="83" s="1"/>
  <c r="AB6" i="83" s="1"/>
  <c r="AS44" i="39"/>
  <c r="AL44" i="39"/>
  <c r="AU44" i="39" s="1"/>
  <c r="AI81" i="25"/>
  <c r="AN81" i="25"/>
  <c r="AS47" i="39"/>
  <c r="AL47" i="39"/>
  <c r="AU47" i="39" s="1"/>
  <c r="AI78" i="27"/>
  <c r="AN78" i="27"/>
  <c r="AS46" i="39"/>
  <c r="AL46" i="39"/>
  <c r="AU46" i="39" s="1"/>
  <c r="AS27" i="39"/>
  <c r="AL27" i="39"/>
  <c r="AU27" i="39" s="1"/>
  <c r="AS74" i="39"/>
  <c r="AL74" i="39"/>
  <c r="AU74" i="39" s="1"/>
  <c r="AS13" i="39"/>
  <c r="AL13" i="39"/>
  <c r="AU13" i="39" s="1"/>
  <c r="AS42" i="39"/>
  <c r="AL42" i="39"/>
  <c r="AU42" i="39" s="1"/>
  <c r="Y81" i="90"/>
  <c r="X81" i="90"/>
  <c r="AS75" i="39"/>
  <c r="AL75" i="39"/>
  <c r="AU75" i="39" s="1"/>
  <c r="AI76" i="75"/>
  <c r="AN76" i="75"/>
  <c r="AS77" i="39"/>
  <c r="AL77" i="39"/>
  <c r="AU77" i="39" s="1"/>
  <c r="AS32" i="39"/>
  <c r="AL32" i="39"/>
  <c r="AU32" i="39" s="1"/>
  <c r="AS72" i="39"/>
  <c r="AL72" i="39"/>
  <c r="AU72" i="39" s="1"/>
  <c r="AE82" i="77"/>
  <c r="W83" i="77"/>
  <c r="AF82" i="77"/>
  <c r="AO82" i="77" s="1"/>
  <c r="AG82" i="77"/>
  <c r="AP82" i="77" s="1"/>
  <c r="X80" i="78"/>
  <c r="Z80" i="78" s="1"/>
  <c r="Y80" i="78"/>
  <c r="AR81" i="26"/>
  <c r="AH82" i="73"/>
  <c r="AQ82" i="73" s="1"/>
  <c r="AH82" i="37"/>
  <c r="AQ82" i="37" s="1"/>
  <c r="Z80" i="46"/>
  <c r="AS50" i="39"/>
  <c r="AL50" i="39"/>
  <c r="AU50" i="39" s="1"/>
  <c r="X78" i="74"/>
  <c r="Y78" i="74"/>
  <c r="AS17" i="39"/>
  <c r="AL17" i="39"/>
  <c r="AU17" i="39" s="1"/>
  <c r="AI81" i="30"/>
  <c r="AN81" i="30"/>
  <c r="AI78" i="29"/>
  <c r="AN78" i="29"/>
  <c r="Y82" i="86"/>
  <c r="X82" i="86"/>
  <c r="AK45" i="83"/>
  <c r="AT45" i="83" s="1"/>
  <c r="AX14" i="83"/>
  <c r="S14" i="83" s="1"/>
  <c r="AC14" i="83" s="1"/>
  <c r="AB15" i="83" s="1"/>
  <c r="AX76" i="83"/>
  <c r="S76" i="83" s="1"/>
  <c r="AC76" i="83" s="1"/>
  <c r="AB77" i="83" s="1"/>
  <c r="AX70" i="83"/>
  <c r="S70" i="83" s="1"/>
  <c r="AC70" i="83" s="1"/>
  <c r="AB71" i="83" s="1"/>
  <c r="AX64" i="83"/>
  <c r="S64" i="83" s="1"/>
  <c r="AC64" i="83" s="1"/>
  <c r="AB65" i="83" s="1"/>
  <c r="AX58" i="83"/>
  <c r="S58" i="83" s="1"/>
  <c r="AC58" i="83" s="1"/>
  <c r="AB59" i="83" s="1"/>
  <c r="AX52" i="83"/>
  <c r="S52" i="83" s="1"/>
  <c r="AC52" i="83" s="1"/>
  <c r="AB53" i="83" s="1"/>
  <c r="AX46" i="83"/>
  <c r="S46" i="83" s="1"/>
  <c r="AC46" i="83" s="1"/>
  <c r="AB47" i="83" s="1"/>
  <c r="AX40" i="83"/>
  <c r="S40" i="83" s="1"/>
  <c r="AC40" i="83" s="1"/>
  <c r="AB41" i="83" s="1"/>
  <c r="AX34" i="83"/>
  <c r="S34" i="83" s="1"/>
  <c r="AC34" i="83" s="1"/>
  <c r="AB35" i="83" s="1"/>
  <c r="AX28" i="83"/>
  <c r="S28" i="83" s="1"/>
  <c r="AC28" i="83" s="1"/>
  <c r="AB29" i="83" s="1"/>
  <c r="AX22" i="83"/>
  <c r="S22" i="83" s="1"/>
  <c r="AC22" i="83" s="1"/>
  <c r="AB23" i="83" s="1"/>
  <c r="AX16" i="83"/>
  <c r="S16" i="83" s="1"/>
  <c r="AC16" i="83" s="1"/>
  <c r="AB17" i="83" s="1"/>
  <c r="AX10" i="83"/>
  <c r="S10" i="83" s="1"/>
  <c r="AC10" i="83" s="1"/>
  <c r="AB11" i="83" s="1"/>
  <c r="AX3" i="83"/>
  <c r="S3" i="83" s="1"/>
  <c r="AC3" i="83" s="1"/>
  <c r="AS19" i="39"/>
  <c r="AL19" i="39"/>
  <c r="AU19" i="39" s="1"/>
  <c r="AF82" i="38"/>
  <c r="AO82" i="38" s="1"/>
  <c r="W83" i="38"/>
  <c r="AG82" i="38"/>
  <c r="AP82" i="38" s="1"/>
  <c r="AE82" i="38"/>
  <c r="AS48" i="39"/>
  <c r="AL48" i="39"/>
  <c r="AU48" i="39" s="1"/>
  <c r="AN80" i="90"/>
  <c r="AI80" i="90"/>
  <c r="AS35" i="39"/>
  <c r="AL35" i="39"/>
  <c r="AU35" i="39" s="1"/>
  <c r="AS76" i="39"/>
  <c r="AL76" i="39"/>
  <c r="AU76" i="39" s="1"/>
  <c r="AH81" i="33"/>
  <c r="AQ81" i="33" s="1"/>
  <c r="AS71" i="39"/>
  <c r="AL71" i="39"/>
  <c r="AU71" i="39" s="1"/>
  <c r="Y77" i="89"/>
  <c r="X77" i="89"/>
  <c r="AH79" i="45"/>
  <c r="AQ79" i="45" s="1"/>
  <c r="AR80" i="41"/>
  <c r="AS73" i="39"/>
  <c r="AL73" i="39"/>
  <c r="AU73" i="39" s="1"/>
  <c r="AS65" i="39"/>
  <c r="AL65" i="39"/>
  <c r="AU65" i="39" s="1"/>
  <c r="W82" i="81"/>
  <c r="AE81" i="81"/>
  <c r="AF81" i="81"/>
  <c r="AO81" i="81" s="1"/>
  <c r="AG81" i="81"/>
  <c r="AP81" i="81" s="1"/>
  <c r="AI79" i="83"/>
  <c r="AN79" i="83"/>
  <c r="AN81" i="83" s="1"/>
  <c r="AS22" i="39"/>
  <c r="AL22" i="39"/>
  <c r="AU22" i="39" s="1"/>
  <c r="AS33" i="39"/>
  <c r="AL33" i="39"/>
  <c r="AU33" i="39" s="1"/>
  <c r="AI77" i="74"/>
  <c r="AN77" i="74"/>
  <c r="AH79" i="47"/>
  <c r="AQ79" i="47" s="1"/>
  <c r="AQ81" i="47" s="1"/>
  <c r="AZ3" i="47"/>
  <c r="AX3" i="47" s="1"/>
  <c r="S3" i="47" s="1"/>
  <c r="AC3" i="47" s="1"/>
  <c r="AX12" i="47"/>
  <c r="S12" i="47" s="1"/>
  <c r="AC12" i="47" s="1"/>
  <c r="AB13" i="47" s="1"/>
  <c r="AX13" i="47"/>
  <c r="S13" i="47" s="1"/>
  <c r="AC13" i="47" s="1"/>
  <c r="AB14" i="47" s="1"/>
  <c r="AX18" i="47"/>
  <c r="S18" i="47" s="1"/>
  <c r="AC18" i="47" s="1"/>
  <c r="AB19" i="47" s="1"/>
  <c r="AX19" i="47"/>
  <c r="S19" i="47" s="1"/>
  <c r="AC19" i="47" s="1"/>
  <c r="AB20" i="47" s="1"/>
  <c r="AX20" i="47"/>
  <c r="S20" i="47" s="1"/>
  <c r="AC20" i="47" s="1"/>
  <c r="AB21" i="47" s="1"/>
  <c r="AX25" i="47"/>
  <c r="S25" i="47" s="1"/>
  <c r="AC25" i="47" s="1"/>
  <c r="AB26" i="47" s="1"/>
  <c r="AX26" i="47"/>
  <c r="S26" i="47" s="1"/>
  <c r="AC26" i="47" s="1"/>
  <c r="AB27" i="47" s="1"/>
  <c r="AX27" i="47"/>
  <c r="S27" i="47" s="1"/>
  <c r="AC27" i="47" s="1"/>
  <c r="AB28" i="47" s="1"/>
  <c r="AX31" i="47"/>
  <c r="S31" i="47" s="1"/>
  <c r="AC31" i="47" s="1"/>
  <c r="AB32" i="47" s="1"/>
  <c r="AX32" i="47"/>
  <c r="S32" i="47" s="1"/>
  <c r="AC32" i="47" s="1"/>
  <c r="AB33" i="47" s="1"/>
  <c r="AX33" i="47"/>
  <c r="S33" i="47" s="1"/>
  <c r="AC33" i="47" s="1"/>
  <c r="AB34" i="47" s="1"/>
  <c r="AX37" i="47"/>
  <c r="S37" i="47" s="1"/>
  <c r="AC37" i="47" s="1"/>
  <c r="AB38" i="47" s="1"/>
  <c r="AX38" i="47"/>
  <c r="S38" i="47" s="1"/>
  <c r="AC38" i="47" s="1"/>
  <c r="AB39" i="47" s="1"/>
  <c r="AX39" i="47"/>
  <c r="S39" i="47" s="1"/>
  <c r="AC39" i="47" s="1"/>
  <c r="AB40" i="47" s="1"/>
  <c r="AX41" i="47"/>
  <c r="S41" i="47" s="1"/>
  <c r="AC41" i="47" s="1"/>
  <c r="AB42" i="47" s="1"/>
  <c r="AX42" i="47"/>
  <c r="S42" i="47" s="1"/>
  <c r="AC42" i="47" s="1"/>
  <c r="AB43" i="47" s="1"/>
  <c r="AX43" i="47"/>
  <c r="S43" i="47" s="1"/>
  <c r="AC43" i="47" s="1"/>
  <c r="AB44" i="47" s="1"/>
  <c r="AX44" i="47"/>
  <c r="S44" i="47" s="1"/>
  <c r="AC44" i="47" s="1"/>
  <c r="AB45" i="47" s="1"/>
  <c r="AX45" i="47"/>
  <c r="S45" i="47" s="1"/>
  <c r="AC45" i="47" s="1"/>
  <c r="AB46" i="47" s="1"/>
  <c r="AX46" i="47"/>
  <c r="S46" i="47" s="1"/>
  <c r="AC46" i="47" s="1"/>
  <c r="AB47" i="47" s="1"/>
  <c r="AX47" i="47"/>
  <c r="S47" i="47" s="1"/>
  <c r="AC47" i="47" s="1"/>
  <c r="AB48" i="47" s="1"/>
  <c r="AX48" i="47"/>
  <c r="S48" i="47" s="1"/>
  <c r="AC48" i="47" s="1"/>
  <c r="AB49" i="47" s="1"/>
  <c r="AX49" i="47"/>
  <c r="S49" i="47" s="1"/>
  <c r="AC49" i="47" s="1"/>
  <c r="AB50" i="47" s="1"/>
  <c r="AX50" i="47"/>
  <c r="S50" i="47" s="1"/>
  <c r="AC50" i="47" s="1"/>
  <c r="AB51" i="47" s="1"/>
  <c r="AX51" i="47"/>
  <c r="S51" i="47" s="1"/>
  <c r="AC51" i="47" s="1"/>
  <c r="AB52" i="47" s="1"/>
  <c r="AX52" i="47"/>
  <c r="S52" i="47" s="1"/>
  <c r="AC52" i="47" s="1"/>
  <c r="AB53" i="47" s="1"/>
  <c r="AX53" i="47"/>
  <c r="S53" i="47" s="1"/>
  <c r="AC53" i="47" s="1"/>
  <c r="AB54" i="47" s="1"/>
  <c r="AX54" i="47"/>
  <c r="S54" i="47" s="1"/>
  <c r="AC54" i="47" s="1"/>
  <c r="AB55" i="47" s="1"/>
  <c r="AX55" i="47"/>
  <c r="S55" i="47" s="1"/>
  <c r="AC55" i="47" s="1"/>
  <c r="AB56" i="47" s="1"/>
  <c r="AX56" i="47"/>
  <c r="S56" i="47" s="1"/>
  <c r="AC56" i="47" s="1"/>
  <c r="AB57" i="47" s="1"/>
  <c r="AX57" i="47"/>
  <c r="S57" i="47" s="1"/>
  <c r="AC57" i="47" s="1"/>
  <c r="AB58" i="47" s="1"/>
  <c r="AX58" i="47"/>
  <c r="S58" i="47" s="1"/>
  <c r="AC58" i="47" s="1"/>
  <c r="AB59" i="47" s="1"/>
  <c r="AX59" i="47"/>
  <c r="S59" i="47" s="1"/>
  <c r="AC59" i="47" s="1"/>
  <c r="AB60" i="47" s="1"/>
  <c r="AX60" i="47"/>
  <c r="S60" i="47" s="1"/>
  <c r="AC60" i="47" s="1"/>
  <c r="AB61" i="47" s="1"/>
  <c r="AX61" i="47"/>
  <c r="S61" i="47" s="1"/>
  <c r="AC61" i="47" s="1"/>
  <c r="AB62" i="47" s="1"/>
  <c r="AX62" i="47"/>
  <c r="S62" i="47" s="1"/>
  <c r="AC62" i="47" s="1"/>
  <c r="AB63" i="47" s="1"/>
  <c r="AX63" i="47"/>
  <c r="S63" i="47" s="1"/>
  <c r="AC63" i="47" s="1"/>
  <c r="AB64" i="47" s="1"/>
  <c r="AX64" i="47"/>
  <c r="S64" i="47" s="1"/>
  <c r="AC64" i="47" s="1"/>
  <c r="AB65" i="47" s="1"/>
  <c r="AX65" i="47"/>
  <c r="S65" i="47" s="1"/>
  <c r="AC65" i="47" s="1"/>
  <c r="AB66" i="47" s="1"/>
  <c r="AX66" i="47"/>
  <c r="S66" i="47" s="1"/>
  <c r="AC66" i="47" s="1"/>
  <c r="AB67" i="47" s="1"/>
  <c r="AX67" i="47"/>
  <c r="S67" i="47" s="1"/>
  <c r="AC67" i="47" s="1"/>
  <c r="AB68" i="47" s="1"/>
  <c r="AX68" i="47"/>
  <c r="S68" i="47" s="1"/>
  <c r="AC68" i="47" s="1"/>
  <c r="AB69" i="47" s="1"/>
  <c r="AX69" i="47"/>
  <c r="S69" i="47" s="1"/>
  <c r="AC69" i="47" s="1"/>
  <c r="AB70" i="47" s="1"/>
  <c r="AX70" i="47"/>
  <c r="S70" i="47" s="1"/>
  <c r="AC70" i="47" s="1"/>
  <c r="AB71" i="47" s="1"/>
  <c r="AX71" i="47"/>
  <c r="S71" i="47" s="1"/>
  <c r="AC71" i="47" s="1"/>
  <c r="AB72" i="47" s="1"/>
  <c r="AX72" i="47"/>
  <c r="S72" i="47" s="1"/>
  <c r="AC72" i="47" s="1"/>
  <c r="AB73" i="47" s="1"/>
  <c r="AX73" i="47"/>
  <c r="S73" i="47" s="1"/>
  <c r="AC73" i="47" s="1"/>
  <c r="AB74" i="47" s="1"/>
  <c r="AX76" i="47"/>
  <c r="S76" i="47" s="1"/>
  <c r="AC76" i="47" s="1"/>
  <c r="AB77" i="47" s="1"/>
  <c r="AX75" i="47"/>
  <c r="S75" i="47" s="1"/>
  <c r="AC75" i="47" s="1"/>
  <c r="AB76" i="47" s="1"/>
  <c r="AX74" i="47"/>
  <c r="S74" i="47" s="1"/>
  <c r="AC74" i="47" s="1"/>
  <c r="AB75" i="47" s="1"/>
  <c r="AX77" i="47"/>
  <c r="S77" i="47" s="1"/>
  <c r="AC77" i="47" s="1"/>
  <c r="AB78" i="47" s="1"/>
  <c r="AX78" i="47"/>
  <c r="S78" i="47" s="1"/>
  <c r="AC78" i="47" s="1"/>
  <c r="AB79" i="47" s="1"/>
  <c r="AK51" i="83"/>
  <c r="AT51" i="83" s="1"/>
  <c r="AJ51" i="83"/>
  <c r="AS16" i="39"/>
  <c r="AL16" i="39"/>
  <c r="AU16" i="39" s="1"/>
  <c r="Z82" i="26"/>
  <c r="AX74" i="83"/>
  <c r="S74" i="83" s="1"/>
  <c r="AC74" i="83" s="1"/>
  <c r="AB75" i="83" s="1"/>
  <c r="AX69" i="83"/>
  <c r="S69" i="83" s="1"/>
  <c r="AC69" i="83" s="1"/>
  <c r="AB70" i="83" s="1"/>
  <c r="AX63" i="83"/>
  <c r="S63" i="83" s="1"/>
  <c r="AC63" i="83" s="1"/>
  <c r="AB64" i="83" s="1"/>
  <c r="AX57" i="83"/>
  <c r="S57" i="83" s="1"/>
  <c r="AC57" i="83" s="1"/>
  <c r="AB58" i="83" s="1"/>
  <c r="AX51" i="83"/>
  <c r="S51" i="83" s="1"/>
  <c r="AC51" i="83" s="1"/>
  <c r="AB52" i="83" s="1"/>
  <c r="AX45" i="83"/>
  <c r="S45" i="83" s="1"/>
  <c r="AC45" i="83" s="1"/>
  <c r="AB46" i="83" s="1"/>
  <c r="AX39" i="83"/>
  <c r="S39" i="83" s="1"/>
  <c r="AC39" i="83" s="1"/>
  <c r="AB40" i="83" s="1"/>
  <c r="AX33" i="83"/>
  <c r="S33" i="83" s="1"/>
  <c r="AC33" i="83" s="1"/>
  <c r="AB34" i="83" s="1"/>
  <c r="AX27" i="83"/>
  <c r="S27" i="83" s="1"/>
  <c r="AC27" i="83" s="1"/>
  <c r="AB28" i="83" s="1"/>
  <c r="AX21" i="83"/>
  <c r="S21" i="83" s="1"/>
  <c r="AC21" i="83" s="1"/>
  <c r="AB22" i="83" s="1"/>
  <c r="AX15" i="83"/>
  <c r="S15" i="83" s="1"/>
  <c r="AC15" i="83" s="1"/>
  <c r="AB16" i="83" s="1"/>
  <c r="AX9" i="83"/>
  <c r="S9" i="83" s="1"/>
  <c r="AC9" i="83" s="1"/>
  <c r="AB10" i="83" s="1"/>
  <c r="AS8" i="39"/>
  <c r="AL8" i="39"/>
  <c r="AU8" i="39" s="1"/>
  <c r="X81" i="93"/>
  <c r="Z81" i="93" s="1"/>
  <c r="Y81" i="93"/>
  <c r="AS11" i="39"/>
  <c r="AL11" i="39"/>
  <c r="AU11" i="39" s="1"/>
  <c r="AS10" i="39"/>
  <c r="AL10" i="39"/>
  <c r="AU10" i="39" s="1"/>
  <c r="AS38" i="39"/>
  <c r="AL38" i="39"/>
  <c r="AU38" i="39" s="1"/>
  <c r="AS6" i="39"/>
  <c r="AL6" i="39"/>
  <c r="AU6" i="39" s="1"/>
  <c r="AS41" i="39"/>
  <c r="AL41" i="39"/>
  <c r="AU41" i="39" s="1"/>
  <c r="AS40" i="39"/>
  <c r="AL40" i="39"/>
  <c r="AU40" i="39" s="1"/>
  <c r="AR81" i="42"/>
  <c r="Z79" i="45"/>
  <c r="AS70" i="39"/>
  <c r="AL70" i="39"/>
  <c r="AU70" i="39" s="1"/>
  <c r="AS62" i="39"/>
  <c r="AL62" i="39"/>
  <c r="AU62" i="39" s="1"/>
  <c r="AR76" i="94"/>
  <c r="AS23" i="39"/>
  <c r="AL23" i="39"/>
  <c r="AU23" i="39" s="1"/>
  <c r="AR79" i="46"/>
  <c r="W83" i="73"/>
  <c r="AG82" i="73"/>
  <c r="AP82" i="73" s="1"/>
  <c r="AE82" i="73"/>
  <c r="AF82" i="73"/>
  <c r="AO82" i="73" s="1"/>
  <c r="AR80" i="81"/>
  <c r="AS14" i="39"/>
  <c r="AL14" i="39"/>
  <c r="AU14" i="39" s="1"/>
  <c r="AE79" i="47"/>
  <c r="AF79" i="47"/>
  <c r="AO79" i="47" s="1"/>
  <c r="AO81" i="47" s="1"/>
  <c r="AX79" i="47"/>
  <c r="S79" i="47" s="1"/>
  <c r="AC79" i="47" s="1"/>
  <c r="AG79" i="47"/>
  <c r="AP79" i="47" s="1"/>
  <c r="AP81" i="47" s="1"/>
  <c r="AX5" i="47" l="1"/>
  <c r="S5" i="47" s="1"/>
  <c r="AC5" i="47" s="1"/>
  <c r="AB6" i="47" s="1"/>
  <c r="AX11" i="47"/>
  <c r="S11" i="47" s="1"/>
  <c r="AC11" i="47" s="1"/>
  <c r="AB12" i="47" s="1"/>
  <c r="AX4" i="47"/>
  <c r="S4" i="47" s="1"/>
  <c r="AC4" i="47" s="1"/>
  <c r="AB5" i="47" s="1"/>
  <c r="AX36" i="47"/>
  <c r="S36" i="47" s="1"/>
  <c r="AC36" i="47" s="1"/>
  <c r="AB37" i="47" s="1"/>
  <c r="AX30" i="47"/>
  <c r="S30" i="47" s="1"/>
  <c r="AC30" i="47" s="1"/>
  <c r="AB31" i="47" s="1"/>
  <c r="AX24" i="47"/>
  <c r="S24" i="47" s="1"/>
  <c r="AC24" i="47" s="1"/>
  <c r="AB25" i="47" s="1"/>
  <c r="AX17" i="47"/>
  <c r="S17" i="47" s="1"/>
  <c r="AC17" i="47" s="1"/>
  <c r="AB18" i="47" s="1"/>
  <c r="AX10" i="47"/>
  <c r="S10" i="47" s="1"/>
  <c r="AC10" i="47" s="1"/>
  <c r="AB11" i="47" s="1"/>
  <c r="AX35" i="47"/>
  <c r="S35" i="47" s="1"/>
  <c r="AC35" i="47" s="1"/>
  <c r="AB36" i="47" s="1"/>
  <c r="AX29" i="47"/>
  <c r="S29" i="47" s="1"/>
  <c r="AC29" i="47" s="1"/>
  <c r="AB30" i="47" s="1"/>
  <c r="AX23" i="47"/>
  <c r="S23" i="47" s="1"/>
  <c r="AC23" i="47" s="1"/>
  <c r="AB24" i="47" s="1"/>
  <c r="AX16" i="47"/>
  <c r="S16" i="47" s="1"/>
  <c r="AC16" i="47" s="1"/>
  <c r="AB17" i="47" s="1"/>
  <c r="AX8" i="47"/>
  <c r="S8" i="47" s="1"/>
  <c r="AC8" i="47" s="1"/>
  <c r="AB9" i="47" s="1"/>
  <c r="AX40" i="47"/>
  <c r="S40" i="47" s="1"/>
  <c r="AC40" i="47" s="1"/>
  <c r="AB41" i="47" s="1"/>
  <c r="AX34" i="47"/>
  <c r="S34" i="47" s="1"/>
  <c r="AC34" i="47" s="1"/>
  <c r="AB35" i="47" s="1"/>
  <c r="AX28" i="47"/>
  <c r="S28" i="47" s="1"/>
  <c r="AC28" i="47" s="1"/>
  <c r="AB29" i="47" s="1"/>
  <c r="AX22" i="47"/>
  <c r="S22" i="47" s="1"/>
  <c r="AC22" i="47" s="1"/>
  <c r="AB23" i="47" s="1"/>
  <c r="AX14" i="47"/>
  <c r="S14" i="47" s="1"/>
  <c r="AC14" i="47" s="1"/>
  <c r="AB15" i="47" s="1"/>
  <c r="AX7" i="47"/>
  <c r="S7" i="47" s="1"/>
  <c r="AC7" i="47" s="1"/>
  <c r="AB8" i="47" s="1"/>
  <c r="Z78" i="74"/>
  <c r="Z81" i="90"/>
  <c r="Z81" i="82"/>
  <c r="AF81" i="82" s="1"/>
  <c r="AO81" i="82" s="1"/>
  <c r="AJ45" i="83"/>
  <c r="AS45" i="83" s="1"/>
  <c r="AX6" i="47"/>
  <c r="S6" i="47" s="1"/>
  <c r="AC6" i="47" s="1"/>
  <c r="AB7" i="47" s="1"/>
  <c r="AG81" i="82"/>
  <c r="AP81" i="82" s="1"/>
  <c r="AE81" i="82"/>
  <c r="AJ3" i="47"/>
  <c r="AB4" i="47"/>
  <c r="AK63" i="47"/>
  <c r="AT63" i="47" s="1"/>
  <c r="AJ63" i="47"/>
  <c r="AJ45" i="47"/>
  <c r="AK45" i="47"/>
  <c r="AT45" i="47" s="1"/>
  <c r="AK21" i="47"/>
  <c r="AT21" i="47" s="1"/>
  <c r="AJ5" i="47"/>
  <c r="AK5" i="47"/>
  <c r="AT5" i="47" s="1"/>
  <c r="AI81" i="81"/>
  <c r="AN81" i="81"/>
  <c r="AJ23" i="83"/>
  <c r="AK23" i="83"/>
  <c r="AT23" i="83" s="1"/>
  <c r="AJ59" i="83"/>
  <c r="AK59" i="83"/>
  <c r="AT59" i="83" s="1"/>
  <c r="AL45" i="83"/>
  <c r="AU45" i="83" s="1"/>
  <c r="AG78" i="74"/>
  <c r="AP78" i="74" s="1"/>
  <c r="AF78" i="74"/>
  <c r="AO78" i="74" s="1"/>
  <c r="AE78" i="74"/>
  <c r="W79" i="74"/>
  <c r="AF80" i="78"/>
  <c r="AO80" i="78" s="1"/>
  <c r="AE80" i="78"/>
  <c r="W81" i="78"/>
  <c r="AG80" i="78"/>
  <c r="AP80" i="78" s="1"/>
  <c r="AF81" i="90"/>
  <c r="AO81" i="90" s="1"/>
  <c r="AG81" i="90"/>
  <c r="AP81" i="90" s="1"/>
  <c r="AE81" i="90"/>
  <c r="W82" i="90"/>
  <c r="AR78" i="27"/>
  <c r="AJ36" i="83"/>
  <c r="AK36" i="83"/>
  <c r="AT36" i="83" s="1"/>
  <c r="AJ72" i="83"/>
  <c r="AK72" i="83"/>
  <c r="AT72" i="83" s="1"/>
  <c r="AJ69" i="83"/>
  <c r="AJ31" i="83"/>
  <c r="AK31" i="83"/>
  <c r="AT31" i="83" s="1"/>
  <c r="AJ67" i="83"/>
  <c r="AK67" i="83"/>
  <c r="AT67" i="83" s="1"/>
  <c r="AE81" i="41"/>
  <c r="W82" i="41"/>
  <c r="AF81" i="41"/>
  <c r="AO81" i="41" s="1"/>
  <c r="AG81" i="41"/>
  <c r="AP81" i="41" s="1"/>
  <c r="AJ32" i="83"/>
  <c r="AK32" i="83"/>
  <c r="AT32" i="83" s="1"/>
  <c r="AJ68" i="83"/>
  <c r="AK68" i="83"/>
  <c r="AT68" i="83" s="1"/>
  <c r="AJ9" i="83"/>
  <c r="AK9" i="83"/>
  <c r="AT9" i="83" s="1"/>
  <c r="AJ5" i="83"/>
  <c r="W82" i="93"/>
  <c r="AG81" i="93"/>
  <c r="AP81" i="93" s="1"/>
  <c r="AF81" i="93"/>
  <c r="AO81" i="93" s="1"/>
  <c r="AE81" i="93"/>
  <c r="AS51" i="83"/>
  <c r="AL51" i="83"/>
  <c r="AU51" i="83" s="1"/>
  <c r="AJ33" i="47"/>
  <c r="AK33" i="47"/>
  <c r="AT33" i="47" s="1"/>
  <c r="AJ34" i="83"/>
  <c r="AK34" i="83"/>
  <c r="AT34" i="83" s="1"/>
  <c r="AJ70" i="83"/>
  <c r="AK70" i="83"/>
  <c r="AT70" i="83" s="1"/>
  <c r="AJ74" i="47"/>
  <c r="AK74" i="47"/>
  <c r="AT74" i="47" s="1"/>
  <c r="AK68" i="47"/>
  <c r="AT68" i="47" s="1"/>
  <c r="AJ68" i="47"/>
  <c r="AK62" i="47"/>
  <c r="AT62" i="47" s="1"/>
  <c r="AJ62" i="47"/>
  <c r="AJ56" i="47"/>
  <c r="AK56" i="47"/>
  <c r="AT56" i="47" s="1"/>
  <c r="AK50" i="47"/>
  <c r="AT50" i="47" s="1"/>
  <c r="AJ50" i="47"/>
  <c r="AK44" i="47"/>
  <c r="AT44" i="47" s="1"/>
  <c r="AJ44" i="47"/>
  <c r="AK38" i="47"/>
  <c r="AT38" i="47" s="1"/>
  <c r="AJ38" i="47"/>
  <c r="AK32" i="47"/>
  <c r="AT32" i="47" s="1"/>
  <c r="AJ32" i="47"/>
  <c r="AK26" i="47"/>
  <c r="AT26" i="47" s="1"/>
  <c r="AJ26" i="47"/>
  <c r="AK20" i="47"/>
  <c r="AT20" i="47" s="1"/>
  <c r="AJ20" i="47"/>
  <c r="AK14" i="47"/>
  <c r="AT14" i="47" s="1"/>
  <c r="AJ14" i="47"/>
  <c r="AJ8" i="47"/>
  <c r="AK8" i="47"/>
  <c r="AT8" i="47" s="1"/>
  <c r="AJ29" i="83"/>
  <c r="AK29" i="83"/>
  <c r="AT29" i="83" s="1"/>
  <c r="AJ65" i="83"/>
  <c r="AK65" i="83"/>
  <c r="AT65" i="83" s="1"/>
  <c r="AH82" i="86"/>
  <c r="AQ82" i="86" s="1"/>
  <c r="AR81" i="30"/>
  <c r="AR76" i="75"/>
  <c r="AK6" i="83"/>
  <c r="AT6" i="83" s="1"/>
  <c r="AJ6" i="83"/>
  <c r="AK42" i="83"/>
  <c r="AT42" i="83" s="1"/>
  <c r="AJ42" i="83"/>
  <c r="AJ78" i="83"/>
  <c r="AK78" i="83"/>
  <c r="AT78" i="83" s="1"/>
  <c r="AR81" i="86"/>
  <c r="AG82" i="42"/>
  <c r="AP82" i="42" s="1"/>
  <c r="AF82" i="42"/>
  <c r="AO82" i="42" s="1"/>
  <c r="AE82" i="42"/>
  <c r="W83" i="42"/>
  <c r="AK37" i="83"/>
  <c r="AT37" i="83" s="1"/>
  <c r="AJ37" i="83"/>
  <c r="AJ73" i="83"/>
  <c r="AK73" i="83"/>
  <c r="AT73" i="83" s="1"/>
  <c r="AJ38" i="83"/>
  <c r="AK38" i="83"/>
  <c r="AT38" i="83" s="1"/>
  <c r="AJ74" i="83"/>
  <c r="AK74" i="83"/>
  <c r="AT74" i="83" s="1"/>
  <c r="AJ63" i="83"/>
  <c r="AJ39" i="83"/>
  <c r="AI82" i="37"/>
  <c r="AN82" i="37"/>
  <c r="AJ28" i="83"/>
  <c r="AK28" i="83"/>
  <c r="AT28" i="83" s="1"/>
  <c r="AJ27" i="47"/>
  <c r="AK27" i="47"/>
  <c r="AT27" i="47" s="1"/>
  <c r="Y83" i="73"/>
  <c r="X83" i="73"/>
  <c r="AJ40" i="83"/>
  <c r="AK40" i="83"/>
  <c r="AT40" i="83" s="1"/>
  <c r="AJ75" i="83"/>
  <c r="AK75" i="83"/>
  <c r="AT75" i="83" s="1"/>
  <c r="AJ79" i="47"/>
  <c r="AS79" i="47" s="1"/>
  <c r="AK79" i="47"/>
  <c r="AT79" i="47" s="1"/>
  <c r="AJ73" i="47"/>
  <c r="AK73" i="47"/>
  <c r="AT73" i="47" s="1"/>
  <c r="AJ67" i="47"/>
  <c r="AK67" i="47"/>
  <c r="AT67" i="47" s="1"/>
  <c r="AJ61" i="47"/>
  <c r="AK61" i="47"/>
  <c r="AT61" i="47" s="1"/>
  <c r="AJ55" i="47"/>
  <c r="AK55" i="47"/>
  <c r="AT55" i="47" s="1"/>
  <c r="AJ49" i="47"/>
  <c r="AK49" i="47"/>
  <c r="AT49" i="47" s="1"/>
  <c r="AJ43" i="47"/>
  <c r="AK43" i="47"/>
  <c r="AT43" i="47" s="1"/>
  <c r="AJ37" i="47"/>
  <c r="AK37" i="47"/>
  <c r="AT37" i="47" s="1"/>
  <c r="AJ31" i="47"/>
  <c r="AK31" i="47"/>
  <c r="AT31" i="47" s="1"/>
  <c r="AJ25" i="47"/>
  <c r="AK25" i="47"/>
  <c r="AT25" i="47" s="1"/>
  <c r="AJ19" i="47"/>
  <c r="AK19" i="47"/>
  <c r="AT19" i="47" s="1"/>
  <c r="AJ13" i="47"/>
  <c r="AK13" i="47"/>
  <c r="AT13" i="47" s="1"/>
  <c r="AJ7" i="47"/>
  <c r="AK7" i="47"/>
  <c r="AT7" i="47" s="1"/>
  <c r="X82" i="81"/>
  <c r="Z82" i="81" s="1"/>
  <c r="Y82" i="81"/>
  <c r="AH77" i="89"/>
  <c r="AQ77" i="89" s="1"/>
  <c r="AI82" i="38"/>
  <c r="AN82" i="38"/>
  <c r="AJ35" i="83"/>
  <c r="AK35" i="83"/>
  <c r="AT35" i="83" s="1"/>
  <c r="AJ71" i="83"/>
  <c r="AK71" i="83"/>
  <c r="AT71" i="83" s="1"/>
  <c r="AJ12" i="83"/>
  <c r="AK12" i="83"/>
  <c r="AT12" i="83" s="1"/>
  <c r="AK48" i="83"/>
  <c r="AT48" i="83" s="1"/>
  <c r="AJ48" i="83"/>
  <c r="AF77" i="94"/>
  <c r="AO77" i="94" s="1"/>
  <c r="AG77" i="94"/>
  <c r="AP77" i="94" s="1"/>
  <c r="W78" i="94"/>
  <c r="AE77" i="94"/>
  <c r="AJ7" i="83"/>
  <c r="AK7" i="83"/>
  <c r="AT7" i="83" s="1"/>
  <c r="AJ43" i="83"/>
  <c r="AK43" i="83"/>
  <c r="AT43" i="83" s="1"/>
  <c r="AJ79" i="83"/>
  <c r="AS79" i="83" s="1"/>
  <c r="AK79" i="83"/>
  <c r="AT79" i="83" s="1"/>
  <c r="AH82" i="30"/>
  <c r="AQ82" i="30" s="1"/>
  <c r="AS4" i="39"/>
  <c r="AL4" i="39"/>
  <c r="AU4" i="39" s="1"/>
  <c r="AJ8" i="83"/>
  <c r="AK8" i="83"/>
  <c r="AT8" i="83" s="1"/>
  <c r="AJ44" i="83"/>
  <c r="AK44" i="83"/>
  <c r="AT44" i="83" s="1"/>
  <c r="Y79" i="35"/>
  <c r="X79" i="35"/>
  <c r="AK77" i="47"/>
  <c r="AT77" i="47" s="1"/>
  <c r="AJ77" i="47"/>
  <c r="AJ39" i="47"/>
  <c r="AK39" i="47"/>
  <c r="AT39" i="47" s="1"/>
  <c r="AJ10" i="83"/>
  <c r="AK10" i="83"/>
  <c r="AT10" i="83" s="1"/>
  <c r="AK46" i="83"/>
  <c r="AT46" i="83" s="1"/>
  <c r="AJ46" i="83"/>
  <c r="AE82" i="26"/>
  <c r="W83" i="26"/>
  <c r="AG82" i="26"/>
  <c r="AP82" i="26" s="1"/>
  <c r="AF82" i="26"/>
  <c r="AO82" i="26" s="1"/>
  <c r="AJ78" i="47"/>
  <c r="AK78" i="47"/>
  <c r="AT78" i="47" s="1"/>
  <c r="AK72" i="47"/>
  <c r="AT72" i="47" s="1"/>
  <c r="AJ72" i="47"/>
  <c r="AJ66" i="47"/>
  <c r="AK66" i="47"/>
  <c r="AT66" i="47" s="1"/>
  <c r="AJ60" i="47"/>
  <c r="AK60" i="47"/>
  <c r="AT60" i="47" s="1"/>
  <c r="AK54" i="47"/>
  <c r="AT54" i="47" s="1"/>
  <c r="AJ54" i="47"/>
  <c r="AJ48" i="47"/>
  <c r="AK48" i="47"/>
  <c r="AT48" i="47" s="1"/>
  <c r="AJ42" i="47"/>
  <c r="AK42" i="47"/>
  <c r="AT42" i="47" s="1"/>
  <c r="AJ36" i="47"/>
  <c r="AK36" i="47"/>
  <c r="AT36" i="47" s="1"/>
  <c r="AJ30" i="47"/>
  <c r="AK30" i="47"/>
  <c r="AT30" i="47" s="1"/>
  <c r="AJ24" i="47"/>
  <c r="AK24" i="47"/>
  <c r="AT24" i="47" s="1"/>
  <c r="AJ18" i="47"/>
  <c r="AK18" i="47"/>
  <c r="AT18" i="47" s="1"/>
  <c r="AJ12" i="47"/>
  <c r="AK12" i="47"/>
  <c r="AT12" i="47" s="1"/>
  <c r="AJ6" i="47"/>
  <c r="AK6" i="47"/>
  <c r="AT6" i="47" s="1"/>
  <c r="AR77" i="74"/>
  <c r="AR79" i="83"/>
  <c r="AR81" i="83" s="1"/>
  <c r="AB4" i="83"/>
  <c r="AJ3" i="83"/>
  <c r="AJ41" i="83"/>
  <c r="AK41" i="83"/>
  <c r="AT41" i="83" s="1"/>
  <c r="AJ77" i="83"/>
  <c r="AK77" i="83"/>
  <c r="AT77" i="83" s="1"/>
  <c r="Z82" i="86"/>
  <c r="AG80" i="46"/>
  <c r="AP80" i="46" s="1"/>
  <c r="AF80" i="46"/>
  <c r="AO80" i="46" s="1"/>
  <c r="AE80" i="46"/>
  <c r="W81" i="46"/>
  <c r="AK18" i="83"/>
  <c r="AT18" i="83" s="1"/>
  <c r="AJ18" i="83"/>
  <c r="AJ54" i="83"/>
  <c r="AK54" i="83"/>
  <c r="AT54" i="83" s="1"/>
  <c r="AR80" i="82"/>
  <c r="AJ13" i="83"/>
  <c r="AK13" i="83"/>
  <c r="AT13" i="83" s="1"/>
  <c r="AJ49" i="83"/>
  <c r="AK49" i="83"/>
  <c r="AT49" i="83" s="1"/>
  <c r="Z82" i="30"/>
  <c r="AH77" i="75"/>
  <c r="AQ77" i="75" s="1"/>
  <c r="AH82" i="25"/>
  <c r="AQ82" i="25" s="1"/>
  <c r="AJ14" i="83"/>
  <c r="AK14" i="83"/>
  <c r="AT14" i="83" s="1"/>
  <c r="AJ50" i="83"/>
  <c r="AK50" i="83"/>
  <c r="AT50" i="83" s="1"/>
  <c r="AH79" i="29"/>
  <c r="AQ79" i="29" s="1"/>
  <c r="Y82" i="33"/>
  <c r="X82" i="33"/>
  <c r="Y82" i="85"/>
  <c r="X82" i="85"/>
  <c r="AJ69" i="47"/>
  <c r="AK69" i="47"/>
  <c r="AT69" i="47" s="1"/>
  <c r="AJ51" i="47"/>
  <c r="AK51" i="47"/>
  <c r="AT51" i="47" s="1"/>
  <c r="AK15" i="47"/>
  <c r="AT15" i="47" s="1"/>
  <c r="AJ16" i="83"/>
  <c r="AK16" i="83"/>
  <c r="AT16" i="83" s="1"/>
  <c r="AJ52" i="83"/>
  <c r="AK52" i="83"/>
  <c r="AT52" i="83" s="1"/>
  <c r="AJ75" i="47"/>
  <c r="AK75" i="47"/>
  <c r="AT75" i="47" s="1"/>
  <c r="AK71" i="47"/>
  <c r="AT71" i="47" s="1"/>
  <c r="AJ71" i="47"/>
  <c r="AJ65" i="47"/>
  <c r="AK65" i="47"/>
  <c r="AT65" i="47" s="1"/>
  <c r="AK59" i="47"/>
  <c r="AT59" i="47" s="1"/>
  <c r="AJ59" i="47"/>
  <c r="AK53" i="47"/>
  <c r="AT53" i="47" s="1"/>
  <c r="AJ53" i="47"/>
  <c r="AK47" i="47"/>
  <c r="AT47" i="47" s="1"/>
  <c r="AJ47" i="47"/>
  <c r="AK41" i="47"/>
  <c r="AT41" i="47" s="1"/>
  <c r="AJ41" i="47"/>
  <c r="AK35" i="47"/>
  <c r="AT35" i="47" s="1"/>
  <c r="AJ35" i="47"/>
  <c r="AK29" i="47"/>
  <c r="AT29" i="47" s="1"/>
  <c r="AJ29" i="47"/>
  <c r="AK23" i="47"/>
  <c r="AT23" i="47" s="1"/>
  <c r="AJ23" i="47"/>
  <c r="AK17" i="47"/>
  <c r="AT17" i="47" s="1"/>
  <c r="AJ17" i="47"/>
  <c r="AK11" i="47"/>
  <c r="AT11" i="47" s="1"/>
  <c r="AJ11" i="47"/>
  <c r="Z77" i="89"/>
  <c r="AR80" i="90"/>
  <c r="AJ11" i="83"/>
  <c r="AK11" i="83"/>
  <c r="AT11" i="83" s="1"/>
  <c r="AJ47" i="83"/>
  <c r="AK47" i="83"/>
  <c r="AT47" i="83" s="1"/>
  <c r="AK15" i="83"/>
  <c r="AT15" i="83" s="1"/>
  <c r="AJ15" i="83"/>
  <c r="X83" i="77"/>
  <c r="Y83" i="77"/>
  <c r="AH81" i="90"/>
  <c r="AQ81" i="90" s="1"/>
  <c r="AR81" i="25"/>
  <c r="AK24" i="83"/>
  <c r="AT24" i="83" s="1"/>
  <c r="AJ24" i="83"/>
  <c r="AK60" i="83"/>
  <c r="AT60" i="83" s="1"/>
  <c r="AJ60" i="83"/>
  <c r="AJ27" i="83"/>
  <c r="AH79" i="27"/>
  <c r="AQ79" i="27" s="1"/>
  <c r="AQ81" i="27" s="1"/>
  <c r="AZ3" i="27"/>
  <c r="AX5" i="27" s="1"/>
  <c r="S5" i="27" s="1"/>
  <c r="AC5" i="27" s="1"/>
  <c r="AB6" i="27" s="1"/>
  <c r="AX8" i="27"/>
  <c r="S8" i="27" s="1"/>
  <c r="AC8" i="27" s="1"/>
  <c r="AB9" i="27" s="1"/>
  <c r="AX9" i="27"/>
  <c r="S9" i="27" s="1"/>
  <c r="AC9" i="27" s="1"/>
  <c r="AB10" i="27" s="1"/>
  <c r="AX10" i="27"/>
  <c r="S10" i="27" s="1"/>
  <c r="AC10" i="27" s="1"/>
  <c r="AB11" i="27" s="1"/>
  <c r="AX12" i="27"/>
  <c r="S12" i="27" s="1"/>
  <c r="AC12" i="27" s="1"/>
  <c r="AB13" i="27" s="1"/>
  <c r="AX13" i="27"/>
  <c r="S13" i="27" s="1"/>
  <c r="AC13" i="27" s="1"/>
  <c r="AB14" i="27" s="1"/>
  <c r="AX14" i="27"/>
  <c r="S14" i="27" s="1"/>
  <c r="AC14" i="27" s="1"/>
  <c r="AB15" i="27" s="1"/>
  <c r="AX15" i="27"/>
  <c r="S15" i="27" s="1"/>
  <c r="AC15" i="27" s="1"/>
  <c r="AB16" i="27" s="1"/>
  <c r="AX16" i="27"/>
  <c r="S16" i="27" s="1"/>
  <c r="AC16" i="27" s="1"/>
  <c r="AB17" i="27" s="1"/>
  <c r="AX17" i="27"/>
  <c r="S17" i="27" s="1"/>
  <c r="AC17" i="27" s="1"/>
  <c r="AB18" i="27" s="1"/>
  <c r="AX18" i="27"/>
  <c r="S18" i="27" s="1"/>
  <c r="AC18" i="27" s="1"/>
  <c r="AB19" i="27" s="1"/>
  <c r="AX19" i="27"/>
  <c r="S19" i="27" s="1"/>
  <c r="AC19" i="27" s="1"/>
  <c r="AB20" i="27" s="1"/>
  <c r="AX20" i="27"/>
  <c r="S20" i="27" s="1"/>
  <c r="AC20" i="27" s="1"/>
  <c r="AB21" i="27" s="1"/>
  <c r="AX21" i="27"/>
  <c r="S21" i="27" s="1"/>
  <c r="AC21" i="27" s="1"/>
  <c r="AB22" i="27" s="1"/>
  <c r="AX22" i="27"/>
  <c r="S22" i="27" s="1"/>
  <c r="AC22" i="27" s="1"/>
  <c r="AB23" i="27" s="1"/>
  <c r="AX23" i="27"/>
  <c r="S23" i="27" s="1"/>
  <c r="AC23" i="27" s="1"/>
  <c r="AB24" i="27" s="1"/>
  <c r="AX24" i="27"/>
  <c r="S24" i="27" s="1"/>
  <c r="AC24" i="27" s="1"/>
  <c r="AB25" i="27" s="1"/>
  <c r="AX25" i="27"/>
  <c r="S25" i="27" s="1"/>
  <c r="AC25" i="27" s="1"/>
  <c r="AB26" i="27" s="1"/>
  <c r="AX26" i="27"/>
  <c r="S26" i="27" s="1"/>
  <c r="AC26" i="27" s="1"/>
  <c r="AB27" i="27" s="1"/>
  <c r="AX27" i="27"/>
  <c r="S27" i="27" s="1"/>
  <c r="AC27" i="27" s="1"/>
  <c r="AB28" i="27" s="1"/>
  <c r="AX28" i="27"/>
  <c r="S28" i="27" s="1"/>
  <c r="AC28" i="27" s="1"/>
  <c r="AB29" i="27" s="1"/>
  <c r="AX29" i="27"/>
  <c r="S29" i="27" s="1"/>
  <c r="AC29" i="27" s="1"/>
  <c r="AB30" i="27" s="1"/>
  <c r="AX30" i="27"/>
  <c r="S30" i="27" s="1"/>
  <c r="AC30" i="27" s="1"/>
  <c r="AB31" i="27" s="1"/>
  <c r="AX31" i="27"/>
  <c r="S31" i="27" s="1"/>
  <c r="AC31" i="27" s="1"/>
  <c r="AB32" i="27" s="1"/>
  <c r="AX32" i="27"/>
  <c r="S32" i="27" s="1"/>
  <c r="AC32" i="27" s="1"/>
  <c r="AB33" i="27" s="1"/>
  <c r="AX33" i="27"/>
  <c r="S33" i="27" s="1"/>
  <c r="AC33" i="27" s="1"/>
  <c r="AB34" i="27" s="1"/>
  <c r="AX34" i="27"/>
  <c r="S34" i="27" s="1"/>
  <c r="AC34" i="27" s="1"/>
  <c r="AB35" i="27" s="1"/>
  <c r="AX35" i="27"/>
  <c r="S35" i="27" s="1"/>
  <c r="AC35" i="27" s="1"/>
  <c r="AB36" i="27" s="1"/>
  <c r="AX36" i="27"/>
  <c r="S36" i="27" s="1"/>
  <c r="AC36" i="27" s="1"/>
  <c r="AB37" i="27" s="1"/>
  <c r="AX37" i="27"/>
  <c r="S37" i="27" s="1"/>
  <c r="AC37" i="27" s="1"/>
  <c r="AB38" i="27" s="1"/>
  <c r="AX38" i="27"/>
  <c r="S38" i="27" s="1"/>
  <c r="AC38" i="27" s="1"/>
  <c r="AB39" i="27" s="1"/>
  <c r="AX39" i="27"/>
  <c r="S39" i="27" s="1"/>
  <c r="AC39" i="27" s="1"/>
  <c r="AB40" i="27" s="1"/>
  <c r="AX40" i="27"/>
  <c r="S40" i="27" s="1"/>
  <c r="AC40" i="27" s="1"/>
  <c r="AB41" i="27" s="1"/>
  <c r="AX41" i="27"/>
  <c r="S41" i="27" s="1"/>
  <c r="AC41" i="27" s="1"/>
  <c r="AB42" i="27" s="1"/>
  <c r="AX42" i="27"/>
  <c r="S42" i="27" s="1"/>
  <c r="AC42" i="27" s="1"/>
  <c r="AB43" i="27" s="1"/>
  <c r="AX43" i="27"/>
  <c r="S43" i="27" s="1"/>
  <c r="AC43" i="27" s="1"/>
  <c r="AB44" i="27" s="1"/>
  <c r="AX44" i="27"/>
  <c r="S44" i="27" s="1"/>
  <c r="AC44" i="27" s="1"/>
  <c r="AB45" i="27" s="1"/>
  <c r="AX45" i="27"/>
  <c r="S45" i="27" s="1"/>
  <c r="AC45" i="27" s="1"/>
  <c r="AB46" i="27" s="1"/>
  <c r="AX46" i="27"/>
  <c r="S46" i="27" s="1"/>
  <c r="AC46" i="27" s="1"/>
  <c r="AB47" i="27" s="1"/>
  <c r="AX47" i="27"/>
  <c r="S47" i="27" s="1"/>
  <c r="AC47" i="27" s="1"/>
  <c r="AB48" i="27" s="1"/>
  <c r="AX48" i="27"/>
  <c r="S48" i="27" s="1"/>
  <c r="AC48" i="27" s="1"/>
  <c r="AB49" i="27" s="1"/>
  <c r="AX49" i="27"/>
  <c r="S49" i="27" s="1"/>
  <c r="AC49" i="27" s="1"/>
  <c r="AB50" i="27" s="1"/>
  <c r="AX50" i="27"/>
  <c r="S50" i="27" s="1"/>
  <c r="AC50" i="27" s="1"/>
  <c r="AB51" i="27" s="1"/>
  <c r="AX51" i="27"/>
  <c r="S51" i="27" s="1"/>
  <c r="AC51" i="27" s="1"/>
  <c r="AB52" i="27" s="1"/>
  <c r="AX52" i="27"/>
  <c r="S52" i="27" s="1"/>
  <c r="AC52" i="27" s="1"/>
  <c r="AB53" i="27" s="1"/>
  <c r="AX53" i="27"/>
  <c r="S53" i="27" s="1"/>
  <c r="AC53" i="27" s="1"/>
  <c r="AB54" i="27" s="1"/>
  <c r="AX54" i="27"/>
  <c r="S54" i="27" s="1"/>
  <c r="AC54" i="27" s="1"/>
  <c r="AB55" i="27" s="1"/>
  <c r="AX55" i="27"/>
  <c r="S55" i="27" s="1"/>
  <c r="AC55" i="27" s="1"/>
  <c r="AB56" i="27" s="1"/>
  <c r="AX56" i="27"/>
  <c r="S56" i="27" s="1"/>
  <c r="AC56" i="27" s="1"/>
  <c r="AB57" i="27" s="1"/>
  <c r="AX57" i="27"/>
  <c r="S57" i="27" s="1"/>
  <c r="AC57" i="27" s="1"/>
  <c r="AB58" i="27" s="1"/>
  <c r="AX58" i="27"/>
  <c r="S58" i="27" s="1"/>
  <c r="AC58" i="27" s="1"/>
  <c r="AB59" i="27" s="1"/>
  <c r="AX59" i="27"/>
  <c r="S59" i="27" s="1"/>
  <c r="AC59" i="27" s="1"/>
  <c r="AB60" i="27" s="1"/>
  <c r="AX60" i="27"/>
  <c r="S60" i="27" s="1"/>
  <c r="AC60" i="27" s="1"/>
  <c r="AB61" i="27" s="1"/>
  <c r="AX61" i="27"/>
  <c r="S61" i="27" s="1"/>
  <c r="AC61" i="27" s="1"/>
  <c r="AB62" i="27" s="1"/>
  <c r="AX62" i="27"/>
  <c r="S62" i="27" s="1"/>
  <c r="AC62" i="27" s="1"/>
  <c r="AB63" i="27" s="1"/>
  <c r="AX63" i="27"/>
  <c r="S63" i="27" s="1"/>
  <c r="AC63" i="27" s="1"/>
  <c r="AB64" i="27" s="1"/>
  <c r="AX64" i="27"/>
  <c r="S64" i="27" s="1"/>
  <c r="AC64" i="27" s="1"/>
  <c r="AB65" i="27" s="1"/>
  <c r="AX65" i="27"/>
  <c r="S65" i="27" s="1"/>
  <c r="AC65" i="27" s="1"/>
  <c r="AB66" i="27" s="1"/>
  <c r="AX66" i="27"/>
  <c r="S66" i="27" s="1"/>
  <c r="AC66" i="27" s="1"/>
  <c r="AB67" i="27" s="1"/>
  <c r="AX67" i="27"/>
  <c r="S67" i="27" s="1"/>
  <c r="AC67" i="27" s="1"/>
  <c r="AB68" i="27" s="1"/>
  <c r="AX68" i="27"/>
  <c r="S68" i="27" s="1"/>
  <c r="AC68" i="27" s="1"/>
  <c r="AB69" i="27" s="1"/>
  <c r="AX69" i="27"/>
  <c r="S69" i="27" s="1"/>
  <c r="AC69" i="27" s="1"/>
  <c r="AB70" i="27" s="1"/>
  <c r="AX70" i="27"/>
  <c r="S70" i="27" s="1"/>
  <c r="AC70" i="27" s="1"/>
  <c r="AB71" i="27" s="1"/>
  <c r="AX71" i="27"/>
  <c r="S71" i="27" s="1"/>
  <c r="AC71" i="27" s="1"/>
  <c r="AB72" i="27" s="1"/>
  <c r="AX72" i="27"/>
  <c r="S72" i="27" s="1"/>
  <c r="AC72" i="27" s="1"/>
  <c r="AB73" i="27" s="1"/>
  <c r="AX73" i="27"/>
  <c r="S73" i="27" s="1"/>
  <c r="AC73" i="27" s="1"/>
  <c r="AB74" i="27" s="1"/>
  <c r="AX78" i="27"/>
  <c r="S78" i="27" s="1"/>
  <c r="AC78" i="27" s="1"/>
  <c r="AB79" i="27" s="1"/>
  <c r="AX75" i="27"/>
  <c r="S75" i="27" s="1"/>
  <c r="AC75" i="27" s="1"/>
  <c r="AB76" i="27" s="1"/>
  <c r="AX77" i="27"/>
  <c r="S77" i="27" s="1"/>
  <c r="AC77" i="27" s="1"/>
  <c r="AB78" i="27" s="1"/>
  <c r="AX76" i="27"/>
  <c r="S76" i="27" s="1"/>
  <c r="AC76" i="27" s="1"/>
  <c r="AB77" i="27" s="1"/>
  <c r="AX74" i="27"/>
  <c r="S74" i="27" s="1"/>
  <c r="AC74" i="27" s="1"/>
  <c r="AB75" i="27" s="1"/>
  <c r="AJ19" i="83"/>
  <c r="AK19" i="83"/>
  <c r="AT19" i="83" s="1"/>
  <c r="AK55" i="83"/>
  <c r="AT55" i="83" s="1"/>
  <c r="AJ55" i="83"/>
  <c r="AJ21" i="83"/>
  <c r="AH81" i="34"/>
  <c r="AQ81" i="34" s="1"/>
  <c r="AJ20" i="83"/>
  <c r="AK20" i="83"/>
  <c r="AT20" i="83" s="1"/>
  <c r="AJ56" i="83"/>
  <c r="AK56" i="83"/>
  <c r="AT56" i="83" s="1"/>
  <c r="AJ33" i="83"/>
  <c r="Z79" i="29"/>
  <c r="AR79" i="78"/>
  <c r="AU81" i="39"/>
  <c r="C11" i="39" s="1"/>
  <c r="AN81" i="85"/>
  <c r="AI81" i="85"/>
  <c r="AN78" i="35"/>
  <c r="AI78" i="35"/>
  <c r="AJ76" i="83"/>
  <c r="AK64" i="83"/>
  <c r="AT64" i="83" s="1"/>
  <c r="AJ64" i="83"/>
  <c r="AJ57" i="47"/>
  <c r="AK57" i="47"/>
  <c r="AT57" i="47" s="1"/>
  <c r="AK9" i="47"/>
  <c r="AT9" i="47" s="1"/>
  <c r="W80" i="45"/>
  <c r="AG79" i="45"/>
  <c r="AP79" i="45" s="1"/>
  <c r="AF79" i="45"/>
  <c r="AO79" i="45" s="1"/>
  <c r="AE79" i="45"/>
  <c r="AI79" i="47"/>
  <c r="AN79" i="47"/>
  <c r="AN81" i="47" s="1"/>
  <c r="AI82" i="73"/>
  <c r="AN82" i="73"/>
  <c r="AH81" i="93"/>
  <c r="AQ81" i="93" s="1"/>
  <c r="AJ22" i="83"/>
  <c r="AK22" i="83"/>
  <c r="AT22" i="83" s="1"/>
  <c r="AJ58" i="83"/>
  <c r="AK58" i="83"/>
  <c r="AT58" i="83" s="1"/>
  <c r="AJ76" i="47"/>
  <c r="AK76" i="47"/>
  <c r="AT76" i="47" s="1"/>
  <c r="AJ70" i="47"/>
  <c r="AK70" i="47"/>
  <c r="AT70" i="47" s="1"/>
  <c r="AJ64" i="47"/>
  <c r="AK64" i="47"/>
  <c r="AT64" i="47" s="1"/>
  <c r="AJ58" i="47"/>
  <c r="AK58" i="47"/>
  <c r="AT58" i="47" s="1"/>
  <c r="AJ52" i="47"/>
  <c r="AK52" i="47"/>
  <c r="AT52" i="47" s="1"/>
  <c r="AJ46" i="47"/>
  <c r="AK46" i="47"/>
  <c r="AT46" i="47" s="1"/>
  <c r="AJ40" i="47"/>
  <c r="AK40" i="47"/>
  <c r="AT40" i="47" s="1"/>
  <c r="AJ34" i="47"/>
  <c r="AK34" i="47"/>
  <c r="AT34" i="47" s="1"/>
  <c r="AJ28" i="47"/>
  <c r="AK28" i="47"/>
  <c r="AT28" i="47" s="1"/>
  <c r="AX21" i="47"/>
  <c r="S21" i="47" s="1"/>
  <c r="AC21" i="47" s="1"/>
  <c r="AB22" i="47" s="1"/>
  <c r="AX15" i="47"/>
  <c r="S15" i="47" s="1"/>
  <c r="AC15" i="47" s="1"/>
  <c r="AB16" i="47" s="1"/>
  <c r="AX9" i="47"/>
  <c r="S9" i="47" s="1"/>
  <c r="AC9" i="47" s="1"/>
  <c r="AB10" i="47" s="1"/>
  <c r="Y83" i="38"/>
  <c r="X83" i="38"/>
  <c r="Z83" i="38" s="1"/>
  <c r="AJ17" i="83"/>
  <c r="AK17" i="83"/>
  <c r="AT17" i="83" s="1"/>
  <c r="AJ53" i="83"/>
  <c r="AK53" i="83"/>
  <c r="AT53" i="83" s="1"/>
  <c r="AR78" i="29"/>
  <c r="AH78" i="74"/>
  <c r="AQ78" i="74" s="1"/>
  <c r="AH80" i="78"/>
  <c r="AQ80" i="78" s="1"/>
  <c r="AI82" i="77"/>
  <c r="AN82" i="77"/>
  <c r="AK30" i="83"/>
  <c r="AT30" i="83" s="1"/>
  <c r="AJ30" i="83"/>
  <c r="AK66" i="83"/>
  <c r="AT66" i="83" s="1"/>
  <c r="AJ66" i="83"/>
  <c r="AR80" i="34"/>
  <c r="Z79" i="27"/>
  <c r="AJ25" i="83"/>
  <c r="AK25" i="83"/>
  <c r="AT25" i="83" s="1"/>
  <c r="AJ61" i="83"/>
  <c r="AK61" i="83"/>
  <c r="AT61" i="83" s="1"/>
  <c r="AJ57" i="83"/>
  <c r="Z81" i="34"/>
  <c r="Z77" i="75"/>
  <c r="Z82" i="25"/>
  <c r="AJ26" i="83"/>
  <c r="AK26" i="83"/>
  <c r="AT26" i="83" s="1"/>
  <c r="AJ62" i="83"/>
  <c r="AK62" i="83"/>
  <c r="AT62" i="83" s="1"/>
  <c r="AH81" i="82"/>
  <c r="AQ81" i="82" s="1"/>
  <c r="AR76" i="89"/>
  <c r="AN81" i="33"/>
  <c r="AI81" i="33"/>
  <c r="AS81" i="39"/>
  <c r="AR80" i="93"/>
  <c r="Y83" i="37"/>
  <c r="X83" i="37"/>
  <c r="AX7" i="27" l="1"/>
  <c r="S7" i="27" s="1"/>
  <c r="AC7" i="27" s="1"/>
  <c r="AB8" i="27" s="1"/>
  <c r="AX6" i="27"/>
  <c r="S6" i="27" s="1"/>
  <c r="AC6" i="27" s="1"/>
  <c r="AB7" i="27" s="1"/>
  <c r="W82" i="82"/>
  <c r="AJ9" i="47"/>
  <c r="AX4" i="27"/>
  <c r="S4" i="27" s="1"/>
  <c r="AC4" i="27" s="1"/>
  <c r="AB5" i="27" s="1"/>
  <c r="Z83" i="77"/>
  <c r="AX3" i="27"/>
  <c r="S3" i="27" s="1"/>
  <c r="AC3" i="27" s="1"/>
  <c r="Z82" i="85"/>
  <c r="W83" i="85" s="1"/>
  <c r="AX11" i="27"/>
  <c r="S11" i="27" s="1"/>
  <c r="AC11" i="27" s="1"/>
  <c r="AB12" i="27" s="1"/>
  <c r="AG82" i="85"/>
  <c r="AP82" i="85" s="1"/>
  <c r="AE82" i="85"/>
  <c r="AF82" i="85"/>
  <c r="AO82" i="85" s="1"/>
  <c r="AF81" i="34"/>
  <c r="AO81" i="34" s="1"/>
  <c r="AG81" i="34"/>
  <c r="AP81" i="34" s="1"/>
  <c r="W82" i="34"/>
  <c r="AE81" i="34"/>
  <c r="AF79" i="27"/>
  <c r="AO79" i="27" s="1"/>
  <c r="AO81" i="27" s="1"/>
  <c r="AG79" i="27"/>
  <c r="AP79" i="27" s="1"/>
  <c r="AP81" i="27" s="1"/>
  <c r="AE79" i="27"/>
  <c r="AX79" i="27"/>
  <c r="S79" i="27" s="1"/>
  <c r="AC79" i="27" s="1"/>
  <c r="AS17" i="83"/>
  <c r="AL17" i="83"/>
  <c r="AU17" i="83" s="1"/>
  <c r="AJ22" i="47"/>
  <c r="AK22" i="47"/>
  <c r="AT22" i="47" s="1"/>
  <c r="AS40" i="47"/>
  <c r="AL40" i="47"/>
  <c r="AU40" i="47" s="1"/>
  <c r="AS58" i="47"/>
  <c r="AL58" i="47"/>
  <c r="AU58" i="47" s="1"/>
  <c r="AS76" i="47"/>
  <c r="AL76" i="47"/>
  <c r="AU76" i="47" s="1"/>
  <c r="Y80" i="45"/>
  <c r="X80" i="45"/>
  <c r="AS56" i="83"/>
  <c r="AL56" i="83"/>
  <c r="AU56" i="83" s="1"/>
  <c r="AS19" i="83"/>
  <c r="AL19" i="83"/>
  <c r="AU19" i="83" s="1"/>
  <c r="AJ74" i="27"/>
  <c r="AK74" i="27"/>
  <c r="AT74" i="27" s="1"/>
  <c r="AJ68" i="27"/>
  <c r="AK68" i="27"/>
  <c r="AT68" i="27" s="1"/>
  <c r="AK62" i="27"/>
  <c r="AT62" i="27" s="1"/>
  <c r="AJ62" i="27"/>
  <c r="AJ56" i="27"/>
  <c r="AK56" i="27"/>
  <c r="AT56" i="27" s="1"/>
  <c r="AJ50" i="27"/>
  <c r="AK50" i="27"/>
  <c r="AT50" i="27" s="1"/>
  <c r="AK44" i="27"/>
  <c r="AT44" i="27" s="1"/>
  <c r="AJ44" i="27"/>
  <c r="AJ38" i="27"/>
  <c r="AK38" i="27"/>
  <c r="AT38" i="27" s="1"/>
  <c r="AJ32" i="27"/>
  <c r="AK32" i="27"/>
  <c r="AT32" i="27" s="1"/>
  <c r="AK26" i="27"/>
  <c r="AT26" i="27" s="1"/>
  <c r="AJ26" i="27"/>
  <c r="AJ20" i="27"/>
  <c r="AK20" i="27"/>
  <c r="AT20" i="27" s="1"/>
  <c r="AJ14" i="27"/>
  <c r="AK14" i="27"/>
  <c r="AT14" i="27" s="1"/>
  <c r="AJ8" i="27"/>
  <c r="AK8" i="27"/>
  <c r="AT8" i="27" s="1"/>
  <c r="AG77" i="89"/>
  <c r="AP77" i="89" s="1"/>
  <c r="AF77" i="89"/>
  <c r="AO77" i="89" s="1"/>
  <c r="W78" i="89"/>
  <c r="AE77" i="89"/>
  <c r="AS75" i="47"/>
  <c r="AL75" i="47"/>
  <c r="AU75" i="47" s="1"/>
  <c r="AJ15" i="47"/>
  <c r="AF82" i="30"/>
  <c r="AO82" i="30" s="1"/>
  <c r="AE82" i="30"/>
  <c r="W83" i="30"/>
  <c r="AG82" i="30"/>
  <c r="AP82" i="30" s="1"/>
  <c r="X81" i="46"/>
  <c r="Y81" i="46"/>
  <c r="AS77" i="83"/>
  <c r="AL77" i="83"/>
  <c r="AU77" i="83" s="1"/>
  <c r="AS12" i="47"/>
  <c r="AL12" i="47"/>
  <c r="AU12" i="47" s="1"/>
  <c r="AS30" i="47"/>
  <c r="AL30" i="47"/>
  <c r="AU30" i="47" s="1"/>
  <c r="AS48" i="47"/>
  <c r="AL48" i="47"/>
  <c r="AU48" i="47" s="1"/>
  <c r="AS66" i="47"/>
  <c r="AL66" i="47"/>
  <c r="AU66" i="47" s="1"/>
  <c r="AH79" i="35"/>
  <c r="AQ79" i="35" s="1"/>
  <c r="AQ81" i="35" s="1"/>
  <c r="AZ3" i="35"/>
  <c r="AX4" i="35" s="1"/>
  <c r="S4" i="35" s="1"/>
  <c r="AC4" i="35" s="1"/>
  <c r="AB5" i="35" s="1"/>
  <c r="AX17" i="35"/>
  <c r="S17" i="35" s="1"/>
  <c r="AC17" i="35" s="1"/>
  <c r="AB18" i="35" s="1"/>
  <c r="AX18" i="35"/>
  <c r="S18" i="35" s="1"/>
  <c r="AC18" i="35" s="1"/>
  <c r="AB19" i="35" s="1"/>
  <c r="AX19" i="35"/>
  <c r="S19" i="35" s="1"/>
  <c r="AC19" i="35" s="1"/>
  <c r="AB20" i="35" s="1"/>
  <c r="AX21" i="35"/>
  <c r="S21" i="35" s="1"/>
  <c r="AC21" i="35" s="1"/>
  <c r="AB22" i="35" s="1"/>
  <c r="AX22" i="35"/>
  <c r="S22" i="35" s="1"/>
  <c r="AC22" i="35" s="1"/>
  <c r="AB23" i="35" s="1"/>
  <c r="AX23" i="35"/>
  <c r="S23" i="35" s="1"/>
  <c r="AC23" i="35" s="1"/>
  <c r="AB24" i="35" s="1"/>
  <c r="AX24" i="35"/>
  <c r="S24" i="35" s="1"/>
  <c r="AC24" i="35" s="1"/>
  <c r="AB25" i="35" s="1"/>
  <c r="AX25" i="35"/>
  <c r="S25" i="35" s="1"/>
  <c r="AC25" i="35" s="1"/>
  <c r="AB26" i="35" s="1"/>
  <c r="AX26" i="35"/>
  <c r="S26" i="35" s="1"/>
  <c r="AC26" i="35" s="1"/>
  <c r="AB27" i="35" s="1"/>
  <c r="AX27" i="35"/>
  <c r="S27" i="35" s="1"/>
  <c r="AC27" i="35" s="1"/>
  <c r="AB28" i="35" s="1"/>
  <c r="AX28" i="35"/>
  <c r="S28" i="35" s="1"/>
  <c r="AC28" i="35" s="1"/>
  <c r="AB29" i="35" s="1"/>
  <c r="AX29" i="35"/>
  <c r="S29" i="35" s="1"/>
  <c r="AC29" i="35" s="1"/>
  <c r="AB30" i="35" s="1"/>
  <c r="AX30" i="35"/>
  <c r="S30" i="35" s="1"/>
  <c r="AC30" i="35" s="1"/>
  <c r="AB31" i="35" s="1"/>
  <c r="AX31" i="35"/>
  <c r="S31" i="35" s="1"/>
  <c r="AC31" i="35" s="1"/>
  <c r="AB32" i="35" s="1"/>
  <c r="AX32" i="35"/>
  <c r="S32" i="35" s="1"/>
  <c r="AC32" i="35" s="1"/>
  <c r="AB33" i="35" s="1"/>
  <c r="AX33" i="35"/>
  <c r="S33" i="35" s="1"/>
  <c r="AC33" i="35" s="1"/>
  <c r="AB34" i="35" s="1"/>
  <c r="AX34" i="35"/>
  <c r="S34" i="35" s="1"/>
  <c r="AC34" i="35" s="1"/>
  <c r="AB35" i="35" s="1"/>
  <c r="AX35" i="35"/>
  <c r="S35" i="35" s="1"/>
  <c r="AC35" i="35" s="1"/>
  <c r="AB36" i="35" s="1"/>
  <c r="AX36" i="35"/>
  <c r="S36" i="35" s="1"/>
  <c r="AC36" i="35" s="1"/>
  <c r="AB37" i="35" s="1"/>
  <c r="AX37" i="35"/>
  <c r="S37" i="35" s="1"/>
  <c r="AC37" i="35" s="1"/>
  <c r="AB38" i="35" s="1"/>
  <c r="AX38" i="35"/>
  <c r="S38" i="35" s="1"/>
  <c r="AC38" i="35" s="1"/>
  <c r="AB39" i="35" s="1"/>
  <c r="AX39" i="35"/>
  <c r="S39" i="35" s="1"/>
  <c r="AC39" i="35" s="1"/>
  <c r="AB40" i="35" s="1"/>
  <c r="AX40" i="35"/>
  <c r="S40" i="35" s="1"/>
  <c r="AC40" i="35" s="1"/>
  <c r="AB41" i="35" s="1"/>
  <c r="AX41" i="35"/>
  <c r="S41" i="35" s="1"/>
  <c r="AC41" i="35" s="1"/>
  <c r="AB42" i="35" s="1"/>
  <c r="AX42" i="35"/>
  <c r="S42" i="35" s="1"/>
  <c r="AC42" i="35" s="1"/>
  <c r="AB43" i="35" s="1"/>
  <c r="AX43" i="35"/>
  <c r="S43" i="35" s="1"/>
  <c r="AC43" i="35" s="1"/>
  <c r="AB44" i="35" s="1"/>
  <c r="AX44" i="35"/>
  <c r="S44" i="35" s="1"/>
  <c r="AC44" i="35" s="1"/>
  <c r="AB45" i="35" s="1"/>
  <c r="AX45" i="35"/>
  <c r="S45" i="35" s="1"/>
  <c r="AC45" i="35" s="1"/>
  <c r="AB46" i="35" s="1"/>
  <c r="AX46" i="35"/>
  <c r="S46" i="35" s="1"/>
  <c r="AC46" i="35" s="1"/>
  <c r="AB47" i="35" s="1"/>
  <c r="AX47" i="35"/>
  <c r="S47" i="35" s="1"/>
  <c r="AC47" i="35" s="1"/>
  <c r="AB48" i="35" s="1"/>
  <c r="AX48" i="35"/>
  <c r="S48" i="35" s="1"/>
  <c r="AC48" i="35" s="1"/>
  <c r="AB49" i="35" s="1"/>
  <c r="AX49" i="35"/>
  <c r="S49" i="35" s="1"/>
  <c r="AC49" i="35" s="1"/>
  <c r="AB50" i="35" s="1"/>
  <c r="AX50" i="35"/>
  <c r="S50" i="35" s="1"/>
  <c r="AC50" i="35" s="1"/>
  <c r="AB51" i="35" s="1"/>
  <c r="AX51" i="35"/>
  <c r="S51" i="35" s="1"/>
  <c r="AC51" i="35" s="1"/>
  <c r="AB52" i="35" s="1"/>
  <c r="AX52" i="35"/>
  <c r="S52" i="35" s="1"/>
  <c r="AC52" i="35" s="1"/>
  <c r="AB53" i="35" s="1"/>
  <c r="AX53" i="35"/>
  <c r="S53" i="35" s="1"/>
  <c r="AC53" i="35" s="1"/>
  <c r="AB54" i="35" s="1"/>
  <c r="AX54" i="35"/>
  <c r="S54" i="35" s="1"/>
  <c r="AC54" i="35" s="1"/>
  <c r="AB55" i="35" s="1"/>
  <c r="AX55" i="35"/>
  <c r="S55" i="35" s="1"/>
  <c r="AC55" i="35" s="1"/>
  <c r="AB56" i="35" s="1"/>
  <c r="AX56" i="35"/>
  <c r="S56" i="35" s="1"/>
  <c r="AC56" i="35" s="1"/>
  <c r="AB57" i="35" s="1"/>
  <c r="AX57" i="35"/>
  <c r="S57" i="35" s="1"/>
  <c r="AC57" i="35" s="1"/>
  <c r="AB58" i="35" s="1"/>
  <c r="AX58" i="35"/>
  <c r="S58" i="35" s="1"/>
  <c r="AC58" i="35" s="1"/>
  <c r="AB59" i="35" s="1"/>
  <c r="AX59" i="35"/>
  <c r="S59" i="35" s="1"/>
  <c r="AC59" i="35" s="1"/>
  <c r="AB60" i="35" s="1"/>
  <c r="AX60" i="35"/>
  <c r="S60" i="35" s="1"/>
  <c r="AC60" i="35" s="1"/>
  <c r="AB61" i="35" s="1"/>
  <c r="AX61" i="35"/>
  <c r="S61" i="35" s="1"/>
  <c r="AC61" i="35" s="1"/>
  <c r="AB62" i="35" s="1"/>
  <c r="AX62" i="35"/>
  <c r="S62" i="35" s="1"/>
  <c r="AC62" i="35" s="1"/>
  <c r="AB63" i="35" s="1"/>
  <c r="AX63" i="35"/>
  <c r="S63" i="35" s="1"/>
  <c r="AC63" i="35" s="1"/>
  <c r="AB64" i="35" s="1"/>
  <c r="AX64" i="35"/>
  <c r="S64" i="35" s="1"/>
  <c r="AC64" i="35" s="1"/>
  <c r="AB65" i="35" s="1"/>
  <c r="AX65" i="35"/>
  <c r="S65" i="35" s="1"/>
  <c r="AC65" i="35" s="1"/>
  <c r="AB66" i="35" s="1"/>
  <c r="AX66" i="35"/>
  <c r="S66" i="35" s="1"/>
  <c r="AC66" i="35" s="1"/>
  <c r="AB67" i="35" s="1"/>
  <c r="AX67" i="35"/>
  <c r="S67" i="35" s="1"/>
  <c r="AC67" i="35" s="1"/>
  <c r="AB68" i="35" s="1"/>
  <c r="AX68" i="35"/>
  <c r="S68" i="35" s="1"/>
  <c r="AC68" i="35" s="1"/>
  <c r="AB69" i="35" s="1"/>
  <c r="AX69" i="35"/>
  <c r="S69" i="35" s="1"/>
  <c r="AC69" i="35" s="1"/>
  <c r="AB70" i="35" s="1"/>
  <c r="AX70" i="35"/>
  <c r="S70" i="35" s="1"/>
  <c r="AC70" i="35" s="1"/>
  <c r="AB71" i="35" s="1"/>
  <c r="AX71" i="35"/>
  <c r="S71" i="35" s="1"/>
  <c r="AC71" i="35" s="1"/>
  <c r="AB72" i="35" s="1"/>
  <c r="AX72" i="35"/>
  <c r="S72" i="35" s="1"/>
  <c r="AC72" i="35" s="1"/>
  <c r="AB73" i="35" s="1"/>
  <c r="AX73" i="35"/>
  <c r="S73" i="35" s="1"/>
  <c r="AC73" i="35" s="1"/>
  <c r="AB74" i="35" s="1"/>
  <c r="AX74" i="35"/>
  <c r="S74" i="35" s="1"/>
  <c r="AC74" i="35" s="1"/>
  <c r="AB75" i="35" s="1"/>
  <c r="AX77" i="35"/>
  <c r="S77" i="35" s="1"/>
  <c r="AC77" i="35" s="1"/>
  <c r="AB78" i="35" s="1"/>
  <c r="AX76" i="35"/>
  <c r="S76" i="35" s="1"/>
  <c r="AC76" i="35" s="1"/>
  <c r="AB77" i="35" s="1"/>
  <c r="AX75" i="35"/>
  <c r="S75" i="35" s="1"/>
  <c r="AC75" i="35" s="1"/>
  <c r="AB76" i="35" s="1"/>
  <c r="AX78" i="35"/>
  <c r="S78" i="35" s="1"/>
  <c r="AC78" i="35" s="1"/>
  <c r="AB79" i="35" s="1"/>
  <c r="AS8" i="83"/>
  <c r="AL8" i="83"/>
  <c r="AU8" i="83" s="1"/>
  <c r="AS71" i="83"/>
  <c r="AL71" i="83"/>
  <c r="AU71" i="83" s="1"/>
  <c r="AE82" i="81"/>
  <c r="AG82" i="81"/>
  <c r="AP82" i="81" s="1"/>
  <c r="AF82" i="81"/>
  <c r="AO82" i="81" s="1"/>
  <c r="W83" i="81"/>
  <c r="AS19" i="47"/>
  <c r="AL19" i="47"/>
  <c r="AU19" i="47" s="1"/>
  <c r="AS37" i="47"/>
  <c r="AL37" i="47"/>
  <c r="AU37" i="47" s="1"/>
  <c r="AS55" i="47"/>
  <c r="AL55" i="47"/>
  <c r="AU55" i="47" s="1"/>
  <c r="AS73" i="47"/>
  <c r="AL73" i="47"/>
  <c r="AU73" i="47" s="1"/>
  <c r="AS40" i="83"/>
  <c r="AL40" i="83"/>
  <c r="AU40" i="83" s="1"/>
  <c r="AS37" i="83"/>
  <c r="AL37" i="83"/>
  <c r="AU37" i="83" s="1"/>
  <c r="AS14" i="47"/>
  <c r="AL14" i="47"/>
  <c r="AU14" i="47" s="1"/>
  <c r="AS32" i="47"/>
  <c r="AL32" i="47"/>
  <c r="AU32" i="47" s="1"/>
  <c r="AS50" i="47"/>
  <c r="AL50" i="47"/>
  <c r="AU50" i="47" s="1"/>
  <c r="AS68" i="47"/>
  <c r="AL68" i="47"/>
  <c r="AU68" i="47" s="1"/>
  <c r="AI81" i="93"/>
  <c r="AN81" i="93"/>
  <c r="AS67" i="83"/>
  <c r="AL67" i="83"/>
  <c r="AU67" i="83" s="1"/>
  <c r="AI80" i="78"/>
  <c r="AN80" i="78"/>
  <c r="AS23" i="83"/>
  <c r="AL23" i="83"/>
  <c r="AU23" i="83" s="1"/>
  <c r="AJ21" i="47"/>
  <c r="AS3" i="47"/>
  <c r="AL3" i="47"/>
  <c r="AU3" i="47" s="1"/>
  <c r="AS62" i="83"/>
  <c r="AL62" i="83"/>
  <c r="AU62" i="83" s="1"/>
  <c r="AS57" i="83"/>
  <c r="AL57" i="83"/>
  <c r="AU57" i="83" s="1"/>
  <c r="AH83" i="38"/>
  <c r="AQ83" i="38" s="1"/>
  <c r="AR79" i="47"/>
  <c r="AR81" i="47" s="1"/>
  <c r="AL79" i="47"/>
  <c r="AU79" i="47" s="1"/>
  <c r="AS76" i="83"/>
  <c r="AL76" i="83"/>
  <c r="AU76" i="83" s="1"/>
  <c r="AJ75" i="27"/>
  <c r="AK75" i="27"/>
  <c r="AT75" i="27" s="1"/>
  <c r="AK73" i="27"/>
  <c r="AT73" i="27" s="1"/>
  <c r="AJ73" i="27"/>
  <c r="AK67" i="27"/>
  <c r="AT67" i="27" s="1"/>
  <c r="AJ67" i="27"/>
  <c r="AK61" i="27"/>
  <c r="AT61" i="27" s="1"/>
  <c r="AJ61" i="27"/>
  <c r="AK55" i="27"/>
  <c r="AT55" i="27" s="1"/>
  <c r="AJ55" i="27"/>
  <c r="AK49" i="27"/>
  <c r="AT49" i="27" s="1"/>
  <c r="AJ49" i="27"/>
  <c r="AK43" i="27"/>
  <c r="AT43" i="27" s="1"/>
  <c r="AJ43" i="27"/>
  <c r="AK37" i="27"/>
  <c r="AT37" i="27" s="1"/>
  <c r="AJ37" i="27"/>
  <c r="AK31" i="27"/>
  <c r="AT31" i="27" s="1"/>
  <c r="AJ31" i="27"/>
  <c r="AK25" i="27"/>
  <c r="AT25" i="27" s="1"/>
  <c r="AJ25" i="27"/>
  <c r="AK19" i="27"/>
  <c r="AT19" i="27" s="1"/>
  <c r="AJ19" i="27"/>
  <c r="AJ13" i="27"/>
  <c r="AK13" i="27"/>
  <c r="AT13" i="27" s="1"/>
  <c r="AJ7" i="27"/>
  <c r="AK7" i="27"/>
  <c r="AT7" i="27" s="1"/>
  <c r="AS27" i="83"/>
  <c r="AL27" i="83"/>
  <c r="AU27" i="83" s="1"/>
  <c r="AS47" i="83"/>
  <c r="AL47" i="83"/>
  <c r="AU47" i="83" s="1"/>
  <c r="AS11" i="47"/>
  <c r="AL11" i="47"/>
  <c r="AU11" i="47" s="1"/>
  <c r="AS29" i="47"/>
  <c r="AL29" i="47"/>
  <c r="AU29" i="47" s="1"/>
  <c r="AS47" i="47"/>
  <c r="AL47" i="47"/>
  <c r="AU47" i="47" s="1"/>
  <c r="AS14" i="83"/>
  <c r="AL14" i="83"/>
  <c r="AU14" i="83" s="1"/>
  <c r="AN80" i="46"/>
  <c r="AI80" i="46"/>
  <c r="AS54" i="47"/>
  <c r="AL54" i="47"/>
  <c r="AU54" i="47" s="1"/>
  <c r="AS72" i="47"/>
  <c r="AL72" i="47"/>
  <c r="AU72" i="47" s="1"/>
  <c r="AS10" i="83"/>
  <c r="AL10" i="83"/>
  <c r="AU10" i="83" s="1"/>
  <c r="AS7" i="83"/>
  <c r="AL7" i="83"/>
  <c r="AU7" i="83" s="1"/>
  <c r="AS48" i="83"/>
  <c r="AL48" i="83"/>
  <c r="AU48" i="83" s="1"/>
  <c r="AH83" i="73"/>
  <c r="AQ83" i="73" s="1"/>
  <c r="AS28" i="83"/>
  <c r="AL28" i="83"/>
  <c r="AU28" i="83" s="1"/>
  <c r="AS74" i="83"/>
  <c r="AL74" i="83"/>
  <c r="AU74" i="83" s="1"/>
  <c r="AS6" i="83"/>
  <c r="AL6" i="83"/>
  <c r="AU6" i="83" s="1"/>
  <c r="AS65" i="83"/>
  <c r="AL65" i="83"/>
  <c r="AU65" i="83" s="1"/>
  <c r="AS34" i="83"/>
  <c r="AL34" i="83"/>
  <c r="AU34" i="83" s="1"/>
  <c r="AS9" i="83"/>
  <c r="AL9" i="83"/>
  <c r="AU9" i="83" s="1"/>
  <c r="AS36" i="83"/>
  <c r="AL36" i="83"/>
  <c r="AU36" i="83" s="1"/>
  <c r="AN81" i="82"/>
  <c r="AI81" i="82"/>
  <c r="AR82" i="77"/>
  <c r="AS28" i="47"/>
  <c r="AL28" i="47"/>
  <c r="AU28" i="47" s="1"/>
  <c r="AS46" i="47"/>
  <c r="AL46" i="47"/>
  <c r="AU46" i="47" s="1"/>
  <c r="AS64" i="47"/>
  <c r="AL64" i="47"/>
  <c r="AU64" i="47" s="1"/>
  <c r="AS58" i="83"/>
  <c r="AL58" i="83"/>
  <c r="AU58" i="83" s="1"/>
  <c r="AI79" i="45"/>
  <c r="AN79" i="45"/>
  <c r="AS9" i="47"/>
  <c r="AL9" i="47"/>
  <c r="AU9" i="47" s="1"/>
  <c r="AR78" i="35"/>
  <c r="AS20" i="83"/>
  <c r="AL20" i="83"/>
  <c r="AU20" i="83" s="1"/>
  <c r="AS21" i="83"/>
  <c r="AL21" i="83"/>
  <c r="AU21" i="83" s="1"/>
  <c r="AJ77" i="27"/>
  <c r="AK77" i="27"/>
  <c r="AT77" i="27" s="1"/>
  <c r="AJ72" i="27"/>
  <c r="AK72" i="27"/>
  <c r="AT72" i="27" s="1"/>
  <c r="AJ66" i="27"/>
  <c r="AK66" i="27"/>
  <c r="AT66" i="27" s="1"/>
  <c r="AJ60" i="27"/>
  <c r="AK60" i="27"/>
  <c r="AT60" i="27" s="1"/>
  <c r="AJ54" i="27"/>
  <c r="AK54" i="27"/>
  <c r="AT54" i="27" s="1"/>
  <c r="AJ48" i="27"/>
  <c r="AK48" i="27"/>
  <c r="AT48" i="27" s="1"/>
  <c r="AJ42" i="27"/>
  <c r="AK42" i="27"/>
  <c r="AT42" i="27" s="1"/>
  <c r="AJ36" i="27"/>
  <c r="AK36" i="27"/>
  <c r="AT36" i="27" s="1"/>
  <c r="AJ30" i="27"/>
  <c r="AK30" i="27"/>
  <c r="AT30" i="27" s="1"/>
  <c r="AJ24" i="27"/>
  <c r="AK24" i="27"/>
  <c r="AT24" i="27" s="1"/>
  <c r="AJ18" i="27"/>
  <c r="AK18" i="27"/>
  <c r="AT18" i="27" s="1"/>
  <c r="AJ12" i="27"/>
  <c r="AK12" i="27"/>
  <c r="AT12" i="27" s="1"/>
  <c r="AJ6" i="27"/>
  <c r="AK6" i="27"/>
  <c r="AT6" i="27" s="1"/>
  <c r="AS60" i="83"/>
  <c r="AL60" i="83"/>
  <c r="AU60" i="83" s="1"/>
  <c r="AH83" i="77"/>
  <c r="AQ83" i="77" s="1"/>
  <c r="AS65" i="47"/>
  <c r="AL65" i="47"/>
  <c r="AU65" i="47" s="1"/>
  <c r="AS52" i="83"/>
  <c r="AL52" i="83"/>
  <c r="AU52" i="83" s="1"/>
  <c r="AS51" i="47"/>
  <c r="AL51" i="47"/>
  <c r="AU51" i="47" s="1"/>
  <c r="AH82" i="33"/>
  <c r="AQ82" i="33" s="1"/>
  <c r="AS49" i="83"/>
  <c r="AL49" i="83"/>
  <c r="AU49" i="83" s="1"/>
  <c r="AS54" i="83"/>
  <c r="AL54" i="83"/>
  <c r="AU54" i="83" s="1"/>
  <c r="AS41" i="83"/>
  <c r="AL41" i="83"/>
  <c r="AU41" i="83" s="1"/>
  <c r="AS18" i="47"/>
  <c r="AL18" i="47"/>
  <c r="AU18" i="47" s="1"/>
  <c r="AS36" i="47"/>
  <c r="AL36" i="47"/>
  <c r="AU36" i="47" s="1"/>
  <c r="Y83" i="26"/>
  <c r="X83" i="26"/>
  <c r="Z79" i="35"/>
  <c r="AS35" i="83"/>
  <c r="AL35" i="83"/>
  <c r="AU35" i="83" s="1"/>
  <c r="AS7" i="47"/>
  <c r="AL7" i="47"/>
  <c r="AU7" i="47" s="1"/>
  <c r="AS25" i="47"/>
  <c r="AL25" i="47"/>
  <c r="AU25" i="47" s="1"/>
  <c r="AS43" i="47"/>
  <c r="AL43" i="47"/>
  <c r="AU43" i="47" s="1"/>
  <c r="AS61" i="47"/>
  <c r="AL61" i="47"/>
  <c r="AU61" i="47" s="1"/>
  <c r="Z83" i="73"/>
  <c r="X83" i="42"/>
  <c r="Y83" i="42"/>
  <c r="AS20" i="47"/>
  <c r="AL20" i="47"/>
  <c r="AU20" i="47" s="1"/>
  <c r="AS38" i="47"/>
  <c r="AL38" i="47"/>
  <c r="AU38" i="47" s="1"/>
  <c r="AS31" i="83"/>
  <c r="AL31" i="83"/>
  <c r="AU31" i="83" s="1"/>
  <c r="AR81" i="81"/>
  <c r="AS45" i="47"/>
  <c r="AL45" i="47"/>
  <c r="AU45" i="47" s="1"/>
  <c r="Y82" i="82"/>
  <c r="Z82" i="82" s="1"/>
  <c r="X82" i="82"/>
  <c r="AH83" i="37"/>
  <c r="AQ83" i="37" s="1"/>
  <c r="AR81" i="33"/>
  <c r="AS26" i="83"/>
  <c r="AL26" i="83"/>
  <c r="AU26" i="83" s="1"/>
  <c r="AS61" i="83"/>
  <c r="AL61" i="83"/>
  <c r="AU61" i="83" s="1"/>
  <c r="AS66" i="83"/>
  <c r="AL66" i="83"/>
  <c r="AU66" i="83" s="1"/>
  <c r="AF83" i="38"/>
  <c r="AO83" i="38" s="1"/>
  <c r="AE83" i="38"/>
  <c r="W84" i="38"/>
  <c r="AG83" i="38"/>
  <c r="AP83" i="38" s="1"/>
  <c r="AF79" i="29"/>
  <c r="AO79" i="29" s="1"/>
  <c r="AE79" i="29"/>
  <c r="W80" i="29"/>
  <c r="AG79" i="29"/>
  <c r="AP79" i="29" s="1"/>
  <c r="AS55" i="83"/>
  <c r="AL55" i="83"/>
  <c r="AU55" i="83" s="1"/>
  <c r="AJ78" i="27"/>
  <c r="AK78" i="27"/>
  <c r="AT78" i="27" s="1"/>
  <c r="AK71" i="27"/>
  <c r="AT71" i="27" s="1"/>
  <c r="AJ71" i="27"/>
  <c r="AJ65" i="27"/>
  <c r="AK65" i="27"/>
  <c r="AT65" i="27" s="1"/>
  <c r="AJ59" i="27"/>
  <c r="AK59" i="27"/>
  <c r="AT59" i="27" s="1"/>
  <c r="AK53" i="27"/>
  <c r="AT53" i="27" s="1"/>
  <c r="AJ53" i="27"/>
  <c r="AJ47" i="27"/>
  <c r="AK47" i="27"/>
  <c r="AT47" i="27" s="1"/>
  <c r="AJ41" i="27"/>
  <c r="AK41" i="27"/>
  <c r="AT41" i="27" s="1"/>
  <c r="AK35" i="27"/>
  <c r="AT35" i="27" s="1"/>
  <c r="AJ35" i="27"/>
  <c r="AJ29" i="27"/>
  <c r="AK29" i="27"/>
  <c r="AT29" i="27" s="1"/>
  <c r="AJ23" i="27"/>
  <c r="AK23" i="27"/>
  <c r="AT23" i="27" s="1"/>
  <c r="AJ17" i="27"/>
  <c r="AK17" i="27"/>
  <c r="AT17" i="27" s="1"/>
  <c r="AJ11" i="27"/>
  <c r="AK11" i="27"/>
  <c r="AT11" i="27" s="1"/>
  <c r="AK5" i="27"/>
  <c r="AT5" i="27" s="1"/>
  <c r="AJ5" i="27"/>
  <c r="AG83" i="77"/>
  <c r="AP83" i="77" s="1"/>
  <c r="AF83" i="77"/>
  <c r="AO83" i="77" s="1"/>
  <c r="AE83" i="77"/>
  <c r="W84" i="77"/>
  <c r="AS11" i="83"/>
  <c r="AL11" i="83"/>
  <c r="AU11" i="83" s="1"/>
  <c r="AS17" i="47"/>
  <c r="AL17" i="47"/>
  <c r="AU17" i="47" s="1"/>
  <c r="AS35" i="47"/>
  <c r="AL35" i="47"/>
  <c r="AU35" i="47" s="1"/>
  <c r="AS53" i="47"/>
  <c r="AL53" i="47"/>
  <c r="AU53" i="47" s="1"/>
  <c r="AS71" i="47"/>
  <c r="AL71" i="47"/>
  <c r="AU71" i="47" s="1"/>
  <c r="AS18" i="83"/>
  <c r="AL18" i="83"/>
  <c r="AU18" i="83" s="1"/>
  <c r="AS3" i="83"/>
  <c r="AL3" i="83"/>
  <c r="AU3" i="83" s="1"/>
  <c r="AI82" i="26"/>
  <c r="AN82" i="26"/>
  <c r="AS39" i="47"/>
  <c r="AL39" i="47"/>
  <c r="AU39" i="47" s="1"/>
  <c r="AI77" i="94"/>
  <c r="AN77" i="94"/>
  <c r="AR82" i="37"/>
  <c r="AS38" i="83"/>
  <c r="AL38" i="83"/>
  <c r="AU38" i="83" s="1"/>
  <c r="AS29" i="83"/>
  <c r="AL29" i="83"/>
  <c r="AU29" i="83" s="1"/>
  <c r="AS56" i="47"/>
  <c r="AL56" i="47"/>
  <c r="AU56" i="47" s="1"/>
  <c r="AS74" i="47"/>
  <c r="AL74" i="47"/>
  <c r="AU74" i="47" s="1"/>
  <c r="AS33" i="47"/>
  <c r="AL33" i="47"/>
  <c r="AU33" i="47" s="1"/>
  <c r="AS68" i="83"/>
  <c r="AL68" i="83"/>
  <c r="AU68" i="83" s="1"/>
  <c r="X82" i="41"/>
  <c r="Y82" i="41"/>
  <c r="AS69" i="83"/>
  <c r="AL69" i="83"/>
  <c r="AU69" i="83" s="1"/>
  <c r="X79" i="74"/>
  <c r="Y79" i="74"/>
  <c r="AS63" i="47"/>
  <c r="AL63" i="47"/>
  <c r="AU63" i="47" s="1"/>
  <c r="AE82" i="25"/>
  <c r="W83" i="25"/>
  <c r="AG82" i="25"/>
  <c r="AP82" i="25" s="1"/>
  <c r="AF82" i="25"/>
  <c r="AO82" i="25" s="1"/>
  <c r="AS53" i="83"/>
  <c r="AL53" i="83"/>
  <c r="AU53" i="83" s="1"/>
  <c r="AK10" i="47"/>
  <c r="AT10" i="47" s="1"/>
  <c r="AJ10" i="47"/>
  <c r="AS34" i="47"/>
  <c r="AL34" i="47"/>
  <c r="AU34" i="47" s="1"/>
  <c r="AS52" i="47"/>
  <c r="AL52" i="47"/>
  <c r="AU52" i="47" s="1"/>
  <c r="AS70" i="47"/>
  <c r="AL70" i="47"/>
  <c r="AU70" i="47" s="1"/>
  <c r="AS22" i="83"/>
  <c r="AL22" i="83"/>
  <c r="AU22" i="83" s="1"/>
  <c r="AS57" i="47"/>
  <c r="AL57" i="47"/>
  <c r="AU57" i="47" s="1"/>
  <c r="AR81" i="85"/>
  <c r="AS33" i="83"/>
  <c r="AL33" i="83"/>
  <c r="AU33" i="83" s="1"/>
  <c r="AK76" i="27"/>
  <c r="AT76" i="27" s="1"/>
  <c r="AJ76" i="27"/>
  <c r="AK70" i="27"/>
  <c r="AT70" i="27" s="1"/>
  <c r="AJ70" i="27"/>
  <c r="AK64" i="27"/>
  <c r="AT64" i="27" s="1"/>
  <c r="AJ64" i="27"/>
  <c r="AK58" i="27"/>
  <c r="AT58" i="27" s="1"/>
  <c r="AJ58" i="27"/>
  <c r="AK52" i="27"/>
  <c r="AT52" i="27" s="1"/>
  <c r="AJ52" i="27"/>
  <c r="AK46" i="27"/>
  <c r="AT46" i="27" s="1"/>
  <c r="AJ46" i="27"/>
  <c r="AK40" i="27"/>
  <c r="AT40" i="27" s="1"/>
  <c r="AJ40" i="27"/>
  <c r="AK34" i="27"/>
  <c r="AT34" i="27" s="1"/>
  <c r="AJ34" i="27"/>
  <c r="AK28" i="27"/>
  <c r="AT28" i="27" s="1"/>
  <c r="AJ28" i="27"/>
  <c r="AK22" i="27"/>
  <c r="AT22" i="27" s="1"/>
  <c r="AJ22" i="27"/>
  <c r="AK16" i="27"/>
  <c r="AT16" i="27" s="1"/>
  <c r="AJ16" i="27"/>
  <c r="AK10" i="27"/>
  <c r="AT10" i="27" s="1"/>
  <c r="AJ10" i="27"/>
  <c r="AJ3" i="27"/>
  <c r="AB4" i="27"/>
  <c r="AS24" i="83"/>
  <c r="AL24" i="83"/>
  <c r="AU24" i="83" s="1"/>
  <c r="AS15" i="83"/>
  <c r="AL15" i="83"/>
  <c r="AU15" i="83" s="1"/>
  <c r="AS16" i="83"/>
  <c r="AL16" i="83"/>
  <c r="AU16" i="83" s="1"/>
  <c r="AS69" i="47"/>
  <c r="AL69" i="47"/>
  <c r="AU69" i="47" s="1"/>
  <c r="Z82" i="33"/>
  <c r="AS13" i="83"/>
  <c r="AL13" i="83"/>
  <c r="AU13" i="83" s="1"/>
  <c r="W83" i="86"/>
  <c r="AG82" i="86"/>
  <c r="AP82" i="86" s="1"/>
  <c r="AE82" i="86"/>
  <c r="AF82" i="86"/>
  <c r="AO82" i="86" s="1"/>
  <c r="AJ4" i="83"/>
  <c r="AK4" i="83"/>
  <c r="AT4" i="83" s="1"/>
  <c r="AT81" i="83" s="1"/>
  <c r="AS6" i="47"/>
  <c r="AL6" i="47"/>
  <c r="AU6" i="47" s="1"/>
  <c r="AS24" i="47"/>
  <c r="AL24" i="47"/>
  <c r="AU24" i="47" s="1"/>
  <c r="AS42" i="47"/>
  <c r="AL42" i="47"/>
  <c r="AU42" i="47" s="1"/>
  <c r="AS60" i="47"/>
  <c r="AL60" i="47"/>
  <c r="AU60" i="47" s="1"/>
  <c r="AS78" i="47"/>
  <c r="AL78" i="47"/>
  <c r="AU78" i="47" s="1"/>
  <c r="AS46" i="83"/>
  <c r="AL46" i="83"/>
  <c r="AU46" i="83" s="1"/>
  <c r="AS77" i="47"/>
  <c r="AL77" i="47"/>
  <c r="AU77" i="47" s="1"/>
  <c r="AS44" i="83"/>
  <c r="AL44" i="83"/>
  <c r="AU44" i="83" s="1"/>
  <c r="X78" i="94"/>
  <c r="Y78" i="94"/>
  <c r="AS12" i="83"/>
  <c r="AL12" i="83"/>
  <c r="AU12" i="83" s="1"/>
  <c r="AR82" i="38"/>
  <c r="AS13" i="47"/>
  <c r="AL13" i="47"/>
  <c r="AU13" i="47" s="1"/>
  <c r="AS31" i="47"/>
  <c r="AL31" i="47"/>
  <c r="AU31" i="47" s="1"/>
  <c r="AS49" i="47"/>
  <c r="AL49" i="47"/>
  <c r="AU49" i="47" s="1"/>
  <c r="AS67" i="47"/>
  <c r="AL67" i="47"/>
  <c r="AU67" i="47" s="1"/>
  <c r="AS75" i="83"/>
  <c r="AL75" i="83"/>
  <c r="AU75" i="83" s="1"/>
  <c r="AS39" i="83"/>
  <c r="AL39" i="83"/>
  <c r="AU39" i="83" s="1"/>
  <c r="AN82" i="42"/>
  <c r="AI82" i="42"/>
  <c r="AS78" i="83"/>
  <c r="AL78" i="83"/>
  <c r="AU78" i="83" s="1"/>
  <c r="AS26" i="47"/>
  <c r="AL26" i="47"/>
  <c r="AU26" i="47" s="1"/>
  <c r="AS44" i="47"/>
  <c r="AL44" i="47"/>
  <c r="AU44" i="47" s="1"/>
  <c r="AS62" i="47"/>
  <c r="AL62" i="47"/>
  <c r="AU62" i="47" s="1"/>
  <c r="X82" i="93"/>
  <c r="Y82" i="93"/>
  <c r="AI81" i="41"/>
  <c r="AN81" i="41"/>
  <c r="X82" i="90"/>
  <c r="Y82" i="90"/>
  <c r="AN78" i="74"/>
  <c r="AI78" i="74"/>
  <c r="AS59" i="83"/>
  <c r="AL59" i="83"/>
  <c r="AU59" i="83" s="1"/>
  <c r="AS5" i="47"/>
  <c r="AL5" i="47"/>
  <c r="AU5" i="47" s="1"/>
  <c r="Z83" i="37"/>
  <c r="AE77" i="75"/>
  <c r="W78" i="75"/>
  <c r="AF77" i="75"/>
  <c r="AO77" i="75" s="1"/>
  <c r="AG77" i="75"/>
  <c r="AP77" i="75" s="1"/>
  <c r="AS25" i="83"/>
  <c r="AL25" i="83"/>
  <c r="AU25" i="83" s="1"/>
  <c r="AS30" i="83"/>
  <c r="AL30" i="83"/>
  <c r="AU30" i="83" s="1"/>
  <c r="AJ16" i="47"/>
  <c r="AK16" i="47"/>
  <c r="AT16" i="47" s="1"/>
  <c r="AR82" i="73"/>
  <c r="AS64" i="83"/>
  <c r="AL64" i="83"/>
  <c r="AU64" i="83" s="1"/>
  <c r="AK79" i="27"/>
  <c r="AT79" i="27" s="1"/>
  <c r="AJ79" i="27"/>
  <c r="AS79" i="27" s="1"/>
  <c r="AJ69" i="27"/>
  <c r="AK69" i="27"/>
  <c r="AT69" i="27" s="1"/>
  <c r="AJ63" i="27"/>
  <c r="AK63" i="27"/>
  <c r="AT63" i="27" s="1"/>
  <c r="AJ57" i="27"/>
  <c r="AK57" i="27"/>
  <c r="AT57" i="27" s="1"/>
  <c r="AJ51" i="27"/>
  <c r="AK51" i="27"/>
  <c r="AT51" i="27" s="1"/>
  <c r="AJ45" i="27"/>
  <c r="AK45" i="27"/>
  <c r="AT45" i="27" s="1"/>
  <c r="AJ39" i="27"/>
  <c r="AK39" i="27"/>
  <c r="AT39" i="27" s="1"/>
  <c r="AJ33" i="27"/>
  <c r="AK33" i="27"/>
  <c r="AT33" i="27" s="1"/>
  <c r="AJ27" i="27"/>
  <c r="AK27" i="27"/>
  <c r="AT27" i="27" s="1"/>
  <c r="AJ21" i="27"/>
  <c r="AK21" i="27"/>
  <c r="AT21" i="27" s="1"/>
  <c r="AJ15" i="27"/>
  <c r="AK15" i="27"/>
  <c r="AT15" i="27" s="1"/>
  <c r="AJ9" i="27"/>
  <c r="AK9" i="27"/>
  <c r="AT9" i="27" s="1"/>
  <c r="AS23" i="47"/>
  <c r="AL23" i="47"/>
  <c r="AU23" i="47" s="1"/>
  <c r="AS41" i="47"/>
  <c r="AL41" i="47"/>
  <c r="AU41" i="47" s="1"/>
  <c r="AS59" i="47"/>
  <c r="AL59" i="47"/>
  <c r="AU59" i="47" s="1"/>
  <c r="AH82" i="85"/>
  <c r="AQ82" i="85" s="1"/>
  <c r="AS50" i="83"/>
  <c r="AL50" i="83"/>
  <c r="AU50" i="83" s="1"/>
  <c r="AL79" i="83"/>
  <c r="AU79" i="83" s="1"/>
  <c r="AS43" i="83"/>
  <c r="AL43" i="83"/>
  <c r="AU43" i="83" s="1"/>
  <c r="AH82" i="81"/>
  <c r="AQ82" i="81" s="1"/>
  <c r="AS27" i="47"/>
  <c r="AL27" i="47"/>
  <c r="AU27" i="47" s="1"/>
  <c r="AS63" i="83"/>
  <c r="AL63" i="83"/>
  <c r="AU63" i="83" s="1"/>
  <c r="AS73" i="83"/>
  <c r="AL73" i="83"/>
  <c r="AU73" i="83" s="1"/>
  <c r="AS42" i="83"/>
  <c r="AL42" i="83"/>
  <c r="AU42" i="83" s="1"/>
  <c r="AS8" i="47"/>
  <c r="AL8" i="47"/>
  <c r="AU8" i="47" s="1"/>
  <c r="AS70" i="83"/>
  <c r="AL70" i="83"/>
  <c r="AU70" i="83" s="1"/>
  <c r="AS5" i="83"/>
  <c r="AL5" i="83"/>
  <c r="AU5" i="83" s="1"/>
  <c r="AS32" i="83"/>
  <c r="AL32" i="83"/>
  <c r="AU32" i="83" s="1"/>
  <c r="AS72" i="83"/>
  <c r="AL72" i="83"/>
  <c r="AU72" i="83" s="1"/>
  <c r="AN81" i="90"/>
  <c r="AI81" i="90"/>
  <c r="Y81" i="78"/>
  <c r="X81" i="78"/>
  <c r="AJ4" i="47"/>
  <c r="AK4" i="47"/>
  <c r="AT4" i="47" s="1"/>
  <c r="Z78" i="94" l="1"/>
  <c r="AX14" i="35"/>
  <c r="S14" i="35" s="1"/>
  <c r="AC14" i="35" s="1"/>
  <c r="AB15" i="35" s="1"/>
  <c r="AX13" i="35"/>
  <c r="S13" i="35" s="1"/>
  <c r="AC13" i="35" s="1"/>
  <c r="AB14" i="35" s="1"/>
  <c r="AX20" i="35"/>
  <c r="S20" i="35" s="1"/>
  <c r="AC20" i="35" s="1"/>
  <c r="AB21" i="35" s="1"/>
  <c r="AX12" i="35"/>
  <c r="S12" i="35" s="1"/>
  <c r="AC12" i="35" s="1"/>
  <c r="AB13" i="35" s="1"/>
  <c r="Z81" i="78"/>
  <c r="W82" i="78" s="1"/>
  <c r="AX11" i="35"/>
  <c r="S11" i="35" s="1"/>
  <c r="AC11" i="35" s="1"/>
  <c r="AB12" i="35" s="1"/>
  <c r="Z82" i="90"/>
  <c r="AX16" i="35"/>
  <c r="S16" i="35" s="1"/>
  <c r="AC16" i="35" s="1"/>
  <c r="AB17" i="35" s="1"/>
  <c r="AX10" i="35"/>
  <c r="S10" i="35" s="1"/>
  <c r="AC10" i="35" s="1"/>
  <c r="AB11" i="35" s="1"/>
  <c r="Z83" i="42"/>
  <c r="W84" i="42" s="1"/>
  <c r="AX15" i="35"/>
  <c r="S15" i="35" s="1"/>
  <c r="AC15" i="35" s="1"/>
  <c r="AB16" i="35" s="1"/>
  <c r="AJ16" i="35" s="1"/>
  <c r="AX9" i="35"/>
  <c r="S9" i="35" s="1"/>
  <c r="AC9" i="35" s="1"/>
  <c r="AB10" i="35" s="1"/>
  <c r="AX8" i="35"/>
  <c r="S8" i="35" s="1"/>
  <c r="AC8" i="35" s="1"/>
  <c r="AB9" i="35" s="1"/>
  <c r="Z81" i="46"/>
  <c r="AE81" i="78"/>
  <c r="AF82" i="90"/>
  <c r="AO82" i="90" s="1"/>
  <c r="AE82" i="90"/>
  <c r="AG82" i="90"/>
  <c r="AP82" i="90" s="1"/>
  <c r="W83" i="90"/>
  <c r="AK5" i="35"/>
  <c r="AT5" i="35" s="1"/>
  <c r="W83" i="82"/>
  <c r="AE82" i="82"/>
  <c r="AG82" i="82"/>
  <c r="AP82" i="82" s="1"/>
  <c r="AF82" i="82"/>
  <c r="AO82" i="82" s="1"/>
  <c r="W82" i="46"/>
  <c r="AG81" i="46"/>
  <c r="AP81" i="46" s="1"/>
  <c r="AE81" i="46"/>
  <c r="AF81" i="46"/>
  <c r="AO81" i="46" s="1"/>
  <c r="AF83" i="42"/>
  <c r="AO83" i="42" s="1"/>
  <c r="AE83" i="42"/>
  <c r="AI82" i="86"/>
  <c r="AN82" i="86"/>
  <c r="AF82" i="33"/>
  <c r="AO82" i="33" s="1"/>
  <c r="AG82" i="33"/>
  <c r="AP82" i="33" s="1"/>
  <c r="W83" i="33"/>
  <c r="AE82" i="33"/>
  <c r="AH82" i="41"/>
  <c r="AQ82" i="41" s="1"/>
  <c r="AS23" i="27"/>
  <c r="AL23" i="27"/>
  <c r="AU23" i="27" s="1"/>
  <c r="AS41" i="27"/>
  <c r="AL41" i="27"/>
  <c r="AU41" i="27" s="1"/>
  <c r="AS59" i="27"/>
  <c r="AL59" i="27"/>
  <c r="AU59" i="27" s="1"/>
  <c r="AS78" i="27"/>
  <c r="AL78" i="27"/>
  <c r="AU78" i="27" s="1"/>
  <c r="AI79" i="29"/>
  <c r="AN79" i="29"/>
  <c r="AF83" i="73"/>
  <c r="AO83" i="73" s="1"/>
  <c r="AE83" i="73"/>
  <c r="W84" i="73"/>
  <c r="AG83" i="73"/>
  <c r="AP83" i="73" s="1"/>
  <c r="AH83" i="26"/>
  <c r="AQ83" i="26" s="1"/>
  <c r="AS18" i="27"/>
  <c r="AL18" i="27"/>
  <c r="AU18" i="27" s="1"/>
  <c r="AS36" i="27"/>
  <c r="AL36" i="27"/>
  <c r="AU36" i="27" s="1"/>
  <c r="AS54" i="27"/>
  <c r="AL54" i="27"/>
  <c r="AU54" i="27" s="1"/>
  <c r="AS72" i="27"/>
  <c r="AL72" i="27"/>
  <c r="AU72" i="27" s="1"/>
  <c r="AR79" i="45"/>
  <c r="AR80" i="46"/>
  <c r="AS19" i="27"/>
  <c r="AL19" i="27"/>
  <c r="AU19" i="27" s="1"/>
  <c r="AS37" i="27"/>
  <c r="AL37" i="27"/>
  <c r="AU37" i="27" s="1"/>
  <c r="AS55" i="27"/>
  <c r="AL55" i="27"/>
  <c r="AU55" i="27" s="1"/>
  <c r="AS73" i="27"/>
  <c r="AL73" i="27"/>
  <c r="AU73" i="27" s="1"/>
  <c r="X83" i="81"/>
  <c r="Y83" i="81"/>
  <c r="AK78" i="35"/>
  <c r="AT78" i="35" s="1"/>
  <c r="AJ78" i="35"/>
  <c r="AJ70" i="35"/>
  <c r="AK70" i="35"/>
  <c r="AT70" i="35" s="1"/>
  <c r="AJ64" i="35"/>
  <c r="AK64" i="35"/>
  <c r="AT64" i="35" s="1"/>
  <c r="AJ58" i="35"/>
  <c r="AK58" i="35"/>
  <c r="AT58" i="35" s="1"/>
  <c r="AJ52" i="35"/>
  <c r="AK52" i="35"/>
  <c r="AT52" i="35" s="1"/>
  <c r="AJ46" i="35"/>
  <c r="AK46" i="35"/>
  <c r="AT46" i="35" s="1"/>
  <c r="AJ40" i="35"/>
  <c r="AK40" i="35"/>
  <c r="AT40" i="35" s="1"/>
  <c r="AJ34" i="35"/>
  <c r="AK34" i="35"/>
  <c r="AT34" i="35" s="1"/>
  <c r="AJ28" i="35"/>
  <c r="AK28" i="35"/>
  <c r="AT28" i="35" s="1"/>
  <c r="AJ22" i="35"/>
  <c r="AK22" i="35"/>
  <c r="AT22" i="35" s="1"/>
  <c r="AJ10" i="35"/>
  <c r="AK10" i="35"/>
  <c r="AT10" i="35" s="1"/>
  <c r="Z83" i="30"/>
  <c r="Y83" i="30"/>
  <c r="X83" i="30"/>
  <c r="AN77" i="89"/>
  <c r="AI77" i="89"/>
  <c r="AS8" i="27"/>
  <c r="AL8" i="27"/>
  <c r="AU8" i="27" s="1"/>
  <c r="AR81" i="90"/>
  <c r="AS9" i="27"/>
  <c r="AL9" i="27"/>
  <c r="AU9" i="27" s="1"/>
  <c r="AS27" i="27"/>
  <c r="AL27" i="27"/>
  <c r="AU27" i="27" s="1"/>
  <c r="AS45" i="27"/>
  <c r="AL45" i="27"/>
  <c r="AU45" i="27" s="1"/>
  <c r="AS63" i="27"/>
  <c r="AL63" i="27"/>
  <c r="AU63" i="27" s="1"/>
  <c r="X78" i="75"/>
  <c r="Y78" i="75"/>
  <c r="AS16" i="27"/>
  <c r="AL16" i="27"/>
  <c r="AU16" i="27" s="1"/>
  <c r="AS34" i="27"/>
  <c r="AL34" i="27"/>
  <c r="AU34" i="27" s="1"/>
  <c r="AS52" i="27"/>
  <c r="AL52" i="27"/>
  <c r="AU52" i="27" s="1"/>
  <c r="AS70" i="27"/>
  <c r="AL70" i="27"/>
  <c r="AU70" i="27" s="1"/>
  <c r="AS10" i="47"/>
  <c r="AL10" i="47"/>
  <c r="AU10" i="47" s="1"/>
  <c r="AH79" i="74"/>
  <c r="AQ79" i="74" s="1"/>
  <c r="Z82" i="41"/>
  <c r="Y84" i="77"/>
  <c r="X84" i="77"/>
  <c r="AS21" i="47"/>
  <c r="AL21" i="47"/>
  <c r="AU21" i="47" s="1"/>
  <c r="AK75" i="35"/>
  <c r="AT75" i="35" s="1"/>
  <c r="AJ75" i="35"/>
  <c r="AJ69" i="35"/>
  <c r="AK69" i="35"/>
  <c r="AT69" i="35" s="1"/>
  <c r="AJ63" i="35"/>
  <c r="AK63" i="35"/>
  <c r="AT63" i="35" s="1"/>
  <c r="AJ57" i="35"/>
  <c r="AK57" i="35"/>
  <c r="AT57" i="35" s="1"/>
  <c r="AJ51" i="35"/>
  <c r="AK51" i="35"/>
  <c r="AT51" i="35" s="1"/>
  <c r="AJ45" i="35"/>
  <c r="AK45" i="35"/>
  <c r="AT45" i="35" s="1"/>
  <c r="AJ39" i="35"/>
  <c r="AK39" i="35"/>
  <c r="AT39" i="35" s="1"/>
  <c r="AJ33" i="35"/>
  <c r="AK33" i="35"/>
  <c r="AT33" i="35" s="1"/>
  <c r="AJ27" i="35"/>
  <c r="AK27" i="35"/>
  <c r="AT27" i="35" s="1"/>
  <c r="AJ21" i="35"/>
  <c r="AK21" i="35"/>
  <c r="AT21" i="35" s="1"/>
  <c r="AK15" i="35"/>
  <c r="AT15" i="35" s="1"/>
  <c r="AJ9" i="35"/>
  <c r="AK9" i="35"/>
  <c r="AT9" i="35" s="1"/>
  <c r="AX3" i="35"/>
  <c r="S3" i="35" s="1"/>
  <c r="AC3" i="35" s="1"/>
  <c r="AI82" i="30"/>
  <c r="AN82" i="30"/>
  <c r="AS22" i="47"/>
  <c r="AL22" i="47"/>
  <c r="AU22" i="47" s="1"/>
  <c r="AH81" i="78"/>
  <c r="AQ81" i="78" s="1"/>
  <c r="AH82" i="93"/>
  <c r="AQ82" i="93" s="1"/>
  <c r="AT81" i="47"/>
  <c r="AI77" i="75"/>
  <c r="AN77" i="75"/>
  <c r="AR78" i="74"/>
  <c r="AR81" i="41"/>
  <c r="AR82" i="42"/>
  <c r="Y83" i="25"/>
  <c r="Z83" i="25" s="1"/>
  <c r="X83" i="25"/>
  <c r="Z79" i="74"/>
  <c r="AN83" i="77"/>
  <c r="AI83" i="77"/>
  <c r="AS11" i="27"/>
  <c r="AL11" i="27"/>
  <c r="AU11" i="27" s="1"/>
  <c r="AS29" i="27"/>
  <c r="AL29" i="27"/>
  <c r="AU29" i="27" s="1"/>
  <c r="AS47" i="27"/>
  <c r="AL47" i="27"/>
  <c r="AU47" i="27" s="1"/>
  <c r="AS65" i="27"/>
  <c r="AL65" i="27"/>
  <c r="AU65" i="27" s="1"/>
  <c r="AH82" i="82"/>
  <c r="AQ82" i="82" s="1"/>
  <c r="Z83" i="26"/>
  <c r="AS6" i="27"/>
  <c r="AL6" i="27"/>
  <c r="AU6" i="27" s="1"/>
  <c r="AS24" i="27"/>
  <c r="AL24" i="27"/>
  <c r="AU24" i="27" s="1"/>
  <c r="AS42" i="27"/>
  <c r="AL42" i="27"/>
  <c r="AU42" i="27" s="1"/>
  <c r="AS60" i="27"/>
  <c r="AL60" i="27"/>
  <c r="AU60" i="27" s="1"/>
  <c r="AS77" i="27"/>
  <c r="AL77" i="27"/>
  <c r="AU77" i="27" s="1"/>
  <c r="AS25" i="27"/>
  <c r="AL25" i="27"/>
  <c r="AU25" i="27" s="1"/>
  <c r="AS43" i="27"/>
  <c r="AL43" i="27"/>
  <c r="AU43" i="27" s="1"/>
  <c r="AS61" i="27"/>
  <c r="AL61" i="27"/>
  <c r="AU61" i="27" s="1"/>
  <c r="AJ74" i="35"/>
  <c r="AK74" i="35"/>
  <c r="AT74" i="35" s="1"/>
  <c r="AJ68" i="35"/>
  <c r="AK68" i="35"/>
  <c r="AT68" i="35" s="1"/>
  <c r="AJ62" i="35"/>
  <c r="AK62" i="35"/>
  <c r="AT62" i="35" s="1"/>
  <c r="AJ56" i="35"/>
  <c r="AK56" i="35"/>
  <c r="AT56" i="35" s="1"/>
  <c r="AJ50" i="35"/>
  <c r="AK50" i="35"/>
  <c r="AT50" i="35" s="1"/>
  <c r="AJ44" i="35"/>
  <c r="AK44" i="35"/>
  <c r="AT44" i="35" s="1"/>
  <c r="AJ38" i="35"/>
  <c r="AK38" i="35"/>
  <c r="AT38" i="35" s="1"/>
  <c r="AJ32" i="35"/>
  <c r="AK32" i="35"/>
  <c r="AT32" i="35" s="1"/>
  <c r="AJ26" i="35"/>
  <c r="AK26" i="35"/>
  <c r="AT26" i="35" s="1"/>
  <c r="AJ20" i="35"/>
  <c r="AK20" i="35"/>
  <c r="AT20" i="35" s="1"/>
  <c r="AJ14" i="35"/>
  <c r="AK14" i="35"/>
  <c r="AT14" i="35" s="1"/>
  <c r="AX7" i="35"/>
  <c r="S7" i="35" s="1"/>
  <c r="AC7" i="35" s="1"/>
  <c r="AB8" i="35" s="1"/>
  <c r="AH81" i="46"/>
  <c r="AQ81" i="46" s="1"/>
  <c r="X78" i="89"/>
  <c r="Y78" i="89"/>
  <c r="AS14" i="27"/>
  <c r="AL14" i="27"/>
  <c r="AU14" i="27" s="1"/>
  <c r="AS32" i="27"/>
  <c r="AL32" i="27"/>
  <c r="AU32" i="27" s="1"/>
  <c r="AS50" i="27"/>
  <c r="AL50" i="27"/>
  <c r="AU50" i="27" s="1"/>
  <c r="AS68" i="27"/>
  <c r="AL68" i="27"/>
  <c r="AU68" i="27" s="1"/>
  <c r="AN81" i="34"/>
  <c r="AI81" i="34"/>
  <c r="AI82" i="85"/>
  <c r="AN82" i="85"/>
  <c r="AS4" i="47"/>
  <c r="AL4" i="47"/>
  <c r="AU4" i="47" s="1"/>
  <c r="AS15" i="27"/>
  <c r="AL15" i="27"/>
  <c r="AU15" i="27" s="1"/>
  <c r="AS33" i="27"/>
  <c r="AL33" i="27"/>
  <c r="AU33" i="27" s="1"/>
  <c r="AS51" i="27"/>
  <c r="AL51" i="27"/>
  <c r="AU51" i="27" s="1"/>
  <c r="AS69" i="27"/>
  <c r="AL69" i="27"/>
  <c r="AU69" i="27" s="1"/>
  <c r="AE83" i="37"/>
  <c r="W84" i="37"/>
  <c r="AF83" i="37"/>
  <c r="AO83" i="37" s="1"/>
  <c r="AG83" i="37"/>
  <c r="AP83" i="37" s="1"/>
  <c r="AH78" i="94"/>
  <c r="AQ78" i="94" s="1"/>
  <c r="X83" i="86"/>
  <c r="Y83" i="86"/>
  <c r="AJ4" i="27"/>
  <c r="AK4" i="27"/>
  <c r="AT4" i="27" s="1"/>
  <c r="AT81" i="27" s="1"/>
  <c r="AS22" i="27"/>
  <c r="AL22" i="27"/>
  <c r="AU22" i="27" s="1"/>
  <c r="AS40" i="27"/>
  <c r="AL40" i="27"/>
  <c r="AU40" i="27" s="1"/>
  <c r="AS58" i="27"/>
  <c r="AL58" i="27"/>
  <c r="AU58" i="27" s="1"/>
  <c r="AS76" i="27"/>
  <c r="AL76" i="27"/>
  <c r="AU76" i="27" s="1"/>
  <c r="AI82" i="25"/>
  <c r="AN82" i="25"/>
  <c r="AR82" i="26"/>
  <c r="AS35" i="27"/>
  <c r="AL35" i="27"/>
  <c r="AU35" i="27" s="1"/>
  <c r="AS53" i="27"/>
  <c r="AL53" i="27"/>
  <c r="AU53" i="27" s="1"/>
  <c r="AS71" i="27"/>
  <c r="AL71" i="27"/>
  <c r="AU71" i="27" s="1"/>
  <c r="AS7" i="27"/>
  <c r="AL7" i="27"/>
  <c r="AU7" i="27" s="1"/>
  <c r="AS75" i="27"/>
  <c r="AL75" i="27"/>
  <c r="AU75" i="27" s="1"/>
  <c r="AR81" i="93"/>
  <c r="AJ73" i="35"/>
  <c r="AK73" i="35"/>
  <c r="AT73" i="35" s="1"/>
  <c r="AJ67" i="35"/>
  <c r="AK67" i="35"/>
  <c r="AT67" i="35" s="1"/>
  <c r="AJ61" i="35"/>
  <c r="AK61" i="35"/>
  <c r="AT61" i="35" s="1"/>
  <c r="AJ55" i="35"/>
  <c r="AK55" i="35"/>
  <c r="AT55" i="35" s="1"/>
  <c r="AJ49" i="35"/>
  <c r="AK49" i="35"/>
  <c r="AT49" i="35" s="1"/>
  <c r="AJ43" i="35"/>
  <c r="AK43" i="35"/>
  <c r="AT43" i="35" s="1"/>
  <c r="AJ37" i="35"/>
  <c r="AK37" i="35"/>
  <c r="AT37" i="35" s="1"/>
  <c r="AJ31" i="35"/>
  <c r="AK31" i="35"/>
  <c r="AT31" i="35" s="1"/>
  <c r="AJ25" i="35"/>
  <c r="AK25" i="35"/>
  <c r="AT25" i="35" s="1"/>
  <c r="AJ19" i="35"/>
  <c r="AK19" i="35"/>
  <c r="AT19" i="35" s="1"/>
  <c r="AJ13" i="35"/>
  <c r="AK13" i="35"/>
  <c r="AT13" i="35" s="1"/>
  <c r="AX6" i="35"/>
  <c r="S6" i="35" s="1"/>
  <c r="AC6" i="35" s="1"/>
  <c r="AB7" i="35" s="1"/>
  <c r="AS15" i="47"/>
  <c r="AL15" i="47"/>
  <c r="AU15" i="47" s="1"/>
  <c r="AH80" i="45"/>
  <c r="AQ80" i="45" s="1"/>
  <c r="W79" i="94"/>
  <c r="AG78" i="94"/>
  <c r="AP78" i="94" s="1"/>
  <c r="AF78" i="94"/>
  <c r="AO78" i="94" s="1"/>
  <c r="AE78" i="94"/>
  <c r="AS4" i="83"/>
  <c r="AL4" i="83"/>
  <c r="AU4" i="83" s="1"/>
  <c r="AU81" i="83" s="1"/>
  <c r="C11" i="83" s="1"/>
  <c r="F36" i="97" s="1"/>
  <c r="AS3" i="27"/>
  <c r="AL3" i="27"/>
  <c r="AU3" i="27" s="1"/>
  <c r="AS17" i="27"/>
  <c r="AL17" i="27"/>
  <c r="AU17" i="27" s="1"/>
  <c r="X84" i="38"/>
  <c r="Y84" i="38"/>
  <c r="AH83" i="42"/>
  <c r="AQ83" i="42" s="1"/>
  <c r="AS12" i="27"/>
  <c r="AL12" i="27"/>
  <c r="AU12" i="27" s="1"/>
  <c r="AS30" i="27"/>
  <c r="AL30" i="27"/>
  <c r="AU30" i="27" s="1"/>
  <c r="AS48" i="27"/>
  <c r="AL48" i="27"/>
  <c r="AU48" i="27" s="1"/>
  <c r="AS66" i="27"/>
  <c r="AL66" i="27"/>
  <c r="AU66" i="27" s="1"/>
  <c r="AS31" i="27"/>
  <c r="AL31" i="27"/>
  <c r="AU31" i="27" s="1"/>
  <c r="AS49" i="27"/>
  <c r="AL49" i="27"/>
  <c r="AU49" i="27" s="1"/>
  <c r="AS67" i="27"/>
  <c r="AL67" i="27"/>
  <c r="AU67" i="27" s="1"/>
  <c r="AN82" i="81"/>
  <c r="AI82" i="81"/>
  <c r="AJ76" i="35"/>
  <c r="AK76" i="35"/>
  <c r="AT76" i="35" s="1"/>
  <c r="AK72" i="35"/>
  <c r="AT72" i="35" s="1"/>
  <c r="AJ72" i="35"/>
  <c r="AJ66" i="35"/>
  <c r="AK66" i="35"/>
  <c r="AT66" i="35" s="1"/>
  <c r="AJ60" i="35"/>
  <c r="AK60" i="35"/>
  <c r="AT60" i="35" s="1"/>
  <c r="AJ54" i="35"/>
  <c r="AK54" i="35"/>
  <c r="AT54" i="35" s="1"/>
  <c r="AJ48" i="35"/>
  <c r="AK48" i="35"/>
  <c r="AT48" i="35" s="1"/>
  <c r="AJ42" i="35"/>
  <c r="AK42" i="35"/>
  <c r="AT42" i="35" s="1"/>
  <c r="AJ36" i="35"/>
  <c r="AK36" i="35"/>
  <c r="AT36" i="35" s="1"/>
  <c r="AJ30" i="35"/>
  <c r="AK30" i="35"/>
  <c r="AT30" i="35" s="1"/>
  <c r="AJ24" i="35"/>
  <c r="AK24" i="35"/>
  <c r="AT24" i="35" s="1"/>
  <c r="AJ18" i="35"/>
  <c r="AK18" i="35"/>
  <c r="AT18" i="35" s="1"/>
  <c r="AJ12" i="35"/>
  <c r="AK12" i="35"/>
  <c r="AT12" i="35" s="1"/>
  <c r="AX5" i="35"/>
  <c r="S5" i="35" s="1"/>
  <c r="AC5" i="35" s="1"/>
  <c r="AB6" i="35" s="1"/>
  <c r="AS20" i="27"/>
  <c r="AL20" i="27"/>
  <c r="AU20" i="27" s="1"/>
  <c r="AS38" i="27"/>
  <c r="AL38" i="27"/>
  <c r="AU38" i="27" s="1"/>
  <c r="AS56" i="27"/>
  <c r="AL56" i="27"/>
  <c r="AU56" i="27" s="1"/>
  <c r="AS74" i="27"/>
  <c r="AL74" i="27"/>
  <c r="AU74" i="27" s="1"/>
  <c r="Z80" i="45"/>
  <c r="X82" i="34"/>
  <c r="Y82" i="34"/>
  <c r="AS21" i="27"/>
  <c r="AL21" i="27"/>
  <c r="AU21" i="27" s="1"/>
  <c r="AS39" i="27"/>
  <c r="AL39" i="27"/>
  <c r="AU39" i="27" s="1"/>
  <c r="AS57" i="27"/>
  <c r="AL57" i="27"/>
  <c r="AU57" i="27" s="1"/>
  <c r="AS16" i="47"/>
  <c r="AL16" i="47"/>
  <c r="AU16" i="47" s="1"/>
  <c r="AH82" i="90"/>
  <c r="AQ82" i="90" s="1"/>
  <c r="Z82" i="93"/>
  <c r="AS10" i="27"/>
  <c r="AL10" i="27"/>
  <c r="AU10" i="27" s="1"/>
  <c r="AS28" i="27"/>
  <c r="AL28" i="27"/>
  <c r="AU28" i="27" s="1"/>
  <c r="AS46" i="27"/>
  <c r="AL46" i="27"/>
  <c r="AU46" i="27" s="1"/>
  <c r="AS64" i="27"/>
  <c r="AL64" i="27"/>
  <c r="AU64" i="27" s="1"/>
  <c r="AR77" i="94"/>
  <c r="AS81" i="83"/>
  <c r="AS5" i="27"/>
  <c r="AL5" i="27"/>
  <c r="AU5" i="27" s="1"/>
  <c r="Y80" i="29"/>
  <c r="X80" i="29"/>
  <c r="AI83" i="38"/>
  <c r="AN83" i="38"/>
  <c r="AX79" i="35"/>
  <c r="S79" i="35" s="1"/>
  <c r="AC79" i="35" s="1"/>
  <c r="AJ79" i="35" s="1"/>
  <c r="AS79" i="35" s="1"/>
  <c r="AG79" i="35"/>
  <c r="AP79" i="35" s="1"/>
  <c r="AP81" i="35" s="1"/>
  <c r="AF79" i="35"/>
  <c r="AO79" i="35" s="1"/>
  <c r="AO81" i="35" s="1"/>
  <c r="AE79" i="35"/>
  <c r="AR81" i="82"/>
  <c r="AS13" i="27"/>
  <c r="AL13" i="27"/>
  <c r="AU13" i="27" s="1"/>
  <c r="AR80" i="78"/>
  <c r="AJ77" i="35"/>
  <c r="AK77" i="35"/>
  <c r="AT77" i="35" s="1"/>
  <c r="AJ71" i="35"/>
  <c r="AK71" i="35"/>
  <c r="AT71" i="35" s="1"/>
  <c r="AJ65" i="35"/>
  <c r="AK65" i="35"/>
  <c r="AT65" i="35" s="1"/>
  <c r="AJ59" i="35"/>
  <c r="AK59" i="35"/>
  <c r="AT59" i="35" s="1"/>
  <c r="AJ53" i="35"/>
  <c r="AK53" i="35"/>
  <c r="AT53" i="35" s="1"/>
  <c r="AJ47" i="35"/>
  <c r="AK47" i="35"/>
  <c r="AT47" i="35" s="1"/>
  <c r="AJ41" i="35"/>
  <c r="AK41" i="35"/>
  <c r="AT41" i="35" s="1"/>
  <c r="AJ35" i="35"/>
  <c r="AK35" i="35"/>
  <c r="AT35" i="35" s="1"/>
  <c r="AJ29" i="35"/>
  <c r="AK29" i="35"/>
  <c r="AT29" i="35" s="1"/>
  <c r="AJ23" i="35"/>
  <c r="AK23" i="35"/>
  <c r="AT23" i="35" s="1"/>
  <c r="AJ17" i="35"/>
  <c r="AK17" i="35"/>
  <c r="AT17" i="35" s="1"/>
  <c r="AJ11" i="35"/>
  <c r="AK11" i="35"/>
  <c r="AT11" i="35" s="1"/>
  <c r="AS26" i="27"/>
  <c r="AL26" i="27"/>
  <c r="AU26" i="27" s="1"/>
  <c r="AS44" i="27"/>
  <c r="AL44" i="27"/>
  <c r="AU44" i="27" s="1"/>
  <c r="AS62" i="27"/>
  <c r="AL62" i="27"/>
  <c r="AU62" i="27" s="1"/>
  <c r="AN79" i="27"/>
  <c r="AN81" i="27" s="1"/>
  <c r="AI79" i="27"/>
  <c r="Y83" i="85"/>
  <c r="X83" i="85"/>
  <c r="Z78" i="75" l="1"/>
  <c r="AF81" i="78"/>
  <c r="AO81" i="78" s="1"/>
  <c r="AK16" i="35"/>
  <c r="AT16" i="35" s="1"/>
  <c r="AG83" i="42"/>
  <c r="AP83" i="42" s="1"/>
  <c r="AG81" i="78"/>
  <c r="AP81" i="78" s="1"/>
  <c r="Z78" i="89"/>
  <c r="AG78" i="89" s="1"/>
  <c r="AP78" i="89" s="1"/>
  <c r="AJ15" i="35"/>
  <c r="AS81" i="47"/>
  <c r="Z84" i="77"/>
  <c r="AU81" i="47"/>
  <c r="C11" i="47" s="1"/>
  <c r="AE78" i="89"/>
  <c r="W85" i="77"/>
  <c r="AG84" i="77"/>
  <c r="AP84" i="77" s="1"/>
  <c r="AF84" i="77"/>
  <c r="AO84" i="77" s="1"/>
  <c r="AE84" i="77"/>
  <c r="AG83" i="25"/>
  <c r="AP83" i="25" s="1"/>
  <c r="AF83" i="25"/>
  <c r="AO83" i="25" s="1"/>
  <c r="AE83" i="25"/>
  <c r="W84" i="25"/>
  <c r="AL79" i="27"/>
  <c r="AU79" i="27" s="1"/>
  <c r="AR79" i="27"/>
  <c r="AR81" i="27" s="1"/>
  <c r="AF80" i="45"/>
  <c r="AO80" i="45" s="1"/>
  <c r="AE80" i="45"/>
  <c r="W81" i="45"/>
  <c r="AG80" i="45"/>
  <c r="AP80" i="45" s="1"/>
  <c r="AS72" i="35"/>
  <c r="AL72" i="35"/>
  <c r="AU72" i="35" s="1"/>
  <c r="AG83" i="26"/>
  <c r="AP83" i="26" s="1"/>
  <c r="AF83" i="26"/>
  <c r="AO83" i="26" s="1"/>
  <c r="AE83" i="26"/>
  <c r="W84" i="26"/>
  <c r="AR82" i="30"/>
  <c r="AS75" i="35"/>
  <c r="AL75" i="35"/>
  <c r="AU75" i="35" s="1"/>
  <c r="AH78" i="75"/>
  <c r="AQ78" i="75" s="1"/>
  <c r="AG83" i="30"/>
  <c r="AP83" i="30" s="1"/>
  <c r="AF83" i="30"/>
  <c r="AO83" i="30" s="1"/>
  <c r="AE83" i="30"/>
  <c r="W84" i="30"/>
  <c r="AS22" i="35"/>
  <c r="AL22" i="35"/>
  <c r="AU22" i="35" s="1"/>
  <c r="AS40" i="35"/>
  <c r="AL40" i="35"/>
  <c r="AU40" i="35" s="1"/>
  <c r="AS58" i="35"/>
  <c r="AL58" i="35"/>
  <c r="AU58" i="35" s="1"/>
  <c r="AR79" i="29"/>
  <c r="Y82" i="46"/>
  <c r="X82" i="46"/>
  <c r="AS23" i="35"/>
  <c r="AL23" i="35"/>
  <c r="AU23" i="35" s="1"/>
  <c r="AS41" i="35"/>
  <c r="AL41" i="35"/>
  <c r="AU41" i="35" s="1"/>
  <c r="AS59" i="35"/>
  <c r="AL59" i="35"/>
  <c r="AU59" i="35" s="1"/>
  <c r="AS77" i="35"/>
  <c r="AL77" i="35"/>
  <c r="AU77" i="35" s="1"/>
  <c r="AE82" i="93"/>
  <c r="W83" i="93"/>
  <c r="AF82" i="93"/>
  <c r="AO82" i="93" s="1"/>
  <c r="AG82" i="93"/>
  <c r="AP82" i="93" s="1"/>
  <c r="AS18" i="35"/>
  <c r="AL18" i="35"/>
  <c r="AU18" i="35" s="1"/>
  <c r="AS36" i="35"/>
  <c r="AL36" i="35"/>
  <c r="AU36" i="35" s="1"/>
  <c r="AS54" i="35"/>
  <c r="AL54" i="35"/>
  <c r="AU54" i="35" s="1"/>
  <c r="AS13" i="35"/>
  <c r="AL13" i="35"/>
  <c r="AU13" i="35" s="1"/>
  <c r="AS31" i="35"/>
  <c r="AL31" i="35"/>
  <c r="AU31" i="35" s="1"/>
  <c r="AS49" i="35"/>
  <c r="AL49" i="35"/>
  <c r="AU49" i="35" s="1"/>
  <c r="AS67" i="35"/>
  <c r="AL67" i="35"/>
  <c r="AU67" i="35" s="1"/>
  <c r="AS4" i="27"/>
  <c r="AS81" i="27" s="1"/>
  <c r="AL4" i="27"/>
  <c r="AU4" i="27" s="1"/>
  <c r="AU81" i="27" s="1"/>
  <c r="C11" i="27" s="1"/>
  <c r="Y84" i="37"/>
  <c r="X84" i="37"/>
  <c r="AS20" i="35"/>
  <c r="AL20" i="35"/>
  <c r="AU20" i="35" s="1"/>
  <c r="AS38" i="35"/>
  <c r="AL38" i="35"/>
  <c r="AU38" i="35" s="1"/>
  <c r="AS56" i="35"/>
  <c r="AL56" i="35"/>
  <c r="AU56" i="35" s="1"/>
  <c r="AS74" i="35"/>
  <c r="AL74" i="35"/>
  <c r="AU74" i="35" s="1"/>
  <c r="AB4" i="35"/>
  <c r="AJ3" i="35"/>
  <c r="AS21" i="35"/>
  <c r="AL21" i="35"/>
  <c r="AU21" i="35" s="1"/>
  <c r="AS39" i="35"/>
  <c r="AL39" i="35"/>
  <c r="AU39" i="35" s="1"/>
  <c r="AS57" i="35"/>
  <c r="AL57" i="35"/>
  <c r="AU57" i="35" s="1"/>
  <c r="AG82" i="41"/>
  <c r="AP82" i="41" s="1"/>
  <c r="AF82" i="41"/>
  <c r="AO82" i="41" s="1"/>
  <c r="AE82" i="41"/>
  <c r="W83" i="41"/>
  <c r="AG78" i="75"/>
  <c r="AP78" i="75" s="1"/>
  <c r="AF78" i="75"/>
  <c r="AO78" i="75" s="1"/>
  <c r="AE78" i="75"/>
  <c r="W79" i="75"/>
  <c r="X84" i="42"/>
  <c r="Z84" i="42" s="1"/>
  <c r="Y84" i="42"/>
  <c r="AJ5" i="35"/>
  <c r="AR83" i="38"/>
  <c r="AH84" i="38"/>
  <c r="AQ84" i="38" s="1"/>
  <c r="AI83" i="37"/>
  <c r="AN83" i="37"/>
  <c r="AR82" i="85"/>
  <c r="AH78" i="89"/>
  <c r="AQ78" i="89" s="1"/>
  <c r="AR83" i="77"/>
  <c r="AR77" i="89"/>
  <c r="AS10" i="35"/>
  <c r="AL10" i="35"/>
  <c r="AU10" i="35" s="1"/>
  <c r="AS28" i="35"/>
  <c r="AL28" i="35"/>
  <c r="AU28" i="35" s="1"/>
  <c r="AS46" i="35"/>
  <c r="AL46" i="35"/>
  <c r="AU46" i="35" s="1"/>
  <c r="AS64" i="35"/>
  <c r="AL64" i="35"/>
  <c r="AU64" i="35" s="1"/>
  <c r="AH83" i="81"/>
  <c r="AQ83" i="81" s="1"/>
  <c r="X84" i="73"/>
  <c r="Y84" i="73"/>
  <c r="AR82" i="86"/>
  <c r="Y83" i="90"/>
  <c r="X83" i="90"/>
  <c r="Y82" i="78"/>
  <c r="Z82" i="78" s="1"/>
  <c r="X82" i="78"/>
  <c r="AH83" i="85"/>
  <c r="AQ83" i="85" s="1"/>
  <c r="AS11" i="35"/>
  <c r="AL11" i="35"/>
  <c r="AU11" i="35" s="1"/>
  <c r="AS29" i="35"/>
  <c r="AL29" i="35"/>
  <c r="AU29" i="35" s="1"/>
  <c r="AS47" i="35"/>
  <c r="AL47" i="35"/>
  <c r="AU47" i="35" s="1"/>
  <c r="AS65" i="35"/>
  <c r="AL65" i="35"/>
  <c r="AU65" i="35" s="1"/>
  <c r="AI79" i="35"/>
  <c r="AN79" i="35"/>
  <c r="AN81" i="35" s="1"/>
  <c r="AH80" i="29"/>
  <c r="AQ80" i="29" s="1"/>
  <c r="AJ6" i="35"/>
  <c r="AK6" i="35"/>
  <c r="AT6" i="35" s="1"/>
  <c r="AS24" i="35"/>
  <c r="AL24" i="35"/>
  <c r="AU24" i="35" s="1"/>
  <c r="AS42" i="35"/>
  <c r="AL42" i="35"/>
  <c r="AU42" i="35" s="1"/>
  <c r="AS60" i="35"/>
  <c r="AL60" i="35"/>
  <c r="AU60" i="35" s="1"/>
  <c r="AS76" i="35"/>
  <c r="AL76" i="35"/>
  <c r="AU76" i="35" s="1"/>
  <c r="Z84" i="38"/>
  <c r="X79" i="94"/>
  <c r="Y79" i="94"/>
  <c r="AS19" i="35"/>
  <c r="AL19" i="35"/>
  <c r="AU19" i="35" s="1"/>
  <c r="AS37" i="35"/>
  <c r="AL37" i="35"/>
  <c r="AU37" i="35" s="1"/>
  <c r="AS55" i="35"/>
  <c r="AL55" i="35"/>
  <c r="AU55" i="35" s="1"/>
  <c r="AS73" i="35"/>
  <c r="AL73" i="35"/>
  <c r="AU73" i="35" s="1"/>
  <c r="AR82" i="25"/>
  <c r="AH83" i="86"/>
  <c r="AQ83" i="86" s="1"/>
  <c r="AR81" i="34"/>
  <c r="AJ8" i="35"/>
  <c r="AK8" i="35"/>
  <c r="AT8" i="35" s="1"/>
  <c r="AS26" i="35"/>
  <c r="AL26" i="35"/>
  <c r="AU26" i="35" s="1"/>
  <c r="AS44" i="35"/>
  <c r="AL44" i="35"/>
  <c r="AU44" i="35" s="1"/>
  <c r="AS62" i="35"/>
  <c r="AL62" i="35"/>
  <c r="AU62" i="35" s="1"/>
  <c r="AR77" i="75"/>
  <c r="AS9" i="35"/>
  <c r="AL9" i="35"/>
  <c r="AU9" i="35" s="1"/>
  <c r="AS27" i="35"/>
  <c r="AL27" i="35"/>
  <c r="AU27" i="35" s="1"/>
  <c r="AS45" i="35"/>
  <c r="AL45" i="35"/>
  <c r="AU45" i="35" s="1"/>
  <c r="AS63" i="35"/>
  <c r="AL63" i="35"/>
  <c r="AU63" i="35" s="1"/>
  <c r="Z83" i="81"/>
  <c r="AI83" i="73"/>
  <c r="AN83" i="73"/>
  <c r="AN82" i="33"/>
  <c r="AI82" i="33"/>
  <c r="AI83" i="42"/>
  <c r="AN83" i="42"/>
  <c r="AI81" i="46"/>
  <c r="AN81" i="46"/>
  <c r="AI82" i="82"/>
  <c r="AN82" i="82"/>
  <c r="AN81" i="78"/>
  <c r="AI81" i="78"/>
  <c r="AH82" i="34"/>
  <c r="AQ82" i="34" s="1"/>
  <c r="AR82" i="81"/>
  <c r="AK79" i="35"/>
  <c r="AT79" i="35" s="1"/>
  <c r="Z83" i="86"/>
  <c r="W80" i="74"/>
  <c r="AG79" i="74"/>
  <c r="AP79" i="74" s="1"/>
  <c r="AF79" i="74"/>
  <c r="AO79" i="74" s="1"/>
  <c r="AE79" i="74"/>
  <c r="AH84" i="77"/>
  <c r="AQ84" i="77" s="1"/>
  <c r="AH83" i="30"/>
  <c r="AQ83" i="30" s="1"/>
  <c r="AS16" i="35"/>
  <c r="AL16" i="35"/>
  <c r="AU16" i="35" s="1"/>
  <c r="AS34" i="35"/>
  <c r="AL34" i="35"/>
  <c r="AU34" i="35" s="1"/>
  <c r="AS52" i="35"/>
  <c r="AL52" i="35"/>
  <c r="AU52" i="35" s="1"/>
  <c r="AS70" i="35"/>
  <c r="AL70" i="35"/>
  <c r="AU70" i="35" s="1"/>
  <c r="X83" i="33"/>
  <c r="Y83" i="33"/>
  <c r="Z83" i="85"/>
  <c r="AS17" i="35"/>
  <c r="AL17" i="35"/>
  <c r="AU17" i="35" s="1"/>
  <c r="AS35" i="35"/>
  <c r="AL35" i="35"/>
  <c r="AU35" i="35" s="1"/>
  <c r="AS53" i="35"/>
  <c r="AL53" i="35"/>
  <c r="AU53" i="35" s="1"/>
  <c r="AS71" i="35"/>
  <c r="AL71" i="35"/>
  <c r="AU71" i="35" s="1"/>
  <c r="Z80" i="29"/>
  <c r="Z82" i="34"/>
  <c r="AS12" i="35"/>
  <c r="AL12" i="35"/>
  <c r="AU12" i="35" s="1"/>
  <c r="AS30" i="35"/>
  <c r="AL30" i="35"/>
  <c r="AU30" i="35" s="1"/>
  <c r="AS48" i="35"/>
  <c r="AL48" i="35"/>
  <c r="AU48" i="35" s="1"/>
  <c r="AS66" i="35"/>
  <c r="AL66" i="35"/>
  <c r="AU66" i="35" s="1"/>
  <c r="AI78" i="94"/>
  <c r="AN78" i="94"/>
  <c r="AJ7" i="35"/>
  <c r="AK7" i="35"/>
  <c r="AT7" i="35" s="1"/>
  <c r="AS25" i="35"/>
  <c r="AL25" i="35"/>
  <c r="AU25" i="35" s="1"/>
  <c r="AS43" i="35"/>
  <c r="AL43" i="35"/>
  <c r="AU43" i="35" s="1"/>
  <c r="AS61" i="35"/>
  <c r="AL61" i="35"/>
  <c r="AU61" i="35" s="1"/>
  <c r="AS14" i="35"/>
  <c r="AL14" i="35"/>
  <c r="AU14" i="35" s="1"/>
  <c r="AS32" i="35"/>
  <c r="AL32" i="35"/>
  <c r="AU32" i="35" s="1"/>
  <c r="AS50" i="35"/>
  <c r="AL50" i="35"/>
  <c r="AU50" i="35" s="1"/>
  <c r="AS68" i="35"/>
  <c r="AL68" i="35"/>
  <c r="AU68" i="35" s="1"/>
  <c r="AH83" i="25"/>
  <c r="AQ83" i="25" s="1"/>
  <c r="AS15" i="35"/>
  <c r="AL15" i="35"/>
  <c r="AU15" i="35" s="1"/>
  <c r="AS33" i="35"/>
  <c r="AL33" i="35"/>
  <c r="AU33" i="35" s="1"/>
  <c r="AS51" i="35"/>
  <c r="AL51" i="35"/>
  <c r="AU51" i="35" s="1"/>
  <c r="AS69" i="35"/>
  <c r="AL69" i="35"/>
  <c r="AU69" i="35" s="1"/>
  <c r="AS78" i="35"/>
  <c r="AL78" i="35"/>
  <c r="AU78" i="35" s="1"/>
  <c r="Y83" i="82"/>
  <c r="X83" i="82"/>
  <c r="AN82" i="90"/>
  <c r="AI82" i="90"/>
  <c r="W79" i="89" l="1"/>
  <c r="Z82" i="46"/>
  <c r="AF82" i="46" s="1"/>
  <c r="AO82" i="46" s="1"/>
  <c r="AF78" i="89"/>
  <c r="AO78" i="89" s="1"/>
  <c r="AE82" i="46"/>
  <c r="W83" i="46"/>
  <c r="AG82" i="46"/>
  <c r="AP82" i="46" s="1"/>
  <c r="W83" i="78"/>
  <c r="AG82" i="78"/>
  <c r="AP82" i="78" s="1"/>
  <c r="AE82" i="78"/>
  <c r="AF82" i="78"/>
  <c r="AO82" i="78" s="1"/>
  <c r="AR82" i="90"/>
  <c r="AI79" i="74"/>
  <c r="AN79" i="74"/>
  <c r="AH82" i="78"/>
  <c r="AQ82" i="78" s="1"/>
  <c r="AR83" i="37"/>
  <c r="AE84" i="42"/>
  <c r="W85" i="42"/>
  <c r="AF84" i="42"/>
  <c r="AO84" i="42" s="1"/>
  <c r="AG84" i="42"/>
  <c r="AP84" i="42" s="1"/>
  <c r="AJ4" i="35"/>
  <c r="AK4" i="35"/>
  <c r="AT4" i="35" s="1"/>
  <c r="AT81" i="35" s="1"/>
  <c r="AH82" i="46"/>
  <c r="AQ82" i="46" s="1"/>
  <c r="Y84" i="30"/>
  <c r="X84" i="30"/>
  <c r="X85" i="77"/>
  <c r="Y85" i="77"/>
  <c r="Z85" i="77" s="1"/>
  <c r="X83" i="41"/>
  <c r="Z83" i="41" s="1"/>
  <c r="Y83" i="41"/>
  <c r="AN83" i="30"/>
  <c r="AI83" i="30"/>
  <c r="AR83" i="73"/>
  <c r="AH83" i="82"/>
  <c r="AQ83" i="82" s="1"/>
  <c r="AF83" i="85"/>
  <c r="AO83" i="85" s="1"/>
  <c r="AE83" i="85"/>
  <c r="W84" i="85"/>
  <c r="AG83" i="85"/>
  <c r="AP83" i="85" s="1"/>
  <c r="AR81" i="78"/>
  <c r="AG83" i="81"/>
  <c r="AP83" i="81" s="1"/>
  <c r="AF83" i="81"/>
  <c r="AO83" i="81" s="1"/>
  <c r="W84" i="81"/>
  <c r="AE83" i="81"/>
  <c r="AS8" i="35"/>
  <c r="AL8" i="35"/>
  <c r="AU8" i="35" s="1"/>
  <c r="X79" i="75"/>
  <c r="Z79" i="75" s="1"/>
  <c r="Y79" i="75"/>
  <c r="AN82" i="41"/>
  <c r="AI82" i="41"/>
  <c r="Y83" i="93"/>
  <c r="X83" i="93"/>
  <c r="X84" i="26"/>
  <c r="Y84" i="26"/>
  <c r="AI84" i="77"/>
  <c r="AN84" i="77"/>
  <c r="AR83" i="42"/>
  <c r="AH79" i="94"/>
  <c r="AQ79" i="94" s="1"/>
  <c r="AS6" i="35"/>
  <c r="AL6" i="35"/>
  <c r="AU6" i="35" s="1"/>
  <c r="AH83" i="90"/>
  <c r="AQ83" i="90" s="1"/>
  <c r="AH84" i="73"/>
  <c r="AQ84" i="73" s="1"/>
  <c r="AS5" i="35"/>
  <c r="AL5" i="35"/>
  <c r="AU5" i="35" s="1"/>
  <c r="AN78" i="75"/>
  <c r="AI78" i="75"/>
  <c r="AH84" i="37"/>
  <c r="AQ84" i="37" s="1"/>
  <c r="AI82" i="93"/>
  <c r="AN82" i="93"/>
  <c r="AN83" i="26"/>
  <c r="AI83" i="26"/>
  <c r="AI78" i="89"/>
  <c r="AN78" i="89"/>
  <c r="AR78" i="94"/>
  <c r="Z83" i="82"/>
  <c r="AF82" i="34"/>
  <c r="AO82" i="34" s="1"/>
  <c r="W83" i="34"/>
  <c r="AG82" i="34"/>
  <c r="AP82" i="34" s="1"/>
  <c r="AE82" i="34"/>
  <c r="AH83" i="33"/>
  <c r="AQ83" i="33" s="1"/>
  <c r="X80" i="74"/>
  <c r="Z80" i="74" s="1"/>
  <c r="Y80" i="74"/>
  <c r="AR82" i="33"/>
  <c r="Z79" i="94"/>
  <c r="AL79" i="35"/>
  <c r="AU79" i="35" s="1"/>
  <c r="AR79" i="35"/>
  <c r="AR81" i="35" s="1"/>
  <c r="Z84" i="73"/>
  <c r="X81" i="45"/>
  <c r="Y81" i="45"/>
  <c r="X84" i="25"/>
  <c r="Z84" i="25" s="1"/>
  <c r="Y84" i="25"/>
  <c r="AR81" i="46"/>
  <c r="AS7" i="35"/>
  <c r="AL7" i="35"/>
  <c r="AU7" i="35" s="1"/>
  <c r="AG80" i="29"/>
  <c r="AP80" i="29" s="1"/>
  <c r="AF80" i="29"/>
  <c r="AO80" i="29" s="1"/>
  <c r="AE80" i="29"/>
  <c r="W81" i="29"/>
  <c r="Z83" i="33"/>
  <c r="AE83" i="86"/>
  <c r="AF83" i="86"/>
  <c r="AO83" i="86" s="1"/>
  <c r="W84" i="86"/>
  <c r="AG83" i="86"/>
  <c r="AP83" i="86" s="1"/>
  <c r="AR82" i="82"/>
  <c r="AG84" i="38"/>
  <c r="AP84" i="38" s="1"/>
  <c r="AE84" i="38"/>
  <c r="AF84" i="38"/>
  <c r="AO84" i="38" s="1"/>
  <c r="W85" i="38"/>
  <c r="Z83" i="90"/>
  <c r="AH84" i="42"/>
  <c r="AQ84" i="42" s="1"/>
  <c r="AS3" i="35"/>
  <c r="AL3" i="35"/>
  <c r="AU3" i="35" s="1"/>
  <c r="Z84" i="37"/>
  <c r="AI80" i="45"/>
  <c r="AN80" i="45"/>
  <c r="AN83" i="25"/>
  <c r="AI83" i="25"/>
  <c r="X79" i="89"/>
  <c r="Y79" i="89"/>
  <c r="Z83" i="93" l="1"/>
  <c r="Z84" i="30"/>
  <c r="W85" i="30" s="1"/>
  <c r="AE85" i="77"/>
  <c r="W86" i="77"/>
  <c r="AF85" i="77"/>
  <c r="AO85" i="77" s="1"/>
  <c r="AG85" i="77"/>
  <c r="AP85" i="77" s="1"/>
  <c r="AG84" i="30"/>
  <c r="AP84" i="30" s="1"/>
  <c r="AF84" i="30"/>
  <c r="AO84" i="30" s="1"/>
  <c r="AE84" i="30"/>
  <c r="W84" i="41"/>
  <c r="AG83" i="41"/>
  <c r="AP83" i="41" s="1"/>
  <c r="AF83" i="41"/>
  <c r="AO83" i="41" s="1"/>
  <c r="AE83" i="41"/>
  <c r="Y85" i="38"/>
  <c r="X85" i="38"/>
  <c r="X85" i="42"/>
  <c r="Y85" i="42"/>
  <c r="W84" i="33"/>
  <c r="AG83" i="33"/>
  <c r="AP83" i="33" s="1"/>
  <c r="AF83" i="33"/>
  <c r="AO83" i="33" s="1"/>
  <c r="AE83" i="33"/>
  <c r="W85" i="25"/>
  <c r="AG84" i="25"/>
  <c r="AP84" i="25" s="1"/>
  <c r="AF84" i="25"/>
  <c r="AO84" i="25" s="1"/>
  <c r="AE84" i="25"/>
  <c r="AE80" i="74"/>
  <c r="W81" i="74"/>
  <c r="AF80" i="74"/>
  <c r="AO80" i="74" s="1"/>
  <c r="AG80" i="74"/>
  <c r="AP80" i="74" s="1"/>
  <c r="AI82" i="34"/>
  <c r="AN82" i="34"/>
  <c r="AX79" i="75"/>
  <c r="S79" i="75" s="1"/>
  <c r="AC79" i="75" s="1"/>
  <c r="AG79" i="75"/>
  <c r="AP79" i="75" s="1"/>
  <c r="AP81" i="75" s="1"/>
  <c r="AF79" i="75"/>
  <c r="AO79" i="75" s="1"/>
  <c r="AO81" i="75" s="1"/>
  <c r="AE79" i="75"/>
  <c r="Y84" i="85"/>
  <c r="X84" i="85"/>
  <c r="Z84" i="85" s="1"/>
  <c r="AH84" i="30"/>
  <c r="AQ84" i="30" s="1"/>
  <c r="X83" i="78"/>
  <c r="Y83" i="78"/>
  <c r="AH81" i="45"/>
  <c r="AQ81" i="45" s="1"/>
  <c r="AR78" i="75"/>
  <c r="AG83" i="93"/>
  <c r="AP83" i="93" s="1"/>
  <c r="AF83" i="93"/>
  <c r="AO83" i="93" s="1"/>
  <c r="AE83" i="93"/>
  <c r="W84" i="93"/>
  <c r="AI83" i="85"/>
  <c r="AN83" i="85"/>
  <c r="AH83" i="41"/>
  <c r="AQ83" i="41" s="1"/>
  <c r="AR80" i="45"/>
  <c r="Y84" i="86"/>
  <c r="X84" i="86"/>
  <c r="Z84" i="86" s="1"/>
  <c r="AR82" i="41"/>
  <c r="AH79" i="89"/>
  <c r="AQ79" i="89" s="1"/>
  <c r="AG84" i="37"/>
  <c r="AP84" i="37" s="1"/>
  <c r="AF84" i="37"/>
  <c r="AO84" i="37" s="1"/>
  <c r="AE84" i="37"/>
  <c r="W85" i="37"/>
  <c r="AN84" i="38"/>
  <c r="AI84" i="38"/>
  <c r="AN80" i="29"/>
  <c r="AI80" i="29"/>
  <c r="Z81" i="45"/>
  <c r="Z83" i="34"/>
  <c r="X83" i="34"/>
  <c r="Y83" i="34"/>
  <c r="AR78" i="89"/>
  <c r="AH84" i="26"/>
  <c r="AQ84" i="26" s="1"/>
  <c r="AN83" i="81"/>
  <c r="AI83" i="81"/>
  <c r="AS4" i="35"/>
  <c r="AS81" i="35" s="1"/>
  <c r="AL4" i="35"/>
  <c r="AU4" i="35" s="1"/>
  <c r="AU81" i="35" s="1"/>
  <c r="C11" i="35" s="1"/>
  <c r="AI82" i="78"/>
  <c r="AN82" i="78"/>
  <c r="AF79" i="94"/>
  <c r="AO79" i="94" s="1"/>
  <c r="AG79" i="94"/>
  <c r="AP79" i="94" s="1"/>
  <c r="W80" i="94"/>
  <c r="AE79" i="94"/>
  <c r="Z79" i="89"/>
  <c r="AG84" i="73"/>
  <c r="AP84" i="73" s="1"/>
  <c r="AF84" i="73"/>
  <c r="AO84" i="73" s="1"/>
  <c r="AE84" i="73"/>
  <c r="W85" i="73"/>
  <c r="AR83" i="26"/>
  <c r="Z84" i="26"/>
  <c r="X84" i="81"/>
  <c r="Y84" i="81"/>
  <c r="AR83" i="30"/>
  <c r="AH85" i="77"/>
  <c r="AQ85" i="77" s="1"/>
  <c r="Y83" i="46"/>
  <c r="X83" i="46"/>
  <c r="AR82" i="93"/>
  <c r="AR84" i="77"/>
  <c r="Y81" i="29"/>
  <c r="X81" i="29"/>
  <c r="AI84" i="42"/>
  <c r="AN84" i="42"/>
  <c r="AR83" i="25"/>
  <c r="AF83" i="90"/>
  <c r="AO83" i="90" s="1"/>
  <c r="AG83" i="90"/>
  <c r="AP83" i="90" s="1"/>
  <c r="AE83" i="90"/>
  <c r="W84" i="90"/>
  <c r="AN83" i="86"/>
  <c r="AI83" i="86"/>
  <c r="AH84" i="25"/>
  <c r="AQ84" i="25" s="1"/>
  <c r="AH80" i="74"/>
  <c r="AQ80" i="74" s="1"/>
  <c r="AE83" i="82"/>
  <c r="AG83" i="82"/>
  <c r="AP83" i="82" s="1"/>
  <c r="AF83" i="82"/>
  <c r="AO83" i="82" s="1"/>
  <c r="W84" i="82"/>
  <c r="AH83" i="93"/>
  <c r="AQ83" i="93" s="1"/>
  <c r="AH79" i="75"/>
  <c r="AQ79" i="75" s="1"/>
  <c r="AQ81" i="75" s="1"/>
  <c r="AX3" i="75"/>
  <c r="S3" i="75" s="1"/>
  <c r="AC3" i="75" s="1"/>
  <c r="AZ3" i="75"/>
  <c r="AX5" i="75" s="1"/>
  <c r="S5" i="75" s="1"/>
  <c r="AC5" i="75" s="1"/>
  <c r="AB6" i="75" s="1"/>
  <c r="AX4" i="75"/>
  <c r="S4" i="75" s="1"/>
  <c r="AC4" i="75" s="1"/>
  <c r="AB5" i="75" s="1"/>
  <c r="AX7" i="75"/>
  <c r="S7" i="75" s="1"/>
  <c r="AC7" i="75" s="1"/>
  <c r="AB8" i="75" s="1"/>
  <c r="AX10" i="75"/>
  <c r="S10" i="75" s="1"/>
  <c r="AC10" i="75" s="1"/>
  <c r="AB11" i="75" s="1"/>
  <c r="AX13" i="75"/>
  <c r="S13" i="75" s="1"/>
  <c r="AC13" i="75" s="1"/>
  <c r="AB14" i="75" s="1"/>
  <c r="AX14" i="75"/>
  <c r="S14" i="75" s="1"/>
  <c r="AC14" i="75" s="1"/>
  <c r="AB15" i="75" s="1"/>
  <c r="AX15" i="75"/>
  <c r="S15" i="75" s="1"/>
  <c r="AC15" i="75" s="1"/>
  <c r="AB16" i="75" s="1"/>
  <c r="AX18" i="75"/>
  <c r="S18" i="75" s="1"/>
  <c r="AC18" i="75" s="1"/>
  <c r="AB19" i="75" s="1"/>
  <c r="AX19" i="75"/>
  <c r="S19" i="75" s="1"/>
  <c r="AC19" i="75" s="1"/>
  <c r="AB20" i="75" s="1"/>
  <c r="AX20" i="75"/>
  <c r="S20" i="75" s="1"/>
  <c r="AC20" i="75" s="1"/>
  <c r="AB21" i="75" s="1"/>
  <c r="AX21" i="75"/>
  <c r="S21" i="75" s="1"/>
  <c r="AC21" i="75" s="1"/>
  <c r="AB22" i="75" s="1"/>
  <c r="AX22" i="75"/>
  <c r="S22" i="75" s="1"/>
  <c r="AC22" i="75" s="1"/>
  <c r="AB23" i="75" s="1"/>
  <c r="AX23" i="75"/>
  <c r="S23" i="75" s="1"/>
  <c r="AC23" i="75" s="1"/>
  <c r="AB24" i="75" s="1"/>
  <c r="AX24" i="75"/>
  <c r="S24" i="75" s="1"/>
  <c r="AC24" i="75" s="1"/>
  <c r="AB25" i="75" s="1"/>
  <c r="AX25" i="75"/>
  <c r="S25" i="75" s="1"/>
  <c r="AC25" i="75" s="1"/>
  <c r="AB26" i="75" s="1"/>
  <c r="AX26" i="75"/>
  <c r="S26" i="75" s="1"/>
  <c r="AC26" i="75" s="1"/>
  <c r="AB27" i="75" s="1"/>
  <c r="AX27" i="75"/>
  <c r="S27" i="75" s="1"/>
  <c r="AC27" i="75" s="1"/>
  <c r="AB28" i="75" s="1"/>
  <c r="AX28" i="75"/>
  <c r="S28" i="75" s="1"/>
  <c r="AC28" i="75" s="1"/>
  <c r="AB29" i="75" s="1"/>
  <c r="AX29" i="75"/>
  <c r="S29" i="75" s="1"/>
  <c r="AC29" i="75" s="1"/>
  <c r="AB30" i="75" s="1"/>
  <c r="AX30" i="75"/>
  <c r="S30" i="75" s="1"/>
  <c r="AC30" i="75" s="1"/>
  <c r="AB31" i="75" s="1"/>
  <c r="AX31" i="75"/>
  <c r="S31" i="75" s="1"/>
  <c r="AC31" i="75" s="1"/>
  <c r="AB32" i="75" s="1"/>
  <c r="AX32" i="75"/>
  <c r="S32" i="75" s="1"/>
  <c r="AC32" i="75" s="1"/>
  <c r="AB33" i="75" s="1"/>
  <c r="AX33" i="75"/>
  <c r="S33" i="75" s="1"/>
  <c r="AC33" i="75" s="1"/>
  <c r="AB34" i="75" s="1"/>
  <c r="AX34" i="75"/>
  <c r="S34" i="75" s="1"/>
  <c r="AC34" i="75" s="1"/>
  <c r="AB35" i="75" s="1"/>
  <c r="AX35" i="75"/>
  <c r="S35" i="75" s="1"/>
  <c r="AC35" i="75" s="1"/>
  <c r="AB36" i="75" s="1"/>
  <c r="AX36" i="75"/>
  <c r="S36" i="75" s="1"/>
  <c r="AC36" i="75" s="1"/>
  <c r="AB37" i="75" s="1"/>
  <c r="AX37" i="75"/>
  <c r="S37" i="75" s="1"/>
  <c r="AC37" i="75" s="1"/>
  <c r="AB38" i="75" s="1"/>
  <c r="AX38" i="75"/>
  <c r="S38" i="75" s="1"/>
  <c r="AC38" i="75" s="1"/>
  <c r="AB39" i="75" s="1"/>
  <c r="AX39" i="75"/>
  <c r="S39" i="75" s="1"/>
  <c r="AC39" i="75" s="1"/>
  <c r="AB40" i="75" s="1"/>
  <c r="AX40" i="75"/>
  <c r="S40" i="75" s="1"/>
  <c r="AC40" i="75" s="1"/>
  <c r="AB41" i="75" s="1"/>
  <c r="AX41" i="75"/>
  <c r="S41" i="75" s="1"/>
  <c r="AC41" i="75" s="1"/>
  <c r="AB42" i="75" s="1"/>
  <c r="AX42" i="75"/>
  <c r="S42" i="75" s="1"/>
  <c r="AC42" i="75" s="1"/>
  <c r="AB43" i="75" s="1"/>
  <c r="AX43" i="75"/>
  <c r="S43" i="75" s="1"/>
  <c r="AC43" i="75" s="1"/>
  <c r="AB44" i="75" s="1"/>
  <c r="AX44" i="75"/>
  <c r="S44" i="75" s="1"/>
  <c r="AC44" i="75" s="1"/>
  <c r="AB45" i="75" s="1"/>
  <c r="AX45" i="75"/>
  <c r="S45" i="75" s="1"/>
  <c r="AC45" i="75" s="1"/>
  <c r="AB46" i="75" s="1"/>
  <c r="AX46" i="75"/>
  <c r="S46" i="75" s="1"/>
  <c r="AC46" i="75" s="1"/>
  <c r="AB47" i="75" s="1"/>
  <c r="AX47" i="75"/>
  <c r="S47" i="75" s="1"/>
  <c r="AC47" i="75" s="1"/>
  <c r="AB48" i="75" s="1"/>
  <c r="AX48" i="75"/>
  <c r="S48" i="75" s="1"/>
  <c r="AC48" i="75" s="1"/>
  <c r="AB49" i="75" s="1"/>
  <c r="AX49" i="75"/>
  <c r="S49" i="75" s="1"/>
  <c r="AC49" i="75" s="1"/>
  <c r="AB50" i="75" s="1"/>
  <c r="AX50" i="75"/>
  <c r="S50" i="75" s="1"/>
  <c r="AC50" i="75" s="1"/>
  <c r="AB51" i="75" s="1"/>
  <c r="AX51" i="75"/>
  <c r="S51" i="75" s="1"/>
  <c r="AC51" i="75" s="1"/>
  <c r="AB52" i="75" s="1"/>
  <c r="AX52" i="75"/>
  <c r="S52" i="75" s="1"/>
  <c r="AC52" i="75" s="1"/>
  <c r="AB53" i="75" s="1"/>
  <c r="AX53" i="75"/>
  <c r="S53" i="75" s="1"/>
  <c r="AC53" i="75" s="1"/>
  <c r="AB54" i="75" s="1"/>
  <c r="AX54" i="75"/>
  <c r="S54" i="75" s="1"/>
  <c r="AC54" i="75" s="1"/>
  <c r="AB55" i="75" s="1"/>
  <c r="AX55" i="75"/>
  <c r="S55" i="75" s="1"/>
  <c r="AC55" i="75" s="1"/>
  <c r="AB56" i="75" s="1"/>
  <c r="AX56" i="75"/>
  <c r="S56" i="75" s="1"/>
  <c r="AC56" i="75" s="1"/>
  <c r="AB57" i="75" s="1"/>
  <c r="AX57" i="75"/>
  <c r="S57" i="75" s="1"/>
  <c r="AC57" i="75" s="1"/>
  <c r="AB58" i="75" s="1"/>
  <c r="AX58" i="75"/>
  <c r="S58" i="75" s="1"/>
  <c r="AC58" i="75" s="1"/>
  <c r="AB59" i="75" s="1"/>
  <c r="AX59" i="75"/>
  <c r="S59" i="75" s="1"/>
  <c r="AC59" i="75" s="1"/>
  <c r="AB60" i="75" s="1"/>
  <c r="AX60" i="75"/>
  <c r="S60" i="75" s="1"/>
  <c r="AC60" i="75" s="1"/>
  <c r="AB61" i="75" s="1"/>
  <c r="AX61" i="75"/>
  <c r="S61" i="75" s="1"/>
  <c r="AC61" i="75" s="1"/>
  <c r="AB62" i="75" s="1"/>
  <c r="AX62" i="75"/>
  <c r="S62" i="75" s="1"/>
  <c r="AC62" i="75" s="1"/>
  <c r="AB63" i="75" s="1"/>
  <c r="AX63" i="75"/>
  <c r="S63" i="75" s="1"/>
  <c r="AC63" i="75" s="1"/>
  <c r="AB64" i="75" s="1"/>
  <c r="AX64" i="75"/>
  <c r="S64" i="75" s="1"/>
  <c r="AC64" i="75" s="1"/>
  <c r="AB65" i="75" s="1"/>
  <c r="AX65" i="75"/>
  <c r="S65" i="75" s="1"/>
  <c r="AC65" i="75" s="1"/>
  <c r="AB66" i="75" s="1"/>
  <c r="AX66" i="75"/>
  <c r="S66" i="75" s="1"/>
  <c r="AC66" i="75" s="1"/>
  <c r="AB67" i="75" s="1"/>
  <c r="AX67" i="75"/>
  <c r="S67" i="75" s="1"/>
  <c r="AC67" i="75" s="1"/>
  <c r="AB68" i="75" s="1"/>
  <c r="AX68" i="75"/>
  <c r="S68" i="75" s="1"/>
  <c r="AC68" i="75" s="1"/>
  <c r="AB69" i="75" s="1"/>
  <c r="AX69" i="75"/>
  <c r="S69" i="75" s="1"/>
  <c r="AC69" i="75" s="1"/>
  <c r="AB70" i="75" s="1"/>
  <c r="AX70" i="75"/>
  <c r="S70" i="75" s="1"/>
  <c r="AC70" i="75" s="1"/>
  <c r="AB71" i="75" s="1"/>
  <c r="AX71" i="75"/>
  <c r="S71" i="75" s="1"/>
  <c r="AC71" i="75" s="1"/>
  <c r="AB72" i="75" s="1"/>
  <c r="AX72" i="75"/>
  <c r="S72" i="75" s="1"/>
  <c r="AC72" i="75" s="1"/>
  <c r="AB73" i="75" s="1"/>
  <c r="AX73" i="75"/>
  <c r="S73" i="75" s="1"/>
  <c r="AC73" i="75" s="1"/>
  <c r="AB74" i="75" s="1"/>
  <c r="AX76" i="75"/>
  <c r="S76" i="75" s="1"/>
  <c r="AC76" i="75" s="1"/>
  <c r="AB77" i="75" s="1"/>
  <c r="AX77" i="75"/>
  <c r="S77" i="75" s="1"/>
  <c r="AC77" i="75" s="1"/>
  <c r="AB78" i="75" s="1"/>
  <c r="AX78" i="75"/>
  <c r="S78" i="75" s="1"/>
  <c r="AC78" i="75" s="1"/>
  <c r="AB79" i="75" s="1"/>
  <c r="AX74" i="75"/>
  <c r="S74" i="75" s="1"/>
  <c r="AC74" i="75" s="1"/>
  <c r="AB75" i="75" s="1"/>
  <c r="AX75" i="75"/>
  <c r="S75" i="75" s="1"/>
  <c r="AC75" i="75" s="1"/>
  <c r="AB76" i="75" s="1"/>
  <c r="AR79" i="74"/>
  <c r="AI82" i="46"/>
  <c r="AN82" i="46"/>
  <c r="Z81" i="29" l="1"/>
  <c r="Z85" i="42"/>
  <c r="Z84" i="81"/>
  <c r="Z83" i="46"/>
  <c r="AX17" i="75"/>
  <c r="S17" i="75" s="1"/>
  <c r="AC17" i="75" s="1"/>
  <c r="AB18" i="75" s="1"/>
  <c r="AX9" i="75"/>
  <c r="S9" i="75" s="1"/>
  <c r="AC9" i="75" s="1"/>
  <c r="AB10" i="75" s="1"/>
  <c r="AK10" i="75" s="1"/>
  <c r="AT10" i="75" s="1"/>
  <c r="AX16" i="75"/>
  <c r="S16" i="75" s="1"/>
  <c r="AC16" i="75" s="1"/>
  <c r="AB17" i="75" s="1"/>
  <c r="AX8" i="75"/>
  <c r="S8" i="75" s="1"/>
  <c r="AC8" i="75" s="1"/>
  <c r="AB9" i="75" s="1"/>
  <c r="AK6" i="75"/>
  <c r="AT6" i="75" s="1"/>
  <c r="AG84" i="86"/>
  <c r="AP84" i="86" s="1"/>
  <c r="W85" i="86"/>
  <c r="AE84" i="86"/>
  <c r="AF84" i="86"/>
  <c r="AO84" i="86" s="1"/>
  <c r="AG83" i="46"/>
  <c r="AP83" i="46" s="1"/>
  <c r="AF83" i="46"/>
  <c r="AO83" i="46" s="1"/>
  <c r="AE83" i="46"/>
  <c r="W84" i="46"/>
  <c r="AJ57" i="75"/>
  <c r="AK57" i="75"/>
  <c r="AT57" i="75" s="1"/>
  <c r="AJ27" i="75"/>
  <c r="AK27" i="75"/>
  <c r="AT27" i="75" s="1"/>
  <c r="AR82" i="46"/>
  <c r="AJ78" i="75"/>
  <c r="AK78" i="75"/>
  <c r="AT78" i="75" s="1"/>
  <c r="AJ70" i="75"/>
  <c r="AK70" i="75"/>
  <c r="AT70" i="75" s="1"/>
  <c r="AJ64" i="75"/>
  <c r="AK64" i="75"/>
  <c r="AT64" i="75" s="1"/>
  <c r="AJ58" i="75"/>
  <c r="AK58" i="75"/>
  <c r="AT58" i="75" s="1"/>
  <c r="AJ52" i="75"/>
  <c r="AK52" i="75"/>
  <c r="AT52" i="75" s="1"/>
  <c r="AJ46" i="75"/>
  <c r="AK46" i="75"/>
  <c r="AT46" i="75" s="1"/>
  <c r="AJ40" i="75"/>
  <c r="AK40" i="75"/>
  <c r="AT40" i="75" s="1"/>
  <c r="AJ34" i="75"/>
  <c r="AK34" i="75"/>
  <c r="AT34" i="75" s="1"/>
  <c r="AJ28" i="75"/>
  <c r="AK28" i="75"/>
  <c r="AT28" i="75" s="1"/>
  <c r="AJ22" i="75"/>
  <c r="AK22" i="75"/>
  <c r="AT22" i="75" s="1"/>
  <c r="AJ16" i="75"/>
  <c r="AK16" i="75"/>
  <c r="AT16" i="75" s="1"/>
  <c r="AI83" i="82"/>
  <c r="AN83" i="82"/>
  <c r="AH83" i="46"/>
  <c r="AQ83" i="46" s="1"/>
  <c r="W85" i="81"/>
  <c r="AF84" i="81"/>
  <c r="AO84" i="81" s="1"/>
  <c r="AE84" i="81"/>
  <c r="AG84" i="81"/>
  <c r="AP84" i="81" s="1"/>
  <c r="AN84" i="73"/>
  <c r="AI84" i="73"/>
  <c r="X80" i="94"/>
  <c r="Y80" i="94"/>
  <c r="AH83" i="34"/>
  <c r="AQ83" i="34" s="1"/>
  <c r="AR83" i="85"/>
  <c r="AI79" i="75"/>
  <c r="AN79" i="75"/>
  <c r="AN81" i="75" s="1"/>
  <c r="AH85" i="38"/>
  <c r="AQ85" i="38" s="1"/>
  <c r="Y85" i="30"/>
  <c r="X85" i="30"/>
  <c r="AJ69" i="75"/>
  <c r="AK69" i="75"/>
  <c r="AT69" i="75" s="1"/>
  <c r="AJ45" i="75"/>
  <c r="AK45" i="75"/>
  <c r="AT45" i="75" s="1"/>
  <c r="AJ15" i="75"/>
  <c r="AK15" i="75"/>
  <c r="AT15" i="75" s="1"/>
  <c r="X84" i="90"/>
  <c r="Y84" i="90"/>
  <c r="AJ74" i="75"/>
  <c r="AK74" i="75"/>
  <c r="AT74" i="75" s="1"/>
  <c r="AJ56" i="75"/>
  <c r="AK56" i="75"/>
  <c r="AT56" i="75" s="1"/>
  <c r="AJ50" i="75"/>
  <c r="AK50" i="75"/>
  <c r="AT50" i="75" s="1"/>
  <c r="AJ44" i="75"/>
  <c r="AK44" i="75"/>
  <c r="AT44" i="75" s="1"/>
  <c r="AJ38" i="75"/>
  <c r="AK38" i="75"/>
  <c r="AT38" i="75" s="1"/>
  <c r="AJ32" i="75"/>
  <c r="AK32" i="75"/>
  <c r="AT32" i="75" s="1"/>
  <c r="AJ26" i="75"/>
  <c r="AK26" i="75"/>
  <c r="AT26" i="75" s="1"/>
  <c r="AJ20" i="75"/>
  <c r="AK20" i="75"/>
  <c r="AT20" i="75" s="1"/>
  <c r="AJ14" i="75"/>
  <c r="AK14" i="75"/>
  <c r="AT14" i="75" s="1"/>
  <c r="AJ8" i="75"/>
  <c r="AK8" i="75"/>
  <c r="AT8" i="75" s="1"/>
  <c r="Y84" i="82"/>
  <c r="X84" i="82"/>
  <c r="AR83" i="81"/>
  <c r="AG81" i="45"/>
  <c r="AP81" i="45" s="1"/>
  <c r="AF81" i="45"/>
  <c r="AO81" i="45" s="1"/>
  <c r="W82" i="45"/>
  <c r="AE81" i="45"/>
  <c r="X84" i="93"/>
  <c r="Y84" i="93"/>
  <c r="AH83" i="78"/>
  <c r="AQ83" i="78" s="1"/>
  <c r="X84" i="33"/>
  <c r="Y84" i="33"/>
  <c r="Z85" i="38"/>
  <c r="AI84" i="30"/>
  <c r="AN84" i="30"/>
  <c r="AJ77" i="75"/>
  <c r="AK77" i="75"/>
  <c r="AT77" i="75" s="1"/>
  <c r="AJ33" i="75"/>
  <c r="AK33" i="75"/>
  <c r="AT33" i="75" s="1"/>
  <c r="AB4" i="75"/>
  <c r="AJ3" i="75"/>
  <c r="W82" i="29"/>
  <c r="AG81" i="29"/>
  <c r="AP81" i="29" s="1"/>
  <c r="AE81" i="29"/>
  <c r="AF81" i="29"/>
  <c r="AO81" i="29" s="1"/>
  <c r="W85" i="26"/>
  <c r="AG84" i="26"/>
  <c r="AP84" i="26" s="1"/>
  <c r="AF84" i="26"/>
  <c r="AO84" i="26" s="1"/>
  <c r="AE84" i="26"/>
  <c r="AG83" i="34"/>
  <c r="AP83" i="34" s="1"/>
  <c r="AE83" i="34"/>
  <c r="AF83" i="34"/>
  <c r="AO83" i="34" s="1"/>
  <c r="W84" i="34"/>
  <c r="Y85" i="37"/>
  <c r="X85" i="37"/>
  <c r="X84" i="41"/>
  <c r="Y84" i="41"/>
  <c r="AJ62" i="75"/>
  <c r="AK62" i="75"/>
  <c r="AT62" i="75" s="1"/>
  <c r="AJ76" i="75"/>
  <c r="AK76" i="75"/>
  <c r="AT76" i="75" s="1"/>
  <c r="AJ73" i="75"/>
  <c r="AK73" i="75"/>
  <c r="AT73" i="75" s="1"/>
  <c r="AJ67" i="75"/>
  <c r="AK67" i="75"/>
  <c r="AT67" i="75" s="1"/>
  <c r="AJ61" i="75"/>
  <c r="AK61" i="75"/>
  <c r="AT61" i="75" s="1"/>
  <c r="AJ55" i="75"/>
  <c r="AK55" i="75"/>
  <c r="AT55" i="75" s="1"/>
  <c r="AJ49" i="75"/>
  <c r="AK49" i="75"/>
  <c r="AT49" i="75" s="1"/>
  <c r="AJ43" i="75"/>
  <c r="AK43" i="75"/>
  <c r="AT43" i="75" s="1"/>
  <c r="AJ37" i="75"/>
  <c r="AK37" i="75"/>
  <c r="AT37" i="75" s="1"/>
  <c r="AJ31" i="75"/>
  <c r="AK31" i="75"/>
  <c r="AT31" i="75" s="1"/>
  <c r="AJ25" i="75"/>
  <c r="AK25" i="75"/>
  <c r="AT25" i="75" s="1"/>
  <c r="AJ19" i="75"/>
  <c r="AK19" i="75"/>
  <c r="AT19" i="75" s="1"/>
  <c r="AX12" i="75"/>
  <c r="S12" i="75" s="1"/>
  <c r="AC12" i="75" s="1"/>
  <c r="AB13" i="75" s="1"/>
  <c r="AX6" i="75"/>
  <c r="S6" i="75" s="1"/>
  <c r="AC6" i="75" s="1"/>
  <c r="AB7" i="75" s="1"/>
  <c r="AN83" i="90"/>
  <c r="AI83" i="90"/>
  <c r="AR80" i="29"/>
  <c r="AN84" i="37"/>
  <c r="AI84" i="37"/>
  <c r="AN83" i="93"/>
  <c r="AI83" i="93"/>
  <c r="Z83" i="78"/>
  <c r="AH84" i="85"/>
  <c r="AQ84" i="85" s="1"/>
  <c r="Y81" i="74"/>
  <c r="X81" i="74"/>
  <c r="Z81" i="74" s="1"/>
  <c r="Y85" i="25"/>
  <c r="X85" i="25"/>
  <c r="AI83" i="41"/>
  <c r="AN83" i="41"/>
  <c r="AJ63" i="75"/>
  <c r="AK63" i="75"/>
  <c r="AT63" i="75" s="1"/>
  <c r="AJ39" i="75"/>
  <c r="AK39" i="75"/>
  <c r="AT39" i="75" s="1"/>
  <c r="AJ9" i="75"/>
  <c r="AK9" i="75"/>
  <c r="AT9" i="75" s="1"/>
  <c r="AJ68" i="75"/>
  <c r="AK68" i="75"/>
  <c r="AT68" i="75" s="1"/>
  <c r="AJ75" i="75"/>
  <c r="AK75" i="75"/>
  <c r="AT75" i="75" s="1"/>
  <c r="AJ72" i="75"/>
  <c r="AK72" i="75"/>
  <c r="AT72" i="75" s="1"/>
  <c r="AJ66" i="75"/>
  <c r="AK66" i="75"/>
  <c r="AT66" i="75" s="1"/>
  <c r="AJ60" i="75"/>
  <c r="AK60" i="75"/>
  <c r="AT60" i="75" s="1"/>
  <c r="AJ54" i="75"/>
  <c r="AK54" i="75"/>
  <c r="AT54" i="75" s="1"/>
  <c r="AJ48" i="75"/>
  <c r="AK48" i="75"/>
  <c r="AT48" i="75" s="1"/>
  <c r="AJ42" i="75"/>
  <c r="AK42" i="75"/>
  <c r="AT42" i="75" s="1"/>
  <c r="AJ36" i="75"/>
  <c r="AK36" i="75"/>
  <c r="AT36" i="75" s="1"/>
  <c r="AJ30" i="75"/>
  <c r="AK30" i="75"/>
  <c r="AT30" i="75" s="1"/>
  <c r="AJ24" i="75"/>
  <c r="AK24" i="75"/>
  <c r="AT24" i="75" s="1"/>
  <c r="AJ18" i="75"/>
  <c r="AK18" i="75"/>
  <c r="AT18" i="75" s="1"/>
  <c r="AX11" i="75"/>
  <c r="S11" i="75" s="1"/>
  <c r="AC11" i="75" s="1"/>
  <c r="AB12" i="75" s="1"/>
  <c r="AR84" i="42"/>
  <c r="AF79" i="89"/>
  <c r="AO79" i="89" s="1"/>
  <c r="AE79" i="89"/>
  <c r="AG79" i="89"/>
  <c r="AP79" i="89" s="1"/>
  <c r="W80" i="89"/>
  <c r="AI80" i="74"/>
  <c r="AN80" i="74"/>
  <c r="AI83" i="33"/>
  <c r="AN83" i="33"/>
  <c r="AH85" i="42"/>
  <c r="AQ85" i="42" s="1"/>
  <c r="X86" i="77"/>
  <c r="Y86" i="77"/>
  <c r="AJ51" i="75"/>
  <c r="AK51" i="75"/>
  <c r="AT51" i="75" s="1"/>
  <c r="AJ21" i="75"/>
  <c r="AK21" i="75"/>
  <c r="AT21" i="75" s="1"/>
  <c r="AH84" i="86"/>
  <c r="AQ84" i="86" s="1"/>
  <c r="AJ79" i="75"/>
  <c r="AS79" i="75" s="1"/>
  <c r="AK79" i="75"/>
  <c r="AT79" i="75" s="1"/>
  <c r="AJ71" i="75"/>
  <c r="AK71" i="75"/>
  <c r="AT71" i="75" s="1"/>
  <c r="AJ65" i="75"/>
  <c r="AK65" i="75"/>
  <c r="AT65" i="75" s="1"/>
  <c r="AJ59" i="75"/>
  <c r="AK59" i="75"/>
  <c r="AT59" i="75" s="1"/>
  <c r="AJ53" i="75"/>
  <c r="AK53" i="75"/>
  <c r="AT53" i="75" s="1"/>
  <c r="AJ47" i="75"/>
  <c r="AK47" i="75"/>
  <c r="AT47" i="75" s="1"/>
  <c r="AJ41" i="75"/>
  <c r="AK41" i="75"/>
  <c r="AT41" i="75" s="1"/>
  <c r="AJ35" i="75"/>
  <c r="AK35" i="75"/>
  <c r="AT35" i="75" s="1"/>
  <c r="AJ29" i="75"/>
  <c r="AK29" i="75"/>
  <c r="AT29" i="75" s="1"/>
  <c r="AJ23" i="75"/>
  <c r="AK23" i="75"/>
  <c r="AT23" i="75" s="1"/>
  <c r="AJ17" i="75"/>
  <c r="AK17" i="75"/>
  <c r="AT17" i="75" s="1"/>
  <c r="AK11" i="75"/>
  <c r="AT11" i="75" s="1"/>
  <c r="AJ5" i="75"/>
  <c r="AK5" i="75"/>
  <c r="AT5" i="75" s="1"/>
  <c r="AR83" i="86"/>
  <c r="AH81" i="29"/>
  <c r="AQ81" i="29" s="1"/>
  <c r="AH84" i="81"/>
  <c r="AQ84" i="81" s="1"/>
  <c r="Y85" i="73"/>
  <c r="X85" i="73"/>
  <c r="AN79" i="94"/>
  <c r="AI79" i="94"/>
  <c r="AR82" i="78"/>
  <c r="AR84" i="38"/>
  <c r="AG84" i="85"/>
  <c r="AP84" i="85" s="1"/>
  <c r="AF84" i="85"/>
  <c r="AO84" i="85" s="1"/>
  <c r="AE84" i="85"/>
  <c r="W85" i="85"/>
  <c r="AR82" i="34"/>
  <c r="AI84" i="25"/>
  <c r="AN84" i="25"/>
  <c r="AG85" i="42"/>
  <c r="AP85" i="42" s="1"/>
  <c r="AF85" i="42"/>
  <c r="AO85" i="42" s="1"/>
  <c r="AE85" i="42"/>
  <c r="W86" i="42"/>
  <c r="AI85" i="77"/>
  <c r="AN85" i="77"/>
  <c r="Z84" i="90" l="1"/>
  <c r="AJ10" i="75"/>
  <c r="Z80" i="94"/>
  <c r="AG80" i="94" s="1"/>
  <c r="AP80" i="94" s="1"/>
  <c r="AJ11" i="75"/>
  <c r="AS11" i="75" s="1"/>
  <c r="Z86" i="77"/>
  <c r="AF86" i="77" s="1"/>
  <c r="AO86" i="77" s="1"/>
  <c r="Z84" i="82"/>
  <c r="AG84" i="82" s="1"/>
  <c r="AP84" i="82" s="1"/>
  <c r="W81" i="94"/>
  <c r="AE80" i="94"/>
  <c r="AF84" i="82"/>
  <c r="AO84" i="82" s="1"/>
  <c r="W85" i="82"/>
  <c r="AS18" i="75"/>
  <c r="AL18" i="75"/>
  <c r="AU18" i="75" s="1"/>
  <c r="AS9" i="75"/>
  <c r="AL9" i="75"/>
  <c r="AU9" i="75" s="1"/>
  <c r="AS73" i="75"/>
  <c r="AL73" i="75"/>
  <c r="AU73" i="75" s="1"/>
  <c r="AF84" i="90"/>
  <c r="AO84" i="90" s="1"/>
  <c r="AG84" i="90"/>
  <c r="AP84" i="90" s="1"/>
  <c r="W85" i="90"/>
  <c r="AE84" i="90"/>
  <c r="AS28" i="75"/>
  <c r="AL28" i="75"/>
  <c r="AU28" i="75" s="1"/>
  <c r="AS64" i="75"/>
  <c r="AL64" i="75"/>
  <c r="AU64" i="75" s="1"/>
  <c r="AS65" i="75"/>
  <c r="AL65" i="75"/>
  <c r="AU65" i="75" s="1"/>
  <c r="AR84" i="25"/>
  <c r="AR79" i="94"/>
  <c r="AS5" i="75"/>
  <c r="AL5" i="75"/>
  <c r="AU5" i="75" s="1"/>
  <c r="AS23" i="75"/>
  <c r="AL23" i="75"/>
  <c r="AU23" i="75" s="1"/>
  <c r="AS41" i="75"/>
  <c r="AL41" i="75"/>
  <c r="AU41" i="75" s="1"/>
  <c r="AS59" i="75"/>
  <c r="AL59" i="75"/>
  <c r="AU59" i="75" s="1"/>
  <c r="AS33" i="75"/>
  <c r="AL33" i="75"/>
  <c r="AU33" i="75" s="1"/>
  <c r="AN81" i="45"/>
  <c r="AI81" i="45"/>
  <c r="AH84" i="82"/>
  <c r="AQ84" i="82" s="1"/>
  <c r="AS14" i="75"/>
  <c r="AL14" i="75"/>
  <c r="AU14" i="75" s="1"/>
  <c r="AS32" i="75"/>
  <c r="AL32" i="75"/>
  <c r="AU32" i="75" s="1"/>
  <c r="AS50" i="75"/>
  <c r="AL50" i="75"/>
  <c r="AU50" i="75" s="1"/>
  <c r="AH84" i="90"/>
  <c r="AQ84" i="90" s="1"/>
  <c r="AN84" i="86"/>
  <c r="AI84" i="86"/>
  <c r="X86" i="42"/>
  <c r="Y86" i="42"/>
  <c r="AR83" i="33"/>
  <c r="AS36" i="75"/>
  <c r="AL36" i="75"/>
  <c r="AU36" i="75" s="1"/>
  <c r="AR83" i="41"/>
  <c r="AS37" i="75"/>
  <c r="AL37" i="75"/>
  <c r="AU37" i="75" s="1"/>
  <c r="AI84" i="81"/>
  <c r="AN84" i="81"/>
  <c r="AS47" i="75"/>
  <c r="AL47" i="75"/>
  <c r="AU47" i="75" s="1"/>
  <c r="AR83" i="90"/>
  <c r="X82" i="29"/>
  <c r="Y82" i="29"/>
  <c r="AS38" i="75"/>
  <c r="AL38" i="75"/>
  <c r="AU38" i="75" s="1"/>
  <c r="AH85" i="30"/>
  <c r="AQ85" i="30" s="1"/>
  <c r="AS51" i="75"/>
  <c r="AL51" i="75"/>
  <c r="AU51" i="75" s="1"/>
  <c r="AR80" i="74"/>
  <c r="AS24" i="75"/>
  <c r="AL24" i="75"/>
  <c r="AU24" i="75" s="1"/>
  <c r="AS42" i="75"/>
  <c r="AL42" i="75"/>
  <c r="AU42" i="75" s="1"/>
  <c r="AS60" i="75"/>
  <c r="AL60" i="75"/>
  <c r="AU60" i="75" s="1"/>
  <c r="AS75" i="75"/>
  <c r="AL75" i="75"/>
  <c r="AU75" i="75" s="1"/>
  <c r="AS39" i="75"/>
  <c r="AL39" i="75"/>
  <c r="AU39" i="75" s="1"/>
  <c r="AS25" i="75"/>
  <c r="AL25" i="75"/>
  <c r="AU25" i="75" s="1"/>
  <c r="AS43" i="75"/>
  <c r="AL43" i="75"/>
  <c r="AU43" i="75" s="1"/>
  <c r="AS61" i="75"/>
  <c r="AL61" i="75"/>
  <c r="AU61" i="75" s="1"/>
  <c r="AS76" i="75"/>
  <c r="AL76" i="75"/>
  <c r="AU76" i="75" s="1"/>
  <c r="AH85" i="37"/>
  <c r="AQ85" i="37" s="1"/>
  <c r="AN83" i="34"/>
  <c r="AI83" i="34"/>
  <c r="X85" i="26"/>
  <c r="Y85" i="26"/>
  <c r="AS3" i="75"/>
  <c r="AL3" i="75"/>
  <c r="AU3" i="75" s="1"/>
  <c r="AH84" i="93"/>
  <c r="AQ84" i="93" s="1"/>
  <c r="AS15" i="75"/>
  <c r="AL15" i="75"/>
  <c r="AU15" i="75" s="1"/>
  <c r="AS16" i="75"/>
  <c r="AL16" i="75"/>
  <c r="AU16" i="75" s="1"/>
  <c r="AS34" i="75"/>
  <c r="AL34" i="75"/>
  <c r="AU34" i="75" s="1"/>
  <c r="AS52" i="75"/>
  <c r="AL52" i="75"/>
  <c r="AU52" i="75" s="1"/>
  <c r="AS70" i="75"/>
  <c r="AL70" i="75"/>
  <c r="AU70" i="75" s="1"/>
  <c r="AS27" i="75"/>
  <c r="AL27" i="75"/>
  <c r="AU27" i="75" s="1"/>
  <c r="AS21" i="75"/>
  <c r="AL21" i="75"/>
  <c r="AU21" i="75" s="1"/>
  <c r="AN79" i="89"/>
  <c r="AI79" i="89"/>
  <c r="AS72" i="75"/>
  <c r="AL72" i="75"/>
  <c r="AU72" i="75" s="1"/>
  <c r="AG81" i="74"/>
  <c r="AP81" i="74" s="1"/>
  <c r="AF81" i="74"/>
  <c r="AO81" i="74" s="1"/>
  <c r="AE81" i="74"/>
  <c r="W82" i="74"/>
  <c r="AS19" i="75"/>
  <c r="AL19" i="75"/>
  <c r="AU19" i="75" s="1"/>
  <c r="AS55" i="75"/>
  <c r="AL55" i="75"/>
  <c r="AU55" i="75" s="1"/>
  <c r="AH84" i="41"/>
  <c r="AQ84" i="41" s="1"/>
  <c r="X84" i="34"/>
  <c r="Z84" i="34" s="1"/>
  <c r="Y84" i="34"/>
  <c r="AH84" i="33"/>
  <c r="AQ84" i="33" s="1"/>
  <c r="Y82" i="45"/>
  <c r="X82" i="45"/>
  <c r="X85" i="86"/>
  <c r="Y85" i="86"/>
  <c r="AN85" i="42"/>
  <c r="AI85" i="42"/>
  <c r="AH85" i="73"/>
  <c r="AQ85" i="73" s="1"/>
  <c r="AS29" i="75"/>
  <c r="AL29" i="75"/>
  <c r="AU29" i="75" s="1"/>
  <c r="AH85" i="25"/>
  <c r="AQ85" i="25" s="1"/>
  <c r="AS77" i="75"/>
  <c r="AL77" i="75"/>
  <c r="AU77" i="75" s="1"/>
  <c r="AS20" i="75"/>
  <c r="AL20" i="75"/>
  <c r="AU20" i="75" s="1"/>
  <c r="AS56" i="75"/>
  <c r="AL56" i="75"/>
  <c r="AU56" i="75" s="1"/>
  <c r="Z85" i="73"/>
  <c r="AS17" i="75"/>
  <c r="AL17" i="75"/>
  <c r="AU17" i="75" s="1"/>
  <c r="AS35" i="75"/>
  <c r="AL35" i="75"/>
  <c r="AU35" i="75" s="1"/>
  <c r="AS53" i="75"/>
  <c r="AL53" i="75"/>
  <c r="AU53" i="75" s="1"/>
  <c r="AS71" i="75"/>
  <c r="AL71" i="75"/>
  <c r="AU71" i="75" s="1"/>
  <c r="Z80" i="89"/>
  <c r="X80" i="89"/>
  <c r="Y80" i="89"/>
  <c r="Z85" i="25"/>
  <c r="AR84" i="37"/>
  <c r="AJ7" i="75"/>
  <c r="AK7" i="75"/>
  <c r="AT7" i="75" s="1"/>
  <c r="AJ4" i="75"/>
  <c r="AK4" i="75"/>
  <c r="AT4" i="75" s="1"/>
  <c r="AR84" i="30"/>
  <c r="Z84" i="93"/>
  <c r="AS8" i="75"/>
  <c r="AL8" i="75"/>
  <c r="AU8" i="75" s="1"/>
  <c r="AS26" i="75"/>
  <c r="AL26" i="75"/>
  <c r="AU26" i="75" s="1"/>
  <c r="AS44" i="75"/>
  <c r="AL44" i="75"/>
  <c r="AU44" i="75" s="1"/>
  <c r="AS74" i="75"/>
  <c r="AL74" i="75"/>
  <c r="AU74" i="75" s="1"/>
  <c r="Z85" i="30"/>
  <c r="AR84" i="73"/>
  <c r="X85" i="81"/>
  <c r="Y85" i="81"/>
  <c r="AS54" i="75"/>
  <c r="AL54" i="75"/>
  <c r="AU54" i="75" s="1"/>
  <c r="AF83" i="78"/>
  <c r="AO83" i="78" s="1"/>
  <c r="AE83" i="78"/>
  <c r="W84" i="78"/>
  <c r="AG83" i="78"/>
  <c r="AP83" i="78" s="1"/>
  <c r="AS69" i="75"/>
  <c r="AL69" i="75"/>
  <c r="AU69" i="75" s="1"/>
  <c r="AS10" i="75"/>
  <c r="AL10" i="75"/>
  <c r="AU10" i="75" s="1"/>
  <c r="AS46" i="75"/>
  <c r="AL46" i="75"/>
  <c r="AU46" i="75" s="1"/>
  <c r="X84" i="46"/>
  <c r="Y84" i="46"/>
  <c r="AR83" i="93"/>
  <c r="Z84" i="41"/>
  <c r="Z84" i="33"/>
  <c r="AH80" i="94"/>
  <c r="AQ80" i="94" s="1"/>
  <c r="AN83" i="46"/>
  <c r="AI83" i="46"/>
  <c r="Y85" i="85"/>
  <c r="X85" i="85"/>
  <c r="AR85" i="77"/>
  <c r="AN84" i="85"/>
  <c r="AI84" i="85"/>
  <c r="AH86" i="77"/>
  <c r="AQ86" i="77" s="1"/>
  <c r="AJ12" i="75"/>
  <c r="AK12" i="75"/>
  <c r="AT12" i="75" s="1"/>
  <c r="AS30" i="75"/>
  <c r="AL30" i="75"/>
  <c r="AU30" i="75" s="1"/>
  <c r="AS48" i="75"/>
  <c r="AL48" i="75"/>
  <c r="AU48" i="75" s="1"/>
  <c r="AS66" i="75"/>
  <c r="AL66" i="75"/>
  <c r="AU66" i="75" s="1"/>
  <c r="AS68" i="75"/>
  <c r="AL68" i="75"/>
  <c r="AU68" i="75" s="1"/>
  <c r="AS63" i="75"/>
  <c r="AL63" i="75"/>
  <c r="AU63" i="75" s="1"/>
  <c r="AH81" i="74"/>
  <c r="AQ81" i="74" s="1"/>
  <c r="AJ13" i="75"/>
  <c r="AK13" i="75"/>
  <c r="AT13" i="75" s="1"/>
  <c r="AS31" i="75"/>
  <c r="AL31" i="75"/>
  <c r="AU31" i="75" s="1"/>
  <c r="AS49" i="75"/>
  <c r="AL49" i="75"/>
  <c r="AU49" i="75" s="1"/>
  <c r="AS67" i="75"/>
  <c r="AL67" i="75"/>
  <c r="AU67" i="75" s="1"/>
  <c r="AS62" i="75"/>
  <c r="AL62" i="75"/>
  <c r="AU62" i="75" s="1"/>
  <c r="Z85" i="37"/>
  <c r="AI84" i="26"/>
  <c r="AN84" i="26"/>
  <c r="AI81" i="29"/>
  <c r="AN81" i="29"/>
  <c r="AF85" i="38"/>
  <c r="AO85" i="38" s="1"/>
  <c r="W86" i="38"/>
  <c r="AG85" i="38"/>
  <c r="AP85" i="38" s="1"/>
  <c r="AE85" i="38"/>
  <c r="AS45" i="75"/>
  <c r="AL45" i="75"/>
  <c r="AU45" i="75" s="1"/>
  <c r="AL79" i="75"/>
  <c r="AU79" i="75" s="1"/>
  <c r="AR79" i="75"/>
  <c r="AR81" i="75" s="1"/>
  <c r="AR83" i="82"/>
  <c r="AS22" i="75"/>
  <c r="AL22" i="75"/>
  <c r="AU22" i="75" s="1"/>
  <c r="AS40" i="75"/>
  <c r="AL40" i="75"/>
  <c r="AU40" i="75" s="1"/>
  <c r="AS58" i="75"/>
  <c r="AL58" i="75"/>
  <c r="AU58" i="75" s="1"/>
  <c r="AS78" i="75"/>
  <c r="AL78" i="75"/>
  <c r="AU78" i="75" s="1"/>
  <c r="AS57" i="75"/>
  <c r="AL57" i="75"/>
  <c r="AU57" i="75" s="1"/>
  <c r="AJ6" i="75"/>
  <c r="Z85" i="26" l="1"/>
  <c r="Z84" i="46"/>
  <c r="W87" i="77"/>
  <c r="AE86" i="77"/>
  <c r="Z85" i="81"/>
  <c r="AF85" i="81" s="1"/>
  <c r="AO85" i="81" s="1"/>
  <c r="AL11" i="75"/>
  <c r="AU11" i="75" s="1"/>
  <c r="AG86" i="77"/>
  <c r="AP86" i="77" s="1"/>
  <c r="AF80" i="94"/>
  <c r="AO80" i="94" s="1"/>
  <c r="Z85" i="85"/>
  <c r="AE85" i="85" s="1"/>
  <c r="AE84" i="82"/>
  <c r="AT81" i="75"/>
  <c r="W85" i="46"/>
  <c r="AG84" i="46"/>
  <c r="AP84" i="46" s="1"/>
  <c r="AE84" i="46"/>
  <c r="AF84" i="46"/>
  <c r="AO84" i="46" s="1"/>
  <c r="AH85" i="86"/>
  <c r="AQ85" i="86" s="1"/>
  <c r="AI85" i="38"/>
  <c r="AN85" i="38"/>
  <c r="AR81" i="29"/>
  <c r="AS12" i="75"/>
  <c r="AL12" i="75"/>
  <c r="AU12" i="75" s="1"/>
  <c r="AR84" i="85"/>
  <c r="W86" i="85"/>
  <c r="AG85" i="85"/>
  <c r="AP85" i="85" s="1"/>
  <c r="AI83" i="78"/>
  <c r="AN83" i="78"/>
  <c r="AE85" i="81"/>
  <c r="AG85" i="81"/>
  <c r="AP85" i="81" s="1"/>
  <c r="W85" i="93"/>
  <c r="AG84" i="93"/>
  <c r="AP84" i="93" s="1"/>
  <c r="AE84" i="93"/>
  <c r="AF84" i="93"/>
  <c r="AO84" i="93" s="1"/>
  <c r="AS7" i="75"/>
  <c r="AL7" i="75"/>
  <c r="AU7" i="75" s="1"/>
  <c r="AG80" i="89"/>
  <c r="AP80" i="89" s="1"/>
  <c r="AF80" i="89"/>
  <c r="AO80" i="89" s="1"/>
  <c r="W81" i="89"/>
  <c r="AE80" i="89"/>
  <c r="AH84" i="34"/>
  <c r="AQ84" i="34" s="1"/>
  <c r="AR79" i="89"/>
  <c r="AH85" i="26"/>
  <c r="AQ85" i="26" s="1"/>
  <c r="X85" i="90"/>
  <c r="Y85" i="90"/>
  <c r="AR83" i="46"/>
  <c r="AN80" i="94"/>
  <c r="AI80" i="94"/>
  <c r="AR84" i="26"/>
  <c r="AF84" i="33"/>
  <c r="AO84" i="33" s="1"/>
  <c r="W85" i="33"/>
  <c r="AG84" i="33"/>
  <c r="AP84" i="33" s="1"/>
  <c r="AE84" i="33"/>
  <c r="Z85" i="86"/>
  <c r="AR83" i="34"/>
  <c r="AH86" i="42"/>
  <c r="AQ86" i="42" s="1"/>
  <c r="AE85" i="25"/>
  <c r="W86" i="25"/>
  <c r="AG85" i="25"/>
  <c r="AP85" i="25" s="1"/>
  <c r="AF85" i="25"/>
  <c r="AO85" i="25" s="1"/>
  <c r="W86" i="73"/>
  <c r="AG85" i="73"/>
  <c r="AP85" i="73" s="1"/>
  <c r="AE85" i="73"/>
  <c r="AF85" i="73"/>
  <c r="AO85" i="73" s="1"/>
  <c r="AH82" i="45"/>
  <c r="AQ82" i="45" s="1"/>
  <c r="AH82" i="29"/>
  <c r="AQ82" i="29" s="1"/>
  <c r="Z86" i="42"/>
  <c r="AN84" i="82"/>
  <c r="AI84" i="82"/>
  <c r="Y81" i="94"/>
  <c r="X81" i="94"/>
  <c r="AS6" i="75"/>
  <c r="AL6" i="75"/>
  <c r="AU6" i="75" s="1"/>
  <c r="AF84" i="34"/>
  <c r="AO84" i="34" s="1"/>
  <c r="W85" i="34"/>
  <c r="AG84" i="34"/>
  <c r="AP84" i="34" s="1"/>
  <c r="AE84" i="34"/>
  <c r="AN81" i="74"/>
  <c r="AI81" i="74"/>
  <c r="AH85" i="85"/>
  <c r="AQ85" i="85" s="1"/>
  <c r="AS4" i="75"/>
  <c r="AL4" i="75"/>
  <c r="AU4" i="75" s="1"/>
  <c r="AR85" i="42"/>
  <c r="Z82" i="29"/>
  <c r="AR84" i="81"/>
  <c r="AR84" i="86"/>
  <c r="AR81" i="45"/>
  <c r="Y87" i="77"/>
  <c r="X87" i="77"/>
  <c r="Y85" i="82"/>
  <c r="X85" i="82"/>
  <c r="AS13" i="75"/>
  <c r="AL13" i="75"/>
  <c r="AU13" i="75" s="1"/>
  <c r="AH84" i="46"/>
  <c r="AQ84" i="46" s="1"/>
  <c r="AE85" i="26"/>
  <c r="W86" i="26"/>
  <c r="AG85" i="26"/>
  <c r="AP85" i="26" s="1"/>
  <c r="AF85" i="26"/>
  <c r="AO85" i="26" s="1"/>
  <c r="X86" i="38"/>
  <c r="Y86" i="38"/>
  <c r="W86" i="37"/>
  <c r="AG85" i="37"/>
  <c r="AP85" i="37" s="1"/>
  <c r="AF85" i="37"/>
  <c r="AO85" i="37" s="1"/>
  <c r="AE85" i="37"/>
  <c r="AE84" i="41"/>
  <c r="W85" i="41"/>
  <c r="AF84" i="41"/>
  <c r="AO84" i="41" s="1"/>
  <c r="AG84" i="41"/>
  <c r="AP84" i="41" s="1"/>
  <c r="AF85" i="30"/>
  <c r="AO85" i="30" s="1"/>
  <c r="AE85" i="30"/>
  <c r="W86" i="30"/>
  <c r="AG85" i="30"/>
  <c r="AP85" i="30" s="1"/>
  <c r="Y84" i="78"/>
  <c r="X84" i="78"/>
  <c r="AH85" i="81"/>
  <c r="AQ85" i="81" s="1"/>
  <c r="AH80" i="89"/>
  <c r="AQ80" i="89" s="1"/>
  <c r="Z82" i="45"/>
  <c r="X82" i="74"/>
  <c r="Y82" i="74"/>
  <c r="AN84" i="90"/>
  <c r="AI84" i="90"/>
  <c r="AN86" i="77"/>
  <c r="AI86" i="77"/>
  <c r="W86" i="81" l="1"/>
  <c r="AF85" i="85"/>
  <c r="AO85" i="85" s="1"/>
  <c r="Z81" i="94"/>
  <c r="Z84" i="78"/>
  <c r="AG84" i="78" s="1"/>
  <c r="AP84" i="78" s="1"/>
  <c r="Z87" i="77"/>
  <c r="W88" i="77" s="1"/>
  <c r="Z82" i="74"/>
  <c r="W83" i="74" s="1"/>
  <c r="AS81" i="75"/>
  <c r="AU81" i="75"/>
  <c r="C11" i="75" s="1"/>
  <c r="F28" i="97" s="1"/>
  <c r="AF84" i="78"/>
  <c r="AO84" i="78" s="1"/>
  <c r="AE84" i="78"/>
  <c r="W85" i="78"/>
  <c r="AG82" i="74"/>
  <c r="AP82" i="74" s="1"/>
  <c r="AF82" i="74"/>
  <c r="AO82" i="74" s="1"/>
  <c r="W83" i="45"/>
  <c r="AG82" i="45"/>
  <c r="AP82" i="45" s="1"/>
  <c r="AF82" i="45"/>
  <c r="AO82" i="45" s="1"/>
  <c r="AE82" i="45"/>
  <c r="AR84" i="90"/>
  <c r="AR86" i="77"/>
  <c r="AH84" i="78"/>
  <c r="AQ84" i="78" s="1"/>
  <c r="AI85" i="30"/>
  <c r="AN85" i="30"/>
  <c r="AI84" i="41"/>
  <c r="AN84" i="41"/>
  <c r="X86" i="26"/>
  <c r="Y86" i="26"/>
  <c r="AH87" i="77"/>
  <c r="AQ87" i="77" s="1"/>
  <c r="Y86" i="25"/>
  <c r="X86" i="25"/>
  <c r="AN80" i="89"/>
  <c r="AI80" i="89"/>
  <c r="X86" i="81"/>
  <c r="Z86" i="81" s="1"/>
  <c r="Y86" i="81"/>
  <c r="AR83" i="78"/>
  <c r="AI85" i="37"/>
  <c r="AN85" i="37"/>
  <c r="AH86" i="38"/>
  <c r="AQ86" i="38" s="1"/>
  <c r="AI85" i="26"/>
  <c r="AN85" i="26"/>
  <c r="Y85" i="34"/>
  <c r="X85" i="34"/>
  <c r="W82" i="94"/>
  <c r="AG81" i="94"/>
  <c r="AP81" i="94" s="1"/>
  <c r="AF81" i="94"/>
  <c r="AO81" i="94" s="1"/>
  <c r="AE81" i="94"/>
  <c r="AI85" i="25"/>
  <c r="AN85" i="25"/>
  <c r="Y85" i="33"/>
  <c r="X85" i="33"/>
  <c r="Z85" i="33" s="1"/>
  <c r="AR85" i="38"/>
  <c r="Z86" i="38"/>
  <c r="AR81" i="74"/>
  <c r="AR84" i="82"/>
  <c r="Y86" i="73"/>
  <c r="X86" i="73"/>
  <c r="Y81" i="89"/>
  <c r="X81" i="89"/>
  <c r="Z81" i="89" s="1"/>
  <c r="AI84" i="93"/>
  <c r="AN84" i="93"/>
  <c r="AI85" i="85"/>
  <c r="AN85" i="85"/>
  <c r="AI84" i="46"/>
  <c r="AN84" i="46"/>
  <c r="AH85" i="82"/>
  <c r="AQ85" i="82" s="1"/>
  <c r="AF82" i="29"/>
  <c r="AO82" i="29" s="1"/>
  <c r="AE82" i="29"/>
  <c r="W83" i="29"/>
  <c r="AG82" i="29"/>
  <c r="AP82" i="29" s="1"/>
  <c r="W86" i="86"/>
  <c r="AF85" i="86"/>
  <c r="AO85" i="86" s="1"/>
  <c r="AE85" i="86"/>
  <c r="AG85" i="86"/>
  <c r="AP85" i="86" s="1"/>
  <c r="AI84" i="34"/>
  <c r="AN84" i="34"/>
  <c r="W87" i="42"/>
  <c r="AG86" i="42"/>
  <c r="AP86" i="42" s="1"/>
  <c r="AF86" i="42"/>
  <c r="AO86" i="42" s="1"/>
  <c r="AE86" i="42"/>
  <c r="AH85" i="90"/>
  <c r="AQ85" i="90" s="1"/>
  <c r="AN85" i="81"/>
  <c r="AI85" i="81"/>
  <c r="AH82" i="74"/>
  <c r="AQ82" i="74" s="1"/>
  <c r="Y86" i="30"/>
  <c r="X86" i="30"/>
  <c r="Y85" i="41"/>
  <c r="X85" i="41"/>
  <c r="Y86" i="37"/>
  <c r="X86" i="37"/>
  <c r="Z85" i="82"/>
  <c r="AH81" i="94"/>
  <c r="AQ81" i="94" s="1"/>
  <c r="AI85" i="73"/>
  <c r="AN85" i="73"/>
  <c r="AI84" i="33"/>
  <c r="AN84" i="33"/>
  <c r="AR80" i="94"/>
  <c r="Z85" i="90"/>
  <c r="Y85" i="93"/>
  <c r="X85" i="93"/>
  <c r="Z85" i="93" s="1"/>
  <c r="Y86" i="85"/>
  <c r="X86" i="85"/>
  <c r="Y85" i="46"/>
  <c r="X85" i="46"/>
  <c r="Z85" i="46" s="1"/>
  <c r="AE87" i="77" l="1"/>
  <c r="AF87" i="77"/>
  <c r="AO87" i="77" s="1"/>
  <c r="Z85" i="41"/>
  <c r="AE85" i="41" s="1"/>
  <c r="AG87" i="77"/>
  <c r="AP87" i="77" s="1"/>
  <c r="AE82" i="74"/>
  <c r="Z86" i="73"/>
  <c r="AF86" i="73" s="1"/>
  <c r="AO86" i="73" s="1"/>
  <c r="W82" i="89"/>
  <c r="AE81" i="89"/>
  <c r="AG81" i="89"/>
  <c r="AP81" i="89" s="1"/>
  <c r="AF81" i="89"/>
  <c r="AO81" i="89" s="1"/>
  <c r="AG85" i="41"/>
  <c r="AP85" i="41" s="1"/>
  <c r="AF85" i="41"/>
  <c r="AO85" i="41" s="1"/>
  <c r="W87" i="73"/>
  <c r="AG86" i="73"/>
  <c r="AP86" i="73" s="1"/>
  <c r="AF85" i="33"/>
  <c r="AO85" i="33" s="1"/>
  <c r="AG85" i="33"/>
  <c r="AP85" i="33" s="1"/>
  <c r="W86" i="33"/>
  <c r="AE85" i="33"/>
  <c r="X83" i="74"/>
  <c r="Y83" i="74"/>
  <c r="AR84" i="33"/>
  <c r="AH85" i="41"/>
  <c r="AQ85" i="41" s="1"/>
  <c r="AI86" i="42"/>
  <c r="AN86" i="42"/>
  <c r="AR84" i="34"/>
  <c r="AH86" i="81"/>
  <c r="AQ86" i="81" s="1"/>
  <c r="AR85" i="30"/>
  <c r="X88" i="77"/>
  <c r="Y88" i="77"/>
  <c r="Z88" i="77" s="1"/>
  <c r="AG86" i="81"/>
  <c r="AP86" i="81" s="1"/>
  <c r="AF86" i="81"/>
  <c r="AO86" i="81" s="1"/>
  <c r="W87" i="81"/>
  <c r="AE86" i="81"/>
  <c r="AH86" i="26"/>
  <c r="AQ86" i="26" s="1"/>
  <c r="AH86" i="85"/>
  <c r="AQ86" i="85" s="1"/>
  <c r="W86" i="90"/>
  <c r="AG85" i="90"/>
  <c r="AP85" i="90" s="1"/>
  <c r="AF85" i="90"/>
  <c r="AO85" i="90" s="1"/>
  <c r="AE85" i="90"/>
  <c r="AR85" i="73"/>
  <c r="W86" i="82"/>
  <c r="AG85" i="82"/>
  <c r="AP85" i="82" s="1"/>
  <c r="AF85" i="82"/>
  <c r="AO85" i="82" s="1"/>
  <c r="AE85" i="82"/>
  <c r="AI85" i="86"/>
  <c r="AN85" i="86"/>
  <c r="X83" i="29"/>
  <c r="Y83" i="29"/>
  <c r="Z83" i="29" s="1"/>
  <c r="AF86" i="38"/>
  <c r="AO86" i="38" s="1"/>
  <c r="AE86" i="38"/>
  <c r="W87" i="38"/>
  <c r="AG86" i="38"/>
  <c r="AP86" i="38" s="1"/>
  <c r="X82" i="94"/>
  <c r="Y82" i="94"/>
  <c r="AR85" i="37"/>
  <c r="AR80" i="89"/>
  <c r="Z86" i="26"/>
  <c r="Y83" i="45"/>
  <c r="X83" i="45"/>
  <c r="Z83" i="45" s="1"/>
  <c r="AI87" i="77"/>
  <c r="AN87" i="77"/>
  <c r="X85" i="78"/>
  <c r="Y85" i="78"/>
  <c r="AH86" i="37"/>
  <c r="AQ86" i="37" s="1"/>
  <c r="AH86" i="30"/>
  <c r="AQ86" i="30" s="1"/>
  <c r="AI82" i="29"/>
  <c r="AN82" i="29"/>
  <c r="AR84" i="93"/>
  <c r="AR85" i="25"/>
  <c r="AH85" i="34"/>
  <c r="AQ85" i="34" s="1"/>
  <c r="AI82" i="74"/>
  <c r="AN82" i="74"/>
  <c r="AN84" i="78"/>
  <c r="AI84" i="78"/>
  <c r="AE85" i="46"/>
  <c r="W86" i="46"/>
  <c r="AG85" i="46"/>
  <c r="AP85" i="46" s="1"/>
  <c r="AF85" i="46"/>
  <c r="AO85" i="46" s="1"/>
  <c r="AR85" i="85"/>
  <c r="AH86" i="73"/>
  <c r="AQ86" i="73" s="1"/>
  <c r="AR85" i="26"/>
  <c r="Y87" i="42"/>
  <c r="X87" i="42"/>
  <c r="Z87" i="42" s="1"/>
  <c r="AH81" i="89"/>
  <c r="AQ81" i="89" s="1"/>
  <c r="AI81" i="94"/>
  <c r="AN81" i="94"/>
  <c r="AH86" i="25"/>
  <c r="AQ86" i="25" s="1"/>
  <c r="AR84" i="41"/>
  <c r="AI82" i="45"/>
  <c r="AN82" i="45"/>
  <c r="AE85" i="93"/>
  <c r="W86" i="93"/>
  <c r="AF85" i="93"/>
  <c r="AO85" i="93" s="1"/>
  <c r="AG85" i="93"/>
  <c r="AP85" i="93" s="1"/>
  <c r="Z86" i="85"/>
  <c r="AH85" i="46"/>
  <c r="AQ85" i="46" s="1"/>
  <c r="AH85" i="93"/>
  <c r="AQ85" i="93" s="1"/>
  <c r="Z86" i="37"/>
  <c r="Z86" i="30"/>
  <c r="AR85" i="81"/>
  <c r="Y86" i="86"/>
  <c r="X86" i="86"/>
  <c r="AR84" i="46"/>
  <c r="AH85" i="33"/>
  <c r="AQ85" i="33" s="1"/>
  <c r="Z85" i="34"/>
  <c r="Z86" i="25"/>
  <c r="AE86" i="73" l="1"/>
  <c r="W86" i="41"/>
  <c r="Z85" i="78"/>
  <c r="W86" i="78" s="1"/>
  <c r="Z82" i="94"/>
  <c r="AF82" i="94" s="1"/>
  <c r="AO82" i="94" s="1"/>
  <c r="Z86" i="86"/>
  <c r="AF86" i="86" s="1"/>
  <c r="AO86" i="86" s="1"/>
  <c r="AG83" i="29"/>
  <c r="AP83" i="29" s="1"/>
  <c r="AF83" i="29"/>
  <c r="AO83" i="29" s="1"/>
  <c r="AE83" i="29"/>
  <c r="W84" i="29"/>
  <c r="AE82" i="94"/>
  <c r="AG82" i="94"/>
  <c r="AP82" i="94" s="1"/>
  <c r="W83" i="94"/>
  <c r="AE88" i="77"/>
  <c r="W89" i="77"/>
  <c r="AF88" i="77"/>
  <c r="AO88" i="77" s="1"/>
  <c r="AG88" i="77"/>
  <c r="AP88" i="77" s="1"/>
  <c r="AF83" i="45"/>
  <c r="AO83" i="45" s="1"/>
  <c r="AE83" i="45"/>
  <c r="W84" i="45"/>
  <c r="AG83" i="45"/>
  <c r="AP83" i="45" s="1"/>
  <c r="AG86" i="30"/>
  <c r="AP86" i="30" s="1"/>
  <c r="AF86" i="30"/>
  <c r="AO86" i="30" s="1"/>
  <c r="AE86" i="30"/>
  <c r="W87" i="30"/>
  <c r="AR82" i="74"/>
  <c r="AE85" i="78"/>
  <c r="AF85" i="78"/>
  <c r="AO85" i="78" s="1"/>
  <c r="AR82" i="45"/>
  <c r="AH83" i="74"/>
  <c r="AQ83" i="74" s="1"/>
  <c r="AF85" i="34"/>
  <c r="AO85" i="34" s="1"/>
  <c r="AE85" i="34"/>
  <c r="W86" i="34"/>
  <c r="AG85" i="34"/>
  <c r="AP85" i="34" s="1"/>
  <c r="AI85" i="93"/>
  <c r="AN85" i="93"/>
  <c r="AR82" i="29"/>
  <c r="AH85" i="78"/>
  <c r="AQ85" i="78" s="1"/>
  <c r="AI86" i="38"/>
  <c r="AN86" i="38"/>
  <c r="AR85" i="86"/>
  <c r="Y86" i="90"/>
  <c r="X86" i="90"/>
  <c r="AN86" i="81"/>
  <c r="AI86" i="81"/>
  <c r="X86" i="33"/>
  <c r="Y86" i="33"/>
  <c r="AI86" i="73"/>
  <c r="AN86" i="73"/>
  <c r="AI85" i="82"/>
  <c r="AN85" i="82"/>
  <c r="AE86" i="37"/>
  <c r="W87" i="37"/>
  <c r="AF86" i="37"/>
  <c r="AO86" i="37" s="1"/>
  <c r="AG86" i="37"/>
  <c r="AP86" i="37" s="1"/>
  <c r="AF86" i="85"/>
  <c r="AO86" i="85" s="1"/>
  <c r="AE86" i="85"/>
  <c r="W87" i="85"/>
  <c r="AG86" i="85"/>
  <c r="AP86" i="85" s="1"/>
  <c r="AG86" i="26"/>
  <c r="AP86" i="26" s="1"/>
  <c r="AF86" i="26"/>
  <c r="AO86" i="26" s="1"/>
  <c r="AE86" i="26"/>
  <c r="W87" i="26"/>
  <c r="Y87" i="81"/>
  <c r="X87" i="81"/>
  <c r="Z87" i="81" s="1"/>
  <c r="Y86" i="46"/>
  <c r="X86" i="46"/>
  <c r="AI85" i="46"/>
  <c r="AN85" i="46"/>
  <c r="AR87" i="77"/>
  <c r="AH83" i="29"/>
  <c r="AQ83" i="29" s="1"/>
  <c r="AI85" i="90"/>
  <c r="AN85" i="90"/>
  <c r="Z83" i="74"/>
  <c r="X86" i="41"/>
  <c r="Y86" i="41"/>
  <c r="AI81" i="89"/>
  <c r="AN81" i="89"/>
  <c r="AH82" i="94"/>
  <c r="AQ82" i="94" s="1"/>
  <c r="AR84" i="78"/>
  <c r="AH83" i="45"/>
  <c r="AQ83" i="45" s="1"/>
  <c r="AN85" i="41"/>
  <c r="AI85" i="41"/>
  <c r="AE87" i="42"/>
  <c r="W88" i="42"/>
  <c r="AF87" i="42"/>
  <c r="AO87" i="42" s="1"/>
  <c r="AG87" i="42"/>
  <c r="AP87" i="42" s="1"/>
  <c r="AH86" i="86"/>
  <c r="AQ86" i="86" s="1"/>
  <c r="AG86" i="25"/>
  <c r="AP86" i="25" s="1"/>
  <c r="AF86" i="25"/>
  <c r="AO86" i="25" s="1"/>
  <c r="AE86" i="25"/>
  <c r="W87" i="25"/>
  <c r="X86" i="93"/>
  <c r="Y86" i="93"/>
  <c r="AR81" i="94"/>
  <c r="AH87" i="42"/>
  <c r="AQ87" i="42" s="1"/>
  <c r="X87" i="38"/>
  <c r="Y87" i="38"/>
  <c r="Y86" i="82"/>
  <c r="X86" i="82"/>
  <c r="Z86" i="82" s="1"/>
  <c r="AH88" i="77"/>
  <c r="AQ88" i="77" s="1"/>
  <c r="AR86" i="42"/>
  <c r="AI85" i="33"/>
  <c r="AN85" i="33"/>
  <c r="Y87" i="73"/>
  <c r="X87" i="73"/>
  <c r="Z87" i="73" s="1"/>
  <c r="Y82" i="89"/>
  <c r="X82" i="89"/>
  <c r="AE86" i="86" l="1"/>
  <c r="Z86" i="41"/>
  <c r="W87" i="86"/>
  <c r="AG85" i="78"/>
  <c r="AP85" i="78" s="1"/>
  <c r="AG86" i="86"/>
  <c r="AP86" i="86" s="1"/>
  <c r="Z86" i="46"/>
  <c r="W87" i="46" s="1"/>
  <c r="Z86" i="93"/>
  <c r="Z86" i="33"/>
  <c r="AG86" i="33" s="1"/>
  <c r="AP86" i="33" s="1"/>
  <c r="AG86" i="93"/>
  <c r="AP86" i="93" s="1"/>
  <c r="AF86" i="93"/>
  <c r="AO86" i="93" s="1"/>
  <c r="AE86" i="93"/>
  <c r="W87" i="93"/>
  <c r="W87" i="33"/>
  <c r="AE86" i="33"/>
  <c r="AG86" i="46"/>
  <c r="AP86" i="46" s="1"/>
  <c r="AF86" i="46"/>
  <c r="AO86" i="46" s="1"/>
  <c r="AE86" i="46"/>
  <c r="AE86" i="82"/>
  <c r="W87" i="82"/>
  <c r="AF86" i="82"/>
  <c r="AO86" i="82" s="1"/>
  <c r="AG86" i="82"/>
  <c r="AP86" i="82" s="1"/>
  <c r="AE83" i="74"/>
  <c r="W84" i="74"/>
  <c r="AF83" i="74"/>
  <c r="AO83" i="74" s="1"/>
  <c r="AG83" i="74"/>
  <c r="AP83" i="74" s="1"/>
  <c r="AH86" i="90"/>
  <c r="AQ86" i="90" s="1"/>
  <c r="AR86" i="38"/>
  <c r="X86" i="34"/>
  <c r="Z86" i="34" s="1"/>
  <c r="Y86" i="34"/>
  <c r="AR85" i="41"/>
  <c r="W87" i="41"/>
  <c r="AG86" i="41"/>
  <c r="AP86" i="41" s="1"/>
  <c r="AF86" i="41"/>
  <c r="AO86" i="41" s="1"/>
  <c r="AE86" i="41"/>
  <c r="AR85" i="46"/>
  <c r="W88" i="81"/>
  <c r="AG87" i="81"/>
  <c r="AP87" i="81" s="1"/>
  <c r="AF87" i="81"/>
  <c r="AO87" i="81" s="1"/>
  <c r="AE87" i="81"/>
  <c r="AI85" i="78"/>
  <c r="AN85" i="78"/>
  <c r="AN82" i="94"/>
  <c r="AI82" i="94"/>
  <c r="Y84" i="45"/>
  <c r="X84" i="45"/>
  <c r="AH82" i="89"/>
  <c r="AQ82" i="89" s="1"/>
  <c r="Y87" i="26"/>
  <c r="X87" i="26"/>
  <c r="Y87" i="85"/>
  <c r="X87" i="85"/>
  <c r="X87" i="37"/>
  <c r="Y87" i="37"/>
  <c r="AI85" i="34"/>
  <c r="AN85" i="34"/>
  <c r="AN86" i="30"/>
  <c r="AI86" i="30"/>
  <c r="AI83" i="45"/>
  <c r="AN83" i="45"/>
  <c r="AI88" i="77"/>
  <c r="AN88" i="77"/>
  <c r="AG87" i="73"/>
  <c r="AP87" i="73" s="1"/>
  <c r="AF87" i="73"/>
  <c r="AO87" i="73" s="1"/>
  <c r="AE87" i="73"/>
  <c r="W88" i="73"/>
  <c r="Y87" i="30"/>
  <c r="X87" i="30"/>
  <c r="Z87" i="30" s="1"/>
  <c r="AH87" i="38"/>
  <c r="AQ87" i="38" s="1"/>
  <c r="AR81" i="89"/>
  <c r="AR85" i="90"/>
  <c r="AN86" i="26"/>
  <c r="AI86" i="26"/>
  <c r="AI86" i="85"/>
  <c r="AN86" i="85"/>
  <c r="AI86" i="37"/>
  <c r="AN86" i="37"/>
  <c r="AH86" i="33"/>
  <c r="AQ86" i="33" s="1"/>
  <c r="Z86" i="90"/>
  <c r="X86" i="78"/>
  <c r="Z86" i="78" s="1"/>
  <c r="Y86" i="78"/>
  <c r="Y83" i="94"/>
  <c r="X83" i="94"/>
  <c r="X84" i="29"/>
  <c r="Z84" i="29" s="1"/>
  <c r="Y84" i="29"/>
  <c r="Y89" i="77"/>
  <c r="X89" i="77"/>
  <c r="Z89" i="77" s="1"/>
  <c r="X88" i="42"/>
  <c r="Y88" i="42"/>
  <c r="AH87" i="81"/>
  <c r="AQ87" i="81" s="1"/>
  <c r="AR85" i="93"/>
  <c r="AN83" i="29"/>
  <c r="AI83" i="29"/>
  <c r="AH86" i="93"/>
  <c r="AQ86" i="93" s="1"/>
  <c r="AH86" i="46"/>
  <c r="AQ86" i="46" s="1"/>
  <c r="AR86" i="73"/>
  <c r="Y87" i="86"/>
  <c r="X87" i="86"/>
  <c r="Z87" i="86" s="1"/>
  <c r="AR85" i="33"/>
  <c r="Z82" i="89"/>
  <c r="Z87" i="38"/>
  <c r="Y87" i="25"/>
  <c r="X87" i="25"/>
  <c r="AH87" i="73"/>
  <c r="AQ87" i="73" s="1"/>
  <c r="AH86" i="82"/>
  <c r="AQ86" i="82" s="1"/>
  <c r="AN86" i="25"/>
  <c r="AI86" i="25"/>
  <c r="AI87" i="42"/>
  <c r="AN87" i="42"/>
  <c r="AH86" i="41"/>
  <c r="AQ86" i="41" s="1"/>
  <c r="AR85" i="82"/>
  <c r="AR86" i="81"/>
  <c r="AN86" i="86"/>
  <c r="AI86" i="86"/>
  <c r="Z88" i="42" l="1"/>
  <c r="Z84" i="45"/>
  <c r="Z87" i="85"/>
  <c r="Z87" i="25"/>
  <c r="AF86" i="33"/>
  <c r="AO86" i="33" s="1"/>
  <c r="AG86" i="34"/>
  <c r="AP86" i="34" s="1"/>
  <c r="AE86" i="34"/>
  <c r="AF86" i="34"/>
  <c r="AO86" i="34" s="1"/>
  <c r="W87" i="34"/>
  <c r="AG89" i="77"/>
  <c r="AP89" i="77" s="1"/>
  <c r="AF89" i="77"/>
  <c r="AO89" i="77" s="1"/>
  <c r="AE89" i="77"/>
  <c r="W90" i="77"/>
  <c r="AH83" i="94"/>
  <c r="AQ83" i="94" s="1"/>
  <c r="AR85" i="34"/>
  <c r="AG87" i="38"/>
  <c r="AP87" i="38" s="1"/>
  <c r="AE87" i="38"/>
  <c r="W88" i="38"/>
  <c r="AF87" i="38"/>
  <c r="AO87" i="38" s="1"/>
  <c r="AG87" i="86"/>
  <c r="AP87" i="86" s="1"/>
  <c r="AF87" i="86"/>
  <c r="AO87" i="86" s="1"/>
  <c r="W88" i="86"/>
  <c r="AE87" i="86"/>
  <c r="AG88" i="42"/>
  <c r="AP88" i="42" s="1"/>
  <c r="AF88" i="42"/>
  <c r="AO88" i="42" s="1"/>
  <c r="AE88" i="42"/>
  <c r="W89" i="42"/>
  <c r="W85" i="29"/>
  <c r="AG84" i="29"/>
  <c r="AP84" i="29" s="1"/>
  <c r="AE84" i="29"/>
  <c r="AF84" i="29"/>
  <c r="AO84" i="29" s="1"/>
  <c r="AF86" i="78"/>
  <c r="AO86" i="78" s="1"/>
  <c r="AE86" i="78"/>
  <c r="W87" i="78"/>
  <c r="AG86" i="78"/>
  <c r="AP86" i="78" s="1"/>
  <c r="W88" i="30"/>
  <c r="AG87" i="30"/>
  <c r="AP87" i="30" s="1"/>
  <c r="AF87" i="30"/>
  <c r="AO87" i="30" s="1"/>
  <c r="AE87" i="30"/>
  <c r="AG84" i="45"/>
  <c r="AP84" i="45" s="1"/>
  <c r="AF84" i="45"/>
  <c r="AO84" i="45" s="1"/>
  <c r="W85" i="45"/>
  <c r="AE84" i="45"/>
  <c r="AI86" i="41"/>
  <c r="AN86" i="41"/>
  <c r="X84" i="74"/>
  <c r="Y84" i="74"/>
  <c r="AG87" i="85"/>
  <c r="AP87" i="85" s="1"/>
  <c r="AF87" i="85"/>
  <c r="AO87" i="85" s="1"/>
  <c r="AE87" i="85"/>
  <c r="W88" i="85"/>
  <c r="AR82" i="94"/>
  <c r="AR86" i="25"/>
  <c r="AH87" i="25"/>
  <c r="AQ87" i="25" s="1"/>
  <c r="Z83" i="94"/>
  <c r="AN87" i="73"/>
  <c r="AI87" i="73"/>
  <c r="AR83" i="45"/>
  <c r="AH87" i="37"/>
  <c r="AQ87" i="37" s="1"/>
  <c r="X88" i="81"/>
  <c r="Z88" i="81" s="1"/>
  <c r="Y88" i="81"/>
  <c r="AI83" i="74"/>
  <c r="AN83" i="74"/>
  <c r="X87" i="33"/>
  <c r="Y87" i="33"/>
  <c r="AN86" i="93"/>
  <c r="AI86" i="93"/>
  <c r="AR83" i="29"/>
  <c r="AF86" i="90"/>
  <c r="AO86" i="90" s="1"/>
  <c r="W87" i="90"/>
  <c r="AG86" i="90"/>
  <c r="AP86" i="90" s="1"/>
  <c r="AE86" i="90"/>
  <c r="AR88" i="77"/>
  <c r="X87" i="82"/>
  <c r="Z87" i="82" s="1"/>
  <c r="Y87" i="82"/>
  <c r="AR86" i="86"/>
  <c r="AR87" i="42"/>
  <c r="AH87" i="26"/>
  <c r="AQ87" i="26" s="1"/>
  <c r="AI86" i="33"/>
  <c r="AN86" i="33"/>
  <c r="AH87" i="86"/>
  <c r="AQ87" i="86" s="1"/>
  <c r="AR86" i="85"/>
  <c r="AH87" i="30"/>
  <c r="AQ87" i="30" s="1"/>
  <c r="AR86" i="30"/>
  <c r="Z87" i="37"/>
  <c r="Z87" i="26"/>
  <c r="AH84" i="45"/>
  <c r="AQ84" i="45" s="1"/>
  <c r="AR85" i="78"/>
  <c r="X87" i="41"/>
  <c r="Y87" i="41"/>
  <c r="Y87" i="46"/>
  <c r="X87" i="46"/>
  <c r="Z87" i="46" s="1"/>
  <c r="AF82" i="89"/>
  <c r="AO82" i="89" s="1"/>
  <c r="AG82" i="89"/>
  <c r="AP82" i="89" s="1"/>
  <c r="AE82" i="89"/>
  <c r="W83" i="89"/>
  <c r="AH89" i="77"/>
  <c r="AQ89" i="77" s="1"/>
  <c r="Y87" i="93"/>
  <c r="X87" i="93"/>
  <c r="AR86" i="37"/>
  <c r="Y88" i="73"/>
  <c r="X88" i="73"/>
  <c r="AH86" i="34"/>
  <c r="AQ86" i="34" s="1"/>
  <c r="AI86" i="82"/>
  <c r="AN86" i="82"/>
  <c r="W88" i="25"/>
  <c r="AG87" i="25"/>
  <c r="AP87" i="25" s="1"/>
  <c r="AF87" i="25"/>
  <c r="AO87" i="25" s="1"/>
  <c r="AE87" i="25"/>
  <c r="AH88" i="42"/>
  <c r="AQ88" i="42" s="1"/>
  <c r="AH84" i="29"/>
  <c r="AQ84" i="29" s="1"/>
  <c r="AH86" i="78"/>
  <c r="AQ86" i="78" s="1"/>
  <c r="AR86" i="26"/>
  <c r="AH87" i="85"/>
  <c r="AQ87" i="85" s="1"/>
  <c r="AI87" i="81"/>
  <c r="AN87" i="81"/>
  <c r="AN86" i="46"/>
  <c r="AI86" i="46"/>
  <c r="Z87" i="93" l="1"/>
  <c r="Z88" i="73"/>
  <c r="Z87" i="41"/>
  <c r="W88" i="41" s="1"/>
  <c r="W88" i="46"/>
  <c r="AG87" i="46"/>
  <c r="AP87" i="46" s="1"/>
  <c r="AE87" i="46"/>
  <c r="AF87" i="46"/>
  <c r="AO87" i="46" s="1"/>
  <c r="W88" i="93"/>
  <c r="AG87" i="93"/>
  <c r="AP87" i="93" s="1"/>
  <c r="AF87" i="93"/>
  <c r="AO87" i="93" s="1"/>
  <c r="AE87" i="93"/>
  <c r="AE87" i="41"/>
  <c r="AG87" i="41"/>
  <c r="AP87" i="41" s="1"/>
  <c r="W89" i="73"/>
  <c r="AG88" i="73"/>
  <c r="AP88" i="73" s="1"/>
  <c r="AE88" i="73"/>
  <c r="AF88" i="73"/>
  <c r="AO88" i="73" s="1"/>
  <c r="AE88" i="81"/>
  <c r="AG88" i="81"/>
  <c r="AP88" i="81" s="1"/>
  <c r="AF88" i="81"/>
  <c r="AO88" i="81" s="1"/>
  <c r="W89" i="81"/>
  <c r="AI87" i="25"/>
  <c r="AN87" i="25"/>
  <c r="AN82" i="89"/>
  <c r="AI82" i="89"/>
  <c r="AH87" i="93"/>
  <c r="AQ87" i="93" s="1"/>
  <c r="AH87" i="82"/>
  <c r="AQ87" i="82" s="1"/>
  <c r="AG83" i="94"/>
  <c r="AP83" i="94" s="1"/>
  <c r="AF83" i="94"/>
  <c r="AO83" i="94" s="1"/>
  <c r="W84" i="94"/>
  <c r="AE83" i="94"/>
  <c r="AN87" i="85"/>
  <c r="AI87" i="85"/>
  <c r="AI84" i="29"/>
  <c r="AN84" i="29"/>
  <c r="AN88" i="42"/>
  <c r="AI88" i="42"/>
  <c r="AH88" i="73"/>
  <c r="AQ88" i="73" s="1"/>
  <c r="AH87" i="46"/>
  <c r="AQ87" i="46" s="1"/>
  <c r="AR86" i="33"/>
  <c r="AR86" i="41"/>
  <c r="AI87" i="30"/>
  <c r="AN87" i="30"/>
  <c r="AR87" i="81"/>
  <c r="Y83" i="89"/>
  <c r="X83" i="89"/>
  <c r="W88" i="26"/>
  <c r="AG87" i="26"/>
  <c r="AP87" i="26" s="1"/>
  <c r="AF87" i="26"/>
  <c r="AO87" i="26" s="1"/>
  <c r="AE87" i="26"/>
  <c r="AH87" i="33"/>
  <c r="AQ87" i="33" s="1"/>
  <c r="Y87" i="78"/>
  <c r="X87" i="78"/>
  <c r="X87" i="34"/>
  <c r="Y87" i="34"/>
  <c r="AG87" i="37"/>
  <c r="AP87" i="37" s="1"/>
  <c r="AF87" i="37"/>
  <c r="AO87" i="37" s="1"/>
  <c r="AE87" i="37"/>
  <c r="W88" i="37"/>
  <c r="Z87" i="33"/>
  <c r="AN84" i="45"/>
  <c r="AI84" i="45"/>
  <c r="AI86" i="78"/>
  <c r="AN86" i="78"/>
  <c r="X85" i="29"/>
  <c r="Y85" i="29"/>
  <c r="Y90" i="77"/>
  <c r="X90" i="77"/>
  <c r="Z90" i="77" s="1"/>
  <c r="AR86" i="82"/>
  <c r="AG87" i="82"/>
  <c r="AP87" i="82" s="1"/>
  <c r="AF87" i="82"/>
  <c r="AO87" i="82" s="1"/>
  <c r="W88" i="82"/>
  <c r="AE87" i="82"/>
  <c r="X87" i="90"/>
  <c r="Y87" i="90"/>
  <c r="AH88" i="81"/>
  <c r="AQ88" i="81" s="1"/>
  <c r="AR87" i="73"/>
  <c r="AH84" i="74"/>
  <c r="AQ84" i="74" s="1"/>
  <c r="Y85" i="45"/>
  <c r="X85" i="45"/>
  <c r="Z85" i="45" s="1"/>
  <c r="Y89" i="42"/>
  <c r="X89" i="42"/>
  <c r="AN87" i="86"/>
  <c r="AI87" i="86"/>
  <c r="X88" i="38"/>
  <c r="Y88" i="38"/>
  <c r="AN89" i="77"/>
  <c r="AI89" i="77"/>
  <c r="AN86" i="34"/>
  <c r="AI86" i="34"/>
  <c r="AR86" i="46"/>
  <c r="Y88" i="25"/>
  <c r="X88" i="25"/>
  <c r="Z88" i="25" s="1"/>
  <c r="AH87" i="41"/>
  <c r="AQ87" i="41" s="1"/>
  <c r="AI86" i="90"/>
  <c r="AN86" i="90"/>
  <c r="AR86" i="93"/>
  <c r="AR83" i="74"/>
  <c r="Y88" i="85"/>
  <c r="X88" i="85"/>
  <c r="Z84" i="74"/>
  <c r="Y88" i="30"/>
  <c r="X88" i="30"/>
  <c r="Z88" i="30" s="1"/>
  <c r="X88" i="86"/>
  <c r="Y88" i="86"/>
  <c r="AN87" i="38"/>
  <c r="AI87" i="38"/>
  <c r="AF87" i="41" l="1"/>
  <c r="AO87" i="41" s="1"/>
  <c r="Z85" i="29"/>
  <c r="Z87" i="78"/>
  <c r="AG87" i="78" s="1"/>
  <c r="AP87" i="78" s="1"/>
  <c r="W86" i="45"/>
  <c r="AG85" i="45"/>
  <c r="AP85" i="45" s="1"/>
  <c r="AE85" i="45"/>
  <c r="AF85" i="45"/>
  <c r="AO85" i="45" s="1"/>
  <c r="AF87" i="78"/>
  <c r="AO87" i="78" s="1"/>
  <c r="AE87" i="78"/>
  <c r="W88" i="78"/>
  <c r="AE88" i="25"/>
  <c r="W89" i="25"/>
  <c r="AG88" i="25"/>
  <c r="AP88" i="25" s="1"/>
  <c r="AF88" i="25"/>
  <c r="AO88" i="25" s="1"/>
  <c r="AR84" i="45"/>
  <c r="AH83" i="89"/>
  <c r="AQ83" i="89" s="1"/>
  <c r="AI87" i="41"/>
  <c r="AN87" i="41"/>
  <c r="AR87" i="38"/>
  <c r="AR89" i="77"/>
  <c r="Y88" i="82"/>
  <c r="X88" i="82"/>
  <c r="Z88" i="82" s="1"/>
  <c r="AR86" i="78"/>
  <c r="AN87" i="37"/>
  <c r="AI87" i="37"/>
  <c r="AH87" i="78"/>
  <c r="AQ87" i="78" s="1"/>
  <c r="Y88" i="26"/>
  <c r="X88" i="26"/>
  <c r="Z88" i="26" s="1"/>
  <c r="Z84" i="94"/>
  <c r="X84" i="94"/>
  <c r="Y84" i="94"/>
  <c r="X89" i="81"/>
  <c r="Y89" i="81"/>
  <c r="Z89" i="81" s="1"/>
  <c r="Z88" i="41"/>
  <c r="Y88" i="41"/>
  <c r="X88" i="41"/>
  <c r="X88" i="93"/>
  <c r="Y88" i="93"/>
  <c r="Z88" i="93" s="1"/>
  <c r="AG84" i="74"/>
  <c r="AP84" i="74" s="1"/>
  <c r="AF84" i="74"/>
  <c r="AO84" i="74" s="1"/>
  <c r="AE84" i="74"/>
  <c r="W85" i="74"/>
  <c r="AH87" i="90"/>
  <c r="AQ87" i="90" s="1"/>
  <c r="AI87" i="26"/>
  <c r="AN87" i="26"/>
  <c r="AR87" i="85"/>
  <c r="Y89" i="73"/>
  <c r="X89" i="73"/>
  <c r="AI87" i="93"/>
  <c r="AN87" i="93"/>
  <c r="AI87" i="46"/>
  <c r="AN87" i="46"/>
  <c r="AH89" i="42"/>
  <c r="AQ89" i="42" s="1"/>
  <c r="AQ91" i="42" s="1"/>
  <c r="AZ3" i="42"/>
  <c r="AX4" i="42" s="1"/>
  <c r="S4" i="42" s="1"/>
  <c r="AC4" i="42" s="1"/>
  <c r="AB5" i="42" s="1"/>
  <c r="AX13" i="42"/>
  <c r="S13" i="42" s="1"/>
  <c r="AC13" i="42" s="1"/>
  <c r="AB14" i="42" s="1"/>
  <c r="AX14" i="42"/>
  <c r="S14" i="42" s="1"/>
  <c r="AC14" i="42" s="1"/>
  <c r="AB15" i="42" s="1"/>
  <c r="AX18" i="42"/>
  <c r="S18" i="42" s="1"/>
  <c r="AC18" i="42" s="1"/>
  <c r="AB19" i="42" s="1"/>
  <c r="AX19" i="42"/>
  <c r="S19" i="42" s="1"/>
  <c r="AC19" i="42" s="1"/>
  <c r="AB20" i="42" s="1"/>
  <c r="AX20" i="42"/>
  <c r="S20" i="42" s="1"/>
  <c r="AC20" i="42" s="1"/>
  <c r="AB21" i="42" s="1"/>
  <c r="AX21" i="42"/>
  <c r="S21" i="42" s="1"/>
  <c r="AC21" i="42" s="1"/>
  <c r="AB22" i="42" s="1"/>
  <c r="AX22" i="42"/>
  <c r="S22" i="42" s="1"/>
  <c r="AC22" i="42" s="1"/>
  <c r="AB23" i="42" s="1"/>
  <c r="AX23" i="42"/>
  <c r="S23" i="42" s="1"/>
  <c r="AC23" i="42" s="1"/>
  <c r="AB24" i="42" s="1"/>
  <c r="AX24" i="42"/>
  <c r="S24" i="42" s="1"/>
  <c r="AC24" i="42" s="1"/>
  <c r="AB25" i="42" s="1"/>
  <c r="AX25" i="42"/>
  <c r="S25" i="42" s="1"/>
  <c r="AC25" i="42" s="1"/>
  <c r="AB26" i="42" s="1"/>
  <c r="AX26" i="42"/>
  <c r="S26" i="42" s="1"/>
  <c r="AC26" i="42" s="1"/>
  <c r="AB27" i="42" s="1"/>
  <c r="AX27" i="42"/>
  <c r="S27" i="42" s="1"/>
  <c r="AC27" i="42" s="1"/>
  <c r="AB28" i="42" s="1"/>
  <c r="AX28" i="42"/>
  <c r="S28" i="42" s="1"/>
  <c r="AC28" i="42" s="1"/>
  <c r="AB29" i="42" s="1"/>
  <c r="AX29" i="42"/>
  <c r="S29" i="42" s="1"/>
  <c r="AC29" i="42" s="1"/>
  <c r="AB30" i="42" s="1"/>
  <c r="AX30" i="42"/>
  <c r="S30" i="42" s="1"/>
  <c r="AC30" i="42" s="1"/>
  <c r="AB31" i="42" s="1"/>
  <c r="AX31" i="42"/>
  <c r="S31" i="42" s="1"/>
  <c r="AC31" i="42" s="1"/>
  <c r="AB32" i="42" s="1"/>
  <c r="AX32" i="42"/>
  <c r="S32" i="42" s="1"/>
  <c r="AC32" i="42" s="1"/>
  <c r="AB33" i="42" s="1"/>
  <c r="AX33" i="42"/>
  <c r="S33" i="42" s="1"/>
  <c r="AC33" i="42" s="1"/>
  <c r="AB34" i="42" s="1"/>
  <c r="AX34" i="42"/>
  <c r="S34" i="42" s="1"/>
  <c r="AC34" i="42" s="1"/>
  <c r="AB35" i="42" s="1"/>
  <c r="AX35" i="42"/>
  <c r="S35" i="42" s="1"/>
  <c r="AC35" i="42" s="1"/>
  <c r="AB36" i="42" s="1"/>
  <c r="AX36" i="42"/>
  <c r="S36" i="42" s="1"/>
  <c r="AC36" i="42" s="1"/>
  <c r="AB37" i="42" s="1"/>
  <c r="AX37" i="42"/>
  <c r="S37" i="42" s="1"/>
  <c r="AC37" i="42" s="1"/>
  <c r="AB38" i="42" s="1"/>
  <c r="AX38" i="42"/>
  <c r="S38" i="42" s="1"/>
  <c r="AC38" i="42" s="1"/>
  <c r="AB39" i="42" s="1"/>
  <c r="AX39" i="42"/>
  <c r="S39" i="42" s="1"/>
  <c r="AC39" i="42" s="1"/>
  <c r="AB40" i="42" s="1"/>
  <c r="AX40" i="42"/>
  <c r="S40" i="42" s="1"/>
  <c r="AC40" i="42" s="1"/>
  <c r="AB41" i="42" s="1"/>
  <c r="AX41" i="42"/>
  <c r="S41" i="42" s="1"/>
  <c r="AC41" i="42" s="1"/>
  <c r="AB42" i="42" s="1"/>
  <c r="AX42" i="42"/>
  <c r="S42" i="42" s="1"/>
  <c r="AC42" i="42" s="1"/>
  <c r="AB43" i="42" s="1"/>
  <c r="AX43" i="42"/>
  <c r="S43" i="42" s="1"/>
  <c r="AC43" i="42" s="1"/>
  <c r="AB44" i="42" s="1"/>
  <c r="AX44" i="42"/>
  <c r="S44" i="42" s="1"/>
  <c r="AC44" i="42" s="1"/>
  <c r="AB45" i="42" s="1"/>
  <c r="AX45" i="42"/>
  <c r="S45" i="42" s="1"/>
  <c r="AC45" i="42" s="1"/>
  <c r="AB46" i="42" s="1"/>
  <c r="AX46" i="42"/>
  <c r="S46" i="42" s="1"/>
  <c r="AC46" i="42" s="1"/>
  <c r="AB47" i="42" s="1"/>
  <c r="AX47" i="42"/>
  <c r="S47" i="42" s="1"/>
  <c r="AC47" i="42" s="1"/>
  <c r="AB48" i="42" s="1"/>
  <c r="AX48" i="42"/>
  <c r="S48" i="42" s="1"/>
  <c r="AC48" i="42" s="1"/>
  <c r="AB49" i="42" s="1"/>
  <c r="AX49" i="42"/>
  <c r="S49" i="42" s="1"/>
  <c r="AC49" i="42" s="1"/>
  <c r="AB50" i="42" s="1"/>
  <c r="AX50" i="42"/>
  <c r="S50" i="42" s="1"/>
  <c r="AC50" i="42" s="1"/>
  <c r="AB51" i="42" s="1"/>
  <c r="AX51" i="42"/>
  <c r="S51" i="42" s="1"/>
  <c r="AC51" i="42" s="1"/>
  <c r="AB52" i="42" s="1"/>
  <c r="AX52" i="42"/>
  <c r="S52" i="42" s="1"/>
  <c r="AC52" i="42" s="1"/>
  <c r="AB53" i="42" s="1"/>
  <c r="AX53" i="42"/>
  <c r="S53" i="42" s="1"/>
  <c r="AC53" i="42" s="1"/>
  <c r="AB54" i="42" s="1"/>
  <c r="AX54" i="42"/>
  <c r="S54" i="42" s="1"/>
  <c r="AC54" i="42" s="1"/>
  <c r="AB55" i="42" s="1"/>
  <c r="AX55" i="42"/>
  <c r="S55" i="42" s="1"/>
  <c r="AC55" i="42" s="1"/>
  <c r="AB56" i="42" s="1"/>
  <c r="AX56" i="42"/>
  <c r="S56" i="42" s="1"/>
  <c r="AC56" i="42" s="1"/>
  <c r="AB57" i="42" s="1"/>
  <c r="AX57" i="42"/>
  <c r="S57" i="42" s="1"/>
  <c r="AC57" i="42" s="1"/>
  <c r="AB58" i="42" s="1"/>
  <c r="AX58" i="42"/>
  <c r="S58" i="42" s="1"/>
  <c r="AC58" i="42" s="1"/>
  <c r="AB59" i="42" s="1"/>
  <c r="AX59" i="42"/>
  <c r="S59" i="42" s="1"/>
  <c r="AC59" i="42" s="1"/>
  <c r="AB60" i="42" s="1"/>
  <c r="AX60" i="42"/>
  <c r="S60" i="42" s="1"/>
  <c r="AC60" i="42" s="1"/>
  <c r="AB61" i="42" s="1"/>
  <c r="AX61" i="42"/>
  <c r="S61" i="42" s="1"/>
  <c r="AC61" i="42" s="1"/>
  <c r="AB62" i="42" s="1"/>
  <c r="AX62" i="42"/>
  <c r="S62" i="42" s="1"/>
  <c r="AC62" i="42" s="1"/>
  <c r="AB63" i="42" s="1"/>
  <c r="AX63" i="42"/>
  <c r="S63" i="42" s="1"/>
  <c r="AC63" i="42" s="1"/>
  <c r="AB64" i="42" s="1"/>
  <c r="AX64" i="42"/>
  <c r="S64" i="42" s="1"/>
  <c r="AC64" i="42" s="1"/>
  <c r="AB65" i="42" s="1"/>
  <c r="AX65" i="42"/>
  <c r="S65" i="42" s="1"/>
  <c r="AC65" i="42" s="1"/>
  <c r="AB66" i="42" s="1"/>
  <c r="AX66" i="42"/>
  <c r="S66" i="42" s="1"/>
  <c r="AC66" i="42" s="1"/>
  <c r="AB67" i="42" s="1"/>
  <c r="AX67" i="42"/>
  <c r="S67" i="42" s="1"/>
  <c r="AC67" i="42" s="1"/>
  <c r="AB68" i="42" s="1"/>
  <c r="AX68" i="42"/>
  <c r="S68" i="42" s="1"/>
  <c r="AC68" i="42" s="1"/>
  <c r="AB69" i="42" s="1"/>
  <c r="AX69" i="42"/>
  <c r="S69" i="42" s="1"/>
  <c r="AC69" i="42" s="1"/>
  <c r="AB70" i="42" s="1"/>
  <c r="AX70" i="42"/>
  <c r="S70" i="42" s="1"/>
  <c r="AC70" i="42" s="1"/>
  <c r="AB71" i="42" s="1"/>
  <c r="AX71" i="42"/>
  <c r="S71" i="42" s="1"/>
  <c r="AC71" i="42" s="1"/>
  <c r="AB72" i="42" s="1"/>
  <c r="AX72" i="42"/>
  <c r="S72" i="42" s="1"/>
  <c r="AC72" i="42" s="1"/>
  <c r="AB73" i="42" s="1"/>
  <c r="AX73" i="42"/>
  <c r="S73" i="42" s="1"/>
  <c r="AC73" i="42" s="1"/>
  <c r="AB74" i="42" s="1"/>
  <c r="AX74" i="42"/>
  <c r="S74" i="42" s="1"/>
  <c r="AC74" i="42" s="1"/>
  <c r="AB75" i="42" s="1"/>
  <c r="AX75" i="42"/>
  <c r="S75" i="42" s="1"/>
  <c r="AC75" i="42" s="1"/>
  <c r="AB76" i="42" s="1"/>
  <c r="AX76" i="42"/>
  <c r="S76" i="42" s="1"/>
  <c r="AC76" i="42" s="1"/>
  <c r="AB77" i="42" s="1"/>
  <c r="AX77" i="42"/>
  <c r="S77" i="42" s="1"/>
  <c r="AC77" i="42" s="1"/>
  <c r="AB78" i="42" s="1"/>
  <c r="AX78" i="42"/>
  <c r="S78" i="42" s="1"/>
  <c r="AC78" i="42" s="1"/>
  <c r="AB79" i="42" s="1"/>
  <c r="AX79" i="42"/>
  <c r="S79" i="42" s="1"/>
  <c r="AC79" i="42" s="1"/>
  <c r="AB80" i="42" s="1"/>
  <c r="AX80" i="42"/>
  <c r="S80" i="42" s="1"/>
  <c r="AC80" i="42" s="1"/>
  <c r="AB81" i="42" s="1"/>
  <c r="AX81" i="42"/>
  <c r="S81" i="42" s="1"/>
  <c r="AC81" i="42" s="1"/>
  <c r="AB82" i="42" s="1"/>
  <c r="AX82" i="42"/>
  <c r="S82" i="42" s="1"/>
  <c r="AC82" i="42" s="1"/>
  <c r="AB83" i="42" s="1"/>
  <c r="AX83" i="42"/>
  <c r="S83" i="42" s="1"/>
  <c r="AC83" i="42" s="1"/>
  <c r="AB84" i="42" s="1"/>
  <c r="AX88" i="42"/>
  <c r="S88" i="42" s="1"/>
  <c r="AC88" i="42" s="1"/>
  <c r="AB89" i="42" s="1"/>
  <c r="AX86" i="42"/>
  <c r="S86" i="42" s="1"/>
  <c r="AC86" i="42" s="1"/>
  <c r="AB87" i="42" s="1"/>
  <c r="AX87" i="42"/>
  <c r="S87" i="42" s="1"/>
  <c r="AC87" i="42" s="1"/>
  <c r="AB88" i="42" s="1"/>
  <c r="AX85" i="42"/>
  <c r="S85" i="42" s="1"/>
  <c r="AC85" i="42" s="1"/>
  <c r="AB86" i="42" s="1"/>
  <c r="AX84" i="42"/>
  <c r="S84" i="42" s="1"/>
  <c r="AC84" i="42" s="1"/>
  <c r="AB85" i="42" s="1"/>
  <c r="AR82" i="89"/>
  <c r="AH88" i="86"/>
  <c r="AQ88" i="86" s="1"/>
  <c r="AH88" i="85"/>
  <c r="AQ88" i="85" s="1"/>
  <c r="AH88" i="38"/>
  <c r="AQ88" i="38" s="1"/>
  <c r="Z89" i="42"/>
  <c r="Z87" i="90"/>
  <c r="AH85" i="29"/>
  <c r="AQ85" i="29" s="1"/>
  <c r="AF87" i="33"/>
  <c r="AO87" i="33" s="1"/>
  <c r="AG87" i="33"/>
  <c r="AP87" i="33" s="1"/>
  <c r="W88" i="33"/>
  <c r="AE87" i="33"/>
  <c r="Z83" i="89"/>
  <c r="AI88" i="81"/>
  <c r="AN88" i="81"/>
  <c r="AF88" i="30"/>
  <c r="AO88" i="30" s="1"/>
  <c r="AE88" i="30"/>
  <c r="W89" i="30"/>
  <c r="AG88" i="30"/>
  <c r="AP88" i="30" s="1"/>
  <c r="AR87" i="30"/>
  <c r="AR84" i="29"/>
  <c r="Z88" i="86"/>
  <c r="AR86" i="34"/>
  <c r="Z88" i="38"/>
  <c r="AH85" i="45"/>
  <c r="AQ85" i="45" s="1"/>
  <c r="AN87" i="82"/>
  <c r="AI87" i="82"/>
  <c r="AF85" i="29"/>
  <c r="AO85" i="29" s="1"/>
  <c r="AE85" i="29"/>
  <c r="W86" i="29"/>
  <c r="AG85" i="29"/>
  <c r="AP85" i="29" s="1"/>
  <c r="AH87" i="34"/>
  <c r="AQ87" i="34" s="1"/>
  <c r="AR88" i="42"/>
  <c r="AN83" i="94"/>
  <c r="AI83" i="94"/>
  <c r="AR87" i="25"/>
  <c r="W91" i="77"/>
  <c r="AG90" i="77"/>
  <c r="AP90" i="77" s="1"/>
  <c r="AF90" i="77"/>
  <c r="AO90" i="77" s="1"/>
  <c r="AE90" i="77"/>
  <c r="AH88" i="30"/>
  <c r="AQ88" i="30" s="1"/>
  <c r="Z88" i="85"/>
  <c r="AR86" i="90"/>
  <c r="AH88" i="25"/>
  <c r="AQ88" i="25" s="1"/>
  <c r="AR87" i="86"/>
  <c r="AH90" i="77"/>
  <c r="AQ90" i="77" s="1"/>
  <c r="Y88" i="37"/>
  <c r="Z88" i="37" s="1"/>
  <c r="X88" i="37"/>
  <c r="Z87" i="34"/>
  <c r="AI88" i="73"/>
  <c r="AN88" i="73"/>
  <c r="Y88" i="46"/>
  <c r="Z88" i="46" s="1"/>
  <c r="X88" i="46"/>
  <c r="AX12" i="42" l="1"/>
  <c r="S12" i="42" s="1"/>
  <c r="AC12" i="42" s="1"/>
  <c r="AB13" i="42" s="1"/>
  <c r="Z89" i="73"/>
  <c r="AX7" i="42"/>
  <c r="S7" i="42" s="1"/>
  <c r="AC7" i="42" s="1"/>
  <c r="AB8" i="42" s="1"/>
  <c r="AX3" i="42"/>
  <c r="S3" i="42" s="1"/>
  <c r="AC3" i="42" s="1"/>
  <c r="AX11" i="42"/>
  <c r="S11" i="42" s="1"/>
  <c r="AC11" i="42" s="1"/>
  <c r="AB12" i="42" s="1"/>
  <c r="AX17" i="42"/>
  <c r="S17" i="42" s="1"/>
  <c r="AC17" i="42" s="1"/>
  <c r="AB18" i="42" s="1"/>
  <c r="AX10" i="42"/>
  <c r="S10" i="42" s="1"/>
  <c r="AC10" i="42" s="1"/>
  <c r="AB11" i="42" s="1"/>
  <c r="AX16" i="42"/>
  <c r="S16" i="42" s="1"/>
  <c r="AC16" i="42" s="1"/>
  <c r="AB17" i="42" s="1"/>
  <c r="AX8" i="42"/>
  <c r="S8" i="42" s="1"/>
  <c r="AC8" i="42" s="1"/>
  <c r="AB9" i="42" s="1"/>
  <c r="AK5" i="42"/>
  <c r="AT5" i="42" s="1"/>
  <c r="AJ74" i="42"/>
  <c r="AK74" i="42"/>
  <c r="AT74" i="42" s="1"/>
  <c r="AE88" i="46"/>
  <c r="W89" i="46"/>
  <c r="AG88" i="46"/>
  <c r="AP88" i="46" s="1"/>
  <c r="AF88" i="46"/>
  <c r="AO88" i="46" s="1"/>
  <c r="W89" i="37"/>
  <c r="AG88" i="37"/>
  <c r="AP88" i="37" s="1"/>
  <c r="AF88" i="37"/>
  <c r="AO88" i="37" s="1"/>
  <c r="AE88" i="37"/>
  <c r="AR87" i="82"/>
  <c r="AI88" i="30"/>
  <c r="AN88" i="30"/>
  <c r="Y88" i="33"/>
  <c r="X88" i="33"/>
  <c r="AJ88" i="42"/>
  <c r="AK88" i="42"/>
  <c r="AT88" i="42" s="1"/>
  <c r="AJ81" i="42"/>
  <c r="AK81" i="42"/>
  <c r="AT81" i="42" s="1"/>
  <c r="AJ75" i="42"/>
  <c r="AK75" i="42"/>
  <c r="AT75" i="42" s="1"/>
  <c r="AJ69" i="42"/>
  <c r="AK69" i="42"/>
  <c r="AT69" i="42" s="1"/>
  <c r="AJ63" i="42"/>
  <c r="AK63" i="42"/>
  <c r="AT63" i="42" s="1"/>
  <c r="AJ57" i="42"/>
  <c r="AK57" i="42"/>
  <c r="AT57" i="42" s="1"/>
  <c r="AJ51" i="42"/>
  <c r="AK51" i="42"/>
  <c r="AT51" i="42" s="1"/>
  <c r="AJ45" i="42"/>
  <c r="AK45" i="42"/>
  <c r="AT45" i="42" s="1"/>
  <c r="AJ39" i="42"/>
  <c r="AK39" i="42"/>
  <c r="AT39" i="42" s="1"/>
  <c r="AJ33" i="42"/>
  <c r="AK33" i="42"/>
  <c r="AT33" i="42" s="1"/>
  <c r="AJ27" i="42"/>
  <c r="AK27" i="42"/>
  <c r="AT27" i="42" s="1"/>
  <c r="AJ21" i="42"/>
  <c r="AK21" i="42"/>
  <c r="AT21" i="42" s="1"/>
  <c r="AK15" i="42"/>
  <c r="AT15" i="42" s="1"/>
  <c r="AK9" i="42"/>
  <c r="AT9" i="42" s="1"/>
  <c r="AB4" i="42"/>
  <c r="AJ3" i="42"/>
  <c r="AH89" i="73"/>
  <c r="AQ89" i="73" s="1"/>
  <c r="AR87" i="26"/>
  <c r="X85" i="74"/>
  <c r="Z85" i="74" s="1"/>
  <c r="Y85" i="74"/>
  <c r="AH88" i="93"/>
  <c r="AQ88" i="93" s="1"/>
  <c r="AH89" i="81"/>
  <c r="AQ89" i="81" s="1"/>
  <c r="Y89" i="25"/>
  <c r="X89" i="25"/>
  <c r="AJ68" i="42"/>
  <c r="AK68" i="42"/>
  <c r="AT68" i="42" s="1"/>
  <c r="AJ50" i="42"/>
  <c r="AK50" i="42"/>
  <c r="AT50" i="42" s="1"/>
  <c r="AJ44" i="42"/>
  <c r="AK44" i="42"/>
  <c r="AT44" i="42" s="1"/>
  <c r="AJ38" i="42"/>
  <c r="AK38" i="42"/>
  <c r="AT38" i="42" s="1"/>
  <c r="AJ32" i="42"/>
  <c r="AK32" i="42"/>
  <c r="AT32" i="42" s="1"/>
  <c r="AJ26" i="42"/>
  <c r="AK26" i="42"/>
  <c r="AT26" i="42" s="1"/>
  <c r="AJ20" i="42"/>
  <c r="AK20" i="42"/>
  <c r="AT20" i="42" s="1"/>
  <c r="AJ14" i="42"/>
  <c r="AK14" i="42"/>
  <c r="AT14" i="42" s="1"/>
  <c r="AJ8" i="42"/>
  <c r="AK8" i="42"/>
  <c r="AT8" i="42" s="1"/>
  <c r="AF89" i="73"/>
  <c r="AO89" i="73" s="1"/>
  <c r="AE89" i="73"/>
  <c r="W90" i="73"/>
  <c r="AG89" i="73"/>
  <c r="AP89" i="73" s="1"/>
  <c r="AE88" i="93"/>
  <c r="W89" i="93"/>
  <c r="AF88" i="93"/>
  <c r="AO88" i="93" s="1"/>
  <c r="AG88" i="93"/>
  <c r="AP88" i="93" s="1"/>
  <c r="AG89" i="81"/>
  <c r="AP89" i="81" s="1"/>
  <c r="AF89" i="81"/>
  <c r="AO89" i="81" s="1"/>
  <c r="W90" i="81"/>
  <c r="AE89" i="81"/>
  <c r="AE88" i="26"/>
  <c r="W89" i="26"/>
  <c r="AG88" i="26"/>
  <c r="AP88" i="26" s="1"/>
  <c r="AF88" i="26"/>
  <c r="AO88" i="26" s="1"/>
  <c r="AR87" i="37"/>
  <c r="W89" i="82"/>
  <c r="AG88" i="82"/>
  <c r="AP88" i="82" s="1"/>
  <c r="AF88" i="82"/>
  <c r="AO88" i="82" s="1"/>
  <c r="AE88" i="82"/>
  <c r="AR87" i="41"/>
  <c r="AI88" i="25"/>
  <c r="AN88" i="25"/>
  <c r="AJ87" i="42"/>
  <c r="AK87" i="42"/>
  <c r="AT87" i="42" s="1"/>
  <c r="AR88" i="73"/>
  <c r="AJ79" i="42"/>
  <c r="AK79" i="42"/>
  <c r="AT79" i="42" s="1"/>
  <c r="AJ73" i="42"/>
  <c r="AK73" i="42"/>
  <c r="AT73" i="42" s="1"/>
  <c r="AJ67" i="42"/>
  <c r="AK67" i="42"/>
  <c r="AT67" i="42" s="1"/>
  <c r="AJ61" i="42"/>
  <c r="AK61" i="42"/>
  <c r="AT61" i="42" s="1"/>
  <c r="AJ55" i="42"/>
  <c r="AK55" i="42"/>
  <c r="AT55" i="42" s="1"/>
  <c r="AJ49" i="42"/>
  <c r="AK49" i="42"/>
  <c r="AT49" i="42" s="1"/>
  <c r="AJ43" i="42"/>
  <c r="AK43" i="42"/>
  <c r="AT43" i="42" s="1"/>
  <c r="AJ37" i="42"/>
  <c r="AK37" i="42"/>
  <c r="AT37" i="42" s="1"/>
  <c r="AJ31" i="42"/>
  <c r="AK31" i="42"/>
  <c r="AT31" i="42" s="1"/>
  <c r="AJ25" i="42"/>
  <c r="AK25" i="42"/>
  <c r="AT25" i="42" s="1"/>
  <c r="AJ19" i="42"/>
  <c r="AK19" i="42"/>
  <c r="AT19" i="42" s="1"/>
  <c r="AJ13" i="42"/>
  <c r="AK13" i="42"/>
  <c r="AT13" i="42" s="1"/>
  <c r="AX6" i="42"/>
  <c r="S6" i="42" s="1"/>
  <c r="AC6" i="42" s="1"/>
  <c r="AB7" i="42" s="1"/>
  <c r="AN84" i="74"/>
  <c r="AI84" i="74"/>
  <c r="AH88" i="41"/>
  <c r="AQ88" i="41" s="1"/>
  <c r="AI85" i="45"/>
  <c r="AN85" i="45"/>
  <c r="AF87" i="34"/>
  <c r="AO87" i="34" s="1"/>
  <c r="W88" i="34"/>
  <c r="AG87" i="34"/>
  <c r="AP87" i="34" s="1"/>
  <c r="AE87" i="34"/>
  <c r="W89" i="85"/>
  <c r="AG88" i="85"/>
  <c r="AP88" i="85" s="1"/>
  <c r="AE88" i="85"/>
  <c r="AF88" i="85"/>
  <c r="AO88" i="85" s="1"/>
  <c r="AI90" i="77"/>
  <c r="AN90" i="77"/>
  <c r="Y86" i="29"/>
  <c r="X86" i="29"/>
  <c r="AR88" i="81"/>
  <c r="AF87" i="90"/>
  <c r="AO87" i="90" s="1"/>
  <c r="AG87" i="90"/>
  <c r="AP87" i="90" s="1"/>
  <c r="AE87" i="90"/>
  <c r="W88" i="90"/>
  <c r="AJ84" i="42"/>
  <c r="AK84" i="42"/>
  <c r="AT84" i="42" s="1"/>
  <c r="AJ78" i="42"/>
  <c r="AK78" i="42"/>
  <c r="AT78" i="42" s="1"/>
  <c r="AJ72" i="42"/>
  <c r="AK72" i="42"/>
  <c r="AT72" i="42" s="1"/>
  <c r="AJ66" i="42"/>
  <c r="AK66" i="42"/>
  <c r="AT66" i="42" s="1"/>
  <c r="AJ60" i="42"/>
  <c r="AK60" i="42"/>
  <c r="AT60" i="42" s="1"/>
  <c r="AJ54" i="42"/>
  <c r="AK54" i="42"/>
  <c r="AT54" i="42" s="1"/>
  <c r="AJ48" i="42"/>
  <c r="AK48" i="42"/>
  <c r="AT48" i="42" s="1"/>
  <c r="AJ42" i="42"/>
  <c r="AK42" i="42"/>
  <c r="AT42" i="42" s="1"/>
  <c r="AJ36" i="42"/>
  <c r="AK36" i="42"/>
  <c r="AT36" i="42" s="1"/>
  <c r="AJ30" i="42"/>
  <c r="AK30" i="42"/>
  <c r="AT30" i="42" s="1"/>
  <c r="AJ24" i="42"/>
  <c r="AK24" i="42"/>
  <c r="AT24" i="42" s="1"/>
  <c r="AJ18" i="42"/>
  <c r="AK18" i="42"/>
  <c r="AT18" i="42" s="1"/>
  <c r="AJ12" i="42"/>
  <c r="AK12" i="42"/>
  <c r="AT12" i="42" s="1"/>
  <c r="AX5" i="42"/>
  <c r="S5" i="42" s="1"/>
  <c r="AC5" i="42" s="1"/>
  <c r="AB6" i="42" s="1"/>
  <c r="AR87" i="46"/>
  <c r="AH84" i="94"/>
  <c r="AQ84" i="94" s="1"/>
  <c r="Y88" i="78"/>
  <c r="X88" i="78"/>
  <c r="AF88" i="38"/>
  <c r="AO88" i="38" s="1"/>
  <c r="W89" i="38"/>
  <c r="AG88" i="38"/>
  <c r="AP88" i="38" s="1"/>
  <c r="AE88" i="38"/>
  <c r="AJ80" i="42"/>
  <c r="AK80" i="42"/>
  <c r="AT80" i="42" s="1"/>
  <c r="AJ56" i="42"/>
  <c r="AK56" i="42"/>
  <c r="AT56" i="42" s="1"/>
  <c r="AH88" i="46"/>
  <c r="AQ88" i="46" s="1"/>
  <c r="AH88" i="37"/>
  <c r="AQ88" i="37" s="1"/>
  <c r="AR83" i="94"/>
  <c r="AI85" i="29"/>
  <c r="AN85" i="29"/>
  <c r="W89" i="86"/>
  <c r="AG88" i="86"/>
  <c r="AP88" i="86" s="1"/>
  <c r="AF88" i="86"/>
  <c r="AO88" i="86" s="1"/>
  <c r="AE88" i="86"/>
  <c r="AG83" i="89"/>
  <c r="AP83" i="89" s="1"/>
  <c r="AF83" i="89"/>
  <c r="AO83" i="89" s="1"/>
  <c r="AE83" i="89"/>
  <c r="W84" i="89"/>
  <c r="AX89" i="42"/>
  <c r="S89" i="42" s="1"/>
  <c r="AC89" i="42" s="1"/>
  <c r="AJ89" i="42" s="1"/>
  <c r="AS89" i="42" s="1"/>
  <c r="AG89" i="42"/>
  <c r="AP89" i="42" s="1"/>
  <c r="AP91" i="42" s="1"/>
  <c r="AF89" i="42"/>
  <c r="AO89" i="42" s="1"/>
  <c r="AO91" i="42" s="1"/>
  <c r="AE89" i="42"/>
  <c r="AJ85" i="42"/>
  <c r="AK85" i="42"/>
  <c r="AT85" i="42" s="1"/>
  <c r="AJ83" i="42"/>
  <c r="AK83" i="42"/>
  <c r="AT83" i="42" s="1"/>
  <c r="AJ77" i="42"/>
  <c r="AK77" i="42"/>
  <c r="AT77" i="42" s="1"/>
  <c r="AJ71" i="42"/>
  <c r="AK71" i="42"/>
  <c r="AT71" i="42" s="1"/>
  <c r="AJ65" i="42"/>
  <c r="AK65" i="42"/>
  <c r="AT65" i="42" s="1"/>
  <c r="AJ59" i="42"/>
  <c r="AK59" i="42"/>
  <c r="AT59" i="42" s="1"/>
  <c r="AJ53" i="42"/>
  <c r="AK53" i="42"/>
  <c r="AT53" i="42" s="1"/>
  <c r="AJ47" i="42"/>
  <c r="AK47" i="42"/>
  <c r="AT47" i="42" s="1"/>
  <c r="AJ41" i="42"/>
  <c r="AK41" i="42"/>
  <c r="AT41" i="42" s="1"/>
  <c r="AJ35" i="42"/>
  <c r="AK35" i="42"/>
  <c r="AT35" i="42" s="1"/>
  <c r="AJ29" i="42"/>
  <c r="AK29" i="42"/>
  <c r="AT29" i="42" s="1"/>
  <c r="AJ23" i="42"/>
  <c r="AK23" i="42"/>
  <c r="AT23" i="42" s="1"/>
  <c r="AJ17" i="42"/>
  <c r="AK17" i="42"/>
  <c r="AT17" i="42" s="1"/>
  <c r="AJ11" i="42"/>
  <c r="AK11" i="42"/>
  <c r="AT11" i="42" s="1"/>
  <c r="AG88" i="41"/>
  <c r="AP88" i="41" s="1"/>
  <c r="AF88" i="41"/>
  <c r="AO88" i="41" s="1"/>
  <c r="AE88" i="41"/>
  <c r="W89" i="41"/>
  <c r="W85" i="94"/>
  <c r="AG84" i="94"/>
  <c r="AP84" i="94" s="1"/>
  <c r="AF84" i="94"/>
  <c r="AO84" i="94" s="1"/>
  <c r="AE84" i="94"/>
  <c r="AN87" i="78"/>
  <c r="AI87" i="78"/>
  <c r="X91" i="77"/>
  <c r="Y91" i="77"/>
  <c r="Z91" i="77" s="1"/>
  <c r="AJ62" i="42"/>
  <c r="AK62" i="42"/>
  <c r="AT62" i="42" s="1"/>
  <c r="Y89" i="30"/>
  <c r="X89" i="30"/>
  <c r="Z89" i="30" s="1"/>
  <c r="AN87" i="33"/>
  <c r="AI87" i="33"/>
  <c r="AJ86" i="42"/>
  <c r="AK86" i="42"/>
  <c r="AT86" i="42" s="1"/>
  <c r="AJ82" i="42"/>
  <c r="AK82" i="42"/>
  <c r="AT82" i="42" s="1"/>
  <c r="AJ76" i="42"/>
  <c r="AK76" i="42"/>
  <c r="AT76" i="42" s="1"/>
  <c r="AJ70" i="42"/>
  <c r="AK70" i="42"/>
  <c r="AT70" i="42" s="1"/>
  <c r="AJ64" i="42"/>
  <c r="AK64" i="42"/>
  <c r="AT64" i="42" s="1"/>
  <c r="AJ58" i="42"/>
  <c r="AK58" i="42"/>
  <c r="AT58" i="42" s="1"/>
  <c r="AJ52" i="42"/>
  <c r="AK52" i="42"/>
  <c r="AT52" i="42" s="1"/>
  <c r="AJ46" i="42"/>
  <c r="AK46" i="42"/>
  <c r="AT46" i="42" s="1"/>
  <c r="AJ40" i="42"/>
  <c r="AK40" i="42"/>
  <c r="AT40" i="42" s="1"/>
  <c r="AJ34" i="42"/>
  <c r="AK34" i="42"/>
  <c r="AT34" i="42" s="1"/>
  <c r="AJ28" i="42"/>
  <c r="AK28" i="42"/>
  <c r="AT28" i="42" s="1"/>
  <c r="AJ22" i="42"/>
  <c r="AK22" i="42"/>
  <c r="AT22" i="42" s="1"/>
  <c r="AX15" i="42"/>
  <c r="S15" i="42" s="1"/>
  <c r="AC15" i="42" s="1"/>
  <c r="AB16" i="42" s="1"/>
  <c r="AX9" i="42"/>
  <c r="S9" i="42" s="1"/>
  <c r="AC9" i="42" s="1"/>
  <c r="AB10" i="42" s="1"/>
  <c r="AR87" i="93"/>
  <c r="AH88" i="26"/>
  <c r="AQ88" i="26" s="1"/>
  <c r="AH88" i="82"/>
  <c r="AQ88" i="82" s="1"/>
  <c r="Y86" i="45"/>
  <c r="X86" i="45"/>
  <c r="Z86" i="45" s="1"/>
  <c r="Z88" i="78" l="1"/>
  <c r="W89" i="78" s="1"/>
  <c r="AG88" i="78"/>
  <c r="AP88" i="78" s="1"/>
  <c r="AE88" i="78"/>
  <c r="AF88" i="78"/>
  <c r="AO88" i="78" s="1"/>
  <c r="AJ16" i="42"/>
  <c r="AK16" i="42"/>
  <c r="AT16" i="42" s="1"/>
  <c r="AS70" i="42"/>
  <c r="AL70" i="42"/>
  <c r="AU70" i="42" s="1"/>
  <c r="AS11" i="42"/>
  <c r="AL11" i="42"/>
  <c r="AU11" i="42" s="1"/>
  <c r="AS36" i="42"/>
  <c r="AL36" i="42"/>
  <c r="AU36" i="42" s="1"/>
  <c r="AS61" i="42"/>
  <c r="AL61" i="42"/>
  <c r="AU61" i="42" s="1"/>
  <c r="AF86" i="45"/>
  <c r="AO86" i="45" s="1"/>
  <c r="AE86" i="45"/>
  <c r="W87" i="45"/>
  <c r="AG86" i="45"/>
  <c r="AP86" i="45" s="1"/>
  <c r="AS28" i="42"/>
  <c r="AL28" i="42"/>
  <c r="AU28" i="42" s="1"/>
  <c r="AS46" i="42"/>
  <c r="AL46" i="42"/>
  <c r="AU46" i="42" s="1"/>
  <c r="AS64" i="42"/>
  <c r="AL64" i="42"/>
  <c r="AU64" i="42" s="1"/>
  <c r="AS82" i="42"/>
  <c r="AL82" i="42"/>
  <c r="AU82" i="42" s="1"/>
  <c r="AE91" i="77"/>
  <c r="W92" i="77"/>
  <c r="AF91" i="77"/>
  <c r="AO91" i="77" s="1"/>
  <c r="AG91" i="77"/>
  <c r="AP91" i="77" s="1"/>
  <c r="AS23" i="42"/>
  <c r="AL23" i="42"/>
  <c r="AU23" i="42" s="1"/>
  <c r="AS41" i="42"/>
  <c r="AL41" i="42"/>
  <c r="AU41" i="42" s="1"/>
  <c r="AS59" i="42"/>
  <c r="AL59" i="42"/>
  <c r="AU59" i="42" s="1"/>
  <c r="AS77" i="42"/>
  <c r="AL77" i="42"/>
  <c r="AU77" i="42" s="1"/>
  <c r="X89" i="86"/>
  <c r="Y89" i="86"/>
  <c r="AS80" i="42"/>
  <c r="AL80" i="42"/>
  <c r="AU80" i="42" s="1"/>
  <c r="AH88" i="78"/>
  <c r="AQ88" i="78" s="1"/>
  <c r="AS12" i="42"/>
  <c r="AL12" i="42"/>
  <c r="AU12" i="42" s="1"/>
  <c r="AS30" i="42"/>
  <c r="AL30" i="42"/>
  <c r="AU30" i="42" s="1"/>
  <c r="AS48" i="42"/>
  <c r="AL48" i="42"/>
  <c r="AU48" i="42" s="1"/>
  <c r="AS66" i="42"/>
  <c r="AL66" i="42"/>
  <c r="AU66" i="42" s="1"/>
  <c r="AS84" i="42"/>
  <c r="AL84" i="42"/>
  <c r="AU84" i="42" s="1"/>
  <c r="AR90" i="77"/>
  <c r="AI87" i="34"/>
  <c r="AN87" i="34"/>
  <c r="AR85" i="45"/>
  <c r="AR84" i="74"/>
  <c r="AS19" i="42"/>
  <c r="AL19" i="42"/>
  <c r="AU19" i="42" s="1"/>
  <c r="AS37" i="42"/>
  <c r="AL37" i="42"/>
  <c r="AU37" i="42" s="1"/>
  <c r="AS55" i="42"/>
  <c r="AL55" i="42"/>
  <c r="AU55" i="42" s="1"/>
  <c r="AS73" i="42"/>
  <c r="AL73" i="42"/>
  <c r="AU73" i="42" s="1"/>
  <c r="AI88" i="26"/>
  <c r="AN88" i="26"/>
  <c r="AH85" i="74"/>
  <c r="AQ85" i="74" s="1"/>
  <c r="AJ9" i="42"/>
  <c r="AS27" i="42"/>
  <c r="AL27" i="42"/>
  <c r="AU27" i="42" s="1"/>
  <c r="AS45" i="42"/>
  <c r="AL45" i="42"/>
  <c r="AU45" i="42" s="1"/>
  <c r="AS63" i="42"/>
  <c r="AL63" i="42"/>
  <c r="AU63" i="42" s="1"/>
  <c r="AS81" i="42"/>
  <c r="AL81" i="42"/>
  <c r="AU81" i="42" s="1"/>
  <c r="Y89" i="46"/>
  <c r="X89" i="46"/>
  <c r="AR87" i="78"/>
  <c r="Y88" i="90"/>
  <c r="X88" i="90"/>
  <c r="AI88" i="82"/>
  <c r="AN88" i="82"/>
  <c r="AS86" i="42"/>
  <c r="AL86" i="42"/>
  <c r="AU86" i="42" s="1"/>
  <c r="AS65" i="42"/>
  <c r="AL65" i="42"/>
  <c r="AU65" i="42" s="1"/>
  <c r="AS18" i="42"/>
  <c r="AL18" i="42"/>
  <c r="AU18" i="42" s="1"/>
  <c r="AS72" i="42"/>
  <c r="AL72" i="42"/>
  <c r="AU72" i="42" s="1"/>
  <c r="AI88" i="85"/>
  <c r="AN88" i="85"/>
  <c r="AS43" i="42"/>
  <c r="AL43" i="42"/>
  <c r="AU43" i="42" s="1"/>
  <c r="AS87" i="42"/>
  <c r="AL87" i="42"/>
  <c r="AU87" i="42" s="1"/>
  <c r="AN89" i="81"/>
  <c r="AI89" i="81"/>
  <c r="AJ15" i="42"/>
  <c r="AS33" i="42"/>
  <c r="AL33" i="42"/>
  <c r="AU33" i="42" s="1"/>
  <c r="AS51" i="42"/>
  <c r="AL51" i="42"/>
  <c r="AU51" i="42" s="1"/>
  <c r="AS69" i="42"/>
  <c r="AL69" i="42"/>
  <c r="AU69" i="42" s="1"/>
  <c r="AS88" i="42"/>
  <c r="AL88" i="42"/>
  <c r="AU88" i="42" s="1"/>
  <c r="AG89" i="30"/>
  <c r="AP89" i="30" s="1"/>
  <c r="AP91" i="30" s="1"/>
  <c r="AF89" i="30"/>
  <c r="AO89" i="30" s="1"/>
  <c r="AO91" i="30" s="1"/>
  <c r="AE89" i="30"/>
  <c r="AX89" i="30"/>
  <c r="S89" i="30" s="1"/>
  <c r="AC89" i="30" s="1"/>
  <c r="AI88" i="38"/>
  <c r="AN88" i="38"/>
  <c r="AS47" i="42"/>
  <c r="AL47" i="42"/>
  <c r="AU47" i="42" s="1"/>
  <c r="AR87" i="33"/>
  <c r="AS62" i="42"/>
  <c r="AL62" i="42"/>
  <c r="AU62" i="42" s="1"/>
  <c r="AI84" i="94"/>
  <c r="AN84" i="94"/>
  <c r="Z89" i="41"/>
  <c r="X89" i="41"/>
  <c r="Y89" i="41"/>
  <c r="X84" i="89"/>
  <c r="Y84" i="89"/>
  <c r="AI87" i="90"/>
  <c r="AN87" i="90"/>
  <c r="X88" i="34"/>
  <c r="Y88" i="34"/>
  <c r="AK89" i="42"/>
  <c r="AT89" i="42" s="1"/>
  <c r="X90" i="81"/>
  <c r="Y90" i="81"/>
  <c r="X89" i="93"/>
  <c r="Y89" i="93"/>
  <c r="AS20" i="42"/>
  <c r="AL20" i="42"/>
  <c r="AU20" i="42" s="1"/>
  <c r="AS38" i="42"/>
  <c r="AL38" i="42"/>
  <c r="AU38" i="42" s="1"/>
  <c r="AS68" i="42"/>
  <c r="AL68" i="42"/>
  <c r="AU68" i="42" s="1"/>
  <c r="AS3" i="42"/>
  <c r="AL3" i="42"/>
  <c r="AU3" i="42" s="1"/>
  <c r="AH88" i="33"/>
  <c r="AQ88" i="33" s="1"/>
  <c r="AS74" i="42"/>
  <c r="AL74" i="42"/>
  <c r="AU74" i="42" s="1"/>
  <c r="AJ10" i="42"/>
  <c r="AK10" i="42"/>
  <c r="AT10" i="42" s="1"/>
  <c r="X85" i="94"/>
  <c r="Y85" i="94"/>
  <c r="Y90" i="73"/>
  <c r="X90" i="73"/>
  <c r="AS14" i="42"/>
  <c r="AL14" i="42"/>
  <c r="AU14" i="42" s="1"/>
  <c r="AS50" i="42"/>
  <c r="AL50" i="42"/>
  <c r="AU50" i="42" s="1"/>
  <c r="W86" i="74"/>
  <c r="AG85" i="74"/>
  <c r="AP85" i="74" s="1"/>
  <c r="AF85" i="74"/>
  <c r="AO85" i="74" s="1"/>
  <c r="AE85" i="74"/>
  <c r="AI88" i="46"/>
  <c r="AN88" i="46"/>
  <c r="AS34" i="42"/>
  <c r="AL34" i="42"/>
  <c r="AU34" i="42" s="1"/>
  <c r="AS29" i="42"/>
  <c r="AL29" i="42"/>
  <c r="AU29" i="42" s="1"/>
  <c r="AS83" i="42"/>
  <c r="AL83" i="42"/>
  <c r="AU83" i="42" s="1"/>
  <c r="AI88" i="86"/>
  <c r="AN88" i="86"/>
  <c r="AR85" i="29"/>
  <c r="AH86" i="29"/>
  <c r="AQ86" i="29" s="1"/>
  <c r="AS22" i="42"/>
  <c r="AL22" i="42"/>
  <c r="AU22" i="42" s="1"/>
  <c r="AS53" i="42"/>
  <c r="AL53" i="42"/>
  <c r="AU53" i="42" s="1"/>
  <c r="AS85" i="42"/>
  <c r="AL85" i="42"/>
  <c r="AU85" i="42" s="1"/>
  <c r="AS56" i="42"/>
  <c r="AL56" i="42"/>
  <c r="AU56" i="42" s="1"/>
  <c r="X89" i="38"/>
  <c r="Y89" i="38"/>
  <c r="AS78" i="42"/>
  <c r="AL78" i="42"/>
  <c r="AU78" i="42" s="1"/>
  <c r="Z86" i="29"/>
  <c r="AS31" i="42"/>
  <c r="AL31" i="42"/>
  <c r="AU31" i="42" s="1"/>
  <c r="AS49" i="42"/>
  <c r="AL49" i="42"/>
  <c r="AU49" i="42" s="1"/>
  <c r="AS67" i="42"/>
  <c r="AL67" i="42"/>
  <c r="AU67" i="42" s="1"/>
  <c r="AR88" i="25"/>
  <c r="AI88" i="93"/>
  <c r="AN88" i="93"/>
  <c r="AH89" i="25"/>
  <c r="AQ89" i="25" s="1"/>
  <c r="AJ4" i="42"/>
  <c r="AK4" i="42"/>
  <c r="AT4" i="42" s="1"/>
  <c r="AS21" i="42"/>
  <c r="AL21" i="42"/>
  <c r="AU21" i="42" s="1"/>
  <c r="AS39" i="42"/>
  <c r="AL39" i="42"/>
  <c r="AU39" i="42" s="1"/>
  <c r="AS57" i="42"/>
  <c r="AL57" i="42"/>
  <c r="AU57" i="42" s="1"/>
  <c r="AS75" i="42"/>
  <c r="AL75" i="42"/>
  <c r="AU75" i="42" s="1"/>
  <c r="AI88" i="37"/>
  <c r="AN88" i="37"/>
  <c r="AS32" i="42"/>
  <c r="AL32" i="42"/>
  <c r="AU32" i="42" s="1"/>
  <c r="AR88" i="30"/>
  <c r="AS52" i="42"/>
  <c r="AL52" i="42"/>
  <c r="AU52" i="42" s="1"/>
  <c r="AS54" i="42"/>
  <c r="AL54" i="42"/>
  <c r="AU54" i="42" s="1"/>
  <c r="AJ7" i="42"/>
  <c r="AK7" i="42"/>
  <c r="AT7" i="42" s="1"/>
  <c r="AS25" i="42"/>
  <c r="AL25" i="42"/>
  <c r="AU25" i="42" s="1"/>
  <c r="AS79" i="42"/>
  <c r="AL79" i="42"/>
  <c r="AU79" i="42" s="1"/>
  <c r="AI89" i="73"/>
  <c r="AN89" i="73"/>
  <c r="Y89" i="37"/>
  <c r="X89" i="37"/>
  <c r="AH86" i="45"/>
  <c r="AQ86" i="45" s="1"/>
  <c r="AS40" i="42"/>
  <c r="AL40" i="42"/>
  <c r="AU40" i="42" s="1"/>
  <c r="AS58" i="42"/>
  <c r="AL58" i="42"/>
  <c r="AU58" i="42" s="1"/>
  <c r="AS76" i="42"/>
  <c r="AL76" i="42"/>
  <c r="AU76" i="42" s="1"/>
  <c r="AN88" i="41"/>
  <c r="AI88" i="41"/>
  <c r="AS17" i="42"/>
  <c r="AL17" i="42"/>
  <c r="AU17" i="42" s="1"/>
  <c r="AS35" i="42"/>
  <c r="AL35" i="42"/>
  <c r="AU35" i="42" s="1"/>
  <c r="AS71" i="42"/>
  <c r="AL71" i="42"/>
  <c r="AU71" i="42" s="1"/>
  <c r="AI83" i="89"/>
  <c r="AN83" i="89"/>
  <c r="AJ6" i="42"/>
  <c r="AK6" i="42"/>
  <c r="AT6" i="42" s="1"/>
  <c r="AS24" i="42"/>
  <c r="AL24" i="42"/>
  <c r="AU24" i="42" s="1"/>
  <c r="AS42" i="42"/>
  <c r="AL42" i="42"/>
  <c r="AU42" i="42" s="1"/>
  <c r="AS60" i="42"/>
  <c r="AL60" i="42"/>
  <c r="AU60" i="42" s="1"/>
  <c r="AS13" i="42"/>
  <c r="AL13" i="42"/>
  <c r="AU13" i="42" s="1"/>
  <c r="AH89" i="30"/>
  <c r="AQ89" i="30" s="1"/>
  <c r="AQ91" i="30" s="1"/>
  <c r="AZ3" i="30"/>
  <c r="AX7" i="30" s="1"/>
  <c r="S7" i="30" s="1"/>
  <c r="AC7" i="30" s="1"/>
  <c r="AB8" i="30" s="1"/>
  <c r="AX8" i="30"/>
  <c r="S8" i="30" s="1"/>
  <c r="AC8" i="30" s="1"/>
  <c r="AB9" i="30" s="1"/>
  <c r="AX10" i="30"/>
  <c r="S10" i="30" s="1"/>
  <c r="AC10" i="30" s="1"/>
  <c r="AB11" i="30" s="1"/>
  <c r="AX11" i="30"/>
  <c r="S11" i="30" s="1"/>
  <c r="AC11" i="30" s="1"/>
  <c r="AB12" i="30" s="1"/>
  <c r="AX15" i="30"/>
  <c r="S15" i="30" s="1"/>
  <c r="AC15" i="30" s="1"/>
  <c r="AB16" i="30" s="1"/>
  <c r="AX16" i="30"/>
  <c r="S16" i="30" s="1"/>
  <c r="AC16" i="30" s="1"/>
  <c r="AB17" i="30" s="1"/>
  <c r="AX17" i="30"/>
  <c r="S17" i="30" s="1"/>
  <c r="AC17" i="30" s="1"/>
  <c r="AB18" i="30" s="1"/>
  <c r="AX18" i="30"/>
  <c r="S18" i="30" s="1"/>
  <c r="AC18" i="30" s="1"/>
  <c r="AB19" i="30" s="1"/>
  <c r="AX19" i="30"/>
  <c r="S19" i="30" s="1"/>
  <c r="AC19" i="30" s="1"/>
  <c r="AB20" i="30" s="1"/>
  <c r="AX21" i="30"/>
  <c r="S21" i="30" s="1"/>
  <c r="AC21" i="30" s="1"/>
  <c r="AB22" i="30" s="1"/>
  <c r="AX22" i="30"/>
  <c r="S22" i="30" s="1"/>
  <c r="AC22" i="30" s="1"/>
  <c r="AB23" i="30" s="1"/>
  <c r="AX23" i="30"/>
  <c r="S23" i="30" s="1"/>
  <c r="AC23" i="30" s="1"/>
  <c r="AB24" i="30" s="1"/>
  <c r="AX24" i="30"/>
  <c r="S24" i="30" s="1"/>
  <c r="AC24" i="30" s="1"/>
  <c r="AB25" i="30" s="1"/>
  <c r="AX25" i="30"/>
  <c r="S25" i="30" s="1"/>
  <c r="AC25" i="30" s="1"/>
  <c r="AB26" i="30" s="1"/>
  <c r="AX27" i="30"/>
  <c r="S27" i="30" s="1"/>
  <c r="AC27" i="30" s="1"/>
  <c r="AB28" i="30" s="1"/>
  <c r="AX28" i="30"/>
  <c r="S28" i="30" s="1"/>
  <c r="AC28" i="30" s="1"/>
  <c r="AB29" i="30" s="1"/>
  <c r="AX29" i="30"/>
  <c r="S29" i="30" s="1"/>
  <c r="AC29" i="30" s="1"/>
  <c r="AB30" i="30" s="1"/>
  <c r="AX30" i="30"/>
  <c r="S30" i="30" s="1"/>
  <c r="AC30" i="30" s="1"/>
  <c r="AB31" i="30" s="1"/>
  <c r="AX31" i="30"/>
  <c r="S31" i="30" s="1"/>
  <c r="AC31" i="30" s="1"/>
  <c r="AB32" i="30" s="1"/>
  <c r="AX32" i="30"/>
  <c r="S32" i="30" s="1"/>
  <c r="AC32" i="30" s="1"/>
  <c r="AB33" i="30" s="1"/>
  <c r="AX33" i="30"/>
  <c r="S33" i="30" s="1"/>
  <c r="AC33" i="30" s="1"/>
  <c r="AB34" i="30" s="1"/>
  <c r="AX34" i="30"/>
  <c r="S34" i="30" s="1"/>
  <c r="AC34" i="30" s="1"/>
  <c r="AB35" i="30" s="1"/>
  <c r="AX35" i="30"/>
  <c r="S35" i="30" s="1"/>
  <c r="AC35" i="30" s="1"/>
  <c r="AB36" i="30" s="1"/>
  <c r="AX36" i="30"/>
  <c r="S36" i="30" s="1"/>
  <c r="AC36" i="30" s="1"/>
  <c r="AB37" i="30" s="1"/>
  <c r="AX37" i="30"/>
  <c r="S37" i="30" s="1"/>
  <c r="AC37" i="30" s="1"/>
  <c r="AB38" i="30" s="1"/>
  <c r="AX38" i="30"/>
  <c r="S38" i="30" s="1"/>
  <c r="AC38" i="30" s="1"/>
  <c r="AB39" i="30" s="1"/>
  <c r="AX39" i="30"/>
  <c r="S39" i="30" s="1"/>
  <c r="AC39" i="30" s="1"/>
  <c r="AB40" i="30" s="1"/>
  <c r="AX40" i="30"/>
  <c r="S40" i="30" s="1"/>
  <c r="AC40" i="30" s="1"/>
  <c r="AB41" i="30" s="1"/>
  <c r="AX41" i="30"/>
  <c r="S41" i="30" s="1"/>
  <c r="AC41" i="30" s="1"/>
  <c r="AB42" i="30" s="1"/>
  <c r="AX42" i="30"/>
  <c r="S42" i="30" s="1"/>
  <c r="AC42" i="30" s="1"/>
  <c r="AB43" i="30" s="1"/>
  <c r="AX43" i="30"/>
  <c r="S43" i="30" s="1"/>
  <c r="AC43" i="30" s="1"/>
  <c r="AB44" i="30" s="1"/>
  <c r="AX44" i="30"/>
  <c r="S44" i="30" s="1"/>
  <c r="AC44" i="30" s="1"/>
  <c r="AB45" i="30" s="1"/>
  <c r="AX45" i="30"/>
  <c r="S45" i="30" s="1"/>
  <c r="AC45" i="30" s="1"/>
  <c r="AB46" i="30" s="1"/>
  <c r="AX46" i="30"/>
  <c r="S46" i="30" s="1"/>
  <c r="AC46" i="30" s="1"/>
  <c r="AB47" i="30" s="1"/>
  <c r="AX47" i="30"/>
  <c r="S47" i="30" s="1"/>
  <c r="AC47" i="30" s="1"/>
  <c r="AB48" i="30" s="1"/>
  <c r="AX48" i="30"/>
  <c r="S48" i="30" s="1"/>
  <c r="AC48" i="30" s="1"/>
  <c r="AB49" i="30" s="1"/>
  <c r="AX49" i="30"/>
  <c r="S49" i="30" s="1"/>
  <c r="AC49" i="30" s="1"/>
  <c r="AB50" i="30" s="1"/>
  <c r="AX50" i="30"/>
  <c r="S50" i="30" s="1"/>
  <c r="AC50" i="30" s="1"/>
  <c r="AB51" i="30" s="1"/>
  <c r="AX51" i="30"/>
  <c r="S51" i="30" s="1"/>
  <c r="AC51" i="30" s="1"/>
  <c r="AB52" i="30" s="1"/>
  <c r="AX52" i="30"/>
  <c r="S52" i="30" s="1"/>
  <c r="AC52" i="30" s="1"/>
  <c r="AB53" i="30" s="1"/>
  <c r="AX53" i="30"/>
  <c r="S53" i="30" s="1"/>
  <c r="AC53" i="30" s="1"/>
  <c r="AB54" i="30" s="1"/>
  <c r="AX54" i="30"/>
  <c r="S54" i="30" s="1"/>
  <c r="AC54" i="30" s="1"/>
  <c r="AB55" i="30" s="1"/>
  <c r="AX55" i="30"/>
  <c r="S55" i="30" s="1"/>
  <c r="AC55" i="30" s="1"/>
  <c r="AB56" i="30" s="1"/>
  <c r="AX56" i="30"/>
  <c r="S56" i="30" s="1"/>
  <c r="AC56" i="30" s="1"/>
  <c r="AB57" i="30" s="1"/>
  <c r="AX57" i="30"/>
  <c r="S57" i="30" s="1"/>
  <c r="AC57" i="30" s="1"/>
  <c r="AB58" i="30" s="1"/>
  <c r="AX58" i="30"/>
  <c r="S58" i="30" s="1"/>
  <c r="AC58" i="30" s="1"/>
  <c r="AB59" i="30" s="1"/>
  <c r="AX59" i="30"/>
  <c r="S59" i="30" s="1"/>
  <c r="AC59" i="30" s="1"/>
  <c r="AB60" i="30" s="1"/>
  <c r="AX60" i="30"/>
  <c r="S60" i="30" s="1"/>
  <c r="AC60" i="30" s="1"/>
  <c r="AB61" i="30" s="1"/>
  <c r="AX61" i="30"/>
  <c r="S61" i="30" s="1"/>
  <c r="AC61" i="30" s="1"/>
  <c r="AB62" i="30" s="1"/>
  <c r="AX62" i="30"/>
  <c r="S62" i="30" s="1"/>
  <c r="AC62" i="30" s="1"/>
  <c r="AB63" i="30" s="1"/>
  <c r="AX63" i="30"/>
  <c r="S63" i="30" s="1"/>
  <c r="AC63" i="30" s="1"/>
  <c r="AB64" i="30" s="1"/>
  <c r="AX64" i="30"/>
  <c r="S64" i="30" s="1"/>
  <c r="AC64" i="30" s="1"/>
  <c r="AB65" i="30" s="1"/>
  <c r="AX65" i="30"/>
  <c r="S65" i="30" s="1"/>
  <c r="AC65" i="30" s="1"/>
  <c r="AB66" i="30" s="1"/>
  <c r="AX66" i="30"/>
  <c r="S66" i="30" s="1"/>
  <c r="AC66" i="30" s="1"/>
  <c r="AB67" i="30" s="1"/>
  <c r="AX67" i="30"/>
  <c r="S67" i="30" s="1"/>
  <c r="AC67" i="30" s="1"/>
  <c r="AB68" i="30" s="1"/>
  <c r="AX68" i="30"/>
  <c r="S68" i="30" s="1"/>
  <c r="AC68" i="30" s="1"/>
  <c r="AB69" i="30" s="1"/>
  <c r="AX69" i="30"/>
  <c r="S69" i="30" s="1"/>
  <c r="AC69" i="30" s="1"/>
  <c r="AB70" i="30" s="1"/>
  <c r="AX70" i="30"/>
  <c r="S70" i="30" s="1"/>
  <c r="AC70" i="30" s="1"/>
  <c r="AB71" i="30" s="1"/>
  <c r="AX71" i="30"/>
  <c r="S71" i="30" s="1"/>
  <c r="AC71" i="30" s="1"/>
  <c r="AB72" i="30" s="1"/>
  <c r="AX72" i="30"/>
  <c r="S72" i="30" s="1"/>
  <c r="AC72" i="30" s="1"/>
  <c r="AB73" i="30" s="1"/>
  <c r="AX73" i="30"/>
  <c r="S73" i="30" s="1"/>
  <c r="AC73" i="30" s="1"/>
  <c r="AB74" i="30" s="1"/>
  <c r="AX74" i="30"/>
  <c r="S74" i="30" s="1"/>
  <c r="AC74" i="30" s="1"/>
  <c r="AB75" i="30" s="1"/>
  <c r="AX75" i="30"/>
  <c r="S75" i="30" s="1"/>
  <c r="AC75" i="30" s="1"/>
  <c r="AB76" i="30" s="1"/>
  <c r="AX76" i="30"/>
  <c r="S76" i="30" s="1"/>
  <c r="AC76" i="30" s="1"/>
  <c r="AB77" i="30" s="1"/>
  <c r="AX77" i="30"/>
  <c r="S77" i="30" s="1"/>
  <c r="AC77" i="30" s="1"/>
  <c r="AB78" i="30" s="1"/>
  <c r="AX78" i="30"/>
  <c r="S78" i="30" s="1"/>
  <c r="AC78" i="30" s="1"/>
  <c r="AB79" i="30" s="1"/>
  <c r="AX79" i="30"/>
  <c r="S79" i="30" s="1"/>
  <c r="AC79" i="30" s="1"/>
  <c r="AB80" i="30" s="1"/>
  <c r="AX80" i="30"/>
  <c r="S80" i="30" s="1"/>
  <c r="AC80" i="30" s="1"/>
  <c r="AB81" i="30" s="1"/>
  <c r="AX81" i="30"/>
  <c r="S81" i="30" s="1"/>
  <c r="AC81" i="30" s="1"/>
  <c r="AB82" i="30" s="1"/>
  <c r="AX82" i="30"/>
  <c r="S82" i="30" s="1"/>
  <c r="AC82" i="30" s="1"/>
  <c r="AB83" i="30" s="1"/>
  <c r="AX83" i="30"/>
  <c r="S83" i="30" s="1"/>
  <c r="AC83" i="30" s="1"/>
  <c r="AB84" i="30" s="1"/>
  <c r="AX85" i="30"/>
  <c r="S85" i="30" s="1"/>
  <c r="AC85" i="30" s="1"/>
  <c r="AB86" i="30" s="1"/>
  <c r="AX88" i="30"/>
  <c r="S88" i="30" s="1"/>
  <c r="AC88" i="30" s="1"/>
  <c r="AB89" i="30" s="1"/>
  <c r="AX86" i="30"/>
  <c r="S86" i="30" s="1"/>
  <c r="AC86" i="30" s="1"/>
  <c r="AB87" i="30" s="1"/>
  <c r="AX84" i="30"/>
  <c r="S84" i="30" s="1"/>
  <c r="AC84" i="30" s="1"/>
  <c r="AB85" i="30" s="1"/>
  <c r="AX87" i="30"/>
  <c r="S87" i="30" s="1"/>
  <c r="AC87" i="30" s="1"/>
  <c r="AB88" i="30" s="1"/>
  <c r="AH91" i="77"/>
  <c r="AQ91" i="77" s="1"/>
  <c r="AI89" i="42"/>
  <c r="AN89" i="42"/>
  <c r="AN91" i="42" s="1"/>
  <c r="Y89" i="85"/>
  <c r="X89" i="85"/>
  <c r="Z89" i="85" s="1"/>
  <c r="X89" i="82"/>
  <c r="Y89" i="82"/>
  <c r="Z89" i="82" s="1"/>
  <c r="X89" i="26"/>
  <c r="Z89" i="26" s="1"/>
  <c r="Y89" i="26"/>
  <c r="AS8" i="42"/>
  <c r="AL8" i="42"/>
  <c r="AU8" i="42" s="1"/>
  <c r="AS26" i="42"/>
  <c r="AL26" i="42"/>
  <c r="AU26" i="42" s="1"/>
  <c r="AS44" i="42"/>
  <c r="AL44" i="42"/>
  <c r="AU44" i="42" s="1"/>
  <c r="Z89" i="25"/>
  <c r="Z88" i="33"/>
  <c r="AJ5" i="42"/>
  <c r="AX12" i="30" l="1"/>
  <c r="S12" i="30" s="1"/>
  <c r="AC12" i="30" s="1"/>
  <c r="AB13" i="30" s="1"/>
  <c r="AX5" i="30"/>
  <c r="S5" i="30" s="1"/>
  <c r="AC5" i="30" s="1"/>
  <c r="AB6" i="30" s="1"/>
  <c r="AX3" i="30"/>
  <c r="S3" i="30" s="1"/>
  <c r="AC3" i="30" s="1"/>
  <c r="Z89" i="86"/>
  <c r="AX9" i="30"/>
  <c r="S9" i="30" s="1"/>
  <c r="AC9" i="30" s="1"/>
  <c r="AB10" i="30" s="1"/>
  <c r="Z90" i="81"/>
  <c r="AX26" i="30"/>
  <c r="S26" i="30" s="1"/>
  <c r="AC26" i="30" s="1"/>
  <c r="AB27" i="30" s="1"/>
  <c r="AX20" i="30"/>
  <c r="S20" i="30" s="1"/>
  <c r="AC20" i="30" s="1"/>
  <c r="AB21" i="30" s="1"/>
  <c r="AX14" i="30"/>
  <c r="S14" i="30" s="1"/>
  <c r="AC14" i="30" s="1"/>
  <c r="AB15" i="30" s="1"/>
  <c r="AX6" i="30"/>
  <c r="S6" i="30" s="1"/>
  <c r="AC6" i="30" s="1"/>
  <c r="AB7" i="30" s="1"/>
  <c r="AK7" i="30" s="1"/>
  <c r="AT7" i="30" s="1"/>
  <c r="AX4" i="30"/>
  <c r="S4" i="30" s="1"/>
  <c r="AC4" i="30" s="1"/>
  <c r="AB5" i="30" s="1"/>
  <c r="AE89" i="82"/>
  <c r="AX89" i="82"/>
  <c r="S89" i="82" s="1"/>
  <c r="AC89" i="82" s="1"/>
  <c r="AG89" i="82"/>
  <c r="AP89" i="82" s="1"/>
  <c r="AP91" i="82" s="1"/>
  <c r="AF89" i="82"/>
  <c r="AO89" i="82" s="1"/>
  <c r="AO91" i="82" s="1"/>
  <c r="AK8" i="30"/>
  <c r="AT8" i="30" s="1"/>
  <c r="AJ8" i="30"/>
  <c r="AJ60" i="30"/>
  <c r="AK60" i="30"/>
  <c r="AT60" i="30" s="1"/>
  <c r="AJ12" i="30"/>
  <c r="AK12" i="30"/>
  <c r="AT12" i="30" s="1"/>
  <c r="AG89" i="25"/>
  <c r="AP89" i="25" s="1"/>
  <c r="AF89" i="25"/>
  <c r="AO89" i="25" s="1"/>
  <c r="AE89" i="25"/>
  <c r="W90" i="25"/>
  <c r="AK82" i="30"/>
  <c r="AT82" i="30" s="1"/>
  <c r="AJ82" i="30"/>
  <c r="AG89" i="26"/>
  <c r="AP89" i="26" s="1"/>
  <c r="AP91" i="26" s="1"/>
  <c r="AF89" i="26"/>
  <c r="AO89" i="26" s="1"/>
  <c r="AO91" i="26" s="1"/>
  <c r="AE89" i="26"/>
  <c r="AX89" i="26"/>
  <c r="S89" i="26" s="1"/>
  <c r="AC89" i="26" s="1"/>
  <c r="AF89" i="85"/>
  <c r="AO89" i="85" s="1"/>
  <c r="AE89" i="85"/>
  <c r="W90" i="85"/>
  <c r="AG89" i="85"/>
  <c r="AP89" i="85" s="1"/>
  <c r="AJ86" i="30"/>
  <c r="AK86" i="30"/>
  <c r="AT86" i="30" s="1"/>
  <c r="AK79" i="30"/>
  <c r="AT79" i="30" s="1"/>
  <c r="AJ79" i="30"/>
  <c r="AK73" i="30"/>
  <c r="AT73" i="30" s="1"/>
  <c r="AJ73" i="30"/>
  <c r="AK67" i="30"/>
  <c r="AT67" i="30" s="1"/>
  <c r="AJ67" i="30"/>
  <c r="AK61" i="30"/>
  <c r="AT61" i="30" s="1"/>
  <c r="AJ61" i="30"/>
  <c r="AK55" i="30"/>
  <c r="AT55" i="30" s="1"/>
  <c r="AJ55" i="30"/>
  <c r="AK49" i="30"/>
  <c r="AT49" i="30" s="1"/>
  <c r="AJ49" i="30"/>
  <c r="AK43" i="30"/>
  <c r="AT43" i="30" s="1"/>
  <c r="AJ43" i="30"/>
  <c r="AK37" i="30"/>
  <c r="AT37" i="30" s="1"/>
  <c r="AJ37" i="30"/>
  <c r="AK31" i="30"/>
  <c r="AT31" i="30" s="1"/>
  <c r="AJ31" i="30"/>
  <c r="AK25" i="30"/>
  <c r="AT25" i="30" s="1"/>
  <c r="AJ25" i="30"/>
  <c r="AK19" i="30"/>
  <c r="AT19" i="30" s="1"/>
  <c r="AJ19" i="30"/>
  <c r="AK13" i="30"/>
  <c r="AT13" i="30" s="1"/>
  <c r="AJ7" i="30"/>
  <c r="AR88" i="41"/>
  <c r="AT91" i="42"/>
  <c r="AI85" i="74"/>
  <c r="AN85" i="74"/>
  <c r="AH90" i="81"/>
  <c r="AQ90" i="81" s="1"/>
  <c r="AH89" i="41"/>
  <c r="AQ89" i="41" s="1"/>
  <c r="AS15" i="42"/>
  <c r="AL15" i="42"/>
  <c r="AU15" i="42" s="1"/>
  <c r="AR88" i="82"/>
  <c r="AH89" i="46"/>
  <c r="AQ89" i="46" s="1"/>
  <c r="AQ91" i="46" s="1"/>
  <c r="AZ3" i="46"/>
  <c r="AX6" i="46" s="1"/>
  <c r="S6" i="46" s="1"/>
  <c r="AC6" i="46" s="1"/>
  <c r="AB7" i="46" s="1"/>
  <c r="AX14" i="46"/>
  <c r="S14" i="46" s="1"/>
  <c r="AC14" i="46" s="1"/>
  <c r="AB15" i="46" s="1"/>
  <c r="AX17" i="46"/>
  <c r="S17" i="46" s="1"/>
  <c r="AC17" i="46" s="1"/>
  <c r="AB18" i="46" s="1"/>
  <c r="AX18" i="46"/>
  <c r="S18" i="46" s="1"/>
  <c r="AC18" i="46" s="1"/>
  <c r="AB19" i="46" s="1"/>
  <c r="AX21" i="46"/>
  <c r="S21" i="46" s="1"/>
  <c r="AC21" i="46" s="1"/>
  <c r="AB22" i="46" s="1"/>
  <c r="AX22" i="46"/>
  <c r="S22" i="46" s="1"/>
  <c r="AC22" i="46" s="1"/>
  <c r="AB23" i="46" s="1"/>
  <c r="AX23" i="46"/>
  <c r="S23" i="46" s="1"/>
  <c r="AC23" i="46" s="1"/>
  <c r="AB24" i="46" s="1"/>
  <c r="AX24" i="46"/>
  <c r="S24" i="46" s="1"/>
  <c r="AC24" i="46" s="1"/>
  <c r="AB25" i="46" s="1"/>
  <c r="AX26" i="46"/>
  <c r="S26" i="46" s="1"/>
  <c r="AC26" i="46" s="1"/>
  <c r="AB27" i="46" s="1"/>
  <c r="AX27" i="46"/>
  <c r="S27" i="46" s="1"/>
  <c r="AC27" i="46" s="1"/>
  <c r="AB28" i="46" s="1"/>
  <c r="AX28" i="46"/>
  <c r="S28" i="46" s="1"/>
  <c r="AC28" i="46" s="1"/>
  <c r="AB29" i="46" s="1"/>
  <c r="AX29" i="46"/>
  <c r="S29" i="46" s="1"/>
  <c r="AC29" i="46" s="1"/>
  <c r="AB30" i="46" s="1"/>
  <c r="AX30" i="46"/>
  <c r="S30" i="46" s="1"/>
  <c r="AC30" i="46" s="1"/>
  <c r="AB31" i="46" s="1"/>
  <c r="AX31" i="46"/>
  <c r="S31" i="46" s="1"/>
  <c r="AC31" i="46" s="1"/>
  <c r="AB32" i="46" s="1"/>
  <c r="AX32" i="46"/>
  <c r="S32" i="46" s="1"/>
  <c r="AC32" i="46" s="1"/>
  <c r="AB33" i="46" s="1"/>
  <c r="AX33" i="46"/>
  <c r="S33" i="46" s="1"/>
  <c r="AC33" i="46" s="1"/>
  <c r="AB34" i="46" s="1"/>
  <c r="AX34" i="46"/>
  <c r="S34" i="46" s="1"/>
  <c r="AC34" i="46" s="1"/>
  <c r="AB35" i="46" s="1"/>
  <c r="AX35" i="46"/>
  <c r="S35" i="46" s="1"/>
  <c r="AC35" i="46" s="1"/>
  <c r="AB36" i="46" s="1"/>
  <c r="AX36" i="46"/>
  <c r="S36" i="46" s="1"/>
  <c r="AC36" i="46" s="1"/>
  <c r="AB37" i="46" s="1"/>
  <c r="AX37" i="46"/>
  <c r="S37" i="46" s="1"/>
  <c r="AC37" i="46" s="1"/>
  <c r="AB38" i="46" s="1"/>
  <c r="AX38" i="46"/>
  <c r="S38" i="46" s="1"/>
  <c r="AC38" i="46" s="1"/>
  <c r="AB39" i="46" s="1"/>
  <c r="AX39" i="46"/>
  <c r="S39" i="46" s="1"/>
  <c r="AC39" i="46" s="1"/>
  <c r="AB40" i="46" s="1"/>
  <c r="AX40" i="46"/>
  <c r="S40" i="46" s="1"/>
  <c r="AC40" i="46" s="1"/>
  <c r="AB41" i="46" s="1"/>
  <c r="AX41" i="46"/>
  <c r="S41" i="46" s="1"/>
  <c r="AC41" i="46" s="1"/>
  <c r="AB42" i="46" s="1"/>
  <c r="AX42" i="46"/>
  <c r="S42" i="46" s="1"/>
  <c r="AC42" i="46" s="1"/>
  <c r="AB43" i="46" s="1"/>
  <c r="AX43" i="46"/>
  <c r="S43" i="46" s="1"/>
  <c r="AC43" i="46" s="1"/>
  <c r="AB44" i="46" s="1"/>
  <c r="AX44" i="46"/>
  <c r="S44" i="46" s="1"/>
  <c r="AC44" i="46" s="1"/>
  <c r="AB45" i="46" s="1"/>
  <c r="AX45" i="46"/>
  <c r="S45" i="46" s="1"/>
  <c r="AC45" i="46" s="1"/>
  <c r="AB46" i="46" s="1"/>
  <c r="AX46" i="46"/>
  <c r="S46" i="46" s="1"/>
  <c r="AC46" i="46" s="1"/>
  <c r="AB47" i="46" s="1"/>
  <c r="AX47" i="46"/>
  <c r="S47" i="46" s="1"/>
  <c r="AC47" i="46" s="1"/>
  <c r="AB48" i="46" s="1"/>
  <c r="AX48" i="46"/>
  <c r="S48" i="46" s="1"/>
  <c r="AC48" i="46" s="1"/>
  <c r="AB49" i="46" s="1"/>
  <c r="AX49" i="46"/>
  <c r="S49" i="46" s="1"/>
  <c r="AC49" i="46" s="1"/>
  <c r="AB50" i="46" s="1"/>
  <c r="AX50" i="46"/>
  <c r="S50" i="46" s="1"/>
  <c r="AC50" i="46" s="1"/>
  <c r="AB51" i="46" s="1"/>
  <c r="AX51" i="46"/>
  <c r="S51" i="46" s="1"/>
  <c r="AC51" i="46" s="1"/>
  <c r="AB52" i="46" s="1"/>
  <c r="AX52" i="46"/>
  <c r="S52" i="46" s="1"/>
  <c r="AC52" i="46" s="1"/>
  <c r="AB53" i="46" s="1"/>
  <c r="AX53" i="46"/>
  <c r="S53" i="46" s="1"/>
  <c r="AC53" i="46" s="1"/>
  <c r="AB54" i="46" s="1"/>
  <c r="AX54" i="46"/>
  <c r="S54" i="46" s="1"/>
  <c r="AC54" i="46" s="1"/>
  <c r="AB55" i="46" s="1"/>
  <c r="AX55" i="46"/>
  <c r="S55" i="46" s="1"/>
  <c r="AC55" i="46" s="1"/>
  <c r="AB56" i="46" s="1"/>
  <c r="AX56" i="46"/>
  <c r="S56" i="46" s="1"/>
  <c r="AC56" i="46" s="1"/>
  <c r="AB57" i="46" s="1"/>
  <c r="AX57" i="46"/>
  <c r="S57" i="46" s="1"/>
  <c r="AC57" i="46" s="1"/>
  <c r="AB58" i="46" s="1"/>
  <c r="AX58" i="46"/>
  <c r="S58" i="46" s="1"/>
  <c r="AC58" i="46" s="1"/>
  <c r="AB59" i="46" s="1"/>
  <c r="AX59" i="46"/>
  <c r="S59" i="46" s="1"/>
  <c r="AC59" i="46" s="1"/>
  <c r="AB60" i="46" s="1"/>
  <c r="AX60" i="46"/>
  <c r="S60" i="46" s="1"/>
  <c r="AC60" i="46" s="1"/>
  <c r="AB61" i="46" s="1"/>
  <c r="AX61" i="46"/>
  <c r="S61" i="46" s="1"/>
  <c r="AC61" i="46" s="1"/>
  <c r="AB62" i="46" s="1"/>
  <c r="AX62" i="46"/>
  <c r="S62" i="46" s="1"/>
  <c r="AC62" i="46" s="1"/>
  <c r="AB63" i="46" s="1"/>
  <c r="AX63" i="46"/>
  <c r="S63" i="46" s="1"/>
  <c r="AC63" i="46" s="1"/>
  <c r="AB64" i="46" s="1"/>
  <c r="AX64" i="46"/>
  <c r="S64" i="46" s="1"/>
  <c r="AC64" i="46" s="1"/>
  <c r="AB65" i="46" s="1"/>
  <c r="AX65" i="46"/>
  <c r="S65" i="46" s="1"/>
  <c r="AC65" i="46" s="1"/>
  <c r="AB66" i="46" s="1"/>
  <c r="AX66" i="46"/>
  <c r="S66" i="46" s="1"/>
  <c r="AC66" i="46" s="1"/>
  <c r="AB67" i="46" s="1"/>
  <c r="AX67" i="46"/>
  <c r="S67" i="46" s="1"/>
  <c r="AC67" i="46" s="1"/>
  <c r="AB68" i="46" s="1"/>
  <c r="AX68" i="46"/>
  <c r="S68" i="46" s="1"/>
  <c r="AC68" i="46" s="1"/>
  <c r="AB69" i="46" s="1"/>
  <c r="AX69" i="46"/>
  <c r="S69" i="46" s="1"/>
  <c r="AC69" i="46" s="1"/>
  <c r="AB70" i="46" s="1"/>
  <c r="AX70" i="46"/>
  <c r="S70" i="46" s="1"/>
  <c r="AC70" i="46" s="1"/>
  <c r="AB71" i="46" s="1"/>
  <c r="AX71" i="46"/>
  <c r="S71" i="46" s="1"/>
  <c r="AC71" i="46" s="1"/>
  <c r="AB72" i="46" s="1"/>
  <c r="AX72" i="46"/>
  <c r="S72" i="46" s="1"/>
  <c r="AC72" i="46" s="1"/>
  <c r="AB73" i="46" s="1"/>
  <c r="AX73" i="46"/>
  <c r="S73" i="46" s="1"/>
  <c r="AC73" i="46" s="1"/>
  <c r="AB74" i="46" s="1"/>
  <c r="AX74" i="46"/>
  <c r="S74" i="46" s="1"/>
  <c r="AC74" i="46" s="1"/>
  <c r="AB75" i="46" s="1"/>
  <c r="AX75" i="46"/>
  <c r="S75" i="46" s="1"/>
  <c r="AC75" i="46" s="1"/>
  <c r="AB76" i="46" s="1"/>
  <c r="AX76" i="46"/>
  <c r="S76" i="46" s="1"/>
  <c r="AC76" i="46" s="1"/>
  <c r="AB77" i="46" s="1"/>
  <c r="AX77" i="46"/>
  <c r="S77" i="46" s="1"/>
  <c r="AC77" i="46" s="1"/>
  <c r="AB78" i="46" s="1"/>
  <c r="AX78" i="46"/>
  <c r="S78" i="46" s="1"/>
  <c r="AC78" i="46" s="1"/>
  <c r="AB79" i="46" s="1"/>
  <c r="AX79" i="46"/>
  <c r="S79" i="46" s="1"/>
  <c r="AC79" i="46" s="1"/>
  <c r="AB80" i="46" s="1"/>
  <c r="AX80" i="46"/>
  <c r="S80" i="46" s="1"/>
  <c r="AC80" i="46" s="1"/>
  <c r="AB81" i="46" s="1"/>
  <c r="AX81" i="46"/>
  <c r="S81" i="46" s="1"/>
  <c r="AC81" i="46" s="1"/>
  <c r="AB82" i="46" s="1"/>
  <c r="AX82" i="46"/>
  <c r="S82" i="46" s="1"/>
  <c r="AC82" i="46" s="1"/>
  <c r="AB83" i="46" s="1"/>
  <c r="AX83" i="46"/>
  <c r="S83" i="46" s="1"/>
  <c r="AC83" i="46" s="1"/>
  <c r="AB84" i="46" s="1"/>
  <c r="AX88" i="46"/>
  <c r="S88" i="46" s="1"/>
  <c r="AC88" i="46" s="1"/>
  <c r="AB89" i="46" s="1"/>
  <c r="AX85" i="46"/>
  <c r="S85" i="46" s="1"/>
  <c r="AC85" i="46" s="1"/>
  <c r="AB86" i="46" s="1"/>
  <c r="AX84" i="46"/>
  <c r="S84" i="46" s="1"/>
  <c r="AC84" i="46" s="1"/>
  <c r="AB85" i="46" s="1"/>
  <c r="AX87" i="46"/>
  <c r="S87" i="46" s="1"/>
  <c r="AC87" i="46" s="1"/>
  <c r="AB88" i="46" s="1"/>
  <c r="AX86" i="46"/>
  <c r="S86" i="46" s="1"/>
  <c r="AC86" i="46" s="1"/>
  <c r="AB87" i="46" s="1"/>
  <c r="AR88" i="26"/>
  <c r="AE89" i="86"/>
  <c r="AF89" i="86"/>
  <c r="AO89" i="86" s="1"/>
  <c r="AO91" i="86" s="1"/>
  <c r="AG89" i="86"/>
  <c r="AP89" i="86" s="1"/>
  <c r="AP91" i="86" s="1"/>
  <c r="AX89" i="86"/>
  <c r="S89" i="86" s="1"/>
  <c r="AC89" i="86" s="1"/>
  <c r="X92" i="77"/>
  <c r="Y92" i="77"/>
  <c r="Z92" i="77" s="1"/>
  <c r="AS16" i="42"/>
  <c r="AL16" i="42"/>
  <c r="AU16" i="42" s="1"/>
  <c r="AJ78" i="30"/>
  <c r="AK78" i="30"/>
  <c r="AT78" i="30" s="1"/>
  <c r="AJ30" i="30"/>
  <c r="AK30" i="30"/>
  <c r="AT30" i="30" s="1"/>
  <c r="W91" i="81"/>
  <c r="AG90" i="81"/>
  <c r="AP90" i="81" s="1"/>
  <c r="AF90" i="81"/>
  <c r="AO90" i="81" s="1"/>
  <c r="AE90" i="81"/>
  <c r="AR87" i="90"/>
  <c r="W90" i="41"/>
  <c r="AG89" i="41"/>
  <c r="AP89" i="41" s="1"/>
  <c r="AF89" i="41"/>
  <c r="AO89" i="41" s="1"/>
  <c r="AE89" i="41"/>
  <c r="AN89" i="30"/>
  <c r="AN91" i="30" s="1"/>
  <c r="AI89" i="30"/>
  <c r="AR89" i="81"/>
  <c r="AH88" i="90"/>
  <c r="AQ88" i="90" s="1"/>
  <c r="AI91" i="77"/>
  <c r="AN91" i="77"/>
  <c r="AN86" i="45"/>
  <c r="AI86" i="45"/>
  <c r="AS5" i="42"/>
  <c r="AL5" i="42"/>
  <c r="AU5" i="42" s="1"/>
  <c r="AJ72" i="30"/>
  <c r="AK72" i="30"/>
  <c r="AT72" i="30" s="1"/>
  <c r="AJ42" i="30"/>
  <c r="AK42" i="30"/>
  <c r="AT42" i="30" s="1"/>
  <c r="AJ6" i="30"/>
  <c r="AK6" i="30"/>
  <c r="AT6" i="30" s="1"/>
  <c r="AH89" i="37"/>
  <c r="AQ89" i="37" s="1"/>
  <c r="AS4" i="42"/>
  <c r="AL4" i="42"/>
  <c r="AU4" i="42" s="1"/>
  <c r="AH85" i="94"/>
  <c r="AQ85" i="94" s="1"/>
  <c r="AF88" i="33"/>
  <c r="AO88" i="33" s="1"/>
  <c r="AG88" i="33"/>
  <c r="AP88" i="33" s="1"/>
  <c r="AE88" i="33"/>
  <c r="W89" i="33"/>
  <c r="AH89" i="82"/>
  <c r="AQ89" i="82" s="1"/>
  <c r="AQ91" i="82" s="1"/>
  <c r="AZ3" i="82"/>
  <c r="AX7" i="82" s="1"/>
  <c r="S7" i="82" s="1"/>
  <c r="AC7" i="82" s="1"/>
  <c r="AB8" i="82" s="1"/>
  <c r="AX21" i="82"/>
  <c r="S21" i="82" s="1"/>
  <c r="AC21" i="82" s="1"/>
  <c r="AB22" i="82" s="1"/>
  <c r="AX39" i="82"/>
  <c r="S39" i="82" s="1"/>
  <c r="AC39" i="82" s="1"/>
  <c r="AB40" i="82" s="1"/>
  <c r="AX41" i="82"/>
  <c r="S41" i="82" s="1"/>
  <c r="AC41" i="82" s="1"/>
  <c r="AB42" i="82" s="1"/>
  <c r="AX45" i="82"/>
  <c r="S45" i="82" s="1"/>
  <c r="AC45" i="82" s="1"/>
  <c r="AB46" i="82" s="1"/>
  <c r="AX46" i="82"/>
  <c r="S46" i="82" s="1"/>
  <c r="AC46" i="82" s="1"/>
  <c r="AB47" i="82" s="1"/>
  <c r="AX53" i="82"/>
  <c r="S53" i="82" s="1"/>
  <c r="AC53" i="82" s="1"/>
  <c r="AB54" i="82" s="1"/>
  <c r="AX57" i="82"/>
  <c r="S57" i="82" s="1"/>
  <c r="AC57" i="82" s="1"/>
  <c r="AB58" i="82" s="1"/>
  <c r="AX58" i="82"/>
  <c r="S58" i="82" s="1"/>
  <c r="AC58" i="82" s="1"/>
  <c r="AB59" i="82" s="1"/>
  <c r="AX59" i="82"/>
  <c r="S59" i="82" s="1"/>
  <c r="AC59" i="82" s="1"/>
  <c r="AB60" i="82" s="1"/>
  <c r="AX64" i="82"/>
  <c r="S64" i="82" s="1"/>
  <c r="AC64" i="82" s="1"/>
  <c r="AB65" i="82" s="1"/>
  <c r="AX67" i="82"/>
  <c r="S67" i="82" s="1"/>
  <c r="AC67" i="82" s="1"/>
  <c r="AB68" i="82" s="1"/>
  <c r="AX69" i="82"/>
  <c r="S69" i="82" s="1"/>
  <c r="AC69" i="82" s="1"/>
  <c r="AB70" i="82" s="1"/>
  <c r="AX70" i="82"/>
  <c r="S70" i="82" s="1"/>
  <c r="AC70" i="82" s="1"/>
  <c r="AB71" i="82" s="1"/>
  <c r="AX71" i="82"/>
  <c r="S71" i="82" s="1"/>
  <c r="AC71" i="82" s="1"/>
  <c r="AB72" i="82" s="1"/>
  <c r="AX73" i="82"/>
  <c r="S73" i="82" s="1"/>
  <c r="AC73" i="82" s="1"/>
  <c r="AB74" i="82" s="1"/>
  <c r="AX76" i="82"/>
  <c r="S76" i="82" s="1"/>
  <c r="AC76" i="82" s="1"/>
  <c r="AB77" i="82" s="1"/>
  <c r="AX77" i="82"/>
  <c r="S77" i="82" s="1"/>
  <c r="AC77" i="82" s="1"/>
  <c r="AB78" i="82" s="1"/>
  <c r="AX79" i="82"/>
  <c r="S79" i="82" s="1"/>
  <c r="AC79" i="82" s="1"/>
  <c r="AB80" i="82" s="1"/>
  <c r="AX81" i="82"/>
  <c r="S81" i="82" s="1"/>
  <c r="AC81" i="82" s="1"/>
  <c r="AB82" i="82" s="1"/>
  <c r="AX82" i="82"/>
  <c r="S82" i="82" s="1"/>
  <c r="AC82" i="82" s="1"/>
  <c r="AB83" i="82" s="1"/>
  <c r="AX87" i="82"/>
  <c r="S87" i="82" s="1"/>
  <c r="AC87" i="82" s="1"/>
  <c r="AB88" i="82" s="1"/>
  <c r="AX88" i="82"/>
  <c r="S88" i="82" s="1"/>
  <c r="AC88" i="82" s="1"/>
  <c r="AB89" i="82" s="1"/>
  <c r="AX86" i="82"/>
  <c r="S86" i="82" s="1"/>
  <c r="AC86" i="82" s="1"/>
  <c r="AB87" i="82" s="1"/>
  <c r="AL89" i="42"/>
  <c r="AU89" i="42" s="1"/>
  <c r="AR89" i="42"/>
  <c r="AR91" i="42" s="1"/>
  <c r="AK88" i="30"/>
  <c r="AT88" i="30" s="1"/>
  <c r="AJ88" i="30"/>
  <c r="AJ83" i="30"/>
  <c r="AK83" i="30"/>
  <c r="AT83" i="30" s="1"/>
  <c r="AJ77" i="30"/>
  <c r="AK77" i="30"/>
  <c r="AT77" i="30" s="1"/>
  <c r="AJ71" i="30"/>
  <c r="AK71" i="30"/>
  <c r="AT71" i="30" s="1"/>
  <c r="AJ65" i="30"/>
  <c r="AK65" i="30"/>
  <c r="AT65" i="30" s="1"/>
  <c r="AJ59" i="30"/>
  <c r="AK59" i="30"/>
  <c r="AT59" i="30" s="1"/>
  <c r="AJ53" i="30"/>
  <c r="AK53" i="30"/>
  <c r="AT53" i="30" s="1"/>
  <c r="AJ47" i="30"/>
  <c r="AK47" i="30"/>
  <c r="AT47" i="30" s="1"/>
  <c r="AJ41" i="30"/>
  <c r="AK41" i="30"/>
  <c r="AT41" i="30" s="1"/>
  <c r="AJ35" i="30"/>
  <c r="AK35" i="30"/>
  <c r="AT35" i="30" s="1"/>
  <c r="AJ29" i="30"/>
  <c r="AK29" i="30"/>
  <c r="AT29" i="30" s="1"/>
  <c r="AJ23" i="30"/>
  <c r="AK23" i="30"/>
  <c r="AT23" i="30" s="1"/>
  <c r="AJ17" i="30"/>
  <c r="AK17" i="30"/>
  <c r="AT17" i="30" s="1"/>
  <c r="AJ11" i="30"/>
  <c r="AK11" i="30"/>
  <c r="AT11" i="30" s="1"/>
  <c r="AR88" i="93"/>
  <c r="Z85" i="94"/>
  <c r="AR88" i="85"/>
  <c r="Z89" i="46"/>
  <c r="AR87" i="34"/>
  <c r="AI88" i="78"/>
  <c r="AN88" i="78"/>
  <c r="AJ66" i="30"/>
  <c r="AK66" i="30"/>
  <c r="AT66" i="30" s="1"/>
  <c r="AJ36" i="30"/>
  <c r="AK36" i="30"/>
  <c r="AT36" i="30" s="1"/>
  <c r="AK85" i="30"/>
  <c r="AT85" i="30" s="1"/>
  <c r="AJ85" i="30"/>
  <c r="AK76" i="30"/>
  <c r="AT76" i="30" s="1"/>
  <c r="AJ76" i="30"/>
  <c r="AK58" i="30"/>
  <c r="AT58" i="30" s="1"/>
  <c r="AJ58" i="30"/>
  <c r="AK40" i="30"/>
  <c r="AT40" i="30" s="1"/>
  <c r="AJ40" i="30"/>
  <c r="AK22" i="30"/>
  <c r="AT22" i="30" s="1"/>
  <c r="AJ22" i="30"/>
  <c r="AK16" i="30"/>
  <c r="AT16" i="30" s="1"/>
  <c r="AJ16" i="30"/>
  <c r="AJ5" i="30"/>
  <c r="AK5" i="30"/>
  <c r="AT5" i="30" s="1"/>
  <c r="AS6" i="42"/>
  <c r="AL6" i="42"/>
  <c r="AU6" i="42" s="1"/>
  <c r="Z89" i="37"/>
  <c r="AR88" i="37"/>
  <c r="AH89" i="38"/>
  <c r="AQ89" i="38" s="1"/>
  <c r="AQ91" i="38" s="1"/>
  <c r="AZ3" i="38"/>
  <c r="AX6" i="38" s="1"/>
  <c r="S6" i="38" s="1"/>
  <c r="AC6" i="38" s="1"/>
  <c r="AB7" i="38" s="1"/>
  <c r="AX20" i="38"/>
  <c r="S20" i="38" s="1"/>
  <c r="AC20" i="38" s="1"/>
  <c r="AB21" i="38" s="1"/>
  <c r="AX30" i="38"/>
  <c r="S30" i="38" s="1"/>
  <c r="AC30" i="38" s="1"/>
  <c r="AB31" i="38" s="1"/>
  <c r="AX38" i="38"/>
  <c r="S38" i="38" s="1"/>
  <c r="AC38" i="38" s="1"/>
  <c r="AB39" i="38" s="1"/>
  <c r="AX42" i="38"/>
  <c r="S42" i="38" s="1"/>
  <c r="AC42" i="38" s="1"/>
  <c r="AB43" i="38" s="1"/>
  <c r="AX44" i="38"/>
  <c r="S44" i="38" s="1"/>
  <c r="AC44" i="38" s="1"/>
  <c r="AB45" i="38" s="1"/>
  <c r="AX45" i="38"/>
  <c r="S45" i="38" s="1"/>
  <c r="AC45" i="38" s="1"/>
  <c r="AB46" i="38" s="1"/>
  <c r="AX50" i="38"/>
  <c r="S50" i="38" s="1"/>
  <c r="AC50" i="38" s="1"/>
  <c r="AB51" i="38" s="1"/>
  <c r="AX51" i="38"/>
  <c r="S51" i="38" s="1"/>
  <c r="AC51" i="38" s="1"/>
  <c r="AB52" i="38" s="1"/>
  <c r="AX52" i="38"/>
  <c r="S52" i="38" s="1"/>
  <c r="AC52" i="38" s="1"/>
  <c r="AB53" i="38" s="1"/>
  <c r="AX53" i="38"/>
  <c r="S53" i="38" s="1"/>
  <c r="AC53" i="38" s="1"/>
  <c r="AB54" i="38" s="1"/>
  <c r="AX57" i="38"/>
  <c r="S57" i="38" s="1"/>
  <c r="AC57" i="38" s="1"/>
  <c r="AB58" i="38" s="1"/>
  <c r="AX58" i="38"/>
  <c r="S58" i="38" s="1"/>
  <c r="AC58" i="38" s="1"/>
  <c r="AB59" i="38" s="1"/>
  <c r="AX59" i="38"/>
  <c r="S59" i="38" s="1"/>
  <c r="AC59" i="38" s="1"/>
  <c r="AB60" i="38" s="1"/>
  <c r="AX61" i="38"/>
  <c r="S61" i="38" s="1"/>
  <c r="AC61" i="38" s="1"/>
  <c r="AB62" i="38" s="1"/>
  <c r="AX64" i="38"/>
  <c r="S64" i="38" s="1"/>
  <c r="AC64" i="38" s="1"/>
  <c r="AB65" i="38" s="1"/>
  <c r="AX65" i="38"/>
  <c r="S65" i="38" s="1"/>
  <c r="AC65" i="38" s="1"/>
  <c r="AB66" i="38" s="1"/>
  <c r="AX66" i="38"/>
  <c r="S66" i="38" s="1"/>
  <c r="AC66" i="38" s="1"/>
  <c r="AB67" i="38" s="1"/>
  <c r="AX67" i="38"/>
  <c r="S67" i="38" s="1"/>
  <c r="AC67" i="38" s="1"/>
  <c r="AB68" i="38" s="1"/>
  <c r="AX68" i="38"/>
  <c r="S68" i="38" s="1"/>
  <c r="AC68" i="38" s="1"/>
  <c r="AB69" i="38" s="1"/>
  <c r="AX70" i="38"/>
  <c r="S70" i="38" s="1"/>
  <c r="AC70" i="38" s="1"/>
  <c r="AB71" i="38" s="1"/>
  <c r="AX71" i="38"/>
  <c r="S71" i="38" s="1"/>
  <c r="AC71" i="38" s="1"/>
  <c r="AB72" i="38" s="1"/>
  <c r="AX72" i="38"/>
  <c r="S72" i="38" s="1"/>
  <c r="AC72" i="38" s="1"/>
  <c r="AB73" i="38" s="1"/>
  <c r="AX73" i="38"/>
  <c r="S73" i="38" s="1"/>
  <c r="AC73" i="38" s="1"/>
  <c r="AB74" i="38" s="1"/>
  <c r="AX74" i="38"/>
  <c r="S74" i="38" s="1"/>
  <c r="AC74" i="38" s="1"/>
  <c r="AB75" i="38" s="1"/>
  <c r="AX76" i="38"/>
  <c r="S76" i="38" s="1"/>
  <c r="AC76" i="38" s="1"/>
  <c r="AB77" i="38" s="1"/>
  <c r="AX77" i="38"/>
  <c r="S77" i="38" s="1"/>
  <c r="AC77" i="38" s="1"/>
  <c r="AB78" i="38" s="1"/>
  <c r="AX78" i="38"/>
  <c r="S78" i="38" s="1"/>
  <c r="AC78" i="38" s="1"/>
  <c r="AB79" i="38" s="1"/>
  <c r="AX79" i="38"/>
  <c r="S79" i="38" s="1"/>
  <c r="AC79" i="38" s="1"/>
  <c r="AB80" i="38" s="1"/>
  <c r="AX80" i="38"/>
  <c r="S80" i="38" s="1"/>
  <c r="AC80" i="38" s="1"/>
  <c r="AB81" i="38" s="1"/>
  <c r="AX82" i="38"/>
  <c r="S82" i="38" s="1"/>
  <c r="AC82" i="38" s="1"/>
  <c r="AB83" i="38" s="1"/>
  <c r="AX83" i="38"/>
  <c r="S83" i="38" s="1"/>
  <c r="AC83" i="38" s="1"/>
  <c r="AB84" i="38" s="1"/>
  <c r="AX87" i="38"/>
  <c r="S87" i="38" s="1"/>
  <c r="AC87" i="38" s="1"/>
  <c r="AB88" i="38" s="1"/>
  <c r="AX84" i="38"/>
  <c r="S84" i="38" s="1"/>
  <c r="AC84" i="38" s="1"/>
  <c r="AB85" i="38" s="1"/>
  <c r="AX86" i="38"/>
  <c r="S86" i="38" s="1"/>
  <c r="AC86" i="38" s="1"/>
  <c r="AB87" i="38" s="1"/>
  <c r="AX88" i="38"/>
  <c r="S88" i="38" s="1"/>
  <c r="AC88" i="38" s="1"/>
  <c r="AB89" i="38" s="1"/>
  <c r="AR88" i="86"/>
  <c r="AH90" i="73"/>
  <c r="AQ90" i="73" s="1"/>
  <c r="AH89" i="93"/>
  <c r="AQ89" i="93" s="1"/>
  <c r="AH84" i="89"/>
  <c r="AQ84" i="89" s="1"/>
  <c r="AR84" i="94"/>
  <c r="Z88" i="90"/>
  <c r="AJ84" i="30"/>
  <c r="AK84" i="30"/>
  <c r="AT84" i="30" s="1"/>
  <c r="AJ48" i="30"/>
  <c r="AK48" i="30"/>
  <c r="AT48" i="30" s="1"/>
  <c r="AJ24" i="30"/>
  <c r="AK24" i="30"/>
  <c r="AT24" i="30" s="1"/>
  <c r="AK70" i="30"/>
  <c r="AT70" i="30" s="1"/>
  <c r="AJ70" i="30"/>
  <c r="AK52" i="30"/>
  <c r="AT52" i="30" s="1"/>
  <c r="AJ52" i="30"/>
  <c r="AK28" i="30"/>
  <c r="AT28" i="30" s="1"/>
  <c r="AJ28" i="30"/>
  <c r="AH89" i="85"/>
  <c r="AQ89" i="85" s="1"/>
  <c r="AJ87" i="30"/>
  <c r="AK87" i="30"/>
  <c r="AT87" i="30" s="1"/>
  <c r="AJ75" i="30"/>
  <c r="AK75" i="30"/>
  <c r="AT75" i="30" s="1"/>
  <c r="AJ69" i="30"/>
  <c r="AK69" i="30"/>
  <c r="AT69" i="30" s="1"/>
  <c r="AJ63" i="30"/>
  <c r="AK63" i="30"/>
  <c r="AT63" i="30" s="1"/>
  <c r="AJ57" i="30"/>
  <c r="AK57" i="30"/>
  <c r="AT57" i="30" s="1"/>
  <c r="AJ51" i="30"/>
  <c r="AK51" i="30"/>
  <c r="AT51" i="30" s="1"/>
  <c r="AJ45" i="30"/>
  <c r="AK45" i="30"/>
  <c r="AT45" i="30" s="1"/>
  <c r="AJ39" i="30"/>
  <c r="AK39" i="30"/>
  <c r="AT39" i="30" s="1"/>
  <c r="AJ33" i="30"/>
  <c r="AK33" i="30"/>
  <c r="AT33" i="30" s="1"/>
  <c r="AJ27" i="30"/>
  <c r="AK27" i="30"/>
  <c r="AT27" i="30" s="1"/>
  <c r="AJ21" i="30"/>
  <c r="AK21" i="30"/>
  <c r="AT21" i="30" s="1"/>
  <c r="AJ15" i="30"/>
  <c r="AK15" i="30"/>
  <c r="AT15" i="30" s="1"/>
  <c r="AK9" i="30"/>
  <c r="AT9" i="30" s="1"/>
  <c r="AJ9" i="30"/>
  <c r="AB4" i="30"/>
  <c r="AJ3" i="30"/>
  <c r="Z89" i="38"/>
  <c r="Y86" i="74"/>
  <c r="X86" i="74"/>
  <c r="Z86" i="74" s="1"/>
  <c r="AS10" i="42"/>
  <c r="AL10" i="42"/>
  <c r="AU10" i="42" s="1"/>
  <c r="Z89" i="93"/>
  <c r="AH88" i="34"/>
  <c r="AQ88" i="34" s="1"/>
  <c r="Z84" i="89"/>
  <c r="AJ54" i="30"/>
  <c r="AK54" i="30"/>
  <c r="AT54" i="30" s="1"/>
  <c r="AJ18" i="30"/>
  <c r="AK18" i="30"/>
  <c r="AT18" i="30" s="1"/>
  <c r="AK64" i="30"/>
  <c r="AT64" i="30" s="1"/>
  <c r="AJ64" i="30"/>
  <c r="AK46" i="30"/>
  <c r="AT46" i="30" s="1"/>
  <c r="AJ46" i="30"/>
  <c r="AK34" i="30"/>
  <c r="AT34" i="30" s="1"/>
  <c r="AJ34" i="30"/>
  <c r="AJ10" i="30"/>
  <c r="AK10" i="30"/>
  <c r="AT10" i="30" s="1"/>
  <c r="AJ81" i="30"/>
  <c r="AK81" i="30"/>
  <c r="AT81" i="30" s="1"/>
  <c r="AH89" i="26"/>
  <c r="AQ89" i="26" s="1"/>
  <c r="AQ91" i="26" s="1"/>
  <c r="AZ3" i="26"/>
  <c r="AX6" i="26" s="1"/>
  <c r="S6" i="26" s="1"/>
  <c r="AC6" i="26" s="1"/>
  <c r="AB7" i="26" s="1"/>
  <c r="AX22" i="26"/>
  <c r="S22" i="26" s="1"/>
  <c r="AC22" i="26" s="1"/>
  <c r="AB23" i="26" s="1"/>
  <c r="AX28" i="26"/>
  <c r="S28" i="26" s="1"/>
  <c r="AC28" i="26" s="1"/>
  <c r="AB29" i="26" s="1"/>
  <c r="AX34" i="26"/>
  <c r="S34" i="26" s="1"/>
  <c r="AC34" i="26" s="1"/>
  <c r="AB35" i="26" s="1"/>
  <c r="AX40" i="26"/>
  <c r="S40" i="26" s="1"/>
  <c r="AC40" i="26" s="1"/>
  <c r="AB41" i="26" s="1"/>
  <c r="AX58" i="26"/>
  <c r="S58" i="26" s="1"/>
  <c r="AC58" i="26" s="1"/>
  <c r="AB59" i="26" s="1"/>
  <c r="AX64" i="26"/>
  <c r="S64" i="26" s="1"/>
  <c r="AC64" i="26" s="1"/>
  <c r="AB65" i="26" s="1"/>
  <c r="AX70" i="26"/>
  <c r="S70" i="26" s="1"/>
  <c r="AC70" i="26" s="1"/>
  <c r="AB71" i="26" s="1"/>
  <c r="AX76" i="26"/>
  <c r="S76" i="26" s="1"/>
  <c r="AC76" i="26" s="1"/>
  <c r="AB77" i="26" s="1"/>
  <c r="AX82" i="26"/>
  <c r="S82" i="26" s="1"/>
  <c r="AC82" i="26" s="1"/>
  <c r="AB83" i="26" s="1"/>
  <c r="AJ89" i="30"/>
  <c r="AS89" i="30" s="1"/>
  <c r="AK89" i="30"/>
  <c r="AT89" i="30" s="1"/>
  <c r="AJ80" i="30"/>
  <c r="AK80" i="30"/>
  <c r="AT80" i="30" s="1"/>
  <c r="AJ74" i="30"/>
  <c r="AK74" i="30"/>
  <c r="AT74" i="30" s="1"/>
  <c r="AJ68" i="30"/>
  <c r="AK68" i="30"/>
  <c r="AT68" i="30" s="1"/>
  <c r="AJ62" i="30"/>
  <c r="AK62" i="30"/>
  <c r="AT62" i="30" s="1"/>
  <c r="AJ56" i="30"/>
  <c r="AK56" i="30"/>
  <c r="AT56" i="30" s="1"/>
  <c r="AJ50" i="30"/>
  <c r="AK50" i="30"/>
  <c r="AT50" i="30" s="1"/>
  <c r="AJ44" i="30"/>
  <c r="AK44" i="30"/>
  <c r="AT44" i="30" s="1"/>
  <c r="AJ38" i="30"/>
  <c r="AK38" i="30"/>
  <c r="AT38" i="30" s="1"/>
  <c r="AJ32" i="30"/>
  <c r="AK32" i="30"/>
  <c r="AT32" i="30" s="1"/>
  <c r="AJ26" i="30"/>
  <c r="AK26" i="30"/>
  <c r="AT26" i="30" s="1"/>
  <c r="AJ20" i="30"/>
  <c r="AK20" i="30"/>
  <c r="AT20" i="30" s="1"/>
  <c r="AX13" i="30"/>
  <c r="S13" i="30" s="1"/>
  <c r="AC13" i="30" s="1"/>
  <c r="AB14" i="30" s="1"/>
  <c r="AR83" i="89"/>
  <c r="AR89" i="73"/>
  <c r="AS7" i="42"/>
  <c r="AL7" i="42"/>
  <c r="AU7" i="42" s="1"/>
  <c r="AG86" i="29"/>
  <c r="AP86" i="29" s="1"/>
  <c r="AF86" i="29"/>
  <c r="AO86" i="29" s="1"/>
  <c r="AE86" i="29"/>
  <c r="W87" i="29"/>
  <c r="AR88" i="46"/>
  <c r="Z90" i="73"/>
  <c r="Z88" i="34"/>
  <c r="AR88" i="38"/>
  <c r="AS9" i="42"/>
  <c r="AL9" i="42"/>
  <c r="AU9" i="42" s="1"/>
  <c r="AH89" i="86"/>
  <c r="AQ89" i="86" s="1"/>
  <c r="AQ91" i="86" s="1"/>
  <c r="AZ3" i="86"/>
  <c r="AX6" i="86" s="1"/>
  <c r="S6" i="86" s="1"/>
  <c r="AC6" i="86" s="1"/>
  <c r="AB7" i="86" s="1"/>
  <c r="AX22" i="86"/>
  <c r="S22" i="86" s="1"/>
  <c r="AC22" i="86" s="1"/>
  <c r="AB23" i="86" s="1"/>
  <c r="AX64" i="86"/>
  <c r="S64" i="86" s="1"/>
  <c r="AC64" i="86" s="1"/>
  <c r="AB65" i="86" s="1"/>
  <c r="Y87" i="45"/>
  <c r="X87" i="45"/>
  <c r="X89" i="78"/>
  <c r="Y89" i="78"/>
  <c r="AX52" i="86" l="1"/>
  <c r="S52" i="86" s="1"/>
  <c r="AC52" i="86" s="1"/>
  <c r="AB53" i="86" s="1"/>
  <c r="AX70" i="86"/>
  <c r="S70" i="86" s="1"/>
  <c r="AC70" i="86" s="1"/>
  <c r="AB71" i="86" s="1"/>
  <c r="AX28" i="86"/>
  <c r="S28" i="86" s="1"/>
  <c r="AC28" i="86" s="1"/>
  <c r="AB29" i="86" s="1"/>
  <c r="AX62" i="38"/>
  <c r="S62" i="38" s="1"/>
  <c r="AC62" i="38" s="1"/>
  <c r="AB63" i="38" s="1"/>
  <c r="AX55" i="38"/>
  <c r="S55" i="38" s="1"/>
  <c r="AC55" i="38" s="1"/>
  <c r="AB56" i="38" s="1"/>
  <c r="AX46" i="38"/>
  <c r="S46" i="38" s="1"/>
  <c r="AC46" i="38" s="1"/>
  <c r="AB47" i="38" s="1"/>
  <c r="AX35" i="38"/>
  <c r="S35" i="38" s="1"/>
  <c r="AC35" i="38" s="1"/>
  <c r="AB36" i="38" s="1"/>
  <c r="AX15" i="38"/>
  <c r="S15" i="38" s="1"/>
  <c r="AC15" i="38" s="1"/>
  <c r="AB16" i="38" s="1"/>
  <c r="AX47" i="82"/>
  <c r="S47" i="82" s="1"/>
  <c r="AC47" i="82" s="1"/>
  <c r="AB48" i="82" s="1"/>
  <c r="AX27" i="82"/>
  <c r="S27" i="82" s="1"/>
  <c r="AC27" i="82" s="1"/>
  <c r="AB28" i="82" s="1"/>
  <c r="AX25" i="46"/>
  <c r="S25" i="46" s="1"/>
  <c r="AC25" i="46" s="1"/>
  <c r="AB26" i="46" s="1"/>
  <c r="AX19" i="46"/>
  <c r="S19" i="46" s="1"/>
  <c r="AC19" i="46" s="1"/>
  <c r="AB20" i="46" s="1"/>
  <c r="AX11" i="46"/>
  <c r="S11" i="46" s="1"/>
  <c r="AC11" i="46" s="1"/>
  <c r="AB12" i="46" s="1"/>
  <c r="AX23" i="82"/>
  <c r="S23" i="82" s="1"/>
  <c r="AC23" i="82" s="1"/>
  <c r="AB24" i="82" s="1"/>
  <c r="AX10" i="46"/>
  <c r="S10" i="46" s="1"/>
  <c r="AC10" i="46" s="1"/>
  <c r="AB11" i="46" s="1"/>
  <c r="AX16" i="86"/>
  <c r="S16" i="86" s="1"/>
  <c r="AC16" i="86" s="1"/>
  <c r="AB17" i="86" s="1"/>
  <c r="AX28" i="38"/>
  <c r="S28" i="38" s="1"/>
  <c r="AC28" i="38" s="1"/>
  <c r="AB29" i="38" s="1"/>
  <c r="AX9" i="46"/>
  <c r="S9" i="46" s="1"/>
  <c r="AC9" i="46" s="1"/>
  <c r="AB10" i="46" s="1"/>
  <c r="AX27" i="38"/>
  <c r="S27" i="38" s="1"/>
  <c r="AC27" i="38" s="1"/>
  <c r="AB28" i="38" s="1"/>
  <c r="AX16" i="46"/>
  <c r="S16" i="46" s="1"/>
  <c r="AC16" i="46" s="1"/>
  <c r="AB17" i="46" s="1"/>
  <c r="AX5" i="46"/>
  <c r="S5" i="46" s="1"/>
  <c r="AC5" i="46" s="1"/>
  <c r="AB6" i="46" s="1"/>
  <c r="AX88" i="86"/>
  <c r="S88" i="86" s="1"/>
  <c r="AC88" i="86" s="1"/>
  <c r="AB89" i="86" s="1"/>
  <c r="AX58" i="86"/>
  <c r="S58" i="86" s="1"/>
  <c r="AC58" i="86" s="1"/>
  <c r="AB59" i="86" s="1"/>
  <c r="AX40" i="86"/>
  <c r="S40" i="86" s="1"/>
  <c r="AC40" i="86" s="1"/>
  <c r="AB41" i="86" s="1"/>
  <c r="AX76" i="86"/>
  <c r="S76" i="86" s="1"/>
  <c r="AC76" i="86" s="1"/>
  <c r="AB77" i="86" s="1"/>
  <c r="AX34" i="86"/>
  <c r="S34" i="86" s="1"/>
  <c r="AC34" i="86" s="1"/>
  <c r="AB35" i="86" s="1"/>
  <c r="AX85" i="38"/>
  <c r="S85" i="38" s="1"/>
  <c r="AC85" i="38" s="1"/>
  <c r="AB86" i="38" s="1"/>
  <c r="AX81" i="38"/>
  <c r="S81" i="38" s="1"/>
  <c r="AC81" i="38" s="1"/>
  <c r="AB82" i="38" s="1"/>
  <c r="AX75" i="38"/>
  <c r="S75" i="38" s="1"/>
  <c r="AC75" i="38" s="1"/>
  <c r="AB76" i="38" s="1"/>
  <c r="AX69" i="38"/>
  <c r="S69" i="38" s="1"/>
  <c r="AC69" i="38" s="1"/>
  <c r="AB70" i="38" s="1"/>
  <c r="AX63" i="38"/>
  <c r="S63" i="38" s="1"/>
  <c r="AC63" i="38" s="1"/>
  <c r="AB64" i="38" s="1"/>
  <c r="AX56" i="38"/>
  <c r="S56" i="38" s="1"/>
  <c r="AC56" i="38" s="1"/>
  <c r="AB57" i="38" s="1"/>
  <c r="AX49" i="38"/>
  <c r="S49" i="38" s="1"/>
  <c r="AC49" i="38" s="1"/>
  <c r="AB50" i="38" s="1"/>
  <c r="AX36" i="38"/>
  <c r="S36" i="38" s="1"/>
  <c r="AC36" i="38" s="1"/>
  <c r="AB37" i="38" s="1"/>
  <c r="AX16" i="38"/>
  <c r="S16" i="38" s="1"/>
  <c r="AC16" i="38" s="1"/>
  <c r="AB17" i="38" s="1"/>
  <c r="AX83" i="82"/>
  <c r="S83" i="82" s="1"/>
  <c r="AC83" i="82" s="1"/>
  <c r="AB84" i="82" s="1"/>
  <c r="AX75" i="82"/>
  <c r="S75" i="82" s="1"/>
  <c r="AC75" i="82" s="1"/>
  <c r="AB76" i="82" s="1"/>
  <c r="AX65" i="82"/>
  <c r="S65" i="82" s="1"/>
  <c r="AC65" i="82" s="1"/>
  <c r="AB66" i="82" s="1"/>
  <c r="AX52" i="82"/>
  <c r="S52" i="82" s="1"/>
  <c r="AC52" i="82" s="1"/>
  <c r="AB53" i="82" s="1"/>
  <c r="AX29" i="82"/>
  <c r="S29" i="82" s="1"/>
  <c r="AC29" i="82" s="1"/>
  <c r="AB30" i="82" s="1"/>
  <c r="AX20" i="46"/>
  <c r="S20" i="46" s="1"/>
  <c r="AC20" i="46" s="1"/>
  <c r="AB21" i="46" s="1"/>
  <c r="AX13" i="46"/>
  <c r="S13" i="46" s="1"/>
  <c r="AC13" i="46" s="1"/>
  <c r="AB14" i="46" s="1"/>
  <c r="AX4" i="46"/>
  <c r="S4" i="46" s="1"/>
  <c r="AC4" i="46" s="1"/>
  <c r="AB5" i="46" s="1"/>
  <c r="AX39" i="38"/>
  <c r="S39" i="38" s="1"/>
  <c r="AC39" i="38" s="1"/>
  <c r="AB40" i="38" s="1"/>
  <c r="AX32" i="38"/>
  <c r="S32" i="38" s="1"/>
  <c r="AC32" i="38" s="1"/>
  <c r="AB33" i="38" s="1"/>
  <c r="AX21" i="38"/>
  <c r="S21" i="38" s="1"/>
  <c r="AC21" i="38" s="1"/>
  <c r="AB22" i="38" s="1"/>
  <c r="AX9" i="38"/>
  <c r="S9" i="38" s="1"/>
  <c r="AC9" i="38" s="1"/>
  <c r="AB10" i="38" s="1"/>
  <c r="AX11" i="82"/>
  <c r="S11" i="82" s="1"/>
  <c r="AC11" i="82" s="1"/>
  <c r="AB12" i="82" s="1"/>
  <c r="AX8" i="38"/>
  <c r="S8" i="38" s="1"/>
  <c r="AC8" i="38" s="1"/>
  <c r="AB9" i="38" s="1"/>
  <c r="AX9" i="82"/>
  <c r="S9" i="82" s="1"/>
  <c r="AC9" i="82" s="1"/>
  <c r="AB10" i="82" s="1"/>
  <c r="AX4" i="38"/>
  <c r="S4" i="38" s="1"/>
  <c r="AC4" i="38" s="1"/>
  <c r="AB5" i="38" s="1"/>
  <c r="AX5" i="82"/>
  <c r="S5" i="82" s="1"/>
  <c r="AC5" i="82" s="1"/>
  <c r="AB6" i="82" s="1"/>
  <c r="AS91" i="42"/>
  <c r="AX3" i="46"/>
  <c r="S3" i="46" s="1"/>
  <c r="AC3" i="46" s="1"/>
  <c r="Z87" i="45"/>
  <c r="AX82" i="86"/>
  <c r="S82" i="86" s="1"/>
  <c r="AC82" i="86" s="1"/>
  <c r="AB83" i="86" s="1"/>
  <c r="AX46" i="86"/>
  <c r="S46" i="86" s="1"/>
  <c r="AC46" i="86" s="1"/>
  <c r="AB47" i="86" s="1"/>
  <c r="AX10" i="86"/>
  <c r="S10" i="86" s="1"/>
  <c r="AC10" i="86" s="1"/>
  <c r="AB11" i="86" s="1"/>
  <c r="AX87" i="26"/>
  <c r="S87" i="26" s="1"/>
  <c r="AC87" i="26" s="1"/>
  <c r="AB88" i="26" s="1"/>
  <c r="AX52" i="26"/>
  <c r="S52" i="26" s="1"/>
  <c r="AC52" i="26" s="1"/>
  <c r="AB53" i="26" s="1"/>
  <c r="AX16" i="26"/>
  <c r="S16" i="26" s="1"/>
  <c r="AC16" i="26" s="1"/>
  <c r="AB17" i="26" s="1"/>
  <c r="AX60" i="38"/>
  <c r="S60" i="38" s="1"/>
  <c r="AC60" i="38" s="1"/>
  <c r="AB61" i="38" s="1"/>
  <c r="AX54" i="38"/>
  <c r="S54" i="38" s="1"/>
  <c r="AC54" i="38" s="1"/>
  <c r="AB55" i="38" s="1"/>
  <c r="AX48" i="38"/>
  <c r="S48" i="38" s="1"/>
  <c r="AC48" i="38" s="1"/>
  <c r="AB49" i="38" s="1"/>
  <c r="AX41" i="38"/>
  <c r="S41" i="38" s="1"/>
  <c r="AC41" i="38" s="1"/>
  <c r="AB42" i="38" s="1"/>
  <c r="AX34" i="38"/>
  <c r="S34" i="38" s="1"/>
  <c r="AC34" i="38" s="1"/>
  <c r="AB35" i="38" s="1"/>
  <c r="AX26" i="38"/>
  <c r="S26" i="38" s="1"/>
  <c r="AC26" i="38" s="1"/>
  <c r="AB27" i="38" s="1"/>
  <c r="AX14" i="38"/>
  <c r="S14" i="38" s="1"/>
  <c r="AC14" i="38" s="1"/>
  <c r="AB15" i="38" s="1"/>
  <c r="AX3" i="38"/>
  <c r="S3" i="38" s="1"/>
  <c r="AC3" i="38" s="1"/>
  <c r="AX63" i="82"/>
  <c r="S63" i="82" s="1"/>
  <c r="AC63" i="82" s="1"/>
  <c r="AB64" i="82" s="1"/>
  <c r="AX51" i="82"/>
  <c r="S51" i="82" s="1"/>
  <c r="AC51" i="82" s="1"/>
  <c r="AB52" i="82" s="1"/>
  <c r="AX35" i="82"/>
  <c r="S35" i="82" s="1"/>
  <c r="AC35" i="82" s="1"/>
  <c r="AB36" i="82" s="1"/>
  <c r="AX17" i="82"/>
  <c r="S17" i="82" s="1"/>
  <c r="AC17" i="82" s="1"/>
  <c r="AB18" i="82" s="1"/>
  <c r="AX15" i="46"/>
  <c r="S15" i="46" s="1"/>
  <c r="AC15" i="46" s="1"/>
  <c r="AB16" i="46" s="1"/>
  <c r="AX8" i="46"/>
  <c r="S8" i="46" s="1"/>
  <c r="AC8" i="46" s="1"/>
  <c r="AB9" i="46" s="1"/>
  <c r="Z89" i="78"/>
  <c r="AX46" i="26"/>
  <c r="S46" i="26" s="1"/>
  <c r="AC46" i="26" s="1"/>
  <c r="AB47" i="26" s="1"/>
  <c r="AX10" i="26"/>
  <c r="S10" i="26" s="1"/>
  <c r="AC10" i="26" s="1"/>
  <c r="AB11" i="26" s="1"/>
  <c r="AX47" i="38"/>
  <c r="S47" i="38" s="1"/>
  <c r="AC47" i="38" s="1"/>
  <c r="AB48" i="38" s="1"/>
  <c r="AX40" i="38"/>
  <c r="S40" i="38" s="1"/>
  <c r="AC40" i="38" s="1"/>
  <c r="AB41" i="38" s="1"/>
  <c r="AX33" i="38"/>
  <c r="S33" i="38" s="1"/>
  <c r="AC33" i="38" s="1"/>
  <c r="AB34" i="38" s="1"/>
  <c r="AX22" i="38"/>
  <c r="S22" i="38" s="1"/>
  <c r="AC22" i="38" s="1"/>
  <c r="AB23" i="38" s="1"/>
  <c r="AX10" i="38"/>
  <c r="S10" i="38" s="1"/>
  <c r="AC10" i="38" s="1"/>
  <c r="AB11" i="38" s="1"/>
  <c r="AX33" i="82"/>
  <c r="S33" i="82" s="1"/>
  <c r="AC33" i="82" s="1"/>
  <c r="AB34" i="82" s="1"/>
  <c r="AX15" i="82"/>
  <c r="S15" i="82" s="1"/>
  <c r="AC15" i="82" s="1"/>
  <c r="AB16" i="82" s="1"/>
  <c r="AX7" i="46"/>
  <c r="S7" i="46" s="1"/>
  <c r="AC7" i="46" s="1"/>
  <c r="AB8" i="46" s="1"/>
  <c r="AU91" i="42"/>
  <c r="C11" i="42" s="1"/>
  <c r="AF89" i="78"/>
  <c r="AO89" i="78" s="1"/>
  <c r="AO91" i="78" s="1"/>
  <c r="AE89" i="78"/>
  <c r="AX89" i="78"/>
  <c r="S89" i="78" s="1"/>
  <c r="AC89" i="78" s="1"/>
  <c r="AG89" i="78"/>
  <c r="AP89" i="78" s="1"/>
  <c r="AP91" i="78" s="1"/>
  <c r="AK7" i="86"/>
  <c r="AT7" i="86" s="1"/>
  <c r="AK7" i="26"/>
  <c r="AT7" i="26" s="1"/>
  <c r="AK7" i="46"/>
  <c r="AT7" i="46" s="1"/>
  <c r="AG87" i="45"/>
  <c r="AP87" i="45" s="1"/>
  <c r="AF87" i="45"/>
  <c r="AO87" i="45" s="1"/>
  <c r="AE87" i="45"/>
  <c r="W88" i="45"/>
  <c r="AG92" i="77"/>
  <c r="AP92" i="77" s="1"/>
  <c r="AF92" i="77"/>
  <c r="AO92" i="77" s="1"/>
  <c r="AE92" i="77"/>
  <c r="W93" i="77"/>
  <c r="AK7" i="38"/>
  <c r="AT7" i="38" s="1"/>
  <c r="AK8" i="82"/>
  <c r="AT8" i="82" s="1"/>
  <c r="AJ89" i="86"/>
  <c r="AS89" i="86" s="1"/>
  <c r="AK89" i="86"/>
  <c r="AT89" i="86" s="1"/>
  <c r="AK59" i="86"/>
  <c r="AT59" i="86" s="1"/>
  <c r="AK17" i="86"/>
  <c r="AT17" i="86" s="1"/>
  <c r="AK65" i="26"/>
  <c r="AT65" i="26" s="1"/>
  <c r="AX68" i="86"/>
  <c r="S68" i="86" s="1"/>
  <c r="AC68" i="86" s="1"/>
  <c r="AB69" i="86" s="1"/>
  <c r="AX38" i="86"/>
  <c r="S38" i="86" s="1"/>
  <c r="AC38" i="86" s="1"/>
  <c r="AB39" i="86" s="1"/>
  <c r="AX78" i="86"/>
  <c r="S78" i="86" s="1"/>
  <c r="AC78" i="86" s="1"/>
  <c r="AB79" i="86" s="1"/>
  <c r="AX83" i="86"/>
  <c r="S83" i="86" s="1"/>
  <c r="AC83" i="86" s="1"/>
  <c r="AB84" i="86" s="1"/>
  <c r="AX77" i="86"/>
  <c r="S77" i="86" s="1"/>
  <c r="AC77" i="86" s="1"/>
  <c r="AB78" i="86" s="1"/>
  <c r="AX71" i="86"/>
  <c r="S71" i="86" s="1"/>
  <c r="AC71" i="86" s="1"/>
  <c r="AB72" i="86" s="1"/>
  <c r="AX65" i="86"/>
  <c r="S65" i="86" s="1"/>
  <c r="AC65" i="86" s="1"/>
  <c r="AB66" i="86" s="1"/>
  <c r="AX59" i="86"/>
  <c r="S59" i="86" s="1"/>
  <c r="AC59" i="86" s="1"/>
  <c r="AB60" i="86" s="1"/>
  <c r="AX53" i="86"/>
  <c r="S53" i="86" s="1"/>
  <c r="AC53" i="86" s="1"/>
  <c r="AB54" i="86" s="1"/>
  <c r="AX47" i="86"/>
  <c r="S47" i="86" s="1"/>
  <c r="AC47" i="86" s="1"/>
  <c r="AB48" i="86" s="1"/>
  <c r="AX41" i="86"/>
  <c r="S41" i="86" s="1"/>
  <c r="AC41" i="86" s="1"/>
  <c r="AB42" i="86" s="1"/>
  <c r="AX35" i="86"/>
  <c r="S35" i="86" s="1"/>
  <c r="AC35" i="86" s="1"/>
  <c r="AB36" i="86" s="1"/>
  <c r="AX29" i="86"/>
  <c r="S29" i="86" s="1"/>
  <c r="AC29" i="86" s="1"/>
  <c r="AB30" i="86" s="1"/>
  <c r="AX23" i="86"/>
  <c r="S23" i="86" s="1"/>
  <c r="AC23" i="86" s="1"/>
  <c r="AB24" i="86" s="1"/>
  <c r="AX17" i="86"/>
  <c r="S17" i="86" s="1"/>
  <c r="AC17" i="86" s="1"/>
  <c r="AB18" i="86" s="1"/>
  <c r="AX11" i="86"/>
  <c r="S11" i="86" s="1"/>
  <c r="AC11" i="86" s="1"/>
  <c r="AB12" i="86" s="1"/>
  <c r="AX5" i="86"/>
  <c r="S5" i="86" s="1"/>
  <c r="AC5" i="86" s="1"/>
  <c r="AB6" i="86" s="1"/>
  <c r="AJ14" i="30"/>
  <c r="AK14" i="30"/>
  <c r="AT14" i="30" s="1"/>
  <c r="AS32" i="30"/>
  <c r="AL32" i="30"/>
  <c r="AU32" i="30" s="1"/>
  <c r="AS50" i="30"/>
  <c r="AL50" i="30"/>
  <c r="AU50" i="30" s="1"/>
  <c r="AS68" i="30"/>
  <c r="AL68" i="30"/>
  <c r="AU68" i="30" s="1"/>
  <c r="AX83" i="26"/>
  <c r="S83" i="26" s="1"/>
  <c r="AC83" i="26" s="1"/>
  <c r="AB84" i="26" s="1"/>
  <c r="AX77" i="26"/>
  <c r="S77" i="26" s="1"/>
  <c r="AC77" i="26" s="1"/>
  <c r="AB78" i="26" s="1"/>
  <c r="AX71" i="26"/>
  <c r="S71" i="26" s="1"/>
  <c r="AC71" i="26" s="1"/>
  <c r="AB72" i="26" s="1"/>
  <c r="AX65" i="26"/>
  <c r="S65" i="26" s="1"/>
  <c r="AC65" i="26" s="1"/>
  <c r="AB66" i="26" s="1"/>
  <c r="AX59" i="26"/>
  <c r="S59" i="26" s="1"/>
  <c r="AC59" i="26" s="1"/>
  <c r="AB60" i="26" s="1"/>
  <c r="AX53" i="26"/>
  <c r="S53" i="26" s="1"/>
  <c r="AC53" i="26" s="1"/>
  <c r="AB54" i="26" s="1"/>
  <c r="AX47" i="26"/>
  <c r="S47" i="26" s="1"/>
  <c r="AC47" i="26" s="1"/>
  <c r="AB48" i="26" s="1"/>
  <c r="AX41" i="26"/>
  <c r="S41" i="26" s="1"/>
  <c r="AC41" i="26" s="1"/>
  <c r="AB42" i="26" s="1"/>
  <c r="AX35" i="26"/>
  <c r="S35" i="26" s="1"/>
  <c r="AC35" i="26" s="1"/>
  <c r="AB36" i="26" s="1"/>
  <c r="AX29" i="26"/>
  <c r="S29" i="26" s="1"/>
  <c r="AC29" i="26" s="1"/>
  <c r="AB30" i="26" s="1"/>
  <c r="AX23" i="26"/>
  <c r="S23" i="26" s="1"/>
  <c r="AC23" i="26" s="1"/>
  <c r="AB24" i="26" s="1"/>
  <c r="AX17" i="26"/>
  <c r="S17" i="26" s="1"/>
  <c r="AC17" i="26" s="1"/>
  <c r="AB18" i="26" s="1"/>
  <c r="AX11" i="26"/>
  <c r="S11" i="26" s="1"/>
  <c r="AC11" i="26" s="1"/>
  <c r="AB12" i="26" s="1"/>
  <c r="AX5" i="26"/>
  <c r="S5" i="26" s="1"/>
  <c r="AC5" i="26" s="1"/>
  <c r="AB6" i="26" s="1"/>
  <c r="AS81" i="30"/>
  <c r="AL81" i="30"/>
  <c r="AU81" i="30" s="1"/>
  <c r="AS54" i="30"/>
  <c r="AL54" i="30"/>
  <c r="AU54" i="30" s="1"/>
  <c r="AE86" i="74"/>
  <c r="W87" i="74"/>
  <c r="AF86" i="74"/>
  <c r="AO86" i="74" s="1"/>
  <c r="AG86" i="74"/>
  <c r="AP86" i="74" s="1"/>
  <c r="AS24" i="30"/>
  <c r="AL24" i="30"/>
  <c r="AU24" i="30" s="1"/>
  <c r="AJ84" i="38"/>
  <c r="AK84" i="38"/>
  <c r="AT84" i="38" s="1"/>
  <c r="AJ78" i="38"/>
  <c r="AK78" i="38"/>
  <c r="AT78" i="38" s="1"/>
  <c r="AJ72" i="38"/>
  <c r="AK72" i="38"/>
  <c r="AT72" i="38" s="1"/>
  <c r="AJ66" i="38"/>
  <c r="AK66" i="38"/>
  <c r="AT66" i="38" s="1"/>
  <c r="AJ60" i="38"/>
  <c r="AK60" i="38"/>
  <c r="AT60" i="38" s="1"/>
  <c r="AJ54" i="38"/>
  <c r="AK54" i="38"/>
  <c r="AT54" i="38" s="1"/>
  <c r="AJ48" i="38"/>
  <c r="AK48" i="38"/>
  <c r="AT48" i="38" s="1"/>
  <c r="AJ42" i="38"/>
  <c r="AK42" i="38"/>
  <c r="AT42" i="38" s="1"/>
  <c r="AJ36" i="38"/>
  <c r="AK36" i="38"/>
  <c r="AT36" i="38" s="1"/>
  <c r="AX29" i="38"/>
  <c r="S29" i="38" s="1"/>
  <c r="AC29" i="38" s="1"/>
  <c r="AB30" i="38" s="1"/>
  <c r="AX23" i="38"/>
  <c r="S23" i="38" s="1"/>
  <c r="AC23" i="38" s="1"/>
  <c r="AB24" i="38" s="1"/>
  <c r="AX17" i="38"/>
  <c r="S17" i="38" s="1"/>
  <c r="AC17" i="38" s="1"/>
  <c r="AB18" i="38" s="1"/>
  <c r="AX11" i="38"/>
  <c r="S11" i="38" s="1"/>
  <c r="AC11" i="38" s="1"/>
  <c r="AB12" i="38" s="1"/>
  <c r="AX5" i="38"/>
  <c r="S5" i="38" s="1"/>
  <c r="AC5" i="38" s="1"/>
  <c r="AB6" i="38" s="1"/>
  <c r="AS16" i="30"/>
  <c r="AL16" i="30"/>
  <c r="AU16" i="30" s="1"/>
  <c r="AS58" i="30"/>
  <c r="AL58" i="30"/>
  <c r="AU58" i="30" s="1"/>
  <c r="AX85" i="82"/>
  <c r="S85" i="82" s="1"/>
  <c r="AC85" i="82" s="1"/>
  <c r="AB86" i="82" s="1"/>
  <c r="AX78" i="82"/>
  <c r="S78" i="82" s="1"/>
  <c r="AC78" i="82" s="1"/>
  <c r="AB79" i="82" s="1"/>
  <c r="AX72" i="82"/>
  <c r="S72" i="82" s="1"/>
  <c r="AC72" i="82" s="1"/>
  <c r="AB73" i="82" s="1"/>
  <c r="AX66" i="82"/>
  <c r="S66" i="82" s="1"/>
  <c r="AC66" i="82" s="1"/>
  <c r="AB67" i="82" s="1"/>
  <c r="AX60" i="82"/>
  <c r="S60" i="82" s="1"/>
  <c r="AC60" i="82" s="1"/>
  <c r="AB61" i="82" s="1"/>
  <c r="AX54" i="82"/>
  <c r="S54" i="82" s="1"/>
  <c r="AC54" i="82" s="1"/>
  <c r="AB55" i="82" s="1"/>
  <c r="AX48" i="82"/>
  <c r="S48" i="82" s="1"/>
  <c r="AC48" i="82" s="1"/>
  <c r="AB49" i="82" s="1"/>
  <c r="AX42" i="82"/>
  <c r="S42" i="82" s="1"/>
  <c r="AC42" i="82" s="1"/>
  <c r="AB43" i="82" s="1"/>
  <c r="AX36" i="82"/>
  <c r="S36" i="82" s="1"/>
  <c r="AC36" i="82" s="1"/>
  <c r="AB37" i="82" s="1"/>
  <c r="AX30" i="82"/>
  <c r="S30" i="82" s="1"/>
  <c r="AC30" i="82" s="1"/>
  <c r="AB31" i="82" s="1"/>
  <c r="AX24" i="82"/>
  <c r="S24" i="82" s="1"/>
  <c r="AC24" i="82" s="1"/>
  <c r="AB25" i="82" s="1"/>
  <c r="AX18" i="82"/>
  <c r="S18" i="82" s="1"/>
  <c r="AC18" i="82" s="1"/>
  <c r="AB19" i="82" s="1"/>
  <c r="AX12" i="82"/>
  <c r="S12" i="82" s="1"/>
  <c r="AC12" i="82" s="1"/>
  <c r="AB13" i="82" s="1"/>
  <c r="AX6" i="82"/>
  <c r="S6" i="82" s="1"/>
  <c r="AC6" i="82" s="1"/>
  <c r="AB7" i="82" s="1"/>
  <c r="Y89" i="33"/>
  <c r="X89" i="33"/>
  <c r="Z89" i="33" s="1"/>
  <c r="AS6" i="30"/>
  <c r="AL6" i="30"/>
  <c r="AU6" i="30" s="1"/>
  <c r="AL89" i="30"/>
  <c r="AU89" i="30" s="1"/>
  <c r="AR89" i="30"/>
  <c r="AR91" i="30" s="1"/>
  <c r="X90" i="41"/>
  <c r="Y90" i="41"/>
  <c r="Z90" i="41" s="1"/>
  <c r="AS78" i="30"/>
  <c r="AL78" i="30"/>
  <c r="AU78" i="30" s="1"/>
  <c r="AK87" i="46"/>
  <c r="AT87" i="46" s="1"/>
  <c r="AJ87" i="46"/>
  <c r="AJ83" i="46"/>
  <c r="AK83" i="46"/>
  <c r="AT83" i="46" s="1"/>
  <c r="AJ77" i="46"/>
  <c r="AK77" i="46"/>
  <c r="AT77" i="46" s="1"/>
  <c r="AJ71" i="46"/>
  <c r="AK71" i="46"/>
  <c r="AT71" i="46" s="1"/>
  <c r="AJ65" i="46"/>
  <c r="AK65" i="46"/>
  <c r="AT65" i="46" s="1"/>
  <c r="AJ59" i="46"/>
  <c r="AK59" i="46"/>
  <c r="AT59" i="46" s="1"/>
  <c r="AJ53" i="46"/>
  <c r="AK53" i="46"/>
  <c r="AT53" i="46" s="1"/>
  <c r="AJ47" i="46"/>
  <c r="AK47" i="46"/>
  <c r="AT47" i="46" s="1"/>
  <c r="AJ41" i="46"/>
  <c r="AK41" i="46"/>
  <c r="AT41" i="46" s="1"/>
  <c r="AJ35" i="46"/>
  <c r="AK35" i="46"/>
  <c r="AT35" i="46" s="1"/>
  <c r="AJ29" i="46"/>
  <c r="AK29" i="46"/>
  <c r="AT29" i="46" s="1"/>
  <c r="AJ23" i="46"/>
  <c r="AK23" i="46"/>
  <c r="AT23" i="46" s="1"/>
  <c r="AJ17" i="46"/>
  <c r="AK17" i="46"/>
  <c r="AT17" i="46" s="1"/>
  <c r="AJ11" i="46"/>
  <c r="AK11" i="46"/>
  <c r="AT11" i="46" s="1"/>
  <c r="AS7" i="30"/>
  <c r="AL7" i="30"/>
  <c r="AU7" i="30" s="1"/>
  <c r="AS25" i="30"/>
  <c r="AL25" i="30"/>
  <c r="AU25" i="30" s="1"/>
  <c r="AS43" i="30"/>
  <c r="AL43" i="30"/>
  <c r="AU43" i="30" s="1"/>
  <c r="AS61" i="30"/>
  <c r="AL61" i="30"/>
  <c r="AU61" i="30" s="1"/>
  <c r="AS79" i="30"/>
  <c r="AL79" i="30"/>
  <c r="AU79" i="30" s="1"/>
  <c r="Y90" i="85"/>
  <c r="X90" i="85"/>
  <c r="Z90" i="85" s="1"/>
  <c r="AS8" i="30"/>
  <c r="AL8" i="30"/>
  <c r="AU8" i="30" s="1"/>
  <c r="AJ77" i="86"/>
  <c r="AK77" i="86"/>
  <c r="AT77" i="86" s="1"/>
  <c r="AJ35" i="86"/>
  <c r="AK35" i="86"/>
  <c r="AT35" i="86" s="1"/>
  <c r="AJ83" i="26"/>
  <c r="AK83" i="26"/>
  <c r="AT83" i="26" s="1"/>
  <c r="AJ53" i="26"/>
  <c r="AK53" i="26"/>
  <c r="AT53" i="26" s="1"/>
  <c r="AJ41" i="26"/>
  <c r="AK41" i="26"/>
  <c r="AT41" i="26" s="1"/>
  <c r="AJ35" i="26"/>
  <c r="AK35" i="26"/>
  <c r="AT35" i="26" s="1"/>
  <c r="AJ29" i="26"/>
  <c r="AK29" i="26"/>
  <c r="AT29" i="26" s="1"/>
  <c r="AJ17" i="26"/>
  <c r="AK17" i="26"/>
  <c r="AT17" i="26" s="1"/>
  <c r="AJ11" i="26"/>
  <c r="AK11" i="26"/>
  <c r="AT11" i="26" s="1"/>
  <c r="AS64" i="30"/>
  <c r="AL64" i="30"/>
  <c r="AU64" i="30" s="1"/>
  <c r="AE84" i="89"/>
  <c r="AG84" i="89"/>
  <c r="AP84" i="89" s="1"/>
  <c r="AF84" i="89"/>
  <c r="AO84" i="89" s="1"/>
  <c r="W85" i="89"/>
  <c r="AG89" i="93"/>
  <c r="AP89" i="93" s="1"/>
  <c r="AF89" i="93"/>
  <c r="AO89" i="93" s="1"/>
  <c r="AE89" i="93"/>
  <c r="W90" i="93"/>
  <c r="AF89" i="38"/>
  <c r="AO89" i="38" s="1"/>
  <c r="AO91" i="38" s="1"/>
  <c r="AE89" i="38"/>
  <c r="AK89" i="38" s="1"/>
  <c r="AT89" i="38" s="1"/>
  <c r="AX89" i="38"/>
  <c r="S89" i="38" s="1"/>
  <c r="AC89" i="38" s="1"/>
  <c r="AG89" i="38"/>
  <c r="AP89" i="38" s="1"/>
  <c r="AP91" i="38" s="1"/>
  <c r="AS15" i="30"/>
  <c r="AL15" i="30"/>
  <c r="AU15" i="30" s="1"/>
  <c r="AS33" i="30"/>
  <c r="AL33" i="30"/>
  <c r="AU33" i="30" s="1"/>
  <c r="AS51" i="30"/>
  <c r="AL51" i="30"/>
  <c r="AU51" i="30" s="1"/>
  <c r="AS69" i="30"/>
  <c r="AL69" i="30"/>
  <c r="AU69" i="30" s="1"/>
  <c r="AS52" i="30"/>
  <c r="AL52" i="30"/>
  <c r="AU52" i="30" s="1"/>
  <c r="AJ89" i="38"/>
  <c r="AS89" i="38" s="1"/>
  <c r="AJ83" i="38"/>
  <c r="AK83" i="38"/>
  <c r="AT83" i="38" s="1"/>
  <c r="AJ77" i="38"/>
  <c r="AK77" i="38"/>
  <c r="AT77" i="38" s="1"/>
  <c r="AJ71" i="38"/>
  <c r="AK71" i="38"/>
  <c r="AT71" i="38" s="1"/>
  <c r="AJ65" i="38"/>
  <c r="AK65" i="38"/>
  <c r="AT65" i="38" s="1"/>
  <c r="AJ59" i="38"/>
  <c r="AK59" i="38"/>
  <c r="AT59" i="38" s="1"/>
  <c r="AJ53" i="38"/>
  <c r="AK53" i="38"/>
  <c r="AT53" i="38" s="1"/>
  <c r="AJ47" i="38"/>
  <c r="AK47" i="38"/>
  <c r="AT47" i="38" s="1"/>
  <c r="AJ41" i="38"/>
  <c r="AK41" i="38"/>
  <c r="AT41" i="38" s="1"/>
  <c r="AJ35" i="38"/>
  <c r="AK35" i="38"/>
  <c r="AT35" i="38" s="1"/>
  <c r="AJ29" i="38"/>
  <c r="AK29" i="38"/>
  <c r="AT29" i="38" s="1"/>
  <c r="AJ23" i="38"/>
  <c r="AK23" i="38"/>
  <c r="AT23" i="38" s="1"/>
  <c r="AJ17" i="38"/>
  <c r="AK17" i="38"/>
  <c r="AT17" i="38" s="1"/>
  <c r="AK11" i="38"/>
  <c r="AT11" i="38" s="1"/>
  <c r="AJ11" i="38"/>
  <c r="AK5" i="38"/>
  <c r="AT5" i="38" s="1"/>
  <c r="AJ5" i="38"/>
  <c r="AE89" i="37"/>
  <c r="W90" i="37"/>
  <c r="AF89" i="37"/>
  <c r="AO89" i="37" s="1"/>
  <c r="AG89" i="37"/>
  <c r="AP89" i="37" s="1"/>
  <c r="AS36" i="30"/>
  <c r="AL36" i="30"/>
  <c r="AU36" i="30" s="1"/>
  <c r="AS23" i="30"/>
  <c r="AL23" i="30"/>
  <c r="AU23" i="30" s="1"/>
  <c r="AS41" i="30"/>
  <c r="AL41" i="30"/>
  <c r="AU41" i="30" s="1"/>
  <c r="AS59" i="30"/>
  <c r="AL59" i="30"/>
  <c r="AU59" i="30" s="1"/>
  <c r="AS77" i="30"/>
  <c r="AL77" i="30"/>
  <c r="AU77" i="30" s="1"/>
  <c r="AK84" i="82"/>
  <c r="AT84" i="82" s="1"/>
  <c r="AK78" i="82"/>
  <c r="AT78" i="82" s="1"/>
  <c r="AJ78" i="82"/>
  <c r="AK72" i="82"/>
  <c r="AT72" i="82" s="1"/>
  <c r="AJ72" i="82"/>
  <c r="AK66" i="82"/>
  <c r="AT66" i="82" s="1"/>
  <c r="AJ66" i="82"/>
  <c r="AJ60" i="82"/>
  <c r="AK60" i="82"/>
  <c r="AT60" i="82" s="1"/>
  <c r="AK54" i="82"/>
  <c r="AT54" i="82" s="1"/>
  <c r="AJ54" i="82"/>
  <c r="AK48" i="82"/>
  <c r="AT48" i="82" s="1"/>
  <c r="AJ48" i="82"/>
  <c r="AK42" i="82"/>
  <c r="AT42" i="82" s="1"/>
  <c r="AJ42" i="82"/>
  <c r="AK36" i="82"/>
  <c r="AT36" i="82" s="1"/>
  <c r="AJ36" i="82"/>
  <c r="AJ30" i="82"/>
  <c r="AK30" i="82"/>
  <c r="AT30" i="82" s="1"/>
  <c r="AK24" i="82"/>
  <c r="AT24" i="82" s="1"/>
  <c r="AJ24" i="82"/>
  <c r="AK18" i="82"/>
  <c r="AT18" i="82" s="1"/>
  <c r="AJ18" i="82"/>
  <c r="AJ12" i="82"/>
  <c r="AK12" i="82"/>
  <c r="AT12" i="82" s="1"/>
  <c r="AK6" i="82"/>
  <c r="AT6" i="82" s="1"/>
  <c r="AJ6" i="82"/>
  <c r="AN88" i="33"/>
  <c r="AI88" i="33"/>
  <c r="AR86" i="45"/>
  <c r="X91" i="81"/>
  <c r="Y91" i="81"/>
  <c r="AJ88" i="46"/>
  <c r="AK88" i="46"/>
  <c r="AT88" i="46" s="1"/>
  <c r="AJ82" i="46"/>
  <c r="AK82" i="46"/>
  <c r="AT82" i="46" s="1"/>
  <c r="AJ76" i="46"/>
  <c r="AK76" i="46"/>
  <c r="AT76" i="46" s="1"/>
  <c r="AJ70" i="46"/>
  <c r="AK70" i="46"/>
  <c r="AT70" i="46" s="1"/>
  <c r="AJ64" i="46"/>
  <c r="AK64" i="46"/>
  <c r="AT64" i="46" s="1"/>
  <c r="AJ58" i="46"/>
  <c r="AK58" i="46"/>
  <c r="AT58" i="46" s="1"/>
  <c r="AJ52" i="46"/>
  <c r="AK52" i="46"/>
  <c r="AT52" i="46" s="1"/>
  <c r="AJ46" i="46"/>
  <c r="AK46" i="46"/>
  <c r="AT46" i="46" s="1"/>
  <c r="AJ40" i="46"/>
  <c r="AK40" i="46"/>
  <c r="AT40" i="46" s="1"/>
  <c r="AJ34" i="46"/>
  <c r="AK34" i="46"/>
  <c r="AT34" i="46" s="1"/>
  <c r="AJ28" i="46"/>
  <c r="AK28" i="46"/>
  <c r="AT28" i="46" s="1"/>
  <c r="AJ22" i="46"/>
  <c r="AK22" i="46"/>
  <c r="AT22" i="46" s="1"/>
  <c r="AJ16" i="46"/>
  <c r="AK16" i="46"/>
  <c r="AT16" i="46" s="1"/>
  <c r="AJ10" i="46"/>
  <c r="AK10" i="46"/>
  <c r="AT10" i="46" s="1"/>
  <c r="AK5" i="46"/>
  <c r="AT5" i="46" s="1"/>
  <c r="AJ5" i="46"/>
  <c r="AI89" i="85"/>
  <c r="AN89" i="85"/>
  <c r="AS82" i="30"/>
  <c r="AL82" i="30"/>
  <c r="AU82" i="30" s="1"/>
  <c r="AJ83" i="86"/>
  <c r="AK83" i="86"/>
  <c r="AT83" i="86" s="1"/>
  <c r="AJ53" i="86"/>
  <c r="AK53" i="86"/>
  <c r="AT53" i="86" s="1"/>
  <c r="AJ11" i="86"/>
  <c r="AK11" i="86"/>
  <c r="AT11" i="86" s="1"/>
  <c r="AK88" i="26"/>
  <c r="AT88" i="26" s="1"/>
  <c r="AJ59" i="26"/>
  <c r="AK59" i="26"/>
  <c r="AT59" i="26" s="1"/>
  <c r="AJ47" i="26"/>
  <c r="AK47" i="26"/>
  <c r="AT47" i="26" s="1"/>
  <c r="AJ23" i="26"/>
  <c r="AK23" i="26"/>
  <c r="AT23" i="26" s="1"/>
  <c r="AH89" i="78"/>
  <c r="AQ89" i="78" s="1"/>
  <c r="AQ91" i="78" s="1"/>
  <c r="AZ3" i="78"/>
  <c r="AX5" i="78" s="1"/>
  <c r="S5" i="78" s="1"/>
  <c r="AC5" i="78" s="1"/>
  <c r="AB6" i="78" s="1"/>
  <c r="AX15" i="78"/>
  <c r="S15" i="78" s="1"/>
  <c r="AC15" i="78" s="1"/>
  <c r="AB16" i="78" s="1"/>
  <c r="AX19" i="78"/>
  <c r="S19" i="78" s="1"/>
  <c r="AC19" i="78" s="1"/>
  <c r="AB20" i="78" s="1"/>
  <c r="AX23" i="78"/>
  <c r="S23" i="78" s="1"/>
  <c r="AC23" i="78" s="1"/>
  <c r="AB24" i="78" s="1"/>
  <c r="AX24" i="78"/>
  <c r="S24" i="78" s="1"/>
  <c r="AC24" i="78" s="1"/>
  <c r="AB25" i="78" s="1"/>
  <c r="AX25" i="78"/>
  <c r="S25" i="78" s="1"/>
  <c r="AC25" i="78" s="1"/>
  <c r="AB26" i="78" s="1"/>
  <c r="AX28" i="78"/>
  <c r="S28" i="78" s="1"/>
  <c r="AC28" i="78" s="1"/>
  <c r="AB29" i="78" s="1"/>
  <c r="AX30" i="78"/>
  <c r="S30" i="78" s="1"/>
  <c r="AC30" i="78" s="1"/>
  <c r="AB31" i="78" s="1"/>
  <c r="AX31" i="78"/>
  <c r="S31" i="78" s="1"/>
  <c r="AC31" i="78" s="1"/>
  <c r="AB32" i="78" s="1"/>
  <c r="AX33" i="78"/>
  <c r="S33" i="78" s="1"/>
  <c r="AC33" i="78" s="1"/>
  <c r="AB34" i="78" s="1"/>
  <c r="AX35" i="78"/>
  <c r="S35" i="78" s="1"/>
  <c r="AC35" i="78" s="1"/>
  <c r="AB36" i="78" s="1"/>
  <c r="AX37" i="78"/>
  <c r="S37" i="78" s="1"/>
  <c r="AC37" i="78" s="1"/>
  <c r="AB38" i="78" s="1"/>
  <c r="AX38" i="78"/>
  <c r="S38" i="78" s="1"/>
  <c r="AC38" i="78" s="1"/>
  <c r="AB39" i="78" s="1"/>
  <c r="AX39" i="78"/>
  <c r="S39" i="78" s="1"/>
  <c r="AC39" i="78" s="1"/>
  <c r="AB40" i="78" s="1"/>
  <c r="AX40" i="78"/>
  <c r="S40" i="78" s="1"/>
  <c r="AC40" i="78" s="1"/>
  <c r="AB41" i="78" s="1"/>
  <c r="AX41" i="78"/>
  <c r="S41" i="78" s="1"/>
  <c r="AC41" i="78" s="1"/>
  <c r="AB42" i="78" s="1"/>
  <c r="AX42" i="78"/>
  <c r="S42" i="78" s="1"/>
  <c r="AC42" i="78" s="1"/>
  <c r="AB43" i="78" s="1"/>
  <c r="AX43" i="78"/>
  <c r="S43" i="78" s="1"/>
  <c r="AC43" i="78" s="1"/>
  <c r="AB44" i="78" s="1"/>
  <c r="AX44" i="78"/>
  <c r="S44" i="78" s="1"/>
  <c r="AC44" i="78" s="1"/>
  <c r="AB45" i="78" s="1"/>
  <c r="AX45" i="78"/>
  <c r="S45" i="78" s="1"/>
  <c r="AC45" i="78" s="1"/>
  <c r="AB46" i="78" s="1"/>
  <c r="AX46" i="78"/>
  <c r="S46" i="78" s="1"/>
  <c r="AC46" i="78" s="1"/>
  <c r="AB47" i="78" s="1"/>
  <c r="AX47" i="78"/>
  <c r="S47" i="78" s="1"/>
  <c r="AC47" i="78" s="1"/>
  <c r="AB48" i="78" s="1"/>
  <c r="AX48" i="78"/>
  <c r="S48" i="78" s="1"/>
  <c r="AC48" i="78" s="1"/>
  <c r="AB49" i="78" s="1"/>
  <c r="AX49" i="78"/>
  <c r="S49" i="78" s="1"/>
  <c r="AC49" i="78" s="1"/>
  <c r="AB50" i="78" s="1"/>
  <c r="AX50" i="78"/>
  <c r="S50" i="78" s="1"/>
  <c r="AC50" i="78" s="1"/>
  <c r="AB51" i="78" s="1"/>
  <c r="AX51" i="78"/>
  <c r="S51" i="78" s="1"/>
  <c r="AC51" i="78" s="1"/>
  <c r="AB52" i="78" s="1"/>
  <c r="AX52" i="78"/>
  <c r="S52" i="78" s="1"/>
  <c r="AC52" i="78" s="1"/>
  <c r="AB53" i="78" s="1"/>
  <c r="AX53" i="78"/>
  <c r="S53" i="78" s="1"/>
  <c r="AC53" i="78" s="1"/>
  <c r="AB54" i="78" s="1"/>
  <c r="AX54" i="78"/>
  <c r="S54" i="78" s="1"/>
  <c r="AC54" i="78" s="1"/>
  <c r="AB55" i="78" s="1"/>
  <c r="AX55" i="78"/>
  <c r="S55" i="78" s="1"/>
  <c r="AC55" i="78" s="1"/>
  <c r="AB56" i="78" s="1"/>
  <c r="AX56" i="78"/>
  <c r="S56" i="78" s="1"/>
  <c r="AC56" i="78" s="1"/>
  <c r="AB57" i="78" s="1"/>
  <c r="AX57" i="78"/>
  <c r="S57" i="78" s="1"/>
  <c r="AC57" i="78" s="1"/>
  <c r="AB58" i="78" s="1"/>
  <c r="AX58" i="78"/>
  <c r="S58" i="78" s="1"/>
  <c r="AC58" i="78" s="1"/>
  <c r="AB59" i="78" s="1"/>
  <c r="AX59" i="78"/>
  <c r="S59" i="78" s="1"/>
  <c r="AC59" i="78" s="1"/>
  <c r="AB60" i="78" s="1"/>
  <c r="AX60" i="78"/>
  <c r="S60" i="78" s="1"/>
  <c r="AC60" i="78" s="1"/>
  <c r="AB61" i="78" s="1"/>
  <c r="AX61" i="78"/>
  <c r="S61" i="78" s="1"/>
  <c r="AC61" i="78" s="1"/>
  <c r="AB62" i="78" s="1"/>
  <c r="AX62" i="78"/>
  <c r="S62" i="78" s="1"/>
  <c r="AC62" i="78" s="1"/>
  <c r="AB63" i="78" s="1"/>
  <c r="AX63" i="78"/>
  <c r="S63" i="78" s="1"/>
  <c r="AC63" i="78" s="1"/>
  <c r="AB64" i="78" s="1"/>
  <c r="AX64" i="78"/>
  <c r="S64" i="78" s="1"/>
  <c r="AC64" i="78" s="1"/>
  <c r="AB65" i="78" s="1"/>
  <c r="AX65" i="78"/>
  <c r="S65" i="78" s="1"/>
  <c r="AC65" i="78" s="1"/>
  <c r="AB66" i="78" s="1"/>
  <c r="AX66" i="78"/>
  <c r="S66" i="78" s="1"/>
  <c r="AC66" i="78" s="1"/>
  <c r="AB67" i="78" s="1"/>
  <c r="AX67" i="78"/>
  <c r="S67" i="78" s="1"/>
  <c r="AC67" i="78" s="1"/>
  <c r="AB68" i="78" s="1"/>
  <c r="AX68" i="78"/>
  <c r="S68" i="78" s="1"/>
  <c r="AC68" i="78" s="1"/>
  <c r="AB69" i="78" s="1"/>
  <c r="AX69" i="78"/>
  <c r="S69" i="78" s="1"/>
  <c r="AC69" i="78" s="1"/>
  <c r="AB70" i="78" s="1"/>
  <c r="AX70" i="78"/>
  <c r="S70" i="78" s="1"/>
  <c r="AC70" i="78" s="1"/>
  <c r="AB71" i="78" s="1"/>
  <c r="AX71" i="78"/>
  <c r="S71" i="78" s="1"/>
  <c r="AC71" i="78" s="1"/>
  <c r="AB72" i="78" s="1"/>
  <c r="AX72" i="78"/>
  <c r="S72" i="78" s="1"/>
  <c r="AC72" i="78" s="1"/>
  <c r="AB73" i="78" s="1"/>
  <c r="AX73" i="78"/>
  <c r="S73" i="78" s="1"/>
  <c r="AC73" i="78" s="1"/>
  <c r="AB74" i="78" s="1"/>
  <c r="AX74" i="78"/>
  <c r="S74" i="78" s="1"/>
  <c r="AC74" i="78" s="1"/>
  <c r="AB75" i="78" s="1"/>
  <c r="AX75" i="78"/>
  <c r="S75" i="78" s="1"/>
  <c r="AC75" i="78" s="1"/>
  <c r="AB76" i="78" s="1"/>
  <c r="AX76" i="78"/>
  <c r="S76" i="78" s="1"/>
  <c r="AC76" i="78" s="1"/>
  <c r="AB77" i="78" s="1"/>
  <c r="AX77" i="78"/>
  <c r="S77" i="78" s="1"/>
  <c r="AC77" i="78" s="1"/>
  <c r="AB78" i="78" s="1"/>
  <c r="AX78" i="78"/>
  <c r="S78" i="78" s="1"/>
  <c r="AC78" i="78" s="1"/>
  <c r="AB79" i="78" s="1"/>
  <c r="AX79" i="78"/>
  <c r="S79" i="78" s="1"/>
  <c r="AC79" i="78" s="1"/>
  <c r="AB80" i="78" s="1"/>
  <c r="AX80" i="78"/>
  <c r="S80" i="78" s="1"/>
  <c r="AC80" i="78" s="1"/>
  <c r="AB81" i="78" s="1"/>
  <c r="AX81" i="78"/>
  <c r="S81" i="78" s="1"/>
  <c r="AC81" i="78" s="1"/>
  <c r="AB82" i="78" s="1"/>
  <c r="AX82" i="78"/>
  <c r="S82" i="78" s="1"/>
  <c r="AC82" i="78" s="1"/>
  <c r="AB83" i="78" s="1"/>
  <c r="AX83" i="78"/>
  <c r="S83" i="78" s="1"/>
  <c r="AC83" i="78" s="1"/>
  <c r="AB84" i="78" s="1"/>
  <c r="AX84" i="78"/>
  <c r="S84" i="78" s="1"/>
  <c r="AC84" i="78" s="1"/>
  <c r="AB85" i="78" s="1"/>
  <c r="AX88" i="78"/>
  <c r="S88" i="78" s="1"/>
  <c r="AC88" i="78" s="1"/>
  <c r="AB89" i="78" s="1"/>
  <c r="AX87" i="78"/>
  <c r="S87" i="78" s="1"/>
  <c r="AC87" i="78" s="1"/>
  <c r="AB88" i="78" s="1"/>
  <c r="AX86" i="78"/>
  <c r="S86" i="78" s="1"/>
  <c r="AC86" i="78" s="1"/>
  <c r="AB87" i="78" s="1"/>
  <c r="AX85" i="78"/>
  <c r="S85" i="78" s="1"/>
  <c r="AC85" i="78" s="1"/>
  <c r="AB86" i="78" s="1"/>
  <c r="AX84" i="86"/>
  <c r="S84" i="86" s="1"/>
  <c r="AC84" i="86" s="1"/>
  <c r="AB85" i="86" s="1"/>
  <c r="AX81" i="86"/>
  <c r="S81" i="86" s="1"/>
  <c r="AC81" i="86" s="1"/>
  <c r="AB82" i="86" s="1"/>
  <c r="AX75" i="86"/>
  <c r="S75" i="86" s="1"/>
  <c r="AC75" i="86" s="1"/>
  <c r="AB76" i="86" s="1"/>
  <c r="AX69" i="86"/>
  <c r="S69" i="86" s="1"/>
  <c r="AC69" i="86" s="1"/>
  <c r="AB70" i="86" s="1"/>
  <c r="AX63" i="86"/>
  <c r="S63" i="86" s="1"/>
  <c r="AC63" i="86" s="1"/>
  <c r="AB64" i="86" s="1"/>
  <c r="AX57" i="86"/>
  <c r="S57" i="86" s="1"/>
  <c r="AC57" i="86" s="1"/>
  <c r="AB58" i="86" s="1"/>
  <c r="AX51" i="86"/>
  <c r="S51" i="86" s="1"/>
  <c r="AC51" i="86" s="1"/>
  <c r="AB52" i="86" s="1"/>
  <c r="AX45" i="86"/>
  <c r="S45" i="86" s="1"/>
  <c r="AC45" i="86" s="1"/>
  <c r="AB46" i="86" s="1"/>
  <c r="AX39" i="86"/>
  <c r="S39" i="86" s="1"/>
  <c r="AC39" i="86" s="1"/>
  <c r="AB40" i="86" s="1"/>
  <c r="AX33" i="86"/>
  <c r="S33" i="86" s="1"/>
  <c r="AC33" i="86" s="1"/>
  <c r="AB34" i="86" s="1"/>
  <c r="AX27" i="86"/>
  <c r="S27" i="86" s="1"/>
  <c r="AC27" i="86" s="1"/>
  <c r="AB28" i="86" s="1"/>
  <c r="AX21" i="86"/>
  <c r="S21" i="86" s="1"/>
  <c r="AC21" i="86" s="1"/>
  <c r="AB22" i="86" s="1"/>
  <c r="AX15" i="86"/>
  <c r="S15" i="86" s="1"/>
  <c r="AC15" i="86" s="1"/>
  <c r="AB16" i="86" s="1"/>
  <c r="AX9" i="86"/>
  <c r="S9" i="86" s="1"/>
  <c r="AC9" i="86" s="1"/>
  <c r="AB10" i="86" s="1"/>
  <c r="AX4" i="86"/>
  <c r="S4" i="86" s="1"/>
  <c r="AC4" i="86" s="1"/>
  <c r="AB5" i="86" s="1"/>
  <c r="Y87" i="29"/>
  <c r="X87" i="29"/>
  <c r="AS20" i="30"/>
  <c r="AL20" i="30"/>
  <c r="AU20" i="30" s="1"/>
  <c r="AS38" i="30"/>
  <c r="AL38" i="30"/>
  <c r="AU38" i="30" s="1"/>
  <c r="AS56" i="30"/>
  <c r="AL56" i="30"/>
  <c r="AU56" i="30" s="1"/>
  <c r="AS74" i="30"/>
  <c r="AL74" i="30"/>
  <c r="AU74" i="30" s="1"/>
  <c r="AX86" i="26"/>
  <c r="S86" i="26" s="1"/>
  <c r="AC86" i="26" s="1"/>
  <c r="AB87" i="26" s="1"/>
  <c r="AX81" i="26"/>
  <c r="S81" i="26" s="1"/>
  <c r="AC81" i="26" s="1"/>
  <c r="AB82" i="26" s="1"/>
  <c r="AX75" i="26"/>
  <c r="S75" i="26" s="1"/>
  <c r="AC75" i="26" s="1"/>
  <c r="AB76" i="26" s="1"/>
  <c r="AX69" i="26"/>
  <c r="S69" i="26" s="1"/>
  <c r="AC69" i="26" s="1"/>
  <c r="AB70" i="26" s="1"/>
  <c r="AX63" i="26"/>
  <c r="S63" i="26" s="1"/>
  <c r="AC63" i="26" s="1"/>
  <c r="AB64" i="26" s="1"/>
  <c r="AX57" i="26"/>
  <c r="S57" i="26" s="1"/>
  <c r="AC57" i="26" s="1"/>
  <c r="AB58" i="26" s="1"/>
  <c r="AX51" i="26"/>
  <c r="S51" i="26" s="1"/>
  <c r="AC51" i="26" s="1"/>
  <c r="AB52" i="26" s="1"/>
  <c r="AX45" i="26"/>
  <c r="S45" i="26" s="1"/>
  <c r="AC45" i="26" s="1"/>
  <c r="AB46" i="26" s="1"/>
  <c r="AX39" i="26"/>
  <c r="S39" i="26" s="1"/>
  <c r="AC39" i="26" s="1"/>
  <c r="AB40" i="26" s="1"/>
  <c r="AX33" i="26"/>
  <c r="S33" i="26" s="1"/>
  <c r="AC33" i="26" s="1"/>
  <c r="AB34" i="26" s="1"/>
  <c r="AX27" i="26"/>
  <c r="S27" i="26" s="1"/>
  <c r="AC27" i="26" s="1"/>
  <c r="AB28" i="26" s="1"/>
  <c r="AX21" i="26"/>
  <c r="S21" i="26" s="1"/>
  <c r="AC21" i="26" s="1"/>
  <c r="AB22" i="26" s="1"/>
  <c r="AX15" i="26"/>
  <c r="S15" i="26" s="1"/>
  <c r="AC15" i="26" s="1"/>
  <c r="AB16" i="26" s="1"/>
  <c r="AX9" i="26"/>
  <c r="S9" i="26" s="1"/>
  <c r="AC9" i="26" s="1"/>
  <c r="AB10" i="26" s="1"/>
  <c r="AX4" i="26"/>
  <c r="S4" i="26" s="1"/>
  <c r="AC4" i="26" s="1"/>
  <c r="AB5" i="26" s="1"/>
  <c r="AS10" i="30"/>
  <c r="AL10" i="30"/>
  <c r="AU10" i="30" s="1"/>
  <c r="AS3" i="30"/>
  <c r="AL3" i="30"/>
  <c r="AU3" i="30" s="1"/>
  <c r="AS48" i="30"/>
  <c r="AL48" i="30"/>
  <c r="AU48" i="30" s="1"/>
  <c r="AJ86" i="38"/>
  <c r="AK86" i="38"/>
  <c r="AT86" i="38" s="1"/>
  <c r="AJ82" i="38"/>
  <c r="AK82" i="38"/>
  <c r="AT82" i="38" s="1"/>
  <c r="AJ76" i="38"/>
  <c r="AK76" i="38"/>
  <c r="AT76" i="38" s="1"/>
  <c r="AJ70" i="38"/>
  <c r="AK70" i="38"/>
  <c r="AT70" i="38" s="1"/>
  <c r="AJ64" i="38"/>
  <c r="AK64" i="38"/>
  <c r="AT64" i="38" s="1"/>
  <c r="AJ58" i="38"/>
  <c r="AK58" i="38"/>
  <c r="AT58" i="38" s="1"/>
  <c r="AJ52" i="38"/>
  <c r="AK52" i="38"/>
  <c r="AT52" i="38" s="1"/>
  <c r="AJ46" i="38"/>
  <c r="AK46" i="38"/>
  <c r="AT46" i="38" s="1"/>
  <c r="AJ40" i="38"/>
  <c r="AK40" i="38"/>
  <c r="AT40" i="38" s="1"/>
  <c r="AJ34" i="38"/>
  <c r="AK34" i="38"/>
  <c r="AT34" i="38" s="1"/>
  <c r="AJ28" i="38"/>
  <c r="AK28" i="38"/>
  <c r="AT28" i="38" s="1"/>
  <c r="AJ22" i="38"/>
  <c r="AK22" i="38"/>
  <c r="AT22" i="38" s="1"/>
  <c r="AJ16" i="38"/>
  <c r="AK16" i="38"/>
  <c r="AT16" i="38" s="1"/>
  <c r="AJ10" i="38"/>
  <c r="AK10" i="38"/>
  <c r="AT10" i="38" s="1"/>
  <c r="AS22" i="30"/>
  <c r="AL22" i="30"/>
  <c r="AU22" i="30" s="1"/>
  <c r="AS76" i="30"/>
  <c r="AL76" i="30"/>
  <c r="AU76" i="30" s="1"/>
  <c r="AG89" i="46"/>
  <c r="AP89" i="46" s="1"/>
  <c r="AP91" i="46" s="1"/>
  <c r="AF89" i="46"/>
  <c r="AO89" i="46" s="1"/>
  <c r="AO91" i="46" s="1"/>
  <c r="AE89" i="46"/>
  <c r="AX89" i="46"/>
  <c r="S89" i="46" s="1"/>
  <c r="AC89" i="46" s="1"/>
  <c r="AJ87" i="82"/>
  <c r="AK87" i="82"/>
  <c r="AT87" i="82" s="1"/>
  <c r="AJ83" i="82"/>
  <c r="AK83" i="82"/>
  <c r="AT83" i="82" s="1"/>
  <c r="AJ77" i="82"/>
  <c r="AK77" i="82"/>
  <c r="AT77" i="82" s="1"/>
  <c r="AJ71" i="82"/>
  <c r="AK71" i="82"/>
  <c r="AT71" i="82" s="1"/>
  <c r="AJ65" i="82"/>
  <c r="AK65" i="82"/>
  <c r="AT65" i="82" s="1"/>
  <c r="AJ59" i="82"/>
  <c r="AK59" i="82"/>
  <c r="AT59" i="82" s="1"/>
  <c r="AJ53" i="82"/>
  <c r="AK53" i="82"/>
  <c r="AT53" i="82" s="1"/>
  <c r="AJ47" i="82"/>
  <c r="AK47" i="82"/>
  <c r="AT47" i="82" s="1"/>
  <c r="AX40" i="82"/>
  <c r="S40" i="82" s="1"/>
  <c r="AC40" i="82" s="1"/>
  <c r="AB41" i="82" s="1"/>
  <c r="AX34" i="82"/>
  <c r="S34" i="82" s="1"/>
  <c r="AC34" i="82" s="1"/>
  <c r="AB35" i="82" s="1"/>
  <c r="AX28" i="82"/>
  <c r="S28" i="82" s="1"/>
  <c r="AC28" i="82" s="1"/>
  <c r="AB29" i="82" s="1"/>
  <c r="AX22" i="82"/>
  <c r="S22" i="82" s="1"/>
  <c r="AC22" i="82" s="1"/>
  <c r="AB23" i="82" s="1"/>
  <c r="AX16" i="82"/>
  <c r="S16" i="82" s="1"/>
  <c r="AC16" i="82" s="1"/>
  <c r="AB17" i="82" s="1"/>
  <c r="AX10" i="82"/>
  <c r="S10" i="82" s="1"/>
  <c r="AC10" i="82" s="1"/>
  <c r="AB11" i="82" s="1"/>
  <c r="AX4" i="82"/>
  <c r="S4" i="82" s="1"/>
  <c r="AC4" i="82" s="1"/>
  <c r="AB5" i="82" s="1"/>
  <c r="AS42" i="30"/>
  <c r="AL42" i="30"/>
  <c r="AU42" i="30" s="1"/>
  <c r="AI89" i="41"/>
  <c r="AN89" i="41"/>
  <c r="AJ85" i="46"/>
  <c r="AK85" i="46"/>
  <c r="AT85" i="46" s="1"/>
  <c r="AK81" i="46"/>
  <c r="AT81" i="46" s="1"/>
  <c r="AJ81" i="46"/>
  <c r="AK75" i="46"/>
  <c r="AT75" i="46" s="1"/>
  <c r="AJ75" i="46"/>
  <c r="AK69" i="46"/>
  <c r="AT69" i="46" s="1"/>
  <c r="AJ69" i="46"/>
  <c r="AK63" i="46"/>
  <c r="AT63" i="46" s="1"/>
  <c r="AJ63" i="46"/>
  <c r="AK57" i="46"/>
  <c r="AT57" i="46" s="1"/>
  <c r="AJ57" i="46"/>
  <c r="AK51" i="46"/>
  <c r="AT51" i="46" s="1"/>
  <c r="AJ51" i="46"/>
  <c r="AK45" i="46"/>
  <c r="AT45" i="46" s="1"/>
  <c r="AJ45" i="46"/>
  <c r="AK39" i="46"/>
  <c r="AT39" i="46" s="1"/>
  <c r="AJ39" i="46"/>
  <c r="AK33" i="46"/>
  <c r="AT33" i="46" s="1"/>
  <c r="AJ33" i="46"/>
  <c r="AK27" i="46"/>
  <c r="AT27" i="46" s="1"/>
  <c r="AJ27" i="46"/>
  <c r="AJ21" i="46"/>
  <c r="AK21" i="46"/>
  <c r="AT21" i="46" s="1"/>
  <c r="AK15" i="46"/>
  <c r="AT15" i="46" s="1"/>
  <c r="AJ15" i="46"/>
  <c r="AJ9" i="46"/>
  <c r="AK9" i="46"/>
  <c r="AT9" i="46" s="1"/>
  <c r="AB4" i="46"/>
  <c r="AJ3" i="46"/>
  <c r="AR85" i="74"/>
  <c r="AJ13" i="30"/>
  <c r="AS31" i="30"/>
  <c r="AL31" i="30"/>
  <c r="AU31" i="30" s="1"/>
  <c r="AS49" i="30"/>
  <c r="AL49" i="30"/>
  <c r="AU49" i="30" s="1"/>
  <c r="AS67" i="30"/>
  <c r="AL67" i="30"/>
  <c r="AU67" i="30" s="1"/>
  <c r="AJ71" i="86"/>
  <c r="AK71" i="86"/>
  <c r="AT71" i="86" s="1"/>
  <c r="AJ41" i="86"/>
  <c r="AK41" i="86"/>
  <c r="AT41" i="86" s="1"/>
  <c r="AX80" i="86"/>
  <c r="S80" i="86" s="1"/>
  <c r="AC80" i="86" s="1"/>
  <c r="AB81" i="86" s="1"/>
  <c r="AX50" i="86"/>
  <c r="S50" i="86" s="1"/>
  <c r="AC50" i="86" s="1"/>
  <c r="AB51" i="86" s="1"/>
  <c r="AX26" i="86"/>
  <c r="S26" i="86" s="1"/>
  <c r="AC26" i="86" s="1"/>
  <c r="AB27" i="86" s="1"/>
  <c r="AX20" i="86"/>
  <c r="S20" i="86" s="1"/>
  <c r="AC20" i="86" s="1"/>
  <c r="AB21" i="86" s="1"/>
  <c r="AX8" i="86"/>
  <c r="S8" i="86" s="1"/>
  <c r="AC8" i="86" s="1"/>
  <c r="AB9" i="86" s="1"/>
  <c r="AX3" i="86"/>
  <c r="S3" i="86" s="1"/>
  <c r="AC3" i="86" s="1"/>
  <c r="AF88" i="34"/>
  <c r="AO88" i="34" s="1"/>
  <c r="AE88" i="34"/>
  <c r="W89" i="34"/>
  <c r="AG88" i="34"/>
  <c r="AP88" i="34" s="1"/>
  <c r="AN86" i="29"/>
  <c r="AI86" i="29"/>
  <c r="AX84" i="26"/>
  <c r="S84" i="26" s="1"/>
  <c r="AC84" i="26" s="1"/>
  <c r="AB85" i="26" s="1"/>
  <c r="AX80" i="26"/>
  <c r="S80" i="26" s="1"/>
  <c r="AC80" i="26" s="1"/>
  <c r="AB81" i="26" s="1"/>
  <c r="AX74" i="26"/>
  <c r="S74" i="26" s="1"/>
  <c r="AC74" i="26" s="1"/>
  <c r="AB75" i="26" s="1"/>
  <c r="AX68" i="26"/>
  <c r="S68" i="26" s="1"/>
  <c r="AC68" i="26" s="1"/>
  <c r="AB69" i="26" s="1"/>
  <c r="AX62" i="26"/>
  <c r="S62" i="26" s="1"/>
  <c r="AC62" i="26" s="1"/>
  <c r="AB63" i="26" s="1"/>
  <c r="AX56" i="26"/>
  <c r="S56" i="26" s="1"/>
  <c r="AC56" i="26" s="1"/>
  <c r="AB57" i="26" s="1"/>
  <c r="AX50" i="26"/>
  <c r="S50" i="26" s="1"/>
  <c r="AC50" i="26" s="1"/>
  <c r="AB51" i="26" s="1"/>
  <c r="AX44" i="26"/>
  <c r="S44" i="26" s="1"/>
  <c r="AC44" i="26" s="1"/>
  <c r="AB45" i="26" s="1"/>
  <c r="AX38" i="26"/>
  <c r="S38" i="26" s="1"/>
  <c r="AC38" i="26" s="1"/>
  <c r="AB39" i="26" s="1"/>
  <c r="AX32" i="26"/>
  <c r="S32" i="26" s="1"/>
  <c r="AC32" i="26" s="1"/>
  <c r="AB33" i="26" s="1"/>
  <c r="AX26" i="26"/>
  <c r="S26" i="26" s="1"/>
  <c r="AC26" i="26" s="1"/>
  <c r="AB27" i="26" s="1"/>
  <c r="AX20" i="26"/>
  <c r="S20" i="26" s="1"/>
  <c r="AC20" i="26" s="1"/>
  <c r="AB21" i="26" s="1"/>
  <c r="AX14" i="26"/>
  <c r="S14" i="26" s="1"/>
  <c r="AC14" i="26" s="1"/>
  <c r="AB15" i="26" s="1"/>
  <c r="AX8" i="26"/>
  <c r="S8" i="26" s="1"/>
  <c r="AC8" i="26" s="1"/>
  <c r="AB9" i="26" s="1"/>
  <c r="AX3" i="26"/>
  <c r="S3" i="26" s="1"/>
  <c r="AC3" i="26" s="1"/>
  <c r="AS34" i="30"/>
  <c r="AL34" i="30"/>
  <c r="AU34" i="30" s="1"/>
  <c r="AJ4" i="30"/>
  <c r="AK4" i="30"/>
  <c r="AT4" i="30" s="1"/>
  <c r="AT91" i="30" s="1"/>
  <c r="AS21" i="30"/>
  <c r="AL21" i="30"/>
  <c r="AU21" i="30" s="1"/>
  <c r="AS39" i="30"/>
  <c r="AL39" i="30"/>
  <c r="AU39" i="30" s="1"/>
  <c r="AS57" i="30"/>
  <c r="AL57" i="30"/>
  <c r="AU57" i="30" s="1"/>
  <c r="AS75" i="30"/>
  <c r="AL75" i="30"/>
  <c r="AU75" i="30" s="1"/>
  <c r="AS70" i="30"/>
  <c r="AL70" i="30"/>
  <c r="AU70" i="30" s="1"/>
  <c r="AJ87" i="38"/>
  <c r="AK87" i="38"/>
  <c r="AT87" i="38" s="1"/>
  <c r="AJ81" i="38"/>
  <c r="AK81" i="38"/>
  <c r="AT81" i="38" s="1"/>
  <c r="AJ75" i="38"/>
  <c r="AK75" i="38"/>
  <c r="AT75" i="38" s="1"/>
  <c r="AJ69" i="38"/>
  <c r="AK69" i="38"/>
  <c r="AT69" i="38" s="1"/>
  <c r="AJ63" i="38"/>
  <c r="AK63" i="38"/>
  <c r="AT63" i="38" s="1"/>
  <c r="AJ57" i="38"/>
  <c r="AK57" i="38"/>
  <c r="AT57" i="38" s="1"/>
  <c r="AJ51" i="38"/>
  <c r="AK51" i="38"/>
  <c r="AT51" i="38" s="1"/>
  <c r="AJ45" i="38"/>
  <c r="AK45" i="38"/>
  <c r="AT45" i="38" s="1"/>
  <c r="AJ39" i="38"/>
  <c r="AK39" i="38"/>
  <c r="AT39" i="38" s="1"/>
  <c r="AJ33" i="38"/>
  <c r="AK33" i="38"/>
  <c r="AT33" i="38" s="1"/>
  <c r="AJ27" i="38"/>
  <c r="AK27" i="38"/>
  <c r="AT27" i="38" s="1"/>
  <c r="AJ21" i="38"/>
  <c r="AK21" i="38"/>
  <c r="AT21" i="38" s="1"/>
  <c r="AJ15" i="38"/>
  <c r="AK15" i="38"/>
  <c r="AT15" i="38" s="1"/>
  <c r="AJ9" i="38"/>
  <c r="AK9" i="38"/>
  <c r="AT9" i="38" s="1"/>
  <c r="AJ3" i="38"/>
  <c r="AB4" i="38"/>
  <c r="AS66" i="30"/>
  <c r="AL66" i="30"/>
  <c r="AU66" i="30" s="1"/>
  <c r="AS11" i="30"/>
  <c r="AL11" i="30"/>
  <c r="AU11" i="30" s="1"/>
  <c r="AS29" i="30"/>
  <c r="AL29" i="30"/>
  <c r="AU29" i="30" s="1"/>
  <c r="AS47" i="30"/>
  <c r="AL47" i="30"/>
  <c r="AU47" i="30" s="1"/>
  <c r="AS65" i="30"/>
  <c r="AL65" i="30"/>
  <c r="AU65" i="30" s="1"/>
  <c r="AS83" i="30"/>
  <c r="AL83" i="30"/>
  <c r="AU83" i="30" s="1"/>
  <c r="AJ89" i="82"/>
  <c r="AS89" i="82" s="1"/>
  <c r="AK89" i="82"/>
  <c r="AT89" i="82" s="1"/>
  <c r="AJ82" i="82"/>
  <c r="AK82" i="82"/>
  <c r="AT82" i="82" s="1"/>
  <c r="AK76" i="82"/>
  <c r="AT76" i="82" s="1"/>
  <c r="AJ76" i="82"/>
  <c r="AJ70" i="82"/>
  <c r="AK70" i="82"/>
  <c r="AT70" i="82" s="1"/>
  <c r="AJ64" i="82"/>
  <c r="AK64" i="82"/>
  <c r="AT64" i="82" s="1"/>
  <c r="AK58" i="82"/>
  <c r="AT58" i="82" s="1"/>
  <c r="AJ58" i="82"/>
  <c r="AJ52" i="82"/>
  <c r="AK52" i="82"/>
  <c r="AT52" i="82" s="1"/>
  <c r="AJ46" i="82"/>
  <c r="AK46" i="82"/>
  <c r="AT46" i="82" s="1"/>
  <c r="AK40" i="82"/>
  <c r="AT40" i="82" s="1"/>
  <c r="AK34" i="82"/>
  <c r="AT34" i="82" s="1"/>
  <c r="AJ28" i="82"/>
  <c r="AK28" i="82"/>
  <c r="AT28" i="82" s="1"/>
  <c r="AK22" i="82"/>
  <c r="AT22" i="82" s="1"/>
  <c r="AJ22" i="82"/>
  <c r="AJ16" i="82"/>
  <c r="AK16" i="82"/>
  <c r="AT16" i="82" s="1"/>
  <c r="AJ10" i="82"/>
  <c r="AK10" i="82"/>
  <c r="AT10" i="82" s="1"/>
  <c r="AI90" i="81"/>
  <c r="AN90" i="81"/>
  <c r="AI89" i="86"/>
  <c r="AN89" i="86"/>
  <c r="AN91" i="86" s="1"/>
  <c r="AJ86" i="46"/>
  <c r="AK86" i="46"/>
  <c r="AT86" i="46" s="1"/>
  <c r="AJ80" i="46"/>
  <c r="AK80" i="46"/>
  <c r="AT80" i="46" s="1"/>
  <c r="AJ74" i="46"/>
  <c r="AK74" i="46"/>
  <c r="AT74" i="46" s="1"/>
  <c r="AJ68" i="46"/>
  <c r="AK68" i="46"/>
  <c r="AT68" i="46" s="1"/>
  <c r="AJ62" i="46"/>
  <c r="AK62" i="46"/>
  <c r="AT62" i="46" s="1"/>
  <c r="AJ56" i="46"/>
  <c r="AK56" i="46"/>
  <c r="AT56" i="46" s="1"/>
  <c r="AJ50" i="46"/>
  <c r="AK50" i="46"/>
  <c r="AT50" i="46" s="1"/>
  <c r="AJ44" i="46"/>
  <c r="AK44" i="46"/>
  <c r="AT44" i="46" s="1"/>
  <c r="AJ38" i="46"/>
  <c r="AK38" i="46"/>
  <c r="AT38" i="46" s="1"/>
  <c r="AJ32" i="46"/>
  <c r="AK32" i="46"/>
  <c r="AT32" i="46" s="1"/>
  <c r="AJ26" i="46"/>
  <c r="AK26" i="46"/>
  <c r="AT26" i="46" s="1"/>
  <c r="AJ20" i="46"/>
  <c r="AK20" i="46"/>
  <c r="AT20" i="46" s="1"/>
  <c r="AJ14" i="46"/>
  <c r="AK14" i="46"/>
  <c r="AT14" i="46" s="1"/>
  <c r="AJ8" i="46"/>
  <c r="AK8" i="46"/>
  <c r="AT8" i="46" s="1"/>
  <c r="AS86" i="30"/>
  <c r="AL86" i="30"/>
  <c r="AU86" i="30" s="1"/>
  <c r="AS12" i="30"/>
  <c r="AL12" i="30"/>
  <c r="AU12" i="30" s="1"/>
  <c r="AJ65" i="86"/>
  <c r="AK65" i="86"/>
  <c r="AT65" i="86" s="1"/>
  <c r="AJ29" i="86"/>
  <c r="AK29" i="86"/>
  <c r="AT29" i="86" s="1"/>
  <c r="AJ71" i="26"/>
  <c r="AK71" i="26"/>
  <c r="AT71" i="26" s="1"/>
  <c r="AX86" i="86"/>
  <c r="S86" i="86" s="1"/>
  <c r="AC86" i="86" s="1"/>
  <c r="AB87" i="86" s="1"/>
  <c r="AX74" i="86"/>
  <c r="S74" i="86" s="1"/>
  <c r="AC74" i="86" s="1"/>
  <c r="AB75" i="86" s="1"/>
  <c r="AX56" i="86"/>
  <c r="S56" i="86" s="1"/>
  <c r="AC56" i="86" s="1"/>
  <c r="AB57" i="86" s="1"/>
  <c r="AX32" i="86"/>
  <c r="S32" i="86" s="1"/>
  <c r="AC32" i="86" s="1"/>
  <c r="AB33" i="86" s="1"/>
  <c r="AX14" i="86"/>
  <c r="S14" i="86" s="1"/>
  <c r="AC14" i="86" s="1"/>
  <c r="AB15" i="86" s="1"/>
  <c r="AH87" i="45"/>
  <c r="AQ87" i="45" s="1"/>
  <c r="AX87" i="86"/>
  <c r="S87" i="86" s="1"/>
  <c r="AC87" i="86" s="1"/>
  <c r="AB88" i="86" s="1"/>
  <c r="AX79" i="86"/>
  <c r="S79" i="86" s="1"/>
  <c r="AC79" i="86" s="1"/>
  <c r="AB80" i="86" s="1"/>
  <c r="AX73" i="86"/>
  <c r="S73" i="86" s="1"/>
  <c r="AC73" i="86" s="1"/>
  <c r="AB74" i="86" s="1"/>
  <c r="AX67" i="86"/>
  <c r="S67" i="86" s="1"/>
  <c r="AC67" i="86" s="1"/>
  <c r="AB68" i="86" s="1"/>
  <c r="AX61" i="86"/>
  <c r="S61" i="86" s="1"/>
  <c r="AC61" i="86" s="1"/>
  <c r="AB62" i="86" s="1"/>
  <c r="AX55" i="86"/>
  <c r="S55" i="86" s="1"/>
  <c r="AC55" i="86" s="1"/>
  <c r="AB56" i="86" s="1"/>
  <c r="AX49" i="86"/>
  <c r="S49" i="86" s="1"/>
  <c r="AC49" i="86" s="1"/>
  <c r="AB50" i="86" s="1"/>
  <c r="AX43" i="86"/>
  <c r="S43" i="86" s="1"/>
  <c r="AC43" i="86" s="1"/>
  <c r="AB44" i="86" s="1"/>
  <c r="AX37" i="86"/>
  <c r="S37" i="86" s="1"/>
  <c r="AC37" i="86" s="1"/>
  <c r="AB38" i="86" s="1"/>
  <c r="AX31" i="86"/>
  <c r="S31" i="86" s="1"/>
  <c r="AC31" i="86" s="1"/>
  <c r="AB32" i="86" s="1"/>
  <c r="AX25" i="86"/>
  <c r="S25" i="86" s="1"/>
  <c r="AC25" i="86" s="1"/>
  <c r="AB26" i="86" s="1"/>
  <c r="AX19" i="86"/>
  <c r="S19" i="86" s="1"/>
  <c r="AC19" i="86" s="1"/>
  <c r="AB20" i="86" s="1"/>
  <c r="AX13" i="86"/>
  <c r="S13" i="86" s="1"/>
  <c r="AC13" i="86" s="1"/>
  <c r="AB14" i="86" s="1"/>
  <c r="AX7" i="86"/>
  <c r="S7" i="86" s="1"/>
  <c r="AC7" i="86" s="1"/>
  <c r="AB8" i="86" s="1"/>
  <c r="AG90" i="73"/>
  <c r="AP90" i="73" s="1"/>
  <c r="AF90" i="73"/>
  <c r="AO90" i="73" s="1"/>
  <c r="AE90" i="73"/>
  <c r="W91" i="73"/>
  <c r="AS26" i="30"/>
  <c r="AL26" i="30"/>
  <c r="AU26" i="30" s="1"/>
  <c r="AS44" i="30"/>
  <c r="AL44" i="30"/>
  <c r="AU44" i="30" s="1"/>
  <c r="AS62" i="30"/>
  <c r="AL62" i="30"/>
  <c r="AU62" i="30" s="1"/>
  <c r="AS80" i="30"/>
  <c r="AL80" i="30"/>
  <c r="AU80" i="30" s="1"/>
  <c r="AX85" i="26"/>
  <c r="S85" i="26" s="1"/>
  <c r="AC85" i="26" s="1"/>
  <c r="AB86" i="26" s="1"/>
  <c r="AX79" i="26"/>
  <c r="S79" i="26" s="1"/>
  <c r="AC79" i="26" s="1"/>
  <c r="AB80" i="26" s="1"/>
  <c r="AX73" i="26"/>
  <c r="S73" i="26" s="1"/>
  <c r="AC73" i="26" s="1"/>
  <c r="AB74" i="26" s="1"/>
  <c r="AX67" i="26"/>
  <c r="S67" i="26" s="1"/>
  <c r="AC67" i="26" s="1"/>
  <c r="AB68" i="26" s="1"/>
  <c r="AX61" i="26"/>
  <c r="S61" i="26" s="1"/>
  <c r="AC61" i="26" s="1"/>
  <c r="AB62" i="26" s="1"/>
  <c r="AX55" i="26"/>
  <c r="S55" i="26" s="1"/>
  <c r="AC55" i="26" s="1"/>
  <c r="AB56" i="26" s="1"/>
  <c r="AX49" i="26"/>
  <c r="S49" i="26" s="1"/>
  <c r="AC49" i="26" s="1"/>
  <c r="AB50" i="26" s="1"/>
  <c r="AX43" i="26"/>
  <c r="S43" i="26" s="1"/>
  <c r="AC43" i="26" s="1"/>
  <c r="AB44" i="26" s="1"/>
  <c r="AX37" i="26"/>
  <c r="S37" i="26" s="1"/>
  <c r="AC37" i="26" s="1"/>
  <c r="AB38" i="26" s="1"/>
  <c r="AX31" i="26"/>
  <c r="S31" i="26" s="1"/>
  <c r="AC31" i="26" s="1"/>
  <c r="AB32" i="26" s="1"/>
  <c r="AX25" i="26"/>
  <c r="S25" i="26" s="1"/>
  <c r="AC25" i="26" s="1"/>
  <c r="AB26" i="26" s="1"/>
  <c r="AX19" i="26"/>
  <c r="S19" i="26" s="1"/>
  <c r="AC19" i="26" s="1"/>
  <c r="AB20" i="26" s="1"/>
  <c r="AX13" i="26"/>
  <c r="S13" i="26" s="1"/>
  <c r="AC13" i="26" s="1"/>
  <c r="AB14" i="26" s="1"/>
  <c r="AX7" i="26"/>
  <c r="S7" i="26" s="1"/>
  <c r="AC7" i="26" s="1"/>
  <c r="AB8" i="26" s="1"/>
  <c r="AS18" i="30"/>
  <c r="AL18" i="30"/>
  <c r="AU18" i="30" s="1"/>
  <c r="AH86" i="74"/>
  <c r="AQ86" i="74" s="1"/>
  <c r="AS9" i="30"/>
  <c r="AL9" i="30"/>
  <c r="AU9" i="30" s="1"/>
  <c r="AS84" i="30"/>
  <c r="AL84" i="30"/>
  <c r="AU84" i="30" s="1"/>
  <c r="AJ85" i="38"/>
  <c r="AK85" i="38"/>
  <c r="AT85" i="38" s="1"/>
  <c r="AJ80" i="38"/>
  <c r="AK80" i="38"/>
  <c r="AT80" i="38" s="1"/>
  <c r="AJ74" i="38"/>
  <c r="AK74" i="38"/>
  <c r="AT74" i="38" s="1"/>
  <c r="AJ68" i="38"/>
  <c r="AK68" i="38"/>
  <c r="AT68" i="38" s="1"/>
  <c r="AJ62" i="38"/>
  <c r="AK62" i="38"/>
  <c r="AT62" i="38" s="1"/>
  <c r="AJ56" i="38"/>
  <c r="AK56" i="38"/>
  <c r="AT56" i="38" s="1"/>
  <c r="AJ50" i="38"/>
  <c r="AK50" i="38"/>
  <c r="AT50" i="38" s="1"/>
  <c r="AX43" i="38"/>
  <c r="S43" i="38" s="1"/>
  <c r="AC43" i="38" s="1"/>
  <c r="AB44" i="38" s="1"/>
  <c r="AX37" i="38"/>
  <c r="S37" i="38" s="1"/>
  <c r="AC37" i="38" s="1"/>
  <c r="AB38" i="38" s="1"/>
  <c r="AX31" i="38"/>
  <c r="S31" i="38" s="1"/>
  <c r="AC31" i="38" s="1"/>
  <c r="AB32" i="38" s="1"/>
  <c r="AX25" i="38"/>
  <c r="S25" i="38" s="1"/>
  <c r="AC25" i="38" s="1"/>
  <c r="AB26" i="38" s="1"/>
  <c r="AX19" i="38"/>
  <c r="S19" i="38" s="1"/>
  <c r="AC19" i="38" s="1"/>
  <c r="AB20" i="38" s="1"/>
  <c r="AX13" i="38"/>
  <c r="S13" i="38" s="1"/>
  <c r="AC13" i="38" s="1"/>
  <c r="AB14" i="38" s="1"/>
  <c r="AX7" i="38"/>
  <c r="S7" i="38" s="1"/>
  <c r="AC7" i="38" s="1"/>
  <c r="AB8" i="38" s="1"/>
  <c r="AS40" i="30"/>
  <c r="AL40" i="30"/>
  <c r="AU40" i="30" s="1"/>
  <c r="AS85" i="30"/>
  <c r="AL85" i="30"/>
  <c r="AU85" i="30" s="1"/>
  <c r="AS88" i="30"/>
  <c r="AL88" i="30"/>
  <c r="AU88" i="30" s="1"/>
  <c r="AX84" i="82"/>
  <c r="S84" i="82" s="1"/>
  <c r="AC84" i="82" s="1"/>
  <c r="AB85" i="82" s="1"/>
  <c r="AX80" i="82"/>
  <c r="S80" i="82" s="1"/>
  <c r="AC80" i="82" s="1"/>
  <c r="AB81" i="82" s="1"/>
  <c r="AX74" i="82"/>
  <c r="S74" i="82" s="1"/>
  <c r="AC74" i="82" s="1"/>
  <c r="AB75" i="82" s="1"/>
  <c r="AX68" i="82"/>
  <c r="S68" i="82" s="1"/>
  <c r="AC68" i="82" s="1"/>
  <c r="AB69" i="82" s="1"/>
  <c r="AX62" i="82"/>
  <c r="S62" i="82" s="1"/>
  <c r="AC62" i="82" s="1"/>
  <c r="AB63" i="82" s="1"/>
  <c r="AX56" i="82"/>
  <c r="S56" i="82" s="1"/>
  <c r="AC56" i="82" s="1"/>
  <c r="AB57" i="82" s="1"/>
  <c r="AX50" i="82"/>
  <c r="S50" i="82" s="1"/>
  <c r="AC50" i="82" s="1"/>
  <c r="AB51" i="82" s="1"/>
  <c r="AX44" i="82"/>
  <c r="S44" i="82" s="1"/>
  <c r="AC44" i="82" s="1"/>
  <c r="AB45" i="82" s="1"/>
  <c r="AX38" i="82"/>
  <c r="S38" i="82" s="1"/>
  <c r="AC38" i="82" s="1"/>
  <c r="AB39" i="82" s="1"/>
  <c r="AX32" i="82"/>
  <c r="S32" i="82" s="1"/>
  <c r="AC32" i="82" s="1"/>
  <c r="AB33" i="82" s="1"/>
  <c r="AX26" i="82"/>
  <c r="S26" i="82" s="1"/>
  <c r="AC26" i="82" s="1"/>
  <c r="AB27" i="82" s="1"/>
  <c r="AX20" i="82"/>
  <c r="S20" i="82" s="1"/>
  <c r="AC20" i="82" s="1"/>
  <c r="AB21" i="82" s="1"/>
  <c r="AX14" i="82"/>
  <c r="S14" i="82" s="1"/>
  <c r="AC14" i="82" s="1"/>
  <c r="AB15" i="82" s="1"/>
  <c r="AX8" i="82"/>
  <c r="S8" i="82" s="1"/>
  <c r="AC8" i="82" s="1"/>
  <c r="AB9" i="82" s="1"/>
  <c r="AX3" i="82"/>
  <c r="S3" i="82" s="1"/>
  <c r="AC3" i="82" s="1"/>
  <c r="AS72" i="30"/>
  <c r="AL72" i="30"/>
  <c r="AU72" i="30" s="1"/>
  <c r="AR91" i="77"/>
  <c r="AS30" i="30"/>
  <c r="AL30" i="30"/>
  <c r="AU30" i="30" s="1"/>
  <c r="AH92" i="77"/>
  <c r="AQ92" i="77" s="1"/>
  <c r="AJ89" i="46"/>
  <c r="AS89" i="46" s="1"/>
  <c r="AK89" i="46"/>
  <c r="AT89" i="46" s="1"/>
  <c r="AJ79" i="46"/>
  <c r="AK79" i="46"/>
  <c r="AT79" i="46" s="1"/>
  <c r="AJ73" i="46"/>
  <c r="AK73" i="46"/>
  <c r="AT73" i="46" s="1"/>
  <c r="AJ67" i="46"/>
  <c r="AK67" i="46"/>
  <c r="AT67" i="46" s="1"/>
  <c r="AJ61" i="46"/>
  <c r="AK61" i="46"/>
  <c r="AT61" i="46" s="1"/>
  <c r="AJ55" i="46"/>
  <c r="AK55" i="46"/>
  <c r="AT55" i="46" s="1"/>
  <c r="AJ49" i="46"/>
  <c r="AK49" i="46"/>
  <c r="AT49" i="46" s="1"/>
  <c r="AJ43" i="46"/>
  <c r="AK43" i="46"/>
  <c r="AT43" i="46" s="1"/>
  <c r="AJ37" i="46"/>
  <c r="AK37" i="46"/>
  <c r="AT37" i="46" s="1"/>
  <c r="AJ31" i="46"/>
  <c r="AK31" i="46"/>
  <c r="AT31" i="46" s="1"/>
  <c r="AJ25" i="46"/>
  <c r="AK25" i="46"/>
  <c r="AT25" i="46" s="1"/>
  <c r="AJ19" i="46"/>
  <c r="AK19" i="46"/>
  <c r="AT19" i="46" s="1"/>
  <c r="AX12" i="46"/>
  <c r="S12" i="46" s="1"/>
  <c r="AC12" i="46" s="1"/>
  <c r="AB13" i="46" s="1"/>
  <c r="AS19" i="30"/>
  <c r="AL19" i="30"/>
  <c r="AU19" i="30" s="1"/>
  <c r="AS37" i="30"/>
  <c r="AL37" i="30"/>
  <c r="AU37" i="30" s="1"/>
  <c r="AS55" i="30"/>
  <c r="AL55" i="30"/>
  <c r="AU55" i="30" s="1"/>
  <c r="AS73" i="30"/>
  <c r="AL73" i="30"/>
  <c r="AU73" i="30" s="1"/>
  <c r="AN89" i="26"/>
  <c r="AN91" i="26" s="1"/>
  <c r="AI89" i="26"/>
  <c r="X90" i="25"/>
  <c r="Y90" i="25"/>
  <c r="AJ47" i="86"/>
  <c r="AK47" i="86"/>
  <c r="AT47" i="86" s="1"/>
  <c r="AJ23" i="86"/>
  <c r="AK23" i="86"/>
  <c r="AT23" i="86" s="1"/>
  <c r="AJ77" i="26"/>
  <c r="AK77" i="26"/>
  <c r="AT77" i="26" s="1"/>
  <c r="AX62" i="86"/>
  <c r="S62" i="86" s="1"/>
  <c r="AC62" i="86" s="1"/>
  <c r="AB63" i="86" s="1"/>
  <c r="AX44" i="86"/>
  <c r="S44" i="86" s="1"/>
  <c r="AC44" i="86" s="1"/>
  <c r="AB45" i="86" s="1"/>
  <c r="AX85" i="86"/>
  <c r="S85" i="86" s="1"/>
  <c r="AC85" i="86" s="1"/>
  <c r="AB86" i="86" s="1"/>
  <c r="AX72" i="86"/>
  <c r="S72" i="86" s="1"/>
  <c r="AC72" i="86" s="1"/>
  <c r="AB73" i="86" s="1"/>
  <c r="AX66" i="86"/>
  <c r="S66" i="86" s="1"/>
  <c r="AC66" i="86" s="1"/>
  <c r="AB67" i="86" s="1"/>
  <c r="AX60" i="86"/>
  <c r="S60" i="86" s="1"/>
  <c r="AC60" i="86" s="1"/>
  <c r="AB61" i="86" s="1"/>
  <c r="AX54" i="86"/>
  <c r="S54" i="86" s="1"/>
  <c r="AC54" i="86" s="1"/>
  <c r="AB55" i="86" s="1"/>
  <c r="AX48" i="86"/>
  <c r="S48" i="86" s="1"/>
  <c r="AC48" i="86" s="1"/>
  <c r="AB49" i="86" s="1"/>
  <c r="AX42" i="86"/>
  <c r="S42" i="86" s="1"/>
  <c r="AC42" i="86" s="1"/>
  <c r="AB43" i="86" s="1"/>
  <c r="AX36" i="86"/>
  <c r="S36" i="86" s="1"/>
  <c r="AC36" i="86" s="1"/>
  <c r="AB37" i="86" s="1"/>
  <c r="AX30" i="86"/>
  <c r="S30" i="86" s="1"/>
  <c r="AC30" i="86" s="1"/>
  <c r="AB31" i="86" s="1"/>
  <c r="AX24" i="86"/>
  <c r="S24" i="86" s="1"/>
  <c r="AC24" i="86" s="1"/>
  <c r="AB25" i="86" s="1"/>
  <c r="AX18" i="86"/>
  <c r="S18" i="86" s="1"/>
  <c r="AC18" i="86" s="1"/>
  <c r="AB19" i="86" s="1"/>
  <c r="AX12" i="86"/>
  <c r="S12" i="86" s="1"/>
  <c r="AC12" i="86" s="1"/>
  <c r="AB13" i="86" s="1"/>
  <c r="AX88" i="26"/>
  <c r="S88" i="26" s="1"/>
  <c r="AC88" i="26" s="1"/>
  <c r="AB89" i="26" s="1"/>
  <c r="AX78" i="26"/>
  <c r="S78" i="26" s="1"/>
  <c r="AC78" i="26" s="1"/>
  <c r="AB79" i="26" s="1"/>
  <c r="AX72" i="26"/>
  <c r="S72" i="26" s="1"/>
  <c r="AC72" i="26" s="1"/>
  <c r="AB73" i="26" s="1"/>
  <c r="AX66" i="26"/>
  <c r="S66" i="26" s="1"/>
  <c r="AC66" i="26" s="1"/>
  <c r="AB67" i="26" s="1"/>
  <c r="AX60" i="26"/>
  <c r="S60" i="26" s="1"/>
  <c r="AC60" i="26" s="1"/>
  <c r="AB61" i="26" s="1"/>
  <c r="AX54" i="26"/>
  <c r="S54" i="26" s="1"/>
  <c r="AC54" i="26" s="1"/>
  <c r="AB55" i="26" s="1"/>
  <c r="AX48" i="26"/>
  <c r="S48" i="26" s="1"/>
  <c r="AC48" i="26" s="1"/>
  <c r="AB49" i="26" s="1"/>
  <c r="AX42" i="26"/>
  <c r="S42" i="26" s="1"/>
  <c r="AC42" i="26" s="1"/>
  <c r="AB43" i="26" s="1"/>
  <c r="AX36" i="26"/>
  <c r="S36" i="26" s="1"/>
  <c r="AC36" i="26" s="1"/>
  <c r="AB37" i="26" s="1"/>
  <c r="AX30" i="26"/>
  <c r="S30" i="26" s="1"/>
  <c r="AC30" i="26" s="1"/>
  <c r="AB31" i="26" s="1"/>
  <c r="AX24" i="26"/>
  <c r="S24" i="26" s="1"/>
  <c r="AC24" i="26" s="1"/>
  <c r="AB25" i="26" s="1"/>
  <c r="AX18" i="26"/>
  <c r="S18" i="26" s="1"/>
  <c r="AC18" i="26" s="1"/>
  <c r="AB19" i="26" s="1"/>
  <c r="AX12" i="26"/>
  <c r="S12" i="26" s="1"/>
  <c r="AC12" i="26" s="1"/>
  <c r="AB13" i="26" s="1"/>
  <c r="AS46" i="30"/>
  <c r="AL46" i="30"/>
  <c r="AU46" i="30" s="1"/>
  <c r="AS27" i="30"/>
  <c r="AL27" i="30"/>
  <c r="AU27" i="30" s="1"/>
  <c r="AS45" i="30"/>
  <c r="AL45" i="30"/>
  <c r="AU45" i="30" s="1"/>
  <c r="AS63" i="30"/>
  <c r="AL63" i="30"/>
  <c r="AU63" i="30" s="1"/>
  <c r="AS87" i="30"/>
  <c r="AL87" i="30"/>
  <c r="AU87" i="30" s="1"/>
  <c r="AS28" i="30"/>
  <c r="AL28" i="30"/>
  <c r="AU28" i="30" s="1"/>
  <c r="AG88" i="90"/>
  <c r="AP88" i="90" s="1"/>
  <c r="AF88" i="90"/>
  <c r="AO88" i="90" s="1"/>
  <c r="AE88" i="90"/>
  <c r="W89" i="90"/>
  <c r="AJ88" i="38"/>
  <c r="AK88" i="38"/>
  <c r="AT88" i="38" s="1"/>
  <c r="AJ79" i="38"/>
  <c r="AK79" i="38"/>
  <c r="AT79" i="38" s="1"/>
  <c r="AJ73" i="38"/>
  <c r="AK73" i="38"/>
  <c r="AT73" i="38" s="1"/>
  <c r="AJ67" i="38"/>
  <c r="AK67" i="38"/>
  <c r="AT67" i="38" s="1"/>
  <c r="AJ61" i="38"/>
  <c r="AK61" i="38"/>
  <c r="AT61" i="38" s="1"/>
  <c r="AJ55" i="38"/>
  <c r="AK55" i="38"/>
  <c r="AT55" i="38" s="1"/>
  <c r="AJ49" i="38"/>
  <c r="AK49" i="38"/>
  <c r="AT49" i="38" s="1"/>
  <c r="AK43" i="38"/>
  <c r="AT43" i="38" s="1"/>
  <c r="AJ37" i="38"/>
  <c r="AK37" i="38"/>
  <c r="AT37" i="38" s="1"/>
  <c r="AJ31" i="38"/>
  <c r="AK31" i="38"/>
  <c r="AT31" i="38" s="1"/>
  <c r="AX24" i="38"/>
  <c r="S24" i="38" s="1"/>
  <c r="AC24" i="38" s="1"/>
  <c r="AB25" i="38" s="1"/>
  <c r="AX18" i="38"/>
  <c r="S18" i="38" s="1"/>
  <c r="AC18" i="38" s="1"/>
  <c r="AB19" i="38" s="1"/>
  <c r="AX12" i="38"/>
  <c r="S12" i="38" s="1"/>
  <c r="AC12" i="38" s="1"/>
  <c r="AB13" i="38" s="1"/>
  <c r="AS5" i="30"/>
  <c r="AL5" i="30"/>
  <c r="AU5" i="30" s="1"/>
  <c r="AR88" i="78"/>
  <c r="AF85" i="94"/>
  <c r="AO85" i="94" s="1"/>
  <c r="AE85" i="94"/>
  <c r="AG85" i="94"/>
  <c r="AP85" i="94" s="1"/>
  <c r="W86" i="94"/>
  <c r="AS17" i="30"/>
  <c r="AL17" i="30"/>
  <c r="AU17" i="30" s="1"/>
  <c r="AS35" i="30"/>
  <c r="AL35" i="30"/>
  <c r="AU35" i="30" s="1"/>
  <c r="AS53" i="30"/>
  <c r="AL53" i="30"/>
  <c r="AU53" i="30" s="1"/>
  <c r="AS71" i="30"/>
  <c r="AL71" i="30"/>
  <c r="AU71" i="30" s="1"/>
  <c r="AJ88" i="82"/>
  <c r="AK88" i="82"/>
  <c r="AT88" i="82" s="1"/>
  <c r="AJ80" i="82"/>
  <c r="AK80" i="82"/>
  <c r="AT80" i="82" s="1"/>
  <c r="AJ74" i="82"/>
  <c r="AK74" i="82"/>
  <c r="AT74" i="82" s="1"/>
  <c r="AJ68" i="82"/>
  <c r="AK68" i="82"/>
  <c r="AT68" i="82" s="1"/>
  <c r="AX61" i="82"/>
  <c r="S61" i="82" s="1"/>
  <c r="AC61" i="82" s="1"/>
  <c r="AB62" i="82" s="1"/>
  <c r="AX55" i="82"/>
  <c r="S55" i="82" s="1"/>
  <c r="AC55" i="82" s="1"/>
  <c r="AB56" i="82" s="1"/>
  <c r="AX49" i="82"/>
  <c r="S49" i="82" s="1"/>
  <c r="AC49" i="82" s="1"/>
  <c r="AB50" i="82" s="1"/>
  <c r="AX43" i="82"/>
  <c r="S43" i="82" s="1"/>
  <c r="AC43" i="82" s="1"/>
  <c r="AB44" i="82" s="1"/>
  <c r="AX37" i="82"/>
  <c r="S37" i="82" s="1"/>
  <c r="AC37" i="82" s="1"/>
  <c r="AB38" i="82" s="1"/>
  <c r="AX31" i="82"/>
  <c r="S31" i="82" s="1"/>
  <c r="AC31" i="82" s="1"/>
  <c r="AB32" i="82" s="1"/>
  <c r="AX25" i="82"/>
  <c r="S25" i="82" s="1"/>
  <c r="AC25" i="82" s="1"/>
  <c r="AB26" i="82" s="1"/>
  <c r="AX19" i="82"/>
  <c r="S19" i="82" s="1"/>
  <c r="AC19" i="82" s="1"/>
  <c r="AB20" i="82" s="1"/>
  <c r="AX13" i="82"/>
  <c r="S13" i="82" s="1"/>
  <c r="AC13" i="82" s="1"/>
  <c r="AB14" i="82" s="1"/>
  <c r="AK84" i="46"/>
  <c r="AT84" i="46" s="1"/>
  <c r="AJ84" i="46"/>
  <c r="AK78" i="46"/>
  <c r="AT78" i="46" s="1"/>
  <c r="AJ78" i="46"/>
  <c r="AK72" i="46"/>
  <c r="AT72" i="46" s="1"/>
  <c r="AJ72" i="46"/>
  <c r="AK66" i="46"/>
  <c r="AT66" i="46" s="1"/>
  <c r="AJ66" i="46"/>
  <c r="AK60" i="46"/>
  <c r="AT60" i="46" s="1"/>
  <c r="AJ60" i="46"/>
  <c r="AK54" i="46"/>
  <c r="AT54" i="46" s="1"/>
  <c r="AJ54" i="46"/>
  <c r="AK48" i="46"/>
  <c r="AT48" i="46" s="1"/>
  <c r="AJ48" i="46"/>
  <c r="AK42" i="46"/>
  <c r="AT42" i="46" s="1"/>
  <c r="AJ42" i="46"/>
  <c r="AK36" i="46"/>
  <c r="AT36" i="46" s="1"/>
  <c r="AJ36" i="46"/>
  <c r="AK30" i="46"/>
  <c r="AT30" i="46" s="1"/>
  <c r="AJ30" i="46"/>
  <c r="AK24" i="46"/>
  <c r="AT24" i="46" s="1"/>
  <c r="AJ24" i="46"/>
  <c r="AK18" i="46"/>
  <c r="AT18" i="46" s="1"/>
  <c r="AJ18" i="46"/>
  <c r="AJ12" i="46"/>
  <c r="AK12" i="46"/>
  <c r="AT12" i="46" s="1"/>
  <c r="AK6" i="46"/>
  <c r="AT6" i="46" s="1"/>
  <c r="AJ6" i="46"/>
  <c r="AN89" i="25"/>
  <c r="AI89" i="25"/>
  <c r="AS60" i="30"/>
  <c r="AL60" i="30"/>
  <c r="AU60" i="30" s="1"/>
  <c r="AN89" i="82"/>
  <c r="AN91" i="82" s="1"/>
  <c r="AI89" i="82"/>
  <c r="AX8" i="78" l="1"/>
  <c r="S8" i="78" s="1"/>
  <c r="AC8" i="78" s="1"/>
  <c r="AB9" i="78" s="1"/>
  <c r="AJ7" i="46"/>
  <c r="AX36" i="78"/>
  <c r="S36" i="78" s="1"/>
  <c r="AC36" i="78" s="1"/>
  <c r="AB37" i="78" s="1"/>
  <c r="AX29" i="78"/>
  <c r="S29" i="78" s="1"/>
  <c r="AC29" i="78" s="1"/>
  <c r="AB30" i="78" s="1"/>
  <c r="AX22" i="78"/>
  <c r="S22" i="78" s="1"/>
  <c r="AC22" i="78" s="1"/>
  <c r="AB23" i="78" s="1"/>
  <c r="AJ43" i="38"/>
  <c r="AX34" i="78"/>
  <c r="S34" i="78" s="1"/>
  <c r="AC34" i="78" s="1"/>
  <c r="AB35" i="78" s="1"/>
  <c r="AX27" i="78"/>
  <c r="S27" i="78" s="1"/>
  <c r="AC27" i="78" s="1"/>
  <c r="AB28" i="78" s="1"/>
  <c r="AX18" i="78"/>
  <c r="S18" i="78" s="1"/>
  <c r="AC18" i="78" s="1"/>
  <c r="AB19" i="78" s="1"/>
  <c r="AX14" i="78"/>
  <c r="S14" i="78" s="1"/>
  <c r="AC14" i="78" s="1"/>
  <c r="AB15" i="78" s="1"/>
  <c r="Z91" i="81"/>
  <c r="AJ40" i="82"/>
  <c r="AX21" i="78"/>
  <c r="S21" i="78" s="1"/>
  <c r="AC21" i="78" s="1"/>
  <c r="AB22" i="78" s="1"/>
  <c r="AX13" i="78"/>
  <c r="S13" i="78" s="1"/>
  <c r="AC13" i="78" s="1"/>
  <c r="AB14" i="78" s="1"/>
  <c r="Z87" i="29"/>
  <c r="W88" i="29" s="1"/>
  <c r="AX32" i="78"/>
  <c r="S32" i="78" s="1"/>
  <c r="AC32" i="78" s="1"/>
  <c r="AB33" i="78" s="1"/>
  <c r="AX26" i="78"/>
  <c r="S26" i="78" s="1"/>
  <c r="AC26" i="78" s="1"/>
  <c r="AB27" i="78" s="1"/>
  <c r="AX20" i="78"/>
  <c r="S20" i="78" s="1"/>
  <c r="AC20" i="78" s="1"/>
  <c r="AB21" i="78" s="1"/>
  <c r="AX12" i="78"/>
  <c r="S12" i="78" s="1"/>
  <c r="AC12" i="78" s="1"/>
  <c r="AB13" i="78" s="1"/>
  <c r="AG87" i="29"/>
  <c r="AP87" i="29" s="1"/>
  <c r="AE87" i="29"/>
  <c r="AF87" i="29"/>
  <c r="AO87" i="29" s="1"/>
  <c r="AK6" i="78"/>
  <c r="AT6" i="78" s="1"/>
  <c r="AG90" i="85"/>
  <c r="AP90" i="85" s="1"/>
  <c r="AF90" i="85"/>
  <c r="AO90" i="85" s="1"/>
  <c r="AE90" i="85"/>
  <c r="W91" i="85"/>
  <c r="AE90" i="41"/>
  <c r="W91" i="41"/>
  <c r="AF90" i="41"/>
  <c r="AO90" i="41" s="1"/>
  <c r="AG90" i="41"/>
  <c r="AP90" i="41" s="1"/>
  <c r="AE91" i="81"/>
  <c r="W92" i="81"/>
  <c r="AG91" i="81"/>
  <c r="AP91" i="81" s="1"/>
  <c r="AF91" i="81"/>
  <c r="AO91" i="81" s="1"/>
  <c r="AK25" i="26"/>
  <c r="AT25" i="26" s="1"/>
  <c r="AJ25" i="26"/>
  <c r="AJ14" i="82"/>
  <c r="AK14" i="82"/>
  <c r="AT14" i="82" s="1"/>
  <c r="AJ56" i="82"/>
  <c r="AK56" i="82"/>
  <c r="AT56" i="82" s="1"/>
  <c r="AJ32" i="82"/>
  <c r="AK32" i="82"/>
  <c r="AT32" i="82" s="1"/>
  <c r="X89" i="90"/>
  <c r="Y89" i="90"/>
  <c r="AK19" i="26"/>
  <c r="AT19" i="26" s="1"/>
  <c r="AJ19" i="26"/>
  <c r="AK55" i="26"/>
  <c r="AT55" i="26" s="1"/>
  <c r="AJ55" i="26"/>
  <c r="AJ13" i="86"/>
  <c r="AK13" i="86"/>
  <c r="AT13" i="86" s="1"/>
  <c r="AJ49" i="86"/>
  <c r="AK49" i="86"/>
  <c r="AT49" i="86" s="1"/>
  <c r="AJ45" i="86"/>
  <c r="AK45" i="86"/>
  <c r="AT45" i="86" s="1"/>
  <c r="AK21" i="82"/>
  <c r="AT21" i="82" s="1"/>
  <c r="AJ21" i="82"/>
  <c r="AJ57" i="82"/>
  <c r="AK57" i="82"/>
  <c r="AT57" i="82" s="1"/>
  <c r="AJ8" i="38"/>
  <c r="AK8" i="38"/>
  <c r="AT8" i="38" s="1"/>
  <c r="AJ44" i="38"/>
  <c r="AK44" i="38"/>
  <c r="AT44" i="38" s="1"/>
  <c r="AS62" i="38"/>
  <c r="AL62" i="38"/>
  <c r="AU62" i="38" s="1"/>
  <c r="AS80" i="38"/>
  <c r="AL80" i="38"/>
  <c r="AU80" i="38" s="1"/>
  <c r="AJ32" i="26"/>
  <c r="AK32" i="26"/>
  <c r="AT32" i="26" s="1"/>
  <c r="AJ68" i="26"/>
  <c r="AK68" i="26"/>
  <c r="AT68" i="26" s="1"/>
  <c r="AJ14" i="86"/>
  <c r="AK14" i="86"/>
  <c r="AT14" i="86" s="1"/>
  <c r="AJ50" i="86"/>
  <c r="AK50" i="86"/>
  <c r="AT50" i="86" s="1"/>
  <c r="AJ88" i="86"/>
  <c r="AK88" i="86"/>
  <c r="AT88" i="86" s="1"/>
  <c r="AJ15" i="86"/>
  <c r="AK15" i="86"/>
  <c r="AT15" i="86" s="1"/>
  <c r="AS71" i="26"/>
  <c r="AL71" i="26"/>
  <c r="AU71" i="26" s="1"/>
  <c r="AS14" i="46"/>
  <c r="AL14" i="46"/>
  <c r="AU14" i="46" s="1"/>
  <c r="AS32" i="46"/>
  <c r="AL32" i="46"/>
  <c r="AU32" i="46" s="1"/>
  <c r="AS50" i="46"/>
  <c r="AL50" i="46"/>
  <c r="AU50" i="46" s="1"/>
  <c r="AS68" i="46"/>
  <c r="AL68" i="46"/>
  <c r="AU68" i="46" s="1"/>
  <c r="AS86" i="46"/>
  <c r="AL86" i="46"/>
  <c r="AU86" i="46" s="1"/>
  <c r="AS10" i="82"/>
  <c r="AL10" i="82"/>
  <c r="AU10" i="82" s="1"/>
  <c r="AS28" i="82"/>
  <c r="AL28" i="82"/>
  <c r="AU28" i="82" s="1"/>
  <c r="AS46" i="82"/>
  <c r="AL46" i="82"/>
  <c r="AU46" i="82" s="1"/>
  <c r="AS64" i="82"/>
  <c r="AL64" i="82"/>
  <c r="AU64" i="82" s="1"/>
  <c r="AS82" i="82"/>
  <c r="AL82" i="82"/>
  <c r="AU82" i="82" s="1"/>
  <c r="AS9" i="38"/>
  <c r="AL9" i="38"/>
  <c r="AU9" i="38" s="1"/>
  <c r="AS27" i="38"/>
  <c r="AL27" i="38"/>
  <c r="AU27" i="38" s="1"/>
  <c r="AS45" i="38"/>
  <c r="AL45" i="38"/>
  <c r="AU45" i="38" s="1"/>
  <c r="AS63" i="38"/>
  <c r="AL63" i="38"/>
  <c r="AU63" i="38" s="1"/>
  <c r="AS81" i="38"/>
  <c r="AL81" i="38"/>
  <c r="AU81" i="38" s="1"/>
  <c r="AJ9" i="26"/>
  <c r="AK9" i="26"/>
  <c r="AT9" i="26" s="1"/>
  <c r="AK45" i="26"/>
  <c r="AT45" i="26" s="1"/>
  <c r="AJ45" i="26"/>
  <c r="AK81" i="26"/>
  <c r="AT81" i="26" s="1"/>
  <c r="AJ81" i="26"/>
  <c r="X89" i="34"/>
  <c r="Y89" i="34"/>
  <c r="AJ27" i="86"/>
  <c r="AK27" i="86"/>
  <c r="AT27" i="86" s="1"/>
  <c r="AS71" i="86"/>
  <c r="AL71" i="86"/>
  <c r="AU71" i="86" s="1"/>
  <c r="AS27" i="46"/>
  <c r="AL27" i="46"/>
  <c r="AU27" i="46" s="1"/>
  <c r="AS45" i="46"/>
  <c r="AL45" i="46"/>
  <c r="AU45" i="46" s="1"/>
  <c r="AS63" i="46"/>
  <c r="AL63" i="46"/>
  <c r="AU63" i="46" s="1"/>
  <c r="AS81" i="46"/>
  <c r="AL81" i="46"/>
  <c r="AU81" i="46" s="1"/>
  <c r="AJ29" i="82"/>
  <c r="AK29" i="82"/>
  <c r="AT29" i="82" s="1"/>
  <c r="AS53" i="82"/>
  <c r="AL53" i="82"/>
  <c r="AU53" i="82" s="1"/>
  <c r="AS71" i="82"/>
  <c r="AL71" i="82"/>
  <c r="AU71" i="82" s="1"/>
  <c r="AS87" i="82"/>
  <c r="AL87" i="82"/>
  <c r="AU87" i="82" s="1"/>
  <c r="AS16" i="38"/>
  <c r="AL16" i="38"/>
  <c r="AU16" i="38" s="1"/>
  <c r="AS34" i="38"/>
  <c r="AL34" i="38"/>
  <c r="AU34" i="38" s="1"/>
  <c r="AS52" i="38"/>
  <c r="AL52" i="38"/>
  <c r="AU52" i="38" s="1"/>
  <c r="AS70" i="38"/>
  <c r="AL70" i="38"/>
  <c r="AU70" i="38" s="1"/>
  <c r="AS86" i="38"/>
  <c r="AL86" i="38"/>
  <c r="AU86" i="38" s="1"/>
  <c r="AK34" i="26"/>
  <c r="AT34" i="26" s="1"/>
  <c r="AJ34" i="26"/>
  <c r="AK70" i="26"/>
  <c r="AT70" i="26" s="1"/>
  <c r="AJ70" i="26"/>
  <c r="AH87" i="29"/>
  <c r="AQ87" i="29" s="1"/>
  <c r="AJ22" i="86"/>
  <c r="AK22" i="86"/>
  <c r="AT22" i="86" s="1"/>
  <c r="AJ58" i="86"/>
  <c r="AK58" i="86"/>
  <c r="AT58" i="86" s="1"/>
  <c r="AJ86" i="78"/>
  <c r="AK86" i="78"/>
  <c r="AT86" i="78" s="1"/>
  <c r="AJ83" i="78"/>
  <c r="AK83" i="78"/>
  <c r="AT83" i="78" s="1"/>
  <c r="AJ77" i="78"/>
  <c r="AK77" i="78"/>
  <c r="AT77" i="78" s="1"/>
  <c r="AJ71" i="78"/>
  <c r="AK71" i="78"/>
  <c r="AT71" i="78" s="1"/>
  <c r="AJ65" i="78"/>
  <c r="AK65" i="78"/>
  <c r="AT65" i="78" s="1"/>
  <c r="AJ59" i="78"/>
  <c r="AK59" i="78"/>
  <c r="AT59" i="78" s="1"/>
  <c r="AJ53" i="78"/>
  <c r="AK53" i="78"/>
  <c r="AT53" i="78" s="1"/>
  <c r="AJ47" i="78"/>
  <c r="AK47" i="78"/>
  <c r="AT47" i="78" s="1"/>
  <c r="AJ41" i="78"/>
  <c r="AK41" i="78"/>
  <c r="AT41" i="78" s="1"/>
  <c r="AJ35" i="78"/>
  <c r="AK35" i="78"/>
  <c r="AT35" i="78" s="1"/>
  <c r="AJ29" i="78"/>
  <c r="AK29" i="78"/>
  <c r="AT29" i="78" s="1"/>
  <c r="AJ23" i="78"/>
  <c r="AK23" i="78"/>
  <c r="AT23" i="78" s="1"/>
  <c r="AX16" i="78"/>
  <c r="S16" i="78" s="1"/>
  <c r="AC16" i="78" s="1"/>
  <c r="AB17" i="78" s="1"/>
  <c r="AX10" i="78"/>
  <c r="S10" i="78" s="1"/>
  <c r="AC10" i="78" s="1"/>
  <c r="AB11" i="78" s="1"/>
  <c r="AX3" i="78"/>
  <c r="S3" i="78" s="1"/>
  <c r="AC3" i="78" s="1"/>
  <c r="AS60" i="82"/>
  <c r="AL60" i="82"/>
  <c r="AU60" i="82" s="1"/>
  <c r="AS5" i="38"/>
  <c r="AL5" i="38"/>
  <c r="AU5" i="38" s="1"/>
  <c r="AI89" i="38"/>
  <c r="AN89" i="38"/>
  <c r="AN91" i="38" s="1"/>
  <c r="AS11" i="46"/>
  <c r="AL11" i="46"/>
  <c r="AU11" i="46" s="1"/>
  <c r="AS29" i="46"/>
  <c r="AL29" i="46"/>
  <c r="AU29" i="46" s="1"/>
  <c r="AS47" i="46"/>
  <c r="AL47" i="46"/>
  <c r="AU47" i="46" s="1"/>
  <c r="AS65" i="46"/>
  <c r="AL65" i="46"/>
  <c r="AU65" i="46" s="1"/>
  <c r="AS83" i="46"/>
  <c r="AL83" i="46"/>
  <c r="AU83" i="46" s="1"/>
  <c r="AH90" i="41"/>
  <c r="AQ90" i="41" s="1"/>
  <c r="AH89" i="33"/>
  <c r="AQ89" i="33" s="1"/>
  <c r="AJ25" i="82"/>
  <c r="AK25" i="82"/>
  <c r="AT25" i="82" s="1"/>
  <c r="AJ61" i="82"/>
  <c r="AK61" i="82"/>
  <c r="AT61" i="82" s="1"/>
  <c r="AJ24" i="38"/>
  <c r="AK24" i="38"/>
  <c r="AT24" i="38" s="1"/>
  <c r="AK36" i="26"/>
  <c r="AT36" i="26" s="1"/>
  <c r="AJ36" i="26"/>
  <c r="AK72" i="26"/>
  <c r="AT72" i="26" s="1"/>
  <c r="AJ72" i="26"/>
  <c r="AJ12" i="86"/>
  <c r="AK12" i="86"/>
  <c r="AT12" i="86" s="1"/>
  <c r="AK48" i="86"/>
  <c r="AT48" i="86" s="1"/>
  <c r="AJ48" i="86"/>
  <c r="AK84" i="86"/>
  <c r="AT84" i="86" s="1"/>
  <c r="AJ84" i="86"/>
  <c r="AN92" i="77"/>
  <c r="AI92" i="77"/>
  <c r="AK61" i="26"/>
  <c r="AT61" i="26" s="1"/>
  <c r="AJ61" i="26"/>
  <c r="AS25" i="46"/>
  <c r="AL25" i="46"/>
  <c r="AU25" i="46" s="1"/>
  <c r="AK27" i="82"/>
  <c r="AT27" i="82" s="1"/>
  <c r="AJ27" i="82"/>
  <c r="AK63" i="82"/>
  <c r="AT63" i="82" s="1"/>
  <c r="AJ63" i="82"/>
  <c r="AJ14" i="38"/>
  <c r="AK14" i="38"/>
  <c r="AT14" i="38" s="1"/>
  <c r="AJ38" i="26"/>
  <c r="AK38" i="26"/>
  <c r="AT38" i="26" s="1"/>
  <c r="AJ74" i="26"/>
  <c r="AK74" i="26"/>
  <c r="AT74" i="26" s="1"/>
  <c r="Y91" i="73"/>
  <c r="X91" i="73"/>
  <c r="AJ20" i="86"/>
  <c r="AK20" i="86"/>
  <c r="AT20" i="86" s="1"/>
  <c r="AJ56" i="86"/>
  <c r="AK56" i="86"/>
  <c r="AT56" i="86" s="1"/>
  <c r="AJ33" i="86"/>
  <c r="AK33" i="86"/>
  <c r="AT33" i="86" s="1"/>
  <c r="AK15" i="26"/>
  <c r="AT15" i="26" s="1"/>
  <c r="AJ15" i="26"/>
  <c r="AK51" i="26"/>
  <c r="AT51" i="26" s="1"/>
  <c r="AJ51" i="26"/>
  <c r="AK85" i="26"/>
  <c r="AT85" i="26" s="1"/>
  <c r="AJ85" i="26"/>
  <c r="AI88" i="34"/>
  <c r="AN88" i="34"/>
  <c r="AK51" i="86"/>
  <c r="AT51" i="86" s="1"/>
  <c r="AJ51" i="86"/>
  <c r="AS13" i="30"/>
  <c r="AL13" i="30"/>
  <c r="AU13" i="30" s="1"/>
  <c r="AS9" i="46"/>
  <c r="AL9" i="46"/>
  <c r="AU9" i="46" s="1"/>
  <c r="AJ35" i="82"/>
  <c r="AK35" i="82"/>
  <c r="AT35" i="82" s="1"/>
  <c r="AJ5" i="26"/>
  <c r="AK5" i="26"/>
  <c r="AT5" i="26" s="1"/>
  <c r="AK40" i="26"/>
  <c r="AT40" i="26" s="1"/>
  <c r="AJ40" i="26"/>
  <c r="AK76" i="26"/>
  <c r="AT76" i="26" s="1"/>
  <c r="AJ76" i="26"/>
  <c r="AJ28" i="86"/>
  <c r="AK28" i="86"/>
  <c r="AT28" i="86" s="1"/>
  <c r="AJ64" i="86"/>
  <c r="AK64" i="86"/>
  <c r="AT64" i="86" s="1"/>
  <c r="AK87" i="78"/>
  <c r="AT87" i="78" s="1"/>
  <c r="AJ87" i="78"/>
  <c r="AJ82" i="78"/>
  <c r="AK82" i="78"/>
  <c r="AT82" i="78" s="1"/>
  <c r="AJ76" i="78"/>
  <c r="AK76" i="78"/>
  <c r="AT76" i="78" s="1"/>
  <c r="AJ70" i="78"/>
  <c r="AK70" i="78"/>
  <c r="AT70" i="78" s="1"/>
  <c r="AJ64" i="78"/>
  <c r="AK64" i="78"/>
  <c r="AT64" i="78" s="1"/>
  <c r="AJ58" i="78"/>
  <c r="AK58" i="78"/>
  <c r="AT58" i="78" s="1"/>
  <c r="AJ52" i="78"/>
  <c r="AK52" i="78"/>
  <c r="AT52" i="78" s="1"/>
  <c r="AJ46" i="78"/>
  <c r="AK46" i="78"/>
  <c r="AT46" i="78" s="1"/>
  <c r="AJ40" i="78"/>
  <c r="AK40" i="78"/>
  <c r="AT40" i="78" s="1"/>
  <c r="AJ34" i="78"/>
  <c r="AK34" i="78"/>
  <c r="AT34" i="78" s="1"/>
  <c r="AJ28" i="78"/>
  <c r="AK28" i="78"/>
  <c r="AT28" i="78" s="1"/>
  <c r="AJ22" i="78"/>
  <c r="AK22" i="78"/>
  <c r="AT22" i="78" s="1"/>
  <c r="AJ16" i="78"/>
  <c r="AK16" i="78"/>
  <c r="AT16" i="78" s="1"/>
  <c r="AX9" i="78"/>
  <c r="S9" i="78" s="1"/>
  <c r="AC9" i="78" s="1"/>
  <c r="AB10" i="78" s="1"/>
  <c r="AX4" i="78"/>
  <c r="S4" i="78" s="1"/>
  <c r="AC4" i="78" s="1"/>
  <c r="AB5" i="78" s="1"/>
  <c r="AS47" i="26"/>
  <c r="AL47" i="26"/>
  <c r="AU47" i="26" s="1"/>
  <c r="AS11" i="86"/>
  <c r="AL11" i="86"/>
  <c r="AU11" i="86" s="1"/>
  <c r="AS10" i="46"/>
  <c r="AL10" i="46"/>
  <c r="AU10" i="46" s="1"/>
  <c r="AS28" i="46"/>
  <c r="AL28" i="46"/>
  <c r="AU28" i="46" s="1"/>
  <c r="AS46" i="46"/>
  <c r="AL46" i="46"/>
  <c r="AU46" i="46" s="1"/>
  <c r="AS64" i="46"/>
  <c r="AL64" i="46"/>
  <c r="AU64" i="46" s="1"/>
  <c r="AS82" i="46"/>
  <c r="AL82" i="46"/>
  <c r="AU82" i="46" s="1"/>
  <c r="AS48" i="82"/>
  <c r="AL48" i="82"/>
  <c r="AU48" i="82" s="1"/>
  <c r="AS66" i="82"/>
  <c r="AL66" i="82"/>
  <c r="AU66" i="82" s="1"/>
  <c r="AS23" i="38"/>
  <c r="AL23" i="38"/>
  <c r="AU23" i="38" s="1"/>
  <c r="AS41" i="38"/>
  <c r="AL41" i="38"/>
  <c r="AU41" i="38" s="1"/>
  <c r="AS59" i="38"/>
  <c r="AL59" i="38"/>
  <c r="AU59" i="38" s="1"/>
  <c r="AS77" i="38"/>
  <c r="AL77" i="38"/>
  <c r="AU77" i="38" s="1"/>
  <c r="AS29" i="26"/>
  <c r="AL29" i="26"/>
  <c r="AU29" i="26" s="1"/>
  <c r="AS53" i="26"/>
  <c r="AL53" i="26"/>
  <c r="AU53" i="26" s="1"/>
  <c r="AS77" i="86"/>
  <c r="AL77" i="86"/>
  <c r="AU77" i="86" s="1"/>
  <c r="AS87" i="46"/>
  <c r="AL87" i="46"/>
  <c r="AU87" i="46" s="1"/>
  <c r="AK31" i="82"/>
  <c r="AT31" i="82" s="1"/>
  <c r="AJ31" i="82"/>
  <c r="AJ67" i="82"/>
  <c r="AK67" i="82"/>
  <c r="AT67" i="82" s="1"/>
  <c r="AJ30" i="38"/>
  <c r="AK30" i="38"/>
  <c r="AT30" i="38" s="1"/>
  <c r="AS48" i="38"/>
  <c r="AL48" i="38"/>
  <c r="AU48" i="38" s="1"/>
  <c r="AS66" i="38"/>
  <c r="AL66" i="38"/>
  <c r="AU66" i="38" s="1"/>
  <c r="AS84" i="38"/>
  <c r="AL84" i="38"/>
  <c r="AU84" i="38" s="1"/>
  <c r="Y87" i="74"/>
  <c r="X87" i="74"/>
  <c r="Z87" i="74" s="1"/>
  <c r="AK6" i="26"/>
  <c r="AT6" i="26" s="1"/>
  <c r="AJ6" i="26"/>
  <c r="AK42" i="26"/>
  <c r="AT42" i="26" s="1"/>
  <c r="AJ42" i="26"/>
  <c r="AK78" i="26"/>
  <c r="AT78" i="26" s="1"/>
  <c r="AJ78" i="26"/>
  <c r="AJ18" i="86"/>
  <c r="AK18" i="86"/>
  <c r="AT18" i="86" s="1"/>
  <c r="AJ54" i="86"/>
  <c r="AK54" i="86"/>
  <c r="AT54" i="86" s="1"/>
  <c r="AJ79" i="86"/>
  <c r="AK79" i="86"/>
  <c r="AT79" i="86" s="1"/>
  <c r="AJ17" i="86"/>
  <c r="AJ8" i="82"/>
  <c r="AJ7" i="86"/>
  <c r="AS48" i="46"/>
  <c r="AL48" i="46"/>
  <c r="AU48" i="46" s="1"/>
  <c r="AS84" i="46"/>
  <c r="AL84" i="46"/>
  <c r="AU84" i="46" s="1"/>
  <c r="AN85" i="94"/>
  <c r="AI85" i="94"/>
  <c r="AJ19" i="86"/>
  <c r="AK19" i="86"/>
  <c r="AT19" i="86" s="1"/>
  <c r="AS43" i="46"/>
  <c r="AL43" i="46"/>
  <c r="AU43" i="46" s="1"/>
  <c r="AJ44" i="82"/>
  <c r="AK44" i="82"/>
  <c r="AT44" i="82" s="1"/>
  <c r="AJ19" i="38"/>
  <c r="AK19" i="38"/>
  <c r="AT19" i="38" s="1"/>
  <c r="AK31" i="26"/>
  <c r="AT31" i="26" s="1"/>
  <c r="AJ31" i="26"/>
  <c r="AK67" i="26"/>
  <c r="AT67" i="26" s="1"/>
  <c r="AJ67" i="26"/>
  <c r="AJ25" i="86"/>
  <c r="AK25" i="86"/>
  <c r="AT25" i="86" s="1"/>
  <c r="AJ61" i="86"/>
  <c r="AK61" i="86"/>
  <c r="AT61" i="86" s="1"/>
  <c r="AJ33" i="82"/>
  <c r="AK33" i="82"/>
  <c r="AT33" i="82" s="1"/>
  <c r="AK69" i="82"/>
  <c r="AT69" i="82" s="1"/>
  <c r="AJ69" i="82"/>
  <c r="AJ20" i="38"/>
  <c r="AK20" i="38"/>
  <c r="AT20" i="38" s="1"/>
  <c r="AS50" i="38"/>
  <c r="AL50" i="38"/>
  <c r="AU50" i="38" s="1"/>
  <c r="AS68" i="38"/>
  <c r="AL68" i="38"/>
  <c r="AU68" i="38" s="1"/>
  <c r="AS85" i="38"/>
  <c r="AL85" i="38"/>
  <c r="AU85" i="38" s="1"/>
  <c r="AK8" i="26"/>
  <c r="AT8" i="26" s="1"/>
  <c r="AJ8" i="26"/>
  <c r="AJ44" i="26"/>
  <c r="AK44" i="26"/>
  <c r="AT44" i="26" s="1"/>
  <c r="AJ80" i="26"/>
  <c r="AK80" i="26"/>
  <c r="AT80" i="26" s="1"/>
  <c r="AN90" i="73"/>
  <c r="AI90" i="73"/>
  <c r="AJ26" i="86"/>
  <c r="AK26" i="86"/>
  <c r="AT26" i="86" s="1"/>
  <c r="AJ62" i="86"/>
  <c r="AK62" i="86"/>
  <c r="AT62" i="86" s="1"/>
  <c r="AK57" i="86"/>
  <c r="AT57" i="86" s="1"/>
  <c r="AJ57" i="86"/>
  <c r="AS29" i="86"/>
  <c r="AL29" i="86"/>
  <c r="AU29" i="86" s="1"/>
  <c r="AS20" i="46"/>
  <c r="AL20" i="46"/>
  <c r="AU20" i="46" s="1"/>
  <c r="AS38" i="46"/>
  <c r="AL38" i="46"/>
  <c r="AU38" i="46" s="1"/>
  <c r="AS56" i="46"/>
  <c r="AL56" i="46"/>
  <c r="AU56" i="46" s="1"/>
  <c r="AS74" i="46"/>
  <c r="AL74" i="46"/>
  <c r="AU74" i="46" s="1"/>
  <c r="AR89" i="86"/>
  <c r="AR91" i="86" s="1"/>
  <c r="AL89" i="86"/>
  <c r="AU89" i="86" s="1"/>
  <c r="AS16" i="82"/>
  <c r="AL16" i="82"/>
  <c r="AU16" i="82" s="1"/>
  <c r="AJ34" i="82"/>
  <c r="AS52" i="82"/>
  <c r="AL52" i="82"/>
  <c r="AU52" i="82" s="1"/>
  <c r="AS70" i="82"/>
  <c r="AL70" i="82"/>
  <c r="AU70" i="82" s="1"/>
  <c r="AS15" i="38"/>
  <c r="AL15" i="38"/>
  <c r="AU15" i="38" s="1"/>
  <c r="AS33" i="38"/>
  <c r="AL33" i="38"/>
  <c r="AU33" i="38" s="1"/>
  <c r="AS51" i="38"/>
  <c r="AL51" i="38"/>
  <c r="AU51" i="38" s="1"/>
  <c r="AS69" i="38"/>
  <c r="AL69" i="38"/>
  <c r="AU69" i="38" s="1"/>
  <c r="AS87" i="38"/>
  <c r="AL87" i="38"/>
  <c r="AU87" i="38" s="1"/>
  <c r="AS4" i="30"/>
  <c r="AL4" i="30"/>
  <c r="AU4" i="30" s="1"/>
  <c r="AK21" i="26"/>
  <c r="AT21" i="26" s="1"/>
  <c r="AJ21" i="26"/>
  <c r="AK57" i="26"/>
  <c r="AT57" i="26" s="1"/>
  <c r="AJ57" i="26"/>
  <c r="AR86" i="29"/>
  <c r="AJ81" i="86"/>
  <c r="AK81" i="86"/>
  <c r="AT81" i="86" s="1"/>
  <c r="AS15" i="46"/>
  <c r="AL15" i="46"/>
  <c r="AU15" i="46" s="1"/>
  <c r="AS33" i="46"/>
  <c r="AL33" i="46"/>
  <c r="AU33" i="46" s="1"/>
  <c r="AS51" i="46"/>
  <c r="AL51" i="46"/>
  <c r="AU51" i="46" s="1"/>
  <c r="AS69" i="46"/>
  <c r="AL69" i="46"/>
  <c r="AU69" i="46" s="1"/>
  <c r="AK5" i="82"/>
  <c r="AT5" i="82" s="1"/>
  <c r="AJ5" i="82"/>
  <c r="AJ41" i="82"/>
  <c r="AK41" i="82"/>
  <c r="AT41" i="82" s="1"/>
  <c r="AS59" i="82"/>
  <c r="AL59" i="82"/>
  <c r="AU59" i="82" s="1"/>
  <c r="AS77" i="82"/>
  <c r="AL77" i="82"/>
  <c r="AU77" i="82" s="1"/>
  <c r="AN89" i="46"/>
  <c r="AN91" i="46" s="1"/>
  <c r="AI89" i="46"/>
  <c r="AS22" i="38"/>
  <c r="AL22" i="38"/>
  <c r="AU22" i="38" s="1"/>
  <c r="AS40" i="38"/>
  <c r="AL40" i="38"/>
  <c r="AU40" i="38" s="1"/>
  <c r="AS58" i="38"/>
  <c r="AL58" i="38"/>
  <c r="AU58" i="38" s="1"/>
  <c r="AS76" i="38"/>
  <c r="AL76" i="38"/>
  <c r="AU76" i="38" s="1"/>
  <c r="AJ10" i="26"/>
  <c r="AK10" i="26"/>
  <c r="AT10" i="26" s="1"/>
  <c r="AK46" i="26"/>
  <c r="AT46" i="26" s="1"/>
  <c r="AJ46" i="26"/>
  <c r="AK82" i="26"/>
  <c r="AT82" i="26" s="1"/>
  <c r="AJ82" i="26"/>
  <c r="AJ34" i="86"/>
  <c r="AK34" i="86"/>
  <c r="AT34" i="86" s="1"/>
  <c r="AJ70" i="86"/>
  <c r="AK70" i="86"/>
  <c r="AT70" i="86" s="1"/>
  <c r="AJ88" i="78"/>
  <c r="AK88" i="78"/>
  <c r="AT88" i="78" s="1"/>
  <c r="AK81" i="78"/>
  <c r="AT81" i="78" s="1"/>
  <c r="AJ81" i="78"/>
  <c r="AK75" i="78"/>
  <c r="AT75" i="78" s="1"/>
  <c r="AJ75" i="78"/>
  <c r="AK69" i="78"/>
  <c r="AT69" i="78" s="1"/>
  <c r="AJ69" i="78"/>
  <c r="AK63" i="78"/>
  <c r="AT63" i="78" s="1"/>
  <c r="AJ63" i="78"/>
  <c r="AK57" i="78"/>
  <c r="AT57" i="78" s="1"/>
  <c r="AJ57" i="78"/>
  <c r="AK51" i="78"/>
  <c r="AT51" i="78" s="1"/>
  <c r="AJ51" i="78"/>
  <c r="AK45" i="78"/>
  <c r="AT45" i="78" s="1"/>
  <c r="AJ45" i="78"/>
  <c r="AK39" i="78"/>
  <c r="AT39" i="78" s="1"/>
  <c r="AJ39" i="78"/>
  <c r="AK33" i="78"/>
  <c r="AT33" i="78" s="1"/>
  <c r="AJ33" i="78"/>
  <c r="AK27" i="78"/>
  <c r="AT27" i="78" s="1"/>
  <c r="AJ27" i="78"/>
  <c r="AK21" i="78"/>
  <c r="AT21" i="78" s="1"/>
  <c r="AJ21" i="78"/>
  <c r="AK15" i="78"/>
  <c r="AT15" i="78" s="1"/>
  <c r="AJ15" i="78"/>
  <c r="AJ9" i="78"/>
  <c r="AK9" i="78"/>
  <c r="AT9" i="78" s="1"/>
  <c r="AS12" i="82"/>
  <c r="AL12" i="82"/>
  <c r="AU12" i="82" s="1"/>
  <c r="AS30" i="82"/>
  <c r="AL30" i="82"/>
  <c r="AU30" i="82" s="1"/>
  <c r="AJ84" i="82"/>
  <c r="AS11" i="38"/>
  <c r="AL11" i="38"/>
  <c r="AU11" i="38" s="1"/>
  <c r="X90" i="93"/>
  <c r="Y90" i="93"/>
  <c r="X85" i="89"/>
  <c r="Y85" i="89"/>
  <c r="AS17" i="46"/>
  <c r="AL17" i="46"/>
  <c r="AU17" i="46" s="1"/>
  <c r="AS35" i="46"/>
  <c r="AL35" i="46"/>
  <c r="AU35" i="46" s="1"/>
  <c r="AS53" i="46"/>
  <c r="AL53" i="46"/>
  <c r="AU53" i="46" s="1"/>
  <c r="AS71" i="46"/>
  <c r="AL71" i="46"/>
  <c r="AU71" i="46" s="1"/>
  <c r="AF89" i="33"/>
  <c r="AO89" i="33" s="1"/>
  <c r="AE89" i="33"/>
  <c r="W90" i="33"/>
  <c r="AG89" i="33"/>
  <c r="AP89" i="33" s="1"/>
  <c r="AJ37" i="82"/>
  <c r="AK37" i="82"/>
  <c r="AT37" i="82" s="1"/>
  <c r="AJ73" i="82"/>
  <c r="AK73" i="82"/>
  <c r="AT73" i="82" s="1"/>
  <c r="AI86" i="74"/>
  <c r="AN86" i="74"/>
  <c r="AK12" i="26"/>
  <c r="AT12" i="26" s="1"/>
  <c r="AJ12" i="26"/>
  <c r="AK48" i="26"/>
  <c r="AT48" i="26" s="1"/>
  <c r="AJ48" i="26"/>
  <c r="AK84" i="26"/>
  <c r="AT84" i="26" s="1"/>
  <c r="AJ84" i="26"/>
  <c r="AJ24" i="86"/>
  <c r="AK24" i="86"/>
  <c r="AT24" i="86" s="1"/>
  <c r="AK60" i="86"/>
  <c r="AT60" i="86" s="1"/>
  <c r="AJ60" i="86"/>
  <c r="AK39" i="86"/>
  <c r="AT39" i="86" s="1"/>
  <c r="AJ39" i="86"/>
  <c r="AS30" i="46"/>
  <c r="AL30" i="46"/>
  <c r="AU30" i="46" s="1"/>
  <c r="AS66" i="46"/>
  <c r="AL66" i="46"/>
  <c r="AU66" i="46" s="1"/>
  <c r="AS68" i="82"/>
  <c r="AL68" i="82"/>
  <c r="AU68" i="82" s="1"/>
  <c r="AS37" i="38"/>
  <c r="AL37" i="38"/>
  <c r="AU37" i="38" s="1"/>
  <c r="AI88" i="90"/>
  <c r="AN88" i="90"/>
  <c r="AJ55" i="86"/>
  <c r="AK55" i="86"/>
  <c r="AT55" i="86" s="1"/>
  <c r="AS47" i="86"/>
  <c r="AL47" i="86"/>
  <c r="AU47" i="86" s="1"/>
  <c r="AS79" i="46"/>
  <c r="AL79" i="46"/>
  <c r="AU79" i="46" s="1"/>
  <c r="AR89" i="25"/>
  <c r="AS36" i="46"/>
  <c r="AL36" i="46"/>
  <c r="AU36" i="46" s="1"/>
  <c r="AS54" i="46"/>
  <c r="AL54" i="46"/>
  <c r="AU54" i="46" s="1"/>
  <c r="AS72" i="46"/>
  <c r="AL72" i="46"/>
  <c r="AU72" i="46" s="1"/>
  <c r="AS74" i="82"/>
  <c r="AL74" i="82"/>
  <c r="AU74" i="82" s="1"/>
  <c r="AJ25" i="38"/>
  <c r="AK25" i="38"/>
  <c r="AT25" i="38" s="1"/>
  <c r="AS43" i="38"/>
  <c r="AL43" i="38"/>
  <c r="AU43" i="38" s="1"/>
  <c r="AS61" i="38"/>
  <c r="AL61" i="38"/>
  <c r="AU61" i="38" s="1"/>
  <c r="AS79" i="38"/>
  <c r="AL79" i="38"/>
  <c r="AU79" i="38" s="1"/>
  <c r="AK37" i="26"/>
  <c r="AT37" i="26" s="1"/>
  <c r="AJ37" i="26"/>
  <c r="AK73" i="26"/>
  <c r="AT73" i="26" s="1"/>
  <c r="AJ73" i="26"/>
  <c r="AJ31" i="86"/>
  <c r="AK31" i="86"/>
  <c r="AT31" i="86" s="1"/>
  <c r="AJ67" i="86"/>
  <c r="AK67" i="86"/>
  <c r="AT67" i="86" s="1"/>
  <c r="AS77" i="26"/>
  <c r="AL77" i="26"/>
  <c r="AU77" i="26" s="1"/>
  <c r="AH90" i="25"/>
  <c r="AQ90" i="25" s="1"/>
  <c r="AJ13" i="46"/>
  <c r="AK13" i="46"/>
  <c r="AT13" i="46" s="1"/>
  <c r="AS31" i="46"/>
  <c r="AL31" i="46"/>
  <c r="AU31" i="46" s="1"/>
  <c r="AS49" i="46"/>
  <c r="AL49" i="46"/>
  <c r="AU49" i="46" s="1"/>
  <c r="AS67" i="46"/>
  <c r="AL67" i="46"/>
  <c r="AU67" i="46" s="1"/>
  <c r="AB4" i="82"/>
  <c r="AJ3" i="82"/>
  <c r="AK39" i="82"/>
  <c r="AT39" i="82" s="1"/>
  <c r="AJ39" i="82"/>
  <c r="AK75" i="82"/>
  <c r="AT75" i="82" s="1"/>
  <c r="AJ75" i="82"/>
  <c r="AJ26" i="38"/>
  <c r="AK26" i="38"/>
  <c r="AT26" i="38" s="1"/>
  <c r="AJ14" i="26"/>
  <c r="AK14" i="26"/>
  <c r="AT14" i="26" s="1"/>
  <c r="AJ50" i="26"/>
  <c r="AK50" i="26"/>
  <c r="AT50" i="26" s="1"/>
  <c r="AJ86" i="26"/>
  <c r="AK86" i="26"/>
  <c r="AT86" i="26" s="1"/>
  <c r="AJ32" i="86"/>
  <c r="AK32" i="86"/>
  <c r="AT32" i="86" s="1"/>
  <c r="AJ68" i="86"/>
  <c r="AK68" i="86"/>
  <c r="AT68" i="86" s="1"/>
  <c r="AK75" i="86"/>
  <c r="AT75" i="86" s="1"/>
  <c r="AJ75" i="86"/>
  <c r="AS22" i="82"/>
  <c r="AL22" i="82"/>
  <c r="AU22" i="82" s="1"/>
  <c r="AS58" i="82"/>
  <c r="AL58" i="82"/>
  <c r="AU58" i="82" s="1"/>
  <c r="AS76" i="82"/>
  <c r="AL76" i="82"/>
  <c r="AU76" i="82" s="1"/>
  <c r="AJ4" i="38"/>
  <c r="AK4" i="38"/>
  <c r="AT4" i="38" s="1"/>
  <c r="AK27" i="26"/>
  <c r="AT27" i="26" s="1"/>
  <c r="AJ27" i="26"/>
  <c r="AK63" i="26"/>
  <c r="AT63" i="26" s="1"/>
  <c r="AJ63" i="26"/>
  <c r="AJ3" i="86"/>
  <c r="AB4" i="86"/>
  <c r="AS85" i="46"/>
  <c r="AL85" i="46"/>
  <c r="AU85" i="46" s="1"/>
  <c r="AJ11" i="82"/>
  <c r="AK11" i="82"/>
  <c r="AT11" i="82" s="1"/>
  <c r="AK16" i="26"/>
  <c r="AT16" i="26" s="1"/>
  <c r="AJ16" i="26"/>
  <c r="AK52" i="26"/>
  <c r="AT52" i="26" s="1"/>
  <c r="AJ52" i="26"/>
  <c r="AK87" i="26"/>
  <c r="AT87" i="26" s="1"/>
  <c r="AJ87" i="26"/>
  <c r="AJ5" i="86"/>
  <c r="AK5" i="86"/>
  <c r="AT5" i="86" s="1"/>
  <c r="AJ40" i="86"/>
  <c r="AK40" i="86"/>
  <c r="AT40" i="86" s="1"/>
  <c r="AJ76" i="86"/>
  <c r="AK76" i="86"/>
  <c r="AT76" i="86" s="1"/>
  <c r="AJ89" i="78"/>
  <c r="AS89" i="78" s="1"/>
  <c r="AK89" i="78"/>
  <c r="AT89" i="78" s="1"/>
  <c r="AJ80" i="78"/>
  <c r="AK80" i="78"/>
  <c r="AT80" i="78" s="1"/>
  <c r="AJ74" i="78"/>
  <c r="AK74" i="78"/>
  <c r="AT74" i="78" s="1"/>
  <c r="AJ68" i="78"/>
  <c r="AK68" i="78"/>
  <c r="AT68" i="78" s="1"/>
  <c r="AJ62" i="78"/>
  <c r="AK62" i="78"/>
  <c r="AT62" i="78" s="1"/>
  <c r="AJ56" i="78"/>
  <c r="AK56" i="78"/>
  <c r="AT56" i="78" s="1"/>
  <c r="AJ50" i="78"/>
  <c r="AK50" i="78"/>
  <c r="AT50" i="78" s="1"/>
  <c r="AJ44" i="78"/>
  <c r="AK44" i="78"/>
  <c r="AT44" i="78" s="1"/>
  <c r="AJ38" i="78"/>
  <c r="AK38" i="78"/>
  <c r="AT38" i="78" s="1"/>
  <c r="AJ32" i="78"/>
  <c r="AK32" i="78"/>
  <c r="AT32" i="78" s="1"/>
  <c r="AJ26" i="78"/>
  <c r="AK26" i="78"/>
  <c r="AT26" i="78" s="1"/>
  <c r="AJ20" i="78"/>
  <c r="AK20" i="78"/>
  <c r="AT20" i="78" s="1"/>
  <c r="AJ14" i="78"/>
  <c r="AK14" i="78"/>
  <c r="AT14" i="78" s="1"/>
  <c r="AX7" i="78"/>
  <c r="S7" i="78" s="1"/>
  <c r="AC7" i="78" s="1"/>
  <c r="AB8" i="78" s="1"/>
  <c r="AS59" i="26"/>
  <c r="AL59" i="26"/>
  <c r="AU59" i="26" s="1"/>
  <c r="AS53" i="86"/>
  <c r="AL53" i="86"/>
  <c r="AU53" i="86" s="1"/>
  <c r="AR89" i="85"/>
  <c r="AS16" i="46"/>
  <c r="AL16" i="46"/>
  <c r="AU16" i="46" s="1"/>
  <c r="AS34" i="46"/>
  <c r="AL34" i="46"/>
  <c r="AU34" i="46" s="1"/>
  <c r="AS52" i="46"/>
  <c r="AL52" i="46"/>
  <c r="AU52" i="46" s="1"/>
  <c r="AS70" i="46"/>
  <c r="AL70" i="46"/>
  <c r="AU70" i="46" s="1"/>
  <c r="AS88" i="46"/>
  <c r="AL88" i="46"/>
  <c r="AU88" i="46" s="1"/>
  <c r="AR88" i="33"/>
  <c r="AS18" i="82"/>
  <c r="AL18" i="82"/>
  <c r="AU18" i="82" s="1"/>
  <c r="AS36" i="82"/>
  <c r="AL36" i="82"/>
  <c r="AU36" i="82" s="1"/>
  <c r="AS54" i="82"/>
  <c r="AL54" i="82"/>
  <c r="AU54" i="82" s="1"/>
  <c r="AS72" i="82"/>
  <c r="AL72" i="82"/>
  <c r="AU72" i="82" s="1"/>
  <c r="AS29" i="38"/>
  <c r="AL29" i="38"/>
  <c r="AU29" i="38" s="1"/>
  <c r="AS47" i="38"/>
  <c r="AL47" i="38"/>
  <c r="AU47" i="38" s="1"/>
  <c r="AS65" i="38"/>
  <c r="AL65" i="38"/>
  <c r="AU65" i="38" s="1"/>
  <c r="AS83" i="38"/>
  <c r="AL83" i="38"/>
  <c r="AU83" i="38" s="1"/>
  <c r="AS11" i="26"/>
  <c r="AL11" i="26"/>
  <c r="AU11" i="26" s="1"/>
  <c r="AS35" i="26"/>
  <c r="AL35" i="26"/>
  <c r="AU35" i="26" s="1"/>
  <c r="AS83" i="26"/>
  <c r="AL83" i="26"/>
  <c r="AU83" i="26" s="1"/>
  <c r="AJ7" i="82"/>
  <c r="AK7" i="82"/>
  <c r="AT7" i="82" s="1"/>
  <c r="AJ43" i="82"/>
  <c r="AK43" i="82"/>
  <c r="AT43" i="82" s="1"/>
  <c r="AJ79" i="82"/>
  <c r="AK79" i="82"/>
  <c r="AT79" i="82" s="1"/>
  <c r="AJ6" i="38"/>
  <c r="AK6" i="38"/>
  <c r="AT6" i="38" s="1"/>
  <c r="AS36" i="38"/>
  <c r="AL36" i="38"/>
  <c r="AU36" i="38" s="1"/>
  <c r="AS54" i="38"/>
  <c r="AL54" i="38"/>
  <c r="AU54" i="38" s="1"/>
  <c r="AS72" i="38"/>
  <c r="AL72" i="38"/>
  <c r="AU72" i="38" s="1"/>
  <c r="AK18" i="26"/>
  <c r="AT18" i="26" s="1"/>
  <c r="AJ18" i="26"/>
  <c r="AK54" i="26"/>
  <c r="AT54" i="26" s="1"/>
  <c r="AJ54" i="26"/>
  <c r="AJ30" i="86"/>
  <c r="AK30" i="86"/>
  <c r="AT30" i="86" s="1"/>
  <c r="AK66" i="86"/>
  <c r="AT66" i="86" s="1"/>
  <c r="AJ66" i="86"/>
  <c r="AK69" i="86"/>
  <c r="AT69" i="86" s="1"/>
  <c r="AJ69" i="86"/>
  <c r="AJ59" i="86"/>
  <c r="AJ7" i="38"/>
  <c r="X88" i="45"/>
  <c r="Y88" i="45"/>
  <c r="AS7" i="46"/>
  <c r="AL7" i="46"/>
  <c r="AU7" i="46" s="1"/>
  <c r="AJ13" i="38"/>
  <c r="AK13" i="38"/>
  <c r="AT13" i="38" s="1"/>
  <c r="AS73" i="38"/>
  <c r="AL73" i="38"/>
  <c r="AU73" i="38" s="1"/>
  <c r="AJ63" i="86"/>
  <c r="AK63" i="86"/>
  <c r="AT63" i="86" s="1"/>
  <c r="AS61" i="46"/>
  <c r="AL61" i="46"/>
  <c r="AU61" i="46" s="1"/>
  <c r="AK43" i="26"/>
  <c r="AT43" i="26" s="1"/>
  <c r="AJ43" i="26"/>
  <c r="AK79" i="26"/>
  <c r="AT79" i="26" s="1"/>
  <c r="AJ79" i="26"/>
  <c r="AJ37" i="86"/>
  <c r="AK37" i="86"/>
  <c r="AT37" i="86" s="1"/>
  <c r="AJ73" i="86"/>
  <c r="AK73" i="86"/>
  <c r="AT73" i="86" s="1"/>
  <c r="Z90" i="25"/>
  <c r="AJ9" i="82"/>
  <c r="AK9" i="82"/>
  <c r="AT9" i="82" s="1"/>
  <c r="AK45" i="82"/>
  <c r="AT45" i="82" s="1"/>
  <c r="AJ45" i="82"/>
  <c r="AK81" i="82"/>
  <c r="AT81" i="82" s="1"/>
  <c r="AJ81" i="82"/>
  <c r="AJ32" i="38"/>
  <c r="AK32" i="38"/>
  <c r="AT32" i="38" s="1"/>
  <c r="AS56" i="38"/>
  <c r="AL56" i="38"/>
  <c r="AU56" i="38" s="1"/>
  <c r="AS74" i="38"/>
  <c r="AL74" i="38"/>
  <c r="AU74" i="38" s="1"/>
  <c r="AJ20" i="26"/>
  <c r="AK20" i="26"/>
  <c r="AT20" i="26" s="1"/>
  <c r="AJ56" i="26"/>
  <c r="AK56" i="26"/>
  <c r="AT56" i="26" s="1"/>
  <c r="AJ38" i="86"/>
  <c r="AK38" i="86"/>
  <c r="AT38" i="86" s="1"/>
  <c r="AJ74" i="86"/>
  <c r="AK74" i="86"/>
  <c r="AT74" i="86" s="1"/>
  <c r="AK87" i="86"/>
  <c r="AT87" i="86" s="1"/>
  <c r="AJ87" i="86"/>
  <c r="AS65" i="86"/>
  <c r="AL65" i="86"/>
  <c r="AU65" i="86" s="1"/>
  <c r="AS8" i="46"/>
  <c r="AL8" i="46"/>
  <c r="AU8" i="46" s="1"/>
  <c r="AS26" i="46"/>
  <c r="AL26" i="46"/>
  <c r="AU26" i="46" s="1"/>
  <c r="AS44" i="46"/>
  <c r="AL44" i="46"/>
  <c r="AU44" i="46" s="1"/>
  <c r="AS62" i="46"/>
  <c r="AL62" i="46"/>
  <c r="AU62" i="46" s="1"/>
  <c r="AS80" i="46"/>
  <c r="AL80" i="46"/>
  <c r="AU80" i="46" s="1"/>
  <c r="AR90" i="81"/>
  <c r="AS40" i="82"/>
  <c r="AL40" i="82"/>
  <c r="AU40" i="82" s="1"/>
  <c r="AS3" i="38"/>
  <c r="AL3" i="38"/>
  <c r="AU3" i="38" s="1"/>
  <c r="AS21" i="38"/>
  <c r="AL21" i="38"/>
  <c r="AU21" i="38" s="1"/>
  <c r="AS39" i="38"/>
  <c r="AL39" i="38"/>
  <c r="AU39" i="38" s="1"/>
  <c r="AS57" i="38"/>
  <c r="AL57" i="38"/>
  <c r="AU57" i="38" s="1"/>
  <c r="AS75" i="38"/>
  <c r="AL75" i="38"/>
  <c r="AU75" i="38" s="1"/>
  <c r="AK33" i="26"/>
  <c r="AT33" i="26" s="1"/>
  <c r="AJ33" i="26"/>
  <c r="AK69" i="26"/>
  <c r="AT69" i="26" s="1"/>
  <c r="AJ69" i="26"/>
  <c r="AJ9" i="86"/>
  <c r="AK9" i="86"/>
  <c r="AT9" i="86" s="1"/>
  <c r="AS41" i="86"/>
  <c r="AL41" i="86"/>
  <c r="AU41" i="86" s="1"/>
  <c r="AS3" i="46"/>
  <c r="AL3" i="46"/>
  <c r="AU3" i="46" s="1"/>
  <c r="AS39" i="46"/>
  <c r="AL39" i="46"/>
  <c r="AU39" i="46" s="1"/>
  <c r="AS57" i="46"/>
  <c r="AL57" i="46"/>
  <c r="AU57" i="46" s="1"/>
  <c r="AS75" i="46"/>
  <c r="AL75" i="46"/>
  <c r="AU75" i="46" s="1"/>
  <c r="AJ17" i="82"/>
  <c r="AK17" i="82"/>
  <c r="AT17" i="82" s="1"/>
  <c r="AS47" i="82"/>
  <c r="AL47" i="82"/>
  <c r="AU47" i="82" s="1"/>
  <c r="AS65" i="82"/>
  <c r="AL65" i="82"/>
  <c r="AU65" i="82" s="1"/>
  <c r="AS83" i="82"/>
  <c r="AL83" i="82"/>
  <c r="AU83" i="82" s="1"/>
  <c r="AS10" i="38"/>
  <c r="AL10" i="38"/>
  <c r="AU10" i="38" s="1"/>
  <c r="AS28" i="38"/>
  <c r="AL28" i="38"/>
  <c r="AU28" i="38" s="1"/>
  <c r="AS46" i="38"/>
  <c r="AL46" i="38"/>
  <c r="AU46" i="38" s="1"/>
  <c r="AS64" i="38"/>
  <c r="AL64" i="38"/>
  <c r="AU64" i="38" s="1"/>
  <c r="AS82" i="38"/>
  <c r="AL82" i="38"/>
  <c r="AU82" i="38" s="1"/>
  <c r="AK22" i="26"/>
  <c r="AT22" i="26" s="1"/>
  <c r="AJ22" i="26"/>
  <c r="AK58" i="26"/>
  <c r="AT58" i="26" s="1"/>
  <c r="AJ58" i="26"/>
  <c r="AJ10" i="86"/>
  <c r="AK10" i="86"/>
  <c r="AT10" i="86" s="1"/>
  <c r="AJ46" i="86"/>
  <c r="AK46" i="86"/>
  <c r="AT46" i="86" s="1"/>
  <c r="AJ82" i="86"/>
  <c r="AK82" i="86"/>
  <c r="AT82" i="86" s="1"/>
  <c r="AJ85" i="78"/>
  <c r="AK85" i="78"/>
  <c r="AT85" i="78" s="1"/>
  <c r="AJ79" i="78"/>
  <c r="AK79" i="78"/>
  <c r="AT79" i="78" s="1"/>
  <c r="AJ73" i="78"/>
  <c r="AK73" i="78"/>
  <c r="AT73" i="78" s="1"/>
  <c r="AJ67" i="78"/>
  <c r="AK67" i="78"/>
  <c r="AT67" i="78" s="1"/>
  <c r="AJ61" i="78"/>
  <c r="AK61" i="78"/>
  <c r="AT61" i="78" s="1"/>
  <c r="AJ55" i="78"/>
  <c r="AK55" i="78"/>
  <c r="AT55" i="78" s="1"/>
  <c r="AJ49" i="78"/>
  <c r="AK49" i="78"/>
  <c r="AT49" i="78" s="1"/>
  <c r="AJ43" i="78"/>
  <c r="AK43" i="78"/>
  <c r="AT43" i="78" s="1"/>
  <c r="AJ37" i="78"/>
  <c r="AK37" i="78"/>
  <c r="AT37" i="78" s="1"/>
  <c r="AJ31" i="78"/>
  <c r="AK31" i="78"/>
  <c r="AT31" i="78" s="1"/>
  <c r="AJ25" i="78"/>
  <c r="AK25" i="78"/>
  <c r="AT25" i="78" s="1"/>
  <c r="AJ19" i="78"/>
  <c r="AK19" i="78"/>
  <c r="AT19" i="78" s="1"/>
  <c r="AJ13" i="78"/>
  <c r="AK13" i="78"/>
  <c r="AT13" i="78" s="1"/>
  <c r="AX6" i="78"/>
  <c r="S6" i="78" s="1"/>
  <c r="AC6" i="78" s="1"/>
  <c r="AB7" i="78" s="1"/>
  <c r="AJ88" i="26"/>
  <c r="AS5" i="46"/>
  <c r="AL5" i="46"/>
  <c r="AU5" i="46" s="1"/>
  <c r="Y90" i="37"/>
  <c r="X90" i="37"/>
  <c r="AN89" i="93"/>
  <c r="AI89" i="93"/>
  <c r="AH90" i="85"/>
  <c r="AQ90" i="85" s="1"/>
  <c r="AS23" i="46"/>
  <c r="AL23" i="46"/>
  <c r="AU23" i="46" s="1"/>
  <c r="AS41" i="46"/>
  <c r="AL41" i="46"/>
  <c r="AU41" i="46" s="1"/>
  <c r="AS59" i="46"/>
  <c r="AL59" i="46"/>
  <c r="AU59" i="46" s="1"/>
  <c r="AS77" i="46"/>
  <c r="AL77" i="46"/>
  <c r="AU77" i="46" s="1"/>
  <c r="AJ13" i="82"/>
  <c r="AK13" i="82"/>
  <c r="AT13" i="82" s="1"/>
  <c r="AK49" i="82"/>
  <c r="AT49" i="82" s="1"/>
  <c r="AJ49" i="82"/>
  <c r="AJ86" i="82"/>
  <c r="AK86" i="82"/>
  <c r="AT86" i="82" s="1"/>
  <c r="AJ12" i="38"/>
  <c r="AK12" i="38"/>
  <c r="AT12" i="38" s="1"/>
  <c r="AK24" i="26"/>
  <c r="AT24" i="26" s="1"/>
  <c r="AJ24" i="26"/>
  <c r="AK60" i="26"/>
  <c r="AT60" i="26" s="1"/>
  <c r="AJ60" i="26"/>
  <c r="AS14" i="30"/>
  <c r="AS91" i="30" s="1"/>
  <c r="AL14" i="30"/>
  <c r="AU14" i="30" s="1"/>
  <c r="AJ36" i="86"/>
  <c r="AK36" i="86"/>
  <c r="AT36" i="86" s="1"/>
  <c r="AJ72" i="86"/>
  <c r="AK72" i="86"/>
  <c r="AT72" i="86" s="1"/>
  <c r="AN87" i="45"/>
  <c r="AI87" i="45"/>
  <c r="AJ7" i="26"/>
  <c r="AI89" i="78"/>
  <c r="AN89" i="78"/>
  <c r="AN91" i="78" s="1"/>
  <c r="AJ38" i="82"/>
  <c r="AK38" i="82"/>
  <c r="AT38" i="82" s="1"/>
  <c r="AS88" i="82"/>
  <c r="AL88" i="82"/>
  <c r="AU88" i="82" s="1"/>
  <c r="AS55" i="38"/>
  <c r="AL55" i="38"/>
  <c r="AU55" i="38" s="1"/>
  <c r="AS12" i="46"/>
  <c r="AL12" i="46"/>
  <c r="AU12" i="46" s="1"/>
  <c r="AS18" i="46"/>
  <c r="AL18" i="46"/>
  <c r="AU18" i="46" s="1"/>
  <c r="AJ50" i="82"/>
  <c r="AK50" i="82"/>
  <c r="AT50" i="82" s="1"/>
  <c r="AJ20" i="82"/>
  <c r="AK20" i="82"/>
  <c r="AT20" i="82" s="1"/>
  <c r="X86" i="94"/>
  <c r="Y86" i="94"/>
  <c r="AR89" i="82"/>
  <c r="AR91" i="82" s="1"/>
  <c r="AL89" i="82"/>
  <c r="AU89" i="82" s="1"/>
  <c r="AS6" i="46"/>
  <c r="AL6" i="46"/>
  <c r="AU6" i="46" s="1"/>
  <c r="AS24" i="46"/>
  <c r="AL24" i="46"/>
  <c r="AU24" i="46" s="1"/>
  <c r="AS42" i="46"/>
  <c r="AL42" i="46"/>
  <c r="AU42" i="46" s="1"/>
  <c r="AS60" i="46"/>
  <c r="AL60" i="46"/>
  <c r="AU60" i="46" s="1"/>
  <c r="AS78" i="46"/>
  <c r="AL78" i="46"/>
  <c r="AU78" i="46" s="1"/>
  <c r="AJ26" i="82"/>
  <c r="AK26" i="82"/>
  <c r="AT26" i="82" s="1"/>
  <c r="AJ62" i="82"/>
  <c r="AK62" i="82"/>
  <c r="AT62" i="82" s="1"/>
  <c r="AS80" i="82"/>
  <c r="AL80" i="82"/>
  <c r="AU80" i="82" s="1"/>
  <c r="AS31" i="38"/>
  <c r="AL31" i="38"/>
  <c r="AU31" i="38" s="1"/>
  <c r="AS49" i="38"/>
  <c r="AL49" i="38"/>
  <c r="AU49" i="38" s="1"/>
  <c r="AS67" i="38"/>
  <c r="AL67" i="38"/>
  <c r="AU67" i="38" s="1"/>
  <c r="AS88" i="38"/>
  <c r="AL88" i="38"/>
  <c r="AU88" i="38" s="1"/>
  <c r="AK13" i="26"/>
  <c r="AT13" i="26" s="1"/>
  <c r="AJ13" i="26"/>
  <c r="AK49" i="26"/>
  <c r="AT49" i="26" s="1"/>
  <c r="AJ49" i="26"/>
  <c r="AJ89" i="26"/>
  <c r="AS89" i="26" s="1"/>
  <c r="AK89" i="26"/>
  <c r="AT89" i="26" s="1"/>
  <c r="AJ43" i="86"/>
  <c r="AK43" i="86"/>
  <c r="AT43" i="86" s="1"/>
  <c r="AJ86" i="86"/>
  <c r="AK86" i="86"/>
  <c r="AT86" i="86" s="1"/>
  <c r="AS23" i="86"/>
  <c r="AL23" i="86"/>
  <c r="AU23" i="86" s="1"/>
  <c r="AR89" i="26"/>
  <c r="AR91" i="26" s="1"/>
  <c r="AS19" i="46"/>
  <c r="AL19" i="46"/>
  <c r="AU19" i="46" s="1"/>
  <c r="AS37" i="46"/>
  <c r="AL37" i="46"/>
  <c r="AU37" i="46" s="1"/>
  <c r="AS55" i="46"/>
  <c r="AL55" i="46"/>
  <c r="AU55" i="46" s="1"/>
  <c r="AS73" i="46"/>
  <c r="AL73" i="46"/>
  <c r="AU73" i="46" s="1"/>
  <c r="AK15" i="82"/>
  <c r="AT15" i="82" s="1"/>
  <c r="AJ15" i="82"/>
  <c r="AK51" i="82"/>
  <c r="AT51" i="82" s="1"/>
  <c r="AJ51" i="82"/>
  <c r="AK85" i="82"/>
  <c r="AT85" i="82" s="1"/>
  <c r="AJ85" i="82"/>
  <c r="AJ38" i="38"/>
  <c r="AK38" i="38"/>
  <c r="AT38" i="38" s="1"/>
  <c r="AJ26" i="26"/>
  <c r="AK26" i="26"/>
  <c r="AT26" i="26" s="1"/>
  <c r="AJ62" i="26"/>
  <c r="AK62" i="26"/>
  <c r="AT62" i="26" s="1"/>
  <c r="AJ8" i="86"/>
  <c r="AK8" i="86"/>
  <c r="AT8" i="86" s="1"/>
  <c r="AJ44" i="86"/>
  <c r="AK44" i="86"/>
  <c r="AT44" i="86" s="1"/>
  <c r="AJ80" i="86"/>
  <c r="AK80" i="86"/>
  <c r="AT80" i="86" s="1"/>
  <c r="AJ3" i="26"/>
  <c r="AB4" i="26"/>
  <c r="AK39" i="26"/>
  <c r="AT39" i="26" s="1"/>
  <c r="AJ39" i="26"/>
  <c r="AK75" i="26"/>
  <c r="AT75" i="26" s="1"/>
  <c r="AJ75" i="26"/>
  <c r="AJ21" i="86"/>
  <c r="AK21" i="86"/>
  <c r="AT21" i="86" s="1"/>
  <c r="AJ4" i="46"/>
  <c r="AK4" i="46"/>
  <c r="AT4" i="46" s="1"/>
  <c r="AT91" i="46" s="1"/>
  <c r="AS21" i="46"/>
  <c r="AL21" i="46"/>
  <c r="AU21" i="46" s="1"/>
  <c r="AR89" i="41"/>
  <c r="AJ23" i="82"/>
  <c r="AK23" i="82"/>
  <c r="AT23" i="82" s="1"/>
  <c r="AK28" i="26"/>
  <c r="AT28" i="26" s="1"/>
  <c r="AJ28" i="26"/>
  <c r="AK64" i="26"/>
  <c r="AT64" i="26" s="1"/>
  <c r="AJ64" i="26"/>
  <c r="AJ16" i="86"/>
  <c r="AK16" i="86"/>
  <c r="AT16" i="86" s="1"/>
  <c r="AJ52" i="86"/>
  <c r="AK52" i="86"/>
  <c r="AT52" i="86" s="1"/>
  <c r="AJ85" i="86"/>
  <c r="AK85" i="86"/>
  <c r="AT85" i="86" s="1"/>
  <c r="AK84" i="78"/>
  <c r="AT84" i="78" s="1"/>
  <c r="AJ84" i="78"/>
  <c r="AK78" i="78"/>
  <c r="AT78" i="78" s="1"/>
  <c r="AJ78" i="78"/>
  <c r="AK72" i="78"/>
  <c r="AT72" i="78" s="1"/>
  <c r="AJ72" i="78"/>
  <c r="AK66" i="78"/>
  <c r="AT66" i="78" s="1"/>
  <c r="AJ66" i="78"/>
  <c r="AK60" i="78"/>
  <c r="AT60" i="78" s="1"/>
  <c r="AJ60" i="78"/>
  <c r="AK54" i="78"/>
  <c r="AT54" i="78" s="1"/>
  <c r="AJ54" i="78"/>
  <c r="AK48" i="78"/>
  <c r="AT48" i="78" s="1"/>
  <c r="AJ48" i="78"/>
  <c r="AK42" i="78"/>
  <c r="AT42" i="78" s="1"/>
  <c r="AJ42" i="78"/>
  <c r="AK36" i="78"/>
  <c r="AT36" i="78" s="1"/>
  <c r="AJ36" i="78"/>
  <c r="AK30" i="78"/>
  <c r="AT30" i="78" s="1"/>
  <c r="AJ30" i="78"/>
  <c r="AK24" i="78"/>
  <c r="AT24" i="78" s="1"/>
  <c r="AJ24" i="78"/>
  <c r="AX17" i="78"/>
  <c r="S17" i="78" s="1"/>
  <c r="AC17" i="78" s="1"/>
  <c r="AB18" i="78" s="1"/>
  <c r="AX11" i="78"/>
  <c r="S11" i="78" s="1"/>
  <c r="AC11" i="78" s="1"/>
  <c r="AB12" i="78" s="1"/>
  <c r="AS23" i="26"/>
  <c r="AL23" i="26"/>
  <c r="AU23" i="26" s="1"/>
  <c r="AS83" i="86"/>
  <c r="AL83" i="86"/>
  <c r="AU83" i="86" s="1"/>
  <c r="AS22" i="46"/>
  <c r="AL22" i="46"/>
  <c r="AU22" i="46" s="1"/>
  <c r="AS40" i="46"/>
  <c r="AL40" i="46"/>
  <c r="AU40" i="46" s="1"/>
  <c r="AS58" i="46"/>
  <c r="AL58" i="46"/>
  <c r="AU58" i="46" s="1"/>
  <c r="AS76" i="46"/>
  <c r="AL76" i="46"/>
  <c r="AU76" i="46" s="1"/>
  <c r="AH91" i="81"/>
  <c r="AQ91" i="81" s="1"/>
  <c r="AS6" i="82"/>
  <c r="AL6" i="82"/>
  <c r="AU6" i="82" s="1"/>
  <c r="AS24" i="82"/>
  <c r="AL24" i="82"/>
  <c r="AU24" i="82" s="1"/>
  <c r="AS42" i="82"/>
  <c r="AL42" i="82"/>
  <c r="AU42" i="82" s="1"/>
  <c r="AS78" i="82"/>
  <c r="AL78" i="82"/>
  <c r="AU78" i="82" s="1"/>
  <c r="AI89" i="37"/>
  <c r="AN89" i="37"/>
  <c r="AS17" i="38"/>
  <c r="AL17" i="38"/>
  <c r="AU17" i="38" s="1"/>
  <c r="AS35" i="38"/>
  <c r="AL35" i="38"/>
  <c r="AU35" i="38" s="1"/>
  <c r="AS53" i="38"/>
  <c r="AL53" i="38"/>
  <c r="AU53" i="38" s="1"/>
  <c r="AS71" i="38"/>
  <c r="AL71" i="38"/>
  <c r="AU71" i="38" s="1"/>
  <c r="AI84" i="89"/>
  <c r="AN84" i="89"/>
  <c r="AS17" i="26"/>
  <c r="AL17" i="26"/>
  <c r="AU17" i="26" s="1"/>
  <c r="AS41" i="26"/>
  <c r="AL41" i="26"/>
  <c r="AU41" i="26" s="1"/>
  <c r="AS35" i="86"/>
  <c r="AL35" i="86"/>
  <c r="AU35" i="86" s="1"/>
  <c r="AJ19" i="82"/>
  <c r="AK19" i="82"/>
  <c r="AT19" i="82" s="1"/>
  <c r="AJ55" i="82"/>
  <c r="AK55" i="82"/>
  <c r="AT55" i="82" s="1"/>
  <c r="AJ18" i="38"/>
  <c r="AK18" i="38"/>
  <c r="AT18" i="38" s="1"/>
  <c r="AS42" i="38"/>
  <c r="AL42" i="38"/>
  <c r="AU42" i="38" s="1"/>
  <c r="AS60" i="38"/>
  <c r="AL60" i="38"/>
  <c r="AU60" i="38" s="1"/>
  <c r="AS78" i="38"/>
  <c r="AL78" i="38"/>
  <c r="AU78" i="38" s="1"/>
  <c r="AK30" i="26"/>
  <c r="AT30" i="26" s="1"/>
  <c r="AJ30" i="26"/>
  <c r="AK66" i="26"/>
  <c r="AT66" i="26" s="1"/>
  <c r="AJ66" i="26"/>
  <c r="AJ6" i="86"/>
  <c r="AK6" i="86"/>
  <c r="AT6" i="86" s="1"/>
  <c r="AK42" i="86"/>
  <c r="AT42" i="86" s="1"/>
  <c r="AJ42" i="86"/>
  <c r="AK78" i="86"/>
  <c r="AT78" i="86" s="1"/>
  <c r="AJ78" i="86"/>
  <c r="AJ65" i="26"/>
  <c r="X93" i="77"/>
  <c r="Z93" i="77" s="1"/>
  <c r="Y93" i="77"/>
  <c r="Z90" i="37" l="1"/>
  <c r="Z86" i="94"/>
  <c r="AL89" i="26"/>
  <c r="AU89" i="26" s="1"/>
  <c r="Z90" i="93"/>
  <c r="AE90" i="93" s="1"/>
  <c r="AU91" i="30"/>
  <c r="C11" i="30" s="1"/>
  <c r="W91" i="93"/>
  <c r="AG86" i="94"/>
  <c r="AP86" i="94" s="1"/>
  <c r="AF86" i="94"/>
  <c r="AO86" i="94" s="1"/>
  <c r="W87" i="94"/>
  <c r="AE86" i="94"/>
  <c r="AS65" i="26"/>
  <c r="AL65" i="26"/>
  <c r="AU65" i="26" s="1"/>
  <c r="AS18" i="38"/>
  <c r="AL18" i="38"/>
  <c r="AU18" i="38" s="1"/>
  <c r="AS36" i="78"/>
  <c r="AL36" i="78"/>
  <c r="AU36" i="78" s="1"/>
  <c r="AS72" i="78"/>
  <c r="AL72" i="78"/>
  <c r="AU72" i="78" s="1"/>
  <c r="AS66" i="26"/>
  <c r="AL66" i="26"/>
  <c r="AU66" i="26" s="1"/>
  <c r="AK18" i="78"/>
  <c r="AT18" i="78" s="1"/>
  <c r="AJ18" i="78"/>
  <c r="AS85" i="86"/>
  <c r="AL85" i="86"/>
  <c r="AU85" i="86" s="1"/>
  <c r="AS21" i="86"/>
  <c r="AL21" i="86"/>
  <c r="AU21" i="86" s="1"/>
  <c r="AS8" i="86"/>
  <c r="AL8" i="86"/>
  <c r="AU8" i="86" s="1"/>
  <c r="AS26" i="82"/>
  <c r="AL26" i="82"/>
  <c r="AU26" i="82" s="1"/>
  <c r="AS24" i="78"/>
  <c r="AL24" i="78"/>
  <c r="AU24" i="78" s="1"/>
  <c r="AS60" i="78"/>
  <c r="AL60" i="78"/>
  <c r="AU60" i="78" s="1"/>
  <c r="AS28" i="26"/>
  <c r="AL28" i="26"/>
  <c r="AU28" i="26" s="1"/>
  <c r="AS75" i="26"/>
  <c r="AL75" i="26"/>
  <c r="AU75" i="26" s="1"/>
  <c r="AS85" i="82"/>
  <c r="AL85" i="82"/>
  <c r="AU85" i="82" s="1"/>
  <c r="AS49" i="26"/>
  <c r="AL49" i="26"/>
  <c r="AU49" i="26" s="1"/>
  <c r="AS50" i="82"/>
  <c r="AL50" i="82"/>
  <c r="AU50" i="82" s="1"/>
  <c r="AL89" i="78"/>
  <c r="AU89" i="78" s="1"/>
  <c r="AR89" i="78"/>
  <c r="AR91" i="78" s="1"/>
  <c r="AS24" i="26"/>
  <c r="AL24" i="26"/>
  <c r="AU24" i="26" s="1"/>
  <c r="AS88" i="26"/>
  <c r="AL88" i="26"/>
  <c r="AU88" i="26" s="1"/>
  <c r="AS22" i="26"/>
  <c r="AL22" i="26"/>
  <c r="AU22" i="26" s="1"/>
  <c r="AS74" i="86"/>
  <c r="AL74" i="86"/>
  <c r="AU74" i="86" s="1"/>
  <c r="AS30" i="86"/>
  <c r="AL30" i="86"/>
  <c r="AU30" i="86" s="1"/>
  <c r="AH93" i="77"/>
  <c r="AQ93" i="77" s="1"/>
  <c r="AS19" i="82"/>
  <c r="AL19" i="82"/>
  <c r="AU19" i="82" s="1"/>
  <c r="AR89" i="37"/>
  <c r="AS30" i="78"/>
  <c r="AL30" i="78"/>
  <c r="AU30" i="78" s="1"/>
  <c r="AS48" i="78"/>
  <c r="AL48" i="78"/>
  <c r="AU48" i="78" s="1"/>
  <c r="AS66" i="78"/>
  <c r="AL66" i="78"/>
  <c r="AU66" i="78" s="1"/>
  <c r="AS84" i="78"/>
  <c r="AL84" i="78"/>
  <c r="AU84" i="78" s="1"/>
  <c r="AS39" i="26"/>
  <c r="AL39" i="26"/>
  <c r="AU39" i="26" s="1"/>
  <c r="AS51" i="82"/>
  <c r="AL51" i="82"/>
  <c r="AU51" i="82" s="1"/>
  <c r="AS13" i="26"/>
  <c r="AL13" i="26"/>
  <c r="AU13" i="26" s="1"/>
  <c r="AR87" i="45"/>
  <c r="AS17" i="82"/>
  <c r="AL17" i="82"/>
  <c r="AU17" i="82" s="1"/>
  <c r="AS9" i="86"/>
  <c r="AL9" i="86"/>
  <c r="AU9" i="86" s="1"/>
  <c r="AS38" i="86"/>
  <c r="AL38" i="86"/>
  <c r="AU38" i="86" s="1"/>
  <c r="AS43" i="26"/>
  <c r="AL43" i="26"/>
  <c r="AU43" i="26" s="1"/>
  <c r="AS79" i="82"/>
  <c r="AL79" i="82"/>
  <c r="AU79" i="82" s="1"/>
  <c r="AS87" i="26"/>
  <c r="AL87" i="26"/>
  <c r="AU87" i="26" s="1"/>
  <c r="AS3" i="86"/>
  <c r="AL3" i="86"/>
  <c r="AU3" i="86" s="1"/>
  <c r="AS4" i="38"/>
  <c r="AL4" i="38"/>
  <c r="AU4" i="38" s="1"/>
  <c r="AS32" i="86"/>
  <c r="AL32" i="86"/>
  <c r="AU32" i="86" s="1"/>
  <c r="AS14" i="26"/>
  <c r="AL14" i="26"/>
  <c r="AU14" i="26" s="1"/>
  <c r="AS37" i="26"/>
  <c r="AL37" i="26"/>
  <c r="AU37" i="26" s="1"/>
  <c r="AS39" i="86"/>
  <c r="AL39" i="86"/>
  <c r="AU39" i="86" s="1"/>
  <c r="AS84" i="26"/>
  <c r="AL84" i="26"/>
  <c r="AU84" i="26" s="1"/>
  <c r="AS21" i="78"/>
  <c r="AL21" i="78"/>
  <c r="AU21" i="78" s="1"/>
  <c r="AS39" i="78"/>
  <c r="AL39" i="78"/>
  <c r="AU39" i="78" s="1"/>
  <c r="AS57" i="78"/>
  <c r="AL57" i="78"/>
  <c r="AU57" i="78" s="1"/>
  <c r="AS75" i="78"/>
  <c r="AL75" i="78"/>
  <c r="AU75" i="78" s="1"/>
  <c r="AS46" i="26"/>
  <c r="AL46" i="26"/>
  <c r="AU46" i="26" s="1"/>
  <c r="AL89" i="46"/>
  <c r="AU89" i="46" s="1"/>
  <c r="AR89" i="46"/>
  <c r="AR91" i="46" s="1"/>
  <c r="AS21" i="26"/>
  <c r="AL21" i="26"/>
  <c r="AU21" i="26" s="1"/>
  <c r="AS34" i="82"/>
  <c r="AL34" i="82"/>
  <c r="AU34" i="82" s="1"/>
  <c r="AS62" i="86"/>
  <c r="AL62" i="86"/>
  <c r="AU62" i="86" s="1"/>
  <c r="AS80" i="26"/>
  <c r="AL80" i="26"/>
  <c r="AU80" i="26" s="1"/>
  <c r="AS20" i="38"/>
  <c r="AL20" i="38"/>
  <c r="AU20" i="38" s="1"/>
  <c r="AS61" i="86"/>
  <c r="AL61" i="86"/>
  <c r="AU61" i="86" s="1"/>
  <c r="AS78" i="26"/>
  <c r="AL78" i="26"/>
  <c r="AU78" i="26" s="1"/>
  <c r="AH87" i="74"/>
  <c r="AQ87" i="74" s="1"/>
  <c r="AS67" i="82"/>
  <c r="AL67" i="82"/>
  <c r="AU67" i="82" s="1"/>
  <c r="AS22" i="78"/>
  <c r="AL22" i="78"/>
  <c r="AU22" i="78" s="1"/>
  <c r="AS40" i="78"/>
  <c r="AL40" i="78"/>
  <c r="AU40" i="78" s="1"/>
  <c r="AS58" i="78"/>
  <c r="AL58" i="78"/>
  <c r="AU58" i="78" s="1"/>
  <c r="AS76" i="78"/>
  <c r="AL76" i="78"/>
  <c r="AU76" i="78" s="1"/>
  <c r="AS64" i="86"/>
  <c r="AL64" i="86"/>
  <c r="AU64" i="86" s="1"/>
  <c r="AR88" i="34"/>
  <c r="AS20" i="86"/>
  <c r="AL20" i="86"/>
  <c r="AU20" i="86" s="1"/>
  <c r="AS27" i="82"/>
  <c r="AL27" i="82"/>
  <c r="AU27" i="82" s="1"/>
  <c r="AR92" i="77"/>
  <c r="AS23" i="78"/>
  <c r="AL23" i="78"/>
  <c r="AU23" i="78" s="1"/>
  <c r="AS41" i="78"/>
  <c r="AL41" i="78"/>
  <c r="AU41" i="78" s="1"/>
  <c r="AS59" i="78"/>
  <c r="AL59" i="78"/>
  <c r="AU59" i="78" s="1"/>
  <c r="AS77" i="78"/>
  <c r="AL77" i="78"/>
  <c r="AU77" i="78" s="1"/>
  <c r="AS58" i="86"/>
  <c r="AL58" i="86"/>
  <c r="AU58" i="86" s="1"/>
  <c r="AS15" i="86"/>
  <c r="AL15" i="86"/>
  <c r="AU15" i="86" s="1"/>
  <c r="AS14" i="86"/>
  <c r="AL14" i="86"/>
  <c r="AU14" i="86" s="1"/>
  <c r="AS8" i="38"/>
  <c r="AL8" i="38"/>
  <c r="AU8" i="38" s="1"/>
  <c r="AS45" i="86"/>
  <c r="AL45" i="86"/>
  <c r="AU45" i="86" s="1"/>
  <c r="AS25" i="26"/>
  <c r="AL25" i="26"/>
  <c r="AU25" i="26" s="1"/>
  <c r="AI91" i="81"/>
  <c r="AN91" i="81"/>
  <c r="AS13" i="78"/>
  <c r="AL13" i="78"/>
  <c r="AU13" i="78" s="1"/>
  <c r="AS45" i="82"/>
  <c r="AL45" i="82"/>
  <c r="AU45" i="82" s="1"/>
  <c r="AH88" i="45"/>
  <c r="AQ88" i="45" s="1"/>
  <c r="AS66" i="86"/>
  <c r="AL66" i="86"/>
  <c r="AU66" i="86" s="1"/>
  <c r="AS20" i="78"/>
  <c r="AL20" i="78"/>
  <c r="AU20" i="78" s="1"/>
  <c r="AS38" i="78"/>
  <c r="AL38" i="78"/>
  <c r="AU38" i="78" s="1"/>
  <c r="AS56" i="78"/>
  <c r="AL56" i="78"/>
  <c r="AU56" i="78" s="1"/>
  <c r="AS74" i="78"/>
  <c r="AL74" i="78"/>
  <c r="AU74" i="78" s="1"/>
  <c r="AS76" i="86"/>
  <c r="AL76" i="86"/>
  <c r="AU76" i="86" s="1"/>
  <c r="AS63" i="26"/>
  <c r="AL63" i="26"/>
  <c r="AU63" i="26" s="1"/>
  <c r="AS75" i="86"/>
  <c r="AL75" i="86"/>
  <c r="AU75" i="86" s="1"/>
  <c r="AS3" i="82"/>
  <c r="AL3" i="82"/>
  <c r="AU3" i="82" s="1"/>
  <c r="AS67" i="86"/>
  <c r="AL67" i="86"/>
  <c r="AU67" i="86" s="1"/>
  <c r="AS55" i="86"/>
  <c r="AL55" i="86"/>
  <c r="AU55" i="86" s="1"/>
  <c r="AR86" i="74"/>
  <c r="X90" i="33"/>
  <c r="Z90" i="33" s="1"/>
  <c r="Y90" i="33"/>
  <c r="AS70" i="86"/>
  <c r="AL70" i="86"/>
  <c r="AU70" i="86" s="1"/>
  <c r="AS41" i="82"/>
  <c r="AL41" i="82"/>
  <c r="AU41" i="82" s="1"/>
  <c r="AS81" i="86"/>
  <c r="AL81" i="86"/>
  <c r="AU81" i="86" s="1"/>
  <c r="AS69" i="82"/>
  <c r="AL69" i="82"/>
  <c r="AU69" i="82" s="1"/>
  <c r="AS79" i="86"/>
  <c r="AL79" i="86"/>
  <c r="AU79" i="86" s="1"/>
  <c r="AS31" i="82"/>
  <c r="AL31" i="82"/>
  <c r="AU31" i="82" s="1"/>
  <c r="AJ5" i="78"/>
  <c r="AK5" i="78"/>
  <c r="AT5" i="78" s="1"/>
  <c r="AS85" i="26"/>
  <c r="AL85" i="26"/>
  <c r="AU85" i="26" s="1"/>
  <c r="AH91" i="73"/>
  <c r="AQ91" i="73" s="1"/>
  <c r="AS38" i="26"/>
  <c r="AL38" i="26"/>
  <c r="AU38" i="26" s="1"/>
  <c r="AS12" i="86"/>
  <c r="AL12" i="86"/>
  <c r="AU12" i="86" s="1"/>
  <c r="AS24" i="38"/>
  <c r="AL24" i="38"/>
  <c r="AU24" i="38" s="1"/>
  <c r="AH89" i="34"/>
  <c r="AQ89" i="34" s="1"/>
  <c r="AQ91" i="34" s="1"/>
  <c r="AZ3" i="34"/>
  <c r="AX4" i="34" s="1"/>
  <c r="S4" i="34" s="1"/>
  <c r="AC4" i="34" s="1"/>
  <c r="AB5" i="34" s="1"/>
  <c r="AX15" i="34"/>
  <c r="S15" i="34" s="1"/>
  <c r="AC15" i="34" s="1"/>
  <c r="AB16" i="34" s="1"/>
  <c r="AX27" i="34"/>
  <c r="S27" i="34" s="1"/>
  <c r="AC27" i="34" s="1"/>
  <c r="AB28" i="34" s="1"/>
  <c r="AX33" i="34"/>
  <c r="S33" i="34" s="1"/>
  <c r="AC33" i="34" s="1"/>
  <c r="AB34" i="34" s="1"/>
  <c r="AX41" i="34"/>
  <c r="S41" i="34" s="1"/>
  <c r="AC41" i="34" s="1"/>
  <c r="AB42" i="34" s="1"/>
  <c r="AX42" i="34"/>
  <c r="S42" i="34" s="1"/>
  <c r="AC42" i="34" s="1"/>
  <c r="AB43" i="34" s="1"/>
  <c r="AX45" i="34"/>
  <c r="S45" i="34" s="1"/>
  <c r="AC45" i="34" s="1"/>
  <c r="AB46" i="34" s="1"/>
  <c r="AX46" i="34"/>
  <c r="S46" i="34" s="1"/>
  <c r="AC46" i="34" s="1"/>
  <c r="AB47" i="34" s="1"/>
  <c r="AX51" i="34"/>
  <c r="S51" i="34" s="1"/>
  <c r="AC51" i="34" s="1"/>
  <c r="AB52" i="34" s="1"/>
  <c r="AX52" i="34"/>
  <c r="S52" i="34" s="1"/>
  <c r="AC52" i="34" s="1"/>
  <c r="AB53" i="34" s="1"/>
  <c r="AX53" i="34"/>
  <c r="S53" i="34" s="1"/>
  <c r="AC53" i="34" s="1"/>
  <c r="AB54" i="34" s="1"/>
  <c r="AX54" i="34"/>
  <c r="S54" i="34" s="1"/>
  <c r="AC54" i="34" s="1"/>
  <c r="AB55" i="34" s="1"/>
  <c r="AX58" i="34"/>
  <c r="S58" i="34" s="1"/>
  <c r="AC58" i="34" s="1"/>
  <c r="AB59" i="34" s="1"/>
  <c r="AX59" i="34"/>
  <c r="S59" i="34" s="1"/>
  <c r="AC59" i="34" s="1"/>
  <c r="AB60" i="34" s="1"/>
  <c r="AX60" i="34"/>
  <c r="S60" i="34" s="1"/>
  <c r="AC60" i="34" s="1"/>
  <c r="AB61" i="34" s="1"/>
  <c r="AX62" i="34"/>
  <c r="S62" i="34" s="1"/>
  <c r="AC62" i="34" s="1"/>
  <c r="AB63" i="34" s="1"/>
  <c r="AX63" i="34"/>
  <c r="S63" i="34" s="1"/>
  <c r="AC63" i="34" s="1"/>
  <c r="AB64" i="34" s="1"/>
  <c r="AX64" i="34"/>
  <c r="S64" i="34" s="1"/>
  <c r="AC64" i="34" s="1"/>
  <c r="AB65" i="34" s="1"/>
  <c r="AX65" i="34"/>
  <c r="S65" i="34" s="1"/>
  <c r="AC65" i="34" s="1"/>
  <c r="AB66" i="34" s="1"/>
  <c r="AX66" i="34"/>
  <c r="S66" i="34" s="1"/>
  <c r="AC66" i="34" s="1"/>
  <c r="AB67" i="34" s="1"/>
  <c r="AX67" i="34"/>
  <c r="S67" i="34" s="1"/>
  <c r="AC67" i="34" s="1"/>
  <c r="AB68" i="34" s="1"/>
  <c r="AX68" i="34"/>
  <c r="S68" i="34" s="1"/>
  <c r="AC68" i="34" s="1"/>
  <c r="AB69" i="34" s="1"/>
  <c r="AX69" i="34"/>
  <c r="S69" i="34" s="1"/>
  <c r="AC69" i="34" s="1"/>
  <c r="AB70" i="34" s="1"/>
  <c r="AX70" i="34"/>
  <c r="S70" i="34" s="1"/>
  <c r="AC70" i="34" s="1"/>
  <c r="AB71" i="34" s="1"/>
  <c r="AX71" i="34"/>
  <c r="S71" i="34" s="1"/>
  <c r="AC71" i="34" s="1"/>
  <c r="AB72" i="34" s="1"/>
  <c r="AX72" i="34"/>
  <c r="S72" i="34" s="1"/>
  <c r="AC72" i="34" s="1"/>
  <c r="AB73" i="34" s="1"/>
  <c r="AX73" i="34"/>
  <c r="S73" i="34" s="1"/>
  <c r="AC73" i="34" s="1"/>
  <c r="AB74" i="34" s="1"/>
  <c r="AX74" i="34"/>
  <c r="S74" i="34" s="1"/>
  <c r="AC74" i="34" s="1"/>
  <c r="AB75" i="34" s="1"/>
  <c r="AX75" i="34"/>
  <c r="S75" i="34" s="1"/>
  <c r="AC75" i="34" s="1"/>
  <c r="AB76" i="34" s="1"/>
  <c r="AX76" i="34"/>
  <c r="S76" i="34" s="1"/>
  <c r="AC76" i="34" s="1"/>
  <c r="AB77" i="34" s="1"/>
  <c r="AX77" i="34"/>
  <c r="S77" i="34" s="1"/>
  <c r="AC77" i="34" s="1"/>
  <c r="AB78" i="34" s="1"/>
  <c r="AX78" i="34"/>
  <c r="S78" i="34" s="1"/>
  <c r="AC78" i="34" s="1"/>
  <c r="AB79" i="34" s="1"/>
  <c r="AX79" i="34"/>
  <c r="S79" i="34" s="1"/>
  <c r="AC79" i="34" s="1"/>
  <c r="AB80" i="34" s="1"/>
  <c r="AX80" i="34"/>
  <c r="S80" i="34" s="1"/>
  <c r="AC80" i="34" s="1"/>
  <c r="AB81" i="34" s="1"/>
  <c r="AX81" i="34"/>
  <c r="S81" i="34" s="1"/>
  <c r="AC81" i="34" s="1"/>
  <c r="AB82" i="34" s="1"/>
  <c r="AX82" i="34"/>
  <c r="S82" i="34" s="1"/>
  <c r="AC82" i="34" s="1"/>
  <c r="AB83" i="34" s="1"/>
  <c r="AX83" i="34"/>
  <c r="S83" i="34" s="1"/>
  <c r="AC83" i="34" s="1"/>
  <c r="AB84" i="34" s="1"/>
  <c r="AX85" i="34"/>
  <c r="S85" i="34" s="1"/>
  <c r="AC85" i="34" s="1"/>
  <c r="AB86" i="34" s="1"/>
  <c r="AX86" i="34"/>
  <c r="S86" i="34" s="1"/>
  <c r="AC86" i="34" s="1"/>
  <c r="AB87" i="34" s="1"/>
  <c r="AX84" i="34"/>
  <c r="S84" i="34" s="1"/>
  <c r="AC84" i="34" s="1"/>
  <c r="AB85" i="34" s="1"/>
  <c r="AX87" i="34"/>
  <c r="S87" i="34" s="1"/>
  <c r="AC87" i="34" s="1"/>
  <c r="AB88" i="34" s="1"/>
  <c r="AX88" i="34"/>
  <c r="S88" i="34" s="1"/>
  <c r="AC88" i="34" s="1"/>
  <c r="AB89" i="34" s="1"/>
  <c r="AS19" i="26"/>
  <c r="AL19" i="26"/>
  <c r="AU19" i="26" s="1"/>
  <c r="AS32" i="82"/>
  <c r="AL32" i="82"/>
  <c r="AU32" i="82" s="1"/>
  <c r="X91" i="85"/>
  <c r="Z91" i="85" s="1"/>
  <c r="Y91" i="85"/>
  <c r="W94" i="77"/>
  <c r="AG93" i="77"/>
  <c r="AP93" i="77" s="1"/>
  <c r="AF93" i="77"/>
  <c r="AO93" i="77" s="1"/>
  <c r="AE93" i="77"/>
  <c r="AG90" i="37"/>
  <c r="AP90" i="37" s="1"/>
  <c r="AF90" i="37"/>
  <c r="AO90" i="37" s="1"/>
  <c r="AE90" i="37"/>
  <c r="W91" i="37"/>
  <c r="AK12" i="78"/>
  <c r="AT12" i="78" s="1"/>
  <c r="AJ12" i="78"/>
  <c r="AS64" i="26"/>
  <c r="AL64" i="26"/>
  <c r="AU64" i="26" s="1"/>
  <c r="AS15" i="82"/>
  <c r="AL15" i="82"/>
  <c r="AU15" i="82" s="1"/>
  <c r="AS20" i="82"/>
  <c r="AL20" i="82"/>
  <c r="AU20" i="82" s="1"/>
  <c r="AS38" i="82"/>
  <c r="AL38" i="82"/>
  <c r="AU38" i="82" s="1"/>
  <c r="AS60" i="26"/>
  <c r="AL60" i="26"/>
  <c r="AU60" i="26" s="1"/>
  <c r="AS58" i="26"/>
  <c r="AL58" i="26"/>
  <c r="AU58" i="26" s="1"/>
  <c r="AS56" i="26"/>
  <c r="AL56" i="26"/>
  <c r="AU56" i="26" s="1"/>
  <c r="Z88" i="45"/>
  <c r="AS43" i="82"/>
  <c r="AL43" i="82"/>
  <c r="AU43" i="82" s="1"/>
  <c r="AS52" i="26"/>
  <c r="AL52" i="26"/>
  <c r="AU52" i="26" s="1"/>
  <c r="AS11" i="82"/>
  <c r="AL11" i="82"/>
  <c r="AU11" i="82" s="1"/>
  <c r="AS86" i="26"/>
  <c r="AL86" i="26"/>
  <c r="AU86" i="26" s="1"/>
  <c r="AS26" i="38"/>
  <c r="AL26" i="38"/>
  <c r="AU26" i="38" s="1"/>
  <c r="AJ4" i="82"/>
  <c r="AK4" i="82"/>
  <c r="AT4" i="82" s="1"/>
  <c r="AT91" i="82" s="1"/>
  <c r="AS60" i="86"/>
  <c r="AL60" i="86"/>
  <c r="AU60" i="86" s="1"/>
  <c r="AS48" i="26"/>
  <c r="AL48" i="26"/>
  <c r="AU48" i="26" s="1"/>
  <c r="AH85" i="89"/>
  <c r="AQ85" i="89" s="1"/>
  <c r="AS27" i="78"/>
  <c r="AL27" i="78"/>
  <c r="AU27" i="78" s="1"/>
  <c r="AS45" i="78"/>
  <c r="AL45" i="78"/>
  <c r="AU45" i="78" s="1"/>
  <c r="AS63" i="78"/>
  <c r="AL63" i="78"/>
  <c r="AU63" i="78" s="1"/>
  <c r="AS81" i="78"/>
  <c r="AL81" i="78"/>
  <c r="AU81" i="78" s="1"/>
  <c r="AS5" i="82"/>
  <c r="AL5" i="82"/>
  <c r="AU5" i="82" s="1"/>
  <c r="AS26" i="86"/>
  <c r="AL26" i="86"/>
  <c r="AU26" i="86" s="1"/>
  <c r="AS44" i="26"/>
  <c r="AL44" i="26"/>
  <c r="AU44" i="26" s="1"/>
  <c r="AS25" i="86"/>
  <c r="AL25" i="86"/>
  <c r="AU25" i="86" s="1"/>
  <c r="AS19" i="38"/>
  <c r="AL19" i="38"/>
  <c r="AU19" i="38" s="1"/>
  <c r="AS19" i="86"/>
  <c r="AL19" i="86"/>
  <c r="AU19" i="86" s="1"/>
  <c r="AS42" i="26"/>
  <c r="AL42" i="26"/>
  <c r="AU42" i="26" s="1"/>
  <c r="AG87" i="74"/>
  <c r="AP87" i="74" s="1"/>
  <c r="AF87" i="74"/>
  <c r="AO87" i="74" s="1"/>
  <c r="AE87" i="74"/>
  <c r="W88" i="74"/>
  <c r="AJ10" i="78"/>
  <c r="AK10" i="78"/>
  <c r="AT10" i="78" s="1"/>
  <c r="AS28" i="78"/>
  <c r="AL28" i="78"/>
  <c r="AU28" i="78" s="1"/>
  <c r="AS46" i="78"/>
  <c r="AL46" i="78"/>
  <c r="AU46" i="78" s="1"/>
  <c r="AS64" i="78"/>
  <c r="AL64" i="78"/>
  <c r="AU64" i="78" s="1"/>
  <c r="AS82" i="78"/>
  <c r="AL82" i="78"/>
  <c r="AU82" i="78" s="1"/>
  <c r="AS28" i="86"/>
  <c r="AL28" i="86"/>
  <c r="AU28" i="86" s="1"/>
  <c r="AS5" i="26"/>
  <c r="AL5" i="26"/>
  <c r="AU5" i="26" s="1"/>
  <c r="AS33" i="86"/>
  <c r="AL33" i="86"/>
  <c r="AU33" i="86" s="1"/>
  <c r="AS84" i="86"/>
  <c r="AL84" i="86"/>
  <c r="AU84" i="86" s="1"/>
  <c r="AS72" i="26"/>
  <c r="AL72" i="26"/>
  <c r="AU72" i="26" s="1"/>
  <c r="AJ3" i="78"/>
  <c r="AB4" i="78"/>
  <c r="AS29" i="78"/>
  <c r="AL29" i="78"/>
  <c r="AU29" i="78" s="1"/>
  <c r="AS47" i="78"/>
  <c r="AL47" i="78"/>
  <c r="AU47" i="78" s="1"/>
  <c r="AS65" i="78"/>
  <c r="AL65" i="78"/>
  <c r="AU65" i="78" s="1"/>
  <c r="AS83" i="78"/>
  <c r="AL83" i="78"/>
  <c r="AU83" i="78" s="1"/>
  <c r="AS22" i="86"/>
  <c r="AL22" i="86"/>
  <c r="AU22" i="86" s="1"/>
  <c r="AS70" i="26"/>
  <c r="AL70" i="26"/>
  <c r="AU70" i="26" s="1"/>
  <c r="Z89" i="34"/>
  <c r="AS9" i="26"/>
  <c r="AL9" i="26"/>
  <c r="AU9" i="26" s="1"/>
  <c r="AS88" i="86"/>
  <c r="AL88" i="86"/>
  <c r="AU88" i="86" s="1"/>
  <c r="AS68" i="26"/>
  <c r="AL68" i="26"/>
  <c r="AU68" i="26" s="1"/>
  <c r="AS57" i="82"/>
  <c r="AL57" i="82"/>
  <c r="AU57" i="82" s="1"/>
  <c r="AS49" i="86"/>
  <c r="AL49" i="86"/>
  <c r="AU49" i="86" s="1"/>
  <c r="AN90" i="85"/>
  <c r="AI90" i="85"/>
  <c r="AI87" i="29"/>
  <c r="AN87" i="29"/>
  <c r="AS23" i="82"/>
  <c r="AL23" i="82"/>
  <c r="AU23" i="82" s="1"/>
  <c r="AS44" i="86"/>
  <c r="AL44" i="86"/>
  <c r="AU44" i="86" s="1"/>
  <c r="AS49" i="78"/>
  <c r="AL49" i="78"/>
  <c r="AU49" i="78" s="1"/>
  <c r="AS85" i="78"/>
  <c r="AL85" i="78"/>
  <c r="AU85" i="78" s="1"/>
  <c r="AS10" i="86"/>
  <c r="AL10" i="86"/>
  <c r="AU10" i="86" s="1"/>
  <c r="AS69" i="26"/>
  <c r="AL69" i="26"/>
  <c r="AU69" i="26" s="1"/>
  <c r="AS87" i="86"/>
  <c r="AL87" i="86"/>
  <c r="AU87" i="86" s="1"/>
  <c r="AS73" i="86"/>
  <c r="AL73" i="86"/>
  <c r="AU73" i="86" s="1"/>
  <c r="AS18" i="26"/>
  <c r="AL18" i="26"/>
  <c r="AU18" i="26" s="1"/>
  <c r="AS72" i="86"/>
  <c r="AL72" i="86"/>
  <c r="AU72" i="86" s="1"/>
  <c r="AS86" i="82"/>
  <c r="AL86" i="82"/>
  <c r="AU86" i="82" s="1"/>
  <c r="AR89" i="93"/>
  <c r="AS19" i="78"/>
  <c r="AL19" i="78"/>
  <c r="AU19" i="78" s="1"/>
  <c r="AS37" i="78"/>
  <c r="AL37" i="78"/>
  <c r="AU37" i="78" s="1"/>
  <c r="AS55" i="78"/>
  <c r="AL55" i="78"/>
  <c r="AU55" i="78" s="1"/>
  <c r="AS73" i="78"/>
  <c r="AL73" i="78"/>
  <c r="AU73" i="78" s="1"/>
  <c r="AS82" i="86"/>
  <c r="AL82" i="86"/>
  <c r="AU82" i="86" s="1"/>
  <c r="AS33" i="26"/>
  <c r="AL33" i="26"/>
  <c r="AU33" i="26" s="1"/>
  <c r="AS37" i="86"/>
  <c r="AL37" i="86"/>
  <c r="AU37" i="86" s="1"/>
  <c r="AS13" i="38"/>
  <c r="AL13" i="38"/>
  <c r="AU13" i="38" s="1"/>
  <c r="AS7" i="38"/>
  <c r="AL7" i="38"/>
  <c r="AU7" i="38" s="1"/>
  <c r="AJ8" i="78"/>
  <c r="AK8" i="78"/>
  <c r="AT8" i="78" s="1"/>
  <c r="AS26" i="78"/>
  <c r="AL26" i="78"/>
  <c r="AU26" i="78" s="1"/>
  <c r="AS44" i="78"/>
  <c r="AL44" i="78"/>
  <c r="AU44" i="78" s="1"/>
  <c r="AS62" i="78"/>
  <c r="AL62" i="78"/>
  <c r="AU62" i="78" s="1"/>
  <c r="AS80" i="78"/>
  <c r="AL80" i="78"/>
  <c r="AU80" i="78" s="1"/>
  <c r="AS40" i="86"/>
  <c r="AL40" i="86"/>
  <c r="AU40" i="86" s="1"/>
  <c r="AS27" i="26"/>
  <c r="AL27" i="26"/>
  <c r="AU27" i="26" s="1"/>
  <c r="AS75" i="82"/>
  <c r="AL75" i="82"/>
  <c r="AU75" i="82" s="1"/>
  <c r="AS31" i="86"/>
  <c r="AL31" i="86"/>
  <c r="AU31" i="86" s="1"/>
  <c r="AS25" i="38"/>
  <c r="AL25" i="38"/>
  <c r="AU25" i="38" s="1"/>
  <c r="AR88" i="90"/>
  <c r="AS73" i="82"/>
  <c r="AL73" i="82"/>
  <c r="AU73" i="82" s="1"/>
  <c r="AN89" i="33"/>
  <c r="AI89" i="33"/>
  <c r="Z85" i="89"/>
  <c r="AS84" i="82"/>
  <c r="AL84" i="82"/>
  <c r="AU84" i="82" s="1"/>
  <c r="AS9" i="78"/>
  <c r="AL9" i="78"/>
  <c r="AU9" i="78" s="1"/>
  <c r="AS34" i="86"/>
  <c r="AL34" i="86"/>
  <c r="AU34" i="86" s="1"/>
  <c r="AS10" i="26"/>
  <c r="AL10" i="26"/>
  <c r="AU10" i="26" s="1"/>
  <c r="AS57" i="86"/>
  <c r="AL57" i="86"/>
  <c r="AU57" i="86" s="1"/>
  <c r="AR90" i="73"/>
  <c r="AS8" i="26"/>
  <c r="AL8" i="26"/>
  <c r="AU8" i="26" s="1"/>
  <c r="AS67" i="26"/>
  <c r="AL67" i="26"/>
  <c r="AU67" i="26" s="1"/>
  <c r="AR85" i="94"/>
  <c r="AS7" i="86"/>
  <c r="AL7" i="86"/>
  <c r="AU7" i="86" s="1"/>
  <c r="AS54" i="86"/>
  <c r="AL54" i="86"/>
  <c r="AU54" i="86" s="1"/>
  <c r="AS87" i="78"/>
  <c r="AL87" i="78"/>
  <c r="AU87" i="78" s="1"/>
  <c r="AS76" i="26"/>
  <c r="AL76" i="26"/>
  <c r="AU76" i="26" s="1"/>
  <c r="AS51" i="86"/>
  <c r="AL51" i="86"/>
  <c r="AU51" i="86" s="1"/>
  <c r="AS51" i="26"/>
  <c r="AL51" i="26"/>
  <c r="AU51" i="26" s="1"/>
  <c r="Z91" i="73"/>
  <c r="AS14" i="38"/>
  <c r="AL14" i="38"/>
  <c r="AU14" i="38" s="1"/>
  <c r="AS61" i="82"/>
  <c r="AL61" i="82"/>
  <c r="AU61" i="82" s="1"/>
  <c r="AL89" i="38"/>
  <c r="AU89" i="38" s="1"/>
  <c r="AR89" i="38"/>
  <c r="AR91" i="38" s="1"/>
  <c r="AJ11" i="78"/>
  <c r="AK11" i="78"/>
  <c r="AT11" i="78" s="1"/>
  <c r="AS81" i="26"/>
  <c r="AL81" i="26"/>
  <c r="AU81" i="26" s="1"/>
  <c r="AS21" i="82"/>
  <c r="AL21" i="82"/>
  <c r="AU21" i="82" s="1"/>
  <c r="AS56" i="82"/>
  <c r="AL56" i="82"/>
  <c r="AU56" i="82" s="1"/>
  <c r="AS4" i="46"/>
  <c r="AL4" i="46"/>
  <c r="AU4" i="46" s="1"/>
  <c r="AS26" i="26"/>
  <c r="AL26" i="26"/>
  <c r="AU26" i="26" s="1"/>
  <c r="AS43" i="86"/>
  <c r="AL43" i="86"/>
  <c r="AU43" i="86" s="1"/>
  <c r="AS62" i="82"/>
  <c r="AL62" i="82"/>
  <c r="AU62" i="82" s="1"/>
  <c r="AS13" i="82"/>
  <c r="AL13" i="82"/>
  <c r="AU13" i="82" s="1"/>
  <c r="AS31" i="78"/>
  <c r="AL31" i="78"/>
  <c r="AU31" i="78" s="1"/>
  <c r="AS67" i="78"/>
  <c r="AL67" i="78"/>
  <c r="AU67" i="78" s="1"/>
  <c r="AS49" i="82"/>
  <c r="AL49" i="82"/>
  <c r="AU49" i="82" s="1"/>
  <c r="AS20" i="26"/>
  <c r="AL20" i="26"/>
  <c r="AU20" i="26" s="1"/>
  <c r="AS32" i="38"/>
  <c r="AL32" i="38"/>
  <c r="AU32" i="38" s="1"/>
  <c r="AS9" i="82"/>
  <c r="AL9" i="82"/>
  <c r="AU9" i="82" s="1"/>
  <c r="AS79" i="26"/>
  <c r="AL79" i="26"/>
  <c r="AU79" i="26" s="1"/>
  <c r="AS59" i="86"/>
  <c r="AL59" i="86"/>
  <c r="AU59" i="86" s="1"/>
  <c r="AS6" i="38"/>
  <c r="AL6" i="38"/>
  <c r="AU6" i="38" s="1"/>
  <c r="AS7" i="82"/>
  <c r="AL7" i="82"/>
  <c r="AU7" i="82" s="1"/>
  <c r="AS16" i="26"/>
  <c r="AL16" i="26"/>
  <c r="AU16" i="26" s="1"/>
  <c r="AS68" i="86"/>
  <c r="AL68" i="86"/>
  <c r="AU68" i="86" s="1"/>
  <c r="AS50" i="26"/>
  <c r="AL50" i="26"/>
  <c r="AU50" i="26" s="1"/>
  <c r="AS13" i="46"/>
  <c r="AL13" i="46"/>
  <c r="AU13" i="46" s="1"/>
  <c r="AS73" i="26"/>
  <c r="AL73" i="26"/>
  <c r="AU73" i="26" s="1"/>
  <c r="AS12" i="26"/>
  <c r="AL12" i="26"/>
  <c r="AU12" i="26" s="1"/>
  <c r="AS15" i="78"/>
  <c r="AL15" i="78"/>
  <c r="AU15" i="78" s="1"/>
  <c r="AS33" i="78"/>
  <c r="AL33" i="78"/>
  <c r="AU33" i="78" s="1"/>
  <c r="AS51" i="78"/>
  <c r="AL51" i="78"/>
  <c r="AU51" i="78" s="1"/>
  <c r="AS69" i="78"/>
  <c r="AL69" i="78"/>
  <c r="AU69" i="78" s="1"/>
  <c r="AS82" i="26"/>
  <c r="AL82" i="26"/>
  <c r="AU82" i="26" s="1"/>
  <c r="AS57" i="26"/>
  <c r="AL57" i="26"/>
  <c r="AU57" i="26" s="1"/>
  <c r="AS33" i="82"/>
  <c r="AL33" i="82"/>
  <c r="AU33" i="82" s="1"/>
  <c r="AS44" i="82"/>
  <c r="AL44" i="82"/>
  <c r="AU44" i="82" s="1"/>
  <c r="AS8" i="82"/>
  <c r="AL8" i="82"/>
  <c r="AU8" i="82" s="1"/>
  <c r="AS6" i="26"/>
  <c r="AL6" i="26"/>
  <c r="AU6" i="26" s="1"/>
  <c r="AS30" i="38"/>
  <c r="AL30" i="38"/>
  <c r="AU30" i="38" s="1"/>
  <c r="AS16" i="78"/>
  <c r="AL16" i="78"/>
  <c r="AU16" i="78" s="1"/>
  <c r="AS34" i="78"/>
  <c r="AL34" i="78"/>
  <c r="AU34" i="78" s="1"/>
  <c r="AS52" i="78"/>
  <c r="AL52" i="78"/>
  <c r="AU52" i="78" s="1"/>
  <c r="AS70" i="78"/>
  <c r="AL70" i="78"/>
  <c r="AU70" i="78" s="1"/>
  <c r="AS35" i="82"/>
  <c r="AL35" i="82"/>
  <c r="AU35" i="82" s="1"/>
  <c r="AS56" i="86"/>
  <c r="AL56" i="86"/>
  <c r="AU56" i="86" s="1"/>
  <c r="AS63" i="82"/>
  <c r="AL63" i="82"/>
  <c r="AU63" i="82" s="1"/>
  <c r="AS61" i="26"/>
  <c r="AL61" i="26"/>
  <c r="AU61" i="26" s="1"/>
  <c r="AS48" i="86"/>
  <c r="AL48" i="86"/>
  <c r="AU48" i="86" s="1"/>
  <c r="AS36" i="26"/>
  <c r="AL36" i="26"/>
  <c r="AU36" i="26" s="1"/>
  <c r="AJ17" i="78"/>
  <c r="AK17" i="78"/>
  <c r="AT17" i="78" s="1"/>
  <c r="AS35" i="78"/>
  <c r="AL35" i="78"/>
  <c r="AU35" i="78" s="1"/>
  <c r="AS53" i="78"/>
  <c r="AL53" i="78"/>
  <c r="AU53" i="78" s="1"/>
  <c r="AS71" i="78"/>
  <c r="AL71" i="78"/>
  <c r="AU71" i="78" s="1"/>
  <c r="AS86" i="78"/>
  <c r="AL86" i="78"/>
  <c r="AU86" i="78" s="1"/>
  <c r="AS34" i="26"/>
  <c r="AL34" i="26"/>
  <c r="AU34" i="26" s="1"/>
  <c r="AS50" i="86"/>
  <c r="AL50" i="86"/>
  <c r="AU50" i="86" s="1"/>
  <c r="AS32" i="26"/>
  <c r="AL32" i="26"/>
  <c r="AU32" i="26" s="1"/>
  <c r="AS44" i="38"/>
  <c r="AL44" i="38"/>
  <c r="AU44" i="38" s="1"/>
  <c r="AS13" i="86"/>
  <c r="AL13" i="86"/>
  <c r="AU13" i="86" s="1"/>
  <c r="AH89" i="90"/>
  <c r="AQ89" i="90" s="1"/>
  <c r="AQ91" i="90" s="1"/>
  <c r="AZ3" i="90"/>
  <c r="AX7" i="90" s="1"/>
  <c r="S7" i="90" s="1"/>
  <c r="AC7" i="90" s="1"/>
  <c r="AB8" i="90" s="1"/>
  <c r="AX14" i="90"/>
  <c r="S14" i="90" s="1"/>
  <c r="AC14" i="90" s="1"/>
  <c r="AB15" i="90" s="1"/>
  <c r="AX26" i="90"/>
  <c r="S26" i="90" s="1"/>
  <c r="AC26" i="90" s="1"/>
  <c r="AB27" i="90" s="1"/>
  <c r="AX35" i="90"/>
  <c r="S35" i="90" s="1"/>
  <c r="AC35" i="90" s="1"/>
  <c r="AB36" i="90" s="1"/>
  <c r="AX47" i="90"/>
  <c r="S47" i="90" s="1"/>
  <c r="AC47" i="90" s="1"/>
  <c r="AB48" i="90" s="1"/>
  <c r="AX56" i="90"/>
  <c r="S56" i="90" s="1"/>
  <c r="AC56" i="90" s="1"/>
  <c r="AB57" i="90" s="1"/>
  <c r="AX59" i="90"/>
  <c r="S59" i="90" s="1"/>
  <c r="AC59" i="90" s="1"/>
  <c r="AB60" i="90" s="1"/>
  <c r="AX62" i="90"/>
  <c r="S62" i="90" s="1"/>
  <c r="AC62" i="90" s="1"/>
  <c r="AB63" i="90" s="1"/>
  <c r="AX65" i="90"/>
  <c r="S65" i="90" s="1"/>
  <c r="AC65" i="90" s="1"/>
  <c r="AB66" i="90" s="1"/>
  <c r="AX74" i="90"/>
  <c r="S74" i="90" s="1"/>
  <c r="AC74" i="90" s="1"/>
  <c r="AB75" i="90" s="1"/>
  <c r="AX77" i="90"/>
  <c r="S77" i="90" s="1"/>
  <c r="AC77" i="90" s="1"/>
  <c r="AB78" i="90" s="1"/>
  <c r="AX80" i="90"/>
  <c r="S80" i="90" s="1"/>
  <c r="AC80" i="90" s="1"/>
  <c r="AB81" i="90" s="1"/>
  <c r="AX83" i="90"/>
  <c r="S83" i="90" s="1"/>
  <c r="AC83" i="90" s="1"/>
  <c r="AB84" i="90" s="1"/>
  <c r="Y91" i="41"/>
  <c r="X91" i="41"/>
  <c r="Z91" i="41" s="1"/>
  <c r="AS16" i="86"/>
  <c r="AL16" i="86"/>
  <c r="AU16" i="86" s="1"/>
  <c r="AS12" i="38"/>
  <c r="AL12" i="38"/>
  <c r="AU12" i="38" s="1"/>
  <c r="AS6" i="86"/>
  <c r="AL6" i="86"/>
  <c r="AU6" i="86" s="1"/>
  <c r="AR84" i="89"/>
  <c r="AS54" i="78"/>
  <c r="AL54" i="78"/>
  <c r="AU54" i="78" s="1"/>
  <c r="AJ4" i="26"/>
  <c r="AK4" i="26"/>
  <c r="AT4" i="26" s="1"/>
  <c r="AT91" i="26" s="1"/>
  <c r="AS78" i="86"/>
  <c r="AL78" i="86"/>
  <c r="AU78" i="86" s="1"/>
  <c r="AS3" i="26"/>
  <c r="AL3" i="26"/>
  <c r="AU3" i="26" s="1"/>
  <c r="AS38" i="38"/>
  <c r="AL38" i="38"/>
  <c r="AU38" i="38" s="1"/>
  <c r="AS55" i="82"/>
  <c r="AL55" i="82"/>
  <c r="AU55" i="82" s="1"/>
  <c r="AS42" i="78"/>
  <c r="AL42" i="78"/>
  <c r="AU42" i="78" s="1"/>
  <c r="AS78" i="78"/>
  <c r="AL78" i="78"/>
  <c r="AU78" i="78" s="1"/>
  <c r="AS42" i="86"/>
  <c r="AL42" i="86"/>
  <c r="AU42" i="86" s="1"/>
  <c r="AS30" i="26"/>
  <c r="AL30" i="26"/>
  <c r="AU30" i="26" s="1"/>
  <c r="AS52" i="86"/>
  <c r="AL52" i="86"/>
  <c r="AU52" i="86" s="1"/>
  <c r="AS80" i="86"/>
  <c r="AL80" i="86"/>
  <c r="AU80" i="86" s="1"/>
  <c r="AS62" i="26"/>
  <c r="AL62" i="26"/>
  <c r="AU62" i="26" s="1"/>
  <c r="AS86" i="86"/>
  <c r="AL86" i="86"/>
  <c r="AU86" i="86" s="1"/>
  <c r="AH86" i="94"/>
  <c r="AQ86" i="94" s="1"/>
  <c r="AS7" i="26"/>
  <c r="AL7" i="26"/>
  <c r="AU7" i="26" s="1"/>
  <c r="AS36" i="86"/>
  <c r="AL36" i="86"/>
  <c r="AU36" i="86" s="1"/>
  <c r="AH90" i="37"/>
  <c r="AQ90" i="37" s="1"/>
  <c r="AJ7" i="78"/>
  <c r="AK7" i="78"/>
  <c r="AT7" i="78" s="1"/>
  <c r="AS25" i="78"/>
  <c r="AL25" i="78"/>
  <c r="AU25" i="78" s="1"/>
  <c r="AS43" i="78"/>
  <c r="AL43" i="78"/>
  <c r="AU43" i="78" s="1"/>
  <c r="AS61" i="78"/>
  <c r="AL61" i="78"/>
  <c r="AU61" i="78" s="1"/>
  <c r="AS79" i="78"/>
  <c r="AL79" i="78"/>
  <c r="AU79" i="78" s="1"/>
  <c r="AS46" i="86"/>
  <c r="AL46" i="86"/>
  <c r="AU46" i="86" s="1"/>
  <c r="AS81" i="82"/>
  <c r="AL81" i="82"/>
  <c r="AU81" i="82" s="1"/>
  <c r="W91" i="25"/>
  <c r="AG90" i="25"/>
  <c r="AP90" i="25" s="1"/>
  <c r="AF90" i="25"/>
  <c r="AO90" i="25" s="1"/>
  <c r="AE90" i="25"/>
  <c r="AS63" i="86"/>
  <c r="AL63" i="86"/>
  <c r="AU63" i="86" s="1"/>
  <c r="AS69" i="86"/>
  <c r="AL69" i="86"/>
  <c r="AU69" i="86" s="1"/>
  <c r="AS54" i="26"/>
  <c r="AL54" i="26"/>
  <c r="AU54" i="26" s="1"/>
  <c r="AS14" i="78"/>
  <c r="AL14" i="78"/>
  <c r="AU14" i="78" s="1"/>
  <c r="AS32" i="78"/>
  <c r="AL32" i="78"/>
  <c r="AU32" i="78" s="1"/>
  <c r="AS50" i="78"/>
  <c r="AL50" i="78"/>
  <c r="AU50" i="78" s="1"/>
  <c r="AS68" i="78"/>
  <c r="AL68" i="78"/>
  <c r="AU68" i="78" s="1"/>
  <c r="AS5" i="86"/>
  <c r="AL5" i="86"/>
  <c r="AU5" i="86" s="1"/>
  <c r="AJ4" i="86"/>
  <c r="AK4" i="86"/>
  <c r="AT4" i="86" s="1"/>
  <c r="AT91" i="86" s="1"/>
  <c r="AT91" i="38"/>
  <c r="AS39" i="82"/>
  <c r="AL39" i="82"/>
  <c r="AU39" i="82" s="1"/>
  <c r="AS24" i="86"/>
  <c r="AL24" i="86"/>
  <c r="AU24" i="86" s="1"/>
  <c r="AS37" i="82"/>
  <c r="AL37" i="82"/>
  <c r="AU37" i="82" s="1"/>
  <c r="AH90" i="93"/>
  <c r="AQ90" i="93" s="1"/>
  <c r="AS88" i="78"/>
  <c r="AL88" i="78"/>
  <c r="AU88" i="78" s="1"/>
  <c r="AS31" i="26"/>
  <c r="AL31" i="26"/>
  <c r="AU31" i="26" s="1"/>
  <c r="AS17" i="86"/>
  <c r="AL17" i="86"/>
  <c r="AU17" i="86" s="1"/>
  <c r="AS18" i="86"/>
  <c r="AL18" i="86"/>
  <c r="AU18" i="86" s="1"/>
  <c r="AS40" i="26"/>
  <c r="AL40" i="26"/>
  <c r="AU40" i="26" s="1"/>
  <c r="AS15" i="26"/>
  <c r="AL15" i="26"/>
  <c r="AU15" i="26" s="1"/>
  <c r="AS74" i="26"/>
  <c r="AL74" i="26"/>
  <c r="AU74" i="26" s="1"/>
  <c r="AS25" i="82"/>
  <c r="AL25" i="82"/>
  <c r="AU25" i="82" s="1"/>
  <c r="AS29" i="82"/>
  <c r="AL29" i="82"/>
  <c r="AU29" i="82" s="1"/>
  <c r="AS27" i="86"/>
  <c r="AL27" i="86"/>
  <c r="AU27" i="86" s="1"/>
  <c r="AS45" i="26"/>
  <c r="AL45" i="26"/>
  <c r="AU45" i="26" s="1"/>
  <c r="AS55" i="26"/>
  <c r="AL55" i="26"/>
  <c r="AU55" i="26" s="1"/>
  <c r="Z89" i="90"/>
  <c r="AS14" i="82"/>
  <c r="AL14" i="82"/>
  <c r="AU14" i="82" s="1"/>
  <c r="X92" i="81"/>
  <c r="Y92" i="81"/>
  <c r="AI90" i="41"/>
  <c r="AN90" i="41"/>
  <c r="AJ6" i="78"/>
  <c r="Y88" i="29"/>
  <c r="X88" i="29"/>
  <c r="Z88" i="29" s="1"/>
  <c r="AX44" i="90" l="1"/>
  <c r="S44" i="90" s="1"/>
  <c r="AC44" i="90" s="1"/>
  <c r="AB45" i="90" s="1"/>
  <c r="AX23" i="90"/>
  <c r="S23" i="90" s="1"/>
  <c r="AC23" i="90" s="1"/>
  <c r="AB24" i="90" s="1"/>
  <c r="AX41" i="90"/>
  <c r="S41" i="90" s="1"/>
  <c r="AC41" i="90" s="1"/>
  <c r="AB42" i="90" s="1"/>
  <c r="AX17" i="90"/>
  <c r="S17" i="90" s="1"/>
  <c r="AC17" i="90" s="1"/>
  <c r="AB18" i="90" s="1"/>
  <c r="Z92" i="81"/>
  <c r="AX71" i="90"/>
  <c r="S71" i="90" s="1"/>
  <c r="AC71" i="90" s="1"/>
  <c r="AB72" i="90" s="1"/>
  <c r="AK72" i="90" s="1"/>
  <c r="AT72" i="90" s="1"/>
  <c r="AX53" i="90"/>
  <c r="S53" i="90" s="1"/>
  <c r="AC53" i="90" s="1"/>
  <c r="AB54" i="90" s="1"/>
  <c r="AX32" i="90"/>
  <c r="S32" i="90" s="1"/>
  <c r="AC32" i="90" s="1"/>
  <c r="AB33" i="90" s="1"/>
  <c r="AX11" i="90"/>
  <c r="S11" i="90" s="1"/>
  <c r="AC11" i="90" s="1"/>
  <c r="AB12" i="90" s="1"/>
  <c r="AX57" i="34"/>
  <c r="S57" i="34" s="1"/>
  <c r="AC57" i="34" s="1"/>
  <c r="AB58" i="34" s="1"/>
  <c r="AX48" i="34"/>
  <c r="S48" i="34" s="1"/>
  <c r="AC48" i="34" s="1"/>
  <c r="AB49" i="34" s="1"/>
  <c r="AX40" i="34"/>
  <c r="S40" i="34" s="1"/>
  <c r="AC40" i="34" s="1"/>
  <c r="AB41" i="34" s="1"/>
  <c r="AF90" i="93"/>
  <c r="AO90" i="93" s="1"/>
  <c r="AX85" i="90"/>
  <c r="S85" i="90" s="1"/>
  <c r="AC85" i="90" s="1"/>
  <c r="AB86" i="90" s="1"/>
  <c r="AX68" i="90"/>
  <c r="S68" i="90" s="1"/>
  <c r="AC68" i="90" s="1"/>
  <c r="AB69" i="90" s="1"/>
  <c r="AX50" i="90"/>
  <c r="S50" i="90" s="1"/>
  <c r="AC50" i="90" s="1"/>
  <c r="AB51" i="90" s="1"/>
  <c r="AX29" i="90"/>
  <c r="S29" i="90" s="1"/>
  <c r="AC29" i="90" s="1"/>
  <c r="AB30" i="90" s="1"/>
  <c r="AX5" i="90"/>
  <c r="S5" i="90" s="1"/>
  <c r="AC5" i="90" s="1"/>
  <c r="AB6" i="90" s="1"/>
  <c r="AK6" i="90" s="1"/>
  <c r="AT6" i="90" s="1"/>
  <c r="AX56" i="34"/>
  <c r="S56" i="34" s="1"/>
  <c r="AC56" i="34" s="1"/>
  <c r="AB57" i="34" s="1"/>
  <c r="AX47" i="34"/>
  <c r="S47" i="34" s="1"/>
  <c r="AC47" i="34" s="1"/>
  <c r="AB48" i="34" s="1"/>
  <c r="AX39" i="34"/>
  <c r="S39" i="34" s="1"/>
  <c r="AC39" i="34" s="1"/>
  <c r="AB40" i="34" s="1"/>
  <c r="AG90" i="93"/>
  <c r="AP90" i="93" s="1"/>
  <c r="AX36" i="34"/>
  <c r="S36" i="34" s="1"/>
  <c r="AC36" i="34" s="1"/>
  <c r="AB37" i="34" s="1"/>
  <c r="AX30" i="34"/>
  <c r="S30" i="34" s="1"/>
  <c r="AC30" i="34" s="1"/>
  <c r="AB31" i="34" s="1"/>
  <c r="AJ31" i="34" s="1"/>
  <c r="AX21" i="34"/>
  <c r="S21" i="34" s="1"/>
  <c r="AC21" i="34" s="1"/>
  <c r="AB22" i="34" s="1"/>
  <c r="AX9" i="34"/>
  <c r="S9" i="34" s="1"/>
  <c r="AC9" i="34" s="1"/>
  <c r="AB10" i="34" s="1"/>
  <c r="AS91" i="38"/>
  <c r="AS91" i="46"/>
  <c r="AX35" i="34"/>
  <c r="S35" i="34" s="1"/>
  <c r="AC35" i="34" s="1"/>
  <c r="AB36" i="34" s="1"/>
  <c r="AX29" i="34"/>
  <c r="S29" i="34" s="1"/>
  <c r="AC29" i="34" s="1"/>
  <c r="AB30" i="34" s="1"/>
  <c r="AJ30" i="34" s="1"/>
  <c r="AX20" i="34"/>
  <c r="S20" i="34" s="1"/>
  <c r="AC20" i="34" s="1"/>
  <c r="AB21" i="34" s="1"/>
  <c r="AX8" i="34"/>
  <c r="S8" i="34" s="1"/>
  <c r="AC8" i="34" s="1"/>
  <c r="AB9" i="34" s="1"/>
  <c r="AX34" i="34"/>
  <c r="S34" i="34" s="1"/>
  <c r="AC34" i="34" s="1"/>
  <c r="AB35" i="34" s="1"/>
  <c r="AX28" i="34"/>
  <c r="S28" i="34" s="1"/>
  <c r="AC28" i="34" s="1"/>
  <c r="AB29" i="34" s="1"/>
  <c r="AX19" i="34"/>
  <c r="S19" i="34" s="1"/>
  <c r="AC19" i="34" s="1"/>
  <c r="AB20" i="34" s="1"/>
  <c r="AX7" i="34"/>
  <c r="S7" i="34" s="1"/>
  <c r="AC7" i="34" s="1"/>
  <c r="AB8" i="34" s="1"/>
  <c r="AJ8" i="34" s="1"/>
  <c r="AX50" i="34"/>
  <c r="S50" i="34" s="1"/>
  <c r="AC50" i="34" s="1"/>
  <c r="AB51" i="34" s="1"/>
  <c r="AX44" i="34"/>
  <c r="S44" i="34" s="1"/>
  <c r="AC44" i="34" s="1"/>
  <c r="AB45" i="34" s="1"/>
  <c r="AX38" i="34"/>
  <c r="S38" i="34" s="1"/>
  <c r="AC38" i="34" s="1"/>
  <c r="AB39" i="34" s="1"/>
  <c r="AX32" i="34"/>
  <c r="S32" i="34" s="1"/>
  <c r="AC32" i="34" s="1"/>
  <c r="AB33" i="34" s="1"/>
  <c r="AX26" i="34"/>
  <c r="S26" i="34" s="1"/>
  <c r="AC26" i="34" s="1"/>
  <c r="AB27" i="34" s="1"/>
  <c r="AX14" i="34"/>
  <c r="S14" i="34" s="1"/>
  <c r="AC14" i="34" s="1"/>
  <c r="AB15" i="34" s="1"/>
  <c r="AJ15" i="34" s="1"/>
  <c r="AX3" i="34"/>
  <c r="S3" i="34" s="1"/>
  <c r="AC3" i="34" s="1"/>
  <c r="AX38" i="90"/>
  <c r="S38" i="90" s="1"/>
  <c r="AC38" i="90" s="1"/>
  <c r="AB39" i="90" s="1"/>
  <c r="AX20" i="90"/>
  <c r="S20" i="90" s="1"/>
  <c r="AC20" i="90" s="1"/>
  <c r="AB21" i="90" s="1"/>
  <c r="AX61" i="34"/>
  <c r="S61" i="34" s="1"/>
  <c r="AC61" i="34" s="1"/>
  <c r="AB62" i="34" s="1"/>
  <c r="AX55" i="34"/>
  <c r="S55" i="34" s="1"/>
  <c r="AC55" i="34" s="1"/>
  <c r="AB56" i="34" s="1"/>
  <c r="AX49" i="34"/>
  <c r="S49" i="34" s="1"/>
  <c r="AC49" i="34" s="1"/>
  <c r="AB50" i="34" s="1"/>
  <c r="AJ50" i="34" s="1"/>
  <c r="AX43" i="34"/>
  <c r="S43" i="34" s="1"/>
  <c r="AC43" i="34" s="1"/>
  <c r="AB44" i="34" s="1"/>
  <c r="AX37" i="34"/>
  <c r="S37" i="34" s="1"/>
  <c r="AC37" i="34" s="1"/>
  <c r="AB38" i="34" s="1"/>
  <c r="AX31" i="34"/>
  <c r="S31" i="34" s="1"/>
  <c r="AC31" i="34" s="1"/>
  <c r="AB32" i="34" s="1"/>
  <c r="AX25" i="34"/>
  <c r="S25" i="34" s="1"/>
  <c r="AC25" i="34" s="1"/>
  <c r="AB26" i="34" s="1"/>
  <c r="AX13" i="34"/>
  <c r="S13" i="34" s="1"/>
  <c r="AC13" i="34" s="1"/>
  <c r="AB14" i="34" s="1"/>
  <c r="AU91" i="38"/>
  <c r="C11" i="38" s="1"/>
  <c r="AU91" i="46"/>
  <c r="C11" i="46" s="1"/>
  <c r="AK5" i="34"/>
  <c r="AT5" i="34" s="1"/>
  <c r="AK8" i="90"/>
  <c r="AT8" i="90" s="1"/>
  <c r="AF90" i="33"/>
  <c r="AO90" i="33" s="1"/>
  <c r="AG90" i="33"/>
  <c r="AP90" i="33" s="1"/>
  <c r="AE90" i="33"/>
  <c r="W91" i="33"/>
  <c r="AK84" i="90"/>
  <c r="AT84" i="90" s="1"/>
  <c r="AK54" i="90"/>
  <c r="AT54" i="90" s="1"/>
  <c r="AK30" i="90"/>
  <c r="AT30" i="90" s="1"/>
  <c r="AS17" i="78"/>
  <c r="AL17" i="78"/>
  <c r="AU17" i="78" s="1"/>
  <c r="AJ85" i="34"/>
  <c r="AK85" i="34"/>
  <c r="AT85" i="34" s="1"/>
  <c r="AJ45" i="34"/>
  <c r="AK45" i="34"/>
  <c r="AT45" i="34" s="1"/>
  <c r="AF88" i="29"/>
  <c r="AO88" i="29" s="1"/>
  <c r="AE88" i="29"/>
  <c r="W89" i="29"/>
  <c r="AG88" i="29"/>
  <c r="AP88" i="29" s="1"/>
  <c r="AK81" i="90"/>
  <c r="AT81" i="90" s="1"/>
  <c r="AK57" i="90"/>
  <c r="AT57" i="90" s="1"/>
  <c r="Y91" i="25"/>
  <c r="X91" i="25"/>
  <c r="AS4" i="26"/>
  <c r="AS91" i="26" s="1"/>
  <c r="AL4" i="26"/>
  <c r="AU4" i="26" s="1"/>
  <c r="AU91" i="26" s="1"/>
  <c r="C11" i="26" s="1"/>
  <c r="AX87" i="90"/>
  <c r="S87" i="90" s="1"/>
  <c r="AC87" i="90" s="1"/>
  <c r="AB88" i="90" s="1"/>
  <c r="AX78" i="90"/>
  <c r="S78" i="90" s="1"/>
  <c r="AC78" i="90" s="1"/>
  <c r="AB79" i="90" s="1"/>
  <c r="AX72" i="90"/>
  <c r="S72" i="90" s="1"/>
  <c r="AC72" i="90" s="1"/>
  <c r="AB73" i="90" s="1"/>
  <c r="AX66" i="90"/>
  <c r="S66" i="90" s="1"/>
  <c r="AC66" i="90" s="1"/>
  <c r="AB67" i="90" s="1"/>
  <c r="AX60" i="90"/>
  <c r="S60" i="90" s="1"/>
  <c r="AC60" i="90" s="1"/>
  <c r="AB61" i="90" s="1"/>
  <c r="AX54" i="90"/>
  <c r="S54" i="90" s="1"/>
  <c r="AC54" i="90" s="1"/>
  <c r="AB55" i="90" s="1"/>
  <c r="AX48" i="90"/>
  <c r="S48" i="90" s="1"/>
  <c r="AC48" i="90" s="1"/>
  <c r="AB49" i="90" s="1"/>
  <c r="AX42" i="90"/>
  <c r="S42" i="90" s="1"/>
  <c r="AC42" i="90" s="1"/>
  <c r="AB43" i="90" s="1"/>
  <c r="AX36" i="90"/>
  <c r="S36" i="90" s="1"/>
  <c r="AC36" i="90" s="1"/>
  <c r="AB37" i="90" s="1"/>
  <c r="AX30" i="90"/>
  <c r="S30" i="90" s="1"/>
  <c r="AC30" i="90" s="1"/>
  <c r="AB31" i="90" s="1"/>
  <c r="AX24" i="90"/>
  <c r="S24" i="90" s="1"/>
  <c r="AC24" i="90" s="1"/>
  <c r="AB25" i="90" s="1"/>
  <c r="AX18" i="90"/>
  <c r="S18" i="90" s="1"/>
  <c r="AC18" i="90" s="1"/>
  <c r="AB19" i="90" s="1"/>
  <c r="AX12" i="90"/>
  <c r="S12" i="90" s="1"/>
  <c r="AC12" i="90" s="1"/>
  <c r="AB13" i="90" s="1"/>
  <c r="AX6" i="90"/>
  <c r="S6" i="90" s="1"/>
  <c r="AC6" i="90" s="1"/>
  <c r="AB7" i="90" s="1"/>
  <c r="AF85" i="89"/>
  <c r="AO85" i="89" s="1"/>
  <c r="W86" i="89"/>
  <c r="AE85" i="89"/>
  <c r="AG85" i="89"/>
  <c r="AP85" i="89" s="1"/>
  <c r="AJ4" i="78"/>
  <c r="AK4" i="78"/>
  <c r="AT4" i="78" s="1"/>
  <c r="AT91" i="78" s="1"/>
  <c r="AN87" i="74"/>
  <c r="AI87" i="74"/>
  <c r="Y91" i="37"/>
  <c r="X91" i="37"/>
  <c r="W92" i="85"/>
  <c r="AG91" i="85"/>
  <c r="AP91" i="85" s="1"/>
  <c r="AE91" i="85"/>
  <c r="AF91" i="85"/>
  <c r="AO91" i="85" s="1"/>
  <c r="AJ88" i="34"/>
  <c r="AK88" i="34"/>
  <c r="AT88" i="34" s="1"/>
  <c r="AJ82" i="34"/>
  <c r="AK82" i="34"/>
  <c r="AT82" i="34" s="1"/>
  <c r="AJ76" i="34"/>
  <c r="AK76" i="34"/>
  <c r="AT76" i="34" s="1"/>
  <c r="AJ70" i="34"/>
  <c r="AK70" i="34"/>
  <c r="AT70" i="34" s="1"/>
  <c r="AJ64" i="34"/>
  <c r="AK64" i="34"/>
  <c r="AT64" i="34" s="1"/>
  <c r="AJ58" i="34"/>
  <c r="AK58" i="34"/>
  <c r="AT58" i="34" s="1"/>
  <c r="AJ52" i="34"/>
  <c r="AK52" i="34"/>
  <c r="AT52" i="34" s="1"/>
  <c r="AJ46" i="34"/>
  <c r="AK46" i="34"/>
  <c r="AT46" i="34" s="1"/>
  <c r="AK40" i="34"/>
  <c r="AT40" i="34" s="1"/>
  <c r="AK34" i="34"/>
  <c r="AT34" i="34" s="1"/>
  <c r="AJ34" i="34"/>
  <c r="AJ28" i="34"/>
  <c r="AK28" i="34"/>
  <c r="AT28" i="34" s="1"/>
  <c r="AK22" i="34"/>
  <c r="AT22" i="34" s="1"/>
  <c r="AK16" i="34"/>
  <c r="AT16" i="34" s="1"/>
  <c r="AK10" i="34"/>
  <c r="AT10" i="34" s="1"/>
  <c r="AG91" i="41"/>
  <c r="AP91" i="41" s="1"/>
  <c r="AF91" i="41"/>
  <c r="AO91" i="41" s="1"/>
  <c r="AE91" i="41"/>
  <c r="W92" i="41"/>
  <c r="AJ60" i="90"/>
  <c r="AK60" i="90"/>
  <c r="AT60" i="90" s="1"/>
  <c r="AK24" i="90"/>
  <c r="AT24" i="90" s="1"/>
  <c r="AJ81" i="34"/>
  <c r="AK81" i="34"/>
  <c r="AT81" i="34" s="1"/>
  <c r="AJ57" i="34"/>
  <c r="AK57" i="34"/>
  <c r="AT57" i="34" s="1"/>
  <c r="AJ27" i="34"/>
  <c r="AK27" i="34"/>
  <c r="AT27" i="34" s="1"/>
  <c r="AJ3" i="34"/>
  <c r="AB4" i="34"/>
  <c r="AS7" i="78"/>
  <c r="AL7" i="78"/>
  <c r="AU7" i="78" s="1"/>
  <c r="AX88" i="90"/>
  <c r="S88" i="90" s="1"/>
  <c r="AC88" i="90" s="1"/>
  <c r="AB89" i="90" s="1"/>
  <c r="AX70" i="90"/>
  <c r="S70" i="90" s="1"/>
  <c r="AC70" i="90" s="1"/>
  <c r="AB71" i="90" s="1"/>
  <c r="AX52" i="90"/>
  <c r="S52" i="90" s="1"/>
  <c r="AC52" i="90" s="1"/>
  <c r="AB53" i="90" s="1"/>
  <c r="AX40" i="90"/>
  <c r="S40" i="90" s="1"/>
  <c r="AC40" i="90" s="1"/>
  <c r="AB41" i="90" s="1"/>
  <c r="AX28" i="90"/>
  <c r="S28" i="90" s="1"/>
  <c r="AC28" i="90" s="1"/>
  <c r="AB29" i="90" s="1"/>
  <c r="AX16" i="90"/>
  <c r="S16" i="90" s="1"/>
  <c r="AC16" i="90" s="1"/>
  <c r="AB17" i="90" s="1"/>
  <c r="AX10" i="90"/>
  <c r="S10" i="90" s="1"/>
  <c r="AC10" i="90" s="1"/>
  <c r="AB11" i="90" s="1"/>
  <c r="AX4" i="90"/>
  <c r="S4" i="90" s="1"/>
  <c r="AC4" i="90" s="1"/>
  <c r="AB5" i="90" s="1"/>
  <c r="AS8" i="78"/>
  <c r="AL8" i="78"/>
  <c r="AU8" i="78" s="1"/>
  <c r="AN90" i="37"/>
  <c r="AI90" i="37"/>
  <c r="AJ87" i="34"/>
  <c r="AK87" i="34"/>
  <c r="AT87" i="34" s="1"/>
  <c r="AJ80" i="34"/>
  <c r="AK80" i="34"/>
  <c r="AT80" i="34" s="1"/>
  <c r="AJ74" i="34"/>
  <c r="AK74" i="34"/>
  <c r="AT74" i="34" s="1"/>
  <c r="AJ68" i="34"/>
  <c r="AK68" i="34"/>
  <c r="AT68" i="34" s="1"/>
  <c r="AJ62" i="34"/>
  <c r="AK62" i="34"/>
  <c r="AT62" i="34" s="1"/>
  <c r="AJ56" i="34"/>
  <c r="AK56" i="34"/>
  <c r="AT56" i="34" s="1"/>
  <c r="AJ44" i="34"/>
  <c r="AK44" i="34"/>
  <c r="AT44" i="34" s="1"/>
  <c r="AJ38" i="34"/>
  <c r="AK38" i="34"/>
  <c r="AT38" i="34" s="1"/>
  <c r="AJ32" i="34"/>
  <c r="AK32" i="34"/>
  <c r="AT32" i="34" s="1"/>
  <c r="AJ26" i="34"/>
  <c r="AK26" i="34"/>
  <c r="AT26" i="34" s="1"/>
  <c r="AJ20" i="34"/>
  <c r="AK20" i="34"/>
  <c r="AT20" i="34" s="1"/>
  <c r="AK14" i="34"/>
  <c r="AT14" i="34" s="1"/>
  <c r="AS18" i="78"/>
  <c r="AL18" i="78"/>
  <c r="AU18" i="78" s="1"/>
  <c r="AN86" i="94"/>
  <c r="AI86" i="94"/>
  <c r="AF89" i="90"/>
  <c r="AO89" i="90" s="1"/>
  <c r="AO91" i="90" s="1"/>
  <c r="AX89" i="90"/>
  <c r="S89" i="90" s="1"/>
  <c r="AC89" i="90" s="1"/>
  <c r="AG89" i="90"/>
  <c r="AP89" i="90" s="1"/>
  <c r="AP91" i="90" s="1"/>
  <c r="AE89" i="90"/>
  <c r="AJ78" i="90"/>
  <c r="AK78" i="90"/>
  <c r="AT78" i="90" s="1"/>
  <c r="AK48" i="90"/>
  <c r="AT48" i="90" s="1"/>
  <c r="AJ48" i="90"/>
  <c r="AK12" i="90"/>
  <c r="AT12" i="90" s="1"/>
  <c r="AJ12" i="90"/>
  <c r="AR89" i="33"/>
  <c r="AJ63" i="34"/>
  <c r="AK63" i="34"/>
  <c r="AT63" i="34" s="1"/>
  <c r="AJ33" i="34"/>
  <c r="AK33" i="34"/>
  <c r="AT33" i="34" s="1"/>
  <c r="AK9" i="34"/>
  <c r="AT9" i="34" s="1"/>
  <c r="AJ9" i="34"/>
  <c r="AH90" i="33"/>
  <c r="AQ90" i="33" s="1"/>
  <c r="AR91" i="81"/>
  <c r="AI90" i="93"/>
  <c r="AN90" i="93"/>
  <c r="AH88" i="29"/>
  <c r="AQ88" i="29" s="1"/>
  <c r="AI90" i="25"/>
  <c r="AN90" i="25"/>
  <c r="AX82" i="90"/>
  <c r="S82" i="90" s="1"/>
  <c r="AC82" i="90" s="1"/>
  <c r="AB83" i="90" s="1"/>
  <c r="AX76" i="90"/>
  <c r="S76" i="90" s="1"/>
  <c r="AC76" i="90" s="1"/>
  <c r="AB77" i="90" s="1"/>
  <c r="AX64" i="90"/>
  <c r="S64" i="90" s="1"/>
  <c r="AC64" i="90" s="1"/>
  <c r="AB65" i="90" s="1"/>
  <c r="AX58" i="90"/>
  <c r="S58" i="90" s="1"/>
  <c r="AC58" i="90" s="1"/>
  <c r="AB59" i="90" s="1"/>
  <c r="AX46" i="90"/>
  <c r="S46" i="90" s="1"/>
  <c r="AC46" i="90" s="1"/>
  <c r="AB47" i="90" s="1"/>
  <c r="AX34" i="90"/>
  <c r="S34" i="90" s="1"/>
  <c r="AC34" i="90" s="1"/>
  <c r="AB35" i="90" s="1"/>
  <c r="AX22" i="90"/>
  <c r="S22" i="90" s="1"/>
  <c r="AC22" i="90" s="1"/>
  <c r="AB23" i="90" s="1"/>
  <c r="AH92" i="81"/>
  <c r="AQ92" i="81" s="1"/>
  <c r="AS4" i="86"/>
  <c r="AS91" i="86" s="1"/>
  <c r="AL4" i="86"/>
  <c r="AU4" i="86" s="1"/>
  <c r="AU91" i="86" s="1"/>
  <c r="C11" i="86" s="1"/>
  <c r="F39" i="97" s="1"/>
  <c r="AX86" i="90"/>
  <c r="S86" i="90" s="1"/>
  <c r="AC86" i="90" s="1"/>
  <c r="AB87" i="90" s="1"/>
  <c r="AX81" i="90"/>
  <c r="S81" i="90" s="1"/>
  <c r="AC81" i="90" s="1"/>
  <c r="AB82" i="90" s="1"/>
  <c r="AX75" i="90"/>
  <c r="S75" i="90" s="1"/>
  <c r="AC75" i="90" s="1"/>
  <c r="AB76" i="90" s="1"/>
  <c r="AX69" i="90"/>
  <c r="S69" i="90" s="1"/>
  <c r="AC69" i="90" s="1"/>
  <c r="AB70" i="90" s="1"/>
  <c r="AX63" i="90"/>
  <c r="S63" i="90" s="1"/>
  <c r="AC63" i="90" s="1"/>
  <c r="AB64" i="90" s="1"/>
  <c r="AX57" i="90"/>
  <c r="S57" i="90" s="1"/>
  <c r="AC57" i="90" s="1"/>
  <c r="AB58" i="90" s="1"/>
  <c r="AX51" i="90"/>
  <c r="S51" i="90" s="1"/>
  <c r="AC51" i="90" s="1"/>
  <c r="AB52" i="90" s="1"/>
  <c r="AX45" i="90"/>
  <c r="S45" i="90" s="1"/>
  <c r="AC45" i="90" s="1"/>
  <c r="AB46" i="90" s="1"/>
  <c r="AX39" i="90"/>
  <c r="S39" i="90" s="1"/>
  <c r="AC39" i="90" s="1"/>
  <c r="AB40" i="90" s="1"/>
  <c r="AX33" i="90"/>
  <c r="S33" i="90" s="1"/>
  <c r="AC33" i="90" s="1"/>
  <c r="AB34" i="90" s="1"/>
  <c r="AX27" i="90"/>
  <c r="S27" i="90" s="1"/>
  <c r="AC27" i="90" s="1"/>
  <c r="AB28" i="90" s="1"/>
  <c r="AX21" i="90"/>
  <c r="S21" i="90" s="1"/>
  <c r="AC21" i="90" s="1"/>
  <c r="AB22" i="90" s="1"/>
  <c r="AX15" i="90"/>
  <c r="S15" i="90" s="1"/>
  <c r="AC15" i="90" s="1"/>
  <c r="AB16" i="90" s="1"/>
  <c r="AX9" i="90"/>
  <c r="S9" i="90" s="1"/>
  <c r="AC9" i="90" s="1"/>
  <c r="AB10" i="90" s="1"/>
  <c r="AX3" i="90"/>
  <c r="S3" i="90" s="1"/>
  <c r="AC3" i="90" s="1"/>
  <c r="AS10" i="78"/>
  <c r="AL10" i="78"/>
  <c r="AU10" i="78" s="1"/>
  <c r="AS12" i="78"/>
  <c r="AL12" i="78"/>
  <c r="AU12" i="78" s="1"/>
  <c r="X94" i="77"/>
  <c r="Y94" i="77"/>
  <c r="AJ86" i="34"/>
  <c r="AK86" i="34"/>
  <c r="AT86" i="34" s="1"/>
  <c r="AJ79" i="34"/>
  <c r="AK79" i="34"/>
  <c r="AT79" i="34" s="1"/>
  <c r="AJ73" i="34"/>
  <c r="AK73" i="34"/>
  <c r="AT73" i="34" s="1"/>
  <c r="AJ67" i="34"/>
  <c r="AK67" i="34"/>
  <c r="AT67" i="34" s="1"/>
  <c r="AJ61" i="34"/>
  <c r="AK61" i="34"/>
  <c r="AT61" i="34" s="1"/>
  <c r="AJ55" i="34"/>
  <c r="AK55" i="34"/>
  <c r="AT55" i="34" s="1"/>
  <c r="AK49" i="34"/>
  <c r="AT49" i="34" s="1"/>
  <c r="AK43" i="34"/>
  <c r="AT43" i="34" s="1"/>
  <c r="AJ43" i="34"/>
  <c r="AJ37" i="34"/>
  <c r="AK37" i="34"/>
  <c r="AT37" i="34" s="1"/>
  <c r="AK31" i="34"/>
  <c r="AT31" i="34" s="1"/>
  <c r="AX24" i="34"/>
  <c r="S24" i="34" s="1"/>
  <c r="AC24" i="34" s="1"/>
  <c r="AB25" i="34" s="1"/>
  <c r="AX18" i="34"/>
  <c r="S18" i="34" s="1"/>
  <c r="AC18" i="34" s="1"/>
  <c r="AB19" i="34" s="1"/>
  <c r="AX12" i="34"/>
  <c r="S12" i="34" s="1"/>
  <c r="AC12" i="34" s="1"/>
  <c r="AB13" i="34" s="1"/>
  <c r="AX6" i="34"/>
  <c r="S6" i="34" s="1"/>
  <c r="AC6" i="34" s="1"/>
  <c r="AB7" i="34" s="1"/>
  <c r="AR90" i="41"/>
  <c r="AK66" i="90"/>
  <c r="AT66" i="90" s="1"/>
  <c r="AJ66" i="90"/>
  <c r="AK42" i="90"/>
  <c r="AT42" i="90" s="1"/>
  <c r="AJ42" i="90"/>
  <c r="AK18" i="90"/>
  <c r="AT18" i="90" s="1"/>
  <c r="AJ18" i="90"/>
  <c r="AS3" i="78"/>
  <c r="AL3" i="78"/>
  <c r="AU3" i="78" s="1"/>
  <c r="AJ69" i="34"/>
  <c r="AK69" i="34"/>
  <c r="AT69" i="34" s="1"/>
  <c r="AJ51" i="34"/>
  <c r="AK51" i="34"/>
  <c r="AT51" i="34" s="1"/>
  <c r="AK15" i="34"/>
  <c r="AT15" i="34" s="1"/>
  <c r="AK75" i="90"/>
  <c r="AT75" i="90" s="1"/>
  <c r="AJ63" i="90"/>
  <c r="AK63" i="90"/>
  <c r="AT63" i="90" s="1"/>
  <c r="AK45" i="90"/>
  <c r="AT45" i="90" s="1"/>
  <c r="AK33" i="90"/>
  <c r="AT33" i="90" s="1"/>
  <c r="AJ33" i="90"/>
  <c r="AK21" i="90"/>
  <c r="AT21" i="90" s="1"/>
  <c r="AS11" i="78"/>
  <c r="AL11" i="78"/>
  <c r="AU11" i="78" s="1"/>
  <c r="AR87" i="29"/>
  <c r="X88" i="74"/>
  <c r="Y88" i="74"/>
  <c r="W89" i="45"/>
  <c r="AE88" i="45"/>
  <c r="AF88" i="45"/>
  <c r="AO88" i="45" s="1"/>
  <c r="AG88" i="45"/>
  <c r="AP88" i="45" s="1"/>
  <c r="AJ84" i="34"/>
  <c r="AK84" i="34"/>
  <c r="AT84" i="34" s="1"/>
  <c r="AJ78" i="34"/>
  <c r="AK78" i="34"/>
  <c r="AT78" i="34" s="1"/>
  <c r="AJ72" i="34"/>
  <c r="AK72" i="34"/>
  <c r="AT72" i="34" s="1"/>
  <c r="AJ66" i="34"/>
  <c r="AK66" i="34"/>
  <c r="AT66" i="34" s="1"/>
  <c r="AJ60" i="34"/>
  <c r="AK60" i="34"/>
  <c r="AT60" i="34" s="1"/>
  <c r="AJ54" i="34"/>
  <c r="AK54" i="34"/>
  <c r="AT54" i="34" s="1"/>
  <c r="AJ48" i="34"/>
  <c r="AK48" i="34"/>
  <c r="AT48" i="34" s="1"/>
  <c r="AJ42" i="34"/>
  <c r="AK42" i="34"/>
  <c r="AT42" i="34" s="1"/>
  <c r="AJ36" i="34"/>
  <c r="AK36" i="34"/>
  <c r="AT36" i="34" s="1"/>
  <c r="AX23" i="34"/>
  <c r="S23" i="34" s="1"/>
  <c r="AC23" i="34" s="1"/>
  <c r="AB24" i="34" s="1"/>
  <c r="AX17" i="34"/>
  <c r="S17" i="34" s="1"/>
  <c r="AC17" i="34" s="1"/>
  <c r="AB18" i="34" s="1"/>
  <c r="AX11" i="34"/>
  <c r="S11" i="34" s="1"/>
  <c r="AC11" i="34" s="1"/>
  <c r="AB12" i="34" s="1"/>
  <c r="AX5" i="34"/>
  <c r="S5" i="34" s="1"/>
  <c r="AC5" i="34" s="1"/>
  <c r="AB6" i="34" s="1"/>
  <c r="X87" i="94"/>
  <c r="Y87" i="94"/>
  <c r="AJ72" i="90"/>
  <c r="AK36" i="90"/>
  <c r="AT36" i="90" s="1"/>
  <c r="AJ36" i="90"/>
  <c r="AJ75" i="34"/>
  <c r="AK75" i="34"/>
  <c r="AT75" i="34" s="1"/>
  <c r="AJ39" i="34"/>
  <c r="AK39" i="34"/>
  <c r="AT39" i="34" s="1"/>
  <c r="AJ21" i="34"/>
  <c r="AK21" i="34"/>
  <c r="AT21" i="34" s="1"/>
  <c r="AG92" i="81"/>
  <c r="AP92" i="81" s="1"/>
  <c r="AF92" i="81"/>
  <c r="AO92" i="81" s="1"/>
  <c r="W93" i="81"/>
  <c r="AE92" i="81"/>
  <c r="AK86" i="90"/>
  <c r="AT86" i="90" s="1"/>
  <c r="AJ69" i="90"/>
  <c r="AK69" i="90"/>
  <c r="AT69" i="90" s="1"/>
  <c r="AK51" i="90"/>
  <c r="AT51" i="90" s="1"/>
  <c r="AK39" i="90"/>
  <c r="AT39" i="90" s="1"/>
  <c r="AJ39" i="90"/>
  <c r="AK27" i="90"/>
  <c r="AT27" i="90" s="1"/>
  <c r="AK15" i="90"/>
  <c r="AT15" i="90" s="1"/>
  <c r="AX8" i="90"/>
  <c r="S8" i="90" s="1"/>
  <c r="AC8" i="90" s="1"/>
  <c r="AB9" i="90" s="1"/>
  <c r="AS6" i="78"/>
  <c r="AL6" i="78"/>
  <c r="AU6" i="78" s="1"/>
  <c r="AH91" i="41"/>
  <c r="AQ91" i="41" s="1"/>
  <c r="AX84" i="90"/>
  <c r="S84" i="90" s="1"/>
  <c r="AC84" i="90" s="1"/>
  <c r="AB85" i="90" s="1"/>
  <c r="AX79" i="90"/>
  <c r="S79" i="90" s="1"/>
  <c r="AC79" i="90" s="1"/>
  <c r="AB80" i="90" s="1"/>
  <c r="AX73" i="90"/>
  <c r="S73" i="90" s="1"/>
  <c r="AC73" i="90" s="1"/>
  <c r="AB74" i="90" s="1"/>
  <c r="AX67" i="90"/>
  <c r="S67" i="90" s="1"/>
  <c r="AC67" i="90" s="1"/>
  <c r="AB68" i="90" s="1"/>
  <c r="AX61" i="90"/>
  <c r="S61" i="90" s="1"/>
  <c r="AC61" i="90" s="1"/>
  <c r="AB62" i="90" s="1"/>
  <c r="AX55" i="90"/>
  <c r="S55" i="90" s="1"/>
  <c r="AC55" i="90" s="1"/>
  <c r="AB56" i="90" s="1"/>
  <c r="AX49" i="90"/>
  <c r="S49" i="90" s="1"/>
  <c r="AC49" i="90" s="1"/>
  <c r="AB50" i="90" s="1"/>
  <c r="AX43" i="90"/>
  <c r="S43" i="90" s="1"/>
  <c r="AC43" i="90" s="1"/>
  <c r="AB44" i="90" s="1"/>
  <c r="AX37" i="90"/>
  <c r="S37" i="90" s="1"/>
  <c r="AC37" i="90" s="1"/>
  <c r="AB38" i="90" s="1"/>
  <c r="AX31" i="90"/>
  <c r="S31" i="90" s="1"/>
  <c r="AC31" i="90" s="1"/>
  <c r="AB32" i="90" s="1"/>
  <c r="AX25" i="90"/>
  <c r="S25" i="90" s="1"/>
  <c r="AC25" i="90" s="1"/>
  <c r="AB26" i="90" s="1"/>
  <c r="AX19" i="90"/>
  <c r="S19" i="90" s="1"/>
  <c r="AC19" i="90" s="1"/>
  <c r="AB20" i="90" s="1"/>
  <c r="AX13" i="90"/>
  <c r="S13" i="90" s="1"/>
  <c r="AC13" i="90" s="1"/>
  <c r="AB14" i="90" s="1"/>
  <c r="W92" i="73"/>
  <c r="AG91" i="73"/>
  <c r="AP91" i="73" s="1"/>
  <c r="AE91" i="73"/>
  <c r="AF91" i="73"/>
  <c r="AO91" i="73" s="1"/>
  <c r="AR90" i="85"/>
  <c r="AG89" i="34"/>
  <c r="AP89" i="34" s="1"/>
  <c r="AP91" i="34" s="1"/>
  <c r="AE89" i="34"/>
  <c r="AF89" i="34"/>
  <c r="AO89" i="34" s="1"/>
  <c r="AO91" i="34" s="1"/>
  <c r="AX89" i="34"/>
  <c r="S89" i="34" s="1"/>
  <c r="AC89" i="34" s="1"/>
  <c r="AJ89" i="34" s="1"/>
  <c r="AS89" i="34" s="1"/>
  <c r="AS4" i="82"/>
  <c r="AS91" i="82" s="1"/>
  <c r="AL4" i="82"/>
  <c r="AU4" i="82" s="1"/>
  <c r="AU91" i="82" s="1"/>
  <c r="C11" i="82" s="1"/>
  <c r="F35" i="97" s="1"/>
  <c r="AI93" i="77"/>
  <c r="AN93" i="77"/>
  <c r="AH91" i="85"/>
  <c r="AQ91" i="85" s="1"/>
  <c r="AK89" i="34"/>
  <c r="AT89" i="34" s="1"/>
  <c r="AJ83" i="34"/>
  <c r="AK83" i="34"/>
  <c r="AT83" i="34" s="1"/>
  <c r="AJ77" i="34"/>
  <c r="AK77" i="34"/>
  <c r="AT77" i="34" s="1"/>
  <c r="AJ71" i="34"/>
  <c r="AK71" i="34"/>
  <c r="AT71" i="34" s="1"/>
  <c r="AJ65" i="34"/>
  <c r="AK65" i="34"/>
  <c r="AT65" i="34" s="1"/>
  <c r="AJ59" i="34"/>
  <c r="AK59" i="34"/>
  <c r="AT59" i="34" s="1"/>
  <c r="AJ53" i="34"/>
  <c r="AK53" i="34"/>
  <c r="AT53" i="34" s="1"/>
  <c r="AJ47" i="34"/>
  <c r="AK47" i="34"/>
  <c r="AT47" i="34" s="1"/>
  <c r="AJ41" i="34"/>
  <c r="AK41" i="34"/>
  <c r="AT41" i="34" s="1"/>
  <c r="AJ35" i="34"/>
  <c r="AK35" i="34"/>
  <c r="AT35" i="34" s="1"/>
  <c r="AJ29" i="34"/>
  <c r="AK29" i="34"/>
  <c r="AT29" i="34" s="1"/>
  <c r="AX22" i="34"/>
  <c r="S22" i="34" s="1"/>
  <c r="AC22" i="34" s="1"/>
  <c r="AB23" i="34" s="1"/>
  <c r="AX16" i="34"/>
  <c r="S16" i="34" s="1"/>
  <c r="AC16" i="34" s="1"/>
  <c r="AB17" i="34" s="1"/>
  <c r="AX10" i="34"/>
  <c r="S10" i="34" s="1"/>
  <c r="AC10" i="34" s="1"/>
  <c r="AB11" i="34" s="1"/>
  <c r="AS5" i="78"/>
  <c r="AL5" i="78"/>
  <c r="AU5" i="78" s="1"/>
  <c r="X91" i="93"/>
  <c r="Y91" i="93"/>
  <c r="AJ40" i="34" l="1"/>
  <c r="AJ49" i="34"/>
  <c r="AK8" i="34"/>
  <c r="AT8" i="34" s="1"/>
  <c r="AJ27" i="90"/>
  <c r="AJ6" i="90"/>
  <c r="AK30" i="34"/>
  <c r="AT30" i="34" s="1"/>
  <c r="AJ75" i="90"/>
  <c r="Z94" i="77"/>
  <c r="AK50" i="34"/>
  <c r="AT50" i="34" s="1"/>
  <c r="AJ21" i="90"/>
  <c r="Z91" i="93"/>
  <c r="W92" i="93" s="1"/>
  <c r="AJ14" i="34"/>
  <c r="Z91" i="37"/>
  <c r="AJ84" i="90"/>
  <c r="AJ22" i="34"/>
  <c r="Z88" i="74"/>
  <c r="AE88" i="74" s="1"/>
  <c r="W89" i="74"/>
  <c r="AG88" i="74"/>
  <c r="AP88" i="74" s="1"/>
  <c r="AK25" i="34"/>
  <c r="AT25" i="34" s="1"/>
  <c r="AJ25" i="34"/>
  <c r="AS38" i="34"/>
  <c r="AL38" i="34"/>
  <c r="AU38" i="34" s="1"/>
  <c r="AE91" i="93"/>
  <c r="AG91" i="93"/>
  <c r="AP91" i="93" s="1"/>
  <c r="AJ14" i="90"/>
  <c r="AK14" i="90"/>
  <c r="AT14" i="90" s="1"/>
  <c r="AJ50" i="90"/>
  <c r="AK50" i="90"/>
  <c r="AT50" i="90" s="1"/>
  <c r="AJ85" i="90"/>
  <c r="AK85" i="90"/>
  <c r="AT85" i="90" s="1"/>
  <c r="AS69" i="90"/>
  <c r="AL69" i="90"/>
  <c r="AU69" i="90" s="1"/>
  <c r="AS30" i="34"/>
  <c r="AS48" i="34"/>
  <c r="AL48" i="34"/>
  <c r="AU48" i="34" s="1"/>
  <c r="AS66" i="34"/>
  <c r="AL66" i="34"/>
  <c r="AU66" i="34" s="1"/>
  <c r="AS84" i="34"/>
  <c r="AL84" i="34"/>
  <c r="AU84" i="34" s="1"/>
  <c r="AS15" i="34"/>
  <c r="AL15" i="34"/>
  <c r="AU15" i="34" s="1"/>
  <c r="AJ19" i="34"/>
  <c r="AK19" i="34"/>
  <c r="AT19" i="34" s="1"/>
  <c r="AS43" i="34"/>
  <c r="AL43" i="34"/>
  <c r="AU43" i="34" s="1"/>
  <c r="AE94" i="77"/>
  <c r="W95" i="77"/>
  <c r="AF94" i="77"/>
  <c r="AO94" i="77" s="1"/>
  <c r="AG94" i="77"/>
  <c r="AP94" i="77" s="1"/>
  <c r="AJ10" i="90"/>
  <c r="AK10" i="90"/>
  <c r="AT10" i="90" s="1"/>
  <c r="AK46" i="90"/>
  <c r="AT46" i="90" s="1"/>
  <c r="AJ46" i="90"/>
  <c r="AJ82" i="90"/>
  <c r="AK82" i="90"/>
  <c r="AT82" i="90" s="1"/>
  <c r="AJ59" i="90"/>
  <c r="AK59" i="90"/>
  <c r="AT59" i="90" s="1"/>
  <c r="AR90" i="25"/>
  <c r="AS33" i="34"/>
  <c r="AL33" i="34"/>
  <c r="AU33" i="34" s="1"/>
  <c r="AR90" i="37"/>
  <c r="AJ17" i="90"/>
  <c r="AK17" i="90"/>
  <c r="AT17" i="90" s="1"/>
  <c r="AS27" i="34"/>
  <c r="AL27" i="34"/>
  <c r="AU27" i="34" s="1"/>
  <c r="AK13" i="90"/>
  <c r="AT13" i="90" s="1"/>
  <c r="AJ13" i="90"/>
  <c r="AJ49" i="90"/>
  <c r="AK49" i="90"/>
  <c r="AT49" i="90" s="1"/>
  <c r="AJ88" i="90"/>
  <c r="AK88" i="90"/>
  <c r="AT88" i="90" s="1"/>
  <c r="AJ57" i="90"/>
  <c r="Y89" i="29"/>
  <c r="X89" i="29"/>
  <c r="AS85" i="34"/>
  <c r="AL85" i="34"/>
  <c r="AU85" i="34" s="1"/>
  <c r="AJ54" i="90"/>
  <c r="AJ20" i="90"/>
  <c r="AK20" i="90"/>
  <c r="AT20" i="90" s="1"/>
  <c r="AS21" i="90"/>
  <c r="AL21" i="90"/>
  <c r="AU21" i="90" s="1"/>
  <c r="AJ52" i="90"/>
  <c r="AK52" i="90"/>
  <c r="AT52" i="90" s="1"/>
  <c r="AR90" i="93"/>
  <c r="AJ55" i="90"/>
  <c r="AK55" i="90"/>
  <c r="AT55" i="90" s="1"/>
  <c r="AJ58" i="90"/>
  <c r="AK58" i="90"/>
  <c r="AT58" i="90" s="1"/>
  <c r="AS57" i="34"/>
  <c r="AL57" i="34"/>
  <c r="AU57" i="34" s="1"/>
  <c r="AS60" i="90"/>
  <c r="AL60" i="90"/>
  <c r="AU60" i="90" s="1"/>
  <c r="AR87" i="74"/>
  <c r="AI85" i="89"/>
  <c r="AN85" i="89"/>
  <c r="AK25" i="90"/>
  <c r="AT25" i="90" s="1"/>
  <c r="AJ25" i="90"/>
  <c r="AJ61" i="90"/>
  <c r="AK61" i="90"/>
  <c r="AT61" i="90" s="1"/>
  <c r="AJ8" i="90"/>
  <c r="AS65" i="34"/>
  <c r="AL65" i="34"/>
  <c r="AU65" i="34" s="1"/>
  <c r="AJ56" i="90"/>
  <c r="AK56" i="90"/>
  <c r="AT56" i="90" s="1"/>
  <c r="AS39" i="90"/>
  <c r="AL39" i="90"/>
  <c r="AU39" i="90" s="1"/>
  <c r="AS75" i="34"/>
  <c r="AL75" i="34"/>
  <c r="AU75" i="34" s="1"/>
  <c r="AS61" i="34"/>
  <c r="AL61" i="34"/>
  <c r="AU61" i="34" s="1"/>
  <c r="AJ87" i="90"/>
  <c r="AK87" i="90"/>
  <c r="AT87" i="90" s="1"/>
  <c r="AS48" i="90"/>
  <c r="AL48" i="90"/>
  <c r="AU48" i="90" s="1"/>
  <c r="AS74" i="34"/>
  <c r="AL74" i="34"/>
  <c r="AU74" i="34" s="1"/>
  <c r="AK19" i="90"/>
  <c r="AT19" i="90" s="1"/>
  <c r="AJ19" i="90"/>
  <c r="AI91" i="73"/>
  <c r="AN91" i="73"/>
  <c r="AJ9" i="90"/>
  <c r="AK9" i="90"/>
  <c r="AT9" i="90" s="1"/>
  <c r="AJ86" i="90"/>
  <c r="AS54" i="34"/>
  <c r="AL54" i="34"/>
  <c r="AU54" i="34" s="1"/>
  <c r="AS63" i="90"/>
  <c r="AL63" i="90"/>
  <c r="AU63" i="90" s="1"/>
  <c r="AS51" i="34"/>
  <c r="AL51" i="34"/>
  <c r="AU51" i="34" s="1"/>
  <c r="AJ77" i="90"/>
  <c r="AK77" i="90"/>
  <c r="AT77" i="90" s="1"/>
  <c r="AS63" i="34"/>
  <c r="AL63" i="34"/>
  <c r="AU63" i="34" s="1"/>
  <c r="AJ11" i="34"/>
  <c r="AK11" i="34"/>
  <c r="AT11" i="34" s="1"/>
  <c r="AS35" i="34"/>
  <c r="AL35" i="34"/>
  <c r="AU35" i="34" s="1"/>
  <c r="AS53" i="34"/>
  <c r="AL53" i="34"/>
  <c r="AU53" i="34" s="1"/>
  <c r="AS71" i="34"/>
  <c r="AL71" i="34"/>
  <c r="AU71" i="34" s="1"/>
  <c r="AN89" i="34"/>
  <c r="AN91" i="34" s="1"/>
  <c r="AI89" i="34"/>
  <c r="AJ32" i="90"/>
  <c r="AK32" i="90"/>
  <c r="AT32" i="90" s="1"/>
  <c r="AJ68" i="90"/>
  <c r="AK68" i="90"/>
  <c r="AT68" i="90" s="1"/>
  <c r="AJ15" i="90"/>
  <c r="AS21" i="34"/>
  <c r="AL21" i="34"/>
  <c r="AU21" i="34" s="1"/>
  <c r="AJ18" i="34"/>
  <c r="AK18" i="34"/>
  <c r="AT18" i="34" s="1"/>
  <c r="AI88" i="45"/>
  <c r="AN88" i="45"/>
  <c r="AS33" i="90"/>
  <c r="AL33" i="90"/>
  <c r="AU33" i="90" s="1"/>
  <c r="AS75" i="90"/>
  <c r="AL75" i="90"/>
  <c r="AU75" i="90" s="1"/>
  <c r="AS42" i="90"/>
  <c r="AL42" i="90"/>
  <c r="AU42" i="90" s="1"/>
  <c r="AS31" i="34"/>
  <c r="AL31" i="34"/>
  <c r="AU31" i="34" s="1"/>
  <c r="AS49" i="34"/>
  <c r="AL49" i="34"/>
  <c r="AU49" i="34" s="1"/>
  <c r="AS67" i="34"/>
  <c r="AL67" i="34"/>
  <c r="AU67" i="34" s="1"/>
  <c r="AS86" i="34"/>
  <c r="AL86" i="34"/>
  <c r="AU86" i="34" s="1"/>
  <c r="AK28" i="90"/>
  <c r="AT28" i="90" s="1"/>
  <c r="AJ28" i="90"/>
  <c r="AJ64" i="90"/>
  <c r="AK64" i="90"/>
  <c r="AT64" i="90" s="1"/>
  <c r="AJ23" i="90"/>
  <c r="AK23" i="90"/>
  <c r="AT23" i="90" s="1"/>
  <c r="AJ83" i="90"/>
  <c r="AK83" i="90"/>
  <c r="AT83" i="90" s="1"/>
  <c r="AS9" i="34"/>
  <c r="AL9" i="34"/>
  <c r="AU9" i="34" s="1"/>
  <c r="AR86" i="94"/>
  <c r="AS8" i="34"/>
  <c r="AL8" i="34"/>
  <c r="AU8" i="34" s="1"/>
  <c r="AS26" i="34"/>
  <c r="AL26" i="34"/>
  <c r="AU26" i="34" s="1"/>
  <c r="AS44" i="34"/>
  <c r="AL44" i="34"/>
  <c r="AU44" i="34" s="1"/>
  <c r="AS62" i="34"/>
  <c r="AL62" i="34"/>
  <c r="AU62" i="34" s="1"/>
  <c r="AS80" i="34"/>
  <c r="AL80" i="34"/>
  <c r="AU80" i="34" s="1"/>
  <c r="AJ53" i="90"/>
  <c r="AK53" i="90"/>
  <c r="AT53" i="90" s="1"/>
  <c r="AJ4" i="34"/>
  <c r="AK4" i="34"/>
  <c r="AT4" i="34" s="1"/>
  <c r="AJ10" i="34"/>
  <c r="AS28" i="34"/>
  <c r="AL28" i="34"/>
  <c r="AU28" i="34" s="1"/>
  <c r="AS46" i="34"/>
  <c r="AL46" i="34"/>
  <c r="AU46" i="34" s="1"/>
  <c r="AS64" i="34"/>
  <c r="AL64" i="34"/>
  <c r="AU64" i="34" s="1"/>
  <c r="AS82" i="34"/>
  <c r="AL82" i="34"/>
  <c r="AU82" i="34" s="1"/>
  <c r="X86" i="89"/>
  <c r="Y86" i="89"/>
  <c r="AK31" i="90"/>
  <c r="AT31" i="90" s="1"/>
  <c r="AJ31" i="90"/>
  <c r="AJ67" i="90"/>
  <c r="AK67" i="90"/>
  <c r="AT67" i="90" s="1"/>
  <c r="AH91" i="25"/>
  <c r="AQ91" i="25" s="1"/>
  <c r="AJ81" i="90"/>
  <c r="AJ30" i="90"/>
  <c r="Y91" i="33"/>
  <c r="X91" i="33"/>
  <c r="AS29" i="34"/>
  <c r="AL29" i="34"/>
  <c r="AU29" i="34" s="1"/>
  <c r="AS83" i="34"/>
  <c r="AL83" i="34"/>
  <c r="AU83" i="34" s="1"/>
  <c r="AS72" i="90"/>
  <c r="AL72" i="90"/>
  <c r="AU72" i="90" s="1"/>
  <c r="AH88" i="74"/>
  <c r="AQ88" i="74" s="1"/>
  <c r="AS18" i="90"/>
  <c r="AL18" i="90"/>
  <c r="AU18" i="90" s="1"/>
  <c r="AS79" i="34"/>
  <c r="AL79" i="34"/>
  <c r="AU79" i="34" s="1"/>
  <c r="AJ65" i="90"/>
  <c r="AK65" i="90"/>
  <c r="AT65" i="90" s="1"/>
  <c r="AS20" i="34"/>
  <c r="AL20" i="34"/>
  <c r="AU20" i="34" s="1"/>
  <c r="AS56" i="34"/>
  <c r="AL56" i="34"/>
  <c r="AU56" i="34" s="1"/>
  <c r="AS40" i="34"/>
  <c r="AL40" i="34"/>
  <c r="AU40" i="34" s="1"/>
  <c r="AS76" i="34"/>
  <c r="AL76" i="34"/>
  <c r="AU76" i="34" s="1"/>
  <c r="AI91" i="85"/>
  <c r="AN91" i="85"/>
  <c r="AI88" i="29"/>
  <c r="AN88" i="29"/>
  <c r="AJ26" i="90"/>
  <c r="AK26" i="90"/>
  <c r="AT26" i="90" s="1"/>
  <c r="AJ12" i="34"/>
  <c r="AK12" i="34"/>
  <c r="AT12" i="34" s="1"/>
  <c r="AK22" i="90"/>
  <c r="AT22" i="90" s="1"/>
  <c r="AJ22" i="90"/>
  <c r="AJ41" i="90"/>
  <c r="AK41" i="90"/>
  <c r="AT41" i="90" s="1"/>
  <c r="AJ17" i="34"/>
  <c r="AK17" i="34"/>
  <c r="AT17" i="34" s="1"/>
  <c r="AR93" i="77"/>
  <c r="AJ38" i="90"/>
  <c r="AK38" i="90"/>
  <c r="AT38" i="90" s="1"/>
  <c r="AJ74" i="90"/>
  <c r="AK74" i="90"/>
  <c r="AT74" i="90" s="1"/>
  <c r="AJ51" i="90"/>
  <c r="AN92" i="81"/>
  <c r="AI92" i="81"/>
  <c r="AS36" i="90"/>
  <c r="AL36" i="90"/>
  <c r="AU36" i="90" s="1"/>
  <c r="AH87" i="94"/>
  <c r="AQ87" i="94" s="1"/>
  <c r="AJ24" i="34"/>
  <c r="AK24" i="34"/>
  <c r="AT24" i="34" s="1"/>
  <c r="AS42" i="34"/>
  <c r="AL42" i="34"/>
  <c r="AU42" i="34" s="1"/>
  <c r="AS60" i="34"/>
  <c r="AL60" i="34"/>
  <c r="AU60" i="34" s="1"/>
  <c r="AS78" i="34"/>
  <c r="AL78" i="34"/>
  <c r="AU78" i="34" s="1"/>
  <c r="AS69" i="34"/>
  <c r="AL69" i="34"/>
  <c r="AU69" i="34" s="1"/>
  <c r="AJ7" i="34"/>
  <c r="AK7" i="34"/>
  <c r="AT7" i="34" s="1"/>
  <c r="AK34" i="90"/>
  <c r="AT34" i="90" s="1"/>
  <c r="AJ34" i="90"/>
  <c r="AJ70" i="90"/>
  <c r="AK70" i="90"/>
  <c r="AT70" i="90" s="1"/>
  <c r="AJ35" i="90"/>
  <c r="AK35" i="90"/>
  <c r="AT35" i="90" s="1"/>
  <c r="AS78" i="90"/>
  <c r="AL78" i="90"/>
  <c r="AU78" i="90" s="1"/>
  <c r="AJ5" i="90"/>
  <c r="AK5" i="90"/>
  <c r="AT5" i="90" s="1"/>
  <c r="AJ71" i="90"/>
  <c r="AK71" i="90"/>
  <c r="AT71" i="90" s="1"/>
  <c r="AS3" i="34"/>
  <c r="AL3" i="34"/>
  <c r="AU3" i="34" s="1"/>
  <c r="AS81" i="34"/>
  <c r="AL81" i="34"/>
  <c r="AU81" i="34" s="1"/>
  <c r="X92" i="41"/>
  <c r="Y92" i="41"/>
  <c r="Z92" i="41" s="1"/>
  <c r="AJ16" i="34"/>
  <c r="AS34" i="34"/>
  <c r="AL34" i="34"/>
  <c r="AU34" i="34" s="1"/>
  <c r="X92" i="85"/>
  <c r="Y92" i="85"/>
  <c r="AK37" i="90"/>
  <c r="AT37" i="90" s="1"/>
  <c r="AJ37" i="90"/>
  <c r="AJ73" i="90"/>
  <c r="AK73" i="90"/>
  <c r="AT73" i="90" s="1"/>
  <c r="AS45" i="34"/>
  <c r="AL45" i="34"/>
  <c r="AU45" i="34" s="1"/>
  <c r="AS47" i="34"/>
  <c r="AL47" i="34"/>
  <c r="AU47" i="34" s="1"/>
  <c r="AJ6" i="34"/>
  <c r="AK6" i="34"/>
  <c r="AT6" i="34" s="1"/>
  <c r="AK16" i="90"/>
  <c r="AT16" i="90" s="1"/>
  <c r="AJ16" i="90"/>
  <c r="AJ29" i="90"/>
  <c r="AK29" i="90"/>
  <c r="AT29" i="90" s="1"/>
  <c r="AS22" i="34"/>
  <c r="AL22" i="34"/>
  <c r="AU22" i="34" s="1"/>
  <c r="AS58" i="34"/>
  <c r="AL58" i="34"/>
  <c r="AU58" i="34" s="1"/>
  <c r="W92" i="37"/>
  <c r="AG91" i="37"/>
  <c r="AP91" i="37" s="1"/>
  <c r="AF91" i="37"/>
  <c r="AO91" i="37" s="1"/>
  <c r="AE91" i="37"/>
  <c r="AS84" i="90"/>
  <c r="AL84" i="90"/>
  <c r="AU84" i="90" s="1"/>
  <c r="AJ62" i="90"/>
  <c r="AK62" i="90"/>
  <c r="AT62" i="90" s="1"/>
  <c r="AS6" i="90"/>
  <c r="AL6" i="90"/>
  <c r="AU6" i="90" s="1"/>
  <c r="AS36" i="34"/>
  <c r="AL36" i="34"/>
  <c r="AU36" i="34" s="1"/>
  <c r="AS72" i="34"/>
  <c r="AL72" i="34"/>
  <c r="AU72" i="34" s="1"/>
  <c r="AH91" i="93"/>
  <c r="AQ91" i="93" s="1"/>
  <c r="AJ23" i="34"/>
  <c r="AK23" i="34"/>
  <c r="AT23" i="34" s="1"/>
  <c r="AS41" i="34"/>
  <c r="AL41" i="34"/>
  <c r="AU41" i="34" s="1"/>
  <c r="AS59" i="34"/>
  <c r="AL59" i="34"/>
  <c r="AU59" i="34" s="1"/>
  <c r="AS77" i="34"/>
  <c r="AL77" i="34"/>
  <c r="AU77" i="34" s="1"/>
  <c r="Y92" i="73"/>
  <c r="X92" i="73"/>
  <c r="Z92" i="73" s="1"/>
  <c r="AJ44" i="90"/>
  <c r="AK44" i="90"/>
  <c r="AT44" i="90" s="1"/>
  <c r="AJ80" i="90"/>
  <c r="AK80" i="90"/>
  <c r="AT80" i="90" s="1"/>
  <c r="AS27" i="90"/>
  <c r="AL27" i="90"/>
  <c r="AU27" i="90" s="1"/>
  <c r="Z93" i="81"/>
  <c r="X93" i="81"/>
  <c r="Y93" i="81"/>
  <c r="AS39" i="34"/>
  <c r="AL39" i="34"/>
  <c r="AU39" i="34" s="1"/>
  <c r="Z87" i="94"/>
  <c r="Z89" i="45"/>
  <c r="Y89" i="45"/>
  <c r="X89" i="45"/>
  <c r="AJ45" i="90"/>
  <c r="AS66" i="90"/>
  <c r="AL66" i="90"/>
  <c r="AU66" i="90" s="1"/>
  <c r="AJ13" i="34"/>
  <c r="AK13" i="34"/>
  <c r="AT13" i="34" s="1"/>
  <c r="AS37" i="34"/>
  <c r="AL37" i="34"/>
  <c r="AU37" i="34" s="1"/>
  <c r="AS55" i="34"/>
  <c r="AL55" i="34"/>
  <c r="AU55" i="34" s="1"/>
  <c r="AS73" i="34"/>
  <c r="AL73" i="34"/>
  <c r="AU73" i="34" s="1"/>
  <c r="AH94" i="77"/>
  <c r="AQ94" i="77" s="1"/>
  <c r="AB4" i="90"/>
  <c r="AJ3" i="90"/>
  <c r="AK40" i="90"/>
  <c r="AT40" i="90" s="1"/>
  <c r="AJ40" i="90"/>
  <c r="AJ76" i="90"/>
  <c r="AK76" i="90"/>
  <c r="AT76" i="90" s="1"/>
  <c r="AJ47" i="90"/>
  <c r="AK47" i="90"/>
  <c r="AT47" i="90" s="1"/>
  <c r="AS12" i="90"/>
  <c r="AL12" i="90"/>
  <c r="AU12" i="90" s="1"/>
  <c r="AN89" i="90"/>
  <c r="AN91" i="90" s="1"/>
  <c r="AI89" i="90"/>
  <c r="AS14" i="34"/>
  <c r="AL14" i="34"/>
  <c r="AU14" i="34" s="1"/>
  <c r="AS32" i="34"/>
  <c r="AL32" i="34"/>
  <c r="AU32" i="34" s="1"/>
  <c r="AS50" i="34"/>
  <c r="AL50" i="34"/>
  <c r="AU50" i="34" s="1"/>
  <c r="AS68" i="34"/>
  <c r="AL68" i="34"/>
  <c r="AU68" i="34" s="1"/>
  <c r="AS87" i="34"/>
  <c r="AL87" i="34"/>
  <c r="AU87" i="34" s="1"/>
  <c r="AJ11" i="90"/>
  <c r="AK11" i="90"/>
  <c r="AT11" i="90" s="1"/>
  <c r="AJ89" i="90"/>
  <c r="AS89" i="90" s="1"/>
  <c r="AK89" i="90"/>
  <c r="AT89" i="90" s="1"/>
  <c r="AJ24" i="90"/>
  <c r="AN91" i="41"/>
  <c r="AI91" i="41"/>
  <c r="AS52" i="34"/>
  <c r="AL52" i="34"/>
  <c r="AU52" i="34" s="1"/>
  <c r="AS70" i="34"/>
  <c r="AL70" i="34"/>
  <c r="AU70" i="34" s="1"/>
  <c r="AS88" i="34"/>
  <c r="AL88" i="34"/>
  <c r="AU88" i="34" s="1"/>
  <c r="AH91" i="37"/>
  <c r="AQ91" i="37" s="1"/>
  <c r="AS4" i="78"/>
  <c r="AS91" i="78" s="1"/>
  <c r="AL4" i="78"/>
  <c r="AU4" i="78" s="1"/>
  <c r="AU91" i="78" s="1"/>
  <c r="C11" i="78" s="1"/>
  <c r="F31" i="97" s="1"/>
  <c r="AJ7" i="90"/>
  <c r="AK7" i="90"/>
  <c r="AT7" i="90" s="1"/>
  <c r="AK43" i="90"/>
  <c r="AT43" i="90" s="1"/>
  <c r="AJ43" i="90"/>
  <c r="AJ79" i="90"/>
  <c r="AK79" i="90"/>
  <c r="AT79" i="90" s="1"/>
  <c r="Z91" i="25"/>
  <c r="AN90" i="33"/>
  <c r="AI90" i="33"/>
  <c r="AJ5" i="34"/>
  <c r="AF91" i="93" l="1"/>
  <c r="AO91" i="93" s="1"/>
  <c r="AL30" i="34"/>
  <c r="AU30" i="34" s="1"/>
  <c r="AF88" i="74"/>
  <c r="AO88" i="74" s="1"/>
  <c r="Z92" i="85"/>
  <c r="AE92" i="85" s="1"/>
  <c r="Z91" i="33"/>
  <c r="AG91" i="33" s="1"/>
  <c r="AP91" i="33" s="1"/>
  <c r="AF91" i="33"/>
  <c r="AO91" i="33" s="1"/>
  <c r="AF92" i="73"/>
  <c r="AO92" i="73" s="1"/>
  <c r="AE92" i="73"/>
  <c r="W93" i="73"/>
  <c r="AG92" i="73"/>
  <c r="AP92" i="73" s="1"/>
  <c r="W93" i="41"/>
  <c r="AG92" i="41"/>
  <c r="AP92" i="41" s="1"/>
  <c r="AF92" i="41"/>
  <c r="AO92" i="41" s="1"/>
  <c r="AE92" i="41"/>
  <c r="AF92" i="85"/>
  <c r="AO92" i="85" s="1"/>
  <c r="AG92" i="85"/>
  <c r="AP92" i="85" s="1"/>
  <c r="AS43" i="90"/>
  <c r="AL43" i="90"/>
  <c r="AU43" i="90" s="1"/>
  <c r="AS79" i="90"/>
  <c r="AL79" i="90"/>
  <c r="AU79" i="90" s="1"/>
  <c r="AR91" i="41"/>
  <c r="AS11" i="90"/>
  <c r="AL11" i="90"/>
  <c r="AU11" i="90" s="1"/>
  <c r="AS76" i="90"/>
  <c r="AL76" i="90"/>
  <c r="AU76" i="90" s="1"/>
  <c r="AF89" i="45"/>
  <c r="AO89" i="45" s="1"/>
  <c r="AE89" i="45"/>
  <c r="W90" i="45"/>
  <c r="AG89" i="45"/>
  <c r="AP89" i="45" s="1"/>
  <c r="W94" i="81"/>
  <c r="AG93" i="81"/>
  <c r="AP93" i="81" s="1"/>
  <c r="AF93" i="81"/>
  <c r="AO93" i="81" s="1"/>
  <c r="AE93" i="81"/>
  <c r="AS44" i="90"/>
  <c r="AL44" i="90"/>
  <c r="AU44" i="90" s="1"/>
  <c r="AS62" i="90"/>
  <c r="AL62" i="90"/>
  <c r="AU62" i="90" s="1"/>
  <c r="AS37" i="90"/>
  <c r="AL37" i="90"/>
  <c r="AU37" i="90" s="1"/>
  <c r="AS5" i="90"/>
  <c r="AL5" i="90"/>
  <c r="AU5" i="90" s="1"/>
  <c r="AS70" i="90"/>
  <c r="AL70" i="90"/>
  <c r="AU70" i="90" s="1"/>
  <c r="AS51" i="90"/>
  <c r="AL51" i="90"/>
  <c r="AU51" i="90" s="1"/>
  <c r="AR88" i="29"/>
  <c r="AS65" i="90"/>
  <c r="AL65" i="90"/>
  <c r="AU65" i="90" s="1"/>
  <c r="AT91" i="34"/>
  <c r="AS28" i="90"/>
  <c r="AL28" i="90"/>
  <c r="AU28" i="90" s="1"/>
  <c r="AS68" i="90"/>
  <c r="AL68" i="90"/>
  <c r="AU68" i="90" s="1"/>
  <c r="AS11" i="34"/>
  <c r="AL11" i="34"/>
  <c r="AU11" i="34" s="1"/>
  <c r="AS61" i="90"/>
  <c r="AL61" i="90"/>
  <c r="AU61" i="90" s="1"/>
  <c r="AS58" i="90"/>
  <c r="AL58" i="90"/>
  <c r="AU58" i="90" s="1"/>
  <c r="AS52" i="90"/>
  <c r="AL52" i="90"/>
  <c r="AU52" i="90" s="1"/>
  <c r="W88" i="94"/>
  <c r="AG87" i="94"/>
  <c r="AP87" i="94" s="1"/>
  <c r="AF87" i="94"/>
  <c r="AO87" i="94" s="1"/>
  <c r="AE87" i="94"/>
  <c r="AS4" i="34"/>
  <c r="AL4" i="34"/>
  <c r="AU4" i="34" s="1"/>
  <c r="AS83" i="90"/>
  <c r="AL83" i="90"/>
  <c r="AU83" i="90" s="1"/>
  <c r="AS18" i="34"/>
  <c r="AL18" i="34"/>
  <c r="AU18" i="34" s="1"/>
  <c r="AS25" i="90"/>
  <c r="AL25" i="90"/>
  <c r="AU25" i="90" s="1"/>
  <c r="AS17" i="34"/>
  <c r="AL17" i="34"/>
  <c r="AU17" i="34" s="1"/>
  <c r="AS55" i="90"/>
  <c r="AL55" i="90"/>
  <c r="AU55" i="90" s="1"/>
  <c r="AS46" i="90"/>
  <c r="AL46" i="90"/>
  <c r="AU46" i="90" s="1"/>
  <c r="AS19" i="34"/>
  <c r="AL19" i="34"/>
  <c r="AU19" i="34" s="1"/>
  <c r="AI91" i="93"/>
  <c r="AN91" i="93"/>
  <c r="AS5" i="34"/>
  <c r="AL5" i="34"/>
  <c r="AU5" i="34" s="1"/>
  <c r="AS29" i="90"/>
  <c r="AL29" i="90"/>
  <c r="AU29" i="90" s="1"/>
  <c r="AS16" i="34"/>
  <c r="AL16" i="34"/>
  <c r="AU16" i="34" s="1"/>
  <c r="AS34" i="90"/>
  <c r="AL34" i="90"/>
  <c r="AU34" i="90" s="1"/>
  <c r="AS30" i="90"/>
  <c r="AL30" i="90"/>
  <c r="AU30" i="90" s="1"/>
  <c r="AS88" i="90"/>
  <c r="AL88" i="90"/>
  <c r="AU88" i="90" s="1"/>
  <c r="AS82" i="90"/>
  <c r="AL82" i="90"/>
  <c r="AU82" i="90" s="1"/>
  <c r="AI88" i="74"/>
  <c r="AN88" i="74"/>
  <c r="AR90" i="33"/>
  <c r="AS12" i="34"/>
  <c r="AL12" i="34"/>
  <c r="AU12" i="34" s="1"/>
  <c r="AH89" i="29"/>
  <c r="AQ89" i="29" s="1"/>
  <c r="AS3" i="90"/>
  <c r="AL3" i="90"/>
  <c r="AU3" i="90" s="1"/>
  <c r="AS45" i="90"/>
  <c r="AL45" i="90"/>
  <c r="AU45" i="90" s="1"/>
  <c r="AI91" i="37"/>
  <c r="AN91" i="37"/>
  <c r="AH92" i="85"/>
  <c r="AQ92" i="85" s="1"/>
  <c r="AH92" i="41"/>
  <c r="AQ92" i="41" s="1"/>
  <c r="AS67" i="90"/>
  <c r="AL67" i="90"/>
  <c r="AU67" i="90" s="1"/>
  <c r="AS53" i="90"/>
  <c r="AL53" i="90"/>
  <c r="AU53" i="90" s="1"/>
  <c r="AS23" i="90"/>
  <c r="AL23" i="90"/>
  <c r="AU23" i="90" s="1"/>
  <c r="AR89" i="34"/>
  <c r="AR91" i="34" s="1"/>
  <c r="AL89" i="34"/>
  <c r="AU89" i="34" s="1"/>
  <c r="AR91" i="73"/>
  <c r="AS49" i="90"/>
  <c r="AL49" i="90"/>
  <c r="AU49" i="90" s="1"/>
  <c r="AS17" i="90"/>
  <c r="AL17" i="90"/>
  <c r="AU17" i="90" s="1"/>
  <c r="X95" i="77"/>
  <c r="Y95" i="77"/>
  <c r="AS14" i="90"/>
  <c r="AL14" i="90"/>
  <c r="AU14" i="90" s="1"/>
  <c r="AS50" i="90"/>
  <c r="AL50" i="90"/>
  <c r="AU50" i="90" s="1"/>
  <c r="AS7" i="90"/>
  <c r="AL7" i="90"/>
  <c r="AU7" i="90" s="1"/>
  <c r="AS47" i="90"/>
  <c r="AL47" i="90"/>
  <c r="AU47" i="90" s="1"/>
  <c r="AJ4" i="90"/>
  <c r="AK4" i="90"/>
  <c r="AT4" i="90" s="1"/>
  <c r="AT91" i="90" s="1"/>
  <c r="AH89" i="45"/>
  <c r="AQ89" i="45" s="1"/>
  <c r="AS80" i="90"/>
  <c r="AL80" i="90"/>
  <c r="AU80" i="90" s="1"/>
  <c r="AS71" i="90"/>
  <c r="AL71" i="90"/>
  <c r="AU71" i="90" s="1"/>
  <c r="AS35" i="90"/>
  <c r="AL35" i="90"/>
  <c r="AU35" i="90" s="1"/>
  <c r="AS7" i="34"/>
  <c r="AL7" i="34"/>
  <c r="AU7" i="34" s="1"/>
  <c r="AR92" i="81"/>
  <c r="AS38" i="90"/>
  <c r="AL38" i="90"/>
  <c r="AU38" i="90" s="1"/>
  <c r="AS41" i="90"/>
  <c r="AL41" i="90"/>
  <c r="AU41" i="90" s="1"/>
  <c r="AS26" i="90"/>
  <c r="AL26" i="90"/>
  <c r="AU26" i="90" s="1"/>
  <c r="AH91" i="33"/>
  <c r="AQ91" i="33" s="1"/>
  <c r="AS31" i="90"/>
  <c r="AL31" i="90"/>
  <c r="AU31" i="90" s="1"/>
  <c r="AS15" i="90"/>
  <c r="AL15" i="90"/>
  <c r="AU15" i="90" s="1"/>
  <c r="AS77" i="90"/>
  <c r="AL77" i="90"/>
  <c r="AU77" i="90" s="1"/>
  <c r="AS19" i="90"/>
  <c r="AL19" i="90"/>
  <c r="AU19" i="90" s="1"/>
  <c r="AS8" i="90"/>
  <c r="AL8" i="90"/>
  <c r="AU8" i="90" s="1"/>
  <c r="AR85" i="89"/>
  <c r="AS20" i="90"/>
  <c r="AL20" i="90"/>
  <c r="AU20" i="90" s="1"/>
  <c r="Z89" i="29"/>
  <c r="AS13" i="90"/>
  <c r="AL13" i="90"/>
  <c r="AU13" i="90" s="1"/>
  <c r="AI94" i="77"/>
  <c r="AN94" i="77"/>
  <c r="AS40" i="90"/>
  <c r="AL40" i="90"/>
  <c r="AU40" i="90" s="1"/>
  <c r="AH92" i="73"/>
  <c r="AQ92" i="73" s="1"/>
  <c r="Y92" i="37"/>
  <c r="X92" i="37"/>
  <c r="AH86" i="89"/>
  <c r="AQ86" i="89" s="1"/>
  <c r="AS9" i="90"/>
  <c r="AL9" i="90"/>
  <c r="AU9" i="90" s="1"/>
  <c r="AS56" i="90"/>
  <c r="AL56" i="90"/>
  <c r="AU56" i="90" s="1"/>
  <c r="Y92" i="93"/>
  <c r="X92" i="93"/>
  <c r="Z92" i="93" s="1"/>
  <c r="AS24" i="90"/>
  <c r="AL24" i="90"/>
  <c r="AU24" i="90" s="1"/>
  <c r="AS16" i="90"/>
  <c r="AL16" i="90"/>
  <c r="AU16" i="90" s="1"/>
  <c r="AS24" i="34"/>
  <c r="AL24" i="34"/>
  <c r="AU24" i="34" s="1"/>
  <c r="AS74" i="90"/>
  <c r="AL74" i="90"/>
  <c r="AU74" i="90" s="1"/>
  <c r="AR91" i="85"/>
  <c r="AS81" i="90"/>
  <c r="AL81" i="90"/>
  <c r="AU81" i="90" s="1"/>
  <c r="Z86" i="89"/>
  <c r="AS32" i="90"/>
  <c r="AL32" i="90"/>
  <c r="AU32" i="90" s="1"/>
  <c r="AE91" i="25"/>
  <c r="W92" i="25"/>
  <c r="AG91" i="25"/>
  <c r="AP91" i="25" s="1"/>
  <c r="AF91" i="25"/>
  <c r="AO91" i="25" s="1"/>
  <c r="AL89" i="90"/>
  <c r="AU89" i="90" s="1"/>
  <c r="AR89" i="90"/>
  <c r="AR91" i="90" s="1"/>
  <c r="AS13" i="34"/>
  <c r="AL13" i="34"/>
  <c r="AU13" i="34" s="1"/>
  <c r="AH93" i="81"/>
  <c r="AQ93" i="81" s="1"/>
  <c r="AS23" i="34"/>
  <c r="AL23" i="34"/>
  <c r="AU23" i="34" s="1"/>
  <c r="AS6" i="34"/>
  <c r="AL6" i="34"/>
  <c r="AU6" i="34" s="1"/>
  <c r="AS73" i="90"/>
  <c r="AL73" i="90"/>
  <c r="AU73" i="90" s="1"/>
  <c r="AS22" i="90"/>
  <c r="AL22" i="90"/>
  <c r="AU22" i="90" s="1"/>
  <c r="AS10" i="34"/>
  <c r="AL10" i="34"/>
  <c r="AU10" i="34" s="1"/>
  <c r="AS64" i="90"/>
  <c r="AL64" i="90"/>
  <c r="AU64" i="90" s="1"/>
  <c r="AR88" i="45"/>
  <c r="AS86" i="90"/>
  <c r="AL86" i="90"/>
  <c r="AU86" i="90" s="1"/>
  <c r="AS87" i="90"/>
  <c r="AL87" i="90"/>
  <c r="AU87" i="90" s="1"/>
  <c r="AS54" i="90"/>
  <c r="AL54" i="90"/>
  <c r="AU54" i="90" s="1"/>
  <c r="AS57" i="90"/>
  <c r="AL57" i="90"/>
  <c r="AU57" i="90" s="1"/>
  <c r="AS59" i="90"/>
  <c r="AL59" i="90"/>
  <c r="AU59" i="90" s="1"/>
  <c r="AS10" i="90"/>
  <c r="AL10" i="90"/>
  <c r="AU10" i="90" s="1"/>
  <c r="AS85" i="90"/>
  <c r="AL85" i="90"/>
  <c r="AU85" i="90" s="1"/>
  <c r="AS25" i="34"/>
  <c r="AL25" i="34"/>
  <c r="AU25" i="34" s="1"/>
  <c r="Y89" i="74"/>
  <c r="X89" i="74"/>
  <c r="Z95" i="77" l="1"/>
  <c r="AE91" i="33"/>
  <c r="W93" i="85"/>
  <c r="Y93" i="85" s="1"/>
  <c r="W92" i="33"/>
  <c r="Z92" i="37"/>
  <c r="AS91" i="34"/>
  <c r="AU91" i="34"/>
  <c r="C11" i="34" s="1"/>
  <c r="X93" i="41"/>
  <c r="Y93" i="41"/>
  <c r="Z93" i="41" s="1"/>
  <c r="Y92" i="25"/>
  <c r="X92" i="25"/>
  <c r="Z92" i="25" s="1"/>
  <c r="AG95" i="77"/>
  <c r="AP95" i="77" s="1"/>
  <c r="AF95" i="77"/>
  <c r="AO95" i="77" s="1"/>
  <c r="AE95" i="77"/>
  <c r="W96" i="77"/>
  <c r="AR88" i="74"/>
  <c r="X94" i="81"/>
  <c r="Y94" i="81"/>
  <c r="X93" i="85"/>
  <c r="AI91" i="25"/>
  <c r="AN91" i="25"/>
  <c r="AG89" i="29"/>
  <c r="AP89" i="29" s="1"/>
  <c r="AF89" i="29"/>
  <c r="AO89" i="29" s="1"/>
  <c r="AE89" i="29"/>
  <c r="W90" i="29"/>
  <c r="AS4" i="90"/>
  <c r="AS91" i="90" s="1"/>
  <c r="AL4" i="90"/>
  <c r="AU4" i="90" s="1"/>
  <c r="AI92" i="85"/>
  <c r="AN92" i="85"/>
  <c r="AR91" i="37"/>
  <c r="X88" i="94"/>
  <c r="Y88" i="94"/>
  <c r="AI93" i="81"/>
  <c r="AN93" i="81"/>
  <c r="X90" i="45"/>
  <c r="Y90" i="45"/>
  <c r="AN91" i="33"/>
  <c r="AI91" i="33"/>
  <c r="AH89" i="74"/>
  <c r="AQ89" i="74" s="1"/>
  <c r="AQ91" i="74" s="1"/>
  <c r="AZ3" i="74"/>
  <c r="AX6" i="74" s="1"/>
  <c r="S6" i="74" s="1"/>
  <c r="AC6" i="74" s="1"/>
  <c r="AB7" i="74" s="1"/>
  <c r="AI92" i="41"/>
  <c r="AN92" i="41"/>
  <c r="X92" i="33"/>
  <c r="Y92" i="33"/>
  <c r="AR91" i="93"/>
  <c r="AI87" i="94"/>
  <c r="AN87" i="94"/>
  <c r="AN89" i="45"/>
  <c r="AI89" i="45"/>
  <c r="Y93" i="73"/>
  <c r="Z93" i="73" s="1"/>
  <c r="X93" i="73"/>
  <c r="AG92" i="93"/>
  <c r="AP92" i="93" s="1"/>
  <c r="W93" i="93"/>
  <c r="AF92" i="93"/>
  <c r="AO92" i="93" s="1"/>
  <c r="AE92" i="93"/>
  <c r="AE92" i="37"/>
  <c r="W93" i="37"/>
  <c r="AF92" i="37"/>
  <c r="AO92" i="37" s="1"/>
  <c r="AG92" i="37"/>
  <c r="AP92" i="37" s="1"/>
  <c r="W87" i="89"/>
  <c r="AF86" i="89"/>
  <c r="AO86" i="89" s="1"/>
  <c r="AE86" i="89"/>
  <c r="AG86" i="89"/>
  <c r="AP86" i="89" s="1"/>
  <c r="AR94" i="77"/>
  <c r="Z89" i="74"/>
  <c r="AH92" i="93"/>
  <c r="AQ92" i="93" s="1"/>
  <c r="AH92" i="37"/>
  <c r="AQ92" i="37" s="1"/>
  <c r="AH95" i="77"/>
  <c r="AQ95" i="77" s="1"/>
  <c r="AU91" i="90"/>
  <c r="C11" i="90" s="1"/>
  <c r="F43" i="97" s="1"/>
  <c r="AI92" i="73"/>
  <c r="AN92" i="73"/>
  <c r="AX58" i="74" l="1"/>
  <c r="S58" i="74" s="1"/>
  <c r="AC58" i="74" s="1"/>
  <c r="AB59" i="74" s="1"/>
  <c r="AX52" i="74"/>
  <c r="S52" i="74" s="1"/>
  <c r="AC52" i="74" s="1"/>
  <c r="AB53" i="74" s="1"/>
  <c r="AX84" i="74"/>
  <c r="S84" i="74" s="1"/>
  <c r="AC84" i="74" s="1"/>
  <c r="AB85" i="74" s="1"/>
  <c r="AX46" i="74"/>
  <c r="S46" i="74" s="1"/>
  <c r="AC46" i="74" s="1"/>
  <c r="AB47" i="74" s="1"/>
  <c r="Z93" i="85"/>
  <c r="AX64" i="74"/>
  <c r="S64" i="74" s="1"/>
  <c r="AC64" i="74" s="1"/>
  <c r="AB65" i="74" s="1"/>
  <c r="AX82" i="74"/>
  <c r="S82" i="74" s="1"/>
  <c r="AC82" i="74" s="1"/>
  <c r="AB83" i="74" s="1"/>
  <c r="AX40" i="74"/>
  <c r="S40" i="74" s="1"/>
  <c r="AC40" i="74" s="1"/>
  <c r="AB41" i="74" s="1"/>
  <c r="AX76" i="74"/>
  <c r="S76" i="74" s="1"/>
  <c r="AC76" i="74" s="1"/>
  <c r="AB77" i="74" s="1"/>
  <c r="AX28" i="74"/>
  <c r="S28" i="74" s="1"/>
  <c r="AC28" i="74" s="1"/>
  <c r="AB29" i="74" s="1"/>
  <c r="AX22" i="74"/>
  <c r="S22" i="74" s="1"/>
  <c r="AC22" i="74" s="1"/>
  <c r="AB23" i="74" s="1"/>
  <c r="Z88" i="94"/>
  <c r="AX16" i="74"/>
  <c r="S16" i="74" s="1"/>
  <c r="AC16" i="74" s="1"/>
  <c r="AB17" i="74" s="1"/>
  <c r="AX10" i="74"/>
  <c r="S10" i="74" s="1"/>
  <c r="AC10" i="74" s="1"/>
  <c r="AB11" i="74" s="1"/>
  <c r="AX70" i="74"/>
  <c r="S70" i="74" s="1"/>
  <c r="AC70" i="74" s="1"/>
  <c r="AB71" i="74" s="1"/>
  <c r="AX34" i="74"/>
  <c r="S34" i="74" s="1"/>
  <c r="AC34" i="74" s="1"/>
  <c r="AB35" i="74" s="1"/>
  <c r="AK7" i="74"/>
  <c r="AT7" i="74" s="1"/>
  <c r="AF88" i="94"/>
  <c r="AO88" i="94" s="1"/>
  <c r="AE88" i="94"/>
  <c r="AG88" i="94"/>
  <c r="AP88" i="94" s="1"/>
  <c r="W89" i="94"/>
  <c r="AE93" i="41"/>
  <c r="W94" i="41"/>
  <c r="AF93" i="41"/>
  <c r="AO93" i="41" s="1"/>
  <c r="AG93" i="41"/>
  <c r="AP93" i="41" s="1"/>
  <c r="AK85" i="74"/>
  <c r="AT85" i="74" s="1"/>
  <c r="AK65" i="74"/>
  <c r="AT65" i="74" s="1"/>
  <c r="AK41" i="74"/>
  <c r="AT41" i="74" s="1"/>
  <c r="AK23" i="74"/>
  <c r="AT23" i="74" s="1"/>
  <c r="Y96" i="77"/>
  <c r="X96" i="77"/>
  <c r="AR92" i="73"/>
  <c r="AR92" i="41"/>
  <c r="AX83" i="74"/>
  <c r="S83" i="74" s="1"/>
  <c r="AC83" i="74" s="1"/>
  <c r="AB84" i="74" s="1"/>
  <c r="AX77" i="74"/>
  <c r="S77" i="74" s="1"/>
  <c r="AC77" i="74" s="1"/>
  <c r="AB78" i="74" s="1"/>
  <c r="AX71" i="74"/>
  <c r="S71" i="74" s="1"/>
  <c r="AC71" i="74" s="1"/>
  <c r="AB72" i="74" s="1"/>
  <c r="AX65" i="74"/>
  <c r="S65" i="74" s="1"/>
  <c r="AC65" i="74" s="1"/>
  <c r="AB66" i="74" s="1"/>
  <c r="AX59" i="74"/>
  <c r="S59" i="74" s="1"/>
  <c r="AC59" i="74" s="1"/>
  <c r="AB60" i="74" s="1"/>
  <c r="AX53" i="74"/>
  <c r="S53" i="74" s="1"/>
  <c r="AC53" i="74" s="1"/>
  <c r="AB54" i="74" s="1"/>
  <c r="AX47" i="74"/>
  <c r="S47" i="74" s="1"/>
  <c r="AC47" i="74" s="1"/>
  <c r="AB48" i="74" s="1"/>
  <c r="AX41" i="74"/>
  <c r="S41" i="74" s="1"/>
  <c r="AC41" i="74" s="1"/>
  <c r="AB42" i="74" s="1"/>
  <c r="AX35" i="74"/>
  <c r="S35" i="74" s="1"/>
  <c r="AC35" i="74" s="1"/>
  <c r="AB36" i="74" s="1"/>
  <c r="AX29" i="74"/>
  <c r="S29" i="74" s="1"/>
  <c r="AC29" i="74" s="1"/>
  <c r="AB30" i="74" s="1"/>
  <c r="AX23" i="74"/>
  <c r="S23" i="74" s="1"/>
  <c r="AC23" i="74" s="1"/>
  <c r="AB24" i="74" s="1"/>
  <c r="AX17" i="74"/>
  <c r="S17" i="74" s="1"/>
  <c r="AC17" i="74" s="1"/>
  <c r="AB18" i="74" s="1"/>
  <c r="AX11" i="74"/>
  <c r="S11" i="74" s="1"/>
  <c r="AC11" i="74" s="1"/>
  <c r="AB12" i="74" s="1"/>
  <c r="AX5" i="74"/>
  <c r="S5" i="74" s="1"/>
  <c r="AC5" i="74" s="1"/>
  <c r="AB6" i="74" s="1"/>
  <c r="AR92" i="85"/>
  <c r="AG93" i="85"/>
  <c r="AP93" i="85" s="1"/>
  <c r="AF93" i="85"/>
  <c r="AO93" i="85" s="1"/>
  <c r="AE93" i="85"/>
  <c r="W94" i="85"/>
  <c r="AH92" i="25"/>
  <c r="AQ92" i="25" s="1"/>
  <c r="AG93" i="73"/>
  <c r="AP93" i="73" s="1"/>
  <c r="AF93" i="73"/>
  <c r="AO93" i="73" s="1"/>
  <c r="AE93" i="73"/>
  <c r="W94" i="73"/>
  <c r="AJ77" i="74"/>
  <c r="AK77" i="74"/>
  <c r="AT77" i="74" s="1"/>
  <c r="AK53" i="74"/>
  <c r="AT53" i="74" s="1"/>
  <c r="AJ29" i="74"/>
  <c r="AK29" i="74"/>
  <c r="AT29" i="74" s="1"/>
  <c r="AR89" i="45"/>
  <c r="AX87" i="74"/>
  <c r="S87" i="74" s="1"/>
  <c r="AC87" i="74" s="1"/>
  <c r="AB88" i="74" s="1"/>
  <c r="AX69" i="74"/>
  <c r="S69" i="74" s="1"/>
  <c r="AC69" i="74" s="1"/>
  <c r="AB70" i="74" s="1"/>
  <c r="AX63" i="74"/>
  <c r="S63" i="74" s="1"/>
  <c r="AC63" i="74" s="1"/>
  <c r="AB64" i="74" s="1"/>
  <c r="AX57" i="74"/>
  <c r="S57" i="74" s="1"/>
  <c r="AC57" i="74" s="1"/>
  <c r="AB58" i="74" s="1"/>
  <c r="AX51" i="74"/>
  <c r="S51" i="74" s="1"/>
  <c r="AC51" i="74" s="1"/>
  <c r="AB52" i="74" s="1"/>
  <c r="AX45" i="74"/>
  <c r="S45" i="74" s="1"/>
  <c r="AC45" i="74" s="1"/>
  <c r="AB46" i="74" s="1"/>
  <c r="AX39" i="74"/>
  <c r="S39" i="74" s="1"/>
  <c r="AC39" i="74" s="1"/>
  <c r="AB40" i="74" s="1"/>
  <c r="AX33" i="74"/>
  <c r="S33" i="74" s="1"/>
  <c r="AC33" i="74" s="1"/>
  <c r="AB34" i="74" s="1"/>
  <c r="AX27" i="74"/>
  <c r="S27" i="74" s="1"/>
  <c r="AC27" i="74" s="1"/>
  <c r="AB28" i="74" s="1"/>
  <c r="AX21" i="74"/>
  <c r="S21" i="74" s="1"/>
  <c r="AC21" i="74" s="1"/>
  <c r="AB22" i="74" s="1"/>
  <c r="AX15" i="74"/>
  <c r="S15" i="74" s="1"/>
  <c r="AC15" i="74" s="1"/>
  <c r="AB16" i="74" s="1"/>
  <c r="AX9" i="74"/>
  <c r="S9" i="74" s="1"/>
  <c r="AC9" i="74" s="1"/>
  <c r="AB10" i="74" s="1"/>
  <c r="AX4" i="74"/>
  <c r="S4" i="74" s="1"/>
  <c r="AC4" i="74" s="1"/>
  <c r="AB5" i="74" s="1"/>
  <c r="AH90" i="45"/>
  <c r="AQ90" i="45" s="1"/>
  <c r="AH94" i="81"/>
  <c r="AQ94" i="81" s="1"/>
  <c r="AJ83" i="74"/>
  <c r="AK83" i="74"/>
  <c r="AT83" i="74" s="1"/>
  <c r="AJ59" i="74"/>
  <c r="AK59" i="74"/>
  <c r="AT59" i="74" s="1"/>
  <c r="AJ35" i="74"/>
  <c r="AK35" i="74"/>
  <c r="AT35" i="74" s="1"/>
  <c r="AK11" i="74"/>
  <c r="AT11" i="74" s="1"/>
  <c r="AH88" i="94"/>
  <c r="AQ88" i="94" s="1"/>
  <c r="AG92" i="25"/>
  <c r="AP92" i="25" s="1"/>
  <c r="AF92" i="25"/>
  <c r="AO92" i="25" s="1"/>
  <c r="AE92" i="25"/>
  <c r="W93" i="25"/>
  <c r="AX75" i="74"/>
  <c r="S75" i="74" s="1"/>
  <c r="AC75" i="74" s="1"/>
  <c r="AB76" i="74" s="1"/>
  <c r="AN86" i="89"/>
  <c r="AI86" i="89"/>
  <c r="Y93" i="93"/>
  <c r="X93" i="93"/>
  <c r="AH92" i="33"/>
  <c r="AQ92" i="33" s="1"/>
  <c r="AX88" i="74"/>
  <c r="S88" i="74" s="1"/>
  <c r="AC88" i="74" s="1"/>
  <c r="AB89" i="74" s="1"/>
  <c r="AX80" i="74"/>
  <c r="S80" i="74" s="1"/>
  <c r="AC80" i="74" s="1"/>
  <c r="AB81" i="74" s="1"/>
  <c r="AX74" i="74"/>
  <c r="S74" i="74" s="1"/>
  <c r="AC74" i="74" s="1"/>
  <c r="AB75" i="74" s="1"/>
  <c r="AX68" i="74"/>
  <c r="S68" i="74" s="1"/>
  <c r="AC68" i="74" s="1"/>
  <c r="AB69" i="74" s="1"/>
  <c r="AX62" i="74"/>
  <c r="S62" i="74" s="1"/>
  <c r="AC62" i="74" s="1"/>
  <c r="AB63" i="74" s="1"/>
  <c r="AX56" i="74"/>
  <c r="S56" i="74" s="1"/>
  <c r="AC56" i="74" s="1"/>
  <c r="AB57" i="74" s="1"/>
  <c r="AX50" i="74"/>
  <c r="S50" i="74" s="1"/>
  <c r="AC50" i="74" s="1"/>
  <c r="AB51" i="74" s="1"/>
  <c r="AX44" i="74"/>
  <c r="S44" i="74" s="1"/>
  <c r="AC44" i="74" s="1"/>
  <c r="AB45" i="74" s="1"/>
  <c r="AX38" i="74"/>
  <c r="S38" i="74" s="1"/>
  <c r="AC38" i="74" s="1"/>
  <c r="AB39" i="74" s="1"/>
  <c r="AX32" i="74"/>
  <c r="S32" i="74" s="1"/>
  <c r="AC32" i="74" s="1"/>
  <c r="AB33" i="74" s="1"/>
  <c r="AX26" i="74"/>
  <c r="S26" i="74" s="1"/>
  <c r="AC26" i="74" s="1"/>
  <c r="AB27" i="74" s="1"/>
  <c r="AX20" i="74"/>
  <c r="S20" i="74" s="1"/>
  <c r="AC20" i="74" s="1"/>
  <c r="AB21" i="74" s="1"/>
  <c r="AX14" i="74"/>
  <c r="S14" i="74" s="1"/>
  <c r="AC14" i="74" s="1"/>
  <c r="AB15" i="74" s="1"/>
  <c r="AX8" i="74"/>
  <c r="S8" i="74" s="1"/>
  <c r="AC8" i="74" s="1"/>
  <c r="AB9" i="74" s="1"/>
  <c r="AX3" i="74"/>
  <c r="S3" i="74" s="1"/>
  <c r="AC3" i="74" s="1"/>
  <c r="Z90" i="45"/>
  <c r="AR91" i="25"/>
  <c r="Z94" i="81"/>
  <c r="AN95" i="77"/>
  <c r="AI95" i="77"/>
  <c r="AX81" i="74"/>
  <c r="S81" i="74" s="1"/>
  <c r="AC81" i="74" s="1"/>
  <c r="AB82" i="74" s="1"/>
  <c r="X93" i="37"/>
  <c r="Y93" i="37"/>
  <c r="Z92" i="33"/>
  <c r="AX85" i="74"/>
  <c r="S85" i="74" s="1"/>
  <c r="AC85" i="74" s="1"/>
  <c r="AB86" i="74" s="1"/>
  <c r="AX79" i="74"/>
  <c r="S79" i="74" s="1"/>
  <c r="AC79" i="74" s="1"/>
  <c r="AB80" i="74" s="1"/>
  <c r="AX73" i="74"/>
  <c r="S73" i="74" s="1"/>
  <c r="AC73" i="74" s="1"/>
  <c r="AB74" i="74" s="1"/>
  <c r="AX67" i="74"/>
  <c r="S67" i="74" s="1"/>
  <c r="AC67" i="74" s="1"/>
  <c r="AB68" i="74" s="1"/>
  <c r="AX61" i="74"/>
  <c r="S61" i="74" s="1"/>
  <c r="AC61" i="74" s="1"/>
  <c r="AB62" i="74" s="1"/>
  <c r="AX55" i="74"/>
  <c r="S55" i="74" s="1"/>
  <c r="AC55" i="74" s="1"/>
  <c r="AB56" i="74" s="1"/>
  <c r="AX49" i="74"/>
  <c r="S49" i="74" s="1"/>
  <c r="AC49" i="74" s="1"/>
  <c r="AB50" i="74" s="1"/>
  <c r="AX43" i="74"/>
  <c r="S43" i="74" s="1"/>
  <c r="AC43" i="74" s="1"/>
  <c r="AB44" i="74" s="1"/>
  <c r="AX37" i="74"/>
  <c r="S37" i="74" s="1"/>
  <c r="AC37" i="74" s="1"/>
  <c r="AB38" i="74" s="1"/>
  <c r="AX31" i="74"/>
  <c r="S31" i="74" s="1"/>
  <c r="AC31" i="74" s="1"/>
  <c r="AB32" i="74" s="1"/>
  <c r="AX25" i="74"/>
  <c r="S25" i="74" s="1"/>
  <c r="AC25" i="74" s="1"/>
  <c r="AB26" i="74" s="1"/>
  <c r="AX19" i="74"/>
  <c r="S19" i="74" s="1"/>
  <c r="AC19" i="74" s="1"/>
  <c r="AB20" i="74" s="1"/>
  <c r="AX13" i="74"/>
  <c r="S13" i="74" s="1"/>
  <c r="AC13" i="74" s="1"/>
  <c r="AB14" i="74" s="1"/>
  <c r="AX7" i="74"/>
  <c r="S7" i="74" s="1"/>
  <c r="AC7" i="74" s="1"/>
  <c r="AB8" i="74" s="1"/>
  <c r="X90" i="29"/>
  <c r="Y90" i="29"/>
  <c r="AH93" i="85"/>
  <c r="AQ93" i="85" s="1"/>
  <c r="AH93" i="41"/>
  <c r="AQ93" i="41" s="1"/>
  <c r="AN92" i="93"/>
  <c r="AI92" i="93"/>
  <c r="AJ71" i="74"/>
  <c r="AK71" i="74"/>
  <c r="AT71" i="74" s="1"/>
  <c r="AJ47" i="74"/>
  <c r="AK47" i="74"/>
  <c r="AT47" i="74" s="1"/>
  <c r="AJ17" i="74"/>
  <c r="AK17" i="74"/>
  <c r="AT17" i="74" s="1"/>
  <c r="AE89" i="74"/>
  <c r="AX89" i="74"/>
  <c r="S89" i="74" s="1"/>
  <c r="AC89" i="74" s="1"/>
  <c r="AF89" i="74"/>
  <c r="AO89" i="74" s="1"/>
  <c r="AO91" i="74" s="1"/>
  <c r="AG89" i="74"/>
  <c r="AP89" i="74" s="1"/>
  <c r="AP91" i="74" s="1"/>
  <c r="X87" i="89"/>
  <c r="Y87" i="89"/>
  <c r="AI92" i="37"/>
  <c r="AN92" i="37"/>
  <c r="AH93" i="73"/>
  <c r="AQ93" i="73" s="1"/>
  <c r="AR87" i="94"/>
  <c r="AX86" i="74"/>
  <c r="S86" i="74" s="1"/>
  <c r="AC86" i="74" s="1"/>
  <c r="AB87" i="74" s="1"/>
  <c r="AX78" i="74"/>
  <c r="S78" i="74" s="1"/>
  <c r="AC78" i="74" s="1"/>
  <c r="AB79" i="74" s="1"/>
  <c r="AX72" i="74"/>
  <c r="S72" i="74" s="1"/>
  <c r="AC72" i="74" s="1"/>
  <c r="AB73" i="74" s="1"/>
  <c r="AX66" i="74"/>
  <c r="S66" i="74" s="1"/>
  <c r="AC66" i="74" s="1"/>
  <c r="AB67" i="74" s="1"/>
  <c r="AX60" i="74"/>
  <c r="S60" i="74" s="1"/>
  <c r="AC60" i="74" s="1"/>
  <c r="AB61" i="74" s="1"/>
  <c r="AX54" i="74"/>
  <c r="S54" i="74" s="1"/>
  <c r="AC54" i="74" s="1"/>
  <c r="AB55" i="74" s="1"/>
  <c r="AX48" i="74"/>
  <c r="S48" i="74" s="1"/>
  <c r="AC48" i="74" s="1"/>
  <c r="AB49" i="74" s="1"/>
  <c r="AX42" i="74"/>
  <c r="S42" i="74" s="1"/>
  <c r="AC42" i="74" s="1"/>
  <c r="AB43" i="74" s="1"/>
  <c r="AX36" i="74"/>
  <c r="S36" i="74" s="1"/>
  <c r="AC36" i="74" s="1"/>
  <c r="AB37" i="74" s="1"/>
  <c r="AX30" i="74"/>
  <c r="S30" i="74" s="1"/>
  <c r="AC30" i="74" s="1"/>
  <c r="AB31" i="74" s="1"/>
  <c r="AX24" i="74"/>
  <c r="S24" i="74" s="1"/>
  <c r="AC24" i="74" s="1"/>
  <c r="AB25" i="74" s="1"/>
  <c r="AX18" i="74"/>
  <c r="S18" i="74" s="1"/>
  <c r="AC18" i="74" s="1"/>
  <c r="AB19" i="74" s="1"/>
  <c r="AX12" i="74"/>
  <c r="S12" i="74" s="1"/>
  <c r="AC12" i="74" s="1"/>
  <c r="AB13" i="74" s="1"/>
  <c r="AR91" i="33"/>
  <c r="AR93" i="81"/>
  <c r="AN89" i="29"/>
  <c r="AI89" i="29"/>
  <c r="AJ11" i="74" l="1"/>
  <c r="Z96" i="77"/>
  <c r="AG96" i="77" s="1"/>
  <c r="AP96" i="77" s="1"/>
  <c r="AJ65" i="74"/>
  <c r="Z93" i="37"/>
  <c r="W94" i="37" s="1"/>
  <c r="AJ41" i="74"/>
  <c r="W97" i="77"/>
  <c r="AF96" i="77"/>
  <c r="AO96" i="77" s="1"/>
  <c r="AE96" i="77"/>
  <c r="AG93" i="37"/>
  <c r="AP93" i="37" s="1"/>
  <c r="AF93" i="37"/>
  <c r="AO93" i="37" s="1"/>
  <c r="AE93" i="37"/>
  <c r="AH87" i="89"/>
  <c r="AQ87" i="89" s="1"/>
  <c r="AJ37" i="74"/>
  <c r="AK37" i="74"/>
  <c r="AT37" i="74" s="1"/>
  <c r="AJ73" i="74"/>
  <c r="AK73" i="74"/>
  <c r="AT73" i="74" s="1"/>
  <c r="AI89" i="74"/>
  <c r="AN89" i="74"/>
  <c r="AN91" i="74" s="1"/>
  <c r="AS71" i="74"/>
  <c r="AL71" i="74"/>
  <c r="AU71" i="74" s="1"/>
  <c r="AJ20" i="74"/>
  <c r="AK20" i="74"/>
  <c r="AT20" i="74" s="1"/>
  <c r="AJ56" i="74"/>
  <c r="AK56" i="74"/>
  <c r="AT56" i="74" s="1"/>
  <c r="W93" i="33"/>
  <c r="AG92" i="33"/>
  <c r="AP92" i="33" s="1"/>
  <c r="AF92" i="33"/>
  <c r="AO92" i="33" s="1"/>
  <c r="AE92" i="33"/>
  <c r="AJ9" i="74"/>
  <c r="AK9" i="74"/>
  <c r="AT9" i="74" s="1"/>
  <c r="AJ45" i="74"/>
  <c r="AK45" i="74"/>
  <c r="AT45" i="74" s="1"/>
  <c r="AJ81" i="74"/>
  <c r="AK81" i="74"/>
  <c r="AT81" i="74" s="1"/>
  <c r="AJ76" i="74"/>
  <c r="AK76" i="74"/>
  <c r="AT76" i="74" s="1"/>
  <c r="AS11" i="74"/>
  <c r="AL11" i="74"/>
  <c r="AU11" i="74" s="1"/>
  <c r="AS83" i="74"/>
  <c r="AL83" i="74"/>
  <c r="AU83" i="74" s="1"/>
  <c r="AJ10" i="74"/>
  <c r="AK10" i="74"/>
  <c r="AT10" i="74" s="1"/>
  <c r="AJ46" i="74"/>
  <c r="AK46" i="74"/>
  <c r="AT46" i="74" s="1"/>
  <c r="AJ36" i="74"/>
  <c r="AK36" i="74"/>
  <c r="AT36" i="74" s="1"/>
  <c r="AJ72" i="74"/>
  <c r="AK72" i="74"/>
  <c r="AT72" i="74" s="1"/>
  <c r="AJ15" i="74"/>
  <c r="AK15" i="74"/>
  <c r="AT15" i="74" s="1"/>
  <c r="AH93" i="93"/>
  <c r="AQ93" i="93" s="1"/>
  <c r="AJ16" i="74"/>
  <c r="AK16" i="74"/>
  <c r="AT16" i="74" s="1"/>
  <c r="AS77" i="74"/>
  <c r="AL77" i="74"/>
  <c r="AU77" i="74" s="1"/>
  <c r="AS41" i="74"/>
  <c r="AL41" i="74"/>
  <c r="AU41" i="74" s="1"/>
  <c r="AR89" i="29"/>
  <c r="AJ87" i="74"/>
  <c r="AK87" i="74"/>
  <c r="AT87" i="74" s="1"/>
  <c r="Z87" i="89"/>
  <c r="AS17" i="74"/>
  <c r="AL17" i="74"/>
  <c r="AU17" i="74" s="1"/>
  <c r="AH90" i="29"/>
  <c r="AQ90" i="29" s="1"/>
  <c r="AJ32" i="74"/>
  <c r="AK32" i="74"/>
  <c r="AT32" i="74" s="1"/>
  <c r="AJ68" i="74"/>
  <c r="AK68" i="74"/>
  <c r="AT68" i="74" s="1"/>
  <c r="AH93" i="37"/>
  <c r="AQ93" i="37" s="1"/>
  <c r="AJ21" i="74"/>
  <c r="AK21" i="74"/>
  <c r="AT21" i="74" s="1"/>
  <c r="AJ57" i="74"/>
  <c r="AK57" i="74"/>
  <c r="AT57" i="74" s="1"/>
  <c r="Y93" i="25"/>
  <c r="X93" i="25"/>
  <c r="AS35" i="74"/>
  <c r="AL35" i="74"/>
  <c r="AU35" i="74" s="1"/>
  <c r="AJ22" i="74"/>
  <c r="AK22" i="74"/>
  <c r="AT22" i="74" s="1"/>
  <c r="AJ58" i="74"/>
  <c r="AK58" i="74"/>
  <c r="AT58" i="74" s="1"/>
  <c r="AN93" i="85"/>
  <c r="AI93" i="85"/>
  <c r="AJ12" i="74"/>
  <c r="AK12" i="74"/>
  <c r="AT12" i="74" s="1"/>
  <c r="AJ48" i="74"/>
  <c r="AK48" i="74"/>
  <c r="AT48" i="74" s="1"/>
  <c r="AJ84" i="74"/>
  <c r="AK84" i="74"/>
  <c r="AT84" i="74" s="1"/>
  <c r="AN88" i="94"/>
  <c r="AI88" i="94"/>
  <c r="AJ27" i="74"/>
  <c r="AK27" i="74"/>
  <c r="AT27" i="74" s="1"/>
  <c r="AJ63" i="74"/>
  <c r="AK63" i="74"/>
  <c r="AT63" i="74" s="1"/>
  <c r="Z93" i="93"/>
  <c r="AN92" i="25"/>
  <c r="AI92" i="25"/>
  <c r="AJ28" i="74"/>
  <c r="AK28" i="74"/>
  <c r="AT28" i="74" s="1"/>
  <c r="AJ64" i="74"/>
  <c r="AK64" i="74"/>
  <c r="AT64" i="74" s="1"/>
  <c r="AS29" i="74"/>
  <c r="AL29" i="74"/>
  <c r="AU29" i="74" s="1"/>
  <c r="Y94" i="73"/>
  <c r="X94" i="73"/>
  <c r="AJ18" i="74"/>
  <c r="AK18" i="74"/>
  <c r="AT18" i="74" s="1"/>
  <c r="AJ54" i="74"/>
  <c r="AK54" i="74"/>
  <c r="AT54" i="74" s="1"/>
  <c r="AS65" i="74"/>
  <c r="AL65" i="74"/>
  <c r="AU65" i="74" s="1"/>
  <c r="X94" i="41"/>
  <c r="Z94" i="41" s="1"/>
  <c r="Y94" i="41"/>
  <c r="AJ79" i="74"/>
  <c r="AK79" i="74"/>
  <c r="AT79" i="74" s="1"/>
  <c r="AR92" i="93"/>
  <c r="AJ62" i="74"/>
  <c r="AK62" i="74"/>
  <c r="AT62" i="74" s="1"/>
  <c r="AE94" i="81"/>
  <c r="W95" i="81"/>
  <c r="AF94" i="81"/>
  <c r="AO94" i="81" s="1"/>
  <c r="AG94" i="81"/>
  <c r="AP94" i="81" s="1"/>
  <c r="AJ89" i="74"/>
  <c r="AS89" i="74" s="1"/>
  <c r="AK89" i="74"/>
  <c r="AT89" i="74" s="1"/>
  <c r="AJ52" i="74"/>
  <c r="AK52" i="74"/>
  <c r="AT52" i="74" s="1"/>
  <c r="X94" i="85"/>
  <c r="Y94" i="85"/>
  <c r="Z94" i="85" s="1"/>
  <c r="AJ42" i="74"/>
  <c r="AK42" i="74"/>
  <c r="AT42" i="74" s="1"/>
  <c r="AJ13" i="74"/>
  <c r="AK13" i="74"/>
  <c r="AT13" i="74" s="1"/>
  <c r="AJ19" i="74"/>
  <c r="AK19" i="74"/>
  <c r="AT19" i="74" s="1"/>
  <c r="AJ38" i="74"/>
  <c r="AK38" i="74"/>
  <c r="AT38" i="74" s="1"/>
  <c r="AJ25" i="74"/>
  <c r="AK25" i="74"/>
  <c r="AT25" i="74" s="1"/>
  <c r="AJ61" i="74"/>
  <c r="AK61" i="74"/>
  <c r="AT61" i="74" s="1"/>
  <c r="AS47" i="74"/>
  <c r="AL47" i="74"/>
  <c r="AU47" i="74" s="1"/>
  <c r="AJ8" i="74"/>
  <c r="AK8" i="74"/>
  <c r="AT8" i="74" s="1"/>
  <c r="AJ44" i="74"/>
  <c r="AK44" i="74"/>
  <c r="AT44" i="74" s="1"/>
  <c r="AJ80" i="74"/>
  <c r="AK80" i="74"/>
  <c r="AT80" i="74" s="1"/>
  <c r="AJ82" i="74"/>
  <c r="AK82" i="74"/>
  <c r="AT82" i="74" s="1"/>
  <c r="AG90" i="45"/>
  <c r="AP90" i="45" s="1"/>
  <c r="W91" i="45"/>
  <c r="AE90" i="45"/>
  <c r="AF90" i="45"/>
  <c r="AO90" i="45" s="1"/>
  <c r="AJ33" i="74"/>
  <c r="AK33" i="74"/>
  <c r="AT33" i="74" s="1"/>
  <c r="AJ69" i="74"/>
  <c r="AK69" i="74"/>
  <c r="AT69" i="74" s="1"/>
  <c r="AR86" i="89"/>
  <c r="AS59" i="74"/>
  <c r="AL59" i="74"/>
  <c r="AU59" i="74" s="1"/>
  <c r="AJ34" i="74"/>
  <c r="AK34" i="74"/>
  <c r="AT34" i="74" s="1"/>
  <c r="AJ70" i="74"/>
  <c r="AK70" i="74"/>
  <c r="AT70" i="74" s="1"/>
  <c r="AN93" i="73"/>
  <c r="AI93" i="73"/>
  <c r="AJ24" i="74"/>
  <c r="AK24" i="74"/>
  <c r="AT24" i="74" s="1"/>
  <c r="AJ60" i="74"/>
  <c r="AK60" i="74"/>
  <c r="AT60" i="74" s="1"/>
  <c r="AI93" i="41"/>
  <c r="AN93" i="41"/>
  <c r="AJ43" i="74"/>
  <c r="AK43" i="74"/>
  <c r="AT43" i="74" s="1"/>
  <c r="AJ26" i="74"/>
  <c r="AK26" i="74"/>
  <c r="AT26" i="74" s="1"/>
  <c r="AJ51" i="74"/>
  <c r="AK51" i="74"/>
  <c r="AT51" i="74" s="1"/>
  <c r="AJ6" i="74"/>
  <c r="AK6" i="74"/>
  <c r="AT6" i="74" s="1"/>
  <c r="AJ78" i="74"/>
  <c r="AK78" i="74"/>
  <c r="AT78" i="74" s="1"/>
  <c r="AH96" i="77"/>
  <c r="AQ96" i="77" s="1"/>
  <c r="AJ49" i="74"/>
  <c r="AK49" i="74"/>
  <c r="AT49" i="74" s="1"/>
  <c r="AJ55" i="74"/>
  <c r="AK55" i="74"/>
  <c r="AT55" i="74" s="1"/>
  <c r="Z90" i="29"/>
  <c r="AJ74" i="74"/>
  <c r="AK74" i="74"/>
  <c r="AT74" i="74" s="1"/>
  <c r="AJ31" i="74"/>
  <c r="AK31" i="74"/>
  <c r="AT31" i="74" s="1"/>
  <c r="AJ67" i="74"/>
  <c r="AK67" i="74"/>
  <c r="AT67" i="74" s="1"/>
  <c r="AR92" i="37"/>
  <c r="AJ14" i="74"/>
  <c r="AK14" i="74"/>
  <c r="AT14" i="74" s="1"/>
  <c r="AJ50" i="74"/>
  <c r="AK50" i="74"/>
  <c r="AT50" i="74" s="1"/>
  <c r="AJ86" i="74"/>
  <c r="AK86" i="74"/>
  <c r="AT86" i="74" s="1"/>
  <c r="AR95" i="77"/>
  <c r="AJ3" i="74"/>
  <c r="AB4" i="74"/>
  <c r="AJ39" i="74"/>
  <c r="AK39" i="74"/>
  <c r="AT39" i="74" s="1"/>
  <c r="AJ75" i="74"/>
  <c r="AK75" i="74"/>
  <c r="AT75" i="74" s="1"/>
  <c r="AJ5" i="74"/>
  <c r="AK5" i="74"/>
  <c r="AT5" i="74" s="1"/>
  <c r="AJ40" i="74"/>
  <c r="AK40" i="74"/>
  <c r="AT40" i="74" s="1"/>
  <c r="AJ88" i="74"/>
  <c r="AK88" i="74"/>
  <c r="AT88" i="74" s="1"/>
  <c r="AJ53" i="74"/>
  <c r="AJ30" i="74"/>
  <c r="AK30" i="74"/>
  <c r="AT30" i="74" s="1"/>
  <c r="AJ66" i="74"/>
  <c r="AK66" i="74"/>
  <c r="AT66" i="74" s="1"/>
  <c r="AJ23" i="74"/>
  <c r="AJ85" i="74"/>
  <c r="X89" i="94"/>
  <c r="Y89" i="94"/>
  <c r="AJ7" i="74"/>
  <c r="AS66" i="74" l="1"/>
  <c r="AL66" i="74"/>
  <c r="AU66" i="74" s="1"/>
  <c r="AS7" i="74"/>
  <c r="AL7" i="74"/>
  <c r="AU7" i="74" s="1"/>
  <c r="AS88" i="74"/>
  <c r="AL88" i="74"/>
  <c r="AU88" i="74" s="1"/>
  <c r="AS75" i="74"/>
  <c r="AL75" i="74"/>
  <c r="AU75" i="74" s="1"/>
  <c r="AS14" i="74"/>
  <c r="AL14" i="74"/>
  <c r="AU14" i="74" s="1"/>
  <c r="AS31" i="74"/>
  <c r="AL31" i="74"/>
  <c r="AU31" i="74" s="1"/>
  <c r="AS51" i="74"/>
  <c r="AL51" i="74"/>
  <c r="AU51" i="74" s="1"/>
  <c r="AR93" i="41"/>
  <c r="AS33" i="74"/>
  <c r="AL33" i="74"/>
  <c r="AU33" i="74" s="1"/>
  <c r="W95" i="85"/>
  <c r="AG94" i="85"/>
  <c r="AP94" i="85" s="1"/>
  <c r="AE94" i="85"/>
  <c r="AF94" i="85"/>
  <c r="AO94" i="85" s="1"/>
  <c r="AG94" i="41"/>
  <c r="AP94" i="41" s="1"/>
  <c r="AF94" i="41"/>
  <c r="AO94" i="41" s="1"/>
  <c r="AE94" i="41"/>
  <c r="W95" i="41"/>
  <c r="AS18" i="74"/>
  <c r="AL18" i="74"/>
  <c r="AU18" i="74" s="1"/>
  <c r="W94" i="93"/>
  <c r="AG93" i="93"/>
  <c r="AP93" i="93" s="1"/>
  <c r="AF93" i="93"/>
  <c r="AO93" i="93" s="1"/>
  <c r="AE93" i="93"/>
  <c r="AS12" i="74"/>
  <c r="AL12" i="74"/>
  <c r="AU12" i="74" s="1"/>
  <c r="AS22" i="74"/>
  <c r="AL22" i="74"/>
  <c r="AU22" i="74" s="1"/>
  <c r="AS32" i="74"/>
  <c r="AL32" i="74"/>
  <c r="AU32" i="74" s="1"/>
  <c r="AS16" i="74"/>
  <c r="AL16" i="74"/>
  <c r="AU16" i="74" s="1"/>
  <c r="AS20" i="74"/>
  <c r="AL20" i="74"/>
  <c r="AU20" i="74" s="1"/>
  <c r="AS73" i="74"/>
  <c r="AL73" i="74"/>
  <c r="AU73" i="74" s="1"/>
  <c r="AS49" i="74"/>
  <c r="AL49" i="74"/>
  <c r="AU49" i="74" s="1"/>
  <c r="AS82" i="74"/>
  <c r="AL82" i="74"/>
  <c r="AU82" i="74" s="1"/>
  <c r="AS8" i="74"/>
  <c r="AL8" i="74"/>
  <c r="AU8" i="74" s="1"/>
  <c r="AS25" i="74"/>
  <c r="AL25" i="74"/>
  <c r="AU25" i="74" s="1"/>
  <c r="AS13" i="74"/>
  <c r="AL13" i="74"/>
  <c r="AU13" i="74" s="1"/>
  <c r="X95" i="81"/>
  <c r="Y95" i="81"/>
  <c r="AH94" i="73"/>
  <c r="AQ94" i="73" s="1"/>
  <c r="AS64" i="74"/>
  <c r="AL64" i="74"/>
  <c r="AU64" i="74" s="1"/>
  <c r="AR93" i="85"/>
  <c r="AS57" i="74"/>
  <c r="AL57" i="74"/>
  <c r="AU57" i="74" s="1"/>
  <c r="AS15" i="74"/>
  <c r="AL15" i="74"/>
  <c r="AU15" i="74" s="1"/>
  <c r="AS46" i="74"/>
  <c r="AL46" i="74"/>
  <c r="AU46" i="74" s="1"/>
  <c r="AS45" i="74"/>
  <c r="AL45" i="74"/>
  <c r="AU45" i="74" s="1"/>
  <c r="AI96" i="77"/>
  <c r="AN96" i="77"/>
  <c r="AH89" i="94"/>
  <c r="AQ89" i="94" s="1"/>
  <c r="AQ91" i="94" s="1"/>
  <c r="AX3" i="94"/>
  <c r="S3" i="94" s="1"/>
  <c r="AC3" i="94" s="1"/>
  <c r="AX5" i="94"/>
  <c r="S5" i="94" s="1"/>
  <c r="AC5" i="94" s="1"/>
  <c r="AB6" i="94" s="1"/>
  <c r="AZ3" i="94"/>
  <c r="AX6" i="94" s="1"/>
  <c r="S6" i="94" s="1"/>
  <c r="AC6" i="94" s="1"/>
  <c r="AB7" i="94" s="1"/>
  <c r="AX11" i="94"/>
  <c r="S11" i="94" s="1"/>
  <c r="AC11" i="94" s="1"/>
  <c r="AB12" i="94" s="1"/>
  <c r="AX14" i="94"/>
  <c r="S14" i="94" s="1"/>
  <c r="AC14" i="94" s="1"/>
  <c r="AB15" i="94" s="1"/>
  <c r="AX15" i="94"/>
  <c r="S15" i="94" s="1"/>
  <c r="AC15" i="94" s="1"/>
  <c r="AB16" i="94" s="1"/>
  <c r="AX16" i="94"/>
  <c r="S16" i="94" s="1"/>
  <c r="AC16" i="94" s="1"/>
  <c r="AB17" i="94" s="1"/>
  <c r="AX17" i="94"/>
  <c r="S17" i="94" s="1"/>
  <c r="AC17" i="94" s="1"/>
  <c r="AB18" i="94" s="1"/>
  <c r="AX18" i="94"/>
  <c r="S18" i="94" s="1"/>
  <c r="AC18" i="94" s="1"/>
  <c r="AB19" i="94" s="1"/>
  <c r="AX20" i="94"/>
  <c r="S20" i="94" s="1"/>
  <c r="AC20" i="94" s="1"/>
  <c r="AB21" i="94" s="1"/>
  <c r="AX21" i="94"/>
  <c r="S21" i="94" s="1"/>
  <c r="AC21" i="94" s="1"/>
  <c r="AB22" i="94" s="1"/>
  <c r="AX22" i="94"/>
  <c r="S22" i="94" s="1"/>
  <c r="AC22" i="94" s="1"/>
  <c r="AB23" i="94" s="1"/>
  <c r="AX23" i="94"/>
  <c r="S23" i="94" s="1"/>
  <c r="AC23" i="94" s="1"/>
  <c r="AB24" i="94" s="1"/>
  <c r="AX24" i="94"/>
  <c r="S24" i="94" s="1"/>
  <c r="AC24" i="94" s="1"/>
  <c r="AB25" i="94" s="1"/>
  <c r="AX25" i="94"/>
  <c r="S25" i="94" s="1"/>
  <c r="AC25" i="94" s="1"/>
  <c r="AB26" i="94" s="1"/>
  <c r="AX26" i="94"/>
  <c r="S26" i="94" s="1"/>
  <c r="AC26" i="94" s="1"/>
  <c r="AB27" i="94" s="1"/>
  <c r="AX27" i="94"/>
  <c r="S27" i="94" s="1"/>
  <c r="AC27" i="94" s="1"/>
  <c r="AB28" i="94" s="1"/>
  <c r="AX28" i="94"/>
  <c r="S28" i="94" s="1"/>
  <c r="AC28" i="94" s="1"/>
  <c r="AB29" i="94" s="1"/>
  <c r="AX29" i="94"/>
  <c r="S29" i="94" s="1"/>
  <c r="AC29" i="94" s="1"/>
  <c r="AB30" i="94" s="1"/>
  <c r="AX30" i="94"/>
  <c r="S30" i="94" s="1"/>
  <c r="AC30" i="94" s="1"/>
  <c r="AB31" i="94" s="1"/>
  <c r="AX31" i="94"/>
  <c r="S31" i="94" s="1"/>
  <c r="AC31" i="94" s="1"/>
  <c r="AB32" i="94" s="1"/>
  <c r="AX32" i="94"/>
  <c r="S32" i="94" s="1"/>
  <c r="AC32" i="94" s="1"/>
  <c r="AB33" i="94" s="1"/>
  <c r="AX33" i="94"/>
  <c r="S33" i="94" s="1"/>
  <c r="AC33" i="94" s="1"/>
  <c r="AB34" i="94" s="1"/>
  <c r="AX34" i="94"/>
  <c r="S34" i="94" s="1"/>
  <c r="AC34" i="94" s="1"/>
  <c r="AB35" i="94" s="1"/>
  <c r="AX35" i="94"/>
  <c r="S35" i="94" s="1"/>
  <c r="AC35" i="94" s="1"/>
  <c r="AB36" i="94" s="1"/>
  <c r="AX36" i="94"/>
  <c r="S36" i="94" s="1"/>
  <c r="AC36" i="94" s="1"/>
  <c r="AB37" i="94" s="1"/>
  <c r="AX37" i="94"/>
  <c r="S37" i="94" s="1"/>
  <c r="AC37" i="94" s="1"/>
  <c r="AB38" i="94" s="1"/>
  <c r="AX38" i="94"/>
  <c r="S38" i="94" s="1"/>
  <c r="AC38" i="94" s="1"/>
  <c r="AB39" i="94" s="1"/>
  <c r="AX39" i="94"/>
  <c r="S39" i="94" s="1"/>
  <c r="AC39" i="94" s="1"/>
  <c r="AB40" i="94" s="1"/>
  <c r="AX40" i="94"/>
  <c r="S40" i="94" s="1"/>
  <c r="AC40" i="94" s="1"/>
  <c r="AB41" i="94" s="1"/>
  <c r="AX41" i="94"/>
  <c r="S41" i="94" s="1"/>
  <c r="AC41" i="94" s="1"/>
  <c r="AB42" i="94" s="1"/>
  <c r="AX42" i="94"/>
  <c r="S42" i="94" s="1"/>
  <c r="AC42" i="94" s="1"/>
  <c r="AB43" i="94" s="1"/>
  <c r="AX43" i="94"/>
  <c r="S43" i="94" s="1"/>
  <c r="AC43" i="94" s="1"/>
  <c r="AB44" i="94" s="1"/>
  <c r="AX44" i="94"/>
  <c r="S44" i="94" s="1"/>
  <c r="AC44" i="94" s="1"/>
  <c r="AB45" i="94" s="1"/>
  <c r="AX45" i="94"/>
  <c r="S45" i="94" s="1"/>
  <c r="AC45" i="94" s="1"/>
  <c r="AB46" i="94" s="1"/>
  <c r="AX46" i="94"/>
  <c r="S46" i="94" s="1"/>
  <c r="AC46" i="94" s="1"/>
  <c r="AB47" i="94" s="1"/>
  <c r="AX47" i="94"/>
  <c r="S47" i="94" s="1"/>
  <c r="AC47" i="94" s="1"/>
  <c r="AB48" i="94" s="1"/>
  <c r="AX48" i="94"/>
  <c r="S48" i="94" s="1"/>
  <c r="AC48" i="94" s="1"/>
  <c r="AB49" i="94" s="1"/>
  <c r="AX49" i="94"/>
  <c r="S49" i="94" s="1"/>
  <c r="AC49" i="94" s="1"/>
  <c r="AB50" i="94" s="1"/>
  <c r="AX50" i="94"/>
  <c r="S50" i="94" s="1"/>
  <c r="AC50" i="94" s="1"/>
  <c r="AB51" i="94" s="1"/>
  <c r="AX51" i="94"/>
  <c r="S51" i="94" s="1"/>
  <c r="AC51" i="94" s="1"/>
  <c r="AB52" i="94" s="1"/>
  <c r="AX52" i="94"/>
  <c r="S52" i="94" s="1"/>
  <c r="AC52" i="94" s="1"/>
  <c r="AB53" i="94" s="1"/>
  <c r="AX53" i="94"/>
  <c r="S53" i="94" s="1"/>
  <c r="AC53" i="94" s="1"/>
  <c r="AB54" i="94" s="1"/>
  <c r="AX54" i="94"/>
  <c r="S54" i="94" s="1"/>
  <c r="AC54" i="94" s="1"/>
  <c r="AB55" i="94" s="1"/>
  <c r="AX55" i="94"/>
  <c r="S55" i="94" s="1"/>
  <c r="AC55" i="94" s="1"/>
  <c r="AB56" i="94" s="1"/>
  <c r="AX56" i="94"/>
  <c r="S56" i="94" s="1"/>
  <c r="AC56" i="94" s="1"/>
  <c r="AB57" i="94" s="1"/>
  <c r="AX57" i="94"/>
  <c r="S57" i="94" s="1"/>
  <c r="AC57" i="94" s="1"/>
  <c r="AB58" i="94" s="1"/>
  <c r="AX58" i="94"/>
  <c r="S58" i="94" s="1"/>
  <c r="AC58" i="94" s="1"/>
  <c r="AB59" i="94" s="1"/>
  <c r="AX59" i="94"/>
  <c r="S59" i="94" s="1"/>
  <c r="AC59" i="94" s="1"/>
  <c r="AB60" i="94" s="1"/>
  <c r="AX60" i="94"/>
  <c r="S60" i="94" s="1"/>
  <c r="AC60" i="94" s="1"/>
  <c r="AB61" i="94" s="1"/>
  <c r="AX61" i="94"/>
  <c r="S61" i="94" s="1"/>
  <c r="AC61" i="94" s="1"/>
  <c r="AB62" i="94" s="1"/>
  <c r="AX62" i="94"/>
  <c r="S62" i="94" s="1"/>
  <c r="AC62" i="94" s="1"/>
  <c r="AB63" i="94" s="1"/>
  <c r="AX63" i="94"/>
  <c r="S63" i="94" s="1"/>
  <c r="AC63" i="94" s="1"/>
  <c r="AB64" i="94" s="1"/>
  <c r="AX64" i="94"/>
  <c r="S64" i="94" s="1"/>
  <c r="AC64" i="94" s="1"/>
  <c r="AB65" i="94" s="1"/>
  <c r="AX65" i="94"/>
  <c r="S65" i="94" s="1"/>
  <c r="AC65" i="94" s="1"/>
  <c r="AB66" i="94" s="1"/>
  <c r="AX66" i="94"/>
  <c r="S66" i="94" s="1"/>
  <c r="AC66" i="94" s="1"/>
  <c r="AB67" i="94" s="1"/>
  <c r="AX67" i="94"/>
  <c r="S67" i="94" s="1"/>
  <c r="AC67" i="94" s="1"/>
  <c r="AB68" i="94" s="1"/>
  <c r="AX68" i="94"/>
  <c r="S68" i="94" s="1"/>
  <c r="AC68" i="94" s="1"/>
  <c r="AB69" i="94" s="1"/>
  <c r="AX69" i="94"/>
  <c r="S69" i="94" s="1"/>
  <c r="AC69" i="94" s="1"/>
  <c r="AB70" i="94" s="1"/>
  <c r="AX70" i="94"/>
  <c r="S70" i="94" s="1"/>
  <c r="AC70" i="94" s="1"/>
  <c r="AB71" i="94" s="1"/>
  <c r="AX71" i="94"/>
  <c r="S71" i="94" s="1"/>
  <c r="AC71" i="94" s="1"/>
  <c r="AB72" i="94" s="1"/>
  <c r="AX72" i="94"/>
  <c r="S72" i="94" s="1"/>
  <c r="AC72" i="94" s="1"/>
  <c r="AB73" i="94" s="1"/>
  <c r="AX73" i="94"/>
  <c r="S73" i="94" s="1"/>
  <c r="AC73" i="94" s="1"/>
  <c r="AB74" i="94" s="1"/>
  <c r="AX74" i="94"/>
  <c r="S74" i="94" s="1"/>
  <c r="AC74" i="94" s="1"/>
  <c r="AB75" i="94" s="1"/>
  <c r="AX75" i="94"/>
  <c r="S75" i="94" s="1"/>
  <c r="AC75" i="94" s="1"/>
  <c r="AB76" i="94" s="1"/>
  <c r="AX76" i="94"/>
  <c r="S76" i="94" s="1"/>
  <c r="AC76" i="94" s="1"/>
  <c r="AB77" i="94" s="1"/>
  <c r="AX77" i="94"/>
  <c r="S77" i="94" s="1"/>
  <c r="AC77" i="94" s="1"/>
  <c r="AB78" i="94" s="1"/>
  <c r="AX78" i="94"/>
  <c r="S78" i="94" s="1"/>
  <c r="AC78" i="94" s="1"/>
  <c r="AB79" i="94" s="1"/>
  <c r="AX79" i="94"/>
  <c r="S79" i="94" s="1"/>
  <c r="AC79" i="94" s="1"/>
  <c r="AB80" i="94" s="1"/>
  <c r="AX80" i="94"/>
  <c r="S80" i="94" s="1"/>
  <c r="AC80" i="94" s="1"/>
  <c r="AB81" i="94" s="1"/>
  <c r="AX81" i="94"/>
  <c r="S81" i="94" s="1"/>
  <c r="AC81" i="94" s="1"/>
  <c r="AB82" i="94" s="1"/>
  <c r="AX82" i="94"/>
  <c r="S82" i="94" s="1"/>
  <c r="AC82" i="94" s="1"/>
  <c r="AB83" i="94" s="1"/>
  <c r="AX83" i="94"/>
  <c r="S83" i="94" s="1"/>
  <c r="AC83" i="94" s="1"/>
  <c r="AB84" i="94" s="1"/>
  <c r="AX88" i="94"/>
  <c r="S88" i="94" s="1"/>
  <c r="AC88" i="94" s="1"/>
  <c r="AB89" i="94" s="1"/>
  <c r="AX86" i="94"/>
  <c r="S86" i="94" s="1"/>
  <c r="AC86" i="94" s="1"/>
  <c r="AB87" i="94" s="1"/>
  <c r="AX84" i="94"/>
  <c r="S84" i="94" s="1"/>
  <c r="AC84" i="94" s="1"/>
  <c r="AB85" i="94" s="1"/>
  <c r="AX85" i="94"/>
  <c r="S85" i="94" s="1"/>
  <c r="AC85" i="94" s="1"/>
  <c r="AB86" i="94" s="1"/>
  <c r="AX87" i="94"/>
  <c r="S87" i="94" s="1"/>
  <c r="AC87" i="94" s="1"/>
  <c r="AB88" i="94" s="1"/>
  <c r="AS40" i="74"/>
  <c r="AL40" i="74"/>
  <c r="AU40" i="74" s="1"/>
  <c r="AS39" i="74"/>
  <c r="AL39" i="74"/>
  <c r="AU39" i="74" s="1"/>
  <c r="AS86" i="74"/>
  <c r="AL86" i="74"/>
  <c r="AU86" i="74" s="1"/>
  <c r="AS74" i="74"/>
  <c r="AL74" i="74"/>
  <c r="AU74" i="74" s="1"/>
  <c r="AS78" i="74"/>
  <c r="AL78" i="74"/>
  <c r="AU78" i="74" s="1"/>
  <c r="AS26" i="74"/>
  <c r="AL26" i="74"/>
  <c r="AU26" i="74" s="1"/>
  <c r="AS60" i="74"/>
  <c r="AL60" i="74"/>
  <c r="AU60" i="74" s="1"/>
  <c r="AS70" i="74"/>
  <c r="AL70" i="74"/>
  <c r="AU70" i="74" s="1"/>
  <c r="AN90" i="45"/>
  <c r="AI90" i="45"/>
  <c r="AS52" i="74"/>
  <c r="AL52" i="74"/>
  <c r="AU52" i="74" s="1"/>
  <c r="AS63" i="74"/>
  <c r="AL63" i="74"/>
  <c r="AU63" i="74" s="1"/>
  <c r="AS84" i="74"/>
  <c r="AL84" i="74"/>
  <c r="AU84" i="74" s="1"/>
  <c r="AG87" i="89"/>
  <c r="AP87" i="89" s="1"/>
  <c r="AF87" i="89"/>
  <c r="AO87" i="89" s="1"/>
  <c r="W88" i="89"/>
  <c r="AE87" i="89"/>
  <c r="X93" i="33"/>
  <c r="Y93" i="33"/>
  <c r="AS37" i="74"/>
  <c r="AL37" i="74"/>
  <c r="AU37" i="74" s="1"/>
  <c r="Y94" i="37"/>
  <c r="X94" i="37"/>
  <c r="Z89" i="94"/>
  <c r="AS30" i="74"/>
  <c r="AL30" i="74"/>
  <c r="AU30" i="74" s="1"/>
  <c r="AJ4" i="74"/>
  <c r="AK4" i="74"/>
  <c r="AT4" i="74" s="1"/>
  <c r="AT91" i="74" s="1"/>
  <c r="W91" i="29"/>
  <c r="AG90" i="29"/>
  <c r="AP90" i="29" s="1"/>
  <c r="AE90" i="29"/>
  <c r="AF90" i="29"/>
  <c r="AO90" i="29" s="1"/>
  <c r="X91" i="45"/>
  <c r="Z91" i="45" s="1"/>
  <c r="Y91" i="45"/>
  <c r="AS80" i="74"/>
  <c r="AL80" i="74"/>
  <c r="AU80" i="74" s="1"/>
  <c r="AS38" i="74"/>
  <c r="AL38" i="74"/>
  <c r="AU38" i="74" s="1"/>
  <c r="AS42" i="74"/>
  <c r="AL42" i="74"/>
  <c r="AU42" i="74" s="1"/>
  <c r="AN94" i="81"/>
  <c r="AI94" i="81"/>
  <c r="AS79" i="74"/>
  <c r="AL79" i="74"/>
  <c r="AU79" i="74" s="1"/>
  <c r="Z94" i="73"/>
  <c r="AS28" i="74"/>
  <c r="AL28" i="74"/>
  <c r="AU28" i="74" s="1"/>
  <c r="AH93" i="25"/>
  <c r="AQ93" i="25" s="1"/>
  <c r="AS21" i="74"/>
  <c r="AL21" i="74"/>
  <c r="AU21" i="74" s="1"/>
  <c r="AS72" i="74"/>
  <c r="AL72" i="74"/>
  <c r="AU72" i="74" s="1"/>
  <c r="AS10" i="74"/>
  <c r="AL10" i="74"/>
  <c r="AU10" i="74" s="1"/>
  <c r="AS76" i="74"/>
  <c r="AL76" i="74"/>
  <c r="AU76" i="74" s="1"/>
  <c r="AS9" i="74"/>
  <c r="AL9" i="74"/>
  <c r="AU9" i="74" s="1"/>
  <c r="AS85" i="74"/>
  <c r="AL85" i="74"/>
  <c r="AU85" i="74" s="1"/>
  <c r="AS53" i="74"/>
  <c r="AL53" i="74"/>
  <c r="AU53" i="74" s="1"/>
  <c r="AS5" i="74"/>
  <c r="AL5" i="74"/>
  <c r="AU5" i="74" s="1"/>
  <c r="AS3" i="74"/>
  <c r="AL3" i="74"/>
  <c r="AU3" i="74" s="1"/>
  <c r="AS50" i="74"/>
  <c r="AL50" i="74"/>
  <c r="AU50" i="74" s="1"/>
  <c r="AS67" i="74"/>
  <c r="AL67" i="74"/>
  <c r="AU67" i="74" s="1"/>
  <c r="AS6" i="74"/>
  <c r="AL6" i="74"/>
  <c r="AU6" i="74" s="1"/>
  <c r="AS43" i="74"/>
  <c r="AL43" i="74"/>
  <c r="AU43" i="74" s="1"/>
  <c r="AS24" i="74"/>
  <c r="AL24" i="74"/>
  <c r="AU24" i="74" s="1"/>
  <c r="AS34" i="74"/>
  <c r="AL34" i="74"/>
  <c r="AU34" i="74" s="1"/>
  <c r="AS69" i="74"/>
  <c r="AL69" i="74"/>
  <c r="AU69" i="74" s="1"/>
  <c r="AS54" i="74"/>
  <c r="AL54" i="74"/>
  <c r="AU54" i="74" s="1"/>
  <c r="AR92" i="25"/>
  <c r="AS27" i="74"/>
  <c r="AL27" i="74"/>
  <c r="AU27" i="74" s="1"/>
  <c r="AS48" i="74"/>
  <c r="AL48" i="74"/>
  <c r="AU48" i="74" s="1"/>
  <c r="AS58" i="74"/>
  <c r="AL58" i="74"/>
  <c r="AU58" i="74" s="1"/>
  <c r="AS68" i="74"/>
  <c r="AL68" i="74"/>
  <c r="AU68" i="74" s="1"/>
  <c r="AS87" i="74"/>
  <c r="AL87" i="74"/>
  <c r="AU87" i="74" s="1"/>
  <c r="AS56" i="74"/>
  <c r="AL56" i="74"/>
  <c r="AU56" i="74" s="1"/>
  <c r="AR89" i="74"/>
  <c r="AR91" i="74" s="1"/>
  <c r="AL89" i="74"/>
  <c r="AU89" i="74" s="1"/>
  <c r="AN93" i="37"/>
  <c r="AI93" i="37"/>
  <c r="AS23" i="74"/>
  <c r="AL23" i="74"/>
  <c r="AU23" i="74" s="1"/>
  <c r="AS55" i="74"/>
  <c r="AL55" i="74"/>
  <c r="AU55" i="74" s="1"/>
  <c r="AR93" i="73"/>
  <c r="AS44" i="74"/>
  <c r="AL44" i="74"/>
  <c r="AU44" i="74" s="1"/>
  <c r="AS61" i="74"/>
  <c r="AL61" i="74"/>
  <c r="AU61" i="74" s="1"/>
  <c r="AS19" i="74"/>
  <c r="AL19" i="74"/>
  <c r="AU19" i="74" s="1"/>
  <c r="AH94" i="85"/>
  <c r="AQ94" i="85" s="1"/>
  <c r="AS62" i="74"/>
  <c r="AL62" i="74"/>
  <c r="AU62" i="74" s="1"/>
  <c r="AH94" i="41"/>
  <c r="AQ94" i="41" s="1"/>
  <c r="AR88" i="94"/>
  <c r="Z93" i="25"/>
  <c r="AS36" i="74"/>
  <c r="AL36" i="74"/>
  <c r="AU36" i="74" s="1"/>
  <c r="AS81" i="74"/>
  <c r="AL81" i="74"/>
  <c r="AU81" i="74" s="1"/>
  <c r="AI92" i="33"/>
  <c r="AN92" i="33"/>
  <c r="Y97" i="77"/>
  <c r="X97" i="77"/>
  <c r="Z93" i="33" l="1"/>
  <c r="AX10" i="94"/>
  <c r="S10" i="94" s="1"/>
  <c r="AC10" i="94" s="1"/>
  <c r="AB11" i="94" s="1"/>
  <c r="Z94" i="37"/>
  <c r="AF94" i="37" s="1"/>
  <c r="AO94" i="37" s="1"/>
  <c r="AX9" i="94"/>
  <c r="S9" i="94" s="1"/>
  <c r="AC9" i="94" s="1"/>
  <c r="AB10" i="94" s="1"/>
  <c r="W95" i="37"/>
  <c r="AG94" i="37"/>
  <c r="AP94" i="37" s="1"/>
  <c r="AE94" i="37"/>
  <c r="AK7" i="94"/>
  <c r="AT7" i="94" s="1"/>
  <c r="AH97" i="77"/>
  <c r="AQ97" i="77" s="1"/>
  <c r="AR93" i="37"/>
  <c r="AJ71" i="94"/>
  <c r="AK71" i="94"/>
  <c r="AT71" i="94" s="1"/>
  <c r="AJ35" i="94"/>
  <c r="AK35" i="94"/>
  <c r="AT35" i="94" s="1"/>
  <c r="AJ17" i="94"/>
  <c r="AK17" i="94"/>
  <c r="AT17" i="94" s="1"/>
  <c r="AI93" i="93"/>
  <c r="AN93" i="93"/>
  <c r="AJ86" i="94"/>
  <c r="AK86" i="94"/>
  <c r="AT86" i="94" s="1"/>
  <c r="W95" i="73"/>
  <c r="AG94" i="73"/>
  <c r="AP94" i="73" s="1"/>
  <c r="AE94" i="73"/>
  <c r="AF94" i="73"/>
  <c r="AO94" i="73" s="1"/>
  <c r="AH91" i="45"/>
  <c r="AQ91" i="45" s="1"/>
  <c r="X91" i="29"/>
  <c r="Y91" i="29"/>
  <c r="AH94" i="37"/>
  <c r="AQ94" i="37" s="1"/>
  <c r="AH93" i="33"/>
  <c r="AQ93" i="33" s="1"/>
  <c r="AJ84" i="94"/>
  <c r="AK84" i="94"/>
  <c r="AT84" i="94" s="1"/>
  <c r="AJ78" i="94"/>
  <c r="AK78" i="94"/>
  <c r="AT78" i="94" s="1"/>
  <c r="AJ72" i="94"/>
  <c r="AK72" i="94"/>
  <c r="AT72" i="94" s="1"/>
  <c r="AJ66" i="94"/>
  <c r="AK66" i="94"/>
  <c r="AT66" i="94" s="1"/>
  <c r="AJ60" i="94"/>
  <c r="AK60" i="94"/>
  <c r="AT60" i="94" s="1"/>
  <c r="AJ54" i="94"/>
  <c r="AK54" i="94"/>
  <c r="AT54" i="94" s="1"/>
  <c r="AJ48" i="94"/>
  <c r="AK48" i="94"/>
  <c r="AT48" i="94" s="1"/>
  <c r="AK42" i="94"/>
  <c r="AT42" i="94" s="1"/>
  <c r="AJ42" i="94"/>
  <c r="AK36" i="94"/>
  <c r="AT36" i="94" s="1"/>
  <c r="AJ36" i="94"/>
  <c r="AJ30" i="94"/>
  <c r="AK30" i="94"/>
  <c r="AT30" i="94" s="1"/>
  <c r="AK24" i="94"/>
  <c r="AT24" i="94" s="1"/>
  <c r="AJ24" i="94"/>
  <c r="AK18" i="94"/>
  <c r="AT18" i="94" s="1"/>
  <c r="AJ18" i="94"/>
  <c r="AK12" i="94"/>
  <c r="AT12" i="94" s="1"/>
  <c r="AR96" i="77"/>
  <c r="AF93" i="33"/>
  <c r="AO93" i="33" s="1"/>
  <c r="W94" i="33"/>
  <c r="AG93" i="33"/>
  <c r="AP93" i="33" s="1"/>
  <c r="AE93" i="33"/>
  <c r="AR90" i="45"/>
  <c r="AK65" i="94"/>
  <c r="AT65" i="94" s="1"/>
  <c r="AJ65" i="94"/>
  <c r="AJ41" i="94"/>
  <c r="AK41" i="94"/>
  <c r="AT41" i="94" s="1"/>
  <c r="AJ6" i="94"/>
  <c r="AK6" i="94"/>
  <c r="AT6" i="94" s="1"/>
  <c r="AH95" i="81"/>
  <c r="AQ95" i="81" s="1"/>
  <c r="AI87" i="89"/>
  <c r="AN87" i="89"/>
  <c r="AJ82" i="94"/>
  <c r="AK82" i="94"/>
  <c r="AT82" i="94" s="1"/>
  <c r="AJ58" i="94"/>
  <c r="AK58" i="94"/>
  <c r="AT58" i="94" s="1"/>
  <c r="AJ40" i="94"/>
  <c r="AK40" i="94"/>
  <c r="AT40" i="94" s="1"/>
  <c r="AJ34" i="94"/>
  <c r="AK34" i="94"/>
  <c r="AT34" i="94" s="1"/>
  <c r="AJ28" i="94"/>
  <c r="AK28" i="94"/>
  <c r="AT28" i="94" s="1"/>
  <c r="AJ22" i="94"/>
  <c r="AK22" i="94"/>
  <c r="AT22" i="94" s="1"/>
  <c r="AJ16" i="94"/>
  <c r="AK16" i="94"/>
  <c r="AT16" i="94" s="1"/>
  <c r="AJ10" i="94"/>
  <c r="AK10" i="94"/>
  <c r="AT10" i="94" s="1"/>
  <c r="AJ3" i="94"/>
  <c r="AB4" i="94"/>
  <c r="Z95" i="81"/>
  <c r="AI94" i="85"/>
  <c r="AN94" i="85"/>
  <c r="AJ83" i="94"/>
  <c r="AK83" i="94"/>
  <c r="AT83" i="94" s="1"/>
  <c r="AK53" i="94"/>
  <c r="AT53" i="94" s="1"/>
  <c r="AJ53" i="94"/>
  <c r="AJ23" i="94"/>
  <c r="AK23" i="94"/>
  <c r="AT23" i="94" s="1"/>
  <c r="AJ76" i="94"/>
  <c r="AK76" i="94"/>
  <c r="AT76" i="94" s="1"/>
  <c r="AJ64" i="94"/>
  <c r="AK64" i="94"/>
  <c r="AT64" i="94" s="1"/>
  <c r="AJ52" i="94"/>
  <c r="AK52" i="94"/>
  <c r="AT52" i="94" s="1"/>
  <c r="AJ46" i="94"/>
  <c r="AK46" i="94"/>
  <c r="AT46" i="94" s="1"/>
  <c r="Z97" i="77"/>
  <c r="AR94" i="81"/>
  <c r="AI90" i="29"/>
  <c r="AN90" i="29"/>
  <c r="X88" i="89"/>
  <c r="Y88" i="89"/>
  <c r="AJ85" i="94"/>
  <c r="AK85" i="94"/>
  <c r="AT85" i="94" s="1"/>
  <c r="AJ81" i="94"/>
  <c r="AK81" i="94"/>
  <c r="AT81" i="94" s="1"/>
  <c r="AJ75" i="94"/>
  <c r="AK75" i="94"/>
  <c r="AT75" i="94" s="1"/>
  <c r="AJ69" i="94"/>
  <c r="AK69" i="94"/>
  <c r="AT69" i="94" s="1"/>
  <c r="AJ63" i="94"/>
  <c r="AK63" i="94"/>
  <c r="AT63" i="94" s="1"/>
  <c r="AJ57" i="94"/>
  <c r="AK57" i="94"/>
  <c r="AT57" i="94" s="1"/>
  <c r="AJ51" i="94"/>
  <c r="AK51" i="94"/>
  <c r="AT51" i="94" s="1"/>
  <c r="AJ45" i="94"/>
  <c r="AK45" i="94"/>
  <c r="AT45" i="94" s="1"/>
  <c r="AK39" i="94"/>
  <c r="AT39" i="94" s="1"/>
  <c r="AJ39" i="94"/>
  <c r="AK33" i="94"/>
  <c r="AT33" i="94" s="1"/>
  <c r="AJ33" i="94"/>
  <c r="AK27" i="94"/>
  <c r="AT27" i="94" s="1"/>
  <c r="AJ27" i="94"/>
  <c r="AJ21" i="94"/>
  <c r="AK21" i="94"/>
  <c r="AT21" i="94" s="1"/>
  <c r="AK15" i="94"/>
  <c r="AT15" i="94" s="1"/>
  <c r="AJ15" i="94"/>
  <c r="AX8" i="94"/>
  <c r="S8" i="94" s="1"/>
  <c r="AC8" i="94" s="1"/>
  <c r="AB9" i="94" s="1"/>
  <c r="AX4" i="94"/>
  <c r="S4" i="94" s="1"/>
  <c r="AC4" i="94" s="1"/>
  <c r="AB5" i="94" s="1"/>
  <c r="Y95" i="41"/>
  <c r="X95" i="41"/>
  <c r="Z95" i="41" s="1"/>
  <c r="W92" i="45"/>
  <c r="AF91" i="45"/>
  <c r="AO91" i="45" s="1"/>
  <c r="AE91" i="45"/>
  <c r="AG91" i="45"/>
  <c r="AP91" i="45" s="1"/>
  <c r="AJ88" i="94"/>
  <c r="AK88" i="94"/>
  <c r="AT88" i="94" s="1"/>
  <c r="AJ59" i="94"/>
  <c r="AK59" i="94"/>
  <c r="AT59" i="94" s="1"/>
  <c r="AJ11" i="94"/>
  <c r="AK11" i="94"/>
  <c r="AT11" i="94" s="1"/>
  <c r="AJ87" i="94"/>
  <c r="AK87" i="94"/>
  <c r="AT87" i="94" s="1"/>
  <c r="AJ80" i="94"/>
  <c r="AK80" i="94"/>
  <c r="AT80" i="94" s="1"/>
  <c r="AK74" i="94"/>
  <c r="AT74" i="94" s="1"/>
  <c r="AJ74" i="94"/>
  <c r="AJ68" i="94"/>
  <c r="AK68" i="94"/>
  <c r="AT68" i="94" s="1"/>
  <c r="AJ62" i="94"/>
  <c r="AK62" i="94"/>
  <c r="AT62" i="94" s="1"/>
  <c r="AJ56" i="94"/>
  <c r="AK56" i="94"/>
  <c r="AT56" i="94" s="1"/>
  <c r="AJ50" i="94"/>
  <c r="AK50" i="94"/>
  <c r="AT50" i="94" s="1"/>
  <c r="AJ44" i="94"/>
  <c r="AK44" i="94"/>
  <c r="AT44" i="94" s="1"/>
  <c r="AJ38" i="94"/>
  <c r="AK38" i="94"/>
  <c r="AT38" i="94" s="1"/>
  <c r="AJ32" i="94"/>
  <c r="AK32" i="94"/>
  <c r="AT32" i="94" s="1"/>
  <c r="AJ26" i="94"/>
  <c r="AK26" i="94"/>
  <c r="AT26" i="94" s="1"/>
  <c r="AX19" i="94"/>
  <c r="S19" i="94" s="1"/>
  <c r="AC19" i="94" s="1"/>
  <c r="AB20" i="94" s="1"/>
  <c r="AX13" i="94"/>
  <c r="S13" i="94" s="1"/>
  <c r="AC13" i="94" s="1"/>
  <c r="AB14" i="94" s="1"/>
  <c r="AX7" i="94"/>
  <c r="S7" i="94" s="1"/>
  <c r="AC7" i="94" s="1"/>
  <c r="AB8" i="94" s="1"/>
  <c r="AN94" i="41"/>
  <c r="AI94" i="41"/>
  <c r="AJ77" i="94"/>
  <c r="AK77" i="94"/>
  <c r="AT77" i="94" s="1"/>
  <c r="AK47" i="94"/>
  <c r="AT47" i="94" s="1"/>
  <c r="AJ47" i="94"/>
  <c r="AJ29" i="94"/>
  <c r="AK29" i="94"/>
  <c r="AT29" i="94" s="1"/>
  <c r="AS4" i="74"/>
  <c r="AS91" i="74" s="1"/>
  <c r="AL4" i="74"/>
  <c r="AU4" i="74" s="1"/>
  <c r="AU91" i="74" s="1"/>
  <c r="C11" i="74" s="1"/>
  <c r="F27" i="97" s="1"/>
  <c r="AJ70" i="94"/>
  <c r="AK70" i="94"/>
  <c r="AT70" i="94" s="1"/>
  <c r="W94" i="25"/>
  <c r="AG93" i="25"/>
  <c r="AP93" i="25" s="1"/>
  <c r="AF93" i="25"/>
  <c r="AO93" i="25" s="1"/>
  <c r="AE93" i="25"/>
  <c r="AR92" i="33"/>
  <c r="AG89" i="94"/>
  <c r="AP89" i="94" s="1"/>
  <c r="AP91" i="94" s="1"/>
  <c r="AF89" i="94"/>
  <c r="AO89" i="94" s="1"/>
  <c r="AO91" i="94" s="1"/>
  <c r="AX89" i="94"/>
  <c r="S89" i="94" s="1"/>
  <c r="AC89" i="94" s="1"/>
  <c r="AJ89" i="94" s="1"/>
  <c r="AS89" i="94" s="1"/>
  <c r="AE89" i="94"/>
  <c r="AK89" i="94" s="1"/>
  <c r="AT89" i="94" s="1"/>
  <c r="AJ79" i="94"/>
  <c r="AK79" i="94"/>
  <c r="AT79" i="94" s="1"/>
  <c r="AJ73" i="94"/>
  <c r="AK73" i="94"/>
  <c r="AT73" i="94" s="1"/>
  <c r="AJ67" i="94"/>
  <c r="AK67" i="94"/>
  <c r="AT67" i="94" s="1"/>
  <c r="AJ61" i="94"/>
  <c r="AK61" i="94"/>
  <c r="AT61" i="94" s="1"/>
  <c r="AJ55" i="94"/>
  <c r="AK55" i="94"/>
  <c r="AT55" i="94" s="1"/>
  <c r="AJ49" i="94"/>
  <c r="AK49" i="94"/>
  <c r="AT49" i="94" s="1"/>
  <c r="AJ43" i="94"/>
  <c r="AK43" i="94"/>
  <c r="AT43" i="94" s="1"/>
  <c r="AJ37" i="94"/>
  <c r="AK37" i="94"/>
  <c r="AT37" i="94" s="1"/>
  <c r="AJ31" i="94"/>
  <c r="AK31" i="94"/>
  <c r="AT31" i="94" s="1"/>
  <c r="AJ25" i="94"/>
  <c r="AK25" i="94"/>
  <c r="AT25" i="94" s="1"/>
  <c r="AK19" i="94"/>
  <c r="AT19" i="94" s="1"/>
  <c r="AX12" i="94"/>
  <c r="S12" i="94" s="1"/>
  <c r="AC12" i="94" s="1"/>
  <c r="AB13" i="94" s="1"/>
  <c r="X94" i="93"/>
  <c r="Y94" i="93"/>
  <c r="Y95" i="85"/>
  <c r="X95" i="85"/>
  <c r="Z94" i="93" l="1"/>
  <c r="Z91" i="29"/>
  <c r="Z88" i="89"/>
  <c r="AF88" i="89" s="1"/>
  <c r="AO88" i="89" s="1"/>
  <c r="AE94" i="93"/>
  <c r="W95" i="93"/>
  <c r="AG94" i="93"/>
  <c r="AP94" i="93" s="1"/>
  <c r="AF94" i="93"/>
  <c r="AO94" i="93" s="1"/>
  <c r="AS25" i="94"/>
  <c r="AL25" i="94"/>
  <c r="AU25" i="94" s="1"/>
  <c r="W89" i="89"/>
  <c r="AE88" i="89"/>
  <c r="AG88" i="89"/>
  <c r="AP88" i="89" s="1"/>
  <c r="AI94" i="37"/>
  <c r="AN94" i="37"/>
  <c r="AJ20" i="94"/>
  <c r="AK20" i="94"/>
  <c r="AT20" i="94" s="1"/>
  <c r="AS38" i="94"/>
  <c r="AL38" i="94"/>
  <c r="AU38" i="94" s="1"/>
  <c r="AS56" i="94"/>
  <c r="AL56" i="94"/>
  <c r="AU56" i="94" s="1"/>
  <c r="AS11" i="94"/>
  <c r="AL11" i="94"/>
  <c r="AU11" i="94" s="1"/>
  <c r="AI91" i="45"/>
  <c r="AN91" i="45"/>
  <c r="W96" i="41"/>
  <c r="AG95" i="41"/>
  <c r="AP95" i="41" s="1"/>
  <c r="AF95" i="41"/>
  <c r="AO95" i="41" s="1"/>
  <c r="AE95" i="41"/>
  <c r="AS21" i="94"/>
  <c r="AL21" i="94"/>
  <c r="AU21" i="94" s="1"/>
  <c r="AS57" i="94"/>
  <c r="AL57" i="94"/>
  <c r="AU57" i="94" s="1"/>
  <c r="AS75" i="94"/>
  <c r="AL75" i="94"/>
  <c r="AU75" i="94" s="1"/>
  <c r="AH88" i="89"/>
  <c r="AQ88" i="89" s="1"/>
  <c r="AE97" i="77"/>
  <c r="W98" i="77"/>
  <c r="AF97" i="77"/>
  <c r="AO97" i="77" s="1"/>
  <c r="AG97" i="77"/>
  <c r="AP97" i="77" s="1"/>
  <c r="AS64" i="94"/>
  <c r="AL64" i="94"/>
  <c r="AU64" i="94" s="1"/>
  <c r="AJ4" i="94"/>
  <c r="AK4" i="94"/>
  <c r="AT4" i="94" s="1"/>
  <c r="X94" i="33"/>
  <c r="Y94" i="33"/>
  <c r="AS18" i="94"/>
  <c r="AL18" i="94"/>
  <c r="AU18" i="94" s="1"/>
  <c r="AS36" i="94"/>
  <c r="AL36" i="94"/>
  <c r="AU36" i="94" s="1"/>
  <c r="AF91" i="29"/>
  <c r="AO91" i="29" s="1"/>
  <c r="AE91" i="29"/>
  <c r="W92" i="29"/>
  <c r="AG91" i="29"/>
  <c r="AP91" i="29" s="1"/>
  <c r="AJ7" i="94"/>
  <c r="AJ5" i="94"/>
  <c r="AK5" i="94"/>
  <c r="AT5" i="94" s="1"/>
  <c r="AS27" i="94"/>
  <c r="AL27" i="94"/>
  <c r="AU27" i="94" s="1"/>
  <c r="AS22" i="94"/>
  <c r="AL22" i="94"/>
  <c r="AU22" i="94" s="1"/>
  <c r="AS54" i="94"/>
  <c r="AL54" i="94"/>
  <c r="AU54" i="94" s="1"/>
  <c r="AS72" i="94"/>
  <c r="AL72" i="94"/>
  <c r="AU72" i="94" s="1"/>
  <c r="AI94" i="73"/>
  <c r="AN94" i="73"/>
  <c r="AS44" i="94"/>
  <c r="AL44" i="94"/>
  <c r="AU44" i="94" s="1"/>
  <c r="AS80" i="94"/>
  <c r="AL80" i="94"/>
  <c r="AU80" i="94" s="1"/>
  <c r="AJ9" i="94"/>
  <c r="AK9" i="94"/>
  <c r="AT9" i="94" s="1"/>
  <c r="AS45" i="94"/>
  <c r="AL45" i="94"/>
  <c r="AU45" i="94" s="1"/>
  <c r="AS63" i="94"/>
  <c r="AL63" i="94"/>
  <c r="AU63" i="94" s="1"/>
  <c r="AS81" i="94"/>
  <c r="AL81" i="94"/>
  <c r="AU81" i="94" s="1"/>
  <c r="AS46" i="94"/>
  <c r="AL46" i="94"/>
  <c r="AU46" i="94" s="1"/>
  <c r="AS76" i="94"/>
  <c r="AL76" i="94"/>
  <c r="AU76" i="94" s="1"/>
  <c r="AS83" i="94"/>
  <c r="AL83" i="94"/>
  <c r="AU83" i="94" s="1"/>
  <c r="AS6" i="94"/>
  <c r="AL6" i="94"/>
  <c r="AU6" i="94" s="1"/>
  <c r="AS24" i="94"/>
  <c r="AL24" i="94"/>
  <c r="AU24" i="94" s="1"/>
  <c r="AS42" i="94"/>
  <c r="AL42" i="94"/>
  <c r="AU42" i="94" s="1"/>
  <c r="AS3" i="94"/>
  <c r="AL3" i="94"/>
  <c r="AU3" i="94" s="1"/>
  <c r="AS40" i="94"/>
  <c r="AL40" i="94"/>
  <c r="AU40" i="94" s="1"/>
  <c r="AR87" i="89"/>
  <c r="AS67" i="94"/>
  <c r="AL67" i="94"/>
  <c r="AU67" i="94" s="1"/>
  <c r="AS15" i="94"/>
  <c r="AL15" i="94"/>
  <c r="AU15" i="94" s="1"/>
  <c r="AS33" i="94"/>
  <c r="AL33" i="94"/>
  <c r="AU33" i="94" s="1"/>
  <c r="AR90" i="29"/>
  <c r="AS10" i="94"/>
  <c r="AL10" i="94"/>
  <c r="AU10" i="94" s="1"/>
  <c r="AS28" i="94"/>
  <c r="AL28" i="94"/>
  <c r="AU28" i="94" s="1"/>
  <c r="AS58" i="94"/>
  <c r="AL58" i="94"/>
  <c r="AU58" i="94" s="1"/>
  <c r="AI93" i="33"/>
  <c r="AN93" i="33"/>
  <c r="AS60" i="94"/>
  <c r="AL60" i="94"/>
  <c r="AU60" i="94" s="1"/>
  <c r="AS78" i="94"/>
  <c r="AL78" i="94"/>
  <c r="AU78" i="94" s="1"/>
  <c r="AR93" i="93"/>
  <c r="AS71" i="94"/>
  <c r="AL71" i="94"/>
  <c r="AU71" i="94" s="1"/>
  <c r="AS43" i="94"/>
  <c r="AL43" i="94"/>
  <c r="AU43" i="94" s="1"/>
  <c r="AS79" i="94"/>
  <c r="AL79" i="94"/>
  <c r="AU79" i="94" s="1"/>
  <c r="AS77" i="94"/>
  <c r="AL77" i="94"/>
  <c r="AU77" i="94" s="1"/>
  <c r="AS86" i="94"/>
  <c r="AL86" i="94"/>
  <c r="AU86" i="94" s="1"/>
  <c r="AR94" i="41"/>
  <c r="AS26" i="94"/>
  <c r="AL26" i="94"/>
  <c r="AU26" i="94" s="1"/>
  <c r="AS62" i="94"/>
  <c r="AL62" i="94"/>
  <c r="AU62" i="94" s="1"/>
  <c r="AS59" i="94"/>
  <c r="AL59" i="94"/>
  <c r="AU59" i="94" s="1"/>
  <c r="AH95" i="85"/>
  <c r="AQ95" i="85" s="1"/>
  <c r="AS31" i="94"/>
  <c r="AL31" i="94"/>
  <c r="AU31" i="94" s="1"/>
  <c r="Y94" i="25"/>
  <c r="X94" i="25"/>
  <c r="AN89" i="94"/>
  <c r="AN91" i="94" s="1"/>
  <c r="AI89" i="94"/>
  <c r="AS47" i="94"/>
  <c r="AL47" i="94"/>
  <c r="AU47" i="94" s="1"/>
  <c r="AJ8" i="94"/>
  <c r="AK8" i="94"/>
  <c r="AT8" i="94" s="1"/>
  <c r="AS32" i="94"/>
  <c r="AL32" i="94"/>
  <c r="AU32" i="94" s="1"/>
  <c r="AS50" i="94"/>
  <c r="AL50" i="94"/>
  <c r="AU50" i="94" s="1"/>
  <c r="AS68" i="94"/>
  <c r="AL68" i="94"/>
  <c r="AU68" i="94" s="1"/>
  <c r="AS87" i="94"/>
  <c r="AL87" i="94"/>
  <c r="AU87" i="94" s="1"/>
  <c r="AS88" i="94"/>
  <c r="AL88" i="94"/>
  <c r="AU88" i="94" s="1"/>
  <c r="AH95" i="41"/>
  <c r="AQ95" i="41" s="1"/>
  <c r="AS51" i="94"/>
  <c r="AL51" i="94"/>
  <c r="AU51" i="94" s="1"/>
  <c r="AS69" i="94"/>
  <c r="AL69" i="94"/>
  <c r="AU69" i="94" s="1"/>
  <c r="AS85" i="94"/>
  <c r="AL85" i="94"/>
  <c r="AU85" i="94" s="1"/>
  <c r="AS52" i="94"/>
  <c r="AL52" i="94"/>
  <c r="AU52" i="94" s="1"/>
  <c r="AS23" i="94"/>
  <c r="AL23" i="94"/>
  <c r="AU23" i="94" s="1"/>
  <c r="AR94" i="85"/>
  <c r="AS41" i="94"/>
  <c r="AL41" i="94"/>
  <c r="AU41" i="94" s="1"/>
  <c r="Y95" i="73"/>
  <c r="X95" i="73"/>
  <c r="AH94" i="93"/>
  <c r="AQ94" i="93" s="1"/>
  <c r="AS61" i="94"/>
  <c r="AL61" i="94"/>
  <c r="AU61" i="94" s="1"/>
  <c r="AS35" i="94"/>
  <c r="AL35" i="94"/>
  <c r="AU35" i="94" s="1"/>
  <c r="AJ13" i="94"/>
  <c r="AK13" i="94"/>
  <c r="AT13" i="94" s="1"/>
  <c r="AS49" i="94"/>
  <c r="AL49" i="94"/>
  <c r="AU49" i="94" s="1"/>
  <c r="AS29" i="94"/>
  <c r="AL29" i="94"/>
  <c r="AU29" i="94" s="1"/>
  <c r="Y92" i="45"/>
  <c r="X92" i="45"/>
  <c r="Z95" i="85"/>
  <c r="AJ19" i="94"/>
  <c r="AS37" i="94"/>
  <c r="AL37" i="94"/>
  <c r="AU37" i="94" s="1"/>
  <c r="AS55" i="94"/>
  <c r="AL55" i="94"/>
  <c r="AU55" i="94" s="1"/>
  <c r="AS73" i="94"/>
  <c r="AL73" i="94"/>
  <c r="AU73" i="94" s="1"/>
  <c r="AI93" i="25"/>
  <c r="AN93" i="25"/>
  <c r="AS70" i="94"/>
  <c r="AL70" i="94"/>
  <c r="AU70" i="94" s="1"/>
  <c r="AJ14" i="94"/>
  <c r="AK14" i="94"/>
  <c r="AT14" i="94" s="1"/>
  <c r="AS74" i="94"/>
  <c r="AL74" i="94"/>
  <c r="AU74" i="94" s="1"/>
  <c r="AS39" i="94"/>
  <c r="AL39" i="94"/>
  <c r="AU39" i="94" s="1"/>
  <c r="AS53" i="94"/>
  <c r="AL53" i="94"/>
  <c r="AU53" i="94" s="1"/>
  <c r="AG95" i="81"/>
  <c r="AP95" i="81" s="1"/>
  <c r="AF95" i="81"/>
  <c r="AO95" i="81" s="1"/>
  <c r="W96" i="81"/>
  <c r="AE95" i="81"/>
  <c r="AS16" i="94"/>
  <c r="AL16" i="94"/>
  <c r="AU16" i="94" s="1"/>
  <c r="AS34" i="94"/>
  <c r="AL34" i="94"/>
  <c r="AU34" i="94" s="1"/>
  <c r="AS82" i="94"/>
  <c r="AL82" i="94"/>
  <c r="AU82" i="94" s="1"/>
  <c r="AS65" i="94"/>
  <c r="AL65" i="94"/>
  <c r="AU65" i="94" s="1"/>
  <c r="AJ12" i="94"/>
  <c r="AS30" i="94"/>
  <c r="AL30" i="94"/>
  <c r="AU30" i="94" s="1"/>
  <c r="AS48" i="94"/>
  <c r="AL48" i="94"/>
  <c r="AU48" i="94" s="1"/>
  <c r="AS66" i="94"/>
  <c r="AL66" i="94"/>
  <c r="AU66" i="94" s="1"/>
  <c r="AS84" i="94"/>
  <c r="AL84" i="94"/>
  <c r="AU84" i="94" s="1"/>
  <c r="AH91" i="29"/>
  <c r="AQ91" i="29" s="1"/>
  <c r="AS17" i="94"/>
  <c r="AL17" i="94"/>
  <c r="AU17" i="94" s="1"/>
  <c r="Y95" i="37"/>
  <c r="X95" i="37"/>
  <c r="Z92" i="45" l="1"/>
  <c r="Z95" i="73"/>
  <c r="AF92" i="45"/>
  <c r="AO92" i="45" s="1"/>
  <c r="AE92" i="45"/>
  <c r="AG92" i="45"/>
  <c r="AP92" i="45" s="1"/>
  <c r="W93" i="45"/>
  <c r="Y96" i="81"/>
  <c r="X96" i="81"/>
  <c r="AR93" i="33"/>
  <c r="AS12" i="94"/>
  <c r="AL12" i="94"/>
  <c r="AU12" i="94" s="1"/>
  <c r="AN95" i="81"/>
  <c r="AI95" i="81"/>
  <c r="AH92" i="45"/>
  <c r="AQ92" i="45" s="1"/>
  <c r="AH95" i="73"/>
  <c r="AQ95" i="73" s="1"/>
  <c r="AL89" i="94"/>
  <c r="AU89" i="94" s="1"/>
  <c r="AR89" i="94"/>
  <c r="AR91" i="94" s="1"/>
  <c r="AS4" i="94"/>
  <c r="AL4" i="94"/>
  <c r="AU4" i="94" s="1"/>
  <c r="X98" i="77"/>
  <c r="Y98" i="77"/>
  <c r="AR91" i="45"/>
  <c r="AS13" i="94"/>
  <c r="AL13" i="94"/>
  <c r="AU13" i="94" s="1"/>
  <c r="AH94" i="25"/>
  <c r="AQ94" i="25" s="1"/>
  <c r="AI91" i="29"/>
  <c r="AN91" i="29"/>
  <c r="AI95" i="41"/>
  <c r="AN95" i="41"/>
  <c r="AS5" i="94"/>
  <c r="AL5" i="94"/>
  <c r="AU5" i="94" s="1"/>
  <c r="AH94" i="33"/>
  <c r="AQ94" i="33" s="1"/>
  <c r="AS20" i="94"/>
  <c r="AL20" i="94"/>
  <c r="AU20" i="94" s="1"/>
  <c r="AI88" i="89"/>
  <c r="AN88" i="89"/>
  <c r="AF95" i="73"/>
  <c r="AO95" i="73" s="1"/>
  <c r="AE95" i="73"/>
  <c r="W96" i="73"/>
  <c r="AG95" i="73"/>
  <c r="AP95" i="73" s="1"/>
  <c r="Y92" i="29"/>
  <c r="X92" i="29"/>
  <c r="AI97" i="77"/>
  <c r="AN97" i="77"/>
  <c r="AH95" i="37"/>
  <c r="AQ95" i="37" s="1"/>
  <c r="AR93" i="25"/>
  <c r="AS8" i="94"/>
  <c r="AL8" i="94"/>
  <c r="AU8" i="94" s="1"/>
  <c r="AS19" i="94"/>
  <c r="AL19" i="94"/>
  <c r="AU19" i="94" s="1"/>
  <c r="Z94" i="25"/>
  <c r="AS7" i="94"/>
  <c r="AL7" i="94"/>
  <c r="AU7" i="94" s="1"/>
  <c r="Z94" i="33"/>
  <c r="X89" i="89"/>
  <c r="Y89" i="89"/>
  <c r="Z89" i="89" s="1"/>
  <c r="Y95" i="93"/>
  <c r="X95" i="93"/>
  <c r="Z95" i="37"/>
  <c r="AS14" i="94"/>
  <c r="AL14" i="94"/>
  <c r="AU14" i="94" s="1"/>
  <c r="AF95" i="85"/>
  <c r="AO95" i="85" s="1"/>
  <c r="AE95" i="85"/>
  <c r="W96" i="85"/>
  <c r="AG95" i="85"/>
  <c r="AP95" i="85" s="1"/>
  <c r="AS9" i="94"/>
  <c r="AL9" i="94"/>
  <c r="AU9" i="94" s="1"/>
  <c r="AR94" i="73"/>
  <c r="AT91" i="94"/>
  <c r="X96" i="41"/>
  <c r="Y96" i="41"/>
  <c r="AR94" i="37"/>
  <c r="AI94" i="93"/>
  <c r="AN94" i="93"/>
  <c r="Z92" i="29" l="1"/>
  <c r="Z98" i="77"/>
  <c r="Z96" i="41"/>
  <c r="AF96" i="41" s="1"/>
  <c r="AO96" i="41" s="1"/>
  <c r="Z96" i="81"/>
  <c r="AS91" i="94"/>
  <c r="AU91" i="94"/>
  <c r="C11" i="94" s="1"/>
  <c r="F47" i="97" s="1"/>
  <c r="AG92" i="29"/>
  <c r="AP92" i="29" s="1"/>
  <c r="AF92" i="29"/>
  <c r="AO92" i="29" s="1"/>
  <c r="AE92" i="29"/>
  <c r="W93" i="29"/>
  <c r="AF89" i="89"/>
  <c r="AO89" i="89" s="1"/>
  <c r="W90" i="89"/>
  <c r="AE89" i="89"/>
  <c r="AG89" i="89"/>
  <c r="AP89" i="89" s="1"/>
  <c r="X93" i="45"/>
  <c r="Y93" i="45"/>
  <c r="AE96" i="41"/>
  <c r="W97" i="41"/>
  <c r="AH89" i="89"/>
  <c r="AQ89" i="89" s="1"/>
  <c r="AR97" i="77"/>
  <c r="Y96" i="73"/>
  <c r="X96" i="73"/>
  <c r="AR91" i="29"/>
  <c r="AH98" i="77"/>
  <c r="AQ98" i="77" s="1"/>
  <c r="AQ100" i="77" s="1"/>
  <c r="AZ3" i="77"/>
  <c r="AX7" i="77" s="1"/>
  <c r="S7" i="77" s="1"/>
  <c r="AC7" i="77" s="1"/>
  <c r="AB8" i="77" s="1"/>
  <c r="AX19" i="77"/>
  <c r="S19" i="77" s="1"/>
  <c r="AC19" i="77" s="1"/>
  <c r="AB20" i="77" s="1"/>
  <c r="AX25" i="77"/>
  <c r="S25" i="77" s="1"/>
  <c r="AC25" i="77" s="1"/>
  <c r="AB26" i="77" s="1"/>
  <c r="AX26" i="77"/>
  <c r="S26" i="77" s="1"/>
  <c r="AC26" i="77" s="1"/>
  <c r="AB27" i="77" s="1"/>
  <c r="AX27" i="77"/>
  <c r="S27" i="77" s="1"/>
  <c r="AC27" i="77" s="1"/>
  <c r="AB28" i="77" s="1"/>
  <c r="AX28" i="77"/>
  <c r="S28" i="77" s="1"/>
  <c r="AC28" i="77" s="1"/>
  <c r="AB29" i="77" s="1"/>
  <c r="AX30" i="77"/>
  <c r="S30" i="77" s="1"/>
  <c r="AC30" i="77" s="1"/>
  <c r="AB31" i="77" s="1"/>
  <c r="AX31" i="77"/>
  <c r="S31" i="77" s="1"/>
  <c r="AC31" i="77" s="1"/>
  <c r="AB32" i="77" s="1"/>
  <c r="AX32" i="77"/>
  <c r="S32" i="77" s="1"/>
  <c r="AC32" i="77" s="1"/>
  <c r="AB33" i="77" s="1"/>
  <c r="AX33" i="77"/>
  <c r="S33" i="77" s="1"/>
  <c r="AC33" i="77" s="1"/>
  <c r="AB34" i="77" s="1"/>
  <c r="AX34" i="77"/>
  <c r="S34" i="77" s="1"/>
  <c r="AC34" i="77" s="1"/>
  <c r="AB35" i="77" s="1"/>
  <c r="AX35" i="77"/>
  <c r="S35" i="77" s="1"/>
  <c r="AC35" i="77" s="1"/>
  <c r="AB36" i="77" s="1"/>
  <c r="AX36" i="77"/>
  <c r="S36" i="77" s="1"/>
  <c r="AC36" i="77" s="1"/>
  <c r="AB37" i="77" s="1"/>
  <c r="AX37" i="77"/>
  <c r="S37" i="77" s="1"/>
  <c r="AC37" i="77" s="1"/>
  <c r="AB38" i="77" s="1"/>
  <c r="AX38" i="77"/>
  <c r="S38" i="77" s="1"/>
  <c r="AC38" i="77" s="1"/>
  <c r="AB39" i="77" s="1"/>
  <c r="AX39" i="77"/>
  <c r="S39" i="77" s="1"/>
  <c r="AC39" i="77" s="1"/>
  <c r="AB40" i="77" s="1"/>
  <c r="AX40" i="77"/>
  <c r="S40" i="77" s="1"/>
  <c r="AC40" i="77" s="1"/>
  <c r="AB41" i="77" s="1"/>
  <c r="AX41" i="77"/>
  <c r="S41" i="77" s="1"/>
  <c r="AC41" i="77" s="1"/>
  <c r="AB42" i="77" s="1"/>
  <c r="AX42" i="77"/>
  <c r="S42" i="77" s="1"/>
  <c r="AC42" i="77" s="1"/>
  <c r="AB43" i="77" s="1"/>
  <c r="AX43" i="77"/>
  <c r="S43" i="77" s="1"/>
  <c r="AC43" i="77" s="1"/>
  <c r="AB44" i="77" s="1"/>
  <c r="AX44" i="77"/>
  <c r="S44" i="77" s="1"/>
  <c r="AC44" i="77" s="1"/>
  <c r="AB45" i="77" s="1"/>
  <c r="AX45" i="77"/>
  <c r="S45" i="77" s="1"/>
  <c r="AC45" i="77" s="1"/>
  <c r="AB46" i="77" s="1"/>
  <c r="AX46" i="77"/>
  <c r="S46" i="77" s="1"/>
  <c r="AC46" i="77" s="1"/>
  <c r="AB47" i="77" s="1"/>
  <c r="AX47" i="77"/>
  <c r="S47" i="77" s="1"/>
  <c r="AC47" i="77" s="1"/>
  <c r="AB48" i="77" s="1"/>
  <c r="AX48" i="77"/>
  <c r="S48" i="77" s="1"/>
  <c r="AC48" i="77" s="1"/>
  <c r="AB49" i="77" s="1"/>
  <c r="AX49" i="77"/>
  <c r="S49" i="77" s="1"/>
  <c r="AC49" i="77" s="1"/>
  <c r="AB50" i="77" s="1"/>
  <c r="AX50" i="77"/>
  <c r="S50" i="77" s="1"/>
  <c r="AC50" i="77" s="1"/>
  <c r="AB51" i="77" s="1"/>
  <c r="AX51" i="77"/>
  <c r="S51" i="77" s="1"/>
  <c r="AC51" i="77" s="1"/>
  <c r="AB52" i="77" s="1"/>
  <c r="AX52" i="77"/>
  <c r="S52" i="77" s="1"/>
  <c r="AC52" i="77" s="1"/>
  <c r="AB53" i="77" s="1"/>
  <c r="AX53" i="77"/>
  <c r="S53" i="77" s="1"/>
  <c r="AC53" i="77" s="1"/>
  <c r="AB54" i="77" s="1"/>
  <c r="AX54" i="77"/>
  <c r="S54" i="77" s="1"/>
  <c r="AC54" i="77" s="1"/>
  <c r="AB55" i="77" s="1"/>
  <c r="AX55" i="77"/>
  <c r="S55" i="77" s="1"/>
  <c r="AC55" i="77" s="1"/>
  <c r="AB56" i="77" s="1"/>
  <c r="AX56" i="77"/>
  <c r="S56" i="77" s="1"/>
  <c r="AC56" i="77" s="1"/>
  <c r="AB57" i="77" s="1"/>
  <c r="AX57" i="77"/>
  <c r="S57" i="77" s="1"/>
  <c r="AC57" i="77" s="1"/>
  <c r="AB58" i="77" s="1"/>
  <c r="AX58" i="77"/>
  <c r="S58" i="77" s="1"/>
  <c r="AC58" i="77" s="1"/>
  <c r="AB59" i="77" s="1"/>
  <c r="AX59" i="77"/>
  <c r="S59" i="77" s="1"/>
  <c r="AC59" i="77" s="1"/>
  <c r="AB60" i="77" s="1"/>
  <c r="AX60" i="77"/>
  <c r="S60" i="77" s="1"/>
  <c r="AC60" i="77" s="1"/>
  <c r="AB61" i="77" s="1"/>
  <c r="AX61" i="77"/>
  <c r="S61" i="77" s="1"/>
  <c r="AC61" i="77" s="1"/>
  <c r="AB62" i="77" s="1"/>
  <c r="AX62" i="77"/>
  <c r="S62" i="77" s="1"/>
  <c r="AC62" i="77" s="1"/>
  <c r="AB63" i="77" s="1"/>
  <c r="AX63" i="77"/>
  <c r="S63" i="77" s="1"/>
  <c r="AC63" i="77" s="1"/>
  <c r="AB64" i="77" s="1"/>
  <c r="AX64" i="77"/>
  <c r="S64" i="77" s="1"/>
  <c r="AC64" i="77" s="1"/>
  <c r="AB65" i="77" s="1"/>
  <c r="AX65" i="77"/>
  <c r="S65" i="77" s="1"/>
  <c r="AC65" i="77" s="1"/>
  <c r="AB66" i="77" s="1"/>
  <c r="AX66" i="77"/>
  <c r="S66" i="77" s="1"/>
  <c r="AC66" i="77" s="1"/>
  <c r="AB67" i="77" s="1"/>
  <c r="AX67" i="77"/>
  <c r="S67" i="77" s="1"/>
  <c r="AC67" i="77" s="1"/>
  <c r="AB68" i="77" s="1"/>
  <c r="AX68" i="77"/>
  <c r="S68" i="77" s="1"/>
  <c r="AC68" i="77" s="1"/>
  <c r="AB69" i="77" s="1"/>
  <c r="AX69" i="77"/>
  <c r="S69" i="77" s="1"/>
  <c r="AC69" i="77" s="1"/>
  <c r="AB70" i="77" s="1"/>
  <c r="AX70" i="77"/>
  <c r="S70" i="77" s="1"/>
  <c r="AC70" i="77" s="1"/>
  <c r="AB71" i="77" s="1"/>
  <c r="AX71" i="77"/>
  <c r="S71" i="77" s="1"/>
  <c r="AC71" i="77" s="1"/>
  <c r="AB72" i="77" s="1"/>
  <c r="AX72" i="77"/>
  <c r="S72" i="77" s="1"/>
  <c r="AC72" i="77" s="1"/>
  <c r="AB73" i="77" s="1"/>
  <c r="AX73" i="77"/>
  <c r="S73" i="77" s="1"/>
  <c r="AC73" i="77" s="1"/>
  <c r="AB74" i="77" s="1"/>
  <c r="AX74" i="77"/>
  <c r="S74" i="77" s="1"/>
  <c r="AC74" i="77" s="1"/>
  <c r="AB75" i="77" s="1"/>
  <c r="AX75" i="77"/>
  <c r="S75" i="77" s="1"/>
  <c r="AC75" i="77" s="1"/>
  <c r="AB76" i="77" s="1"/>
  <c r="AX76" i="77"/>
  <c r="S76" i="77" s="1"/>
  <c r="AC76" i="77" s="1"/>
  <c r="AB77" i="77" s="1"/>
  <c r="AX77" i="77"/>
  <c r="S77" i="77" s="1"/>
  <c r="AC77" i="77" s="1"/>
  <c r="AB78" i="77" s="1"/>
  <c r="AX78" i="77"/>
  <c r="S78" i="77" s="1"/>
  <c r="AC78" i="77" s="1"/>
  <c r="AB79" i="77" s="1"/>
  <c r="AX79" i="77"/>
  <c r="S79" i="77" s="1"/>
  <c r="AC79" i="77" s="1"/>
  <c r="AB80" i="77" s="1"/>
  <c r="AX80" i="77"/>
  <c r="S80" i="77" s="1"/>
  <c r="AC80" i="77" s="1"/>
  <c r="AB81" i="77" s="1"/>
  <c r="AX81" i="77"/>
  <c r="S81" i="77" s="1"/>
  <c r="AC81" i="77" s="1"/>
  <c r="AB82" i="77" s="1"/>
  <c r="AX82" i="77"/>
  <c r="S82" i="77" s="1"/>
  <c r="AC82" i="77" s="1"/>
  <c r="AB83" i="77" s="1"/>
  <c r="AX83" i="77"/>
  <c r="S83" i="77" s="1"/>
  <c r="AC83" i="77" s="1"/>
  <c r="AB84" i="77" s="1"/>
  <c r="AX84" i="77"/>
  <c r="S84" i="77" s="1"/>
  <c r="AC84" i="77" s="1"/>
  <c r="AB85" i="77" s="1"/>
  <c r="AX85" i="77"/>
  <c r="S85" i="77" s="1"/>
  <c r="AC85" i="77" s="1"/>
  <c r="AB86" i="77" s="1"/>
  <c r="AX86" i="77"/>
  <c r="S86" i="77" s="1"/>
  <c r="AC86" i="77" s="1"/>
  <c r="AB87" i="77" s="1"/>
  <c r="AX87" i="77"/>
  <c r="S87" i="77" s="1"/>
  <c r="AC87" i="77" s="1"/>
  <c r="AB88" i="77" s="1"/>
  <c r="AX88" i="77"/>
  <c r="S88" i="77" s="1"/>
  <c r="AC88" i="77" s="1"/>
  <c r="AB89" i="77" s="1"/>
  <c r="AX89" i="77"/>
  <c r="S89" i="77" s="1"/>
  <c r="AC89" i="77" s="1"/>
  <c r="AB90" i="77" s="1"/>
  <c r="AX90" i="77"/>
  <c r="S90" i="77" s="1"/>
  <c r="AC90" i="77" s="1"/>
  <c r="AB91" i="77" s="1"/>
  <c r="AX91" i="77"/>
  <c r="S91" i="77" s="1"/>
  <c r="AC91" i="77" s="1"/>
  <c r="AB92" i="77" s="1"/>
  <c r="AX92" i="77"/>
  <c r="S92" i="77" s="1"/>
  <c r="AC92" i="77" s="1"/>
  <c r="AB93" i="77" s="1"/>
  <c r="AX96" i="77"/>
  <c r="S96" i="77" s="1"/>
  <c r="AC96" i="77" s="1"/>
  <c r="AB97" i="77" s="1"/>
  <c r="AX94" i="77"/>
  <c r="S94" i="77" s="1"/>
  <c r="AC94" i="77" s="1"/>
  <c r="AB95" i="77" s="1"/>
  <c r="AX93" i="77"/>
  <c r="S93" i="77" s="1"/>
  <c r="AC93" i="77" s="1"/>
  <c r="AB94" i="77" s="1"/>
  <c r="AX95" i="77"/>
  <c r="S95" i="77" s="1"/>
  <c r="AC95" i="77" s="1"/>
  <c r="AB96" i="77" s="1"/>
  <c r="AX97" i="77"/>
  <c r="S97" i="77" s="1"/>
  <c r="AC97" i="77" s="1"/>
  <c r="AB98" i="77" s="1"/>
  <c r="W97" i="81"/>
  <c r="AG96" i="81"/>
  <c r="AP96" i="81" s="1"/>
  <c r="AE96" i="81"/>
  <c r="AF96" i="81"/>
  <c r="AO96" i="81" s="1"/>
  <c r="AG98" i="77"/>
  <c r="AP98" i="77" s="1"/>
  <c r="AP100" i="77" s="1"/>
  <c r="AF98" i="77"/>
  <c r="AO98" i="77" s="1"/>
  <c r="AO100" i="77" s="1"/>
  <c r="AE98" i="77"/>
  <c r="AC98" i="77"/>
  <c r="Y96" i="85"/>
  <c r="X96" i="85"/>
  <c r="AH95" i="93"/>
  <c r="AQ95" i="93" s="1"/>
  <c r="AF94" i="33"/>
  <c r="AO94" i="33" s="1"/>
  <c r="AG94" i="33"/>
  <c r="AP94" i="33" s="1"/>
  <c r="W95" i="33"/>
  <c r="AE94" i="33"/>
  <c r="AR94" i="93"/>
  <c r="AI95" i="85"/>
  <c r="AN95" i="85"/>
  <c r="AE95" i="37"/>
  <c r="W96" i="37"/>
  <c r="AF95" i="37"/>
  <c r="AO95" i="37" s="1"/>
  <c r="AG95" i="37"/>
  <c r="AP95" i="37" s="1"/>
  <c r="Z95" i="93"/>
  <c r="AR88" i="89"/>
  <c r="AR95" i="41"/>
  <c r="AR95" i="81"/>
  <c r="AH96" i="81"/>
  <c r="AQ96" i="81" s="1"/>
  <c r="AN92" i="45"/>
  <c r="AI92" i="45"/>
  <c r="AH92" i="29"/>
  <c r="AQ92" i="29" s="1"/>
  <c r="AI95" i="73"/>
  <c r="AN95" i="73"/>
  <c r="AH96" i="41"/>
  <c r="AQ96" i="41" s="1"/>
  <c r="AE94" i="25"/>
  <c r="W95" i="25"/>
  <c r="AG94" i="25"/>
  <c r="AP94" i="25" s="1"/>
  <c r="AF94" i="25"/>
  <c r="AO94" i="25" s="1"/>
  <c r="AX22" i="77" l="1"/>
  <c r="S22" i="77" s="1"/>
  <c r="AC22" i="77" s="1"/>
  <c r="AB23" i="77" s="1"/>
  <c r="AX16" i="77"/>
  <c r="S16" i="77" s="1"/>
  <c r="AC16" i="77" s="1"/>
  <c r="AB17" i="77" s="1"/>
  <c r="AX21" i="77"/>
  <c r="S21" i="77" s="1"/>
  <c r="AC21" i="77" s="1"/>
  <c r="AB22" i="77" s="1"/>
  <c r="AX15" i="77"/>
  <c r="S15" i="77" s="1"/>
  <c r="AC15" i="77" s="1"/>
  <c r="AB16" i="77" s="1"/>
  <c r="AX20" i="77"/>
  <c r="S20" i="77" s="1"/>
  <c r="AC20" i="77" s="1"/>
  <c r="AB21" i="77" s="1"/>
  <c r="AX12" i="77"/>
  <c r="S12" i="77" s="1"/>
  <c r="AC12" i="77" s="1"/>
  <c r="AB13" i="77" s="1"/>
  <c r="Z93" i="45"/>
  <c r="AX24" i="77"/>
  <c r="S24" i="77" s="1"/>
  <c r="AC24" i="77" s="1"/>
  <c r="AB25" i="77" s="1"/>
  <c r="AX18" i="77"/>
  <c r="S18" i="77" s="1"/>
  <c r="AC18" i="77" s="1"/>
  <c r="AB19" i="77" s="1"/>
  <c r="AG96" i="41"/>
  <c r="AP96" i="41" s="1"/>
  <c r="Z96" i="85"/>
  <c r="AX29" i="77"/>
  <c r="S29" i="77" s="1"/>
  <c r="AC29" i="77" s="1"/>
  <c r="AB30" i="77" s="1"/>
  <c r="AX23" i="77"/>
  <c r="S23" i="77" s="1"/>
  <c r="AC23" i="77" s="1"/>
  <c r="AB24" i="77" s="1"/>
  <c r="AX17" i="77"/>
  <c r="S17" i="77" s="1"/>
  <c r="AC17" i="77" s="1"/>
  <c r="AB18" i="77" s="1"/>
  <c r="AX11" i="77"/>
  <c r="S11" i="77" s="1"/>
  <c r="AC11" i="77" s="1"/>
  <c r="AB12" i="77" s="1"/>
  <c r="AX10" i="77"/>
  <c r="S10" i="77" s="1"/>
  <c r="AC10" i="77" s="1"/>
  <c r="AB11" i="77" s="1"/>
  <c r="AX9" i="77"/>
  <c r="S9" i="77" s="1"/>
  <c r="AC9" i="77" s="1"/>
  <c r="AB10" i="77" s="1"/>
  <c r="AX14" i="77"/>
  <c r="S14" i="77" s="1"/>
  <c r="AC14" i="77" s="1"/>
  <c r="AB15" i="77" s="1"/>
  <c r="AX8" i="77"/>
  <c r="S8" i="77" s="1"/>
  <c r="AC8" i="77" s="1"/>
  <c r="AB9" i="77" s="1"/>
  <c r="AX13" i="77"/>
  <c r="S13" i="77" s="1"/>
  <c r="AC13" i="77" s="1"/>
  <c r="AB14" i="77" s="1"/>
  <c r="AX5" i="77"/>
  <c r="S5" i="77" s="1"/>
  <c r="AC5" i="77" s="1"/>
  <c r="AB6" i="77" s="1"/>
  <c r="AK6" i="77" s="1"/>
  <c r="AT6" i="77" s="1"/>
  <c r="AK8" i="77"/>
  <c r="AT8" i="77" s="1"/>
  <c r="AJ94" i="77"/>
  <c r="AK94" i="77"/>
  <c r="AT94" i="77" s="1"/>
  <c r="AJ78" i="77"/>
  <c r="AK78" i="77"/>
  <c r="AT78" i="77" s="1"/>
  <c r="AJ42" i="77"/>
  <c r="AK42" i="77"/>
  <c r="AT42" i="77" s="1"/>
  <c r="AG93" i="45"/>
  <c r="AP93" i="45" s="1"/>
  <c r="W94" i="45"/>
  <c r="AE93" i="45"/>
  <c r="AF93" i="45"/>
  <c r="AO93" i="45" s="1"/>
  <c r="AJ95" i="77"/>
  <c r="AK95" i="77"/>
  <c r="AT95" i="77" s="1"/>
  <c r="AJ65" i="77"/>
  <c r="AK65" i="77"/>
  <c r="AT65" i="77" s="1"/>
  <c r="Y95" i="25"/>
  <c r="X95" i="25"/>
  <c r="AJ96" i="77"/>
  <c r="AK96" i="77"/>
  <c r="AT96" i="77" s="1"/>
  <c r="AJ91" i="77"/>
  <c r="AK91" i="77"/>
  <c r="AT91" i="77" s="1"/>
  <c r="AJ85" i="77"/>
  <c r="AK85" i="77"/>
  <c r="AT85" i="77" s="1"/>
  <c r="AJ79" i="77"/>
  <c r="AK79" i="77"/>
  <c r="AT79" i="77" s="1"/>
  <c r="AJ73" i="77"/>
  <c r="AK73" i="77"/>
  <c r="AT73" i="77" s="1"/>
  <c r="AJ67" i="77"/>
  <c r="AK67" i="77"/>
  <c r="AT67" i="77" s="1"/>
  <c r="AJ61" i="77"/>
  <c r="AK61" i="77"/>
  <c r="AT61" i="77" s="1"/>
  <c r="AJ55" i="77"/>
  <c r="AK55" i="77"/>
  <c r="AT55" i="77" s="1"/>
  <c r="AJ49" i="77"/>
  <c r="AK49" i="77"/>
  <c r="AT49" i="77" s="1"/>
  <c r="AJ43" i="77"/>
  <c r="AK43" i="77"/>
  <c r="AT43" i="77" s="1"/>
  <c r="AJ37" i="77"/>
  <c r="AK37" i="77"/>
  <c r="AT37" i="77" s="1"/>
  <c r="AJ31" i="77"/>
  <c r="AK31" i="77"/>
  <c r="AT31" i="77" s="1"/>
  <c r="AJ25" i="77"/>
  <c r="AK25" i="77"/>
  <c r="AT25" i="77" s="1"/>
  <c r="AJ19" i="77"/>
  <c r="AK19" i="77"/>
  <c r="AT19" i="77" s="1"/>
  <c r="AJ13" i="77"/>
  <c r="AK13" i="77"/>
  <c r="AT13" i="77" s="1"/>
  <c r="AX6" i="77"/>
  <c r="S6" i="77" s="1"/>
  <c r="AC6" i="77" s="1"/>
  <c r="AB7" i="77" s="1"/>
  <c r="AH93" i="45"/>
  <c r="AQ93" i="45" s="1"/>
  <c r="AJ90" i="77"/>
  <c r="AK90" i="77"/>
  <c r="AT90" i="77" s="1"/>
  <c r="AJ60" i="77"/>
  <c r="AK60" i="77"/>
  <c r="AT60" i="77" s="1"/>
  <c r="AK30" i="77"/>
  <c r="AT30" i="77" s="1"/>
  <c r="AJ30" i="77"/>
  <c r="AI95" i="37"/>
  <c r="AN95" i="37"/>
  <c r="AJ83" i="77"/>
  <c r="AK83" i="77"/>
  <c r="AT83" i="77" s="1"/>
  <c r="AJ77" i="77"/>
  <c r="AK77" i="77"/>
  <c r="AT77" i="77" s="1"/>
  <c r="AJ53" i="77"/>
  <c r="AK53" i="77"/>
  <c r="AT53" i="77" s="1"/>
  <c r="AJ47" i="77"/>
  <c r="AK47" i="77"/>
  <c r="AT47" i="77" s="1"/>
  <c r="AJ41" i="77"/>
  <c r="AK41" i="77"/>
  <c r="AT41" i="77" s="1"/>
  <c r="AJ35" i="77"/>
  <c r="AK35" i="77"/>
  <c r="AT35" i="77" s="1"/>
  <c r="AJ29" i="77"/>
  <c r="AK29" i="77"/>
  <c r="AT29" i="77" s="1"/>
  <c r="AJ23" i="77"/>
  <c r="AK23" i="77"/>
  <c r="AT23" i="77" s="1"/>
  <c r="AJ17" i="77"/>
  <c r="AK17" i="77"/>
  <c r="AT17" i="77" s="1"/>
  <c r="AJ11" i="77"/>
  <c r="AK11" i="77"/>
  <c r="AT11" i="77" s="1"/>
  <c r="AH96" i="73"/>
  <c r="AQ96" i="73" s="1"/>
  <c r="X93" i="29"/>
  <c r="Y93" i="29"/>
  <c r="AI94" i="25"/>
  <c r="AN94" i="25"/>
  <c r="AJ84" i="77"/>
  <c r="AK84" i="77"/>
  <c r="AT84" i="77" s="1"/>
  <c r="AJ54" i="77"/>
  <c r="AK54" i="77"/>
  <c r="AT54" i="77" s="1"/>
  <c r="AK24" i="77"/>
  <c r="AT24" i="77" s="1"/>
  <c r="AJ24" i="77"/>
  <c r="AG95" i="93"/>
  <c r="AP95" i="93" s="1"/>
  <c r="AF95" i="93"/>
  <c r="AO95" i="93" s="1"/>
  <c r="AE95" i="93"/>
  <c r="W96" i="93"/>
  <c r="AN98" i="77"/>
  <c r="AN100" i="77" s="1"/>
  <c r="AI98" i="77"/>
  <c r="AJ97" i="77"/>
  <c r="AK97" i="77"/>
  <c r="AT97" i="77" s="1"/>
  <c r="AJ88" i="77"/>
  <c r="AK88" i="77"/>
  <c r="AT88" i="77" s="1"/>
  <c r="AJ82" i="77"/>
  <c r="AK82" i="77"/>
  <c r="AT82" i="77" s="1"/>
  <c r="AJ76" i="77"/>
  <c r="AK76" i="77"/>
  <c r="AT76" i="77" s="1"/>
  <c r="AJ70" i="77"/>
  <c r="AK70" i="77"/>
  <c r="AT70" i="77" s="1"/>
  <c r="AJ64" i="77"/>
  <c r="AK64" i="77"/>
  <c r="AT64" i="77" s="1"/>
  <c r="AJ58" i="77"/>
  <c r="AK58" i="77"/>
  <c r="AT58" i="77" s="1"/>
  <c r="AJ52" i="77"/>
  <c r="AK52" i="77"/>
  <c r="AT52" i="77" s="1"/>
  <c r="AJ46" i="77"/>
  <c r="AK46" i="77"/>
  <c r="AT46" i="77" s="1"/>
  <c r="AJ40" i="77"/>
  <c r="AK40" i="77"/>
  <c r="AT40" i="77" s="1"/>
  <c r="AJ34" i="77"/>
  <c r="AK34" i="77"/>
  <c r="AT34" i="77" s="1"/>
  <c r="AJ28" i="77"/>
  <c r="AK28" i="77"/>
  <c r="AT28" i="77" s="1"/>
  <c r="AJ22" i="77"/>
  <c r="AK22" i="77"/>
  <c r="AT22" i="77" s="1"/>
  <c r="AJ16" i="77"/>
  <c r="AK16" i="77"/>
  <c r="AT16" i="77" s="1"/>
  <c r="AJ10" i="77"/>
  <c r="AK10" i="77"/>
  <c r="AT10" i="77" s="1"/>
  <c r="AX4" i="77"/>
  <c r="S4" i="77" s="1"/>
  <c r="AC4" i="77" s="1"/>
  <c r="AB5" i="77" s="1"/>
  <c r="X97" i="41"/>
  <c r="Y97" i="41"/>
  <c r="AN92" i="29"/>
  <c r="AI92" i="29"/>
  <c r="X96" i="37"/>
  <c r="Y96" i="37"/>
  <c r="AI94" i="33"/>
  <c r="AN94" i="33"/>
  <c r="AI96" i="81"/>
  <c r="AN96" i="81"/>
  <c r="AJ66" i="77"/>
  <c r="AK66" i="77"/>
  <c r="AT66" i="77" s="1"/>
  <c r="AJ36" i="77"/>
  <c r="AK36" i="77"/>
  <c r="AT36" i="77" s="1"/>
  <c r="AJ18" i="77"/>
  <c r="AK18" i="77"/>
  <c r="AT18" i="77" s="1"/>
  <c r="AR95" i="73"/>
  <c r="AJ89" i="77"/>
  <c r="AK89" i="77"/>
  <c r="AT89" i="77" s="1"/>
  <c r="AJ71" i="77"/>
  <c r="AK71" i="77"/>
  <c r="AT71" i="77" s="1"/>
  <c r="AR95" i="85"/>
  <c r="X97" i="81"/>
  <c r="Y97" i="81"/>
  <c r="AJ93" i="77"/>
  <c r="AK93" i="77"/>
  <c r="AT93" i="77" s="1"/>
  <c r="AJ87" i="77"/>
  <c r="AK87" i="77"/>
  <c r="AT87" i="77" s="1"/>
  <c r="AJ81" i="77"/>
  <c r="AK81" i="77"/>
  <c r="AT81" i="77" s="1"/>
  <c r="AJ75" i="77"/>
  <c r="AK75" i="77"/>
  <c r="AT75" i="77" s="1"/>
  <c r="AJ69" i="77"/>
  <c r="AK69" i="77"/>
  <c r="AT69" i="77" s="1"/>
  <c r="AJ63" i="77"/>
  <c r="AK63" i="77"/>
  <c r="AT63" i="77" s="1"/>
  <c r="AJ57" i="77"/>
  <c r="AK57" i="77"/>
  <c r="AT57" i="77" s="1"/>
  <c r="AJ51" i="77"/>
  <c r="AK51" i="77"/>
  <c r="AT51" i="77" s="1"/>
  <c r="AJ45" i="77"/>
  <c r="AK45" i="77"/>
  <c r="AT45" i="77" s="1"/>
  <c r="AJ39" i="77"/>
  <c r="AK39" i="77"/>
  <c r="AT39" i="77" s="1"/>
  <c r="AK33" i="77"/>
  <c r="AT33" i="77" s="1"/>
  <c r="AJ33" i="77"/>
  <c r="AK27" i="77"/>
  <c r="AT27" i="77" s="1"/>
  <c r="AJ27" i="77"/>
  <c r="AJ21" i="77"/>
  <c r="AK21" i="77"/>
  <c r="AT21" i="77" s="1"/>
  <c r="AK15" i="77"/>
  <c r="AT15" i="77" s="1"/>
  <c r="AJ15" i="77"/>
  <c r="AJ9" i="77"/>
  <c r="AK9" i="77"/>
  <c r="AT9" i="77" s="1"/>
  <c r="AX3" i="77"/>
  <c r="S3" i="77" s="1"/>
  <c r="AC3" i="77" s="1"/>
  <c r="Z96" i="73"/>
  <c r="AI96" i="41"/>
  <c r="AN96" i="41"/>
  <c r="AI89" i="89"/>
  <c r="AN89" i="89"/>
  <c r="AG96" i="85"/>
  <c r="AP96" i="85" s="1"/>
  <c r="AF96" i="85"/>
  <c r="AO96" i="85" s="1"/>
  <c r="AE96" i="85"/>
  <c r="W97" i="85"/>
  <c r="AJ72" i="77"/>
  <c r="AK72" i="77"/>
  <c r="AT72" i="77" s="1"/>
  <c r="AJ48" i="77"/>
  <c r="AK48" i="77"/>
  <c r="AT48" i="77" s="1"/>
  <c r="AK12" i="77"/>
  <c r="AT12" i="77" s="1"/>
  <c r="AJ12" i="77"/>
  <c r="AR92" i="45"/>
  <c r="X95" i="33"/>
  <c r="Y95" i="33"/>
  <c r="AJ59" i="77"/>
  <c r="AK59" i="77"/>
  <c r="AT59" i="77" s="1"/>
  <c r="AH96" i="85"/>
  <c r="AQ96" i="85" s="1"/>
  <c r="AJ98" i="77"/>
  <c r="AS98" i="77" s="1"/>
  <c r="AK98" i="77"/>
  <c r="AT98" i="77" s="1"/>
  <c r="AJ92" i="77"/>
  <c r="AK92" i="77"/>
  <c r="AT92" i="77" s="1"/>
  <c r="AJ86" i="77"/>
  <c r="AK86" i="77"/>
  <c r="AT86" i="77" s="1"/>
  <c r="AJ80" i="77"/>
  <c r="AK80" i="77"/>
  <c r="AT80" i="77" s="1"/>
  <c r="AJ74" i="77"/>
  <c r="AK74" i="77"/>
  <c r="AT74" i="77" s="1"/>
  <c r="AJ68" i="77"/>
  <c r="AK68" i="77"/>
  <c r="AT68" i="77" s="1"/>
  <c r="AJ62" i="77"/>
  <c r="AK62" i="77"/>
  <c r="AT62" i="77" s="1"/>
  <c r="AJ56" i="77"/>
  <c r="AK56" i="77"/>
  <c r="AT56" i="77" s="1"/>
  <c r="AJ50" i="77"/>
  <c r="AK50" i="77"/>
  <c r="AT50" i="77" s="1"/>
  <c r="AJ44" i="77"/>
  <c r="AK44" i="77"/>
  <c r="AT44" i="77" s="1"/>
  <c r="AJ38" i="77"/>
  <c r="AK38" i="77"/>
  <c r="AT38" i="77" s="1"/>
  <c r="AJ32" i="77"/>
  <c r="AK32" i="77"/>
  <c r="AT32" i="77" s="1"/>
  <c r="AJ26" i="77"/>
  <c r="AK26" i="77"/>
  <c r="AT26" i="77" s="1"/>
  <c r="AJ20" i="77"/>
  <c r="AK20" i="77"/>
  <c r="AT20" i="77" s="1"/>
  <c r="AJ14" i="77"/>
  <c r="AK14" i="77"/>
  <c r="AT14" i="77" s="1"/>
  <c r="X90" i="89"/>
  <c r="Y90" i="89"/>
  <c r="Z97" i="41" l="1"/>
  <c r="AJ8" i="77"/>
  <c r="AG97" i="41"/>
  <c r="AP97" i="41" s="1"/>
  <c r="AF97" i="41"/>
  <c r="AO97" i="41" s="1"/>
  <c r="AE97" i="41"/>
  <c r="W98" i="41"/>
  <c r="AS59" i="77"/>
  <c r="AL59" i="77"/>
  <c r="AU59" i="77" s="1"/>
  <c r="AS12" i="77"/>
  <c r="AL12" i="77"/>
  <c r="AU12" i="77" s="1"/>
  <c r="AR89" i="89"/>
  <c r="AS9" i="77"/>
  <c r="AL9" i="77"/>
  <c r="AU9" i="77" s="1"/>
  <c r="AS45" i="77"/>
  <c r="AL45" i="77"/>
  <c r="AU45" i="77" s="1"/>
  <c r="AS63" i="77"/>
  <c r="AL63" i="77"/>
  <c r="AU63" i="77" s="1"/>
  <c r="AS81" i="77"/>
  <c r="AL81" i="77"/>
  <c r="AU81" i="77" s="1"/>
  <c r="AH97" i="81"/>
  <c r="AQ97" i="81" s="1"/>
  <c r="AS10" i="77"/>
  <c r="AL10" i="77"/>
  <c r="AU10" i="77" s="1"/>
  <c r="AS28" i="77"/>
  <c r="AL28" i="77"/>
  <c r="AU28" i="77" s="1"/>
  <c r="AS46" i="77"/>
  <c r="AL46" i="77"/>
  <c r="AU46" i="77" s="1"/>
  <c r="AS64" i="77"/>
  <c r="AL64" i="77"/>
  <c r="AU64" i="77" s="1"/>
  <c r="AS82" i="77"/>
  <c r="AL82" i="77"/>
  <c r="AU82" i="77" s="1"/>
  <c r="AS24" i="77"/>
  <c r="AL24" i="77"/>
  <c r="AU24" i="77" s="1"/>
  <c r="AS65" i="77"/>
  <c r="AL65" i="77"/>
  <c r="AU65" i="77" s="1"/>
  <c r="X94" i="45"/>
  <c r="Y94" i="45"/>
  <c r="AS14" i="77"/>
  <c r="AL14" i="77"/>
  <c r="AU14" i="77" s="1"/>
  <c r="AS32" i="77"/>
  <c r="AL32" i="77"/>
  <c r="AU32" i="77" s="1"/>
  <c r="AS50" i="77"/>
  <c r="AL50" i="77"/>
  <c r="AU50" i="77" s="1"/>
  <c r="AS68" i="77"/>
  <c r="AL68" i="77"/>
  <c r="AU68" i="77" s="1"/>
  <c r="AS86" i="77"/>
  <c r="AL86" i="77"/>
  <c r="AU86" i="77" s="1"/>
  <c r="Y97" i="85"/>
  <c r="X97" i="85"/>
  <c r="AS15" i="77"/>
  <c r="AL15" i="77"/>
  <c r="AU15" i="77" s="1"/>
  <c r="AS33" i="77"/>
  <c r="AL33" i="77"/>
  <c r="AU33" i="77" s="1"/>
  <c r="Z97" i="81"/>
  <c r="AS89" i="77"/>
  <c r="AL89" i="77"/>
  <c r="AU89" i="77" s="1"/>
  <c r="AS36" i="77"/>
  <c r="AL36" i="77"/>
  <c r="AU36" i="77" s="1"/>
  <c r="AR94" i="33"/>
  <c r="Y96" i="93"/>
  <c r="Z96" i="93" s="1"/>
  <c r="X96" i="93"/>
  <c r="AR94" i="25"/>
  <c r="AS17" i="77"/>
  <c r="AL17" i="77"/>
  <c r="AU17" i="77" s="1"/>
  <c r="AS35" i="77"/>
  <c r="AL35" i="77"/>
  <c r="AU35" i="77" s="1"/>
  <c r="AS53" i="77"/>
  <c r="AL53" i="77"/>
  <c r="AU53" i="77" s="1"/>
  <c r="AR95" i="37"/>
  <c r="AS90" i="77"/>
  <c r="AL90" i="77"/>
  <c r="AU90" i="77" s="1"/>
  <c r="AJ7" i="77"/>
  <c r="AK7" i="77"/>
  <c r="AT7" i="77" s="1"/>
  <c r="AS25" i="77"/>
  <c r="AL25" i="77"/>
  <c r="AU25" i="77" s="1"/>
  <c r="AS43" i="77"/>
  <c r="AL43" i="77"/>
  <c r="AU43" i="77" s="1"/>
  <c r="AS61" i="77"/>
  <c r="AL61" i="77"/>
  <c r="AU61" i="77" s="1"/>
  <c r="AS79" i="77"/>
  <c r="AL79" i="77"/>
  <c r="AU79" i="77" s="1"/>
  <c r="AS96" i="77"/>
  <c r="AL96" i="77"/>
  <c r="AU96" i="77" s="1"/>
  <c r="AS78" i="77"/>
  <c r="AL78" i="77"/>
  <c r="AU78" i="77" s="1"/>
  <c r="AH95" i="33"/>
  <c r="AQ95" i="33" s="1"/>
  <c r="AN96" i="85"/>
  <c r="AI96" i="85"/>
  <c r="AR96" i="41"/>
  <c r="AS51" i="77"/>
  <c r="AL51" i="77"/>
  <c r="AU51" i="77" s="1"/>
  <c r="AS69" i="77"/>
  <c r="AL69" i="77"/>
  <c r="AU69" i="77" s="1"/>
  <c r="AS87" i="77"/>
  <c r="AL87" i="77"/>
  <c r="AU87" i="77" s="1"/>
  <c r="AH97" i="41"/>
  <c r="AQ97" i="41" s="1"/>
  <c r="AS16" i="77"/>
  <c r="AL16" i="77"/>
  <c r="AU16" i="77" s="1"/>
  <c r="AS34" i="77"/>
  <c r="AL34" i="77"/>
  <c r="AU34" i="77" s="1"/>
  <c r="AS52" i="77"/>
  <c r="AL52" i="77"/>
  <c r="AU52" i="77" s="1"/>
  <c r="AS70" i="77"/>
  <c r="AL70" i="77"/>
  <c r="AU70" i="77" s="1"/>
  <c r="AS88" i="77"/>
  <c r="AL88" i="77"/>
  <c r="AU88" i="77" s="1"/>
  <c r="AN95" i="93"/>
  <c r="AI95" i="93"/>
  <c r="AS30" i="77"/>
  <c r="AL30" i="77"/>
  <c r="AU30" i="77" s="1"/>
  <c r="AH95" i="25"/>
  <c r="AQ95" i="25" s="1"/>
  <c r="AS95" i="77"/>
  <c r="AL95" i="77"/>
  <c r="AU95" i="77" s="1"/>
  <c r="AJ6" i="77"/>
  <c r="AS20" i="77"/>
  <c r="AL20" i="77"/>
  <c r="AU20" i="77" s="1"/>
  <c r="AS38" i="77"/>
  <c r="AL38" i="77"/>
  <c r="AU38" i="77" s="1"/>
  <c r="AS56" i="77"/>
  <c r="AL56" i="77"/>
  <c r="AU56" i="77" s="1"/>
  <c r="AS74" i="77"/>
  <c r="AL74" i="77"/>
  <c r="AU74" i="77" s="1"/>
  <c r="AS92" i="77"/>
  <c r="AL92" i="77"/>
  <c r="AU92" i="77" s="1"/>
  <c r="Z95" i="33"/>
  <c r="AS48" i="77"/>
  <c r="AL48" i="77"/>
  <c r="AU48" i="77" s="1"/>
  <c r="AG96" i="73"/>
  <c r="AP96" i="73" s="1"/>
  <c r="AF96" i="73"/>
  <c r="AO96" i="73" s="1"/>
  <c r="AE96" i="73"/>
  <c r="W97" i="73"/>
  <c r="AS66" i="77"/>
  <c r="AL66" i="77"/>
  <c r="AU66" i="77" s="1"/>
  <c r="AH96" i="37"/>
  <c r="AQ96" i="37" s="1"/>
  <c r="AS54" i="77"/>
  <c r="AL54" i="77"/>
  <c r="AU54" i="77" s="1"/>
  <c r="AH93" i="29"/>
  <c r="AQ93" i="29" s="1"/>
  <c r="AS23" i="77"/>
  <c r="AL23" i="77"/>
  <c r="AU23" i="77" s="1"/>
  <c r="AS41" i="77"/>
  <c r="AL41" i="77"/>
  <c r="AU41" i="77" s="1"/>
  <c r="AS77" i="77"/>
  <c r="AL77" i="77"/>
  <c r="AU77" i="77" s="1"/>
  <c r="AS13" i="77"/>
  <c r="AL13" i="77"/>
  <c r="AU13" i="77" s="1"/>
  <c r="AS31" i="77"/>
  <c r="AL31" i="77"/>
  <c r="AU31" i="77" s="1"/>
  <c r="AS49" i="77"/>
  <c r="AL49" i="77"/>
  <c r="AU49" i="77" s="1"/>
  <c r="AS67" i="77"/>
  <c r="AL67" i="77"/>
  <c r="AU67" i="77" s="1"/>
  <c r="AS85" i="77"/>
  <c r="AL85" i="77"/>
  <c r="AU85" i="77" s="1"/>
  <c r="Z95" i="25"/>
  <c r="AS94" i="77"/>
  <c r="AL94" i="77"/>
  <c r="AU94" i="77" s="1"/>
  <c r="AB4" i="77"/>
  <c r="AJ3" i="77"/>
  <c r="AS21" i="77"/>
  <c r="AL21" i="77"/>
  <c r="AU21" i="77" s="1"/>
  <c r="AS39" i="77"/>
  <c r="AL39" i="77"/>
  <c r="AU39" i="77" s="1"/>
  <c r="AS57" i="77"/>
  <c r="AL57" i="77"/>
  <c r="AU57" i="77" s="1"/>
  <c r="AS75" i="77"/>
  <c r="AL75" i="77"/>
  <c r="AU75" i="77" s="1"/>
  <c r="AS93" i="77"/>
  <c r="AL93" i="77"/>
  <c r="AU93" i="77" s="1"/>
  <c r="Z96" i="37"/>
  <c r="AJ5" i="77"/>
  <c r="AK5" i="77"/>
  <c r="AT5" i="77" s="1"/>
  <c r="AS22" i="77"/>
  <c r="AL22" i="77"/>
  <c r="AU22" i="77" s="1"/>
  <c r="AS40" i="77"/>
  <c r="AL40" i="77"/>
  <c r="AU40" i="77" s="1"/>
  <c r="AS58" i="77"/>
  <c r="AL58" i="77"/>
  <c r="AU58" i="77" s="1"/>
  <c r="AS76" i="77"/>
  <c r="AL76" i="77"/>
  <c r="AU76" i="77" s="1"/>
  <c r="AS97" i="77"/>
  <c r="AL97" i="77"/>
  <c r="AU97" i="77" s="1"/>
  <c r="Z93" i="29"/>
  <c r="AH90" i="89"/>
  <c r="AQ90" i="89" s="1"/>
  <c r="Z90" i="89"/>
  <c r="AS26" i="77"/>
  <c r="AL26" i="77"/>
  <c r="AU26" i="77" s="1"/>
  <c r="AS44" i="77"/>
  <c r="AL44" i="77"/>
  <c r="AU44" i="77" s="1"/>
  <c r="AS62" i="77"/>
  <c r="AL62" i="77"/>
  <c r="AU62" i="77" s="1"/>
  <c r="AS80" i="77"/>
  <c r="AL80" i="77"/>
  <c r="AU80" i="77" s="1"/>
  <c r="AS72" i="77"/>
  <c r="AL72" i="77"/>
  <c r="AU72" i="77" s="1"/>
  <c r="AS27" i="77"/>
  <c r="AL27" i="77"/>
  <c r="AU27" i="77" s="1"/>
  <c r="AS71" i="77"/>
  <c r="AL71" i="77"/>
  <c r="AU71" i="77" s="1"/>
  <c r="AS18" i="77"/>
  <c r="AL18" i="77"/>
  <c r="AU18" i="77" s="1"/>
  <c r="AR96" i="81"/>
  <c r="AR92" i="29"/>
  <c r="AL98" i="77"/>
  <c r="AU98" i="77" s="1"/>
  <c r="AR98" i="77"/>
  <c r="AR100" i="77" s="1"/>
  <c r="AS84" i="77"/>
  <c r="AL84" i="77"/>
  <c r="AU84" i="77" s="1"/>
  <c r="AS11" i="77"/>
  <c r="AL11" i="77"/>
  <c r="AU11" i="77" s="1"/>
  <c r="AS29" i="77"/>
  <c r="AL29" i="77"/>
  <c r="AU29" i="77" s="1"/>
  <c r="AS47" i="77"/>
  <c r="AL47" i="77"/>
  <c r="AU47" i="77" s="1"/>
  <c r="AS83" i="77"/>
  <c r="AL83" i="77"/>
  <c r="AU83" i="77" s="1"/>
  <c r="AS60" i="77"/>
  <c r="AL60" i="77"/>
  <c r="AU60" i="77" s="1"/>
  <c r="AS19" i="77"/>
  <c r="AL19" i="77"/>
  <c r="AU19" i="77" s="1"/>
  <c r="AS37" i="77"/>
  <c r="AL37" i="77"/>
  <c r="AU37" i="77" s="1"/>
  <c r="AS55" i="77"/>
  <c r="AL55" i="77"/>
  <c r="AU55" i="77" s="1"/>
  <c r="AS73" i="77"/>
  <c r="AL73" i="77"/>
  <c r="AU73" i="77" s="1"/>
  <c r="AS91" i="77"/>
  <c r="AL91" i="77"/>
  <c r="AU91" i="77" s="1"/>
  <c r="AN93" i="45"/>
  <c r="AI93" i="45"/>
  <c r="AS42" i="77"/>
  <c r="AL42" i="77"/>
  <c r="AU42" i="77" s="1"/>
  <c r="AS8" i="77"/>
  <c r="AL8" i="77"/>
  <c r="AU8" i="77" s="1"/>
  <c r="AR95" i="93" l="1"/>
  <c r="W97" i="93"/>
  <c r="AG96" i="93"/>
  <c r="AP96" i="93" s="1"/>
  <c r="AE96" i="93"/>
  <c r="AF96" i="93"/>
  <c r="AO96" i="93" s="1"/>
  <c r="AH97" i="85"/>
  <c r="AQ97" i="85" s="1"/>
  <c r="AG95" i="25"/>
  <c r="AP95" i="25" s="1"/>
  <c r="AF95" i="25"/>
  <c r="AO95" i="25" s="1"/>
  <c r="AE95" i="25"/>
  <c r="W96" i="25"/>
  <c r="AR96" i="85"/>
  <c r="AE97" i="81"/>
  <c r="AF97" i="81"/>
  <c r="AO97" i="81" s="1"/>
  <c r="W98" i="81"/>
  <c r="AG97" i="81"/>
  <c r="AP97" i="81" s="1"/>
  <c r="X98" i="41"/>
  <c r="Y98" i="41"/>
  <c r="AS6" i="77"/>
  <c r="AL6" i="77"/>
  <c r="AU6" i="77" s="1"/>
  <c r="Z97" i="85"/>
  <c r="AH94" i="45"/>
  <c r="AQ94" i="45" s="1"/>
  <c r="AF90" i="89"/>
  <c r="AO90" i="89" s="1"/>
  <c r="AE90" i="89"/>
  <c r="W91" i="89"/>
  <c r="AG90" i="89"/>
  <c r="AP90" i="89" s="1"/>
  <c r="W94" i="29"/>
  <c r="AG93" i="29"/>
  <c r="AP93" i="29" s="1"/>
  <c r="AE93" i="29"/>
  <c r="AF93" i="29"/>
  <c r="AO93" i="29" s="1"/>
  <c r="AS5" i="77"/>
  <c r="AL5" i="77"/>
  <c r="AU5" i="77" s="1"/>
  <c r="AS3" i="77"/>
  <c r="AL3" i="77"/>
  <c r="AU3" i="77" s="1"/>
  <c r="Y97" i="73"/>
  <c r="X97" i="73"/>
  <c r="W96" i="33"/>
  <c r="AE95" i="33"/>
  <c r="AG95" i="33"/>
  <c r="AP95" i="33" s="1"/>
  <c r="AF95" i="33"/>
  <c r="AO95" i="33" s="1"/>
  <c r="AS7" i="77"/>
  <c r="AL7" i="77"/>
  <c r="AU7" i="77" s="1"/>
  <c r="Z94" i="45"/>
  <c r="AN97" i="41"/>
  <c r="AI97" i="41"/>
  <c r="AG96" i="37"/>
  <c r="AP96" i="37" s="1"/>
  <c r="AF96" i="37"/>
  <c r="AO96" i="37" s="1"/>
  <c r="AE96" i="37"/>
  <c r="W97" i="37"/>
  <c r="AJ4" i="77"/>
  <c r="AK4" i="77"/>
  <c r="AT4" i="77" s="1"/>
  <c r="AT100" i="77" s="1"/>
  <c r="AN96" i="73"/>
  <c r="AI96" i="73"/>
  <c r="AH96" i="93"/>
  <c r="AQ96" i="93" s="1"/>
  <c r="AR93" i="45"/>
  <c r="AR96" i="73" l="1"/>
  <c r="AH97" i="73"/>
  <c r="AQ97" i="73" s="1"/>
  <c r="Y96" i="25"/>
  <c r="X96" i="25"/>
  <c r="AI96" i="37"/>
  <c r="AN96" i="37"/>
  <c r="W95" i="45"/>
  <c r="AG94" i="45"/>
  <c r="AP94" i="45" s="1"/>
  <c r="AF94" i="45"/>
  <c r="AO94" i="45" s="1"/>
  <c r="AE94" i="45"/>
  <c r="X96" i="33"/>
  <c r="Z96" i="33" s="1"/>
  <c r="Y96" i="33"/>
  <c r="W98" i="85"/>
  <c r="AG97" i="85"/>
  <c r="AP97" i="85" s="1"/>
  <c r="AE97" i="85"/>
  <c r="AF97" i="85"/>
  <c r="AO97" i="85" s="1"/>
  <c r="AI96" i="93"/>
  <c r="AN96" i="93"/>
  <c r="Y94" i="29"/>
  <c r="X94" i="29"/>
  <c r="Z94" i="29" s="1"/>
  <c r="X91" i="89"/>
  <c r="Y91" i="89"/>
  <c r="AN95" i="25"/>
  <c r="AI95" i="25"/>
  <c r="Y97" i="93"/>
  <c r="X97" i="93"/>
  <c r="AS4" i="77"/>
  <c r="AS100" i="77" s="1"/>
  <c r="AL4" i="77"/>
  <c r="AU4" i="77" s="1"/>
  <c r="AU100" i="77" s="1"/>
  <c r="C11" i="77" s="1"/>
  <c r="F30" i="97" s="1"/>
  <c r="AR97" i="41"/>
  <c r="Z97" i="73"/>
  <c r="AI93" i="29"/>
  <c r="AN93" i="29"/>
  <c r="AN90" i="89"/>
  <c r="AI90" i="89"/>
  <c r="AH98" i="41"/>
  <c r="AQ98" i="41" s="1"/>
  <c r="AQ100" i="41" s="1"/>
  <c r="AZ3" i="41"/>
  <c r="AX3" i="41" s="1"/>
  <c r="S3" i="41" s="1"/>
  <c r="AC3" i="41" s="1"/>
  <c r="AX16" i="41"/>
  <c r="S16" i="41" s="1"/>
  <c r="AC16" i="41" s="1"/>
  <c r="AB17" i="41" s="1"/>
  <c r="AX17" i="41"/>
  <c r="S17" i="41" s="1"/>
  <c r="AC17" i="41" s="1"/>
  <c r="AB18" i="41" s="1"/>
  <c r="AX18" i="41"/>
  <c r="S18" i="41" s="1"/>
  <c r="AC18" i="41" s="1"/>
  <c r="AB19" i="41" s="1"/>
  <c r="AX19" i="41"/>
  <c r="S19" i="41" s="1"/>
  <c r="AC19" i="41" s="1"/>
  <c r="AB20" i="41" s="1"/>
  <c r="AX20" i="41"/>
  <c r="S20" i="41" s="1"/>
  <c r="AC20" i="41" s="1"/>
  <c r="AB21" i="41" s="1"/>
  <c r="AX21" i="41"/>
  <c r="S21" i="41" s="1"/>
  <c r="AC21" i="41" s="1"/>
  <c r="AB22" i="41" s="1"/>
  <c r="AX22" i="41"/>
  <c r="S22" i="41" s="1"/>
  <c r="AC22" i="41" s="1"/>
  <c r="AB23" i="41" s="1"/>
  <c r="AX23" i="41"/>
  <c r="S23" i="41" s="1"/>
  <c r="AC23" i="41" s="1"/>
  <c r="AB24" i="41" s="1"/>
  <c r="AX24" i="41"/>
  <c r="S24" i="41" s="1"/>
  <c r="AC24" i="41" s="1"/>
  <c r="AB25" i="41" s="1"/>
  <c r="AX25" i="41"/>
  <c r="S25" i="41" s="1"/>
  <c r="AC25" i="41" s="1"/>
  <c r="AB26" i="41" s="1"/>
  <c r="AX26" i="41"/>
  <c r="S26" i="41" s="1"/>
  <c r="AC26" i="41" s="1"/>
  <c r="AB27" i="41" s="1"/>
  <c r="AX27" i="41"/>
  <c r="S27" i="41" s="1"/>
  <c r="AC27" i="41" s="1"/>
  <c r="AB28" i="41" s="1"/>
  <c r="AX28" i="41"/>
  <c r="S28" i="41" s="1"/>
  <c r="AC28" i="41" s="1"/>
  <c r="AB29" i="41" s="1"/>
  <c r="AX29" i="41"/>
  <c r="S29" i="41" s="1"/>
  <c r="AC29" i="41" s="1"/>
  <c r="AB30" i="41" s="1"/>
  <c r="AX30" i="41"/>
  <c r="S30" i="41" s="1"/>
  <c r="AC30" i="41" s="1"/>
  <c r="AB31" i="41" s="1"/>
  <c r="AX31" i="41"/>
  <c r="S31" i="41" s="1"/>
  <c r="AC31" i="41" s="1"/>
  <c r="AB32" i="41" s="1"/>
  <c r="AX32" i="41"/>
  <c r="S32" i="41" s="1"/>
  <c r="AC32" i="41" s="1"/>
  <c r="AB33" i="41" s="1"/>
  <c r="AX33" i="41"/>
  <c r="S33" i="41" s="1"/>
  <c r="AC33" i="41" s="1"/>
  <c r="AB34" i="41" s="1"/>
  <c r="AX34" i="41"/>
  <c r="S34" i="41" s="1"/>
  <c r="AC34" i="41" s="1"/>
  <c r="AB35" i="41" s="1"/>
  <c r="AX35" i="41"/>
  <c r="S35" i="41" s="1"/>
  <c r="AC35" i="41" s="1"/>
  <c r="AB36" i="41" s="1"/>
  <c r="AX36" i="41"/>
  <c r="S36" i="41" s="1"/>
  <c r="AC36" i="41" s="1"/>
  <c r="AB37" i="41" s="1"/>
  <c r="AX37" i="41"/>
  <c r="S37" i="41" s="1"/>
  <c r="AC37" i="41" s="1"/>
  <c r="AB38" i="41" s="1"/>
  <c r="AX38" i="41"/>
  <c r="S38" i="41" s="1"/>
  <c r="AC38" i="41" s="1"/>
  <c r="AB39" i="41" s="1"/>
  <c r="AX39" i="41"/>
  <c r="S39" i="41" s="1"/>
  <c r="AC39" i="41" s="1"/>
  <c r="AB40" i="41" s="1"/>
  <c r="AX40" i="41"/>
  <c r="S40" i="41" s="1"/>
  <c r="AC40" i="41" s="1"/>
  <c r="AB41" i="41" s="1"/>
  <c r="AX41" i="41"/>
  <c r="S41" i="41" s="1"/>
  <c r="AC41" i="41" s="1"/>
  <c r="AB42" i="41" s="1"/>
  <c r="AX42" i="41"/>
  <c r="S42" i="41" s="1"/>
  <c r="AC42" i="41" s="1"/>
  <c r="AB43" i="41" s="1"/>
  <c r="AX43" i="41"/>
  <c r="S43" i="41" s="1"/>
  <c r="AC43" i="41" s="1"/>
  <c r="AB44" i="41" s="1"/>
  <c r="AX44" i="41"/>
  <c r="S44" i="41" s="1"/>
  <c r="AC44" i="41" s="1"/>
  <c r="AB45" i="41" s="1"/>
  <c r="AX45" i="41"/>
  <c r="S45" i="41" s="1"/>
  <c r="AC45" i="41" s="1"/>
  <c r="AB46" i="41" s="1"/>
  <c r="AX46" i="41"/>
  <c r="S46" i="41" s="1"/>
  <c r="AC46" i="41" s="1"/>
  <c r="AB47" i="41" s="1"/>
  <c r="AX47" i="41"/>
  <c r="S47" i="41" s="1"/>
  <c r="AC47" i="41" s="1"/>
  <c r="AB48" i="41" s="1"/>
  <c r="AX48" i="41"/>
  <c r="S48" i="41" s="1"/>
  <c r="AC48" i="41" s="1"/>
  <c r="AB49" i="41" s="1"/>
  <c r="AX49" i="41"/>
  <c r="S49" i="41" s="1"/>
  <c r="AC49" i="41" s="1"/>
  <c r="AB50" i="41" s="1"/>
  <c r="AX50" i="41"/>
  <c r="S50" i="41" s="1"/>
  <c r="AC50" i="41" s="1"/>
  <c r="AB51" i="41" s="1"/>
  <c r="AX51" i="41"/>
  <c r="S51" i="41" s="1"/>
  <c r="AC51" i="41" s="1"/>
  <c r="AB52" i="41" s="1"/>
  <c r="AX52" i="41"/>
  <c r="S52" i="41" s="1"/>
  <c r="AC52" i="41" s="1"/>
  <c r="AB53" i="41" s="1"/>
  <c r="AX53" i="41"/>
  <c r="S53" i="41" s="1"/>
  <c r="AC53" i="41" s="1"/>
  <c r="AB54" i="41" s="1"/>
  <c r="AX54" i="41"/>
  <c r="S54" i="41" s="1"/>
  <c r="AC54" i="41" s="1"/>
  <c r="AB55" i="41" s="1"/>
  <c r="AX55" i="41"/>
  <c r="S55" i="41" s="1"/>
  <c r="AC55" i="41" s="1"/>
  <c r="AB56" i="41" s="1"/>
  <c r="AX56" i="41"/>
  <c r="S56" i="41" s="1"/>
  <c r="AC56" i="41" s="1"/>
  <c r="AB57" i="41" s="1"/>
  <c r="AX57" i="41"/>
  <c r="S57" i="41" s="1"/>
  <c r="AC57" i="41" s="1"/>
  <c r="AB58" i="41" s="1"/>
  <c r="AX58" i="41"/>
  <c r="S58" i="41" s="1"/>
  <c r="AC58" i="41" s="1"/>
  <c r="AB59" i="41" s="1"/>
  <c r="AX59" i="41"/>
  <c r="S59" i="41" s="1"/>
  <c r="AC59" i="41" s="1"/>
  <c r="AB60" i="41" s="1"/>
  <c r="AX60" i="41"/>
  <c r="S60" i="41" s="1"/>
  <c r="AC60" i="41" s="1"/>
  <c r="AB61" i="41" s="1"/>
  <c r="AX61" i="41"/>
  <c r="S61" i="41" s="1"/>
  <c r="AC61" i="41" s="1"/>
  <c r="AB62" i="41" s="1"/>
  <c r="AX62" i="41"/>
  <c r="S62" i="41" s="1"/>
  <c r="AC62" i="41" s="1"/>
  <c r="AB63" i="41" s="1"/>
  <c r="AX63" i="41"/>
  <c r="S63" i="41" s="1"/>
  <c r="AC63" i="41" s="1"/>
  <c r="AB64" i="41" s="1"/>
  <c r="AX64" i="41"/>
  <c r="S64" i="41" s="1"/>
  <c r="AC64" i="41" s="1"/>
  <c r="AB65" i="41" s="1"/>
  <c r="AX65" i="41"/>
  <c r="S65" i="41" s="1"/>
  <c r="AC65" i="41" s="1"/>
  <c r="AB66" i="41" s="1"/>
  <c r="AX66" i="41"/>
  <c r="S66" i="41" s="1"/>
  <c r="AC66" i="41" s="1"/>
  <c r="AB67" i="41" s="1"/>
  <c r="AX67" i="41"/>
  <c r="S67" i="41" s="1"/>
  <c r="AC67" i="41" s="1"/>
  <c r="AB68" i="41" s="1"/>
  <c r="AX68" i="41"/>
  <c r="S68" i="41" s="1"/>
  <c r="AC68" i="41" s="1"/>
  <c r="AB69" i="41" s="1"/>
  <c r="AX69" i="41"/>
  <c r="S69" i="41" s="1"/>
  <c r="AC69" i="41" s="1"/>
  <c r="AB70" i="41" s="1"/>
  <c r="AX70" i="41"/>
  <c r="S70" i="41" s="1"/>
  <c r="AC70" i="41" s="1"/>
  <c r="AB71" i="41" s="1"/>
  <c r="AX71" i="41"/>
  <c r="S71" i="41" s="1"/>
  <c r="AC71" i="41" s="1"/>
  <c r="AB72" i="41" s="1"/>
  <c r="AX72" i="41"/>
  <c r="S72" i="41" s="1"/>
  <c r="AC72" i="41" s="1"/>
  <c r="AB73" i="41" s="1"/>
  <c r="AX73" i="41"/>
  <c r="S73" i="41" s="1"/>
  <c r="AC73" i="41" s="1"/>
  <c r="AB74" i="41" s="1"/>
  <c r="AX74" i="41"/>
  <c r="S74" i="41" s="1"/>
  <c r="AC74" i="41" s="1"/>
  <c r="AB75" i="41" s="1"/>
  <c r="AX75" i="41"/>
  <c r="S75" i="41" s="1"/>
  <c r="AC75" i="41" s="1"/>
  <c r="AB76" i="41" s="1"/>
  <c r="AX76" i="41"/>
  <c r="S76" i="41" s="1"/>
  <c r="AC76" i="41" s="1"/>
  <c r="AB77" i="41" s="1"/>
  <c r="AX77" i="41"/>
  <c r="S77" i="41" s="1"/>
  <c r="AC77" i="41" s="1"/>
  <c r="AB78" i="41" s="1"/>
  <c r="AX78" i="41"/>
  <c r="S78" i="41" s="1"/>
  <c r="AC78" i="41" s="1"/>
  <c r="AB79" i="41" s="1"/>
  <c r="AX79" i="41"/>
  <c r="S79" i="41" s="1"/>
  <c r="AC79" i="41" s="1"/>
  <c r="AB80" i="41" s="1"/>
  <c r="AX80" i="41"/>
  <c r="S80" i="41" s="1"/>
  <c r="AC80" i="41" s="1"/>
  <c r="AB81" i="41" s="1"/>
  <c r="AX81" i="41"/>
  <c r="S81" i="41" s="1"/>
  <c r="AC81" i="41" s="1"/>
  <c r="AB82" i="41" s="1"/>
  <c r="AX82" i="41"/>
  <c r="S82" i="41" s="1"/>
  <c r="AC82" i="41" s="1"/>
  <c r="AB83" i="41" s="1"/>
  <c r="AX83" i="41"/>
  <c r="S83" i="41" s="1"/>
  <c r="AC83" i="41" s="1"/>
  <c r="AB84" i="41" s="1"/>
  <c r="AX84" i="41"/>
  <c r="S84" i="41" s="1"/>
  <c r="AC84" i="41" s="1"/>
  <c r="AB85" i="41" s="1"/>
  <c r="AX85" i="41"/>
  <c r="S85" i="41" s="1"/>
  <c r="AC85" i="41" s="1"/>
  <c r="AB86" i="41" s="1"/>
  <c r="AX86" i="41"/>
  <c r="S86" i="41" s="1"/>
  <c r="AC86" i="41" s="1"/>
  <c r="AB87" i="41" s="1"/>
  <c r="AX87" i="41"/>
  <c r="S87" i="41" s="1"/>
  <c r="AC87" i="41" s="1"/>
  <c r="AB88" i="41" s="1"/>
  <c r="AX88" i="41"/>
  <c r="S88" i="41" s="1"/>
  <c r="AC88" i="41" s="1"/>
  <c r="AB89" i="41" s="1"/>
  <c r="AX89" i="41"/>
  <c r="S89" i="41" s="1"/>
  <c r="AC89" i="41" s="1"/>
  <c r="AB90" i="41" s="1"/>
  <c r="AX90" i="41"/>
  <c r="S90" i="41" s="1"/>
  <c r="AC90" i="41" s="1"/>
  <c r="AB91" i="41" s="1"/>
  <c r="AX91" i="41"/>
  <c r="S91" i="41" s="1"/>
  <c r="AC91" i="41" s="1"/>
  <c r="AB92" i="41" s="1"/>
  <c r="AX92" i="41"/>
  <c r="S92" i="41" s="1"/>
  <c r="AC92" i="41" s="1"/>
  <c r="AB93" i="41" s="1"/>
  <c r="AX94" i="41"/>
  <c r="S94" i="41" s="1"/>
  <c r="AC94" i="41" s="1"/>
  <c r="AB95" i="41" s="1"/>
  <c r="AX97" i="41"/>
  <c r="S97" i="41" s="1"/>
  <c r="AC97" i="41" s="1"/>
  <c r="AB98" i="41" s="1"/>
  <c r="AX95" i="41"/>
  <c r="S95" i="41" s="1"/>
  <c r="AC95" i="41" s="1"/>
  <c r="AB96" i="41" s="1"/>
  <c r="AX93" i="41"/>
  <c r="S93" i="41" s="1"/>
  <c r="AC93" i="41" s="1"/>
  <c r="AB94" i="41" s="1"/>
  <c r="AX96" i="41"/>
  <c r="S96" i="41" s="1"/>
  <c r="AC96" i="41" s="1"/>
  <c r="AB97" i="41" s="1"/>
  <c r="AN97" i="81"/>
  <c r="AI97" i="81"/>
  <c r="X98" i="81"/>
  <c r="Y98" i="81"/>
  <c r="Y97" i="37"/>
  <c r="X97" i="37"/>
  <c r="AI95" i="33"/>
  <c r="AN95" i="33"/>
  <c r="Z98" i="41"/>
  <c r="AX15" i="41" l="1"/>
  <c r="S15" i="41" s="1"/>
  <c r="AC15" i="41" s="1"/>
  <c r="AB16" i="41" s="1"/>
  <c r="AX13" i="41"/>
  <c r="S13" i="41" s="1"/>
  <c r="AC13" i="41" s="1"/>
  <c r="AB14" i="41" s="1"/>
  <c r="AX12" i="41"/>
  <c r="S12" i="41" s="1"/>
  <c r="AC12" i="41" s="1"/>
  <c r="AB13" i="41" s="1"/>
  <c r="AX11" i="41"/>
  <c r="S11" i="41" s="1"/>
  <c r="AC11" i="41" s="1"/>
  <c r="AB12" i="41" s="1"/>
  <c r="AX10" i="41"/>
  <c r="S10" i="41" s="1"/>
  <c r="AC10" i="41" s="1"/>
  <c r="AB11" i="41" s="1"/>
  <c r="AX7" i="41"/>
  <c r="S7" i="41" s="1"/>
  <c r="AC7" i="41" s="1"/>
  <c r="AB8" i="41" s="1"/>
  <c r="AX6" i="41"/>
  <c r="S6" i="41" s="1"/>
  <c r="AC6" i="41" s="1"/>
  <c r="AB7" i="41" s="1"/>
  <c r="AX5" i="41"/>
  <c r="S5" i="41" s="1"/>
  <c r="AC5" i="41" s="1"/>
  <c r="AB6" i="41" s="1"/>
  <c r="Z98" i="81"/>
  <c r="AX9" i="41"/>
  <c r="S9" i="41" s="1"/>
  <c r="AC9" i="41" s="1"/>
  <c r="AB10" i="41" s="1"/>
  <c r="AX4" i="41"/>
  <c r="S4" i="41" s="1"/>
  <c r="AC4" i="41" s="1"/>
  <c r="AB5" i="41" s="1"/>
  <c r="AX14" i="41"/>
  <c r="S14" i="41" s="1"/>
  <c r="AC14" i="41" s="1"/>
  <c r="AB15" i="41" s="1"/>
  <c r="AX8" i="41"/>
  <c r="S8" i="41" s="1"/>
  <c r="AC8" i="41" s="1"/>
  <c r="AB9" i="41" s="1"/>
  <c r="AG98" i="81"/>
  <c r="AP98" i="81" s="1"/>
  <c r="AP100" i="81" s="1"/>
  <c r="AF98" i="81"/>
  <c r="AO98" i="81" s="1"/>
  <c r="AO100" i="81" s="1"/>
  <c r="AE98" i="81"/>
  <c r="AC98" i="81"/>
  <c r="AJ3" i="41"/>
  <c r="AB4" i="41"/>
  <c r="AJ90" i="41"/>
  <c r="AK90" i="41"/>
  <c r="AT90" i="41" s="1"/>
  <c r="AJ72" i="41"/>
  <c r="AK72" i="41"/>
  <c r="AT72" i="41" s="1"/>
  <c r="AJ48" i="41"/>
  <c r="AK48" i="41"/>
  <c r="AT48" i="41" s="1"/>
  <c r="AJ30" i="41"/>
  <c r="AK30" i="41"/>
  <c r="AT30" i="41" s="1"/>
  <c r="AJ12" i="41"/>
  <c r="AK12" i="41"/>
  <c r="AT12" i="41" s="1"/>
  <c r="AJ95" i="41"/>
  <c r="AK95" i="41"/>
  <c r="AT95" i="41" s="1"/>
  <c r="AJ82" i="41"/>
  <c r="AK82" i="41"/>
  <c r="AT82" i="41" s="1"/>
  <c r="AJ58" i="41"/>
  <c r="AK58" i="41"/>
  <c r="AT58" i="41" s="1"/>
  <c r="AJ28" i="41"/>
  <c r="AK28" i="41"/>
  <c r="AT28" i="41" s="1"/>
  <c r="AJ94" i="41"/>
  <c r="AK94" i="41"/>
  <c r="AT94" i="41" s="1"/>
  <c r="AJ91" i="41"/>
  <c r="AK91" i="41"/>
  <c r="AT91" i="41" s="1"/>
  <c r="AJ85" i="41"/>
  <c r="AK85" i="41"/>
  <c r="AT85" i="41" s="1"/>
  <c r="AJ79" i="41"/>
  <c r="AK79" i="41"/>
  <c r="AT79" i="41" s="1"/>
  <c r="AJ73" i="41"/>
  <c r="AK73" i="41"/>
  <c r="AT73" i="41" s="1"/>
  <c r="AJ67" i="41"/>
  <c r="AK67" i="41"/>
  <c r="AT67" i="41" s="1"/>
  <c r="AJ61" i="41"/>
  <c r="AK61" i="41"/>
  <c r="AT61" i="41" s="1"/>
  <c r="AJ55" i="41"/>
  <c r="AK55" i="41"/>
  <c r="AT55" i="41" s="1"/>
  <c r="AJ49" i="41"/>
  <c r="AK49" i="41"/>
  <c r="AT49" i="41" s="1"/>
  <c r="AJ43" i="41"/>
  <c r="AK43" i="41"/>
  <c r="AT43" i="41" s="1"/>
  <c r="AJ37" i="41"/>
  <c r="AK37" i="41"/>
  <c r="AT37" i="41" s="1"/>
  <c r="AJ31" i="41"/>
  <c r="AK31" i="41"/>
  <c r="AT31" i="41" s="1"/>
  <c r="AJ25" i="41"/>
  <c r="AK25" i="41"/>
  <c r="AT25" i="41" s="1"/>
  <c r="AJ19" i="41"/>
  <c r="AK19" i="41"/>
  <c r="AT19" i="41" s="1"/>
  <c r="AJ13" i="41"/>
  <c r="AK13" i="41"/>
  <c r="AT13" i="41" s="1"/>
  <c r="AK7" i="41"/>
  <c r="AT7" i="41" s="1"/>
  <c r="AR90" i="89"/>
  <c r="AR95" i="25"/>
  <c r="AF96" i="33"/>
  <c r="AO96" i="33" s="1"/>
  <c r="AG96" i="33"/>
  <c r="AP96" i="33" s="1"/>
  <c r="W97" i="33"/>
  <c r="AE96" i="33"/>
  <c r="AR95" i="33"/>
  <c r="AJ89" i="41"/>
  <c r="AK89" i="41"/>
  <c r="AT89" i="41" s="1"/>
  <c r="AJ83" i="41"/>
  <c r="AK83" i="41"/>
  <c r="AT83" i="41" s="1"/>
  <c r="AJ77" i="41"/>
  <c r="AK77" i="41"/>
  <c r="AT77" i="41" s="1"/>
  <c r="AJ71" i="41"/>
  <c r="AK71" i="41"/>
  <c r="AT71" i="41" s="1"/>
  <c r="AJ65" i="41"/>
  <c r="AK65" i="41"/>
  <c r="AT65" i="41" s="1"/>
  <c r="AJ59" i="41"/>
  <c r="AK59" i="41"/>
  <c r="AT59" i="41" s="1"/>
  <c r="AJ53" i="41"/>
  <c r="AK53" i="41"/>
  <c r="AT53" i="41" s="1"/>
  <c r="AJ47" i="41"/>
  <c r="AK47" i="41"/>
  <c r="AT47" i="41" s="1"/>
  <c r="AJ41" i="41"/>
  <c r="AK41" i="41"/>
  <c r="AT41" i="41" s="1"/>
  <c r="AJ35" i="41"/>
  <c r="AK35" i="41"/>
  <c r="AT35" i="41" s="1"/>
  <c r="AJ29" i="41"/>
  <c r="AK29" i="41"/>
  <c r="AT29" i="41" s="1"/>
  <c r="AJ23" i="41"/>
  <c r="AK23" i="41"/>
  <c r="AT23" i="41" s="1"/>
  <c r="AJ17" i="41"/>
  <c r="AK17" i="41"/>
  <c r="AT17" i="41" s="1"/>
  <c r="AJ11" i="41"/>
  <c r="AK11" i="41"/>
  <c r="AT11" i="41" s="1"/>
  <c r="X98" i="85"/>
  <c r="Z98" i="85" s="1"/>
  <c r="Y98" i="85"/>
  <c r="AH96" i="25"/>
  <c r="AQ96" i="25" s="1"/>
  <c r="AH98" i="81"/>
  <c r="AQ98" i="81" s="1"/>
  <c r="AQ100" i="81" s="1"/>
  <c r="AZ3" i="81"/>
  <c r="AX5" i="81" s="1"/>
  <c r="S5" i="81" s="1"/>
  <c r="AC5" i="81" s="1"/>
  <c r="AB6" i="81" s="1"/>
  <c r="AX14" i="81"/>
  <c r="S14" i="81" s="1"/>
  <c r="AC14" i="81" s="1"/>
  <c r="AB15" i="81" s="1"/>
  <c r="AX15" i="81"/>
  <c r="S15" i="81" s="1"/>
  <c r="AC15" i="81" s="1"/>
  <c r="AB16" i="81" s="1"/>
  <c r="AX20" i="81"/>
  <c r="S20" i="81" s="1"/>
  <c r="AC20" i="81" s="1"/>
  <c r="AB21" i="81" s="1"/>
  <c r="AX21" i="81"/>
  <c r="S21" i="81" s="1"/>
  <c r="AC21" i="81" s="1"/>
  <c r="AB22" i="81" s="1"/>
  <c r="AX26" i="81"/>
  <c r="S26" i="81" s="1"/>
  <c r="AC26" i="81" s="1"/>
  <c r="AB27" i="81" s="1"/>
  <c r="AX27" i="81"/>
  <c r="S27" i="81" s="1"/>
  <c r="AC27" i="81" s="1"/>
  <c r="AB28" i="81" s="1"/>
  <c r="AX32" i="81"/>
  <c r="S32" i="81" s="1"/>
  <c r="AC32" i="81" s="1"/>
  <c r="AB33" i="81" s="1"/>
  <c r="AX33" i="81"/>
  <c r="S33" i="81" s="1"/>
  <c r="AC33" i="81" s="1"/>
  <c r="AB34" i="81" s="1"/>
  <c r="AX38" i="81"/>
  <c r="S38" i="81" s="1"/>
  <c r="AC38" i="81" s="1"/>
  <c r="AB39" i="81" s="1"/>
  <c r="AX39" i="81"/>
  <c r="S39" i="81" s="1"/>
  <c r="AC39" i="81" s="1"/>
  <c r="AB40" i="81" s="1"/>
  <c r="AX41" i="81"/>
  <c r="S41" i="81" s="1"/>
  <c r="AC41" i="81" s="1"/>
  <c r="AB42" i="81" s="1"/>
  <c r="AX44" i="81"/>
  <c r="S44" i="81" s="1"/>
  <c r="AC44" i="81" s="1"/>
  <c r="AB45" i="81" s="1"/>
  <c r="AX45" i="81"/>
  <c r="S45" i="81" s="1"/>
  <c r="AC45" i="81" s="1"/>
  <c r="AB46" i="81" s="1"/>
  <c r="AX47" i="81"/>
  <c r="S47" i="81" s="1"/>
  <c r="AC47" i="81" s="1"/>
  <c r="AB48" i="81" s="1"/>
  <c r="AX49" i="81"/>
  <c r="S49" i="81" s="1"/>
  <c r="AC49" i="81" s="1"/>
  <c r="AB50" i="81" s="1"/>
  <c r="AX50" i="81"/>
  <c r="S50" i="81" s="1"/>
  <c r="AC50" i="81" s="1"/>
  <c r="AB51" i="81" s="1"/>
  <c r="AX51" i="81"/>
  <c r="S51" i="81" s="1"/>
  <c r="AC51" i="81" s="1"/>
  <c r="AB52" i="81" s="1"/>
  <c r="AX53" i="81"/>
  <c r="S53" i="81" s="1"/>
  <c r="AC53" i="81" s="1"/>
  <c r="AB54" i="81" s="1"/>
  <c r="AX55" i="81"/>
  <c r="S55" i="81" s="1"/>
  <c r="AC55" i="81" s="1"/>
  <c r="AB56" i="81" s="1"/>
  <c r="AX56" i="81"/>
  <c r="S56" i="81" s="1"/>
  <c r="AC56" i="81" s="1"/>
  <c r="AB57" i="81" s="1"/>
  <c r="AX57" i="81"/>
  <c r="S57" i="81" s="1"/>
  <c r="AC57" i="81" s="1"/>
  <c r="AB58" i="81" s="1"/>
  <c r="AX59" i="81"/>
  <c r="S59" i="81" s="1"/>
  <c r="AC59" i="81" s="1"/>
  <c r="AB60" i="81" s="1"/>
  <c r="AX61" i="81"/>
  <c r="S61" i="81" s="1"/>
  <c r="AC61" i="81" s="1"/>
  <c r="AB62" i="81" s="1"/>
  <c r="AX62" i="81"/>
  <c r="S62" i="81" s="1"/>
  <c r="AC62" i="81" s="1"/>
  <c r="AB63" i="81" s="1"/>
  <c r="AX63" i="81"/>
  <c r="S63" i="81" s="1"/>
  <c r="AC63" i="81" s="1"/>
  <c r="AB64" i="81" s="1"/>
  <c r="AX64" i="81"/>
  <c r="S64" i="81" s="1"/>
  <c r="AC64" i="81" s="1"/>
  <c r="AB65" i="81" s="1"/>
  <c r="AX65" i="81"/>
  <c r="S65" i="81" s="1"/>
  <c r="AC65" i="81" s="1"/>
  <c r="AB66" i="81" s="1"/>
  <c r="AX66" i="81"/>
  <c r="S66" i="81" s="1"/>
  <c r="AC66" i="81" s="1"/>
  <c r="AB67" i="81" s="1"/>
  <c r="AX67" i="81"/>
  <c r="S67" i="81" s="1"/>
  <c r="AC67" i="81" s="1"/>
  <c r="AB68" i="81" s="1"/>
  <c r="AX68" i="81"/>
  <c r="S68" i="81" s="1"/>
  <c r="AC68" i="81" s="1"/>
  <c r="AB69" i="81" s="1"/>
  <c r="AX69" i="81"/>
  <c r="S69" i="81" s="1"/>
  <c r="AC69" i="81" s="1"/>
  <c r="AB70" i="81" s="1"/>
  <c r="AX70" i="81"/>
  <c r="S70" i="81" s="1"/>
  <c r="AC70" i="81" s="1"/>
  <c r="AB71" i="81" s="1"/>
  <c r="AX71" i="81"/>
  <c r="S71" i="81" s="1"/>
  <c r="AC71" i="81" s="1"/>
  <c r="AB72" i="81" s="1"/>
  <c r="AX72" i="81"/>
  <c r="S72" i="81" s="1"/>
  <c r="AC72" i="81" s="1"/>
  <c r="AB73" i="81" s="1"/>
  <c r="AX73" i="81"/>
  <c r="S73" i="81" s="1"/>
  <c r="AC73" i="81" s="1"/>
  <c r="AB74" i="81" s="1"/>
  <c r="AX74" i="81"/>
  <c r="S74" i="81" s="1"/>
  <c r="AC74" i="81" s="1"/>
  <c r="AB75" i="81" s="1"/>
  <c r="AX75" i="81"/>
  <c r="S75" i="81" s="1"/>
  <c r="AC75" i="81" s="1"/>
  <c r="AB76" i="81" s="1"/>
  <c r="AX76" i="81"/>
  <c r="S76" i="81" s="1"/>
  <c r="AC76" i="81" s="1"/>
  <c r="AB77" i="81" s="1"/>
  <c r="AX77" i="81"/>
  <c r="S77" i="81" s="1"/>
  <c r="AC77" i="81" s="1"/>
  <c r="AB78" i="81" s="1"/>
  <c r="AX78" i="81"/>
  <c r="S78" i="81" s="1"/>
  <c r="AC78" i="81" s="1"/>
  <c r="AB79" i="81" s="1"/>
  <c r="AX79" i="81"/>
  <c r="S79" i="81" s="1"/>
  <c r="AC79" i="81" s="1"/>
  <c r="AB80" i="81" s="1"/>
  <c r="AX80" i="81"/>
  <c r="S80" i="81" s="1"/>
  <c r="AC80" i="81" s="1"/>
  <c r="AB81" i="81" s="1"/>
  <c r="AX81" i="81"/>
  <c r="S81" i="81" s="1"/>
  <c r="AC81" i="81" s="1"/>
  <c r="AB82" i="81" s="1"/>
  <c r="AX82" i="81"/>
  <c r="S82" i="81" s="1"/>
  <c r="AC82" i="81" s="1"/>
  <c r="AB83" i="81" s="1"/>
  <c r="AX83" i="81"/>
  <c r="S83" i="81" s="1"/>
  <c r="AC83" i="81" s="1"/>
  <c r="AB84" i="81" s="1"/>
  <c r="AX84" i="81"/>
  <c r="S84" i="81" s="1"/>
  <c r="AC84" i="81" s="1"/>
  <c r="AB85" i="81" s="1"/>
  <c r="AX85" i="81"/>
  <c r="S85" i="81" s="1"/>
  <c r="AC85" i="81" s="1"/>
  <c r="AB86" i="81" s="1"/>
  <c r="AX86" i="81"/>
  <c r="S86" i="81" s="1"/>
  <c r="AC86" i="81" s="1"/>
  <c r="AB87" i="81" s="1"/>
  <c r="AX87" i="81"/>
  <c r="S87" i="81" s="1"/>
  <c r="AC87" i="81" s="1"/>
  <c r="AB88" i="81" s="1"/>
  <c r="AX88" i="81"/>
  <c r="S88" i="81" s="1"/>
  <c r="AC88" i="81" s="1"/>
  <c r="AB89" i="81" s="1"/>
  <c r="AX89" i="81"/>
  <c r="S89" i="81" s="1"/>
  <c r="AC89" i="81" s="1"/>
  <c r="AB90" i="81" s="1"/>
  <c r="AX90" i="81"/>
  <c r="S90" i="81" s="1"/>
  <c r="AC90" i="81" s="1"/>
  <c r="AB91" i="81" s="1"/>
  <c r="AX91" i="81"/>
  <c r="S91" i="81" s="1"/>
  <c r="AC91" i="81" s="1"/>
  <c r="AB92" i="81" s="1"/>
  <c r="AX92" i="81"/>
  <c r="S92" i="81" s="1"/>
  <c r="AC92" i="81" s="1"/>
  <c r="AB93" i="81" s="1"/>
  <c r="AX94" i="81"/>
  <c r="S94" i="81" s="1"/>
  <c r="AC94" i="81" s="1"/>
  <c r="AB95" i="81" s="1"/>
  <c r="AX93" i="81"/>
  <c r="S93" i="81" s="1"/>
  <c r="AC93" i="81" s="1"/>
  <c r="AB94" i="81" s="1"/>
  <c r="AX95" i="81"/>
  <c r="S95" i="81" s="1"/>
  <c r="AC95" i="81" s="1"/>
  <c r="AB96" i="81" s="1"/>
  <c r="AX96" i="81"/>
  <c r="S96" i="81" s="1"/>
  <c r="AC96" i="81" s="1"/>
  <c r="AB97" i="81" s="1"/>
  <c r="AX97" i="81"/>
  <c r="S97" i="81" s="1"/>
  <c r="AC97" i="81" s="1"/>
  <c r="AB98" i="81" s="1"/>
  <c r="AJ54" i="41"/>
  <c r="AK54" i="41"/>
  <c r="AT54" i="41" s="1"/>
  <c r="AR97" i="81"/>
  <c r="AJ70" i="41"/>
  <c r="AK70" i="41"/>
  <c r="AT70" i="41" s="1"/>
  <c r="AJ46" i="41"/>
  <c r="AK46" i="41"/>
  <c r="AT46" i="41" s="1"/>
  <c r="AJ34" i="41"/>
  <c r="AK34" i="41"/>
  <c r="AT34" i="41" s="1"/>
  <c r="AJ10" i="41"/>
  <c r="AK10" i="41"/>
  <c r="AT10" i="41" s="1"/>
  <c r="AJ5" i="41"/>
  <c r="AK5" i="41"/>
  <c r="AT5" i="41" s="1"/>
  <c r="AR93" i="29"/>
  <c r="AH97" i="93"/>
  <c r="AQ97" i="93" s="1"/>
  <c r="AH91" i="89"/>
  <c r="AQ91" i="89" s="1"/>
  <c r="AR96" i="93"/>
  <c r="AJ96" i="41"/>
  <c r="AK96" i="41"/>
  <c r="AT96" i="41" s="1"/>
  <c r="AJ78" i="41"/>
  <c r="AK78" i="41"/>
  <c r="AT78" i="41" s="1"/>
  <c r="AJ60" i="41"/>
  <c r="AK60" i="41"/>
  <c r="AT60" i="41" s="1"/>
  <c r="AJ36" i="41"/>
  <c r="AK36" i="41"/>
  <c r="AT36" i="41" s="1"/>
  <c r="AJ6" i="41"/>
  <c r="AK6" i="41"/>
  <c r="AT6" i="41" s="1"/>
  <c r="AI94" i="45"/>
  <c r="AN94" i="45"/>
  <c r="AJ88" i="41"/>
  <c r="AK88" i="41"/>
  <c r="AT88" i="41" s="1"/>
  <c r="AJ64" i="41"/>
  <c r="AK64" i="41"/>
  <c r="AT64" i="41" s="1"/>
  <c r="AJ40" i="41"/>
  <c r="AK40" i="41"/>
  <c r="AT40" i="41" s="1"/>
  <c r="AJ16" i="41"/>
  <c r="AK16" i="41"/>
  <c r="AT16" i="41" s="1"/>
  <c r="AJ93" i="41"/>
  <c r="AK93" i="41"/>
  <c r="AT93" i="41" s="1"/>
  <c r="AJ87" i="41"/>
  <c r="AK87" i="41"/>
  <c r="AT87" i="41" s="1"/>
  <c r="AJ81" i="41"/>
  <c r="AK81" i="41"/>
  <c r="AT81" i="41" s="1"/>
  <c r="AJ75" i="41"/>
  <c r="AK75" i="41"/>
  <c r="AT75" i="41" s="1"/>
  <c r="AJ69" i="41"/>
  <c r="AK69" i="41"/>
  <c r="AT69" i="41" s="1"/>
  <c r="AJ63" i="41"/>
  <c r="AK63" i="41"/>
  <c r="AT63" i="41" s="1"/>
  <c r="AJ57" i="41"/>
  <c r="AK57" i="41"/>
  <c r="AT57" i="41" s="1"/>
  <c r="AJ51" i="41"/>
  <c r="AK51" i="41"/>
  <c r="AT51" i="41" s="1"/>
  <c r="AJ45" i="41"/>
  <c r="AK45" i="41"/>
  <c r="AT45" i="41" s="1"/>
  <c r="AJ39" i="41"/>
  <c r="AK39" i="41"/>
  <c r="AT39" i="41" s="1"/>
  <c r="AJ33" i="41"/>
  <c r="AK33" i="41"/>
  <c r="AT33" i="41" s="1"/>
  <c r="AJ27" i="41"/>
  <c r="AK27" i="41"/>
  <c r="AT27" i="41" s="1"/>
  <c r="AJ21" i="41"/>
  <c r="AK21" i="41"/>
  <c r="AT21" i="41" s="1"/>
  <c r="AJ15" i="41"/>
  <c r="AK15" i="41"/>
  <c r="AT15" i="41" s="1"/>
  <c r="AJ9" i="41"/>
  <c r="AK9" i="41"/>
  <c r="AT9" i="41" s="1"/>
  <c r="W98" i="73"/>
  <c r="AG97" i="73"/>
  <c r="AP97" i="73" s="1"/>
  <c r="AE97" i="73"/>
  <c r="AF97" i="73"/>
  <c r="AO97" i="73" s="1"/>
  <c r="Z91" i="89"/>
  <c r="Z96" i="25"/>
  <c r="AJ84" i="41"/>
  <c r="AK84" i="41"/>
  <c r="AT84" i="41" s="1"/>
  <c r="AJ66" i="41"/>
  <c r="AK66" i="41"/>
  <c r="AT66" i="41" s="1"/>
  <c r="AJ42" i="41"/>
  <c r="AK42" i="41"/>
  <c r="AT42" i="41" s="1"/>
  <c r="AJ24" i="41"/>
  <c r="AK24" i="41"/>
  <c r="AT24" i="41" s="1"/>
  <c r="AJ18" i="41"/>
  <c r="AK18" i="41"/>
  <c r="AT18" i="41" s="1"/>
  <c r="AF94" i="29"/>
  <c r="AO94" i="29" s="1"/>
  <c r="AE94" i="29"/>
  <c r="W95" i="29"/>
  <c r="AG94" i="29"/>
  <c r="AP94" i="29" s="1"/>
  <c r="AR96" i="37"/>
  <c r="AH97" i="37"/>
  <c r="AQ97" i="37" s="1"/>
  <c r="AJ76" i="41"/>
  <c r="AK76" i="41"/>
  <c r="AT76" i="41" s="1"/>
  <c r="AJ52" i="41"/>
  <c r="AK52" i="41"/>
  <c r="AT52" i="41" s="1"/>
  <c r="AJ22" i="41"/>
  <c r="AK22" i="41"/>
  <c r="AT22" i="41" s="1"/>
  <c r="AG98" i="41"/>
  <c r="AP98" i="41" s="1"/>
  <c r="AP100" i="41" s="1"/>
  <c r="AF98" i="41"/>
  <c r="AO98" i="41" s="1"/>
  <c r="AO100" i="41" s="1"/>
  <c r="AE98" i="41"/>
  <c r="AC98" i="41"/>
  <c r="AJ98" i="41" s="1"/>
  <c r="AS98" i="41" s="1"/>
  <c r="Z97" i="37"/>
  <c r="AJ97" i="41"/>
  <c r="AK97" i="41"/>
  <c r="AT97" i="41" s="1"/>
  <c r="AJ92" i="41"/>
  <c r="AK92" i="41"/>
  <c r="AT92" i="41" s="1"/>
  <c r="AJ86" i="41"/>
  <c r="AK86" i="41"/>
  <c r="AT86" i="41" s="1"/>
  <c r="AJ80" i="41"/>
  <c r="AK80" i="41"/>
  <c r="AT80" i="41" s="1"/>
  <c r="AJ74" i="41"/>
  <c r="AK74" i="41"/>
  <c r="AT74" i="41" s="1"/>
  <c r="AJ68" i="41"/>
  <c r="AK68" i="41"/>
  <c r="AT68" i="41" s="1"/>
  <c r="AJ62" i="41"/>
  <c r="AK62" i="41"/>
  <c r="AT62" i="41" s="1"/>
  <c r="AJ56" i="41"/>
  <c r="AK56" i="41"/>
  <c r="AT56" i="41" s="1"/>
  <c r="AJ50" i="41"/>
  <c r="AK50" i="41"/>
  <c r="AT50" i="41" s="1"/>
  <c r="AJ44" i="41"/>
  <c r="AK44" i="41"/>
  <c r="AT44" i="41" s="1"/>
  <c r="AJ38" i="41"/>
  <c r="AK38" i="41"/>
  <c r="AT38" i="41" s="1"/>
  <c r="AJ32" i="41"/>
  <c r="AK32" i="41"/>
  <c r="AT32" i="41" s="1"/>
  <c r="AJ26" i="41"/>
  <c r="AK26" i="41"/>
  <c r="AT26" i="41" s="1"/>
  <c r="AJ20" i="41"/>
  <c r="AK20" i="41"/>
  <c r="AT20" i="41" s="1"/>
  <c r="AJ14" i="41"/>
  <c r="AK14" i="41"/>
  <c r="AT14" i="41" s="1"/>
  <c r="AJ8" i="41"/>
  <c r="AK8" i="41"/>
  <c r="AT8" i="41" s="1"/>
  <c r="Z97" i="93"/>
  <c r="AH94" i="29"/>
  <c r="AQ94" i="29" s="1"/>
  <c r="AI97" i="85"/>
  <c r="AN97" i="85"/>
  <c r="AH96" i="33"/>
  <c r="AQ96" i="33" s="1"/>
  <c r="Y95" i="45"/>
  <c r="X95" i="45"/>
  <c r="AX43" i="81" l="1"/>
  <c r="S43" i="81" s="1"/>
  <c r="AC43" i="81" s="1"/>
  <c r="AB44" i="81" s="1"/>
  <c r="AX37" i="81"/>
  <c r="S37" i="81" s="1"/>
  <c r="AC37" i="81" s="1"/>
  <c r="AB38" i="81" s="1"/>
  <c r="AX31" i="81"/>
  <c r="S31" i="81" s="1"/>
  <c r="AC31" i="81" s="1"/>
  <c r="AB32" i="81" s="1"/>
  <c r="AX25" i="81"/>
  <c r="S25" i="81" s="1"/>
  <c r="AC25" i="81" s="1"/>
  <c r="AB26" i="81" s="1"/>
  <c r="AX19" i="81"/>
  <c r="S19" i="81" s="1"/>
  <c r="AC19" i="81" s="1"/>
  <c r="AB20" i="81" s="1"/>
  <c r="AX13" i="81"/>
  <c r="S13" i="81" s="1"/>
  <c r="AC13" i="81" s="1"/>
  <c r="AB14" i="81" s="1"/>
  <c r="AX60" i="81"/>
  <c r="S60" i="81" s="1"/>
  <c r="AC60" i="81" s="1"/>
  <c r="AB61" i="81" s="1"/>
  <c r="AX54" i="81"/>
  <c r="S54" i="81" s="1"/>
  <c r="AC54" i="81" s="1"/>
  <c r="AB55" i="81" s="1"/>
  <c r="AX48" i="81"/>
  <c r="S48" i="81" s="1"/>
  <c r="AC48" i="81" s="1"/>
  <c r="AB49" i="81" s="1"/>
  <c r="AX42" i="81"/>
  <c r="S42" i="81" s="1"/>
  <c r="AC42" i="81" s="1"/>
  <c r="AB43" i="81" s="1"/>
  <c r="AX36" i="81"/>
  <c r="S36" i="81" s="1"/>
  <c r="AC36" i="81" s="1"/>
  <c r="AB37" i="81" s="1"/>
  <c r="AX30" i="81"/>
  <c r="S30" i="81" s="1"/>
  <c r="AC30" i="81" s="1"/>
  <c r="AB31" i="81" s="1"/>
  <c r="AX24" i="81"/>
  <c r="S24" i="81" s="1"/>
  <c r="AC24" i="81" s="1"/>
  <c r="AB25" i="81" s="1"/>
  <c r="AX18" i="81"/>
  <c r="S18" i="81" s="1"/>
  <c r="AC18" i="81" s="1"/>
  <c r="AB19" i="81" s="1"/>
  <c r="AX12" i="81"/>
  <c r="S12" i="81" s="1"/>
  <c r="AC12" i="81" s="1"/>
  <c r="AB13" i="81" s="1"/>
  <c r="AX35" i="81"/>
  <c r="S35" i="81" s="1"/>
  <c r="AC35" i="81" s="1"/>
  <c r="AB36" i="81" s="1"/>
  <c r="AX29" i="81"/>
  <c r="S29" i="81" s="1"/>
  <c r="AC29" i="81" s="1"/>
  <c r="AB30" i="81" s="1"/>
  <c r="AX23" i="81"/>
  <c r="S23" i="81" s="1"/>
  <c r="AC23" i="81" s="1"/>
  <c r="AB24" i="81" s="1"/>
  <c r="AX17" i="81"/>
  <c r="S17" i="81" s="1"/>
  <c r="AC17" i="81" s="1"/>
  <c r="AB18" i="81" s="1"/>
  <c r="AX11" i="81"/>
  <c r="S11" i="81" s="1"/>
  <c r="AC11" i="81" s="1"/>
  <c r="AB12" i="81" s="1"/>
  <c r="Z95" i="45"/>
  <c r="AE95" i="45" s="1"/>
  <c r="AX58" i="81"/>
  <c r="S58" i="81" s="1"/>
  <c r="AC58" i="81" s="1"/>
  <c r="AB59" i="81" s="1"/>
  <c r="AX52" i="81"/>
  <c r="S52" i="81" s="1"/>
  <c r="AC52" i="81" s="1"/>
  <c r="AB53" i="81" s="1"/>
  <c r="AX46" i="81"/>
  <c r="S46" i="81" s="1"/>
  <c r="AC46" i="81" s="1"/>
  <c r="AB47" i="81" s="1"/>
  <c r="AX40" i="81"/>
  <c r="S40" i="81" s="1"/>
  <c r="AC40" i="81" s="1"/>
  <c r="AB41" i="81" s="1"/>
  <c r="AX34" i="81"/>
  <c r="S34" i="81" s="1"/>
  <c r="AC34" i="81" s="1"/>
  <c r="AB35" i="81" s="1"/>
  <c r="AX28" i="81"/>
  <c r="S28" i="81" s="1"/>
  <c r="AC28" i="81" s="1"/>
  <c r="AB29" i="81" s="1"/>
  <c r="AX22" i="81"/>
  <c r="S22" i="81" s="1"/>
  <c r="AC22" i="81" s="1"/>
  <c r="AB23" i="81" s="1"/>
  <c r="AX16" i="81"/>
  <c r="S16" i="81" s="1"/>
  <c r="AC16" i="81" s="1"/>
  <c r="AB17" i="81" s="1"/>
  <c r="AX10" i="81"/>
  <c r="S10" i="81" s="1"/>
  <c r="AC10" i="81" s="1"/>
  <c r="AB11" i="81" s="1"/>
  <c r="AJ7" i="41"/>
  <c r="AX8" i="81"/>
  <c r="S8" i="81" s="1"/>
  <c r="AC8" i="81" s="1"/>
  <c r="AB9" i="81" s="1"/>
  <c r="AX7" i="81"/>
  <c r="S7" i="81" s="1"/>
  <c r="AC7" i="81" s="1"/>
  <c r="AB8" i="81" s="1"/>
  <c r="AX4" i="81"/>
  <c r="S4" i="81" s="1"/>
  <c r="AC4" i="81" s="1"/>
  <c r="AB5" i="81" s="1"/>
  <c r="AX9" i="81"/>
  <c r="S9" i="81" s="1"/>
  <c r="AC9" i="81" s="1"/>
  <c r="AB10" i="81" s="1"/>
  <c r="AF95" i="45"/>
  <c r="AO95" i="45" s="1"/>
  <c r="AG95" i="45"/>
  <c r="AP95" i="45" s="1"/>
  <c r="W96" i="45"/>
  <c r="AK6" i="81"/>
  <c r="AT6" i="81" s="1"/>
  <c r="W97" i="25"/>
  <c r="AG96" i="25"/>
  <c r="AP96" i="25" s="1"/>
  <c r="AF96" i="25"/>
  <c r="AO96" i="25" s="1"/>
  <c r="AE96" i="25"/>
  <c r="AS57" i="41"/>
  <c r="AL57" i="41"/>
  <c r="AU57" i="41" s="1"/>
  <c r="AS54" i="41"/>
  <c r="AL54" i="41"/>
  <c r="AU54" i="41" s="1"/>
  <c r="AJ81" i="81"/>
  <c r="AK81" i="81"/>
  <c r="AT81" i="81" s="1"/>
  <c r="AJ63" i="81"/>
  <c r="AK63" i="81"/>
  <c r="AT63" i="81" s="1"/>
  <c r="AJ45" i="81"/>
  <c r="AK45" i="81"/>
  <c r="AT45" i="81" s="1"/>
  <c r="AJ21" i="81"/>
  <c r="AK21" i="81"/>
  <c r="AT21" i="81" s="1"/>
  <c r="AS14" i="41"/>
  <c r="AL14" i="41"/>
  <c r="AU14" i="41" s="1"/>
  <c r="AS50" i="41"/>
  <c r="AL50" i="41"/>
  <c r="AU50" i="41" s="1"/>
  <c r="AS68" i="41"/>
  <c r="AL68" i="41"/>
  <c r="AU68" i="41" s="1"/>
  <c r="AS33" i="41"/>
  <c r="AL33" i="41"/>
  <c r="AU33" i="41" s="1"/>
  <c r="AS69" i="41"/>
  <c r="AL69" i="41"/>
  <c r="AU69" i="41" s="1"/>
  <c r="AS87" i="41"/>
  <c r="AL87" i="41"/>
  <c r="AU87" i="41" s="1"/>
  <c r="AR94" i="45"/>
  <c r="AJ77" i="81"/>
  <c r="AK77" i="81"/>
  <c r="AT77" i="81" s="1"/>
  <c r="AI98" i="41"/>
  <c r="AN98" i="41"/>
  <c r="AN100" i="41" s="1"/>
  <c r="AS52" i="41"/>
  <c r="AL52" i="41"/>
  <c r="AU52" i="41" s="1"/>
  <c r="X95" i="29"/>
  <c r="Y95" i="29"/>
  <c r="AS24" i="41"/>
  <c r="AL24" i="41"/>
  <c r="AU24" i="41" s="1"/>
  <c r="AS84" i="41"/>
  <c r="AL84" i="41"/>
  <c r="AU84" i="41" s="1"/>
  <c r="AJ95" i="81"/>
  <c r="AK95" i="81"/>
  <c r="AT95" i="81" s="1"/>
  <c r="AJ88" i="81"/>
  <c r="AK88" i="81"/>
  <c r="AT88" i="81" s="1"/>
  <c r="AJ82" i="81"/>
  <c r="AK82" i="81"/>
  <c r="AT82" i="81" s="1"/>
  <c r="AJ76" i="81"/>
  <c r="AK76" i="81"/>
  <c r="AT76" i="81" s="1"/>
  <c r="AJ70" i="81"/>
  <c r="AK70" i="81"/>
  <c r="AT70" i="81" s="1"/>
  <c r="AJ64" i="81"/>
  <c r="AK64" i="81"/>
  <c r="AT64" i="81" s="1"/>
  <c r="AJ58" i="81"/>
  <c r="AK58" i="81"/>
  <c r="AT58" i="81" s="1"/>
  <c r="AJ52" i="81"/>
  <c r="AK52" i="81"/>
  <c r="AT52" i="81" s="1"/>
  <c r="AJ46" i="81"/>
  <c r="AK46" i="81"/>
  <c r="AT46" i="81" s="1"/>
  <c r="AJ40" i="81"/>
  <c r="AK40" i="81"/>
  <c r="AT40" i="81" s="1"/>
  <c r="AJ34" i="81"/>
  <c r="AK34" i="81"/>
  <c r="AT34" i="81" s="1"/>
  <c r="AJ28" i="81"/>
  <c r="AK28" i="81"/>
  <c r="AT28" i="81" s="1"/>
  <c r="AJ22" i="81"/>
  <c r="AK22" i="81"/>
  <c r="AT22" i="81" s="1"/>
  <c r="AJ16" i="81"/>
  <c r="AK16" i="81"/>
  <c r="AT16" i="81" s="1"/>
  <c r="AK10" i="81"/>
  <c r="AT10" i="81" s="1"/>
  <c r="AJ10" i="81"/>
  <c r="AX3" i="81"/>
  <c r="S3" i="81" s="1"/>
  <c r="AC3" i="81" s="1"/>
  <c r="AS11" i="41"/>
  <c r="AL11" i="41"/>
  <c r="AU11" i="41" s="1"/>
  <c r="AS29" i="41"/>
  <c r="AL29" i="41"/>
  <c r="AU29" i="41" s="1"/>
  <c r="AS47" i="41"/>
  <c r="AL47" i="41"/>
  <c r="AU47" i="41" s="1"/>
  <c r="AS65" i="41"/>
  <c r="AL65" i="41"/>
  <c r="AU65" i="41" s="1"/>
  <c r="AS83" i="41"/>
  <c r="AL83" i="41"/>
  <c r="AU83" i="41" s="1"/>
  <c r="AK4" i="41"/>
  <c r="AT4" i="41" s="1"/>
  <c r="AJ4" i="41"/>
  <c r="AR97" i="85"/>
  <c r="AS20" i="41"/>
  <c r="AL20" i="41"/>
  <c r="AU20" i="41" s="1"/>
  <c r="AS74" i="41"/>
  <c r="AL74" i="41"/>
  <c r="AU74" i="41" s="1"/>
  <c r="AI94" i="29"/>
  <c r="AN94" i="29"/>
  <c r="Y98" i="73"/>
  <c r="Z98" i="73" s="1"/>
  <c r="X98" i="73"/>
  <c r="AS75" i="41"/>
  <c r="AL75" i="41"/>
  <c r="AU75" i="41" s="1"/>
  <c r="AJ87" i="81"/>
  <c r="AK87" i="81"/>
  <c r="AT87" i="81" s="1"/>
  <c r="AK57" i="81"/>
  <c r="AT57" i="81" s="1"/>
  <c r="AJ57" i="81"/>
  <c r="AK39" i="81"/>
  <c r="AT39" i="81" s="1"/>
  <c r="AJ39" i="81"/>
  <c r="AJ27" i="81"/>
  <c r="AK27" i="81"/>
  <c r="AT27" i="81" s="1"/>
  <c r="AJ15" i="81"/>
  <c r="AK15" i="81"/>
  <c r="AT15" i="81" s="1"/>
  <c r="AJ5" i="81"/>
  <c r="AK5" i="81"/>
  <c r="AT5" i="81" s="1"/>
  <c r="AN96" i="33"/>
  <c r="AI96" i="33"/>
  <c r="AS13" i="41"/>
  <c r="AL13" i="41"/>
  <c r="AU13" i="41" s="1"/>
  <c r="AS31" i="41"/>
  <c r="AL31" i="41"/>
  <c r="AU31" i="41" s="1"/>
  <c r="AS49" i="41"/>
  <c r="AL49" i="41"/>
  <c r="AU49" i="41" s="1"/>
  <c r="AS67" i="41"/>
  <c r="AL67" i="41"/>
  <c r="AU67" i="41" s="1"/>
  <c r="AS85" i="41"/>
  <c r="AL85" i="41"/>
  <c r="AU85" i="41" s="1"/>
  <c r="AS28" i="41"/>
  <c r="AL28" i="41"/>
  <c r="AU28" i="41" s="1"/>
  <c r="AS95" i="41"/>
  <c r="AL95" i="41"/>
  <c r="AU95" i="41" s="1"/>
  <c r="AS48" i="41"/>
  <c r="AL48" i="41"/>
  <c r="AU48" i="41" s="1"/>
  <c r="AS3" i="41"/>
  <c r="AL3" i="41"/>
  <c r="AU3" i="41" s="1"/>
  <c r="AS76" i="41"/>
  <c r="AL76" i="41"/>
  <c r="AU76" i="41" s="1"/>
  <c r="AS42" i="41"/>
  <c r="AL42" i="41"/>
  <c r="AU42" i="41" s="1"/>
  <c r="AG91" i="89"/>
  <c r="AP91" i="89" s="1"/>
  <c r="W92" i="89"/>
  <c r="AF91" i="89"/>
  <c r="AO91" i="89" s="1"/>
  <c r="AE91" i="89"/>
  <c r="AK98" i="81"/>
  <c r="AT98" i="81" s="1"/>
  <c r="AJ98" i="81"/>
  <c r="AS98" i="81" s="1"/>
  <c r="AJ92" i="81"/>
  <c r="AK92" i="81"/>
  <c r="AT92" i="81" s="1"/>
  <c r="AK86" i="81"/>
  <c r="AT86" i="81" s="1"/>
  <c r="AJ86" i="81"/>
  <c r="AK80" i="81"/>
  <c r="AT80" i="81" s="1"/>
  <c r="AJ80" i="81"/>
  <c r="AJ74" i="81"/>
  <c r="AK74" i="81"/>
  <c r="AT74" i="81" s="1"/>
  <c r="AK68" i="81"/>
  <c r="AT68" i="81" s="1"/>
  <c r="AJ68" i="81"/>
  <c r="AK62" i="81"/>
  <c r="AT62" i="81" s="1"/>
  <c r="AJ62" i="81"/>
  <c r="AJ56" i="81"/>
  <c r="AK56" i="81"/>
  <c r="AT56" i="81" s="1"/>
  <c r="AK50" i="81"/>
  <c r="AT50" i="81" s="1"/>
  <c r="AJ50" i="81"/>
  <c r="AK44" i="81"/>
  <c r="AT44" i="81" s="1"/>
  <c r="AJ44" i="81"/>
  <c r="AJ38" i="81"/>
  <c r="AK38" i="81"/>
  <c r="AT38" i="81" s="1"/>
  <c r="AK32" i="81"/>
  <c r="AT32" i="81" s="1"/>
  <c r="AJ32" i="81"/>
  <c r="AK26" i="81"/>
  <c r="AT26" i="81" s="1"/>
  <c r="AJ26" i="81"/>
  <c r="AJ20" i="81"/>
  <c r="AK20" i="81"/>
  <c r="AT20" i="81" s="1"/>
  <c r="AJ14" i="81"/>
  <c r="AK14" i="81"/>
  <c r="AT14" i="81" s="1"/>
  <c r="AJ8" i="81"/>
  <c r="AK8" i="81"/>
  <c r="AT8" i="81" s="1"/>
  <c r="AS17" i="41"/>
  <c r="AL17" i="41"/>
  <c r="AU17" i="41" s="1"/>
  <c r="AS35" i="41"/>
  <c r="AL35" i="41"/>
  <c r="AU35" i="41" s="1"/>
  <c r="AS53" i="41"/>
  <c r="AL53" i="41"/>
  <c r="AU53" i="41" s="1"/>
  <c r="AS71" i="41"/>
  <c r="AL71" i="41"/>
  <c r="AU71" i="41" s="1"/>
  <c r="AS89" i="41"/>
  <c r="AL89" i="41"/>
  <c r="AU89" i="41" s="1"/>
  <c r="X97" i="33"/>
  <c r="Y97" i="33"/>
  <c r="AJ97" i="81"/>
  <c r="AK97" i="81"/>
  <c r="AT97" i="81" s="1"/>
  <c r="AJ91" i="81"/>
  <c r="AK91" i="81"/>
  <c r="AT91" i="81" s="1"/>
  <c r="AJ85" i="81"/>
  <c r="AK85" i="81"/>
  <c r="AT85" i="81" s="1"/>
  <c r="AJ79" i="81"/>
  <c r="AK79" i="81"/>
  <c r="AT79" i="81" s="1"/>
  <c r="AJ73" i="81"/>
  <c r="AK73" i="81"/>
  <c r="AT73" i="81" s="1"/>
  <c r="AJ67" i="81"/>
  <c r="AK67" i="81"/>
  <c r="AT67" i="81" s="1"/>
  <c r="AJ61" i="81"/>
  <c r="AK61" i="81"/>
  <c r="AT61" i="81" s="1"/>
  <c r="AJ55" i="81"/>
  <c r="AK55" i="81"/>
  <c r="AT55" i="81" s="1"/>
  <c r="AJ49" i="81"/>
  <c r="AK49" i="81"/>
  <c r="AT49" i="81" s="1"/>
  <c r="AJ43" i="81"/>
  <c r="AK43" i="81"/>
  <c r="AT43" i="81" s="1"/>
  <c r="AJ37" i="81"/>
  <c r="AK37" i="81"/>
  <c r="AT37" i="81" s="1"/>
  <c r="AJ31" i="81"/>
  <c r="AK31" i="81"/>
  <c r="AT31" i="81" s="1"/>
  <c r="AJ25" i="81"/>
  <c r="AK25" i="81"/>
  <c r="AT25" i="81" s="1"/>
  <c r="AJ19" i="81"/>
  <c r="AK19" i="81"/>
  <c r="AT19" i="81" s="1"/>
  <c r="AJ13" i="81"/>
  <c r="AK13" i="81"/>
  <c r="AT13" i="81" s="1"/>
  <c r="AX6" i="81"/>
  <c r="S6" i="81" s="1"/>
  <c r="AC6" i="81" s="1"/>
  <c r="AB7" i="81" s="1"/>
  <c r="AH98" i="85"/>
  <c r="AQ98" i="85" s="1"/>
  <c r="AQ100" i="85" s="1"/>
  <c r="AZ3" i="85"/>
  <c r="AX5" i="85" s="1"/>
  <c r="S5" i="85" s="1"/>
  <c r="AC5" i="85" s="1"/>
  <c r="AB6" i="85" s="1"/>
  <c r="AX10" i="85"/>
  <c r="S10" i="85" s="1"/>
  <c r="AC10" i="85" s="1"/>
  <c r="AB11" i="85" s="1"/>
  <c r="AX12" i="85"/>
  <c r="S12" i="85" s="1"/>
  <c r="AC12" i="85" s="1"/>
  <c r="AB13" i="85" s="1"/>
  <c r="AX15" i="85"/>
  <c r="S15" i="85" s="1"/>
  <c r="AC15" i="85" s="1"/>
  <c r="AB16" i="85" s="1"/>
  <c r="AX16" i="85"/>
  <c r="S16" i="85" s="1"/>
  <c r="AC16" i="85" s="1"/>
  <c r="AB17" i="85" s="1"/>
  <c r="AX21" i="85"/>
  <c r="S21" i="85" s="1"/>
  <c r="AC21" i="85" s="1"/>
  <c r="AB22" i="85" s="1"/>
  <c r="AX22" i="85"/>
  <c r="S22" i="85" s="1"/>
  <c r="AC22" i="85" s="1"/>
  <c r="AB23" i="85" s="1"/>
  <c r="AX23" i="85"/>
  <c r="S23" i="85" s="1"/>
  <c r="AC23" i="85" s="1"/>
  <c r="AB24" i="85" s="1"/>
  <c r="AX24" i="85"/>
  <c r="S24" i="85" s="1"/>
  <c r="AC24" i="85" s="1"/>
  <c r="AB25" i="85" s="1"/>
  <c r="AX27" i="85"/>
  <c r="S27" i="85" s="1"/>
  <c r="AC27" i="85" s="1"/>
  <c r="AB28" i="85" s="1"/>
  <c r="AX28" i="85"/>
  <c r="S28" i="85" s="1"/>
  <c r="AC28" i="85" s="1"/>
  <c r="AB29" i="85" s="1"/>
  <c r="AX29" i="85"/>
  <c r="S29" i="85" s="1"/>
  <c r="AC29" i="85" s="1"/>
  <c r="AB30" i="85" s="1"/>
  <c r="AX30" i="85"/>
  <c r="S30" i="85" s="1"/>
  <c r="AC30" i="85" s="1"/>
  <c r="AB31" i="85" s="1"/>
  <c r="AX32" i="85"/>
  <c r="S32" i="85" s="1"/>
  <c r="AC32" i="85" s="1"/>
  <c r="AB33" i="85" s="1"/>
  <c r="AX33" i="85"/>
  <c r="S33" i="85" s="1"/>
  <c r="AC33" i="85" s="1"/>
  <c r="AB34" i="85" s="1"/>
  <c r="AX34" i="85"/>
  <c r="S34" i="85" s="1"/>
  <c r="AC34" i="85" s="1"/>
  <c r="AB35" i="85" s="1"/>
  <c r="AX35" i="85"/>
  <c r="S35" i="85" s="1"/>
  <c r="AC35" i="85" s="1"/>
  <c r="AB36" i="85" s="1"/>
  <c r="AX36" i="85"/>
  <c r="S36" i="85" s="1"/>
  <c r="AC36" i="85" s="1"/>
  <c r="AB37" i="85" s="1"/>
  <c r="AX37" i="85"/>
  <c r="S37" i="85" s="1"/>
  <c r="AC37" i="85" s="1"/>
  <c r="AB38" i="85" s="1"/>
  <c r="AX38" i="85"/>
  <c r="S38" i="85" s="1"/>
  <c r="AC38" i="85" s="1"/>
  <c r="AB39" i="85" s="1"/>
  <c r="AX39" i="85"/>
  <c r="S39" i="85" s="1"/>
  <c r="AC39" i="85" s="1"/>
  <c r="AB40" i="85" s="1"/>
  <c r="AX40" i="85"/>
  <c r="S40" i="85" s="1"/>
  <c r="AC40" i="85" s="1"/>
  <c r="AB41" i="85" s="1"/>
  <c r="AX41" i="85"/>
  <c r="S41" i="85" s="1"/>
  <c r="AC41" i="85" s="1"/>
  <c r="AB42" i="85" s="1"/>
  <c r="AX42" i="85"/>
  <c r="S42" i="85" s="1"/>
  <c r="AC42" i="85" s="1"/>
  <c r="AB43" i="85" s="1"/>
  <c r="AX43" i="85"/>
  <c r="S43" i="85" s="1"/>
  <c r="AC43" i="85" s="1"/>
  <c r="AB44" i="85" s="1"/>
  <c r="AX44" i="85"/>
  <c r="S44" i="85" s="1"/>
  <c r="AC44" i="85" s="1"/>
  <c r="AB45" i="85" s="1"/>
  <c r="AX45" i="85"/>
  <c r="S45" i="85" s="1"/>
  <c r="AC45" i="85" s="1"/>
  <c r="AB46" i="85" s="1"/>
  <c r="AX46" i="85"/>
  <c r="S46" i="85" s="1"/>
  <c r="AC46" i="85" s="1"/>
  <c r="AB47" i="85" s="1"/>
  <c r="AX47" i="85"/>
  <c r="S47" i="85" s="1"/>
  <c r="AC47" i="85" s="1"/>
  <c r="AB48" i="85" s="1"/>
  <c r="AX48" i="85"/>
  <c r="S48" i="85" s="1"/>
  <c r="AC48" i="85" s="1"/>
  <c r="AB49" i="85" s="1"/>
  <c r="AX49" i="85"/>
  <c r="S49" i="85" s="1"/>
  <c r="AC49" i="85" s="1"/>
  <c r="AB50" i="85" s="1"/>
  <c r="AX50" i="85"/>
  <c r="S50" i="85" s="1"/>
  <c r="AC50" i="85" s="1"/>
  <c r="AB51" i="85" s="1"/>
  <c r="AX51" i="85"/>
  <c r="S51" i="85" s="1"/>
  <c r="AC51" i="85" s="1"/>
  <c r="AB52" i="85" s="1"/>
  <c r="AX52" i="85"/>
  <c r="S52" i="85" s="1"/>
  <c r="AC52" i="85" s="1"/>
  <c r="AB53" i="85" s="1"/>
  <c r="AX53" i="85"/>
  <c r="S53" i="85" s="1"/>
  <c r="AC53" i="85" s="1"/>
  <c r="AB54" i="85" s="1"/>
  <c r="AX54" i="85"/>
  <c r="S54" i="85" s="1"/>
  <c r="AC54" i="85" s="1"/>
  <c r="AB55" i="85" s="1"/>
  <c r="AX55" i="85"/>
  <c r="S55" i="85" s="1"/>
  <c r="AC55" i="85" s="1"/>
  <c r="AB56" i="85" s="1"/>
  <c r="AX56" i="85"/>
  <c r="S56" i="85" s="1"/>
  <c r="AC56" i="85" s="1"/>
  <c r="AB57" i="85" s="1"/>
  <c r="AX57" i="85"/>
  <c r="S57" i="85" s="1"/>
  <c r="AC57" i="85" s="1"/>
  <c r="AB58" i="85" s="1"/>
  <c r="AX58" i="85"/>
  <c r="S58" i="85" s="1"/>
  <c r="AC58" i="85" s="1"/>
  <c r="AB59" i="85" s="1"/>
  <c r="AX59" i="85"/>
  <c r="S59" i="85" s="1"/>
  <c r="AC59" i="85" s="1"/>
  <c r="AB60" i="85" s="1"/>
  <c r="AX60" i="85"/>
  <c r="S60" i="85" s="1"/>
  <c r="AC60" i="85" s="1"/>
  <c r="AB61" i="85" s="1"/>
  <c r="AX61" i="85"/>
  <c r="S61" i="85" s="1"/>
  <c r="AC61" i="85" s="1"/>
  <c r="AB62" i="85" s="1"/>
  <c r="AX62" i="85"/>
  <c r="S62" i="85" s="1"/>
  <c r="AC62" i="85" s="1"/>
  <c r="AB63" i="85" s="1"/>
  <c r="AX63" i="85"/>
  <c r="S63" i="85" s="1"/>
  <c r="AC63" i="85" s="1"/>
  <c r="AB64" i="85" s="1"/>
  <c r="AX64" i="85"/>
  <c r="S64" i="85" s="1"/>
  <c r="AC64" i="85" s="1"/>
  <c r="AB65" i="85" s="1"/>
  <c r="AX65" i="85"/>
  <c r="S65" i="85" s="1"/>
  <c r="AC65" i="85" s="1"/>
  <c r="AB66" i="85" s="1"/>
  <c r="AX66" i="85"/>
  <c r="S66" i="85" s="1"/>
  <c r="AC66" i="85" s="1"/>
  <c r="AB67" i="85" s="1"/>
  <c r="AX67" i="85"/>
  <c r="S67" i="85" s="1"/>
  <c r="AC67" i="85" s="1"/>
  <c r="AB68" i="85" s="1"/>
  <c r="AX68" i="85"/>
  <c r="S68" i="85" s="1"/>
  <c r="AC68" i="85" s="1"/>
  <c r="AB69" i="85" s="1"/>
  <c r="AX69" i="85"/>
  <c r="S69" i="85" s="1"/>
  <c r="AC69" i="85" s="1"/>
  <c r="AB70" i="85" s="1"/>
  <c r="AX70" i="85"/>
  <c r="S70" i="85" s="1"/>
  <c r="AC70" i="85" s="1"/>
  <c r="AB71" i="85" s="1"/>
  <c r="AX71" i="85"/>
  <c r="S71" i="85" s="1"/>
  <c r="AC71" i="85" s="1"/>
  <c r="AB72" i="85" s="1"/>
  <c r="AX72" i="85"/>
  <c r="S72" i="85" s="1"/>
  <c r="AC72" i="85" s="1"/>
  <c r="AB73" i="85" s="1"/>
  <c r="AX73" i="85"/>
  <c r="S73" i="85" s="1"/>
  <c r="AC73" i="85" s="1"/>
  <c r="AB74" i="85" s="1"/>
  <c r="AX74" i="85"/>
  <c r="S74" i="85" s="1"/>
  <c r="AC74" i="85" s="1"/>
  <c r="AB75" i="85" s="1"/>
  <c r="AX75" i="85"/>
  <c r="S75" i="85" s="1"/>
  <c r="AC75" i="85" s="1"/>
  <c r="AB76" i="85" s="1"/>
  <c r="AX76" i="85"/>
  <c r="S76" i="85" s="1"/>
  <c r="AC76" i="85" s="1"/>
  <c r="AB77" i="85" s="1"/>
  <c r="AX77" i="85"/>
  <c r="S77" i="85" s="1"/>
  <c r="AC77" i="85" s="1"/>
  <c r="AB78" i="85" s="1"/>
  <c r="AX78" i="85"/>
  <c r="S78" i="85" s="1"/>
  <c r="AC78" i="85" s="1"/>
  <c r="AB79" i="85" s="1"/>
  <c r="AX79" i="85"/>
  <c r="S79" i="85" s="1"/>
  <c r="AC79" i="85" s="1"/>
  <c r="AB80" i="85" s="1"/>
  <c r="AX80" i="85"/>
  <c r="S80" i="85" s="1"/>
  <c r="AC80" i="85" s="1"/>
  <c r="AB81" i="85" s="1"/>
  <c r="AX81" i="85"/>
  <c r="S81" i="85" s="1"/>
  <c r="AC81" i="85" s="1"/>
  <c r="AB82" i="85" s="1"/>
  <c r="AX82" i="85"/>
  <c r="S82" i="85" s="1"/>
  <c r="AC82" i="85" s="1"/>
  <c r="AB83" i="85" s="1"/>
  <c r="AX83" i="85"/>
  <c r="S83" i="85" s="1"/>
  <c r="AC83" i="85" s="1"/>
  <c r="AB84" i="85" s="1"/>
  <c r="AX84" i="85"/>
  <c r="S84" i="85" s="1"/>
  <c r="AC84" i="85" s="1"/>
  <c r="AB85" i="85" s="1"/>
  <c r="AX85" i="85"/>
  <c r="S85" i="85" s="1"/>
  <c r="AC85" i="85" s="1"/>
  <c r="AB86" i="85" s="1"/>
  <c r="AX86" i="85"/>
  <c r="S86" i="85" s="1"/>
  <c r="AC86" i="85" s="1"/>
  <c r="AB87" i="85" s="1"/>
  <c r="AX87" i="85"/>
  <c r="S87" i="85" s="1"/>
  <c r="AC87" i="85" s="1"/>
  <c r="AB88" i="85" s="1"/>
  <c r="AX88" i="85"/>
  <c r="S88" i="85" s="1"/>
  <c r="AC88" i="85" s="1"/>
  <c r="AB89" i="85" s="1"/>
  <c r="AX89" i="85"/>
  <c r="S89" i="85" s="1"/>
  <c r="AC89" i="85" s="1"/>
  <c r="AB90" i="85" s="1"/>
  <c r="AX90" i="85"/>
  <c r="S90" i="85" s="1"/>
  <c r="AC90" i="85" s="1"/>
  <c r="AB91" i="85" s="1"/>
  <c r="AX91" i="85"/>
  <c r="S91" i="85" s="1"/>
  <c r="AC91" i="85" s="1"/>
  <c r="AB92" i="85" s="1"/>
  <c r="AX92" i="85"/>
  <c r="S92" i="85" s="1"/>
  <c r="AC92" i="85" s="1"/>
  <c r="AB93" i="85" s="1"/>
  <c r="AX94" i="85"/>
  <c r="S94" i="85" s="1"/>
  <c r="AC94" i="85" s="1"/>
  <c r="AB95" i="85" s="1"/>
  <c r="AX93" i="85"/>
  <c r="S93" i="85" s="1"/>
  <c r="AC93" i="85" s="1"/>
  <c r="AB94" i="85" s="1"/>
  <c r="AX96" i="85"/>
  <c r="S96" i="85" s="1"/>
  <c r="AC96" i="85" s="1"/>
  <c r="AB97" i="85" s="1"/>
  <c r="AX95" i="85"/>
  <c r="S95" i="85" s="1"/>
  <c r="AC95" i="85" s="1"/>
  <c r="AB96" i="85" s="1"/>
  <c r="AX97" i="85"/>
  <c r="S97" i="85" s="1"/>
  <c r="AC97" i="85" s="1"/>
  <c r="AB98" i="85" s="1"/>
  <c r="AK98" i="41"/>
  <c r="AT98" i="41" s="1"/>
  <c r="AS19" i="41"/>
  <c r="AL19" i="41"/>
  <c r="AU19" i="41" s="1"/>
  <c r="AS37" i="41"/>
  <c r="AL37" i="41"/>
  <c r="AU37" i="41" s="1"/>
  <c r="AS55" i="41"/>
  <c r="AL55" i="41"/>
  <c r="AU55" i="41" s="1"/>
  <c r="AS73" i="41"/>
  <c r="AL73" i="41"/>
  <c r="AU73" i="41" s="1"/>
  <c r="AS91" i="41"/>
  <c r="AL91" i="41"/>
  <c r="AU91" i="41" s="1"/>
  <c r="AS58" i="41"/>
  <c r="AL58" i="41"/>
  <c r="AU58" i="41" s="1"/>
  <c r="AS12" i="41"/>
  <c r="AL12" i="41"/>
  <c r="AU12" i="41" s="1"/>
  <c r="AS72" i="41"/>
  <c r="AL72" i="41"/>
  <c r="AU72" i="41" s="1"/>
  <c r="AN98" i="81"/>
  <c r="AN100" i="81" s="1"/>
  <c r="AI98" i="81"/>
  <c r="AE97" i="93"/>
  <c r="AF97" i="93"/>
  <c r="AO97" i="93" s="1"/>
  <c r="W98" i="93"/>
  <c r="AG97" i="93"/>
  <c r="AP97" i="93" s="1"/>
  <c r="AS38" i="41"/>
  <c r="AL38" i="41"/>
  <c r="AU38" i="41" s="1"/>
  <c r="AS92" i="41"/>
  <c r="AL92" i="41"/>
  <c r="AU92" i="41" s="1"/>
  <c r="AS21" i="41"/>
  <c r="AL21" i="41"/>
  <c r="AU21" i="41" s="1"/>
  <c r="AS39" i="41"/>
  <c r="AL39" i="41"/>
  <c r="AU39" i="41" s="1"/>
  <c r="AS93" i="41"/>
  <c r="AL93" i="41"/>
  <c r="AU93" i="41" s="1"/>
  <c r="AS6" i="41"/>
  <c r="AL6" i="41"/>
  <c r="AU6" i="41" s="1"/>
  <c r="AS5" i="41"/>
  <c r="AL5" i="41"/>
  <c r="AU5" i="41" s="1"/>
  <c r="AK93" i="81"/>
  <c r="AT93" i="81" s="1"/>
  <c r="AJ93" i="81"/>
  <c r="AJ69" i="81"/>
  <c r="AK69" i="81"/>
  <c r="AT69" i="81" s="1"/>
  <c r="AJ9" i="81"/>
  <c r="AK9" i="81"/>
  <c r="AT9" i="81" s="1"/>
  <c r="AS8" i="41"/>
  <c r="AL8" i="41"/>
  <c r="AU8" i="41" s="1"/>
  <c r="AS26" i="41"/>
  <c r="AL26" i="41"/>
  <c r="AU26" i="41" s="1"/>
  <c r="AS44" i="41"/>
  <c r="AL44" i="41"/>
  <c r="AU44" i="41" s="1"/>
  <c r="AS62" i="41"/>
  <c r="AL62" i="41"/>
  <c r="AU62" i="41" s="1"/>
  <c r="AS80" i="41"/>
  <c r="AL80" i="41"/>
  <c r="AU80" i="41" s="1"/>
  <c r="AS97" i="41"/>
  <c r="AL97" i="41"/>
  <c r="AU97" i="41" s="1"/>
  <c r="AS9" i="41"/>
  <c r="AL9" i="41"/>
  <c r="AU9" i="41" s="1"/>
  <c r="AS27" i="41"/>
  <c r="AL27" i="41"/>
  <c r="AU27" i="41" s="1"/>
  <c r="AS45" i="41"/>
  <c r="AL45" i="41"/>
  <c r="AU45" i="41" s="1"/>
  <c r="AS63" i="41"/>
  <c r="AL63" i="41"/>
  <c r="AU63" i="41" s="1"/>
  <c r="AS81" i="41"/>
  <c r="AL81" i="41"/>
  <c r="AU81" i="41" s="1"/>
  <c r="AS16" i="41"/>
  <c r="AL16" i="41"/>
  <c r="AU16" i="41" s="1"/>
  <c r="AS88" i="41"/>
  <c r="AL88" i="41"/>
  <c r="AU88" i="41" s="1"/>
  <c r="AS36" i="41"/>
  <c r="AL36" i="41"/>
  <c r="AU36" i="41" s="1"/>
  <c r="AS96" i="41"/>
  <c r="AL96" i="41"/>
  <c r="AU96" i="41" s="1"/>
  <c r="AS10" i="41"/>
  <c r="AL10" i="41"/>
  <c r="AU10" i="41" s="1"/>
  <c r="AS70" i="41"/>
  <c r="AL70" i="41"/>
  <c r="AU70" i="41" s="1"/>
  <c r="AH95" i="45"/>
  <c r="AQ95" i="45" s="1"/>
  <c r="AG97" i="37"/>
  <c r="AP97" i="37" s="1"/>
  <c r="AE97" i="37"/>
  <c r="W98" i="37"/>
  <c r="AF97" i="37"/>
  <c r="AO97" i="37" s="1"/>
  <c r="AS22" i="41"/>
  <c r="AL22" i="41"/>
  <c r="AU22" i="41" s="1"/>
  <c r="AS18" i="41"/>
  <c r="AL18" i="41"/>
  <c r="AU18" i="41" s="1"/>
  <c r="AS66" i="41"/>
  <c r="AL66" i="41"/>
  <c r="AU66" i="41" s="1"/>
  <c r="AI97" i="73"/>
  <c r="AN97" i="73"/>
  <c r="AJ96" i="81"/>
  <c r="AK96" i="81"/>
  <c r="AT96" i="81" s="1"/>
  <c r="AJ90" i="81"/>
  <c r="AK90" i="81"/>
  <c r="AT90" i="81" s="1"/>
  <c r="AJ84" i="81"/>
  <c r="AK84" i="81"/>
  <c r="AT84" i="81" s="1"/>
  <c r="AJ78" i="81"/>
  <c r="AK78" i="81"/>
  <c r="AT78" i="81" s="1"/>
  <c r="AJ72" i="81"/>
  <c r="AK72" i="81"/>
  <c r="AT72" i="81" s="1"/>
  <c r="AJ66" i="81"/>
  <c r="AK66" i="81"/>
  <c r="AT66" i="81" s="1"/>
  <c r="AJ60" i="81"/>
  <c r="AK60" i="81"/>
  <c r="AT60" i="81" s="1"/>
  <c r="AJ54" i="81"/>
  <c r="AK54" i="81"/>
  <c r="AT54" i="81" s="1"/>
  <c r="AJ48" i="81"/>
  <c r="AK48" i="81"/>
  <c r="AT48" i="81" s="1"/>
  <c r="AJ42" i="81"/>
  <c r="AK42" i="81"/>
  <c r="AT42" i="81" s="1"/>
  <c r="AJ36" i="81"/>
  <c r="AK36" i="81"/>
  <c r="AT36" i="81" s="1"/>
  <c r="AJ30" i="81"/>
  <c r="AK30" i="81"/>
  <c r="AT30" i="81" s="1"/>
  <c r="AJ24" i="81"/>
  <c r="AK24" i="81"/>
  <c r="AT24" i="81" s="1"/>
  <c r="AJ18" i="81"/>
  <c r="AK18" i="81"/>
  <c r="AT18" i="81" s="1"/>
  <c r="AJ12" i="81"/>
  <c r="AK12" i="81"/>
  <c r="AT12" i="81" s="1"/>
  <c r="AF98" i="85"/>
  <c r="AO98" i="85" s="1"/>
  <c r="AO100" i="85" s="1"/>
  <c r="AE98" i="85"/>
  <c r="AG98" i="85"/>
  <c r="AP98" i="85" s="1"/>
  <c r="AP100" i="85" s="1"/>
  <c r="AC98" i="85"/>
  <c r="AS23" i="41"/>
  <c r="AL23" i="41"/>
  <c r="AU23" i="41" s="1"/>
  <c r="AS41" i="41"/>
  <c r="AL41" i="41"/>
  <c r="AU41" i="41" s="1"/>
  <c r="AS59" i="41"/>
  <c r="AL59" i="41"/>
  <c r="AU59" i="41" s="1"/>
  <c r="AS77" i="41"/>
  <c r="AL77" i="41"/>
  <c r="AU77" i="41" s="1"/>
  <c r="AS56" i="41"/>
  <c r="AL56" i="41"/>
  <c r="AU56" i="41" s="1"/>
  <c r="AS64" i="41"/>
  <c r="AL64" i="41"/>
  <c r="AU64" i="41" s="1"/>
  <c r="AS78" i="41"/>
  <c r="AL78" i="41"/>
  <c r="AU78" i="41" s="1"/>
  <c r="AS46" i="41"/>
  <c r="AL46" i="41"/>
  <c r="AU46" i="41" s="1"/>
  <c r="AK75" i="81"/>
  <c r="AT75" i="81" s="1"/>
  <c r="AJ75" i="81"/>
  <c r="AJ51" i="81"/>
  <c r="AK51" i="81"/>
  <c r="AT51" i="81" s="1"/>
  <c r="AJ33" i="81"/>
  <c r="AK33" i="81"/>
  <c r="AT33" i="81" s="1"/>
  <c r="AS32" i="41"/>
  <c r="AL32" i="41"/>
  <c r="AU32" i="41" s="1"/>
  <c r="AS86" i="41"/>
  <c r="AL86" i="41"/>
  <c r="AU86" i="41" s="1"/>
  <c r="AS15" i="41"/>
  <c r="AL15" i="41"/>
  <c r="AU15" i="41" s="1"/>
  <c r="AS51" i="41"/>
  <c r="AL51" i="41"/>
  <c r="AU51" i="41" s="1"/>
  <c r="AS40" i="41"/>
  <c r="AL40" i="41"/>
  <c r="AU40" i="41" s="1"/>
  <c r="AS60" i="41"/>
  <c r="AL60" i="41"/>
  <c r="AU60" i="41" s="1"/>
  <c r="AS34" i="41"/>
  <c r="AL34" i="41"/>
  <c r="AU34" i="41" s="1"/>
  <c r="AJ94" i="81"/>
  <c r="AK94" i="81"/>
  <c r="AT94" i="81" s="1"/>
  <c r="AK89" i="81"/>
  <c r="AT89" i="81" s="1"/>
  <c r="AJ89" i="81"/>
  <c r="AK83" i="81"/>
  <c r="AT83" i="81" s="1"/>
  <c r="AJ83" i="81"/>
  <c r="AK71" i="81"/>
  <c r="AT71" i="81" s="1"/>
  <c r="AJ71" i="81"/>
  <c r="AK65" i="81"/>
  <c r="AT65" i="81" s="1"/>
  <c r="AJ65" i="81"/>
  <c r="AJ59" i="81"/>
  <c r="AK59" i="81"/>
  <c r="AT59" i="81" s="1"/>
  <c r="AK53" i="81"/>
  <c r="AT53" i="81" s="1"/>
  <c r="AJ53" i="81"/>
  <c r="AK47" i="81"/>
  <c r="AT47" i="81" s="1"/>
  <c r="AJ47" i="81"/>
  <c r="AJ41" i="81"/>
  <c r="AK41" i="81"/>
  <c r="AT41" i="81" s="1"/>
  <c r="AK35" i="81"/>
  <c r="AT35" i="81" s="1"/>
  <c r="AJ35" i="81"/>
  <c r="AK29" i="81"/>
  <c r="AT29" i="81" s="1"/>
  <c r="AJ29" i="81"/>
  <c r="AJ23" i="81"/>
  <c r="AK23" i="81"/>
  <c r="AT23" i="81" s="1"/>
  <c r="AK17" i="81"/>
  <c r="AT17" i="81" s="1"/>
  <c r="AJ17" i="81"/>
  <c r="AJ11" i="81"/>
  <c r="AK11" i="81"/>
  <c r="AT11" i="81" s="1"/>
  <c r="AS7" i="41"/>
  <c r="AL7" i="41"/>
  <c r="AU7" i="41" s="1"/>
  <c r="AS25" i="41"/>
  <c r="AL25" i="41"/>
  <c r="AU25" i="41" s="1"/>
  <c r="AS43" i="41"/>
  <c r="AL43" i="41"/>
  <c r="AU43" i="41" s="1"/>
  <c r="AS61" i="41"/>
  <c r="AL61" i="41"/>
  <c r="AU61" i="41" s="1"/>
  <c r="AS79" i="41"/>
  <c r="AL79" i="41"/>
  <c r="AU79" i="41" s="1"/>
  <c r="AS94" i="41"/>
  <c r="AL94" i="41"/>
  <c r="AU94" i="41" s="1"/>
  <c r="AS82" i="41"/>
  <c r="AL82" i="41"/>
  <c r="AU82" i="41" s="1"/>
  <c r="AS30" i="41"/>
  <c r="AL30" i="41"/>
  <c r="AU30" i="41" s="1"/>
  <c r="AS90" i="41"/>
  <c r="AL90" i="41"/>
  <c r="AU90" i="41" s="1"/>
  <c r="AX26" i="85" l="1"/>
  <c r="S26" i="85" s="1"/>
  <c r="AC26" i="85" s="1"/>
  <c r="AB27" i="85" s="1"/>
  <c r="AX20" i="85"/>
  <c r="S20" i="85" s="1"/>
  <c r="AC20" i="85" s="1"/>
  <c r="AB21" i="85" s="1"/>
  <c r="AX9" i="85"/>
  <c r="S9" i="85" s="1"/>
  <c r="AC9" i="85" s="1"/>
  <c r="AB10" i="85" s="1"/>
  <c r="Z97" i="33"/>
  <c r="AX31" i="85"/>
  <c r="S31" i="85" s="1"/>
  <c r="AC31" i="85" s="1"/>
  <c r="AB32" i="85" s="1"/>
  <c r="AX25" i="85"/>
  <c r="S25" i="85" s="1"/>
  <c r="AC25" i="85" s="1"/>
  <c r="AB26" i="85" s="1"/>
  <c r="AX18" i="85"/>
  <c r="S18" i="85" s="1"/>
  <c r="AC18" i="85" s="1"/>
  <c r="AB19" i="85" s="1"/>
  <c r="AX6" i="85"/>
  <c r="S6" i="85" s="1"/>
  <c r="AC6" i="85" s="1"/>
  <c r="AB7" i="85" s="1"/>
  <c r="AX4" i="85"/>
  <c r="S4" i="85" s="1"/>
  <c r="AC4" i="85" s="1"/>
  <c r="AB5" i="85" s="1"/>
  <c r="AK6" i="85"/>
  <c r="AT6" i="85" s="1"/>
  <c r="AJ6" i="85"/>
  <c r="AS83" i="81"/>
  <c r="AL83" i="81"/>
  <c r="AU83" i="81" s="1"/>
  <c r="AS75" i="81"/>
  <c r="AL75" i="81"/>
  <c r="AU75" i="81" s="1"/>
  <c r="AS23" i="81"/>
  <c r="AL23" i="81"/>
  <c r="AU23" i="81" s="1"/>
  <c r="AS41" i="81"/>
  <c r="AL41" i="81"/>
  <c r="AU41" i="81" s="1"/>
  <c r="AS59" i="81"/>
  <c r="AL59" i="81"/>
  <c r="AU59" i="81" s="1"/>
  <c r="AS18" i="81"/>
  <c r="AL18" i="81"/>
  <c r="AU18" i="81" s="1"/>
  <c r="AS36" i="81"/>
  <c r="AL36" i="81"/>
  <c r="AU36" i="81" s="1"/>
  <c r="AS54" i="81"/>
  <c r="AL54" i="81"/>
  <c r="AU54" i="81" s="1"/>
  <c r="AS72" i="81"/>
  <c r="AL72" i="81"/>
  <c r="AU72" i="81" s="1"/>
  <c r="AS90" i="81"/>
  <c r="AL90" i="81"/>
  <c r="AU90" i="81" s="1"/>
  <c r="X98" i="37"/>
  <c r="Z98" i="37" s="1"/>
  <c r="Y98" i="37"/>
  <c r="AJ94" i="85"/>
  <c r="AK94" i="85"/>
  <c r="AT94" i="85" s="1"/>
  <c r="AJ89" i="85"/>
  <c r="AK89" i="85"/>
  <c r="AT89" i="85" s="1"/>
  <c r="AJ83" i="85"/>
  <c r="AK83" i="85"/>
  <c r="AT83" i="85" s="1"/>
  <c r="AJ77" i="85"/>
  <c r="AK77" i="85"/>
  <c r="AT77" i="85" s="1"/>
  <c r="AJ71" i="85"/>
  <c r="AK71" i="85"/>
  <c r="AT71" i="85" s="1"/>
  <c r="AJ65" i="85"/>
  <c r="AK65" i="85"/>
  <c r="AT65" i="85" s="1"/>
  <c r="AJ59" i="85"/>
  <c r="AK59" i="85"/>
  <c r="AT59" i="85" s="1"/>
  <c r="AJ53" i="85"/>
  <c r="AK53" i="85"/>
  <c r="AT53" i="85" s="1"/>
  <c r="AJ47" i="85"/>
  <c r="AK47" i="85"/>
  <c r="AT47" i="85" s="1"/>
  <c r="AJ41" i="85"/>
  <c r="AK41" i="85"/>
  <c r="AT41" i="85" s="1"/>
  <c r="AJ35" i="85"/>
  <c r="AK35" i="85"/>
  <c r="AT35" i="85" s="1"/>
  <c r="AJ29" i="85"/>
  <c r="AK29" i="85"/>
  <c r="AT29" i="85" s="1"/>
  <c r="AJ23" i="85"/>
  <c r="AK23" i="85"/>
  <c r="AT23" i="85" s="1"/>
  <c r="AK17" i="85"/>
  <c r="AT17" i="85" s="1"/>
  <c r="AK11" i="85"/>
  <c r="AT11" i="85" s="1"/>
  <c r="AS13" i="81"/>
  <c r="AL13" i="81"/>
  <c r="AU13" i="81" s="1"/>
  <c r="AS31" i="81"/>
  <c r="AL31" i="81"/>
  <c r="AU31" i="81" s="1"/>
  <c r="AS49" i="81"/>
  <c r="AL49" i="81"/>
  <c r="AU49" i="81" s="1"/>
  <c r="AS67" i="81"/>
  <c r="AL67" i="81"/>
  <c r="AU67" i="81" s="1"/>
  <c r="AS85" i="81"/>
  <c r="AL85" i="81"/>
  <c r="AU85" i="81" s="1"/>
  <c r="AH97" i="33"/>
  <c r="AQ97" i="33" s="1"/>
  <c r="AS26" i="81"/>
  <c r="AL26" i="81"/>
  <c r="AU26" i="81" s="1"/>
  <c r="AS44" i="81"/>
  <c r="AL44" i="81"/>
  <c r="AU44" i="81" s="1"/>
  <c r="AS62" i="81"/>
  <c r="AL62" i="81"/>
  <c r="AU62" i="81" s="1"/>
  <c r="AS80" i="81"/>
  <c r="AL80" i="81"/>
  <c r="AU80" i="81" s="1"/>
  <c r="AS27" i="81"/>
  <c r="AL27" i="81"/>
  <c r="AU27" i="81" s="1"/>
  <c r="AS87" i="81"/>
  <c r="AL87" i="81"/>
  <c r="AU87" i="81" s="1"/>
  <c r="AS16" i="81"/>
  <c r="AL16" i="81"/>
  <c r="AU16" i="81" s="1"/>
  <c r="AS34" i="81"/>
  <c r="AL34" i="81"/>
  <c r="AU34" i="81" s="1"/>
  <c r="AS52" i="81"/>
  <c r="AL52" i="81"/>
  <c r="AU52" i="81" s="1"/>
  <c r="AS70" i="81"/>
  <c r="AL70" i="81"/>
  <c r="AU70" i="81" s="1"/>
  <c r="AS88" i="81"/>
  <c r="AL88" i="81"/>
  <c r="AU88" i="81" s="1"/>
  <c r="AI96" i="25"/>
  <c r="AN96" i="25"/>
  <c r="AJ6" i="81"/>
  <c r="AS65" i="81"/>
  <c r="AL65" i="81"/>
  <c r="AU65" i="81" s="1"/>
  <c r="AI98" i="85"/>
  <c r="AN98" i="85"/>
  <c r="AN100" i="85" s="1"/>
  <c r="AJ95" i="85"/>
  <c r="AK95" i="85"/>
  <c r="AT95" i="85" s="1"/>
  <c r="AJ76" i="85"/>
  <c r="AK76" i="85"/>
  <c r="AT76" i="85" s="1"/>
  <c r="AJ58" i="85"/>
  <c r="AK58" i="85"/>
  <c r="AT58" i="85" s="1"/>
  <c r="AJ34" i="85"/>
  <c r="AK34" i="85"/>
  <c r="AT34" i="85" s="1"/>
  <c r="AJ28" i="85"/>
  <c r="AK28" i="85"/>
  <c r="AT28" i="85" s="1"/>
  <c r="AJ10" i="85"/>
  <c r="AK10" i="85"/>
  <c r="AT10" i="85" s="1"/>
  <c r="AF97" i="33"/>
  <c r="AO97" i="33" s="1"/>
  <c r="W98" i="33"/>
  <c r="AG97" i="33"/>
  <c r="AP97" i="33" s="1"/>
  <c r="AE97" i="33"/>
  <c r="AS8" i="81"/>
  <c r="AL8" i="81"/>
  <c r="AU8" i="81" s="1"/>
  <c r="AL98" i="41"/>
  <c r="AU98" i="41" s="1"/>
  <c r="AR98" i="41"/>
  <c r="AR100" i="41" s="1"/>
  <c r="AS81" i="81"/>
  <c r="AL81" i="81"/>
  <c r="AU81" i="81" s="1"/>
  <c r="Y96" i="45"/>
  <c r="X96" i="45"/>
  <c r="AS11" i="81"/>
  <c r="AL11" i="81"/>
  <c r="AU11" i="81" s="1"/>
  <c r="AS33" i="81"/>
  <c r="AL33" i="81"/>
  <c r="AU33" i="81" s="1"/>
  <c r="AS24" i="81"/>
  <c r="AL24" i="81"/>
  <c r="AU24" i="81" s="1"/>
  <c r="AS42" i="81"/>
  <c r="AL42" i="81"/>
  <c r="AU42" i="81" s="1"/>
  <c r="AS60" i="81"/>
  <c r="AL60" i="81"/>
  <c r="AU60" i="81" s="1"/>
  <c r="AS78" i="81"/>
  <c r="AL78" i="81"/>
  <c r="AU78" i="81" s="1"/>
  <c r="AS96" i="81"/>
  <c r="AL96" i="81"/>
  <c r="AU96" i="81" s="1"/>
  <c r="AS9" i="81"/>
  <c r="AL9" i="81"/>
  <c r="AU9" i="81" s="1"/>
  <c r="AL98" i="81"/>
  <c r="AU98" i="81" s="1"/>
  <c r="AR98" i="81"/>
  <c r="AR100" i="81" s="1"/>
  <c r="AK93" i="85"/>
  <c r="AT93" i="85" s="1"/>
  <c r="AJ93" i="85"/>
  <c r="AK87" i="85"/>
  <c r="AT87" i="85" s="1"/>
  <c r="AJ87" i="85"/>
  <c r="AK81" i="85"/>
  <c r="AT81" i="85" s="1"/>
  <c r="AJ81" i="85"/>
  <c r="AK75" i="85"/>
  <c r="AT75" i="85" s="1"/>
  <c r="AJ75" i="85"/>
  <c r="AK69" i="85"/>
  <c r="AT69" i="85" s="1"/>
  <c r="AJ69" i="85"/>
  <c r="AK63" i="85"/>
  <c r="AT63" i="85" s="1"/>
  <c r="AJ63" i="85"/>
  <c r="AK57" i="85"/>
  <c r="AT57" i="85" s="1"/>
  <c r="AJ57" i="85"/>
  <c r="AK51" i="85"/>
  <c r="AT51" i="85" s="1"/>
  <c r="AJ51" i="85"/>
  <c r="AK45" i="85"/>
  <c r="AT45" i="85" s="1"/>
  <c r="AJ45" i="85"/>
  <c r="AK39" i="85"/>
  <c r="AT39" i="85" s="1"/>
  <c r="AJ39" i="85"/>
  <c r="AK33" i="85"/>
  <c r="AT33" i="85" s="1"/>
  <c r="AJ33" i="85"/>
  <c r="AK27" i="85"/>
  <c r="AT27" i="85" s="1"/>
  <c r="AJ27" i="85"/>
  <c r="AK21" i="85"/>
  <c r="AT21" i="85" s="1"/>
  <c r="AJ21" i="85"/>
  <c r="AX14" i="85"/>
  <c r="S14" i="85" s="1"/>
  <c r="AC14" i="85" s="1"/>
  <c r="AB15" i="85" s="1"/>
  <c r="AX8" i="85"/>
  <c r="S8" i="85" s="1"/>
  <c r="AC8" i="85" s="1"/>
  <c r="AB9" i="85" s="1"/>
  <c r="AX3" i="85"/>
  <c r="S3" i="85" s="1"/>
  <c r="AC3" i="85" s="1"/>
  <c r="AS19" i="81"/>
  <c r="AL19" i="81"/>
  <c r="AU19" i="81" s="1"/>
  <c r="AS37" i="81"/>
  <c r="AL37" i="81"/>
  <c r="AU37" i="81" s="1"/>
  <c r="AS55" i="81"/>
  <c r="AL55" i="81"/>
  <c r="AU55" i="81" s="1"/>
  <c r="AS73" i="81"/>
  <c r="AL73" i="81"/>
  <c r="AU73" i="81" s="1"/>
  <c r="AS91" i="81"/>
  <c r="AL91" i="81"/>
  <c r="AU91" i="81" s="1"/>
  <c r="AS32" i="81"/>
  <c r="AL32" i="81"/>
  <c r="AU32" i="81" s="1"/>
  <c r="AS50" i="81"/>
  <c r="AL50" i="81"/>
  <c r="AU50" i="81" s="1"/>
  <c r="AS68" i="81"/>
  <c r="AL68" i="81"/>
  <c r="AU68" i="81" s="1"/>
  <c r="AS86" i="81"/>
  <c r="AL86" i="81"/>
  <c r="AU86" i="81" s="1"/>
  <c r="AN91" i="89"/>
  <c r="AI91" i="89"/>
  <c r="AS5" i="81"/>
  <c r="AL5" i="81"/>
  <c r="AU5" i="81" s="1"/>
  <c r="AS4" i="41"/>
  <c r="AS100" i="41" s="1"/>
  <c r="AL4" i="41"/>
  <c r="AU4" i="41" s="1"/>
  <c r="AB4" i="81"/>
  <c r="AJ3" i="81"/>
  <c r="AS22" i="81"/>
  <c r="AL22" i="81"/>
  <c r="AU22" i="81" s="1"/>
  <c r="AS40" i="81"/>
  <c r="AL40" i="81"/>
  <c r="AU40" i="81" s="1"/>
  <c r="AS58" i="81"/>
  <c r="AL58" i="81"/>
  <c r="AU58" i="81" s="1"/>
  <c r="AS76" i="81"/>
  <c r="AL76" i="81"/>
  <c r="AU76" i="81" s="1"/>
  <c r="AS95" i="81"/>
  <c r="AL95" i="81"/>
  <c r="AU95" i="81" s="1"/>
  <c r="AH95" i="29"/>
  <c r="AQ95" i="29" s="1"/>
  <c r="AS47" i="81"/>
  <c r="AL47" i="81"/>
  <c r="AU47" i="81" s="1"/>
  <c r="AS89" i="81"/>
  <c r="AL89" i="81"/>
  <c r="AU89" i="81" s="1"/>
  <c r="AI97" i="37"/>
  <c r="AN97" i="37"/>
  <c r="AN97" i="93"/>
  <c r="AI97" i="93"/>
  <c r="AJ88" i="85"/>
  <c r="AK88" i="85"/>
  <c r="AT88" i="85" s="1"/>
  <c r="AJ70" i="85"/>
  <c r="AK70" i="85"/>
  <c r="AT70" i="85" s="1"/>
  <c r="AJ52" i="85"/>
  <c r="AK52" i="85"/>
  <c r="AT52" i="85" s="1"/>
  <c r="AJ40" i="85"/>
  <c r="AK40" i="85"/>
  <c r="AT40" i="85" s="1"/>
  <c r="AJ22" i="85"/>
  <c r="AK22" i="85"/>
  <c r="AT22" i="85" s="1"/>
  <c r="AJ5" i="85"/>
  <c r="AK5" i="85"/>
  <c r="AT5" i="85" s="1"/>
  <c r="AS39" i="81"/>
  <c r="AL39" i="81"/>
  <c r="AU39" i="81" s="1"/>
  <c r="AR94" i="29"/>
  <c r="AS21" i="81"/>
  <c r="AL21" i="81"/>
  <c r="AU21" i="81" s="1"/>
  <c r="AS17" i="81"/>
  <c r="AL17" i="81"/>
  <c r="AU17" i="81" s="1"/>
  <c r="AS35" i="81"/>
  <c r="AL35" i="81"/>
  <c r="AU35" i="81" s="1"/>
  <c r="AS53" i="81"/>
  <c r="AL53" i="81"/>
  <c r="AU53" i="81" s="1"/>
  <c r="AS71" i="81"/>
  <c r="AL71" i="81"/>
  <c r="AU71" i="81" s="1"/>
  <c r="AJ98" i="85"/>
  <c r="AS98" i="85" s="1"/>
  <c r="AK98" i="85"/>
  <c r="AT98" i="85" s="1"/>
  <c r="AJ92" i="85"/>
  <c r="AK92" i="85"/>
  <c r="AT92" i="85" s="1"/>
  <c r="AJ86" i="85"/>
  <c r="AK86" i="85"/>
  <c r="AT86" i="85" s="1"/>
  <c r="AJ80" i="85"/>
  <c r="AK80" i="85"/>
  <c r="AT80" i="85" s="1"/>
  <c r="AJ74" i="85"/>
  <c r="AK74" i="85"/>
  <c r="AT74" i="85" s="1"/>
  <c r="AJ68" i="85"/>
  <c r="AK68" i="85"/>
  <c r="AT68" i="85" s="1"/>
  <c r="AJ62" i="85"/>
  <c r="AK62" i="85"/>
  <c r="AT62" i="85" s="1"/>
  <c r="AJ56" i="85"/>
  <c r="AK56" i="85"/>
  <c r="AT56" i="85" s="1"/>
  <c r="AJ50" i="85"/>
  <c r="AK50" i="85"/>
  <c r="AT50" i="85" s="1"/>
  <c r="AJ44" i="85"/>
  <c r="AK44" i="85"/>
  <c r="AT44" i="85" s="1"/>
  <c r="AJ38" i="85"/>
  <c r="AK38" i="85"/>
  <c r="AT38" i="85" s="1"/>
  <c r="AJ32" i="85"/>
  <c r="AK32" i="85"/>
  <c r="AT32" i="85" s="1"/>
  <c r="AJ26" i="85"/>
  <c r="AK26" i="85"/>
  <c r="AT26" i="85" s="1"/>
  <c r="AX19" i="85"/>
  <c r="S19" i="85" s="1"/>
  <c r="AC19" i="85" s="1"/>
  <c r="AB20" i="85" s="1"/>
  <c r="AX13" i="85"/>
  <c r="S13" i="85" s="1"/>
  <c r="AC13" i="85" s="1"/>
  <c r="AB14" i="85" s="1"/>
  <c r="AX7" i="85"/>
  <c r="S7" i="85" s="1"/>
  <c r="AC7" i="85" s="1"/>
  <c r="AB8" i="85" s="1"/>
  <c r="AS14" i="81"/>
  <c r="AL14" i="81"/>
  <c r="AU14" i="81" s="1"/>
  <c r="AS57" i="81"/>
  <c r="AL57" i="81"/>
  <c r="AU57" i="81" s="1"/>
  <c r="AH98" i="73"/>
  <c r="AQ98" i="73" s="1"/>
  <c r="AQ100" i="73" s="1"/>
  <c r="AZ3" i="73"/>
  <c r="AX3" i="73" s="1"/>
  <c r="S3" i="73" s="1"/>
  <c r="AC3" i="73" s="1"/>
  <c r="AX13" i="73"/>
  <c r="S13" i="73" s="1"/>
  <c r="AC13" i="73" s="1"/>
  <c r="AB14" i="73" s="1"/>
  <c r="AX16" i="73"/>
  <c r="S16" i="73" s="1"/>
  <c r="AC16" i="73" s="1"/>
  <c r="AB17" i="73" s="1"/>
  <c r="AX17" i="73"/>
  <c r="S17" i="73" s="1"/>
  <c r="AC17" i="73" s="1"/>
  <c r="AB18" i="73" s="1"/>
  <c r="AX19" i="73"/>
  <c r="S19" i="73" s="1"/>
  <c r="AC19" i="73" s="1"/>
  <c r="AB20" i="73" s="1"/>
  <c r="AX20" i="73"/>
  <c r="S20" i="73" s="1"/>
  <c r="AC20" i="73" s="1"/>
  <c r="AB21" i="73" s="1"/>
  <c r="AX21" i="73"/>
  <c r="S21" i="73" s="1"/>
  <c r="AC21" i="73" s="1"/>
  <c r="AB22" i="73" s="1"/>
  <c r="AX22" i="73"/>
  <c r="S22" i="73" s="1"/>
  <c r="AC22" i="73" s="1"/>
  <c r="AB23" i="73" s="1"/>
  <c r="AX23" i="73"/>
  <c r="S23" i="73" s="1"/>
  <c r="AC23" i="73" s="1"/>
  <c r="AB24" i="73" s="1"/>
  <c r="AX24" i="73"/>
  <c r="S24" i="73" s="1"/>
  <c r="AC24" i="73" s="1"/>
  <c r="AB25" i="73" s="1"/>
  <c r="AX25" i="73"/>
  <c r="S25" i="73" s="1"/>
  <c r="AC25" i="73" s="1"/>
  <c r="AB26" i="73" s="1"/>
  <c r="AX26" i="73"/>
  <c r="S26" i="73" s="1"/>
  <c r="AC26" i="73" s="1"/>
  <c r="AB27" i="73" s="1"/>
  <c r="AX27" i="73"/>
  <c r="S27" i="73" s="1"/>
  <c r="AC27" i="73" s="1"/>
  <c r="AB28" i="73" s="1"/>
  <c r="AX28" i="73"/>
  <c r="S28" i="73" s="1"/>
  <c r="AC28" i="73" s="1"/>
  <c r="AB29" i="73" s="1"/>
  <c r="AX29" i="73"/>
  <c r="S29" i="73" s="1"/>
  <c r="AC29" i="73" s="1"/>
  <c r="AB30" i="73" s="1"/>
  <c r="AX30" i="73"/>
  <c r="S30" i="73" s="1"/>
  <c r="AC30" i="73" s="1"/>
  <c r="AB31" i="73" s="1"/>
  <c r="AX31" i="73"/>
  <c r="S31" i="73" s="1"/>
  <c r="AC31" i="73" s="1"/>
  <c r="AB32" i="73" s="1"/>
  <c r="AX32" i="73"/>
  <c r="S32" i="73" s="1"/>
  <c r="AC32" i="73" s="1"/>
  <c r="AB33" i="73" s="1"/>
  <c r="AX33" i="73"/>
  <c r="S33" i="73" s="1"/>
  <c r="AC33" i="73" s="1"/>
  <c r="AB34" i="73" s="1"/>
  <c r="AX34" i="73"/>
  <c r="S34" i="73" s="1"/>
  <c r="AC34" i="73" s="1"/>
  <c r="AB35" i="73" s="1"/>
  <c r="AX35" i="73"/>
  <c r="S35" i="73" s="1"/>
  <c r="AC35" i="73" s="1"/>
  <c r="AB36" i="73" s="1"/>
  <c r="AX36" i="73"/>
  <c r="S36" i="73" s="1"/>
  <c r="AC36" i="73" s="1"/>
  <c r="AB37" i="73" s="1"/>
  <c r="AX37" i="73"/>
  <c r="S37" i="73" s="1"/>
  <c r="AC37" i="73" s="1"/>
  <c r="AB38" i="73" s="1"/>
  <c r="AX38" i="73"/>
  <c r="S38" i="73" s="1"/>
  <c r="AC38" i="73" s="1"/>
  <c r="AB39" i="73" s="1"/>
  <c r="AX39" i="73"/>
  <c r="S39" i="73" s="1"/>
  <c r="AC39" i="73" s="1"/>
  <c r="AB40" i="73" s="1"/>
  <c r="AX40" i="73"/>
  <c r="S40" i="73" s="1"/>
  <c r="AC40" i="73" s="1"/>
  <c r="AB41" i="73" s="1"/>
  <c r="AX41" i="73"/>
  <c r="S41" i="73" s="1"/>
  <c r="AC41" i="73" s="1"/>
  <c r="AB42" i="73" s="1"/>
  <c r="AX42" i="73"/>
  <c r="S42" i="73" s="1"/>
  <c r="AC42" i="73" s="1"/>
  <c r="AB43" i="73" s="1"/>
  <c r="AX43" i="73"/>
  <c r="S43" i="73" s="1"/>
  <c r="AC43" i="73" s="1"/>
  <c r="AB44" i="73" s="1"/>
  <c r="AX44" i="73"/>
  <c r="S44" i="73" s="1"/>
  <c r="AC44" i="73" s="1"/>
  <c r="AB45" i="73" s="1"/>
  <c r="AX45" i="73"/>
  <c r="S45" i="73" s="1"/>
  <c r="AC45" i="73" s="1"/>
  <c r="AB46" i="73" s="1"/>
  <c r="AX46" i="73"/>
  <c r="S46" i="73" s="1"/>
  <c r="AC46" i="73" s="1"/>
  <c r="AB47" i="73" s="1"/>
  <c r="AX47" i="73"/>
  <c r="S47" i="73" s="1"/>
  <c r="AC47" i="73" s="1"/>
  <c r="AB48" i="73" s="1"/>
  <c r="AX48" i="73"/>
  <c r="S48" i="73" s="1"/>
  <c r="AC48" i="73" s="1"/>
  <c r="AB49" i="73" s="1"/>
  <c r="AX49" i="73"/>
  <c r="S49" i="73" s="1"/>
  <c r="AC49" i="73" s="1"/>
  <c r="AB50" i="73" s="1"/>
  <c r="AX50" i="73"/>
  <c r="S50" i="73" s="1"/>
  <c r="AC50" i="73" s="1"/>
  <c r="AB51" i="73" s="1"/>
  <c r="AX51" i="73"/>
  <c r="S51" i="73" s="1"/>
  <c r="AC51" i="73" s="1"/>
  <c r="AB52" i="73" s="1"/>
  <c r="AX52" i="73"/>
  <c r="S52" i="73" s="1"/>
  <c r="AC52" i="73" s="1"/>
  <c r="AB53" i="73" s="1"/>
  <c r="AX53" i="73"/>
  <c r="S53" i="73" s="1"/>
  <c r="AC53" i="73" s="1"/>
  <c r="AB54" i="73" s="1"/>
  <c r="AX54" i="73"/>
  <c r="S54" i="73" s="1"/>
  <c r="AC54" i="73" s="1"/>
  <c r="AB55" i="73" s="1"/>
  <c r="AX55" i="73"/>
  <c r="S55" i="73" s="1"/>
  <c r="AC55" i="73" s="1"/>
  <c r="AB56" i="73" s="1"/>
  <c r="AX56" i="73"/>
  <c r="S56" i="73" s="1"/>
  <c r="AC56" i="73" s="1"/>
  <c r="AB57" i="73" s="1"/>
  <c r="AX57" i="73"/>
  <c r="S57" i="73" s="1"/>
  <c r="AC57" i="73" s="1"/>
  <c r="AB58" i="73" s="1"/>
  <c r="AX58" i="73"/>
  <c r="S58" i="73" s="1"/>
  <c r="AC58" i="73" s="1"/>
  <c r="AB59" i="73" s="1"/>
  <c r="AX59" i="73"/>
  <c r="S59" i="73" s="1"/>
  <c r="AC59" i="73" s="1"/>
  <c r="AB60" i="73" s="1"/>
  <c r="AX60" i="73"/>
  <c r="S60" i="73" s="1"/>
  <c r="AC60" i="73" s="1"/>
  <c r="AB61" i="73" s="1"/>
  <c r="AX61" i="73"/>
  <c r="S61" i="73" s="1"/>
  <c r="AC61" i="73" s="1"/>
  <c r="AB62" i="73" s="1"/>
  <c r="AX62" i="73"/>
  <c r="S62" i="73" s="1"/>
  <c r="AC62" i="73" s="1"/>
  <c r="AB63" i="73" s="1"/>
  <c r="AX63" i="73"/>
  <c r="S63" i="73" s="1"/>
  <c r="AC63" i="73" s="1"/>
  <c r="AB64" i="73" s="1"/>
  <c r="AX64" i="73"/>
  <c r="S64" i="73" s="1"/>
  <c r="AC64" i="73" s="1"/>
  <c r="AB65" i="73" s="1"/>
  <c r="AX65" i="73"/>
  <c r="S65" i="73" s="1"/>
  <c r="AC65" i="73" s="1"/>
  <c r="AB66" i="73" s="1"/>
  <c r="AX66" i="73"/>
  <c r="S66" i="73" s="1"/>
  <c r="AC66" i="73" s="1"/>
  <c r="AB67" i="73" s="1"/>
  <c r="AX67" i="73"/>
  <c r="S67" i="73" s="1"/>
  <c r="AC67" i="73" s="1"/>
  <c r="AB68" i="73" s="1"/>
  <c r="AX68" i="73"/>
  <c r="S68" i="73" s="1"/>
  <c r="AC68" i="73" s="1"/>
  <c r="AB69" i="73" s="1"/>
  <c r="AX69" i="73"/>
  <c r="S69" i="73" s="1"/>
  <c r="AC69" i="73" s="1"/>
  <c r="AB70" i="73" s="1"/>
  <c r="AX70" i="73"/>
  <c r="S70" i="73" s="1"/>
  <c r="AC70" i="73" s="1"/>
  <c r="AB71" i="73" s="1"/>
  <c r="AX71" i="73"/>
  <c r="S71" i="73" s="1"/>
  <c r="AC71" i="73" s="1"/>
  <c r="AB72" i="73" s="1"/>
  <c r="AX72" i="73"/>
  <c r="S72" i="73" s="1"/>
  <c r="AC72" i="73" s="1"/>
  <c r="AB73" i="73" s="1"/>
  <c r="AX73" i="73"/>
  <c r="S73" i="73" s="1"/>
  <c r="AC73" i="73" s="1"/>
  <c r="AB74" i="73" s="1"/>
  <c r="AX74" i="73"/>
  <c r="S74" i="73" s="1"/>
  <c r="AC74" i="73" s="1"/>
  <c r="AB75" i="73" s="1"/>
  <c r="AX75" i="73"/>
  <c r="S75" i="73" s="1"/>
  <c r="AC75" i="73" s="1"/>
  <c r="AB76" i="73" s="1"/>
  <c r="AX76" i="73"/>
  <c r="S76" i="73" s="1"/>
  <c r="AC76" i="73" s="1"/>
  <c r="AB77" i="73" s="1"/>
  <c r="AX77" i="73"/>
  <c r="S77" i="73" s="1"/>
  <c r="AC77" i="73" s="1"/>
  <c r="AB78" i="73" s="1"/>
  <c r="AX78" i="73"/>
  <c r="S78" i="73" s="1"/>
  <c r="AC78" i="73" s="1"/>
  <c r="AB79" i="73" s="1"/>
  <c r="AX79" i="73"/>
  <c r="S79" i="73" s="1"/>
  <c r="AC79" i="73" s="1"/>
  <c r="AB80" i="73" s="1"/>
  <c r="AX80" i="73"/>
  <c r="S80" i="73" s="1"/>
  <c r="AC80" i="73" s="1"/>
  <c r="AB81" i="73" s="1"/>
  <c r="AX81" i="73"/>
  <c r="S81" i="73" s="1"/>
  <c r="AC81" i="73" s="1"/>
  <c r="AB82" i="73" s="1"/>
  <c r="AX82" i="73"/>
  <c r="S82" i="73" s="1"/>
  <c r="AC82" i="73" s="1"/>
  <c r="AB83" i="73" s="1"/>
  <c r="AX83" i="73"/>
  <c r="S83" i="73" s="1"/>
  <c r="AC83" i="73" s="1"/>
  <c r="AB84" i="73" s="1"/>
  <c r="AX84" i="73"/>
  <c r="S84" i="73" s="1"/>
  <c r="AC84" i="73" s="1"/>
  <c r="AB85" i="73" s="1"/>
  <c r="AX85" i="73"/>
  <c r="S85" i="73" s="1"/>
  <c r="AC85" i="73" s="1"/>
  <c r="AB86" i="73" s="1"/>
  <c r="AX86" i="73"/>
  <c r="S86" i="73" s="1"/>
  <c r="AC86" i="73" s="1"/>
  <c r="AB87" i="73" s="1"/>
  <c r="AX87" i="73"/>
  <c r="S87" i="73" s="1"/>
  <c r="AC87" i="73" s="1"/>
  <c r="AB88" i="73" s="1"/>
  <c r="AX88" i="73"/>
  <c r="S88" i="73" s="1"/>
  <c r="AC88" i="73" s="1"/>
  <c r="AB89" i="73" s="1"/>
  <c r="AX89" i="73"/>
  <c r="S89" i="73" s="1"/>
  <c r="AC89" i="73" s="1"/>
  <c r="AB90" i="73" s="1"/>
  <c r="AX90" i="73"/>
  <c r="S90" i="73" s="1"/>
  <c r="AC90" i="73" s="1"/>
  <c r="AB91" i="73" s="1"/>
  <c r="AX91" i="73"/>
  <c r="S91" i="73" s="1"/>
  <c r="AC91" i="73" s="1"/>
  <c r="AB92" i="73" s="1"/>
  <c r="AX92" i="73"/>
  <c r="S92" i="73" s="1"/>
  <c r="AC92" i="73" s="1"/>
  <c r="AB93" i="73" s="1"/>
  <c r="AX96" i="73"/>
  <c r="S96" i="73" s="1"/>
  <c r="AC96" i="73" s="1"/>
  <c r="AB97" i="73" s="1"/>
  <c r="AX94" i="73"/>
  <c r="S94" i="73" s="1"/>
  <c r="AC94" i="73" s="1"/>
  <c r="AB95" i="73" s="1"/>
  <c r="AX95" i="73"/>
  <c r="S95" i="73" s="1"/>
  <c r="AC95" i="73" s="1"/>
  <c r="AB96" i="73" s="1"/>
  <c r="AX93" i="73"/>
  <c r="S93" i="73" s="1"/>
  <c r="AC93" i="73" s="1"/>
  <c r="AB94" i="73" s="1"/>
  <c r="AX97" i="73"/>
  <c r="S97" i="73" s="1"/>
  <c r="AC97" i="73" s="1"/>
  <c r="AB98" i="73" s="1"/>
  <c r="AT100" i="41"/>
  <c r="AS10" i="81"/>
  <c r="AL10" i="81"/>
  <c r="AU10" i="81" s="1"/>
  <c r="Z95" i="29"/>
  <c r="AS77" i="81"/>
  <c r="AL77" i="81"/>
  <c r="AU77" i="81" s="1"/>
  <c r="AS45" i="81"/>
  <c r="AL45" i="81"/>
  <c r="AU45" i="81" s="1"/>
  <c r="AS29" i="81"/>
  <c r="AL29" i="81"/>
  <c r="AU29" i="81" s="1"/>
  <c r="AJ82" i="85"/>
  <c r="AK82" i="85"/>
  <c r="AT82" i="85" s="1"/>
  <c r="AJ64" i="85"/>
  <c r="AK64" i="85"/>
  <c r="AT64" i="85" s="1"/>
  <c r="AJ46" i="85"/>
  <c r="AK46" i="85"/>
  <c r="AT46" i="85" s="1"/>
  <c r="AJ16" i="85"/>
  <c r="AK16" i="85"/>
  <c r="AT16" i="85" s="1"/>
  <c r="AS94" i="81"/>
  <c r="AL94" i="81"/>
  <c r="AU94" i="81" s="1"/>
  <c r="AS51" i="81"/>
  <c r="AL51" i="81"/>
  <c r="AU51" i="81" s="1"/>
  <c r="AS12" i="81"/>
  <c r="AL12" i="81"/>
  <c r="AU12" i="81" s="1"/>
  <c r="AS30" i="81"/>
  <c r="AL30" i="81"/>
  <c r="AU30" i="81" s="1"/>
  <c r="AS48" i="81"/>
  <c r="AL48" i="81"/>
  <c r="AU48" i="81" s="1"/>
  <c r="AS66" i="81"/>
  <c r="AL66" i="81"/>
  <c r="AU66" i="81" s="1"/>
  <c r="AS84" i="81"/>
  <c r="AL84" i="81"/>
  <c r="AU84" i="81" s="1"/>
  <c r="AR97" i="73"/>
  <c r="AS69" i="81"/>
  <c r="AL69" i="81"/>
  <c r="AU69" i="81" s="1"/>
  <c r="AK96" i="85"/>
  <c r="AT96" i="85" s="1"/>
  <c r="AJ96" i="85"/>
  <c r="AJ91" i="85"/>
  <c r="AK91" i="85"/>
  <c r="AT91" i="85" s="1"/>
  <c r="AJ85" i="85"/>
  <c r="AK85" i="85"/>
  <c r="AT85" i="85" s="1"/>
  <c r="AJ79" i="85"/>
  <c r="AK79" i="85"/>
  <c r="AT79" i="85" s="1"/>
  <c r="AJ73" i="85"/>
  <c r="AK73" i="85"/>
  <c r="AT73" i="85" s="1"/>
  <c r="AJ67" i="85"/>
  <c r="AK67" i="85"/>
  <c r="AT67" i="85" s="1"/>
  <c r="AJ61" i="85"/>
  <c r="AK61" i="85"/>
  <c r="AT61" i="85" s="1"/>
  <c r="AJ55" i="85"/>
  <c r="AK55" i="85"/>
  <c r="AT55" i="85" s="1"/>
  <c r="AJ49" i="85"/>
  <c r="AK49" i="85"/>
  <c r="AT49" i="85" s="1"/>
  <c r="AJ43" i="85"/>
  <c r="AK43" i="85"/>
  <c r="AT43" i="85" s="1"/>
  <c r="AJ37" i="85"/>
  <c r="AK37" i="85"/>
  <c r="AT37" i="85" s="1"/>
  <c r="AJ31" i="85"/>
  <c r="AK31" i="85"/>
  <c r="AT31" i="85" s="1"/>
  <c r="AJ25" i="85"/>
  <c r="AK25" i="85"/>
  <c r="AT25" i="85" s="1"/>
  <c r="AK19" i="85"/>
  <c r="AT19" i="85" s="1"/>
  <c r="AJ13" i="85"/>
  <c r="AK13" i="85"/>
  <c r="AT13" i="85" s="1"/>
  <c r="AJ7" i="85"/>
  <c r="AK7" i="85"/>
  <c r="AT7" i="85" s="1"/>
  <c r="AJ7" i="81"/>
  <c r="AK7" i="81"/>
  <c r="AT7" i="81" s="1"/>
  <c r="AS25" i="81"/>
  <c r="AL25" i="81"/>
  <c r="AU25" i="81" s="1"/>
  <c r="AS43" i="81"/>
  <c r="AL43" i="81"/>
  <c r="AU43" i="81" s="1"/>
  <c r="AS61" i="81"/>
  <c r="AL61" i="81"/>
  <c r="AU61" i="81" s="1"/>
  <c r="AS79" i="81"/>
  <c r="AL79" i="81"/>
  <c r="AU79" i="81" s="1"/>
  <c r="AS97" i="81"/>
  <c r="AL97" i="81"/>
  <c r="AU97" i="81" s="1"/>
  <c r="Y92" i="89"/>
  <c r="X92" i="89"/>
  <c r="AS15" i="81"/>
  <c r="AL15" i="81"/>
  <c r="AU15" i="81" s="1"/>
  <c r="AF98" i="73"/>
  <c r="AO98" i="73" s="1"/>
  <c r="AO100" i="73" s="1"/>
  <c r="AE98" i="73"/>
  <c r="AG98" i="73"/>
  <c r="AP98" i="73" s="1"/>
  <c r="AP100" i="73" s="1"/>
  <c r="AC98" i="73"/>
  <c r="AS28" i="81"/>
  <c r="AL28" i="81"/>
  <c r="AU28" i="81" s="1"/>
  <c r="AS46" i="81"/>
  <c r="AL46" i="81"/>
  <c r="AU46" i="81" s="1"/>
  <c r="AS64" i="81"/>
  <c r="AL64" i="81"/>
  <c r="AU64" i="81" s="1"/>
  <c r="AS82" i="81"/>
  <c r="AL82" i="81"/>
  <c r="AU82" i="81" s="1"/>
  <c r="Y97" i="25"/>
  <c r="X97" i="25"/>
  <c r="AN95" i="45"/>
  <c r="AI95" i="45"/>
  <c r="AS93" i="81"/>
  <c r="AL93" i="81"/>
  <c r="AU93" i="81" s="1"/>
  <c r="X98" i="93"/>
  <c r="Y98" i="93"/>
  <c r="AJ97" i="85"/>
  <c r="AK97" i="85"/>
  <c r="AT97" i="85" s="1"/>
  <c r="AK90" i="85"/>
  <c r="AT90" i="85" s="1"/>
  <c r="AJ90" i="85"/>
  <c r="AK84" i="85"/>
  <c r="AT84" i="85" s="1"/>
  <c r="AJ84" i="85"/>
  <c r="AK78" i="85"/>
  <c r="AT78" i="85" s="1"/>
  <c r="AJ78" i="85"/>
  <c r="AK72" i="85"/>
  <c r="AT72" i="85" s="1"/>
  <c r="AJ72" i="85"/>
  <c r="AK66" i="85"/>
  <c r="AT66" i="85" s="1"/>
  <c r="AJ66" i="85"/>
  <c r="AK60" i="85"/>
  <c r="AT60" i="85" s="1"/>
  <c r="AJ60" i="85"/>
  <c r="AK54" i="85"/>
  <c r="AT54" i="85" s="1"/>
  <c r="AJ54" i="85"/>
  <c r="AK48" i="85"/>
  <c r="AT48" i="85" s="1"/>
  <c r="AJ48" i="85"/>
  <c r="AK42" i="85"/>
  <c r="AT42" i="85" s="1"/>
  <c r="AJ42" i="85"/>
  <c r="AK36" i="85"/>
  <c r="AT36" i="85" s="1"/>
  <c r="AJ36" i="85"/>
  <c r="AK30" i="85"/>
  <c r="AT30" i="85" s="1"/>
  <c r="AJ30" i="85"/>
  <c r="AK24" i="85"/>
  <c r="AT24" i="85" s="1"/>
  <c r="AJ24" i="85"/>
  <c r="AX17" i="85"/>
  <c r="S17" i="85" s="1"/>
  <c r="AC17" i="85" s="1"/>
  <c r="AB18" i="85" s="1"/>
  <c r="AX11" i="85"/>
  <c r="S11" i="85" s="1"/>
  <c r="AC11" i="85" s="1"/>
  <c r="AB12" i="85" s="1"/>
  <c r="AS20" i="81"/>
  <c r="AL20" i="81"/>
  <c r="AU20" i="81" s="1"/>
  <c r="AS38" i="81"/>
  <c r="AL38" i="81"/>
  <c r="AU38" i="81" s="1"/>
  <c r="AS56" i="81"/>
  <c r="AL56" i="81"/>
  <c r="AU56" i="81" s="1"/>
  <c r="AS74" i="81"/>
  <c r="AL74" i="81"/>
  <c r="AU74" i="81" s="1"/>
  <c r="AS92" i="81"/>
  <c r="AL92" i="81"/>
  <c r="AU92" i="81" s="1"/>
  <c r="AU100" i="41"/>
  <c r="C11" i="41" s="1"/>
  <c r="AR96" i="33"/>
  <c r="AS63" i="81"/>
  <c r="AL63" i="81"/>
  <c r="AU63" i="81" s="1"/>
  <c r="Z92" i="89" l="1"/>
  <c r="AX14" i="73"/>
  <c r="S14" i="73" s="1"/>
  <c r="AC14" i="73" s="1"/>
  <c r="AB15" i="73" s="1"/>
  <c r="Z97" i="25"/>
  <c r="AX11" i="73"/>
  <c r="S11" i="73" s="1"/>
  <c r="AC11" i="73" s="1"/>
  <c r="AB12" i="73" s="1"/>
  <c r="AX10" i="73"/>
  <c r="S10" i="73" s="1"/>
  <c r="AC10" i="73" s="1"/>
  <c r="AB11" i="73" s="1"/>
  <c r="AX15" i="73"/>
  <c r="S15" i="73" s="1"/>
  <c r="AC15" i="73" s="1"/>
  <c r="AB16" i="73" s="1"/>
  <c r="AX9" i="73"/>
  <c r="S9" i="73" s="1"/>
  <c r="AC9" i="73" s="1"/>
  <c r="AB10" i="73" s="1"/>
  <c r="AX8" i="73"/>
  <c r="S8" i="73" s="1"/>
  <c r="AC8" i="73" s="1"/>
  <c r="AB9" i="73" s="1"/>
  <c r="AX7" i="73"/>
  <c r="S7" i="73" s="1"/>
  <c r="AC7" i="73" s="1"/>
  <c r="AB8" i="73" s="1"/>
  <c r="Z96" i="45"/>
  <c r="AX18" i="73"/>
  <c r="S18" i="73" s="1"/>
  <c r="AC18" i="73" s="1"/>
  <c r="AB19" i="73" s="1"/>
  <c r="AX12" i="73"/>
  <c r="S12" i="73" s="1"/>
  <c r="AC12" i="73" s="1"/>
  <c r="AB13" i="73" s="1"/>
  <c r="AX6" i="73"/>
  <c r="S6" i="73" s="1"/>
  <c r="AC6" i="73" s="1"/>
  <c r="AB7" i="73" s="1"/>
  <c r="AX5" i="73"/>
  <c r="S5" i="73" s="1"/>
  <c r="AC5" i="73" s="1"/>
  <c r="AB6" i="73" s="1"/>
  <c r="AB4" i="73"/>
  <c r="AJ3" i="73"/>
  <c r="AF92" i="89"/>
  <c r="AO92" i="89" s="1"/>
  <c r="AG92" i="89"/>
  <c r="AP92" i="89" s="1"/>
  <c r="AE92" i="89"/>
  <c r="W93" i="89"/>
  <c r="AG96" i="45"/>
  <c r="AP96" i="45" s="1"/>
  <c r="AF96" i="45"/>
  <c r="AO96" i="45" s="1"/>
  <c r="W97" i="45"/>
  <c r="AE96" i="45"/>
  <c r="AS30" i="85"/>
  <c r="AL30" i="85"/>
  <c r="AU30" i="85" s="1"/>
  <c r="AS31" i="85"/>
  <c r="AL31" i="85"/>
  <c r="AU31" i="85" s="1"/>
  <c r="AJ94" i="73"/>
  <c r="AK94" i="73"/>
  <c r="AT94" i="73" s="1"/>
  <c r="AJ67" i="73"/>
  <c r="AK67" i="73"/>
  <c r="AT67" i="73" s="1"/>
  <c r="AE97" i="25"/>
  <c r="W98" i="25"/>
  <c r="AG97" i="25"/>
  <c r="AP97" i="25" s="1"/>
  <c r="AF97" i="25"/>
  <c r="AO97" i="25" s="1"/>
  <c r="AS96" i="85"/>
  <c r="AL96" i="85"/>
  <c r="AU96" i="85" s="1"/>
  <c r="AJ88" i="73"/>
  <c r="AK88" i="73"/>
  <c r="AT88" i="73" s="1"/>
  <c r="AJ70" i="73"/>
  <c r="AK70" i="73"/>
  <c r="AT70" i="73" s="1"/>
  <c r="AJ40" i="73"/>
  <c r="AK40" i="73"/>
  <c r="AT40" i="73" s="1"/>
  <c r="AS97" i="85"/>
  <c r="AL97" i="85"/>
  <c r="AU97" i="85" s="1"/>
  <c r="AR95" i="45"/>
  <c r="AJ98" i="73"/>
  <c r="AS98" i="73" s="1"/>
  <c r="AK98" i="73"/>
  <c r="AT98" i="73" s="1"/>
  <c r="AJ92" i="73"/>
  <c r="AK92" i="73"/>
  <c r="AT92" i="73" s="1"/>
  <c r="AJ86" i="73"/>
  <c r="AK86" i="73"/>
  <c r="AT86" i="73" s="1"/>
  <c r="AJ80" i="73"/>
  <c r="AK80" i="73"/>
  <c r="AT80" i="73" s="1"/>
  <c r="AJ74" i="73"/>
  <c r="AK74" i="73"/>
  <c r="AT74" i="73" s="1"/>
  <c r="AJ68" i="73"/>
  <c r="AK68" i="73"/>
  <c r="AT68" i="73" s="1"/>
  <c r="AJ62" i="73"/>
  <c r="AK62" i="73"/>
  <c r="AT62" i="73" s="1"/>
  <c r="AJ56" i="73"/>
  <c r="AK56" i="73"/>
  <c r="AT56" i="73" s="1"/>
  <c r="AJ50" i="73"/>
  <c r="AK50" i="73"/>
  <c r="AT50" i="73" s="1"/>
  <c r="AJ44" i="73"/>
  <c r="AK44" i="73"/>
  <c r="AT44" i="73" s="1"/>
  <c r="AJ38" i="73"/>
  <c r="AK38" i="73"/>
  <c r="AT38" i="73" s="1"/>
  <c r="AJ32" i="73"/>
  <c r="AK32" i="73"/>
  <c r="AT32" i="73" s="1"/>
  <c r="AJ26" i="73"/>
  <c r="AK26" i="73"/>
  <c r="AT26" i="73" s="1"/>
  <c r="AJ20" i="73"/>
  <c r="AK20" i="73"/>
  <c r="AT20" i="73" s="1"/>
  <c r="AJ14" i="73"/>
  <c r="AK14" i="73"/>
  <c r="AT14" i="73" s="1"/>
  <c r="AJ8" i="73"/>
  <c r="AK8" i="73"/>
  <c r="AT8" i="73" s="1"/>
  <c r="AJ14" i="85"/>
  <c r="AK14" i="85"/>
  <c r="AT14" i="85" s="1"/>
  <c r="AR97" i="93"/>
  <c r="AJ4" i="81"/>
  <c r="AK4" i="81"/>
  <c r="AT4" i="81" s="1"/>
  <c r="AT100" i="81" s="1"/>
  <c r="AS27" i="85"/>
  <c r="AL27" i="85"/>
  <c r="AU27" i="85" s="1"/>
  <c r="AS45" i="85"/>
  <c r="AL45" i="85"/>
  <c r="AU45" i="85" s="1"/>
  <c r="AS63" i="85"/>
  <c r="AL63" i="85"/>
  <c r="AU63" i="85" s="1"/>
  <c r="AS81" i="85"/>
  <c r="AL81" i="85"/>
  <c r="AU81" i="85" s="1"/>
  <c r="AH96" i="45"/>
  <c r="AQ96" i="45" s="1"/>
  <c r="AS6" i="81"/>
  <c r="AL6" i="81"/>
  <c r="AU6" i="81" s="1"/>
  <c r="AJ11" i="85"/>
  <c r="AS29" i="85"/>
  <c r="AL29" i="85"/>
  <c r="AU29" i="85" s="1"/>
  <c r="AS47" i="85"/>
  <c r="AL47" i="85"/>
  <c r="AU47" i="85" s="1"/>
  <c r="AS65" i="85"/>
  <c r="AL65" i="85"/>
  <c r="AU65" i="85" s="1"/>
  <c r="AS83" i="85"/>
  <c r="AL83" i="85"/>
  <c r="AU83" i="85" s="1"/>
  <c r="AH98" i="37"/>
  <c r="AQ98" i="37" s="1"/>
  <c r="AQ100" i="37" s="1"/>
  <c r="AZ3" i="37"/>
  <c r="AX5" i="37" s="1"/>
  <c r="S5" i="37" s="1"/>
  <c r="AC5" i="37" s="1"/>
  <c r="AB6" i="37" s="1"/>
  <c r="AX10" i="37"/>
  <c r="S10" i="37" s="1"/>
  <c r="AC10" i="37" s="1"/>
  <c r="AB11" i="37" s="1"/>
  <c r="AX11" i="37"/>
  <c r="S11" i="37" s="1"/>
  <c r="AC11" i="37" s="1"/>
  <c r="AB12" i="37" s="1"/>
  <c r="AX17" i="37"/>
  <c r="S17" i="37" s="1"/>
  <c r="AC17" i="37" s="1"/>
  <c r="AB18" i="37" s="1"/>
  <c r="AX18" i="37"/>
  <c r="S18" i="37" s="1"/>
  <c r="AC18" i="37" s="1"/>
  <c r="AB19" i="37" s="1"/>
  <c r="AX19" i="37"/>
  <c r="S19" i="37" s="1"/>
  <c r="AC19" i="37" s="1"/>
  <c r="AB20" i="37" s="1"/>
  <c r="AX20" i="37"/>
  <c r="S20" i="37" s="1"/>
  <c r="AC20" i="37" s="1"/>
  <c r="AB21" i="37" s="1"/>
  <c r="AX21" i="37"/>
  <c r="S21" i="37" s="1"/>
  <c r="AC21" i="37" s="1"/>
  <c r="AB22" i="37" s="1"/>
  <c r="AX22" i="37"/>
  <c r="S22" i="37" s="1"/>
  <c r="AC22" i="37" s="1"/>
  <c r="AB23" i="37" s="1"/>
  <c r="AX23" i="37"/>
  <c r="S23" i="37" s="1"/>
  <c r="AC23" i="37" s="1"/>
  <c r="AB24" i="37" s="1"/>
  <c r="AX24" i="37"/>
  <c r="S24" i="37" s="1"/>
  <c r="AC24" i="37" s="1"/>
  <c r="AB25" i="37" s="1"/>
  <c r="AX25" i="37"/>
  <c r="S25" i="37" s="1"/>
  <c r="AC25" i="37" s="1"/>
  <c r="AB26" i="37" s="1"/>
  <c r="AX26" i="37"/>
  <c r="S26" i="37" s="1"/>
  <c r="AC26" i="37" s="1"/>
  <c r="AB27" i="37" s="1"/>
  <c r="AX27" i="37"/>
  <c r="S27" i="37" s="1"/>
  <c r="AC27" i="37" s="1"/>
  <c r="AB28" i="37" s="1"/>
  <c r="AX28" i="37"/>
  <c r="S28" i="37" s="1"/>
  <c r="AC28" i="37" s="1"/>
  <c r="AB29" i="37" s="1"/>
  <c r="AX29" i="37"/>
  <c r="S29" i="37" s="1"/>
  <c r="AC29" i="37" s="1"/>
  <c r="AB30" i="37" s="1"/>
  <c r="AX30" i="37"/>
  <c r="S30" i="37" s="1"/>
  <c r="AC30" i="37" s="1"/>
  <c r="AB31" i="37" s="1"/>
  <c r="AX31" i="37"/>
  <c r="S31" i="37" s="1"/>
  <c r="AC31" i="37" s="1"/>
  <c r="AB32" i="37" s="1"/>
  <c r="AX32" i="37"/>
  <c r="S32" i="37" s="1"/>
  <c r="AC32" i="37" s="1"/>
  <c r="AB33" i="37" s="1"/>
  <c r="AX33" i="37"/>
  <c r="S33" i="37" s="1"/>
  <c r="AC33" i="37" s="1"/>
  <c r="AB34" i="37" s="1"/>
  <c r="AX34" i="37"/>
  <c r="S34" i="37" s="1"/>
  <c r="AC34" i="37" s="1"/>
  <c r="AB35" i="37" s="1"/>
  <c r="AX35" i="37"/>
  <c r="S35" i="37" s="1"/>
  <c r="AC35" i="37" s="1"/>
  <c r="AB36" i="37" s="1"/>
  <c r="AX36" i="37"/>
  <c r="S36" i="37" s="1"/>
  <c r="AC36" i="37" s="1"/>
  <c r="AB37" i="37" s="1"/>
  <c r="AX37" i="37"/>
  <c r="S37" i="37" s="1"/>
  <c r="AC37" i="37" s="1"/>
  <c r="AB38" i="37" s="1"/>
  <c r="AX38" i="37"/>
  <c r="S38" i="37" s="1"/>
  <c r="AC38" i="37" s="1"/>
  <c r="AB39" i="37" s="1"/>
  <c r="AX39" i="37"/>
  <c r="S39" i="37" s="1"/>
  <c r="AC39" i="37" s="1"/>
  <c r="AB40" i="37" s="1"/>
  <c r="AX40" i="37"/>
  <c r="S40" i="37" s="1"/>
  <c r="AC40" i="37" s="1"/>
  <c r="AB41" i="37" s="1"/>
  <c r="AX41" i="37"/>
  <c r="S41" i="37" s="1"/>
  <c r="AC41" i="37" s="1"/>
  <c r="AB42" i="37" s="1"/>
  <c r="AX42" i="37"/>
  <c r="S42" i="37" s="1"/>
  <c r="AC42" i="37" s="1"/>
  <c r="AB43" i="37" s="1"/>
  <c r="AX43" i="37"/>
  <c r="S43" i="37" s="1"/>
  <c r="AC43" i="37" s="1"/>
  <c r="AB44" i="37" s="1"/>
  <c r="AX44" i="37"/>
  <c r="S44" i="37" s="1"/>
  <c r="AC44" i="37" s="1"/>
  <c r="AB45" i="37" s="1"/>
  <c r="AX45" i="37"/>
  <c r="S45" i="37" s="1"/>
  <c r="AC45" i="37" s="1"/>
  <c r="AB46" i="37" s="1"/>
  <c r="AX46" i="37"/>
  <c r="S46" i="37" s="1"/>
  <c r="AC46" i="37" s="1"/>
  <c r="AB47" i="37" s="1"/>
  <c r="AX47" i="37"/>
  <c r="S47" i="37" s="1"/>
  <c r="AC47" i="37" s="1"/>
  <c r="AB48" i="37" s="1"/>
  <c r="AX48" i="37"/>
  <c r="S48" i="37" s="1"/>
  <c r="AC48" i="37" s="1"/>
  <c r="AB49" i="37" s="1"/>
  <c r="AX49" i="37"/>
  <c r="S49" i="37" s="1"/>
  <c r="AC49" i="37" s="1"/>
  <c r="AB50" i="37" s="1"/>
  <c r="AX50" i="37"/>
  <c r="S50" i="37" s="1"/>
  <c r="AC50" i="37" s="1"/>
  <c r="AB51" i="37" s="1"/>
  <c r="AX51" i="37"/>
  <c r="S51" i="37" s="1"/>
  <c r="AC51" i="37" s="1"/>
  <c r="AB52" i="37" s="1"/>
  <c r="AX52" i="37"/>
  <c r="S52" i="37" s="1"/>
  <c r="AC52" i="37" s="1"/>
  <c r="AB53" i="37" s="1"/>
  <c r="AX53" i="37"/>
  <c r="S53" i="37" s="1"/>
  <c r="AC53" i="37" s="1"/>
  <c r="AB54" i="37" s="1"/>
  <c r="AX54" i="37"/>
  <c r="S54" i="37" s="1"/>
  <c r="AC54" i="37" s="1"/>
  <c r="AB55" i="37" s="1"/>
  <c r="AX55" i="37"/>
  <c r="S55" i="37" s="1"/>
  <c r="AC55" i="37" s="1"/>
  <c r="AB56" i="37" s="1"/>
  <c r="AX56" i="37"/>
  <c r="S56" i="37" s="1"/>
  <c r="AC56" i="37" s="1"/>
  <c r="AB57" i="37" s="1"/>
  <c r="AX57" i="37"/>
  <c r="S57" i="37" s="1"/>
  <c r="AC57" i="37" s="1"/>
  <c r="AB58" i="37" s="1"/>
  <c r="AX58" i="37"/>
  <c r="S58" i="37" s="1"/>
  <c r="AC58" i="37" s="1"/>
  <c r="AB59" i="37" s="1"/>
  <c r="AX59" i="37"/>
  <c r="S59" i="37" s="1"/>
  <c r="AC59" i="37" s="1"/>
  <c r="AB60" i="37" s="1"/>
  <c r="AX60" i="37"/>
  <c r="S60" i="37" s="1"/>
  <c r="AC60" i="37" s="1"/>
  <c r="AB61" i="37" s="1"/>
  <c r="AX61" i="37"/>
  <c r="S61" i="37" s="1"/>
  <c r="AC61" i="37" s="1"/>
  <c r="AB62" i="37" s="1"/>
  <c r="AX62" i="37"/>
  <c r="S62" i="37" s="1"/>
  <c r="AC62" i="37" s="1"/>
  <c r="AB63" i="37" s="1"/>
  <c r="AX63" i="37"/>
  <c r="S63" i="37" s="1"/>
  <c r="AC63" i="37" s="1"/>
  <c r="AB64" i="37" s="1"/>
  <c r="AX64" i="37"/>
  <c r="S64" i="37" s="1"/>
  <c r="AC64" i="37" s="1"/>
  <c r="AB65" i="37" s="1"/>
  <c r="AX65" i="37"/>
  <c r="S65" i="37" s="1"/>
  <c r="AC65" i="37" s="1"/>
  <c r="AB66" i="37" s="1"/>
  <c r="AX66" i="37"/>
  <c r="S66" i="37" s="1"/>
  <c r="AC66" i="37" s="1"/>
  <c r="AB67" i="37" s="1"/>
  <c r="AX67" i="37"/>
  <c r="S67" i="37" s="1"/>
  <c r="AC67" i="37" s="1"/>
  <c r="AB68" i="37" s="1"/>
  <c r="AX68" i="37"/>
  <c r="S68" i="37" s="1"/>
  <c r="AC68" i="37" s="1"/>
  <c r="AB69" i="37" s="1"/>
  <c r="AX69" i="37"/>
  <c r="S69" i="37" s="1"/>
  <c r="AC69" i="37" s="1"/>
  <c r="AB70" i="37" s="1"/>
  <c r="AX70" i="37"/>
  <c r="S70" i="37" s="1"/>
  <c r="AC70" i="37" s="1"/>
  <c r="AB71" i="37" s="1"/>
  <c r="AX71" i="37"/>
  <c r="S71" i="37" s="1"/>
  <c r="AC71" i="37" s="1"/>
  <c r="AB72" i="37" s="1"/>
  <c r="AX72" i="37"/>
  <c r="S72" i="37" s="1"/>
  <c r="AC72" i="37" s="1"/>
  <c r="AB73" i="37" s="1"/>
  <c r="AX73" i="37"/>
  <c r="S73" i="37" s="1"/>
  <c r="AC73" i="37" s="1"/>
  <c r="AB74" i="37" s="1"/>
  <c r="AX74" i="37"/>
  <c r="S74" i="37" s="1"/>
  <c r="AC74" i="37" s="1"/>
  <c r="AB75" i="37" s="1"/>
  <c r="AX75" i="37"/>
  <c r="S75" i="37" s="1"/>
  <c r="AC75" i="37" s="1"/>
  <c r="AB76" i="37" s="1"/>
  <c r="AX76" i="37"/>
  <c r="S76" i="37" s="1"/>
  <c r="AC76" i="37" s="1"/>
  <c r="AB77" i="37" s="1"/>
  <c r="AX77" i="37"/>
  <c r="S77" i="37" s="1"/>
  <c r="AC77" i="37" s="1"/>
  <c r="AB78" i="37" s="1"/>
  <c r="AX78" i="37"/>
  <c r="S78" i="37" s="1"/>
  <c r="AC78" i="37" s="1"/>
  <c r="AB79" i="37" s="1"/>
  <c r="AX79" i="37"/>
  <c r="S79" i="37" s="1"/>
  <c r="AC79" i="37" s="1"/>
  <c r="AB80" i="37" s="1"/>
  <c r="AX80" i="37"/>
  <c r="S80" i="37" s="1"/>
  <c r="AC80" i="37" s="1"/>
  <c r="AB81" i="37" s="1"/>
  <c r="AX81" i="37"/>
  <c r="S81" i="37" s="1"/>
  <c r="AC81" i="37" s="1"/>
  <c r="AB82" i="37" s="1"/>
  <c r="AX82" i="37"/>
  <c r="S82" i="37" s="1"/>
  <c r="AC82" i="37" s="1"/>
  <c r="AB83" i="37" s="1"/>
  <c r="AX83" i="37"/>
  <c r="S83" i="37" s="1"/>
  <c r="AC83" i="37" s="1"/>
  <c r="AB84" i="37" s="1"/>
  <c r="AX84" i="37"/>
  <c r="S84" i="37" s="1"/>
  <c r="AC84" i="37" s="1"/>
  <c r="AB85" i="37" s="1"/>
  <c r="AX85" i="37"/>
  <c r="S85" i="37" s="1"/>
  <c r="AC85" i="37" s="1"/>
  <c r="AB86" i="37" s="1"/>
  <c r="AX86" i="37"/>
  <c r="S86" i="37" s="1"/>
  <c r="AC86" i="37" s="1"/>
  <c r="AB87" i="37" s="1"/>
  <c r="AX87" i="37"/>
  <c r="S87" i="37" s="1"/>
  <c r="AC87" i="37" s="1"/>
  <c r="AB88" i="37" s="1"/>
  <c r="AX88" i="37"/>
  <c r="S88" i="37" s="1"/>
  <c r="AC88" i="37" s="1"/>
  <c r="AB89" i="37" s="1"/>
  <c r="AX89" i="37"/>
  <c r="S89" i="37" s="1"/>
  <c r="AC89" i="37" s="1"/>
  <c r="AB90" i="37" s="1"/>
  <c r="AX90" i="37"/>
  <c r="S90" i="37" s="1"/>
  <c r="AC90" i="37" s="1"/>
  <c r="AB91" i="37" s="1"/>
  <c r="AX91" i="37"/>
  <c r="S91" i="37" s="1"/>
  <c r="AC91" i="37" s="1"/>
  <c r="AB92" i="37" s="1"/>
  <c r="AX92" i="37"/>
  <c r="S92" i="37" s="1"/>
  <c r="AC92" i="37" s="1"/>
  <c r="AB93" i="37" s="1"/>
  <c r="AX93" i="37"/>
  <c r="S93" i="37" s="1"/>
  <c r="AC93" i="37" s="1"/>
  <c r="AB94" i="37" s="1"/>
  <c r="AX95" i="37"/>
  <c r="S95" i="37" s="1"/>
  <c r="AC95" i="37" s="1"/>
  <c r="AB96" i="37" s="1"/>
  <c r="AX96" i="37"/>
  <c r="S96" i="37" s="1"/>
  <c r="AC96" i="37" s="1"/>
  <c r="AB97" i="37" s="1"/>
  <c r="AX94" i="37"/>
  <c r="S94" i="37" s="1"/>
  <c r="AC94" i="37" s="1"/>
  <c r="AB95" i="37" s="1"/>
  <c r="AX97" i="37"/>
  <c r="S97" i="37" s="1"/>
  <c r="AC97" i="37" s="1"/>
  <c r="AB98" i="37" s="1"/>
  <c r="AS84" i="85"/>
  <c r="AL84" i="85"/>
  <c r="AU84" i="85" s="1"/>
  <c r="AJ91" i="73"/>
  <c r="AK91" i="73"/>
  <c r="AT91" i="73" s="1"/>
  <c r="AJ79" i="73"/>
  <c r="AK79" i="73"/>
  <c r="AT79" i="73" s="1"/>
  <c r="AJ49" i="73"/>
  <c r="AK49" i="73"/>
  <c r="AT49" i="73" s="1"/>
  <c r="AJ37" i="73"/>
  <c r="AK37" i="73"/>
  <c r="AT37" i="73" s="1"/>
  <c r="AJ25" i="73"/>
  <c r="AK25" i="73"/>
  <c r="AT25" i="73" s="1"/>
  <c r="AJ13" i="73"/>
  <c r="AK13" i="73"/>
  <c r="AT13" i="73" s="1"/>
  <c r="AJ20" i="85"/>
  <c r="AK20" i="85"/>
  <c r="AT20" i="85" s="1"/>
  <c r="AS74" i="85"/>
  <c r="AL74" i="85"/>
  <c r="AU74" i="85" s="1"/>
  <c r="AS5" i="85"/>
  <c r="AL5" i="85"/>
  <c r="AU5" i="85" s="1"/>
  <c r="AB4" i="85"/>
  <c r="AJ3" i="85"/>
  <c r="AS95" i="85"/>
  <c r="AL95" i="85"/>
  <c r="AU95" i="85" s="1"/>
  <c r="AF98" i="37"/>
  <c r="AO98" i="37" s="1"/>
  <c r="AO100" i="37" s="1"/>
  <c r="AE98" i="37"/>
  <c r="AG98" i="37"/>
  <c r="AP98" i="37" s="1"/>
  <c r="AP100" i="37" s="1"/>
  <c r="AC98" i="37"/>
  <c r="AH98" i="93"/>
  <c r="AQ98" i="93" s="1"/>
  <c r="AQ100" i="93" s="1"/>
  <c r="AZ3" i="93"/>
  <c r="AX5" i="93" s="1"/>
  <c r="S5" i="93" s="1"/>
  <c r="AC5" i="93" s="1"/>
  <c r="AB6" i="93" s="1"/>
  <c r="AX33" i="93"/>
  <c r="S33" i="93" s="1"/>
  <c r="AC33" i="93" s="1"/>
  <c r="AB34" i="93" s="1"/>
  <c r="AX39" i="93"/>
  <c r="S39" i="93" s="1"/>
  <c r="AC39" i="93" s="1"/>
  <c r="AB40" i="93" s="1"/>
  <c r="AX45" i="93"/>
  <c r="S45" i="93" s="1"/>
  <c r="AC45" i="93" s="1"/>
  <c r="AB46" i="93" s="1"/>
  <c r="AX69" i="93"/>
  <c r="S69" i="93" s="1"/>
  <c r="AC69" i="93" s="1"/>
  <c r="AB70" i="93" s="1"/>
  <c r="AX75" i="93"/>
  <c r="S75" i="93" s="1"/>
  <c r="AC75" i="93" s="1"/>
  <c r="AB76" i="93" s="1"/>
  <c r="AX81" i="93"/>
  <c r="S81" i="93" s="1"/>
  <c r="AC81" i="93" s="1"/>
  <c r="AB82" i="93" s="1"/>
  <c r="AH97" i="25"/>
  <c r="AQ97" i="25" s="1"/>
  <c r="AG95" i="29"/>
  <c r="AP95" i="29" s="1"/>
  <c r="AF95" i="29"/>
  <c r="AO95" i="29" s="1"/>
  <c r="AE95" i="29"/>
  <c r="W96" i="29"/>
  <c r="AK96" i="73"/>
  <c r="AT96" i="73" s="1"/>
  <c r="AJ96" i="73"/>
  <c r="AK90" i="73"/>
  <c r="AT90" i="73" s="1"/>
  <c r="AJ90" i="73"/>
  <c r="AK84" i="73"/>
  <c r="AT84" i="73" s="1"/>
  <c r="AJ84" i="73"/>
  <c r="AK78" i="73"/>
  <c r="AT78" i="73" s="1"/>
  <c r="AJ78" i="73"/>
  <c r="AK72" i="73"/>
  <c r="AT72" i="73" s="1"/>
  <c r="AJ72" i="73"/>
  <c r="AK66" i="73"/>
  <c r="AT66" i="73" s="1"/>
  <c r="AJ66" i="73"/>
  <c r="AK60" i="73"/>
  <c r="AT60" i="73" s="1"/>
  <c r="AJ60" i="73"/>
  <c r="AK54" i="73"/>
  <c r="AT54" i="73" s="1"/>
  <c r="AJ54" i="73"/>
  <c r="AK48" i="73"/>
  <c r="AT48" i="73" s="1"/>
  <c r="AJ48" i="73"/>
  <c r="AK42" i="73"/>
  <c r="AT42" i="73" s="1"/>
  <c r="AJ42" i="73"/>
  <c r="AK36" i="73"/>
  <c r="AT36" i="73" s="1"/>
  <c r="AJ36" i="73"/>
  <c r="AK30" i="73"/>
  <c r="AT30" i="73" s="1"/>
  <c r="AJ30" i="73"/>
  <c r="AK24" i="73"/>
  <c r="AT24" i="73" s="1"/>
  <c r="AJ24" i="73"/>
  <c r="AK18" i="73"/>
  <c r="AT18" i="73" s="1"/>
  <c r="AJ18" i="73"/>
  <c r="AK12" i="73"/>
  <c r="AT12" i="73" s="1"/>
  <c r="AJ12" i="73"/>
  <c r="AK6" i="73"/>
  <c r="AT6" i="73" s="1"/>
  <c r="AJ6" i="73"/>
  <c r="AJ9" i="85"/>
  <c r="AK9" i="85"/>
  <c r="AT9" i="85" s="1"/>
  <c r="AS33" i="85"/>
  <c r="AL33" i="85"/>
  <c r="AU33" i="85" s="1"/>
  <c r="AS51" i="85"/>
  <c r="AL51" i="85"/>
  <c r="AU51" i="85" s="1"/>
  <c r="AS69" i="85"/>
  <c r="AL69" i="85"/>
  <c r="AU69" i="85" s="1"/>
  <c r="AS87" i="85"/>
  <c r="AL87" i="85"/>
  <c r="AU87" i="85" s="1"/>
  <c r="AR96" i="25"/>
  <c r="AJ17" i="85"/>
  <c r="AS35" i="85"/>
  <c r="AL35" i="85"/>
  <c r="AU35" i="85" s="1"/>
  <c r="AS53" i="85"/>
  <c r="AL53" i="85"/>
  <c r="AU53" i="85" s="1"/>
  <c r="AS71" i="85"/>
  <c r="AL71" i="85"/>
  <c r="AU71" i="85" s="1"/>
  <c r="AS89" i="85"/>
  <c r="AL89" i="85"/>
  <c r="AU89" i="85" s="1"/>
  <c r="AS49" i="85"/>
  <c r="AL49" i="85"/>
  <c r="AU49" i="85" s="1"/>
  <c r="AS85" i="85"/>
  <c r="AL85" i="85"/>
  <c r="AU85" i="85" s="1"/>
  <c r="AJ85" i="73"/>
  <c r="AK85" i="73"/>
  <c r="AT85" i="73" s="1"/>
  <c r="AJ61" i="73"/>
  <c r="AK61" i="73"/>
  <c r="AT61" i="73" s="1"/>
  <c r="AJ43" i="73"/>
  <c r="AK43" i="73"/>
  <c r="AT43" i="73" s="1"/>
  <c r="AJ31" i="73"/>
  <c r="AK31" i="73"/>
  <c r="AT31" i="73" s="1"/>
  <c r="AJ19" i="73"/>
  <c r="AK19" i="73"/>
  <c r="AT19" i="73" s="1"/>
  <c r="AJ7" i="73"/>
  <c r="AK7" i="73"/>
  <c r="AT7" i="73" s="1"/>
  <c r="AS38" i="85"/>
  <c r="AL38" i="85"/>
  <c r="AU38" i="85" s="1"/>
  <c r="AS56" i="85"/>
  <c r="AL56" i="85"/>
  <c r="AU56" i="85" s="1"/>
  <c r="AS92" i="85"/>
  <c r="AL92" i="85"/>
  <c r="AU92" i="85" s="1"/>
  <c r="AS52" i="85"/>
  <c r="AL52" i="85"/>
  <c r="AU52" i="85" s="1"/>
  <c r="AS34" i="85"/>
  <c r="AL34" i="85"/>
  <c r="AU34" i="85" s="1"/>
  <c r="AJ12" i="85"/>
  <c r="AK12" i="85"/>
  <c r="AT12" i="85" s="1"/>
  <c r="AS36" i="85"/>
  <c r="AL36" i="85"/>
  <c r="AU36" i="85" s="1"/>
  <c r="AS54" i="85"/>
  <c r="AL54" i="85"/>
  <c r="AU54" i="85" s="1"/>
  <c r="AS72" i="85"/>
  <c r="AL72" i="85"/>
  <c r="AU72" i="85" s="1"/>
  <c r="AS90" i="85"/>
  <c r="AL90" i="85"/>
  <c r="AU90" i="85" s="1"/>
  <c r="Z98" i="93"/>
  <c r="AI98" i="73"/>
  <c r="AN98" i="73"/>
  <c r="AN100" i="73" s="1"/>
  <c r="AS7" i="81"/>
  <c r="AL7" i="81"/>
  <c r="AU7" i="81" s="1"/>
  <c r="AJ19" i="85"/>
  <c r="AS37" i="85"/>
  <c r="AL37" i="85"/>
  <c r="AU37" i="85" s="1"/>
  <c r="AS55" i="85"/>
  <c r="AL55" i="85"/>
  <c r="AU55" i="85" s="1"/>
  <c r="AS73" i="85"/>
  <c r="AL73" i="85"/>
  <c r="AU73" i="85" s="1"/>
  <c r="AS91" i="85"/>
  <c r="AL91" i="85"/>
  <c r="AU91" i="85" s="1"/>
  <c r="AS46" i="85"/>
  <c r="AL46" i="85"/>
  <c r="AU46" i="85" s="1"/>
  <c r="AJ95" i="73"/>
  <c r="AK95" i="73"/>
  <c r="AT95" i="73" s="1"/>
  <c r="AJ89" i="73"/>
  <c r="AK89" i="73"/>
  <c r="AT89" i="73" s="1"/>
  <c r="AJ83" i="73"/>
  <c r="AK83" i="73"/>
  <c r="AT83" i="73" s="1"/>
  <c r="AJ77" i="73"/>
  <c r="AK77" i="73"/>
  <c r="AT77" i="73" s="1"/>
  <c r="AJ71" i="73"/>
  <c r="AK71" i="73"/>
  <c r="AT71" i="73" s="1"/>
  <c r="AJ65" i="73"/>
  <c r="AK65" i="73"/>
  <c r="AT65" i="73" s="1"/>
  <c r="AJ59" i="73"/>
  <c r="AK59" i="73"/>
  <c r="AT59" i="73" s="1"/>
  <c r="AJ53" i="73"/>
  <c r="AK53" i="73"/>
  <c r="AT53" i="73" s="1"/>
  <c r="AJ47" i="73"/>
  <c r="AK47" i="73"/>
  <c r="AT47" i="73" s="1"/>
  <c r="AJ41" i="73"/>
  <c r="AK41" i="73"/>
  <c r="AT41" i="73" s="1"/>
  <c r="AJ35" i="73"/>
  <c r="AK35" i="73"/>
  <c r="AT35" i="73" s="1"/>
  <c r="AJ29" i="73"/>
  <c r="AK29" i="73"/>
  <c r="AT29" i="73" s="1"/>
  <c r="AJ23" i="73"/>
  <c r="AK23" i="73"/>
  <c r="AT23" i="73" s="1"/>
  <c r="AJ17" i="73"/>
  <c r="AK17" i="73"/>
  <c r="AT17" i="73" s="1"/>
  <c r="AK11" i="73"/>
  <c r="AT11" i="73" s="1"/>
  <c r="AJ11" i="73"/>
  <c r="AS26" i="85"/>
  <c r="AL26" i="85"/>
  <c r="AU26" i="85" s="1"/>
  <c r="AS44" i="85"/>
  <c r="AL44" i="85"/>
  <c r="AU44" i="85" s="1"/>
  <c r="AS62" i="85"/>
  <c r="AL62" i="85"/>
  <c r="AU62" i="85" s="1"/>
  <c r="AS80" i="85"/>
  <c r="AL80" i="85"/>
  <c r="AU80" i="85" s="1"/>
  <c r="AS22" i="85"/>
  <c r="AL22" i="85"/>
  <c r="AU22" i="85" s="1"/>
  <c r="AS70" i="85"/>
  <c r="AL70" i="85"/>
  <c r="AU70" i="85" s="1"/>
  <c r="AR97" i="37"/>
  <c r="AJ15" i="85"/>
  <c r="AK15" i="85"/>
  <c r="AT15" i="85" s="1"/>
  <c r="AN97" i="33"/>
  <c r="AI97" i="33"/>
  <c r="AS10" i="85"/>
  <c r="AL10" i="85"/>
  <c r="AU10" i="85" s="1"/>
  <c r="AS58" i="85"/>
  <c r="AL58" i="85"/>
  <c r="AU58" i="85" s="1"/>
  <c r="AL98" i="85"/>
  <c r="AU98" i="85" s="1"/>
  <c r="AR98" i="85"/>
  <c r="AR100" i="85" s="1"/>
  <c r="AS48" i="85"/>
  <c r="AL48" i="85"/>
  <c r="AU48" i="85" s="1"/>
  <c r="AS13" i="85"/>
  <c r="AL13" i="85"/>
  <c r="AU13" i="85" s="1"/>
  <c r="AS16" i="85"/>
  <c r="AL16" i="85"/>
  <c r="AU16" i="85" s="1"/>
  <c r="AJ73" i="73"/>
  <c r="AK73" i="73"/>
  <c r="AT73" i="73" s="1"/>
  <c r="AJ97" i="73"/>
  <c r="AK97" i="73"/>
  <c r="AT97" i="73" s="1"/>
  <c r="AJ76" i="73"/>
  <c r="AK76" i="73"/>
  <c r="AT76" i="73" s="1"/>
  <c r="AJ58" i="73"/>
  <c r="AK58" i="73"/>
  <c r="AT58" i="73" s="1"/>
  <c r="AJ52" i="73"/>
  <c r="AK52" i="73"/>
  <c r="AT52" i="73" s="1"/>
  <c r="AJ34" i="73"/>
  <c r="AK34" i="73"/>
  <c r="AT34" i="73" s="1"/>
  <c r="AJ28" i="73"/>
  <c r="AK28" i="73"/>
  <c r="AT28" i="73" s="1"/>
  <c r="AJ22" i="73"/>
  <c r="AK22" i="73"/>
  <c r="AT22" i="73" s="1"/>
  <c r="AJ16" i="73"/>
  <c r="AK16" i="73"/>
  <c r="AT16" i="73" s="1"/>
  <c r="AJ10" i="73"/>
  <c r="AK10" i="73"/>
  <c r="AT10" i="73" s="1"/>
  <c r="AX4" i="73"/>
  <c r="S4" i="73" s="1"/>
  <c r="AC4" i="73" s="1"/>
  <c r="AB5" i="73" s="1"/>
  <c r="AS21" i="85"/>
  <c r="AL21" i="85"/>
  <c r="AU21" i="85" s="1"/>
  <c r="AS39" i="85"/>
  <c r="AL39" i="85"/>
  <c r="AU39" i="85" s="1"/>
  <c r="AS57" i="85"/>
  <c r="AL57" i="85"/>
  <c r="AU57" i="85" s="1"/>
  <c r="AS75" i="85"/>
  <c r="AL75" i="85"/>
  <c r="AU75" i="85" s="1"/>
  <c r="AS93" i="85"/>
  <c r="AL93" i="85"/>
  <c r="AU93" i="85" s="1"/>
  <c r="AS23" i="85"/>
  <c r="AL23" i="85"/>
  <c r="AU23" i="85" s="1"/>
  <c r="AS41" i="85"/>
  <c r="AL41" i="85"/>
  <c r="AU41" i="85" s="1"/>
  <c r="AS59" i="85"/>
  <c r="AL59" i="85"/>
  <c r="AU59" i="85" s="1"/>
  <c r="AS77" i="85"/>
  <c r="AL77" i="85"/>
  <c r="AU77" i="85" s="1"/>
  <c r="AS94" i="85"/>
  <c r="AL94" i="85"/>
  <c r="AU94" i="85" s="1"/>
  <c r="AS6" i="85"/>
  <c r="AL6" i="85"/>
  <c r="AU6" i="85" s="1"/>
  <c r="AS66" i="85"/>
  <c r="AL66" i="85"/>
  <c r="AU66" i="85" s="1"/>
  <c r="AH92" i="89"/>
  <c r="AQ92" i="89" s="1"/>
  <c r="AS67" i="85"/>
  <c r="AL67" i="85"/>
  <c r="AU67" i="85" s="1"/>
  <c r="AS82" i="85"/>
  <c r="AL82" i="85"/>
  <c r="AU82" i="85" s="1"/>
  <c r="AJ55" i="73"/>
  <c r="AK55" i="73"/>
  <c r="AT55" i="73" s="1"/>
  <c r="AJ18" i="85"/>
  <c r="AK18" i="85"/>
  <c r="AT18" i="85" s="1"/>
  <c r="AJ82" i="73"/>
  <c r="AK82" i="73"/>
  <c r="AT82" i="73" s="1"/>
  <c r="AJ64" i="73"/>
  <c r="AK64" i="73"/>
  <c r="AT64" i="73" s="1"/>
  <c r="AJ46" i="73"/>
  <c r="AK46" i="73"/>
  <c r="AT46" i="73" s="1"/>
  <c r="AS24" i="85"/>
  <c r="AL24" i="85"/>
  <c r="AU24" i="85" s="1"/>
  <c r="AS42" i="85"/>
  <c r="AL42" i="85"/>
  <c r="AU42" i="85" s="1"/>
  <c r="AS60" i="85"/>
  <c r="AL60" i="85"/>
  <c r="AU60" i="85" s="1"/>
  <c r="AS78" i="85"/>
  <c r="AL78" i="85"/>
  <c r="AU78" i="85" s="1"/>
  <c r="AS7" i="85"/>
  <c r="AL7" i="85"/>
  <c r="AU7" i="85" s="1"/>
  <c r="AS25" i="85"/>
  <c r="AL25" i="85"/>
  <c r="AU25" i="85" s="1"/>
  <c r="AS43" i="85"/>
  <c r="AL43" i="85"/>
  <c r="AU43" i="85" s="1"/>
  <c r="AS61" i="85"/>
  <c r="AL61" i="85"/>
  <c r="AU61" i="85" s="1"/>
  <c r="AS79" i="85"/>
  <c r="AL79" i="85"/>
  <c r="AU79" i="85" s="1"/>
  <c r="AS64" i="85"/>
  <c r="AL64" i="85"/>
  <c r="AU64" i="85" s="1"/>
  <c r="AK93" i="73"/>
  <c r="AT93" i="73" s="1"/>
  <c r="AJ93" i="73"/>
  <c r="AK87" i="73"/>
  <c r="AT87" i="73" s="1"/>
  <c r="AJ87" i="73"/>
  <c r="AK81" i="73"/>
  <c r="AT81" i="73" s="1"/>
  <c r="AJ81" i="73"/>
  <c r="AK75" i="73"/>
  <c r="AT75" i="73" s="1"/>
  <c r="AJ75" i="73"/>
  <c r="AK69" i="73"/>
  <c r="AT69" i="73" s="1"/>
  <c r="AJ69" i="73"/>
  <c r="AK63" i="73"/>
  <c r="AT63" i="73" s="1"/>
  <c r="AJ63" i="73"/>
  <c r="AK57" i="73"/>
  <c r="AT57" i="73" s="1"/>
  <c r="AJ57" i="73"/>
  <c r="AK51" i="73"/>
  <c r="AT51" i="73" s="1"/>
  <c r="AJ51" i="73"/>
  <c r="AK45" i="73"/>
  <c r="AT45" i="73" s="1"/>
  <c r="AJ45" i="73"/>
  <c r="AK39" i="73"/>
  <c r="AT39" i="73" s="1"/>
  <c r="AJ39" i="73"/>
  <c r="AK33" i="73"/>
  <c r="AT33" i="73" s="1"/>
  <c r="AJ33" i="73"/>
  <c r="AK27" i="73"/>
  <c r="AT27" i="73" s="1"/>
  <c r="AJ27" i="73"/>
  <c r="AK21" i="73"/>
  <c r="AT21" i="73" s="1"/>
  <c r="AJ21" i="73"/>
  <c r="AK15" i="73"/>
  <c r="AT15" i="73" s="1"/>
  <c r="AJ15" i="73"/>
  <c r="AJ9" i="73"/>
  <c r="AK9" i="73"/>
  <c r="AT9" i="73" s="1"/>
  <c r="AJ8" i="85"/>
  <c r="AK8" i="85"/>
  <c r="AT8" i="85" s="1"/>
  <c r="AS32" i="85"/>
  <c r="AL32" i="85"/>
  <c r="AU32" i="85" s="1"/>
  <c r="AS50" i="85"/>
  <c r="AL50" i="85"/>
  <c r="AU50" i="85" s="1"/>
  <c r="AS68" i="85"/>
  <c r="AL68" i="85"/>
  <c r="AU68" i="85" s="1"/>
  <c r="AS86" i="85"/>
  <c r="AL86" i="85"/>
  <c r="AU86" i="85" s="1"/>
  <c r="AS40" i="85"/>
  <c r="AL40" i="85"/>
  <c r="AU40" i="85" s="1"/>
  <c r="AS88" i="85"/>
  <c r="AL88" i="85"/>
  <c r="AU88" i="85" s="1"/>
  <c r="AS3" i="81"/>
  <c r="AL3" i="81"/>
  <c r="AU3" i="81" s="1"/>
  <c r="AR91" i="89"/>
  <c r="X98" i="33"/>
  <c r="Y98" i="33"/>
  <c r="AS28" i="85"/>
  <c r="AL28" i="85"/>
  <c r="AU28" i="85" s="1"/>
  <c r="AS76" i="85"/>
  <c r="AL76" i="85"/>
  <c r="AU76" i="85" s="1"/>
  <c r="AX63" i="93" l="1"/>
  <c r="S63" i="93" s="1"/>
  <c r="AC63" i="93" s="1"/>
  <c r="AB64" i="93" s="1"/>
  <c r="AX27" i="93"/>
  <c r="S27" i="93" s="1"/>
  <c r="AC27" i="93" s="1"/>
  <c r="AB28" i="93" s="1"/>
  <c r="AX16" i="37"/>
  <c r="S16" i="37" s="1"/>
  <c r="AC16" i="37" s="1"/>
  <c r="AB17" i="37" s="1"/>
  <c r="AX94" i="93"/>
  <c r="S94" i="93" s="1"/>
  <c r="AC94" i="93" s="1"/>
  <c r="AB95" i="93" s="1"/>
  <c r="AX57" i="93"/>
  <c r="S57" i="93" s="1"/>
  <c r="AC57" i="93" s="1"/>
  <c r="AB58" i="93" s="1"/>
  <c r="AX21" i="93"/>
  <c r="S21" i="93" s="1"/>
  <c r="AC21" i="93" s="1"/>
  <c r="AB22" i="93" s="1"/>
  <c r="AX15" i="37"/>
  <c r="S15" i="37" s="1"/>
  <c r="AC15" i="37" s="1"/>
  <c r="AB16" i="37" s="1"/>
  <c r="Z98" i="33"/>
  <c r="AX87" i="93"/>
  <c r="S87" i="93" s="1"/>
  <c r="AC87" i="93" s="1"/>
  <c r="AB88" i="93" s="1"/>
  <c r="AX51" i="93"/>
  <c r="S51" i="93" s="1"/>
  <c r="AC51" i="93" s="1"/>
  <c r="AB52" i="93" s="1"/>
  <c r="AX15" i="93"/>
  <c r="S15" i="93" s="1"/>
  <c r="AC15" i="93" s="1"/>
  <c r="AB16" i="93" s="1"/>
  <c r="AX12" i="37"/>
  <c r="S12" i="37" s="1"/>
  <c r="AC12" i="37" s="1"/>
  <c r="AB13" i="37" s="1"/>
  <c r="AX9" i="37"/>
  <c r="S9" i="37" s="1"/>
  <c r="AC9" i="37" s="1"/>
  <c r="AB10" i="37" s="1"/>
  <c r="AX4" i="37"/>
  <c r="S4" i="37" s="1"/>
  <c r="AC4" i="37" s="1"/>
  <c r="AB5" i="37" s="1"/>
  <c r="AX9" i="93"/>
  <c r="S9" i="93" s="1"/>
  <c r="AC9" i="93" s="1"/>
  <c r="AB10" i="93" s="1"/>
  <c r="AX14" i="37"/>
  <c r="S14" i="37" s="1"/>
  <c r="AC14" i="37" s="1"/>
  <c r="AB15" i="37" s="1"/>
  <c r="AX8" i="37"/>
  <c r="S8" i="37" s="1"/>
  <c r="AC8" i="37" s="1"/>
  <c r="AB9" i="37" s="1"/>
  <c r="AX3" i="37"/>
  <c r="S3" i="37" s="1"/>
  <c r="AC3" i="37" s="1"/>
  <c r="AX13" i="37"/>
  <c r="S13" i="37" s="1"/>
  <c r="AC13" i="37" s="1"/>
  <c r="AB14" i="37" s="1"/>
  <c r="AX7" i="37"/>
  <c r="S7" i="37" s="1"/>
  <c r="AC7" i="37" s="1"/>
  <c r="AB8" i="37" s="1"/>
  <c r="AX6" i="37"/>
  <c r="S6" i="37" s="1"/>
  <c r="AC6" i="37" s="1"/>
  <c r="AB7" i="37" s="1"/>
  <c r="AK6" i="93"/>
  <c r="AT6" i="93" s="1"/>
  <c r="AS59" i="73"/>
  <c r="AL59" i="73"/>
  <c r="AU59" i="73" s="1"/>
  <c r="AK95" i="93"/>
  <c r="AT95" i="93" s="1"/>
  <c r="AK52" i="93"/>
  <c r="AT52" i="93" s="1"/>
  <c r="AK22" i="93"/>
  <c r="AT22" i="93" s="1"/>
  <c r="AK57" i="37"/>
  <c r="AT57" i="37" s="1"/>
  <c r="AJ57" i="37"/>
  <c r="AS27" i="73"/>
  <c r="AL27" i="73"/>
  <c r="AU27" i="73" s="1"/>
  <c r="AS11" i="73"/>
  <c r="AL11" i="73"/>
  <c r="AU11" i="73" s="1"/>
  <c r="AX80" i="93"/>
  <c r="S80" i="93" s="1"/>
  <c r="AC80" i="93" s="1"/>
  <c r="AB81" i="93" s="1"/>
  <c r="AX44" i="93"/>
  <c r="S44" i="93" s="1"/>
  <c r="AC44" i="93" s="1"/>
  <c r="AB45" i="93" s="1"/>
  <c r="AS9" i="73"/>
  <c r="AL9" i="73"/>
  <c r="AU9" i="73" s="1"/>
  <c r="AS82" i="73"/>
  <c r="AL82" i="73"/>
  <c r="AU82" i="73" s="1"/>
  <c r="AS33" i="73"/>
  <c r="AL33" i="73"/>
  <c r="AU33" i="73" s="1"/>
  <c r="AS69" i="73"/>
  <c r="AL69" i="73"/>
  <c r="AU69" i="73" s="1"/>
  <c r="AL98" i="73"/>
  <c r="AU98" i="73" s="1"/>
  <c r="AR98" i="73"/>
  <c r="AR100" i="73" s="1"/>
  <c r="AH98" i="33"/>
  <c r="AQ98" i="33" s="1"/>
  <c r="AQ100" i="33" s="1"/>
  <c r="AX4" i="33"/>
  <c r="S4" i="33" s="1"/>
  <c r="AC4" i="33" s="1"/>
  <c r="AB5" i="33" s="1"/>
  <c r="AZ3" i="33"/>
  <c r="AX3" i="33" s="1"/>
  <c r="S3" i="33" s="1"/>
  <c r="AC3" i="33" s="1"/>
  <c r="AX8" i="33"/>
  <c r="S8" i="33" s="1"/>
  <c r="AC8" i="33" s="1"/>
  <c r="AB9" i="33" s="1"/>
  <c r="AX9" i="33"/>
  <c r="S9" i="33" s="1"/>
  <c r="AC9" i="33" s="1"/>
  <c r="AB10" i="33" s="1"/>
  <c r="AX10" i="33"/>
  <c r="S10" i="33" s="1"/>
  <c r="AC10" i="33" s="1"/>
  <c r="AB11" i="33" s="1"/>
  <c r="AX11" i="33"/>
  <c r="S11" i="33" s="1"/>
  <c r="AC11" i="33" s="1"/>
  <c r="AB12" i="33" s="1"/>
  <c r="AX12" i="33"/>
  <c r="S12" i="33" s="1"/>
  <c r="AC12" i="33" s="1"/>
  <c r="AB13" i="33" s="1"/>
  <c r="AX13" i="33"/>
  <c r="S13" i="33" s="1"/>
  <c r="AC13" i="33" s="1"/>
  <c r="AB14" i="33" s="1"/>
  <c r="AX14" i="33"/>
  <c r="S14" i="33" s="1"/>
  <c r="AC14" i="33" s="1"/>
  <c r="AB15" i="33" s="1"/>
  <c r="AX15" i="33"/>
  <c r="S15" i="33" s="1"/>
  <c r="AC15" i="33" s="1"/>
  <c r="AB16" i="33" s="1"/>
  <c r="AX16" i="33"/>
  <c r="S16" i="33" s="1"/>
  <c r="AC16" i="33" s="1"/>
  <c r="AB17" i="33" s="1"/>
  <c r="AX17" i="33"/>
  <c r="S17" i="33" s="1"/>
  <c r="AC17" i="33" s="1"/>
  <c r="AB18" i="33" s="1"/>
  <c r="AX18" i="33"/>
  <c r="S18" i="33" s="1"/>
  <c r="AC18" i="33" s="1"/>
  <c r="AB19" i="33" s="1"/>
  <c r="AX19" i="33"/>
  <c r="S19" i="33" s="1"/>
  <c r="AC19" i="33" s="1"/>
  <c r="AB20" i="33" s="1"/>
  <c r="AX20" i="33"/>
  <c r="S20" i="33" s="1"/>
  <c r="AC20" i="33" s="1"/>
  <c r="AB21" i="33" s="1"/>
  <c r="AX21" i="33"/>
  <c r="S21" i="33" s="1"/>
  <c r="AC21" i="33" s="1"/>
  <c r="AB22" i="33" s="1"/>
  <c r="AX22" i="33"/>
  <c r="S22" i="33" s="1"/>
  <c r="AC22" i="33" s="1"/>
  <c r="AB23" i="33" s="1"/>
  <c r="AX23" i="33"/>
  <c r="S23" i="33" s="1"/>
  <c r="AC23" i="33" s="1"/>
  <c r="AB24" i="33" s="1"/>
  <c r="AX24" i="33"/>
  <c r="S24" i="33" s="1"/>
  <c r="AC24" i="33" s="1"/>
  <c r="AB25" i="33" s="1"/>
  <c r="AX25" i="33"/>
  <c r="S25" i="33" s="1"/>
  <c r="AC25" i="33" s="1"/>
  <c r="AB26" i="33" s="1"/>
  <c r="AX26" i="33"/>
  <c r="S26" i="33" s="1"/>
  <c r="AC26" i="33" s="1"/>
  <c r="AB27" i="33" s="1"/>
  <c r="AX27" i="33"/>
  <c r="S27" i="33" s="1"/>
  <c r="AC27" i="33" s="1"/>
  <c r="AB28" i="33" s="1"/>
  <c r="AX28" i="33"/>
  <c r="S28" i="33" s="1"/>
  <c r="AC28" i="33" s="1"/>
  <c r="AB29" i="33" s="1"/>
  <c r="AX29" i="33"/>
  <c r="S29" i="33" s="1"/>
  <c r="AC29" i="33" s="1"/>
  <c r="AB30" i="33" s="1"/>
  <c r="AX30" i="33"/>
  <c r="S30" i="33" s="1"/>
  <c r="AC30" i="33" s="1"/>
  <c r="AB31" i="33" s="1"/>
  <c r="AX31" i="33"/>
  <c r="S31" i="33" s="1"/>
  <c r="AC31" i="33" s="1"/>
  <c r="AB32" i="33" s="1"/>
  <c r="AX32" i="33"/>
  <c r="S32" i="33" s="1"/>
  <c r="AC32" i="33" s="1"/>
  <c r="AB33" i="33" s="1"/>
  <c r="AX33" i="33"/>
  <c r="S33" i="33" s="1"/>
  <c r="AC33" i="33" s="1"/>
  <c r="AB34" i="33" s="1"/>
  <c r="AX34" i="33"/>
  <c r="S34" i="33" s="1"/>
  <c r="AC34" i="33" s="1"/>
  <c r="AB35" i="33" s="1"/>
  <c r="AX35" i="33"/>
  <c r="S35" i="33" s="1"/>
  <c r="AC35" i="33" s="1"/>
  <c r="AB36" i="33" s="1"/>
  <c r="AX36" i="33"/>
  <c r="S36" i="33" s="1"/>
  <c r="AC36" i="33" s="1"/>
  <c r="AB37" i="33" s="1"/>
  <c r="AX37" i="33"/>
  <c r="S37" i="33" s="1"/>
  <c r="AC37" i="33" s="1"/>
  <c r="AB38" i="33" s="1"/>
  <c r="AX38" i="33"/>
  <c r="S38" i="33" s="1"/>
  <c r="AC38" i="33" s="1"/>
  <c r="AB39" i="33" s="1"/>
  <c r="AX39" i="33"/>
  <c r="S39" i="33" s="1"/>
  <c r="AC39" i="33" s="1"/>
  <c r="AB40" i="33" s="1"/>
  <c r="AX40" i="33"/>
  <c r="S40" i="33" s="1"/>
  <c r="AC40" i="33" s="1"/>
  <c r="AB41" i="33" s="1"/>
  <c r="AX41" i="33"/>
  <c r="S41" i="33" s="1"/>
  <c r="AC41" i="33" s="1"/>
  <c r="AB42" i="33" s="1"/>
  <c r="AX42" i="33"/>
  <c r="S42" i="33" s="1"/>
  <c r="AC42" i="33" s="1"/>
  <c r="AB43" i="33" s="1"/>
  <c r="AX43" i="33"/>
  <c r="S43" i="33" s="1"/>
  <c r="AC43" i="33" s="1"/>
  <c r="AB44" i="33" s="1"/>
  <c r="AX44" i="33"/>
  <c r="S44" i="33" s="1"/>
  <c r="AC44" i="33" s="1"/>
  <c r="AB45" i="33" s="1"/>
  <c r="AX45" i="33"/>
  <c r="S45" i="33" s="1"/>
  <c r="AC45" i="33" s="1"/>
  <c r="AB46" i="33" s="1"/>
  <c r="AX46" i="33"/>
  <c r="S46" i="33" s="1"/>
  <c r="AC46" i="33" s="1"/>
  <c r="AB47" i="33" s="1"/>
  <c r="AX47" i="33"/>
  <c r="S47" i="33" s="1"/>
  <c r="AC47" i="33" s="1"/>
  <c r="AB48" i="33" s="1"/>
  <c r="AX48" i="33"/>
  <c r="S48" i="33" s="1"/>
  <c r="AC48" i="33" s="1"/>
  <c r="AB49" i="33" s="1"/>
  <c r="AX49" i="33"/>
  <c r="S49" i="33" s="1"/>
  <c r="AC49" i="33" s="1"/>
  <c r="AB50" i="33" s="1"/>
  <c r="AX50" i="33"/>
  <c r="S50" i="33" s="1"/>
  <c r="AC50" i="33" s="1"/>
  <c r="AB51" i="33" s="1"/>
  <c r="AX51" i="33"/>
  <c r="S51" i="33" s="1"/>
  <c r="AC51" i="33" s="1"/>
  <c r="AB52" i="33" s="1"/>
  <c r="AX52" i="33"/>
  <c r="S52" i="33" s="1"/>
  <c r="AC52" i="33" s="1"/>
  <c r="AB53" i="33" s="1"/>
  <c r="AX53" i="33"/>
  <c r="S53" i="33" s="1"/>
  <c r="AC53" i="33" s="1"/>
  <c r="AB54" i="33" s="1"/>
  <c r="AX54" i="33"/>
  <c r="S54" i="33" s="1"/>
  <c r="AC54" i="33" s="1"/>
  <c r="AB55" i="33" s="1"/>
  <c r="AX55" i="33"/>
  <c r="S55" i="33" s="1"/>
  <c r="AC55" i="33" s="1"/>
  <c r="AB56" i="33" s="1"/>
  <c r="AX56" i="33"/>
  <c r="S56" i="33" s="1"/>
  <c r="AC56" i="33" s="1"/>
  <c r="AB57" i="33" s="1"/>
  <c r="AX57" i="33"/>
  <c r="S57" i="33" s="1"/>
  <c r="AC57" i="33" s="1"/>
  <c r="AB58" i="33" s="1"/>
  <c r="AX58" i="33"/>
  <c r="S58" i="33" s="1"/>
  <c r="AC58" i="33" s="1"/>
  <c r="AB59" i="33" s="1"/>
  <c r="AX59" i="33"/>
  <c r="S59" i="33" s="1"/>
  <c r="AC59" i="33" s="1"/>
  <c r="AB60" i="33" s="1"/>
  <c r="AX60" i="33"/>
  <c r="S60" i="33" s="1"/>
  <c r="AC60" i="33" s="1"/>
  <c r="AB61" i="33" s="1"/>
  <c r="AX61" i="33"/>
  <c r="S61" i="33" s="1"/>
  <c r="AC61" i="33" s="1"/>
  <c r="AB62" i="33" s="1"/>
  <c r="AX62" i="33"/>
  <c r="S62" i="33" s="1"/>
  <c r="AC62" i="33" s="1"/>
  <c r="AB63" i="33" s="1"/>
  <c r="AX63" i="33"/>
  <c r="S63" i="33" s="1"/>
  <c r="AC63" i="33" s="1"/>
  <c r="AB64" i="33" s="1"/>
  <c r="AX64" i="33"/>
  <c r="S64" i="33" s="1"/>
  <c r="AC64" i="33" s="1"/>
  <c r="AB65" i="33" s="1"/>
  <c r="AX65" i="33"/>
  <c r="S65" i="33" s="1"/>
  <c r="AC65" i="33" s="1"/>
  <c r="AB66" i="33" s="1"/>
  <c r="AX66" i="33"/>
  <c r="S66" i="33" s="1"/>
  <c r="AC66" i="33" s="1"/>
  <c r="AB67" i="33" s="1"/>
  <c r="AX67" i="33"/>
  <c r="S67" i="33" s="1"/>
  <c r="AC67" i="33" s="1"/>
  <c r="AB68" i="33" s="1"/>
  <c r="AX68" i="33"/>
  <c r="S68" i="33" s="1"/>
  <c r="AC68" i="33" s="1"/>
  <c r="AB69" i="33" s="1"/>
  <c r="AX69" i="33"/>
  <c r="S69" i="33" s="1"/>
  <c r="AC69" i="33" s="1"/>
  <c r="AB70" i="33" s="1"/>
  <c r="AX70" i="33"/>
  <c r="S70" i="33" s="1"/>
  <c r="AC70" i="33" s="1"/>
  <c r="AB71" i="33" s="1"/>
  <c r="AX71" i="33"/>
  <c r="S71" i="33" s="1"/>
  <c r="AC71" i="33" s="1"/>
  <c r="AB72" i="33" s="1"/>
  <c r="AX72" i="33"/>
  <c r="S72" i="33" s="1"/>
  <c r="AC72" i="33" s="1"/>
  <c r="AB73" i="33" s="1"/>
  <c r="AX73" i="33"/>
  <c r="S73" i="33" s="1"/>
  <c r="AC73" i="33" s="1"/>
  <c r="AB74" i="33" s="1"/>
  <c r="AX74" i="33"/>
  <c r="S74" i="33" s="1"/>
  <c r="AC74" i="33" s="1"/>
  <c r="AB75" i="33" s="1"/>
  <c r="AX75" i="33"/>
  <c r="S75" i="33" s="1"/>
  <c r="AC75" i="33" s="1"/>
  <c r="AB76" i="33" s="1"/>
  <c r="AX76" i="33"/>
  <c r="S76" i="33" s="1"/>
  <c r="AC76" i="33" s="1"/>
  <c r="AB77" i="33" s="1"/>
  <c r="AX77" i="33"/>
  <c r="S77" i="33" s="1"/>
  <c r="AC77" i="33" s="1"/>
  <c r="AB78" i="33" s="1"/>
  <c r="AX78" i="33"/>
  <c r="S78" i="33" s="1"/>
  <c r="AC78" i="33" s="1"/>
  <c r="AB79" i="33" s="1"/>
  <c r="AX79" i="33"/>
  <c r="S79" i="33" s="1"/>
  <c r="AC79" i="33" s="1"/>
  <c r="AB80" i="33" s="1"/>
  <c r="AX80" i="33"/>
  <c r="S80" i="33" s="1"/>
  <c r="AC80" i="33" s="1"/>
  <c r="AB81" i="33" s="1"/>
  <c r="AX81" i="33"/>
  <c r="S81" i="33" s="1"/>
  <c r="AC81" i="33" s="1"/>
  <c r="AB82" i="33" s="1"/>
  <c r="AX82" i="33"/>
  <c r="S82" i="33" s="1"/>
  <c r="AC82" i="33" s="1"/>
  <c r="AB83" i="33" s="1"/>
  <c r="AX83" i="33"/>
  <c r="S83" i="33" s="1"/>
  <c r="AC83" i="33" s="1"/>
  <c r="AB84" i="33" s="1"/>
  <c r="AX84" i="33"/>
  <c r="S84" i="33" s="1"/>
  <c r="AC84" i="33" s="1"/>
  <c r="AB85" i="33" s="1"/>
  <c r="AX85" i="33"/>
  <c r="S85" i="33" s="1"/>
  <c r="AC85" i="33" s="1"/>
  <c r="AB86" i="33" s="1"/>
  <c r="AX86" i="33"/>
  <c r="S86" i="33" s="1"/>
  <c r="AC86" i="33" s="1"/>
  <c r="AB87" i="33" s="1"/>
  <c r="AX87" i="33"/>
  <c r="S87" i="33" s="1"/>
  <c r="AC87" i="33" s="1"/>
  <c r="AB88" i="33" s="1"/>
  <c r="AX88" i="33"/>
  <c r="S88" i="33" s="1"/>
  <c r="AC88" i="33" s="1"/>
  <c r="AB89" i="33" s="1"/>
  <c r="AX89" i="33"/>
  <c r="S89" i="33" s="1"/>
  <c r="AC89" i="33" s="1"/>
  <c r="AB90" i="33" s="1"/>
  <c r="AX90" i="33"/>
  <c r="S90" i="33" s="1"/>
  <c r="AC90" i="33" s="1"/>
  <c r="AB91" i="33" s="1"/>
  <c r="AX91" i="33"/>
  <c r="S91" i="33" s="1"/>
  <c r="AC91" i="33" s="1"/>
  <c r="AB92" i="33" s="1"/>
  <c r="AX92" i="33"/>
  <c r="S92" i="33" s="1"/>
  <c r="AC92" i="33" s="1"/>
  <c r="AB93" i="33" s="1"/>
  <c r="AX96" i="33"/>
  <c r="S96" i="33" s="1"/>
  <c r="AC96" i="33" s="1"/>
  <c r="AB97" i="33" s="1"/>
  <c r="AX94" i="33"/>
  <c r="S94" i="33" s="1"/>
  <c r="AC94" i="33" s="1"/>
  <c r="AB95" i="33" s="1"/>
  <c r="AX95" i="33"/>
  <c r="S95" i="33" s="1"/>
  <c r="AC95" i="33" s="1"/>
  <c r="AB96" i="33" s="1"/>
  <c r="AX93" i="33"/>
  <c r="S93" i="33" s="1"/>
  <c r="AC93" i="33" s="1"/>
  <c r="AB94" i="33" s="1"/>
  <c r="AX97" i="33"/>
  <c r="S97" i="33" s="1"/>
  <c r="AC97" i="33" s="1"/>
  <c r="AB98" i="33" s="1"/>
  <c r="AS21" i="73"/>
  <c r="AL21" i="73"/>
  <c r="AU21" i="73" s="1"/>
  <c r="AS39" i="73"/>
  <c r="AL39" i="73"/>
  <c r="AU39" i="73" s="1"/>
  <c r="AS57" i="73"/>
  <c r="AL57" i="73"/>
  <c r="AU57" i="73" s="1"/>
  <c r="AS75" i="73"/>
  <c r="AL75" i="73"/>
  <c r="AU75" i="73" s="1"/>
  <c r="AS93" i="73"/>
  <c r="AL93" i="73"/>
  <c r="AU93" i="73" s="1"/>
  <c r="AS19" i="85"/>
  <c r="AL19" i="85"/>
  <c r="AU19" i="85" s="1"/>
  <c r="Y96" i="29"/>
  <c r="X96" i="29"/>
  <c r="AX93" i="93"/>
  <c r="S93" i="93" s="1"/>
  <c r="AC93" i="93" s="1"/>
  <c r="AB94" i="93" s="1"/>
  <c r="AX88" i="93"/>
  <c r="S88" i="93" s="1"/>
  <c r="AC88" i="93" s="1"/>
  <c r="AB89" i="93" s="1"/>
  <c r="AX82" i="93"/>
  <c r="S82" i="93" s="1"/>
  <c r="AC82" i="93" s="1"/>
  <c r="AB83" i="93" s="1"/>
  <c r="AX76" i="93"/>
  <c r="S76" i="93" s="1"/>
  <c r="AC76" i="93" s="1"/>
  <c r="AB77" i="93" s="1"/>
  <c r="AX70" i="93"/>
  <c r="S70" i="93" s="1"/>
  <c r="AC70" i="93" s="1"/>
  <c r="AB71" i="93" s="1"/>
  <c r="AX64" i="93"/>
  <c r="S64" i="93" s="1"/>
  <c r="AC64" i="93" s="1"/>
  <c r="AB65" i="93" s="1"/>
  <c r="AX58" i="93"/>
  <c r="S58" i="93" s="1"/>
  <c r="AC58" i="93" s="1"/>
  <c r="AB59" i="93" s="1"/>
  <c r="AX52" i="93"/>
  <c r="S52" i="93" s="1"/>
  <c r="AC52" i="93" s="1"/>
  <c r="AB53" i="93" s="1"/>
  <c r="AX46" i="93"/>
  <c r="S46" i="93" s="1"/>
  <c r="AC46" i="93" s="1"/>
  <c r="AB47" i="93" s="1"/>
  <c r="AX40" i="93"/>
  <c r="S40" i="93" s="1"/>
  <c r="AC40" i="93" s="1"/>
  <c r="AB41" i="93" s="1"/>
  <c r="AX34" i="93"/>
  <c r="S34" i="93" s="1"/>
  <c r="AC34" i="93" s="1"/>
  <c r="AB35" i="93" s="1"/>
  <c r="AX28" i="93"/>
  <c r="S28" i="93" s="1"/>
  <c r="AC28" i="93" s="1"/>
  <c r="AB29" i="93" s="1"/>
  <c r="AX22" i="93"/>
  <c r="S22" i="93" s="1"/>
  <c r="AC22" i="93" s="1"/>
  <c r="AB23" i="93" s="1"/>
  <c r="AX16" i="93"/>
  <c r="S16" i="93" s="1"/>
  <c r="AC16" i="93" s="1"/>
  <c r="AB17" i="93" s="1"/>
  <c r="AX10" i="93"/>
  <c r="S10" i="93" s="1"/>
  <c r="AC10" i="93" s="1"/>
  <c r="AB11" i="93" s="1"/>
  <c r="AX3" i="93"/>
  <c r="S3" i="93" s="1"/>
  <c r="AC3" i="93" s="1"/>
  <c r="AI98" i="37"/>
  <c r="AN98" i="37"/>
  <c r="AN100" i="37" s="1"/>
  <c r="AJ94" i="37"/>
  <c r="AK94" i="37"/>
  <c r="AT94" i="37" s="1"/>
  <c r="AJ88" i="37"/>
  <c r="AK88" i="37"/>
  <c r="AT88" i="37" s="1"/>
  <c r="AJ82" i="37"/>
  <c r="AK82" i="37"/>
  <c r="AT82" i="37" s="1"/>
  <c r="AJ76" i="37"/>
  <c r="AK76" i="37"/>
  <c r="AT76" i="37" s="1"/>
  <c r="AJ70" i="37"/>
  <c r="AK70" i="37"/>
  <c r="AT70" i="37" s="1"/>
  <c r="AJ64" i="37"/>
  <c r="AK64" i="37"/>
  <c r="AT64" i="37" s="1"/>
  <c r="AJ58" i="37"/>
  <c r="AK58" i="37"/>
  <c r="AT58" i="37" s="1"/>
  <c r="AJ52" i="37"/>
  <c r="AK52" i="37"/>
  <c r="AT52" i="37" s="1"/>
  <c r="AJ46" i="37"/>
  <c r="AK46" i="37"/>
  <c r="AT46" i="37" s="1"/>
  <c r="AJ40" i="37"/>
  <c r="AK40" i="37"/>
  <c r="AT40" i="37" s="1"/>
  <c r="AJ34" i="37"/>
  <c r="AK34" i="37"/>
  <c r="AT34" i="37" s="1"/>
  <c r="AJ28" i="37"/>
  <c r="AK28" i="37"/>
  <c r="AT28" i="37" s="1"/>
  <c r="AJ22" i="37"/>
  <c r="AK22" i="37"/>
  <c r="AT22" i="37" s="1"/>
  <c r="AJ16" i="37"/>
  <c r="AK16" i="37"/>
  <c r="AT16" i="37" s="1"/>
  <c r="AJ10" i="37"/>
  <c r="AK10" i="37"/>
  <c r="AT10" i="37" s="1"/>
  <c r="AJ5" i="37"/>
  <c r="AK5" i="37"/>
  <c r="AT5" i="37" s="1"/>
  <c r="AS14" i="73"/>
  <c r="AL14" i="73"/>
  <c r="AU14" i="73" s="1"/>
  <c r="AS32" i="73"/>
  <c r="AL32" i="73"/>
  <c r="AU32" i="73" s="1"/>
  <c r="AS50" i="73"/>
  <c r="AL50" i="73"/>
  <c r="AU50" i="73" s="1"/>
  <c r="AS68" i="73"/>
  <c r="AL68" i="73"/>
  <c r="AU68" i="73" s="1"/>
  <c r="AS86" i="73"/>
  <c r="AL86" i="73"/>
  <c r="AU86" i="73" s="1"/>
  <c r="AS70" i="73"/>
  <c r="AL70" i="73"/>
  <c r="AU70" i="73" s="1"/>
  <c r="AI92" i="89"/>
  <c r="AN92" i="89"/>
  <c r="AS77" i="73"/>
  <c r="AL77" i="73"/>
  <c r="AU77" i="73" s="1"/>
  <c r="AS85" i="73"/>
  <c r="AL85" i="73"/>
  <c r="AU85" i="73" s="1"/>
  <c r="AS72" i="73"/>
  <c r="AL72" i="73"/>
  <c r="AU72" i="73" s="1"/>
  <c r="AK82" i="93"/>
  <c r="AT82" i="93" s="1"/>
  <c r="AJ40" i="93"/>
  <c r="AK40" i="93"/>
  <c r="AT40" i="93" s="1"/>
  <c r="AS13" i="73"/>
  <c r="AL13" i="73"/>
  <c r="AU13" i="73" s="1"/>
  <c r="AK87" i="37"/>
  <c r="AT87" i="37" s="1"/>
  <c r="AJ87" i="37"/>
  <c r="AK81" i="37"/>
  <c r="AT81" i="37" s="1"/>
  <c r="AJ81" i="37"/>
  <c r="AK69" i="37"/>
  <c r="AT69" i="37" s="1"/>
  <c r="AJ69" i="37"/>
  <c r="AJ39" i="37"/>
  <c r="AK39" i="37"/>
  <c r="AT39" i="37" s="1"/>
  <c r="AJ33" i="37"/>
  <c r="AK33" i="37"/>
  <c r="AT33" i="37" s="1"/>
  <c r="AJ27" i="37"/>
  <c r="AK27" i="37"/>
  <c r="AT27" i="37" s="1"/>
  <c r="AJ21" i="37"/>
  <c r="AK21" i="37"/>
  <c r="AT21" i="37" s="1"/>
  <c r="AJ15" i="37"/>
  <c r="AK15" i="37"/>
  <c r="AT15" i="37" s="1"/>
  <c r="AJ9" i="37"/>
  <c r="AK9" i="37"/>
  <c r="AT9" i="37" s="1"/>
  <c r="AB4" i="37"/>
  <c r="AJ3" i="37"/>
  <c r="AS94" i="73"/>
  <c r="AL94" i="73"/>
  <c r="AU94" i="73" s="1"/>
  <c r="AN96" i="45"/>
  <c r="AI96" i="45"/>
  <c r="AS10" i="73"/>
  <c r="AL10" i="73"/>
  <c r="AU10" i="73" s="1"/>
  <c r="AJ70" i="93"/>
  <c r="AK70" i="93"/>
  <c r="AT70" i="93" s="1"/>
  <c r="AJ34" i="93"/>
  <c r="AK34" i="93"/>
  <c r="AT34" i="93" s="1"/>
  <c r="AS49" i="73"/>
  <c r="AL49" i="73"/>
  <c r="AU49" i="73" s="1"/>
  <c r="AK75" i="37"/>
  <c r="AT75" i="37" s="1"/>
  <c r="AJ75" i="37"/>
  <c r="AX86" i="93"/>
  <c r="S86" i="93" s="1"/>
  <c r="AC86" i="93" s="1"/>
  <c r="AB87" i="93" s="1"/>
  <c r="AX62" i="93"/>
  <c r="S62" i="93" s="1"/>
  <c r="AC62" i="93" s="1"/>
  <c r="AB63" i="93" s="1"/>
  <c r="AX56" i="93"/>
  <c r="S56" i="93" s="1"/>
  <c r="AC56" i="93" s="1"/>
  <c r="AB57" i="93" s="1"/>
  <c r="AX32" i="93"/>
  <c r="S32" i="93" s="1"/>
  <c r="AC32" i="93" s="1"/>
  <c r="AB33" i="93" s="1"/>
  <c r="AX26" i="93"/>
  <c r="S26" i="93" s="1"/>
  <c r="AC26" i="93" s="1"/>
  <c r="AB27" i="93" s="1"/>
  <c r="AX20" i="93"/>
  <c r="S20" i="93" s="1"/>
  <c r="AC20" i="93" s="1"/>
  <c r="AB21" i="93" s="1"/>
  <c r="AX14" i="93"/>
  <c r="S14" i="93" s="1"/>
  <c r="AC14" i="93" s="1"/>
  <c r="AB15" i="93" s="1"/>
  <c r="AX8" i="93"/>
  <c r="S8" i="93" s="1"/>
  <c r="AC8" i="93" s="1"/>
  <c r="AB9" i="93" s="1"/>
  <c r="AX4" i="93"/>
  <c r="S4" i="93" s="1"/>
  <c r="AC4" i="93" s="1"/>
  <c r="AB5" i="93" s="1"/>
  <c r="AJ98" i="37"/>
  <c r="AS98" i="37" s="1"/>
  <c r="AK98" i="37"/>
  <c r="AT98" i="37" s="1"/>
  <c r="AJ92" i="37"/>
  <c r="AK92" i="37"/>
  <c r="AT92" i="37" s="1"/>
  <c r="AJ86" i="37"/>
  <c r="AK86" i="37"/>
  <c r="AT86" i="37" s="1"/>
  <c r="AJ80" i="37"/>
  <c r="AK80" i="37"/>
  <c r="AT80" i="37" s="1"/>
  <c r="AJ74" i="37"/>
  <c r="AK74" i="37"/>
  <c r="AT74" i="37" s="1"/>
  <c r="AJ68" i="37"/>
  <c r="AK68" i="37"/>
  <c r="AT68" i="37" s="1"/>
  <c r="AJ62" i="37"/>
  <c r="AK62" i="37"/>
  <c r="AT62" i="37" s="1"/>
  <c r="AJ56" i="37"/>
  <c r="AK56" i="37"/>
  <c r="AT56" i="37" s="1"/>
  <c r="AJ50" i="37"/>
  <c r="AK50" i="37"/>
  <c r="AT50" i="37" s="1"/>
  <c r="AJ44" i="37"/>
  <c r="AK44" i="37"/>
  <c r="AT44" i="37" s="1"/>
  <c r="AJ38" i="37"/>
  <c r="AK38" i="37"/>
  <c r="AT38" i="37" s="1"/>
  <c r="AJ32" i="37"/>
  <c r="AK32" i="37"/>
  <c r="AT32" i="37" s="1"/>
  <c r="AJ26" i="37"/>
  <c r="AK26" i="37"/>
  <c r="AT26" i="37" s="1"/>
  <c r="AJ20" i="37"/>
  <c r="AK20" i="37"/>
  <c r="AT20" i="37" s="1"/>
  <c r="AJ14" i="37"/>
  <c r="AK14" i="37"/>
  <c r="AT14" i="37" s="1"/>
  <c r="AJ8" i="37"/>
  <c r="AK8" i="37"/>
  <c r="AT8" i="37" s="1"/>
  <c r="AS14" i="85"/>
  <c r="AL14" i="85"/>
  <c r="AU14" i="85" s="1"/>
  <c r="AS20" i="73"/>
  <c r="AL20" i="73"/>
  <c r="AU20" i="73" s="1"/>
  <c r="AS38" i="73"/>
  <c r="AL38" i="73"/>
  <c r="AU38" i="73" s="1"/>
  <c r="AS56" i="73"/>
  <c r="AL56" i="73"/>
  <c r="AU56" i="73" s="1"/>
  <c r="AS74" i="73"/>
  <c r="AL74" i="73"/>
  <c r="AU74" i="73" s="1"/>
  <c r="AS92" i="73"/>
  <c r="AL92" i="73"/>
  <c r="AU92" i="73" s="1"/>
  <c r="AS88" i="73"/>
  <c r="AL88" i="73"/>
  <c r="AU88" i="73" s="1"/>
  <c r="Y98" i="25"/>
  <c r="X98" i="25"/>
  <c r="Z98" i="25" s="1"/>
  <c r="X97" i="45"/>
  <c r="Y97" i="45"/>
  <c r="AS28" i="73"/>
  <c r="AL28" i="73"/>
  <c r="AU28" i="73" s="1"/>
  <c r="AS95" i="73"/>
  <c r="AL95" i="73"/>
  <c r="AU95" i="73" s="1"/>
  <c r="AS31" i="73"/>
  <c r="AL31" i="73"/>
  <c r="AU31" i="73" s="1"/>
  <c r="AS36" i="73"/>
  <c r="AL36" i="73"/>
  <c r="AU36" i="73" s="1"/>
  <c r="AS90" i="73"/>
  <c r="AL90" i="73"/>
  <c r="AU90" i="73" s="1"/>
  <c r="AJ76" i="93"/>
  <c r="AK76" i="93"/>
  <c r="AT76" i="93" s="1"/>
  <c r="AK46" i="93"/>
  <c r="AT46" i="93" s="1"/>
  <c r="AK10" i="93"/>
  <c r="AT10" i="93" s="1"/>
  <c r="AK93" i="37"/>
  <c r="AT93" i="37" s="1"/>
  <c r="AJ93" i="37"/>
  <c r="AJ45" i="37"/>
  <c r="AK45" i="37"/>
  <c r="AT45" i="37" s="1"/>
  <c r="AS63" i="73"/>
  <c r="AL63" i="73"/>
  <c r="AU63" i="73" s="1"/>
  <c r="AS16" i="73"/>
  <c r="AL16" i="73"/>
  <c r="AU16" i="73" s="1"/>
  <c r="AS34" i="73"/>
  <c r="AL34" i="73"/>
  <c r="AU34" i="73" s="1"/>
  <c r="AS76" i="73"/>
  <c r="AL76" i="73"/>
  <c r="AU76" i="73" s="1"/>
  <c r="AS29" i="73"/>
  <c r="AL29" i="73"/>
  <c r="AU29" i="73" s="1"/>
  <c r="AS47" i="73"/>
  <c r="AL47" i="73"/>
  <c r="AU47" i="73" s="1"/>
  <c r="AS65" i="73"/>
  <c r="AL65" i="73"/>
  <c r="AU65" i="73" s="1"/>
  <c r="AS83" i="73"/>
  <c r="AL83" i="73"/>
  <c r="AU83" i="73" s="1"/>
  <c r="AS12" i="85"/>
  <c r="AL12" i="85"/>
  <c r="AU12" i="85" s="1"/>
  <c r="AS7" i="73"/>
  <c r="AL7" i="73"/>
  <c r="AU7" i="73" s="1"/>
  <c r="AS43" i="73"/>
  <c r="AL43" i="73"/>
  <c r="AU43" i="73" s="1"/>
  <c r="AS6" i="73"/>
  <c r="AL6" i="73"/>
  <c r="AU6" i="73" s="1"/>
  <c r="AS24" i="73"/>
  <c r="AL24" i="73"/>
  <c r="AU24" i="73" s="1"/>
  <c r="AS42" i="73"/>
  <c r="AL42" i="73"/>
  <c r="AU42" i="73" s="1"/>
  <c r="AS60" i="73"/>
  <c r="AL60" i="73"/>
  <c r="AU60" i="73" s="1"/>
  <c r="AS78" i="73"/>
  <c r="AL78" i="73"/>
  <c r="AU78" i="73" s="1"/>
  <c r="AS96" i="73"/>
  <c r="AL96" i="73"/>
  <c r="AU96" i="73" s="1"/>
  <c r="AX97" i="93"/>
  <c r="S97" i="93" s="1"/>
  <c r="AC97" i="93" s="1"/>
  <c r="AB98" i="93" s="1"/>
  <c r="AX91" i="93"/>
  <c r="S91" i="93" s="1"/>
  <c r="AC91" i="93" s="1"/>
  <c r="AB92" i="93" s="1"/>
  <c r="AX85" i="93"/>
  <c r="S85" i="93" s="1"/>
  <c r="AC85" i="93" s="1"/>
  <c r="AB86" i="93" s="1"/>
  <c r="AX79" i="93"/>
  <c r="S79" i="93" s="1"/>
  <c r="AC79" i="93" s="1"/>
  <c r="AB80" i="93" s="1"/>
  <c r="AX73" i="93"/>
  <c r="S73" i="93" s="1"/>
  <c r="AC73" i="93" s="1"/>
  <c r="AB74" i="93" s="1"/>
  <c r="AX67" i="93"/>
  <c r="S67" i="93" s="1"/>
  <c r="AC67" i="93" s="1"/>
  <c r="AB68" i="93" s="1"/>
  <c r="AX61" i="93"/>
  <c r="S61" i="93" s="1"/>
  <c r="AC61" i="93" s="1"/>
  <c r="AB62" i="93" s="1"/>
  <c r="AX55" i="93"/>
  <c r="S55" i="93" s="1"/>
  <c r="AC55" i="93" s="1"/>
  <c r="AB56" i="93" s="1"/>
  <c r="AX49" i="93"/>
  <c r="S49" i="93" s="1"/>
  <c r="AC49" i="93" s="1"/>
  <c r="AB50" i="93" s="1"/>
  <c r="AX43" i="93"/>
  <c r="S43" i="93" s="1"/>
  <c r="AC43" i="93" s="1"/>
  <c r="AB44" i="93" s="1"/>
  <c r="AX37" i="93"/>
  <c r="S37" i="93" s="1"/>
  <c r="AC37" i="93" s="1"/>
  <c r="AB38" i="93" s="1"/>
  <c r="AX31" i="93"/>
  <c r="S31" i="93" s="1"/>
  <c r="AC31" i="93" s="1"/>
  <c r="AB32" i="93" s="1"/>
  <c r="AX25" i="93"/>
  <c r="S25" i="93" s="1"/>
  <c r="AC25" i="93" s="1"/>
  <c r="AB26" i="93" s="1"/>
  <c r="AX19" i="93"/>
  <c r="S19" i="93" s="1"/>
  <c r="AC19" i="93" s="1"/>
  <c r="AB20" i="93" s="1"/>
  <c r="AX13" i="93"/>
  <c r="S13" i="93" s="1"/>
  <c r="AC13" i="93" s="1"/>
  <c r="AB14" i="93" s="1"/>
  <c r="AX7" i="93"/>
  <c r="S7" i="93" s="1"/>
  <c r="AC7" i="93" s="1"/>
  <c r="AB8" i="93" s="1"/>
  <c r="AS25" i="73"/>
  <c r="AL25" i="73"/>
  <c r="AU25" i="73" s="1"/>
  <c r="AS79" i="73"/>
  <c r="AL79" i="73"/>
  <c r="AU79" i="73" s="1"/>
  <c r="AJ95" i="37"/>
  <c r="AK95" i="37"/>
  <c r="AT95" i="37" s="1"/>
  <c r="AJ91" i="37"/>
  <c r="AK91" i="37"/>
  <c r="AT91" i="37" s="1"/>
  <c r="AJ85" i="37"/>
  <c r="AK85" i="37"/>
  <c r="AT85" i="37" s="1"/>
  <c r="AJ79" i="37"/>
  <c r="AK79" i="37"/>
  <c r="AT79" i="37" s="1"/>
  <c r="AJ73" i="37"/>
  <c r="AK73" i="37"/>
  <c r="AT73" i="37" s="1"/>
  <c r="AJ67" i="37"/>
  <c r="AK67" i="37"/>
  <c r="AT67" i="37" s="1"/>
  <c r="AJ61" i="37"/>
  <c r="AK61" i="37"/>
  <c r="AT61" i="37" s="1"/>
  <c r="AJ55" i="37"/>
  <c r="AK55" i="37"/>
  <c r="AT55" i="37" s="1"/>
  <c r="AJ49" i="37"/>
  <c r="AK49" i="37"/>
  <c r="AT49" i="37" s="1"/>
  <c r="AJ43" i="37"/>
  <c r="AK43" i="37"/>
  <c r="AT43" i="37" s="1"/>
  <c r="AJ37" i="37"/>
  <c r="AK37" i="37"/>
  <c r="AT37" i="37" s="1"/>
  <c r="AJ31" i="37"/>
  <c r="AK31" i="37"/>
  <c r="AT31" i="37" s="1"/>
  <c r="AJ25" i="37"/>
  <c r="AK25" i="37"/>
  <c r="AT25" i="37" s="1"/>
  <c r="AJ19" i="37"/>
  <c r="AK19" i="37"/>
  <c r="AT19" i="37" s="1"/>
  <c r="AJ13" i="37"/>
  <c r="AK13" i="37"/>
  <c r="AT13" i="37" s="1"/>
  <c r="AJ7" i="37"/>
  <c r="AK7" i="37"/>
  <c r="AT7" i="37" s="1"/>
  <c r="AI97" i="25"/>
  <c r="AN97" i="25"/>
  <c r="AC98" i="33"/>
  <c r="AE98" i="33"/>
  <c r="AG98" i="33"/>
  <c r="AP98" i="33" s="1"/>
  <c r="AP100" i="33" s="1"/>
  <c r="AF98" i="33"/>
  <c r="AO98" i="33" s="1"/>
  <c r="AO100" i="33" s="1"/>
  <c r="AS55" i="73"/>
  <c r="AL55" i="73"/>
  <c r="AU55" i="73" s="1"/>
  <c r="AS58" i="73"/>
  <c r="AL58" i="73"/>
  <c r="AU58" i="73" s="1"/>
  <c r="AS23" i="73"/>
  <c r="AL23" i="73"/>
  <c r="AU23" i="73" s="1"/>
  <c r="AS54" i="73"/>
  <c r="AL54" i="73"/>
  <c r="AU54" i="73" s="1"/>
  <c r="AN95" i="29"/>
  <c r="AI95" i="29"/>
  <c r="AJ58" i="93"/>
  <c r="AK58" i="93"/>
  <c r="AT58" i="93" s="1"/>
  <c r="AJ28" i="93"/>
  <c r="AK28" i="93"/>
  <c r="AT28" i="93" s="1"/>
  <c r="AK51" i="37"/>
  <c r="AT51" i="37" s="1"/>
  <c r="AJ51" i="37"/>
  <c r="AS45" i="73"/>
  <c r="AL45" i="73"/>
  <c r="AU45" i="73" s="1"/>
  <c r="AR97" i="33"/>
  <c r="AS17" i="85"/>
  <c r="AL17" i="85"/>
  <c r="AU17" i="85" s="1"/>
  <c r="AX92" i="93"/>
  <c r="S92" i="93" s="1"/>
  <c r="AC92" i="93" s="1"/>
  <c r="AB93" i="93" s="1"/>
  <c r="AX68" i="93"/>
  <c r="S68" i="93" s="1"/>
  <c r="AC68" i="93" s="1"/>
  <c r="AB69" i="93" s="1"/>
  <c r="AX50" i="93"/>
  <c r="S50" i="93" s="1"/>
  <c r="AC50" i="93" s="1"/>
  <c r="AB51" i="93" s="1"/>
  <c r="AX95" i="93"/>
  <c r="S95" i="93" s="1"/>
  <c r="AC95" i="93" s="1"/>
  <c r="AB96" i="93" s="1"/>
  <c r="AX90" i="93"/>
  <c r="S90" i="93" s="1"/>
  <c r="AC90" i="93" s="1"/>
  <c r="AB91" i="93" s="1"/>
  <c r="AX84" i="93"/>
  <c r="S84" i="93" s="1"/>
  <c r="AC84" i="93" s="1"/>
  <c r="AB85" i="93" s="1"/>
  <c r="AX78" i="93"/>
  <c r="S78" i="93" s="1"/>
  <c r="AC78" i="93" s="1"/>
  <c r="AB79" i="93" s="1"/>
  <c r="AX72" i="93"/>
  <c r="S72" i="93" s="1"/>
  <c r="AC72" i="93" s="1"/>
  <c r="AB73" i="93" s="1"/>
  <c r="AX66" i="93"/>
  <c r="S66" i="93" s="1"/>
  <c r="AC66" i="93" s="1"/>
  <c r="AB67" i="93" s="1"/>
  <c r="AX60" i="93"/>
  <c r="S60" i="93" s="1"/>
  <c r="AC60" i="93" s="1"/>
  <c r="AB61" i="93" s="1"/>
  <c r="AX54" i="93"/>
  <c r="S54" i="93" s="1"/>
  <c r="AC54" i="93" s="1"/>
  <c r="AB55" i="93" s="1"/>
  <c r="AX48" i="93"/>
  <c r="S48" i="93" s="1"/>
  <c r="AC48" i="93" s="1"/>
  <c r="AB49" i="93" s="1"/>
  <c r="AX42" i="93"/>
  <c r="S42" i="93" s="1"/>
  <c r="AC42" i="93" s="1"/>
  <c r="AB43" i="93" s="1"/>
  <c r="AX36" i="93"/>
  <c r="S36" i="93" s="1"/>
  <c r="AC36" i="93" s="1"/>
  <c r="AB37" i="93" s="1"/>
  <c r="AX30" i="93"/>
  <c r="S30" i="93" s="1"/>
  <c r="AC30" i="93" s="1"/>
  <c r="AB31" i="93" s="1"/>
  <c r="AX24" i="93"/>
  <c r="S24" i="93" s="1"/>
  <c r="AC24" i="93" s="1"/>
  <c r="AB25" i="93" s="1"/>
  <c r="AX18" i="93"/>
  <c r="S18" i="93" s="1"/>
  <c r="AC18" i="93" s="1"/>
  <c r="AB19" i="93" s="1"/>
  <c r="AX12" i="93"/>
  <c r="S12" i="93" s="1"/>
  <c r="AC12" i="93" s="1"/>
  <c r="AB13" i="93" s="1"/>
  <c r="AX6" i="93"/>
  <c r="S6" i="93" s="1"/>
  <c r="AC6" i="93" s="1"/>
  <c r="AB7" i="93" s="1"/>
  <c r="AS3" i="85"/>
  <c r="AL3" i="85"/>
  <c r="AU3" i="85" s="1"/>
  <c r="AJ97" i="37"/>
  <c r="AK97" i="37"/>
  <c r="AT97" i="37" s="1"/>
  <c r="AK90" i="37"/>
  <c r="AT90" i="37" s="1"/>
  <c r="AJ90" i="37"/>
  <c r="AK84" i="37"/>
  <c r="AT84" i="37" s="1"/>
  <c r="AJ84" i="37"/>
  <c r="AK78" i="37"/>
  <c r="AT78" i="37" s="1"/>
  <c r="AJ78" i="37"/>
  <c r="AK72" i="37"/>
  <c r="AT72" i="37" s="1"/>
  <c r="AJ72" i="37"/>
  <c r="AK66" i="37"/>
  <c r="AT66" i="37" s="1"/>
  <c r="AJ66" i="37"/>
  <c r="AK60" i="37"/>
  <c r="AT60" i="37" s="1"/>
  <c r="AJ60" i="37"/>
  <c r="AK54" i="37"/>
  <c r="AT54" i="37" s="1"/>
  <c r="AJ54" i="37"/>
  <c r="AJ48" i="37"/>
  <c r="AK48" i="37"/>
  <c r="AT48" i="37" s="1"/>
  <c r="AJ42" i="37"/>
  <c r="AK42" i="37"/>
  <c r="AT42" i="37" s="1"/>
  <c r="AJ36" i="37"/>
  <c r="AK36" i="37"/>
  <c r="AT36" i="37" s="1"/>
  <c r="AJ30" i="37"/>
  <c r="AK30" i="37"/>
  <c r="AT30" i="37" s="1"/>
  <c r="AJ24" i="37"/>
  <c r="AK24" i="37"/>
  <c r="AT24" i="37" s="1"/>
  <c r="AJ18" i="37"/>
  <c r="AK18" i="37"/>
  <c r="AT18" i="37" s="1"/>
  <c r="AJ12" i="37"/>
  <c r="AK12" i="37"/>
  <c r="AT12" i="37" s="1"/>
  <c r="AJ6" i="37"/>
  <c r="AK6" i="37"/>
  <c r="AT6" i="37" s="1"/>
  <c r="AS4" i="81"/>
  <c r="AL4" i="81"/>
  <c r="AU4" i="81" s="1"/>
  <c r="AU100" i="81" s="1"/>
  <c r="C11" i="81" s="1"/>
  <c r="F34" i="97" s="1"/>
  <c r="AS8" i="73"/>
  <c r="AL8" i="73"/>
  <c r="AU8" i="73" s="1"/>
  <c r="AS26" i="73"/>
  <c r="AL26" i="73"/>
  <c r="AU26" i="73" s="1"/>
  <c r="AS44" i="73"/>
  <c r="AL44" i="73"/>
  <c r="AU44" i="73" s="1"/>
  <c r="AS62" i="73"/>
  <c r="AL62" i="73"/>
  <c r="AU62" i="73" s="1"/>
  <c r="AS80" i="73"/>
  <c r="AL80" i="73"/>
  <c r="AU80" i="73" s="1"/>
  <c r="AS40" i="73"/>
  <c r="AL40" i="73"/>
  <c r="AU40" i="73" s="1"/>
  <c r="AS3" i="73"/>
  <c r="AL3" i="73"/>
  <c r="AU3" i="73" s="1"/>
  <c r="AS8" i="85"/>
  <c r="AL8" i="85"/>
  <c r="AU8" i="85" s="1"/>
  <c r="AS64" i="73"/>
  <c r="AL64" i="73"/>
  <c r="AU64" i="73" s="1"/>
  <c r="AS73" i="73"/>
  <c r="AL73" i="73"/>
  <c r="AU73" i="73" s="1"/>
  <c r="AS41" i="73"/>
  <c r="AL41" i="73"/>
  <c r="AU41" i="73" s="1"/>
  <c r="AS18" i="73"/>
  <c r="AL18" i="73"/>
  <c r="AU18" i="73" s="1"/>
  <c r="AJ88" i="93"/>
  <c r="AK88" i="93"/>
  <c r="AT88" i="93" s="1"/>
  <c r="AJ64" i="93"/>
  <c r="AK64" i="93"/>
  <c r="AT64" i="93" s="1"/>
  <c r="AJ16" i="93"/>
  <c r="AK16" i="93"/>
  <c r="AT16" i="93" s="1"/>
  <c r="AK63" i="37"/>
  <c r="AT63" i="37" s="1"/>
  <c r="AJ63" i="37"/>
  <c r="AS81" i="73"/>
  <c r="AL81" i="73"/>
  <c r="AU81" i="73" s="1"/>
  <c r="AS9" i="85"/>
  <c r="AL9" i="85"/>
  <c r="AU9" i="85" s="1"/>
  <c r="AX74" i="93"/>
  <c r="S74" i="93" s="1"/>
  <c r="AC74" i="93" s="1"/>
  <c r="AB75" i="93" s="1"/>
  <c r="AX38" i="93"/>
  <c r="S38" i="93" s="1"/>
  <c r="AC38" i="93" s="1"/>
  <c r="AB39" i="93" s="1"/>
  <c r="AS15" i="73"/>
  <c r="AL15" i="73"/>
  <c r="AU15" i="73" s="1"/>
  <c r="AS51" i="73"/>
  <c r="AL51" i="73"/>
  <c r="AU51" i="73" s="1"/>
  <c r="AS87" i="73"/>
  <c r="AL87" i="73"/>
  <c r="AU87" i="73" s="1"/>
  <c r="AS100" i="81"/>
  <c r="AS46" i="73"/>
  <c r="AL46" i="73"/>
  <c r="AU46" i="73" s="1"/>
  <c r="AS18" i="85"/>
  <c r="AL18" i="85"/>
  <c r="AU18" i="85" s="1"/>
  <c r="AJ5" i="73"/>
  <c r="AK5" i="73"/>
  <c r="AT5" i="73" s="1"/>
  <c r="AS22" i="73"/>
  <c r="AL22" i="73"/>
  <c r="AU22" i="73" s="1"/>
  <c r="AS52" i="73"/>
  <c r="AL52" i="73"/>
  <c r="AU52" i="73" s="1"/>
  <c r="AS97" i="73"/>
  <c r="AL97" i="73"/>
  <c r="AU97" i="73" s="1"/>
  <c r="AS15" i="85"/>
  <c r="AL15" i="85"/>
  <c r="AU15" i="85" s="1"/>
  <c r="AS17" i="73"/>
  <c r="AL17" i="73"/>
  <c r="AU17" i="73" s="1"/>
  <c r="AS35" i="73"/>
  <c r="AL35" i="73"/>
  <c r="AU35" i="73" s="1"/>
  <c r="AS53" i="73"/>
  <c r="AL53" i="73"/>
  <c r="AU53" i="73" s="1"/>
  <c r="AS71" i="73"/>
  <c r="AL71" i="73"/>
  <c r="AU71" i="73" s="1"/>
  <c r="AS89" i="73"/>
  <c r="AL89" i="73"/>
  <c r="AU89" i="73" s="1"/>
  <c r="AG98" i="93"/>
  <c r="AP98" i="93" s="1"/>
  <c r="AP100" i="93" s="1"/>
  <c r="AE98" i="93"/>
  <c r="AC98" i="93"/>
  <c r="AF98" i="93"/>
  <c r="AO98" i="93" s="1"/>
  <c r="AO100" i="93" s="1"/>
  <c r="AS19" i="73"/>
  <c r="AL19" i="73"/>
  <c r="AU19" i="73" s="1"/>
  <c r="AS61" i="73"/>
  <c r="AL61" i="73"/>
  <c r="AU61" i="73" s="1"/>
  <c r="AS12" i="73"/>
  <c r="AL12" i="73"/>
  <c r="AU12" i="73" s="1"/>
  <c r="AS30" i="73"/>
  <c r="AL30" i="73"/>
  <c r="AU30" i="73" s="1"/>
  <c r="AS48" i="73"/>
  <c r="AL48" i="73"/>
  <c r="AU48" i="73" s="1"/>
  <c r="AS66" i="73"/>
  <c r="AL66" i="73"/>
  <c r="AU66" i="73" s="1"/>
  <c r="AS84" i="73"/>
  <c r="AL84" i="73"/>
  <c r="AU84" i="73" s="1"/>
  <c r="AX96" i="93"/>
  <c r="S96" i="93" s="1"/>
  <c r="AC96" i="93" s="1"/>
  <c r="AB97" i="93" s="1"/>
  <c r="AX89" i="93"/>
  <c r="S89" i="93" s="1"/>
  <c r="AC89" i="93" s="1"/>
  <c r="AB90" i="93" s="1"/>
  <c r="AX83" i="93"/>
  <c r="S83" i="93" s="1"/>
  <c r="AC83" i="93" s="1"/>
  <c r="AB84" i="93" s="1"/>
  <c r="AX77" i="93"/>
  <c r="S77" i="93" s="1"/>
  <c r="AC77" i="93" s="1"/>
  <c r="AB78" i="93" s="1"/>
  <c r="AX71" i="93"/>
  <c r="S71" i="93" s="1"/>
  <c r="AC71" i="93" s="1"/>
  <c r="AB72" i="93" s="1"/>
  <c r="AX65" i="93"/>
  <c r="S65" i="93" s="1"/>
  <c r="AC65" i="93" s="1"/>
  <c r="AB66" i="93" s="1"/>
  <c r="AX59" i="93"/>
  <c r="S59" i="93" s="1"/>
  <c r="AC59" i="93" s="1"/>
  <c r="AB60" i="93" s="1"/>
  <c r="AX53" i="93"/>
  <c r="S53" i="93" s="1"/>
  <c r="AC53" i="93" s="1"/>
  <c r="AB54" i="93" s="1"/>
  <c r="AX47" i="93"/>
  <c r="S47" i="93" s="1"/>
  <c r="AC47" i="93" s="1"/>
  <c r="AB48" i="93" s="1"/>
  <c r="AX41" i="93"/>
  <c r="S41" i="93" s="1"/>
  <c r="AC41" i="93" s="1"/>
  <c r="AB42" i="93" s="1"/>
  <c r="AX35" i="93"/>
  <c r="S35" i="93" s="1"/>
  <c r="AC35" i="93" s="1"/>
  <c r="AB36" i="93" s="1"/>
  <c r="AX29" i="93"/>
  <c r="S29" i="93" s="1"/>
  <c r="AC29" i="93" s="1"/>
  <c r="AB30" i="93" s="1"/>
  <c r="AX23" i="93"/>
  <c r="S23" i="93" s="1"/>
  <c r="AC23" i="93" s="1"/>
  <c r="AB24" i="93" s="1"/>
  <c r="AX17" i="93"/>
  <c r="S17" i="93" s="1"/>
  <c r="AC17" i="93" s="1"/>
  <c r="AB18" i="93" s="1"/>
  <c r="AX11" i="93"/>
  <c r="S11" i="93" s="1"/>
  <c r="AC11" i="93" s="1"/>
  <c r="AB12" i="93" s="1"/>
  <c r="AJ4" i="85"/>
  <c r="AK4" i="85"/>
  <c r="AT4" i="85" s="1"/>
  <c r="AT100" i="85" s="1"/>
  <c r="AS20" i="85"/>
  <c r="AL20" i="85"/>
  <c r="AU20" i="85" s="1"/>
  <c r="AS37" i="73"/>
  <c r="AL37" i="73"/>
  <c r="AU37" i="73" s="1"/>
  <c r="AS91" i="73"/>
  <c r="AL91" i="73"/>
  <c r="AU91" i="73" s="1"/>
  <c r="AJ96" i="37"/>
  <c r="AK96" i="37"/>
  <c r="AT96" i="37" s="1"/>
  <c r="AJ89" i="37"/>
  <c r="AK89" i="37"/>
  <c r="AT89" i="37" s="1"/>
  <c r="AJ83" i="37"/>
  <c r="AK83" i="37"/>
  <c r="AT83" i="37" s="1"/>
  <c r="AJ77" i="37"/>
  <c r="AK77" i="37"/>
  <c r="AT77" i="37" s="1"/>
  <c r="AJ71" i="37"/>
  <c r="AK71" i="37"/>
  <c r="AT71" i="37" s="1"/>
  <c r="AJ65" i="37"/>
  <c r="AK65" i="37"/>
  <c r="AT65" i="37" s="1"/>
  <c r="AJ59" i="37"/>
  <c r="AK59" i="37"/>
  <c r="AT59" i="37" s="1"/>
  <c r="AJ53" i="37"/>
  <c r="AK53" i="37"/>
  <c r="AT53" i="37" s="1"/>
  <c r="AJ47" i="37"/>
  <c r="AK47" i="37"/>
  <c r="AT47" i="37" s="1"/>
  <c r="AJ41" i="37"/>
  <c r="AK41" i="37"/>
  <c r="AT41" i="37" s="1"/>
  <c r="AJ35" i="37"/>
  <c r="AK35" i="37"/>
  <c r="AT35" i="37" s="1"/>
  <c r="AJ29" i="37"/>
  <c r="AK29" i="37"/>
  <c r="AT29" i="37" s="1"/>
  <c r="AJ23" i="37"/>
  <c r="AK23" i="37"/>
  <c r="AT23" i="37" s="1"/>
  <c r="AJ17" i="37"/>
  <c r="AK17" i="37"/>
  <c r="AT17" i="37" s="1"/>
  <c r="AK11" i="37"/>
  <c r="AT11" i="37" s="1"/>
  <c r="AJ11" i="37"/>
  <c r="AS11" i="85"/>
  <c r="AL11" i="85"/>
  <c r="AU11" i="85" s="1"/>
  <c r="AS67" i="73"/>
  <c r="AL67" i="73"/>
  <c r="AU67" i="73" s="1"/>
  <c r="X93" i="89"/>
  <c r="Y93" i="89"/>
  <c r="AJ4" i="73"/>
  <c r="AK4" i="73"/>
  <c r="AT4" i="73" s="1"/>
  <c r="AT100" i="73" s="1"/>
  <c r="Z96" i="29" l="1"/>
  <c r="AX7" i="33"/>
  <c r="S7" i="33" s="1"/>
  <c r="AC7" i="33" s="1"/>
  <c r="AB8" i="33" s="1"/>
  <c r="AX6" i="33"/>
  <c r="S6" i="33" s="1"/>
  <c r="AC6" i="33" s="1"/>
  <c r="AB7" i="33" s="1"/>
  <c r="AX5" i="33"/>
  <c r="S5" i="33" s="1"/>
  <c r="AC5" i="33" s="1"/>
  <c r="AB6" i="33" s="1"/>
  <c r="Z93" i="89"/>
  <c r="W94" i="89" s="1"/>
  <c r="Z97" i="45"/>
  <c r="W98" i="45" s="1"/>
  <c r="AF93" i="89"/>
  <c r="AO93" i="89" s="1"/>
  <c r="AE93" i="89"/>
  <c r="AG97" i="45"/>
  <c r="AP97" i="45" s="1"/>
  <c r="AF97" i="45"/>
  <c r="AO97" i="45" s="1"/>
  <c r="W97" i="29"/>
  <c r="AG96" i="29"/>
  <c r="AP96" i="29" s="1"/>
  <c r="AE96" i="29"/>
  <c r="AF96" i="29"/>
  <c r="AO96" i="29" s="1"/>
  <c r="AK36" i="93"/>
  <c r="AT36" i="93" s="1"/>
  <c r="AJ36" i="93"/>
  <c r="AS5" i="73"/>
  <c r="AL5" i="73"/>
  <c r="AU5" i="73" s="1"/>
  <c r="AJ32" i="93"/>
  <c r="AK32" i="93"/>
  <c r="AT32" i="93" s="1"/>
  <c r="AJ73" i="93"/>
  <c r="AK73" i="93"/>
  <c r="AT73" i="93" s="1"/>
  <c r="AS23" i="37"/>
  <c r="AL23" i="37"/>
  <c r="AU23" i="37" s="1"/>
  <c r="AS41" i="37"/>
  <c r="AL41" i="37"/>
  <c r="AU41" i="37" s="1"/>
  <c r="AS59" i="37"/>
  <c r="AL59" i="37"/>
  <c r="AU59" i="37" s="1"/>
  <c r="AS77" i="37"/>
  <c r="AL77" i="37"/>
  <c r="AU77" i="37" s="1"/>
  <c r="AS96" i="37"/>
  <c r="AL96" i="37"/>
  <c r="AU96" i="37" s="1"/>
  <c r="AK30" i="93"/>
  <c r="AT30" i="93" s="1"/>
  <c r="AJ30" i="93"/>
  <c r="AJ66" i="93"/>
  <c r="AK66" i="93"/>
  <c r="AT66" i="93" s="1"/>
  <c r="AS60" i="37"/>
  <c r="AL60" i="37"/>
  <c r="AU60" i="37" s="1"/>
  <c r="AS78" i="37"/>
  <c r="AL78" i="37"/>
  <c r="AU78" i="37" s="1"/>
  <c r="AJ19" i="93"/>
  <c r="AK19" i="93"/>
  <c r="AT19" i="93" s="1"/>
  <c r="AJ55" i="93"/>
  <c r="AK55" i="93"/>
  <c r="AT55" i="93" s="1"/>
  <c r="AJ91" i="93"/>
  <c r="AK91" i="93"/>
  <c r="AT91" i="93" s="1"/>
  <c r="AS13" i="37"/>
  <c r="AL13" i="37"/>
  <c r="AU13" i="37" s="1"/>
  <c r="AS31" i="37"/>
  <c r="AL31" i="37"/>
  <c r="AU31" i="37" s="1"/>
  <c r="AS49" i="37"/>
  <c r="AL49" i="37"/>
  <c r="AU49" i="37" s="1"/>
  <c r="AS67" i="37"/>
  <c r="AL67" i="37"/>
  <c r="AU67" i="37" s="1"/>
  <c r="AS85" i="37"/>
  <c r="AL85" i="37"/>
  <c r="AU85" i="37" s="1"/>
  <c r="AJ26" i="93"/>
  <c r="AK26" i="93"/>
  <c r="AT26" i="93" s="1"/>
  <c r="AJ62" i="93"/>
  <c r="AK62" i="93"/>
  <c r="AT62" i="93" s="1"/>
  <c r="AK98" i="93"/>
  <c r="AT98" i="93" s="1"/>
  <c r="AJ98" i="93"/>
  <c r="AS98" i="93" s="1"/>
  <c r="AS45" i="37"/>
  <c r="AL45" i="37"/>
  <c r="AU45" i="37" s="1"/>
  <c r="AJ46" i="93"/>
  <c r="AS14" i="37"/>
  <c r="AL14" i="37"/>
  <c r="AU14" i="37" s="1"/>
  <c r="AS32" i="37"/>
  <c r="AL32" i="37"/>
  <c r="AU32" i="37" s="1"/>
  <c r="AS50" i="37"/>
  <c r="AL50" i="37"/>
  <c r="AU50" i="37" s="1"/>
  <c r="AS68" i="37"/>
  <c r="AL68" i="37"/>
  <c r="AU68" i="37" s="1"/>
  <c r="AS86" i="37"/>
  <c r="AL86" i="37"/>
  <c r="AU86" i="37" s="1"/>
  <c r="AJ9" i="93"/>
  <c r="AK9" i="93"/>
  <c r="AT9" i="93" s="1"/>
  <c r="AJ63" i="93"/>
  <c r="AK63" i="93"/>
  <c r="AT63" i="93" s="1"/>
  <c r="AR96" i="45"/>
  <c r="AS69" i="37"/>
  <c r="AL69" i="37"/>
  <c r="AU69" i="37" s="1"/>
  <c r="AB4" i="93"/>
  <c r="AJ3" i="93"/>
  <c r="AJ41" i="93"/>
  <c r="AK41" i="93"/>
  <c r="AT41" i="93" s="1"/>
  <c r="AJ77" i="93"/>
  <c r="AK77" i="93"/>
  <c r="AT77" i="93" s="1"/>
  <c r="AJ93" i="33"/>
  <c r="AK93" i="33"/>
  <c r="AT93" i="33" s="1"/>
  <c r="AJ87" i="33"/>
  <c r="AK87" i="33"/>
  <c r="AT87" i="33" s="1"/>
  <c r="AJ81" i="33"/>
  <c r="AK81" i="33"/>
  <c r="AT81" i="33" s="1"/>
  <c r="AJ75" i="33"/>
  <c r="AK75" i="33"/>
  <c r="AT75" i="33" s="1"/>
  <c r="AJ69" i="33"/>
  <c r="AK69" i="33"/>
  <c r="AT69" i="33" s="1"/>
  <c r="AJ63" i="33"/>
  <c r="AK63" i="33"/>
  <c r="AT63" i="33" s="1"/>
  <c r="AJ57" i="33"/>
  <c r="AK57" i="33"/>
  <c r="AT57" i="33" s="1"/>
  <c r="AJ51" i="33"/>
  <c r="AK51" i="33"/>
  <c r="AT51" i="33" s="1"/>
  <c r="AJ45" i="33"/>
  <c r="AK45" i="33"/>
  <c r="AT45" i="33" s="1"/>
  <c r="AJ39" i="33"/>
  <c r="AK39" i="33"/>
  <c r="AT39" i="33" s="1"/>
  <c r="AJ33" i="33"/>
  <c r="AK33" i="33"/>
  <c r="AT33" i="33" s="1"/>
  <c r="AJ27" i="33"/>
  <c r="AK27" i="33"/>
  <c r="AT27" i="33" s="1"/>
  <c r="AJ21" i="33"/>
  <c r="AK21" i="33"/>
  <c r="AT21" i="33" s="1"/>
  <c r="AJ15" i="33"/>
  <c r="AK15" i="33"/>
  <c r="AT15" i="33" s="1"/>
  <c r="AJ9" i="33"/>
  <c r="AK9" i="33"/>
  <c r="AT9" i="33" s="1"/>
  <c r="AK5" i="33"/>
  <c r="AT5" i="33" s="1"/>
  <c r="AJ5" i="33"/>
  <c r="AK45" i="93"/>
  <c r="AT45" i="93" s="1"/>
  <c r="AJ45" i="93"/>
  <c r="AS57" i="37"/>
  <c r="AL57" i="37"/>
  <c r="AU57" i="37" s="1"/>
  <c r="AJ96" i="93"/>
  <c r="AK96" i="93"/>
  <c r="AT96" i="93" s="1"/>
  <c r="AS93" i="37"/>
  <c r="AL93" i="37"/>
  <c r="AU93" i="37" s="1"/>
  <c r="AJ15" i="93"/>
  <c r="AK15" i="93"/>
  <c r="AT15" i="93" s="1"/>
  <c r="AJ87" i="93"/>
  <c r="AK87" i="93"/>
  <c r="AT87" i="93" s="1"/>
  <c r="AS34" i="93"/>
  <c r="AL34" i="93"/>
  <c r="AU34" i="93" s="1"/>
  <c r="AS9" i="37"/>
  <c r="AL9" i="37"/>
  <c r="AU9" i="37" s="1"/>
  <c r="AS27" i="37"/>
  <c r="AL27" i="37"/>
  <c r="AU27" i="37" s="1"/>
  <c r="AR92" i="89"/>
  <c r="AS16" i="37"/>
  <c r="AL16" i="37"/>
  <c r="AU16" i="37" s="1"/>
  <c r="AS34" i="37"/>
  <c r="AL34" i="37"/>
  <c r="AU34" i="37" s="1"/>
  <c r="AS52" i="37"/>
  <c r="AL52" i="37"/>
  <c r="AU52" i="37" s="1"/>
  <c r="AS70" i="37"/>
  <c r="AL70" i="37"/>
  <c r="AU70" i="37" s="1"/>
  <c r="AK11" i="93"/>
  <c r="AT11" i="93" s="1"/>
  <c r="AJ11" i="93"/>
  <c r="AJ47" i="93"/>
  <c r="AK47" i="93"/>
  <c r="AT47" i="93" s="1"/>
  <c r="AJ83" i="93"/>
  <c r="AK83" i="93"/>
  <c r="AT83" i="93" s="1"/>
  <c r="AJ98" i="33"/>
  <c r="AS98" i="33" s="1"/>
  <c r="AK98" i="33"/>
  <c r="AT98" i="33" s="1"/>
  <c r="AJ92" i="33"/>
  <c r="AK92" i="33"/>
  <c r="AT92" i="33" s="1"/>
  <c r="AJ86" i="33"/>
  <c r="AK86" i="33"/>
  <c r="AT86" i="33" s="1"/>
  <c r="AJ80" i="33"/>
  <c r="AK80" i="33"/>
  <c r="AT80" i="33" s="1"/>
  <c r="AJ74" i="33"/>
  <c r="AK74" i="33"/>
  <c r="AT74" i="33" s="1"/>
  <c r="AJ68" i="33"/>
  <c r="AK68" i="33"/>
  <c r="AT68" i="33" s="1"/>
  <c r="AJ62" i="33"/>
  <c r="AK62" i="33"/>
  <c r="AT62" i="33" s="1"/>
  <c r="AJ56" i="33"/>
  <c r="AK56" i="33"/>
  <c r="AT56" i="33" s="1"/>
  <c r="AJ50" i="33"/>
  <c r="AK50" i="33"/>
  <c r="AT50" i="33" s="1"/>
  <c r="AJ44" i="33"/>
  <c r="AK44" i="33"/>
  <c r="AT44" i="33" s="1"/>
  <c r="AJ38" i="33"/>
  <c r="AK38" i="33"/>
  <c r="AT38" i="33" s="1"/>
  <c r="AJ32" i="33"/>
  <c r="AK32" i="33"/>
  <c r="AT32" i="33" s="1"/>
  <c r="AK26" i="33"/>
  <c r="AT26" i="33" s="1"/>
  <c r="AJ26" i="33"/>
  <c r="AK20" i="33"/>
  <c r="AT20" i="33" s="1"/>
  <c r="AJ20" i="33"/>
  <c r="AK14" i="33"/>
  <c r="AT14" i="33" s="1"/>
  <c r="AJ14" i="33"/>
  <c r="AK8" i="33"/>
  <c r="AT8" i="33" s="1"/>
  <c r="AJ8" i="33"/>
  <c r="AJ81" i="93"/>
  <c r="AK81" i="93"/>
  <c r="AT81" i="93" s="1"/>
  <c r="AJ95" i="93"/>
  <c r="AS6" i="37"/>
  <c r="AL6" i="37"/>
  <c r="AU6" i="37" s="1"/>
  <c r="AS97" i="37"/>
  <c r="AL97" i="37"/>
  <c r="AU97" i="37" s="1"/>
  <c r="AJ68" i="93"/>
  <c r="AK68" i="93"/>
  <c r="AT68" i="93" s="1"/>
  <c r="AS88" i="37"/>
  <c r="AL88" i="37"/>
  <c r="AU88" i="37" s="1"/>
  <c r="AS29" i="37"/>
  <c r="AL29" i="37"/>
  <c r="AU29" i="37" s="1"/>
  <c r="AS47" i="37"/>
  <c r="AL47" i="37"/>
  <c r="AU47" i="37" s="1"/>
  <c r="AS65" i="37"/>
  <c r="AL65" i="37"/>
  <c r="AU65" i="37" s="1"/>
  <c r="AS83" i="37"/>
  <c r="AL83" i="37"/>
  <c r="AU83" i="37" s="1"/>
  <c r="AS4" i="85"/>
  <c r="AL4" i="85"/>
  <c r="AU4" i="85" s="1"/>
  <c r="AU100" i="85" s="1"/>
  <c r="C11" i="85" s="1"/>
  <c r="F38" i="97" s="1"/>
  <c r="AK42" i="93"/>
  <c r="AT42" i="93" s="1"/>
  <c r="AJ42" i="93"/>
  <c r="AJ78" i="93"/>
  <c r="AK78" i="93"/>
  <c r="AT78" i="93" s="1"/>
  <c r="AK39" i="93"/>
  <c r="AT39" i="93" s="1"/>
  <c r="AJ39" i="93"/>
  <c r="AS63" i="37"/>
  <c r="AL63" i="37"/>
  <c r="AU63" i="37" s="1"/>
  <c r="AS66" i="37"/>
  <c r="AL66" i="37"/>
  <c r="AU66" i="37" s="1"/>
  <c r="AS84" i="37"/>
  <c r="AL84" i="37"/>
  <c r="AU84" i="37" s="1"/>
  <c r="AJ31" i="93"/>
  <c r="AK31" i="93"/>
  <c r="AT31" i="93" s="1"/>
  <c r="AJ67" i="93"/>
  <c r="AK67" i="93"/>
  <c r="AT67" i="93" s="1"/>
  <c r="AK51" i="93"/>
  <c r="AT51" i="93" s="1"/>
  <c r="AJ51" i="93"/>
  <c r="AS28" i="93"/>
  <c r="AL28" i="93"/>
  <c r="AU28" i="93" s="1"/>
  <c r="AR97" i="25"/>
  <c r="AS19" i="37"/>
  <c r="AL19" i="37"/>
  <c r="AU19" i="37" s="1"/>
  <c r="AS37" i="37"/>
  <c r="AL37" i="37"/>
  <c r="AU37" i="37" s="1"/>
  <c r="AS55" i="37"/>
  <c r="AL55" i="37"/>
  <c r="AU55" i="37" s="1"/>
  <c r="AS73" i="37"/>
  <c r="AL73" i="37"/>
  <c r="AU73" i="37" s="1"/>
  <c r="AS91" i="37"/>
  <c r="AL91" i="37"/>
  <c r="AU91" i="37" s="1"/>
  <c r="AJ38" i="93"/>
  <c r="AK38" i="93"/>
  <c r="AT38" i="93" s="1"/>
  <c r="AJ74" i="93"/>
  <c r="AK74" i="93"/>
  <c r="AT74" i="93" s="1"/>
  <c r="AS76" i="93"/>
  <c r="AL76" i="93"/>
  <c r="AU76" i="93" s="1"/>
  <c r="AH97" i="45"/>
  <c r="AQ97" i="45" s="1"/>
  <c r="AS20" i="37"/>
  <c r="AL20" i="37"/>
  <c r="AU20" i="37" s="1"/>
  <c r="AS38" i="37"/>
  <c r="AL38" i="37"/>
  <c r="AU38" i="37" s="1"/>
  <c r="AS56" i="37"/>
  <c r="AL56" i="37"/>
  <c r="AU56" i="37" s="1"/>
  <c r="AS74" i="37"/>
  <c r="AL74" i="37"/>
  <c r="AU74" i="37" s="1"/>
  <c r="AS92" i="37"/>
  <c r="AL92" i="37"/>
  <c r="AU92" i="37" s="1"/>
  <c r="AK21" i="93"/>
  <c r="AT21" i="93" s="1"/>
  <c r="AJ21" i="93"/>
  <c r="AS75" i="37"/>
  <c r="AL75" i="37"/>
  <c r="AU75" i="37" s="1"/>
  <c r="AS81" i="37"/>
  <c r="AL81" i="37"/>
  <c r="AU81" i="37" s="1"/>
  <c r="AJ17" i="93"/>
  <c r="AK17" i="93"/>
  <c r="AT17" i="93" s="1"/>
  <c r="AJ53" i="93"/>
  <c r="AK53" i="93"/>
  <c r="AT53" i="93" s="1"/>
  <c r="AK89" i="93"/>
  <c r="AT89" i="93" s="1"/>
  <c r="AJ89" i="93"/>
  <c r="AJ94" i="33"/>
  <c r="AK94" i="33"/>
  <c r="AT94" i="33" s="1"/>
  <c r="AJ91" i="33"/>
  <c r="AK91" i="33"/>
  <c r="AT91" i="33" s="1"/>
  <c r="AJ85" i="33"/>
  <c r="AK85" i="33"/>
  <c r="AT85" i="33" s="1"/>
  <c r="AJ79" i="33"/>
  <c r="AK79" i="33"/>
  <c r="AT79" i="33" s="1"/>
  <c r="AK73" i="33"/>
  <c r="AT73" i="33" s="1"/>
  <c r="AJ73" i="33"/>
  <c r="AJ67" i="33"/>
  <c r="AK67" i="33"/>
  <c r="AT67" i="33" s="1"/>
  <c r="AJ61" i="33"/>
  <c r="AK61" i="33"/>
  <c r="AT61" i="33" s="1"/>
  <c r="AK55" i="33"/>
  <c r="AT55" i="33" s="1"/>
  <c r="AJ55" i="33"/>
  <c r="AJ49" i="33"/>
  <c r="AK49" i="33"/>
  <c r="AT49" i="33" s="1"/>
  <c r="AJ43" i="33"/>
  <c r="AK43" i="33"/>
  <c r="AT43" i="33" s="1"/>
  <c r="AJ37" i="33"/>
  <c r="AK37" i="33"/>
  <c r="AT37" i="33" s="1"/>
  <c r="AJ31" i="33"/>
  <c r="AK31" i="33"/>
  <c r="AT31" i="33" s="1"/>
  <c r="AJ25" i="33"/>
  <c r="AK25" i="33"/>
  <c r="AT25" i="33" s="1"/>
  <c r="AK19" i="33"/>
  <c r="AT19" i="33" s="1"/>
  <c r="AJ19" i="33"/>
  <c r="AK13" i="33"/>
  <c r="AT13" i="33" s="1"/>
  <c r="AJ13" i="33"/>
  <c r="AK7" i="33"/>
  <c r="AT7" i="33" s="1"/>
  <c r="AJ7" i="33"/>
  <c r="AH93" i="89"/>
  <c r="AQ93" i="89" s="1"/>
  <c r="AJ25" i="93"/>
  <c r="AK25" i="93"/>
  <c r="AT25" i="93" s="1"/>
  <c r="AK12" i="93"/>
  <c r="AT12" i="93" s="1"/>
  <c r="AJ12" i="93"/>
  <c r="AS12" i="37"/>
  <c r="AL12" i="37"/>
  <c r="AU12" i="37" s="1"/>
  <c r="AS48" i="37"/>
  <c r="AL48" i="37"/>
  <c r="AU48" i="37" s="1"/>
  <c r="AS100" i="85"/>
  <c r="AJ69" i="93"/>
  <c r="AK69" i="93"/>
  <c r="AT69" i="93" s="1"/>
  <c r="AJ8" i="93"/>
  <c r="AK8" i="93"/>
  <c r="AT8" i="93" s="1"/>
  <c r="AJ44" i="93"/>
  <c r="AK44" i="93"/>
  <c r="AT44" i="93" s="1"/>
  <c r="AJ80" i="93"/>
  <c r="AK80" i="93"/>
  <c r="AT80" i="93" s="1"/>
  <c r="AK27" i="93"/>
  <c r="AT27" i="93" s="1"/>
  <c r="AJ27" i="93"/>
  <c r="AS70" i="93"/>
  <c r="AL70" i="93"/>
  <c r="AU70" i="93" s="1"/>
  <c r="AS15" i="37"/>
  <c r="AL15" i="37"/>
  <c r="AU15" i="37" s="1"/>
  <c r="AS33" i="37"/>
  <c r="AL33" i="37"/>
  <c r="AU33" i="37" s="1"/>
  <c r="AS40" i="93"/>
  <c r="AL40" i="93"/>
  <c r="AU40" i="93" s="1"/>
  <c r="AS5" i="37"/>
  <c r="AL5" i="37"/>
  <c r="AU5" i="37" s="1"/>
  <c r="AS22" i="37"/>
  <c r="AL22" i="37"/>
  <c r="AU22" i="37" s="1"/>
  <c r="AS40" i="37"/>
  <c r="AL40" i="37"/>
  <c r="AU40" i="37" s="1"/>
  <c r="AS58" i="37"/>
  <c r="AL58" i="37"/>
  <c r="AU58" i="37" s="1"/>
  <c r="AS76" i="37"/>
  <c r="AL76" i="37"/>
  <c r="AU76" i="37" s="1"/>
  <c r="AS94" i="37"/>
  <c r="AL94" i="37"/>
  <c r="AU94" i="37" s="1"/>
  <c r="AJ23" i="93"/>
  <c r="AK23" i="93"/>
  <c r="AT23" i="93" s="1"/>
  <c r="AJ59" i="93"/>
  <c r="AK59" i="93"/>
  <c r="AT59" i="93" s="1"/>
  <c r="AJ94" i="93"/>
  <c r="AK94" i="93"/>
  <c r="AT94" i="93" s="1"/>
  <c r="AJ96" i="33"/>
  <c r="AK96" i="33"/>
  <c r="AT96" i="33" s="1"/>
  <c r="AJ90" i="33"/>
  <c r="AK90" i="33"/>
  <c r="AT90" i="33" s="1"/>
  <c r="AJ84" i="33"/>
  <c r="AK84" i="33"/>
  <c r="AT84" i="33" s="1"/>
  <c r="AJ78" i="33"/>
  <c r="AK78" i="33"/>
  <c r="AT78" i="33" s="1"/>
  <c r="AJ72" i="33"/>
  <c r="AK72" i="33"/>
  <c r="AT72" i="33" s="1"/>
  <c r="AJ66" i="33"/>
  <c r="AK66" i="33"/>
  <c r="AT66" i="33" s="1"/>
  <c r="AJ60" i="33"/>
  <c r="AK60" i="33"/>
  <c r="AT60" i="33" s="1"/>
  <c r="AJ54" i="33"/>
  <c r="AK54" i="33"/>
  <c r="AT54" i="33" s="1"/>
  <c r="AJ48" i="33"/>
  <c r="AK48" i="33"/>
  <c r="AT48" i="33" s="1"/>
  <c r="AJ42" i="33"/>
  <c r="AK42" i="33"/>
  <c r="AT42" i="33" s="1"/>
  <c r="AJ36" i="33"/>
  <c r="AK36" i="33"/>
  <c r="AT36" i="33" s="1"/>
  <c r="AJ30" i="33"/>
  <c r="AK30" i="33"/>
  <c r="AT30" i="33" s="1"/>
  <c r="AJ24" i="33"/>
  <c r="AK24" i="33"/>
  <c r="AT24" i="33" s="1"/>
  <c r="AJ18" i="33"/>
  <c r="AK18" i="33"/>
  <c r="AT18" i="33" s="1"/>
  <c r="AJ12" i="33"/>
  <c r="AK12" i="33"/>
  <c r="AT12" i="33" s="1"/>
  <c r="AJ6" i="33"/>
  <c r="AK6" i="33"/>
  <c r="AT6" i="33" s="1"/>
  <c r="AJ22" i="93"/>
  <c r="AJ72" i="93"/>
  <c r="AK72" i="93"/>
  <c r="AT72" i="93" s="1"/>
  <c r="AS24" i="37"/>
  <c r="AL24" i="37"/>
  <c r="AU24" i="37" s="1"/>
  <c r="AS42" i="37"/>
  <c r="AL42" i="37"/>
  <c r="AU42" i="37" s="1"/>
  <c r="AK48" i="93"/>
  <c r="AT48" i="93" s="1"/>
  <c r="AJ48" i="93"/>
  <c r="AJ75" i="93"/>
  <c r="AK75" i="93"/>
  <c r="AT75" i="93" s="1"/>
  <c r="AS88" i="93"/>
  <c r="AL88" i="93"/>
  <c r="AU88" i="93" s="1"/>
  <c r="AS30" i="37"/>
  <c r="AL30" i="37"/>
  <c r="AU30" i="37" s="1"/>
  <c r="AS17" i="37"/>
  <c r="AL17" i="37"/>
  <c r="AU17" i="37" s="1"/>
  <c r="AS35" i="37"/>
  <c r="AL35" i="37"/>
  <c r="AU35" i="37" s="1"/>
  <c r="AS53" i="37"/>
  <c r="AL53" i="37"/>
  <c r="AU53" i="37" s="1"/>
  <c r="AS71" i="37"/>
  <c r="AL71" i="37"/>
  <c r="AU71" i="37" s="1"/>
  <c r="AS89" i="37"/>
  <c r="AL89" i="37"/>
  <c r="AU89" i="37" s="1"/>
  <c r="AK18" i="93"/>
  <c r="AT18" i="93" s="1"/>
  <c r="AJ18" i="93"/>
  <c r="AK54" i="93"/>
  <c r="AT54" i="93" s="1"/>
  <c r="AJ54" i="93"/>
  <c r="AJ90" i="93"/>
  <c r="AK90" i="93"/>
  <c r="AT90" i="93" s="1"/>
  <c r="AN98" i="93"/>
  <c r="AN100" i="93" s="1"/>
  <c r="AI98" i="93"/>
  <c r="AS54" i="37"/>
  <c r="AL54" i="37"/>
  <c r="AU54" i="37" s="1"/>
  <c r="AS72" i="37"/>
  <c r="AL72" i="37"/>
  <c r="AU72" i="37" s="1"/>
  <c r="AS90" i="37"/>
  <c r="AL90" i="37"/>
  <c r="AU90" i="37" s="1"/>
  <c r="AJ7" i="93"/>
  <c r="AK7" i="93"/>
  <c r="AT7" i="93" s="1"/>
  <c r="AJ43" i="93"/>
  <c r="AK43" i="93"/>
  <c r="AT43" i="93" s="1"/>
  <c r="AJ79" i="93"/>
  <c r="AK79" i="93"/>
  <c r="AT79" i="93" s="1"/>
  <c r="AJ93" i="93"/>
  <c r="AK93" i="93"/>
  <c r="AT93" i="93" s="1"/>
  <c r="AS58" i="93"/>
  <c r="AL58" i="93"/>
  <c r="AU58" i="93" s="1"/>
  <c r="AS7" i="37"/>
  <c r="AL7" i="37"/>
  <c r="AU7" i="37" s="1"/>
  <c r="AS25" i="37"/>
  <c r="AL25" i="37"/>
  <c r="AU25" i="37" s="1"/>
  <c r="AS43" i="37"/>
  <c r="AL43" i="37"/>
  <c r="AU43" i="37" s="1"/>
  <c r="AS61" i="37"/>
  <c r="AL61" i="37"/>
  <c r="AU61" i="37" s="1"/>
  <c r="AS79" i="37"/>
  <c r="AL79" i="37"/>
  <c r="AU79" i="37" s="1"/>
  <c r="AS95" i="37"/>
  <c r="AL95" i="37"/>
  <c r="AU95" i="37" s="1"/>
  <c r="AJ14" i="93"/>
  <c r="AK14" i="93"/>
  <c r="AT14" i="93" s="1"/>
  <c r="AJ50" i="93"/>
  <c r="AK50" i="93"/>
  <c r="AT50" i="93" s="1"/>
  <c r="AJ86" i="93"/>
  <c r="AK86" i="93"/>
  <c r="AT86" i="93" s="1"/>
  <c r="AJ10" i="93"/>
  <c r="AH98" i="25"/>
  <c r="AQ98" i="25" s="1"/>
  <c r="AQ100" i="25" s="1"/>
  <c r="AX3" i="25"/>
  <c r="S3" i="25" s="1"/>
  <c r="AC3" i="25" s="1"/>
  <c r="AZ3" i="25"/>
  <c r="AX7" i="25" s="1"/>
  <c r="S7" i="25" s="1"/>
  <c r="AC7" i="25" s="1"/>
  <c r="AB8" i="25" s="1"/>
  <c r="AX9" i="25"/>
  <c r="S9" i="25" s="1"/>
  <c r="AC9" i="25" s="1"/>
  <c r="AB10" i="25" s="1"/>
  <c r="AX10" i="25"/>
  <c r="S10" i="25" s="1"/>
  <c r="AC10" i="25" s="1"/>
  <c r="AB11" i="25" s="1"/>
  <c r="AX11" i="25"/>
  <c r="S11" i="25" s="1"/>
  <c r="AC11" i="25" s="1"/>
  <c r="AB12" i="25" s="1"/>
  <c r="AX12" i="25"/>
  <c r="S12" i="25" s="1"/>
  <c r="AC12" i="25" s="1"/>
  <c r="AB13" i="25" s="1"/>
  <c r="AX13" i="25"/>
  <c r="S13" i="25" s="1"/>
  <c r="AC13" i="25" s="1"/>
  <c r="AB14" i="25" s="1"/>
  <c r="AX14" i="25"/>
  <c r="S14" i="25" s="1"/>
  <c r="AC14" i="25" s="1"/>
  <c r="AB15" i="25" s="1"/>
  <c r="AX15" i="25"/>
  <c r="S15" i="25" s="1"/>
  <c r="AC15" i="25" s="1"/>
  <c r="AB16" i="25" s="1"/>
  <c r="AX16" i="25"/>
  <c r="S16" i="25" s="1"/>
  <c r="AC16" i="25" s="1"/>
  <c r="AB17" i="25" s="1"/>
  <c r="AX17" i="25"/>
  <c r="S17" i="25" s="1"/>
  <c r="AC17" i="25" s="1"/>
  <c r="AB18" i="25" s="1"/>
  <c r="AX18" i="25"/>
  <c r="S18" i="25" s="1"/>
  <c r="AC18" i="25" s="1"/>
  <c r="AB19" i="25" s="1"/>
  <c r="AX19" i="25"/>
  <c r="S19" i="25" s="1"/>
  <c r="AC19" i="25" s="1"/>
  <c r="AB20" i="25" s="1"/>
  <c r="AX20" i="25"/>
  <c r="S20" i="25" s="1"/>
  <c r="AC20" i="25" s="1"/>
  <c r="AB21" i="25" s="1"/>
  <c r="AX21" i="25"/>
  <c r="S21" i="25" s="1"/>
  <c r="AC21" i="25" s="1"/>
  <c r="AB22" i="25" s="1"/>
  <c r="AX22" i="25"/>
  <c r="S22" i="25" s="1"/>
  <c r="AC22" i="25" s="1"/>
  <c r="AB23" i="25" s="1"/>
  <c r="AX23" i="25"/>
  <c r="S23" i="25" s="1"/>
  <c r="AC23" i="25" s="1"/>
  <c r="AB24" i="25" s="1"/>
  <c r="AX24" i="25"/>
  <c r="S24" i="25" s="1"/>
  <c r="AC24" i="25" s="1"/>
  <c r="AB25" i="25" s="1"/>
  <c r="AX25" i="25"/>
  <c r="S25" i="25" s="1"/>
  <c r="AC25" i="25" s="1"/>
  <c r="AB26" i="25" s="1"/>
  <c r="AX26" i="25"/>
  <c r="S26" i="25" s="1"/>
  <c r="AC26" i="25" s="1"/>
  <c r="AB27" i="25" s="1"/>
  <c r="AX27" i="25"/>
  <c r="S27" i="25" s="1"/>
  <c r="AC27" i="25" s="1"/>
  <c r="AB28" i="25" s="1"/>
  <c r="AX28" i="25"/>
  <c r="S28" i="25" s="1"/>
  <c r="AC28" i="25" s="1"/>
  <c r="AB29" i="25" s="1"/>
  <c r="AX29" i="25"/>
  <c r="S29" i="25" s="1"/>
  <c r="AC29" i="25" s="1"/>
  <c r="AB30" i="25" s="1"/>
  <c r="AX30" i="25"/>
  <c r="S30" i="25" s="1"/>
  <c r="AC30" i="25" s="1"/>
  <c r="AB31" i="25" s="1"/>
  <c r="AX31" i="25"/>
  <c r="S31" i="25" s="1"/>
  <c r="AC31" i="25" s="1"/>
  <c r="AB32" i="25" s="1"/>
  <c r="AX32" i="25"/>
  <c r="S32" i="25" s="1"/>
  <c r="AC32" i="25" s="1"/>
  <c r="AB33" i="25" s="1"/>
  <c r="AX33" i="25"/>
  <c r="S33" i="25" s="1"/>
  <c r="AC33" i="25" s="1"/>
  <c r="AB34" i="25" s="1"/>
  <c r="AX34" i="25"/>
  <c r="S34" i="25" s="1"/>
  <c r="AC34" i="25" s="1"/>
  <c r="AB35" i="25" s="1"/>
  <c r="AX35" i="25"/>
  <c r="S35" i="25" s="1"/>
  <c r="AC35" i="25" s="1"/>
  <c r="AB36" i="25" s="1"/>
  <c r="AX36" i="25"/>
  <c r="S36" i="25" s="1"/>
  <c r="AC36" i="25" s="1"/>
  <c r="AB37" i="25" s="1"/>
  <c r="AX37" i="25"/>
  <c r="S37" i="25" s="1"/>
  <c r="AC37" i="25" s="1"/>
  <c r="AB38" i="25" s="1"/>
  <c r="AX38" i="25"/>
  <c r="S38" i="25" s="1"/>
  <c r="AC38" i="25" s="1"/>
  <c r="AB39" i="25" s="1"/>
  <c r="AX39" i="25"/>
  <c r="S39" i="25" s="1"/>
  <c r="AC39" i="25" s="1"/>
  <c r="AB40" i="25" s="1"/>
  <c r="AX40" i="25"/>
  <c r="S40" i="25" s="1"/>
  <c r="AC40" i="25" s="1"/>
  <c r="AB41" i="25" s="1"/>
  <c r="AX41" i="25"/>
  <c r="S41" i="25" s="1"/>
  <c r="AC41" i="25" s="1"/>
  <c r="AB42" i="25" s="1"/>
  <c r="AX42" i="25"/>
  <c r="S42" i="25" s="1"/>
  <c r="AC42" i="25" s="1"/>
  <c r="AB43" i="25" s="1"/>
  <c r="AX43" i="25"/>
  <c r="S43" i="25" s="1"/>
  <c r="AC43" i="25" s="1"/>
  <c r="AB44" i="25" s="1"/>
  <c r="AX44" i="25"/>
  <c r="S44" i="25" s="1"/>
  <c r="AC44" i="25" s="1"/>
  <c r="AB45" i="25" s="1"/>
  <c r="AX45" i="25"/>
  <c r="S45" i="25" s="1"/>
  <c r="AC45" i="25" s="1"/>
  <c r="AB46" i="25" s="1"/>
  <c r="AX46" i="25"/>
  <c r="S46" i="25" s="1"/>
  <c r="AC46" i="25" s="1"/>
  <c r="AB47" i="25" s="1"/>
  <c r="AX47" i="25"/>
  <c r="S47" i="25" s="1"/>
  <c r="AC47" i="25" s="1"/>
  <c r="AB48" i="25" s="1"/>
  <c r="AX48" i="25"/>
  <c r="S48" i="25" s="1"/>
  <c r="AC48" i="25" s="1"/>
  <c r="AB49" i="25" s="1"/>
  <c r="AX49" i="25"/>
  <c r="S49" i="25" s="1"/>
  <c r="AC49" i="25" s="1"/>
  <c r="AB50" i="25" s="1"/>
  <c r="AX50" i="25"/>
  <c r="S50" i="25" s="1"/>
  <c r="AC50" i="25" s="1"/>
  <c r="AB51" i="25" s="1"/>
  <c r="AX51" i="25"/>
  <c r="S51" i="25" s="1"/>
  <c r="AC51" i="25" s="1"/>
  <c r="AB52" i="25" s="1"/>
  <c r="AX52" i="25"/>
  <c r="S52" i="25" s="1"/>
  <c r="AC52" i="25" s="1"/>
  <c r="AB53" i="25" s="1"/>
  <c r="AX53" i="25"/>
  <c r="S53" i="25" s="1"/>
  <c r="AC53" i="25" s="1"/>
  <c r="AB54" i="25" s="1"/>
  <c r="AX54" i="25"/>
  <c r="S54" i="25" s="1"/>
  <c r="AC54" i="25" s="1"/>
  <c r="AB55" i="25" s="1"/>
  <c r="AX55" i="25"/>
  <c r="S55" i="25" s="1"/>
  <c r="AC55" i="25" s="1"/>
  <c r="AB56" i="25" s="1"/>
  <c r="AX56" i="25"/>
  <c r="S56" i="25" s="1"/>
  <c r="AC56" i="25" s="1"/>
  <c r="AB57" i="25" s="1"/>
  <c r="AX57" i="25"/>
  <c r="S57" i="25" s="1"/>
  <c r="AC57" i="25" s="1"/>
  <c r="AB58" i="25" s="1"/>
  <c r="AX58" i="25"/>
  <c r="S58" i="25" s="1"/>
  <c r="AC58" i="25" s="1"/>
  <c r="AB59" i="25" s="1"/>
  <c r="AX59" i="25"/>
  <c r="S59" i="25" s="1"/>
  <c r="AC59" i="25" s="1"/>
  <c r="AB60" i="25" s="1"/>
  <c r="AX60" i="25"/>
  <c r="S60" i="25" s="1"/>
  <c r="AC60" i="25" s="1"/>
  <c r="AB61" i="25" s="1"/>
  <c r="AX61" i="25"/>
  <c r="S61" i="25" s="1"/>
  <c r="AC61" i="25" s="1"/>
  <c r="AB62" i="25" s="1"/>
  <c r="AX62" i="25"/>
  <c r="S62" i="25" s="1"/>
  <c r="AC62" i="25" s="1"/>
  <c r="AB63" i="25" s="1"/>
  <c r="AX63" i="25"/>
  <c r="S63" i="25" s="1"/>
  <c r="AC63" i="25" s="1"/>
  <c r="AB64" i="25" s="1"/>
  <c r="AX64" i="25"/>
  <c r="S64" i="25" s="1"/>
  <c r="AC64" i="25" s="1"/>
  <c r="AB65" i="25" s="1"/>
  <c r="AX65" i="25"/>
  <c r="S65" i="25" s="1"/>
  <c r="AC65" i="25" s="1"/>
  <c r="AB66" i="25" s="1"/>
  <c r="AX66" i="25"/>
  <c r="S66" i="25" s="1"/>
  <c r="AC66" i="25" s="1"/>
  <c r="AB67" i="25" s="1"/>
  <c r="AX67" i="25"/>
  <c r="S67" i="25" s="1"/>
  <c r="AC67" i="25" s="1"/>
  <c r="AB68" i="25" s="1"/>
  <c r="AX68" i="25"/>
  <c r="S68" i="25" s="1"/>
  <c r="AC68" i="25" s="1"/>
  <c r="AB69" i="25" s="1"/>
  <c r="AX69" i="25"/>
  <c r="S69" i="25" s="1"/>
  <c r="AC69" i="25" s="1"/>
  <c r="AB70" i="25" s="1"/>
  <c r="AX70" i="25"/>
  <c r="S70" i="25" s="1"/>
  <c r="AC70" i="25" s="1"/>
  <c r="AB71" i="25" s="1"/>
  <c r="AX71" i="25"/>
  <c r="S71" i="25" s="1"/>
  <c r="AC71" i="25" s="1"/>
  <c r="AB72" i="25" s="1"/>
  <c r="AX72" i="25"/>
  <c r="S72" i="25" s="1"/>
  <c r="AC72" i="25" s="1"/>
  <c r="AB73" i="25" s="1"/>
  <c r="AX73" i="25"/>
  <c r="S73" i="25" s="1"/>
  <c r="AC73" i="25" s="1"/>
  <c r="AB74" i="25" s="1"/>
  <c r="AX74" i="25"/>
  <c r="S74" i="25" s="1"/>
  <c r="AC74" i="25" s="1"/>
  <c r="AB75" i="25" s="1"/>
  <c r="AX75" i="25"/>
  <c r="S75" i="25" s="1"/>
  <c r="AC75" i="25" s="1"/>
  <c r="AB76" i="25" s="1"/>
  <c r="AX76" i="25"/>
  <c r="S76" i="25" s="1"/>
  <c r="AC76" i="25" s="1"/>
  <c r="AB77" i="25" s="1"/>
  <c r="AX77" i="25"/>
  <c r="S77" i="25" s="1"/>
  <c r="AC77" i="25" s="1"/>
  <c r="AB78" i="25" s="1"/>
  <c r="AX78" i="25"/>
  <c r="S78" i="25" s="1"/>
  <c r="AC78" i="25" s="1"/>
  <c r="AB79" i="25" s="1"/>
  <c r="AX79" i="25"/>
  <c r="S79" i="25" s="1"/>
  <c r="AC79" i="25" s="1"/>
  <c r="AB80" i="25" s="1"/>
  <c r="AX80" i="25"/>
  <c r="S80" i="25" s="1"/>
  <c r="AC80" i="25" s="1"/>
  <c r="AB81" i="25" s="1"/>
  <c r="AX81" i="25"/>
  <c r="S81" i="25" s="1"/>
  <c r="AC81" i="25" s="1"/>
  <c r="AB82" i="25" s="1"/>
  <c r="AX82" i="25"/>
  <c r="S82" i="25" s="1"/>
  <c r="AC82" i="25" s="1"/>
  <c r="AB83" i="25" s="1"/>
  <c r="AX83" i="25"/>
  <c r="S83" i="25" s="1"/>
  <c r="AC83" i="25" s="1"/>
  <c r="AB84" i="25" s="1"/>
  <c r="AX84" i="25"/>
  <c r="S84" i="25" s="1"/>
  <c r="AC84" i="25" s="1"/>
  <c r="AB85" i="25" s="1"/>
  <c r="AX85" i="25"/>
  <c r="S85" i="25" s="1"/>
  <c r="AC85" i="25" s="1"/>
  <c r="AB86" i="25" s="1"/>
  <c r="AX86" i="25"/>
  <c r="S86" i="25" s="1"/>
  <c r="AC86" i="25" s="1"/>
  <c r="AB87" i="25" s="1"/>
  <c r="AX87" i="25"/>
  <c r="S87" i="25" s="1"/>
  <c r="AC87" i="25" s="1"/>
  <c r="AB88" i="25" s="1"/>
  <c r="AX88" i="25"/>
  <c r="S88" i="25" s="1"/>
  <c r="AC88" i="25" s="1"/>
  <c r="AB89" i="25" s="1"/>
  <c r="AX89" i="25"/>
  <c r="S89" i="25" s="1"/>
  <c r="AC89" i="25" s="1"/>
  <c r="AB90" i="25" s="1"/>
  <c r="AX90" i="25"/>
  <c r="S90" i="25" s="1"/>
  <c r="AC90" i="25" s="1"/>
  <c r="AB91" i="25" s="1"/>
  <c r="AX91" i="25"/>
  <c r="S91" i="25" s="1"/>
  <c r="AC91" i="25" s="1"/>
  <c r="AB92" i="25" s="1"/>
  <c r="AX92" i="25"/>
  <c r="S92" i="25" s="1"/>
  <c r="AC92" i="25" s="1"/>
  <c r="AB93" i="25" s="1"/>
  <c r="AX94" i="25"/>
  <c r="S94" i="25" s="1"/>
  <c r="AC94" i="25" s="1"/>
  <c r="AB95" i="25" s="1"/>
  <c r="AX96" i="25"/>
  <c r="S96" i="25" s="1"/>
  <c r="AC96" i="25" s="1"/>
  <c r="AB97" i="25" s="1"/>
  <c r="AX93" i="25"/>
  <c r="S93" i="25" s="1"/>
  <c r="AC93" i="25" s="1"/>
  <c r="AB94" i="25" s="1"/>
  <c r="AX97" i="25"/>
  <c r="S97" i="25" s="1"/>
  <c r="AC97" i="25" s="1"/>
  <c r="AB98" i="25" s="1"/>
  <c r="AX95" i="25"/>
  <c r="S95" i="25" s="1"/>
  <c r="AC95" i="25" s="1"/>
  <c r="AB96" i="25" s="1"/>
  <c r="AS8" i="37"/>
  <c r="AL8" i="37"/>
  <c r="AU8" i="37" s="1"/>
  <c r="AS26" i="37"/>
  <c r="AL26" i="37"/>
  <c r="AU26" i="37" s="1"/>
  <c r="AS44" i="37"/>
  <c r="AL44" i="37"/>
  <c r="AU44" i="37" s="1"/>
  <c r="AS62" i="37"/>
  <c r="AL62" i="37"/>
  <c r="AU62" i="37" s="1"/>
  <c r="AS80" i="37"/>
  <c r="AL80" i="37"/>
  <c r="AU80" i="37" s="1"/>
  <c r="AK33" i="93"/>
  <c r="AT33" i="93" s="1"/>
  <c r="AJ33" i="93"/>
  <c r="AS3" i="37"/>
  <c r="AL3" i="37"/>
  <c r="AU3" i="37" s="1"/>
  <c r="AS87" i="37"/>
  <c r="AL87" i="37"/>
  <c r="AU87" i="37" s="1"/>
  <c r="AJ29" i="93"/>
  <c r="AK29" i="93"/>
  <c r="AT29" i="93" s="1"/>
  <c r="AJ65" i="93"/>
  <c r="AK65" i="93"/>
  <c r="AT65" i="93" s="1"/>
  <c r="AH96" i="29"/>
  <c r="AQ96" i="29" s="1"/>
  <c r="AJ95" i="33"/>
  <c r="AK95" i="33"/>
  <c r="AT95" i="33" s="1"/>
  <c r="AJ89" i="33"/>
  <c r="AK89" i="33"/>
  <c r="AT89" i="33" s="1"/>
  <c r="AJ83" i="33"/>
  <c r="AK83" i="33"/>
  <c r="AT83" i="33" s="1"/>
  <c r="AJ77" i="33"/>
  <c r="AK77" i="33"/>
  <c r="AT77" i="33" s="1"/>
  <c r="AJ71" i="33"/>
  <c r="AK71" i="33"/>
  <c r="AT71" i="33" s="1"/>
  <c r="AJ65" i="33"/>
  <c r="AK65" i="33"/>
  <c r="AT65" i="33" s="1"/>
  <c r="AJ59" i="33"/>
  <c r="AK59" i="33"/>
  <c r="AT59" i="33" s="1"/>
  <c r="AJ53" i="33"/>
  <c r="AK53" i="33"/>
  <c r="AT53" i="33" s="1"/>
  <c r="AJ47" i="33"/>
  <c r="AK47" i="33"/>
  <c r="AT47" i="33" s="1"/>
  <c r="AJ41" i="33"/>
  <c r="AK41" i="33"/>
  <c r="AT41" i="33" s="1"/>
  <c r="AJ35" i="33"/>
  <c r="AK35" i="33"/>
  <c r="AT35" i="33" s="1"/>
  <c r="AK29" i="33"/>
  <c r="AT29" i="33" s="1"/>
  <c r="AJ29" i="33"/>
  <c r="AK23" i="33"/>
  <c r="AT23" i="33" s="1"/>
  <c r="AJ23" i="33"/>
  <c r="AK17" i="33"/>
  <c r="AT17" i="33" s="1"/>
  <c r="AJ17" i="33"/>
  <c r="AJ11" i="33"/>
  <c r="AK11" i="33"/>
  <c r="AT11" i="33" s="1"/>
  <c r="AJ3" i="33"/>
  <c r="AB4" i="33"/>
  <c r="AJ6" i="93"/>
  <c r="AS11" i="37"/>
  <c r="AL11" i="37"/>
  <c r="AU11" i="37" s="1"/>
  <c r="AS64" i="93"/>
  <c r="AL64" i="93"/>
  <c r="AU64" i="93" s="1"/>
  <c r="AJ61" i="93"/>
  <c r="AK61" i="93"/>
  <c r="AT61" i="93" s="1"/>
  <c r="AJ84" i="93"/>
  <c r="AK84" i="93"/>
  <c r="AT84" i="93" s="1"/>
  <c r="AJ37" i="93"/>
  <c r="AK37" i="93"/>
  <c r="AT37" i="93" s="1"/>
  <c r="AS4" i="73"/>
  <c r="AS100" i="73" s="1"/>
  <c r="AL4" i="73"/>
  <c r="AU4" i="73" s="1"/>
  <c r="AU100" i="73" s="1"/>
  <c r="C11" i="73" s="1"/>
  <c r="F26" i="97" s="1"/>
  <c r="AK24" i="93"/>
  <c r="AT24" i="93" s="1"/>
  <c r="AJ24" i="93"/>
  <c r="AJ60" i="93"/>
  <c r="AK60" i="93"/>
  <c r="AT60" i="93" s="1"/>
  <c r="AJ97" i="93"/>
  <c r="AK97" i="93"/>
  <c r="AT97" i="93" s="1"/>
  <c r="AS16" i="93"/>
  <c r="AL16" i="93"/>
  <c r="AU16" i="93" s="1"/>
  <c r="AS18" i="37"/>
  <c r="AL18" i="37"/>
  <c r="AU18" i="37" s="1"/>
  <c r="AS36" i="37"/>
  <c r="AL36" i="37"/>
  <c r="AU36" i="37" s="1"/>
  <c r="AJ13" i="93"/>
  <c r="AK13" i="93"/>
  <c r="AT13" i="93" s="1"/>
  <c r="AJ49" i="93"/>
  <c r="AK49" i="93"/>
  <c r="AT49" i="93" s="1"/>
  <c r="AJ85" i="93"/>
  <c r="AK85" i="93"/>
  <c r="AT85" i="93" s="1"/>
  <c r="AS51" i="37"/>
  <c r="AL51" i="37"/>
  <c r="AU51" i="37" s="1"/>
  <c r="AR95" i="29"/>
  <c r="AN98" i="33"/>
  <c r="AN100" i="33" s="1"/>
  <c r="AI98" i="33"/>
  <c r="AK20" i="93"/>
  <c r="AT20" i="93" s="1"/>
  <c r="AJ20" i="93"/>
  <c r="AJ56" i="93"/>
  <c r="AK56" i="93"/>
  <c r="AT56" i="93" s="1"/>
  <c r="AK92" i="93"/>
  <c r="AT92" i="93" s="1"/>
  <c r="AJ92" i="93"/>
  <c r="AG98" i="25"/>
  <c r="AP98" i="25" s="1"/>
  <c r="AP100" i="25" s="1"/>
  <c r="AF98" i="25"/>
  <c r="AO98" i="25" s="1"/>
  <c r="AO100" i="25" s="1"/>
  <c r="AE98" i="25"/>
  <c r="AC98" i="25"/>
  <c r="AJ5" i="93"/>
  <c r="AK5" i="93"/>
  <c r="AT5" i="93" s="1"/>
  <c r="AJ57" i="93"/>
  <c r="AK57" i="93"/>
  <c r="AT57" i="93" s="1"/>
  <c r="AJ4" i="37"/>
  <c r="AK4" i="37"/>
  <c r="AT4" i="37" s="1"/>
  <c r="AT100" i="37" s="1"/>
  <c r="AS21" i="37"/>
  <c r="AL21" i="37"/>
  <c r="AU21" i="37" s="1"/>
  <c r="AS39" i="37"/>
  <c r="AL39" i="37"/>
  <c r="AU39" i="37" s="1"/>
  <c r="AJ82" i="93"/>
  <c r="AS10" i="37"/>
  <c r="AL10" i="37"/>
  <c r="AU10" i="37" s="1"/>
  <c r="AS28" i="37"/>
  <c r="AL28" i="37"/>
  <c r="AU28" i="37" s="1"/>
  <c r="AS46" i="37"/>
  <c r="AL46" i="37"/>
  <c r="AU46" i="37" s="1"/>
  <c r="AS64" i="37"/>
  <c r="AL64" i="37"/>
  <c r="AU64" i="37" s="1"/>
  <c r="AS82" i="37"/>
  <c r="AL82" i="37"/>
  <c r="AU82" i="37" s="1"/>
  <c r="AL98" i="37"/>
  <c r="AU98" i="37" s="1"/>
  <c r="AR98" i="37"/>
  <c r="AR100" i="37" s="1"/>
  <c r="AJ35" i="93"/>
  <c r="AK35" i="93"/>
  <c r="AT35" i="93" s="1"/>
  <c r="AJ71" i="93"/>
  <c r="AK71" i="93"/>
  <c r="AT71" i="93" s="1"/>
  <c r="AJ97" i="33"/>
  <c r="AK97" i="33"/>
  <c r="AT97" i="33" s="1"/>
  <c r="AJ88" i="33"/>
  <c r="AK88" i="33"/>
  <c r="AT88" i="33" s="1"/>
  <c r="AK82" i="33"/>
  <c r="AT82" i="33" s="1"/>
  <c r="AJ82" i="33"/>
  <c r="AJ76" i="33"/>
  <c r="AK76" i="33"/>
  <c r="AT76" i="33" s="1"/>
  <c r="AJ70" i="33"/>
  <c r="AK70" i="33"/>
  <c r="AT70" i="33" s="1"/>
  <c r="AK64" i="33"/>
  <c r="AT64" i="33" s="1"/>
  <c r="AJ64" i="33"/>
  <c r="AJ58" i="33"/>
  <c r="AK58" i="33"/>
  <c r="AT58" i="33" s="1"/>
  <c r="AJ52" i="33"/>
  <c r="AK52" i="33"/>
  <c r="AT52" i="33" s="1"/>
  <c r="AK46" i="33"/>
  <c r="AT46" i="33" s="1"/>
  <c r="AJ46" i="33"/>
  <c r="AJ40" i="33"/>
  <c r="AK40" i="33"/>
  <c r="AT40" i="33" s="1"/>
  <c r="AJ34" i="33"/>
  <c r="AK34" i="33"/>
  <c r="AT34" i="33" s="1"/>
  <c r="AJ28" i="33"/>
  <c r="AK28" i="33"/>
  <c r="AT28" i="33" s="1"/>
  <c r="AJ22" i="33"/>
  <c r="AK22" i="33"/>
  <c r="AT22" i="33" s="1"/>
  <c r="AK16" i="33"/>
  <c r="AT16" i="33" s="1"/>
  <c r="AJ16" i="33"/>
  <c r="AK10" i="33"/>
  <c r="AT10" i="33" s="1"/>
  <c r="AJ10" i="33"/>
  <c r="AJ52" i="93"/>
  <c r="AX8" i="25" l="1"/>
  <c r="S8" i="25" s="1"/>
  <c r="AC8" i="25" s="1"/>
  <c r="AB9" i="25" s="1"/>
  <c r="AG93" i="89"/>
  <c r="AP93" i="89" s="1"/>
  <c r="AX6" i="25"/>
  <c r="S6" i="25" s="1"/>
  <c r="AC6" i="25" s="1"/>
  <c r="AB7" i="25" s="1"/>
  <c r="AE97" i="45"/>
  <c r="AX5" i="25"/>
  <c r="S5" i="25" s="1"/>
  <c r="AC5" i="25" s="1"/>
  <c r="AB6" i="25" s="1"/>
  <c r="AX4" i="25"/>
  <c r="S4" i="25" s="1"/>
  <c r="AC4" i="25" s="1"/>
  <c r="AB5" i="25" s="1"/>
  <c r="AJ5" i="25" s="1"/>
  <c r="AS37" i="93"/>
  <c r="AL37" i="93"/>
  <c r="AU37" i="93" s="1"/>
  <c r="AK33" i="25"/>
  <c r="AT33" i="25" s="1"/>
  <c r="AJ33" i="25"/>
  <c r="AS34" i="33"/>
  <c r="AL34" i="33"/>
  <c r="AU34" i="33" s="1"/>
  <c r="AS52" i="33"/>
  <c r="AL52" i="33"/>
  <c r="AU52" i="33" s="1"/>
  <c r="AS70" i="33"/>
  <c r="AL70" i="33"/>
  <c r="AU70" i="33" s="1"/>
  <c r="AS88" i="33"/>
  <c r="AL88" i="33"/>
  <c r="AU88" i="33" s="1"/>
  <c r="AS35" i="93"/>
  <c r="AL35" i="93"/>
  <c r="AU35" i="93" s="1"/>
  <c r="AS3" i="33"/>
  <c r="AL3" i="33"/>
  <c r="AU3" i="33" s="1"/>
  <c r="AS41" i="33"/>
  <c r="AL41" i="33"/>
  <c r="AU41" i="33" s="1"/>
  <c r="AS59" i="33"/>
  <c r="AL59" i="33"/>
  <c r="AU59" i="33" s="1"/>
  <c r="AS77" i="33"/>
  <c r="AL77" i="33"/>
  <c r="AU77" i="33" s="1"/>
  <c r="AS95" i="33"/>
  <c r="AL95" i="33"/>
  <c r="AU95" i="33" s="1"/>
  <c r="AJ95" i="25"/>
  <c r="AK95" i="25"/>
  <c r="AT95" i="25" s="1"/>
  <c r="AK88" i="25"/>
  <c r="AT88" i="25" s="1"/>
  <c r="AJ88" i="25"/>
  <c r="AK82" i="25"/>
  <c r="AT82" i="25" s="1"/>
  <c r="AJ82" i="25"/>
  <c r="AK76" i="25"/>
  <c r="AT76" i="25" s="1"/>
  <c r="AJ76" i="25"/>
  <c r="AK70" i="25"/>
  <c r="AT70" i="25" s="1"/>
  <c r="AJ70" i="25"/>
  <c r="AK64" i="25"/>
  <c r="AT64" i="25" s="1"/>
  <c r="AJ64" i="25"/>
  <c r="AK58" i="25"/>
  <c r="AT58" i="25" s="1"/>
  <c r="AJ58" i="25"/>
  <c r="AK52" i="25"/>
  <c r="AT52" i="25" s="1"/>
  <c r="AJ52" i="25"/>
  <c r="AK46" i="25"/>
  <c r="AT46" i="25" s="1"/>
  <c r="AJ46" i="25"/>
  <c r="AK40" i="25"/>
  <c r="AT40" i="25" s="1"/>
  <c r="AJ40" i="25"/>
  <c r="AK34" i="25"/>
  <c r="AT34" i="25" s="1"/>
  <c r="AJ34" i="25"/>
  <c r="AK28" i="25"/>
  <c r="AT28" i="25" s="1"/>
  <c r="AJ28" i="25"/>
  <c r="AK22" i="25"/>
  <c r="AT22" i="25" s="1"/>
  <c r="AJ22" i="25"/>
  <c r="AK16" i="25"/>
  <c r="AT16" i="25" s="1"/>
  <c r="AJ16" i="25"/>
  <c r="AJ10" i="25"/>
  <c r="AK10" i="25"/>
  <c r="AT10" i="25" s="1"/>
  <c r="AS54" i="93"/>
  <c r="AL54" i="93"/>
  <c r="AU54" i="93" s="1"/>
  <c r="AS13" i="33"/>
  <c r="AL13" i="33"/>
  <c r="AU13" i="33" s="1"/>
  <c r="AS89" i="93"/>
  <c r="AL89" i="93"/>
  <c r="AU89" i="93" s="1"/>
  <c r="AS74" i="93"/>
  <c r="AL74" i="93"/>
  <c r="AU74" i="93" s="1"/>
  <c r="AS14" i="33"/>
  <c r="AL14" i="33"/>
  <c r="AU14" i="33" s="1"/>
  <c r="AS46" i="93"/>
  <c r="AL46" i="93"/>
  <c r="AU46" i="93" s="1"/>
  <c r="AS62" i="93"/>
  <c r="AL62" i="93"/>
  <c r="AU62" i="93" s="1"/>
  <c r="AS19" i="93"/>
  <c r="AL19" i="93"/>
  <c r="AU19" i="93" s="1"/>
  <c r="AS66" i="93"/>
  <c r="AL66" i="93"/>
  <c r="AU66" i="93" s="1"/>
  <c r="Y98" i="45"/>
  <c r="Z98" i="45" s="1"/>
  <c r="X98" i="45"/>
  <c r="AS82" i="93"/>
  <c r="AL82" i="93"/>
  <c r="AU82" i="93" s="1"/>
  <c r="AK81" i="25"/>
  <c r="AT81" i="25" s="1"/>
  <c r="AJ81" i="25"/>
  <c r="AK39" i="25"/>
  <c r="AT39" i="25" s="1"/>
  <c r="AJ39" i="25"/>
  <c r="AB4" i="25"/>
  <c r="AJ3" i="25"/>
  <c r="AS50" i="93"/>
  <c r="AL50" i="93"/>
  <c r="AU50" i="93" s="1"/>
  <c r="AS93" i="93"/>
  <c r="AL93" i="93"/>
  <c r="AU93" i="93" s="1"/>
  <c r="AS7" i="93"/>
  <c r="AL7" i="93"/>
  <c r="AU7" i="93" s="1"/>
  <c r="AS6" i="33"/>
  <c r="AL6" i="33"/>
  <c r="AU6" i="33" s="1"/>
  <c r="AS24" i="33"/>
  <c r="AL24" i="33"/>
  <c r="AU24" i="33" s="1"/>
  <c r="AS42" i="33"/>
  <c r="AL42" i="33"/>
  <c r="AU42" i="33" s="1"/>
  <c r="AS60" i="33"/>
  <c r="AL60" i="33"/>
  <c r="AU60" i="33" s="1"/>
  <c r="AS78" i="33"/>
  <c r="AL78" i="33"/>
  <c r="AU78" i="33" s="1"/>
  <c r="AS96" i="33"/>
  <c r="AL96" i="33"/>
  <c r="AU96" i="33" s="1"/>
  <c r="AS23" i="93"/>
  <c r="AL23" i="93"/>
  <c r="AU23" i="93" s="1"/>
  <c r="AS80" i="93"/>
  <c r="AL80" i="93"/>
  <c r="AU80" i="93" s="1"/>
  <c r="AS69" i="93"/>
  <c r="AL69" i="93"/>
  <c r="AU69" i="93" s="1"/>
  <c r="AS12" i="93"/>
  <c r="AL12" i="93"/>
  <c r="AU12" i="93" s="1"/>
  <c r="AS31" i="33"/>
  <c r="AL31" i="33"/>
  <c r="AU31" i="33" s="1"/>
  <c r="AS49" i="33"/>
  <c r="AL49" i="33"/>
  <c r="AU49" i="33" s="1"/>
  <c r="AS67" i="33"/>
  <c r="AL67" i="33"/>
  <c r="AU67" i="33" s="1"/>
  <c r="AS85" i="33"/>
  <c r="AL85" i="33"/>
  <c r="AU85" i="33" s="1"/>
  <c r="AS39" i="93"/>
  <c r="AL39" i="93"/>
  <c r="AU39" i="93" s="1"/>
  <c r="AS95" i="93"/>
  <c r="AL95" i="93"/>
  <c r="AU95" i="93" s="1"/>
  <c r="AS32" i="33"/>
  <c r="AL32" i="33"/>
  <c r="AU32" i="33" s="1"/>
  <c r="AS50" i="33"/>
  <c r="AL50" i="33"/>
  <c r="AU50" i="33" s="1"/>
  <c r="AS68" i="33"/>
  <c r="AL68" i="33"/>
  <c r="AU68" i="33" s="1"/>
  <c r="AS86" i="33"/>
  <c r="AL86" i="33"/>
  <c r="AU86" i="33" s="1"/>
  <c r="AS83" i="93"/>
  <c r="AL83" i="93"/>
  <c r="AU83" i="93" s="1"/>
  <c r="AS15" i="93"/>
  <c r="AL15" i="93"/>
  <c r="AU15" i="93" s="1"/>
  <c r="AS9" i="33"/>
  <c r="AL9" i="33"/>
  <c r="AU9" i="33" s="1"/>
  <c r="AS27" i="33"/>
  <c r="AL27" i="33"/>
  <c r="AU27" i="33" s="1"/>
  <c r="AS45" i="33"/>
  <c r="AL45" i="33"/>
  <c r="AU45" i="33" s="1"/>
  <c r="AS63" i="33"/>
  <c r="AL63" i="33"/>
  <c r="AU63" i="33" s="1"/>
  <c r="AS81" i="33"/>
  <c r="AL81" i="33"/>
  <c r="AU81" i="33" s="1"/>
  <c r="AS77" i="93"/>
  <c r="AL77" i="93"/>
  <c r="AU77" i="93" s="1"/>
  <c r="AS9" i="93"/>
  <c r="AL9" i="93"/>
  <c r="AU9" i="93" s="1"/>
  <c r="AS30" i="93"/>
  <c r="AL30" i="93"/>
  <c r="AU30" i="93" s="1"/>
  <c r="AS36" i="93"/>
  <c r="AL36" i="93"/>
  <c r="AU36" i="93" s="1"/>
  <c r="X97" i="29"/>
  <c r="Y97" i="29"/>
  <c r="AI93" i="89"/>
  <c r="AN93" i="89"/>
  <c r="AS56" i="93"/>
  <c r="AL56" i="93"/>
  <c r="AU56" i="93" s="1"/>
  <c r="AS29" i="33"/>
  <c r="AL29" i="33"/>
  <c r="AU29" i="33" s="1"/>
  <c r="AK27" i="25"/>
  <c r="AT27" i="25" s="1"/>
  <c r="AJ27" i="25"/>
  <c r="AS40" i="33"/>
  <c r="AL40" i="33"/>
  <c r="AU40" i="33" s="1"/>
  <c r="AS11" i="33"/>
  <c r="AL11" i="33"/>
  <c r="AU11" i="33" s="1"/>
  <c r="AS47" i="33"/>
  <c r="AL47" i="33"/>
  <c r="AU47" i="33" s="1"/>
  <c r="AS83" i="33"/>
  <c r="AL83" i="33"/>
  <c r="AU83" i="33" s="1"/>
  <c r="AS33" i="93"/>
  <c r="AL33" i="93"/>
  <c r="AU33" i="93" s="1"/>
  <c r="AK96" i="25"/>
  <c r="AT96" i="25" s="1"/>
  <c r="AJ96" i="25"/>
  <c r="AJ86" i="25"/>
  <c r="AK86" i="25"/>
  <c r="AT86" i="25" s="1"/>
  <c r="AJ80" i="25"/>
  <c r="AK80" i="25"/>
  <c r="AT80" i="25" s="1"/>
  <c r="AJ74" i="25"/>
  <c r="AK74" i="25"/>
  <c r="AT74" i="25" s="1"/>
  <c r="AJ68" i="25"/>
  <c r="AK68" i="25"/>
  <c r="AT68" i="25" s="1"/>
  <c r="AJ62" i="25"/>
  <c r="AK62" i="25"/>
  <c r="AT62" i="25" s="1"/>
  <c r="AJ56" i="25"/>
  <c r="AK56" i="25"/>
  <c r="AT56" i="25" s="1"/>
  <c r="AJ50" i="25"/>
  <c r="AK50" i="25"/>
  <c r="AT50" i="25" s="1"/>
  <c r="AJ44" i="25"/>
  <c r="AK44" i="25"/>
  <c r="AT44" i="25" s="1"/>
  <c r="AJ38" i="25"/>
  <c r="AK38" i="25"/>
  <c r="AT38" i="25" s="1"/>
  <c r="AJ32" i="25"/>
  <c r="AK32" i="25"/>
  <c r="AT32" i="25" s="1"/>
  <c r="AJ26" i="25"/>
  <c r="AK26" i="25"/>
  <c r="AT26" i="25" s="1"/>
  <c r="AJ20" i="25"/>
  <c r="AK20" i="25"/>
  <c r="AT20" i="25" s="1"/>
  <c r="AJ14" i="25"/>
  <c r="AK14" i="25"/>
  <c r="AT14" i="25" s="1"/>
  <c r="AJ8" i="25"/>
  <c r="AK8" i="25"/>
  <c r="AT8" i="25" s="1"/>
  <c r="AR98" i="93"/>
  <c r="AR100" i="93" s="1"/>
  <c r="AL98" i="93"/>
  <c r="AU98" i="93" s="1"/>
  <c r="AS18" i="93"/>
  <c r="AL18" i="93"/>
  <c r="AU18" i="93" s="1"/>
  <c r="AS75" i="93"/>
  <c r="AL75" i="93"/>
  <c r="AU75" i="93" s="1"/>
  <c r="AS19" i="33"/>
  <c r="AL19" i="33"/>
  <c r="AU19" i="33" s="1"/>
  <c r="AS55" i="33"/>
  <c r="AL55" i="33"/>
  <c r="AU55" i="33" s="1"/>
  <c r="AS73" i="33"/>
  <c r="AL73" i="33"/>
  <c r="AU73" i="33" s="1"/>
  <c r="AS38" i="93"/>
  <c r="AL38" i="93"/>
  <c r="AU38" i="93" s="1"/>
  <c r="AS67" i="93"/>
  <c r="AL67" i="93"/>
  <c r="AU67" i="93" s="1"/>
  <c r="AS68" i="93"/>
  <c r="AL68" i="93"/>
  <c r="AU68" i="93" s="1"/>
  <c r="AS20" i="33"/>
  <c r="AL20" i="33"/>
  <c r="AU20" i="33" s="1"/>
  <c r="AS45" i="93"/>
  <c r="AL45" i="93"/>
  <c r="AU45" i="93" s="1"/>
  <c r="AS26" i="93"/>
  <c r="AL26" i="93"/>
  <c r="AU26" i="93" s="1"/>
  <c r="AS91" i="93"/>
  <c r="AL91" i="93"/>
  <c r="AU91" i="93" s="1"/>
  <c r="AS73" i="93"/>
  <c r="AL73" i="93"/>
  <c r="AU73" i="93" s="1"/>
  <c r="AI97" i="45"/>
  <c r="AN97" i="45"/>
  <c r="AS4" i="37"/>
  <c r="AL4" i="37"/>
  <c r="AU4" i="37" s="1"/>
  <c r="AU100" i="37" s="1"/>
  <c r="C11" i="37" s="1"/>
  <c r="AS49" i="93"/>
  <c r="AL49" i="93"/>
  <c r="AU49" i="93" s="1"/>
  <c r="AS65" i="93"/>
  <c r="AL65" i="93"/>
  <c r="AU65" i="93" s="1"/>
  <c r="AS100" i="37"/>
  <c r="AK69" i="25"/>
  <c r="AT69" i="25" s="1"/>
  <c r="AJ69" i="25"/>
  <c r="AK45" i="25"/>
  <c r="AT45" i="25" s="1"/>
  <c r="AJ45" i="25"/>
  <c r="AK9" i="25"/>
  <c r="AT9" i="25" s="1"/>
  <c r="AJ9" i="25"/>
  <c r="AS52" i="93"/>
  <c r="AL52" i="93"/>
  <c r="AU52" i="93" s="1"/>
  <c r="AS22" i="33"/>
  <c r="AL22" i="33"/>
  <c r="AU22" i="33" s="1"/>
  <c r="AS58" i="33"/>
  <c r="AL58" i="33"/>
  <c r="AU58" i="33" s="1"/>
  <c r="AS76" i="33"/>
  <c r="AL76" i="33"/>
  <c r="AU76" i="33" s="1"/>
  <c r="AS97" i="33"/>
  <c r="AL97" i="33"/>
  <c r="AU97" i="33" s="1"/>
  <c r="AS20" i="93"/>
  <c r="AL20" i="93"/>
  <c r="AU20" i="93" s="1"/>
  <c r="AS24" i="93"/>
  <c r="AL24" i="93"/>
  <c r="AU24" i="93" s="1"/>
  <c r="AS65" i="33"/>
  <c r="AL65" i="33"/>
  <c r="AU65" i="33" s="1"/>
  <c r="AJ92" i="25"/>
  <c r="AK92" i="25"/>
  <c r="AT92" i="25" s="1"/>
  <c r="AS10" i="33"/>
  <c r="AL10" i="33"/>
  <c r="AU10" i="33" s="1"/>
  <c r="AS46" i="33"/>
  <c r="AL46" i="33"/>
  <c r="AU46" i="33" s="1"/>
  <c r="AS64" i="33"/>
  <c r="AL64" i="33"/>
  <c r="AU64" i="33" s="1"/>
  <c r="AS82" i="33"/>
  <c r="AL82" i="33"/>
  <c r="AU82" i="33" s="1"/>
  <c r="AS57" i="93"/>
  <c r="AL57" i="93"/>
  <c r="AU57" i="93" s="1"/>
  <c r="AS13" i="93"/>
  <c r="AL13" i="93"/>
  <c r="AU13" i="93" s="1"/>
  <c r="AS84" i="93"/>
  <c r="AL84" i="93"/>
  <c r="AU84" i="93" s="1"/>
  <c r="AS17" i="33"/>
  <c r="AL17" i="33"/>
  <c r="AU17" i="33" s="1"/>
  <c r="AS29" i="93"/>
  <c r="AL29" i="93"/>
  <c r="AU29" i="93" s="1"/>
  <c r="AJ98" i="25"/>
  <c r="AS98" i="25" s="1"/>
  <c r="AK98" i="25"/>
  <c r="AT98" i="25" s="1"/>
  <c r="AK91" i="25"/>
  <c r="AT91" i="25" s="1"/>
  <c r="AJ91" i="25"/>
  <c r="AK85" i="25"/>
  <c r="AT85" i="25" s="1"/>
  <c r="AJ85" i="25"/>
  <c r="AK79" i="25"/>
  <c r="AT79" i="25" s="1"/>
  <c r="AJ79" i="25"/>
  <c r="AK73" i="25"/>
  <c r="AT73" i="25" s="1"/>
  <c r="AJ73" i="25"/>
  <c r="AK67" i="25"/>
  <c r="AT67" i="25" s="1"/>
  <c r="AJ67" i="25"/>
  <c r="AK61" i="25"/>
  <c r="AT61" i="25" s="1"/>
  <c r="AJ61" i="25"/>
  <c r="AK55" i="25"/>
  <c r="AT55" i="25" s="1"/>
  <c r="AJ55" i="25"/>
  <c r="AK49" i="25"/>
  <c r="AT49" i="25" s="1"/>
  <c r="AJ49" i="25"/>
  <c r="AK43" i="25"/>
  <c r="AT43" i="25" s="1"/>
  <c r="AJ43" i="25"/>
  <c r="AK37" i="25"/>
  <c r="AT37" i="25" s="1"/>
  <c r="AJ37" i="25"/>
  <c r="AK31" i="25"/>
  <c r="AT31" i="25" s="1"/>
  <c r="AJ31" i="25"/>
  <c r="AK25" i="25"/>
  <c r="AT25" i="25" s="1"/>
  <c r="AJ25" i="25"/>
  <c r="AK19" i="25"/>
  <c r="AT19" i="25" s="1"/>
  <c r="AJ19" i="25"/>
  <c r="AK13" i="25"/>
  <c r="AT13" i="25" s="1"/>
  <c r="AJ13" i="25"/>
  <c r="AJ7" i="25"/>
  <c r="AK7" i="25"/>
  <c r="AT7" i="25" s="1"/>
  <c r="AS10" i="93"/>
  <c r="AL10" i="93"/>
  <c r="AU10" i="93" s="1"/>
  <c r="AS14" i="93"/>
  <c r="AL14" i="93"/>
  <c r="AU14" i="93" s="1"/>
  <c r="AS79" i="93"/>
  <c r="AL79" i="93"/>
  <c r="AU79" i="93" s="1"/>
  <c r="AS48" i="93"/>
  <c r="AL48" i="93"/>
  <c r="AU48" i="93" s="1"/>
  <c r="AS12" i="33"/>
  <c r="AL12" i="33"/>
  <c r="AU12" i="33" s="1"/>
  <c r="AS30" i="33"/>
  <c r="AL30" i="33"/>
  <c r="AU30" i="33" s="1"/>
  <c r="AS48" i="33"/>
  <c r="AL48" i="33"/>
  <c r="AU48" i="33" s="1"/>
  <c r="AS66" i="33"/>
  <c r="AL66" i="33"/>
  <c r="AU66" i="33" s="1"/>
  <c r="AS84" i="33"/>
  <c r="AL84" i="33"/>
  <c r="AU84" i="33" s="1"/>
  <c r="AS94" i="93"/>
  <c r="AL94" i="93"/>
  <c r="AU94" i="93" s="1"/>
  <c r="AS44" i="93"/>
  <c r="AL44" i="93"/>
  <c r="AU44" i="93" s="1"/>
  <c r="AS37" i="33"/>
  <c r="AL37" i="33"/>
  <c r="AU37" i="33" s="1"/>
  <c r="AS91" i="33"/>
  <c r="AL91" i="33"/>
  <c r="AU91" i="33" s="1"/>
  <c r="AS53" i="93"/>
  <c r="AL53" i="93"/>
  <c r="AU53" i="93" s="1"/>
  <c r="AS81" i="93"/>
  <c r="AL81" i="93"/>
  <c r="AU81" i="93" s="1"/>
  <c r="AS38" i="33"/>
  <c r="AL38" i="33"/>
  <c r="AU38" i="33" s="1"/>
  <c r="AS56" i="33"/>
  <c r="AL56" i="33"/>
  <c r="AU56" i="33" s="1"/>
  <c r="AS74" i="33"/>
  <c r="AL74" i="33"/>
  <c r="AU74" i="33" s="1"/>
  <c r="AS92" i="33"/>
  <c r="AL92" i="33"/>
  <c r="AU92" i="33" s="1"/>
  <c r="AS47" i="93"/>
  <c r="AL47" i="93"/>
  <c r="AU47" i="93" s="1"/>
  <c r="AS15" i="33"/>
  <c r="AL15" i="33"/>
  <c r="AU15" i="33" s="1"/>
  <c r="AS33" i="33"/>
  <c r="AL33" i="33"/>
  <c r="AU33" i="33" s="1"/>
  <c r="AS51" i="33"/>
  <c r="AL51" i="33"/>
  <c r="AU51" i="33" s="1"/>
  <c r="AS69" i="33"/>
  <c r="AL69" i="33"/>
  <c r="AU69" i="33" s="1"/>
  <c r="AS87" i="33"/>
  <c r="AL87" i="33"/>
  <c r="AU87" i="33" s="1"/>
  <c r="AS41" i="93"/>
  <c r="AL41" i="93"/>
  <c r="AU41" i="93" s="1"/>
  <c r="AN98" i="25"/>
  <c r="AN100" i="25" s="1"/>
  <c r="AI98" i="25"/>
  <c r="AS60" i="93"/>
  <c r="AL60" i="93"/>
  <c r="AU60" i="93" s="1"/>
  <c r="AK87" i="25"/>
  <c r="AT87" i="25" s="1"/>
  <c r="AJ87" i="25"/>
  <c r="AK63" i="25"/>
  <c r="AT63" i="25" s="1"/>
  <c r="AJ63" i="25"/>
  <c r="AK51" i="25"/>
  <c r="AT51" i="25" s="1"/>
  <c r="AJ51" i="25"/>
  <c r="AK15" i="25"/>
  <c r="AT15" i="25" s="1"/>
  <c r="AJ15" i="25"/>
  <c r="AS71" i="93"/>
  <c r="AL71" i="93"/>
  <c r="AU71" i="93" s="1"/>
  <c r="AL98" i="33"/>
  <c r="AU98" i="33" s="1"/>
  <c r="AR98" i="33"/>
  <c r="AR100" i="33" s="1"/>
  <c r="AS6" i="93"/>
  <c r="AL6" i="93"/>
  <c r="AU6" i="93" s="1"/>
  <c r="AS35" i="33"/>
  <c r="AL35" i="33"/>
  <c r="AU35" i="33" s="1"/>
  <c r="AS71" i="33"/>
  <c r="AL71" i="33"/>
  <c r="AU71" i="33" s="1"/>
  <c r="AS89" i="33"/>
  <c r="AL89" i="33"/>
  <c r="AU89" i="33" s="1"/>
  <c r="AK94" i="25"/>
  <c r="AT94" i="25" s="1"/>
  <c r="AJ94" i="25"/>
  <c r="AK90" i="25"/>
  <c r="AT90" i="25" s="1"/>
  <c r="AJ90" i="25"/>
  <c r="AK78" i="25"/>
  <c r="AT78" i="25" s="1"/>
  <c r="AJ78" i="25"/>
  <c r="AK72" i="25"/>
  <c r="AT72" i="25" s="1"/>
  <c r="AJ72" i="25"/>
  <c r="AK66" i="25"/>
  <c r="AT66" i="25" s="1"/>
  <c r="AJ66" i="25"/>
  <c r="AK60" i="25"/>
  <c r="AT60" i="25" s="1"/>
  <c r="AJ60" i="25"/>
  <c r="AK54" i="25"/>
  <c r="AT54" i="25" s="1"/>
  <c r="AJ54" i="25"/>
  <c r="AK48" i="25"/>
  <c r="AT48" i="25" s="1"/>
  <c r="AJ48" i="25"/>
  <c r="AK42" i="25"/>
  <c r="AT42" i="25" s="1"/>
  <c r="AJ42" i="25"/>
  <c r="AK36" i="25"/>
  <c r="AT36" i="25" s="1"/>
  <c r="AJ36" i="25"/>
  <c r="AK30" i="25"/>
  <c r="AT30" i="25" s="1"/>
  <c r="AJ30" i="25"/>
  <c r="AK24" i="25"/>
  <c r="AT24" i="25" s="1"/>
  <c r="AJ24" i="25"/>
  <c r="AK18" i="25"/>
  <c r="AT18" i="25" s="1"/>
  <c r="AJ18" i="25"/>
  <c r="AK12" i="25"/>
  <c r="AT12" i="25" s="1"/>
  <c r="AJ12" i="25"/>
  <c r="AJ6" i="25"/>
  <c r="AK6" i="25"/>
  <c r="AT6" i="25" s="1"/>
  <c r="AS72" i="93"/>
  <c r="AL72" i="93"/>
  <c r="AU72" i="93" s="1"/>
  <c r="AS27" i="93"/>
  <c r="AL27" i="93"/>
  <c r="AU27" i="93" s="1"/>
  <c r="AS25" i="93"/>
  <c r="AL25" i="93"/>
  <c r="AU25" i="93" s="1"/>
  <c r="AS7" i="33"/>
  <c r="AL7" i="33"/>
  <c r="AU7" i="33" s="1"/>
  <c r="AS21" i="93"/>
  <c r="AL21" i="93"/>
  <c r="AU21" i="93" s="1"/>
  <c r="AS31" i="93"/>
  <c r="AL31" i="93"/>
  <c r="AU31" i="93" s="1"/>
  <c r="AS78" i="93"/>
  <c r="AL78" i="93"/>
  <c r="AU78" i="93" s="1"/>
  <c r="AS8" i="33"/>
  <c r="AL8" i="33"/>
  <c r="AU8" i="33" s="1"/>
  <c r="AS26" i="33"/>
  <c r="AL26" i="33"/>
  <c r="AU26" i="33" s="1"/>
  <c r="AS11" i="93"/>
  <c r="AL11" i="93"/>
  <c r="AU11" i="93" s="1"/>
  <c r="AS5" i="33"/>
  <c r="AL5" i="33"/>
  <c r="AU5" i="33" s="1"/>
  <c r="AS3" i="93"/>
  <c r="AL3" i="93"/>
  <c r="AU3" i="93" s="1"/>
  <c r="AS55" i="93"/>
  <c r="AL55" i="93"/>
  <c r="AU55" i="93" s="1"/>
  <c r="AS32" i="93"/>
  <c r="AL32" i="93"/>
  <c r="AU32" i="93" s="1"/>
  <c r="AI96" i="29"/>
  <c r="AN96" i="29"/>
  <c r="AK93" i="25"/>
  <c r="AT93" i="25" s="1"/>
  <c r="AJ93" i="25"/>
  <c r="AK75" i="25"/>
  <c r="AT75" i="25" s="1"/>
  <c r="AJ75" i="25"/>
  <c r="AK57" i="25"/>
  <c r="AT57" i="25" s="1"/>
  <c r="AJ57" i="25"/>
  <c r="AK21" i="25"/>
  <c r="AT21" i="25" s="1"/>
  <c r="AJ21" i="25"/>
  <c r="AS28" i="33"/>
  <c r="AL28" i="33"/>
  <c r="AU28" i="33" s="1"/>
  <c r="AS92" i="93"/>
  <c r="AL92" i="93"/>
  <c r="AU92" i="93" s="1"/>
  <c r="AS53" i="33"/>
  <c r="AL53" i="33"/>
  <c r="AU53" i="33" s="1"/>
  <c r="AK84" i="25"/>
  <c r="AT84" i="25" s="1"/>
  <c r="AJ84" i="25"/>
  <c r="AS16" i="33"/>
  <c r="AL16" i="33"/>
  <c r="AU16" i="33" s="1"/>
  <c r="AS5" i="93"/>
  <c r="AL5" i="93"/>
  <c r="AU5" i="93" s="1"/>
  <c r="AS85" i="93"/>
  <c r="AL85" i="93"/>
  <c r="AU85" i="93" s="1"/>
  <c r="AS97" i="93"/>
  <c r="AL97" i="93"/>
  <c r="AU97" i="93" s="1"/>
  <c r="AS61" i="93"/>
  <c r="AL61" i="93"/>
  <c r="AU61" i="93" s="1"/>
  <c r="AK4" i="33"/>
  <c r="AT4" i="33" s="1"/>
  <c r="AT100" i="33" s="1"/>
  <c r="AJ4" i="33"/>
  <c r="AS23" i="33"/>
  <c r="AL23" i="33"/>
  <c r="AU23" i="33" s="1"/>
  <c r="AK97" i="25"/>
  <c r="AT97" i="25" s="1"/>
  <c r="AJ97" i="25"/>
  <c r="AJ89" i="25"/>
  <c r="AK89" i="25"/>
  <c r="AT89" i="25" s="1"/>
  <c r="AJ83" i="25"/>
  <c r="AK83" i="25"/>
  <c r="AT83" i="25" s="1"/>
  <c r="AJ77" i="25"/>
  <c r="AK77" i="25"/>
  <c r="AT77" i="25" s="1"/>
  <c r="AJ71" i="25"/>
  <c r="AK71" i="25"/>
  <c r="AT71" i="25" s="1"/>
  <c r="AJ65" i="25"/>
  <c r="AK65" i="25"/>
  <c r="AT65" i="25" s="1"/>
  <c r="AJ59" i="25"/>
  <c r="AK59" i="25"/>
  <c r="AT59" i="25" s="1"/>
  <c r="AJ53" i="25"/>
  <c r="AK53" i="25"/>
  <c r="AT53" i="25" s="1"/>
  <c r="AJ47" i="25"/>
  <c r="AK47" i="25"/>
  <c r="AT47" i="25" s="1"/>
  <c r="AJ41" i="25"/>
  <c r="AK41" i="25"/>
  <c r="AT41" i="25" s="1"/>
  <c r="AJ35" i="25"/>
  <c r="AK35" i="25"/>
  <c r="AT35" i="25" s="1"/>
  <c r="AJ29" i="25"/>
  <c r="AK29" i="25"/>
  <c r="AT29" i="25" s="1"/>
  <c r="AJ23" i="25"/>
  <c r="AK23" i="25"/>
  <c r="AT23" i="25" s="1"/>
  <c r="AJ17" i="25"/>
  <c r="AK17" i="25"/>
  <c r="AT17" i="25" s="1"/>
  <c r="AJ11" i="25"/>
  <c r="AK11" i="25"/>
  <c r="AT11" i="25" s="1"/>
  <c r="AS86" i="93"/>
  <c r="AL86" i="93"/>
  <c r="AU86" i="93" s="1"/>
  <c r="AS43" i="93"/>
  <c r="AL43" i="93"/>
  <c r="AU43" i="93" s="1"/>
  <c r="AS90" i="93"/>
  <c r="AL90" i="93"/>
  <c r="AU90" i="93" s="1"/>
  <c r="AS22" i="93"/>
  <c r="AL22" i="93"/>
  <c r="AU22" i="93" s="1"/>
  <c r="AS18" i="33"/>
  <c r="AL18" i="33"/>
  <c r="AU18" i="33" s="1"/>
  <c r="AS36" i="33"/>
  <c r="AL36" i="33"/>
  <c r="AU36" i="33" s="1"/>
  <c r="AS54" i="33"/>
  <c r="AL54" i="33"/>
  <c r="AU54" i="33" s="1"/>
  <c r="AS72" i="33"/>
  <c r="AL72" i="33"/>
  <c r="AU72" i="33" s="1"/>
  <c r="AS90" i="33"/>
  <c r="AL90" i="33"/>
  <c r="AU90" i="33" s="1"/>
  <c r="AS59" i="93"/>
  <c r="AL59" i="93"/>
  <c r="AU59" i="93" s="1"/>
  <c r="AS8" i="93"/>
  <c r="AL8" i="93"/>
  <c r="AU8" i="93" s="1"/>
  <c r="AS25" i="33"/>
  <c r="AL25" i="33"/>
  <c r="AU25" i="33" s="1"/>
  <c r="AS43" i="33"/>
  <c r="AL43" i="33"/>
  <c r="AU43" i="33" s="1"/>
  <c r="AS61" i="33"/>
  <c r="AL61" i="33"/>
  <c r="AU61" i="33" s="1"/>
  <c r="AS79" i="33"/>
  <c r="AL79" i="33"/>
  <c r="AU79" i="33" s="1"/>
  <c r="AS94" i="33"/>
  <c r="AL94" i="33"/>
  <c r="AU94" i="33" s="1"/>
  <c r="AS17" i="93"/>
  <c r="AL17" i="93"/>
  <c r="AU17" i="93" s="1"/>
  <c r="AS51" i="93"/>
  <c r="AL51" i="93"/>
  <c r="AU51" i="93" s="1"/>
  <c r="AS42" i="93"/>
  <c r="AL42" i="93"/>
  <c r="AU42" i="93" s="1"/>
  <c r="AS44" i="33"/>
  <c r="AL44" i="33"/>
  <c r="AU44" i="33" s="1"/>
  <c r="AS62" i="33"/>
  <c r="AL62" i="33"/>
  <c r="AU62" i="33" s="1"/>
  <c r="AS80" i="33"/>
  <c r="AL80" i="33"/>
  <c r="AU80" i="33" s="1"/>
  <c r="AS87" i="93"/>
  <c r="AL87" i="93"/>
  <c r="AU87" i="93" s="1"/>
  <c r="AS96" i="93"/>
  <c r="AL96" i="93"/>
  <c r="AU96" i="93" s="1"/>
  <c r="AS21" i="33"/>
  <c r="AL21" i="33"/>
  <c r="AU21" i="33" s="1"/>
  <c r="AS39" i="33"/>
  <c r="AL39" i="33"/>
  <c r="AU39" i="33" s="1"/>
  <c r="AS57" i="33"/>
  <c r="AL57" i="33"/>
  <c r="AU57" i="33" s="1"/>
  <c r="AS75" i="33"/>
  <c r="AL75" i="33"/>
  <c r="AU75" i="33" s="1"/>
  <c r="AS93" i="33"/>
  <c r="AL93" i="33"/>
  <c r="AU93" i="33" s="1"/>
  <c r="AJ4" i="93"/>
  <c r="AK4" i="93"/>
  <c r="AT4" i="93" s="1"/>
  <c r="AT100" i="93" s="1"/>
  <c r="AS63" i="93"/>
  <c r="AL63" i="93"/>
  <c r="AU63" i="93" s="1"/>
  <c r="Y94" i="89"/>
  <c r="X94" i="89"/>
  <c r="Z97" i="29" l="1"/>
  <c r="AK5" i="25"/>
  <c r="AT5" i="25" s="1"/>
  <c r="Z94" i="89"/>
  <c r="AS4" i="33"/>
  <c r="AL4" i="33"/>
  <c r="AU4" i="33" s="1"/>
  <c r="AS84" i="25"/>
  <c r="AL84" i="25"/>
  <c r="AU84" i="25" s="1"/>
  <c r="AS75" i="25"/>
  <c r="AL75" i="25"/>
  <c r="AU75" i="25" s="1"/>
  <c r="AS12" i="25"/>
  <c r="AL12" i="25"/>
  <c r="AU12" i="25" s="1"/>
  <c r="AS30" i="25"/>
  <c r="AL30" i="25"/>
  <c r="AU30" i="25" s="1"/>
  <c r="AS48" i="25"/>
  <c r="AL48" i="25"/>
  <c r="AU48" i="25" s="1"/>
  <c r="AS66" i="25"/>
  <c r="AL66" i="25"/>
  <c r="AU66" i="25" s="1"/>
  <c r="AS90" i="25"/>
  <c r="AL90" i="25"/>
  <c r="AU90" i="25" s="1"/>
  <c r="AS51" i="25"/>
  <c r="AL51" i="25"/>
  <c r="AU51" i="25" s="1"/>
  <c r="AS19" i="25"/>
  <c r="AL19" i="25"/>
  <c r="AU19" i="25" s="1"/>
  <c r="AS37" i="25"/>
  <c r="AL37" i="25"/>
  <c r="AU37" i="25" s="1"/>
  <c r="AS55" i="25"/>
  <c r="AL55" i="25"/>
  <c r="AU55" i="25" s="1"/>
  <c r="AS73" i="25"/>
  <c r="AL73" i="25"/>
  <c r="AU73" i="25" s="1"/>
  <c r="AS91" i="25"/>
  <c r="AL91" i="25"/>
  <c r="AU91" i="25" s="1"/>
  <c r="AS45" i="25"/>
  <c r="AL45" i="25"/>
  <c r="AU45" i="25" s="1"/>
  <c r="AR97" i="45"/>
  <c r="AS8" i="25"/>
  <c r="AL8" i="25"/>
  <c r="AU8" i="25" s="1"/>
  <c r="AS26" i="25"/>
  <c r="AL26" i="25"/>
  <c r="AU26" i="25" s="1"/>
  <c r="AS44" i="25"/>
  <c r="AL44" i="25"/>
  <c r="AU44" i="25" s="1"/>
  <c r="AS62" i="25"/>
  <c r="AL62" i="25"/>
  <c r="AU62" i="25" s="1"/>
  <c r="AS80" i="25"/>
  <c r="AL80" i="25"/>
  <c r="AU80" i="25" s="1"/>
  <c r="AH97" i="29"/>
  <c r="AQ97" i="29" s="1"/>
  <c r="AS39" i="25"/>
  <c r="AL39" i="25"/>
  <c r="AU39" i="25" s="1"/>
  <c r="AH98" i="45"/>
  <c r="AQ98" i="45" s="1"/>
  <c r="AQ100" i="45" s="1"/>
  <c r="AZ3" i="45"/>
  <c r="AX6" i="45" s="1"/>
  <c r="S6" i="45" s="1"/>
  <c r="AC6" i="45" s="1"/>
  <c r="AB7" i="45" s="1"/>
  <c r="AX10" i="45"/>
  <c r="S10" i="45" s="1"/>
  <c r="AC10" i="45" s="1"/>
  <c r="AB11" i="45" s="1"/>
  <c r="AX11" i="45"/>
  <c r="S11" i="45" s="1"/>
  <c r="AC11" i="45" s="1"/>
  <c r="AB12" i="45" s="1"/>
  <c r="AX12" i="45"/>
  <c r="S12" i="45" s="1"/>
  <c r="AC12" i="45" s="1"/>
  <c r="AB13" i="45" s="1"/>
  <c r="AX15" i="45"/>
  <c r="S15" i="45" s="1"/>
  <c r="AC15" i="45" s="1"/>
  <c r="AB16" i="45" s="1"/>
  <c r="AX16" i="45"/>
  <c r="S16" i="45" s="1"/>
  <c r="AC16" i="45" s="1"/>
  <c r="AB17" i="45" s="1"/>
  <c r="AX17" i="45"/>
  <c r="S17" i="45" s="1"/>
  <c r="AC17" i="45" s="1"/>
  <c r="AB18" i="45" s="1"/>
  <c r="AX18" i="45"/>
  <c r="S18" i="45" s="1"/>
  <c r="AC18" i="45" s="1"/>
  <c r="AB19" i="45" s="1"/>
  <c r="AX19" i="45"/>
  <c r="S19" i="45" s="1"/>
  <c r="AC19" i="45" s="1"/>
  <c r="AB20" i="45" s="1"/>
  <c r="AX20" i="45"/>
  <c r="S20" i="45" s="1"/>
  <c r="AC20" i="45" s="1"/>
  <c r="AB21" i="45" s="1"/>
  <c r="AX21" i="45"/>
  <c r="S21" i="45" s="1"/>
  <c r="AC21" i="45" s="1"/>
  <c r="AB22" i="45" s="1"/>
  <c r="AX22" i="45"/>
  <c r="S22" i="45" s="1"/>
  <c r="AC22" i="45" s="1"/>
  <c r="AB23" i="45" s="1"/>
  <c r="AX23" i="45"/>
  <c r="S23" i="45" s="1"/>
  <c r="AC23" i="45" s="1"/>
  <c r="AB24" i="45" s="1"/>
  <c r="AX24" i="45"/>
  <c r="S24" i="45" s="1"/>
  <c r="AC24" i="45" s="1"/>
  <c r="AB25" i="45" s="1"/>
  <c r="AX25" i="45"/>
  <c r="S25" i="45" s="1"/>
  <c r="AC25" i="45" s="1"/>
  <c r="AB26" i="45" s="1"/>
  <c r="AX26" i="45"/>
  <c r="S26" i="45" s="1"/>
  <c r="AC26" i="45" s="1"/>
  <c r="AB27" i="45" s="1"/>
  <c r="AX27" i="45"/>
  <c r="S27" i="45" s="1"/>
  <c r="AC27" i="45" s="1"/>
  <c r="AB28" i="45" s="1"/>
  <c r="AX28" i="45"/>
  <c r="S28" i="45" s="1"/>
  <c r="AC28" i="45" s="1"/>
  <c r="AB29" i="45" s="1"/>
  <c r="AX29" i="45"/>
  <c r="S29" i="45" s="1"/>
  <c r="AC29" i="45" s="1"/>
  <c r="AB30" i="45" s="1"/>
  <c r="AX30" i="45"/>
  <c r="S30" i="45" s="1"/>
  <c r="AC30" i="45" s="1"/>
  <c r="AB31" i="45" s="1"/>
  <c r="AX31" i="45"/>
  <c r="S31" i="45" s="1"/>
  <c r="AC31" i="45" s="1"/>
  <c r="AB32" i="45" s="1"/>
  <c r="AX32" i="45"/>
  <c r="S32" i="45" s="1"/>
  <c r="AC32" i="45" s="1"/>
  <c r="AB33" i="45" s="1"/>
  <c r="AX33" i="45"/>
  <c r="S33" i="45" s="1"/>
  <c r="AC33" i="45" s="1"/>
  <c r="AB34" i="45" s="1"/>
  <c r="AX34" i="45"/>
  <c r="S34" i="45" s="1"/>
  <c r="AC34" i="45" s="1"/>
  <c r="AB35" i="45" s="1"/>
  <c r="AX35" i="45"/>
  <c r="S35" i="45" s="1"/>
  <c r="AC35" i="45" s="1"/>
  <c r="AB36" i="45" s="1"/>
  <c r="AX36" i="45"/>
  <c r="S36" i="45" s="1"/>
  <c r="AC36" i="45" s="1"/>
  <c r="AB37" i="45" s="1"/>
  <c r="AX37" i="45"/>
  <c r="S37" i="45" s="1"/>
  <c r="AC37" i="45" s="1"/>
  <c r="AB38" i="45" s="1"/>
  <c r="AX38" i="45"/>
  <c r="S38" i="45" s="1"/>
  <c r="AC38" i="45" s="1"/>
  <c r="AB39" i="45" s="1"/>
  <c r="AX39" i="45"/>
  <c r="S39" i="45" s="1"/>
  <c r="AC39" i="45" s="1"/>
  <c r="AB40" i="45" s="1"/>
  <c r="AX40" i="45"/>
  <c r="S40" i="45" s="1"/>
  <c r="AC40" i="45" s="1"/>
  <c r="AB41" i="45" s="1"/>
  <c r="AX41" i="45"/>
  <c r="S41" i="45" s="1"/>
  <c r="AC41" i="45" s="1"/>
  <c r="AB42" i="45" s="1"/>
  <c r="AX42" i="45"/>
  <c r="S42" i="45" s="1"/>
  <c r="AC42" i="45" s="1"/>
  <c r="AB43" i="45" s="1"/>
  <c r="AX43" i="45"/>
  <c r="S43" i="45" s="1"/>
  <c r="AC43" i="45" s="1"/>
  <c r="AB44" i="45" s="1"/>
  <c r="AX44" i="45"/>
  <c r="S44" i="45" s="1"/>
  <c r="AC44" i="45" s="1"/>
  <c r="AB45" i="45" s="1"/>
  <c r="AX45" i="45"/>
  <c r="S45" i="45" s="1"/>
  <c r="AC45" i="45" s="1"/>
  <c r="AB46" i="45" s="1"/>
  <c r="AX46" i="45"/>
  <c r="S46" i="45" s="1"/>
  <c r="AC46" i="45" s="1"/>
  <c r="AB47" i="45" s="1"/>
  <c r="AX47" i="45"/>
  <c r="S47" i="45" s="1"/>
  <c r="AC47" i="45" s="1"/>
  <c r="AB48" i="45" s="1"/>
  <c r="AX48" i="45"/>
  <c r="S48" i="45" s="1"/>
  <c r="AC48" i="45" s="1"/>
  <c r="AB49" i="45" s="1"/>
  <c r="AX49" i="45"/>
  <c r="S49" i="45" s="1"/>
  <c r="AC49" i="45" s="1"/>
  <c r="AB50" i="45" s="1"/>
  <c r="AX50" i="45"/>
  <c r="S50" i="45" s="1"/>
  <c r="AC50" i="45" s="1"/>
  <c r="AB51" i="45" s="1"/>
  <c r="AX51" i="45"/>
  <c r="S51" i="45" s="1"/>
  <c r="AC51" i="45" s="1"/>
  <c r="AB52" i="45" s="1"/>
  <c r="AX52" i="45"/>
  <c r="S52" i="45" s="1"/>
  <c r="AC52" i="45" s="1"/>
  <c r="AB53" i="45" s="1"/>
  <c r="AX53" i="45"/>
  <c r="S53" i="45" s="1"/>
  <c r="AC53" i="45" s="1"/>
  <c r="AB54" i="45" s="1"/>
  <c r="AX54" i="45"/>
  <c r="S54" i="45" s="1"/>
  <c r="AC54" i="45" s="1"/>
  <c r="AB55" i="45" s="1"/>
  <c r="AX55" i="45"/>
  <c r="S55" i="45" s="1"/>
  <c r="AC55" i="45" s="1"/>
  <c r="AB56" i="45" s="1"/>
  <c r="AX56" i="45"/>
  <c r="S56" i="45" s="1"/>
  <c r="AC56" i="45" s="1"/>
  <c r="AB57" i="45" s="1"/>
  <c r="AX57" i="45"/>
  <c r="S57" i="45" s="1"/>
  <c r="AC57" i="45" s="1"/>
  <c r="AB58" i="45" s="1"/>
  <c r="AX58" i="45"/>
  <c r="S58" i="45" s="1"/>
  <c r="AC58" i="45" s="1"/>
  <c r="AB59" i="45" s="1"/>
  <c r="AX59" i="45"/>
  <c r="S59" i="45" s="1"/>
  <c r="AC59" i="45" s="1"/>
  <c r="AB60" i="45" s="1"/>
  <c r="AX60" i="45"/>
  <c r="S60" i="45" s="1"/>
  <c r="AC60" i="45" s="1"/>
  <c r="AB61" i="45" s="1"/>
  <c r="AX61" i="45"/>
  <c r="S61" i="45" s="1"/>
  <c r="AC61" i="45" s="1"/>
  <c r="AB62" i="45" s="1"/>
  <c r="AX62" i="45"/>
  <c r="S62" i="45" s="1"/>
  <c r="AC62" i="45" s="1"/>
  <c r="AB63" i="45" s="1"/>
  <c r="AX63" i="45"/>
  <c r="S63" i="45" s="1"/>
  <c r="AC63" i="45" s="1"/>
  <c r="AB64" i="45" s="1"/>
  <c r="AX64" i="45"/>
  <c r="S64" i="45" s="1"/>
  <c r="AC64" i="45" s="1"/>
  <c r="AB65" i="45" s="1"/>
  <c r="AX65" i="45"/>
  <c r="S65" i="45" s="1"/>
  <c r="AC65" i="45" s="1"/>
  <c r="AB66" i="45" s="1"/>
  <c r="AX66" i="45"/>
  <c r="S66" i="45" s="1"/>
  <c r="AC66" i="45" s="1"/>
  <c r="AB67" i="45" s="1"/>
  <c r="AX67" i="45"/>
  <c r="S67" i="45" s="1"/>
  <c r="AC67" i="45" s="1"/>
  <c r="AB68" i="45" s="1"/>
  <c r="AX68" i="45"/>
  <c r="S68" i="45" s="1"/>
  <c r="AC68" i="45" s="1"/>
  <c r="AB69" i="45" s="1"/>
  <c r="AX69" i="45"/>
  <c r="S69" i="45" s="1"/>
  <c r="AC69" i="45" s="1"/>
  <c r="AB70" i="45" s="1"/>
  <c r="AX70" i="45"/>
  <c r="S70" i="45" s="1"/>
  <c r="AC70" i="45" s="1"/>
  <c r="AB71" i="45" s="1"/>
  <c r="AX71" i="45"/>
  <c r="S71" i="45" s="1"/>
  <c r="AC71" i="45" s="1"/>
  <c r="AB72" i="45" s="1"/>
  <c r="AX72" i="45"/>
  <c r="S72" i="45" s="1"/>
  <c r="AC72" i="45" s="1"/>
  <c r="AB73" i="45" s="1"/>
  <c r="AX73" i="45"/>
  <c r="S73" i="45" s="1"/>
  <c r="AC73" i="45" s="1"/>
  <c r="AB74" i="45" s="1"/>
  <c r="AX74" i="45"/>
  <c r="S74" i="45" s="1"/>
  <c r="AC74" i="45" s="1"/>
  <c r="AB75" i="45" s="1"/>
  <c r="AX75" i="45"/>
  <c r="S75" i="45" s="1"/>
  <c r="AC75" i="45" s="1"/>
  <c r="AB76" i="45" s="1"/>
  <c r="AX76" i="45"/>
  <c r="S76" i="45" s="1"/>
  <c r="AC76" i="45" s="1"/>
  <c r="AB77" i="45" s="1"/>
  <c r="AX77" i="45"/>
  <c r="S77" i="45" s="1"/>
  <c r="AC77" i="45" s="1"/>
  <c r="AB78" i="45" s="1"/>
  <c r="AX78" i="45"/>
  <c r="S78" i="45" s="1"/>
  <c r="AC78" i="45" s="1"/>
  <c r="AB79" i="45" s="1"/>
  <c r="AX79" i="45"/>
  <c r="S79" i="45" s="1"/>
  <c r="AC79" i="45" s="1"/>
  <c r="AB80" i="45" s="1"/>
  <c r="AX80" i="45"/>
  <c r="S80" i="45" s="1"/>
  <c r="AC80" i="45" s="1"/>
  <c r="AB81" i="45" s="1"/>
  <c r="AX81" i="45"/>
  <c r="S81" i="45" s="1"/>
  <c r="AC81" i="45" s="1"/>
  <c r="AB82" i="45" s="1"/>
  <c r="AX82" i="45"/>
  <c r="S82" i="45" s="1"/>
  <c r="AC82" i="45" s="1"/>
  <c r="AB83" i="45" s="1"/>
  <c r="AX83" i="45"/>
  <c r="S83" i="45" s="1"/>
  <c r="AC83" i="45" s="1"/>
  <c r="AB84" i="45" s="1"/>
  <c r="AX84" i="45"/>
  <c r="S84" i="45" s="1"/>
  <c r="AC84" i="45" s="1"/>
  <c r="AB85" i="45" s="1"/>
  <c r="AX85" i="45"/>
  <c r="S85" i="45" s="1"/>
  <c r="AC85" i="45" s="1"/>
  <c r="AB86" i="45" s="1"/>
  <c r="AX86" i="45"/>
  <c r="S86" i="45" s="1"/>
  <c r="AC86" i="45" s="1"/>
  <c r="AB87" i="45" s="1"/>
  <c r="AX87" i="45"/>
  <c r="S87" i="45" s="1"/>
  <c r="AC87" i="45" s="1"/>
  <c r="AB88" i="45" s="1"/>
  <c r="AX88" i="45"/>
  <c r="S88" i="45" s="1"/>
  <c r="AC88" i="45" s="1"/>
  <c r="AB89" i="45" s="1"/>
  <c r="AX89" i="45"/>
  <c r="S89" i="45" s="1"/>
  <c r="AC89" i="45" s="1"/>
  <c r="AB90" i="45" s="1"/>
  <c r="AX90" i="45"/>
  <c r="S90" i="45" s="1"/>
  <c r="AC90" i="45" s="1"/>
  <c r="AB91" i="45" s="1"/>
  <c r="AX91" i="45"/>
  <c r="S91" i="45" s="1"/>
  <c r="AC91" i="45" s="1"/>
  <c r="AB92" i="45" s="1"/>
  <c r="AX92" i="45"/>
  <c r="S92" i="45" s="1"/>
  <c r="AC92" i="45" s="1"/>
  <c r="AB93" i="45" s="1"/>
  <c r="AX97" i="45"/>
  <c r="S97" i="45" s="1"/>
  <c r="AC97" i="45" s="1"/>
  <c r="AB98" i="45" s="1"/>
  <c r="AX93" i="45"/>
  <c r="S93" i="45" s="1"/>
  <c r="AC93" i="45" s="1"/>
  <c r="AB94" i="45" s="1"/>
  <c r="AX96" i="45"/>
  <c r="S96" i="45" s="1"/>
  <c r="AC96" i="45" s="1"/>
  <c r="AB97" i="45" s="1"/>
  <c r="AX94" i="45"/>
  <c r="S94" i="45" s="1"/>
  <c r="AC94" i="45" s="1"/>
  <c r="AB95" i="45" s="1"/>
  <c r="AX95" i="45"/>
  <c r="S95" i="45" s="1"/>
  <c r="AC95" i="45" s="1"/>
  <c r="AB96" i="45" s="1"/>
  <c r="AS10" i="25"/>
  <c r="AL10" i="25"/>
  <c r="AU10" i="25" s="1"/>
  <c r="W95" i="89"/>
  <c r="AG94" i="89"/>
  <c r="AP94" i="89" s="1"/>
  <c r="AF94" i="89"/>
  <c r="AO94" i="89" s="1"/>
  <c r="AE94" i="89"/>
  <c r="AS35" i="25"/>
  <c r="AL35" i="25"/>
  <c r="AU35" i="25" s="1"/>
  <c r="AS97" i="25"/>
  <c r="AL97" i="25"/>
  <c r="AU97" i="25" s="1"/>
  <c r="AS21" i="25"/>
  <c r="AL21" i="25"/>
  <c r="AU21" i="25" s="1"/>
  <c r="AS93" i="25"/>
  <c r="AL93" i="25"/>
  <c r="AU93" i="25" s="1"/>
  <c r="AS18" i="25"/>
  <c r="AL18" i="25"/>
  <c r="AU18" i="25" s="1"/>
  <c r="AS36" i="25"/>
  <c r="AL36" i="25"/>
  <c r="AU36" i="25" s="1"/>
  <c r="AS54" i="25"/>
  <c r="AL54" i="25"/>
  <c r="AU54" i="25" s="1"/>
  <c r="AS72" i="25"/>
  <c r="AL72" i="25"/>
  <c r="AU72" i="25" s="1"/>
  <c r="AS94" i="25"/>
  <c r="AL94" i="25"/>
  <c r="AU94" i="25" s="1"/>
  <c r="AS63" i="25"/>
  <c r="AL63" i="25"/>
  <c r="AU63" i="25" s="1"/>
  <c r="AL98" i="25"/>
  <c r="AU98" i="25" s="1"/>
  <c r="AR98" i="25"/>
  <c r="AR100" i="25" s="1"/>
  <c r="AS25" i="25"/>
  <c r="AL25" i="25"/>
  <c r="AU25" i="25" s="1"/>
  <c r="AS43" i="25"/>
  <c r="AL43" i="25"/>
  <c r="AU43" i="25" s="1"/>
  <c r="AS61" i="25"/>
  <c r="AL61" i="25"/>
  <c r="AU61" i="25" s="1"/>
  <c r="AS79" i="25"/>
  <c r="AL79" i="25"/>
  <c r="AU79" i="25" s="1"/>
  <c r="AS69" i="25"/>
  <c r="AL69" i="25"/>
  <c r="AU69" i="25" s="1"/>
  <c r="AS14" i="25"/>
  <c r="AL14" i="25"/>
  <c r="AU14" i="25" s="1"/>
  <c r="AS32" i="25"/>
  <c r="AL32" i="25"/>
  <c r="AU32" i="25" s="1"/>
  <c r="AS50" i="25"/>
  <c r="AL50" i="25"/>
  <c r="AU50" i="25" s="1"/>
  <c r="AS68" i="25"/>
  <c r="AL68" i="25"/>
  <c r="AU68" i="25" s="1"/>
  <c r="AS86" i="25"/>
  <c r="AL86" i="25"/>
  <c r="AU86" i="25" s="1"/>
  <c r="AS81" i="25"/>
  <c r="AL81" i="25"/>
  <c r="AU81" i="25" s="1"/>
  <c r="AU100" i="33"/>
  <c r="C11" i="33" s="1"/>
  <c r="AS33" i="25"/>
  <c r="AL33" i="25"/>
  <c r="AU33" i="25" s="1"/>
  <c r="AS71" i="25"/>
  <c r="AL71" i="25"/>
  <c r="AU71" i="25" s="1"/>
  <c r="AS23" i="25"/>
  <c r="AL23" i="25"/>
  <c r="AU23" i="25" s="1"/>
  <c r="AS41" i="25"/>
  <c r="AL41" i="25"/>
  <c r="AU41" i="25" s="1"/>
  <c r="AS59" i="25"/>
  <c r="AL59" i="25"/>
  <c r="AU59" i="25" s="1"/>
  <c r="AS77" i="25"/>
  <c r="AL77" i="25"/>
  <c r="AU77" i="25" s="1"/>
  <c r="AS7" i="25"/>
  <c r="AL7" i="25"/>
  <c r="AU7" i="25" s="1"/>
  <c r="AS96" i="25"/>
  <c r="AL96" i="25"/>
  <c r="AU96" i="25" s="1"/>
  <c r="AS27" i="25"/>
  <c r="AL27" i="25"/>
  <c r="AU27" i="25" s="1"/>
  <c r="AS22" i="25"/>
  <c r="AL22" i="25"/>
  <c r="AU22" i="25" s="1"/>
  <c r="AS40" i="25"/>
  <c r="AL40" i="25"/>
  <c r="AU40" i="25" s="1"/>
  <c r="AS58" i="25"/>
  <c r="AL58" i="25"/>
  <c r="AU58" i="25" s="1"/>
  <c r="AS76" i="25"/>
  <c r="AL76" i="25"/>
  <c r="AU76" i="25" s="1"/>
  <c r="AS100" i="33"/>
  <c r="AS17" i="25"/>
  <c r="AL17" i="25"/>
  <c r="AU17" i="25" s="1"/>
  <c r="AS57" i="25"/>
  <c r="AL57" i="25"/>
  <c r="AU57" i="25" s="1"/>
  <c r="AS24" i="25"/>
  <c r="AL24" i="25"/>
  <c r="AU24" i="25" s="1"/>
  <c r="AS42" i="25"/>
  <c r="AL42" i="25"/>
  <c r="AU42" i="25" s="1"/>
  <c r="AS60" i="25"/>
  <c r="AL60" i="25"/>
  <c r="AU60" i="25" s="1"/>
  <c r="AS78" i="25"/>
  <c r="AL78" i="25"/>
  <c r="AU78" i="25" s="1"/>
  <c r="AS15" i="25"/>
  <c r="AL15" i="25"/>
  <c r="AU15" i="25" s="1"/>
  <c r="AS87" i="25"/>
  <c r="AL87" i="25"/>
  <c r="AU87" i="25" s="1"/>
  <c r="AS13" i="25"/>
  <c r="AL13" i="25"/>
  <c r="AU13" i="25" s="1"/>
  <c r="AS31" i="25"/>
  <c r="AL31" i="25"/>
  <c r="AU31" i="25" s="1"/>
  <c r="AS49" i="25"/>
  <c r="AL49" i="25"/>
  <c r="AU49" i="25" s="1"/>
  <c r="AS67" i="25"/>
  <c r="AL67" i="25"/>
  <c r="AU67" i="25" s="1"/>
  <c r="AS85" i="25"/>
  <c r="AL85" i="25"/>
  <c r="AU85" i="25" s="1"/>
  <c r="AS9" i="25"/>
  <c r="AL9" i="25"/>
  <c r="AU9" i="25" s="1"/>
  <c r="AS20" i="25"/>
  <c r="AL20" i="25"/>
  <c r="AU20" i="25" s="1"/>
  <c r="AS38" i="25"/>
  <c r="AL38" i="25"/>
  <c r="AU38" i="25" s="1"/>
  <c r="AS56" i="25"/>
  <c r="AL56" i="25"/>
  <c r="AU56" i="25" s="1"/>
  <c r="AS74" i="25"/>
  <c r="AL74" i="25"/>
  <c r="AU74" i="25" s="1"/>
  <c r="AR93" i="89"/>
  <c r="AS3" i="25"/>
  <c r="AL3" i="25"/>
  <c r="AU3" i="25" s="1"/>
  <c r="AS5" i="25"/>
  <c r="AL5" i="25"/>
  <c r="AU5" i="25" s="1"/>
  <c r="AS95" i="25"/>
  <c r="AL95" i="25"/>
  <c r="AU95" i="25" s="1"/>
  <c r="AS53" i="25"/>
  <c r="AL53" i="25"/>
  <c r="AU53" i="25" s="1"/>
  <c r="AS89" i="25"/>
  <c r="AL89" i="25"/>
  <c r="AU89" i="25" s="1"/>
  <c r="AF97" i="29"/>
  <c r="AO97" i="29" s="1"/>
  <c r="AE97" i="29"/>
  <c r="W98" i="29"/>
  <c r="AG97" i="29"/>
  <c r="AP97" i="29" s="1"/>
  <c r="AF98" i="45"/>
  <c r="AO98" i="45" s="1"/>
  <c r="AO100" i="45" s="1"/>
  <c r="AE98" i="45"/>
  <c r="AG98" i="45"/>
  <c r="AP98" i="45" s="1"/>
  <c r="AP100" i="45" s="1"/>
  <c r="AC98" i="45"/>
  <c r="AS16" i="25"/>
  <c r="AL16" i="25"/>
  <c r="AU16" i="25" s="1"/>
  <c r="AS34" i="25"/>
  <c r="AL34" i="25"/>
  <c r="AU34" i="25" s="1"/>
  <c r="AS52" i="25"/>
  <c r="AL52" i="25"/>
  <c r="AU52" i="25" s="1"/>
  <c r="AS70" i="25"/>
  <c r="AL70" i="25"/>
  <c r="AU70" i="25" s="1"/>
  <c r="AS88" i="25"/>
  <c r="AL88" i="25"/>
  <c r="AU88" i="25" s="1"/>
  <c r="AH94" i="89"/>
  <c r="AQ94" i="89" s="1"/>
  <c r="AS4" i="93"/>
  <c r="AS100" i="93" s="1"/>
  <c r="AL4" i="93"/>
  <c r="AU4" i="93" s="1"/>
  <c r="AU100" i="93" s="1"/>
  <c r="C11" i="93" s="1"/>
  <c r="F46" i="97" s="1"/>
  <c r="AS11" i="25"/>
  <c r="AL11" i="25"/>
  <c r="AU11" i="25" s="1"/>
  <c r="AS29" i="25"/>
  <c r="AL29" i="25"/>
  <c r="AU29" i="25" s="1"/>
  <c r="AS47" i="25"/>
  <c r="AL47" i="25"/>
  <c r="AU47" i="25" s="1"/>
  <c r="AS65" i="25"/>
  <c r="AL65" i="25"/>
  <c r="AU65" i="25" s="1"/>
  <c r="AS83" i="25"/>
  <c r="AL83" i="25"/>
  <c r="AU83" i="25" s="1"/>
  <c r="AR96" i="29"/>
  <c r="AS6" i="25"/>
  <c r="AL6" i="25"/>
  <c r="AU6" i="25" s="1"/>
  <c r="AS92" i="25"/>
  <c r="AL92" i="25"/>
  <c r="AU92" i="25" s="1"/>
  <c r="AJ4" i="25"/>
  <c r="AK4" i="25"/>
  <c r="AT4" i="25" s="1"/>
  <c r="AT100" i="25" s="1"/>
  <c r="AS28" i="25"/>
  <c r="AL28" i="25"/>
  <c r="AU28" i="25" s="1"/>
  <c r="AS46" i="25"/>
  <c r="AL46" i="25"/>
  <c r="AU46" i="25" s="1"/>
  <c r="AS64" i="25"/>
  <c r="AL64" i="25"/>
  <c r="AU64" i="25" s="1"/>
  <c r="AS82" i="25"/>
  <c r="AL82" i="25"/>
  <c r="AU82" i="25" s="1"/>
  <c r="AX9" i="45" l="1"/>
  <c r="S9" i="45" s="1"/>
  <c r="AC9" i="45" s="1"/>
  <c r="AB10" i="45" s="1"/>
  <c r="AX4" i="45"/>
  <c r="S4" i="45" s="1"/>
  <c r="AC4" i="45" s="1"/>
  <c r="AB5" i="45" s="1"/>
  <c r="AX3" i="45"/>
  <c r="S3" i="45" s="1"/>
  <c r="AC3" i="45" s="1"/>
  <c r="AX14" i="45"/>
  <c r="S14" i="45" s="1"/>
  <c r="AC14" i="45" s="1"/>
  <c r="AB15" i="45" s="1"/>
  <c r="AX8" i="45"/>
  <c r="S8" i="45" s="1"/>
  <c r="AC8" i="45" s="1"/>
  <c r="AB9" i="45" s="1"/>
  <c r="AX13" i="45"/>
  <c r="S13" i="45" s="1"/>
  <c r="AC13" i="45" s="1"/>
  <c r="AB14" i="45" s="1"/>
  <c r="AX5" i="45"/>
  <c r="S5" i="45" s="1"/>
  <c r="AC5" i="45" s="1"/>
  <c r="AB6" i="45" s="1"/>
  <c r="AK7" i="45"/>
  <c r="AT7" i="45" s="1"/>
  <c r="AI98" i="45"/>
  <c r="AN98" i="45"/>
  <c r="AN100" i="45" s="1"/>
  <c r="AJ77" i="45"/>
  <c r="AK77" i="45"/>
  <c r="AT77" i="45" s="1"/>
  <c r="AK35" i="45"/>
  <c r="AT35" i="45" s="1"/>
  <c r="AJ35" i="45"/>
  <c r="AS4" i="25"/>
  <c r="AL4" i="25"/>
  <c r="AU4" i="25" s="1"/>
  <c r="AI97" i="29"/>
  <c r="AN97" i="29"/>
  <c r="AJ97" i="45"/>
  <c r="AK97" i="45"/>
  <c r="AT97" i="45" s="1"/>
  <c r="AK90" i="45"/>
  <c r="AT90" i="45" s="1"/>
  <c r="AJ90" i="45"/>
  <c r="AJ84" i="45"/>
  <c r="AK84" i="45"/>
  <c r="AT84" i="45" s="1"/>
  <c r="AK78" i="45"/>
  <c r="AT78" i="45" s="1"/>
  <c r="AJ78" i="45"/>
  <c r="AK72" i="45"/>
  <c r="AT72" i="45" s="1"/>
  <c r="AJ72" i="45"/>
  <c r="AJ66" i="45"/>
  <c r="AK66" i="45"/>
  <c r="AT66" i="45" s="1"/>
  <c r="AK60" i="45"/>
  <c r="AT60" i="45" s="1"/>
  <c r="AJ60" i="45"/>
  <c r="AK54" i="45"/>
  <c r="AT54" i="45" s="1"/>
  <c r="AJ54" i="45"/>
  <c r="AJ48" i="45"/>
  <c r="AK48" i="45"/>
  <c r="AT48" i="45" s="1"/>
  <c r="AK42" i="45"/>
  <c r="AT42" i="45" s="1"/>
  <c r="AJ42" i="45"/>
  <c r="AJ36" i="45"/>
  <c r="AK36" i="45"/>
  <c r="AT36" i="45" s="1"/>
  <c r="AJ30" i="45"/>
  <c r="AK30" i="45"/>
  <c r="AT30" i="45" s="1"/>
  <c r="AJ24" i="45"/>
  <c r="AK24" i="45"/>
  <c r="AT24" i="45" s="1"/>
  <c r="AJ18" i="45"/>
  <c r="AK18" i="45"/>
  <c r="AT18" i="45" s="1"/>
  <c r="AJ12" i="45"/>
  <c r="AK12" i="45"/>
  <c r="AT12" i="45" s="1"/>
  <c r="AJ6" i="45"/>
  <c r="AK6" i="45"/>
  <c r="AT6" i="45" s="1"/>
  <c r="AJ89" i="45"/>
  <c r="AK89" i="45"/>
  <c r="AT89" i="45" s="1"/>
  <c r="AJ71" i="45"/>
  <c r="AK71" i="45"/>
  <c r="AT71" i="45" s="1"/>
  <c r="AJ41" i="45"/>
  <c r="AK41" i="45"/>
  <c r="AT41" i="45" s="1"/>
  <c r="AJ5" i="45"/>
  <c r="AK5" i="45"/>
  <c r="AT5" i="45" s="1"/>
  <c r="AJ98" i="45"/>
  <c r="AS98" i="45" s="1"/>
  <c r="AK98" i="45"/>
  <c r="AT98" i="45" s="1"/>
  <c r="AJ88" i="45"/>
  <c r="AK88" i="45"/>
  <c r="AT88" i="45" s="1"/>
  <c r="AJ82" i="45"/>
  <c r="AK82" i="45"/>
  <c r="AT82" i="45" s="1"/>
  <c r="AJ76" i="45"/>
  <c r="AK76" i="45"/>
  <c r="AT76" i="45" s="1"/>
  <c r="AJ70" i="45"/>
  <c r="AK70" i="45"/>
  <c r="AT70" i="45" s="1"/>
  <c r="AJ64" i="45"/>
  <c r="AK64" i="45"/>
  <c r="AT64" i="45" s="1"/>
  <c r="AJ58" i="45"/>
  <c r="AK58" i="45"/>
  <c r="AT58" i="45" s="1"/>
  <c r="AJ52" i="45"/>
  <c r="AK52" i="45"/>
  <c r="AT52" i="45" s="1"/>
  <c r="AJ46" i="45"/>
  <c r="AK46" i="45"/>
  <c r="AT46" i="45" s="1"/>
  <c r="AJ40" i="45"/>
  <c r="AK40" i="45"/>
  <c r="AT40" i="45" s="1"/>
  <c r="AJ34" i="45"/>
  <c r="AK34" i="45"/>
  <c r="AT34" i="45" s="1"/>
  <c r="AJ28" i="45"/>
  <c r="AK28" i="45"/>
  <c r="AT28" i="45" s="1"/>
  <c r="AJ22" i="45"/>
  <c r="AK22" i="45"/>
  <c r="AT22" i="45" s="1"/>
  <c r="AJ16" i="45"/>
  <c r="AK16" i="45"/>
  <c r="AT16" i="45" s="1"/>
  <c r="AK10" i="45"/>
  <c r="AT10" i="45" s="1"/>
  <c r="AJ10" i="45"/>
  <c r="X95" i="89"/>
  <c r="Y95" i="89"/>
  <c r="AJ65" i="45"/>
  <c r="AK65" i="45"/>
  <c r="AT65" i="45" s="1"/>
  <c r="AJ23" i="45"/>
  <c r="AK23" i="45"/>
  <c r="AT23" i="45" s="1"/>
  <c r="AK93" i="45"/>
  <c r="AT93" i="45" s="1"/>
  <c r="AJ93" i="45"/>
  <c r="AK87" i="45"/>
  <c r="AT87" i="45" s="1"/>
  <c r="AJ87" i="45"/>
  <c r="AJ81" i="45"/>
  <c r="AK81" i="45"/>
  <c r="AT81" i="45" s="1"/>
  <c r="AK75" i="45"/>
  <c r="AT75" i="45" s="1"/>
  <c r="AJ75" i="45"/>
  <c r="AK69" i="45"/>
  <c r="AT69" i="45" s="1"/>
  <c r="AJ69" i="45"/>
  <c r="AJ63" i="45"/>
  <c r="AK63" i="45"/>
  <c r="AT63" i="45" s="1"/>
  <c r="AK57" i="45"/>
  <c r="AT57" i="45" s="1"/>
  <c r="AJ57" i="45"/>
  <c r="AK51" i="45"/>
  <c r="AT51" i="45" s="1"/>
  <c r="AJ51" i="45"/>
  <c r="AJ45" i="45"/>
  <c r="AK45" i="45"/>
  <c r="AT45" i="45" s="1"/>
  <c r="AK39" i="45"/>
  <c r="AT39" i="45" s="1"/>
  <c r="AJ39" i="45"/>
  <c r="AJ33" i="45"/>
  <c r="AK33" i="45"/>
  <c r="AT33" i="45" s="1"/>
  <c r="AJ27" i="45"/>
  <c r="AK27" i="45"/>
  <c r="AT27" i="45" s="1"/>
  <c r="AJ21" i="45"/>
  <c r="AK21" i="45"/>
  <c r="AT21" i="45" s="1"/>
  <c r="AJ15" i="45"/>
  <c r="AK15" i="45"/>
  <c r="AT15" i="45" s="1"/>
  <c r="AJ9" i="45"/>
  <c r="AK9" i="45"/>
  <c r="AT9" i="45" s="1"/>
  <c r="AJ3" i="45"/>
  <c r="AB4" i="45"/>
  <c r="AJ94" i="45"/>
  <c r="AK94" i="45"/>
  <c r="AT94" i="45" s="1"/>
  <c r="AJ53" i="45"/>
  <c r="AK53" i="45"/>
  <c r="AT53" i="45" s="1"/>
  <c r="AK29" i="45"/>
  <c r="AT29" i="45" s="1"/>
  <c r="AJ29" i="45"/>
  <c r="AK11" i="45"/>
  <c r="AT11" i="45" s="1"/>
  <c r="AJ11" i="45"/>
  <c r="AU100" i="25"/>
  <c r="C11" i="25" s="1"/>
  <c r="AI94" i="89"/>
  <c r="AN94" i="89"/>
  <c r="AK96" i="45"/>
  <c r="AT96" i="45" s="1"/>
  <c r="AJ96" i="45"/>
  <c r="AJ92" i="45"/>
  <c r="AK92" i="45"/>
  <c r="AT92" i="45" s="1"/>
  <c r="AJ86" i="45"/>
  <c r="AK86" i="45"/>
  <c r="AT86" i="45" s="1"/>
  <c r="AJ80" i="45"/>
  <c r="AK80" i="45"/>
  <c r="AT80" i="45" s="1"/>
  <c r="AJ74" i="45"/>
  <c r="AK74" i="45"/>
  <c r="AT74" i="45" s="1"/>
  <c r="AJ68" i="45"/>
  <c r="AK68" i="45"/>
  <c r="AT68" i="45" s="1"/>
  <c r="AJ62" i="45"/>
  <c r="AK62" i="45"/>
  <c r="AT62" i="45" s="1"/>
  <c r="AJ56" i="45"/>
  <c r="AK56" i="45"/>
  <c r="AT56" i="45" s="1"/>
  <c r="AJ50" i="45"/>
  <c r="AK50" i="45"/>
  <c r="AT50" i="45" s="1"/>
  <c r="AJ44" i="45"/>
  <c r="AK44" i="45"/>
  <c r="AT44" i="45" s="1"/>
  <c r="AJ38" i="45"/>
  <c r="AK38" i="45"/>
  <c r="AT38" i="45" s="1"/>
  <c r="AJ32" i="45"/>
  <c r="AK32" i="45"/>
  <c r="AT32" i="45" s="1"/>
  <c r="AK26" i="45"/>
  <c r="AT26" i="45" s="1"/>
  <c r="AJ26" i="45"/>
  <c r="AK20" i="45"/>
  <c r="AT20" i="45" s="1"/>
  <c r="AJ20" i="45"/>
  <c r="AJ14" i="45"/>
  <c r="AK14" i="45"/>
  <c r="AT14" i="45" s="1"/>
  <c r="AX7" i="45"/>
  <c r="S7" i="45" s="1"/>
  <c r="AC7" i="45" s="1"/>
  <c r="AB8" i="45" s="1"/>
  <c r="AJ83" i="45"/>
  <c r="AK83" i="45"/>
  <c r="AT83" i="45" s="1"/>
  <c r="AJ59" i="45"/>
  <c r="AK59" i="45"/>
  <c r="AT59" i="45" s="1"/>
  <c r="AJ47" i="45"/>
  <c r="AK47" i="45"/>
  <c r="AT47" i="45" s="1"/>
  <c r="AK17" i="45"/>
  <c r="AT17" i="45" s="1"/>
  <c r="AJ17" i="45"/>
  <c r="Y98" i="29"/>
  <c r="X98" i="29"/>
  <c r="AS100" i="25"/>
  <c r="AJ95" i="45"/>
  <c r="AK95" i="45"/>
  <c r="AT95" i="45" s="1"/>
  <c r="AJ91" i="45"/>
  <c r="AK91" i="45"/>
  <c r="AT91" i="45" s="1"/>
  <c r="AJ85" i="45"/>
  <c r="AK85" i="45"/>
  <c r="AT85" i="45" s="1"/>
  <c r="AJ79" i="45"/>
  <c r="AK79" i="45"/>
  <c r="AT79" i="45" s="1"/>
  <c r="AJ73" i="45"/>
  <c r="AK73" i="45"/>
  <c r="AT73" i="45" s="1"/>
  <c r="AJ67" i="45"/>
  <c r="AK67" i="45"/>
  <c r="AT67" i="45" s="1"/>
  <c r="AJ61" i="45"/>
  <c r="AK61" i="45"/>
  <c r="AT61" i="45" s="1"/>
  <c r="AJ55" i="45"/>
  <c r="AK55" i="45"/>
  <c r="AT55" i="45" s="1"/>
  <c r="AJ49" i="45"/>
  <c r="AK49" i="45"/>
  <c r="AT49" i="45" s="1"/>
  <c r="AJ43" i="45"/>
  <c r="AK43" i="45"/>
  <c r="AT43" i="45" s="1"/>
  <c r="AJ37" i="45"/>
  <c r="AK37" i="45"/>
  <c r="AT37" i="45" s="1"/>
  <c r="AJ31" i="45"/>
  <c r="AK31" i="45"/>
  <c r="AT31" i="45" s="1"/>
  <c r="AJ25" i="45"/>
  <c r="AK25" i="45"/>
  <c r="AT25" i="45" s="1"/>
  <c r="AJ19" i="45"/>
  <c r="AK19" i="45"/>
  <c r="AT19" i="45" s="1"/>
  <c r="AJ13" i="45"/>
  <c r="AK13" i="45"/>
  <c r="AT13" i="45" s="1"/>
  <c r="Z95" i="89" l="1"/>
  <c r="AS32" i="45"/>
  <c r="AL32" i="45"/>
  <c r="AU32" i="45" s="1"/>
  <c r="AR94" i="89"/>
  <c r="AS22" i="45"/>
  <c r="AL22" i="45"/>
  <c r="AU22" i="45" s="1"/>
  <c r="AS58" i="45"/>
  <c r="AL58" i="45"/>
  <c r="AU58" i="45" s="1"/>
  <c r="AS76" i="45"/>
  <c r="AL76" i="45"/>
  <c r="AU76" i="45" s="1"/>
  <c r="AS71" i="45"/>
  <c r="AL71" i="45"/>
  <c r="AU71" i="45" s="1"/>
  <c r="AS12" i="45"/>
  <c r="AL12" i="45"/>
  <c r="AU12" i="45" s="1"/>
  <c r="AS30" i="45"/>
  <c r="AL30" i="45"/>
  <c r="AU30" i="45" s="1"/>
  <c r="AS66" i="45"/>
  <c r="AL66" i="45"/>
  <c r="AU66" i="45" s="1"/>
  <c r="AS13" i="45"/>
  <c r="AL13" i="45"/>
  <c r="AU13" i="45" s="1"/>
  <c r="AS31" i="45"/>
  <c r="AL31" i="45"/>
  <c r="AU31" i="45" s="1"/>
  <c r="AS49" i="45"/>
  <c r="AL49" i="45"/>
  <c r="AU49" i="45" s="1"/>
  <c r="AS67" i="45"/>
  <c r="AL67" i="45"/>
  <c r="AU67" i="45" s="1"/>
  <c r="AS85" i="45"/>
  <c r="AL85" i="45"/>
  <c r="AU85" i="45" s="1"/>
  <c r="AH98" i="29"/>
  <c r="AQ98" i="29" s="1"/>
  <c r="AQ100" i="29" s="1"/>
  <c r="AZ3" i="29"/>
  <c r="AX3" i="29" s="1"/>
  <c r="S3" i="29" s="1"/>
  <c r="AC3" i="29" s="1"/>
  <c r="AX16" i="29"/>
  <c r="S16" i="29" s="1"/>
  <c r="AC16" i="29" s="1"/>
  <c r="AB17" i="29" s="1"/>
  <c r="AX17" i="29"/>
  <c r="S17" i="29" s="1"/>
  <c r="AC17" i="29" s="1"/>
  <c r="AB18" i="29" s="1"/>
  <c r="AX20" i="29"/>
  <c r="S20" i="29" s="1"/>
  <c r="AC20" i="29" s="1"/>
  <c r="AB21" i="29" s="1"/>
  <c r="AX21" i="29"/>
  <c r="S21" i="29" s="1"/>
  <c r="AC21" i="29" s="1"/>
  <c r="AB22" i="29" s="1"/>
  <c r="AX22" i="29"/>
  <c r="S22" i="29" s="1"/>
  <c r="AC22" i="29" s="1"/>
  <c r="AB23" i="29" s="1"/>
  <c r="AX23" i="29"/>
  <c r="S23" i="29" s="1"/>
  <c r="AC23" i="29" s="1"/>
  <c r="AB24" i="29" s="1"/>
  <c r="AX24" i="29"/>
  <c r="S24" i="29" s="1"/>
  <c r="AC24" i="29" s="1"/>
  <c r="AB25" i="29" s="1"/>
  <c r="AX25" i="29"/>
  <c r="S25" i="29" s="1"/>
  <c r="AC25" i="29" s="1"/>
  <c r="AB26" i="29" s="1"/>
  <c r="AX26" i="29"/>
  <c r="S26" i="29" s="1"/>
  <c r="AC26" i="29" s="1"/>
  <c r="AB27" i="29" s="1"/>
  <c r="AX27" i="29"/>
  <c r="S27" i="29" s="1"/>
  <c r="AC27" i="29" s="1"/>
  <c r="AB28" i="29" s="1"/>
  <c r="AX28" i="29"/>
  <c r="S28" i="29" s="1"/>
  <c r="AC28" i="29" s="1"/>
  <c r="AB29" i="29" s="1"/>
  <c r="AX29" i="29"/>
  <c r="S29" i="29" s="1"/>
  <c r="AC29" i="29" s="1"/>
  <c r="AB30" i="29" s="1"/>
  <c r="AX30" i="29"/>
  <c r="S30" i="29" s="1"/>
  <c r="AC30" i="29" s="1"/>
  <c r="AB31" i="29" s="1"/>
  <c r="AX31" i="29"/>
  <c r="S31" i="29" s="1"/>
  <c r="AC31" i="29" s="1"/>
  <c r="AB32" i="29" s="1"/>
  <c r="AX32" i="29"/>
  <c r="S32" i="29" s="1"/>
  <c r="AC32" i="29" s="1"/>
  <c r="AB33" i="29" s="1"/>
  <c r="AX33" i="29"/>
  <c r="S33" i="29" s="1"/>
  <c r="AC33" i="29" s="1"/>
  <c r="AB34" i="29" s="1"/>
  <c r="AX34" i="29"/>
  <c r="S34" i="29" s="1"/>
  <c r="AC34" i="29" s="1"/>
  <c r="AB35" i="29" s="1"/>
  <c r="AX35" i="29"/>
  <c r="S35" i="29" s="1"/>
  <c r="AC35" i="29" s="1"/>
  <c r="AB36" i="29" s="1"/>
  <c r="AX36" i="29"/>
  <c r="S36" i="29" s="1"/>
  <c r="AC36" i="29" s="1"/>
  <c r="AB37" i="29" s="1"/>
  <c r="AX37" i="29"/>
  <c r="S37" i="29" s="1"/>
  <c r="AC37" i="29" s="1"/>
  <c r="AB38" i="29" s="1"/>
  <c r="AX38" i="29"/>
  <c r="S38" i="29" s="1"/>
  <c r="AC38" i="29" s="1"/>
  <c r="AB39" i="29" s="1"/>
  <c r="AX39" i="29"/>
  <c r="S39" i="29" s="1"/>
  <c r="AC39" i="29" s="1"/>
  <c r="AB40" i="29" s="1"/>
  <c r="AX40" i="29"/>
  <c r="S40" i="29" s="1"/>
  <c r="AC40" i="29" s="1"/>
  <c r="AB41" i="29" s="1"/>
  <c r="AX41" i="29"/>
  <c r="S41" i="29" s="1"/>
  <c r="AC41" i="29" s="1"/>
  <c r="AB42" i="29" s="1"/>
  <c r="AX42" i="29"/>
  <c r="S42" i="29" s="1"/>
  <c r="AC42" i="29" s="1"/>
  <c r="AB43" i="29" s="1"/>
  <c r="AX43" i="29"/>
  <c r="S43" i="29" s="1"/>
  <c r="AC43" i="29" s="1"/>
  <c r="AB44" i="29" s="1"/>
  <c r="AX44" i="29"/>
  <c r="S44" i="29" s="1"/>
  <c r="AC44" i="29" s="1"/>
  <c r="AB45" i="29" s="1"/>
  <c r="AX45" i="29"/>
  <c r="S45" i="29" s="1"/>
  <c r="AC45" i="29" s="1"/>
  <c r="AB46" i="29" s="1"/>
  <c r="AX46" i="29"/>
  <c r="S46" i="29" s="1"/>
  <c r="AC46" i="29" s="1"/>
  <c r="AB47" i="29" s="1"/>
  <c r="AX47" i="29"/>
  <c r="S47" i="29" s="1"/>
  <c r="AC47" i="29" s="1"/>
  <c r="AB48" i="29" s="1"/>
  <c r="AX48" i="29"/>
  <c r="S48" i="29" s="1"/>
  <c r="AC48" i="29" s="1"/>
  <c r="AB49" i="29" s="1"/>
  <c r="AX49" i="29"/>
  <c r="S49" i="29" s="1"/>
  <c r="AC49" i="29" s="1"/>
  <c r="AB50" i="29" s="1"/>
  <c r="AX50" i="29"/>
  <c r="S50" i="29" s="1"/>
  <c r="AC50" i="29" s="1"/>
  <c r="AB51" i="29" s="1"/>
  <c r="AX51" i="29"/>
  <c r="S51" i="29" s="1"/>
  <c r="AC51" i="29" s="1"/>
  <c r="AB52" i="29" s="1"/>
  <c r="AX52" i="29"/>
  <c r="S52" i="29" s="1"/>
  <c r="AC52" i="29" s="1"/>
  <c r="AB53" i="29" s="1"/>
  <c r="AX53" i="29"/>
  <c r="S53" i="29" s="1"/>
  <c r="AC53" i="29" s="1"/>
  <c r="AB54" i="29" s="1"/>
  <c r="AX54" i="29"/>
  <c r="S54" i="29" s="1"/>
  <c r="AC54" i="29" s="1"/>
  <c r="AB55" i="29" s="1"/>
  <c r="AX55" i="29"/>
  <c r="S55" i="29" s="1"/>
  <c r="AC55" i="29" s="1"/>
  <c r="AB56" i="29" s="1"/>
  <c r="AX56" i="29"/>
  <c r="S56" i="29" s="1"/>
  <c r="AC56" i="29" s="1"/>
  <c r="AB57" i="29" s="1"/>
  <c r="AX57" i="29"/>
  <c r="S57" i="29" s="1"/>
  <c r="AC57" i="29" s="1"/>
  <c r="AB58" i="29" s="1"/>
  <c r="AX58" i="29"/>
  <c r="S58" i="29" s="1"/>
  <c r="AC58" i="29" s="1"/>
  <c r="AB59" i="29" s="1"/>
  <c r="AX59" i="29"/>
  <c r="S59" i="29" s="1"/>
  <c r="AC59" i="29" s="1"/>
  <c r="AB60" i="29" s="1"/>
  <c r="AX60" i="29"/>
  <c r="S60" i="29" s="1"/>
  <c r="AC60" i="29" s="1"/>
  <c r="AB61" i="29" s="1"/>
  <c r="AX61" i="29"/>
  <c r="S61" i="29" s="1"/>
  <c r="AC61" i="29" s="1"/>
  <c r="AB62" i="29" s="1"/>
  <c r="AX62" i="29"/>
  <c r="S62" i="29" s="1"/>
  <c r="AC62" i="29" s="1"/>
  <c r="AB63" i="29" s="1"/>
  <c r="AX63" i="29"/>
  <c r="S63" i="29" s="1"/>
  <c r="AC63" i="29" s="1"/>
  <c r="AB64" i="29" s="1"/>
  <c r="AX64" i="29"/>
  <c r="S64" i="29" s="1"/>
  <c r="AC64" i="29" s="1"/>
  <c r="AB65" i="29" s="1"/>
  <c r="AX65" i="29"/>
  <c r="S65" i="29" s="1"/>
  <c r="AC65" i="29" s="1"/>
  <c r="AB66" i="29" s="1"/>
  <c r="AX66" i="29"/>
  <c r="S66" i="29" s="1"/>
  <c r="AC66" i="29" s="1"/>
  <c r="AB67" i="29" s="1"/>
  <c r="AX67" i="29"/>
  <c r="S67" i="29" s="1"/>
  <c r="AC67" i="29" s="1"/>
  <c r="AB68" i="29" s="1"/>
  <c r="AX68" i="29"/>
  <c r="S68" i="29" s="1"/>
  <c r="AC68" i="29" s="1"/>
  <c r="AB69" i="29" s="1"/>
  <c r="AX69" i="29"/>
  <c r="S69" i="29" s="1"/>
  <c r="AC69" i="29" s="1"/>
  <c r="AB70" i="29" s="1"/>
  <c r="AX70" i="29"/>
  <c r="S70" i="29" s="1"/>
  <c r="AC70" i="29" s="1"/>
  <c r="AB71" i="29" s="1"/>
  <c r="AX71" i="29"/>
  <c r="S71" i="29" s="1"/>
  <c r="AC71" i="29" s="1"/>
  <c r="AB72" i="29" s="1"/>
  <c r="AX72" i="29"/>
  <c r="S72" i="29" s="1"/>
  <c r="AC72" i="29" s="1"/>
  <c r="AB73" i="29" s="1"/>
  <c r="AX73" i="29"/>
  <c r="S73" i="29" s="1"/>
  <c r="AC73" i="29" s="1"/>
  <c r="AB74" i="29" s="1"/>
  <c r="AX74" i="29"/>
  <c r="S74" i="29" s="1"/>
  <c r="AC74" i="29" s="1"/>
  <c r="AB75" i="29" s="1"/>
  <c r="AX75" i="29"/>
  <c r="S75" i="29" s="1"/>
  <c r="AC75" i="29" s="1"/>
  <c r="AB76" i="29" s="1"/>
  <c r="AX76" i="29"/>
  <c r="S76" i="29" s="1"/>
  <c r="AC76" i="29" s="1"/>
  <c r="AB77" i="29" s="1"/>
  <c r="AX77" i="29"/>
  <c r="S77" i="29" s="1"/>
  <c r="AC77" i="29" s="1"/>
  <c r="AB78" i="29" s="1"/>
  <c r="AX78" i="29"/>
  <c r="S78" i="29" s="1"/>
  <c r="AC78" i="29" s="1"/>
  <c r="AB79" i="29" s="1"/>
  <c r="AX79" i="29"/>
  <c r="S79" i="29" s="1"/>
  <c r="AC79" i="29" s="1"/>
  <c r="AB80" i="29" s="1"/>
  <c r="AX80" i="29"/>
  <c r="S80" i="29" s="1"/>
  <c r="AC80" i="29" s="1"/>
  <c r="AB81" i="29" s="1"/>
  <c r="AX81" i="29"/>
  <c r="S81" i="29" s="1"/>
  <c r="AC81" i="29" s="1"/>
  <c r="AB82" i="29" s="1"/>
  <c r="AX82" i="29"/>
  <c r="S82" i="29" s="1"/>
  <c r="AC82" i="29" s="1"/>
  <c r="AB83" i="29" s="1"/>
  <c r="AX83" i="29"/>
  <c r="S83" i="29" s="1"/>
  <c r="AC83" i="29" s="1"/>
  <c r="AB84" i="29" s="1"/>
  <c r="AX84" i="29"/>
  <c r="S84" i="29" s="1"/>
  <c r="AC84" i="29" s="1"/>
  <c r="AB85" i="29" s="1"/>
  <c r="AX85" i="29"/>
  <c r="S85" i="29" s="1"/>
  <c r="AC85" i="29" s="1"/>
  <c r="AB86" i="29" s="1"/>
  <c r="AX86" i="29"/>
  <c r="S86" i="29" s="1"/>
  <c r="AC86" i="29" s="1"/>
  <c r="AB87" i="29" s="1"/>
  <c r="AX87" i="29"/>
  <c r="S87" i="29" s="1"/>
  <c r="AC87" i="29" s="1"/>
  <c r="AB88" i="29" s="1"/>
  <c r="AX88" i="29"/>
  <c r="S88" i="29" s="1"/>
  <c r="AC88" i="29" s="1"/>
  <c r="AB89" i="29" s="1"/>
  <c r="AX89" i="29"/>
  <c r="S89" i="29" s="1"/>
  <c r="AC89" i="29" s="1"/>
  <c r="AB90" i="29" s="1"/>
  <c r="AX90" i="29"/>
  <c r="S90" i="29" s="1"/>
  <c r="AC90" i="29" s="1"/>
  <c r="AB91" i="29" s="1"/>
  <c r="AX91" i="29"/>
  <c r="S91" i="29" s="1"/>
  <c r="AC91" i="29" s="1"/>
  <c r="AB92" i="29" s="1"/>
  <c r="AX92" i="29"/>
  <c r="S92" i="29" s="1"/>
  <c r="AC92" i="29" s="1"/>
  <c r="AB93" i="29" s="1"/>
  <c r="AX96" i="29"/>
  <c r="S96" i="29" s="1"/>
  <c r="AC96" i="29" s="1"/>
  <c r="AB97" i="29" s="1"/>
  <c r="AX95" i="29"/>
  <c r="S95" i="29" s="1"/>
  <c r="AC95" i="29" s="1"/>
  <c r="AB96" i="29" s="1"/>
  <c r="AX97" i="29"/>
  <c r="S97" i="29" s="1"/>
  <c r="AC97" i="29" s="1"/>
  <c r="AB98" i="29" s="1"/>
  <c r="AX93" i="29"/>
  <c r="S93" i="29" s="1"/>
  <c r="AC93" i="29" s="1"/>
  <c r="AB94" i="29" s="1"/>
  <c r="AX94" i="29"/>
  <c r="S94" i="29" s="1"/>
  <c r="AC94" i="29" s="1"/>
  <c r="AB95" i="29" s="1"/>
  <c r="AS47" i="45"/>
  <c r="AL47" i="45"/>
  <c r="AU47" i="45" s="1"/>
  <c r="AS3" i="45"/>
  <c r="AL3" i="45"/>
  <c r="AU3" i="45" s="1"/>
  <c r="AS21" i="45"/>
  <c r="AL21" i="45"/>
  <c r="AU21" i="45" s="1"/>
  <c r="AH95" i="89"/>
  <c r="AQ95" i="89" s="1"/>
  <c r="AS86" i="45"/>
  <c r="AL86" i="45"/>
  <c r="AU86" i="45" s="1"/>
  <c r="AS77" i="45"/>
  <c r="AL77" i="45"/>
  <c r="AU77" i="45" s="1"/>
  <c r="AS19" i="45"/>
  <c r="AL19" i="45"/>
  <c r="AU19" i="45" s="1"/>
  <c r="AS37" i="45"/>
  <c r="AL37" i="45"/>
  <c r="AU37" i="45" s="1"/>
  <c r="AS55" i="45"/>
  <c r="AL55" i="45"/>
  <c r="AU55" i="45" s="1"/>
  <c r="AS73" i="45"/>
  <c r="AL73" i="45"/>
  <c r="AU73" i="45" s="1"/>
  <c r="AS91" i="45"/>
  <c r="AL91" i="45"/>
  <c r="AU91" i="45" s="1"/>
  <c r="Z98" i="29"/>
  <c r="AS59" i="45"/>
  <c r="AL59" i="45"/>
  <c r="AU59" i="45" s="1"/>
  <c r="AS20" i="45"/>
  <c r="AL20" i="45"/>
  <c r="AU20" i="45" s="1"/>
  <c r="AS53" i="45"/>
  <c r="AL53" i="45"/>
  <c r="AU53" i="45" s="1"/>
  <c r="AS9" i="45"/>
  <c r="AL9" i="45"/>
  <c r="AU9" i="45" s="1"/>
  <c r="AS27" i="45"/>
  <c r="AL27" i="45"/>
  <c r="AU27" i="45" s="1"/>
  <c r="AS45" i="45"/>
  <c r="AL45" i="45"/>
  <c r="AU45" i="45" s="1"/>
  <c r="AS63" i="45"/>
  <c r="AL63" i="45"/>
  <c r="AU63" i="45" s="1"/>
  <c r="AS81" i="45"/>
  <c r="AL81" i="45"/>
  <c r="AU81" i="45" s="1"/>
  <c r="AS23" i="45"/>
  <c r="AL23" i="45"/>
  <c r="AU23" i="45" s="1"/>
  <c r="AS10" i="45"/>
  <c r="AL10" i="45"/>
  <c r="AU10" i="45" s="1"/>
  <c r="AS54" i="45"/>
  <c r="AL54" i="45"/>
  <c r="AU54" i="45" s="1"/>
  <c r="AS72" i="45"/>
  <c r="AL72" i="45"/>
  <c r="AU72" i="45" s="1"/>
  <c r="AS90" i="45"/>
  <c r="AL90" i="45"/>
  <c r="AU90" i="45" s="1"/>
  <c r="AS50" i="45"/>
  <c r="AL50" i="45"/>
  <c r="AU50" i="45" s="1"/>
  <c r="AR97" i="29"/>
  <c r="AS17" i="45"/>
  <c r="AL17" i="45"/>
  <c r="AU17" i="45" s="1"/>
  <c r="AS38" i="45"/>
  <c r="AL38" i="45"/>
  <c r="AU38" i="45" s="1"/>
  <c r="AS56" i="45"/>
  <c r="AL56" i="45"/>
  <c r="AU56" i="45" s="1"/>
  <c r="AS74" i="45"/>
  <c r="AL74" i="45"/>
  <c r="AU74" i="45" s="1"/>
  <c r="AS92" i="45"/>
  <c r="AL92" i="45"/>
  <c r="AU92" i="45" s="1"/>
  <c r="AS11" i="45"/>
  <c r="AL11" i="45"/>
  <c r="AU11" i="45" s="1"/>
  <c r="AS51" i="45"/>
  <c r="AL51" i="45"/>
  <c r="AU51" i="45" s="1"/>
  <c r="AS69" i="45"/>
  <c r="AL69" i="45"/>
  <c r="AU69" i="45" s="1"/>
  <c r="AS87" i="45"/>
  <c r="AL87" i="45"/>
  <c r="AU87" i="45" s="1"/>
  <c r="AS28" i="45"/>
  <c r="AL28" i="45"/>
  <c r="AU28" i="45" s="1"/>
  <c r="AS46" i="45"/>
  <c r="AL46" i="45"/>
  <c r="AU46" i="45" s="1"/>
  <c r="AS64" i="45"/>
  <c r="AL64" i="45"/>
  <c r="AU64" i="45" s="1"/>
  <c r="AS82" i="45"/>
  <c r="AL82" i="45"/>
  <c r="AU82" i="45" s="1"/>
  <c r="AS5" i="45"/>
  <c r="AL5" i="45"/>
  <c r="AU5" i="45" s="1"/>
  <c r="AS89" i="45"/>
  <c r="AL89" i="45"/>
  <c r="AU89" i="45" s="1"/>
  <c r="AS18" i="45"/>
  <c r="AL18" i="45"/>
  <c r="AU18" i="45" s="1"/>
  <c r="AS36" i="45"/>
  <c r="AL36" i="45"/>
  <c r="AU36" i="45" s="1"/>
  <c r="AL98" i="45"/>
  <c r="AU98" i="45" s="1"/>
  <c r="AR98" i="45"/>
  <c r="AR100" i="45" s="1"/>
  <c r="AS68" i="45"/>
  <c r="AL68" i="45"/>
  <c r="AU68" i="45" s="1"/>
  <c r="AS84" i="45"/>
  <c r="AL84" i="45"/>
  <c r="AU84" i="45" s="1"/>
  <c r="AS25" i="45"/>
  <c r="AL25" i="45"/>
  <c r="AU25" i="45" s="1"/>
  <c r="AS43" i="45"/>
  <c r="AL43" i="45"/>
  <c r="AU43" i="45" s="1"/>
  <c r="AS61" i="45"/>
  <c r="AL61" i="45"/>
  <c r="AU61" i="45" s="1"/>
  <c r="AS79" i="45"/>
  <c r="AL79" i="45"/>
  <c r="AU79" i="45" s="1"/>
  <c r="AS95" i="45"/>
  <c r="AL95" i="45"/>
  <c r="AU95" i="45" s="1"/>
  <c r="AS83" i="45"/>
  <c r="AL83" i="45"/>
  <c r="AU83" i="45" s="1"/>
  <c r="AS26" i="45"/>
  <c r="AL26" i="45"/>
  <c r="AU26" i="45" s="1"/>
  <c r="AS96" i="45"/>
  <c r="AL96" i="45"/>
  <c r="AU96" i="45" s="1"/>
  <c r="AS94" i="45"/>
  <c r="AL94" i="45"/>
  <c r="AU94" i="45" s="1"/>
  <c r="AS15" i="45"/>
  <c r="AL15" i="45"/>
  <c r="AU15" i="45" s="1"/>
  <c r="AS33" i="45"/>
  <c r="AL33" i="45"/>
  <c r="AU33" i="45" s="1"/>
  <c r="AS65" i="45"/>
  <c r="AL65" i="45"/>
  <c r="AU65" i="45" s="1"/>
  <c r="AS42" i="45"/>
  <c r="AL42" i="45"/>
  <c r="AU42" i="45" s="1"/>
  <c r="AS60" i="45"/>
  <c r="AL60" i="45"/>
  <c r="AU60" i="45" s="1"/>
  <c r="AS78" i="45"/>
  <c r="AL78" i="45"/>
  <c r="AU78" i="45" s="1"/>
  <c r="AS35" i="45"/>
  <c r="AL35" i="45"/>
  <c r="AU35" i="45" s="1"/>
  <c r="AS14" i="45"/>
  <c r="AL14" i="45"/>
  <c r="AU14" i="45" s="1"/>
  <c r="AF95" i="89"/>
  <c r="AO95" i="89" s="1"/>
  <c r="W96" i="89"/>
  <c r="AG95" i="89"/>
  <c r="AP95" i="89" s="1"/>
  <c r="AE95" i="89"/>
  <c r="AS40" i="45"/>
  <c r="AL40" i="45"/>
  <c r="AU40" i="45" s="1"/>
  <c r="AS48" i="45"/>
  <c r="AL48" i="45"/>
  <c r="AU48" i="45" s="1"/>
  <c r="AJ8" i="45"/>
  <c r="AK8" i="45"/>
  <c r="AT8" i="45" s="1"/>
  <c r="AS44" i="45"/>
  <c r="AL44" i="45"/>
  <c r="AU44" i="45" s="1"/>
  <c r="AS62" i="45"/>
  <c r="AL62" i="45"/>
  <c r="AU62" i="45" s="1"/>
  <c r="AS80" i="45"/>
  <c r="AL80" i="45"/>
  <c r="AU80" i="45" s="1"/>
  <c r="AS29" i="45"/>
  <c r="AL29" i="45"/>
  <c r="AU29" i="45" s="1"/>
  <c r="AJ4" i="45"/>
  <c r="AK4" i="45"/>
  <c r="AT4" i="45" s="1"/>
  <c r="AS39" i="45"/>
  <c r="AL39" i="45"/>
  <c r="AU39" i="45" s="1"/>
  <c r="AS57" i="45"/>
  <c r="AL57" i="45"/>
  <c r="AU57" i="45" s="1"/>
  <c r="AS75" i="45"/>
  <c r="AL75" i="45"/>
  <c r="AU75" i="45" s="1"/>
  <c r="AS93" i="45"/>
  <c r="AL93" i="45"/>
  <c r="AU93" i="45" s="1"/>
  <c r="AS16" i="45"/>
  <c r="AL16" i="45"/>
  <c r="AU16" i="45" s="1"/>
  <c r="AS34" i="45"/>
  <c r="AL34" i="45"/>
  <c r="AU34" i="45" s="1"/>
  <c r="AS52" i="45"/>
  <c r="AL52" i="45"/>
  <c r="AU52" i="45" s="1"/>
  <c r="AS70" i="45"/>
  <c r="AL70" i="45"/>
  <c r="AU70" i="45" s="1"/>
  <c r="AS88" i="45"/>
  <c r="AL88" i="45"/>
  <c r="AU88" i="45" s="1"/>
  <c r="AS41" i="45"/>
  <c r="AL41" i="45"/>
  <c r="AU41" i="45" s="1"/>
  <c r="AS6" i="45"/>
  <c r="AL6" i="45"/>
  <c r="AU6" i="45" s="1"/>
  <c r="AS24" i="45"/>
  <c r="AL24" i="45"/>
  <c r="AU24" i="45" s="1"/>
  <c r="AS97" i="45"/>
  <c r="AL97" i="45"/>
  <c r="AU97" i="45" s="1"/>
  <c r="AJ7" i="45"/>
  <c r="AX15" i="29" l="1"/>
  <c r="S15" i="29" s="1"/>
  <c r="AC15" i="29" s="1"/>
  <c r="AB16" i="29" s="1"/>
  <c r="AX13" i="29"/>
  <c r="S13" i="29" s="1"/>
  <c r="AC13" i="29" s="1"/>
  <c r="AB14" i="29" s="1"/>
  <c r="AX19" i="29"/>
  <c r="S19" i="29" s="1"/>
  <c r="AC19" i="29" s="1"/>
  <c r="AB20" i="29" s="1"/>
  <c r="AX12" i="29"/>
  <c r="S12" i="29" s="1"/>
  <c r="AC12" i="29" s="1"/>
  <c r="AB13" i="29" s="1"/>
  <c r="AX18" i="29"/>
  <c r="S18" i="29" s="1"/>
  <c r="AC18" i="29" s="1"/>
  <c r="AB19" i="29" s="1"/>
  <c r="AX11" i="29"/>
  <c r="S11" i="29" s="1"/>
  <c r="AC11" i="29" s="1"/>
  <c r="AB12" i="29" s="1"/>
  <c r="AX6" i="29"/>
  <c r="S6" i="29" s="1"/>
  <c r="AC6" i="29" s="1"/>
  <c r="AB7" i="29" s="1"/>
  <c r="AX10" i="29"/>
  <c r="S10" i="29" s="1"/>
  <c r="AC10" i="29" s="1"/>
  <c r="AB11" i="29" s="1"/>
  <c r="AX9" i="29"/>
  <c r="S9" i="29" s="1"/>
  <c r="AC9" i="29" s="1"/>
  <c r="AB10" i="29" s="1"/>
  <c r="AX14" i="29"/>
  <c r="S14" i="29" s="1"/>
  <c r="AC14" i="29" s="1"/>
  <c r="AB15" i="29" s="1"/>
  <c r="AX8" i="29"/>
  <c r="S8" i="29" s="1"/>
  <c r="AC8" i="29" s="1"/>
  <c r="AB9" i="29" s="1"/>
  <c r="AK9" i="29" s="1"/>
  <c r="AT9" i="29" s="1"/>
  <c r="AX7" i="29"/>
  <c r="S7" i="29" s="1"/>
  <c r="AC7" i="29" s="1"/>
  <c r="AB8" i="29" s="1"/>
  <c r="AJ3" i="29"/>
  <c r="AB4" i="29"/>
  <c r="AS4" i="45"/>
  <c r="AL4" i="45"/>
  <c r="AU4" i="45" s="1"/>
  <c r="AJ74" i="29"/>
  <c r="AK74" i="29"/>
  <c r="AT74" i="29" s="1"/>
  <c r="AJ50" i="29"/>
  <c r="AK50" i="29"/>
  <c r="AT50" i="29" s="1"/>
  <c r="AJ20" i="29"/>
  <c r="AK20" i="29"/>
  <c r="AT20" i="29" s="1"/>
  <c r="AK91" i="29"/>
  <c r="AT91" i="29" s="1"/>
  <c r="AJ91" i="29"/>
  <c r="AK67" i="29"/>
  <c r="AT67" i="29" s="1"/>
  <c r="AJ67" i="29"/>
  <c r="AK49" i="29"/>
  <c r="AT49" i="29" s="1"/>
  <c r="AJ49" i="29"/>
  <c r="AK25" i="29"/>
  <c r="AT25" i="29" s="1"/>
  <c r="AJ25" i="29"/>
  <c r="AK13" i="29"/>
  <c r="AT13" i="29" s="1"/>
  <c r="AJ13" i="29"/>
  <c r="AT100" i="45"/>
  <c r="AJ93" i="29"/>
  <c r="AK93" i="29"/>
  <c r="AT93" i="29" s="1"/>
  <c r="AJ87" i="29"/>
  <c r="AK87" i="29"/>
  <c r="AT87" i="29" s="1"/>
  <c r="AJ81" i="29"/>
  <c r="AK81" i="29"/>
  <c r="AT81" i="29" s="1"/>
  <c r="AJ75" i="29"/>
  <c r="AK75" i="29"/>
  <c r="AT75" i="29" s="1"/>
  <c r="AJ69" i="29"/>
  <c r="AK69" i="29"/>
  <c r="AT69" i="29" s="1"/>
  <c r="AJ63" i="29"/>
  <c r="AK63" i="29"/>
  <c r="AT63" i="29" s="1"/>
  <c r="AJ57" i="29"/>
  <c r="AK57" i="29"/>
  <c r="AT57" i="29" s="1"/>
  <c r="AJ51" i="29"/>
  <c r="AK51" i="29"/>
  <c r="AT51" i="29" s="1"/>
  <c r="AJ45" i="29"/>
  <c r="AK45" i="29"/>
  <c r="AT45" i="29" s="1"/>
  <c r="AJ39" i="29"/>
  <c r="AK39" i="29"/>
  <c r="AT39" i="29" s="1"/>
  <c r="AJ33" i="29"/>
  <c r="AK33" i="29"/>
  <c r="AT33" i="29" s="1"/>
  <c r="AJ27" i="29"/>
  <c r="AK27" i="29"/>
  <c r="AT27" i="29" s="1"/>
  <c r="AJ21" i="29"/>
  <c r="AK21" i="29"/>
  <c r="AT21" i="29" s="1"/>
  <c r="AJ15" i="29"/>
  <c r="AK15" i="29"/>
  <c r="AT15" i="29" s="1"/>
  <c r="AJ9" i="29"/>
  <c r="AX4" i="29"/>
  <c r="S4" i="29" s="1"/>
  <c r="AC4" i="29" s="1"/>
  <c r="AB5" i="29" s="1"/>
  <c r="X96" i="89"/>
  <c r="Z96" i="89" s="1"/>
  <c r="Y96" i="89"/>
  <c r="AJ80" i="29"/>
  <c r="AK80" i="29"/>
  <c r="AT80" i="29" s="1"/>
  <c r="AJ26" i="29"/>
  <c r="AK26" i="29"/>
  <c r="AT26" i="29" s="1"/>
  <c r="AJ92" i="29"/>
  <c r="AK92" i="29"/>
  <c r="AT92" i="29" s="1"/>
  <c r="AJ56" i="29"/>
  <c r="AK56" i="29"/>
  <c r="AT56" i="29" s="1"/>
  <c r="AJ32" i="29"/>
  <c r="AK32" i="29"/>
  <c r="AT32" i="29" s="1"/>
  <c r="AK85" i="29"/>
  <c r="AT85" i="29" s="1"/>
  <c r="AJ85" i="29"/>
  <c r="AK55" i="29"/>
  <c r="AT55" i="29" s="1"/>
  <c r="AJ55" i="29"/>
  <c r="AK37" i="29"/>
  <c r="AT37" i="29" s="1"/>
  <c r="AJ37" i="29"/>
  <c r="AS7" i="45"/>
  <c r="AL7" i="45"/>
  <c r="AU7" i="45" s="1"/>
  <c r="AJ90" i="29"/>
  <c r="AK90" i="29"/>
  <c r="AT90" i="29" s="1"/>
  <c r="AJ84" i="29"/>
  <c r="AK84" i="29"/>
  <c r="AT84" i="29" s="1"/>
  <c r="AJ78" i="29"/>
  <c r="AK78" i="29"/>
  <c r="AT78" i="29" s="1"/>
  <c r="AJ72" i="29"/>
  <c r="AK72" i="29"/>
  <c r="AT72" i="29" s="1"/>
  <c r="AJ66" i="29"/>
  <c r="AK66" i="29"/>
  <c r="AT66" i="29" s="1"/>
  <c r="AJ60" i="29"/>
  <c r="AK60" i="29"/>
  <c r="AT60" i="29" s="1"/>
  <c r="AJ54" i="29"/>
  <c r="AK54" i="29"/>
  <c r="AT54" i="29" s="1"/>
  <c r="AJ48" i="29"/>
  <c r="AK48" i="29"/>
  <c r="AT48" i="29" s="1"/>
  <c r="AJ42" i="29"/>
  <c r="AK42" i="29"/>
  <c r="AT42" i="29" s="1"/>
  <c r="AJ36" i="29"/>
  <c r="AK36" i="29"/>
  <c r="AT36" i="29" s="1"/>
  <c r="AJ30" i="29"/>
  <c r="AK30" i="29"/>
  <c r="AT30" i="29" s="1"/>
  <c r="AJ24" i="29"/>
  <c r="AK24" i="29"/>
  <c r="AT24" i="29" s="1"/>
  <c r="AJ18" i="29"/>
  <c r="AK18" i="29"/>
  <c r="AT18" i="29" s="1"/>
  <c r="AJ12" i="29"/>
  <c r="AK12" i="29"/>
  <c r="AT12" i="29" s="1"/>
  <c r="AX5" i="29"/>
  <c r="S5" i="29" s="1"/>
  <c r="AC5" i="29" s="1"/>
  <c r="AB6" i="29" s="1"/>
  <c r="AJ86" i="29"/>
  <c r="AK86" i="29"/>
  <c r="AT86" i="29" s="1"/>
  <c r="AJ62" i="29"/>
  <c r="AK62" i="29"/>
  <c r="AT62" i="29" s="1"/>
  <c r="AJ38" i="29"/>
  <c r="AK38" i="29"/>
  <c r="AT38" i="29" s="1"/>
  <c r="AK8" i="29"/>
  <c r="AT8" i="29" s="1"/>
  <c r="AJ8" i="29"/>
  <c r="AK79" i="29"/>
  <c r="AT79" i="29" s="1"/>
  <c r="AJ79" i="29"/>
  <c r="AK61" i="29"/>
  <c r="AT61" i="29" s="1"/>
  <c r="AJ61" i="29"/>
  <c r="AK31" i="29"/>
  <c r="AT31" i="29" s="1"/>
  <c r="AJ31" i="29"/>
  <c r="AI95" i="89"/>
  <c r="AN95" i="89"/>
  <c r="AJ96" i="29"/>
  <c r="AK96" i="29"/>
  <c r="AT96" i="29" s="1"/>
  <c r="AJ89" i="29"/>
  <c r="AK89" i="29"/>
  <c r="AT89" i="29" s="1"/>
  <c r="AJ83" i="29"/>
  <c r="AK83" i="29"/>
  <c r="AT83" i="29" s="1"/>
  <c r="AJ77" i="29"/>
  <c r="AK77" i="29"/>
  <c r="AT77" i="29" s="1"/>
  <c r="AJ71" i="29"/>
  <c r="AK71" i="29"/>
  <c r="AT71" i="29" s="1"/>
  <c r="AJ65" i="29"/>
  <c r="AK65" i="29"/>
  <c r="AT65" i="29" s="1"/>
  <c r="AJ59" i="29"/>
  <c r="AK59" i="29"/>
  <c r="AT59" i="29" s="1"/>
  <c r="AJ53" i="29"/>
  <c r="AK53" i="29"/>
  <c r="AT53" i="29" s="1"/>
  <c r="AJ47" i="29"/>
  <c r="AK47" i="29"/>
  <c r="AT47" i="29" s="1"/>
  <c r="AJ41" i="29"/>
  <c r="AK41" i="29"/>
  <c r="AT41" i="29" s="1"/>
  <c r="AJ35" i="29"/>
  <c r="AK35" i="29"/>
  <c r="AT35" i="29" s="1"/>
  <c r="AJ29" i="29"/>
  <c r="AK29" i="29"/>
  <c r="AT29" i="29" s="1"/>
  <c r="AJ23" i="29"/>
  <c r="AK23" i="29"/>
  <c r="AT23" i="29" s="1"/>
  <c r="AJ17" i="29"/>
  <c r="AK17" i="29"/>
  <c r="AT17" i="29" s="1"/>
  <c r="AJ11" i="29"/>
  <c r="AK11" i="29"/>
  <c r="AT11" i="29" s="1"/>
  <c r="AJ95" i="29"/>
  <c r="AK95" i="29"/>
  <c r="AT95" i="29" s="1"/>
  <c r="AJ68" i="29"/>
  <c r="AK68" i="29"/>
  <c r="AT68" i="29" s="1"/>
  <c r="AJ44" i="29"/>
  <c r="AK44" i="29"/>
  <c r="AT44" i="29" s="1"/>
  <c r="AJ14" i="29"/>
  <c r="AK14" i="29"/>
  <c r="AT14" i="29" s="1"/>
  <c r="AK94" i="29"/>
  <c r="AT94" i="29" s="1"/>
  <c r="AJ94" i="29"/>
  <c r="AK73" i="29"/>
  <c r="AT73" i="29" s="1"/>
  <c r="AJ73" i="29"/>
  <c r="AK43" i="29"/>
  <c r="AT43" i="29" s="1"/>
  <c r="AJ43" i="29"/>
  <c r="AK19" i="29"/>
  <c r="AT19" i="29" s="1"/>
  <c r="AJ19" i="29"/>
  <c r="AK7" i="29"/>
  <c r="AT7" i="29" s="1"/>
  <c r="AJ7" i="29"/>
  <c r="AS8" i="45"/>
  <c r="AS100" i="45" s="1"/>
  <c r="AL8" i="45"/>
  <c r="AU8" i="45" s="1"/>
  <c r="AU100" i="45" s="1"/>
  <c r="C11" i="45" s="1"/>
  <c r="AG98" i="29"/>
  <c r="AP98" i="29" s="1"/>
  <c r="AP100" i="29" s="1"/>
  <c r="AF98" i="29"/>
  <c r="AO98" i="29" s="1"/>
  <c r="AO100" i="29" s="1"/>
  <c r="AE98" i="29"/>
  <c r="AC98" i="29"/>
  <c r="AJ98" i="29" s="1"/>
  <c r="AS98" i="29" s="1"/>
  <c r="AK97" i="29"/>
  <c r="AT97" i="29" s="1"/>
  <c r="AJ97" i="29"/>
  <c r="AK88" i="29"/>
  <c r="AT88" i="29" s="1"/>
  <c r="AJ88" i="29"/>
  <c r="AK82" i="29"/>
  <c r="AT82" i="29" s="1"/>
  <c r="AJ82" i="29"/>
  <c r="AK76" i="29"/>
  <c r="AT76" i="29" s="1"/>
  <c r="AJ76" i="29"/>
  <c r="AK70" i="29"/>
  <c r="AT70" i="29" s="1"/>
  <c r="AJ70" i="29"/>
  <c r="AK64" i="29"/>
  <c r="AT64" i="29" s="1"/>
  <c r="AJ64" i="29"/>
  <c r="AK58" i="29"/>
  <c r="AT58" i="29" s="1"/>
  <c r="AJ58" i="29"/>
  <c r="AK52" i="29"/>
  <c r="AT52" i="29" s="1"/>
  <c r="AJ52" i="29"/>
  <c r="AK46" i="29"/>
  <c r="AT46" i="29" s="1"/>
  <c r="AJ46" i="29"/>
  <c r="AK40" i="29"/>
  <c r="AT40" i="29" s="1"/>
  <c r="AJ40" i="29"/>
  <c r="AK34" i="29"/>
  <c r="AT34" i="29" s="1"/>
  <c r="AJ34" i="29"/>
  <c r="AK28" i="29"/>
  <c r="AT28" i="29" s="1"/>
  <c r="AJ28" i="29"/>
  <c r="AK22" i="29"/>
  <c r="AT22" i="29" s="1"/>
  <c r="AJ22" i="29"/>
  <c r="AK16" i="29"/>
  <c r="AT16" i="29" s="1"/>
  <c r="AJ16" i="29"/>
  <c r="AJ10" i="29"/>
  <c r="AK10" i="29"/>
  <c r="AT10" i="29" s="1"/>
  <c r="AS17" i="29" l="1"/>
  <c r="AL17" i="29"/>
  <c r="AU17" i="29" s="1"/>
  <c r="AS74" i="29"/>
  <c r="AL74" i="29"/>
  <c r="AU74" i="29" s="1"/>
  <c r="AS40" i="29"/>
  <c r="AL40" i="29"/>
  <c r="AU40" i="29" s="1"/>
  <c r="AS16" i="29"/>
  <c r="AL16" i="29"/>
  <c r="AU16" i="29" s="1"/>
  <c r="AS34" i="29"/>
  <c r="AL34" i="29"/>
  <c r="AU34" i="29" s="1"/>
  <c r="AS52" i="29"/>
  <c r="AL52" i="29"/>
  <c r="AU52" i="29" s="1"/>
  <c r="AS70" i="29"/>
  <c r="AL70" i="29"/>
  <c r="AU70" i="29" s="1"/>
  <c r="AS88" i="29"/>
  <c r="AL88" i="29"/>
  <c r="AU88" i="29" s="1"/>
  <c r="AS19" i="29"/>
  <c r="AL19" i="29"/>
  <c r="AU19" i="29" s="1"/>
  <c r="AS94" i="29"/>
  <c r="AL94" i="29"/>
  <c r="AU94" i="29" s="1"/>
  <c r="AR95" i="89"/>
  <c r="AS62" i="29"/>
  <c r="AL62" i="29"/>
  <c r="AU62" i="29" s="1"/>
  <c r="AS92" i="29"/>
  <c r="AL92" i="29"/>
  <c r="AU92" i="29" s="1"/>
  <c r="AH96" i="89"/>
  <c r="AQ96" i="89" s="1"/>
  <c r="AS15" i="29"/>
  <c r="AL15" i="29"/>
  <c r="AU15" i="29" s="1"/>
  <c r="AS33" i="29"/>
  <c r="AL33" i="29"/>
  <c r="AU33" i="29" s="1"/>
  <c r="AS51" i="29"/>
  <c r="AL51" i="29"/>
  <c r="AU51" i="29" s="1"/>
  <c r="AS69" i="29"/>
  <c r="AL69" i="29"/>
  <c r="AU69" i="29" s="1"/>
  <c r="AS87" i="29"/>
  <c r="AL87" i="29"/>
  <c r="AU87" i="29" s="1"/>
  <c r="AS25" i="29"/>
  <c r="AL25" i="29"/>
  <c r="AU25" i="29" s="1"/>
  <c r="AS91" i="29"/>
  <c r="AL91" i="29"/>
  <c r="AU91" i="29" s="1"/>
  <c r="AS53" i="29"/>
  <c r="AL53" i="29"/>
  <c r="AU53" i="29" s="1"/>
  <c r="AS31" i="29"/>
  <c r="AL31" i="29"/>
  <c r="AU31" i="29" s="1"/>
  <c r="AS8" i="29"/>
  <c r="AL8" i="29"/>
  <c r="AU8" i="29" s="1"/>
  <c r="AS18" i="29"/>
  <c r="AL18" i="29"/>
  <c r="AU18" i="29" s="1"/>
  <c r="AS54" i="29"/>
  <c r="AL54" i="29"/>
  <c r="AU54" i="29" s="1"/>
  <c r="AS90" i="29"/>
  <c r="AL90" i="29"/>
  <c r="AU90" i="29" s="1"/>
  <c r="AS37" i="29"/>
  <c r="AL37" i="29"/>
  <c r="AU37" i="29" s="1"/>
  <c r="AS22" i="29"/>
  <c r="AL22" i="29"/>
  <c r="AU22" i="29" s="1"/>
  <c r="AS76" i="29"/>
  <c r="AL76" i="29"/>
  <c r="AU76" i="29" s="1"/>
  <c r="AS97" i="29"/>
  <c r="AL97" i="29"/>
  <c r="AU97" i="29" s="1"/>
  <c r="AS43" i="29"/>
  <c r="AL43" i="29"/>
  <c r="AU43" i="29" s="1"/>
  <c r="AS86" i="29"/>
  <c r="AL86" i="29"/>
  <c r="AU86" i="29" s="1"/>
  <c r="AK98" i="29"/>
  <c r="AT98" i="29" s="1"/>
  <c r="AS32" i="29"/>
  <c r="AL32" i="29"/>
  <c r="AU32" i="29" s="1"/>
  <c r="AS26" i="29"/>
  <c r="AL26" i="29"/>
  <c r="AU26" i="29" s="1"/>
  <c r="AJ5" i="29"/>
  <c r="AK5" i="29"/>
  <c r="AT5" i="29" s="1"/>
  <c r="AS21" i="29"/>
  <c r="AL21" i="29"/>
  <c r="AU21" i="29" s="1"/>
  <c r="AS39" i="29"/>
  <c r="AL39" i="29"/>
  <c r="AU39" i="29" s="1"/>
  <c r="AS57" i="29"/>
  <c r="AL57" i="29"/>
  <c r="AU57" i="29" s="1"/>
  <c r="AS75" i="29"/>
  <c r="AL75" i="29"/>
  <c r="AU75" i="29" s="1"/>
  <c r="AS93" i="29"/>
  <c r="AL93" i="29"/>
  <c r="AU93" i="29" s="1"/>
  <c r="AS49" i="29"/>
  <c r="AL49" i="29"/>
  <c r="AU49" i="29" s="1"/>
  <c r="AS14" i="29"/>
  <c r="AL14" i="29"/>
  <c r="AU14" i="29" s="1"/>
  <c r="AS95" i="29"/>
  <c r="AL95" i="29"/>
  <c r="AU95" i="29" s="1"/>
  <c r="AS23" i="29"/>
  <c r="AL23" i="29"/>
  <c r="AU23" i="29" s="1"/>
  <c r="AS41" i="29"/>
  <c r="AL41" i="29"/>
  <c r="AU41" i="29" s="1"/>
  <c r="AS59" i="29"/>
  <c r="AL59" i="29"/>
  <c r="AU59" i="29" s="1"/>
  <c r="AS77" i="29"/>
  <c r="AL77" i="29"/>
  <c r="AU77" i="29" s="1"/>
  <c r="AS96" i="29"/>
  <c r="AL96" i="29"/>
  <c r="AU96" i="29" s="1"/>
  <c r="AS61" i="29"/>
  <c r="AL61" i="29"/>
  <c r="AU61" i="29" s="1"/>
  <c r="AJ6" i="29"/>
  <c r="AK6" i="29"/>
  <c r="AT6" i="29" s="1"/>
  <c r="AS24" i="29"/>
  <c r="AL24" i="29"/>
  <c r="AU24" i="29" s="1"/>
  <c r="AS42" i="29"/>
  <c r="AL42" i="29"/>
  <c r="AU42" i="29" s="1"/>
  <c r="AS60" i="29"/>
  <c r="AL60" i="29"/>
  <c r="AU60" i="29" s="1"/>
  <c r="AS78" i="29"/>
  <c r="AL78" i="29"/>
  <c r="AU78" i="29" s="1"/>
  <c r="AS55" i="29"/>
  <c r="AL55" i="29"/>
  <c r="AU55" i="29" s="1"/>
  <c r="AS9" i="29"/>
  <c r="AL9" i="29"/>
  <c r="AU9" i="29" s="1"/>
  <c r="AS20" i="29"/>
  <c r="AL20" i="29"/>
  <c r="AU20" i="29" s="1"/>
  <c r="AS68" i="29"/>
  <c r="AL68" i="29"/>
  <c r="AU68" i="29" s="1"/>
  <c r="AS71" i="29"/>
  <c r="AL71" i="29"/>
  <c r="AU71" i="29" s="1"/>
  <c r="AS89" i="29"/>
  <c r="AL89" i="29"/>
  <c r="AU89" i="29" s="1"/>
  <c r="AS36" i="29"/>
  <c r="AL36" i="29"/>
  <c r="AU36" i="29" s="1"/>
  <c r="AS72" i="29"/>
  <c r="AL72" i="29"/>
  <c r="AU72" i="29" s="1"/>
  <c r="AF96" i="89"/>
  <c r="AO96" i="89" s="1"/>
  <c r="AG96" i="89"/>
  <c r="AP96" i="89" s="1"/>
  <c r="W97" i="89"/>
  <c r="AE96" i="89"/>
  <c r="AS38" i="29"/>
  <c r="AL38" i="29"/>
  <c r="AU38" i="29" s="1"/>
  <c r="AS56" i="29"/>
  <c r="AL56" i="29"/>
  <c r="AU56" i="29" s="1"/>
  <c r="AS80" i="29"/>
  <c r="AL80" i="29"/>
  <c r="AU80" i="29" s="1"/>
  <c r="AS27" i="29"/>
  <c r="AL27" i="29"/>
  <c r="AU27" i="29" s="1"/>
  <c r="AS45" i="29"/>
  <c r="AL45" i="29"/>
  <c r="AU45" i="29" s="1"/>
  <c r="AS63" i="29"/>
  <c r="AL63" i="29"/>
  <c r="AU63" i="29" s="1"/>
  <c r="AS81" i="29"/>
  <c r="AL81" i="29"/>
  <c r="AU81" i="29" s="1"/>
  <c r="AS13" i="29"/>
  <c r="AL13" i="29"/>
  <c r="AU13" i="29" s="1"/>
  <c r="AS67" i="29"/>
  <c r="AL67" i="29"/>
  <c r="AU67" i="29" s="1"/>
  <c r="AK4" i="29"/>
  <c r="AT4" i="29" s="1"/>
  <c r="AJ4" i="29"/>
  <c r="AS35" i="29"/>
  <c r="AL35" i="29"/>
  <c r="AU35" i="29" s="1"/>
  <c r="AS58" i="29"/>
  <c r="AL58" i="29"/>
  <c r="AU58" i="29" s="1"/>
  <c r="AS28" i="29"/>
  <c r="AL28" i="29"/>
  <c r="AU28" i="29" s="1"/>
  <c r="AS46" i="29"/>
  <c r="AL46" i="29"/>
  <c r="AU46" i="29" s="1"/>
  <c r="AS64" i="29"/>
  <c r="AL64" i="29"/>
  <c r="AU64" i="29" s="1"/>
  <c r="AS82" i="29"/>
  <c r="AL82" i="29"/>
  <c r="AU82" i="29" s="1"/>
  <c r="AS7" i="29"/>
  <c r="AL7" i="29"/>
  <c r="AU7" i="29" s="1"/>
  <c r="AS73" i="29"/>
  <c r="AL73" i="29"/>
  <c r="AU73" i="29" s="1"/>
  <c r="AS10" i="29"/>
  <c r="AL10" i="29"/>
  <c r="AU10" i="29" s="1"/>
  <c r="AN98" i="29"/>
  <c r="AN100" i="29" s="1"/>
  <c r="AI98" i="29"/>
  <c r="AS44" i="29"/>
  <c r="AL44" i="29"/>
  <c r="AU44" i="29" s="1"/>
  <c r="AS11" i="29"/>
  <c r="AL11" i="29"/>
  <c r="AU11" i="29" s="1"/>
  <c r="AS29" i="29"/>
  <c r="AL29" i="29"/>
  <c r="AU29" i="29" s="1"/>
  <c r="AS47" i="29"/>
  <c r="AL47" i="29"/>
  <c r="AU47" i="29" s="1"/>
  <c r="AS65" i="29"/>
  <c r="AL65" i="29"/>
  <c r="AU65" i="29" s="1"/>
  <c r="AS83" i="29"/>
  <c r="AL83" i="29"/>
  <c r="AU83" i="29" s="1"/>
  <c r="AS79" i="29"/>
  <c r="AL79" i="29"/>
  <c r="AU79" i="29" s="1"/>
  <c r="AS12" i="29"/>
  <c r="AL12" i="29"/>
  <c r="AU12" i="29" s="1"/>
  <c r="AS30" i="29"/>
  <c r="AL30" i="29"/>
  <c r="AU30" i="29" s="1"/>
  <c r="AS48" i="29"/>
  <c r="AL48" i="29"/>
  <c r="AU48" i="29" s="1"/>
  <c r="AS66" i="29"/>
  <c r="AL66" i="29"/>
  <c r="AU66" i="29" s="1"/>
  <c r="AS84" i="29"/>
  <c r="AL84" i="29"/>
  <c r="AU84" i="29" s="1"/>
  <c r="AS85" i="29"/>
  <c r="AL85" i="29"/>
  <c r="AU85" i="29" s="1"/>
  <c r="AS50" i="29"/>
  <c r="AL50" i="29"/>
  <c r="AU50" i="29" s="1"/>
  <c r="AS3" i="29"/>
  <c r="AL3" i="29"/>
  <c r="AU3" i="29" s="1"/>
  <c r="AT100" i="29" l="1"/>
  <c r="AS4" i="29"/>
  <c r="AL4" i="29"/>
  <c r="AU4" i="29" s="1"/>
  <c r="AI96" i="89"/>
  <c r="AN96" i="89"/>
  <c r="AS6" i="29"/>
  <c r="AL6" i="29"/>
  <c r="AU6" i="29" s="1"/>
  <c r="AS5" i="29"/>
  <c r="AL5" i="29"/>
  <c r="AU5" i="29" s="1"/>
  <c r="X97" i="89"/>
  <c r="Y97" i="89"/>
  <c r="AL98" i="29"/>
  <c r="AU98" i="29" s="1"/>
  <c r="AR98" i="29"/>
  <c r="AR100" i="29" s="1"/>
  <c r="Z97" i="89" l="1"/>
  <c r="AS100" i="29"/>
  <c r="AU100" i="29"/>
  <c r="C11" i="29" s="1"/>
  <c r="AH97" i="89"/>
  <c r="AQ97" i="89" s="1"/>
  <c r="W98" i="89"/>
  <c r="AE97" i="89"/>
  <c r="AF97" i="89"/>
  <c r="AO97" i="89" s="1"/>
  <c r="AG97" i="89"/>
  <c r="AP97" i="89" s="1"/>
  <c r="AR96" i="89"/>
  <c r="AI97" i="89" l="1"/>
  <c r="AN97" i="89"/>
  <c r="X98" i="89"/>
  <c r="Y98" i="89"/>
  <c r="AH98" i="89" l="1"/>
  <c r="AQ98" i="89" s="1"/>
  <c r="AQ100" i="89" s="1"/>
  <c r="AZ3" i="89"/>
  <c r="AX4" i="89" s="1"/>
  <c r="S4" i="89" s="1"/>
  <c r="AC4" i="89" s="1"/>
  <c r="AB5" i="89" s="1"/>
  <c r="AX5" i="89"/>
  <c r="S5" i="89" s="1"/>
  <c r="AC5" i="89" s="1"/>
  <c r="AB6" i="89" s="1"/>
  <c r="AX6" i="89"/>
  <c r="S6" i="89" s="1"/>
  <c r="AC6" i="89" s="1"/>
  <c r="AB7" i="89" s="1"/>
  <c r="AX7" i="89"/>
  <c r="S7" i="89" s="1"/>
  <c r="AC7" i="89" s="1"/>
  <c r="AB8" i="89" s="1"/>
  <c r="AX10" i="89"/>
  <c r="S10" i="89" s="1"/>
  <c r="AC10" i="89" s="1"/>
  <c r="AB11" i="89" s="1"/>
  <c r="AX11" i="89"/>
  <c r="S11" i="89" s="1"/>
  <c r="AC11" i="89" s="1"/>
  <c r="AB12" i="89" s="1"/>
  <c r="AX12" i="89"/>
  <c r="S12" i="89" s="1"/>
  <c r="AC12" i="89" s="1"/>
  <c r="AB13" i="89" s="1"/>
  <c r="AX13" i="89"/>
  <c r="S13" i="89" s="1"/>
  <c r="AC13" i="89" s="1"/>
  <c r="AB14" i="89" s="1"/>
  <c r="AX14" i="89"/>
  <c r="S14" i="89" s="1"/>
  <c r="AC14" i="89" s="1"/>
  <c r="AB15" i="89" s="1"/>
  <c r="AX15" i="89"/>
  <c r="S15" i="89" s="1"/>
  <c r="AC15" i="89" s="1"/>
  <c r="AB16" i="89" s="1"/>
  <c r="AX16" i="89"/>
  <c r="S16" i="89" s="1"/>
  <c r="AC16" i="89" s="1"/>
  <c r="AB17" i="89" s="1"/>
  <c r="AX17" i="89"/>
  <c r="S17" i="89" s="1"/>
  <c r="AC17" i="89" s="1"/>
  <c r="AB18" i="89" s="1"/>
  <c r="AX18" i="89"/>
  <c r="S18" i="89" s="1"/>
  <c r="AC18" i="89" s="1"/>
  <c r="AB19" i="89" s="1"/>
  <c r="AX19" i="89"/>
  <c r="S19" i="89" s="1"/>
  <c r="AC19" i="89" s="1"/>
  <c r="AB20" i="89" s="1"/>
  <c r="AX20" i="89"/>
  <c r="S20" i="89" s="1"/>
  <c r="AC20" i="89" s="1"/>
  <c r="AB21" i="89" s="1"/>
  <c r="AX21" i="89"/>
  <c r="S21" i="89" s="1"/>
  <c r="AC21" i="89" s="1"/>
  <c r="AB22" i="89" s="1"/>
  <c r="AX22" i="89"/>
  <c r="S22" i="89" s="1"/>
  <c r="AC22" i="89" s="1"/>
  <c r="AB23" i="89" s="1"/>
  <c r="AX23" i="89"/>
  <c r="S23" i="89" s="1"/>
  <c r="AC23" i="89" s="1"/>
  <c r="AB24" i="89" s="1"/>
  <c r="AX24" i="89"/>
  <c r="S24" i="89" s="1"/>
  <c r="AC24" i="89" s="1"/>
  <c r="AB25" i="89" s="1"/>
  <c r="AX25" i="89"/>
  <c r="S25" i="89" s="1"/>
  <c r="AC25" i="89" s="1"/>
  <c r="AB26" i="89" s="1"/>
  <c r="AX26" i="89"/>
  <c r="S26" i="89" s="1"/>
  <c r="AC26" i="89" s="1"/>
  <c r="AB27" i="89" s="1"/>
  <c r="AX27" i="89"/>
  <c r="S27" i="89" s="1"/>
  <c r="AC27" i="89" s="1"/>
  <c r="AB28" i="89" s="1"/>
  <c r="AX28" i="89"/>
  <c r="S28" i="89" s="1"/>
  <c r="AC28" i="89" s="1"/>
  <c r="AB29" i="89" s="1"/>
  <c r="AX29" i="89"/>
  <c r="S29" i="89" s="1"/>
  <c r="AC29" i="89" s="1"/>
  <c r="AB30" i="89" s="1"/>
  <c r="AX30" i="89"/>
  <c r="S30" i="89" s="1"/>
  <c r="AC30" i="89" s="1"/>
  <c r="AB31" i="89" s="1"/>
  <c r="AX31" i="89"/>
  <c r="S31" i="89" s="1"/>
  <c r="AC31" i="89" s="1"/>
  <c r="AB32" i="89" s="1"/>
  <c r="AX32" i="89"/>
  <c r="S32" i="89" s="1"/>
  <c r="AC32" i="89" s="1"/>
  <c r="AB33" i="89" s="1"/>
  <c r="AX33" i="89"/>
  <c r="S33" i="89" s="1"/>
  <c r="AC33" i="89" s="1"/>
  <c r="AB34" i="89" s="1"/>
  <c r="AX34" i="89"/>
  <c r="S34" i="89" s="1"/>
  <c r="AC34" i="89" s="1"/>
  <c r="AB35" i="89" s="1"/>
  <c r="AX35" i="89"/>
  <c r="S35" i="89" s="1"/>
  <c r="AC35" i="89" s="1"/>
  <c r="AB36" i="89" s="1"/>
  <c r="AX36" i="89"/>
  <c r="S36" i="89" s="1"/>
  <c r="AC36" i="89" s="1"/>
  <c r="AB37" i="89" s="1"/>
  <c r="AX37" i="89"/>
  <c r="S37" i="89" s="1"/>
  <c r="AC37" i="89" s="1"/>
  <c r="AB38" i="89" s="1"/>
  <c r="AX38" i="89"/>
  <c r="S38" i="89" s="1"/>
  <c r="AC38" i="89" s="1"/>
  <c r="AB39" i="89" s="1"/>
  <c r="AX39" i="89"/>
  <c r="S39" i="89" s="1"/>
  <c r="AC39" i="89" s="1"/>
  <c r="AB40" i="89" s="1"/>
  <c r="AX40" i="89"/>
  <c r="S40" i="89" s="1"/>
  <c r="AC40" i="89" s="1"/>
  <c r="AB41" i="89" s="1"/>
  <c r="AX41" i="89"/>
  <c r="S41" i="89" s="1"/>
  <c r="AC41" i="89" s="1"/>
  <c r="AB42" i="89" s="1"/>
  <c r="AX42" i="89"/>
  <c r="S42" i="89" s="1"/>
  <c r="AC42" i="89" s="1"/>
  <c r="AB43" i="89" s="1"/>
  <c r="AX43" i="89"/>
  <c r="S43" i="89" s="1"/>
  <c r="AC43" i="89" s="1"/>
  <c r="AB44" i="89" s="1"/>
  <c r="AX44" i="89"/>
  <c r="S44" i="89" s="1"/>
  <c r="AC44" i="89" s="1"/>
  <c r="AB45" i="89" s="1"/>
  <c r="AX45" i="89"/>
  <c r="S45" i="89" s="1"/>
  <c r="AC45" i="89" s="1"/>
  <c r="AB46" i="89" s="1"/>
  <c r="AX46" i="89"/>
  <c r="S46" i="89" s="1"/>
  <c r="AC46" i="89" s="1"/>
  <c r="AB47" i="89" s="1"/>
  <c r="AX47" i="89"/>
  <c r="S47" i="89" s="1"/>
  <c r="AC47" i="89" s="1"/>
  <c r="AB48" i="89" s="1"/>
  <c r="AX48" i="89"/>
  <c r="S48" i="89" s="1"/>
  <c r="AC48" i="89" s="1"/>
  <c r="AB49" i="89" s="1"/>
  <c r="AX49" i="89"/>
  <c r="S49" i="89" s="1"/>
  <c r="AC49" i="89" s="1"/>
  <c r="AB50" i="89" s="1"/>
  <c r="AX50" i="89"/>
  <c r="S50" i="89" s="1"/>
  <c r="AC50" i="89" s="1"/>
  <c r="AB51" i="89" s="1"/>
  <c r="AX51" i="89"/>
  <c r="S51" i="89" s="1"/>
  <c r="AC51" i="89" s="1"/>
  <c r="AB52" i="89" s="1"/>
  <c r="AX52" i="89"/>
  <c r="S52" i="89" s="1"/>
  <c r="AC52" i="89" s="1"/>
  <c r="AB53" i="89" s="1"/>
  <c r="AX53" i="89"/>
  <c r="S53" i="89" s="1"/>
  <c r="AC53" i="89" s="1"/>
  <c r="AB54" i="89" s="1"/>
  <c r="AX54" i="89"/>
  <c r="S54" i="89" s="1"/>
  <c r="AC54" i="89" s="1"/>
  <c r="AB55" i="89" s="1"/>
  <c r="AX55" i="89"/>
  <c r="S55" i="89" s="1"/>
  <c r="AC55" i="89" s="1"/>
  <c r="AB56" i="89" s="1"/>
  <c r="AX56" i="89"/>
  <c r="S56" i="89" s="1"/>
  <c r="AC56" i="89" s="1"/>
  <c r="AB57" i="89" s="1"/>
  <c r="AX57" i="89"/>
  <c r="S57" i="89" s="1"/>
  <c r="AC57" i="89" s="1"/>
  <c r="AB58" i="89" s="1"/>
  <c r="AX58" i="89"/>
  <c r="S58" i="89" s="1"/>
  <c r="AC58" i="89" s="1"/>
  <c r="AB59" i="89" s="1"/>
  <c r="AX59" i="89"/>
  <c r="S59" i="89" s="1"/>
  <c r="AC59" i="89" s="1"/>
  <c r="AB60" i="89" s="1"/>
  <c r="AX60" i="89"/>
  <c r="S60" i="89" s="1"/>
  <c r="AC60" i="89" s="1"/>
  <c r="AB61" i="89" s="1"/>
  <c r="AX61" i="89"/>
  <c r="S61" i="89" s="1"/>
  <c r="AC61" i="89" s="1"/>
  <c r="AB62" i="89" s="1"/>
  <c r="AX62" i="89"/>
  <c r="S62" i="89" s="1"/>
  <c r="AC62" i="89" s="1"/>
  <c r="AB63" i="89" s="1"/>
  <c r="AX63" i="89"/>
  <c r="S63" i="89" s="1"/>
  <c r="AC63" i="89" s="1"/>
  <c r="AB64" i="89" s="1"/>
  <c r="AX64" i="89"/>
  <c r="S64" i="89" s="1"/>
  <c r="AC64" i="89" s="1"/>
  <c r="AB65" i="89" s="1"/>
  <c r="AX65" i="89"/>
  <c r="S65" i="89" s="1"/>
  <c r="AC65" i="89" s="1"/>
  <c r="AB66" i="89" s="1"/>
  <c r="AX66" i="89"/>
  <c r="S66" i="89" s="1"/>
  <c r="AC66" i="89" s="1"/>
  <c r="AB67" i="89" s="1"/>
  <c r="AX67" i="89"/>
  <c r="S67" i="89" s="1"/>
  <c r="AC67" i="89" s="1"/>
  <c r="AB68" i="89" s="1"/>
  <c r="AX68" i="89"/>
  <c r="S68" i="89" s="1"/>
  <c r="AC68" i="89" s="1"/>
  <c r="AB69" i="89" s="1"/>
  <c r="AX69" i="89"/>
  <c r="S69" i="89" s="1"/>
  <c r="AC69" i="89" s="1"/>
  <c r="AB70" i="89" s="1"/>
  <c r="AX70" i="89"/>
  <c r="S70" i="89" s="1"/>
  <c r="AC70" i="89" s="1"/>
  <c r="AB71" i="89" s="1"/>
  <c r="AX71" i="89"/>
  <c r="S71" i="89" s="1"/>
  <c r="AC71" i="89" s="1"/>
  <c r="AB72" i="89" s="1"/>
  <c r="AX72" i="89"/>
  <c r="S72" i="89" s="1"/>
  <c r="AC72" i="89" s="1"/>
  <c r="AB73" i="89" s="1"/>
  <c r="AX73" i="89"/>
  <c r="S73" i="89" s="1"/>
  <c r="AC73" i="89" s="1"/>
  <c r="AB74" i="89" s="1"/>
  <c r="AX74" i="89"/>
  <c r="S74" i="89" s="1"/>
  <c r="AC74" i="89" s="1"/>
  <c r="AB75" i="89" s="1"/>
  <c r="AX75" i="89"/>
  <c r="S75" i="89" s="1"/>
  <c r="AC75" i="89" s="1"/>
  <c r="AB76" i="89" s="1"/>
  <c r="AX76" i="89"/>
  <c r="S76" i="89" s="1"/>
  <c r="AC76" i="89" s="1"/>
  <c r="AB77" i="89" s="1"/>
  <c r="AX77" i="89"/>
  <c r="S77" i="89" s="1"/>
  <c r="AC77" i="89" s="1"/>
  <c r="AB78" i="89" s="1"/>
  <c r="AX78" i="89"/>
  <c r="S78" i="89" s="1"/>
  <c r="AC78" i="89" s="1"/>
  <c r="AB79" i="89" s="1"/>
  <c r="AX79" i="89"/>
  <c r="S79" i="89" s="1"/>
  <c r="AC79" i="89" s="1"/>
  <c r="AB80" i="89" s="1"/>
  <c r="AX80" i="89"/>
  <c r="S80" i="89" s="1"/>
  <c r="AC80" i="89" s="1"/>
  <c r="AB81" i="89" s="1"/>
  <c r="AX81" i="89"/>
  <c r="S81" i="89" s="1"/>
  <c r="AC81" i="89" s="1"/>
  <c r="AB82" i="89" s="1"/>
  <c r="AX82" i="89"/>
  <c r="S82" i="89" s="1"/>
  <c r="AC82" i="89" s="1"/>
  <c r="AB83" i="89" s="1"/>
  <c r="AX83" i="89"/>
  <c r="S83" i="89" s="1"/>
  <c r="AC83" i="89" s="1"/>
  <c r="AB84" i="89" s="1"/>
  <c r="AX84" i="89"/>
  <c r="S84" i="89" s="1"/>
  <c r="AC84" i="89" s="1"/>
  <c r="AB85" i="89" s="1"/>
  <c r="AX85" i="89"/>
  <c r="S85" i="89" s="1"/>
  <c r="AC85" i="89" s="1"/>
  <c r="AB86" i="89" s="1"/>
  <c r="AX86" i="89"/>
  <c r="S86" i="89" s="1"/>
  <c r="AC86" i="89" s="1"/>
  <c r="AB87" i="89" s="1"/>
  <c r="AX87" i="89"/>
  <c r="S87" i="89" s="1"/>
  <c r="AC87" i="89" s="1"/>
  <c r="AB88" i="89" s="1"/>
  <c r="AX88" i="89"/>
  <c r="S88" i="89" s="1"/>
  <c r="AC88" i="89" s="1"/>
  <c r="AB89" i="89" s="1"/>
  <c r="AX89" i="89"/>
  <c r="S89" i="89" s="1"/>
  <c r="AC89" i="89" s="1"/>
  <c r="AB90" i="89" s="1"/>
  <c r="AX90" i="89"/>
  <c r="S90" i="89" s="1"/>
  <c r="AC90" i="89" s="1"/>
  <c r="AB91" i="89" s="1"/>
  <c r="AX91" i="89"/>
  <c r="S91" i="89" s="1"/>
  <c r="AC91" i="89" s="1"/>
  <c r="AB92" i="89" s="1"/>
  <c r="AX92" i="89"/>
  <c r="S92" i="89" s="1"/>
  <c r="AC92" i="89" s="1"/>
  <c r="AB93" i="89" s="1"/>
  <c r="AX95" i="89"/>
  <c r="S95" i="89" s="1"/>
  <c r="AC95" i="89" s="1"/>
  <c r="AB96" i="89" s="1"/>
  <c r="AX94" i="89"/>
  <c r="S94" i="89" s="1"/>
  <c r="AC94" i="89" s="1"/>
  <c r="AB95" i="89" s="1"/>
  <c r="AX96" i="89"/>
  <c r="S96" i="89" s="1"/>
  <c r="AC96" i="89" s="1"/>
  <c r="AB97" i="89" s="1"/>
  <c r="AX93" i="89"/>
  <c r="S93" i="89" s="1"/>
  <c r="AC93" i="89" s="1"/>
  <c r="AB94" i="89" s="1"/>
  <c r="AX97" i="89"/>
  <c r="S97" i="89" s="1"/>
  <c r="AC97" i="89" s="1"/>
  <c r="AB98" i="89" s="1"/>
  <c r="Z98" i="89"/>
  <c r="AR97" i="89"/>
  <c r="AX8" i="89" l="1"/>
  <c r="S8" i="89" s="1"/>
  <c r="AC8" i="89" s="1"/>
  <c r="AB9" i="89" s="1"/>
  <c r="AX9" i="89"/>
  <c r="S9" i="89" s="1"/>
  <c r="AC9" i="89" s="1"/>
  <c r="AB10" i="89" s="1"/>
  <c r="AX3" i="89"/>
  <c r="S3" i="89" s="1"/>
  <c r="AC3" i="89" s="1"/>
  <c r="AJ72" i="89"/>
  <c r="AK72" i="89"/>
  <c r="AT72" i="89" s="1"/>
  <c r="AJ94" i="89"/>
  <c r="AK94" i="89"/>
  <c r="AT94" i="89" s="1"/>
  <c r="AJ91" i="89"/>
  <c r="AK91" i="89"/>
  <c r="AT91" i="89" s="1"/>
  <c r="AJ85" i="89"/>
  <c r="AK85" i="89"/>
  <c r="AT85" i="89" s="1"/>
  <c r="AK79" i="89"/>
  <c r="AT79" i="89" s="1"/>
  <c r="AJ79" i="89"/>
  <c r="AK73" i="89"/>
  <c r="AT73" i="89" s="1"/>
  <c r="AJ73" i="89"/>
  <c r="AK67" i="89"/>
  <c r="AT67" i="89" s="1"/>
  <c r="AJ67" i="89"/>
  <c r="AK61" i="89"/>
  <c r="AT61" i="89" s="1"/>
  <c r="AJ61" i="89"/>
  <c r="AK55" i="89"/>
  <c r="AT55" i="89" s="1"/>
  <c r="AJ55" i="89"/>
  <c r="AK49" i="89"/>
  <c r="AT49" i="89" s="1"/>
  <c r="AJ49" i="89"/>
  <c r="AK43" i="89"/>
  <c r="AT43" i="89" s="1"/>
  <c r="AJ43" i="89"/>
  <c r="AK37" i="89"/>
  <c r="AT37" i="89" s="1"/>
  <c r="AJ37" i="89"/>
  <c r="AK31" i="89"/>
  <c r="AT31" i="89" s="1"/>
  <c r="AJ31" i="89"/>
  <c r="AK25" i="89"/>
  <c r="AT25" i="89" s="1"/>
  <c r="AJ25" i="89"/>
  <c r="AK19" i="89"/>
  <c r="AT19" i="89" s="1"/>
  <c r="AJ19" i="89"/>
  <c r="AJ13" i="89"/>
  <c r="AK13" i="89"/>
  <c r="AT13" i="89" s="1"/>
  <c r="AJ7" i="89"/>
  <c r="AK7" i="89"/>
  <c r="AT7" i="89" s="1"/>
  <c r="AJ78" i="89"/>
  <c r="AK78" i="89"/>
  <c r="AT78" i="89" s="1"/>
  <c r="AJ42" i="89"/>
  <c r="AK42" i="89"/>
  <c r="AT42" i="89" s="1"/>
  <c r="AJ36" i="89"/>
  <c r="AK36" i="89"/>
  <c r="AT36" i="89" s="1"/>
  <c r="AJ18" i="89"/>
  <c r="AK18" i="89"/>
  <c r="AT18" i="89" s="1"/>
  <c r="AJ12" i="89"/>
  <c r="AK12" i="89"/>
  <c r="AT12" i="89" s="1"/>
  <c r="AJ6" i="89"/>
  <c r="AK6" i="89"/>
  <c r="AT6" i="89" s="1"/>
  <c r="AJ97" i="89"/>
  <c r="AK97" i="89"/>
  <c r="AT97" i="89" s="1"/>
  <c r="AJ54" i="89"/>
  <c r="AK54" i="89"/>
  <c r="AT54" i="89" s="1"/>
  <c r="AJ95" i="89"/>
  <c r="AK95" i="89"/>
  <c r="AT95" i="89" s="1"/>
  <c r="AJ89" i="89"/>
  <c r="AK89" i="89"/>
  <c r="AT89" i="89" s="1"/>
  <c r="AJ83" i="89"/>
  <c r="AK83" i="89"/>
  <c r="AT83" i="89" s="1"/>
  <c r="AJ77" i="89"/>
  <c r="AK77" i="89"/>
  <c r="AT77" i="89" s="1"/>
  <c r="AK71" i="89"/>
  <c r="AT71" i="89" s="1"/>
  <c r="AJ71" i="89"/>
  <c r="AK65" i="89"/>
  <c r="AT65" i="89" s="1"/>
  <c r="AJ65" i="89"/>
  <c r="AJ59" i="89"/>
  <c r="AK59" i="89"/>
  <c r="AT59" i="89" s="1"/>
  <c r="AK53" i="89"/>
  <c r="AT53" i="89" s="1"/>
  <c r="AJ53" i="89"/>
  <c r="AK47" i="89"/>
  <c r="AT47" i="89" s="1"/>
  <c r="AJ47" i="89"/>
  <c r="AJ41" i="89"/>
  <c r="AK41" i="89"/>
  <c r="AT41" i="89" s="1"/>
  <c r="AK35" i="89"/>
  <c r="AT35" i="89" s="1"/>
  <c r="AJ35" i="89"/>
  <c r="AK29" i="89"/>
  <c r="AT29" i="89" s="1"/>
  <c r="AJ29" i="89"/>
  <c r="AJ23" i="89"/>
  <c r="AK23" i="89"/>
  <c r="AT23" i="89" s="1"/>
  <c r="AK17" i="89"/>
  <c r="AT17" i="89" s="1"/>
  <c r="AJ17" i="89"/>
  <c r="AJ11" i="89"/>
  <c r="AK11" i="89"/>
  <c r="AT11" i="89" s="1"/>
  <c r="AJ3" i="89"/>
  <c r="AB4" i="89"/>
  <c r="AJ48" i="89"/>
  <c r="AK48" i="89"/>
  <c r="AT48" i="89" s="1"/>
  <c r="AJ96" i="89"/>
  <c r="AK96" i="89"/>
  <c r="AT96" i="89" s="1"/>
  <c r="AJ88" i="89"/>
  <c r="AK88" i="89"/>
  <c r="AT88" i="89" s="1"/>
  <c r="AK82" i="89"/>
  <c r="AT82" i="89" s="1"/>
  <c r="AJ82" i="89"/>
  <c r="AK76" i="89"/>
  <c r="AT76" i="89" s="1"/>
  <c r="AJ76" i="89"/>
  <c r="AK70" i="89"/>
  <c r="AT70" i="89" s="1"/>
  <c r="AJ70" i="89"/>
  <c r="AK64" i="89"/>
  <c r="AT64" i="89" s="1"/>
  <c r="AJ64" i="89"/>
  <c r="AK58" i="89"/>
  <c r="AT58" i="89" s="1"/>
  <c r="AJ58" i="89"/>
  <c r="AK52" i="89"/>
  <c r="AT52" i="89" s="1"/>
  <c r="AJ52" i="89"/>
  <c r="AK46" i="89"/>
  <c r="AT46" i="89" s="1"/>
  <c r="AJ46" i="89"/>
  <c r="AK40" i="89"/>
  <c r="AT40" i="89" s="1"/>
  <c r="AJ40" i="89"/>
  <c r="AK34" i="89"/>
  <c r="AT34" i="89" s="1"/>
  <c r="AJ34" i="89"/>
  <c r="AK28" i="89"/>
  <c r="AT28" i="89" s="1"/>
  <c r="AJ28" i="89"/>
  <c r="AK22" i="89"/>
  <c r="AT22" i="89" s="1"/>
  <c r="AJ22" i="89"/>
  <c r="AK16" i="89"/>
  <c r="AT16" i="89" s="1"/>
  <c r="AJ16" i="89"/>
  <c r="AJ10" i="89"/>
  <c r="AK10" i="89"/>
  <c r="AT10" i="89" s="1"/>
  <c r="AJ5" i="89"/>
  <c r="AK5" i="89"/>
  <c r="AT5" i="89" s="1"/>
  <c r="AJ90" i="89"/>
  <c r="AK90" i="89"/>
  <c r="AT90" i="89" s="1"/>
  <c r="AJ66" i="89"/>
  <c r="AK66" i="89"/>
  <c r="AT66" i="89" s="1"/>
  <c r="AJ30" i="89"/>
  <c r="AK30" i="89"/>
  <c r="AT30" i="89" s="1"/>
  <c r="AF98" i="89"/>
  <c r="AO98" i="89" s="1"/>
  <c r="AO100" i="89" s="1"/>
  <c r="AE98" i="89"/>
  <c r="AG98" i="89"/>
  <c r="AP98" i="89" s="1"/>
  <c r="AP100" i="89" s="1"/>
  <c r="AC98" i="89"/>
  <c r="AJ98" i="89" s="1"/>
  <c r="AS98" i="89" s="1"/>
  <c r="AJ93" i="89"/>
  <c r="AK93" i="89"/>
  <c r="AT93" i="89" s="1"/>
  <c r="AK87" i="89"/>
  <c r="AT87" i="89" s="1"/>
  <c r="AJ87" i="89"/>
  <c r="AJ81" i="89"/>
  <c r="AK81" i="89"/>
  <c r="AT81" i="89" s="1"/>
  <c r="AJ75" i="89"/>
  <c r="AK75" i="89"/>
  <c r="AT75" i="89" s="1"/>
  <c r="AJ69" i="89"/>
  <c r="AK69" i="89"/>
  <c r="AT69" i="89" s="1"/>
  <c r="AJ63" i="89"/>
  <c r="AK63" i="89"/>
  <c r="AT63" i="89" s="1"/>
  <c r="AJ57" i="89"/>
  <c r="AK57" i="89"/>
  <c r="AT57" i="89" s="1"/>
  <c r="AJ51" i="89"/>
  <c r="AK51" i="89"/>
  <c r="AT51" i="89" s="1"/>
  <c r="AJ45" i="89"/>
  <c r="AK45" i="89"/>
  <c r="AT45" i="89" s="1"/>
  <c r="AJ39" i="89"/>
  <c r="AK39" i="89"/>
  <c r="AT39" i="89" s="1"/>
  <c r="AJ33" i="89"/>
  <c r="AK33" i="89"/>
  <c r="AT33" i="89" s="1"/>
  <c r="AJ27" i="89"/>
  <c r="AK27" i="89"/>
  <c r="AT27" i="89" s="1"/>
  <c r="AJ21" i="89"/>
  <c r="AK21" i="89"/>
  <c r="AT21" i="89" s="1"/>
  <c r="AJ15" i="89"/>
  <c r="AK15" i="89"/>
  <c r="AT15" i="89" s="1"/>
  <c r="AK9" i="89"/>
  <c r="AT9" i="89" s="1"/>
  <c r="AJ9" i="89"/>
  <c r="AJ84" i="89"/>
  <c r="AK84" i="89"/>
  <c r="AT84" i="89" s="1"/>
  <c r="AJ60" i="89"/>
  <c r="AK60" i="89"/>
  <c r="AT60" i="89" s="1"/>
  <c r="AJ24" i="89"/>
  <c r="AK24" i="89"/>
  <c r="AT24" i="89" s="1"/>
  <c r="AJ92" i="89"/>
  <c r="AK92" i="89"/>
  <c r="AT92" i="89" s="1"/>
  <c r="AJ86" i="89"/>
  <c r="AK86" i="89"/>
  <c r="AT86" i="89" s="1"/>
  <c r="AK80" i="89"/>
  <c r="AT80" i="89" s="1"/>
  <c r="AJ80" i="89"/>
  <c r="AK74" i="89"/>
  <c r="AT74" i="89" s="1"/>
  <c r="AJ74" i="89"/>
  <c r="AJ68" i="89"/>
  <c r="AK68" i="89"/>
  <c r="AT68" i="89" s="1"/>
  <c r="AK62" i="89"/>
  <c r="AT62" i="89" s="1"/>
  <c r="AJ62" i="89"/>
  <c r="AK56" i="89"/>
  <c r="AT56" i="89" s="1"/>
  <c r="AJ56" i="89"/>
  <c r="AJ50" i="89"/>
  <c r="AK50" i="89"/>
  <c r="AT50" i="89" s="1"/>
  <c r="AK44" i="89"/>
  <c r="AT44" i="89" s="1"/>
  <c r="AJ44" i="89"/>
  <c r="AK38" i="89"/>
  <c r="AT38" i="89" s="1"/>
  <c r="AJ38" i="89"/>
  <c r="AJ32" i="89"/>
  <c r="AK32" i="89"/>
  <c r="AT32" i="89" s="1"/>
  <c r="AK26" i="89"/>
  <c r="AT26" i="89" s="1"/>
  <c r="AJ26" i="89"/>
  <c r="AK20" i="89"/>
  <c r="AT20" i="89" s="1"/>
  <c r="AJ20" i="89"/>
  <c r="AJ14" i="89"/>
  <c r="AK14" i="89"/>
  <c r="AT14" i="89" s="1"/>
  <c r="AJ8" i="89"/>
  <c r="AK8" i="89"/>
  <c r="AT8" i="89" s="1"/>
  <c r="AK98" i="89" l="1"/>
  <c r="AT98" i="89" s="1"/>
  <c r="AS50" i="89"/>
  <c r="AL50" i="89"/>
  <c r="AU50" i="89" s="1"/>
  <c r="AS86" i="89"/>
  <c r="AL86" i="89"/>
  <c r="AU86" i="89" s="1"/>
  <c r="AS45" i="89"/>
  <c r="AL45" i="89"/>
  <c r="AU45" i="89" s="1"/>
  <c r="AS81" i="89"/>
  <c r="AL81" i="89"/>
  <c r="AU81" i="89" s="1"/>
  <c r="AS89" i="89"/>
  <c r="AL89" i="89"/>
  <c r="AU89" i="89" s="1"/>
  <c r="AS78" i="89"/>
  <c r="AL78" i="89"/>
  <c r="AU78" i="89" s="1"/>
  <c r="AS91" i="89"/>
  <c r="AL91" i="89"/>
  <c r="AU91" i="89" s="1"/>
  <c r="AS26" i="89"/>
  <c r="AL26" i="89"/>
  <c r="AU26" i="89" s="1"/>
  <c r="AS80" i="89"/>
  <c r="AL80" i="89"/>
  <c r="AU80" i="89" s="1"/>
  <c r="AS9" i="89"/>
  <c r="AL9" i="89"/>
  <c r="AU9" i="89" s="1"/>
  <c r="AS28" i="89"/>
  <c r="AL28" i="89"/>
  <c r="AU28" i="89" s="1"/>
  <c r="AS46" i="89"/>
  <c r="AL46" i="89"/>
  <c r="AU46" i="89" s="1"/>
  <c r="AS64" i="89"/>
  <c r="AL64" i="89"/>
  <c r="AU64" i="89" s="1"/>
  <c r="AS82" i="89"/>
  <c r="AL82" i="89"/>
  <c r="AU82" i="89" s="1"/>
  <c r="AS17" i="89"/>
  <c r="AL17" i="89"/>
  <c r="AU17" i="89" s="1"/>
  <c r="AS35" i="89"/>
  <c r="AL35" i="89"/>
  <c r="AU35" i="89" s="1"/>
  <c r="AS53" i="89"/>
  <c r="AL53" i="89"/>
  <c r="AU53" i="89" s="1"/>
  <c r="AS71" i="89"/>
  <c r="AL71" i="89"/>
  <c r="AU71" i="89" s="1"/>
  <c r="AS19" i="89"/>
  <c r="AL19" i="89"/>
  <c r="AU19" i="89" s="1"/>
  <c r="AS37" i="89"/>
  <c r="AL37" i="89"/>
  <c r="AU37" i="89" s="1"/>
  <c r="AS55" i="89"/>
  <c r="AL55" i="89"/>
  <c r="AU55" i="89" s="1"/>
  <c r="AS73" i="89"/>
  <c r="AL73" i="89"/>
  <c r="AU73" i="89" s="1"/>
  <c r="AS20" i="89"/>
  <c r="AL20" i="89"/>
  <c r="AU20" i="89" s="1"/>
  <c r="AS38" i="89"/>
  <c r="AL38" i="89"/>
  <c r="AU38" i="89" s="1"/>
  <c r="AS56" i="89"/>
  <c r="AL56" i="89"/>
  <c r="AU56" i="89" s="1"/>
  <c r="AS74" i="89"/>
  <c r="AL74" i="89"/>
  <c r="AU74" i="89" s="1"/>
  <c r="AS87" i="89"/>
  <c r="AL87" i="89"/>
  <c r="AU87" i="89" s="1"/>
  <c r="AN98" i="89"/>
  <c r="AN100" i="89" s="1"/>
  <c r="AI98" i="89"/>
  <c r="AS16" i="89"/>
  <c r="AL16" i="89"/>
  <c r="AU16" i="89" s="1"/>
  <c r="AS34" i="89"/>
  <c r="AL34" i="89"/>
  <c r="AU34" i="89" s="1"/>
  <c r="AS52" i="89"/>
  <c r="AL52" i="89"/>
  <c r="AU52" i="89" s="1"/>
  <c r="AS70" i="89"/>
  <c r="AL70" i="89"/>
  <c r="AU70" i="89" s="1"/>
  <c r="AJ4" i="89"/>
  <c r="AK4" i="89"/>
  <c r="AT4" i="89" s="1"/>
  <c r="AT100" i="89" s="1"/>
  <c r="AS25" i="89"/>
  <c r="AL25" i="89"/>
  <c r="AU25" i="89" s="1"/>
  <c r="AS43" i="89"/>
  <c r="AL43" i="89"/>
  <c r="AU43" i="89" s="1"/>
  <c r="AS61" i="89"/>
  <c r="AL61" i="89"/>
  <c r="AU61" i="89" s="1"/>
  <c r="AS79" i="89"/>
  <c r="AL79" i="89"/>
  <c r="AU79" i="89" s="1"/>
  <c r="AS32" i="89"/>
  <c r="AL32" i="89"/>
  <c r="AU32" i="89" s="1"/>
  <c r="AS92" i="89"/>
  <c r="AL92" i="89"/>
  <c r="AU92" i="89" s="1"/>
  <c r="AS60" i="89"/>
  <c r="AL60" i="89"/>
  <c r="AU60" i="89" s="1"/>
  <c r="AS15" i="89"/>
  <c r="AL15" i="89"/>
  <c r="AU15" i="89" s="1"/>
  <c r="AS33" i="89"/>
  <c r="AL33" i="89"/>
  <c r="AU33" i="89" s="1"/>
  <c r="AS51" i="89"/>
  <c r="AL51" i="89"/>
  <c r="AU51" i="89" s="1"/>
  <c r="AS69" i="89"/>
  <c r="AL69" i="89"/>
  <c r="AU69" i="89" s="1"/>
  <c r="AS90" i="89"/>
  <c r="AL90" i="89"/>
  <c r="AU90" i="89" s="1"/>
  <c r="AS88" i="89"/>
  <c r="AL88" i="89"/>
  <c r="AU88" i="89" s="1"/>
  <c r="AS3" i="89"/>
  <c r="AL3" i="89"/>
  <c r="AU3" i="89" s="1"/>
  <c r="AS23" i="89"/>
  <c r="AL23" i="89"/>
  <c r="AU23" i="89" s="1"/>
  <c r="AS41" i="89"/>
  <c r="AL41" i="89"/>
  <c r="AU41" i="89" s="1"/>
  <c r="AS59" i="89"/>
  <c r="AL59" i="89"/>
  <c r="AU59" i="89" s="1"/>
  <c r="AS77" i="89"/>
  <c r="AL77" i="89"/>
  <c r="AU77" i="89" s="1"/>
  <c r="AS95" i="89"/>
  <c r="AL95" i="89"/>
  <c r="AU95" i="89" s="1"/>
  <c r="AS6" i="89"/>
  <c r="AL6" i="89"/>
  <c r="AU6" i="89" s="1"/>
  <c r="AS36" i="89"/>
  <c r="AL36" i="89"/>
  <c r="AU36" i="89" s="1"/>
  <c r="AS7" i="89"/>
  <c r="AL7" i="89"/>
  <c r="AU7" i="89" s="1"/>
  <c r="AS94" i="89"/>
  <c r="AL94" i="89"/>
  <c r="AU94" i="89" s="1"/>
  <c r="AS10" i="89"/>
  <c r="AL10" i="89"/>
  <c r="AU10" i="89" s="1"/>
  <c r="AS18" i="89"/>
  <c r="AL18" i="89"/>
  <c r="AU18" i="89" s="1"/>
  <c r="AS44" i="89"/>
  <c r="AL44" i="89"/>
  <c r="AU44" i="89" s="1"/>
  <c r="AS22" i="89"/>
  <c r="AL22" i="89"/>
  <c r="AU22" i="89" s="1"/>
  <c r="AS40" i="89"/>
  <c r="AL40" i="89"/>
  <c r="AU40" i="89" s="1"/>
  <c r="AS58" i="89"/>
  <c r="AL58" i="89"/>
  <c r="AU58" i="89" s="1"/>
  <c r="AS76" i="89"/>
  <c r="AL76" i="89"/>
  <c r="AU76" i="89" s="1"/>
  <c r="AS29" i="89"/>
  <c r="AL29" i="89"/>
  <c r="AU29" i="89" s="1"/>
  <c r="AS47" i="89"/>
  <c r="AL47" i="89"/>
  <c r="AU47" i="89" s="1"/>
  <c r="AS65" i="89"/>
  <c r="AL65" i="89"/>
  <c r="AU65" i="89" s="1"/>
  <c r="AS31" i="89"/>
  <c r="AL31" i="89"/>
  <c r="AU31" i="89" s="1"/>
  <c r="AS49" i="89"/>
  <c r="AL49" i="89"/>
  <c r="AU49" i="89" s="1"/>
  <c r="AS67" i="89"/>
  <c r="AL67" i="89"/>
  <c r="AU67" i="89" s="1"/>
  <c r="AS14" i="89"/>
  <c r="AL14" i="89"/>
  <c r="AU14" i="89" s="1"/>
  <c r="AS68" i="89"/>
  <c r="AL68" i="89"/>
  <c r="AU68" i="89" s="1"/>
  <c r="AS24" i="89"/>
  <c r="AL24" i="89"/>
  <c r="AU24" i="89" s="1"/>
  <c r="AS27" i="89"/>
  <c r="AL27" i="89"/>
  <c r="AU27" i="89" s="1"/>
  <c r="AS63" i="89"/>
  <c r="AL63" i="89"/>
  <c r="AU63" i="89" s="1"/>
  <c r="AS66" i="89"/>
  <c r="AL66" i="89"/>
  <c r="AU66" i="89" s="1"/>
  <c r="AS48" i="89"/>
  <c r="AL48" i="89"/>
  <c r="AU48" i="89" s="1"/>
  <c r="AS97" i="89"/>
  <c r="AL97" i="89"/>
  <c r="AU97" i="89" s="1"/>
  <c r="AS62" i="89"/>
  <c r="AL62" i="89"/>
  <c r="AU62" i="89" s="1"/>
  <c r="AS8" i="89"/>
  <c r="AL8" i="89"/>
  <c r="AU8" i="89" s="1"/>
  <c r="AS84" i="89"/>
  <c r="AL84" i="89"/>
  <c r="AU84" i="89" s="1"/>
  <c r="AS21" i="89"/>
  <c r="AL21" i="89"/>
  <c r="AU21" i="89" s="1"/>
  <c r="AS39" i="89"/>
  <c r="AL39" i="89"/>
  <c r="AU39" i="89" s="1"/>
  <c r="AS57" i="89"/>
  <c r="AL57" i="89"/>
  <c r="AU57" i="89" s="1"/>
  <c r="AS75" i="89"/>
  <c r="AL75" i="89"/>
  <c r="AU75" i="89" s="1"/>
  <c r="AS93" i="89"/>
  <c r="AL93" i="89"/>
  <c r="AU93" i="89" s="1"/>
  <c r="AS30" i="89"/>
  <c r="AL30" i="89"/>
  <c r="AU30" i="89" s="1"/>
  <c r="AS5" i="89"/>
  <c r="AL5" i="89"/>
  <c r="AU5" i="89" s="1"/>
  <c r="AS96" i="89"/>
  <c r="AL96" i="89"/>
  <c r="AU96" i="89" s="1"/>
  <c r="AS11" i="89"/>
  <c r="AL11" i="89"/>
  <c r="AU11" i="89" s="1"/>
  <c r="AS83" i="89"/>
  <c r="AL83" i="89"/>
  <c r="AU83" i="89" s="1"/>
  <c r="AS54" i="89"/>
  <c r="AL54" i="89"/>
  <c r="AU54" i="89" s="1"/>
  <c r="AS12" i="89"/>
  <c r="AL12" i="89"/>
  <c r="AU12" i="89" s="1"/>
  <c r="AS42" i="89"/>
  <c r="AL42" i="89"/>
  <c r="AU42" i="89" s="1"/>
  <c r="AS13" i="89"/>
  <c r="AL13" i="89"/>
  <c r="AU13" i="89" s="1"/>
  <c r="AS85" i="89"/>
  <c r="AL85" i="89"/>
  <c r="AU85" i="89" s="1"/>
  <c r="AS72" i="89"/>
  <c r="AL72" i="89"/>
  <c r="AU72" i="89" s="1"/>
  <c r="AS4" i="89" l="1"/>
  <c r="AL4" i="89"/>
  <c r="AU4" i="89" s="1"/>
  <c r="AS100" i="89"/>
  <c r="AL98" i="89"/>
  <c r="AU98" i="89" s="1"/>
  <c r="AU100" i="89" s="1"/>
  <c r="C11" i="89" s="1"/>
  <c r="F42" i="97" s="1"/>
  <c r="AR98" i="89"/>
  <c r="AR100" i="89" s="1"/>
</calcChain>
</file>

<file path=xl/sharedStrings.xml><?xml version="1.0" encoding="utf-8"?>
<sst xmlns="http://schemas.openxmlformats.org/spreadsheetml/2006/main" count="5587" uniqueCount="60">
  <si>
    <t>Age 26</t>
  </si>
  <si>
    <t>Without decrements</t>
  </si>
  <si>
    <t>Decrement Info</t>
  </si>
  <si>
    <t>Decremented Reserves and Capital</t>
  </si>
  <si>
    <t>DISCOUNTED</t>
  </si>
  <si>
    <t>Year</t>
  </si>
  <si>
    <t>overnight</t>
  </si>
  <si>
    <t>1-yr</t>
  </si>
  <si>
    <t>i* (discount rate)</t>
  </si>
  <si>
    <t>1+i*</t>
  </si>
  <si>
    <t>v</t>
  </si>
  <si>
    <t>v^k</t>
  </si>
  <si>
    <t>Mortality</t>
  </si>
  <si>
    <t>Premiums</t>
  </si>
  <si>
    <t>Commission</t>
  </si>
  <si>
    <t>Expenses</t>
  </si>
  <si>
    <t>Death Benefit</t>
  </si>
  <si>
    <t>Reserve</t>
  </si>
  <si>
    <t>Mortality Rate</t>
  </si>
  <si>
    <t>Lapse Rate</t>
  </si>
  <si>
    <t>In Force (sop)</t>
  </si>
  <si>
    <t>Deaths</t>
  </si>
  <si>
    <t>Lapses</t>
  </si>
  <si>
    <t>In Force (eop)</t>
  </si>
  <si>
    <t>Reserve (sop)</t>
  </si>
  <si>
    <t>Reserve (eop)</t>
  </si>
  <si>
    <t>Premium
(sop)</t>
  </si>
  <si>
    <t>Commission
(sop)</t>
  </si>
  <si>
    <t>Expenses
(eop)</t>
  </si>
  <si>
    <t>Claims
(eop)</t>
  </si>
  <si>
    <t>Cash Flow</t>
  </si>
  <si>
    <t>Reserve Increase</t>
  </si>
  <si>
    <t>Interest</t>
  </si>
  <si>
    <t>Profit</t>
  </si>
  <si>
    <t>Reserves Release</t>
  </si>
  <si>
    <t>Net premium</t>
  </si>
  <si>
    <t>Premium</t>
  </si>
  <si>
    <t>1st</t>
  </si>
  <si>
    <t>2+</t>
  </si>
  <si>
    <t>Discount loading</t>
  </si>
  <si>
    <t>Premium Loading</t>
  </si>
  <si>
    <t>Age 35</t>
  </si>
  <si>
    <t>1+i</t>
  </si>
  <si>
    <t>Age 45</t>
  </si>
  <si>
    <t>Age 55</t>
  </si>
  <si>
    <t>Decremented Reserves</t>
  </si>
  <si>
    <t>rest</t>
  </si>
  <si>
    <t>Net Premium</t>
  </si>
  <si>
    <t>Type</t>
  </si>
  <si>
    <t>Age</t>
  </si>
  <si>
    <t>Loading</t>
  </si>
  <si>
    <t>Intervention</t>
  </si>
  <si>
    <t>T20</t>
  </si>
  <si>
    <t>SPWL</t>
  </si>
  <si>
    <t>Inflation</t>
  </si>
  <si>
    <t>Government of Lumaria Overnight Rate</t>
  </si>
  <si>
    <t>1-yr Risk Free Annual Spot Rate</t>
  </si>
  <si>
    <t>10-yr Risk Free Annual Spot Rate</t>
  </si>
  <si>
    <t xml:space="preserve">Predictions for Overnight and One Year after 2023 are made using ARIMA </t>
  </si>
  <si>
    <t>Reduction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</si>
</sst>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"/>
    <numFmt numFmtId="165" formatCode="&quot;$&quot;#,##0_);[Red]\(&quot;$&quot;#,##0\)"/>
    <numFmt numFmtId="166" formatCode="0.000%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charset val="1"/>
    </font>
    <font>
      <sz val="11"/>
      <color rgb="FF000000"/>
      <name val="Calibri"/>
    </font>
    <font>
      <b/>
      <sz val="11"/>
      <color rgb="FFFFFFFF"/>
      <name val="Calibri"/>
      <charset val="1"/>
    </font>
    <font>
      <sz val="10"/>
      <color theme="1"/>
      <name val="Calibri"/>
      <charset val="1"/>
    </font>
    <font>
      <b/>
      <sz val="14"/>
      <color rgb="FF024D7C"/>
      <name val="Calibri"/>
      <charset val="1"/>
    </font>
    <font>
      <sz val="11"/>
      <color rgb="FF000000"/>
      <name val="Aptos Narrow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024D7C"/>
        <bgColor indexed="64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  <border>
      <left style="thin">
        <color rgb="FF000000"/>
      </left>
      <right style="thin">
        <color rgb="FFCCCCCC"/>
      </right>
      <top style="thin">
        <color rgb="FFCCCCCC"/>
      </top>
      <bottom/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Alignment="1">
      <alignment wrapText="1"/>
    </xf>
    <xf numFmtId="0" fontId="2" fillId="0" borderId="0" xfId="0" applyFont="1"/>
    <xf numFmtId="10" fontId="0" fillId="0" borderId="0" xfId="0" applyNumberFormat="1"/>
    <xf numFmtId="0" fontId="3" fillId="0" borderId="0" xfId="0" applyFont="1" applyAlignment="1">
      <alignment readingOrder="1"/>
    </xf>
    <xf numFmtId="164" fontId="0" fillId="3" borderId="0" xfId="0" applyNumberFormat="1" applyFill="1"/>
    <xf numFmtId="164" fontId="0" fillId="0" borderId="0" xfId="0" applyNumberFormat="1"/>
    <xf numFmtId="164" fontId="0" fillId="2" borderId="0" xfId="0" applyNumberFormat="1" applyFill="1"/>
    <xf numFmtId="165" fontId="0" fillId="0" borderId="0" xfId="0" applyNumberFormat="1"/>
    <xf numFmtId="0" fontId="4" fillId="4" borderId="0" xfId="0" applyFont="1" applyFill="1"/>
    <xf numFmtId="2" fontId="0" fillId="3" borderId="0" xfId="0" applyNumberFormat="1" applyFill="1"/>
    <xf numFmtId="2" fontId="0" fillId="0" borderId="0" xfId="0" applyNumberFormat="1"/>
    <xf numFmtId="2" fontId="0" fillId="0" borderId="0" xfId="0" quotePrefix="1" applyNumberFormat="1"/>
    <xf numFmtId="0" fontId="5" fillId="5" borderId="1" xfId="0" applyFont="1" applyFill="1" applyBorder="1" applyAlignment="1">
      <alignment readingOrder="1"/>
    </xf>
    <xf numFmtId="0" fontId="5" fillId="5" borderId="2" xfId="0" applyFont="1" applyFill="1" applyBorder="1" applyAlignment="1">
      <alignment readingOrder="1"/>
    </xf>
    <xf numFmtId="0" fontId="6" fillId="0" borderId="3" xfId="0" applyFont="1" applyBorder="1" applyAlignment="1">
      <alignment readingOrder="1"/>
    </xf>
    <xf numFmtId="11" fontId="0" fillId="0" borderId="0" xfId="0" applyNumberFormat="1"/>
    <xf numFmtId="0" fontId="7" fillId="0" borderId="0" xfId="0" applyFont="1" applyAlignment="1">
      <alignment readingOrder="1"/>
    </xf>
    <xf numFmtId="0" fontId="6" fillId="0" borderId="4" xfId="0" applyFont="1" applyBorder="1" applyAlignment="1">
      <alignment readingOrder="1"/>
    </xf>
    <xf numFmtId="0" fontId="5" fillId="5" borderId="5" xfId="0" applyFont="1" applyFill="1" applyBorder="1" applyAlignment="1">
      <alignment readingOrder="1"/>
    </xf>
    <xf numFmtId="0" fontId="5" fillId="5" borderId="5" xfId="0" applyFont="1" applyFill="1" applyBorder="1" applyAlignment="1">
      <alignment wrapText="1" readingOrder="1"/>
    </xf>
    <xf numFmtId="0" fontId="5" fillId="5" borderId="2" xfId="0" applyFont="1" applyFill="1" applyBorder="1" applyAlignment="1">
      <alignment wrapText="1" readingOrder="1"/>
    </xf>
    <xf numFmtId="10" fontId="3" fillId="0" borderId="6" xfId="0" applyNumberFormat="1" applyFont="1" applyBorder="1" applyAlignment="1">
      <alignment readingOrder="1"/>
    </xf>
    <xf numFmtId="10" fontId="3" fillId="0" borderId="7" xfId="0" applyNumberFormat="1" applyFont="1" applyBorder="1" applyAlignment="1">
      <alignment readingOrder="1"/>
    </xf>
    <xf numFmtId="10" fontId="3" fillId="0" borderId="8" xfId="0" applyNumberFormat="1" applyFont="1" applyBorder="1" applyAlignment="1">
      <alignment readingOrder="1"/>
    </xf>
    <xf numFmtId="10" fontId="3" fillId="0" borderId="0" xfId="0" applyNumberFormat="1" applyFont="1" applyAlignment="1">
      <alignment readingOrder="1"/>
    </xf>
    <xf numFmtId="0" fontId="6" fillId="0" borderId="9" xfId="0" applyFont="1" applyBorder="1" applyAlignment="1">
      <alignment readingOrder="1"/>
    </xf>
    <xf numFmtId="0" fontId="6" fillId="0" borderId="0" xfId="0" applyFont="1" applyAlignment="1">
      <alignment readingOrder="1"/>
    </xf>
    <xf numFmtId="10" fontId="3" fillId="0" borderId="10" xfId="0" applyNumberFormat="1" applyFont="1" applyBorder="1" applyAlignment="1">
      <alignment readingOrder="1"/>
    </xf>
    <xf numFmtId="10" fontId="3" fillId="0" borderId="11" xfId="0" applyNumberFormat="1" applyFont="1" applyBorder="1" applyAlignment="1">
      <alignment readingOrder="1"/>
    </xf>
    <xf numFmtId="10" fontId="3" fillId="0" borderId="12" xfId="0" applyNumberFormat="1" applyFont="1" applyBorder="1" applyAlignment="1">
      <alignment readingOrder="1"/>
    </xf>
    <xf numFmtId="10" fontId="3" fillId="0" borderId="13" xfId="0" applyNumberFormat="1" applyFont="1" applyBorder="1" applyAlignment="1">
      <alignment readingOrder="1"/>
    </xf>
    <xf numFmtId="166" fontId="8" fillId="0" borderId="0" xfId="0" applyNumberFormat="1" applyFont="1"/>
  </cellXfs>
  <cellStyles count="1">
    <cellStyle name="Normal" xfId="0" builtinId="0"/>
  </cellStyles>
  <dxfs count="9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2F5A1-45AE-429A-A99B-9D17287FDDC4}">
  <dimension ref="A1:AZ29"/>
  <sheetViews>
    <sheetView workbookViewId="0">
      <selection activeCell="B8" sqref="B8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129.6800361350131</v>
      </c>
      <c r="K3">
        <v>1</v>
      </c>
      <c r="L3" s="2">
        <v>0</v>
      </c>
      <c r="O3">
        <f>$C$3</f>
        <v>129.6800361350131</v>
      </c>
      <c r="P3">
        <f>O3*B5</f>
        <v>103.74402890801048</v>
      </c>
      <c r="Q3" s="4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11.279959458369852</v>
      </c>
      <c r="AE3">
        <f t="shared" ref="AE3:AE23" si="1">$Z3*O3</f>
        <v>129.6800361350131</v>
      </c>
      <c r="AF3">
        <f t="shared" ref="AF3:AG23" si="2">-$Z3*P3</f>
        <v>-103.74402890801048</v>
      </c>
      <c r="AG3">
        <f t="shared" si="2"/>
        <v>-1522.432587</v>
      </c>
      <c r="AH3">
        <f t="shared" ref="AH3:AH23" si="3">-X3*R3</f>
        <v>0</v>
      </c>
      <c r="AI3">
        <f t="shared" ref="AI3:AI23" si="4">SUM(AE3:AH3)</f>
        <v>-1496.4965797729974</v>
      </c>
      <c r="AJ3">
        <f t="shared" ref="AJ3:AJ23" si="5">AB3-AC3</f>
        <v>-11.279959458369852</v>
      </c>
      <c r="AL3">
        <f t="shared" ref="AL3:AL23" si="6">SUM(AI3:AK3)</f>
        <v>-1507.7765392313672</v>
      </c>
      <c r="AN3">
        <f t="shared" ref="AN3:AU23" si="7">AE3*$K3</f>
        <v>129.6800361350131</v>
      </c>
      <c r="AO3">
        <f t="shared" si="7"/>
        <v>-103.74402890801048</v>
      </c>
      <c r="AP3">
        <f t="shared" si="7"/>
        <v>-1522.432587</v>
      </c>
      <c r="AQ3">
        <f t="shared" si="7"/>
        <v>0</v>
      </c>
      <c r="AR3">
        <f t="shared" si="7"/>
        <v>-1496.4965797729974</v>
      </c>
      <c r="AS3">
        <f t="shared" si="7"/>
        <v>-11.279959458369852</v>
      </c>
      <c r="AT3">
        <f t="shared" si="7"/>
        <v>0</v>
      </c>
      <c r="AU3">
        <f t="shared" si="7"/>
        <v>-1507.7765392313672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62.886167803380474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8">F4+$C$9</f>
        <v>6.59E-2</v>
      </c>
      <c r="I4" s="5">
        <f t="shared" ref="I4:I23" si="9">1+H4</f>
        <v>1.0659000000000001</v>
      </c>
      <c r="J4">
        <f t="shared" ref="J4:J23" si="10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1.102811E-3</v>
      </c>
      <c r="R4">
        <f t="shared" si="0"/>
        <v>50000</v>
      </c>
      <c r="S4">
        <f t="shared" ref="S4:S23" si="11">AX4</f>
        <v>11.279959458369852</v>
      </c>
      <c r="U4">
        <f t="shared" ref="U4:U23" si="12">M4</f>
        <v>1.102811E-3</v>
      </c>
      <c r="V4">
        <f t="shared" ref="V4:V23" si="13">$C$10</f>
        <v>0.01</v>
      </c>
      <c r="W4">
        <f t="shared" ref="W4:W23" si="14">Z3</f>
        <v>1</v>
      </c>
      <c r="X4">
        <f t="shared" ref="X4:X23" si="15">U4*W4</f>
        <v>1.102811E-3</v>
      </c>
      <c r="Y4">
        <f t="shared" ref="Y4:Y23" si="16">V4*W4</f>
        <v>0.01</v>
      </c>
      <c r="Z4">
        <f t="shared" ref="Z4:Z23" si="17">MAX(0, W4-X4-Y4)</f>
        <v>0.98889718900000001</v>
      </c>
      <c r="AB4">
        <f t="shared" ref="AB4:AB23" si="18">AC3</f>
        <v>11.279959458369852</v>
      </c>
      <c r="AC4">
        <f t="shared" ref="AC4:AC23" si="19">AX5</f>
        <v>22.41771630446403</v>
      </c>
      <c r="AE4">
        <f t="shared" si="1"/>
        <v>0</v>
      </c>
      <c r="AF4">
        <f t="shared" si="2"/>
        <v>0</v>
      </c>
      <c r="AG4">
        <f t="shared" si="2"/>
        <v>0</v>
      </c>
      <c r="AH4">
        <f t="shared" si="3"/>
        <v>-55.140549999999998</v>
      </c>
      <c r="AI4">
        <f t="shared" si="4"/>
        <v>-55.140549999999998</v>
      </c>
      <c r="AJ4">
        <f t="shared" si="5"/>
        <v>-11.137756846094177</v>
      </c>
      <c r="AK4">
        <f>G4*MAX(0, SUM(AB4:AB4, AE4:AF4))</f>
        <v>0.24703111213829976</v>
      </c>
      <c r="AL4">
        <f t="shared" si="6"/>
        <v>-66.03127573395588</v>
      </c>
      <c r="AN4">
        <f t="shared" si="7"/>
        <v>0</v>
      </c>
      <c r="AO4">
        <f t="shared" si="7"/>
        <v>0</v>
      </c>
      <c r="AP4">
        <f t="shared" si="7"/>
        <v>0</v>
      </c>
      <c r="AQ4">
        <f t="shared" si="7"/>
        <v>-51.731447602964622</v>
      </c>
      <c r="AR4">
        <f t="shared" si="7"/>
        <v>-51.731447602964622</v>
      </c>
      <c r="AS4">
        <f t="shared" si="7"/>
        <v>-10.449157375076627</v>
      </c>
      <c r="AT4">
        <f t="shared" si="7"/>
        <v>0.23175824386743571</v>
      </c>
      <c r="AU4">
        <f t="shared" si="7"/>
        <v>-61.94884673417382</v>
      </c>
      <c r="AW4">
        <v>1</v>
      </c>
      <c r="AX4">
        <f>(R4*SUMPRODUCT(K5:$K$23, X5:$X$23)-$AZ$3*SUMPRODUCT(K4:$K$22, W5:$W$23))/Z4</f>
        <v>11.279959458369852</v>
      </c>
    </row>
    <row r="5" spans="1:52" x14ac:dyDescent="0.25">
      <c r="B5" s="2">
        <v>0.8</v>
      </c>
      <c r="C5" s="2"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8"/>
        <v>8.6400000000000005E-2</v>
      </c>
      <c r="I5" s="5">
        <f t="shared" si="9"/>
        <v>1.0864</v>
      </c>
      <c r="J5">
        <f t="shared" si="10"/>
        <v>0.92047128129602351</v>
      </c>
      <c r="K5">
        <f t="shared" ref="K5:K23" si="20">K4*J5</f>
        <v>0.86356251177035692</v>
      </c>
      <c r="L5" s="2">
        <v>2</v>
      </c>
      <c r="M5" s="6">
        <v>1.1142120000000001E-3</v>
      </c>
      <c r="O5">
        <f t="shared" ref="O5:O23" si="21">$C$3</f>
        <v>129.6800361350131</v>
      </c>
      <c r="P5">
        <f t="shared" ref="P5:P23" si="22">O5*$C$5</f>
        <v>6.4840018067506549</v>
      </c>
      <c r="Q5" s="4">
        <f t="shared" ref="Q5:Q23" si="23">$C$8</f>
        <v>25</v>
      </c>
      <c r="R5">
        <f t="shared" si="0"/>
        <v>50000</v>
      </c>
      <c r="S5">
        <f t="shared" si="11"/>
        <v>22.41771630446403</v>
      </c>
      <c r="U5">
        <f t="shared" si="12"/>
        <v>1.1142120000000001E-3</v>
      </c>
      <c r="V5">
        <f t="shared" si="13"/>
        <v>0.01</v>
      </c>
      <c r="W5">
        <f t="shared" si="14"/>
        <v>0.98889718900000001</v>
      </c>
      <c r="X5">
        <f t="shared" si="15"/>
        <v>1.1018411147500681E-3</v>
      </c>
      <c r="Y5">
        <f t="shared" si="16"/>
        <v>9.8889718900000007E-3</v>
      </c>
      <c r="Z5">
        <f t="shared" si="17"/>
        <v>0.97790637599524988</v>
      </c>
      <c r="AB5">
        <f t="shared" si="18"/>
        <v>22.41771630446403</v>
      </c>
      <c r="AC5">
        <f t="shared" si="19"/>
        <v>33.148960632558797</v>
      </c>
      <c r="AE5">
        <f t="shared" si="1"/>
        <v>126.81493417572371</v>
      </c>
      <c r="AF5">
        <f t="shared" si="2"/>
        <v>-6.3407467087861855</v>
      </c>
      <c r="AG5">
        <f t="shared" si="2"/>
        <v>-24.447659399881246</v>
      </c>
      <c r="AH5">
        <f t="shared" si="3"/>
        <v>-55.092055737503401</v>
      </c>
      <c r="AI5">
        <f t="shared" si="4"/>
        <v>40.934472329552875</v>
      </c>
      <c r="AJ5">
        <f t="shared" si="5"/>
        <v>-10.731244328094768</v>
      </c>
      <c r="AK5">
        <f t="shared" ref="AK5:AK23" si="24">G5*SUM(AB5:AB5, AE5:AF5)</f>
        <v>5.8585680546274643</v>
      </c>
      <c r="AL5">
        <f t="shared" si="6"/>
        <v>36.061796056085569</v>
      </c>
      <c r="AN5">
        <f t="shared" si="7"/>
        <v>109.51262308678044</v>
      </c>
      <c r="AO5">
        <f t="shared" si="7"/>
        <v>-5.4756311543390224</v>
      </c>
      <c r="AP5">
        <f t="shared" si="7"/>
        <v>-21.112082158267626</v>
      </c>
      <c r="AQ5">
        <f t="shared" si="7"/>
        <v>-47.575434031270937</v>
      </c>
      <c r="AR5">
        <f t="shared" si="7"/>
        <v>35.349475742902854</v>
      </c>
      <c r="AS5">
        <f t="shared" si="7"/>
        <v>-9.2671003063909136</v>
      </c>
      <c r="AT5">
        <f t="shared" si="7"/>
        <v>5.0592397446316664</v>
      </c>
      <c r="AU5">
        <f t="shared" si="7"/>
        <v>31.141615181143607</v>
      </c>
      <c r="AW5">
        <v>2</v>
      </c>
      <c r="AX5">
        <f>(R5*SUMPRODUCT(K6:$K$23, X6:$X$23)-$AZ$3*SUMPRODUCT(K5:$K$22, W6:$W$23))/Z5</f>
        <v>22.41771630446403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8"/>
        <v>0.10880000000000001</v>
      </c>
      <c r="I6" s="5">
        <f t="shared" si="9"/>
        <v>1.1088</v>
      </c>
      <c r="J6">
        <f t="shared" si="10"/>
        <v>0.90187590187590183</v>
      </c>
      <c r="K6">
        <f t="shared" si="20"/>
        <v>0.77882621912910976</v>
      </c>
      <c r="L6" s="2">
        <v>3</v>
      </c>
      <c r="M6" s="6">
        <v>1.128462E-3</v>
      </c>
      <c r="O6">
        <f t="shared" si="21"/>
        <v>129.6800361350131</v>
      </c>
      <c r="P6">
        <f t="shared" si="22"/>
        <v>6.4840018067506549</v>
      </c>
      <c r="Q6" s="4">
        <f t="shared" si="23"/>
        <v>25</v>
      </c>
      <c r="R6">
        <f t="shared" si="0"/>
        <v>50000</v>
      </c>
      <c r="S6">
        <f t="shared" si="11"/>
        <v>33.148960632558797</v>
      </c>
      <c r="U6">
        <f t="shared" si="12"/>
        <v>1.128462E-3</v>
      </c>
      <c r="V6">
        <f t="shared" si="13"/>
        <v>0.01</v>
      </c>
      <c r="W6">
        <f t="shared" si="14"/>
        <v>0.97790637599524988</v>
      </c>
      <c r="X6">
        <f t="shared" si="15"/>
        <v>1.1035301848683517E-3</v>
      </c>
      <c r="Y6">
        <f t="shared" si="16"/>
        <v>9.7790637599524995E-3</v>
      </c>
      <c r="Z6">
        <f t="shared" si="17"/>
        <v>0.96702378205042905</v>
      </c>
      <c r="AB6">
        <f t="shared" si="18"/>
        <v>33.148960632558797</v>
      </c>
      <c r="AC6">
        <f t="shared" si="19"/>
        <v>42.28279826446083</v>
      </c>
      <c r="AE6">
        <f t="shared" si="1"/>
        <v>125.40367899971667</v>
      </c>
      <c r="AF6">
        <f t="shared" si="2"/>
        <v>-6.2701839499858334</v>
      </c>
      <c r="AG6">
        <f t="shared" si="2"/>
        <v>-24.175594551260726</v>
      </c>
      <c r="AH6">
        <f t="shared" si="3"/>
        <v>-55.176509243417584</v>
      </c>
      <c r="AI6">
        <f t="shared" si="4"/>
        <v>39.781391255052526</v>
      </c>
      <c r="AJ6">
        <f t="shared" si="5"/>
        <v>-9.1338376319020327</v>
      </c>
      <c r="AK6">
        <f t="shared" si="24"/>
        <v>8.9085236574139444</v>
      </c>
      <c r="AL6">
        <f t="shared" si="6"/>
        <v>39.556077280564438</v>
      </c>
      <c r="AN6">
        <f t="shared" si="7"/>
        <v>97.667673180229883</v>
      </c>
      <c r="AO6">
        <f t="shared" si="7"/>
        <v>-4.8833836590114936</v>
      </c>
      <c r="AP6">
        <f t="shared" si="7"/>
        <v>-18.828586899556697</v>
      </c>
      <c r="AQ6">
        <f t="shared" si="7"/>
        <v>-42.972912078793293</v>
      </c>
      <c r="AR6">
        <f t="shared" si="7"/>
        <v>30.98279054286839</v>
      </c>
      <c r="AS6">
        <f t="shared" si="7"/>
        <v>-7.1136722289934413</v>
      </c>
      <c r="AT6">
        <f t="shared" si="7"/>
        <v>6.9381917981259313</v>
      </c>
      <c r="AU6">
        <f t="shared" si="7"/>
        <v>30.807310112000877</v>
      </c>
      <c r="AW6">
        <v>3</v>
      </c>
      <c r="AX6">
        <f>(R6*SUMPRODUCT(K7:$K$23, X7:$X$23)-$AZ$3*SUMPRODUCT(K6:$K$22, W7:$W$23))/Z6</f>
        <v>33.148960632558797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8"/>
        <v>0.1047</v>
      </c>
      <c r="I7" s="5">
        <f t="shared" si="9"/>
        <v>1.1047</v>
      </c>
      <c r="J7">
        <f t="shared" si="10"/>
        <v>0.90522313750339456</v>
      </c>
      <c r="K7">
        <f t="shared" si="20"/>
        <v>0.70501151364995907</v>
      </c>
      <c r="L7" s="2">
        <v>4</v>
      </c>
      <c r="M7" s="6">
        <v>1.1436619999999999E-3</v>
      </c>
      <c r="O7">
        <f t="shared" si="21"/>
        <v>129.6800361350131</v>
      </c>
      <c r="P7">
        <f t="shared" si="22"/>
        <v>6.4840018067506549</v>
      </c>
      <c r="Q7" s="4">
        <f t="shared" si="23"/>
        <v>25</v>
      </c>
      <c r="R7">
        <f t="shared" si="0"/>
        <v>50000</v>
      </c>
      <c r="S7">
        <f t="shared" si="11"/>
        <v>42.28279826446083</v>
      </c>
      <c r="U7">
        <f t="shared" si="12"/>
        <v>1.1436619999999999E-3</v>
      </c>
      <c r="V7">
        <f t="shared" si="13"/>
        <v>0.01</v>
      </c>
      <c r="W7">
        <f t="shared" si="14"/>
        <v>0.96702378205042905</v>
      </c>
      <c r="X7">
        <f t="shared" si="15"/>
        <v>1.1059483526273577E-3</v>
      </c>
      <c r="Y7">
        <f t="shared" si="16"/>
        <v>9.6702378205042912E-3</v>
      </c>
      <c r="Z7">
        <f t="shared" si="17"/>
        <v>0.95624759587729746</v>
      </c>
      <c r="AB7">
        <f t="shared" si="18"/>
        <v>42.28279826446083</v>
      </c>
      <c r="AC7">
        <f t="shared" si="19"/>
        <v>48.950667035195409</v>
      </c>
      <c r="AE7">
        <f t="shared" si="1"/>
        <v>124.00622278738733</v>
      </c>
      <c r="AF7">
        <f t="shared" si="2"/>
        <v>-6.2003111393693668</v>
      </c>
      <c r="AG7">
        <f t="shared" si="2"/>
        <v>-23.906189896932435</v>
      </c>
      <c r="AH7">
        <f t="shared" si="3"/>
        <v>-55.297417631367885</v>
      </c>
      <c r="AI7">
        <f t="shared" si="4"/>
        <v>38.602304119717651</v>
      </c>
      <c r="AJ7">
        <f t="shared" si="5"/>
        <v>-6.6678687707345787</v>
      </c>
      <c r="AK7">
        <f t="shared" si="24"/>
        <v>7.8603556567027075</v>
      </c>
      <c r="AL7">
        <f t="shared" si="6"/>
        <v>39.794791005685781</v>
      </c>
      <c r="AN7">
        <f t="shared" si="7"/>
        <v>87.425814829349989</v>
      </c>
      <c r="AO7">
        <f t="shared" si="7"/>
        <v>-4.3712907414675</v>
      </c>
      <c r="AP7">
        <f t="shared" si="7"/>
        <v>-16.854139124839694</v>
      </c>
      <c r="AQ7">
        <f t="shared" si="7"/>
        <v>-38.985316105224605</v>
      </c>
      <c r="AR7">
        <f t="shared" si="7"/>
        <v>27.215068857818192</v>
      </c>
      <c r="AS7">
        <f t="shared" si="7"/>
        <v>-4.7009242548748773</v>
      </c>
      <c r="AT7">
        <f t="shared" si="7"/>
        <v>5.5416412393589942</v>
      </c>
      <c r="AU7">
        <f t="shared" si="7"/>
        <v>28.05578584230231</v>
      </c>
      <c r="AW7">
        <v>4</v>
      </c>
      <c r="AX7">
        <f>(R7*SUMPRODUCT(K8:$K$23, X8:$X$23)-$AZ$3*SUMPRODUCT(K7:$K$22, W8:$W$23))/Z7</f>
        <v>42.28279826446083</v>
      </c>
    </row>
    <row r="8" spans="1:52" x14ac:dyDescent="0.25">
      <c r="B8" s="4">
        <v>1522.432587</v>
      </c>
      <c r="C8" s="2"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8"/>
        <v>7.2500000000000009E-2</v>
      </c>
      <c r="I8" s="5">
        <f t="shared" si="9"/>
        <v>1.0725</v>
      </c>
      <c r="J8">
        <f t="shared" si="10"/>
        <v>0.93240093240093236</v>
      </c>
      <c r="K8">
        <f t="shared" si="20"/>
        <v>0.65735339268061443</v>
      </c>
      <c r="L8" s="2">
        <v>5</v>
      </c>
      <c r="M8" s="6">
        <v>1.162663E-3</v>
      </c>
      <c r="O8">
        <f t="shared" si="21"/>
        <v>129.6800361350131</v>
      </c>
      <c r="P8">
        <f t="shared" si="22"/>
        <v>6.4840018067506549</v>
      </c>
      <c r="Q8" s="4">
        <f t="shared" si="23"/>
        <v>25</v>
      </c>
      <c r="R8">
        <f t="shared" si="0"/>
        <v>50000</v>
      </c>
      <c r="S8">
        <f t="shared" si="11"/>
        <v>48.950667035195409</v>
      </c>
      <c r="U8">
        <f t="shared" si="12"/>
        <v>1.162663E-3</v>
      </c>
      <c r="V8">
        <f t="shared" si="13"/>
        <v>0.01</v>
      </c>
      <c r="W8">
        <f t="shared" si="14"/>
        <v>0.95624759587729746</v>
      </c>
      <c r="X8">
        <f t="shared" si="15"/>
        <v>1.1117936985654863E-3</v>
      </c>
      <c r="Y8">
        <f t="shared" si="16"/>
        <v>9.562475958772975E-3</v>
      </c>
      <c r="Z8">
        <f t="shared" si="17"/>
        <v>0.94557332621995893</v>
      </c>
      <c r="AB8">
        <f t="shared" si="18"/>
        <v>48.950667035195409</v>
      </c>
      <c r="AC8">
        <f t="shared" si="19"/>
        <v>53.651399053408539</v>
      </c>
      <c r="AE8">
        <f t="shared" si="1"/>
        <v>122.6219831125088</v>
      </c>
      <c r="AF8">
        <f t="shared" si="2"/>
        <v>-6.1310991556254404</v>
      </c>
      <c r="AG8">
        <f t="shared" si="2"/>
        <v>-23.639333155498974</v>
      </c>
      <c r="AH8">
        <f t="shared" si="3"/>
        <v>-55.589684928274316</v>
      </c>
      <c r="AI8">
        <f t="shared" si="4"/>
        <v>37.261865873110075</v>
      </c>
      <c r="AJ8">
        <f t="shared" si="5"/>
        <v>-4.7007320182131309</v>
      </c>
      <c r="AK8">
        <f t="shared" si="24"/>
        <v>3.523905036131278</v>
      </c>
      <c r="AL8">
        <f t="shared" si="6"/>
        <v>36.085038891028219</v>
      </c>
      <c r="AN8">
        <f t="shared" si="7"/>
        <v>80.605976616232667</v>
      </c>
      <c r="AO8">
        <f t="shared" si="7"/>
        <v>-4.0302988308116339</v>
      </c>
      <c r="AP8">
        <f t="shared" si="7"/>
        <v>-15.539395850474586</v>
      </c>
      <c r="AQ8">
        <f t="shared" si="7"/>
        <v>-36.542067985647542</v>
      </c>
      <c r="AR8">
        <f t="shared" si="7"/>
        <v>24.494213949298913</v>
      </c>
      <c r="AS8">
        <f t="shared" si="7"/>
        <v>-3.0900421402547935</v>
      </c>
      <c r="AT8">
        <f t="shared" si="7"/>
        <v>2.3164509309851988</v>
      </c>
      <c r="AU8">
        <f t="shared" si="7"/>
        <v>23.720622740029317</v>
      </c>
      <c r="AW8">
        <v>5</v>
      </c>
      <c r="AX8">
        <f>(R8*SUMPRODUCT(K9:$K$23, X9:$X$23)-$AZ$3*SUMPRODUCT(K8:$K$22, W9:$W$23))/Z8</f>
        <v>48.950667035195409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8"/>
        <v>5.2200000000000003E-2</v>
      </c>
      <c r="I9" s="5">
        <f t="shared" si="9"/>
        <v>1.0522</v>
      </c>
      <c r="J9">
        <f t="shared" si="10"/>
        <v>0.95038965976050183</v>
      </c>
      <c r="K9">
        <f t="shared" si="20"/>
        <v>0.62474186721214076</v>
      </c>
      <c r="L9" s="2">
        <v>6</v>
      </c>
      <c r="M9" s="6">
        <v>1.192114E-3</v>
      </c>
      <c r="O9">
        <f t="shared" si="21"/>
        <v>129.6800361350131</v>
      </c>
      <c r="P9">
        <f t="shared" si="22"/>
        <v>6.4840018067506549</v>
      </c>
      <c r="Q9" s="4">
        <f t="shared" si="23"/>
        <v>25</v>
      </c>
      <c r="R9">
        <f t="shared" si="0"/>
        <v>50000</v>
      </c>
      <c r="S9">
        <f t="shared" si="11"/>
        <v>53.651399053408539</v>
      </c>
      <c r="U9">
        <f t="shared" si="12"/>
        <v>1.192114E-3</v>
      </c>
      <c r="V9">
        <f t="shared" si="13"/>
        <v>0.01</v>
      </c>
      <c r="W9">
        <f t="shared" si="14"/>
        <v>0.94557332621995893</v>
      </c>
      <c r="X9">
        <f t="shared" si="15"/>
        <v>1.1272312002133802E-3</v>
      </c>
      <c r="Y9">
        <f t="shared" si="16"/>
        <v>9.4557332621995893E-3</v>
      </c>
      <c r="Z9">
        <f t="shared" si="17"/>
        <v>0.93499036175754591</v>
      </c>
      <c r="AB9">
        <f t="shared" si="18"/>
        <v>53.651399053408539</v>
      </c>
      <c r="AC9">
        <f t="shared" si="19"/>
        <v>57.156800690719301</v>
      </c>
      <c r="AE9">
        <f t="shared" si="1"/>
        <v>121.24958389860753</v>
      </c>
      <c r="AF9">
        <f t="shared" si="2"/>
        <v>-6.0624791949303765</v>
      </c>
      <c r="AG9">
        <f t="shared" si="2"/>
        <v>-23.374759043938649</v>
      </c>
      <c r="AH9">
        <f t="shared" si="3"/>
        <v>-56.36156001066901</v>
      </c>
      <c r="AI9">
        <f t="shared" si="4"/>
        <v>35.450785649069488</v>
      </c>
      <c r="AJ9">
        <f t="shared" si="5"/>
        <v>-3.5054016373107615</v>
      </c>
      <c r="AK9">
        <f t="shared" si="24"/>
        <v>0.99614717216680559</v>
      </c>
      <c r="AL9">
        <f t="shared" si="6"/>
        <v>32.941531183925534</v>
      </c>
      <c r="AN9">
        <f t="shared" si="7"/>
        <v>75.749691443511182</v>
      </c>
      <c r="AO9">
        <f t="shared" si="7"/>
        <v>-3.7874845721755594</v>
      </c>
      <c r="AP9">
        <f t="shared" si="7"/>
        <v>-14.603190610744106</v>
      </c>
      <c r="AQ9">
        <f t="shared" si="7"/>
        <v>-35.211426240054479</v>
      </c>
      <c r="AR9">
        <f t="shared" si="7"/>
        <v>22.147590020537034</v>
      </c>
      <c r="AS9">
        <f t="shared" si="7"/>
        <v>-2.1899711642220208</v>
      </c>
      <c r="AT9">
        <f t="shared" si="7"/>
        <v>0.62233484435758402</v>
      </c>
      <c r="AU9">
        <f t="shared" si="7"/>
        <v>20.579953700672601</v>
      </c>
      <c r="AW9">
        <v>6</v>
      </c>
      <c r="AX9">
        <f>(R9*SUMPRODUCT(K10:$K$23, X10:$X$23)-$AZ$3*SUMPRODUCT(K9:$K$22, W10:$W$23))/Z9</f>
        <v>53.651399053408539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8"/>
        <v>5.2500000000000005E-2</v>
      </c>
      <c r="I10" s="5">
        <f t="shared" si="9"/>
        <v>1.0525</v>
      </c>
      <c r="J10">
        <f t="shared" si="10"/>
        <v>0.95011876484560576</v>
      </c>
      <c r="K10">
        <f t="shared" si="20"/>
        <v>0.59357897122293657</v>
      </c>
      <c r="L10" s="2">
        <v>7</v>
      </c>
      <c r="M10" s="6">
        <v>1.227265E-3</v>
      </c>
      <c r="O10">
        <f t="shared" si="21"/>
        <v>129.6800361350131</v>
      </c>
      <c r="P10">
        <f t="shared" si="22"/>
        <v>6.4840018067506549</v>
      </c>
      <c r="Q10" s="4">
        <f t="shared" si="23"/>
        <v>25</v>
      </c>
      <c r="R10">
        <f t="shared" si="0"/>
        <v>50000</v>
      </c>
      <c r="S10">
        <f t="shared" si="11"/>
        <v>57.156800690719301</v>
      </c>
      <c r="U10">
        <f t="shared" si="12"/>
        <v>1.227265E-3</v>
      </c>
      <c r="V10">
        <f t="shared" si="13"/>
        <v>0.01</v>
      </c>
      <c r="W10">
        <f t="shared" si="14"/>
        <v>0.93499036175754591</v>
      </c>
      <c r="X10">
        <f t="shared" si="15"/>
        <v>1.1474809463223746E-3</v>
      </c>
      <c r="Y10">
        <f t="shared" si="16"/>
        <v>9.3499036175754592E-3</v>
      </c>
      <c r="Z10">
        <f t="shared" si="17"/>
        <v>0.92449297719364809</v>
      </c>
      <c r="AB10">
        <f t="shared" si="18"/>
        <v>57.156800690719301</v>
      </c>
      <c r="AC10">
        <f t="shared" si="19"/>
        <v>59.550016962234395</v>
      </c>
      <c r="AE10">
        <f t="shared" si="1"/>
        <v>119.88828268903812</v>
      </c>
      <c r="AF10">
        <f t="shared" si="2"/>
        <v>-5.9944141344519064</v>
      </c>
      <c r="AG10">
        <f t="shared" si="2"/>
        <v>-23.112324429841202</v>
      </c>
      <c r="AH10">
        <f t="shared" si="3"/>
        <v>-57.374047316118734</v>
      </c>
      <c r="AI10">
        <f t="shared" si="4"/>
        <v>33.407496808626277</v>
      </c>
      <c r="AJ10">
        <f t="shared" si="5"/>
        <v>-2.3932162715150938</v>
      </c>
      <c r="AK10">
        <f t="shared" si="24"/>
        <v>0.70130774390575257</v>
      </c>
      <c r="AL10">
        <f t="shared" si="6"/>
        <v>31.715588281016935</v>
      </c>
      <c r="AN10">
        <f t="shared" si="7"/>
        <v>71.16316350024384</v>
      </c>
      <c r="AO10">
        <f t="shared" si="7"/>
        <v>-3.5581581750121924</v>
      </c>
      <c r="AP10">
        <f t="shared" si="7"/>
        <v>-13.718989757635885</v>
      </c>
      <c r="AQ10">
        <f t="shared" si="7"/>
        <v>-34.056027980797843</v>
      </c>
      <c r="AR10">
        <f t="shared" si="7"/>
        <v>19.829987586797923</v>
      </c>
      <c r="AS10">
        <f t="shared" si="7"/>
        <v>-1.4205628523599214</v>
      </c>
      <c r="AT10">
        <f t="shared" si="7"/>
        <v>0.41628152913825528</v>
      </c>
      <c r="AU10">
        <f t="shared" si="7"/>
        <v>18.825706263576254</v>
      </c>
      <c r="AW10">
        <v>7</v>
      </c>
      <c r="AX10">
        <f>(R10*SUMPRODUCT(K11:$K$23, X11:$X$23)-$AZ$3*SUMPRODUCT(K10:$K$22, W11:$W$23))/Z10</f>
        <v>57.156800690719301</v>
      </c>
    </row>
    <row r="11" spans="1:52" x14ac:dyDescent="0.25">
      <c r="A11" t="s">
        <v>33</v>
      </c>
      <c r="C11" s="7">
        <f>AU25</f>
        <v>-1288.6017417666715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8"/>
        <v>5.1500000000000004E-2</v>
      </c>
      <c r="I11" s="5">
        <f t="shared" si="9"/>
        <v>1.0515000000000001</v>
      </c>
      <c r="J11">
        <f t="shared" si="10"/>
        <v>0.951022349025202</v>
      </c>
      <c r="K11">
        <f t="shared" si="20"/>
        <v>0.56450686754439994</v>
      </c>
      <c r="L11" s="2">
        <v>8</v>
      </c>
      <c r="M11" s="6">
        <v>1.2614659999999999E-3</v>
      </c>
      <c r="O11">
        <f t="shared" si="21"/>
        <v>129.6800361350131</v>
      </c>
      <c r="P11">
        <f t="shared" si="22"/>
        <v>6.4840018067506549</v>
      </c>
      <c r="Q11" s="4">
        <f t="shared" si="23"/>
        <v>25</v>
      </c>
      <c r="R11">
        <f t="shared" si="0"/>
        <v>50000</v>
      </c>
      <c r="S11">
        <f t="shared" si="11"/>
        <v>59.550016962234395</v>
      </c>
      <c r="U11">
        <f t="shared" si="12"/>
        <v>1.2614659999999999E-3</v>
      </c>
      <c r="V11">
        <f t="shared" si="13"/>
        <v>0.01</v>
      </c>
      <c r="W11">
        <f t="shared" si="14"/>
        <v>0.92449297719364809</v>
      </c>
      <c r="X11">
        <f t="shared" si="15"/>
        <v>1.1662164579685625E-3</v>
      </c>
      <c r="Y11">
        <f t="shared" si="16"/>
        <v>9.2449297719364807E-3</v>
      </c>
      <c r="Z11">
        <f t="shared" si="17"/>
        <v>0.91408183096374307</v>
      </c>
      <c r="AB11">
        <f t="shared" si="18"/>
        <v>59.550016962234395</v>
      </c>
      <c r="AC11">
        <f t="shared" si="19"/>
        <v>60.714895465730798</v>
      </c>
      <c r="AE11">
        <f t="shared" si="1"/>
        <v>118.53816486973713</v>
      </c>
      <c r="AF11">
        <f t="shared" si="2"/>
        <v>-5.9269082434868565</v>
      </c>
      <c r="AG11">
        <f t="shared" si="2"/>
        <v>-22.852045774093575</v>
      </c>
      <c r="AH11">
        <f t="shared" si="3"/>
        <v>-58.310822898428121</v>
      </c>
      <c r="AI11">
        <f t="shared" si="4"/>
        <v>31.448387953728592</v>
      </c>
      <c r="AJ11">
        <f t="shared" si="5"/>
        <v>-1.1648785034964035</v>
      </c>
      <c r="AK11">
        <f t="shared" si="24"/>
        <v>0.41318705661236321</v>
      </c>
      <c r="AL11">
        <f t="shared" si="6"/>
        <v>30.69669650684455</v>
      </c>
      <c r="AN11">
        <f t="shared" si="7"/>
        <v>66.915608135076937</v>
      </c>
      <c r="AO11">
        <f t="shared" si="7"/>
        <v>-3.345780406753847</v>
      </c>
      <c r="AP11">
        <f t="shared" si="7"/>
        <v>-12.900136776914806</v>
      </c>
      <c r="AQ11">
        <f t="shared" si="7"/>
        <v>-32.916859978327928</v>
      </c>
      <c r="AR11">
        <f t="shared" si="7"/>
        <v>17.752830973080368</v>
      </c>
      <c r="AS11">
        <f t="shared" si="7"/>
        <v>-0.65758191507856312</v>
      </c>
      <c r="AT11">
        <f t="shared" si="7"/>
        <v>0.23324693103813579</v>
      </c>
      <c r="AU11">
        <f t="shared" si="7"/>
        <v>17.32849598903994</v>
      </c>
      <c r="AW11">
        <v>8</v>
      </c>
      <c r="AX11">
        <f>(R11*SUMPRODUCT(K12:$K$23, X12:$X$23)-$AZ$3*SUMPRODUCT(K11:$K$22, W12:$W$23))/Z11</f>
        <v>59.550016962234395</v>
      </c>
    </row>
    <row r="12" spans="1:52" x14ac:dyDescent="0.25">
      <c r="A12" t="s">
        <v>40</v>
      </c>
      <c r="C12"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8"/>
        <v>5.1900000000000002E-2</v>
      </c>
      <c r="I12" s="5">
        <f t="shared" si="9"/>
        <v>1.0519000000000001</v>
      </c>
      <c r="J12">
        <f t="shared" si="10"/>
        <v>0.95066070919288903</v>
      </c>
      <c r="K12">
        <f t="shared" si="20"/>
        <v>0.53665449904401552</v>
      </c>
      <c r="L12" s="2">
        <v>9</v>
      </c>
      <c r="M12" s="6">
        <v>1.3051670000000001E-3</v>
      </c>
      <c r="O12">
        <f t="shared" si="21"/>
        <v>129.6800361350131</v>
      </c>
      <c r="P12">
        <f t="shared" si="22"/>
        <v>6.4840018067506549</v>
      </c>
      <c r="Q12" s="4">
        <f t="shared" si="23"/>
        <v>25</v>
      </c>
      <c r="R12">
        <f t="shared" si="0"/>
        <v>50000</v>
      </c>
      <c r="S12">
        <f t="shared" si="11"/>
        <v>60.714895465730798</v>
      </c>
      <c r="U12">
        <f t="shared" si="12"/>
        <v>1.3051670000000001E-3</v>
      </c>
      <c r="V12">
        <f t="shared" si="13"/>
        <v>0.01</v>
      </c>
      <c r="W12">
        <f t="shared" si="14"/>
        <v>0.91408183096374307</v>
      </c>
      <c r="X12">
        <f t="shared" si="15"/>
        <v>1.1930294410734557E-3</v>
      </c>
      <c r="Y12">
        <f t="shared" si="16"/>
        <v>9.1408183096374305E-3</v>
      </c>
      <c r="Z12">
        <f t="shared" si="17"/>
        <v>0.90374798321303218</v>
      </c>
      <c r="AB12">
        <f t="shared" si="18"/>
        <v>60.714895465730798</v>
      </c>
      <c r="AC12">
        <f t="shared" si="19"/>
        <v>60.688858797794992</v>
      </c>
      <c r="AE12">
        <f t="shared" si="1"/>
        <v>117.19807112001122</v>
      </c>
      <c r="AF12">
        <f t="shared" si="2"/>
        <v>-5.8599035560005612</v>
      </c>
      <c r="AG12">
        <f t="shared" si="2"/>
        <v>-22.593699580325804</v>
      </c>
      <c r="AH12">
        <f t="shared" si="3"/>
        <v>-59.651472053672784</v>
      </c>
      <c r="AI12">
        <f t="shared" si="4"/>
        <v>29.092995930012073</v>
      </c>
      <c r="AJ12">
        <f t="shared" si="5"/>
        <v>2.6036667935805724E-2</v>
      </c>
      <c r="AK12">
        <f t="shared" si="24"/>
        <v>0.39572204496840535</v>
      </c>
      <c r="AL12">
        <f t="shared" si="6"/>
        <v>29.514754642916284</v>
      </c>
      <c r="AN12">
        <f t="shared" si="7"/>
        <v>62.894872145834526</v>
      </c>
      <c r="AO12">
        <f t="shared" si="7"/>
        <v>-3.1447436072917263</v>
      </c>
      <c r="AP12">
        <f t="shared" si="7"/>
        <v>-12.125010529830728</v>
      </c>
      <c r="AQ12">
        <f t="shared" si="7"/>
        <v>-32.01223085220186</v>
      </c>
      <c r="AR12">
        <f t="shared" si="7"/>
        <v>15.612887156510212</v>
      </c>
      <c r="AS12">
        <f t="shared" si="7"/>
        <v>1.3972694987865202E-2</v>
      </c>
      <c r="AT12">
        <f t="shared" si="7"/>
        <v>0.21236601580319295</v>
      </c>
      <c r="AU12">
        <f t="shared" si="7"/>
        <v>15.83922586730127</v>
      </c>
      <c r="AW12">
        <v>9</v>
      </c>
      <c r="AX12">
        <f>(R12*SUMPRODUCT(K13:$K$23, X13:$X$23)-$AZ$3*SUMPRODUCT(K12:$K$22, W13:$W$23))/Z12</f>
        <v>60.714895465730798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8"/>
        <v>5.1700000000000003E-2</v>
      </c>
      <c r="I13" s="5">
        <f t="shared" si="9"/>
        <v>1.0517000000000001</v>
      </c>
      <c r="J13">
        <f t="shared" si="10"/>
        <v>0.95084149472282964</v>
      </c>
      <c r="K13">
        <f t="shared" si="20"/>
        <v>0.51027336602074302</v>
      </c>
      <c r="L13" s="2">
        <v>10</v>
      </c>
      <c r="M13" s="6">
        <v>1.350768E-3</v>
      </c>
      <c r="O13">
        <f t="shared" si="21"/>
        <v>129.6800361350131</v>
      </c>
      <c r="P13">
        <f t="shared" si="22"/>
        <v>6.4840018067506549</v>
      </c>
      <c r="Q13" s="4">
        <f t="shared" si="23"/>
        <v>25</v>
      </c>
      <c r="R13">
        <f t="shared" si="0"/>
        <v>50000</v>
      </c>
      <c r="S13">
        <f t="shared" si="11"/>
        <v>60.688858797794992</v>
      </c>
      <c r="U13">
        <f t="shared" si="12"/>
        <v>1.350768E-3</v>
      </c>
      <c r="V13">
        <f t="shared" si="13"/>
        <v>0.01</v>
      </c>
      <c r="W13">
        <f t="shared" si="14"/>
        <v>0.90374798321303218</v>
      </c>
      <c r="X13">
        <f t="shared" si="15"/>
        <v>1.2207538557887012E-3</v>
      </c>
      <c r="Y13">
        <f t="shared" si="16"/>
        <v>9.0374798321303223E-3</v>
      </c>
      <c r="Z13">
        <f t="shared" si="17"/>
        <v>0.89348974952511317</v>
      </c>
      <c r="AB13">
        <f t="shared" si="18"/>
        <v>60.688858797794992</v>
      </c>
      <c r="AC13">
        <f t="shared" si="19"/>
        <v>60.470805083601803</v>
      </c>
      <c r="AE13">
        <f t="shared" si="1"/>
        <v>115.86778300468048</v>
      </c>
      <c r="AF13">
        <f t="shared" si="2"/>
        <v>-5.7933891502340238</v>
      </c>
      <c r="AG13">
        <f t="shared" si="2"/>
        <v>-22.337243738127828</v>
      </c>
      <c r="AH13">
        <f t="shared" si="3"/>
        <v>-61.037692789435056</v>
      </c>
      <c r="AI13">
        <f t="shared" si="4"/>
        <v>26.699457326883575</v>
      </c>
      <c r="AJ13">
        <f t="shared" si="5"/>
        <v>0.21805371419318931</v>
      </c>
      <c r="AK13">
        <f t="shared" si="24"/>
        <v>0.34152650530448292</v>
      </c>
      <c r="AL13">
        <f t="shared" si="6"/>
        <v>27.259037546381247</v>
      </c>
      <c r="AN13">
        <f t="shared" si="7"/>
        <v>59.124243647159346</v>
      </c>
      <c r="AO13">
        <f t="shared" si="7"/>
        <v>-2.9562121823579672</v>
      </c>
      <c r="AP13">
        <f t="shared" si="7"/>
        <v>-11.398100549880251</v>
      </c>
      <c r="AQ13">
        <f t="shared" si="7"/>
        <v>-31.145908953805062</v>
      </c>
      <c r="AR13">
        <f t="shared" si="7"/>
        <v>13.624021961116071</v>
      </c>
      <c r="AS13">
        <f t="shared" si="7"/>
        <v>0.11126700271468377</v>
      </c>
      <c r="AT13">
        <f t="shared" si="7"/>
        <v>0.17427187944701963</v>
      </c>
      <c r="AU13">
        <f t="shared" si="7"/>
        <v>13.909560843277776</v>
      </c>
      <c r="AW13">
        <v>10</v>
      </c>
      <c r="AX13">
        <f>(R13*SUMPRODUCT(K14:$K$23, X14:$X$23)-$AZ$3*SUMPRODUCT(K13:$K$22, W14:$W$23))/Z13</f>
        <v>60.688858797794992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8"/>
        <v>8.5572000000000009E-2</v>
      </c>
      <c r="I14" s="5">
        <f t="shared" si="9"/>
        <v>1.085572</v>
      </c>
      <c r="J14">
        <f t="shared" si="10"/>
        <v>0.92117335377109955</v>
      </c>
      <c r="K14">
        <f t="shared" si="20"/>
        <v>0.4700502279173957</v>
      </c>
      <c r="L14" s="2">
        <v>11</v>
      </c>
      <c r="M14" s="6">
        <v>1.4039689999999999E-3</v>
      </c>
      <c r="O14">
        <f t="shared" si="21"/>
        <v>129.6800361350131</v>
      </c>
      <c r="P14">
        <f t="shared" si="22"/>
        <v>6.4840018067506549</v>
      </c>
      <c r="Q14" s="4">
        <f t="shared" si="23"/>
        <v>25</v>
      </c>
      <c r="R14">
        <f t="shared" si="0"/>
        <v>50000</v>
      </c>
      <c r="S14">
        <f t="shared" si="11"/>
        <v>60.470805083601803</v>
      </c>
      <c r="U14">
        <f t="shared" si="12"/>
        <v>1.4039689999999999E-3</v>
      </c>
      <c r="V14">
        <f t="shared" si="13"/>
        <v>0.01</v>
      </c>
      <c r="W14">
        <f t="shared" si="14"/>
        <v>0.89348974952511317</v>
      </c>
      <c r="X14">
        <f t="shared" si="15"/>
        <v>1.2544319101510236E-3</v>
      </c>
      <c r="Y14">
        <f t="shared" si="16"/>
        <v>8.9348974952511324E-3</v>
      </c>
      <c r="Z14">
        <f t="shared" si="17"/>
        <v>0.88330042011971099</v>
      </c>
      <c r="AB14">
        <f t="shared" si="18"/>
        <v>60.470805083601803</v>
      </c>
      <c r="AC14">
        <f t="shared" si="19"/>
        <v>58.724952885825694</v>
      </c>
      <c r="AE14">
        <f t="shared" si="1"/>
        <v>114.54643039919637</v>
      </c>
      <c r="AF14">
        <f t="shared" si="2"/>
        <v>-5.7273215199598182</v>
      </c>
      <c r="AG14">
        <f t="shared" si="2"/>
        <v>-22.082510502992776</v>
      </c>
      <c r="AH14">
        <f t="shared" si="3"/>
        <v>-62.721595507551179</v>
      </c>
      <c r="AI14">
        <f t="shared" si="4"/>
        <v>24.015002868692598</v>
      </c>
      <c r="AJ14">
        <f t="shared" si="5"/>
        <v>1.7458521977761094</v>
      </c>
      <c r="AK14">
        <f t="shared" si="24"/>
        <v>11.850293977398687</v>
      </c>
      <c r="AL14">
        <f t="shared" si="6"/>
        <v>37.611149043867393</v>
      </c>
      <c r="AN14">
        <f t="shared" si="7"/>
        <v>53.842575716266353</v>
      </c>
      <c r="AO14">
        <f t="shared" si="7"/>
        <v>-2.6921287858133178</v>
      </c>
      <c r="AP14">
        <f t="shared" si="7"/>
        <v>-10.379889094920038</v>
      </c>
      <c r="AQ14">
        <f t="shared" si="7"/>
        <v>-29.482300263667135</v>
      </c>
      <c r="AR14">
        <f t="shared" si="7"/>
        <v>11.288257571865866</v>
      </c>
      <c r="AS14">
        <f t="shared" si="7"/>
        <v>0.82063822347474646</v>
      </c>
      <c r="AT14">
        <f t="shared" si="7"/>
        <v>5.5702333849643946</v>
      </c>
      <c r="AU14">
        <f t="shared" si="7"/>
        <v>17.679129180305008</v>
      </c>
      <c r="AW14">
        <v>11</v>
      </c>
      <c r="AX14">
        <f>(R14*SUMPRODUCT(K15:$K$23, X15:$X$23)-$AZ$3*SUMPRODUCT(K14:$K$22, W15:$W$23))/Z14</f>
        <v>60.470805083601803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8"/>
        <v>8.5572000000000009E-2</v>
      </c>
      <c r="I15" s="5">
        <f t="shared" si="9"/>
        <v>1.085572</v>
      </c>
      <c r="J15">
        <f t="shared" si="10"/>
        <v>0.92117335377109955</v>
      </c>
      <c r="K15">
        <f t="shared" si="20"/>
        <v>0.43299774489153714</v>
      </c>
      <c r="L15" s="2">
        <v>12</v>
      </c>
      <c r="M15" s="6">
        <v>1.4771210000000001E-3</v>
      </c>
      <c r="O15">
        <f t="shared" si="21"/>
        <v>129.6800361350131</v>
      </c>
      <c r="P15">
        <f t="shared" si="22"/>
        <v>6.4840018067506549</v>
      </c>
      <c r="Q15" s="4">
        <f t="shared" si="23"/>
        <v>25</v>
      </c>
      <c r="R15">
        <f t="shared" si="0"/>
        <v>50000</v>
      </c>
      <c r="S15">
        <f t="shared" si="11"/>
        <v>58.724952885825694</v>
      </c>
      <c r="U15">
        <f t="shared" si="12"/>
        <v>1.4771210000000001E-3</v>
      </c>
      <c r="V15">
        <f t="shared" si="13"/>
        <v>0.01</v>
      </c>
      <c r="W15">
        <f t="shared" si="14"/>
        <v>0.88330042011971099</v>
      </c>
      <c r="X15">
        <f t="shared" si="15"/>
        <v>1.3047415998676476E-3</v>
      </c>
      <c r="Y15">
        <f t="shared" si="16"/>
        <v>8.8330042011971095E-3</v>
      </c>
      <c r="Z15">
        <f t="shared" si="17"/>
        <v>0.87316267431864625</v>
      </c>
      <c r="AB15">
        <f t="shared" si="18"/>
        <v>58.724952885825694</v>
      </c>
      <c r="AC15">
        <f t="shared" si="19"/>
        <v>55.450692660958865</v>
      </c>
      <c r="AE15">
        <f t="shared" si="1"/>
        <v>113.23176715738671</v>
      </c>
      <c r="AF15">
        <f t="shared" si="2"/>
        <v>-5.661588357869336</v>
      </c>
      <c r="AG15">
        <f t="shared" si="2"/>
        <v>-21.829066857966158</v>
      </c>
      <c r="AH15">
        <f t="shared" si="3"/>
        <v>-65.23707999338238</v>
      </c>
      <c r="AI15">
        <f t="shared" si="4"/>
        <v>20.504031948168844</v>
      </c>
      <c r="AJ15">
        <f t="shared" si="5"/>
        <v>3.2742602248668291</v>
      </c>
      <c r="AK15">
        <f t="shared" si="24"/>
        <v>11.640659217974017</v>
      </c>
      <c r="AL15">
        <f t="shared" si="6"/>
        <v>35.418951391009692</v>
      </c>
      <c r="AN15">
        <f t="shared" si="7"/>
        <v>49.029099829232067</v>
      </c>
      <c r="AO15">
        <f t="shared" si="7"/>
        <v>-2.4514549914616035</v>
      </c>
      <c r="AP15">
        <f t="shared" si="7"/>
        <v>-9.4519367225859394</v>
      </c>
      <c r="AQ15">
        <f t="shared" si="7"/>
        <v>-28.247508520443386</v>
      </c>
      <c r="AR15">
        <f t="shared" si="7"/>
        <v>8.8781995947411403</v>
      </c>
      <c r="AS15">
        <f t="shared" si="7"/>
        <v>1.4177472935553943</v>
      </c>
      <c r="AT15">
        <f t="shared" si="7"/>
        <v>5.0403791904336339</v>
      </c>
      <c r="AU15">
        <f t="shared" si="7"/>
        <v>15.336326078730169</v>
      </c>
      <c r="AW15">
        <v>12</v>
      </c>
      <c r="AX15">
        <f>(R15*SUMPRODUCT(K16:$K$23, X16:$X$23)-$AZ$3*SUMPRODUCT(K15:$K$22, W16:$W$23))/Z15</f>
        <v>58.724952885825694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8"/>
        <v>8.5572000000000009E-2</v>
      </c>
      <c r="I16" s="5">
        <f t="shared" si="9"/>
        <v>1.085572</v>
      </c>
      <c r="J16">
        <f t="shared" si="10"/>
        <v>0.92117335377109955</v>
      </c>
      <c r="K16">
        <f t="shared" si="20"/>
        <v>0.39886598483706026</v>
      </c>
      <c r="L16" s="2">
        <v>13</v>
      </c>
      <c r="M16" s="6">
        <v>1.5616740000000001E-3</v>
      </c>
      <c r="O16">
        <f t="shared" si="21"/>
        <v>129.6800361350131</v>
      </c>
      <c r="P16">
        <f t="shared" si="22"/>
        <v>6.4840018067506549</v>
      </c>
      <c r="Q16" s="4">
        <f t="shared" si="23"/>
        <v>25</v>
      </c>
      <c r="R16">
        <f t="shared" si="0"/>
        <v>50000</v>
      </c>
      <c r="S16">
        <f t="shared" si="11"/>
        <v>55.450692660958865</v>
      </c>
      <c r="U16">
        <f t="shared" si="12"/>
        <v>1.5616740000000001E-3</v>
      </c>
      <c r="V16">
        <f t="shared" si="13"/>
        <v>0.01</v>
      </c>
      <c r="W16">
        <f t="shared" si="14"/>
        <v>0.87316267431864625</v>
      </c>
      <c r="X16">
        <f t="shared" si="15"/>
        <v>1.3635954462538975E-3</v>
      </c>
      <c r="Y16">
        <f t="shared" si="16"/>
        <v>8.731626743186463E-3</v>
      </c>
      <c r="Z16">
        <f t="shared" si="17"/>
        <v>0.86306745212920588</v>
      </c>
      <c r="AB16">
        <f t="shared" si="18"/>
        <v>55.450692660958865</v>
      </c>
      <c r="AC16">
        <f t="shared" si="19"/>
        <v>50.848018588835579</v>
      </c>
      <c r="AE16">
        <f t="shared" si="1"/>
        <v>111.92261837906911</v>
      </c>
      <c r="AF16">
        <f t="shared" si="2"/>
        <v>-5.5961309189534552</v>
      </c>
      <c r="AG16">
        <f t="shared" si="2"/>
        <v>-21.576686303230147</v>
      </c>
      <c r="AH16">
        <f t="shared" si="3"/>
        <v>-68.17977231269488</v>
      </c>
      <c r="AI16">
        <f t="shared" si="4"/>
        <v>16.570028844190631</v>
      </c>
      <c r="AJ16">
        <f t="shared" si="5"/>
        <v>4.6026740721232855</v>
      </c>
      <c r="AK16">
        <f t="shared" si="24"/>
        <v>11.324402608475216</v>
      </c>
      <c r="AL16">
        <f t="shared" si="6"/>
        <v>32.497105524789134</v>
      </c>
      <c r="AN16">
        <f t="shared" si="7"/>
        <v>44.642125405309862</v>
      </c>
      <c r="AO16">
        <f t="shared" si="7"/>
        <v>-2.232106270265493</v>
      </c>
      <c r="AP16">
        <f t="shared" si="7"/>
        <v>-8.6062062318582022</v>
      </c>
      <c r="AQ16">
        <f t="shared" si="7"/>
        <v>-27.194592029469575</v>
      </c>
      <c r="AR16">
        <f t="shared" si="7"/>
        <v>6.6092208737165912</v>
      </c>
      <c r="AS16">
        <f t="shared" si="7"/>
        <v>1.8358501266614569</v>
      </c>
      <c r="AT16">
        <f t="shared" si="7"/>
        <v>4.5169189991208416</v>
      </c>
      <c r="AU16">
        <f t="shared" si="7"/>
        <v>12.96198999949889</v>
      </c>
      <c r="AW16">
        <v>13</v>
      </c>
      <c r="AX16">
        <f>(R16*SUMPRODUCT(K17:$K$23, X17:$X$23)-$AZ$3*SUMPRODUCT(K16:$K$22, W17:$W$23))/Z16</f>
        <v>55.450692660958865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8"/>
        <v>8.5572000000000009E-2</v>
      </c>
      <c r="I17" s="5">
        <f t="shared" si="9"/>
        <v>1.085572</v>
      </c>
      <c r="J17">
        <f t="shared" si="10"/>
        <v>0.92117335377109955</v>
      </c>
      <c r="K17">
        <f t="shared" si="20"/>
        <v>0.36742471695756734</v>
      </c>
      <c r="L17" s="2">
        <v>14</v>
      </c>
      <c r="M17" s="6">
        <v>1.648126E-3</v>
      </c>
      <c r="O17">
        <f t="shared" si="21"/>
        <v>129.6800361350131</v>
      </c>
      <c r="P17">
        <f t="shared" si="22"/>
        <v>6.4840018067506549</v>
      </c>
      <c r="Q17" s="4">
        <f t="shared" si="23"/>
        <v>25</v>
      </c>
      <c r="R17">
        <f t="shared" si="0"/>
        <v>50000</v>
      </c>
      <c r="S17">
        <f t="shared" si="11"/>
        <v>50.848018588835579</v>
      </c>
      <c r="U17">
        <f t="shared" si="12"/>
        <v>1.648126E-3</v>
      </c>
      <c r="V17">
        <f t="shared" si="13"/>
        <v>0.01</v>
      </c>
      <c r="W17">
        <f t="shared" si="14"/>
        <v>0.86306745212920588</v>
      </c>
      <c r="X17">
        <f t="shared" si="15"/>
        <v>1.4224439076078997E-3</v>
      </c>
      <c r="Y17">
        <f t="shared" si="16"/>
        <v>8.6306745212920595E-3</v>
      </c>
      <c r="Z17">
        <f t="shared" si="17"/>
        <v>0.85301433370030588</v>
      </c>
      <c r="AB17">
        <f t="shared" si="18"/>
        <v>50.848018588835579</v>
      </c>
      <c r="AC17">
        <f t="shared" si="19"/>
        <v>45.047974548247886</v>
      </c>
      <c r="AE17">
        <f t="shared" si="1"/>
        <v>110.61892961793978</v>
      </c>
      <c r="AF17">
        <f t="shared" si="2"/>
        <v>-5.530946480896989</v>
      </c>
      <c r="AG17">
        <f t="shared" si="2"/>
        <v>-21.325358342507649</v>
      </c>
      <c r="AH17">
        <f t="shared" si="3"/>
        <v>-71.122195380394984</v>
      </c>
      <c r="AI17">
        <f t="shared" si="4"/>
        <v>12.640429414140172</v>
      </c>
      <c r="AJ17">
        <f t="shared" si="5"/>
        <v>5.800044040587693</v>
      </c>
      <c r="AK17">
        <f t="shared" si="24"/>
        <v>10.915520120811486</v>
      </c>
      <c r="AL17">
        <f t="shared" si="6"/>
        <v>29.355993575539351</v>
      </c>
      <c r="AN17">
        <f t="shared" si="7"/>
        <v>40.644128905020587</v>
      </c>
      <c r="AO17">
        <f t="shared" si="7"/>
        <v>-2.0322064452510293</v>
      </c>
      <c r="AP17">
        <f t="shared" si="7"/>
        <v>-7.8354637530145705</v>
      </c>
      <c r="AQ17">
        <f t="shared" si="7"/>
        <v>-26.132052507042431</v>
      </c>
      <c r="AR17">
        <f t="shared" si="7"/>
        <v>4.6444061997125612</v>
      </c>
      <c r="AS17">
        <f t="shared" si="7"/>
        <v>2.1310795399543583</v>
      </c>
      <c r="AT17">
        <f t="shared" si="7"/>
        <v>4.0106318908337917</v>
      </c>
      <c r="AU17">
        <f t="shared" si="7"/>
        <v>10.786117630500712</v>
      </c>
      <c r="AW17">
        <v>14</v>
      </c>
      <c r="AX17">
        <f>(R17*SUMPRODUCT(K18:$K$23, X18:$X$23)-$AZ$3*SUMPRODUCT(K17:$K$22, W18:$W$23))/Z17</f>
        <v>50.848018588835579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8"/>
        <v>8.5572000000000009E-2</v>
      </c>
      <c r="I18" s="5">
        <f t="shared" si="9"/>
        <v>1.085572</v>
      </c>
      <c r="J18">
        <f t="shared" si="10"/>
        <v>0.92117335377109955</v>
      </c>
      <c r="K18">
        <f t="shared" si="20"/>
        <v>0.33846185877819929</v>
      </c>
      <c r="L18" s="2">
        <v>15</v>
      </c>
      <c r="M18" s="6">
        <v>1.7393280000000001E-3</v>
      </c>
      <c r="O18">
        <f t="shared" si="21"/>
        <v>129.6800361350131</v>
      </c>
      <c r="P18">
        <f t="shared" si="22"/>
        <v>6.4840018067506549</v>
      </c>
      <c r="Q18" s="4">
        <f t="shared" si="23"/>
        <v>25</v>
      </c>
      <c r="R18">
        <f t="shared" si="0"/>
        <v>50000</v>
      </c>
      <c r="S18">
        <f t="shared" si="11"/>
        <v>45.047974548247886</v>
      </c>
      <c r="U18">
        <f t="shared" si="12"/>
        <v>1.7393280000000001E-3</v>
      </c>
      <c r="V18">
        <f t="shared" si="13"/>
        <v>0.01</v>
      </c>
      <c r="W18">
        <f t="shared" si="14"/>
        <v>0.85301433370030588</v>
      </c>
      <c r="X18">
        <f t="shared" si="15"/>
        <v>1.4836717150062857E-3</v>
      </c>
      <c r="Y18">
        <f t="shared" si="16"/>
        <v>8.5301433370030596E-3</v>
      </c>
      <c r="Z18">
        <f t="shared" si="17"/>
        <v>0.8430005186482965</v>
      </c>
      <c r="AB18">
        <f t="shared" si="18"/>
        <v>45.047974548247886</v>
      </c>
      <c r="AC18">
        <f t="shared" si="19"/>
        <v>38.024455451048262</v>
      </c>
      <c r="AE18">
        <f t="shared" si="1"/>
        <v>109.32033772014587</v>
      </c>
      <c r="AF18">
        <f t="shared" si="2"/>
        <v>-5.466016886007294</v>
      </c>
      <c r="AG18">
        <f t="shared" si="2"/>
        <v>-21.075012966207414</v>
      </c>
      <c r="AH18">
        <f t="shared" si="3"/>
        <v>-74.183585750314293</v>
      </c>
      <c r="AI18">
        <f t="shared" si="4"/>
        <v>8.595722117616873</v>
      </c>
      <c r="AJ18">
        <f t="shared" si="5"/>
        <v>7.0235190971996246</v>
      </c>
      <c r="AK18">
        <f t="shared" si="24"/>
        <v>10.423160676767054</v>
      </c>
      <c r="AL18">
        <f t="shared" si="6"/>
        <v>26.042401891583552</v>
      </c>
      <c r="AN18">
        <f t="shared" si="7"/>
        <v>37.000764707021062</v>
      </c>
      <c r="AO18">
        <f t="shared" si="7"/>
        <v>-1.8500382353510534</v>
      </c>
      <c r="AP18">
        <f t="shared" si="7"/>
        <v>-7.1330880623172126</v>
      </c>
      <c r="AQ18">
        <f t="shared" si="7"/>
        <v>-25.108314323883313</v>
      </c>
      <c r="AR18">
        <f t="shared" si="7"/>
        <v>2.9093240854694864</v>
      </c>
      <c r="AS18">
        <f t="shared" si="7"/>
        <v>2.377193328802365</v>
      </c>
      <c r="AT18">
        <f t="shared" si="7"/>
        <v>3.527842337002411</v>
      </c>
      <c r="AU18">
        <f t="shared" si="7"/>
        <v>8.814359751274262</v>
      </c>
      <c r="AW18">
        <v>15</v>
      </c>
      <c r="AX18">
        <f>(R18*SUMPRODUCT(K19:$K$23, X19:$X$23)-$AZ$3*SUMPRODUCT(K18:$K$22, W19:$W$23))/Z18</f>
        <v>45.047974548247886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8"/>
        <v>8.5572000000000009E-2</v>
      </c>
      <c r="I19" s="5">
        <f t="shared" si="9"/>
        <v>1.085572</v>
      </c>
      <c r="J19">
        <f t="shared" si="10"/>
        <v>0.92117335377109955</v>
      </c>
      <c r="K19">
        <f t="shared" si="20"/>
        <v>0.3117820455743141</v>
      </c>
      <c r="L19" s="2">
        <v>16</v>
      </c>
      <c r="M19" s="6">
        <v>1.844781E-3</v>
      </c>
      <c r="O19">
        <f t="shared" si="21"/>
        <v>129.6800361350131</v>
      </c>
      <c r="P19">
        <f t="shared" si="22"/>
        <v>6.4840018067506549</v>
      </c>
      <c r="Q19" s="4">
        <f t="shared" si="23"/>
        <v>25</v>
      </c>
      <c r="R19">
        <f t="shared" si="0"/>
        <v>50000</v>
      </c>
      <c r="S19">
        <f t="shared" si="11"/>
        <v>38.024455451048262</v>
      </c>
      <c r="U19">
        <f t="shared" si="12"/>
        <v>1.844781E-3</v>
      </c>
      <c r="V19">
        <f t="shared" si="13"/>
        <v>0.01</v>
      </c>
      <c r="W19">
        <f t="shared" si="14"/>
        <v>0.8430005186482965</v>
      </c>
      <c r="X19">
        <f t="shared" si="15"/>
        <v>1.555151339792523E-3</v>
      </c>
      <c r="Y19">
        <f t="shared" si="16"/>
        <v>8.4300051864829653E-3</v>
      </c>
      <c r="Z19">
        <f t="shared" si="17"/>
        <v>0.83301536212202099</v>
      </c>
      <c r="AB19">
        <f t="shared" si="18"/>
        <v>38.024455451048262</v>
      </c>
      <c r="AC19">
        <f t="shared" si="19"/>
        <v>29.997445457034114</v>
      </c>
      <c r="AE19">
        <f t="shared" si="1"/>
        <v>108.02546226100471</v>
      </c>
      <c r="AF19">
        <f t="shared" si="2"/>
        <v>-5.4012731130502347</v>
      </c>
      <c r="AG19">
        <f t="shared" si="2"/>
        <v>-20.825384053050524</v>
      </c>
      <c r="AH19">
        <f t="shared" si="3"/>
        <v>-77.757566989626142</v>
      </c>
      <c r="AI19">
        <f t="shared" si="4"/>
        <v>4.0412381052777988</v>
      </c>
      <c r="AJ19">
        <f t="shared" si="5"/>
        <v>8.0270099940141471</v>
      </c>
      <c r="AK19">
        <f t="shared" si="24"/>
        <v>9.8454051219301935</v>
      </c>
      <c r="AL19">
        <f t="shared" si="6"/>
        <v>21.913653221222141</v>
      </c>
      <c r="AN19">
        <f t="shared" si="7"/>
        <v>33.680399597846915</v>
      </c>
      <c r="AO19">
        <f t="shared" si="7"/>
        <v>-1.6840199798923456</v>
      </c>
      <c r="AP19">
        <f t="shared" si="7"/>
        <v>-6.4929808399307927</v>
      </c>
      <c r="AQ19">
        <f t="shared" si="7"/>
        <v>-24.243413294907398</v>
      </c>
      <c r="AR19">
        <f t="shared" si="7"/>
        <v>1.2599854831163775</v>
      </c>
      <c r="AS19">
        <f t="shared" si="7"/>
        <v>2.5026775957791938</v>
      </c>
      <c r="AT19">
        <f t="shared" si="7"/>
        <v>3.0696205484232251</v>
      </c>
      <c r="AU19">
        <f t="shared" si="7"/>
        <v>6.8322836273187963</v>
      </c>
      <c r="AW19">
        <v>16</v>
      </c>
      <c r="AX19">
        <f>(R19*SUMPRODUCT(K20:$K$23, X20:$X$23)-$AZ$3*SUMPRODUCT(K19:$K$22, W20:$W$23))/Z19</f>
        <v>38.024455451048262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8"/>
        <v>8.5572000000000009E-2</v>
      </c>
      <c r="I20" s="5">
        <f t="shared" si="9"/>
        <v>1.085572</v>
      </c>
      <c r="J20">
        <f t="shared" si="10"/>
        <v>0.92117335377109955</v>
      </c>
      <c r="K20">
        <f t="shared" si="20"/>
        <v>0.28720531256730475</v>
      </c>
      <c r="L20" s="2">
        <v>17</v>
      </c>
      <c r="M20" s="6">
        <v>1.9492839999999999E-3</v>
      </c>
      <c r="O20">
        <f t="shared" si="21"/>
        <v>129.6800361350131</v>
      </c>
      <c r="P20">
        <f t="shared" si="22"/>
        <v>6.4840018067506549</v>
      </c>
      <c r="Q20" s="4">
        <f t="shared" si="23"/>
        <v>25</v>
      </c>
      <c r="R20">
        <f t="shared" si="0"/>
        <v>50000</v>
      </c>
      <c r="S20">
        <f t="shared" si="11"/>
        <v>29.997445457034114</v>
      </c>
      <c r="U20">
        <f t="shared" si="12"/>
        <v>1.9492839999999999E-3</v>
      </c>
      <c r="V20">
        <f t="shared" si="13"/>
        <v>0.01</v>
      </c>
      <c r="W20">
        <f t="shared" si="14"/>
        <v>0.83301536212202099</v>
      </c>
      <c r="X20">
        <f t="shared" si="15"/>
        <v>1.6237835171386615E-3</v>
      </c>
      <c r="Y20">
        <f t="shared" si="16"/>
        <v>8.3301536212202106E-3</v>
      </c>
      <c r="Z20">
        <f t="shared" si="17"/>
        <v>0.82306142498366208</v>
      </c>
      <c r="AB20">
        <f t="shared" si="18"/>
        <v>29.997445457034114</v>
      </c>
      <c r="AC20">
        <f t="shared" si="19"/>
        <v>20.94227050618127</v>
      </c>
      <c r="AE20">
        <f t="shared" si="1"/>
        <v>106.73463533321667</v>
      </c>
      <c r="AF20">
        <f t="shared" si="2"/>
        <v>-5.3367317666608338</v>
      </c>
      <c r="AG20">
        <f t="shared" si="2"/>
        <v>-20.576535624591553</v>
      </c>
      <c r="AH20">
        <f t="shared" si="3"/>
        <v>-81.189175856933076</v>
      </c>
      <c r="AI20">
        <f t="shared" si="4"/>
        <v>-0.36780791496879317</v>
      </c>
      <c r="AJ20">
        <f t="shared" si="5"/>
        <v>9.0551749508528445</v>
      </c>
      <c r="AK20">
        <f t="shared" si="24"/>
        <v>9.1976744316512971</v>
      </c>
      <c r="AL20">
        <f t="shared" si="6"/>
        <v>17.885041467535348</v>
      </c>
      <c r="AN20">
        <f t="shared" si="7"/>
        <v>30.654754302633783</v>
      </c>
      <c r="AO20">
        <f t="shared" si="7"/>
        <v>-1.5327377151316892</v>
      </c>
      <c r="AP20">
        <f t="shared" si="7"/>
        <v>-5.9096903456130985</v>
      </c>
      <c r="AQ20">
        <f t="shared" si="7"/>
        <v>-23.317962629072337</v>
      </c>
      <c r="AR20">
        <f t="shared" si="7"/>
        <v>-0.1056363871833409</v>
      </c>
      <c r="AS20">
        <f t="shared" si="7"/>
        <v>2.6006943521113195</v>
      </c>
      <c r="AT20">
        <f t="shared" si="7"/>
        <v>2.641620960034718</v>
      </c>
      <c r="AU20">
        <f t="shared" si="7"/>
        <v>5.1366789249626965</v>
      </c>
      <c r="AW20">
        <v>17</v>
      </c>
      <c r="AX20">
        <f>(R20*SUMPRODUCT(K21:$K$23, X21:$X$23)-$AZ$3*SUMPRODUCT(K20:$K$22, W21:$W$23))/Z20</f>
        <v>29.997445457034114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8"/>
        <v>8.5572000000000009E-2</v>
      </c>
      <c r="I21" s="5">
        <f t="shared" si="9"/>
        <v>1.085572</v>
      </c>
      <c r="J21">
        <f t="shared" si="10"/>
        <v>0.92117335377109955</v>
      </c>
      <c r="K21">
        <f t="shared" si="20"/>
        <v>0.26456588099850104</v>
      </c>
      <c r="L21" s="2">
        <v>18</v>
      </c>
      <c r="M21" s="6">
        <v>2.068987E-3</v>
      </c>
      <c r="O21">
        <f t="shared" si="21"/>
        <v>129.6800361350131</v>
      </c>
      <c r="P21">
        <f t="shared" si="22"/>
        <v>6.4840018067506549</v>
      </c>
      <c r="Q21" s="4">
        <f t="shared" si="23"/>
        <v>25</v>
      </c>
      <c r="R21">
        <f t="shared" si="0"/>
        <v>50000</v>
      </c>
      <c r="S21">
        <f t="shared" si="11"/>
        <v>20.94227050618127</v>
      </c>
      <c r="U21">
        <f t="shared" si="12"/>
        <v>2.068987E-3</v>
      </c>
      <c r="V21">
        <f t="shared" si="13"/>
        <v>0.01</v>
      </c>
      <c r="W21">
        <f t="shared" si="14"/>
        <v>0.82306142498366208</v>
      </c>
      <c r="X21">
        <f t="shared" si="15"/>
        <v>1.702903388492672E-3</v>
      </c>
      <c r="Y21">
        <f t="shared" si="16"/>
        <v>8.2306142498366208E-3</v>
      </c>
      <c r="Z21">
        <f t="shared" si="17"/>
        <v>0.8131279073453328</v>
      </c>
      <c r="AB21">
        <f t="shared" si="18"/>
        <v>20.94227050618127</v>
      </c>
      <c r="AC21">
        <f t="shared" si="19"/>
        <v>10.926922861155719</v>
      </c>
      <c r="AE21">
        <f t="shared" si="1"/>
        <v>105.44645640693034</v>
      </c>
      <c r="AF21">
        <f t="shared" si="2"/>
        <v>-5.2723228203465169</v>
      </c>
      <c r="AG21">
        <f t="shared" si="2"/>
        <v>-20.32819768363332</v>
      </c>
      <c r="AH21">
        <f t="shared" si="3"/>
        <v>-85.145169424633607</v>
      </c>
      <c r="AI21">
        <f t="shared" si="4"/>
        <v>-5.2992335216831066</v>
      </c>
      <c r="AJ21">
        <f t="shared" si="5"/>
        <v>10.015347645025551</v>
      </c>
      <c r="AK21">
        <f t="shared" si="24"/>
        <v>8.4781482864935569</v>
      </c>
      <c r="AL21">
        <f t="shared" si="6"/>
        <v>13.194262409836002</v>
      </c>
      <c r="AN21">
        <f t="shared" si="7"/>
        <v>27.897534637469558</v>
      </c>
      <c r="AO21">
        <f t="shared" si="7"/>
        <v>-1.394876731873478</v>
      </c>
      <c r="AP21">
        <f t="shared" si="7"/>
        <v>-5.3781475292821375</v>
      </c>
      <c r="AQ21">
        <f t="shared" si="7"/>
        <v>-22.526506761594824</v>
      </c>
      <c r="AR21">
        <f t="shared" si="7"/>
        <v>-1.4019963852808803</v>
      </c>
      <c r="AS21">
        <f t="shared" si="7"/>
        <v>2.6497192732124475</v>
      </c>
      <c r="AT21">
        <f t="shared" si="7"/>
        <v>2.2430287706520997</v>
      </c>
      <c r="AU21">
        <f t="shared" si="7"/>
        <v>3.4907516585836671</v>
      </c>
      <c r="AW21">
        <v>18</v>
      </c>
      <c r="AX21">
        <f>(R21*SUMPRODUCT(K22:$K$23, X22:$X$23)-$AZ$3*SUMPRODUCT(K21:$K$22, W22:$W$23))/Z21</f>
        <v>20.94227050618127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8"/>
        <v>8.5572000000000009E-2</v>
      </c>
      <c r="I22" s="5">
        <f t="shared" si="9"/>
        <v>1.085572</v>
      </c>
      <c r="J22">
        <f t="shared" si="10"/>
        <v>0.92117335377109955</v>
      </c>
      <c r="K22">
        <f t="shared" si="20"/>
        <v>0.24371103989279483</v>
      </c>
      <c r="L22" s="2">
        <v>19</v>
      </c>
      <c r="M22" s="6">
        <v>2.1981909999999999E-3</v>
      </c>
      <c r="O22">
        <f t="shared" si="21"/>
        <v>129.6800361350131</v>
      </c>
      <c r="P22">
        <f t="shared" si="22"/>
        <v>6.4840018067506549</v>
      </c>
      <c r="Q22" s="4">
        <f t="shared" si="23"/>
        <v>25</v>
      </c>
      <c r="R22">
        <f t="shared" si="0"/>
        <v>50000</v>
      </c>
      <c r="S22">
        <f t="shared" si="11"/>
        <v>10.926922861155719</v>
      </c>
      <c r="U22">
        <f t="shared" si="12"/>
        <v>2.1981909999999999E-3</v>
      </c>
      <c r="V22">
        <f t="shared" si="13"/>
        <v>0.01</v>
      </c>
      <c r="W22">
        <f t="shared" si="14"/>
        <v>0.8131279073453328</v>
      </c>
      <c r="X22">
        <f t="shared" si="15"/>
        <v>1.7874104477753445E-3</v>
      </c>
      <c r="Y22">
        <f t="shared" si="16"/>
        <v>8.1312790734533284E-3</v>
      </c>
      <c r="Z22">
        <f t="shared" si="17"/>
        <v>0.80320921782410415</v>
      </c>
      <c r="AB22">
        <f t="shared" si="18"/>
        <v>10.926922861155719</v>
      </c>
      <c r="AC22">
        <f t="shared" si="19"/>
        <v>11.063432272904032</v>
      </c>
      <c r="AE22">
        <f t="shared" si="1"/>
        <v>104.16020039140543</v>
      </c>
      <c r="AF22">
        <f t="shared" si="2"/>
        <v>-5.2080100195702714</v>
      </c>
      <c r="AG22">
        <f t="shared" si="2"/>
        <v>-20.080230445602602</v>
      </c>
      <c r="AH22">
        <f t="shared" si="3"/>
        <v>-89.370522388767228</v>
      </c>
      <c r="AI22">
        <f t="shared" si="4"/>
        <v>-10.498562462534665</v>
      </c>
      <c r="AJ22">
        <f t="shared" si="5"/>
        <v>-0.13650941174831388</v>
      </c>
      <c r="AK22">
        <f t="shared" si="24"/>
        <v>7.6915379263093619</v>
      </c>
      <c r="AL22">
        <f t="shared" si="6"/>
        <v>-2.9435339479736164</v>
      </c>
      <c r="AN22">
        <f t="shared" si="7"/>
        <v>25.38499075283131</v>
      </c>
      <c r="AO22">
        <f t="shared" si="7"/>
        <v>-1.2692495376415656</v>
      </c>
      <c r="AP22">
        <f t="shared" si="7"/>
        <v>-4.8937738431847695</v>
      </c>
      <c r="AQ22">
        <f t="shared" si="7"/>
        <v>-21.780582947128764</v>
      </c>
      <c r="AR22">
        <f t="shared" si="7"/>
        <v>-2.5586155751237838</v>
      </c>
      <c r="AS22">
        <f t="shared" si="7"/>
        <v>-3.3268850692335282E-2</v>
      </c>
      <c r="AT22">
        <f t="shared" si="7"/>
        <v>1.8745127063957254</v>
      </c>
      <c r="AU22">
        <f t="shared" si="7"/>
        <v>-0.71737171942039391</v>
      </c>
      <c r="AW22">
        <v>19</v>
      </c>
      <c r="AX22">
        <f>(R22*SUMPRODUCT(K23:$K$23, X23:$X$23)-$AZ$3*SUMPRODUCT(K22:$K$22, W23:$W$23))/Z22</f>
        <v>10.926922861155719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8"/>
        <v>8.5572000000000009E-2</v>
      </c>
      <c r="I23" s="5">
        <f t="shared" si="9"/>
        <v>1.085572</v>
      </c>
      <c r="J23">
        <f t="shared" si="10"/>
        <v>0.92117335377109955</v>
      </c>
      <c r="K23">
        <f t="shared" si="20"/>
        <v>0.22450011596908803</v>
      </c>
      <c r="L23" s="2">
        <v>20</v>
      </c>
      <c r="M23" s="6">
        <v>2.3387939999999999E-3</v>
      </c>
      <c r="O23">
        <f t="shared" si="21"/>
        <v>129.6800361350131</v>
      </c>
      <c r="P23">
        <f t="shared" si="22"/>
        <v>6.4840018067506549</v>
      </c>
      <c r="Q23" s="4">
        <f t="shared" si="23"/>
        <v>25</v>
      </c>
      <c r="R23">
        <f t="shared" si="0"/>
        <v>50000</v>
      </c>
      <c r="S23">
        <f t="shared" si="11"/>
        <v>11.063432272904032</v>
      </c>
      <c r="U23">
        <f t="shared" si="12"/>
        <v>2.3387939999999999E-3</v>
      </c>
      <c r="V23">
        <f t="shared" si="13"/>
        <v>0.01</v>
      </c>
      <c r="W23">
        <f t="shared" si="14"/>
        <v>0.80320921782410415</v>
      </c>
      <c r="X23">
        <f t="shared" si="15"/>
        <v>1.8785408993917078E-3</v>
      </c>
      <c r="Y23">
        <f t="shared" si="16"/>
        <v>8.0320921782410411E-3</v>
      </c>
      <c r="Z23">
        <f t="shared" si="17"/>
        <v>0.79329858474647141</v>
      </c>
      <c r="AB23">
        <f t="shared" si="18"/>
        <v>11.063432272904032</v>
      </c>
      <c r="AC23">
        <f t="shared" si="19"/>
        <v>0</v>
      </c>
      <c r="AE23">
        <f t="shared" si="1"/>
        <v>102.87498913577716</v>
      </c>
      <c r="AF23">
        <f t="shared" si="2"/>
        <v>-5.143749456788858</v>
      </c>
      <c r="AG23">
        <f t="shared" si="2"/>
        <v>-19.832464618661785</v>
      </c>
      <c r="AH23">
        <f t="shared" si="3"/>
        <v>-93.927044969585381</v>
      </c>
      <c r="AI23">
        <f t="shared" si="4"/>
        <v>-16.028269909258867</v>
      </c>
      <c r="AJ23">
        <f t="shared" si="5"/>
        <v>11.063432272904032</v>
      </c>
      <c r="AK23">
        <f t="shared" si="24"/>
        <v>7.6156270366324641</v>
      </c>
      <c r="AL23">
        <f t="shared" si="6"/>
        <v>2.6507894002776293</v>
      </c>
      <c r="AN23">
        <f t="shared" si="7"/>
        <v>23.095446991300644</v>
      </c>
      <c r="AO23">
        <f t="shared" si="7"/>
        <v>-1.1547723495650322</v>
      </c>
      <c r="AP23">
        <f t="shared" si="7"/>
        <v>-4.452390606842406</v>
      </c>
      <c r="AQ23">
        <f t="shared" si="7"/>
        <v>-21.086632488305664</v>
      </c>
      <c r="AR23">
        <f t="shared" si="7"/>
        <v>-3.5983484534124597</v>
      </c>
      <c r="AS23">
        <f t="shared" si="7"/>
        <v>2.4837418282831063</v>
      </c>
      <c r="AT23">
        <f t="shared" si="7"/>
        <v>1.7097091529013104</v>
      </c>
      <c r="AU23">
        <f t="shared" si="7"/>
        <v>0.59510252777195705</v>
      </c>
      <c r="AW23">
        <v>20</v>
      </c>
      <c r="AX23">
        <f>(R23*SUMPRODUCT(K$23:$K24, X$23:$X24)-$AZ$3*SUMPRODUCT(K$22:$K23, W$23:$W24))/Z23</f>
        <v>11.063432272904032</v>
      </c>
    </row>
    <row r="25" spans="5:50" x14ac:dyDescent="0.25">
      <c r="AN25" s="8">
        <f t="shared" ref="AN25:AU25" si="25">SUM(AN3:AN23)</f>
        <v>1206.611523564364</v>
      </c>
      <c r="AO25" s="8">
        <f t="shared" si="25"/>
        <v>-157.59060327947807</v>
      </c>
      <c r="AP25" s="8">
        <f t="shared" si="25"/>
        <v>-1730.045786287694</v>
      </c>
      <c r="AQ25" s="8">
        <f t="shared" si="25"/>
        <v>-632.26949757460307</v>
      </c>
      <c r="AR25" s="8">
        <f t="shared" si="25"/>
        <v>-1313.2943635774106</v>
      </c>
      <c r="AS25" s="8">
        <f t="shared" si="25"/>
        <v>-31.257659286776423</v>
      </c>
      <c r="AT25" s="8">
        <f t="shared" si="25"/>
        <v>55.950281097515564</v>
      </c>
      <c r="AU25" s="9">
        <f t="shared" si="25"/>
        <v>-1288.6017417666715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5" priority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C66DB-A7AD-479B-9528-32CD72302E07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212.04578174694922</v>
      </c>
      <c r="K3">
        <v>1</v>
      </c>
      <c r="L3" s="2">
        <v>0</v>
      </c>
      <c r="O3">
        <f>$C$3</f>
        <v>212.04578174694922</v>
      </c>
      <c r="P3">
        <f>O3*B5</f>
        <v>169.63662539755938</v>
      </c>
      <c r="Q3" s="4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212.04578174694922</v>
      </c>
      <c r="AF3">
        <f t="shared" ref="AF3:AG23" si="3">-$Z3*P3</f>
        <v>-169.63662539755938</v>
      </c>
      <c r="AG3">
        <f t="shared" si="3"/>
        <v>-1522.432587</v>
      </c>
      <c r="AH3">
        <f t="shared" ref="AH3:AH23" si="4">-X3*R3</f>
        <v>0</v>
      </c>
      <c r="AI3">
        <f t="shared" ref="AI3:AI23" si="5">SUM(AE3:AH3)</f>
        <v>-1480.0234306506102</v>
      </c>
      <c r="AJ3">
        <f t="shared" ref="AJ3:AJ23" si="6">AB3-AC3</f>
        <v>0</v>
      </c>
      <c r="AL3">
        <f t="shared" ref="AL3:AL23" si="7">SUM(AI3:AK3)</f>
        <v>-1480.0234306506102</v>
      </c>
      <c r="AN3">
        <f t="shared" ref="AN3:AU23" si="8">AE3*$K3</f>
        <v>212.04578174694922</v>
      </c>
      <c r="AO3">
        <f t="shared" si="8"/>
        <v>-169.63662539755938</v>
      </c>
      <c r="AP3">
        <f t="shared" si="8"/>
        <v>-1522.432587</v>
      </c>
      <c r="AQ3">
        <f t="shared" si="8"/>
        <v>0</v>
      </c>
      <c r="AR3">
        <f t="shared" si="8"/>
        <v>-1480.0234306506102</v>
      </c>
      <c r="AS3">
        <f t="shared" si="8"/>
        <v>0</v>
      </c>
      <c r="AT3">
        <f t="shared" si="8"/>
        <v>0</v>
      </c>
      <c r="AU3">
        <f t="shared" si="8"/>
        <v>-1480.0234306506102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133.14887945726096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1.350768E-3</v>
      </c>
      <c r="R4">
        <f t="shared" si="0"/>
        <v>50000</v>
      </c>
      <c r="S4">
        <f t="shared" ref="S4:S23" si="12">AX4</f>
        <v>70.587307602850473</v>
      </c>
      <c r="U4">
        <f t="shared" ref="U4:U23" si="13">M4</f>
        <v>1.350768E-3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1.350768E-3</v>
      </c>
      <c r="Y4">
        <f t="shared" ref="Y4:Y23" si="17">V4*W4</f>
        <v>0.01</v>
      </c>
      <c r="Z4">
        <f t="shared" ref="Z4:Z23" si="18">MAX(0, W4-X4-Y4)</f>
        <v>0.98864923199999999</v>
      </c>
      <c r="AB4">
        <f t="shared" ref="AB4:AB23" si="19">AC3</f>
        <v>0</v>
      </c>
      <c r="AC4">
        <f t="shared" si="1"/>
        <v>69.786087450505875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-67.538399999999996</v>
      </c>
      <c r="AI4">
        <f t="shared" si="5"/>
        <v>-67.538399999999996</v>
      </c>
      <c r="AJ4">
        <f t="shared" si="6"/>
        <v>-69.786087450505875</v>
      </c>
      <c r="AK4">
        <f t="shared" ref="AK4:AK23" si="20">H4*SUM(AB4:AB4, AE4:AF4)</f>
        <v>0</v>
      </c>
      <c r="AL4">
        <f t="shared" si="7"/>
        <v>-137.32448745050587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-63.362792006754844</v>
      </c>
      <c r="AR4">
        <f t="shared" si="8"/>
        <v>-63.362792006754844</v>
      </c>
      <c r="AS4">
        <f t="shared" si="8"/>
        <v>-65.47151463599387</v>
      </c>
      <c r="AT4">
        <f t="shared" si="8"/>
        <v>0</v>
      </c>
      <c r="AU4">
        <f t="shared" si="8"/>
        <v>-128.83430664274871</v>
      </c>
      <c r="AW4">
        <v>1</v>
      </c>
      <c r="AX4">
        <f>(R4*SUMPRODUCT(K5:$K$23, X5:$X$23)-$AZ$3*SUMPRODUCT(K4:$K$22, W5:$W$23))/Z4</f>
        <v>70.587307602850473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1.4039689999999999E-3</v>
      </c>
      <c r="O5">
        <f t="shared" ref="O5:O23" si="22">$C$3</f>
        <v>212.04578174694922</v>
      </c>
      <c r="P5">
        <f t="shared" ref="P5:P23" si="23">O5*$C$5</f>
        <v>10.602289087347462</v>
      </c>
      <c r="Q5" s="4">
        <f t="shared" ref="Q5:Q23" si="24">$C$8</f>
        <v>25</v>
      </c>
      <c r="R5">
        <f t="shared" si="0"/>
        <v>50000</v>
      </c>
      <c r="S5">
        <f t="shared" si="12"/>
        <v>136.43936658863791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69.786087450505875</v>
      </c>
      <c r="AC5">
        <f t="shared" si="1"/>
        <v>133.35238591642064</v>
      </c>
      <c r="AE5">
        <f t="shared" si="2"/>
        <v>207.24818376445799</v>
      </c>
      <c r="AF5">
        <f t="shared" si="3"/>
        <v>-10.3624091882229</v>
      </c>
      <c r="AG5">
        <f t="shared" si="3"/>
        <v>-24.434367670159954</v>
      </c>
      <c r="AH5">
        <f t="shared" si="4"/>
        <v>-69.401643680090388</v>
      </c>
      <c r="AI5">
        <f t="shared" si="5"/>
        <v>103.04976322598475</v>
      </c>
      <c r="AJ5">
        <f t="shared" si="6"/>
        <v>-63.56629846591477</v>
      </c>
      <c r="AK5">
        <f t="shared" si="20"/>
        <v>23.040448879110418</v>
      </c>
      <c r="AL5">
        <f t="shared" si="7"/>
        <v>62.523913639180392</v>
      </c>
      <c r="AN5">
        <f t="shared" si="8"/>
        <v>178.97176213147984</v>
      </c>
      <c r="AO5">
        <f t="shared" si="8"/>
        <v>-8.9485881065739932</v>
      </c>
      <c r="AP5">
        <f t="shared" si="8"/>
        <v>-21.100603918763735</v>
      </c>
      <c r="AQ5">
        <f t="shared" si="8"/>
        <v>-59.932657737370171</v>
      </c>
      <c r="AR5">
        <f t="shared" si="8"/>
        <v>88.989912368771954</v>
      </c>
      <c r="AS5">
        <f t="shared" si="8"/>
        <v>-54.893472367169544</v>
      </c>
      <c r="AT5">
        <f t="shared" si="8"/>
        <v>19.896867906361098</v>
      </c>
      <c r="AU5">
        <f t="shared" si="8"/>
        <v>53.993307907963498</v>
      </c>
      <c r="AW5">
        <v>2</v>
      </c>
      <c r="AX5">
        <f>(R5*SUMPRODUCT(K6:$K$23, X6:$X$23)-$AZ$3*SUMPRODUCT(K5:$K$22, W6:$W$23))/Z5</f>
        <v>136.43936658863791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1.4771210000000001E-3</v>
      </c>
      <c r="O6">
        <f t="shared" si="22"/>
        <v>212.04578174694922</v>
      </c>
      <c r="P6">
        <f t="shared" si="23"/>
        <v>10.602289087347462</v>
      </c>
      <c r="Q6" s="4">
        <f t="shared" si="24"/>
        <v>25</v>
      </c>
      <c r="R6">
        <f t="shared" si="0"/>
        <v>50000</v>
      </c>
      <c r="S6">
        <f t="shared" si="12"/>
        <v>196.15197919040594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133.35238591642064</v>
      </c>
      <c r="AC6">
        <f t="shared" si="1"/>
        <v>189.51365856870495</v>
      </c>
      <c r="AE6">
        <f t="shared" si="2"/>
        <v>204.86957128236307</v>
      </c>
      <c r="AF6">
        <f t="shared" si="3"/>
        <v>-10.243478564118154</v>
      </c>
      <c r="AG6">
        <f t="shared" si="3"/>
        <v>-24.153931475851039</v>
      </c>
      <c r="AH6">
        <f t="shared" si="4"/>
        <v>-72.185035214628684</v>
      </c>
      <c r="AI6">
        <f t="shared" si="5"/>
        <v>98.287126027765183</v>
      </c>
      <c r="AJ6">
        <f t="shared" si="6"/>
        <v>-56.16127265228431</v>
      </c>
      <c r="AK6">
        <f t="shared" si="20"/>
        <v>35.684058475451614</v>
      </c>
      <c r="AL6">
        <f t="shared" si="7"/>
        <v>77.80991185093248</v>
      </c>
      <c r="AN6">
        <f t="shared" si="8"/>
        <v>159.55779361644448</v>
      </c>
      <c r="AO6">
        <f t="shared" si="8"/>
        <v>-7.9778896808222246</v>
      </c>
      <c r="AP6">
        <f t="shared" si="8"/>
        <v>-18.811715128440664</v>
      </c>
      <c r="AQ6">
        <f t="shared" si="8"/>
        <v>-56.219598053910907</v>
      </c>
      <c r="AR6">
        <f t="shared" si="8"/>
        <v>76.548590753270673</v>
      </c>
      <c r="AS6">
        <f t="shared" si="8"/>
        <v>-43.739871641257658</v>
      </c>
      <c r="AT6">
        <f t="shared" si="8"/>
        <v>27.791680345618044</v>
      </c>
      <c r="AU6">
        <f t="shared" si="8"/>
        <v>60.600399457631056</v>
      </c>
      <c r="AW6">
        <v>3</v>
      </c>
      <c r="AX6">
        <f>(R6*SUMPRODUCT(K7:$K$23, X7:$X$23)-$AZ$3*SUMPRODUCT(K6:$K$22, W7:$W$23))/Z6</f>
        <v>196.15197919040594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1.5616740000000001E-3</v>
      </c>
      <c r="O7">
        <f t="shared" si="22"/>
        <v>212.04578174694922</v>
      </c>
      <c r="P7">
        <f t="shared" si="23"/>
        <v>10.602289087347462</v>
      </c>
      <c r="Q7" s="4">
        <f t="shared" si="24"/>
        <v>25</v>
      </c>
      <c r="R7">
        <f t="shared" si="0"/>
        <v>50000</v>
      </c>
      <c r="S7">
        <f t="shared" si="12"/>
        <v>247.6653359058366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189.51365856870495</v>
      </c>
      <c r="AC7">
        <f t="shared" si="1"/>
        <v>236.51714240184208</v>
      </c>
      <c r="AE7">
        <f t="shared" si="2"/>
        <v>202.5009360866766</v>
      </c>
      <c r="AF7">
        <f t="shared" si="3"/>
        <v>-10.125046804333831</v>
      </c>
      <c r="AG7">
        <f t="shared" si="3"/>
        <v>-23.874671594308911</v>
      </c>
      <c r="AH7">
        <f t="shared" si="4"/>
        <v>-75.441133567236406</v>
      </c>
      <c r="AI7">
        <f t="shared" si="5"/>
        <v>93.060084120797441</v>
      </c>
      <c r="AJ7">
        <f t="shared" si="6"/>
        <v>-47.003483833137125</v>
      </c>
      <c r="AK7">
        <f t="shared" si="20"/>
        <v>39.983835660004701</v>
      </c>
      <c r="AL7">
        <f t="shared" si="7"/>
        <v>86.040435947665017</v>
      </c>
      <c r="AN7">
        <f t="shared" si="8"/>
        <v>142.76549146600149</v>
      </c>
      <c r="AO7">
        <f t="shared" si="8"/>
        <v>-7.138274573300075</v>
      </c>
      <c r="AP7">
        <f t="shared" si="8"/>
        <v>-16.831918358599406</v>
      </c>
      <c r="AQ7">
        <f t="shared" si="8"/>
        <v>-53.186867767706076</v>
      </c>
      <c r="AR7">
        <f t="shared" si="8"/>
        <v>65.608430766395927</v>
      </c>
      <c r="AS7">
        <f t="shared" si="8"/>
        <v>-33.137997284021381</v>
      </c>
      <c r="AT7">
        <f t="shared" si="8"/>
        <v>28.189064500191122</v>
      </c>
      <c r="AU7">
        <f t="shared" si="8"/>
        <v>60.659497982565661</v>
      </c>
      <c r="AW7">
        <v>4</v>
      </c>
      <c r="AX7">
        <f>(R7*SUMPRODUCT(K8:$K$23, X8:$X$23)-$AZ$3*SUMPRODUCT(K7:$K$22, W8:$W$23))/Z7</f>
        <v>247.6653359058366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1.648126E-3</v>
      </c>
      <c r="O8">
        <f t="shared" si="22"/>
        <v>212.04578174694922</v>
      </c>
      <c r="P8">
        <f t="shared" si="23"/>
        <v>10.602289087347462</v>
      </c>
      <c r="Q8" s="4">
        <f t="shared" si="24"/>
        <v>25</v>
      </c>
      <c r="R8">
        <f t="shared" si="0"/>
        <v>50000</v>
      </c>
      <c r="S8">
        <f t="shared" si="12"/>
        <v>290.75350148983409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236.51714240184208</v>
      </c>
      <c r="AC8">
        <f t="shared" si="1"/>
        <v>274.4314885911275</v>
      </c>
      <c r="AE8">
        <f t="shared" si="2"/>
        <v>200.14217966802107</v>
      </c>
      <c r="AF8">
        <f t="shared" si="3"/>
        <v>-10.007108983401054</v>
      </c>
      <c r="AG8">
        <f t="shared" si="3"/>
        <v>-23.596576411369778</v>
      </c>
      <c r="AH8">
        <f t="shared" si="4"/>
        <v>-78.696933992083927</v>
      </c>
      <c r="AI8">
        <f t="shared" si="5"/>
        <v>87.841560281166323</v>
      </c>
      <c r="AJ8">
        <f t="shared" si="6"/>
        <v>-37.914346189285425</v>
      </c>
      <c r="AK8">
        <f t="shared" si="20"/>
        <v>30.932285448768507</v>
      </c>
      <c r="AL8">
        <f t="shared" si="7"/>
        <v>80.859499540649409</v>
      </c>
      <c r="AN8">
        <f t="shared" si="8"/>
        <v>131.56414082326674</v>
      </c>
      <c r="AO8">
        <f t="shared" si="8"/>
        <v>-6.5782070411633367</v>
      </c>
      <c r="AP8">
        <f t="shared" si="8"/>
        <v>-15.511289559661282</v>
      </c>
      <c r="AQ8">
        <f t="shared" si="8"/>
        <v>-51.731696553258743</v>
      </c>
      <c r="AR8">
        <f t="shared" si="8"/>
        <v>57.742947669183387</v>
      </c>
      <c r="AS8">
        <f t="shared" si="8"/>
        <v>-24.923124098794098</v>
      </c>
      <c r="AT8">
        <f t="shared" si="8"/>
        <v>20.333442783113181</v>
      </c>
      <c r="AU8">
        <f t="shared" si="8"/>
        <v>53.153266353502474</v>
      </c>
      <c r="AW8">
        <v>5</v>
      </c>
      <c r="AX8">
        <f>(R8*SUMPRODUCT(K9:$K$23, X9:$X$23)-$AZ$3*SUMPRODUCT(K8:$K$22, W9:$W$23))/Z8</f>
        <v>290.75350148983409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1.7393280000000001E-3</v>
      </c>
      <c r="O9">
        <f t="shared" si="22"/>
        <v>212.04578174694922</v>
      </c>
      <c r="P9">
        <f t="shared" si="23"/>
        <v>10.602289087347462</v>
      </c>
      <c r="Q9" s="4">
        <f t="shared" si="24"/>
        <v>25</v>
      </c>
      <c r="R9">
        <f t="shared" si="0"/>
        <v>50000</v>
      </c>
      <c r="S9">
        <f t="shared" si="12"/>
        <v>327.79592185569527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274.4314885911275</v>
      </c>
      <c r="AC9">
        <f t="shared" si="1"/>
        <v>305.7623776406374</v>
      </c>
      <c r="AE9">
        <f t="shared" si="2"/>
        <v>197.79264497426323</v>
      </c>
      <c r="AF9">
        <f t="shared" si="3"/>
        <v>-9.8896322487131627</v>
      </c>
      <c r="AG9">
        <f t="shared" si="3"/>
        <v>-23.319568461199648</v>
      </c>
      <c r="AH9">
        <f t="shared" si="4"/>
        <v>-82.084372112869957</v>
      </c>
      <c r="AI9">
        <f t="shared" si="5"/>
        <v>82.499072151480462</v>
      </c>
      <c r="AJ9">
        <f t="shared" si="6"/>
        <v>-31.330889049509892</v>
      </c>
      <c r="AK9">
        <f t="shared" si="20"/>
        <v>24.13386096873057</v>
      </c>
      <c r="AL9">
        <f t="shared" si="7"/>
        <v>75.302044070701143</v>
      </c>
      <c r="AN9">
        <f t="shared" si="8"/>
        <v>123.56934634204926</v>
      </c>
      <c r="AO9">
        <f t="shared" si="8"/>
        <v>-6.1784673171024638</v>
      </c>
      <c r="AP9">
        <f t="shared" si="8"/>
        <v>-14.568710743031216</v>
      </c>
      <c r="AQ9">
        <f t="shared" si="8"/>
        <v>-51.281543902730554</v>
      </c>
      <c r="AR9">
        <f t="shared" si="8"/>
        <v>51.540624379185026</v>
      </c>
      <c r="AS9">
        <f t="shared" si="8"/>
        <v>-19.573718126207226</v>
      </c>
      <c r="AT9">
        <f t="shared" si="8"/>
        <v>15.077433364642941</v>
      </c>
      <c r="AU9">
        <f t="shared" si="8"/>
        <v>47.044339617620743</v>
      </c>
      <c r="AW9">
        <v>6</v>
      </c>
      <c r="AX9">
        <f>(R9*SUMPRODUCT(K10:$K$23, X10:$X$23)-$AZ$3*SUMPRODUCT(K9:$K$22, W10:$W$23))/Z9</f>
        <v>327.79592185569527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1.844781E-3</v>
      </c>
      <c r="O10">
        <f t="shared" si="22"/>
        <v>212.04578174694922</v>
      </c>
      <c r="P10">
        <f t="shared" si="23"/>
        <v>10.602289087347462</v>
      </c>
      <c r="Q10" s="4">
        <f t="shared" si="24"/>
        <v>25</v>
      </c>
      <c r="R10">
        <f t="shared" si="0"/>
        <v>50000</v>
      </c>
      <c r="S10">
        <f t="shared" si="12"/>
        <v>360.49846640484901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305.7623776406374</v>
      </c>
      <c r="AC10">
        <f t="shared" si="1"/>
        <v>332.28374072717725</v>
      </c>
      <c r="AE10">
        <f t="shared" si="2"/>
        <v>195.44983441113231</v>
      </c>
      <c r="AF10">
        <f t="shared" si="3"/>
        <v>-9.7724917205566175</v>
      </c>
      <c r="AG10">
        <f t="shared" si="3"/>
        <v>-23.043353279762229</v>
      </c>
      <c r="AH10">
        <f t="shared" si="4"/>
        <v>-86.038993650840695</v>
      </c>
      <c r="AI10">
        <f t="shared" si="5"/>
        <v>76.594995759972761</v>
      </c>
      <c r="AJ10">
        <f t="shared" si="6"/>
        <v>-26.52136308653985</v>
      </c>
      <c r="AK10">
        <f t="shared" si="20"/>
        <v>25.800585317388691</v>
      </c>
      <c r="AL10">
        <f t="shared" si="7"/>
        <v>75.874217990821606</v>
      </c>
      <c r="AN10">
        <f t="shared" si="8"/>
        <v>116.01491163545323</v>
      </c>
      <c r="AO10">
        <f t="shared" si="8"/>
        <v>-5.8007455817726621</v>
      </c>
      <c r="AP10">
        <f t="shared" si="8"/>
        <v>-13.678049933327944</v>
      </c>
      <c r="AQ10">
        <f t="shared" si="8"/>
        <v>-51.070937336322793</v>
      </c>
      <c r="AR10">
        <f t="shared" si="8"/>
        <v>45.465178784029817</v>
      </c>
      <c r="AS10">
        <f t="shared" si="8"/>
        <v>-15.74252341633829</v>
      </c>
      <c r="AT10">
        <f t="shared" si="8"/>
        <v>15.314684889645182</v>
      </c>
      <c r="AU10">
        <f t="shared" si="8"/>
        <v>45.037340257336716</v>
      </c>
      <c r="AW10">
        <v>7</v>
      </c>
      <c r="AX10">
        <f>(R10*SUMPRODUCT(K11:$K$23, X11:$X$23)-$AZ$3*SUMPRODUCT(K10:$K$22, W11:$W$23))/Z10</f>
        <v>360.49846640484901</v>
      </c>
    </row>
    <row r="11" spans="1:52" x14ac:dyDescent="0.25">
      <c r="A11" t="s">
        <v>33</v>
      </c>
      <c r="C11" s="7">
        <f>AU25</f>
        <v>-1252.5719710825729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1.9492839999999999E-3</v>
      </c>
      <c r="O11">
        <f t="shared" si="22"/>
        <v>212.04578174694922</v>
      </c>
      <c r="P11">
        <f t="shared" si="23"/>
        <v>10.602289087347462</v>
      </c>
      <c r="Q11" s="4">
        <f t="shared" si="24"/>
        <v>25</v>
      </c>
      <c r="R11">
        <f t="shared" si="0"/>
        <v>50000</v>
      </c>
      <c r="S11">
        <f t="shared" si="12"/>
        <v>389.16386054504483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332.28374072717725</v>
      </c>
      <c r="AC11">
        <f t="shared" si="1"/>
        <v>354.41933764940427</v>
      </c>
      <c r="AE11">
        <f t="shared" si="2"/>
        <v>193.11434883200073</v>
      </c>
      <c r="AF11">
        <f t="shared" si="3"/>
        <v>-9.6557174416000375</v>
      </c>
      <c r="AG11">
        <f t="shared" si="3"/>
        <v>-22.76800170711002</v>
      </c>
      <c r="AH11">
        <f t="shared" si="4"/>
        <v>-89.836079709176076</v>
      </c>
      <c r="AI11">
        <f t="shared" si="5"/>
        <v>70.85454997411459</v>
      </c>
      <c r="AJ11">
        <f t="shared" si="6"/>
        <v>-22.135596922227023</v>
      </c>
      <c r="AK11">
        <f t="shared" si="20"/>
        <v>26.560732164055267</v>
      </c>
      <c r="AL11">
        <f t="shared" si="7"/>
        <v>75.279685215942834</v>
      </c>
      <c r="AN11">
        <f t="shared" si="8"/>
        <v>109.01437613702927</v>
      </c>
      <c r="AO11">
        <f t="shared" si="8"/>
        <v>-5.4507188068514649</v>
      </c>
      <c r="AP11">
        <f t="shared" si="8"/>
        <v>-12.852693323926228</v>
      </c>
      <c r="AQ11">
        <f t="shared" si="8"/>
        <v>-50.713083949096017</v>
      </c>
      <c r="AR11">
        <f t="shared" si="8"/>
        <v>39.997880057155569</v>
      </c>
      <c r="AS11">
        <f t="shared" si="8"/>
        <v>-12.495696479791837</v>
      </c>
      <c r="AT11">
        <f t="shared" si="8"/>
        <v>14.993715713616629</v>
      </c>
      <c r="AU11">
        <f t="shared" si="8"/>
        <v>42.495899290980361</v>
      </c>
      <c r="AW11">
        <v>8</v>
      </c>
      <c r="AX11">
        <f>(R11*SUMPRODUCT(K12:$K$23, X12:$X$23)-$AZ$3*SUMPRODUCT(K11:$K$22, W12:$W$23))/Z11</f>
        <v>389.16386054504483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2.068987E-3</v>
      </c>
      <c r="O12">
        <f t="shared" si="22"/>
        <v>212.04578174694922</v>
      </c>
      <c r="P12">
        <f t="shared" si="23"/>
        <v>10.602289087347462</v>
      </c>
      <c r="Q12" s="4">
        <f t="shared" si="24"/>
        <v>25</v>
      </c>
      <c r="R12">
        <f t="shared" si="0"/>
        <v>50000</v>
      </c>
      <c r="S12">
        <f t="shared" si="12"/>
        <v>413.80496504752529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354.41933764940427</v>
      </c>
      <c r="AC12">
        <f t="shared" si="1"/>
        <v>372.31216171786286</v>
      </c>
      <c r="AE12">
        <f t="shared" si="2"/>
        <v>190.78365426643384</v>
      </c>
      <c r="AF12">
        <f t="shared" si="3"/>
        <v>-9.5391827133216935</v>
      </c>
      <c r="AG12">
        <f t="shared" si="3"/>
        <v>-22.49321499049093</v>
      </c>
      <c r="AH12">
        <f t="shared" si="4"/>
        <v>-94.213399095976868</v>
      </c>
      <c r="AI12">
        <f t="shared" si="5"/>
        <v>64.537857466644326</v>
      </c>
      <c r="AJ12">
        <f t="shared" si="6"/>
        <v>-17.892824068458594</v>
      </c>
      <c r="AK12">
        <f t="shared" si="20"/>
        <v>27.800951697610603</v>
      </c>
      <c r="AL12">
        <f t="shared" si="7"/>
        <v>74.445985095796331</v>
      </c>
      <c r="AN12">
        <f t="shared" si="8"/>
        <v>102.38490640613971</v>
      </c>
      <c r="AO12">
        <f t="shared" si="8"/>
        <v>-5.1192453203069865</v>
      </c>
      <c r="AP12">
        <f t="shared" si="8"/>
        <v>-12.07108502261125</v>
      </c>
      <c r="AQ12">
        <f t="shared" si="8"/>
        <v>-50.560044495085371</v>
      </c>
      <c r="AR12">
        <f t="shared" si="8"/>
        <v>34.63453156813609</v>
      </c>
      <c r="AS12">
        <f t="shared" si="8"/>
        <v>-9.60226453694135</v>
      </c>
      <c r="AT12">
        <f t="shared" si="8"/>
        <v>14.919505806228091</v>
      </c>
      <c r="AU12">
        <f t="shared" si="8"/>
        <v>39.951772837422823</v>
      </c>
      <c r="AW12">
        <v>9</v>
      </c>
      <c r="AX12">
        <f>(R12*SUMPRODUCT(K13:$K$23, X13:$X$23)-$AZ$3*SUMPRODUCT(K12:$K$22, W13:$W$23))/Z12</f>
        <v>413.80496504752529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2.1981909999999999E-3</v>
      </c>
      <c r="O13">
        <f t="shared" si="22"/>
        <v>212.04578174694922</v>
      </c>
      <c r="P13">
        <f t="shared" si="23"/>
        <v>10.602289087347462</v>
      </c>
      <c r="Q13" s="4">
        <f t="shared" si="24"/>
        <v>25</v>
      </c>
      <c r="R13">
        <f t="shared" si="0"/>
        <v>50000</v>
      </c>
      <c r="S13">
        <f t="shared" si="12"/>
        <v>434.47581316851836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372.31216171786286</v>
      </c>
      <c r="AC13">
        <f t="shared" si="1"/>
        <v>386.14191626507522</v>
      </c>
      <c r="AE13">
        <f t="shared" si="2"/>
        <v>188.45643881201394</v>
      </c>
      <c r="AF13">
        <f t="shared" si="3"/>
        <v>-9.4228219406006968</v>
      </c>
      <c r="AG13">
        <f t="shared" si="3"/>
        <v>-22.218838457832859</v>
      </c>
      <c r="AH13">
        <f t="shared" si="4"/>
        <v>-98.888765506324489</v>
      </c>
      <c r="AI13">
        <f t="shared" si="5"/>
        <v>57.926012907255881</v>
      </c>
      <c r="AJ13">
        <f t="shared" si="6"/>
        <v>-13.82975454721236</v>
      </c>
      <c r="AK13">
        <f t="shared" si="20"/>
        <v>28.504576753065578</v>
      </c>
      <c r="AL13">
        <f t="shared" si="7"/>
        <v>72.600835113109099</v>
      </c>
      <c r="AN13">
        <f t="shared" si="8"/>
        <v>96.164301380888546</v>
      </c>
      <c r="AO13">
        <f t="shared" si="8"/>
        <v>-4.8082150690444276</v>
      </c>
      <c r="AP13">
        <f t="shared" si="8"/>
        <v>-11.337681488949508</v>
      </c>
      <c r="AQ13">
        <f t="shared" si="8"/>
        <v>-50.460303236548143</v>
      </c>
      <c r="AR13">
        <f t="shared" si="8"/>
        <v>29.558101586346464</v>
      </c>
      <c r="AS13">
        <f t="shared" si="8"/>
        <v>-7.0569554040467279</v>
      </c>
      <c r="AT13">
        <f t="shared" si="8"/>
        <v>14.545126326783395</v>
      </c>
      <c r="AU13">
        <f t="shared" si="8"/>
        <v>37.046272509083131</v>
      </c>
      <c r="AW13">
        <v>10</v>
      </c>
      <c r="AX13">
        <f>(R13*SUMPRODUCT(K14:$K$23, X14:$X$23)-$AZ$3*SUMPRODUCT(K13:$K$22, W14:$W$23))/Z13</f>
        <v>434.47581316851836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2.3387939999999999E-3</v>
      </c>
      <c r="O14">
        <f t="shared" si="22"/>
        <v>212.04578174694922</v>
      </c>
      <c r="P14">
        <f t="shared" si="23"/>
        <v>10.602289087347462</v>
      </c>
      <c r="Q14" s="4">
        <f t="shared" si="24"/>
        <v>25</v>
      </c>
      <c r="R14">
        <f t="shared" si="0"/>
        <v>50000</v>
      </c>
      <c r="S14">
        <f t="shared" si="12"/>
        <v>453.04058184651763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386.14191626507522</v>
      </c>
      <c r="AC14">
        <f t="shared" si="1"/>
        <v>397.67331057694122</v>
      </c>
      <c r="AE14">
        <f t="shared" si="2"/>
        <v>186.1311136355389</v>
      </c>
      <c r="AF14">
        <f t="shared" si="3"/>
        <v>-9.3065556817769455</v>
      </c>
      <c r="AG14">
        <f t="shared" si="3"/>
        <v>-21.944684787182382</v>
      </c>
      <c r="AH14">
        <f t="shared" si="4"/>
        <v>-103.9305721442975</v>
      </c>
      <c r="AI14">
        <f t="shared" si="5"/>
        <v>50.949301022282057</v>
      </c>
      <c r="AJ14">
        <f t="shared" si="6"/>
        <v>-11.531394311865995</v>
      </c>
      <c r="AK14">
        <f t="shared" si="20"/>
        <v>48.174167131854347</v>
      </c>
      <c r="AL14">
        <f t="shared" si="7"/>
        <v>87.592073842270409</v>
      </c>
      <c r="AN14">
        <f t="shared" si="8"/>
        <v>87.490972386903735</v>
      </c>
      <c r="AO14">
        <f t="shared" si="8"/>
        <v>-4.3745486193451875</v>
      </c>
      <c r="AP14">
        <f t="shared" si="8"/>
        <v>-10.315104085790486</v>
      </c>
      <c r="AQ14">
        <f t="shared" si="8"/>
        <v>-48.852589124012376</v>
      </c>
      <c r="AR14">
        <f t="shared" si="8"/>
        <v>23.948730557755685</v>
      </c>
      <c r="AS14">
        <f t="shared" si="8"/>
        <v>-5.4203345244979717</v>
      </c>
      <c r="AT14">
        <f t="shared" si="8"/>
        <v>22.644278240058849</v>
      </c>
      <c r="AU14">
        <f t="shared" si="8"/>
        <v>41.172674273316559</v>
      </c>
      <c r="AW14">
        <v>11</v>
      </c>
      <c r="AX14">
        <f>(R14*SUMPRODUCT(K15:$K$23, X15:$X$23)-$AZ$3*SUMPRODUCT(K14:$K$22, W15:$W$23))/Z14</f>
        <v>453.04058184651763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2.4879479999999998E-3</v>
      </c>
      <c r="O15">
        <f t="shared" si="22"/>
        <v>212.04578174694922</v>
      </c>
      <c r="P15">
        <f t="shared" si="23"/>
        <v>10.602289087347462</v>
      </c>
      <c r="Q15" s="4">
        <f t="shared" si="24"/>
        <v>25</v>
      </c>
      <c r="R15">
        <f t="shared" si="0"/>
        <v>50000</v>
      </c>
      <c r="S15">
        <f t="shared" si="12"/>
        <v>467.60284937968379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397.67331057694122</v>
      </c>
      <c r="AC15">
        <f t="shared" si="1"/>
        <v>405.33013365573748</v>
      </c>
      <c r="AE15">
        <f t="shared" si="2"/>
        <v>183.8067179672762</v>
      </c>
      <c r="AF15">
        <f t="shared" si="3"/>
        <v>-9.1903358983638093</v>
      </c>
      <c r="AG15">
        <f t="shared" si="3"/>
        <v>-21.67064070468366</v>
      </c>
      <c r="AH15">
        <f t="shared" si="4"/>
        <v>-109.19446925380166</v>
      </c>
      <c r="AI15">
        <f t="shared" si="5"/>
        <v>43.751272110427095</v>
      </c>
      <c r="AJ15">
        <f t="shared" si="6"/>
        <v>-7.6568230787962648</v>
      </c>
      <c r="AK15">
        <f t="shared" si="20"/>
        <v>48.971973579090992</v>
      </c>
      <c r="AL15">
        <f t="shared" si="7"/>
        <v>85.066422610721816</v>
      </c>
      <c r="AN15">
        <f t="shared" si="8"/>
        <v>79.587894375745378</v>
      </c>
      <c r="AO15">
        <f t="shared" si="8"/>
        <v>-3.9793947187872685</v>
      </c>
      <c r="AP15">
        <f t="shared" si="8"/>
        <v>-9.3833385554827764</v>
      </c>
      <c r="AQ15">
        <f t="shared" si="8"/>
        <v>-47.280958941524403</v>
      </c>
      <c r="AR15">
        <f t="shared" si="8"/>
        <v>18.944202159950937</v>
      </c>
      <c r="AS15">
        <f t="shared" si="8"/>
        <v>-3.3153871261522592</v>
      </c>
      <c r="AT15">
        <f t="shared" si="8"/>
        <v>21.204754122634338</v>
      </c>
      <c r="AU15">
        <f t="shared" si="8"/>
        <v>36.833569156433015</v>
      </c>
      <c r="AW15">
        <v>12</v>
      </c>
      <c r="AX15">
        <f>(R15*SUMPRODUCT(K16:$K$23, X16:$X$23)-$AZ$3*SUMPRODUCT(K15:$K$22, W16:$W$23))/Z15</f>
        <v>467.60284937968379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2.6637029999999999E-3</v>
      </c>
      <c r="O16">
        <f t="shared" si="22"/>
        <v>212.04578174694922</v>
      </c>
      <c r="P16">
        <f t="shared" si="23"/>
        <v>10.602289087347462</v>
      </c>
      <c r="Q16" s="4">
        <f t="shared" si="24"/>
        <v>25</v>
      </c>
      <c r="R16">
        <f t="shared" si="0"/>
        <v>50000</v>
      </c>
      <c r="S16">
        <f t="shared" si="12"/>
        <v>478.18862664490024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405.33013365573748</v>
      </c>
      <c r="AC16">
        <f t="shared" si="1"/>
        <v>409.25697382359863</v>
      </c>
      <c r="AE16">
        <f t="shared" si="2"/>
        <v>181.47904428153385</v>
      </c>
      <c r="AF16">
        <f t="shared" si="3"/>
        <v>-9.0739522140766926</v>
      </c>
      <c r="AG16">
        <f t="shared" si="3"/>
        <v>-21.396210146979833</v>
      </c>
      <c r="AH16">
        <f t="shared" si="4"/>
        <v>-115.44830131397595</v>
      </c>
      <c r="AI16">
        <f t="shared" si="5"/>
        <v>35.560580606501389</v>
      </c>
      <c r="AJ16">
        <f t="shared" si="6"/>
        <v>-3.926840167861144</v>
      </c>
      <c r="AK16">
        <f t="shared" si="20"/>
        <v>49.437958735585212</v>
      </c>
      <c r="AL16">
        <f t="shared" si="7"/>
        <v>81.071699174225458</v>
      </c>
      <c r="AN16">
        <f t="shared" si="8"/>
        <v>72.385817724642465</v>
      </c>
      <c r="AO16">
        <f t="shared" si="8"/>
        <v>-3.6192908862321236</v>
      </c>
      <c r="AP16">
        <f t="shared" si="8"/>
        <v>-8.5342204320558128</v>
      </c>
      <c r="AQ16">
        <f t="shared" si="8"/>
        <v>-46.048400401364695</v>
      </c>
      <c r="AR16">
        <f t="shared" si="8"/>
        <v>14.183906004989842</v>
      </c>
      <c r="AS16">
        <f t="shared" si="8"/>
        <v>-1.5662829708516621</v>
      </c>
      <c r="AT16">
        <f t="shared" si="8"/>
        <v>19.719120099403142</v>
      </c>
      <c r="AU16">
        <f t="shared" si="8"/>
        <v>32.336743133541326</v>
      </c>
      <c r="AW16">
        <v>13</v>
      </c>
      <c r="AX16">
        <f>(R16*SUMPRODUCT(K17:$K$23, X17:$X$23)-$AZ$3*SUMPRODUCT(K16:$K$22, W17:$W$23))/Z16</f>
        <v>478.18862664490024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2.8651079999999999E-3</v>
      </c>
      <c r="O17">
        <f t="shared" si="22"/>
        <v>212.04578174694922</v>
      </c>
      <c r="P17">
        <f t="shared" si="23"/>
        <v>10.602289087347462</v>
      </c>
      <c r="Q17" s="4">
        <f t="shared" si="24"/>
        <v>25</v>
      </c>
      <c r="R17">
        <f t="shared" si="0"/>
        <v>50000</v>
      </c>
      <c r="S17">
        <f t="shared" si="12"/>
        <v>484.89990036936973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409.25697382359863</v>
      </c>
      <c r="AC17">
        <f t="shared" si="1"/>
        <v>409.66177654328044</v>
      </c>
      <c r="AE17">
        <f t="shared" si="2"/>
        <v>179.1442967771151</v>
      </c>
      <c r="AF17">
        <f t="shared" si="3"/>
        <v>-8.9572148388557569</v>
      </c>
      <c r="AG17">
        <f t="shared" si="3"/>
        <v>-21.120945592648241</v>
      </c>
      <c r="AH17">
        <f t="shared" si="4"/>
        <v>-122.60490572358617</v>
      </c>
      <c r="AI17">
        <f t="shared" si="5"/>
        <v>26.461230622024942</v>
      </c>
      <c r="AJ17">
        <f t="shared" si="6"/>
        <v>-0.40480271968181114</v>
      </c>
      <c r="AK17">
        <f t="shared" si="20"/>
        <v>49.584186739653717</v>
      </c>
      <c r="AL17">
        <f t="shared" si="7"/>
        <v>75.640614641996848</v>
      </c>
      <c r="AN17">
        <f t="shared" si="8"/>
        <v>65.822042537893964</v>
      </c>
      <c r="AO17">
        <f t="shared" si="8"/>
        <v>-3.2911021268946987</v>
      </c>
      <c r="AP17">
        <f t="shared" si="8"/>
        <v>-7.7603574562549591</v>
      </c>
      <c r="AQ17">
        <f t="shared" si="8"/>
        <v>-45.048072783097879</v>
      </c>
      <c r="AR17">
        <f t="shared" si="8"/>
        <v>9.7225101716464284</v>
      </c>
      <c r="AS17">
        <f t="shared" si="8"/>
        <v>-0.14873452470274293</v>
      </c>
      <c r="AT17">
        <f t="shared" si="8"/>
        <v>18.218455778388432</v>
      </c>
      <c r="AU17">
        <f t="shared" si="8"/>
        <v>27.792231425332115</v>
      </c>
      <c r="AW17">
        <v>14</v>
      </c>
      <c r="AX17">
        <f>(R17*SUMPRODUCT(K18:$K$23, X18:$X$23)-$AZ$3*SUMPRODUCT(K17:$K$22, W18:$W$23))/Z17</f>
        <v>484.89990036936973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4.466869E-3</v>
      </c>
      <c r="O18">
        <f t="shared" si="22"/>
        <v>212.04578174694922</v>
      </c>
      <c r="P18">
        <f t="shared" si="23"/>
        <v>10.602289087347462</v>
      </c>
      <c r="Q18" s="4">
        <f t="shared" si="24"/>
        <v>25</v>
      </c>
      <c r="R18">
        <f t="shared" si="0"/>
        <v>50000</v>
      </c>
      <c r="S18">
        <f t="shared" si="12"/>
        <v>464.95529786936754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409.66177654328044</v>
      </c>
      <c r="AC18">
        <f t="shared" si="1"/>
        <v>387.12906480237126</v>
      </c>
      <c r="AE18">
        <f t="shared" si="2"/>
        <v>176.55263970354346</v>
      </c>
      <c r="AF18">
        <f t="shared" si="3"/>
        <v>-8.8276319851771738</v>
      </c>
      <c r="AG18">
        <f t="shared" si="3"/>
        <v>-20.81539163960327</v>
      </c>
      <c r="AH18">
        <f t="shared" si="4"/>
        <v>-188.68899423697411</v>
      </c>
      <c r="AI18">
        <f t="shared" si="5"/>
        <v>-41.779378158211074</v>
      </c>
      <c r="AJ18">
        <f t="shared" si="6"/>
        <v>22.532711740909178</v>
      </c>
      <c r="AK18">
        <f t="shared" si="20"/>
        <v>49.408141902837642</v>
      </c>
      <c r="AL18">
        <f t="shared" si="7"/>
        <v>30.161475485535746</v>
      </c>
      <c r="AN18">
        <f t="shared" si="8"/>
        <v>59.756334606259031</v>
      </c>
      <c r="AO18">
        <f t="shared" si="8"/>
        <v>-2.9878167303129515</v>
      </c>
      <c r="AP18">
        <f t="shared" si="8"/>
        <v>-7.0452161455363118</v>
      </c>
      <c r="AQ18">
        <f t="shared" si="8"/>
        <v>-63.864027720435189</v>
      </c>
      <c r="AR18">
        <f t="shared" si="8"/>
        <v>-14.14072599002542</v>
      </c>
      <c r="AS18">
        <f t="shared" si="8"/>
        <v>7.626463499141475</v>
      </c>
      <c r="AT18">
        <f t="shared" si="8"/>
        <v>16.722771547211465</v>
      </c>
      <c r="AU18">
        <f t="shared" si="8"/>
        <v>10.20850905632752</v>
      </c>
      <c r="AW18">
        <v>15</v>
      </c>
      <c r="AX18">
        <f>(R18*SUMPRODUCT(K19:$K$23, X19:$X$23)-$AZ$3*SUMPRODUCT(K18:$K$22, W19:$W$23))/Z18</f>
        <v>464.95529786936754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6.2254789999999999E-3</v>
      </c>
      <c r="O19">
        <f t="shared" si="22"/>
        <v>212.04578174694922</v>
      </c>
      <c r="P19">
        <f t="shared" si="23"/>
        <v>10.602289087347462</v>
      </c>
      <c r="Q19" s="4">
        <f t="shared" si="24"/>
        <v>25</v>
      </c>
      <c r="R19">
        <f t="shared" si="0"/>
        <v>50000</v>
      </c>
      <c r="S19">
        <f t="shared" si="12"/>
        <v>419.7826609901698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387.12906480237126</v>
      </c>
      <c r="AC19">
        <f t="shared" si="1"/>
        <v>343.84652888274354</v>
      </c>
      <c r="AE19">
        <f t="shared" si="2"/>
        <v>173.68798855563904</v>
      </c>
      <c r="AF19">
        <f t="shared" si="3"/>
        <v>-8.684399427781953</v>
      </c>
      <c r="AG19">
        <f t="shared" si="3"/>
        <v>-20.477651939678111</v>
      </c>
      <c r="AH19">
        <f t="shared" si="4"/>
        <v>-259.17156705825147</v>
      </c>
      <c r="AI19">
        <f t="shared" si="5"/>
        <v>-114.6456298700725</v>
      </c>
      <c r="AJ19">
        <f t="shared" si="6"/>
        <v>43.282535919627719</v>
      </c>
      <c r="AK19">
        <f t="shared" si="20"/>
        <v>47.247095462117507</v>
      </c>
      <c r="AL19">
        <f t="shared" si="7"/>
        <v>-24.115998488327271</v>
      </c>
      <c r="AN19">
        <f t="shared" si="8"/>
        <v>54.152796363565194</v>
      </c>
      <c r="AO19">
        <f t="shared" si="8"/>
        <v>-2.7076398181782602</v>
      </c>
      <c r="AP19">
        <f t="shared" si="8"/>
        <v>-6.3845642103116624</v>
      </c>
      <c r="AQ19">
        <f t="shared" si="8"/>
        <v>-80.805041332122158</v>
      </c>
      <c r="AR19">
        <f t="shared" si="8"/>
        <v>-35.744448997046888</v>
      </c>
      <c r="AS19">
        <f t="shared" si="8"/>
        <v>13.494717586665256</v>
      </c>
      <c r="AT19">
        <f t="shared" si="8"/>
        <v>14.730796070623889</v>
      </c>
      <c r="AU19">
        <f t="shared" si="8"/>
        <v>-7.5189353397577436</v>
      </c>
      <c r="AW19">
        <v>16</v>
      </c>
      <c r="AX19">
        <f>(R19*SUMPRODUCT(K20:$K$23, X20:$X$23)-$AZ$3*SUMPRODUCT(K19:$K$22, W20:$W$23))/Z19</f>
        <v>419.7826609901698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8.1133709999999994E-3</v>
      </c>
      <c r="O20">
        <f t="shared" si="22"/>
        <v>212.04578174694922</v>
      </c>
      <c r="P20">
        <f t="shared" si="23"/>
        <v>10.602289087347462</v>
      </c>
      <c r="Q20" s="4">
        <f t="shared" si="24"/>
        <v>25</v>
      </c>
      <c r="R20">
        <f t="shared" si="0"/>
        <v>50000</v>
      </c>
      <c r="S20">
        <f t="shared" si="12"/>
        <v>351.1463728179632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343.84652888274354</v>
      </c>
      <c r="AC20">
        <f t="shared" si="1"/>
        <v>282.41624933033762</v>
      </c>
      <c r="AE20">
        <f t="shared" si="2"/>
        <v>170.54191358068698</v>
      </c>
      <c r="AF20">
        <f t="shared" si="3"/>
        <v>-8.5270956790343497</v>
      </c>
      <c r="AG20">
        <f t="shared" si="3"/>
        <v>-20.106732632885848</v>
      </c>
      <c r="AH20">
        <f t="shared" si="4"/>
        <v>-332.28557479095622</v>
      </c>
      <c r="AI20">
        <f t="shared" si="5"/>
        <v>-190.37748952218942</v>
      </c>
      <c r="AJ20">
        <f t="shared" si="6"/>
        <v>61.430279552405921</v>
      </c>
      <c r="AK20">
        <f t="shared" si="20"/>
        <v>43.287567167034346</v>
      </c>
      <c r="AL20">
        <f t="shared" si="7"/>
        <v>-85.659642802749147</v>
      </c>
      <c r="AN20">
        <f t="shared" si="8"/>
        <v>48.980543595767479</v>
      </c>
      <c r="AO20">
        <f t="shared" si="8"/>
        <v>-2.449027179788374</v>
      </c>
      <c r="AP20">
        <f t="shared" si="8"/>
        <v>-5.7747604305352063</v>
      </c>
      <c r="AQ20">
        <f t="shared" si="8"/>
        <v>-95.434182369443107</v>
      </c>
      <c r="AR20">
        <f t="shared" si="8"/>
        <v>-54.677426383999197</v>
      </c>
      <c r="AS20">
        <f t="shared" si="8"/>
        <v>17.643102639945653</v>
      </c>
      <c r="AT20">
        <f t="shared" si="8"/>
        <v>12.432419258486298</v>
      </c>
      <c r="AU20">
        <f t="shared" si="8"/>
        <v>-24.601904485567246</v>
      </c>
      <c r="AW20">
        <v>17</v>
      </c>
      <c r="AX20">
        <f>(R20*SUMPRODUCT(K21:$K$23, X21:$X$23)-$AZ$3*SUMPRODUCT(K20:$K$22, W21:$W$23))/Z20</f>
        <v>351.1463728179632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1.0286442999999999E-2</v>
      </c>
      <c r="O21">
        <f t="shared" si="22"/>
        <v>212.04578174694922</v>
      </c>
      <c r="P21">
        <f t="shared" si="23"/>
        <v>10.602289087347462</v>
      </c>
      <c r="Q21" s="4">
        <f t="shared" si="24"/>
        <v>25</v>
      </c>
      <c r="R21">
        <f t="shared" si="0"/>
        <v>50000</v>
      </c>
      <c r="S21">
        <f t="shared" si="12"/>
        <v>258.56062092716246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282.41624933033762</v>
      </c>
      <c r="AC21">
        <f t="shared" si="1"/>
        <v>203.73375705451667</v>
      </c>
      <c r="AE21">
        <f t="shared" si="2"/>
        <v>167.08222477172143</v>
      </c>
      <c r="AF21">
        <f t="shared" si="3"/>
        <v>-8.3541112385860732</v>
      </c>
      <c r="AG21">
        <f t="shared" si="3"/>
        <v>-19.698838547412571</v>
      </c>
      <c r="AH21">
        <f t="shared" si="4"/>
        <v>-413.65351828884042</v>
      </c>
      <c r="AI21">
        <f t="shared" si="5"/>
        <v>-274.62424330311762</v>
      </c>
      <c r="AJ21">
        <f t="shared" si="6"/>
        <v>78.682492275820948</v>
      </c>
      <c r="AK21">
        <f t="shared" si="20"/>
        <v>37.749605418953109</v>
      </c>
      <c r="AL21">
        <f t="shared" si="7"/>
        <v>-158.19214560834357</v>
      </c>
      <c r="AN21">
        <f t="shared" si="8"/>
        <v>44.20425599592005</v>
      </c>
      <c r="AO21">
        <f t="shared" si="8"/>
        <v>-2.210212799796003</v>
      </c>
      <c r="AP21">
        <f t="shared" si="8"/>
        <v>-5.2116405749434396</v>
      </c>
      <c r="AQ21">
        <f t="shared" si="8"/>
        <v>-109.43860749421663</v>
      </c>
      <c r="AR21">
        <f t="shared" si="8"/>
        <v>-72.656204873036017</v>
      </c>
      <c r="AS21">
        <f t="shared" si="8"/>
        <v>20.816702888110321</v>
      </c>
      <c r="AT21">
        <f t="shared" si="8"/>
        <v>9.987257615011119</v>
      </c>
      <c r="AU21">
        <f t="shared" si="8"/>
        <v>-41.852244369914573</v>
      </c>
      <c r="AW21">
        <v>18</v>
      </c>
      <c r="AX21">
        <f>(R21*SUMPRODUCT(K22:$K$23, X22:$X$23)-$AZ$3*SUMPRODUCT(K21:$K$22, W22:$W$23))/Z21</f>
        <v>258.56062092716246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1.2759904000000001E-2</v>
      </c>
      <c r="O22">
        <f t="shared" si="22"/>
        <v>212.04578174694922</v>
      </c>
      <c r="P22">
        <f t="shared" si="23"/>
        <v>10.602289087347462</v>
      </c>
      <c r="Q22" s="4">
        <f t="shared" si="24"/>
        <v>25</v>
      </c>
      <c r="R22">
        <f t="shared" si="0"/>
        <v>50000</v>
      </c>
      <c r="S22">
        <f t="shared" si="12"/>
        <v>141.52182094473156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203.73375705451667</v>
      </c>
      <c r="AC22">
        <f t="shared" si="1"/>
        <v>108.974603541484</v>
      </c>
      <c r="AE22">
        <f t="shared" si="2"/>
        <v>163.27944937581063</v>
      </c>
      <c r="AF22">
        <f t="shared" si="3"/>
        <v>-8.1639724687905328</v>
      </c>
      <c r="AG22">
        <f t="shared" si="3"/>
        <v>-19.250494873161962</v>
      </c>
      <c r="AH22">
        <f t="shared" si="4"/>
        <v>-502.71057755296772</v>
      </c>
      <c r="AI22">
        <f t="shared" si="5"/>
        <v>-366.84559551910957</v>
      </c>
      <c r="AJ22">
        <f t="shared" si="6"/>
        <v>94.759153513032672</v>
      </c>
      <c r="AK22">
        <f t="shared" si="20"/>
        <v>30.707446648556626</v>
      </c>
      <c r="AL22">
        <f t="shared" si="7"/>
        <v>-241.37899535752024</v>
      </c>
      <c r="AN22">
        <f t="shared" si="8"/>
        <v>39.793004400501758</v>
      </c>
      <c r="AO22">
        <f t="shared" si="8"/>
        <v>-1.9896502200250883</v>
      </c>
      <c r="AP22">
        <f t="shared" si="8"/>
        <v>-4.6915581239892177</v>
      </c>
      <c r="AQ22">
        <f t="shared" si="8"/>
        <v>-122.51611762054124</v>
      </c>
      <c r="AR22">
        <f t="shared" si="8"/>
        <v>-89.404321564053788</v>
      </c>
      <c r="AS22">
        <f t="shared" si="8"/>
        <v>23.093851842022175</v>
      </c>
      <c r="AT22">
        <f t="shared" si="8"/>
        <v>7.4837437551722532</v>
      </c>
      <c r="AU22">
        <f t="shared" si="8"/>
        <v>-58.82672596685935</v>
      </c>
      <c r="AW22">
        <v>19</v>
      </c>
      <c r="AX22">
        <f>(R22*SUMPRODUCT(K23:$K$23, X23:$X$23)-$AZ$3*SUMPRODUCT(K22:$K$22, W23:$W$23))/Z22</f>
        <v>141.52182094473156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1.5498582E-2</v>
      </c>
      <c r="O23">
        <f t="shared" si="22"/>
        <v>212.04578174694922</v>
      </c>
      <c r="P23">
        <f t="shared" si="23"/>
        <v>10.602289087347462</v>
      </c>
      <c r="Q23" s="4">
        <f t="shared" si="24"/>
        <v>25</v>
      </c>
      <c r="R23">
        <f t="shared" si="0"/>
        <v>50000</v>
      </c>
      <c r="S23">
        <f t="shared" si="12"/>
        <v>145.22484865664049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108.974603541484</v>
      </c>
      <c r="AC23">
        <f t="shared" si="1"/>
        <v>108.974603541484</v>
      </c>
      <c r="AE23">
        <f t="shared" si="2"/>
        <v>159.11605494698668</v>
      </c>
      <c r="AF23">
        <f t="shared" si="3"/>
        <v>-7.9558027473493347</v>
      </c>
      <c r="AG23">
        <f t="shared" si="3"/>
        <v>-18.759634551098063</v>
      </c>
      <c r="AH23">
        <f t="shared" si="4"/>
        <v>-596.71074666456047</v>
      </c>
      <c r="AI23">
        <f t="shared" si="5"/>
        <v>-464.31012901602116</v>
      </c>
      <c r="AJ23">
        <f t="shared" si="6"/>
        <v>0</v>
      </c>
      <c r="AK23">
        <f t="shared" si="20"/>
        <v>22.260259875479242</v>
      </c>
      <c r="AL23">
        <f t="shared" si="7"/>
        <v>-442.04986914054194</v>
      </c>
      <c r="AN23">
        <f t="shared" si="8"/>
        <v>35.721572788142296</v>
      </c>
      <c r="AO23">
        <f t="shared" si="8"/>
        <v>-1.7860786394071149</v>
      </c>
      <c r="AP23">
        <f t="shared" si="8"/>
        <v>-4.2115401322592261</v>
      </c>
      <c r="AQ23">
        <f t="shared" si="8"/>
        <v>-133.96163182619495</v>
      </c>
      <c r="AR23">
        <f t="shared" si="8"/>
        <v>-104.23767780971897</v>
      </c>
      <c r="AS23">
        <f t="shared" si="8"/>
        <v>0</v>
      </c>
      <c r="AT23">
        <f t="shared" si="8"/>
        <v>4.9974309235471273</v>
      </c>
      <c r="AU23">
        <f t="shared" si="8"/>
        <v>-99.24024688617186</v>
      </c>
      <c r="AW23">
        <v>20</v>
      </c>
      <c r="AX23">
        <f>(R23*SUMPRODUCT(K$23:$K24, X$23:$X24)-$AZ$3*SUMPRODUCT(K$22:$K23, W$23:$W24))/Z23</f>
        <v>145.22484865664049</v>
      </c>
    </row>
    <row r="25" spans="5:50" x14ac:dyDescent="0.25">
      <c r="AN25" s="8">
        <f t="shared" ref="AN25:AU25" si="25">SUM(AN3:AN23)</f>
        <v>1959.9480464610433</v>
      </c>
      <c r="AO25" s="8">
        <f t="shared" si="25"/>
        <v>-257.03173863326401</v>
      </c>
      <c r="AP25" s="8">
        <f t="shared" si="25"/>
        <v>-1728.5086346244702</v>
      </c>
      <c r="AQ25" s="8">
        <f t="shared" si="25"/>
        <v>-1331.7691546517362</v>
      </c>
      <c r="AR25" s="8">
        <f t="shared" si="25"/>
        <v>-1357.3614814484276</v>
      </c>
      <c r="AS25" s="8">
        <f t="shared" si="25"/>
        <v>-214.41303868088164</v>
      </c>
      <c r="AT25" s="8">
        <f t="shared" si="25"/>
        <v>319.20254904673664</v>
      </c>
      <c r="AU25" s="9">
        <f t="shared" si="25"/>
        <v>-1252.5719710825729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4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37731-5A69-4621-AA03-CC0C0B57687E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827.0298640074999</v>
      </c>
      <c r="K3">
        <v>1</v>
      </c>
      <c r="L3" s="2">
        <v>0</v>
      </c>
      <c r="O3">
        <f>$C$3</f>
        <v>827.0298640074999</v>
      </c>
      <c r="P3">
        <f>O3*B5</f>
        <v>661.62389120599994</v>
      </c>
      <c r="Q3" s="4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827.0298640074999</v>
      </c>
      <c r="AF3">
        <f t="shared" ref="AF3:AG23" si="3">-$Z3*P3</f>
        <v>-661.62389120599994</v>
      </c>
      <c r="AG3">
        <f t="shared" si="3"/>
        <v>-1522.432587</v>
      </c>
      <c r="AH3">
        <f t="shared" ref="AH3:AH23" si="4">-X3*R3</f>
        <v>0</v>
      </c>
      <c r="AI3">
        <f t="shared" ref="AI3:AI23" si="5">SUM(AE3:AH3)</f>
        <v>-1357.0266141985001</v>
      </c>
      <c r="AJ3">
        <f t="shared" ref="AJ3:AJ23" si="6">AB3-AC3</f>
        <v>0</v>
      </c>
      <c r="AL3">
        <f t="shared" ref="AL3:AL23" si="7">SUM(AI3:AK3)</f>
        <v>-1357.0266141985001</v>
      </c>
      <c r="AN3">
        <f t="shared" ref="AN3:AU23" si="8">AE3*$K3</f>
        <v>827.0298640074999</v>
      </c>
      <c r="AO3">
        <f t="shared" si="8"/>
        <v>-661.62389120599994</v>
      </c>
      <c r="AP3">
        <f t="shared" si="8"/>
        <v>-1522.432587</v>
      </c>
      <c r="AQ3">
        <f t="shared" si="8"/>
        <v>0</v>
      </c>
      <c r="AR3">
        <f t="shared" si="8"/>
        <v>-1357.0266141985001</v>
      </c>
      <c r="AS3">
        <f t="shared" si="8"/>
        <v>0</v>
      </c>
      <c r="AT3">
        <f t="shared" si="8"/>
        <v>0</v>
      </c>
      <c r="AU3">
        <f t="shared" si="8"/>
        <v>-1357.0266141985001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624.54211196670758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2.3387939999999999E-3</v>
      </c>
      <c r="R4">
        <f t="shared" si="0"/>
        <v>50000</v>
      </c>
      <c r="S4">
        <f t="shared" ref="S4:S23" si="12">AX4</f>
        <v>521.26405912682287</v>
      </c>
      <c r="U4">
        <f t="shared" ref="U4:U23" si="13">M4</f>
        <v>2.3387939999999999E-3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2.3387939999999999E-3</v>
      </c>
      <c r="Y4">
        <f t="shared" ref="Y4:Y23" si="17">V4*W4</f>
        <v>0.01</v>
      </c>
      <c r="Z4">
        <f t="shared" ref="Z4:Z23" si="18">MAX(0, W4-X4-Y4)</f>
        <v>0.98766120599999996</v>
      </c>
      <c r="AB4">
        <f t="shared" ref="AB4:AB23" si="19">AC3</f>
        <v>0</v>
      </c>
      <c r="AC4">
        <f t="shared" si="1"/>
        <v>514.83228928165317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-116.9397</v>
      </c>
      <c r="AI4">
        <f t="shared" si="5"/>
        <v>-116.9397</v>
      </c>
      <c r="AJ4">
        <f t="shared" si="6"/>
        <v>-514.83228928165317</v>
      </c>
      <c r="AK4">
        <f t="shared" ref="AK4:AK23" si="20">H4*SUM(AB4:AB4, AE4:AF4)</f>
        <v>0</v>
      </c>
      <c r="AL4">
        <f t="shared" si="7"/>
        <v>-631.77198928165319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-109.70982268505487</v>
      </c>
      <c r="AR4">
        <f t="shared" si="8"/>
        <v>-109.70982268505487</v>
      </c>
      <c r="AS4">
        <f t="shared" si="8"/>
        <v>-483.00242919753555</v>
      </c>
      <c r="AT4">
        <f t="shared" si="8"/>
        <v>0</v>
      </c>
      <c r="AU4">
        <f t="shared" si="8"/>
        <v>-592.71225188259041</v>
      </c>
      <c r="AW4">
        <v>1</v>
      </c>
      <c r="AX4">
        <f>(R4*SUMPRODUCT(K5:$K$23, X5:$X$23)-$AZ$3*SUMPRODUCT(K4:$K$22, W5:$W$23))/Z4</f>
        <v>521.26405912682287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2.4879479999999998E-3</v>
      </c>
      <c r="O5">
        <f t="shared" ref="O5:O23" si="22">$C$3</f>
        <v>827.0298640074999</v>
      </c>
      <c r="P5">
        <f t="shared" ref="P5:P23" si="23">O5*$C$5</f>
        <v>41.351493200374996</v>
      </c>
      <c r="Q5" s="4">
        <f t="shared" ref="Q5:Q23" si="24">$C$8</f>
        <v>25</v>
      </c>
      <c r="R5">
        <f t="shared" si="0"/>
        <v>50000</v>
      </c>
      <c r="S5">
        <f t="shared" si="12"/>
        <v>1012.4114359935177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514.83228928165317</v>
      </c>
      <c r="AC5">
        <f t="shared" si="1"/>
        <v>987.43255712334212</v>
      </c>
      <c r="AE5">
        <f t="shared" si="2"/>
        <v>806.62484085128835</v>
      </c>
      <c r="AF5">
        <f t="shared" si="3"/>
        <v>-40.331242042564419</v>
      </c>
      <c r="AG5">
        <f t="shared" si="3"/>
        <v>-24.383183605446366</v>
      </c>
      <c r="AH5">
        <f t="shared" si="4"/>
        <v>-122.86248610726439</v>
      </c>
      <c r="AI5">
        <f t="shared" si="5"/>
        <v>619.04792909601315</v>
      </c>
      <c r="AJ5">
        <f t="shared" si="6"/>
        <v>-472.60026784168895</v>
      </c>
      <c r="AK5">
        <f t="shared" si="20"/>
        <v>110.68927673100859</v>
      </c>
      <c r="AL5">
        <f t="shared" si="7"/>
        <v>257.13693798533279</v>
      </c>
      <c r="AN5">
        <f t="shared" si="8"/>
        <v>696.57097362190302</v>
      </c>
      <c r="AO5">
        <f t="shared" si="8"/>
        <v>-34.82854868109515</v>
      </c>
      <c r="AP5">
        <f t="shared" si="8"/>
        <v>-21.056403279277053</v>
      </c>
      <c r="AQ5">
        <f t="shared" si="8"/>
        <v>-106.09943710513981</v>
      </c>
      <c r="AR5">
        <f t="shared" si="8"/>
        <v>534.5865845563909</v>
      </c>
      <c r="AS5">
        <f t="shared" si="8"/>
        <v>-408.11987436071234</v>
      </c>
      <c r="AT5">
        <f t="shared" si="8"/>
        <v>95.587109839873904</v>
      </c>
      <c r="AU5">
        <f t="shared" si="8"/>
        <v>222.05382003555249</v>
      </c>
      <c r="AW5">
        <v>2</v>
      </c>
      <c r="AX5">
        <f>(R5*SUMPRODUCT(K6:$K$23, X6:$X$23)-$AZ$3*SUMPRODUCT(K5:$K$22, W6:$W$23))/Z5</f>
        <v>1012.4114359935177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2.6637029999999999E-3</v>
      </c>
      <c r="O6">
        <f t="shared" si="22"/>
        <v>827.0298640074999</v>
      </c>
      <c r="P6">
        <f t="shared" si="23"/>
        <v>41.351493200374996</v>
      </c>
      <c r="Q6" s="4">
        <f t="shared" si="24"/>
        <v>25</v>
      </c>
      <c r="R6">
        <f t="shared" si="0"/>
        <v>50000</v>
      </c>
      <c r="S6">
        <f t="shared" si="12"/>
        <v>1466.5869253373628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987.43255712334212</v>
      </c>
      <c r="AC6">
        <f t="shared" si="1"/>
        <v>1412.2881406642109</v>
      </c>
      <c r="AE6">
        <f t="shared" si="2"/>
        <v>796.40998343432534</v>
      </c>
      <c r="AF6">
        <f t="shared" si="3"/>
        <v>-39.820499171716271</v>
      </c>
      <c r="AG6">
        <f t="shared" si="3"/>
        <v>-24.074402210072524</v>
      </c>
      <c r="AH6">
        <f t="shared" si="4"/>
        <v>-129.89911863875659</v>
      </c>
      <c r="AI6">
        <f t="shared" si="5"/>
        <v>602.61596341377992</v>
      </c>
      <c r="AJ6">
        <f t="shared" si="6"/>
        <v>-424.85558354086879</v>
      </c>
      <c r="AK6">
        <f t="shared" si="20"/>
        <v>189.74959810279151</v>
      </c>
      <c r="AL6">
        <f t="shared" si="7"/>
        <v>367.50997797570267</v>
      </c>
      <c r="AN6">
        <f t="shared" si="8"/>
        <v>620.26497627483252</v>
      </c>
      <c r="AO6">
        <f t="shared" si="8"/>
        <v>-31.01324881374163</v>
      </c>
      <c r="AP6">
        <f t="shared" si="8"/>
        <v>-18.749775651064269</v>
      </c>
      <c r="AQ6">
        <f t="shared" si="8"/>
        <v>-101.16883943762646</v>
      </c>
      <c r="AR6">
        <f t="shared" si="8"/>
        <v>469.33311237240014</v>
      </c>
      <c r="AS6">
        <f t="shared" si="8"/>
        <v>-330.8886678050265</v>
      </c>
      <c r="AT6">
        <f t="shared" si="8"/>
        <v>147.78196207166522</v>
      </c>
      <c r="AU6">
        <f t="shared" si="8"/>
        <v>286.22640663903888</v>
      </c>
      <c r="AW6">
        <v>3</v>
      </c>
      <c r="AX6">
        <f>(R6*SUMPRODUCT(K7:$K$23, X7:$X$23)-$AZ$3*SUMPRODUCT(K6:$K$22, W7:$W$23))/Z6</f>
        <v>1466.5869253373628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2.8651079999999999E-3</v>
      </c>
      <c r="O7">
        <f t="shared" si="22"/>
        <v>827.0298640074999</v>
      </c>
      <c r="P7">
        <f t="shared" si="23"/>
        <v>41.351493200374996</v>
      </c>
      <c r="Q7" s="4">
        <f t="shared" si="24"/>
        <v>25</v>
      </c>
      <c r="R7">
        <f t="shared" si="0"/>
        <v>50000</v>
      </c>
      <c r="S7">
        <f t="shared" si="12"/>
        <v>1876.1366918582917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1412.2881406642109</v>
      </c>
      <c r="AC7">
        <f t="shared" si="1"/>
        <v>1783.4317067614606</v>
      </c>
      <c r="AE7">
        <f t="shared" si="2"/>
        <v>786.16408298516455</v>
      </c>
      <c r="AF7">
        <f t="shared" si="3"/>
        <v>-39.308204149258231</v>
      </c>
      <c r="AG7">
        <f t="shared" si="3"/>
        <v>-23.764682425604502</v>
      </c>
      <c r="AH7">
        <f t="shared" si="4"/>
        <v>-137.95152473459294</v>
      </c>
      <c r="AI7">
        <f t="shared" si="5"/>
        <v>585.13967167570888</v>
      </c>
      <c r="AJ7">
        <f t="shared" si="6"/>
        <v>-371.14356609724973</v>
      </c>
      <c r="AK7">
        <f t="shared" si="20"/>
        <v>226.06237884166228</v>
      </c>
      <c r="AL7">
        <f t="shared" si="7"/>
        <v>440.05848442012143</v>
      </c>
      <c r="AN7">
        <f t="shared" si="8"/>
        <v>554.25473012260284</v>
      </c>
      <c r="AO7">
        <f t="shared" si="8"/>
        <v>-27.712736506130145</v>
      </c>
      <c r="AP7">
        <f t="shared" si="8"/>
        <v>-16.75437472828601</v>
      </c>
      <c r="AQ7">
        <f t="shared" si="8"/>
        <v>-97.257413263455135</v>
      </c>
      <c r="AR7">
        <f t="shared" si="8"/>
        <v>412.53020562473159</v>
      </c>
      <c r="AS7">
        <f t="shared" si="8"/>
        <v>-261.66048731566565</v>
      </c>
      <c r="AT7">
        <f t="shared" si="8"/>
        <v>159.37657988647081</v>
      </c>
      <c r="AU7">
        <f t="shared" si="8"/>
        <v>310.24629819553672</v>
      </c>
      <c r="AW7">
        <v>4</v>
      </c>
      <c r="AX7">
        <f>(R7*SUMPRODUCT(K8:$K$23, X8:$X$23)-$AZ$3*SUMPRODUCT(K7:$K$22, W8:$W$23))/Z7</f>
        <v>1876.1366918582917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4.466869E-3</v>
      </c>
      <c r="O8">
        <f t="shared" si="22"/>
        <v>827.0298640074999</v>
      </c>
      <c r="P8">
        <f t="shared" si="23"/>
        <v>41.351493200374996</v>
      </c>
      <c r="Q8" s="4">
        <f t="shared" si="24"/>
        <v>25</v>
      </c>
      <c r="R8">
        <f t="shared" si="0"/>
        <v>50000</v>
      </c>
      <c r="S8">
        <f t="shared" si="12"/>
        <v>2201.4790053400948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1783.4317067614606</v>
      </c>
      <c r="AC8">
        <f t="shared" si="1"/>
        <v>2062.4231896498472</v>
      </c>
      <c r="AE8">
        <f t="shared" si="2"/>
        <v>774.79075018411311</v>
      </c>
      <c r="AF8">
        <f t="shared" si="3"/>
        <v>-38.739537509205654</v>
      </c>
      <c r="AG8">
        <f t="shared" si="3"/>
        <v>-23.420881878126682</v>
      </c>
      <c r="AH8">
        <f t="shared" si="4"/>
        <v>-212.30744644355511</v>
      </c>
      <c r="AI8">
        <f t="shared" si="5"/>
        <v>500.32288435322562</v>
      </c>
      <c r="AJ8">
        <f t="shared" si="6"/>
        <v>-278.9914828883866</v>
      </c>
      <c r="AK8">
        <f t="shared" si="20"/>
        <v>182.66251165913673</v>
      </c>
      <c r="AL8">
        <f t="shared" si="7"/>
        <v>403.99391312397574</v>
      </c>
      <c r="AN8">
        <f t="shared" si="8"/>
        <v>509.31132825108517</v>
      </c>
      <c r="AO8">
        <f t="shared" si="8"/>
        <v>-25.465566412554256</v>
      </c>
      <c r="AP8">
        <f t="shared" si="8"/>
        <v>-15.395796162158495</v>
      </c>
      <c r="AQ8">
        <f t="shared" si="8"/>
        <v>-139.56102021102879</v>
      </c>
      <c r="AR8">
        <f t="shared" si="8"/>
        <v>328.88894546534357</v>
      </c>
      <c r="AS8">
        <f t="shared" si="8"/>
        <v>-183.39599780567653</v>
      </c>
      <c r="AT8">
        <f t="shared" si="8"/>
        <v>120.07382175469581</v>
      </c>
      <c r="AU8">
        <f t="shared" si="8"/>
        <v>265.56676941436285</v>
      </c>
      <c r="AW8">
        <v>5</v>
      </c>
      <c r="AX8">
        <f>(R8*SUMPRODUCT(K9:$K$23, X9:$X$23)-$AZ$3*SUMPRODUCT(K8:$K$22, W9:$W$23))/Z8</f>
        <v>2201.4790053400948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6.2254789999999999E-3</v>
      </c>
      <c r="O9">
        <f t="shared" si="22"/>
        <v>827.0298640074999</v>
      </c>
      <c r="P9">
        <f t="shared" si="23"/>
        <v>41.351493200374996</v>
      </c>
      <c r="Q9" s="4">
        <f t="shared" si="24"/>
        <v>25</v>
      </c>
      <c r="R9">
        <f t="shared" si="0"/>
        <v>50000</v>
      </c>
      <c r="S9">
        <f t="shared" si="12"/>
        <v>2457.4310079899174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2062.4231896498472</v>
      </c>
      <c r="AC9">
        <f t="shared" si="1"/>
        <v>2264.8536260296537</v>
      </c>
      <c r="AE9">
        <f t="shared" si="2"/>
        <v>762.2193991376065</v>
      </c>
      <c r="AF9">
        <f t="shared" si="3"/>
        <v>-38.110969956880325</v>
      </c>
      <c r="AG9">
        <f t="shared" si="3"/>
        <v>-23.040866851051657</v>
      </c>
      <c r="AH9">
        <f t="shared" si="4"/>
        <v>-291.61241658751641</v>
      </c>
      <c r="AI9">
        <f t="shared" si="5"/>
        <v>409.45514574215809</v>
      </c>
      <c r="AJ9">
        <f t="shared" si="6"/>
        <v>-202.43043637980645</v>
      </c>
      <c r="AK9">
        <f t="shared" si="20"/>
        <v>145.45695050295595</v>
      </c>
      <c r="AL9">
        <f t="shared" si="7"/>
        <v>352.48165986530762</v>
      </c>
      <c r="AN9">
        <f t="shared" si="8"/>
        <v>476.19037064254428</v>
      </c>
      <c r="AO9">
        <f t="shared" si="8"/>
        <v>-23.809518532127214</v>
      </c>
      <c r="AP9">
        <f t="shared" si="8"/>
        <v>-14.39459417871233</v>
      </c>
      <c r="AQ9">
        <f t="shared" si="8"/>
        <v>-182.18248564112966</v>
      </c>
      <c r="AR9">
        <f t="shared" si="8"/>
        <v>255.80377229057507</v>
      </c>
      <c r="AS9">
        <f t="shared" si="8"/>
        <v>-126.46676880448875</v>
      </c>
      <c r="AT9">
        <f t="shared" si="8"/>
        <v>90.873046856200631</v>
      </c>
      <c r="AU9">
        <f t="shared" si="8"/>
        <v>220.21005034228699</v>
      </c>
      <c r="AW9">
        <v>6</v>
      </c>
      <c r="AX9">
        <f>(R9*SUMPRODUCT(K10:$K$23, X10:$X$23)-$AZ$3*SUMPRODUCT(K9:$K$22, W10:$W$23))/Z9</f>
        <v>2457.4310079899174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8.1133709999999994E-3</v>
      </c>
      <c r="O10">
        <f t="shared" si="22"/>
        <v>827.0298640074999</v>
      </c>
      <c r="P10">
        <f t="shared" si="23"/>
        <v>41.351493200374996</v>
      </c>
      <c r="Q10" s="4">
        <f t="shared" si="24"/>
        <v>25</v>
      </c>
      <c r="R10">
        <f t="shared" si="0"/>
        <v>50000</v>
      </c>
      <c r="S10">
        <f t="shared" si="12"/>
        <v>2654.9015085998408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2264.8536260296537</v>
      </c>
      <c r="AC10">
        <f t="shared" si="1"/>
        <v>2402.5285975848856</v>
      </c>
      <c r="AE10">
        <f t="shared" si="2"/>
        <v>748.41303637762996</v>
      </c>
      <c r="AF10">
        <f t="shared" si="3"/>
        <v>-37.420651818881502</v>
      </c>
      <c r="AG10">
        <f t="shared" si="3"/>
        <v>-22.623519081616955</v>
      </c>
      <c r="AH10">
        <f t="shared" si="4"/>
        <v>-373.87820184836761</v>
      </c>
      <c r="AI10">
        <f t="shared" si="5"/>
        <v>314.49066362876391</v>
      </c>
      <c r="AJ10">
        <f t="shared" si="6"/>
        <v>-137.67497155523188</v>
      </c>
      <c r="AK10">
        <f t="shared" si="20"/>
        <v>156.23191555589111</v>
      </c>
      <c r="AL10">
        <f t="shared" si="7"/>
        <v>333.04760762942317</v>
      </c>
      <c r="AN10">
        <f t="shared" si="8"/>
        <v>444.24224018286782</v>
      </c>
      <c r="AO10">
        <f t="shared" si="8"/>
        <v>-22.212112009143393</v>
      </c>
      <c r="AP10">
        <f t="shared" si="8"/>
        <v>-13.428845181908667</v>
      </c>
      <c r="AQ10">
        <f t="shared" si="8"/>
        <v>-221.92623841583546</v>
      </c>
      <c r="AR10">
        <f t="shared" si="8"/>
        <v>186.67504457598028</v>
      </c>
      <c r="AS10">
        <f t="shared" si="8"/>
        <v>-81.720967978901598</v>
      </c>
      <c r="AT10">
        <f t="shared" si="8"/>
        <v>92.73597970785454</v>
      </c>
      <c r="AU10">
        <f t="shared" si="8"/>
        <v>197.69005630493325</v>
      </c>
      <c r="AW10">
        <v>7</v>
      </c>
      <c r="AX10">
        <f>(R10*SUMPRODUCT(K11:$K$23, X11:$X$23)-$AZ$3*SUMPRODUCT(K10:$K$22, W11:$W$23))/Z10</f>
        <v>2654.9015085998408</v>
      </c>
    </row>
    <row r="11" spans="1:52" x14ac:dyDescent="0.25">
      <c r="A11" t="s">
        <v>33</v>
      </c>
      <c r="C11" s="7">
        <f>AU25</f>
        <v>-1033.8422103060634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1.0286442999999999E-2</v>
      </c>
      <c r="O11">
        <f t="shared" si="22"/>
        <v>827.0298640074999</v>
      </c>
      <c r="P11">
        <f t="shared" si="23"/>
        <v>41.351493200374996</v>
      </c>
      <c r="Q11" s="4">
        <f t="shared" si="24"/>
        <v>25</v>
      </c>
      <c r="R11">
        <f t="shared" si="0"/>
        <v>50000</v>
      </c>
      <c r="S11">
        <f t="shared" si="12"/>
        <v>2791.9162366977835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2402.5285975848856</v>
      </c>
      <c r="AC11">
        <f t="shared" si="1"/>
        <v>2475.2647303766207</v>
      </c>
      <c r="AE11">
        <f t="shared" si="2"/>
        <v>733.23039797469823</v>
      </c>
      <c r="AF11">
        <f t="shared" si="3"/>
        <v>-36.661519898734916</v>
      </c>
      <c r="AG11">
        <f t="shared" si="3"/>
        <v>-22.164568351308318</v>
      </c>
      <c r="AH11">
        <f t="shared" si="4"/>
        <v>-465.43107898493031</v>
      </c>
      <c r="AI11">
        <f t="shared" si="5"/>
        <v>208.97323073972473</v>
      </c>
      <c r="AJ11">
        <f t="shared" si="6"/>
        <v>-72.736132791735145</v>
      </c>
      <c r="AK11">
        <f t="shared" si="20"/>
        <v>159.60351999653375</v>
      </c>
      <c r="AL11">
        <f t="shared" si="7"/>
        <v>295.84061794452333</v>
      </c>
      <c r="AN11">
        <f t="shared" si="8"/>
        <v>413.91359514903064</v>
      </c>
      <c r="AO11">
        <f t="shared" si="8"/>
        <v>-20.695679757451533</v>
      </c>
      <c r="AP11">
        <f t="shared" si="8"/>
        <v>-12.512051050470804</v>
      </c>
      <c r="AQ11">
        <f t="shared" si="8"/>
        <v>-262.73904045559323</v>
      </c>
      <c r="AR11">
        <f t="shared" si="8"/>
        <v>117.96682388551511</v>
      </c>
      <c r="AS11">
        <f t="shared" si="8"/>
        <v>-41.060046479555915</v>
      </c>
      <c r="AT11">
        <f t="shared" si="8"/>
        <v>90.097283122303267</v>
      </c>
      <c r="AU11">
        <f t="shared" si="8"/>
        <v>167.00406052826247</v>
      </c>
      <c r="AW11">
        <v>8</v>
      </c>
      <c r="AX11">
        <f>(R11*SUMPRODUCT(K12:$K$23, X12:$X$23)-$AZ$3*SUMPRODUCT(K11:$K$22, W12:$W$23))/Z11</f>
        <v>2791.9162366977835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1.2759904000000001E-2</v>
      </c>
      <c r="O12">
        <f t="shared" si="22"/>
        <v>827.0298640074999</v>
      </c>
      <c r="P12">
        <f t="shared" si="23"/>
        <v>41.351493200374996</v>
      </c>
      <c r="Q12" s="4">
        <f t="shared" si="24"/>
        <v>25</v>
      </c>
      <c r="R12">
        <f t="shared" si="0"/>
        <v>50000</v>
      </c>
      <c r="S12">
        <f t="shared" si="12"/>
        <v>2867.3522146651521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2475.2647303766207</v>
      </c>
      <c r="AC12">
        <f t="shared" si="1"/>
        <v>2484.2859905893079</v>
      </c>
      <c r="AE12">
        <f t="shared" si="2"/>
        <v>716.54214450691234</v>
      </c>
      <c r="AF12">
        <f t="shared" si="3"/>
        <v>-35.827107225345614</v>
      </c>
      <c r="AG12">
        <f t="shared" si="3"/>
        <v>-21.660104903431105</v>
      </c>
      <c r="AH12">
        <f t="shared" si="4"/>
        <v>-565.63552872826494</v>
      </c>
      <c r="AI12">
        <f t="shared" si="5"/>
        <v>93.419403649870674</v>
      </c>
      <c r="AJ12">
        <f t="shared" si="6"/>
        <v>-9.0212602126871388</v>
      </c>
      <c r="AK12">
        <f t="shared" si="20"/>
        <v>163.79534994145993</v>
      </c>
      <c r="AL12">
        <f t="shared" si="7"/>
        <v>248.19349337864347</v>
      </c>
      <c r="AN12">
        <f t="shared" si="8"/>
        <v>384.5355656042816</v>
      </c>
      <c r="AO12">
        <f t="shared" si="8"/>
        <v>-19.226778280214081</v>
      </c>
      <c r="AP12">
        <f t="shared" si="8"/>
        <v>-11.623992746191643</v>
      </c>
      <c r="AQ12">
        <f t="shared" si="8"/>
        <v>-303.55085131116385</v>
      </c>
      <c r="AR12">
        <f t="shared" si="8"/>
        <v>50.133943266712024</v>
      </c>
      <c r="AS12">
        <f t="shared" si="8"/>
        <v>-4.8412998801853258</v>
      </c>
      <c r="AT12">
        <f t="shared" si="8"/>
        <v>87.901511468573403</v>
      </c>
      <c r="AU12">
        <f t="shared" si="8"/>
        <v>133.19415485510009</v>
      </c>
      <c r="AW12">
        <v>9</v>
      </c>
      <c r="AX12">
        <f>(R12*SUMPRODUCT(K13:$K$23, X13:$X$23)-$AZ$3*SUMPRODUCT(K12:$K$22, W13:$W$23))/Z12</f>
        <v>2867.3522146651521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1.5498582E-2</v>
      </c>
      <c r="O13">
        <f t="shared" si="22"/>
        <v>827.0298640074999</v>
      </c>
      <c r="P13">
        <f t="shared" si="23"/>
        <v>41.351493200374996</v>
      </c>
      <c r="Q13" s="4">
        <f t="shared" si="24"/>
        <v>25</v>
      </c>
      <c r="R13">
        <f t="shared" si="0"/>
        <v>50000</v>
      </c>
      <c r="S13">
        <f t="shared" si="12"/>
        <v>2880.5395423345722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2484.2859905893079</v>
      </c>
      <c r="AC13">
        <f t="shared" si="1"/>
        <v>2432.0744410981461</v>
      </c>
      <c r="AE13">
        <f t="shared" si="2"/>
        <v>698.27133587874687</v>
      </c>
      <c r="AF13">
        <f t="shared" si="3"/>
        <v>-34.913566793937349</v>
      </c>
      <c r="AG13">
        <f t="shared" si="3"/>
        <v>-21.107802942422364</v>
      </c>
      <c r="AH13">
        <f t="shared" si="4"/>
        <v>-671.40182394885812</v>
      </c>
      <c r="AI13">
        <f t="shared" si="5"/>
        <v>-29.151857806470957</v>
      </c>
      <c r="AJ13">
        <f t="shared" si="6"/>
        <v>52.211549491161804</v>
      </c>
      <c r="AK13">
        <f t="shared" si="20"/>
        <v>162.7331823751519</v>
      </c>
      <c r="AL13">
        <f t="shared" si="7"/>
        <v>185.79287405984275</v>
      </c>
      <c r="AN13">
        <f t="shared" si="8"/>
        <v>356.309264954649</v>
      </c>
      <c r="AO13">
        <f t="shared" si="8"/>
        <v>-17.815463247732453</v>
      </c>
      <c r="AP13">
        <f t="shared" si="8"/>
        <v>-10.770749656732404</v>
      </c>
      <c r="AQ13">
        <f t="shared" si="8"/>
        <v>-342.59846865885015</v>
      </c>
      <c r="AR13">
        <f t="shared" si="8"/>
        <v>-14.87541660866601</v>
      </c>
      <c r="AS13">
        <f t="shared" si="8"/>
        <v>26.642163104013747</v>
      </c>
      <c r="AT13">
        <f t="shared" si="8"/>
        <v>83.038408733836206</v>
      </c>
      <c r="AU13">
        <f t="shared" si="8"/>
        <v>94.805155229183953</v>
      </c>
      <c r="AW13">
        <v>10</v>
      </c>
      <c r="AX13">
        <f>(R13*SUMPRODUCT(K14:$K$23, X14:$X$23)-$AZ$3*SUMPRODUCT(K13:$K$22, W14:$W$23))/Z13</f>
        <v>2880.5395423345722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1.8608946000000001E-2</v>
      </c>
      <c r="O14">
        <f t="shared" si="22"/>
        <v>827.0298640074999</v>
      </c>
      <c r="P14">
        <f t="shared" si="23"/>
        <v>41.351493200374996</v>
      </c>
      <c r="Q14" s="4">
        <f t="shared" si="24"/>
        <v>25</v>
      </c>
      <c r="R14">
        <f t="shared" si="0"/>
        <v>50000</v>
      </c>
      <c r="S14">
        <f t="shared" si="12"/>
        <v>2843.2110541131283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2432.0744410981461</v>
      </c>
      <c r="AC14">
        <f t="shared" si="1"/>
        <v>2331.8801249495632</v>
      </c>
      <c r="AE14">
        <f t="shared" si="2"/>
        <v>678.29452893724397</v>
      </c>
      <c r="AF14">
        <f t="shared" si="3"/>
        <v>-33.914726446862197</v>
      </c>
      <c r="AG14">
        <f t="shared" si="3"/>
        <v>-20.50393094786396</v>
      </c>
      <c r="AH14">
        <f t="shared" si="4"/>
        <v>-785.5879302683577</v>
      </c>
      <c r="AI14">
        <f t="shared" si="5"/>
        <v>-161.71205872583994</v>
      </c>
      <c r="AJ14">
        <f t="shared" si="6"/>
        <v>100.19431614858286</v>
      </c>
      <c r="AK14">
        <f t="shared" si="20"/>
        <v>263.25834253235752</v>
      </c>
      <c r="AL14">
        <f t="shared" si="7"/>
        <v>201.74059995510044</v>
      </c>
      <c r="AN14">
        <f t="shared" si="8"/>
        <v>318.83249792207408</v>
      </c>
      <c r="AO14">
        <f t="shared" si="8"/>
        <v>-15.941624896103704</v>
      </c>
      <c r="AP14">
        <f t="shared" si="8"/>
        <v>-9.6378774152459972</v>
      </c>
      <c r="AQ14">
        <f t="shared" si="8"/>
        <v>-369.26578567179672</v>
      </c>
      <c r="AR14">
        <f t="shared" si="8"/>
        <v>-76.012790061072337</v>
      </c>
      <c r="AS14">
        <f t="shared" si="8"/>
        <v>47.096361141668972</v>
      </c>
      <c r="AT14">
        <f t="shared" si="8"/>
        <v>123.74464390849047</v>
      </c>
      <c r="AU14">
        <f t="shared" si="8"/>
        <v>94.828214989087115</v>
      </c>
      <c r="AW14">
        <v>11</v>
      </c>
      <c r="AX14">
        <f>(R14*SUMPRODUCT(K15:$K$23, X15:$X$23)-$AZ$3*SUMPRODUCT(K14:$K$22, W15:$W$23))/Z14</f>
        <v>2843.2110541131283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2.2132820000000001E-2</v>
      </c>
      <c r="O15">
        <f t="shared" si="22"/>
        <v>827.0298640074999</v>
      </c>
      <c r="P15">
        <f t="shared" si="23"/>
        <v>41.351493200374996</v>
      </c>
      <c r="Q15" s="4">
        <f t="shared" si="24"/>
        <v>25</v>
      </c>
      <c r="R15">
        <f t="shared" si="0"/>
        <v>50000</v>
      </c>
      <c r="S15">
        <f t="shared" si="12"/>
        <v>2745.8355998625507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2331.8801249495632</v>
      </c>
      <c r="AC15">
        <f t="shared" si="1"/>
        <v>2179.6532863373604</v>
      </c>
      <c r="AE15">
        <f t="shared" si="2"/>
        <v>656.49901293191874</v>
      </c>
      <c r="AF15">
        <f t="shared" si="3"/>
        <v>-32.824950646595937</v>
      </c>
      <c r="AG15">
        <f t="shared" si="3"/>
        <v>-19.845081825423819</v>
      </c>
      <c r="AH15">
        <f t="shared" si="4"/>
        <v>-907.61962592300483</v>
      </c>
      <c r="AI15">
        <f t="shared" si="5"/>
        <v>-303.79064546310576</v>
      </c>
      <c r="AJ15">
        <f t="shared" si="6"/>
        <v>152.22683861220276</v>
      </c>
      <c r="AK15">
        <f t="shared" si="20"/>
        <v>252.91268291006372</v>
      </c>
      <c r="AL15">
        <f t="shared" si="7"/>
        <v>101.34887605916072</v>
      </c>
      <c r="AN15">
        <f t="shared" si="8"/>
        <v>284.26259212304092</v>
      </c>
      <c r="AO15">
        <f t="shared" si="8"/>
        <v>-14.213129606152044</v>
      </c>
      <c r="AP15">
        <f t="shared" si="8"/>
        <v>-8.5928756775965436</v>
      </c>
      <c r="AQ15">
        <f t="shared" si="8"/>
        <v>-392.99725124396161</v>
      </c>
      <c r="AR15">
        <f t="shared" si="8"/>
        <v>-131.54066440466929</v>
      </c>
      <c r="AS15">
        <f t="shared" si="8"/>
        <v>65.913877831051764</v>
      </c>
      <c r="AT15">
        <f t="shared" si="8"/>
        <v>109.51062135452599</v>
      </c>
      <c r="AU15">
        <f t="shared" si="8"/>
        <v>43.883834780908487</v>
      </c>
      <c r="AW15">
        <v>12</v>
      </c>
      <c r="AX15">
        <f>(R15*SUMPRODUCT(K16:$K$23, X16:$X$23)-$AZ$3*SUMPRODUCT(K15:$K$22, W16:$W$23))/Z15</f>
        <v>2745.8355998625507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2.5807838999999999E-2</v>
      </c>
      <c r="O16">
        <f t="shared" si="22"/>
        <v>827.0298640074999</v>
      </c>
      <c r="P16">
        <f t="shared" si="23"/>
        <v>41.351493200374996</v>
      </c>
      <c r="Q16" s="4">
        <f t="shared" si="24"/>
        <v>25</v>
      </c>
      <c r="R16">
        <f t="shared" si="0"/>
        <v>50000</v>
      </c>
      <c r="S16">
        <f t="shared" si="12"/>
        <v>2594.4698278576534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2179.6532863373604</v>
      </c>
      <c r="AC16">
        <f t="shared" si="1"/>
        <v>1985.7524453360099</v>
      </c>
      <c r="AE16">
        <f t="shared" si="2"/>
        <v>632.9912019731936</v>
      </c>
      <c r="AF16">
        <f t="shared" si="3"/>
        <v>-31.649560098659681</v>
      </c>
      <c r="AG16">
        <f t="shared" si="3"/>
        <v>-19.134472330477216</v>
      </c>
      <c r="AH16">
        <f t="shared" si="4"/>
        <v>-1024.317353384728</v>
      </c>
      <c r="AI16">
        <f t="shared" si="5"/>
        <v>-442.11018384067131</v>
      </c>
      <c r="AJ16">
        <f t="shared" si="6"/>
        <v>193.9008410013505</v>
      </c>
      <c r="AK16">
        <f t="shared" si="20"/>
        <v>237.97529799694826</v>
      </c>
      <c r="AL16">
        <f t="shared" si="7"/>
        <v>-10.234044842372555</v>
      </c>
      <c r="AN16">
        <f t="shared" si="8"/>
        <v>252.47865916823238</v>
      </c>
      <c r="AO16">
        <f t="shared" si="8"/>
        <v>-12.62393295841162</v>
      </c>
      <c r="AP16">
        <f t="shared" si="8"/>
        <v>-7.6320901504332745</v>
      </c>
      <c r="AQ16">
        <f t="shared" si="8"/>
        <v>-408.56534994349062</v>
      </c>
      <c r="AR16">
        <f t="shared" si="8"/>
        <v>-176.34271388410312</v>
      </c>
      <c r="AS16">
        <f t="shared" si="8"/>
        <v>77.340449906737902</v>
      </c>
      <c r="AT16">
        <f t="shared" si="8"/>
        <v>94.92025160244566</v>
      </c>
      <c r="AU16">
        <f t="shared" si="8"/>
        <v>-4.0820123749195663</v>
      </c>
      <c r="AW16">
        <v>13</v>
      </c>
      <c r="AX16">
        <f>(R16*SUMPRODUCT(K17:$K$23, X17:$X$23)-$AZ$3*SUMPRODUCT(K16:$K$22, W17:$W$23))/Z16</f>
        <v>2594.4698278576534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2.9740472E-2</v>
      </c>
      <c r="O17">
        <f t="shared" si="22"/>
        <v>827.0298640074999</v>
      </c>
      <c r="P17">
        <f t="shared" si="23"/>
        <v>41.351493200374996</v>
      </c>
      <c r="Q17" s="4">
        <f t="shared" si="24"/>
        <v>25</v>
      </c>
      <c r="R17">
        <f t="shared" si="0"/>
        <v>50000</v>
      </c>
      <c r="S17">
        <f t="shared" si="12"/>
        <v>2392.2795245414623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1985.7524453360099</v>
      </c>
      <c r="AC17">
        <f t="shared" si="1"/>
        <v>1758.235440407781</v>
      </c>
      <c r="AE17">
        <f t="shared" si="2"/>
        <v>607.83583283493158</v>
      </c>
      <c r="AF17">
        <f t="shared" si="3"/>
        <v>-30.391791641746579</v>
      </c>
      <c r="AG17">
        <f t="shared" si="3"/>
        <v>-18.374059368593109</v>
      </c>
      <c r="AH17">
        <f t="shared" si="4"/>
        <v>-1138.1364771586648</v>
      </c>
      <c r="AI17">
        <f t="shared" si="5"/>
        <v>-579.06649533407278</v>
      </c>
      <c r="AJ17">
        <f t="shared" si="6"/>
        <v>227.51700492822897</v>
      </c>
      <c r="AK17">
        <f t="shared" si="20"/>
        <v>219.33784974527629</v>
      </c>
      <c r="AL17">
        <f t="shared" si="7"/>
        <v>-132.21164066056753</v>
      </c>
      <c r="AN17">
        <f t="shared" si="8"/>
        <v>223.33390883604196</v>
      </c>
      <c r="AO17">
        <f t="shared" si="8"/>
        <v>-11.166695441802098</v>
      </c>
      <c r="AP17">
        <f t="shared" si="8"/>
        <v>-6.751083562866862</v>
      </c>
      <c r="AQ17">
        <f t="shared" si="8"/>
        <v>-418.17947297910524</v>
      </c>
      <c r="AR17">
        <f t="shared" si="8"/>
        <v>-212.76334314773217</v>
      </c>
      <c r="AS17">
        <f t="shared" si="8"/>
        <v>83.595371138787982</v>
      </c>
      <c r="AT17">
        <f t="shared" si="8"/>
        <v>80.590147360739579</v>
      </c>
      <c r="AU17">
        <f t="shared" si="8"/>
        <v>-48.577824648204626</v>
      </c>
      <c r="AW17">
        <v>14</v>
      </c>
      <c r="AX17">
        <f>(R17*SUMPRODUCT(K18:$K$23, X18:$X$23)-$AZ$3*SUMPRODUCT(K17:$K$22, W18:$W$23))/Z17</f>
        <v>2392.2795245414623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3.4073305999999998E-2</v>
      </c>
      <c r="O18">
        <f t="shared" si="22"/>
        <v>827.0298640074999</v>
      </c>
      <c r="P18">
        <f t="shared" si="23"/>
        <v>41.351493200374996</v>
      </c>
      <c r="Q18" s="4">
        <f t="shared" si="24"/>
        <v>25</v>
      </c>
      <c r="R18">
        <f t="shared" si="0"/>
        <v>50000</v>
      </c>
      <c r="S18">
        <f t="shared" si="12"/>
        <v>2139.4171979101488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1758.235440407781</v>
      </c>
      <c r="AC18">
        <f t="shared" si="1"/>
        <v>1503.0906682872617</v>
      </c>
      <c r="AE18">
        <f t="shared" si="2"/>
        <v>581.04649817663278</v>
      </c>
      <c r="AF18">
        <f t="shared" si="3"/>
        <v>-29.052324908831643</v>
      </c>
      <c r="AG18">
        <f t="shared" si="3"/>
        <v>-17.564253827578941</v>
      </c>
      <c r="AH18">
        <f t="shared" si="4"/>
        <v>-1252.1298946564796</v>
      </c>
      <c r="AI18">
        <f t="shared" si="5"/>
        <v>-717.69997521625737</v>
      </c>
      <c r="AJ18">
        <f t="shared" si="6"/>
        <v>255.14477212051929</v>
      </c>
      <c r="AK18">
        <f t="shared" si="20"/>
        <v>197.69096850144695</v>
      </c>
      <c r="AL18">
        <f t="shared" si="7"/>
        <v>-264.86423459429113</v>
      </c>
      <c r="AN18">
        <f t="shared" si="8"/>
        <v>196.66207780942671</v>
      </c>
      <c r="AO18">
        <f t="shared" si="8"/>
        <v>-9.833103890471337</v>
      </c>
      <c r="AP18">
        <f t="shared" si="8"/>
        <v>-5.9448299985344697</v>
      </c>
      <c r="AQ18">
        <f t="shared" si="8"/>
        <v>-423.79821157718294</v>
      </c>
      <c r="AR18">
        <f t="shared" si="8"/>
        <v>-242.91406765676203</v>
      </c>
      <c r="AS18">
        <f t="shared" si="8"/>
        <v>86.356773829451043</v>
      </c>
      <c r="AT18">
        <f t="shared" si="8"/>
        <v>66.91085266266218</v>
      </c>
      <c r="AU18">
        <f t="shared" si="8"/>
        <v>-89.646441164648806</v>
      </c>
      <c r="AW18">
        <v>15</v>
      </c>
      <c r="AX18">
        <f>(R18*SUMPRODUCT(K19:$K$23, X19:$X$23)-$AZ$3*SUMPRODUCT(K18:$K$22, W19:$W$23))/Z18</f>
        <v>2139.4171979101488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3.9255977999999997E-2</v>
      </c>
      <c r="O19">
        <f t="shared" si="22"/>
        <v>827.0298640074999</v>
      </c>
      <c r="P19">
        <f t="shared" si="23"/>
        <v>41.351493200374996</v>
      </c>
      <c r="Q19" s="4">
        <f t="shared" si="24"/>
        <v>25</v>
      </c>
      <c r="R19">
        <f t="shared" si="0"/>
        <v>50000</v>
      </c>
      <c r="S19">
        <f t="shared" si="12"/>
        <v>1828.9207038723291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1503.0906682872617</v>
      </c>
      <c r="AC19">
        <f t="shared" si="1"/>
        <v>1221.6538714088597</v>
      </c>
      <c r="AE19">
        <f t="shared" si="2"/>
        <v>552.42648464546755</v>
      </c>
      <c r="AF19">
        <f t="shared" si="3"/>
        <v>-27.621324232273381</v>
      </c>
      <c r="AG19">
        <f t="shared" si="3"/>
        <v>-16.699109327461297</v>
      </c>
      <c r="AH19">
        <f t="shared" si="4"/>
        <v>-1379.0039236837092</v>
      </c>
      <c r="AI19">
        <f t="shared" si="5"/>
        <v>-870.8978725979764</v>
      </c>
      <c r="AJ19">
        <f t="shared" si="6"/>
        <v>281.43679687840199</v>
      </c>
      <c r="AK19">
        <f t="shared" si="20"/>
        <v>173.53110185355541</v>
      </c>
      <c r="AL19">
        <f t="shared" si="7"/>
        <v>-415.929973866019</v>
      </c>
      <c r="AN19">
        <f t="shared" si="8"/>
        <v>172.2366594121913</v>
      </c>
      <c r="AO19">
        <f t="shared" si="8"/>
        <v>-8.6118329706095658</v>
      </c>
      <c r="AP19">
        <f t="shared" si="8"/>
        <v>-5.2064824653849922</v>
      </c>
      <c r="AQ19">
        <f t="shared" si="8"/>
        <v>-429.94866418111218</v>
      </c>
      <c r="AR19">
        <f t="shared" si="8"/>
        <v>-271.53032020491548</v>
      </c>
      <c r="AS19">
        <f t="shared" si="8"/>
        <v>87.746940230630912</v>
      </c>
      <c r="AT19">
        <f t="shared" si="8"/>
        <v>54.103881906666153</v>
      </c>
      <c r="AU19">
        <f t="shared" si="8"/>
        <v>-129.6794980676184</v>
      </c>
      <c r="AW19">
        <v>16</v>
      </c>
      <c r="AX19">
        <f>(R19*SUMPRODUCT(K20:$K$23, X20:$X$23)-$AZ$3*SUMPRODUCT(K19:$K$22, W20:$W$23))/Z19</f>
        <v>1828.9207038723291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4.4782766000000002E-2</v>
      </c>
      <c r="O20">
        <f t="shared" si="22"/>
        <v>827.0298640074999</v>
      </c>
      <c r="P20">
        <f t="shared" si="23"/>
        <v>41.351493200374996</v>
      </c>
      <c r="Q20" s="4">
        <f t="shared" si="24"/>
        <v>25</v>
      </c>
      <c r="R20">
        <f t="shared" si="0"/>
        <v>50000</v>
      </c>
      <c r="S20">
        <f t="shared" si="12"/>
        <v>1460.5629860486531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1221.6538714088597</v>
      </c>
      <c r="AC20">
        <f t="shared" si="1"/>
        <v>922.15775155060135</v>
      </c>
      <c r="AE20">
        <f t="shared" si="2"/>
        <v>522.1630338049323</v>
      </c>
      <c r="AF20">
        <f t="shared" si="3"/>
        <v>-26.108151690246618</v>
      </c>
      <c r="AG20">
        <f t="shared" si="3"/>
        <v>-15.784285928766566</v>
      </c>
      <c r="AH20">
        <f t="shared" si="4"/>
        <v>-1495.6646108402335</v>
      </c>
      <c r="AI20">
        <f t="shared" si="5"/>
        <v>-1015.3940146543144</v>
      </c>
      <c r="AJ20">
        <f t="shared" si="6"/>
        <v>299.49611985825834</v>
      </c>
      <c r="AK20">
        <f t="shared" si="20"/>
        <v>146.98777345651683</v>
      </c>
      <c r="AL20">
        <f t="shared" si="7"/>
        <v>-568.91012133953927</v>
      </c>
      <c r="AN20">
        <f t="shared" si="8"/>
        <v>149.96799733503769</v>
      </c>
      <c r="AO20">
        <f t="shared" si="8"/>
        <v>-7.4983998667518854</v>
      </c>
      <c r="AP20">
        <f t="shared" si="8"/>
        <v>-4.5333307738231117</v>
      </c>
      <c r="AQ20">
        <f t="shared" si="8"/>
        <v>-429.5628220522255</v>
      </c>
      <c r="AR20">
        <f t="shared" si="8"/>
        <v>-291.62655535776281</v>
      </c>
      <c r="AS20">
        <f t="shared" si="8"/>
        <v>86.016876716586054</v>
      </c>
      <c r="AT20">
        <f t="shared" si="8"/>
        <v>42.215669419151098</v>
      </c>
      <c r="AU20">
        <f t="shared" si="8"/>
        <v>-163.39400922202566</v>
      </c>
      <c r="AW20">
        <v>17</v>
      </c>
      <c r="AX20">
        <f>(R20*SUMPRODUCT(K21:$K$23, X21:$X$23)-$AZ$3*SUMPRODUCT(K20:$K$22, W21:$W$23))/Z20</f>
        <v>1460.5629860486531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5.0287691000000002E-2</v>
      </c>
      <c r="O21">
        <f t="shared" si="22"/>
        <v>827.0298640074999</v>
      </c>
      <c r="P21">
        <f t="shared" si="23"/>
        <v>41.351493200374996</v>
      </c>
      <c r="Q21" s="4">
        <f t="shared" si="24"/>
        <v>25</v>
      </c>
      <c r="R21">
        <f t="shared" si="0"/>
        <v>50000</v>
      </c>
      <c r="S21">
        <f t="shared" si="12"/>
        <v>1037.2477039541752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922.15775155060135</v>
      </c>
      <c r="AC21">
        <f t="shared" si="1"/>
        <v>615.40685356655979</v>
      </c>
      <c r="AE21">
        <f t="shared" si="2"/>
        <v>490.68303017127801</v>
      </c>
      <c r="AF21">
        <f t="shared" si="3"/>
        <v>-24.534151508563902</v>
      </c>
      <c r="AG21">
        <f t="shared" si="3"/>
        <v>-14.83268777603744</v>
      </c>
      <c r="AH21">
        <f t="shared" si="4"/>
        <v>-1587.5105868829223</v>
      </c>
      <c r="AI21">
        <f t="shared" si="5"/>
        <v>-1136.1943959962457</v>
      </c>
      <c r="AJ21">
        <f t="shared" si="6"/>
        <v>306.75089798404156</v>
      </c>
      <c r="AK21">
        <f t="shared" si="20"/>
        <v>118.80017496061386</v>
      </c>
      <c r="AL21">
        <f t="shared" si="7"/>
        <v>-710.6433230515903</v>
      </c>
      <c r="AN21">
        <f t="shared" si="8"/>
        <v>129.81798816827822</v>
      </c>
      <c r="AO21">
        <f t="shared" si="8"/>
        <v>-6.4908994084139122</v>
      </c>
      <c r="AP21">
        <f t="shared" si="8"/>
        <v>-3.9242231090430426</v>
      </c>
      <c r="AQ21">
        <f t="shared" si="8"/>
        <v>-420.00113701312779</v>
      </c>
      <c r="AR21">
        <f t="shared" si="8"/>
        <v>-300.59827136230649</v>
      </c>
      <c r="AS21">
        <f t="shared" si="8"/>
        <v>81.155821572229272</v>
      </c>
      <c r="AT21">
        <f t="shared" si="8"/>
        <v>31.430472951230868</v>
      </c>
      <c r="AU21">
        <f t="shared" si="8"/>
        <v>-188.01197683884638</v>
      </c>
      <c r="AW21">
        <v>18</v>
      </c>
      <c r="AX21">
        <f>(R21*SUMPRODUCT(K22:$K$23, X22:$X$23)-$AZ$3*SUMPRODUCT(K21:$K$22, W22:$W$23))/Z21</f>
        <v>1037.2477039541752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5.6343962999999997E-2</v>
      </c>
      <c r="O22">
        <f t="shared" si="22"/>
        <v>827.0298640074999</v>
      </c>
      <c r="P22">
        <f t="shared" si="23"/>
        <v>41.351493200374996</v>
      </c>
      <c r="Q22" s="4">
        <f t="shared" si="24"/>
        <v>25</v>
      </c>
      <c r="R22">
        <f t="shared" si="0"/>
        <v>50000</v>
      </c>
      <c r="S22">
        <f t="shared" si="12"/>
        <v>552.55675201803888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615.40685356655979</v>
      </c>
      <c r="AC22">
        <f t="shared" si="1"/>
        <v>306.08612706798783</v>
      </c>
      <c r="AE22">
        <f t="shared" si="2"/>
        <v>458.12917337286683</v>
      </c>
      <c r="AF22">
        <f t="shared" si="3"/>
        <v>-22.906458668643342</v>
      </c>
      <c r="AG22">
        <f t="shared" si="3"/>
        <v>-13.84862848703346</v>
      </c>
      <c r="AH22">
        <f t="shared" si="4"/>
        <v>-1671.4648224872117</v>
      </c>
      <c r="AI22">
        <f t="shared" si="5"/>
        <v>-1250.0907362700216</v>
      </c>
      <c r="AJ22">
        <f t="shared" si="6"/>
        <v>309.32072649857196</v>
      </c>
      <c r="AK22">
        <f t="shared" si="20"/>
        <v>89.904473416067475</v>
      </c>
      <c r="AL22">
        <f t="shared" si="7"/>
        <v>-850.86553635538212</v>
      </c>
      <c r="AN22">
        <f t="shared" si="8"/>
        <v>111.65113724792786</v>
      </c>
      <c r="AO22">
        <f t="shared" si="8"/>
        <v>-5.5825568623963937</v>
      </c>
      <c r="AP22">
        <f t="shared" si="8"/>
        <v>-3.3750636496639066</v>
      </c>
      <c r="AQ22">
        <f t="shared" si="8"/>
        <v>-407.35443003258405</v>
      </c>
      <c r="AR22">
        <f t="shared" si="8"/>
        <v>-304.6609132967165</v>
      </c>
      <c r="AS22">
        <f t="shared" si="8"/>
        <v>75.384875915361746</v>
      </c>
      <c r="AT22">
        <f t="shared" si="8"/>
        <v>21.910712707243931</v>
      </c>
      <c r="AU22">
        <f t="shared" si="8"/>
        <v>-207.36532467411081</v>
      </c>
      <c r="AW22">
        <v>19</v>
      </c>
      <c r="AX22">
        <f>(R22*SUMPRODUCT(K23:$K$23, X23:$X$23)-$AZ$3*SUMPRODUCT(K22:$K$22, W23:$W$23))/Z22</f>
        <v>552.55675201803888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6.2785228999999998E-2</v>
      </c>
      <c r="O23">
        <f t="shared" si="22"/>
        <v>827.0298640074999</v>
      </c>
      <c r="P23">
        <f t="shared" si="23"/>
        <v>41.351493200374996</v>
      </c>
      <c r="Q23" s="4">
        <f t="shared" si="24"/>
        <v>25</v>
      </c>
      <c r="R23">
        <f t="shared" si="0"/>
        <v>50000</v>
      </c>
      <c r="S23">
        <f t="shared" si="12"/>
        <v>595.93178333656942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306.08612706798783</v>
      </c>
      <c r="AC23">
        <f t="shared" si="1"/>
        <v>306.08612706798783</v>
      </c>
      <c r="AE23">
        <f t="shared" si="2"/>
        <v>424.78413657734205</v>
      </c>
      <c r="AF23">
        <f t="shared" si="3"/>
        <v>-21.239206828867101</v>
      </c>
      <c r="AG23">
        <f t="shared" si="3"/>
        <v>-12.840652891268805</v>
      </c>
      <c r="AH23">
        <f t="shared" si="4"/>
        <v>-1738.9786217886387</v>
      </c>
      <c r="AI23">
        <f t="shared" si="5"/>
        <v>-1348.2743449314326</v>
      </c>
      <c r="AJ23">
        <f t="shared" si="6"/>
        <v>0</v>
      </c>
      <c r="AK23">
        <f t="shared" si="20"/>
        <v>60.724548793898371</v>
      </c>
      <c r="AL23">
        <f t="shared" si="7"/>
        <v>-1287.5497961375343</v>
      </c>
      <c r="AN23">
        <f t="shared" si="8"/>
        <v>95.364087923442227</v>
      </c>
      <c r="AO23">
        <f t="shared" si="8"/>
        <v>-4.7682043961721101</v>
      </c>
      <c r="AP23">
        <f t="shared" si="8"/>
        <v>-2.8827280632086523</v>
      </c>
      <c r="AQ23">
        <f t="shared" si="8"/>
        <v>-390.40090225931425</v>
      </c>
      <c r="AR23">
        <f t="shared" si="8"/>
        <v>-302.68774679525279</v>
      </c>
      <c r="AS23">
        <f t="shared" si="8"/>
        <v>0</v>
      </c>
      <c r="AT23">
        <f t="shared" si="8"/>
        <v>13.63266824640073</v>
      </c>
      <c r="AU23">
        <f t="shared" si="8"/>
        <v>-289.05507854885212</v>
      </c>
      <c r="AW23">
        <v>20</v>
      </c>
      <c r="AX23">
        <f>(R23*SUMPRODUCT(K$23:$K24, X$23:$X24)-$AZ$3*SUMPRODUCT(K$22:$K23, W$23:$W24))/Z23</f>
        <v>595.93178333656942</v>
      </c>
    </row>
    <row r="25" spans="5:50" x14ac:dyDescent="0.25">
      <c r="AN25" s="8">
        <f t="shared" ref="AN25:AU25" si="25">SUM(AN3:AN23)</f>
        <v>7217.2305147569896</v>
      </c>
      <c r="AO25" s="8">
        <f t="shared" si="25"/>
        <v>-981.1339237434745</v>
      </c>
      <c r="AP25" s="8">
        <f t="shared" si="25"/>
        <v>-1715.5997545006023</v>
      </c>
      <c r="AQ25" s="8">
        <f t="shared" si="25"/>
        <v>-5956.8676441387788</v>
      </c>
      <c r="AR25" s="8">
        <f t="shared" si="25"/>
        <v>-1436.3708076258649</v>
      </c>
      <c r="AS25" s="8">
        <f t="shared" si="25"/>
        <v>-1203.9070282412292</v>
      </c>
      <c r="AT25" s="8">
        <f t="shared" si="25"/>
        <v>1606.4356255610303</v>
      </c>
      <c r="AU25" s="9">
        <f t="shared" si="25"/>
        <v>-1033.8422103060634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3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8AA32-B600-4B06-8D03-806B12DEEB2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2894.6521297230652</v>
      </c>
      <c r="K3">
        <v>1</v>
      </c>
      <c r="L3" s="2">
        <v>0</v>
      </c>
      <c r="O3">
        <f>$C$3</f>
        <v>2894.6521297230652</v>
      </c>
      <c r="P3">
        <f>O3*B5</f>
        <v>2315.7217037784521</v>
      </c>
      <c r="Q3" s="4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2894.6521297230652</v>
      </c>
      <c r="AF3">
        <f t="shared" ref="AF3:AG23" si="3">-$Z3*P3</f>
        <v>-2315.7217037784521</v>
      </c>
      <c r="AG3">
        <f t="shared" si="3"/>
        <v>-1522.432587</v>
      </c>
      <c r="AH3">
        <f t="shared" ref="AH3:AH23" si="4">-X3*R3</f>
        <v>0</v>
      </c>
      <c r="AI3">
        <f t="shared" ref="AI3:AI23" si="5">SUM(AE3:AH3)</f>
        <v>-943.50216105538698</v>
      </c>
      <c r="AJ3">
        <f t="shared" ref="AJ3:AJ23" si="6">AB3-AC3</f>
        <v>0</v>
      </c>
      <c r="AL3">
        <f t="shared" ref="AL3:AL23" si="7">SUM(AI3:AK3)</f>
        <v>-943.50216105538698</v>
      </c>
      <c r="AN3">
        <f t="shared" ref="AN3:AU23" si="8">AE3*$K3</f>
        <v>2894.6521297230652</v>
      </c>
      <c r="AO3">
        <f t="shared" si="8"/>
        <v>-2315.7217037784521</v>
      </c>
      <c r="AP3">
        <f t="shared" si="8"/>
        <v>-1522.432587</v>
      </c>
      <c r="AQ3">
        <f t="shared" si="8"/>
        <v>0</v>
      </c>
      <c r="AR3">
        <f t="shared" si="8"/>
        <v>-943.50216105538698</v>
      </c>
      <c r="AS3">
        <f t="shared" si="8"/>
        <v>0</v>
      </c>
      <c r="AT3">
        <f t="shared" si="8"/>
        <v>0</v>
      </c>
      <c r="AU3">
        <f t="shared" si="8"/>
        <v>-943.50216105538698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2174.2546999170895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1.8608946000000001E-2</v>
      </c>
      <c r="R4">
        <f t="shared" si="0"/>
        <v>50000</v>
      </c>
      <c r="S4">
        <f t="shared" ref="S4:S23" si="12">AX4</f>
        <v>1339.6591808171765</v>
      </c>
      <c r="U4">
        <f t="shared" ref="U4:U23" si="13">M4</f>
        <v>1.8608946000000001E-2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1.8608946000000001E-2</v>
      </c>
      <c r="Y4">
        <f t="shared" ref="Y4:Y23" si="17">V4*W4</f>
        <v>0.01</v>
      </c>
      <c r="Z4">
        <f t="shared" ref="Z4:Z23" si="18">MAX(0, W4-X4-Y4)</f>
        <v>0.97139105400000003</v>
      </c>
      <c r="AB4">
        <f t="shared" ref="AB4:AB23" si="19">AC3</f>
        <v>0</v>
      </c>
      <c r="AC4">
        <f t="shared" si="1"/>
        <v>1301.3329436547738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-930.44730000000004</v>
      </c>
      <c r="AI4">
        <f t="shared" si="5"/>
        <v>-930.44730000000004</v>
      </c>
      <c r="AJ4">
        <f t="shared" si="6"/>
        <v>-1301.3329436547738</v>
      </c>
      <c r="AK4">
        <f t="shared" ref="AK4:AK23" si="20">H4*SUM(AB4:AB4, AE4:AF4)</f>
        <v>0</v>
      </c>
      <c r="AL4">
        <f t="shared" si="7"/>
        <v>-2231.7802436547736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-872.92175626231347</v>
      </c>
      <c r="AR4">
        <f t="shared" si="8"/>
        <v>-872.92175626231347</v>
      </c>
      <c r="AS4">
        <f t="shared" si="8"/>
        <v>-1220.8771401208121</v>
      </c>
      <c r="AT4">
        <f t="shared" si="8"/>
        <v>0</v>
      </c>
      <c r="AU4">
        <f t="shared" si="8"/>
        <v>-2093.7988963831253</v>
      </c>
      <c r="AW4">
        <v>1</v>
      </c>
      <c r="AX4">
        <f>(R4*SUMPRODUCT(K5:$K$23, X5:$X$23)-$AZ$3*SUMPRODUCT(K4:$K$22, W5:$W$23))/Z4</f>
        <v>1339.6591808171765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2.2132820000000001E-2</v>
      </c>
      <c r="O5">
        <f t="shared" ref="O5:O23" si="22">$C$3</f>
        <v>2894.6521297230652</v>
      </c>
      <c r="P5">
        <f t="shared" ref="P5:P23" si="23">O5*$C$5</f>
        <v>144.73260648615326</v>
      </c>
      <c r="Q5" s="4">
        <f t="shared" ref="Q5:Q23" si="24">$C$8</f>
        <v>25</v>
      </c>
      <c r="R5">
        <f t="shared" si="0"/>
        <v>50000</v>
      </c>
      <c r="S5">
        <f t="shared" si="12"/>
        <v>2504.3058161641811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1301.3329436547738</v>
      </c>
      <c r="AC5">
        <f t="shared" si="1"/>
        <v>2354.492031843818</v>
      </c>
      <c r="AE5">
        <f t="shared" si="2"/>
        <v>2721.486860910552</v>
      </c>
      <c r="AF5">
        <f t="shared" si="3"/>
        <v>-136.0743430455276</v>
      </c>
      <c r="AG5">
        <f t="shared" si="3"/>
        <v>-23.504438002805191</v>
      </c>
      <c r="AH5">
        <f t="shared" si="4"/>
        <v>-1074.981167389614</v>
      </c>
      <c r="AI5">
        <f t="shared" si="5"/>
        <v>1486.926912472605</v>
      </c>
      <c r="AJ5">
        <f t="shared" si="6"/>
        <v>-1053.1590881890443</v>
      </c>
      <c r="AK5">
        <f t="shared" si="20"/>
        <v>335.81480787531058</v>
      </c>
      <c r="AL5">
        <f t="shared" si="7"/>
        <v>769.58263215887132</v>
      </c>
      <c r="AN5">
        <f t="shared" si="8"/>
        <v>2350.1740293579401</v>
      </c>
      <c r="AO5">
        <f t="shared" si="8"/>
        <v>-117.50870146789701</v>
      </c>
      <c r="AP5">
        <f t="shared" si="8"/>
        <v>-20.297551519453084</v>
      </c>
      <c r="AQ5">
        <f t="shared" si="8"/>
        <v>-928.31343701680555</v>
      </c>
      <c r="AR5">
        <f t="shared" si="8"/>
        <v>1284.0543393537844</v>
      </c>
      <c r="AS5">
        <f t="shared" si="8"/>
        <v>-909.46870749030995</v>
      </c>
      <c r="AT5">
        <f t="shared" si="8"/>
        <v>289.99707897848305</v>
      </c>
      <c r="AU5">
        <f t="shared" si="8"/>
        <v>664.58271084195758</v>
      </c>
      <c r="AW5">
        <v>2</v>
      </c>
      <c r="AX5">
        <f>(R5*SUMPRODUCT(K6:$K$23, X6:$X$23)-$AZ$3*SUMPRODUCT(K5:$K$22, W6:$W$23))/Z5</f>
        <v>2504.3058161641811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2.5807838999999999E-2</v>
      </c>
      <c r="O6">
        <f t="shared" si="22"/>
        <v>2894.6521297230652</v>
      </c>
      <c r="P6">
        <f t="shared" si="23"/>
        <v>144.73260648615326</v>
      </c>
      <c r="Q6" s="4">
        <f t="shared" si="24"/>
        <v>25</v>
      </c>
      <c r="R6">
        <f t="shared" si="0"/>
        <v>50000</v>
      </c>
      <c r="S6">
        <f t="shared" si="12"/>
        <v>3502.330467961508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2354.492031843818</v>
      </c>
      <c r="AC6">
        <f t="shared" si="1"/>
        <v>3174.9038786367419</v>
      </c>
      <c r="AE6">
        <f t="shared" si="2"/>
        <v>2624.0362975544517</v>
      </c>
      <c r="AF6">
        <f t="shared" si="3"/>
        <v>-131.20181487772257</v>
      </c>
      <c r="AG6">
        <f t="shared" si="3"/>
        <v>-22.662794871015262</v>
      </c>
      <c r="AH6">
        <f t="shared" si="4"/>
        <v>-1213.1975035237558</v>
      </c>
      <c r="AI6">
        <f t="shared" si="5"/>
        <v>1256.9741842819583</v>
      </c>
      <c r="AJ6">
        <f t="shared" si="6"/>
        <v>-820.41184679292382</v>
      </c>
      <c r="AK6">
        <f t="shared" si="20"/>
        <v>527.38912477983558</v>
      </c>
      <c r="AL6">
        <f t="shared" si="7"/>
        <v>963.95146226887005</v>
      </c>
      <c r="AN6">
        <f t="shared" si="8"/>
        <v>2043.6682684818813</v>
      </c>
      <c r="AO6">
        <f t="shared" si="8"/>
        <v>-102.18341342409406</v>
      </c>
      <c r="AP6">
        <f t="shared" si="8"/>
        <v>-17.650378844291396</v>
      </c>
      <c r="AQ6">
        <f t="shared" si="8"/>
        <v>-944.8700247262816</v>
      </c>
      <c r="AR6">
        <f t="shared" si="8"/>
        <v>978.96445148721443</v>
      </c>
      <c r="AS6">
        <f t="shared" si="8"/>
        <v>-638.95825676646336</v>
      </c>
      <c r="AT6">
        <f t="shared" si="8"/>
        <v>410.74447806208963</v>
      </c>
      <c r="AU6">
        <f t="shared" si="8"/>
        <v>750.75067278284075</v>
      </c>
      <c r="AW6">
        <v>3</v>
      </c>
      <c r="AX6">
        <f>(R6*SUMPRODUCT(K7:$K$23, X7:$X$23)-$AZ$3*SUMPRODUCT(K6:$K$22, W7:$W$23))/Z6</f>
        <v>3502.330467961508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2.9740472E-2</v>
      </c>
      <c r="O7">
        <f t="shared" si="22"/>
        <v>2894.6521297230652</v>
      </c>
      <c r="P7">
        <f t="shared" si="23"/>
        <v>144.73260648615326</v>
      </c>
      <c r="Q7" s="4">
        <f t="shared" si="24"/>
        <v>25</v>
      </c>
      <c r="R7">
        <f t="shared" si="0"/>
        <v>50000</v>
      </c>
      <c r="S7">
        <f t="shared" si="12"/>
        <v>4318.9660246228959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3174.9038786367419</v>
      </c>
      <c r="AC7">
        <f t="shared" si="1"/>
        <v>3759.6019994987946</v>
      </c>
      <c r="AE7">
        <f t="shared" si="2"/>
        <v>2519.7558565445051</v>
      </c>
      <c r="AF7">
        <f t="shared" si="3"/>
        <v>-125.98779282722525</v>
      </c>
      <c r="AG7">
        <f t="shared" si="3"/>
        <v>-21.762164706001936</v>
      </c>
      <c r="AH7">
        <f t="shared" si="4"/>
        <v>-1348.0044326063462</v>
      </c>
      <c r="AI7">
        <f t="shared" si="5"/>
        <v>1024.0014664049318</v>
      </c>
      <c r="AJ7">
        <f t="shared" si="6"/>
        <v>-584.69812086205275</v>
      </c>
      <c r="AK7">
        <f t="shared" si="20"/>
        <v>583.0399523644661</v>
      </c>
      <c r="AL7">
        <f t="shared" si="7"/>
        <v>1022.3432979073451</v>
      </c>
      <c r="AN7">
        <f t="shared" si="8"/>
        <v>1776.4568904507908</v>
      </c>
      <c r="AO7">
        <f t="shared" si="8"/>
        <v>-88.822844522539526</v>
      </c>
      <c r="AP7">
        <f t="shared" si="8"/>
        <v>-15.342576679678141</v>
      </c>
      <c r="AQ7">
        <f t="shared" si="8"/>
        <v>-950.35864543865432</v>
      </c>
      <c r="AR7">
        <f t="shared" si="8"/>
        <v>721.93282380991866</v>
      </c>
      <c r="AS7">
        <f t="shared" si="8"/>
        <v>-412.21890721724253</v>
      </c>
      <c r="AT7">
        <f t="shared" si="8"/>
        <v>411.04987933487229</v>
      </c>
      <c r="AU7">
        <f t="shared" si="8"/>
        <v>720.76379592754836</v>
      </c>
      <c r="AW7">
        <v>4</v>
      </c>
      <c r="AX7">
        <f>(R7*SUMPRODUCT(K8:$K$23, X8:$X$23)-$AZ$3*SUMPRODUCT(K7:$K$22, W8:$W$23))/Z7</f>
        <v>4318.9660246228959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3.4073305999999998E-2</v>
      </c>
      <c r="O8">
        <f t="shared" si="22"/>
        <v>2894.6521297230652</v>
      </c>
      <c r="P8">
        <f t="shared" si="23"/>
        <v>144.73260648615326</v>
      </c>
      <c r="Q8" s="4">
        <f t="shared" si="24"/>
        <v>25</v>
      </c>
      <c r="R8">
        <f t="shared" si="0"/>
        <v>50000</v>
      </c>
      <c r="S8">
        <f t="shared" si="12"/>
        <v>4950.0976240388873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3759.6019994987946</v>
      </c>
      <c r="AC8">
        <f t="shared" si="1"/>
        <v>4119.0819990636373</v>
      </c>
      <c r="AE8">
        <f t="shared" si="2"/>
        <v>2408.7018856337268</v>
      </c>
      <c r="AF8">
        <f t="shared" si="3"/>
        <v>-120.43509428168633</v>
      </c>
      <c r="AG8">
        <f t="shared" si="3"/>
        <v>-20.803034161691912</v>
      </c>
      <c r="AH8">
        <f t="shared" si="4"/>
        <v>-1483.0177945000078</v>
      </c>
      <c r="AI8">
        <f t="shared" si="5"/>
        <v>784.44596269034082</v>
      </c>
      <c r="AJ8">
        <f t="shared" si="6"/>
        <v>-359.47999956484273</v>
      </c>
      <c r="AK8">
        <f t="shared" si="20"/>
        <v>438.47048733668561</v>
      </c>
      <c r="AL8">
        <f t="shared" si="7"/>
        <v>863.43645046218376</v>
      </c>
      <c r="AN8">
        <f t="shared" si="8"/>
        <v>1583.3683564775235</v>
      </c>
      <c r="AO8">
        <f t="shared" si="8"/>
        <v>-79.168417823876183</v>
      </c>
      <c r="AP8">
        <f t="shared" si="8"/>
        <v>-13.6749450842389</v>
      </c>
      <c r="AQ8">
        <f t="shared" si="8"/>
        <v>-974.8667786203024</v>
      </c>
      <c r="AR8">
        <f t="shared" si="8"/>
        <v>515.6582149491062</v>
      </c>
      <c r="AS8">
        <f t="shared" si="8"/>
        <v>-236.30539731477518</v>
      </c>
      <c r="AT8">
        <f t="shared" si="8"/>
        <v>288.23006244109268</v>
      </c>
      <c r="AU8">
        <f t="shared" si="8"/>
        <v>567.58288007542376</v>
      </c>
      <c r="AW8">
        <v>5</v>
      </c>
      <c r="AX8">
        <f>(R8*SUMPRODUCT(K9:$K$23, X9:$X$23)-$AZ$3*SUMPRODUCT(K8:$K$22, W9:$W$23))/Z8</f>
        <v>4950.0976240388873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3.9255977999999997E-2</v>
      </c>
      <c r="O9">
        <f t="shared" si="22"/>
        <v>2894.6521297230652</v>
      </c>
      <c r="P9">
        <f t="shared" si="23"/>
        <v>144.73260648615326</v>
      </c>
      <c r="Q9" s="4">
        <f t="shared" si="24"/>
        <v>25</v>
      </c>
      <c r="R9">
        <f t="shared" si="0"/>
        <v>50000</v>
      </c>
      <c r="S9">
        <f t="shared" si="12"/>
        <v>5420.080020059514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4119.0819990636373</v>
      </c>
      <c r="AC9">
        <f t="shared" si="1"/>
        <v>4288.0118345550227</v>
      </c>
      <c r="AE9">
        <f t="shared" si="2"/>
        <v>2290.0589185463932</v>
      </c>
      <c r="AF9">
        <f t="shared" si="3"/>
        <v>-114.50294592731967</v>
      </c>
      <c r="AG9">
        <f t="shared" si="3"/>
        <v>-19.778360368690365</v>
      </c>
      <c r="AH9">
        <f t="shared" si="4"/>
        <v>-1633.2869027692523</v>
      </c>
      <c r="AI9">
        <f t="shared" si="5"/>
        <v>522.49070948113103</v>
      </c>
      <c r="AJ9">
        <f t="shared" si="6"/>
        <v>-168.92983549138535</v>
      </c>
      <c r="AK9">
        <f t="shared" si="20"/>
        <v>328.58010212183751</v>
      </c>
      <c r="AL9">
        <f t="shared" si="7"/>
        <v>682.1409761115832</v>
      </c>
      <c r="AN9">
        <f t="shared" si="8"/>
        <v>1430.6956847984895</v>
      </c>
      <c r="AO9">
        <f t="shared" si="8"/>
        <v>-71.534784239924477</v>
      </c>
      <c r="AP9">
        <f t="shared" si="8"/>
        <v>-12.356369787130223</v>
      </c>
      <c r="AQ9">
        <f t="shared" si="8"/>
        <v>-1020.3827093291968</v>
      </c>
      <c r="AR9">
        <f t="shared" si="8"/>
        <v>326.42182144223796</v>
      </c>
      <c r="AS9">
        <f t="shared" si="8"/>
        <v>-105.53754085272784</v>
      </c>
      <c r="AT9">
        <f t="shared" si="8"/>
        <v>205.27774652835265</v>
      </c>
      <c r="AU9">
        <f t="shared" si="8"/>
        <v>426.16202711786281</v>
      </c>
      <c r="AW9">
        <v>6</v>
      </c>
      <c r="AX9">
        <f>(R9*SUMPRODUCT(K10:$K$23, X10:$X$23)-$AZ$3*SUMPRODUCT(K9:$K$22, W10:$W$23))/Z9</f>
        <v>5420.080020059514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4.4782766000000002E-2</v>
      </c>
      <c r="O10">
        <f t="shared" si="22"/>
        <v>2894.6521297230652</v>
      </c>
      <c r="P10">
        <f t="shared" si="23"/>
        <v>144.73260648615326</v>
      </c>
      <c r="Q10" s="4">
        <f t="shared" si="24"/>
        <v>25</v>
      </c>
      <c r="R10">
        <f t="shared" si="0"/>
        <v>50000</v>
      </c>
      <c r="S10">
        <f t="shared" si="12"/>
        <v>5765.1536139263999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4288.0118345550227</v>
      </c>
      <c r="AC10">
        <f t="shared" si="1"/>
        <v>4311.1466083751966</v>
      </c>
      <c r="AE10">
        <f t="shared" si="2"/>
        <v>2164.6031566854531</v>
      </c>
      <c r="AF10">
        <f t="shared" si="3"/>
        <v>-108.23015783427265</v>
      </c>
      <c r="AG10">
        <f t="shared" si="3"/>
        <v>-18.694847080748726</v>
      </c>
      <c r="AH10">
        <f t="shared" si="4"/>
        <v>-1771.4593685094687</v>
      </c>
      <c r="AI10">
        <f t="shared" si="5"/>
        <v>266.21878326096294</v>
      </c>
      <c r="AJ10">
        <f t="shared" si="6"/>
        <v>-23.134773820173905</v>
      </c>
      <c r="AK10">
        <f t="shared" si="20"/>
        <v>333.08020375382569</v>
      </c>
      <c r="AL10">
        <f t="shared" si="7"/>
        <v>576.16421319461472</v>
      </c>
      <c r="AN10">
        <f t="shared" si="8"/>
        <v>1284.8629148512723</v>
      </c>
      <c r="AO10">
        <f t="shared" si="8"/>
        <v>-64.243145742563613</v>
      </c>
      <c r="AP10">
        <f t="shared" si="8"/>
        <v>-11.096868097360948</v>
      </c>
      <c r="AQ10">
        <f t="shared" si="8"/>
        <v>-1051.5010295230834</v>
      </c>
      <c r="AR10">
        <f t="shared" si="8"/>
        <v>158.02187148826431</v>
      </c>
      <c r="AS10">
        <f t="shared" si="8"/>
        <v>-13.732315243654153</v>
      </c>
      <c r="AT10">
        <f t="shared" si="8"/>
        <v>197.70940467892194</v>
      </c>
      <c r="AU10">
        <f t="shared" si="8"/>
        <v>341.99896092353208</v>
      </c>
      <c r="AW10">
        <v>7</v>
      </c>
      <c r="AX10">
        <f>(R10*SUMPRODUCT(K11:$K$23, X11:$X$23)-$AZ$3*SUMPRODUCT(K10:$K$22, W11:$W$23))/Z10</f>
        <v>5765.1536139263999</v>
      </c>
    </row>
    <row r="11" spans="1:52" x14ac:dyDescent="0.25">
      <c r="A11" t="s">
        <v>33</v>
      </c>
      <c r="C11" s="7">
        <f>AU25</f>
        <v>-552.52725864723823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5.0287691000000002E-2</v>
      </c>
      <c r="O11">
        <f t="shared" si="22"/>
        <v>2894.6521297230652</v>
      </c>
      <c r="P11">
        <f t="shared" si="23"/>
        <v>144.73260648615326</v>
      </c>
      <c r="Q11" s="4">
        <f t="shared" si="24"/>
        <v>25</v>
      </c>
      <c r="R11">
        <f t="shared" si="0"/>
        <v>50000</v>
      </c>
      <c r="S11">
        <f t="shared" si="12"/>
        <v>5997.9613779404963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4311.1466083751966</v>
      </c>
      <c r="AC11">
        <f t="shared" si="1"/>
        <v>4214.8341376126564</v>
      </c>
      <c r="AE11">
        <f t="shared" si="2"/>
        <v>2034.1042304375758</v>
      </c>
      <c r="AF11">
        <f t="shared" si="3"/>
        <v>-101.70521152187879</v>
      </c>
      <c r="AG11">
        <f t="shared" si="3"/>
        <v>-17.567777916652293</v>
      </c>
      <c r="AH11">
        <f t="shared" si="4"/>
        <v>-1880.2413865778879</v>
      </c>
      <c r="AI11">
        <f t="shared" si="5"/>
        <v>34.589854421156815</v>
      </c>
      <c r="AJ11">
        <f t="shared" si="6"/>
        <v>96.312470762540215</v>
      </c>
      <c r="AK11">
        <f t="shared" si="20"/>
        <v>321.54259980548107</v>
      </c>
      <c r="AL11">
        <f t="shared" si="7"/>
        <v>452.44492498917811</v>
      </c>
      <c r="AN11">
        <f t="shared" si="8"/>
        <v>1148.265807383128</v>
      </c>
      <c r="AO11">
        <f t="shared" si="8"/>
        <v>-57.413290369156414</v>
      </c>
      <c r="AP11">
        <f t="shared" si="8"/>
        <v>-9.9171312814450712</v>
      </c>
      <c r="AQ11">
        <f t="shared" si="8"/>
        <v>-1061.4091753644227</v>
      </c>
      <c r="AR11">
        <f t="shared" si="8"/>
        <v>19.526210368104046</v>
      </c>
      <c r="AS11">
        <f t="shared" si="8"/>
        <v>54.369051175623184</v>
      </c>
      <c r="AT11">
        <f t="shared" si="8"/>
        <v>181.51300579827469</v>
      </c>
      <c r="AU11">
        <f t="shared" si="8"/>
        <v>255.40826734200192</v>
      </c>
      <c r="AW11">
        <v>8</v>
      </c>
      <c r="AX11">
        <f>(R11*SUMPRODUCT(K12:$K$23, X12:$X$23)-$AZ$3*SUMPRODUCT(K11:$K$22, W12:$W$23))/Z11</f>
        <v>5997.9613779404963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5.6343962999999997E-2</v>
      </c>
      <c r="O12">
        <f t="shared" si="22"/>
        <v>2894.6521297230652</v>
      </c>
      <c r="P12">
        <f t="shared" si="23"/>
        <v>144.73260648615326</v>
      </c>
      <c r="Q12" s="4">
        <f t="shared" si="24"/>
        <v>25</v>
      </c>
      <c r="R12">
        <f t="shared" si="0"/>
        <v>50000</v>
      </c>
      <c r="S12">
        <f t="shared" si="12"/>
        <v>6119.4709823725007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4214.8341376126564</v>
      </c>
      <c r="AC12">
        <f t="shared" si="1"/>
        <v>4014.9266317877045</v>
      </c>
      <c r="AE12">
        <f t="shared" si="2"/>
        <v>1899.1536946352819</v>
      </c>
      <c r="AF12">
        <f t="shared" si="3"/>
        <v>-94.95768473176409</v>
      </c>
      <c r="AG12">
        <f t="shared" si="3"/>
        <v>-16.402261908557698</v>
      </c>
      <c r="AH12">
        <f t="shared" si="4"/>
        <v>-1979.6764578561479</v>
      </c>
      <c r="AI12">
        <f t="shared" si="5"/>
        <v>-191.88270986118778</v>
      </c>
      <c r="AJ12">
        <f t="shared" si="6"/>
        <v>199.90750582495184</v>
      </c>
      <c r="AK12">
        <f t="shared" si="20"/>
        <v>312.38766465608944</v>
      </c>
      <c r="AL12">
        <f t="shared" si="7"/>
        <v>320.4124606198535</v>
      </c>
      <c r="AN12">
        <f t="shared" si="8"/>
        <v>1019.1893746020885</v>
      </c>
      <c r="AO12">
        <f t="shared" si="8"/>
        <v>-50.959468730104419</v>
      </c>
      <c r="AP12">
        <f t="shared" si="8"/>
        <v>-8.8023476477257692</v>
      </c>
      <c r="AQ12">
        <f t="shared" si="8"/>
        <v>-1062.4022777600221</v>
      </c>
      <c r="AR12">
        <f t="shared" si="8"/>
        <v>-102.97471953576391</v>
      </c>
      <c r="AS12">
        <f t="shared" si="8"/>
        <v>107.28126239362814</v>
      </c>
      <c r="AT12">
        <f t="shared" si="8"/>
        <v>167.6442456835436</v>
      </c>
      <c r="AU12">
        <f t="shared" si="8"/>
        <v>171.95078854140783</v>
      </c>
      <c r="AW12">
        <v>9</v>
      </c>
      <c r="AX12">
        <f>(R12*SUMPRODUCT(K13:$K$23, X13:$X$23)-$AZ$3*SUMPRODUCT(K12:$K$22, W13:$W$23))/Z12</f>
        <v>6119.4709823725007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6.2785228999999998E-2</v>
      </c>
      <c r="O13">
        <f t="shared" si="22"/>
        <v>2894.6521297230652</v>
      </c>
      <c r="P13">
        <f t="shared" si="23"/>
        <v>144.73260648615326</v>
      </c>
      <c r="Q13" s="4">
        <f t="shared" si="24"/>
        <v>25</v>
      </c>
      <c r="R13">
        <f t="shared" si="0"/>
        <v>50000</v>
      </c>
      <c r="S13">
        <f t="shared" si="12"/>
        <v>6130.632535231628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4014.9266317877045</v>
      </c>
      <c r="AC13">
        <f t="shared" si="1"/>
        <v>3729.4892606096319</v>
      </c>
      <c r="AE13">
        <f t="shared" si="2"/>
        <v>1760.9233580650568</v>
      </c>
      <c r="AF13">
        <f t="shared" si="3"/>
        <v>-88.046167903252837</v>
      </c>
      <c r="AG13">
        <f t="shared" si="3"/>
        <v>-15.208419519425348</v>
      </c>
      <c r="AH13">
        <f t="shared" si="4"/>
        <v>-2059.6395400935439</v>
      </c>
      <c r="AI13">
        <f t="shared" si="5"/>
        <v>-401.97076945116532</v>
      </c>
      <c r="AJ13">
        <f t="shared" si="6"/>
        <v>285.43737117807268</v>
      </c>
      <c r="AK13">
        <f t="shared" si="20"/>
        <v>294.05945759478959</v>
      </c>
      <c r="AL13">
        <f t="shared" si="7"/>
        <v>177.52605932169695</v>
      </c>
      <c r="AN13">
        <f t="shared" si="8"/>
        <v>898.55228922440665</v>
      </c>
      <c r="AO13">
        <f t="shared" si="8"/>
        <v>-44.92761446122033</v>
      </c>
      <c r="AP13">
        <f t="shared" si="8"/>
        <v>-7.7604514200327435</v>
      </c>
      <c r="AQ13">
        <f t="shared" si="8"/>
        <v>-1050.9792009129478</v>
      </c>
      <c r="AR13">
        <f t="shared" si="8"/>
        <v>-205.11497756979421</v>
      </c>
      <c r="AS13">
        <f t="shared" si="8"/>
        <v>145.65108817914737</v>
      </c>
      <c r="AT13">
        <f t="shared" si="8"/>
        <v>150.05070923712722</v>
      </c>
      <c r="AU13">
        <f t="shared" si="8"/>
        <v>90.58681984648041</v>
      </c>
      <c r="AW13">
        <v>10</v>
      </c>
      <c r="AX13">
        <f>(R13*SUMPRODUCT(K14:$K$23, X14:$X$23)-$AZ$3*SUMPRODUCT(K13:$K$22, W14:$W$23))/Z13</f>
        <v>6130.632535231628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6.9956555000000004E-2</v>
      </c>
      <c r="O14">
        <f t="shared" si="22"/>
        <v>2894.6521297230652</v>
      </c>
      <c r="P14">
        <f t="shared" si="23"/>
        <v>144.73260648615326</v>
      </c>
      <c r="Q14" s="4">
        <f t="shared" si="24"/>
        <v>25</v>
      </c>
      <c r="R14">
        <f t="shared" si="0"/>
        <v>50000</v>
      </c>
      <c r="S14">
        <f t="shared" si="12"/>
        <v>6082.2585051311898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3729.4892606096319</v>
      </c>
      <c r="AC14">
        <f t="shared" si="1"/>
        <v>3404.2173833303359</v>
      </c>
      <c r="AE14">
        <f t="shared" si="2"/>
        <v>1620.1259927351432</v>
      </c>
      <c r="AF14">
        <f t="shared" si="3"/>
        <v>-81.006299636757163</v>
      </c>
      <c r="AG14">
        <f t="shared" si="3"/>
        <v>-13.992406687657342</v>
      </c>
      <c r="AH14">
        <f t="shared" si="4"/>
        <v>-2127.857273147506</v>
      </c>
      <c r="AI14">
        <f t="shared" si="5"/>
        <v>-602.72998673677739</v>
      </c>
      <c r="AJ14">
        <f t="shared" si="6"/>
        <v>325.27187727929595</v>
      </c>
      <c r="AK14">
        <f t="shared" si="20"/>
        <v>450.84540538670257</v>
      </c>
      <c r="AL14">
        <f t="shared" si="7"/>
        <v>173.38729592922112</v>
      </c>
      <c r="AN14">
        <f t="shared" si="8"/>
        <v>761.54059214005099</v>
      </c>
      <c r="AO14">
        <f t="shared" si="8"/>
        <v>-38.077029607002551</v>
      </c>
      <c r="AP14">
        <f t="shared" si="8"/>
        <v>-6.5771339526462249</v>
      </c>
      <c r="AQ14">
        <f t="shared" si="8"/>
        <v>-1000.1997962186733</v>
      </c>
      <c r="AR14">
        <f t="shared" si="8"/>
        <v>-283.31336763827107</v>
      </c>
      <c r="AS14">
        <f t="shared" si="8"/>
        <v>152.89412005025221</v>
      </c>
      <c r="AT14">
        <f t="shared" si="8"/>
        <v>211.9199855575302</v>
      </c>
      <c r="AU14">
        <f t="shared" si="8"/>
        <v>81.50073796951132</v>
      </c>
      <c r="AW14">
        <v>11</v>
      </c>
      <c r="AX14">
        <f>(R14*SUMPRODUCT(K15:$K$23, X15:$X$23)-$AZ$3*SUMPRODUCT(K14:$K$22, W15:$W$23))/Z14</f>
        <v>6082.2585051311898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7.8227725999999997E-2</v>
      </c>
      <c r="O15">
        <f t="shared" si="22"/>
        <v>2894.6521297230652</v>
      </c>
      <c r="P15">
        <f t="shared" si="23"/>
        <v>144.73260648615326</v>
      </c>
      <c r="Q15" s="4">
        <f t="shared" si="24"/>
        <v>25</v>
      </c>
      <c r="R15">
        <f t="shared" si="0"/>
        <v>50000</v>
      </c>
      <c r="S15">
        <f t="shared" si="12"/>
        <v>5934.2076189059826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3404.2173833303359</v>
      </c>
      <c r="AC15">
        <f t="shared" si="1"/>
        <v>3028.3183570491256</v>
      </c>
      <c r="AE15">
        <f t="shared" si="2"/>
        <v>1477.1859605626289</v>
      </c>
      <c r="AF15">
        <f t="shared" si="3"/>
        <v>-73.859298028131448</v>
      </c>
      <c r="AG15">
        <f t="shared" si="3"/>
        <v>-12.757888464338141</v>
      </c>
      <c r="AH15">
        <f t="shared" si="4"/>
        <v>-2189.1883128852519</v>
      </c>
      <c r="AI15">
        <f t="shared" si="5"/>
        <v>-798.61953881509248</v>
      </c>
      <c r="AJ15">
        <f t="shared" si="6"/>
        <v>375.89902628121035</v>
      </c>
      <c r="AK15">
        <f t="shared" si="20"/>
        <v>411.39115909274551</v>
      </c>
      <c r="AL15">
        <f t="shared" si="7"/>
        <v>-11.329353441136618</v>
      </c>
      <c r="AN15">
        <f t="shared" si="8"/>
        <v>639.61818970905745</v>
      </c>
      <c r="AO15">
        <f t="shared" si="8"/>
        <v>-31.980909485452873</v>
      </c>
      <c r="AP15">
        <f t="shared" si="8"/>
        <v>-5.5241369346361706</v>
      </c>
      <c r="AQ15">
        <f t="shared" si="8"/>
        <v>-947.91360262222292</v>
      </c>
      <c r="AR15">
        <f t="shared" si="8"/>
        <v>-345.80045933325448</v>
      </c>
      <c r="AS15">
        <f t="shared" si="8"/>
        <v>162.76343068668874</v>
      </c>
      <c r="AT15">
        <f t="shared" si="8"/>
        <v>178.13144415547438</v>
      </c>
      <c r="AU15">
        <f t="shared" si="8"/>
        <v>-4.9055844910913322</v>
      </c>
      <c r="AW15">
        <v>12</v>
      </c>
      <c r="AX15">
        <f>(R15*SUMPRODUCT(K16:$K$23, X16:$X$23)-$AZ$3*SUMPRODUCT(K15:$K$22, W16:$W$23))/Z15</f>
        <v>5934.2076189059826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8.7072107999999995E-2</v>
      </c>
      <c r="O16">
        <f t="shared" si="22"/>
        <v>2894.6521297230652</v>
      </c>
      <c r="P16">
        <f t="shared" si="23"/>
        <v>144.73260648615326</v>
      </c>
      <c r="Q16" s="4">
        <f t="shared" si="24"/>
        <v>25</v>
      </c>
      <c r="R16">
        <f t="shared" si="0"/>
        <v>50000</v>
      </c>
      <c r="S16">
        <f t="shared" si="12"/>
        <v>5691.650397401796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3028.3183570491256</v>
      </c>
      <c r="AC16">
        <f t="shared" si="1"/>
        <v>2622.5880466438584</v>
      </c>
      <c r="AE16">
        <f t="shared" si="2"/>
        <v>1333.7924054628097</v>
      </c>
      <c r="AF16">
        <f t="shared" si="3"/>
        <v>-66.689620273140491</v>
      </c>
      <c r="AG16">
        <f t="shared" si="3"/>
        <v>-11.519453337475955</v>
      </c>
      <c r="AH16">
        <f t="shared" si="4"/>
        <v>-2221.7124844376094</v>
      </c>
      <c r="AI16">
        <f t="shared" si="5"/>
        <v>-966.12915258541602</v>
      </c>
      <c r="AJ16">
        <f t="shared" si="6"/>
        <v>405.73031040526712</v>
      </c>
      <c r="AK16">
        <f t="shared" si="20"/>
        <v>367.56777798365817</v>
      </c>
      <c r="AL16">
        <f t="shared" si="7"/>
        <v>-192.83106419649073</v>
      </c>
      <c r="AN16">
        <f t="shared" si="8"/>
        <v>532.00442137311518</v>
      </c>
      <c r="AO16">
        <f t="shared" si="8"/>
        <v>-26.600221068655763</v>
      </c>
      <c r="AP16">
        <f t="shared" si="8"/>
        <v>-4.594718100236908</v>
      </c>
      <c r="AQ16">
        <f t="shared" si="8"/>
        <v>-886.16553812999905</v>
      </c>
      <c r="AR16">
        <f t="shared" si="8"/>
        <v>-385.35605592577645</v>
      </c>
      <c r="AS16">
        <f t="shared" si="8"/>
        <v>161.83201983804304</v>
      </c>
      <c r="AT16">
        <f t="shared" si="8"/>
        <v>146.61028375982173</v>
      </c>
      <c r="AU16">
        <f t="shared" si="8"/>
        <v>-76.913752327911666</v>
      </c>
      <c r="AW16">
        <v>13</v>
      </c>
      <c r="AX16">
        <f>(R16*SUMPRODUCT(K17:$K$23, X17:$X$23)-$AZ$3*SUMPRODUCT(K16:$K$22, W17:$W$23))/Z16</f>
        <v>5691.650397401796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9.6466888000000001E-2</v>
      </c>
      <c r="O17">
        <f t="shared" si="22"/>
        <v>2894.6521297230652</v>
      </c>
      <c r="P17">
        <f t="shared" si="23"/>
        <v>144.73260648615326</v>
      </c>
      <c r="Q17" s="4">
        <f t="shared" si="24"/>
        <v>25</v>
      </c>
      <c r="R17">
        <f t="shared" si="0"/>
        <v>50000</v>
      </c>
      <c r="S17">
        <f t="shared" si="12"/>
        <v>5357.0154528441981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2622.5880466438584</v>
      </c>
      <c r="AC17">
        <f t="shared" si="1"/>
        <v>2205.5931855731769</v>
      </c>
      <c r="AE17">
        <f t="shared" si="2"/>
        <v>1191.78767881515</v>
      </c>
      <c r="AF17">
        <f t="shared" si="3"/>
        <v>-59.5893839407575</v>
      </c>
      <c r="AG17">
        <f t="shared" si="3"/>
        <v>-10.293012989173675</v>
      </c>
      <c r="AH17">
        <f t="shared" si="4"/>
        <v>-2222.4916298550384</v>
      </c>
      <c r="AI17">
        <f t="shared" si="5"/>
        <v>-1100.5863479698194</v>
      </c>
      <c r="AJ17">
        <f t="shared" si="6"/>
        <v>416.99486107068151</v>
      </c>
      <c r="AK17">
        <f t="shared" si="20"/>
        <v>321.30457681639979</v>
      </c>
      <c r="AL17">
        <f t="shared" si="7"/>
        <v>-362.28691008273807</v>
      </c>
      <c r="AN17">
        <f t="shared" si="8"/>
        <v>437.89225056217265</v>
      </c>
      <c r="AO17">
        <f t="shared" si="8"/>
        <v>-21.894612528108635</v>
      </c>
      <c r="AP17">
        <f t="shared" si="8"/>
        <v>-3.781907384187702</v>
      </c>
      <c r="AQ17">
        <f t="shared" si="8"/>
        <v>-816.59835804005002</v>
      </c>
      <c r="AR17">
        <f t="shared" si="8"/>
        <v>-404.38262739017358</v>
      </c>
      <c r="AS17">
        <f t="shared" si="8"/>
        <v>153.21421880165528</v>
      </c>
      <c r="AT17">
        <f t="shared" si="8"/>
        <v>118.05524319393665</v>
      </c>
      <c r="AU17">
        <f t="shared" si="8"/>
        <v>-133.1131653945817</v>
      </c>
      <c r="AW17">
        <v>14</v>
      </c>
      <c r="AX17">
        <f>(R17*SUMPRODUCT(K18:$K$23, X18:$X$23)-$AZ$3*SUMPRODUCT(K17:$K$22, W18:$W$23))/Z17</f>
        <v>5357.0154528441981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0.107048017</v>
      </c>
      <c r="O18">
        <f t="shared" si="22"/>
        <v>2894.6521297230652</v>
      </c>
      <c r="P18">
        <f t="shared" si="23"/>
        <v>144.73260648615326</v>
      </c>
      <c r="Q18" s="4">
        <f t="shared" si="24"/>
        <v>25</v>
      </c>
      <c r="R18">
        <f t="shared" si="0"/>
        <v>50000</v>
      </c>
      <c r="S18">
        <f t="shared" si="12"/>
        <v>4920.2073426204433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2205.5931855731769</v>
      </c>
      <c r="AC18">
        <f t="shared" si="1"/>
        <v>1788.6402651802605</v>
      </c>
      <c r="AE18">
        <f t="shared" si="2"/>
        <v>1052.2912943248036</v>
      </c>
      <c r="AF18">
        <f t="shared" si="3"/>
        <v>-52.614564716240189</v>
      </c>
      <c r="AG18">
        <f t="shared" si="3"/>
        <v>-9.0882362298356529</v>
      </c>
      <c r="AH18">
        <f t="shared" si="4"/>
        <v>-2203.6932588925683</v>
      </c>
      <c r="AI18">
        <f t="shared" si="5"/>
        <v>-1213.1047655138404</v>
      </c>
      <c r="AJ18">
        <f t="shared" si="6"/>
        <v>416.95292039291644</v>
      </c>
      <c r="AK18">
        <f t="shared" si="20"/>
        <v>274.28135718193192</v>
      </c>
      <c r="AL18">
        <f t="shared" si="7"/>
        <v>-521.87048793899203</v>
      </c>
      <c r="AN18">
        <f t="shared" si="8"/>
        <v>356.16046745329021</v>
      </c>
      <c r="AO18">
        <f t="shared" si="8"/>
        <v>-17.808023372664515</v>
      </c>
      <c r="AP18">
        <f t="shared" si="8"/>
        <v>-3.0760213273655492</v>
      </c>
      <c r="AQ18">
        <f t="shared" si="8"/>
        <v>-745.86611658176628</v>
      </c>
      <c r="AR18">
        <f t="shared" si="8"/>
        <v>-410.58969382850603</v>
      </c>
      <c r="AS18">
        <f t="shared" si="8"/>
        <v>141.12266045918506</v>
      </c>
      <c r="AT18">
        <f t="shared" si="8"/>
        <v>92.833777980003873</v>
      </c>
      <c r="AU18">
        <f t="shared" si="8"/>
        <v>-176.63325538931707</v>
      </c>
      <c r="AW18">
        <v>15</v>
      </c>
      <c r="AX18">
        <f>(R18*SUMPRODUCT(K19:$K$23, X19:$X$23)-$AZ$3*SUMPRODUCT(K18:$K$22, W19:$W$23))/Z18</f>
        <v>4920.2073426204433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0.118979948</v>
      </c>
      <c r="O19">
        <f t="shared" si="22"/>
        <v>2894.6521297230652</v>
      </c>
      <c r="P19">
        <f t="shared" si="23"/>
        <v>144.73260648615326</v>
      </c>
      <c r="Q19" s="4">
        <f t="shared" si="24"/>
        <v>25</v>
      </c>
      <c r="R19">
        <f t="shared" si="0"/>
        <v>50000</v>
      </c>
      <c r="S19">
        <f t="shared" si="12"/>
        <v>4364.215315818401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1788.6402651802605</v>
      </c>
      <c r="AC19">
        <f t="shared" si="1"/>
        <v>1381.891420936051</v>
      </c>
      <c r="AE19">
        <f t="shared" si="2"/>
        <v>916.56681790193784</v>
      </c>
      <c r="AF19">
        <f t="shared" si="3"/>
        <v>-45.828340895096893</v>
      </c>
      <c r="AG19">
        <f t="shared" si="3"/>
        <v>-7.916035993499734</v>
      </c>
      <c r="AH19">
        <f t="shared" si="4"/>
        <v>-2162.635748075124</v>
      </c>
      <c r="AI19">
        <f t="shared" si="5"/>
        <v>-1299.8133070617828</v>
      </c>
      <c r="AJ19">
        <f t="shared" si="6"/>
        <v>406.74884424420952</v>
      </c>
      <c r="AK19">
        <f t="shared" si="20"/>
        <v>227.56835772643467</v>
      </c>
      <c r="AL19">
        <f t="shared" si="7"/>
        <v>-665.49610509113859</v>
      </c>
      <c r="AN19">
        <f t="shared" si="8"/>
        <v>285.76907739100602</v>
      </c>
      <c r="AO19">
        <f t="shared" si="8"/>
        <v>-14.288453869550302</v>
      </c>
      <c r="AP19">
        <f t="shared" si="8"/>
        <v>-2.4680778948932449</v>
      </c>
      <c r="AQ19">
        <f t="shared" si="8"/>
        <v>-674.27099736699915</v>
      </c>
      <c r="AR19">
        <f t="shared" si="8"/>
        <v>-405.25845174043667</v>
      </c>
      <c r="AS19">
        <f t="shared" si="8"/>
        <v>126.81698669344772</v>
      </c>
      <c r="AT19">
        <f t="shared" si="8"/>
        <v>70.951728079935066</v>
      </c>
      <c r="AU19">
        <f t="shared" si="8"/>
        <v>-207.48973696705389</v>
      </c>
      <c r="AW19">
        <v>16</v>
      </c>
      <c r="AX19">
        <f>(R19*SUMPRODUCT(K20:$K$23, X20:$X$23)-$AZ$3*SUMPRODUCT(K19:$K$22, W20:$W$23))/Z19</f>
        <v>4364.215315818401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0.132636267</v>
      </c>
      <c r="O20">
        <f t="shared" si="22"/>
        <v>2894.6521297230652</v>
      </c>
      <c r="P20">
        <f t="shared" si="23"/>
        <v>144.73260648615326</v>
      </c>
      <c r="Q20" s="4">
        <f t="shared" si="24"/>
        <v>25</v>
      </c>
      <c r="R20">
        <f t="shared" si="0"/>
        <v>50000</v>
      </c>
      <c r="S20">
        <f t="shared" si="12"/>
        <v>3659.3766996712293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1381.891420936051</v>
      </c>
      <c r="AC20">
        <f t="shared" si="1"/>
        <v>993.43619404778201</v>
      </c>
      <c r="AE20">
        <f t="shared" si="2"/>
        <v>785.83114854033659</v>
      </c>
      <c r="AF20">
        <f t="shared" si="3"/>
        <v>-39.291557427016834</v>
      </c>
      <c r="AG20">
        <f t="shared" si="3"/>
        <v>-6.7869221699492961</v>
      </c>
      <c r="AH20">
        <f t="shared" si="4"/>
        <v>-2099.906927230882</v>
      </c>
      <c r="AI20">
        <f t="shared" si="5"/>
        <v>-1360.1542582875118</v>
      </c>
      <c r="AJ20">
        <f t="shared" si="6"/>
        <v>388.45522688826895</v>
      </c>
      <c r="AK20">
        <f t="shared" si="20"/>
        <v>182.13409856308877</v>
      </c>
      <c r="AL20">
        <f t="shared" si="7"/>
        <v>-789.56493283615407</v>
      </c>
      <c r="AN20">
        <f t="shared" si="8"/>
        <v>225.69488064165145</v>
      </c>
      <c r="AO20">
        <f t="shared" si="8"/>
        <v>-11.284744032082575</v>
      </c>
      <c r="AP20">
        <f t="shared" si="8"/>
        <v>-1.9492401031902578</v>
      </c>
      <c r="AQ20">
        <f t="shared" si="8"/>
        <v>-603.1044253975939</v>
      </c>
      <c r="AR20">
        <f t="shared" si="8"/>
        <v>-390.6435288912154</v>
      </c>
      <c r="AS20">
        <f t="shared" si="8"/>
        <v>111.56640485684856</v>
      </c>
      <c r="AT20">
        <f t="shared" si="8"/>
        <v>52.309880706976202</v>
      </c>
      <c r="AU20">
        <f t="shared" si="8"/>
        <v>-226.76724332739062</v>
      </c>
      <c r="AW20">
        <v>17</v>
      </c>
      <c r="AX20">
        <f>(R20*SUMPRODUCT(K21:$K$23, X21:$X$23)-$AZ$3*SUMPRODUCT(K20:$K$22, W21:$W$23))/Z20</f>
        <v>3659.3766996712293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0.148393413</v>
      </c>
      <c r="O21">
        <f t="shared" si="22"/>
        <v>2894.6521297230652</v>
      </c>
      <c r="P21">
        <f t="shared" si="23"/>
        <v>144.73260648615326</v>
      </c>
      <c r="Q21" s="4">
        <f t="shared" si="24"/>
        <v>25</v>
      </c>
      <c r="R21">
        <f t="shared" si="0"/>
        <v>50000</v>
      </c>
      <c r="S21">
        <f t="shared" si="12"/>
        <v>2757.6334762288125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993.43619404778201</v>
      </c>
      <c r="AC21">
        <f t="shared" si="1"/>
        <v>630.05509613964068</v>
      </c>
      <c r="AE21">
        <f t="shared" si="2"/>
        <v>661.36067088132268</v>
      </c>
      <c r="AF21">
        <f t="shared" si="3"/>
        <v>-33.068033544066132</v>
      </c>
      <c r="AG21">
        <f t="shared" si="3"/>
        <v>-5.7119184036856607</v>
      </c>
      <c r="AH21">
        <f t="shared" si="4"/>
        <v>-2014.2690891282841</v>
      </c>
      <c r="AI21">
        <f t="shared" si="5"/>
        <v>-1391.6883701947131</v>
      </c>
      <c r="AJ21">
        <f t="shared" si="6"/>
        <v>363.38109790814133</v>
      </c>
      <c r="AK21">
        <f t="shared" si="20"/>
        <v>138.77457955928054</v>
      </c>
      <c r="AL21">
        <f t="shared" si="7"/>
        <v>-889.53269272729131</v>
      </c>
      <c r="AN21">
        <f t="shared" si="8"/>
        <v>174.97346854947682</v>
      </c>
      <c r="AO21">
        <f t="shared" si="8"/>
        <v>-8.7486734274738414</v>
      </c>
      <c r="AP21">
        <f t="shared" si="8"/>
        <v>-1.5111787246626485</v>
      </c>
      <c r="AQ21">
        <f t="shared" si="8"/>
        <v>-532.9068761332727</v>
      </c>
      <c r="AR21">
        <f t="shared" si="8"/>
        <v>-368.19325973593232</v>
      </c>
      <c r="AS21">
        <f t="shared" si="8"/>
        <v>96.138240306269978</v>
      </c>
      <c r="AT21">
        <f t="shared" si="8"/>
        <v>36.715018901297633</v>
      </c>
      <c r="AU21">
        <f t="shared" si="8"/>
        <v>-235.34000052836473</v>
      </c>
      <c r="AW21">
        <v>18</v>
      </c>
      <c r="AX21">
        <f>(R21*SUMPRODUCT(K22:$K$23, X22:$X$23)-$AZ$3*SUMPRODUCT(K21:$K$22, W22:$W$23))/Z21</f>
        <v>2757.6334762288125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0.16656033000000001</v>
      </c>
      <c r="O22">
        <f t="shared" si="22"/>
        <v>2894.6521297230652</v>
      </c>
      <c r="P22">
        <f t="shared" si="23"/>
        <v>144.73260648615326</v>
      </c>
      <c r="Q22" s="4">
        <f t="shared" si="24"/>
        <v>25</v>
      </c>
      <c r="R22">
        <f t="shared" si="0"/>
        <v>50000</v>
      </c>
      <c r="S22">
        <f t="shared" si="12"/>
        <v>1582.6751763953218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630.05509613964068</v>
      </c>
      <c r="AC22">
        <f t="shared" si="1"/>
        <v>297.75945612957435</v>
      </c>
      <c r="AE22">
        <f t="shared" si="2"/>
        <v>544.59061258149495</v>
      </c>
      <c r="AF22">
        <f t="shared" si="3"/>
        <v>-27.229530629074748</v>
      </c>
      <c r="AG22">
        <f t="shared" si="3"/>
        <v>-4.7034202053978476</v>
      </c>
      <c r="AH22">
        <f t="shared" si="4"/>
        <v>-1902.7580285019135</v>
      </c>
      <c r="AI22">
        <f t="shared" si="5"/>
        <v>-1390.1003667548912</v>
      </c>
      <c r="AJ22">
        <f t="shared" si="6"/>
        <v>332.29564001006634</v>
      </c>
      <c r="AK22">
        <f t="shared" si="20"/>
        <v>98.186697191693838</v>
      </c>
      <c r="AL22">
        <f t="shared" si="7"/>
        <v>-959.61802955313101</v>
      </c>
      <c r="AN22">
        <f t="shared" si="8"/>
        <v>132.7227445080903</v>
      </c>
      <c r="AO22">
        <f t="shared" si="8"/>
        <v>-6.6361372254045143</v>
      </c>
      <c r="AP22">
        <f t="shared" si="8"/>
        <v>-1.1462754293102921</v>
      </c>
      <c r="AQ22">
        <f t="shared" si="8"/>
        <v>-463.72313779056549</v>
      </c>
      <c r="AR22">
        <f t="shared" si="8"/>
        <v>-338.78280593719001</v>
      </c>
      <c r="AS22">
        <f t="shared" si="8"/>
        <v>80.984115978695073</v>
      </c>
      <c r="AT22">
        <f t="shared" si="8"/>
        <v>23.929182076226663</v>
      </c>
      <c r="AU22">
        <f t="shared" si="8"/>
        <v>-233.86950788226827</v>
      </c>
      <c r="AW22">
        <v>19</v>
      </c>
      <c r="AX22">
        <f>(R22*SUMPRODUCT(K23:$K$23, X23:$X$23)-$AZ$3*SUMPRODUCT(K22:$K$22, W23:$W$23))/Z22</f>
        <v>1582.6751763953218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0.18820168900000001</v>
      </c>
      <c r="O23">
        <f t="shared" si="22"/>
        <v>2894.6521297230652</v>
      </c>
      <c r="P23">
        <f t="shared" si="23"/>
        <v>144.73260648615326</v>
      </c>
      <c r="Q23" s="4">
        <f t="shared" si="24"/>
        <v>25</v>
      </c>
      <c r="R23">
        <f t="shared" si="0"/>
        <v>50000</v>
      </c>
      <c r="S23">
        <f t="shared" si="12"/>
        <v>1973.9068474981132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297.75945612957435</v>
      </c>
      <c r="AC23">
        <f t="shared" si="1"/>
        <v>297.75945612957435</v>
      </c>
      <c r="AE23">
        <f t="shared" si="2"/>
        <v>436.65183335429805</v>
      </c>
      <c r="AF23">
        <f t="shared" si="3"/>
        <v>-21.832591667714905</v>
      </c>
      <c r="AG23">
        <f t="shared" si="3"/>
        <v>-3.771194376611267</v>
      </c>
      <c r="AH23">
        <f t="shared" si="4"/>
        <v>-1770.3832534652038</v>
      </c>
      <c r="AI23">
        <f t="shared" si="5"/>
        <v>-1359.3352061552318</v>
      </c>
      <c r="AJ23">
        <f t="shared" si="6"/>
        <v>0</v>
      </c>
      <c r="AK23">
        <f t="shared" si="20"/>
        <v>60.976784329524236</v>
      </c>
      <c r="AL23">
        <f t="shared" si="7"/>
        <v>-1298.3584218257076</v>
      </c>
      <c r="AN23">
        <f t="shared" si="8"/>
        <v>98.02838722615482</v>
      </c>
      <c r="AO23">
        <f t="shared" si="8"/>
        <v>-4.9014193613077408</v>
      </c>
      <c r="AP23">
        <f t="shared" si="8"/>
        <v>-0.84663357489120206</v>
      </c>
      <c r="AQ23">
        <f t="shared" si="8"/>
        <v>-397.45124571266962</v>
      </c>
      <c r="AR23">
        <f t="shared" si="8"/>
        <v>-305.17091142271374</v>
      </c>
      <c r="AS23">
        <f t="shared" si="8"/>
        <v>0</v>
      </c>
      <c r="AT23">
        <f t="shared" si="8"/>
        <v>13.689295153400261</v>
      </c>
      <c r="AU23">
        <f t="shared" si="8"/>
        <v>-291.48161626931346</v>
      </c>
      <c r="AW23">
        <v>20</v>
      </c>
      <c r="AX23">
        <f>(R23*SUMPRODUCT(K$23:$K24, X$23:$X24)-$AZ$3*SUMPRODUCT(K$22:$K23, W$23:$W24))/Z23</f>
        <v>1973.9068474981132</v>
      </c>
    </row>
    <row r="25" spans="5:50" x14ac:dyDescent="0.25">
      <c r="AN25" s="8">
        <f t="shared" ref="AN25:AU25" si="25">SUM(AN3:AN23)</f>
        <v>20074.290224904656</v>
      </c>
      <c r="AO25" s="8">
        <f t="shared" si="25"/>
        <v>-3174.7036085375321</v>
      </c>
      <c r="AP25" s="8">
        <f t="shared" si="25"/>
        <v>-1670.8065307873765</v>
      </c>
      <c r="AQ25" s="8">
        <f t="shared" si="25"/>
        <v>-16986.20512894784</v>
      </c>
      <c r="AR25" s="8">
        <f t="shared" si="25"/>
        <v>-1757.4250433680986</v>
      </c>
      <c r="AS25" s="8">
        <f t="shared" si="25"/>
        <v>-2042.4646655865008</v>
      </c>
      <c r="AT25" s="8">
        <f t="shared" si="25"/>
        <v>3247.3624503073611</v>
      </c>
      <c r="AU25" s="9">
        <f t="shared" si="25"/>
        <v>-552.52725864723823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2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3478D-46F5-417F-A969-10939B3C1B10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210.57477753295248</v>
      </c>
      <c r="K3">
        <v>1</v>
      </c>
      <c r="L3" s="2">
        <v>0</v>
      </c>
      <c r="O3">
        <f>$C$3</f>
        <v>210.57477753295248</v>
      </c>
      <c r="P3">
        <f>O3*B5</f>
        <v>168.45982202636199</v>
      </c>
      <c r="Q3" s="4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210.57477753295248</v>
      </c>
      <c r="AF3">
        <f t="shared" ref="AF3:AG23" si="4">-$Z3*P3</f>
        <v>-168.45982202636199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-1480.3176314934094</v>
      </c>
      <c r="AJ3">
        <f t="shared" ref="AJ3:AJ23" si="7">AB3-AC3</f>
        <v>0</v>
      </c>
      <c r="AL3">
        <f t="shared" ref="AL3:AL23" si="8">SUM(AI3:AK3)</f>
        <v>-1480.3176314934094</v>
      </c>
      <c r="AN3">
        <f t="shared" ref="AN3:AU23" si="9">AE3*$K3</f>
        <v>210.57477753295248</v>
      </c>
      <c r="AO3">
        <f t="shared" si="9"/>
        <v>-168.45982202636199</v>
      </c>
      <c r="AP3">
        <f t="shared" si="9"/>
        <v>-1522.432587</v>
      </c>
      <c r="AQ3">
        <f t="shared" si="9"/>
        <v>0</v>
      </c>
      <c r="AR3">
        <f t="shared" si="9"/>
        <v>-1480.3176314934094</v>
      </c>
      <c r="AS3">
        <f t="shared" si="9"/>
        <v>0</v>
      </c>
      <c r="AT3">
        <f t="shared" si="9"/>
        <v>0</v>
      </c>
      <c r="AU3">
        <f t="shared" si="9"/>
        <v>-1480.3176314934094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125.77233560676095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1.102811E-3</v>
      </c>
      <c r="R4">
        <f t="shared" si="0"/>
        <v>100000</v>
      </c>
      <c r="S4">
        <f t="shared" si="1"/>
        <v>22.559918916739704</v>
      </c>
      <c r="U4">
        <f t="shared" ref="U4:U23" si="13">M4</f>
        <v>1.102811E-3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1.102811E-3</v>
      </c>
      <c r="Y4">
        <f t="shared" ref="Y4:Y23" si="17">V4*W4</f>
        <v>0.01</v>
      </c>
      <c r="Z4">
        <f t="shared" ref="Z4:Z23" si="18">MAX(0, W4-X4-Y4)</f>
        <v>0.98889718900000001</v>
      </c>
      <c r="AB4">
        <f t="shared" ref="AB4:AB23" si="19">AC3</f>
        <v>0</v>
      </c>
      <c r="AC4">
        <f t="shared" si="2"/>
        <v>22.309440400831818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-110.2811</v>
      </c>
      <c r="AI4">
        <f t="shared" si="6"/>
        <v>-110.2811</v>
      </c>
      <c r="AJ4">
        <f t="shared" si="7"/>
        <v>-22.309440400831818</v>
      </c>
      <c r="AK4">
        <f>G4*MAX(0, SUM(AB4, AE4:AF4))</f>
        <v>0</v>
      </c>
      <c r="AL4">
        <f t="shared" si="8"/>
        <v>-132.5905404008318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-103.46289520592924</v>
      </c>
      <c r="AR4">
        <f t="shared" si="9"/>
        <v>-103.46289520592924</v>
      </c>
      <c r="AS4">
        <f t="shared" si="9"/>
        <v>-20.93014391671997</v>
      </c>
      <c r="AT4">
        <f t="shared" si="9"/>
        <v>0</v>
      </c>
      <c r="AU4">
        <f t="shared" si="9"/>
        <v>-124.3930391226492</v>
      </c>
      <c r="AW4">
        <v>1</v>
      </c>
      <c r="AX4">
        <f>(R4*SUMPRODUCT(K5:$K$23, X5:$X$23)-$AZ$3*SUMPRODUCT(K4:$K$22, W5:$W$23))/Z4</f>
        <v>22.559918916739704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1.1142120000000001E-3</v>
      </c>
      <c r="O5">
        <f t="shared" ref="O5:O23" si="21">$C$3</f>
        <v>210.57477753295248</v>
      </c>
      <c r="P5">
        <f t="shared" ref="P5:P23" si="22">O5*$C$5</f>
        <v>10.528738876647624</v>
      </c>
      <c r="Q5" s="4">
        <f t="shared" ref="Q5:Q23" si="23">$C$8</f>
        <v>25</v>
      </c>
      <c r="R5">
        <f t="shared" si="0"/>
        <v>100000</v>
      </c>
      <c r="S5">
        <f t="shared" si="1"/>
        <v>44.835432608928059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22.309440400831818</v>
      </c>
      <c r="AC5">
        <f t="shared" si="2"/>
        <v>43.844855418776092</v>
      </c>
      <c r="AE5">
        <f t="shared" si="3"/>
        <v>205.92241757325553</v>
      </c>
      <c r="AF5">
        <f t="shared" si="4"/>
        <v>-10.296120878662776</v>
      </c>
      <c r="AG5">
        <f t="shared" si="4"/>
        <v>-24.447659399881246</v>
      </c>
      <c r="AH5">
        <f t="shared" si="5"/>
        <v>-110.1841114750068</v>
      </c>
      <c r="AI5">
        <f t="shared" si="6"/>
        <v>60.994525819704705</v>
      </c>
      <c r="AJ5">
        <f t="shared" si="7"/>
        <v>-21.535415017944274</v>
      </c>
      <c r="AK5">
        <f>G5*SUM(AB5, AE5:AF5)</f>
        <v>8.9353652209124075</v>
      </c>
      <c r="AL5">
        <f t="shared" si="8"/>
        <v>48.394476022672841</v>
      </c>
      <c r="AN5">
        <f t="shared" si="9"/>
        <v>177.82688014938483</v>
      </c>
      <c r="AO5">
        <f t="shared" si="9"/>
        <v>-8.8913440074692414</v>
      </c>
      <c r="AP5">
        <f t="shared" si="9"/>
        <v>-21.112082158267626</v>
      </c>
      <c r="AQ5">
        <f t="shared" si="9"/>
        <v>-95.150868062541875</v>
      </c>
      <c r="AR5">
        <f t="shared" si="9"/>
        <v>52.672585921106084</v>
      </c>
      <c r="AS5">
        <f t="shared" si="9"/>
        <v>-18.597177084913024</v>
      </c>
      <c r="AT5">
        <f t="shared" si="9"/>
        <v>7.7162464337566083</v>
      </c>
      <c r="AU5">
        <f t="shared" si="9"/>
        <v>41.791655269949672</v>
      </c>
      <c r="AW5">
        <v>2</v>
      </c>
      <c r="AX5">
        <f>(R5*SUMPRODUCT(K6:$K$23, X6:$X$23)-$AZ$3*SUMPRODUCT(K5:$K$22, W6:$W$23))/Z5</f>
        <v>44.835432608928059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1.128462E-3</v>
      </c>
      <c r="O6">
        <f t="shared" si="21"/>
        <v>210.57477753295248</v>
      </c>
      <c r="P6">
        <f t="shared" si="22"/>
        <v>10.528738876647624</v>
      </c>
      <c r="Q6" s="4">
        <f t="shared" si="23"/>
        <v>25</v>
      </c>
      <c r="R6">
        <f t="shared" si="0"/>
        <v>100000</v>
      </c>
      <c r="S6">
        <f t="shared" si="1"/>
        <v>66.297921265117594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43.844855418776092</v>
      </c>
      <c r="AC6">
        <f t="shared" si="2"/>
        <v>64.111666563875588</v>
      </c>
      <c r="AE6">
        <f t="shared" si="3"/>
        <v>203.63081777434343</v>
      </c>
      <c r="AF6">
        <f t="shared" si="4"/>
        <v>-10.181540888717171</v>
      </c>
      <c r="AG6">
        <f t="shared" si="4"/>
        <v>-24.175594551260726</v>
      </c>
      <c r="AH6">
        <f t="shared" si="5"/>
        <v>-110.35301848683517</v>
      </c>
      <c r="AI6">
        <f t="shared" si="6"/>
        <v>58.920663847530363</v>
      </c>
      <c r="AJ6">
        <f t="shared" si="7"/>
        <v>-20.266811145099496</v>
      </c>
      <c r="AK6">
        <f>G6*SUM(AB6, AE6:AF6)</f>
        <v>13.881706739807539</v>
      </c>
      <c r="AL6">
        <f t="shared" si="8"/>
        <v>52.535559442238409</v>
      </c>
      <c r="AN6">
        <f t="shared" si="9"/>
        <v>158.59301990536062</v>
      </c>
      <c r="AO6">
        <f t="shared" si="9"/>
        <v>-7.9296509952680303</v>
      </c>
      <c r="AP6">
        <f t="shared" si="9"/>
        <v>-18.828586899556697</v>
      </c>
      <c r="AQ6">
        <f t="shared" si="9"/>
        <v>-85.945824157586586</v>
      </c>
      <c r="AR6">
        <f t="shared" si="9"/>
        <v>45.888957852949297</v>
      </c>
      <c r="AS6">
        <f t="shared" si="9"/>
        <v>-15.784323897941544</v>
      </c>
      <c r="AT6">
        <f t="shared" si="9"/>
        <v>10.811437175223386</v>
      </c>
      <c r="AU6">
        <f t="shared" si="9"/>
        <v>40.916071130231146</v>
      </c>
      <c r="AW6">
        <v>3</v>
      </c>
      <c r="AX6">
        <f>(R6*SUMPRODUCT(K7:$K$23, X7:$X$23)-$AZ$3*SUMPRODUCT(K6:$K$22, W7:$W$23))/Z6</f>
        <v>66.297921265117594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1.1436619999999999E-3</v>
      </c>
      <c r="O7">
        <f t="shared" si="21"/>
        <v>210.57477753295248</v>
      </c>
      <c r="P7">
        <f t="shared" si="22"/>
        <v>10.528738876647624</v>
      </c>
      <c r="Q7" s="4">
        <f t="shared" si="23"/>
        <v>25</v>
      </c>
      <c r="R7">
        <f t="shared" si="0"/>
        <v>100000</v>
      </c>
      <c r="S7">
        <f t="shared" si="1"/>
        <v>84.56559652892166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64.111666563875588</v>
      </c>
      <c r="AC7">
        <f t="shared" si="2"/>
        <v>80.865648374710872</v>
      </c>
      <c r="AE7">
        <f t="shared" si="3"/>
        <v>201.36162476828255</v>
      </c>
      <c r="AF7">
        <f t="shared" si="4"/>
        <v>-10.068081238414129</v>
      </c>
      <c r="AG7">
        <f t="shared" si="4"/>
        <v>-23.906189896932435</v>
      </c>
      <c r="AH7">
        <f t="shared" si="5"/>
        <v>-110.59483526273577</v>
      </c>
      <c r="AI7">
        <f t="shared" si="6"/>
        <v>56.792518370200227</v>
      </c>
      <c r="AJ7">
        <f t="shared" si="7"/>
        <v>-16.753981810835285</v>
      </c>
      <c r="AK7">
        <f>G7*SUM(AB7, AE7:AF7)</f>
        <v>12.540395815602832</v>
      </c>
      <c r="AL7">
        <f t="shared" si="8"/>
        <v>52.578932374967778</v>
      </c>
      <c r="AN7">
        <f t="shared" si="9"/>
        <v>141.96226386890197</v>
      </c>
      <c r="AO7">
        <f t="shared" si="9"/>
        <v>-7.0981131934450996</v>
      </c>
      <c r="AP7">
        <f t="shared" si="9"/>
        <v>-16.854139124839694</v>
      </c>
      <c r="AQ7">
        <f t="shared" si="9"/>
        <v>-77.97063221044921</v>
      </c>
      <c r="AR7">
        <f t="shared" si="9"/>
        <v>40.039379340167969</v>
      </c>
      <c r="AS7">
        <f t="shared" si="9"/>
        <v>-11.811750076120866</v>
      </c>
      <c r="AT7">
        <f t="shared" si="9"/>
        <v>8.8411234357277646</v>
      </c>
      <c r="AU7">
        <f t="shared" si="9"/>
        <v>37.068752699774869</v>
      </c>
      <c r="AW7">
        <v>4</v>
      </c>
      <c r="AX7">
        <f>(R7*SUMPRODUCT(K8:$K$23, X8:$X$23)-$AZ$3*SUMPRODUCT(K7:$K$22, W8:$W$23))/Z7</f>
        <v>84.56559652892166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1.162663E-3</v>
      </c>
      <c r="O8">
        <f t="shared" si="21"/>
        <v>210.57477753295248</v>
      </c>
      <c r="P8">
        <f t="shared" si="22"/>
        <v>10.528738876647624</v>
      </c>
      <c r="Q8" s="4">
        <f t="shared" si="23"/>
        <v>25</v>
      </c>
      <c r="R8">
        <f t="shared" si="0"/>
        <v>100000</v>
      </c>
      <c r="S8">
        <f t="shared" si="1"/>
        <v>97.901334070390817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80.865648374710872</v>
      </c>
      <c r="AC8">
        <f t="shared" si="2"/>
        <v>92.572890098310836</v>
      </c>
      <c r="AE8">
        <f t="shared" si="3"/>
        <v>199.11389280986177</v>
      </c>
      <c r="AF8">
        <f t="shared" si="4"/>
        <v>-9.9556946404930873</v>
      </c>
      <c r="AG8">
        <f t="shared" si="4"/>
        <v>-23.639333155498974</v>
      </c>
      <c r="AH8">
        <f t="shared" si="5"/>
        <v>-111.17936985654863</v>
      </c>
      <c r="AI8">
        <f t="shared" si="6"/>
        <v>54.339495157321082</v>
      </c>
      <c r="AJ8">
        <f t="shared" si="7"/>
        <v>-11.707241723599964</v>
      </c>
      <c r="AK8">
        <f t="shared" ref="AK8:AK23" si="24">G8*SUM(AB8:AB8, AE8:AF8)</f>
        <v>5.7515079313888942</v>
      </c>
      <c r="AL8">
        <f t="shared" si="8"/>
        <v>48.383761365110011</v>
      </c>
      <c r="AN8">
        <f t="shared" si="9"/>
        <v>130.88819296840683</v>
      </c>
      <c r="AO8">
        <f t="shared" si="9"/>
        <v>-6.5444096484203413</v>
      </c>
      <c r="AP8">
        <f t="shared" si="9"/>
        <v>-15.539395850474586</v>
      </c>
      <c r="AQ8">
        <f t="shared" si="9"/>
        <v>-73.084135971295083</v>
      </c>
      <c r="AR8">
        <f t="shared" si="9"/>
        <v>35.720251498216832</v>
      </c>
      <c r="AS8">
        <f t="shared" si="9"/>
        <v>-7.6957950659404801</v>
      </c>
      <c r="AT8">
        <f t="shared" si="9"/>
        <v>3.7807732517279522</v>
      </c>
      <c r="AU8">
        <f t="shared" si="9"/>
        <v>31.805229684004303</v>
      </c>
      <c r="AW8">
        <v>5</v>
      </c>
      <c r="AX8">
        <f>(R8*SUMPRODUCT(K9:$K$23, X9:$X$23)-$AZ$3*SUMPRODUCT(K8:$K$22, W9:$W$23))/Z8</f>
        <v>97.901334070390817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1.192114E-3</v>
      </c>
      <c r="O9">
        <f t="shared" si="21"/>
        <v>210.57477753295248</v>
      </c>
      <c r="P9">
        <f t="shared" si="22"/>
        <v>10.528738876647624</v>
      </c>
      <c r="Q9" s="4">
        <f t="shared" si="23"/>
        <v>25</v>
      </c>
      <c r="R9">
        <f t="shared" si="0"/>
        <v>100000</v>
      </c>
      <c r="S9">
        <f t="shared" si="1"/>
        <v>107.30279810681708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92.572890098310836</v>
      </c>
      <c r="AC9">
        <f t="shared" si="2"/>
        <v>100.32708201948981</v>
      </c>
      <c r="AE9">
        <f t="shared" si="3"/>
        <v>196.88538742255</v>
      </c>
      <c r="AF9">
        <f t="shared" si="4"/>
        <v>-9.8442693711274991</v>
      </c>
      <c r="AG9">
        <f t="shared" si="4"/>
        <v>-23.374759043938649</v>
      </c>
      <c r="AH9">
        <f t="shared" si="5"/>
        <v>-112.72312002133802</v>
      </c>
      <c r="AI9">
        <f t="shared" si="6"/>
        <v>50.943238986145843</v>
      </c>
      <c r="AJ9">
        <f t="shared" si="7"/>
        <v>-7.7541919211789718</v>
      </c>
      <c r="AK9">
        <f t="shared" si="24"/>
        <v>1.6497226480834268</v>
      </c>
      <c r="AL9">
        <f t="shared" si="8"/>
        <v>44.838769713050297</v>
      </c>
      <c r="AN9">
        <f t="shared" si="9"/>
        <v>123.00254456514962</v>
      </c>
      <c r="AO9">
        <f t="shared" si="9"/>
        <v>-6.1501272282574808</v>
      </c>
      <c r="AP9">
        <f t="shared" si="9"/>
        <v>-14.603190610744106</v>
      </c>
      <c r="AQ9">
        <f t="shared" si="9"/>
        <v>-70.422852480108958</v>
      </c>
      <c r="AR9">
        <f t="shared" si="9"/>
        <v>31.82637424603908</v>
      </c>
      <c r="AS9">
        <f t="shared" si="9"/>
        <v>-4.8443683395586481</v>
      </c>
      <c r="AT9">
        <f t="shared" si="9"/>
        <v>1.0306508075457974</v>
      </c>
      <c r="AU9">
        <f t="shared" si="9"/>
        <v>28.012656714026228</v>
      </c>
      <c r="AW9">
        <v>6</v>
      </c>
      <c r="AX9">
        <f>(R9*SUMPRODUCT(K10:$K$23, X10:$X$23)-$AZ$3*SUMPRODUCT(K9:$K$22, W10:$W$23))/Z9</f>
        <v>107.30279810681708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1.227265E-3</v>
      </c>
      <c r="O10">
        <f t="shared" si="21"/>
        <v>210.57477753295248</v>
      </c>
      <c r="P10">
        <f t="shared" si="22"/>
        <v>10.528738876647624</v>
      </c>
      <c r="Q10" s="4">
        <f t="shared" si="23"/>
        <v>25</v>
      </c>
      <c r="R10">
        <f t="shared" si="0"/>
        <v>100000</v>
      </c>
      <c r="S10">
        <f t="shared" si="1"/>
        <v>114.3136013814386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100.32708201948981</v>
      </c>
      <c r="AC10">
        <f t="shared" si="2"/>
        <v>105.6821216748541</v>
      </c>
      <c r="AE10">
        <f t="shared" si="3"/>
        <v>194.67490300332935</v>
      </c>
      <c r="AF10">
        <f t="shared" si="4"/>
        <v>-9.7337451501664685</v>
      </c>
      <c r="AG10">
        <f t="shared" si="4"/>
        <v>-23.112324429841202</v>
      </c>
      <c r="AH10">
        <f t="shared" si="5"/>
        <v>-114.74809463223747</v>
      </c>
      <c r="AI10">
        <f t="shared" si="6"/>
        <v>47.080738791084201</v>
      </c>
      <c r="AJ10">
        <f t="shared" si="7"/>
        <v>-5.355039655364294</v>
      </c>
      <c r="AK10">
        <f t="shared" si="24"/>
        <v>1.1695997834778762</v>
      </c>
      <c r="AL10">
        <f t="shared" si="8"/>
        <v>42.895298919197785</v>
      </c>
      <c r="AN10">
        <f t="shared" si="9"/>
        <v>115.5549286476412</v>
      </c>
      <c r="AO10">
        <f t="shared" si="9"/>
        <v>-5.7777464323820604</v>
      </c>
      <c r="AP10">
        <f t="shared" si="9"/>
        <v>-13.718989757635885</v>
      </c>
      <c r="AQ10">
        <f t="shared" si="9"/>
        <v>-68.112055961595686</v>
      </c>
      <c r="AR10">
        <f t="shared" si="9"/>
        <v>27.946136496027563</v>
      </c>
      <c r="AS10">
        <f t="shared" si="9"/>
        <v>-3.1786389294891664</v>
      </c>
      <c r="AT10">
        <f t="shared" si="9"/>
        <v>0.69424983621936709</v>
      </c>
      <c r="AU10">
        <f t="shared" si="9"/>
        <v>25.461747402757766</v>
      </c>
      <c r="AW10">
        <v>7</v>
      </c>
      <c r="AX10">
        <f>(R10*SUMPRODUCT(K11:$K$23, X11:$X$23)-$AZ$3*SUMPRODUCT(K10:$K$22, W11:$W$23))/Z10</f>
        <v>114.3136013814386</v>
      </c>
    </row>
    <row r="11" spans="1:52" x14ac:dyDescent="0.25">
      <c r="A11" t="s">
        <v>33</v>
      </c>
      <c r="C11" s="7">
        <f>AU25</f>
        <v>-1255.0106645514788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1.2614659999999999E-3</v>
      </c>
      <c r="O11">
        <f t="shared" si="21"/>
        <v>210.57477753295248</v>
      </c>
      <c r="P11">
        <f t="shared" si="22"/>
        <v>10.528738876647624</v>
      </c>
      <c r="Q11" s="4">
        <f t="shared" si="23"/>
        <v>25</v>
      </c>
      <c r="R11">
        <f t="shared" si="0"/>
        <v>100000</v>
      </c>
      <c r="S11">
        <f t="shared" si="1"/>
        <v>119.10003392446879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105.6821216748541</v>
      </c>
      <c r="AC11">
        <f t="shared" si="2"/>
        <v>108.86717707752234</v>
      </c>
      <c r="AE11">
        <f t="shared" si="3"/>
        <v>192.48257820210407</v>
      </c>
      <c r="AF11">
        <f t="shared" si="4"/>
        <v>-9.6241289101052043</v>
      </c>
      <c r="AG11">
        <f t="shared" si="4"/>
        <v>-22.852045774093575</v>
      </c>
      <c r="AH11">
        <f t="shared" si="5"/>
        <v>-116.62164579685624</v>
      </c>
      <c r="AI11">
        <f t="shared" si="6"/>
        <v>43.384757721049041</v>
      </c>
      <c r="AJ11">
        <f t="shared" si="7"/>
        <v>-3.1850554026682403</v>
      </c>
      <c r="AK11">
        <f t="shared" si="24"/>
        <v>0.692497370320447</v>
      </c>
      <c r="AL11">
        <f t="shared" si="8"/>
        <v>40.892199688701247</v>
      </c>
      <c r="AN11">
        <f t="shared" si="9"/>
        <v>108.65773727773976</v>
      </c>
      <c r="AO11">
        <f t="shared" si="9"/>
        <v>-5.4328868638869885</v>
      </c>
      <c r="AP11">
        <f t="shared" si="9"/>
        <v>-12.900136776914806</v>
      </c>
      <c r="AQ11">
        <f t="shared" si="9"/>
        <v>-65.833719956655855</v>
      </c>
      <c r="AR11">
        <f t="shared" si="9"/>
        <v>24.490993680282113</v>
      </c>
      <c r="AS11">
        <f t="shared" si="9"/>
        <v>-1.7979856483156158</v>
      </c>
      <c r="AT11">
        <f t="shared" si="9"/>
        <v>0.39091952130232988</v>
      </c>
      <c r="AU11">
        <f t="shared" si="9"/>
        <v>23.083927553268826</v>
      </c>
      <c r="AW11">
        <v>8</v>
      </c>
      <c r="AX11">
        <f>(R11*SUMPRODUCT(K12:$K$23, X12:$X$23)-$AZ$3*SUMPRODUCT(K11:$K$22, W12:$W$23))/Z11</f>
        <v>119.10003392446879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1.3051670000000001E-3</v>
      </c>
      <c r="O12">
        <f t="shared" si="21"/>
        <v>210.57477753295248</v>
      </c>
      <c r="P12">
        <f t="shared" si="22"/>
        <v>10.528738876647624</v>
      </c>
      <c r="Q12" s="4">
        <f t="shared" si="23"/>
        <v>25</v>
      </c>
      <c r="R12">
        <f t="shared" si="0"/>
        <v>100000</v>
      </c>
      <c r="S12">
        <f t="shared" si="1"/>
        <v>121.4297909314616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108.86717707752234</v>
      </c>
      <c r="AC12">
        <f t="shared" si="2"/>
        <v>109.74192865628856</v>
      </c>
      <c r="AE12">
        <f t="shared" si="3"/>
        <v>190.30653051093873</v>
      </c>
      <c r="AF12">
        <f t="shared" si="4"/>
        <v>-9.5153265255469357</v>
      </c>
      <c r="AG12">
        <f t="shared" si="4"/>
        <v>-22.593699580325804</v>
      </c>
      <c r="AH12">
        <f t="shared" si="5"/>
        <v>-119.30294410734557</v>
      </c>
      <c r="AI12">
        <f t="shared" si="6"/>
        <v>38.894560297720446</v>
      </c>
      <c r="AJ12">
        <f t="shared" si="7"/>
        <v>-0.87475157876622234</v>
      </c>
      <c r="AK12">
        <f t="shared" si="24"/>
        <v>0.66621427644470255</v>
      </c>
      <c r="AL12">
        <f t="shared" si="8"/>
        <v>38.686022995398929</v>
      </c>
      <c r="AN12">
        <f t="shared" si="9"/>
        <v>102.12885579615248</v>
      </c>
      <c r="AO12">
        <f t="shared" si="9"/>
        <v>-5.1064427898076232</v>
      </c>
      <c r="AP12">
        <f t="shared" si="9"/>
        <v>-12.125010529830728</v>
      </c>
      <c r="AQ12">
        <f t="shared" si="9"/>
        <v>-64.02446170440372</v>
      </c>
      <c r="AR12">
        <f t="shared" si="9"/>
        <v>20.872940772110422</v>
      </c>
      <c r="AS12">
        <f t="shared" si="9"/>
        <v>-0.46943937029074873</v>
      </c>
      <c r="AT12">
        <f t="shared" si="9"/>
        <v>0.3575268887814031</v>
      </c>
      <c r="AU12">
        <f t="shared" si="9"/>
        <v>20.761028290601075</v>
      </c>
      <c r="AW12">
        <v>9</v>
      </c>
      <c r="AX12">
        <f>(R12*SUMPRODUCT(K13:$K$23, X13:$X$23)-$AZ$3*SUMPRODUCT(K12:$K$22, W13:$W$23))/Z12</f>
        <v>121.4297909314616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1.350768E-3</v>
      </c>
      <c r="O13">
        <f t="shared" si="21"/>
        <v>210.57477753295248</v>
      </c>
      <c r="P13">
        <f t="shared" si="22"/>
        <v>10.528738876647624</v>
      </c>
      <c r="Q13" s="4">
        <f t="shared" si="23"/>
        <v>25</v>
      </c>
      <c r="R13">
        <f t="shared" si="0"/>
        <v>100000</v>
      </c>
      <c r="S13">
        <f t="shared" si="1"/>
        <v>121.37771759558998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109.74192865628856</v>
      </c>
      <c r="AC13">
        <f t="shared" si="2"/>
        <v>108.44974649241362</v>
      </c>
      <c r="AE13">
        <f t="shared" si="3"/>
        <v>188.14640523422415</v>
      </c>
      <c r="AF13">
        <f t="shared" si="4"/>
        <v>-9.4073202617112077</v>
      </c>
      <c r="AG13">
        <f t="shared" si="4"/>
        <v>-22.337243738127828</v>
      </c>
      <c r="AH13">
        <f t="shared" si="5"/>
        <v>-122.07538557887011</v>
      </c>
      <c r="AI13">
        <f t="shared" si="6"/>
        <v>34.326455655514991</v>
      </c>
      <c r="AJ13">
        <f t="shared" si="7"/>
        <v>1.2921821638749407</v>
      </c>
      <c r="AK13">
        <f t="shared" si="24"/>
        <v>0.57696202725760304</v>
      </c>
      <c r="AL13">
        <f t="shared" si="8"/>
        <v>36.195599846647532</v>
      </c>
      <c r="AN13">
        <f t="shared" si="9"/>
        <v>96.006099503570297</v>
      </c>
      <c r="AO13">
        <f t="shared" si="9"/>
        <v>-4.8003049751785154</v>
      </c>
      <c r="AP13">
        <f t="shared" si="9"/>
        <v>-11.398100549880251</v>
      </c>
      <c r="AQ13">
        <f t="shared" si="9"/>
        <v>-62.291817907610124</v>
      </c>
      <c r="AR13">
        <f t="shared" si="9"/>
        <v>17.515876070901406</v>
      </c>
      <c r="AS13">
        <f t="shared" si="9"/>
        <v>0.6593661422724334</v>
      </c>
      <c r="AT13">
        <f t="shared" si="9"/>
        <v>0.29440835571488877</v>
      </c>
      <c r="AU13">
        <f t="shared" si="9"/>
        <v>18.469650568888728</v>
      </c>
      <c r="AW13">
        <v>10</v>
      </c>
      <c r="AX13">
        <f>(R13*SUMPRODUCT(K14:$K$23, X14:$X$23)-$AZ$3*SUMPRODUCT(K13:$K$22, W14:$W$23))/Z13</f>
        <v>121.37771759558998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1.4039689999999999E-3</v>
      </c>
      <c r="O14">
        <f t="shared" si="21"/>
        <v>210.57477753295248</v>
      </c>
      <c r="P14">
        <f t="shared" si="22"/>
        <v>10.528738876647624</v>
      </c>
      <c r="Q14" s="4">
        <f t="shared" si="23"/>
        <v>25</v>
      </c>
      <c r="R14">
        <f t="shared" si="0"/>
        <v>100000</v>
      </c>
      <c r="S14">
        <f t="shared" si="1"/>
        <v>120.94161016720361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108.44974649241362</v>
      </c>
      <c r="AC14">
        <f t="shared" si="2"/>
        <v>106.82777507064526</v>
      </c>
      <c r="AE14">
        <f t="shared" si="3"/>
        <v>186.00078946147161</v>
      </c>
      <c r="AF14">
        <f t="shared" si="4"/>
        <v>-9.3000394730735803</v>
      </c>
      <c r="AG14">
        <f t="shared" si="4"/>
        <v>-22.082510502992776</v>
      </c>
      <c r="AH14">
        <f t="shared" si="5"/>
        <v>-125.44319101510236</v>
      </c>
      <c r="AI14">
        <f t="shared" si="6"/>
        <v>29.175048470302883</v>
      </c>
      <c r="AJ14">
        <f t="shared" si="7"/>
        <v>1.6219714217683645</v>
      </c>
      <c r="AK14">
        <f t="shared" si="24"/>
        <v>19.96053475365682</v>
      </c>
      <c r="AL14">
        <f t="shared" si="8"/>
        <v>50.757554645728064</v>
      </c>
      <c r="AN14">
        <f t="shared" si="9"/>
        <v>87.429713479180265</v>
      </c>
      <c r="AO14">
        <f t="shared" si="9"/>
        <v>-4.3714856739590129</v>
      </c>
      <c r="AP14">
        <f t="shared" si="9"/>
        <v>-10.379889094920038</v>
      </c>
      <c r="AQ14">
        <f t="shared" si="9"/>
        <v>-58.964600527334269</v>
      </c>
      <c r="AR14">
        <f t="shared" si="9"/>
        <v>13.713738182966937</v>
      </c>
      <c r="AS14">
        <f t="shared" si="9"/>
        <v>0.76240803647772204</v>
      </c>
      <c r="AT14">
        <f t="shared" si="9"/>
        <v>9.3824539103094864</v>
      </c>
      <c r="AU14">
        <f t="shared" si="9"/>
        <v>23.858600129754144</v>
      </c>
      <c r="AW14">
        <v>11</v>
      </c>
      <c r="AX14">
        <f>(R14*SUMPRODUCT(K15:$K$23, X15:$X$23)-$AZ$3*SUMPRODUCT(K14:$K$22, W15:$W$23))/Z14</f>
        <v>120.94161016720361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1.4771210000000001E-3</v>
      </c>
      <c r="O15">
        <f t="shared" si="21"/>
        <v>210.57477753295248</v>
      </c>
      <c r="P15">
        <f t="shared" si="22"/>
        <v>10.528738876647624</v>
      </c>
      <c r="Q15" s="4">
        <f t="shared" si="23"/>
        <v>25</v>
      </c>
      <c r="R15">
        <f t="shared" si="0"/>
        <v>100000</v>
      </c>
      <c r="S15">
        <f t="shared" si="1"/>
        <v>117.44990577165139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106.82777507064526</v>
      </c>
      <c r="AC15">
        <f t="shared" si="2"/>
        <v>102.55287382204813</v>
      </c>
      <c r="AE15">
        <f t="shared" si="3"/>
        <v>183.86603589472676</v>
      </c>
      <c r="AF15">
        <f t="shared" si="4"/>
        <v>-9.1933017947363389</v>
      </c>
      <c r="AG15">
        <f t="shared" si="4"/>
        <v>-21.829066857966158</v>
      </c>
      <c r="AH15">
        <f t="shared" si="5"/>
        <v>-130.47415998676476</v>
      </c>
      <c r="AI15">
        <f t="shared" si="6"/>
        <v>22.369507255259521</v>
      </c>
      <c r="AJ15">
        <f t="shared" si="7"/>
        <v>4.2749012485971321</v>
      </c>
      <c r="AK15">
        <f t="shared" si="24"/>
        <v>19.705035641944498</v>
      </c>
      <c r="AL15">
        <f t="shared" si="8"/>
        <v>46.349444145801151</v>
      </c>
      <c r="AN15">
        <f t="shared" si="9"/>
        <v>79.613578904563113</v>
      </c>
      <c r="AO15">
        <f t="shared" si="9"/>
        <v>-3.9806789452281559</v>
      </c>
      <c r="AP15">
        <f t="shared" si="9"/>
        <v>-9.4519367225859394</v>
      </c>
      <c r="AQ15">
        <f t="shared" si="9"/>
        <v>-56.495017040886772</v>
      </c>
      <c r="AR15">
        <f t="shared" si="9"/>
        <v>9.6859461958622504</v>
      </c>
      <c r="AS15">
        <f t="shared" si="9"/>
        <v>1.8510226002765746</v>
      </c>
      <c r="AT15">
        <f t="shared" si="9"/>
        <v>8.5322359959693301</v>
      </c>
      <c r="AU15">
        <f t="shared" si="9"/>
        <v>20.069204792108156</v>
      </c>
      <c r="AW15">
        <v>12</v>
      </c>
      <c r="AX15">
        <f>(R15*SUMPRODUCT(K16:$K$23, X16:$X$23)-$AZ$3*SUMPRODUCT(K15:$K$22, W16:$W$23))/Z15</f>
        <v>117.44990577165139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1.5616740000000001E-3</v>
      </c>
      <c r="O16">
        <f t="shared" si="21"/>
        <v>210.57477753295248</v>
      </c>
      <c r="P16">
        <f t="shared" si="22"/>
        <v>10.528738876647624</v>
      </c>
      <c r="Q16" s="4">
        <f t="shared" si="23"/>
        <v>25</v>
      </c>
      <c r="R16">
        <f t="shared" si="0"/>
        <v>100000</v>
      </c>
      <c r="S16">
        <f t="shared" si="1"/>
        <v>110.90138532191773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102.55287382204813</v>
      </c>
      <c r="AC16">
        <f t="shared" si="2"/>
        <v>95.715376067386842</v>
      </c>
      <c r="AE16">
        <f t="shared" si="3"/>
        <v>181.74023672803963</v>
      </c>
      <c r="AF16">
        <f t="shared" si="4"/>
        <v>-9.0870118364019827</v>
      </c>
      <c r="AG16">
        <f t="shared" si="4"/>
        <v>-21.576686303230147</v>
      </c>
      <c r="AH16">
        <f t="shared" si="5"/>
        <v>-136.35954462538976</v>
      </c>
      <c r="AI16">
        <f t="shared" si="6"/>
        <v>14.716993963017757</v>
      </c>
      <c r="AJ16">
        <f t="shared" si="7"/>
        <v>6.8374977546612854</v>
      </c>
      <c r="AK16">
        <f t="shared" si="24"/>
        <v>19.264426909958008</v>
      </c>
      <c r="AL16">
        <f t="shared" si="8"/>
        <v>40.818918627637046</v>
      </c>
      <c r="AN16">
        <f t="shared" si="9"/>
        <v>72.489998507050004</v>
      </c>
      <c r="AO16">
        <f t="shared" si="9"/>
        <v>-3.6244999253525005</v>
      </c>
      <c r="AP16">
        <f t="shared" si="9"/>
        <v>-8.6062062318582022</v>
      </c>
      <c r="AQ16">
        <f t="shared" si="9"/>
        <v>-54.389184058939151</v>
      </c>
      <c r="AR16">
        <f t="shared" si="9"/>
        <v>5.8701082909001476</v>
      </c>
      <c r="AS16">
        <f t="shared" si="9"/>
        <v>2.7272452757341616</v>
      </c>
      <c r="AT16">
        <f t="shared" si="9"/>
        <v>7.6839246117619666</v>
      </c>
      <c r="AU16">
        <f t="shared" si="9"/>
        <v>16.281278178396274</v>
      </c>
      <c r="AW16">
        <v>13</v>
      </c>
      <c r="AX16">
        <f>(R16*SUMPRODUCT(K17:$K$23, X17:$X$23)-$AZ$3*SUMPRODUCT(K16:$K$22, W17:$W$23))/Z16</f>
        <v>110.90138532191773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1.648126E-3</v>
      </c>
      <c r="O17">
        <f t="shared" si="21"/>
        <v>210.57477753295248</v>
      </c>
      <c r="P17">
        <f t="shared" si="22"/>
        <v>10.528738876647624</v>
      </c>
      <c r="Q17" s="4">
        <f t="shared" si="23"/>
        <v>25</v>
      </c>
      <c r="R17">
        <f t="shared" si="0"/>
        <v>100000</v>
      </c>
      <c r="S17">
        <f t="shared" si="1"/>
        <v>101.69603717767116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95.715376067386842</v>
      </c>
      <c r="AC17">
        <f t="shared" si="2"/>
        <v>86.748177393072694</v>
      </c>
      <c r="AE17">
        <f t="shared" si="3"/>
        <v>179.6233035513616</v>
      </c>
      <c r="AF17">
        <f t="shared" si="4"/>
        <v>-8.9811651775680801</v>
      </c>
      <c r="AG17">
        <f t="shared" si="4"/>
        <v>-21.325358342507649</v>
      </c>
      <c r="AH17">
        <f t="shared" si="5"/>
        <v>-142.24439076078997</v>
      </c>
      <c r="AI17">
        <f t="shared" si="6"/>
        <v>7.0723892704959042</v>
      </c>
      <c r="AJ17">
        <f t="shared" si="7"/>
        <v>8.9671986743141474</v>
      </c>
      <c r="AK17">
        <f t="shared" si="24"/>
        <v>18.645026010882624</v>
      </c>
      <c r="AL17">
        <f t="shared" si="8"/>
        <v>34.684613955692676</v>
      </c>
      <c r="AN17">
        <f t="shared" si="9"/>
        <v>65.998041466342244</v>
      </c>
      <c r="AO17">
        <f t="shared" si="9"/>
        <v>-3.2999020733171118</v>
      </c>
      <c r="AP17">
        <f t="shared" si="9"/>
        <v>-7.8354637530145705</v>
      </c>
      <c r="AQ17">
        <f t="shared" si="9"/>
        <v>-52.264105014084862</v>
      </c>
      <c r="AR17">
        <f t="shared" si="9"/>
        <v>2.598570625925694</v>
      </c>
      <c r="AS17">
        <f t="shared" si="9"/>
        <v>3.2947704348121487</v>
      </c>
      <c r="AT17">
        <f t="shared" si="9"/>
        <v>6.8506434047150293</v>
      </c>
      <c r="AU17">
        <f t="shared" si="9"/>
        <v>12.743984465452872</v>
      </c>
      <c r="AW17">
        <v>14</v>
      </c>
      <c r="AX17">
        <f>(R17*SUMPRODUCT(K18:$K$23, X18:$X$23)-$AZ$3*SUMPRODUCT(K17:$K$22, W18:$W$23))/Z17</f>
        <v>101.69603717767116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1.7393280000000001E-3</v>
      </c>
      <c r="O18">
        <f t="shared" si="21"/>
        <v>210.57477753295248</v>
      </c>
      <c r="P18">
        <f t="shared" si="22"/>
        <v>10.528738876647624</v>
      </c>
      <c r="Q18" s="4">
        <f t="shared" si="23"/>
        <v>25</v>
      </c>
      <c r="R18">
        <f t="shared" si="0"/>
        <v>100000</v>
      </c>
      <c r="S18">
        <f t="shared" si="1"/>
        <v>90.095949096495772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86.748177393072694</v>
      </c>
      <c r="AC18">
        <f t="shared" si="2"/>
        <v>75.95093181645646</v>
      </c>
      <c r="AE18">
        <f t="shared" si="3"/>
        <v>177.51464667452859</v>
      </c>
      <c r="AF18">
        <f t="shared" si="4"/>
        <v>-8.8757323337264307</v>
      </c>
      <c r="AG18">
        <f t="shared" si="4"/>
        <v>-21.075012966207414</v>
      </c>
      <c r="AH18">
        <f t="shared" si="5"/>
        <v>-148.36717150062859</v>
      </c>
      <c r="AI18">
        <f t="shared" si="6"/>
        <v>-0.80327012603385128</v>
      </c>
      <c r="AJ18">
        <f t="shared" si="7"/>
        <v>10.797245576616234</v>
      </c>
      <c r="AK18">
        <f t="shared" si="24"/>
        <v>17.877096421371242</v>
      </c>
      <c r="AL18">
        <f t="shared" si="8"/>
        <v>27.871071871953625</v>
      </c>
      <c r="AN18">
        <f t="shared" si="9"/>
        <v>60.081937273816237</v>
      </c>
      <c r="AO18">
        <f t="shared" si="9"/>
        <v>-3.0040968636908123</v>
      </c>
      <c r="AP18">
        <f t="shared" si="9"/>
        <v>-7.1330880623172126</v>
      </c>
      <c r="AQ18">
        <f t="shared" si="9"/>
        <v>-50.216628647766626</v>
      </c>
      <c r="AR18">
        <f t="shared" si="9"/>
        <v>-0.27187629995841572</v>
      </c>
      <c r="AS18">
        <f t="shared" si="9"/>
        <v>3.6544558075462206</v>
      </c>
      <c r="AT18">
        <f t="shared" si="9"/>
        <v>6.0507152843344052</v>
      </c>
      <c r="AU18">
        <f t="shared" si="9"/>
        <v>9.4332947919222097</v>
      </c>
      <c r="AW18">
        <v>15</v>
      </c>
      <c r="AX18">
        <f>(R18*SUMPRODUCT(K19:$K$23, X19:$X$23)-$AZ$3*SUMPRODUCT(K18:$K$22, W19:$W$23))/Z18</f>
        <v>90.095949096495772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1.844781E-3</v>
      </c>
      <c r="O19">
        <f t="shared" si="21"/>
        <v>210.57477753295248</v>
      </c>
      <c r="P19">
        <f t="shared" si="22"/>
        <v>10.528738876647624</v>
      </c>
      <c r="Q19" s="4">
        <f t="shared" si="23"/>
        <v>25</v>
      </c>
      <c r="R19">
        <f t="shared" si="0"/>
        <v>100000</v>
      </c>
      <c r="S19">
        <f t="shared" si="1"/>
        <v>76.048910902096523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75.95093181645646</v>
      </c>
      <c r="AC19">
        <f t="shared" si="2"/>
        <v>63.349911054095244</v>
      </c>
      <c r="AE19">
        <f t="shared" si="3"/>
        <v>175.41202456037641</v>
      </c>
      <c r="AF19">
        <f t="shared" si="4"/>
        <v>-8.7706012280188208</v>
      </c>
      <c r="AG19">
        <f t="shared" si="4"/>
        <v>-20.825384053050524</v>
      </c>
      <c r="AH19">
        <f t="shared" si="5"/>
        <v>-155.51513397925228</v>
      </c>
      <c r="AI19">
        <f t="shared" si="6"/>
        <v>-9.6990946999452206</v>
      </c>
      <c r="AJ19">
        <f t="shared" si="7"/>
        <v>12.601020762361216</v>
      </c>
      <c r="AK19">
        <f t="shared" si="24"/>
        <v>16.981464860416985</v>
      </c>
      <c r="AL19">
        <f t="shared" si="8"/>
        <v>19.88339092283298</v>
      </c>
      <c r="AN19">
        <f t="shared" si="9"/>
        <v>54.690319835765983</v>
      </c>
      <c r="AO19">
        <f t="shared" si="9"/>
        <v>-2.7345159917882991</v>
      </c>
      <c r="AP19">
        <f t="shared" si="9"/>
        <v>-6.4929808399307927</v>
      </c>
      <c r="AQ19">
        <f t="shared" si="9"/>
        <v>-48.486826589814797</v>
      </c>
      <c r="AR19">
        <f t="shared" si="9"/>
        <v>-3.0240035857679093</v>
      </c>
      <c r="AS19">
        <f t="shared" si="9"/>
        <v>3.9287720296133828</v>
      </c>
      <c r="AT19">
        <f t="shared" si="9"/>
        <v>5.2945158510291419</v>
      </c>
      <c r="AU19">
        <f t="shared" si="9"/>
        <v>6.1992842948746159</v>
      </c>
      <c r="AW19">
        <v>16</v>
      </c>
      <c r="AX19">
        <f>(R19*SUMPRODUCT(K20:$K$23, X20:$X$23)-$AZ$3*SUMPRODUCT(K19:$K$22, W20:$W$23))/Z19</f>
        <v>76.048910902096523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1.9492839999999999E-3</v>
      </c>
      <c r="O20">
        <f t="shared" si="21"/>
        <v>210.57477753295248</v>
      </c>
      <c r="P20">
        <f t="shared" si="22"/>
        <v>10.528738876647624</v>
      </c>
      <c r="Q20" s="4">
        <f t="shared" si="23"/>
        <v>25</v>
      </c>
      <c r="R20">
        <f t="shared" si="0"/>
        <v>100000</v>
      </c>
      <c r="S20">
        <f t="shared" si="1"/>
        <v>59.994890914068229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63.349911054095244</v>
      </c>
      <c r="AC20">
        <f t="shared" si="2"/>
        <v>49.379480407472357</v>
      </c>
      <c r="AE20">
        <f t="shared" si="3"/>
        <v>173.31597646188951</v>
      </c>
      <c r="AF20">
        <f t="shared" si="4"/>
        <v>-8.6657988230944749</v>
      </c>
      <c r="AG20">
        <f t="shared" si="4"/>
        <v>-20.576535624591553</v>
      </c>
      <c r="AH20">
        <f t="shared" si="5"/>
        <v>-162.37835171386615</v>
      </c>
      <c r="AI20">
        <f t="shared" si="6"/>
        <v>-18.304709699662652</v>
      </c>
      <c r="AJ20">
        <f t="shared" si="7"/>
        <v>13.970430646622887</v>
      </c>
      <c r="AK20">
        <f t="shared" si="24"/>
        <v>15.960006208502323</v>
      </c>
      <c r="AL20">
        <f t="shared" si="8"/>
        <v>11.625727155462558</v>
      </c>
      <c r="AN20">
        <f t="shared" si="9"/>
        <v>49.77726919264461</v>
      </c>
      <c r="AO20">
        <f t="shared" si="9"/>
        <v>-2.4888634596322303</v>
      </c>
      <c r="AP20">
        <f t="shared" si="9"/>
        <v>-5.9096903456130985</v>
      </c>
      <c r="AQ20">
        <f t="shared" si="9"/>
        <v>-46.635925258144674</v>
      </c>
      <c r="AR20">
        <f t="shared" si="9"/>
        <v>-5.2572098707453874</v>
      </c>
      <c r="AS20">
        <f t="shared" si="9"/>
        <v>4.01238190056318</v>
      </c>
      <c r="AT20">
        <f t="shared" si="9"/>
        <v>4.5837985716890337</v>
      </c>
      <c r="AU20">
        <f t="shared" si="9"/>
        <v>3.3389706015068268</v>
      </c>
      <c r="AW20">
        <v>17</v>
      </c>
      <c r="AX20">
        <f>(R20*SUMPRODUCT(K21:$K$23, X21:$X$23)-$AZ$3*SUMPRODUCT(K20:$K$22, W21:$W$23))/Z20</f>
        <v>59.994890914068229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2.068987E-3</v>
      </c>
      <c r="O21">
        <f t="shared" si="21"/>
        <v>210.57477753295248</v>
      </c>
      <c r="P21">
        <f t="shared" si="22"/>
        <v>10.528738876647624</v>
      </c>
      <c r="Q21" s="4">
        <f t="shared" si="23"/>
        <v>25</v>
      </c>
      <c r="R21">
        <f t="shared" si="0"/>
        <v>100000</v>
      </c>
      <c r="S21">
        <f t="shared" si="1"/>
        <v>41.88454101236254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49.379480407472357</v>
      </c>
      <c r="AC21">
        <f t="shared" si="2"/>
        <v>34.057489183502121</v>
      </c>
      <c r="AE21">
        <f t="shared" si="3"/>
        <v>171.22422819507867</v>
      </c>
      <c r="AF21">
        <f t="shared" si="4"/>
        <v>-8.5612114097539322</v>
      </c>
      <c r="AG21">
        <f t="shared" si="4"/>
        <v>-20.32819768363332</v>
      </c>
      <c r="AH21">
        <f t="shared" si="5"/>
        <v>-170.29033884926721</v>
      </c>
      <c r="AI21">
        <f t="shared" si="6"/>
        <v>-27.955519747575778</v>
      </c>
      <c r="AJ21">
        <f t="shared" si="7"/>
        <v>15.321991223970237</v>
      </c>
      <c r="AK21">
        <f t="shared" si="24"/>
        <v>14.842974803495798</v>
      </c>
      <c r="AL21">
        <f t="shared" si="8"/>
        <v>2.2094462798902565</v>
      </c>
      <c r="AN21">
        <f t="shared" si="9"/>
        <v>45.300088780719371</v>
      </c>
      <c r="AO21">
        <f t="shared" si="9"/>
        <v>-2.2650044390359683</v>
      </c>
      <c r="AP21">
        <f t="shared" si="9"/>
        <v>-5.3781475292821375</v>
      </c>
      <c r="AQ21">
        <f t="shared" si="9"/>
        <v>-45.053013523189648</v>
      </c>
      <c r="AR21">
        <f t="shared" si="9"/>
        <v>-7.3960767107883791</v>
      </c>
      <c r="AS21">
        <f t="shared" si="9"/>
        <v>4.053676106820987</v>
      </c>
      <c r="AT21">
        <f t="shared" si="9"/>
        <v>3.9269447055254187</v>
      </c>
      <c r="AU21">
        <f t="shared" si="9"/>
        <v>0.58454410155802639</v>
      </c>
      <c r="AW21">
        <v>18</v>
      </c>
      <c r="AX21">
        <f>(R21*SUMPRODUCT(K22:$K$23, X22:$X$23)-$AZ$3*SUMPRODUCT(K21:$K$22, W22:$W$23))/Z21</f>
        <v>41.88454101236254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2.1981909999999999E-3</v>
      </c>
      <c r="O22">
        <f t="shared" si="21"/>
        <v>210.57477753295248</v>
      </c>
      <c r="P22">
        <f t="shared" si="22"/>
        <v>10.528738876647624</v>
      </c>
      <c r="Q22" s="4">
        <f t="shared" si="23"/>
        <v>25</v>
      </c>
      <c r="R22">
        <f t="shared" si="0"/>
        <v>100000</v>
      </c>
      <c r="S22">
        <f t="shared" si="1"/>
        <v>21.853845722311437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34.057489183502121</v>
      </c>
      <c r="AC22">
        <f t="shared" si="2"/>
        <v>17.553210329066413</v>
      </c>
      <c r="AE22">
        <f t="shared" si="3"/>
        <v>169.13560235572751</v>
      </c>
      <c r="AF22">
        <f t="shared" si="4"/>
        <v>-8.4567801177863746</v>
      </c>
      <c r="AG22">
        <f t="shared" si="4"/>
        <v>-20.080230445602602</v>
      </c>
      <c r="AH22">
        <f t="shared" si="5"/>
        <v>-178.74104477753446</v>
      </c>
      <c r="AI22">
        <f t="shared" si="6"/>
        <v>-38.142452985195916</v>
      </c>
      <c r="AJ22">
        <f t="shared" si="7"/>
        <v>16.504278854435707</v>
      </c>
      <c r="AK22">
        <f t="shared" si="24"/>
        <v>13.631541799501031</v>
      </c>
      <c r="AL22">
        <f t="shared" si="8"/>
        <v>-8.0066323312591781</v>
      </c>
      <c r="AN22">
        <f t="shared" si="9"/>
        <v>41.220213533008589</v>
      </c>
      <c r="AO22">
        <f t="shared" si="9"/>
        <v>-2.0610106766504295</v>
      </c>
      <c r="AP22">
        <f t="shared" si="9"/>
        <v>-4.8937738431847695</v>
      </c>
      <c r="AQ22">
        <f t="shared" si="9"/>
        <v>-43.561165894257527</v>
      </c>
      <c r="AR22">
        <f t="shared" si="9"/>
        <v>-9.2957368810841334</v>
      </c>
      <c r="AS22">
        <f t="shared" si="9"/>
        <v>4.0222749622951905</v>
      </c>
      <c r="AT22">
        <f t="shared" si="9"/>
        <v>3.3221572272984958</v>
      </c>
      <c r="AU22">
        <f t="shared" si="9"/>
        <v>-1.9513046914904464</v>
      </c>
      <c r="AW22">
        <v>19</v>
      </c>
      <c r="AX22">
        <f>(R22*SUMPRODUCT(K23:$K$23, X23:$X$23)-$AZ$3*SUMPRODUCT(K22:$K$22, W23:$W$23))/Z22</f>
        <v>21.853845722311437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2.3387939999999999E-3</v>
      </c>
      <c r="O23">
        <f t="shared" si="21"/>
        <v>210.57477753295248</v>
      </c>
      <c r="P23">
        <f t="shared" si="22"/>
        <v>10.528738876647624</v>
      </c>
      <c r="Q23" s="4">
        <f t="shared" si="23"/>
        <v>25</v>
      </c>
      <c r="R23">
        <f t="shared" si="0"/>
        <v>100000</v>
      </c>
      <c r="S23">
        <f t="shared" si="1"/>
        <v>22.126864545808065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17.553210329066413</v>
      </c>
      <c r="AC23">
        <f t="shared" si="2"/>
        <v>17.553210329066413</v>
      </c>
      <c r="AE23">
        <f t="shared" si="3"/>
        <v>167.04867300019427</v>
      </c>
      <c r="AF23">
        <f t="shared" si="4"/>
        <v>-8.3524336500097132</v>
      </c>
      <c r="AG23">
        <f t="shared" si="4"/>
        <v>-19.832464618661785</v>
      </c>
      <c r="AH23">
        <f t="shared" si="5"/>
        <v>-187.85408993917076</v>
      </c>
      <c r="AI23">
        <f t="shared" si="6"/>
        <v>-48.990315207647996</v>
      </c>
      <c r="AJ23">
        <f t="shared" si="7"/>
        <v>0</v>
      </c>
      <c r="AK23">
        <f t="shared" si="24"/>
        <v>12.337461477547569</v>
      </c>
      <c r="AL23">
        <f t="shared" si="8"/>
        <v>-36.652853730100425</v>
      </c>
      <c r="AN23">
        <f t="shared" si="9"/>
        <v>37.502446461025876</v>
      </c>
      <c r="AO23">
        <f t="shared" si="9"/>
        <v>-1.8751223230512939</v>
      </c>
      <c r="AP23">
        <f t="shared" si="9"/>
        <v>-4.452390606842406</v>
      </c>
      <c r="AQ23">
        <f t="shared" si="9"/>
        <v>-42.173264976611328</v>
      </c>
      <c r="AR23">
        <f t="shared" si="9"/>
        <v>-10.998331445479153</v>
      </c>
      <c r="AS23">
        <f t="shared" si="9"/>
        <v>0</v>
      </c>
      <c r="AT23">
        <f t="shared" si="9"/>
        <v>2.7697615324735856</v>
      </c>
      <c r="AU23">
        <f t="shared" si="9"/>
        <v>-8.2285699130055665</v>
      </c>
      <c r="AW23">
        <v>20</v>
      </c>
      <c r="AX23">
        <f>(R23*SUMPRODUCT(K$23:$K24, X$23:$X24)-$AZ$3*SUMPRODUCT(K$22:$K23, W$23:$W24))/Z23</f>
        <v>22.126864545808065</v>
      </c>
    </row>
    <row r="25" spans="5:50" x14ac:dyDescent="0.25">
      <c r="AN25" s="8">
        <f t="shared" ref="AN25:AU25" si="25">SUM(AN3:AN23)</f>
        <v>1959.2989076493761</v>
      </c>
      <c r="AO25" s="8">
        <f t="shared" si="25"/>
        <v>-255.89602853218315</v>
      </c>
      <c r="AP25" s="8">
        <f t="shared" si="25"/>
        <v>-1730.045786287694</v>
      </c>
      <c r="AQ25" s="8">
        <f t="shared" si="25"/>
        <v>-1264.5389951492061</v>
      </c>
      <c r="AR25" s="8">
        <f t="shared" si="25"/>
        <v>-1291.1819023197065</v>
      </c>
      <c r="AS25" s="8">
        <f t="shared" si="25"/>
        <v>-56.143249032878053</v>
      </c>
      <c r="AT25" s="8">
        <f t="shared" si="25"/>
        <v>92.314486801105375</v>
      </c>
      <c r="AU25" s="9">
        <f t="shared" si="25"/>
        <v>-1255.0106645514788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1" priority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B2BD4-3556-4060-A8F4-B7D8A46C5D2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412.32403119728622</v>
      </c>
      <c r="K3">
        <v>1</v>
      </c>
      <c r="L3" s="2">
        <v>0</v>
      </c>
      <c r="O3">
        <f>$C$3</f>
        <v>412.32403119728622</v>
      </c>
      <c r="P3">
        <f>O3*B5</f>
        <v>329.85922495782899</v>
      </c>
      <c r="Q3" s="4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412.32403119728622</v>
      </c>
      <c r="AF3">
        <f t="shared" ref="AF3:AG23" si="4">-$Z3*P3</f>
        <v>-329.85922495782899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-1439.9677807605428</v>
      </c>
      <c r="AJ3">
        <f t="shared" ref="AJ3:AJ23" si="7">AB3-AC3</f>
        <v>0</v>
      </c>
      <c r="AL3">
        <f t="shared" ref="AL3:AL23" si="8">SUM(AI3:AK3)</f>
        <v>-1439.9677807605428</v>
      </c>
      <c r="AN3">
        <f t="shared" ref="AN3:AU23" si="9">AE3*$K3</f>
        <v>412.32403119728622</v>
      </c>
      <c r="AO3">
        <f t="shared" si="9"/>
        <v>-329.85922495782899</v>
      </c>
      <c r="AP3">
        <f t="shared" si="9"/>
        <v>-1522.432587</v>
      </c>
      <c r="AQ3">
        <f t="shared" si="9"/>
        <v>0</v>
      </c>
      <c r="AR3">
        <f t="shared" si="9"/>
        <v>-1439.9677807605428</v>
      </c>
      <c r="AS3">
        <f t="shared" si="9"/>
        <v>0</v>
      </c>
      <c r="AT3">
        <f t="shared" si="9"/>
        <v>0</v>
      </c>
      <c r="AU3">
        <f t="shared" si="9"/>
        <v>-1439.9677807605428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266.29775891452192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1.350768E-3</v>
      </c>
      <c r="R4">
        <f t="shared" si="0"/>
        <v>100000</v>
      </c>
      <c r="S4">
        <f t="shared" si="1"/>
        <v>141.17461520570095</v>
      </c>
      <c r="U4">
        <f t="shared" ref="U4:U23" si="13">M4</f>
        <v>1.350768E-3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1.350768E-3</v>
      </c>
      <c r="Y4">
        <f t="shared" ref="Y4:Y23" si="17">V4*W4</f>
        <v>0.01</v>
      </c>
      <c r="Z4">
        <f t="shared" ref="Z4:Z23" si="18">MAX(0, W4-X4-Y4)</f>
        <v>0.98864923199999999</v>
      </c>
      <c r="AB4">
        <f t="shared" ref="AB4:AB23" si="19">AC3</f>
        <v>0</v>
      </c>
      <c r="AC4">
        <f t="shared" si="2"/>
        <v>139.57217490101175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-135.07679999999999</v>
      </c>
      <c r="AI4">
        <f t="shared" si="6"/>
        <v>-135.07679999999999</v>
      </c>
      <c r="AJ4">
        <f t="shared" si="7"/>
        <v>-139.57217490101175</v>
      </c>
      <c r="AK4">
        <f>G4*MAX(0, SUM(AB4, AE4:AF4))</f>
        <v>0</v>
      </c>
      <c r="AL4">
        <f t="shared" si="8"/>
        <v>-274.64897490101174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-126.72558401350969</v>
      </c>
      <c r="AR4">
        <f t="shared" si="9"/>
        <v>-126.72558401350969</v>
      </c>
      <c r="AS4">
        <f t="shared" si="9"/>
        <v>-130.94302927198774</v>
      </c>
      <c r="AT4">
        <f t="shared" si="9"/>
        <v>0</v>
      </c>
      <c r="AU4">
        <f t="shared" si="9"/>
        <v>-257.66861328549743</v>
      </c>
      <c r="AW4">
        <v>1</v>
      </c>
      <c r="AX4">
        <f>(R4*SUMPRODUCT(K5:$K$23, X5:$X$23)-$AZ$3*SUMPRODUCT(K4:$K$22, W5:$W$23))/Z4</f>
        <v>141.17461520570095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1.4039689999999999E-3</v>
      </c>
      <c r="O5">
        <f t="shared" ref="O5:O23" si="21">$C$3</f>
        <v>412.32403119728622</v>
      </c>
      <c r="P5">
        <f t="shared" ref="P5:P23" si="22">O5*$C$5</f>
        <v>20.616201559864312</v>
      </c>
      <c r="Q5" s="4">
        <f t="shared" ref="Q5:Q23" si="23">$C$8</f>
        <v>25</v>
      </c>
      <c r="R5">
        <f t="shared" si="0"/>
        <v>100000</v>
      </c>
      <c r="S5">
        <f t="shared" si="1"/>
        <v>272.87873317727582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139.57217490101175</v>
      </c>
      <c r="AC5">
        <f t="shared" si="2"/>
        <v>266.70477183284129</v>
      </c>
      <c r="AE5">
        <f t="shared" si="3"/>
        <v>402.99507910067979</v>
      </c>
      <c r="AF5">
        <f t="shared" si="4"/>
        <v>-20.14975395503399</v>
      </c>
      <c r="AG5">
        <f t="shared" si="4"/>
        <v>-24.434367670159954</v>
      </c>
      <c r="AH5">
        <f t="shared" si="5"/>
        <v>-138.80328736018078</v>
      </c>
      <c r="AI5">
        <f t="shared" si="6"/>
        <v>219.6076701153051</v>
      </c>
      <c r="AJ5">
        <f t="shared" si="7"/>
        <v>-127.13259693182954</v>
      </c>
      <c r="AK5">
        <f>G5*SUM(AB5, AE5:AF5)</f>
        <v>21.419117501912957</v>
      </c>
      <c r="AL5">
        <f t="shared" si="8"/>
        <v>113.89419068538851</v>
      </c>
      <c r="AN5">
        <f t="shared" si="9"/>
        <v>348.01144273927673</v>
      </c>
      <c r="AO5">
        <f t="shared" si="9"/>
        <v>-17.400572136963834</v>
      </c>
      <c r="AP5">
        <f t="shared" si="9"/>
        <v>-21.100603918763735</v>
      </c>
      <c r="AQ5">
        <f t="shared" si="9"/>
        <v>-119.86531547474034</v>
      </c>
      <c r="AR5">
        <f t="shared" si="9"/>
        <v>189.64495120880881</v>
      </c>
      <c r="AS5">
        <f t="shared" si="9"/>
        <v>-109.78694473433909</v>
      </c>
      <c r="AT5">
        <f t="shared" si="9"/>
        <v>18.496746909856366</v>
      </c>
      <c r="AU5">
        <f t="shared" si="9"/>
        <v>98.354753384326088</v>
      </c>
      <c r="AW5">
        <v>2</v>
      </c>
      <c r="AX5">
        <f>(R5*SUMPRODUCT(K6:$K$23, X6:$X$23)-$AZ$3*SUMPRODUCT(K5:$K$22, W6:$W$23))/Z5</f>
        <v>272.87873317727582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1.4771210000000001E-3</v>
      </c>
      <c r="O6">
        <f t="shared" si="21"/>
        <v>412.32403119728622</v>
      </c>
      <c r="P6">
        <f t="shared" si="22"/>
        <v>20.616201559864312</v>
      </c>
      <c r="Q6" s="4">
        <f t="shared" si="23"/>
        <v>25</v>
      </c>
      <c r="R6">
        <f t="shared" si="0"/>
        <v>100000</v>
      </c>
      <c r="S6">
        <f t="shared" si="1"/>
        <v>392.30395838081188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266.70477183284129</v>
      </c>
      <c r="AC6">
        <f t="shared" si="2"/>
        <v>379.02731713740991</v>
      </c>
      <c r="AE6">
        <f t="shared" si="3"/>
        <v>398.36985581543672</v>
      </c>
      <c r="AF6">
        <f t="shared" si="4"/>
        <v>-19.918492790771836</v>
      </c>
      <c r="AG6">
        <f t="shared" si="4"/>
        <v>-24.153931475851039</v>
      </c>
      <c r="AH6">
        <f t="shared" si="5"/>
        <v>-144.37007042925737</v>
      </c>
      <c r="AI6">
        <f t="shared" si="6"/>
        <v>209.92736111955648</v>
      </c>
      <c r="AJ6">
        <f t="shared" si="7"/>
        <v>-112.32254530456862</v>
      </c>
      <c r="AK6">
        <f>G6*SUM(AB6, AE6:AF6)</f>
        <v>37.741633889164113</v>
      </c>
      <c r="AL6">
        <f t="shared" si="8"/>
        <v>135.34644970415198</v>
      </c>
      <c r="AN6">
        <f t="shared" si="9"/>
        <v>310.26088861974517</v>
      </c>
      <c r="AO6">
        <f t="shared" si="9"/>
        <v>-15.513044430987259</v>
      </c>
      <c r="AP6">
        <f t="shared" si="9"/>
        <v>-18.811715128440664</v>
      </c>
      <c r="AQ6">
        <f t="shared" si="9"/>
        <v>-112.43919610782181</v>
      </c>
      <c r="AR6">
        <f t="shared" si="9"/>
        <v>163.49693295249546</v>
      </c>
      <c r="AS6">
        <f t="shared" si="9"/>
        <v>-87.479743282515315</v>
      </c>
      <c r="AT6">
        <f t="shared" si="9"/>
        <v>29.394174025652767</v>
      </c>
      <c r="AU6">
        <f t="shared" si="9"/>
        <v>105.4113636956329</v>
      </c>
      <c r="AW6">
        <v>3</v>
      </c>
      <c r="AX6">
        <f>(R6*SUMPRODUCT(K7:$K$23, X7:$X$23)-$AZ$3*SUMPRODUCT(K6:$K$22, W7:$W$23))/Z6</f>
        <v>392.30395838081188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1.5616740000000001E-3</v>
      </c>
      <c r="O7">
        <f t="shared" si="21"/>
        <v>412.32403119728622</v>
      </c>
      <c r="P7">
        <f t="shared" si="22"/>
        <v>20.616201559864312</v>
      </c>
      <c r="Q7" s="4">
        <f t="shared" si="23"/>
        <v>25</v>
      </c>
      <c r="R7">
        <f t="shared" si="0"/>
        <v>100000</v>
      </c>
      <c r="S7">
        <f t="shared" si="1"/>
        <v>495.3306718116732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379.02731713740991</v>
      </c>
      <c r="AC7">
        <f t="shared" si="2"/>
        <v>473.03428480368416</v>
      </c>
      <c r="AE7">
        <f t="shared" si="3"/>
        <v>393.76403341107164</v>
      </c>
      <c r="AF7">
        <f t="shared" si="4"/>
        <v>-19.688201670553582</v>
      </c>
      <c r="AG7">
        <f t="shared" si="4"/>
        <v>-23.874671594308911</v>
      </c>
      <c r="AH7">
        <f t="shared" si="5"/>
        <v>-150.88226713447281</v>
      </c>
      <c r="AI7">
        <f t="shared" si="6"/>
        <v>199.31889301173638</v>
      </c>
      <c r="AJ7">
        <f t="shared" si="7"/>
        <v>-94.006967666274249</v>
      </c>
      <c r="AK7">
        <f>G7*SUM(AB7, AE7:AF7)</f>
        <v>36.97736460990626</v>
      </c>
      <c r="AL7">
        <f t="shared" si="8"/>
        <v>142.28928995536839</v>
      </c>
      <c r="AN7">
        <f t="shared" si="9"/>
        <v>277.6081772160527</v>
      </c>
      <c r="AO7">
        <f t="shared" si="9"/>
        <v>-13.880408860802634</v>
      </c>
      <c r="AP7">
        <f t="shared" si="9"/>
        <v>-16.831918358599406</v>
      </c>
      <c r="AQ7">
        <f t="shared" si="9"/>
        <v>-106.37373553541215</v>
      </c>
      <c r="AR7">
        <f t="shared" si="9"/>
        <v>140.52211446123852</v>
      </c>
      <c r="AS7">
        <f t="shared" si="9"/>
        <v>-66.275994568042762</v>
      </c>
      <c r="AT7">
        <f t="shared" si="9"/>
        <v>26.06946779441644</v>
      </c>
      <c r="AU7">
        <f t="shared" si="9"/>
        <v>100.31558768761218</v>
      </c>
      <c r="AW7">
        <v>4</v>
      </c>
      <c r="AX7">
        <f>(R7*SUMPRODUCT(K8:$K$23, X8:$X$23)-$AZ$3*SUMPRODUCT(K7:$K$22, W8:$W$23))/Z7</f>
        <v>495.3306718116732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1.648126E-3</v>
      </c>
      <c r="O8">
        <f t="shared" si="21"/>
        <v>412.32403119728622</v>
      </c>
      <c r="P8">
        <f t="shared" si="22"/>
        <v>20.616201559864312</v>
      </c>
      <c r="Q8" s="4">
        <f t="shared" si="23"/>
        <v>25</v>
      </c>
      <c r="R8">
        <f t="shared" si="0"/>
        <v>100000</v>
      </c>
      <c r="S8">
        <f t="shared" si="1"/>
        <v>581.50700297966819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473.03428480368416</v>
      </c>
      <c r="AC8">
        <f t="shared" si="2"/>
        <v>548.86297718225501</v>
      </c>
      <c r="AE8">
        <f t="shared" si="3"/>
        <v>389.17742033563127</v>
      </c>
      <c r="AF8">
        <f t="shared" si="4"/>
        <v>-19.458871016781561</v>
      </c>
      <c r="AG8">
        <f t="shared" si="4"/>
        <v>-23.596576411369778</v>
      </c>
      <c r="AH8">
        <f t="shared" si="5"/>
        <v>-157.39386798416785</v>
      </c>
      <c r="AI8">
        <f t="shared" si="6"/>
        <v>188.72810492331206</v>
      </c>
      <c r="AJ8">
        <f t="shared" si="7"/>
        <v>-75.82869237857085</v>
      </c>
      <c r="AK8">
        <f t="shared" ref="AK8:AK23" si="24">G8*SUM(AB8:AB8, AE8:AF8)</f>
        <v>17.950635366809969</v>
      </c>
      <c r="AL8">
        <f t="shared" si="8"/>
        <v>130.85004791155117</v>
      </c>
      <c r="AN8">
        <f t="shared" si="9"/>
        <v>255.82709761231675</v>
      </c>
      <c r="AO8">
        <f t="shared" si="9"/>
        <v>-12.791354880615836</v>
      </c>
      <c r="AP8">
        <f t="shared" si="9"/>
        <v>-15.511289559661282</v>
      </c>
      <c r="AQ8">
        <f t="shared" si="9"/>
        <v>-103.46339310651749</v>
      </c>
      <c r="AR8">
        <f t="shared" si="9"/>
        <v>124.06106006552216</v>
      </c>
      <c r="AS8">
        <f t="shared" si="9"/>
        <v>-49.846248197588196</v>
      </c>
      <c r="AT8">
        <f t="shared" si="9"/>
        <v>11.79991105914516</v>
      </c>
      <c r="AU8">
        <f t="shared" si="9"/>
        <v>86.014722927079106</v>
      </c>
      <c r="AW8">
        <v>5</v>
      </c>
      <c r="AX8">
        <f>(R8*SUMPRODUCT(K9:$K$23, X9:$X$23)-$AZ$3*SUMPRODUCT(K8:$K$22, W9:$W$23))/Z8</f>
        <v>581.50700297966819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1.7393280000000001E-3</v>
      </c>
      <c r="O9">
        <f t="shared" si="21"/>
        <v>412.32403119728622</v>
      </c>
      <c r="P9">
        <f t="shared" si="22"/>
        <v>20.616201559864312</v>
      </c>
      <c r="Q9" s="4">
        <f t="shared" si="23"/>
        <v>25</v>
      </c>
      <c r="R9">
        <f t="shared" si="0"/>
        <v>100000</v>
      </c>
      <c r="S9">
        <f t="shared" si="1"/>
        <v>655.59184371139054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548.86297718225501</v>
      </c>
      <c r="AC9">
        <f t="shared" si="2"/>
        <v>611.52475528127479</v>
      </c>
      <c r="AE9">
        <f t="shared" si="3"/>
        <v>384.60873894811738</v>
      </c>
      <c r="AF9">
        <f t="shared" si="4"/>
        <v>-19.23043694740587</v>
      </c>
      <c r="AG9">
        <f t="shared" si="4"/>
        <v>-23.319568461199648</v>
      </c>
      <c r="AH9">
        <f t="shared" si="5"/>
        <v>-164.16874422573991</v>
      </c>
      <c r="AI9">
        <f t="shared" si="6"/>
        <v>177.88998931377196</v>
      </c>
      <c r="AJ9">
        <f t="shared" si="7"/>
        <v>-62.661778099019784</v>
      </c>
      <c r="AK9">
        <f t="shared" si="24"/>
        <v>5.3940235471795024</v>
      </c>
      <c r="AL9">
        <f t="shared" si="8"/>
        <v>120.62223476193168</v>
      </c>
      <c r="AN9">
        <f t="shared" si="9"/>
        <v>240.28118171655365</v>
      </c>
      <c r="AO9">
        <f t="shared" si="9"/>
        <v>-12.014059085827684</v>
      </c>
      <c r="AP9">
        <f t="shared" si="9"/>
        <v>-14.568710743031216</v>
      </c>
      <c r="AQ9">
        <f t="shared" si="9"/>
        <v>-102.56308780546111</v>
      </c>
      <c r="AR9">
        <f t="shared" si="9"/>
        <v>111.13532408223367</v>
      </c>
      <c r="AS9">
        <f t="shared" si="9"/>
        <v>-39.147436252414451</v>
      </c>
      <c r="AT9">
        <f t="shared" si="9"/>
        <v>3.3698723426511772</v>
      </c>
      <c r="AU9">
        <f t="shared" si="9"/>
        <v>75.357760172470392</v>
      </c>
      <c r="AW9">
        <v>6</v>
      </c>
      <c r="AX9">
        <f>(R9*SUMPRODUCT(K10:$K$23, X10:$X$23)-$AZ$3*SUMPRODUCT(K9:$K$22, W10:$W$23))/Z9</f>
        <v>655.59184371139054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1.844781E-3</v>
      </c>
      <c r="O10">
        <f t="shared" si="21"/>
        <v>412.32403119728622</v>
      </c>
      <c r="P10">
        <f t="shared" si="22"/>
        <v>20.616201559864312</v>
      </c>
      <c r="Q10" s="4">
        <f t="shared" si="23"/>
        <v>25</v>
      </c>
      <c r="R10">
        <f t="shared" si="0"/>
        <v>100000</v>
      </c>
      <c r="S10">
        <f t="shared" si="1"/>
        <v>720.99693280969802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611.52475528127479</v>
      </c>
      <c r="AC10">
        <f t="shared" si="2"/>
        <v>664.56748145435449</v>
      </c>
      <c r="AE10">
        <f t="shared" si="3"/>
        <v>380.05313266459075</v>
      </c>
      <c r="AF10">
        <f t="shared" si="4"/>
        <v>-19.002656633229538</v>
      </c>
      <c r="AG10">
        <f t="shared" si="4"/>
        <v>-23.043353279762229</v>
      </c>
      <c r="AH10">
        <f t="shared" si="5"/>
        <v>-172.07798730168139</v>
      </c>
      <c r="AI10">
        <f t="shared" si="6"/>
        <v>165.92913544991757</v>
      </c>
      <c r="AJ10">
        <f t="shared" si="7"/>
        <v>-53.0427261730797</v>
      </c>
      <c r="AK10">
        <f t="shared" si="24"/>
        <v>3.9875584483818081</v>
      </c>
      <c r="AL10">
        <f t="shared" si="8"/>
        <v>116.87396772521967</v>
      </c>
      <c r="AN10">
        <f t="shared" si="9"/>
        <v>225.591547497102</v>
      </c>
      <c r="AO10">
        <f t="shared" si="9"/>
        <v>-11.279577374855101</v>
      </c>
      <c r="AP10">
        <f t="shared" si="9"/>
        <v>-13.678049933327944</v>
      </c>
      <c r="AQ10">
        <f t="shared" si="9"/>
        <v>-102.14187467264559</v>
      </c>
      <c r="AR10">
        <f t="shared" si="9"/>
        <v>98.492045516273365</v>
      </c>
      <c r="AS10">
        <f t="shared" si="9"/>
        <v>-31.485046832676581</v>
      </c>
      <c r="AT10">
        <f t="shared" si="9"/>
        <v>2.3669308414818029</v>
      </c>
      <c r="AU10">
        <f t="shared" si="9"/>
        <v>69.37392952507858</v>
      </c>
      <c r="AW10">
        <v>7</v>
      </c>
      <c r="AX10">
        <f>(R10*SUMPRODUCT(K11:$K$23, X11:$X$23)-$AZ$3*SUMPRODUCT(K10:$K$22, W11:$W$23))/Z10</f>
        <v>720.99693280969802</v>
      </c>
    </row>
    <row r="11" spans="1:52" x14ac:dyDescent="0.25">
      <c r="A11" t="s">
        <v>33</v>
      </c>
      <c r="C11" s="7">
        <f>AU25</f>
        <v>-1174.0418224220948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1.9492839999999999E-3</v>
      </c>
      <c r="O11">
        <f t="shared" si="21"/>
        <v>412.32403119728622</v>
      </c>
      <c r="P11">
        <f t="shared" si="22"/>
        <v>20.616201559864312</v>
      </c>
      <c r="Q11" s="4">
        <f t="shared" si="23"/>
        <v>25</v>
      </c>
      <c r="R11">
        <f t="shared" si="0"/>
        <v>100000</v>
      </c>
      <c r="S11">
        <f t="shared" si="1"/>
        <v>778.32772109008965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664.56748145435449</v>
      </c>
      <c r="AC11">
        <f t="shared" si="2"/>
        <v>708.83867529880854</v>
      </c>
      <c r="AE11">
        <f t="shared" si="3"/>
        <v>375.51176984729187</v>
      </c>
      <c r="AF11">
        <f t="shared" si="4"/>
        <v>-18.775588492364594</v>
      </c>
      <c r="AG11">
        <f t="shared" si="4"/>
        <v>-22.76800170711002</v>
      </c>
      <c r="AH11">
        <f t="shared" si="5"/>
        <v>-179.67215941835215</v>
      </c>
      <c r="AI11">
        <f t="shared" si="6"/>
        <v>154.29602022946509</v>
      </c>
      <c r="AJ11">
        <f t="shared" si="7"/>
        <v>-44.271193844454046</v>
      </c>
      <c r="AK11">
        <f t="shared" si="24"/>
        <v>2.4511287907422759</v>
      </c>
      <c r="AL11">
        <f t="shared" si="8"/>
        <v>112.47595517575331</v>
      </c>
      <c r="AN11">
        <f t="shared" si="9"/>
        <v>211.97897292254839</v>
      </c>
      <c r="AO11">
        <f t="shared" si="9"/>
        <v>-10.59894864612742</v>
      </c>
      <c r="AP11">
        <f t="shared" si="9"/>
        <v>-12.852693323926228</v>
      </c>
      <c r="AQ11">
        <f t="shared" si="9"/>
        <v>-101.42616789819203</v>
      </c>
      <c r="AR11">
        <f t="shared" si="9"/>
        <v>87.101163054302702</v>
      </c>
      <c r="AS11">
        <f t="shared" si="9"/>
        <v>-24.991392959583674</v>
      </c>
      <c r="AT11">
        <f t="shared" si="9"/>
        <v>1.3836790356098152</v>
      </c>
      <c r="AU11">
        <f t="shared" si="9"/>
        <v>63.493449130328841</v>
      </c>
      <c r="AW11">
        <v>8</v>
      </c>
      <c r="AX11">
        <f>(R11*SUMPRODUCT(K12:$K$23, X12:$X$23)-$AZ$3*SUMPRODUCT(K11:$K$22, W12:$W$23))/Z11</f>
        <v>778.32772109008965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2.068987E-3</v>
      </c>
      <c r="O12">
        <f t="shared" si="21"/>
        <v>412.32403119728622</v>
      </c>
      <c r="P12">
        <f t="shared" si="22"/>
        <v>20.616201559864312</v>
      </c>
      <c r="Q12" s="4">
        <f t="shared" si="23"/>
        <v>25</v>
      </c>
      <c r="R12">
        <f t="shared" si="0"/>
        <v>100000</v>
      </c>
      <c r="S12">
        <f t="shared" si="1"/>
        <v>827.60993009505057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708.83867529880854</v>
      </c>
      <c r="AC12">
        <f t="shared" si="2"/>
        <v>744.62432343572573</v>
      </c>
      <c r="AE12">
        <f t="shared" si="3"/>
        <v>370.97972317865793</v>
      </c>
      <c r="AF12">
        <f t="shared" si="4"/>
        <v>-18.548986158932898</v>
      </c>
      <c r="AG12">
        <f t="shared" si="4"/>
        <v>-22.49321499049093</v>
      </c>
      <c r="AH12">
        <f t="shared" si="5"/>
        <v>-188.42679819195374</v>
      </c>
      <c r="AI12">
        <f t="shared" si="6"/>
        <v>141.51072383728038</v>
      </c>
      <c r="AJ12">
        <f t="shared" si="7"/>
        <v>-35.785648136917189</v>
      </c>
      <c r="AK12">
        <f t="shared" si="24"/>
        <v>2.4409196483326272</v>
      </c>
      <c r="AL12">
        <f t="shared" si="8"/>
        <v>108.16599534869582</v>
      </c>
      <c r="AN12">
        <f t="shared" si="9"/>
        <v>199.08793749793023</v>
      </c>
      <c r="AO12">
        <f t="shared" si="9"/>
        <v>-9.9543968748965117</v>
      </c>
      <c r="AP12">
        <f t="shared" si="9"/>
        <v>-12.07108502261125</v>
      </c>
      <c r="AQ12">
        <f t="shared" si="9"/>
        <v>-101.12008899017074</v>
      </c>
      <c r="AR12">
        <f t="shared" si="9"/>
        <v>75.942366610251725</v>
      </c>
      <c r="AS12">
        <f t="shared" si="9"/>
        <v>-19.2045290738827</v>
      </c>
      <c r="AT12">
        <f t="shared" si="9"/>
        <v>1.3099305110826407</v>
      </c>
      <c r="AU12">
        <f t="shared" si="9"/>
        <v>58.047768047451669</v>
      </c>
      <c r="AW12">
        <v>9</v>
      </c>
      <c r="AX12">
        <f>(R12*SUMPRODUCT(K13:$K$23, X13:$X$23)-$AZ$3*SUMPRODUCT(K12:$K$22, W13:$W$23))/Z12</f>
        <v>827.60993009505057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2.1981909999999999E-3</v>
      </c>
      <c r="O13">
        <f t="shared" si="21"/>
        <v>412.32403119728622</v>
      </c>
      <c r="P13">
        <f t="shared" si="22"/>
        <v>20.616201559864312</v>
      </c>
      <c r="Q13" s="4">
        <f t="shared" si="23"/>
        <v>25</v>
      </c>
      <c r="R13">
        <f t="shared" si="0"/>
        <v>100000</v>
      </c>
      <c r="S13">
        <f t="shared" si="1"/>
        <v>868.95162633703671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744.62432343572573</v>
      </c>
      <c r="AC13">
        <f t="shared" si="2"/>
        <v>772.28383253015045</v>
      </c>
      <c r="AE13">
        <f t="shared" si="3"/>
        <v>366.45444165819754</v>
      </c>
      <c r="AF13">
        <f t="shared" si="4"/>
        <v>-18.322722082909877</v>
      </c>
      <c r="AG13">
        <f t="shared" si="4"/>
        <v>-22.218838457832859</v>
      </c>
      <c r="AH13">
        <f t="shared" si="5"/>
        <v>-197.77753101264898</v>
      </c>
      <c r="AI13">
        <f t="shared" si="6"/>
        <v>128.13535010480581</v>
      </c>
      <c r="AJ13">
        <f t="shared" si="7"/>
        <v>-27.65950909442472</v>
      </c>
      <c r="AK13">
        <f t="shared" si="24"/>
        <v>2.185512086022027</v>
      </c>
      <c r="AL13">
        <f t="shared" si="8"/>
        <v>102.66135309640312</v>
      </c>
      <c r="AN13">
        <f t="shared" si="9"/>
        <v>186.99194143818045</v>
      </c>
      <c r="AO13">
        <f t="shared" si="9"/>
        <v>-9.349597071909022</v>
      </c>
      <c r="AP13">
        <f t="shared" si="9"/>
        <v>-11.337681488949508</v>
      </c>
      <c r="AQ13">
        <f t="shared" si="9"/>
        <v>-100.92060647309629</v>
      </c>
      <c r="AR13">
        <f t="shared" si="9"/>
        <v>65.384056404225632</v>
      </c>
      <c r="AS13">
        <f t="shared" si="9"/>
        <v>-14.113910808093456</v>
      </c>
      <c r="AT13">
        <f t="shared" si="9"/>
        <v>1.1152086086134754</v>
      </c>
      <c r="AU13">
        <f t="shared" si="9"/>
        <v>52.385354204745646</v>
      </c>
      <c r="AW13">
        <v>10</v>
      </c>
      <c r="AX13">
        <f>(R13*SUMPRODUCT(K14:$K$23, X14:$X$23)-$AZ$3*SUMPRODUCT(K13:$K$22, W14:$W$23))/Z13</f>
        <v>868.95162633703671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2.3387939999999999E-3</v>
      </c>
      <c r="O14">
        <f t="shared" si="21"/>
        <v>412.32403119728622</v>
      </c>
      <c r="P14">
        <f t="shared" si="22"/>
        <v>20.616201559864312</v>
      </c>
      <c r="Q14" s="4">
        <f t="shared" si="23"/>
        <v>25</v>
      </c>
      <c r="R14">
        <f t="shared" si="0"/>
        <v>100000</v>
      </c>
      <c r="S14">
        <f t="shared" si="1"/>
        <v>906.08116369303525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772.28383253015045</v>
      </c>
      <c r="AC14">
        <f t="shared" si="2"/>
        <v>795.34662115388244</v>
      </c>
      <c r="AE14">
        <f t="shared" si="3"/>
        <v>361.93283579219207</v>
      </c>
      <c r="AF14">
        <f t="shared" si="4"/>
        <v>-18.096641789609603</v>
      </c>
      <c r="AG14">
        <f t="shared" si="4"/>
        <v>-21.944684787182382</v>
      </c>
      <c r="AH14">
        <f t="shared" si="5"/>
        <v>-207.861144288595</v>
      </c>
      <c r="AI14">
        <f t="shared" si="6"/>
        <v>114.03036492680511</v>
      </c>
      <c r="AJ14">
        <f t="shared" si="7"/>
        <v>-23.06278862373199</v>
      </c>
      <c r="AK14">
        <f t="shared" si="24"/>
        <v>78.128401857291308</v>
      </c>
      <c r="AL14">
        <f t="shared" si="8"/>
        <v>169.09597816036444</v>
      </c>
      <c r="AN14">
        <f t="shared" si="9"/>
        <v>170.12661195490924</v>
      </c>
      <c r="AO14">
        <f t="shared" si="9"/>
        <v>-8.5063305977454622</v>
      </c>
      <c r="AP14">
        <f t="shared" si="9"/>
        <v>-10.315104085790486</v>
      </c>
      <c r="AQ14">
        <f t="shared" si="9"/>
        <v>-97.705178248024751</v>
      </c>
      <c r="AR14">
        <f t="shared" si="9"/>
        <v>53.599999023348545</v>
      </c>
      <c r="AS14">
        <f t="shared" si="9"/>
        <v>-10.840669048995943</v>
      </c>
      <c r="AT14">
        <f t="shared" si="9"/>
        <v>36.72427309984166</v>
      </c>
      <c r="AU14">
        <f t="shared" si="9"/>
        <v>79.483603074194264</v>
      </c>
      <c r="AW14">
        <v>11</v>
      </c>
      <c r="AX14">
        <f>(R14*SUMPRODUCT(K15:$K$23, X15:$X$23)-$AZ$3*SUMPRODUCT(K14:$K$22, W15:$W$23))/Z14</f>
        <v>906.08116369303525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2.4879479999999998E-3</v>
      </c>
      <c r="O15">
        <f t="shared" si="21"/>
        <v>412.32403119728622</v>
      </c>
      <c r="P15">
        <f t="shared" si="22"/>
        <v>20.616201559864312</v>
      </c>
      <c r="Q15" s="4">
        <f t="shared" si="23"/>
        <v>25</v>
      </c>
      <c r="R15">
        <f t="shared" si="0"/>
        <v>100000</v>
      </c>
      <c r="S15">
        <f t="shared" si="1"/>
        <v>935.20569875936758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795.34662115388244</v>
      </c>
      <c r="AC15">
        <f t="shared" si="2"/>
        <v>810.66026731147497</v>
      </c>
      <c r="AE15">
        <f t="shared" si="3"/>
        <v>357.41303735932661</v>
      </c>
      <c r="AF15">
        <f t="shared" si="4"/>
        <v>-17.87065186796633</v>
      </c>
      <c r="AG15">
        <f t="shared" si="4"/>
        <v>-21.67064070468366</v>
      </c>
      <c r="AH15">
        <f t="shared" si="5"/>
        <v>-218.38893850760331</v>
      </c>
      <c r="AI15">
        <f t="shared" si="6"/>
        <v>99.482806279073316</v>
      </c>
      <c r="AJ15">
        <f t="shared" si="7"/>
        <v>-15.31364615759253</v>
      </c>
      <c r="AK15">
        <f t="shared" si="24"/>
        <v>79.442230465167</v>
      </c>
      <c r="AL15">
        <f t="shared" si="8"/>
        <v>163.61139058664779</v>
      </c>
      <c r="AN15">
        <f t="shared" si="9"/>
        <v>154.75903917142313</v>
      </c>
      <c r="AO15">
        <f t="shared" si="9"/>
        <v>-7.7379519585711565</v>
      </c>
      <c r="AP15">
        <f t="shared" si="9"/>
        <v>-9.3833385554827764</v>
      </c>
      <c r="AQ15">
        <f t="shared" si="9"/>
        <v>-94.561917883048807</v>
      </c>
      <c r="AR15">
        <f t="shared" si="9"/>
        <v>43.075830774320394</v>
      </c>
      <c r="AS15">
        <f t="shared" si="9"/>
        <v>-6.6307742523045183</v>
      </c>
      <c r="AT15">
        <f t="shared" si="9"/>
        <v>34.398306640571079</v>
      </c>
      <c r="AU15">
        <f t="shared" si="9"/>
        <v>70.843363162586954</v>
      </c>
      <c r="AW15">
        <v>12</v>
      </c>
      <c r="AX15">
        <f>(R15*SUMPRODUCT(K16:$K$23, X16:$X$23)-$AZ$3*SUMPRODUCT(K15:$K$22, W16:$W$23))/Z15</f>
        <v>935.20569875936758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2.6637029999999999E-3</v>
      </c>
      <c r="O16">
        <f t="shared" si="21"/>
        <v>412.32403119728622</v>
      </c>
      <c r="P16">
        <f t="shared" si="22"/>
        <v>20.616201559864312</v>
      </c>
      <c r="Q16" s="4">
        <f t="shared" si="23"/>
        <v>25</v>
      </c>
      <c r="R16">
        <f t="shared" si="0"/>
        <v>100000</v>
      </c>
      <c r="S16">
        <f t="shared" si="1"/>
        <v>956.37725328980048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810.66026731147497</v>
      </c>
      <c r="AC16">
        <f t="shared" si="2"/>
        <v>818.51394764719726</v>
      </c>
      <c r="AE16">
        <f t="shared" si="3"/>
        <v>352.88686480588018</v>
      </c>
      <c r="AF16">
        <f t="shared" si="4"/>
        <v>-17.64434324029401</v>
      </c>
      <c r="AG16">
        <f t="shared" si="4"/>
        <v>-21.396210146979833</v>
      </c>
      <c r="AH16">
        <f t="shared" si="5"/>
        <v>-230.89660262795189</v>
      </c>
      <c r="AI16">
        <f t="shared" si="6"/>
        <v>82.949708790654427</v>
      </c>
      <c r="AJ16">
        <f t="shared" si="7"/>
        <v>-7.853680335722288</v>
      </c>
      <c r="AK16">
        <f t="shared" si="24"/>
        <v>80.213195221394287</v>
      </c>
      <c r="AL16">
        <f t="shared" si="8"/>
        <v>155.30922367632644</v>
      </c>
      <c r="AN16">
        <f t="shared" si="9"/>
        <v>140.75456686685993</v>
      </c>
      <c r="AO16">
        <f t="shared" si="9"/>
        <v>-7.0377283433429971</v>
      </c>
      <c r="AP16">
        <f t="shared" si="9"/>
        <v>-8.5342204320558128</v>
      </c>
      <c r="AQ16">
        <f t="shared" si="9"/>
        <v>-92.096800802729391</v>
      </c>
      <c r="AR16">
        <f t="shared" si="9"/>
        <v>33.085817288731732</v>
      </c>
      <c r="AS16">
        <f t="shared" si="9"/>
        <v>-3.1325659417033243</v>
      </c>
      <c r="AT16">
        <f t="shared" si="9"/>
        <v>31.994315108908808</v>
      </c>
      <c r="AU16">
        <f t="shared" si="9"/>
        <v>61.947566455937221</v>
      </c>
      <c r="AW16">
        <v>13</v>
      </c>
      <c r="AX16">
        <f>(R16*SUMPRODUCT(K17:$K$23, X17:$X$23)-$AZ$3*SUMPRODUCT(K16:$K$22, W17:$W$23))/Z16</f>
        <v>956.37725328980048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2.8651079999999999E-3</v>
      </c>
      <c r="O17">
        <f t="shared" si="21"/>
        <v>412.32403119728622</v>
      </c>
      <c r="P17">
        <f t="shared" si="22"/>
        <v>20.616201559864312</v>
      </c>
      <c r="Q17" s="4">
        <f t="shared" si="23"/>
        <v>25</v>
      </c>
      <c r="R17">
        <f t="shared" si="0"/>
        <v>100000</v>
      </c>
      <c r="S17">
        <f t="shared" si="1"/>
        <v>969.79980073873946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818.51394764719726</v>
      </c>
      <c r="AC17">
        <f t="shared" si="2"/>
        <v>819.32355308656088</v>
      </c>
      <c r="AE17">
        <f t="shared" si="3"/>
        <v>348.34693717837115</v>
      </c>
      <c r="AF17">
        <f t="shared" si="4"/>
        <v>-17.417346858918556</v>
      </c>
      <c r="AG17">
        <f t="shared" si="4"/>
        <v>-21.120945592648241</v>
      </c>
      <c r="AH17">
        <f t="shared" si="5"/>
        <v>-245.20981144717234</v>
      </c>
      <c r="AI17">
        <f t="shared" si="6"/>
        <v>64.598833279632004</v>
      </c>
      <c r="AJ17">
        <f t="shared" si="7"/>
        <v>-0.80960543936362228</v>
      </c>
      <c r="AK17">
        <f t="shared" si="24"/>
        <v>80.461047657665503</v>
      </c>
      <c r="AL17">
        <f t="shared" si="8"/>
        <v>144.2502754979339</v>
      </c>
      <c r="AN17">
        <f t="shared" si="9"/>
        <v>127.99127479579852</v>
      </c>
      <c r="AO17">
        <f t="shared" si="9"/>
        <v>-6.399563739789925</v>
      </c>
      <c r="AP17">
        <f t="shared" si="9"/>
        <v>-7.7603574562549591</v>
      </c>
      <c r="AQ17">
        <f t="shared" si="9"/>
        <v>-90.096145566195759</v>
      </c>
      <c r="AR17">
        <f t="shared" si="9"/>
        <v>23.735208033557871</v>
      </c>
      <c r="AS17">
        <f t="shared" si="9"/>
        <v>-0.29746904940548585</v>
      </c>
      <c r="AT17">
        <f t="shared" si="9"/>
        <v>29.563377661727085</v>
      </c>
      <c r="AU17">
        <f t="shared" si="9"/>
        <v>53.001116645879478</v>
      </c>
      <c r="AW17">
        <v>14</v>
      </c>
      <c r="AX17">
        <f>(R17*SUMPRODUCT(K18:$K$23, X18:$X$23)-$AZ$3*SUMPRODUCT(K17:$K$22, W18:$W$23))/Z17</f>
        <v>969.79980073873946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4.466869E-3</v>
      </c>
      <c r="O18">
        <f t="shared" si="21"/>
        <v>412.32403119728622</v>
      </c>
      <c r="P18">
        <f t="shared" si="22"/>
        <v>20.616201559864312</v>
      </c>
      <c r="Q18" s="4">
        <f t="shared" si="23"/>
        <v>25</v>
      </c>
      <c r="R18">
        <f t="shared" si="0"/>
        <v>100000</v>
      </c>
      <c r="S18">
        <f t="shared" si="1"/>
        <v>929.91059573873508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819.32355308656088</v>
      </c>
      <c r="AC18">
        <f t="shared" si="2"/>
        <v>774.25812960474252</v>
      </c>
      <c r="AE18">
        <f t="shared" si="3"/>
        <v>343.30744767166038</v>
      </c>
      <c r="AF18">
        <f t="shared" si="4"/>
        <v>-17.165372383583019</v>
      </c>
      <c r="AG18">
        <f t="shared" si="4"/>
        <v>-20.81539163960327</v>
      </c>
      <c r="AH18">
        <f t="shared" si="5"/>
        <v>-377.37798847394822</v>
      </c>
      <c r="AI18">
        <f t="shared" si="6"/>
        <v>-72.051304825474119</v>
      </c>
      <c r="AJ18">
        <f t="shared" si="7"/>
        <v>45.065423481818357</v>
      </c>
      <c r="AK18">
        <f t="shared" si="24"/>
        <v>80.182593986224688</v>
      </c>
      <c r="AL18">
        <f t="shared" si="8"/>
        <v>53.196712642568926</v>
      </c>
      <c r="AN18">
        <f t="shared" si="9"/>
        <v>116.19647687134956</v>
      </c>
      <c r="AO18">
        <f t="shared" si="9"/>
        <v>-5.8098238435674778</v>
      </c>
      <c r="AP18">
        <f t="shared" si="9"/>
        <v>-7.0452161455363118</v>
      </c>
      <c r="AQ18">
        <f t="shared" si="9"/>
        <v>-127.72805544087038</v>
      </c>
      <c r="AR18">
        <f t="shared" si="9"/>
        <v>-24.386618558624612</v>
      </c>
      <c r="AS18">
        <f t="shared" si="9"/>
        <v>15.25292699828295</v>
      </c>
      <c r="AT18">
        <f t="shared" si="9"/>
        <v>27.138749802235271</v>
      </c>
      <c r="AU18">
        <f t="shared" si="9"/>
        <v>18.005058241893611</v>
      </c>
      <c r="AW18">
        <v>15</v>
      </c>
      <c r="AX18">
        <f>(R18*SUMPRODUCT(K19:$K$23, X19:$X$23)-$AZ$3*SUMPRODUCT(K18:$K$22, W19:$W$23))/Z18</f>
        <v>929.91059573873508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6.2254789999999999E-3</v>
      </c>
      <c r="O19">
        <f t="shared" si="21"/>
        <v>412.32403119728622</v>
      </c>
      <c r="P19">
        <f t="shared" si="22"/>
        <v>20.616201559864312</v>
      </c>
      <c r="Q19" s="4">
        <f t="shared" si="23"/>
        <v>25</v>
      </c>
      <c r="R19">
        <f t="shared" si="0"/>
        <v>100000</v>
      </c>
      <c r="S19">
        <f t="shared" si="1"/>
        <v>839.5653219803396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774.25812960474252</v>
      </c>
      <c r="AC19">
        <f t="shared" si="2"/>
        <v>687.69305776548708</v>
      </c>
      <c r="AE19">
        <f t="shared" si="3"/>
        <v>337.73711988892023</v>
      </c>
      <c r="AF19">
        <f t="shared" si="4"/>
        <v>-16.886855994446012</v>
      </c>
      <c r="AG19">
        <f t="shared" si="4"/>
        <v>-20.477651939678111</v>
      </c>
      <c r="AH19">
        <f t="shared" si="5"/>
        <v>-518.34313411650294</v>
      </c>
      <c r="AI19">
        <f t="shared" si="6"/>
        <v>-217.97052216170687</v>
      </c>
      <c r="AJ19">
        <f t="shared" si="7"/>
        <v>86.565071839255438</v>
      </c>
      <c r="AK19">
        <f t="shared" si="24"/>
        <v>76.657587544945187</v>
      </c>
      <c r="AL19">
        <f t="shared" si="8"/>
        <v>-54.747862777506242</v>
      </c>
      <c r="AN19">
        <f t="shared" si="9"/>
        <v>105.30037010534491</v>
      </c>
      <c r="AO19">
        <f t="shared" si="9"/>
        <v>-5.2650185052672462</v>
      </c>
      <c r="AP19">
        <f t="shared" si="9"/>
        <v>-6.3845642103116624</v>
      </c>
      <c r="AQ19">
        <f t="shared" si="9"/>
        <v>-161.61008266424432</v>
      </c>
      <c r="AR19">
        <f t="shared" si="9"/>
        <v>-67.959295274478336</v>
      </c>
      <c r="AS19">
        <f t="shared" si="9"/>
        <v>26.989435173330513</v>
      </c>
      <c r="AT19">
        <f t="shared" si="9"/>
        <v>23.900459453555072</v>
      </c>
      <c r="AU19">
        <f t="shared" si="9"/>
        <v>-17.069400647592747</v>
      </c>
      <c r="AW19">
        <v>16</v>
      </c>
      <c r="AX19">
        <f>(R19*SUMPRODUCT(K20:$K$23, X20:$X$23)-$AZ$3*SUMPRODUCT(K19:$K$22, W20:$W$23))/Z19</f>
        <v>839.5653219803396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8.1133709999999994E-3</v>
      </c>
      <c r="O20">
        <f t="shared" si="21"/>
        <v>412.32403119728622</v>
      </c>
      <c r="P20">
        <f t="shared" si="22"/>
        <v>20.616201559864312</v>
      </c>
      <c r="Q20" s="4">
        <f t="shared" si="23"/>
        <v>25</v>
      </c>
      <c r="R20">
        <f t="shared" si="0"/>
        <v>100000</v>
      </c>
      <c r="S20">
        <f t="shared" si="1"/>
        <v>702.29274563592639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687.69305776548708</v>
      </c>
      <c r="AC20">
        <f t="shared" si="2"/>
        <v>564.83249866067524</v>
      </c>
      <c r="AE20">
        <f t="shared" si="3"/>
        <v>331.61956213590071</v>
      </c>
      <c r="AF20">
        <f t="shared" si="4"/>
        <v>-16.580978106795037</v>
      </c>
      <c r="AG20">
        <f t="shared" si="4"/>
        <v>-20.106732632885848</v>
      </c>
      <c r="AH20">
        <f t="shared" si="5"/>
        <v>-664.57114958191244</v>
      </c>
      <c r="AI20">
        <f t="shared" si="6"/>
        <v>-369.63929818569261</v>
      </c>
      <c r="AJ20">
        <f t="shared" si="7"/>
        <v>122.86055910481184</v>
      </c>
      <c r="AK20">
        <f t="shared" si="24"/>
        <v>70.191214925621495</v>
      </c>
      <c r="AL20">
        <f t="shared" si="8"/>
        <v>-176.58752415525927</v>
      </c>
      <c r="AN20">
        <f t="shared" si="9"/>
        <v>95.242899996674097</v>
      </c>
      <c r="AO20">
        <f t="shared" si="9"/>
        <v>-4.7621449998337058</v>
      </c>
      <c r="AP20">
        <f t="shared" si="9"/>
        <v>-5.7747604305352063</v>
      </c>
      <c r="AQ20">
        <f t="shared" si="9"/>
        <v>-190.86836473888621</v>
      </c>
      <c r="AR20">
        <f t="shared" si="9"/>
        <v>-106.16237017258101</v>
      </c>
      <c r="AS20">
        <f t="shared" si="9"/>
        <v>35.286205279891306</v>
      </c>
      <c r="AT20">
        <f t="shared" si="9"/>
        <v>20.159289822191987</v>
      </c>
      <c r="AU20">
        <f t="shared" si="9"/>
        <v>-50.716875070497714</v>
      </c>
      <c r="AW20">
        <v>17</v>
      </c>
      <c r="AX20">
        <f>(R20*SUMPRODUCT(K21:$K$23, X21:$X$23)-$AZ$3*SUMPRODUCT(K20:$K$22, W21:$W$23))/Z20</f>
        <v>702.29274563592639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1.0286442999999999E-2</v>
      </c>
      <c r="O21">
        <f t="shared" si="21"/>
        <v>412.32403119728622</v>
      </c>
      <c r="P21">
        <f t="shared" si="22"/>
        <v>20.616201559864312</v>
      </c>
      <c r="Q21" s="4">
        <f t="shared" si="23"/>
        <v>25</v>
      </c>
      <c r="R21">
        <f t="shared" si="0"/>
        <v>100000</v>
      </c>
      <c r="S21">
        <f t="shared" si="1"/>
        <v>517.12124185432492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564.83249866067524</v>
      </c>
      <c r="AC21">
        <f t="shared" si="2"/>
        <v>407.46751410903335</v>
      </c>
      <c r="AE21">
        <f t="shared" si="3"/>
        <v>324.89218079094582</v>
      </c>
      <c r="AF21">
        <f t="shared" si="4"/>
        <v>-16.244609039547289</v>
      </c>
      <c r="AG21">
        <f t="shared" si="4"/>
        <v>-19.698838547412571</v>
      </c>
      <c r="AH21">
        <f t="shared" si="5"/>
        <v>-827.30703657768083</v>
      </c>
      <c r="AI21">
        <f t="shared" si="6"/>
        <v>-538.35830337369487</v>
      </c>
      <c r="AJ21">
        <f t="shared" si="7"/>
        <v>157.3649845516419</v>
      </c>
      <c r="AK21">
        <f t="shared" si="24"/>
        <v>61.143604928845171</v>
      </c>
      <c r="AL21">
        <f t="shared" si="8"/>
        <v>-319.84971389320782</v>
      </c>
      <c r="AN21">
        <f t="shared" si="9"/>
        <v>85.95538604048086</v>
      </c>
      <c r="AO21">
        <f t="shared" si="9"/>
        <v>-4.2977693020240419</v>
      </c>
      <c r="AP21">
        <f t="shared" si="9"/>
        <v>-5.2116405749434396</v>
      </c>
      <c r="AQ21">
        <f t="shared" si="9"/>
        <v>-218.87721498843325</v>
      </c>
      <c r="AR21">
        <f t="shared" si="9"/>
        <v>-142.43123882491989</v>
      </c>
      <c r="AS21">
        <f t="shared" si="9"/>
        <v>41.633405776220641</v>
      </c>
      <c r="AT21">
        <f t="shared" si="9"/>
        <v>16.176511705424215</v>
      </c>
      <c r="AU21">
        <f t="shared" si="9"/>
        <v>-84.621321343275028</v>
      </c>
      <c r="AW21">
        <v>18</v>
      </c>
      <c r="AX21">
        <f>(R21*SUMPRODUCT(K22:$K$23, X22:$X$23)-$AZ$3*SUMPRODUCT(K21:$K$22, W22:$W$23))/Z21</f>
        <v>517.12124185432492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1.2759904000000001E-2</v>
      </c>
      <c r="O22">
        <f t="shared" si="21"/>
        <v>412.32403119728622</v>
      </c>
      <c r="P22">
        <f t="shared" si="22"/>
        <v>20.616201559864312</v>
      </c>
      <c r="Q22" s="4">
        <f t="shared" si="23"/>
        <v>25</v>
      </c>
      <c r="R22">
        <f t="shared" si="0"/>
        <v>100000</v>
      </c>
      <c r="S22">
        <f t="shared" si="1"/>
        <v>283.04364188946312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407.46751410903335</v>
      </c>
      <c r="AC22">
        <f t="shared" si="2"/>
        <v>217.949207082968</v>
      </c>
      <c r="AE22">
        <f t="shared" si="3"/>
        <v>317.49766594579324</v>
      </c>
      <c r="AF22">
        <f t="shared" si="4"/>
        <v>-15.874883297289662</v>
      </c>
      <c r="AG22">
        <f t="shared" si="4"/>
        <v>-19.250494873161962</v>
      </c>
      <c r="AH22">
        <f t="shared" si="5"/>
        <v>-1005.4211551059354</v>
      </c>
      <c r="AI22">
        <f t="shared" si="6"/>
        <v>-723.04886733059379</v>
      </c>
      <c r="AJ22">
        <f t="shared" si="7"/>
        <v>189.51830702606534</v>
      </c>
      <c r="AK22">
        <f t="shared" si="24"/>
        <v>49.636320773027585</v>
      </c>
      <c r="AL22">
        <f t="shared" si="8"/>
        <v>-483.89423953150083</v>
      </c>
      <c r="AN22">
        <f t="shared" si="9"/>
        <v>77.377686331184464</v>
      </c>
      <c r="AO22">
        <f t="shared" si="9"/>
        <v>-3.8688843165592233</v>
      </c>
      <c r="AP22">
        <f t="shared" si="9"/>
        <v>-4.6915581239892177</v>
      </c>
      <c r="AQ22">
        <f t="shared" si="9"/>
        <v>-245.03223524108247</v>
      </c>
      <c r="AR22">
        <f t="shared" si="9"/>
        <v>-176.21499135044647</v>
      </c>
      <c r="AS22">
        <f t="shared" si="9"/>
        <v>46.187703684044351</v>
      </c>
      <c r="AT22">
        <f t="shared" si="9"/>
        <v>12.096919352046886</v>
      </c>
      <c r="AU22">
        <f t="shared" si="9"/>
        <v>-117.93036831435522</v>
      </c>
      <c r="AW22">
        <v>19</v>
      </c>
      <c r="AX22">
        <f>(R22*SUMPRODUCT(K23:$K$23, X23:$X$23)-$AZ$3*SUMPRODUCT(K22:$K$22, W23:$W$23))/Z22</f>
        <v>283.04364188946312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1.5498582E-2</v>
      </c>
      <c r="O23">
        <f t="shared" si="21"/>
        <v>412.32403119728622</v>
      </c>
      <c r="P23">
        <f t="shared" si="22"/>
        <v>20.616201559864312</v>
      </c>
      <c r="Q23" s="4">
        <f t="shared" si="23"/>
        <v>25</v>
      </c>
      <c r="R23">
        <f t="shared" si="0"/>
        <v>100000</v>
      </c>
      <c r="S23">
        <f t="shared" si="1"/>
        <v>290.44969731328098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217.949207082968</v>
      </c>
      <c r="AC23">
        <f t="shared" si="2"/>
        <v>217.949207082968</v>
      </c>
      <c r="AE23">
        <f t="shared" si="3"/>
        <v>309.40192567586581</v>
      </c>
      <c r="AF23">
        <f t="shared" si="4"/>
        <v>-15.470096283793291</v>
      </c>
      <c r="AG23">
        <f t="shared" si="4"/>
        <v>-18.759634551098063</v>
      </c>
      <c r="AH23">
        <f t="shared" si="5"/>
        <v>-1193.4214933291209</v>
      </c>
      <c r="AI23">
        <f t="shared" si="6"/>
        <v>-918.24929848814645</v>
      </c>
      <c r="AJ23">
        <f t="shared" si="7"/>
        <v>0</v>
      </c>
      <c r="AK23">
        <f t="shared" si="24"/>
        <v>35.831672553252844</v>
      </c>
      <c r="AL23">
        <f t="shared" si="8"/>
        <v>-882.41762593489364</v>
      </c>
      <c r="AN23">
        <f t="shared" si="9"/>
        <v>69.460768195291024</v>
      </c>
      <c r="AO23">
        <f t="shared" si="9"/>
        <v>-3.4730384097645515</v>
      </c>
      <c r="AP23">
        <f t="shared" si="9"/>
        <v>-4.2115401322592261</v>
      </c>
      <c r="AQ23">
        <f t="shared" si="9"/>
        <v>-267.92326365238989</v>
      </c>
      <c r="AR23">
        <f t="shared" si="9"/>
        <v>-206.1470739991226</v>
      </c>
      <c r="AS23">
        <f t="shared" si="9"/>
        <v>0</v>
      </c>
      <c r="AT23">
        <f t="shared" si="9"/>
        <v>8.0442146435716513</v>
      </c>
      <c r="AU23">
        <f t="shared" si="9"/>
        <v>-198.10285935555098</v>
      </c>
      <c r="AW23">
        <v>20</v>
      </c>
      <c r="AX23">
        <f>(R23*SUMPRODUCT(K$23:$K24, X$23:$X24)-$AZ$3*SUMPRODUCT(K$22:$K23, W$23:$W24))/Z23</f>
        <v>290.44969731328098</v>
      </c>
    </row>
    <row r="25" spans="5:50" x14ac:dyDescent="0.25">
      <c r="AN25" s="8">
        <f t="shared" ref="AN25:AU25" si="25">SUM(AN3:AN23)</f>
        <v>3811.1282987863087</v>
      </c>
      <c r="AO25" s="8">
        <f t="shared" si="25"/>
        <v>-499.79943833728009</v>
      </c>
      <c r="AP25" s="8">
        <f t="shared" si="25"/>
        <v>-1728.5086346244702</v>
      </c>
      <c r="AQ25" s="8">
        <f t="shared" si="25"/>
        <v>-2663.5383093034725</v>
      </c>
      <c r="AR25" s="8">
        <f t="shared" si="25"/>
        <v>-1080.7180834789149</v>
      </c>
      <c r="AS25" s="8">
        <f t="shared" si="25"/>
        <v>-428.82607736176328</v>
      </c>
      <c r="AT25" s="8">
        <f t="shared" si="25"/>
        <v>335.50233841858335</v>
      </c>
      <c r="AU25" s="9">
        <f t="shared" si="25"/>
        <v>-1174.0418224220948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0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03C64-EDFC-425A-99F9-CC1892CD2C7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1605.4854187028991</v>
      </c>
      <c r="K3">
        <v>1</v>
      </c>
      <c r="L3" s="2">
        <v>0</v>
      </c>
      <c r="O3">
        <f>$C$3</f>
        <v>1605.4854187028991</v>
      </c>
      <c r="P3">
        <f>O3*B5</f>
        <v>1284.3883349623193</v>
      </c>
      <c r="Q3" s="4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1605.4854187028991</v>
      </c>
      <c r="AF3">
        <f t="shared" ref="AF3:AG23" si="4">-$Z3*P3</f>
        <v>-1284.3883349623193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-1201.3355032594202</v>
      </c>
      <c r="AJ3">
        <f t="shared" ref="AJ3:AJ23" si="7">AB3-AC3</f>
        <v>0</v>
      </c>
      <c r="AL3">
        <f t="shared" ref="AL3:AL23" si="8">SUM(AI3:AK3)</f>
        <v>-1201.3355032594202</v>
      </c>
      <c r="AN3">
        <f t="shared" ref="AN3:AU23" si="9">AE3*$K3</f>
        <v>1605.4854187028991</v>
      </c>
      <c r="AO3">
        <f t="shared" si="9"/>
        <v>-1284.3883349623193</v>
      </c>
      <c r="AP3">
        <f t="shared" si="9"/>
        <v>-1522.432587</v>
      </c>
      <c r="AQ3">
        <f t="shared" si="9"/>
        <v>0</v>
      </c>
      <c r="AR3">
        <f t="shared" si="9"/>
        <v>-1201.3355032594202</v>
      </c>
      <c r="AS3">
        <f t="shared" si="9"/>
        <v>0</v>
      </c>
      <c r="AT3">
        <f t="shared" si="9"/>
        <v>0</v>
      </c>
      <c r="AU3">
        <f t="shared" si="9"/>
        <v>-1201.3355032594202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1249.0842239334152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2.3387939999999999E-3</v>
      </c>
      <c r="R4">
        <f t="shared" si="0"/>
        <v>100000</v>
      </c>
      <c r="S4">
        <f t="shared" si="1"/>
        <v>1042.5281182536457</v>
      </c>
      <c r="U4">
        <f t="shared" ref="U4:U23" si="13">M4</f>
        <v>2.3387939999999999E-3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2.3387939999999999E-3</v>
      </c>
      <c r="Y4">
        <f t="shared" ref="Y4:Y23" si="17">V4*W4</f>
        <v>0.01</v>
      </c>
      <c r="Z4">
        <f t="shared" ref="Z4:Z23" si="18">MAX(0, W4-X4-Y4)</f>
        <v>0.98766120599999996</v>
      </c>
      <c r="AB4">
        <f t="shared" ref="AB4:AB23" si="19">AC3</f>
        <v>0</v>
      </c>
      <c r="AC4">
        <f t="shared" si="2"/>
        <v>1029.6645785633063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-233.8794</v>
      </c>
      <c r="AI4">
        <f t="shared" si="6"/>
        <v>-233.8794</v>
      </c>
      <c r="AJ4">
        <f t="shared" si="7"/>
        <v>-1029.6645785633063</v>
      </c>
      <c r="AK4">
        <f>H4*SUM(AB4, AE4:AF4)</f>
        <v>0</v>
      </c>
      <c r="AL4">
        <f t="shared" si="8"/>
        <v>-1263.5439785633064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-219.41964537010975</v>
      </c>
      <c r="AR4">
        <f t="shared" si="9"/>
        <v>-219.41964537010975</v>
      </c>
      <c r="AS4">
        <f t="shared" si="9"/>
        <v>-966.0048583950711</v>
      </c>
      <c r="AT4">
        <f t="shared" si="9"/>
        <v>0</v>
      </c>
      <c r="AU4">
        <f t="shared" si="9"/>
        <v>-1185.4245037651808</v>
      </c>
      <c r="AW4">
        <v>1</v>
      </c>
      <c r="AX4">
        <f>(R4*SUMPRODUCT(K5:$K$23, X5:$X$23)-$AZ$3*SUMPRODUCT(K4:$K$22, W5:$W$23))/Z4</f>
        <v>1042.5281182536457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2.4879479999999998E-3</v>
      </c>
      <c r="O5">
        <f t="shared" ref="O5:O23" si="21">$C$3</f>
        <v>1605.4854187028991</v>
      </c>
      <c r="P5">
        <f t="shared" ref="P5:P23" si="22">O5*$C$5</f>
        <v>80.274270935144955</v>
      </c>
      <c r="Q5" s="4">
        <f t="shared" ref="Q5:Q23" si="23">$C$8</f>
        <v>25</v>
      </c>
      <c r="R5">
        <f t="shared" si="0"/>
        <v>100000</v>
      </c>
      <c r="S5">
        <f t="shared" si="1"/>
        <v>2024.8228719870353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1029.6645785633063</v>
      </c>
      <c r="AC5">
        <f t="shared" si="2"/>
        <v>1974.8651142466842</v>
      </c>
      <c r="AE5">
        <f t="shared" si="3"/>
        <v>1565.873829603989</v>
      </c>
      <c r="AF5">
        <f t="shared" si="4"/>
        <v>-78.293691480199442</v>
      </c>
      <c r="AG5">
        <f t="shared" si="4"/>
        <v>-24.383183605446366</v>
      </c>
      <c r="AH5">
        <f t="shared" si="5"/>
        <v>-245.72497221452878</v>
      </c>
      <c r="AI5">
        <f t="shared" si="6"/>
        <v>1217.4719823038142</v>
      </c>
      <c r="AJ5">
        <f t="shared" si="7"/>
        <v>-945.20053568337789</v>
      </c>
      <c r="AK5">
        <f>H5*SUM(AB5, AE5:AF5)</f>
        <v>217.48994352176513</v>
      </c>
      <c r="AL5">
        <f t="shared" si="8"/>
        <v>489.76139014220144</v>
      </c>
      <c r="AN5">
        <f t="shared" si="9"/>
        <v>1352.2299374082886</v>
      </c>
      <c r="AO5">
        <f t="shared" si="9"/>
        <v>-67.611496870414427</v>
      </c>
      <c r="AP5">
        <f t="shared" si="9"/>
        <v>-21.056403279277053</v>
      </c>
      <c r="AQ5">
        <f t="shared" si="9"/>
        <v>-212.19887421027963</v>
      </c>
      <c r="AR5">
        <f t="shared" si="9"/>
        <v>1051.3631630483173</v>
      </c>
      <c r="AS5">
        <f t="shared" si="9"/>
        <v>-816.23974872142469</v>
      </c>
      <c r="AT5">
        <f t="shared" si="9"/>
        <v>187.81616191244856</v>
      </c>
      <c r="AU5">
        <f t="shared" si="9"/>
        <v>422.93957623934119</v>
      </c>
      <c r="AW5">
        <v>2</v>
      </c>
      <c r="AX5">
        <f>(R5*SUMPRODUCT(K6:$K$23, X6:$X$23)-$AZ$3*SUMPRODUCT(K5:$K$22, W6:$W$23))/Z5</f>
        <v>2024.8228719870353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2.6637029999999999E-3</v>
      </c>
      <c r="O6">
        <f t="shared" si="21"/>
        <v>1605.4854187028991</v>
      </c>
      <c r="P6">
        <f t="shared" si="22"/>
        <v>80.274270935144955</v>
      </c>
      <c r="Q6" s="4">
        <f t="shared" si="23"/>
        <v>25</v>
      </c>
      <c r="R6">
        <f t="shared" si="0"/>
        <v>100000</v>
      </c>
      <c r="S6">
        <f t="shared" si="1"/>
        <v>2933.1738506747256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1974.8651142466842</v>
      </c>
      <c r="AC6">
        <f t="shared" si="2"/>
        <v>2824.5762813284218</v>
      </c>
      <c r="AE6">
        <f t="shared" si="3"/>
        <v>1546.0440684904113</v>
      </c>
      <c r="AF6">
        <f t="shared" si="4"/>
        <v>-77.30220342452057</v>
      </c>
      <c r="AG6">
        <f t="shared" si="4"/>
        <v>-24.074402210072524</v>
      </c>
      <c r="AH6">
        <f t="shared" si="5"/>
        <v>-259.79823727751318</v>
      </c>
      <c r="AI6">
        <f t="shared" si="6"/>
        <v>1184.8692255783051</v>
      </c>
      <c r="AJ6">
        <f t="shared" si="7"/>
        <v>-849.71116708173759</v>
      </c>
      <c r="AK6">
        <f>H6*SUM(AB6, AE6:AF6)</f>
        <v>374.66443934920824</v>
      </c>
      <c r="AL6">
        <f t="shared" si="8"/>
        <v>709.82249784577573</v>
      </c>
      <c r="AN6">
        <f t="shared" si="9"/>
        <v>1204.0996564693735</v>
      </c>
      <c r="AO6">
        <f t="shared" si="9"/>
        <v>-60.204982823468676</v>
      </c>
      <c r="AP6">
        <f t="shared" si="9"/>
        <v>-18.749775651064269</v>
      </c>
      <c r="AQ6">
        <f t="shared" si="9"/>
        <v>-202.33767887525292</v>
      </c>
      <c r="AR6">
        <f t="shared" si="9"/>
        <v>922.80721911958767</v>
      </c>
      <c r="AS6">
        <f t="shared" si="9"/>
        <v>-661.777335610053</v>
      </c>
      <c r="AT6">
        <f t="shared" si="9"/>
        <v>291.7984887404715</v>
      </c>
      <c r="AU6">
        <f t="shared" si="9"/>
        <v>552.82837225000617</v>
      </c>
      <c r="AW6">
        <v>3</v>
      </c>
      <c r="AX6">
        <f>(R6*SUMPRODUCT(K7:$K$23, X7:$X$23)-$AZ$3*SUMPRODUCT(K6:$K$22, W7:$W$23))/Z6</f>
        <v>2933.1738506747256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2.8651079999999999E-3</v>
      </c>
      <c r="O7">
        <f t="shared" si="21"/>
        <v>1605.4854187028991</v>
      </c>
      <c r="P7">
        <f t="shared" si="22"/>
        <v>80.274270935144955</v>
      </c>
      <c r="Q7" s="4">
        <f t="shared" si="23"/>
        <v>25</v>
      </c>
      <c r="R7">
        <f t="shared" si="0"/>
        <v>100000</v>
      </c>
      <c r="S7">
        <f t="shared" si="1"/>
        <v>3752.2733837165833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2824.5762813284218</v>
      </c>
      <c r="AC7">
        <f t="shared" si="2"/>
        <v>3566.8634135229213</v>
      </c>
      <c r="AE7">
        <f t="shared" si="3"/>
        <v>1526.1540445765229</v>
      </c>
      <c r="AF7">
        <f t="shared" si="4"/>
        <v>-76.307702228826145</v>
      </c>
      <c r="AG7">
        <f t="shared" si="4"/>
        <v>-23.764682425604502</v>
      </c>
      <c r="AH7">
        <f t="shared" si="5"/>
        <v>-275.90304946918587</v>
      </c>
      <c r="AI7">
        <f t="shared" si="6"/>
        <v>1150.1786104529065</v>
      </c>
      <c r="AJ7">
        <f t="shared" si="7"/>
        <v>-742.28713219449946</v>
      </c>
      <c r="AK7">
        <f>H7*SUM(AB7, AE7:AF7)</f>
        <v>447.53204869888964</v>
      </c>
      <c r="AL7">
        <f t="shared" si="8"/>
        <v>855.42352695729664</v>
      </c>
      <c r="AN7">
        <f t="shared" si="9"/>
        <v>1075.9561730299015</v>
      </c>
      <c r="AO7">
        <f t="shared" si="9"/>
        <v>-53.797808651495075</v>
      </c>
      <c r="AP7">
        <f t="shared" si="9"/>
        <v>-16.75437472828601</v>
      </c>
      <c r="AQ7">
        <f t="shared" si="9"/>
        <v>-194.51482652691027</v>
      </c>
      <c r="AR7">
        <f t="shared" si="9"/>
        <v>810.88916312321021</v>
      </c>
      <c r="AS7">
        <f t="shared" si="9"/>
        <v>-523.3209746313313</v>
      </c>
      <c r="AT7">
        <f t="shared" si="9"/>
        <v>315.51524706007137</v>
      </c>
      <c r="AU7">
        <f t="shared" si="9"/>
        <v>603.08343555195029</v>
      </c>
      <c r="AW7">
        <v>4</v>
      </c>
      <c r="AX7">
        <f>(R7*SUMPRODUCT(K8:$K$23, X8:$X$23)-$AZ$3*SUMPRODUCT(K7:$K$22, W8:$W$23))/Z7</f>
        <v>3752.2733837165833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4.466869E-3</v>
      </c>
      <c r="O8">
        <f t="shared" si="21"/>
        <v>1605.4854187028991</v>
      </c>
      <c r="P8">
        <f t="shared" si="22"/>
        <v>80.274270935144955</v>
      </c>
      <c r="Q8" s="4">
        <f t="shared" si="23"/>
        <v>25</v>
      </c>
      <c r="R8">
        <f t="shared" si="0"/>
        <v>100000</v>
      </c>
      <c r="S8">
        <f t="shared" si="1"/>
        <v>4402.9580106801895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3566.8634135229213</v>
      </c>
      <c r="AC8">
        <f t="shared" si="2"/>
        <v>4124.8463792996945</v>
      </c>
      <c r="AE8">
        <f t="shared" si="3"/>
        <v>1504.0753739398142</v>
      </c>
      <c r="AF8">
        <f t="shared" si="4"/>
        <v>-75.203768696990707</v>
      </c>
      <c r="AG8">
        <f t="shared" si="4"/>
        <v>-23.420881878126682</v>
      </c>
      <c r="AH8">
        <f t="shared" si="5"/>
        <v>-424.61489288711022</v>
      </c>
      <c r="AI8">
        <f t="shared" si="6"/>
        <v>980.83583047758657</v>
      </c>
      <c r="AJ8">
        <f t="shared" si="7"/>
        <v>-557.9829657767732</v>
      </c>
      <c r="AK8">
        <f t="shared" ref="AK8:AK23" si="24">H8*SUM(AB8:AB8, AE8:AF8)</f>
        <v>362.19078886051653</v>
      </c>
      <c r="AL8">
        <f t="shared" si="8"/>
        <v>785.04365356132985</v>
      </c>
      <c r="AN8">
        <f t="shared" si="9"/>
        <v>988.70904990670067</v>
      </c>
      <c r="AO8">
        <f t="shared" si="9"/>
        <v>-49.435452495335035</v>
      </c>
      <c r="AP8">
        <f t="shared" si="9"/>
        <v>-15.395796162158495</v>
      </c>
      <c r="AQ8">
        <f t="shared" si="9"/>
        <v>-279.12204042205758</v>
      </c>
      <c r="AR8">
        <f t="shared" si="9"/>
        <v>644.75576082714952</v>
      </c>
      <c r="AS8">
        <f t="shared" si="9"/>
        <v>-366.79199561135306</v>
      </c>
      <c r="AT8">
        <f t="shared" si="9"/>
        <v>238.08734385512864</v>
      </c>
      <c r="AU8">
        <f t="shared" si="9"/>
        <v>516.05110907092512</v>
      </c>
      <c r="AW8">
        <v>5</v>
      </c>
      <c r="AX8">
        <f>(R8*SUMPRODUCT(K9:$K$23, X9:$X$23)-$AZ$3*SUMPRODUCT(K8:$K$22, W9:$W$23))/Z8</f>
        <v>4402.9580106801895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6.2254789999999999E-3</v>
      </c>
      <c r="O9">
        <f t="shared" si="21"/>
        <v>1605.4854187028991</v>
      </c>
      <c r="P9">
        <f t="shared" si="22"/>
        <v>80.274270935144955</v>
      </c>
      <c r="Q9" s="4">
        <f t="shared" si="23"/>
        <v>25</v>
      </c>
      <c r="R9">
        <f t="shared" si="0"/>
        <v>100000</v>
      </c>
      <c r="S9">
        <f t="shared" si="1"/>
        <v>4914.8620159798347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4124.8463792996945</v>
      </c>
      <c r="AC9">
        <f t="shared" si="2"/>
        <v>4529.7072520593074</v>
      </c>
      <c r="AE9">
        <f t="shared" si="3"/>
        <v>1479.6710305455367</v>
      </c>
      <c r="AF9">
        <f t="shared" si="4"/>
        <v>-73.98355152727683</v>
      </c>
      <c r="AG9">
        <f t="shared" si="4"/>
        <v>-23.040866851051657</v>
      </c>
      <c r="AH9">
        <f t="shared" si="5"/>
        <v>-583.22483317503281</v>
      </c>
      <c r="AI9">
        <f t="shared" si="6"/>
        <v>799.42177899217529</v>
      </c>
      <c r="AJ9">
        <f t="shared" si="7"/>
        <v>-404.8608727596129</v>
      </c>
      <c r="AK9">
        <f t="shared" si="24"/>
        <v>288.69386740419725</v>
      </c>
      <c r="AL9">
        <f t="shared" si="8"/>
        <v>683.25477363675964</v>
      </c>
      <c r="AN9">
        <f t="shared" si="9"/>
        <v>924.41244248273119</v>
      </c>
      <c r="AO9">
        <f t="shared" si="9"/>
        <v>-46.220622124136554</v>
      </c>
      <c r="AP9">
        <f t="shared" si="9"/>
        <v>-14.39459417871233</v>
      </c>
      <c r="AQ9">
        <f t="shared" si="9"/>
        <v>-364.36497128225932</v>
      </c>
      <c r="AR9">
        <f t="shared" si="9"/>
        <v>499.4322548976229</v>
      </c>
      <c r="AS9">
        <f t="shared" si="9"/>
        <v>-252.9335376089775</v>
      </c>
      <c r="AT9">
        <f t="shared" si="9"/>
        <v>180.35914577479238</v>
      </c>
      <c r="AU9">
        <f t="shared" si="9"/>
        <v>426.85786306343778</v>
      </c>
      <c r="AW9">
        <v>6</v>
      </c>
      <c r="AX9">
        <f>(R9*SUMPRODUCT(K10:$K$23, X10:$X$23)-$AZ$3*SUMPRODUCT(K9:$K$22, W10:$W$23))/Z9</f>
        <v>4914.8620159798347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8.1133709999999994E-3</v>
      </c>
      <c r="O10">
        <f t="shared" si="21"/>
        <v>1605.4854187028991</v>
      </c>
      <c r="P10">
        <f t="shared" si="22"/>
        <v>80.274270935144955</v>
      </c>
      <c r="Q10" s="4">
        <f t="shared" si="23"/>
        <v>25</v>
      </c>
      <c r="R10">
        <f t="shared" si="0"/>
        <v>100000</v>
      </c>
      <c r="S10">
        <f t="shared" si="1"/>
        <v>5309.8030171996816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4529.7072520593074</v>
      </c>
      <c r="AC10">
        <f t="shared" si="2"/>
        <v>4805.0571951697711</v>
      </c>
      <c r="AE10">
        <f t="shared" si="3"/>
        <v>1452.869200211313</v>
      </c>
      <c r="AF10">
        <f t="shared" si="4"/>
        <v>-72.643460010565647</v>
      </c>
      <c r="AG10">
        <f t="shared" si="4"/>
        <v>-22.623519081616955</v>
      </c>
      <c r="AH10">
        <f t="shared" si="5"/>
        <v>-747.75640369673522</v>
      </c>
      <c r="AI10">
        <f t="shared" si="6"/>
        <v>609.84581742239527</v>
      </c>
      <c r="AJ10">
        <f t="shared" si="7"/>
        <v>-275.34994311046376</v>
      </c>
      <c r="AK10">
        <f t="shared" si="24"/>
        <v>310.27148209365288</v>
      </c>
      <c r="AL10">
        <f t="shared" si="8"/>
        <v>644.76735640558445</v>
      </c>
      <c r="AN10">
        <f t="shared" si="9"/>
        <v>862.39260518292178</v>
      </c>
      <c r="AO10">
        <f t="shared" si="9"/>
        <v>-43.119630259146092</v>
      </c>
      <c r="AP10">
        <f t="shared" si="9"/>
        <v>-13.428845181908667</v>
      </c>
      <c r="AQ10">
        <f t="shared" si="9"/>
        <v>-443.85247683167091</v>
      </c>
      <c r="AR10">
        <f t="shared" si="9"/>
        <v>361.99165291019619</v>
      </c>
      <c r="AS10">
        <f t="shared" si="9"/>
        <v>-163.4419359578032</v>
      </c>
      <c r="AT10">
        <f t="shared" si="9"/>
        <v>184.17062714096627</v>
      </c>
      <c r="AU10">
        <f t="shared" si="9"/>
        <v>382.7203440933593</v>
      </c>
      <c r="AW10">
        <v>7</v>
      </c>
      <c r="AX10">
        <f>(R10*SUMPRODUCT(K11:$K$23, X11:$X$23)-$AZ$3*SUMPRODUCT(K10:$K$22, W11:$W$23))/Z10</f>
        <v>5309.8030171996816</v>
      </c>
    </row>
    <row r="11" spans="1:52" x14ac:dyDescent="0.25">
      <c r="A11" t="s">
        <v>33</v>
      </c>
      <c r="C11" s="7">
        <f>AU25</f>
        <v>-746.02991252301399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1.0286442999999999E-2</v>
      </c>
      <c r="O11">
        <f t="shared" si="21"/>
        <v>1605.4854187028991</v>
      </c>
      <c r="P11">
        <f t="shared" si="22"/>
        <v>80.274270935144955</v>
      </c>
      <c r="Q11" s="4">
        <f t="shared" si="23"/>
        <v>25</v>
      </c>
      <c r="R11">
        <f t="shared" si="0"/>
        <v>100000</v>
      </c>
      <c r="S11">
        <f t="shared" si="1"/>
        <v>5583.8324733955669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4805.0571951697711</v>
      </c>
      <c r="AC11">
        <f t="shared" si="2"/>
        <v>4950.5294607532414</v>
      </c>
      <c r="AE11">
        <f t="shared" si="3"/>
        <v>1423.3956519947706</v>
      </c>
      <c r="AF11">
        <f t="shared" si="4"/>
        <v>-71.169782599738525</v>
      </c>
      <c r="AG11">
        <f t="shared" si="4"/>
        <v>-22.164568351308318</v>
      </c>
      <c r="AH11">
        <f t="shared" si="5"/>
        <v>-930.86215796986062</v>
      </c>
      <c r="AI11">
        <f t="shared" si="6"/>
        <v>399.19914307386307</v>
      </c>
      <c r="AJ11">
        <f t="shared" si="7"/>
        <v>-145.47226558347029</v>
      </c>
      <c r="AK11">
        <f t="shared" si="24"/>
        <v>317.1000778250874</v>
      </c>
      <c r="AL11">
        <f t="shared" si="8"/>
        <v>570.82695531548018</v>
      </c>
      <c r="AN11">
        <f t="shared" si="9"/>
        <v>803.51662078388676</v>
      </c>
      <c r="AO11">
        <f t="shared" si="9"/>
        <v>-40.175831039194335</v>
      </c>
      <c r="AP11">
        <f t="shared" si="9"/>
        <v>-12.512051050470804</v>
      </c>
      <c r="AQ11">
        <f t="shared" si="9"/>
        <v>-525.47808091118645</v>
      </c>
      <c r="AR11">
        <f t="shared" si="9"/>
        <v>225.35065778303519</v>
      </c>
      <c r="AS11">
        <f t="shared" si="9"/>
        <v>-82.12009295911183</v>
      </c>
      <c r="AT11">
        <f t="shared" si="9"/>
        <v>179.00517163112553</v>
      </c>
      <c r="AU11">
        <f t="shared" si="9"/>
        <v>322.23573645504888</v>
      </c>
      <c r="AW11">
        <v>8</v>
      </c>
      <c r="AX11">
        <f>(R11*SUMPRODUCT(K12:$K$23, X12:$X$23)-$AZ$3*SUMPRODUCT(K11:$K$22, W12:$W$23))/Z11</f>
        <v>5583.8324733955669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1.2759904000000001E-2</v>
      </c>
      <c r="O12">
        <f t="shared" si="21"/>
        <v>1605.4854187028991</v>
      </c>
      <c r="P12">
        <f t="shared" si="22"/>
        <v>80.274270935144955</v>
      </c>
      <c r="Q12" s="4">
        <f t="shared" si="23"/>
        <v>25</v>
      </c>
      <c r="R12">
        <f t="shared" si="0"/>
        <v>100000</v>
      </c>
      <c r="S12">
        <f t="shared" si="1"/>
        <v>5734.7044293303043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4950.5294607532414</v>
      </c>
      <c r="AC12">
        <f t="shared" si="2"/>
        <v>4968.5719811786157</v>
      </c>
      <c r="AE12">
        <f t="shared" si="3"/>
        <v>1390.9993036013523</v>
      </c>
      <c r="AF12">
        <f t="shared" si="4"/>
        <v>-69.549965180067602</v>
      </c>
      <c r="AG12">
        <f t="shared" si="4"/>
        <v>-21.660104903431105</v>
      </c>
      <c r="AH12">
        <f t="shared" si="5"/>
        <v>-1131.2710574565299</v>
      </c>
      <c r="AI12">
        <f t="shared" si="6"/>
        <v>168.51817606132363</v>
      </c>
      <c r="AJ12">
        <f t="shared" si="7"/>
        <v>-18.042520425374278</v>
      </c>
      <c r="AK12">
        <f t="shared" si="24"/>
        <v>325.5156996771579</v>
      </c>
      <c r="AL12">
        <f t="shared" si="8"/>
        <v>475.99135531310725</v>
      </c>
      <c r="AN12">
        <f t="shared" si="9"/>
        <v>746.48603444475816</v>
      </c>
      <c r="AO12">
        <f t="shared" si="9"/>
        <v>-37.324301722237898</v>
      </c>
      <c r="AP12">
        <f t="shared" si="9"/>
        <v>-11.623992746191643</v>
      </c>
      <c r="AQ12">
        <f t="shared" si="9"/>
        <v>-607.10170262232771</v>
      </c>
      <c r="AR12">
        <f t="shared" si="9"/>
        <v>90.436037354000845</v>
      </c>
      <c r="AS12">
        <f t="shared" si="9"/>
        <v>-9.6825997603706515</v>
      </c>
      <c r="AT12">
        <f t="shared" si="9"/>
        <v>174.68946474120739</v>
      </c>
      <c r="AU12">
        <f t="shared" si="9"/>
        <v>255.44290233483756</v>
      </c>
      <c r="AW12">
        <v>9</v>
      </c>
      <c r="AX12">
        <f>(R12*SUMPRODUCT(K13:$K$23, X13:$X$23)-$AZ$3*SUMPRODUCT(K12:$K$22, W13:$W$23))/Z12</f>
        <v>5734.7044293303043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1.5498582E-2</v>
      </c>
      <c r="O13">
        <f t="shared" si="21"/>
        <v>1605.4854187028991</v>
      </c>
      <c r="P13">
        <f t="shared" si="22"/>
        <v>80.274270935144955</v>
      </c>
      <c r="Q13" s="4">
        <f t="shared" si="23"/>
        <v>25</v>
      </c>
      <c r="R13">
        <f t="shared" si="0"/>
        <v>100000</v>
      </c>
      <c r="S13">
        <f t="shared" si="1"/>
        <v>5761.0790846691443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4968.5719811786157</v>
      </c>
      <c r="AC13">
        <f t="shared" si="2"/>
        <v>4864.1488821962921</v>
      </c>
      <c r="AE13">
        <f t="shared" si="3"/>
        <v>1355.5307937965301</v>
      </c>
      <c r="AF13">
        <f t="shared" si="4"/>
        <v>-67.776539689826507</v>
      </c>
      <c r="AG13">
        <f t="shared" si="4"/>
        <v>-21.107802942422364</v>
      </c>
      <c r="AH13">
        <f t="shared" si="5"/>
        <v>-1342.8036478977162</v>
      </c>
      <c r="AI13">
        <f t="shared" si="6"/>
        <v>-76.15719673343483</v>
      </c>
      <c r="AJ13">
        <f t="shared" si="7"/>
        <v>104.42309898232361</v>
      </c>
      <c r="AK13">
        <f t="shared" si="24"/>
        <v>323.45206636425098</v>
      </c>
      <c r="AL13">
        <f t="shared" si="8"/>
        <v>351.71796861313976</v>
      </c>
      <c r="AN13">
        <f t="shared" si="9"/>
        <v>691.69126089532517</v>
      </c>
      <c r="AO13">
        <f t="shared" si="9"/>
        <v>-34.584563044766256</v>
      </c>
      <c r="AP13">
        <f t="shared" si="9"/>
        <v>-10.770749656732404</v>
      </c>
      <c r="AQ13">
        <f t="shared" si="9"/>
        <v>-685.1969373177003</v>
      </c>
      <c r="AR13">
        <f t="shared" si="9"/>
        <v>-38.860989123873729</v>
      </c>
      <c r="AS13">
        <f t="shared" si="9"/>
        <v>53.284326208027494</v>
      </c>
      <c r="AT13">
        <f t="shared" si="9"/>
        <v>165.04897465005109</v>
      </c>
      <c r="AU13">
        <f t="shared" si="9"/>
        <v>179.47231173420488</v>
      </c>
      <c r="AW13">
        <v>10</v>
      </c>
      <c r="AX13">
        <f>(R13*SUMPRODUCT(K14:$K$23, X14:$X$23)-$AZ$3*SUMPRODUCT(K13:$K$22, W14:$W$23))/Z13</f>
        <v>5761.0790846691443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1.8608946000000001E-2</v>
      </c>
      <c r="O14">
        <f t="shared" si="21"/>
        <v>1605.4854187028991</v>
      </c>
      <c r="P14">
        <f t="shared" si="22"/>
        <v>80.274270935144955</v>
      </c>
      <c r="Q14" s="4">
        <f t="shared" si="23"/>
        <v>25</v>
      </c>
      <c r="R14">
        <f t="shared" si="0"/>
        <v>100000</v>
      </c>
      <c r="S14">
        <f t="shared" si="1"/>
        <v>5686.4221082262566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4864.1488821962921</v>
      </c>
      <c r="AC14">
        <f t="shared" si="2"/>
        <v>4663.7602498991264</v>
      </c>
      <c r="AE14">
        <f t="shared" si="3"/>
        <v>1316.7504865154681</v>
      </c>
      <c r="AF14">
        <f t="shared" si="4"/>
        <v>-65.837524325773401</v>
      </c>
      <c r="AG14">
        <f t="shared" si="4"/>
        <v>-20.50393094786396</v>
      </c>
      <c r="AH14">
        <f t="shared" si="5"/>
        <v>-1571.1758605367154</v>
      </c>
      <c r="AI14">
        <f t="shared" si="6"/>
        <v>-340.76682929488447</v>
      </c>
      <c r="AJ14">
        <f t="shared" si="7"/>
        <v>200.38863229716571</v>
      </c>
      <c r="AK14">
        <f t="shared" si="24"/>
        <v>523.27807214779773</v>
      </c>
      <c r="AL14">
        <f t="shared" si="8"/>
        <v>382.89987515007897</v>
      </c>
      <c r="AN14">
        <f t="shared" si="9"/>
        <v>618.93886629693748</v>
      </c>
      <c r="AO14">
        <f t="shared" si="9"/>
        <v>-30.94694331484687</v>
      </c>
      <c r="AP14">
        <f t="shared" si="9"/>
        <v>-9.6378774152459972</v>
      </c>
      <c r="AQ14">
        <f t="shared" si="9"/>
        <v>-738.53157134359344</v>
      </c>
      <c r="AR14">
        <f t="shared" si="9"/>
        <v>-160.17752577674872</v>
      </c>
      <c r="AS14">
        <f t="shared" si="9"/>
        <v>94.192722283337943</v>
      </c>
      <c r="AT14">
        <f t="shared" si="9"/>
        <v>245.96697707724775</v>
      </c>
      <c r="AU14">
        <f t="shared" si="9"/>
        <v>179.98217358383698</v>
      </c>
      <c r="AW14">
        <v>11</v>
      </c>
      <c r="AX14">
        <f>(R14*SUMPRODUCT(K15:$K$23, X15:$X$23)-$AZ$3*SUMPRODUCT(K14:$K$22, W15:$W$23))/Z14</f>
        <v>5686.4221082262566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2.2132820000000001E-2</v>
      </c>
      <c r="O15">
        <f t="shared" si="21"/>
        <v>1605.4854187028991</v>
      </c>
      <c r="P15">
        <f t="shared" si="22"/>
        <v>80.274270935144955</v>
      </c>
      <c r="Q15" s="4">
        <f t="shared" si="23"/>
        <v>25</v>
      </c>
      <c r="R15">
        <f t="shared" si="0"/>
        <v>100000</v>
      </c>
      <c r="S15">
        <f t="shared" si="1"/>
        <v>5491.6711997251014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4663.7602498991264</v>
      </c>
      <c r="AC15">
        <f t="shared" si="2"/>
        <v>4359.3065726747209</v>
      </c>
      <c r="AE15">
        <f t="shared" si="3"/>
        <v>1274.439580147354</v>
      </c>
      <c r="AF15">
        <f t="shared" si="4"/>
        <v>-63.721979007367707</v>
      </c>
      <c r="AG15">
        <f t="shared" si="4"/>
        <v>-19.845081825423819</v>
      </c>
      <c r="AH15">
        <f t="shared" si="5"/>
        <v>-1815.2392518460097</v>
      </c>
      <c r="AI15">
        <f t="shared" si="6"/>
        <v>-624.36673253144727</v>
      </c>
      <c r="AJ15">
        <f t="shared" si="7"/>
        <v>304.45367722440551</v>
      </c>
      <c r="AK15">
        <f t="shared" si="24"/>
        <v>502.69081866911898</v>
      </c>
      <c r="AL15">
        <f t="shared" si="8"/>
        <v>182.77776336207722</v>
      </c>
      <c r="AN15">
        <f t="shared" si="9"/>
        <v>551.82946420432165</v>
      </c>
      <c r="AO15">
        <f t="shared" si="9"/>
        <v>-27.591473210216087</v>
      </c>
      <c r="AP15">
        <f t="shared" si="9"/>
        <v>-8.5928756775965436</v>
      </c>
      <c r="AQ15">
        <f t="shared" si="9"/>
        <v>-785.99450248792323</v>
      </c>
      <c r="AR15">
        <f t="shared" si="9"/>
        <v>-270.34938717141421</v>
      </c>
      <c r="AS15">
        <f t="shared" si="9"/>
        <v>131.82775566210353</v>
      </c>
      <c r="AT15">
        <f t="shared" si="9"/>
        <v>217.66399086140913</v>
      </c>
      <c r="AU15">
        <f t="shared" si="9"/>
        <v>79.142359352098453</v>
      </c>
      <c r="AW15">
        <v>12</v>
      </c>
      <c r="AX15">
        <f>(R15*SUMPRODUCT(K16:$K$23, X16:$X$23)-$AZ$3*SUMPRODUCT(K15:$K$22, W16:$W$23))/Z15</f>
        <v>5491.6711997251014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2.5807838999999999E-2</v>
      </c>
      <c r="O16">
        <f t="shared" si="21"/>
        <v>1605.4854187028991</v>
      </c>
      <c r="P16">
        <f t="shared" si="22"/>
        <v>80.274270935144955</v>
      </c>
      <c r="Q16" s="4">
        <f t="shared" si="23"/>
        <v>25</v>
      </c>
      <c r="R16">
        <f t="shared" si="0"/>
        <v>100000</v>
      </c>
      <c r="S16">
        <f t="shared" si="1"/>
        <v>5188.9396557153068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4359.3065726747209</v>
      </c>
      <c r="AC16">
        <f t="shared" si="2"/>
        <v>3971.5048906720199</v>
      </c>
      <c r="AE16">
        <f t="shared" si="3"/>
        <v>1228.80465284621</v>
      </c>
      <c r="AF16">
        <f t="shared" si="4"/>
        <v>-61.440232642310498</v>
      </c>
      <c r="AG16">
        <f t="shared" si="4"/>
        <v>-19.134472330477216</v>
      </c>
      <c r="AH16">
        <f t="shared" si="5"/>
        <v>-2048.634706769456</v>
      </c>
      <c r="AI16">
        <f t="shared" si="6"/>
        <v>-900.40475889603363</v>
      </c>
      <c r="AJ16">
        <f t="shared" si="7"/>
        <v>387.801682002701</v>
      </c>
      <c r="AK16">
        <f t="shared" si="24"/>
        <v>472.92829020260933</v>
      </c>
      <c r="AL16">
        <f t="shared" si="8"/>
        <v>-39.674786690723295</v>
      </c>
      <c r="AN16">
        <f t="shared" si="9"/>
        <v>490.12837802986553</v>
      </c>
      <c r="AO16">
        <f t="shared" si="9"/>
        <v>-24.506418901493273</v>
      </c>
      <c r="AP16">
        <f t="shared" si="9"/>
        <v>-7.6320901504332745</v>
      </c>
      <c r="AQ16">
        <f t="shared" si="9"/>
        <v>-817.13069988698123</v>
      </c>
      <c r="AR16">
        <f t="shared" si="9"/>
        <v>-359.14083090904222</v>
      </c>
      <c r="AS16">
        <f t="shared" si="9"/>
        <v>154.6808998134758</v>
      </c>
      <c r="AT16">
        <f t="shared" si="9"/>
        <v>188.6350082289708</v>
      </c>
      <c r="AU16">
        <f t="shared" si="9"/>
        <v>-15.824922866595639</v>
      </c>
      <c r="AW16">
        <v>13</v>
      </c>
      <c r="AX16">
        <f>(R16*SUMPRODUCT(K17:$K$23, X17:$X$23)-$AZ$3*SUMPRODUCT(K16:$K$22, W17:$W$23))/Z16</f>
        <v>5188.9396557153068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2.9740472E-2</v>
      </c>
      <c r="O17">
        <f t="shared" si="21"/>
        <v>1605.4854187028991</v>
      </c>
      <c r="P17">
        <f t="shared" si="22"/>
        <v>80.274270935144955</v>
      </c>
      <c r="Q17" s="4">
        <f t="shared" si="23"/>
        <v>25</v>
      </c>
      <c r="R17">
        <f t="shared" si="0"/>
        <v>100000</v>
      </c>
      <c r="S17">
        <f t="shared" si="1"/>
        <v>4784.5590490829245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3971.5048906720199</v>
      </c>
      <c r="AC17">
        <f t="shared" si="2"/>
        <v>3516.4708808155619</v>
      </c>
      <c r="AE17">
        <f t="shared" si="3"/>
        <v>1179.9713759463054</v>
      </c>
      <c r="AF17">
        <f t="shared" si="4"/>
        <v>-58.998568797315272</v>
      </c>
      <c r="AG17">
        <f t="shared" si="4"/>
        <v>-18.374059368593109</v>
      </c>
      <c r="AH17">
        <f t="shared" si="5"/>
        <v>-2276.2729543173295</v>
      </c>
      <c r="AI17">
        <f t="shared" si="6"/>
        <v>-1173.6742065369326</v>
      </c>
      <c r="AJ17">
        <f t="shared" si="7"/>
        <v>455.03400985645794</v>
      </c>
      <c r="AK17">
        <f t="shared" si="24"/>
        <v>435.77350155793954</v>
      </c>
      <c r="AL17">
        <f t="shared" si="8"/>
        <v>-282.86669512253513</v>
      </c>
      <c r="AN17">
        <f t="shared" si="9"/>
        <v>433.55064882510254</v>
      </c>
      <c r="AO17">
        <f t="shared" si="9"/>
        <v>-21.677532441255128</v>
      </c>
      <c r="AP17">
        <f t="shared" si="9"/>
        <v>-6.751083562866862</v>
      </c>
      <c r="AQ17">
        <f t="shared" si="9"/>
        <v>-836.35894595821048</v>
      </c>
      <c r="AR17">
        <f t="shared" si="9"/>
        <v>-431.23691313722992</v>
      </c>
      <c r="AS17">
        <f t="shared" si="9"/>
        <v>167.19074227757596</v>
      </c>
      <c r="AT17">
        <f t="shared" si="9"/>
        <v>160.11395546753397</v>
      </c>
      <c r="AU17">
        <f t="shared" si="9"/>
        <v>-103.93221539211997</v>
      </c>
      <c r="AW17">
        <v>14</v>
      </c>
      <c r="AX17">
        <f>(R17*SUMPRODUCT(K18:$K$23, X18:$X$23)-$AZ$3*SUMPRODUCT(K17:$K$22, W18:$W$23))/Z17</f>
        <v>4784.5590490829245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3.4073305999999998E-2</v>
      </c>
      <c r="O18">
        <f t="shared" si="21"/>
        <v>1605.4854187028991</v>
      </c>
      <c r="P18">
        <f t="shared" si="22"/>
        <v>80.274270935144955</v>
      </c>
      <c r="Q18" s="4">
        <f t="shared" si="23"/>
        <v>25</v>
      </c>
      <c r="R18">
        <f t="shared" si="0"/>
        <v>100000</v>
      </c>
      <c r="S18">
        <f t="shared" si="1"/>
        <v>4278.8343958202977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3516.4708808155619</v>
      </c>
      <c r="AC18">
        <f t="shared" si="2"/>
        <v>3006.1813365745234</v>
      </c>
      <c r="AE18">
        <f t="shared" si="3"/>
        <v>1127.966136422983</v>
      </c>
      <c r="AF18">
        <f t="shared" si="4"/>
        <v>-56.398306821149149</v>
      </c>
      <c r="AG18">
        <f t="shared" si="4"/>
        <v>-17.564253827578941</v>
      </c>
      <c r="AH18">
        <f t="shared" si="5"/>
        <v>-2504.2597893129591</v>
      </c>
      <c r="AI18">
        <f t="shared" si="6"/>
        <v>-1450.2562135387043</v>
      </c>
      <c r="AJ18">
        <f t="shared" si="7"/>
        <v>510.28954424103858</v>
      </c>
      <c r="AK18">
        <f t="shared" si="24"/>
        <v>392.60764852783745</v>
      </c>
      <c r="AL18">
        <f t="shared" si="8"/>
        <v>-547.35902076982825</v>
      </c>
      <c r="AN18">
        <f t="shared" si="9"/>
        <v>381.77351517258677</v>
      </c>
      <c r="AO18">
        <f t="shared" si="9"/>
        <v>-19.088675758629336</v>
      </c>
      <c r="AP18">
        <f t="shared" si="9"/>
        <v>-5.9448299985344697</v>
      </c>
      <c r="AQ18">
        <f t="shared" si="9"/>
        <v>-847.59642315436588</v>
      </c>
      <c r="AR18">
        <f t="shared" si="9"/>
        <v>-490.85641373894293</v>
      </c>
      <c r="AS18">
        <f t="shared" si="9"/>
        <v>172.71354765890209</v>
      </c>
      <c r="AT18">
        <f t="shared" si="9"/>
        <v>132.88271449126981</v>
      </c>
      <c r="AU18">
        <f t="shared" si="9"/>
        <v>-185.26015158877107</v>
      </c>
      <c r="AW18">
        <v>15</v>
      </c>
      <c r="AX18">
        <f>(R18*SUMPRODUCT(K19:$K$23, X19:$X$23)-$AZ$3*SUMPRODUCT(K18:$K$22, W19:$W$23))/Z18</f>
        <v>4278.8343958202977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3.9255977999999997E-2</v>
      </c>
      <c r="O19">
        <f t="shared" si="21"/>
        <v>1605.4854187028991</v>
      </c>
      <c r="P19">
        <f t="shared" si="22"/>
        <v>80.274270935144955</v>
      </c>
      <c r="Q19" s="4">
        <f t="shared" si="23"/>
        <v>25</v>
      </c>
      <c r="R19">
        <f t="shared" si="0"/>
        <v>100000</v>
      </c>
      <c r="S19">
        <f t="shared" si="1"/>
        <v>3657.8414077446582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3006.1813365745234</v>
      </c>
      <c r="AC19">
        <f t="shared" si="2"/>
        <v>2443.3077428177194</v>
      </c>
      <c r="AE19">
        <f t="shared" si="3"/>
        <v>1072.4070612225876</v>
      </c>
      <c r="AF19">
        <f t="shared" si="4"/>
        <v>-53.620353061129379</v>
      </c>
      <c r="AG19">
        <f t="shared" si="4"/>
        <v>-16.699109327461297</v>
      </c>
      <c r="AH19">
        <f t="shared" si="5"/>
        <v>-2758.0078473674184</v>
      </c>
      <c r="AI19">
        <f t="shared" si="6"/>
        <v>-1755.9202485334217</v>
      </c>
      <c r="AJ19">
        <f t="shared" si="7"/>
        <v>562.87359375680398</v>
      </c>
      <c r="AK19">
        <f t="shared" si="24"/>
        <v>344.42456552414745</v>
      </c>
      <c r="AL19">
        <f t="shared" si="8"/>
        <v>-848.62208925247023</v>
      </c>
      <c r="AN19">
        <f t="shared" si="9"/>
        <v>334.35726723631706</v>
      </c>
      <c r="AO19">
        <f t="shared" si="9"/>
        <v>-16.717863361815851</v>
      </c>
      <c r="AP19">
        <f t="shared" si="9"/>
        <v>-5.2064824653849922</v>
      </c>
      <c r="AQ19">
        <f t="shared" si="9"/>
        <v>-859.89732836222436</v>
      </c>
      <c r="AR19">
        <f t="shared" si="9"/>
        <v>-547.46440695310821</v>
      </c>
      <c r="AS19">
        <f t="shared" si="9"/>
        <v>175.49388046126182</v>
      </c>
      <c r="AT19">
        <f t="shared" si="9"/>
        <v>107.38539558516308</v>
      </c>
      <c r="AU19">
        <f t="shared" si="9"/>
        <v>-264.58513090668333</v>
      </c>
      <c r="AW19">
        <v>16</v>
      </c>
      <c r="AX19">
        <f>(R19*SUMPRODUCT(K20:$K$23, X20:$X$23)-$AZ$3*SUMPRODUCT(K19:$K$22, W20:$W$23))/Z19</f>
        <v>3657.8414077446582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4.4782766000000002E-2</v>
      </c>
      <c r="O20">
        <f t="shared" si="21"/>
        <v>1605.4854187028991</v>
      </c>
      <c r="P20">
        <f t="shared" si="22"/>
        <v>80.274270935144955</v>
      </c>
      <c r="Q20" s="4">
        <f t="shared" si="23"/>
        <v>25</v>
      </c>
      <c r="R20">
        <f t="shared" si="0"/>
        <v>100000</v>
      </c>
      <c r="S20">
        <f t="shared" si="1"/>
        <v>2921.1259720973062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2443.3077428177194</v>
      </c>
      <c r="AC20">
        <f t="shared" si="2"/>
        <v>1844.3155031012027</v>
      </c>
      <c r="AE20">
        <f t="shared" si="3"/>
        <v>1013.6576361308828</v>
      </c>
      <c r="AF20">
        <f t="shared" si="4"/>
        <v>-50.682881806544138</v>
      </c>
      <c r="AG20">
        <f t="shared" si="4"/>
        <v>-15.784285928766566</v>
      </c>
      <c r="AH20">
        <f t="shared" si="5"/>
        <v>-2991.3292216804671</v>
      </c>
      <c r="AI20">
        <f t="shared" si="6"/>
        <v>-2044.1387532848951</v>
      </c>
      <c r="AJ20">
        <f t="shared" si="7"/>
        <v>598.99223971651668</v>
      </c>
      <c r="AK20">
        <f t="shared" si="24"/>
        <v>291.48240584544021</v>
      </c>
      <c r="AL20">
        <f t="shared" si="8"/>
        <v>-1153.6641077229383</v>
      </c>
      <c r="AN20">
        <f t="shared" si="9"/>
        <v>291.12785822120543</v>
      </c>
      <c r="AO20">
        <f t="shared" si="9"/>
        <v>-14.556392911060273</v>
      </c>
      <c r="AP20">
        <f t="shared" si="9"/>
        <v>-4.5333307738231117</v>
      </c>
      <c r="AQ20">
        <f t="shared" si="9"/>
        <v>-859.125644104451</v>
      </c>
      <c r="AR20">
        <f t="shared" si="9"/>
        <v>-587.08750956812889</v>
      </c>
      <c r="AS20">
        <f t="shared" si="9"/>
        <v>172.03375343317211</v>
      </c>
      <c r="AT20">
        <f t="shared" si="9"/>
        <v>83.715295478709635</v>
      </c>
      <c r="AU20">
        <f t="shared" si="9"/>
        <v>-331.33846065624721</v>
      </c>
      <c r="AW20">
        <v>17</v>
      </c>
      <c r="AX20">
        <f>(R20*SUMPRODUCT(K21:$K$23, X21:$X$23)-$AZ$3*SUMPRODUCT(K20:$K$22, W21:$W$23))/Z20</f>
        <v>2921.1259720973062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5.0287691000000002E-2</v>
      </c>
      <c r="O21">
        <f t="shared" si="21"/>
        <v>1605.4854187028991</v>
      </c>
      <c r="P21">
        <f t="shared" si="22"/>
        <v>80.274270935144955</v>
      </c>
      <c r="Q21" s="4">
        <f t="shared" si="23"/>
        <v>25</v>
      </c>
      <c r="R21">
        <f t="shared" si="0"/>
        <v>100000</v>
      </c>
      <c r="S21">
        <f t="shared" si="1"/>
        <v>2074.4954079083504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1844.3155031012027</v>
      </c>
      <c r="AC21">
        <f t="shared" si="2"/>
        <v>1230.8137071331196</v>
      </c>
      <c r="AE21">
        <f t="shared" si="3"/>
        <v>952.54655778403367</v>
      </c>
      <c r="AF21">
        <f t="shared" si="4"/>
        <v>-47.627327889201688</v>
      </c>
      <c r="AG21">
        <f t="shared" si="4"/>
        <v>-14.83268777603744</v>
      </c>
      <c r="AH21">
        <f t="shared" si="5"/>
        <v>-3175.0211737658447</v>
      </c>
      <c r="AI21">
        <f t="shared" si="6"/>
        <v>-2284.9346316470501</v>
      </c>
      <c r="AJ21">
        <f t="shared" si="7"/>
        <v>613.50179596808312</v>
      </c>
      <c r="AK21">
        <f t="shared" si="24"/>
        <v>235.25751457193667</v>
      </c>
      <c r="AL21">
        <f t="shared" si="8"/>
        <v>-1436.1753211070304</v>
      </c>
      <c r="AN21">
        <f t="shared" si="9"/>
        <v>252.01131925222245</v>
      </c>
      <c r="AO21">
        <f t="shared" si="9"/>
        <v>-12.600565962611123</v>
      </c>
      <c r="AP21">
        <f t="shared" si="9"/>
        <v>-3.9242231090430426</v>
      </c>
      <c r="AQ21">
        <f t="shared" si="9"/>
        <v>-840.00227402625558</v>
      </c>
      <c r="AR21">
        <f t="shared" si="9"/>
        <v>-604.51574384568721</v>
      </c>
      <c r="AS21">
        <f t="shared" si="9"/>
        <v>162.31164314445854</v>
      </c>
      <c r="AT21">
        <f t="shared" si="9"/>
        <v>62.241111604242121</v>
      </c>
      <c r="AU21">
        <f t="shared" si="9"/>
        <v>-379.96298909698663</v>
      </c>
      <c r="AW21">
        <v>18</v>
      </c>
      <c r="AX21">
        <f>(R21*SUMPRODUCT(K22:$K$23, X22:$X$23)-$AZ$3*SUMPRODUCT(K21:$K$22, W22:$W$23))/Z21</f>
        <v>2074.4954079083504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5.6343962999999997E-2</v>
      </c>
      <c r="O22">
        <f t="shared" si="21"/>
        <v>1605.4854187028991</v>
      </c>
      <c r="P22">
        <f t="shared" si="22"/>
        <v>80.274270935144955</v>
      </c>
      <c r="Q22" s="4">
        <f t="shared" si="23"/>
        <v>25</v>
      </c>
      <c r="R22">
        <f t="shared" si="0"/>
        <v>100000</v>
      </c>
      <c r="S22">
        <f t="shared" si="1"/>
        <v>1105.1135040360778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1230.8137071331196</v>
      </c>
      <c r="AC22">
        <f t="shared" si="2"/>
        <v>612.17225413597566</v>
      </c>
      <c r="AE22">
        <f t="shared" si="3"/>
        <v>889.35084419863244</v>
      </c>
      <c r="AF22">
        <f t="shared" si="4"/>
        <v>-44.467542209931622</v>
      </c>
      <c r="AG22">
        <f t="shared" si="4"/>
        <v>-13.84862848703346</v>
      </c>
      <c r="AH22">
        <f t="shared" si="5"/>
        <v>-3342.9296449744234</v>
      </c>
      <c r="AI22">
        <f t="shared" si="6"/>
        <v>-2511.894971472756</v>
      </c>
      <c r="AJ22">
        <f t="shared" si="7"/>
        <v>618.64145299714392</v>
      </c>
      <c r="AK22">
        <f t="shared" si="24"/>
        <v>177.62154446457242</v>
      </c>
      <c r="AL22">
        <f t="shared" si="8"/>
        <v>-1715.6319740110396</v>
      </c>
      <c r="AN22">
        <f t="shared" si="9"/>
        <v>216.74461906918367</v>
      </c>
      <c r="AO22">
        <f t="shared" si="9"/>
        <v>-10.837230953459184</v>
      </c>
      <c r="AP22">
        <f t="shared" si="9"/>
        <v>-3.3750636496639066</v>
      </c>
      <c r="AQ22">
        <f t="shared" si="9"/>
        <v>-814.7088600651681</v>
      </c>
      <c r="AR22">
        <f t="shared" si="9"/>
        <v>-612.17653559910752</v>
      </c>
      <c r="AS22">
        <f t="shared" si="9"/>
        <v>150.76975183072349</v>
      </c>
      <c r="AT22">
        <f t="shared" si="9"/>
        <v>43.288331308825242</v>
      </c>
      <c r="AU22">
        <f t="shared" si="9"/>
        <v>-418.1184524595588</v>
      </c>
      <c r="AW22">
        <v>19</v>
      </c>
      <c r="AX22">
        <f>(R22*SUMPRODUCT(K23:$K$23, X23:$X$23)-$AZ$3*SUMPRODUCT(K22:$K$22, W23:$W$23))/Z22</f>
        <v>1105.1135040360778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6.2785228999999998E-2</v>
      </c>
      <c r="O23">
        <f t="shared" si="21"/>
        <v>1605.4854187028991</v>
      </c>
      <c r="P23">
        <f t="shared" si="22"/>
        <v>80.274270935144955</v>
      </c>
      <c r="Q23" s="4">
        <f t="shared" si="23"/>
        <v>25</v>
      </c>
      <c r="R23">
        <f t="shared" si="0"/>
        <v>100000</v>
      </c>
      <c r="S23">
        <f t="shared" si="1"/>
        <v>1191.8635666731388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612.17225413597566</v>
      </c>
      <c r="AC23">
        <f t="shared" si="2"/>
        <v>612.17225413597566</v>
      </c>
      <c r="AE23">
        <f t="shared" si="3"/>
        <v>824.61923934229162</v>
      </c>
      <c r="AF23">
        <f t="shared" si="4"/>
        <v>-41.230961967114581</v>
      </c>
      <c r="AG23">
        <f t="shared" si="4"/>
        <v>-12.840652891268805</v>
      </c>
      <c r="AH23">
        <f t="shared" si="5"/>
        <v>-3477.9572435772775</v>
      </c>
      <c r="AI23">
        <f t="shared" si="6"/>
        <v>-2707.4096190933692</v>
      </c>
      <c r="AJ23">
        <f t="shared" si="7"/>
        <v>0</v>
      </c>
      <c r="AK23">
        <f t="shared" si="24"/>
        <v>119.42090580247238</v>
      </c>
      <c r="AL23">
        <f t="shared" si="8"/>
        <v>-2587.9887132908966</v>
      </c>
      <c r="AN23">
        <f t="shared" si="9"/>
        <v>185.12711486268563</v>
      </c>
      <c r="AO23">
        <f t="shared" si="9"/>
        <v>-9.2563557431342822</v>
      </c>
      <c r="AP23">
        <f t="shared" si="9"/>
        <v>-2.8827280632086523</v>
      </c>
      <c r="AQ23">
        <f t="shared" si="9"/>
        <v>-780.8018045186285</v>
      </c>
      <c r="AR23">
        <f t="shared" si="9"/>
        <v>-607.81377346228589</v>
      </c>
      <c r="AS23">
        <f t="shared" si="9"/>
        <v>0</v>
      </c>
      <c r="AT23">
        <f t="shared" si="9"/>
        <v>26.810007201788586</v>
      </c>
      <c r="AU23">
        <f t="shared" si="9"/>
        <v>-581.00376626049717</v>
      </c>
      <c r="AW23">
        <v>20</v>
      </c>
      <c r="AX23">
        <f>(R23*SUMPRODUCT(K$23:$K24, X$23:$X24)-$AZ$3*SUMPRODUCT(K$22:$K23, W$23:$W24))/Z23</f>
        <v>1191.8635666731388</v>
      </c>
    </row>
    <row r="25" spans="5:50" x14ac:dyDescent="0.25">
      <c r="AN25" s="8">
        <f t="shared" ref="AN25:AU25" si="25">SUM(AN3:AN23)</f>
        <v>14010.568250477218</v>
      </c>
      <c r="AO25" s="8">
        <f t="shared" si="25"/>
        <v>-1904.6424765510351</v>
      </c>
      <c r="AP25" s="8">
        <f t="shared" si="25"/>
        <v>-1715.5997545006023</v>
      </c>
      <c r="AQ25" s="8">
        <f t="shared" si="25"/>
        <v>-11913.735288277558</v>
      </c>
      <c r="AR25" s="8">
        <f t="shared" si="25"/>
        <v>-1523.4092688519795</v>
      </c>
      <c r="AS25" s="8">
        <f t="shared" si="25"/>
        <v>-2407.8140564824585</v>
      </c>
      <c r="AT25" s="8">
        <f t="shared" si="25"/>
        <v>3185.1934128114235</v>
      </c>
      <c r="AU25" s="9">
        <f t="shared" si="25"/>
        <v>-746.02991252301399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9" priority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BDE31-6BFF-4C33-A0B7-8522E6258003}">
  <dimension ref="A1:AZ29"/>
  <sheetViews>
    <sheetView workbookViewId="0">
      <selection activeCell="G73" sqref="G7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5733.3444085641404</v>
      </c>
      <c r="K3">
        <v>1</v>
      </c>
      <c r="L3" s="2">
        <v>0</v>
      </c>
      <c r="O3">
        <f>$C$3</f>
        <v>5733.3444085641404</v>
      </c>
      <c r="P3">
        <f>O3*B5</f>
        <v>4586.6755268513125</v>
      </c>
      <c r="Q3" s="4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5733.3444085641404</v>
      </c>
      <c r="AF3">
        <f t="shared" ref="AF3:AG23" si="4">-$Z3*P3</f>
        <v>-4586.6755268513125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-375.76370528717212</v>
      </c>
      <c r="AJ3">
        <f t="shared" ref="AJ3:AJ23" si="7">AB3-AC3</f>
        <v>0</v>
      </c>
      <c r="AL3">
        <f t="shared" ref="AL3:AL23" si="8">SUM(AI3:AK3)</f>
        <v>-375.76370528717212</v>
      </c>
      <c r="AN3">
        <f t="shared" ref="AN3:AU23" si="9">AE3*$K3</f>
        <v>5733.3444085641404</v>
      </c>
      <c r="AO3">
        <f t="shared" si="9"/>
        <v>-4586.6755268513125</v>
      </c>
      <c r="AP3">
        <f t="shared" si="9"/>
        <v>-1522.432587</v>
      </c>
      <c r="AQ3">
        <f t="shared" si="9"/>
        <v>0</v>
      </c>
      <c r="AR3">
        <f t="shared" si="9"/>
        <v>-375.76370528717212</v>
      </c>
      <c r="AS3">
        <f t="shared" si="9"/>
        <v>0</v>
      </c>
      <c r="AT3">
        <f t="shared" si="9"/>
        <v>0</v>
      </c>
      <c r="AU3">
        <f t="shared" si="9"/>
        <v>-375.76370528717212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4348.509399834179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1.8608946000000001E-2</v>
      </c>
      <c r="R4">
        <f t="shared" si="0"/>
        <v>100000</v>
      </c>
      <c r="S4">
        <f t="shared" si="1"/>
        <v>2679.3183616343531</v>
      </c>
      <c r="U4">
        <f t="shared" ref="U4:U23" si="13">M4</f>
        <v>1.8608946000000001E-2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1.8608946000000001E-2</v>
      </c>
      <c r="Y4">
        <f t="shared" ref="Y4:Y23" si="17">V4*W4</f>
        <v>0.01</v>
      </c>
      <c r="Z4">
        <f t="shared" ref="Z4:Z23" si="18">MAX(0, W4-X4-Y4)</f>
        <v>0.97139105400000003</v>
      </c>
      <c r="AB4">
        <f t="shared" ref="AB4:AB23" si="19">AC3</f>
        <v>0</v>
      </c>
      <c r="AC4">
        <f t="shared" si="2"/>
        <v>2602.6658873095475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-1860.8946000000001</v>
      </c>
      <c r="AI4">
        <f t="shared" si="6"/>
        <v>-1860.8946000000001</v>
      </c>
      <c r="AJ4">
        <f t="shared" si="7"/>
        <v>-2602.6658873095475</v>
      </c>
      <c r="AK4">
        <f>H4*SUM(AB4, AE4:AF4)</f>
        <v>0</v>
      </c>
      <c r="AL4">
        <f t="shared" si="8"/>
        <v>-4463.5604873095472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-1745.8435125246269</v>
      </c>
      <c r="AR4">
        <f t="shared" si="9"/>
        <v>-1745.8435125246269</v>
      </c>
      <c r="AS4">
        <f t="shared" si="9"/>
        <v>-2441.7542802416242</v>
      </c>
      <c r="AT4">
        <f t="shared" si="9"/>
        <v>0</v>
      </c>
      <c r="AU4">
        <f t="shared" si="9"/>
        <v>-4187.5977927662507</v>
      </c>
      <c r="AW4">
        <v>1</v>
      </c>
      <c r="AX4">
        <f>(R4*SUMPRODUCT(K5:$K$23, X5:$X$23)-$AZ$3*SUMPRODUCT(K4:$K$22, W5:$W$23))/Z4</f>
        <v>2679.3183616343531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2.2132820000000001E-2</v>
      </c>
      <c r="O5">
        <f t="shared" ref="O5:O23" si="21">$C$3</f>
        <v>5733.3444085641404</v>
      </c>
      <c r="P5">
        <f t="shared" ref="P5:P23" si="22">O5*$C$5</f>
        <v>286.66722042820703</v>
      </c>
      <c r="Q5" s="4">
        <f t="shared" ref="Q5:Q23" si="23">$C$8</f>
        <v>25</v>
      </c>
      <c r="R5">
        <f t="shared" si="0"/>
        <v>100000</v>
      </c>
      <c r="S5">
        <f t="shared" si="1"/>
        <v>5008.6116323283622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2602.6658873095475</v>
      </c>
      <c r="AC5">
        <f t="shared" si="2"/>
        <v>4708.9840636876361</v>
      </c>
      <c r="AE5">
        <f t="shared" si="3"/>
        <v>5390.3615279930254</v>
      </c>
      <c r="AF5">
        <f t="shared" si="4"/>
        <v>-269.51807639965131</v>
      </c>
      <c r="AG5">
        <f t="shared" si="4"/>
        <v>-23.504438002805191</v>
      </c>
      <c r="AH5">
        <f t="shared" si="5"/>
        <v>-2149.9623347792281</v>
      </c>
      <c r="AI5">
        <f t="shared" si="6"/>
        <v>2947.3766788113412</v>
      </c>
      <c r="AJ5">
        <f t="shared" si="7"/>
        <v>-2106.3181763780885</v>
      </c>
      <c r="AK5">
        <f>H5*SUM(AB5, AE5:AF5)</f>
        <v>667.31120688121246</v>
      </c>
      <c r="AL5">
        <f t="shared" si="8"/>
        <v>1508.3697093144651</v>
      </c>
      <c r="AN5">
        <f t="shared" si="9"/>
        <v>4654.9141404639558</v>
      </c>
      <c r="AO5">
        <f t="shared" si="9"/>
        <v>-232.74570702319784</v>
      </c>
      <c r="AP5">
        <f t="shared" si="9"/>
        <v>-20.297551519453084</v>
      </c>
      <c r="AQ5">
        <f t="shared" si="9"/>
        <v>-1856.6268740336111</v>
      </c>
      <c r="AR5">
        <f t="shared" si="9"/>
        <v>2545.2440078876944</v>
      </c>
      <c r="AS5">
        <f t="shared" si="9"/>
        <v>-1818.9374149806199</v>
      </c>
      <c r="AT5">
        <f t="shared" si="9"/>
        <v>576.26494194684813</v>
      </c>
      <c r="AU5">
        <f t="shared" si="9"/>
        <v>1302.5715348539227</v>
      </c>
      <c r="AW5">
        <v>2</v>
      </c>
      <c r="AX5">
        <f>(R5*SUMPRODUCT(K6:$K$23, X6:$X$23)-$AZ$3*SUMPRODUCT(K5:$K$22, W6:$W$23))/Z5</f>
        <v>5008.6116323283622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2.5807838999999999E-2</v>
      </c>
      <c r="O6">
        <f t="shared" si="21"/>
        <v>5733.3444085641404</v>
      </c>
      <c r="P6">
        <f t="shared" si="22"/>
        <v>286.66722042820703</v>
      </c>
      <c r="Q6" s="4">
        <f t="shared" si="23"/>
        <v>25</v>
      </c>
      <c r="R6">
        <f t="shared" si="0"/>
        <v>100000</v>
      </c>
      <c r="S6">
        <f t="shared" si="1"/>
        <v>7004.660935923016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4708.9840636876361</v>
      </c>
      <c r="AC6">
        <f t="shared" si="2"/>
        <v>6349.8077572734837</v>
      </c>
      <c r="AE6">
        <f t="shared" si="3"/>
        <v>5197.3443302468577</v>
      </c>
      <c r="AF6">
        <f t="shared" si="4"/>
        <v>-259.86721651234291</v>
      </c>
      <c r="AG6">
        <f t="shared" si="4"/>
        <v>-22.662794871015262</v>
      </c>
      <c r="AH6">
        <f t="shared" si="5"/>
        <v>-2426.3950070475116</v>
      </c>
      <c r="AI6">
        <f t="shared" si="6"/>
        <v>2488.4193118159878</v>
      </c>
      <c r="AJ6">
        <f t="shared" si="7"/>
        <v>-1640.8236935858476</v>
      </c>
      <c r="AK6">
        <f>H6*SUM(AB6, AE6:AF6)</f>
        <v>1049.5349761035302</v>
      </c>
      <c r="AL6">
        <f t="shared" si="8"/>
        <v>1897.1305943336704</v>
      </c>
      <c r="AN6">
        <f t="shared" si="9"/>
        <v>4047.8280342382754</v>
      </c>
      <c r="AO6">
        <f t="shared" si="9"/>
        <v>-202.3914017119138</v>
      </c>
      <c r="AP6">
        <f t="shared" si="9"/>
        <v>-17.650378844291396</v>
      </c>
      <c r="AQ6">
        <f t="shared" si="9"/>
        <v>-1889.7400494525632</v>
      </c>
      <c r="AR6">
        <f t="shared" si="9"/>
        <v>1938.0462042295071</v>
      </c>
      <c r="AS6">
        <f t="shared" si="9"/>
        <v>-1277.9165135329267</v>
      </c>
      <c r="AT6">
        <f t="shared" si="9"/>
        <v>817.40535728247301</v>
      </c>
      <c r="AU6">
        <f t="shared" si="9"/>
        <v>1477.5350479790534</v>
      </c>
      <c r="AW6">
        <v>3</v>
      </c>
      <c r="AX6">
        <f>(R6*SUMPRODUCT(K7:$K$23, X7:$X$23)-$AZ$3*SUMPRODUCT(K6:$K$22, W7:$W$23))/Z6</f>
        <v>7004.660935923016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2.9740472E-2</v>
      </c>
      <c r="O7">
        <f t="shared" si="21"/>
        <v>5733.3444085641404</v>
      </c>
      <c r="P7">
        <f t="shared" si="22"/>
        <v>286.66722042820703</v>
      </c>
      <c r="Q7" s="4">
        <f t="shared" si="23"/>
        <v>25</v>
      </c>
      <c r="R7">
        <f t="shared" si="0"/>
        <v>100000</v>
      </c>
      <c r="S7">
        <f t="shared" si="1"/>
        <v>8637.9320492457919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6349.8077572734837</v>
      </c>
      <c r="AC7">
        <f t="shared" si="2"/>
        <v>7519.2039989975892</v>
      </c>
      <c r="AE7">
        <f t="shared" si="3"/>
        <v>4990.7994134163227</v>
      </c>
      <c r="AF7">
        <f t="shared" si="4"/>
        <v>-249.53997067081616</v>
      </c>
      <c r="AG7">
        <f t="shared" si="4"/>
        <v>-21.762164706001936</v>
      </c>
      <c r="AH7">
        <f t="shared" si="5"/>
        <v>-2696.0088652126924</v>
      </c>
      <c r="AI7">
        <f t="shared" si="6"/>
        <v>2023.4884128268122</v>
      </c>
      <c r="AJ7">
        <f t="shared" si="7"/>
        <v>-1169.3962417241055</v>
      </c>
      <c r="AK7">
        <f>H7*SUM(AB7, AE7:AF7)</f>
        <v>1161.2347358419884</v>
      </c>
      <c r="AL7">
        <f t="shared" si="8"/>
        <v>2015.3269069446951</v>
      </c>
      <c r="AN7">
        <f t="shared" si="9"/>
        <v>3518.5710487759693</v>
      </c>
      <c r="AO7">
        <f t="shared" si="9"/>
        <v>-175.9285524387985</v>
      </c>
      <c r="AP7">
        <f t="shared" si="9"/>
        <v>-15.342576679678141</v>
      </c>
      <c r="AQ7">
        <f t="shared" si="9"/>
        <v>-1900.7172908773086</v>
      </c>
      <c r="AR7">
        <f t="shared" si="9"/>
        <v>1426.5826287801842</v>
      </c>
      <c r="AS7">
        <f t="shared" si="9"/>
        <v>-824.43781443448506</v>
      </c>
      <c r="AT7">
        <f t="shared" si="9"/>
        <v>818.68385881887059</v>
      </c>
      <c r="AU7">
        <f t="shared" si="9"/>
        <v>1420.8286731645696</v>
      </c>
      <c r="AW7">
        <v>4</v>
      </c>
      <c r="AX7">
        <f>(R7*SUMPRODUCT(K8:$K$23, X8:$X$23)-$AZ$3*SUMPRODUCT(K7:$K$22, W8:$W$23))/Z7</f>
        <v>8637.9320492457919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3.4073305999999998E-2</v>
      </c>
      <c r="O8">
        <f t="shared" si="21"/>
        <v>5733.3444085641404</v>
      </c>
      <c r="P8">
        <f t="shared" si="22"/>
        <v>286.66722042820703</v>
      </c>
      <c r="Q8" s="4">
        <f t="shared" si="23"/>
        <v>25</v>
      </c>
      <c r="R8">
        <f t="shared" si="0"/>
        <v>100000</v>
      </c>
      <c r="S8">
        <f t="shared" si="1"/>
        <v>9900.1952480777745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7519.2039989975892</v>
      </c>
      <c r="AC8">
        <f t="shared" si="2"/>
        <v>8238.1639981272747</v>
      </c>
      <c r="AE8">
        <f t="shared" si="3"/>
        <v>4770.8383836842049</v>
      </c>
      <c r="AF8">
        <f t="shared" si="4"/>
        <v>-238.54191918421023</v>
      </c>
      <c r="AG8">
        <f t="shared" si="4"/>
        <v>-20.803034161691912</v>
      </c>
      <c r="AH8">
        <f t="shared" si="5"/>
        <v>-2966.0355890000155</v>
      </c>
      <c r="AI8">
        <f t="shared" si="6"/>
        <v>1545.4578413382869</v>
      </c>
      <c r="AJ8">
        <f t="shared" si="7"/>
        <v>-718.95999912968546</v>
      </c>
      <c r="AK8">
        <f t="shared" ref="AK8:AK23" si="24">H8*SUM(AB8:AB8, AE8:AF8)</f>
        <v>873.73378360357492</v>
      </c>
      <c r="AL8">
        <f t="shared" si="8"/>
        <v>1700.2316258121764</v>
      </c>
      <c r="AN8">
        <f t="shared" si="9"/>
        <v>3136.126797445711</v>
      </c>
      <c r="AO8">
        <f t="shared" si="9"/>
        <v>-156.80633987228555</v>
      </c>
      <c r="AP8">
        <f t="shared" si="9"/>
        <v>-13.6749450842389</v>
      </c>
      <c r="AQ8">
        <f t="shared" si="9"/>
        <v>-1949.7335572406048</v>
      </c>
      <c r="AR8">
        <f t="shared" si="9"/>
        <v>1015.9119552485816</v>
      </c>
      <c r="AS8">
        <f t="shared" si="9"/>
        <v>-472.61079462955036</v>
      </c>
      <c r="AT8">
        <f t="shared" si="9"/>
        <v>574.35186695147979</v>
      </c>
      <c r="AU8">
        <f t="shared" si="9"/>
        <v>1117.6530275705111</v>
      </c>
      <c r="AW8">
        <v>5</v>
      </c>
      <c r="AX8">
        <f>(R8*SUMPRODUCT(K9:$K$23, X9:$X$23)-$AZ$3*SUMPRODUCT(K8:$K$22, W9:$W$23))/Z8</f>
        <v>9900.1952480777745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3.9255977999999997E-2</v>
      </c>
      <c r="O9">
        <f t="shared" si="21"/>
        <v>5733.3444085641404</v>
      </c>
      <c r="P9">
        <f t="shared" si="22"/>
        <v>286.66722042820703</v>
      </c>
      <c r="Q9" s="4">
        <f t="shared" si="23"/>
        <v>25</v>
      </c>
      <c r="R9">
        <f t="shared" si="0"/>
        <v>100000</v>
      </c>
      <c r="S9">
        <f t="shared" si="1"/>
        <v>10840.160040119028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8238.1639981272747</v>
      </c>
      <c r="AC9">
        <f t="shared" si="2"/>
        <v>8576.0236691100454</v>
      </c>
      <c r="AE9">
        <f t="shared" si="3"/>
        <v>4535.8460732159001</v>
      </c>
      <c r="AF9">
        <f t="shared" si="4"/>
        <v>-226.792303660795</v>
      </c>
      <c r="AG9">
        <f t="shared" si="4"/>
        <v>-19.778360368690365</v>
      </c>
      <c r="AH9">
        <f t="shared" si="5"/>
        <v>-3266.5738055385045</v>
      </c>
      <c r="AI9">
        <f t="shared" si="6"/>
        <v>1022.7016036479099</v>
      </c>
      <c r="AJ9">
        <f t="shared" si="7"/>
        <v>-337.85967098277069</v>
      </c>
      <c r="AK9">
        <f t="shared" si="24"/>
        <v>654.96476747302029</v>
      </c>
      <c r="AL9">
        <f t="shared" si="8"/>
        <v>1339.8067001381596</v>
      </c>
      <c r="AN9">
        <f t="shared" si="9"/>
        <v>2833.7329451677579</v>
      </c>
      <c r="AO9">
        <f t="shared" si="9"/>
        <v>-141.68664725838789</v>
      </c>
      <c r="AP9">
        <f t="shared" si="9"/>
        <v>-12.356369787130223</v>
      </c>
      <c r="AQ9">
        <f t="shared" si="9"/>
        <v>-2040.7654186583936</v>
      </c>
      <c r="AR9">
        <f t="shared" si="9"/>
        <v>638.92450946384588</v>
      </c>
      <c r="AS9">
        <f t="shared" si="9"/>
        <v>-211.07508170545569</v>
      </c>
      <c r="AT9">
        <f t="shared" si="9"/>
        <v>409.18391178926026</v>
      </c>
      <c r="AU9">
        <f t="shared" si="9"/>
        <v>837.0333395476506</v>
      </c>
      <c r="AW9">
        <v>6</v>
      </c>
      <c r="AX9">
        <f>(R9*SUMPRODUCT(K10:$K$23, X10:$X$23)-$AZ$3*SUMPRODUCT(K9:$K$22, W10:$W$23))/Z9</f>
        <v>10840.160040119028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4.4782766000000002E-2</v>
      </c>
      <c r="O10">
        <f t="shared" si="21"/>
        <v>5733.3444085641404</v>
      </c>
      <c r="P10">
        <f t="shared" si="22"/>
        <v>286.66722042820703</v>
      </c>
      <c r="Q10" s="4">
        <f t="shared" si="23"/>
        <v>25</v>
      </c>
      <c r="R10">
        <f t="shared" si="0"/>
        <v>100000</v>
      </c>
      <c r="S10">
        <f t="shared" si="1"/>
        <v>11530.3072278528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8576.0236691100454</v>
      </c>
      <c r="AC10">
        <f t="shared" si="2"/>
        <v>8622.2932167503932</v>
      </c>
      <c r="AE10">
        <f t="shared" si="3"/>
        <v>4287.3598791748936</v>
      </c>
      <c r="AF10">
        <f t="shared" si="4"/>
        <v>-214.36799395874471</v>
      </c>
      <c r="AG10">
        <f t="shared" si="4"/>
        <v>-18.694847080748726</v>
      </c>
      <c r="AH10">
        <f t="shared" si="5"/>
        <v>-3542.9187370189375</v>
      </c>
      <c r="AI10">
        <f t="shared" si="6"/>
        <v>511.37830111646281</v>
      </c>
      <c r="AJ10">
        <f t="shared" si="7"/>
        <v>-46.26954764034781</v>
      </c>
      <c r="AK10">
        <f t="shared" si="24"/>
        <v>664.07331660212526</v>
      </c>
      <c r="AL10">
        <f t="shared" si="8"/>
        <v>1129.1820700782403</v>
      </c>
      <c r="AN10">
        <f t="shared" si="9"/>
        <v>2544.8866663431272</v>
      </c>
      <c r="AO10">
        <f t="shared" si="9"/>
        <v>-127.24433331715636</v>
      </c>
      <c r="AP10">
        <f t="shared" si="9"/>
        <v>-11.096868097360948</v>
      </c>
      <c r="AQ10">
        <f t="shared" si="9"/>
        <v>-2103.0020590461668</v>
      </c>
      <c r="AR10">
        <f t="shared" si="9"/>
        <v>303.5434058824431</v>
      </c>
      <c r="AS10">
        <f t="shared" si="9"/>
        <v>-27.464630487308305</v>
      </c>
      <c r="AT10">
        <f t="shared" si="9"/>
        <v>394.17995608529293</v>
      </c>
      <c r="AU10">
        <f t="shared" si="9"/>
        <v>670.25873148042774</v>
      </c>
      <c r="AW10">
        <v>7</v>
      </c>
      <c r="AX10">
        <f>(R10*SUMPRODUCT(K11:$K$23, X11:$X$23)-$AZ$3*SUMPRODUCT(K10:$K$22, W11:$W$23))/Z10</f>
        <v>11530.3072278528</v>
      </c>
    </row>
    <row r="11" spans="1:52" x14ac:dyDescent="0.25">
      <c r="A11" t="s">
        <v>33</v>
      </c>
      <c r="C11" s="7">
        <f>AU25</f>
        <v>214.46109777091999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5.0287691000000002E-2</v>
      </c>
      <c r="O11">
        <f t="shared" si="21"/>
        <v>5733.3444085641404</v>
      </c>
      <c r="P11">
        <f t="shared" si="22"/>
        <v>286.66722042820703</v>
      </c>
      <c r="Q11" s="4">
        <f t="shared" si="23"/>
        <v>25</v>
      </c>
      <c r="R11">
        <f t="shared" si="0"/>
        <v>100000</v>
      </c>
      <c r="S11">
        <f t="shared" si="1"/>
        <v>11995.922755880993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8622.2932167503932</v>
      </c>
      <c r="AC11">
        <f t="shared" si="2"/>
        <v>8429.6682752253128</v>
      </c>
      <c r="AE11">
        <f t="shared" si="3"/>
        <v>4028.8848515734007</v>
      </c>
      <c r="AF11">
        <f t="shared" si="4"/>
        <v>-201.44424257867004</v>
      </c>
      <c r="AG11">
        <f t="shared" si="4"/>
        <v>-17.567777916652293</v>
      </c>
      <c r="AH11">
        <f t="shared" si="5"/>
        <v>-3760.4827731557757</v>
      </c>
      <c r="AI11">
        <f t="shared" si="6"/>
        <v>49.390057922302731</v>
      </c>
      <c r="AJ11">
        <f t="shared" si="7"/>
        <v>192.62494152508043</v>
      </c>
      <c r="AK11">
        <f t="shared" si="24"/>
        <v>641.16129202587399</v>
      </c>
      <c r="AL11">
        <f t="shared" si="8"/>
        <v>883.17629147325715</v>
      </c>
      <c r="AN11">
        <f t="shared" si="9"/>
        <v>2274.3331672587851</v>
      </c>
      <c r="AO11">
        <f t="shared" si="9"/>
        <v>-113.71665836293926</v>
      </c>
      <c r="AP11">
        <f t="shared" si="9"/>
        <v>-9.9171312814450712</v>
      </c>
      <c r="AQ11">
        <f t="shared" si="9"/>
        <v>-2122.8183507288454</v>
      </c>
      <c r="AR11">
        <f t="shared" si="9"/>
        <v>27.881026885555588</v>
      </c>
      <c r="AS11">
        <f t="shared" si="9"/>
        <v>108.73810235124637</v>
      </c>
      <c r="AT11">
        <f t="shared" si="9"/>
        <v>361.93995255224638</v>
      </c>
      <c r="AU11">
        <f t="shared" si="9"/>
        <v>498.55908178904832</v>
      </c>
      <c r="AW11">
        <v>8</v>
      </c>
      <c r="AX11">
        <f>(R11*SUMPRODUCT(K12:$K$23, X12:$X$23)-$AZ$3*SUMPRODUCT(K11:$K$22, W12:$W$23))/Z11</f>
        <v>11995.922755880993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5.6343962999999997E-2</v>
      </c>
      <c r="O12">
        <f t="shared" si="21"/>
        <v>5733.3444085641404</v>
      </c>
      <c r="P12">
        <f t="shared" si="22"/>
        <v>286.66722042820703</v>
      </c>
      <c r="Q12" s="4">
        <f t="shared" si="23"/>
        <v>25</v>
      </c>
      <c r="R12">
        <f t="shared" si="0"/>
        <v>100000</v>
      </c>
      <c r="S12">
        <f t="shared" si="1"/>
        <v>12238.941964745001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8429.6682752253128</v>
      </c>
      <c r="AC12">
        <f t="shared" si="2"/>
        <v>8029.8532635754091</v>
      </c>
      <c r="AE12">
        <f t="shared" si="3"/>
        <v>3761.5926640493544</v>
      </c>
      <c r="AF12">
        <f t="shared" si="4"/>
        <v>-188.07963320246773</v>
      </c>
      <c r="AG12">
        <f t="shared" si="4"/>
        <v>-16.402261908557698</v>
      </c>
      <c r="AH12">
        <f t="shared" si="5"/>
        <v>-3959.3529157122957</v>
      </c>
      <c r="AI12">
        <f t="shared" si="6"/>
        <v>-402.24214677396685</v>
      </c>
      <c r="AJ12">
        <f t="shared" si="7"/>
        <v>399.81501164990368</v>
      </c>
      <c r="AK12">
        <f t="shared" si="24"/>
        <v>622.96510978514721</v>
      </c>
      <c r="AL12">
        <f t="shared" si="8"/>
        <v>620.53797466108404</v>
      </c>
      <c r="AN12">
        <f t="shared" si="9"/>
        <v>2018.67562673305</v>
      </c>
      <c r="AO12">
        <f t="shared" si="9"/>
        <v>-100.93378133665252</v>
      </c>
      <c r="AP12">
        <f t="shared" si="9"/>
        <v>-8.8023476477257692</v>
      </c>
      <c r="AQ12">
        <f t="shared" si="9"/>
        <v>-2124.8045555200442</v>
      </c>
      <c r="AR12">
        <f t="shared" si="9"/>
        <v>-215.86505777137253</v>
      </c>
      <c r="AS12">
        <f t="shared" si="9"/>
        <v>214.56252478725628</v>
      </c>
      <c r="AT12">
        <f t="shared" si="9"/>
        <v>334.3170289136483</v>
      </c>
      <c r="AU12">
        <f t="shared" si="9"/>
        <v>333.01449592953207</v>
      </c>
      <c r="AW12">
        <v>9</v>
      </c>
      <c r="AX12">
        <f>(R12*SUMPRODUCT(K13:$K$23, X13:$X$23)-$AZ$3*SUMPRODUCT(K12:$K$22, W13:$W$23))/Z12</f>
        <v>12238.941964745001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6.2785228999999998E-2</v>
      </c>
      <c r="O13">
        <f t="shared" si="21"/>
        <v>5733.3444085641404</v>
      </c>
      <c r="P13">
        <f t="shared" si="22"/>
        <v>286.66722042820703</v>
      </c>
      <c r="Q13" s="4">
        <f t="shared" si="23"/>
        <v>25</v>
      </c>
      <c r="R13">
        <f t="shared" si="0"/>
        <v>100000</v>
      </c>
      <c r="S13">
        <f t="shared" si="1"/>
        <v>12261.265070463256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8029.8532635754091</v>
      </c>
      <c r="AC13">
        <f t="shared" si="2"/>
        <v>7458.9785212192637</v>
      </c>
      <c r="AE13">
        <f t="shared" si="3"/>
        <v>3487.8042805918021</v>
      </c>
      <c r="AF13">
        <f t="shared" si="4"/>
        <v>-174.39021402959011</v>
      </c>
      <c r="AG13">
        <f t="shared" si="4"/>
        <v>-15.208419519425348</v>
      </c>
      <c r="AH13">
        <f t="shared" si="5"/>
        <v>-4119.2790801870879</v>
      </c>
      <c r="AI13">
        <f t="shared" si="6"/>
        <v>-821.07343314430091</v>
      </c>
      <c r="AJ13">
        <f t="shared" si="7"/>
        <v>570.87474235614536</v>
      </c>
      <c r="AK13">
        <f t="shared" si="24"/>
        <v>586.44692096811502</v>
      </c>
      <c r="AL13">
        <f t="shared" si="8"/>
        <v>336.24823017995948</v>
      </c>
      <c r="AN13">
        <f t="shared" si="9"/>
        <v>1779.733630279135</v>
      </c>
      <c r="AO13">
        <f t="shared" si="9"/>
        <v>-88.986681513956754</v>
      </c>
      <c r="AP13">
        <f t="shared" si="9"/>
        <v>-7.7604514200327435</v>
      </c>
      <c r="AQ13">
        <f t="shared" si="9"/>
        <v>-2101.9584018258956</v>
      </c>
      <c r="AR13">
        <f t="shared" si="9"/>
        <v>-418.97190448074991</v>
      </c>
      <c r="AS13">
        <f t="shared" si="9"/>
        <v>291.30217635829473</v>
      </c>
      <c r="AT13">
        <f t="shared" si="9"/>
        <v>299.24824435490069</v>
      </c>
      <c r="AU13">
        <f t="shared" si="9"/>
        <v>171.57851623244551</v>
      </c>
      <c r="AW13">
        <v>10</v>
      </c>
      <c r="AX13">
        <f>(R13*SUMPRODUCT(K14:$K$23, X14:$X$23)-$AZ$3*SUMPRODUCT(K13:$K$22, W14:$W$23))/Z13</f>
        <v>12261.265070463256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6.9956555000000004E-2</v>
      </c>
      <c r="O14">
        <f t="shared" si="21"/>
        <v>5733.3444085641404</v>
      </c>
      <c r="P14">
        <f t="shared" si="22"/>
        <v>286.66722042820703</v>
      </c>
      <c r="Q14" s="4">
        <f t="shared" si="23"/>
        <v>25</v>
      </c>
      <c r="R14">
        <f t="shared" si="0"/>
        <v>100000</v>
      </c>
      <c r="S14">
        <f t="shared" si="1"/>
        <v>12164.51701026238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7458.9785212192637</v>
      </c>
      <c r="AC14">
        <f t="shared" si="2"/>
        <v>6808.4347666606718</v>
      </c>
      <c r="AE14">
        <f t="shared" si="3"/>
        <v>3208.9314658014282</v>
      </c>
      <c r="AF14">
        <f t="shared" si="4"/>
        <v>-160.4465732900714</v>
      </c>
      <c r="AG14">
        <f t="shared" si="4"/>
        <v>-13.992406687657342</v>
      </c>
      <c r="AH14">
        <f t="shared" si="5"/>
        <v>-4255.714546295012</v>
      </c>
      <c r="AI14">
        <f t="shared" si="6"/>
        <v>-1221.2220604713125</v>
      </c>
      <c r="AJ14">
        <f t="shared" si="7"/>
        <v>650.5437545585919</v>
      </c>
      <c r="AK14">
        <f t="shared" si="24"/>
        <v>899.14465923975672</v>
      </c>
      <c r="AL14">
        <f t="shared" si="8"/>
        <v>328.46635332703613</v>
      </c>
      <c r="AN14">
        <f t="shared" si="9"/>
        <v>1508.3589668712641</v>
      </c>
      <c r="AO14">
        <f t="shared" si="9"/>
        <v>-75.417948343563197</v>
      </c>
      <c r="AP14">
        <f t="shared" si="9"/>
        <v>-6.5771339526462249</v>
      </c>
      <c r="AQ14">
        <f t="shared" si="9"/>
        <v>-2000.3995924373467</v>
      </c>
      <c r="AR14">
        <f t="shared" si="9"/>
        <v>-574.03570786229204</v>
      </c>
      <c r="AS14">
        <f t="shared" si="9"/>
        <v>305.78824010050442</v>
      </c>
      <c r="AT14">
        <f t="shared" si="9"/>
        <v>422.64315200635673</v>
      </c>
      <c r="AU14">
        <f t="shared" si="9"/>
        <v>154.39568424456917</v>
      </c>
      <c r="AW14">
        <v>11</v>
      </c>
      <c r="AX14">
        <f>(R14*SUMPRODUCT(K15:$K$23, X15:$X$23)-$AZ$3*SUMPRODUCT(K14:$K$22, W15:$W$23))/Z14</f>
        <v>12164.51701026238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7.8227725999999997E-2</v>
      </c>
      <c r="O15">
        <f t="shared" si="21"/>
        <v>5733.3444085641404</v>
      </c>
      <c r="P15">
        <f t="shared" si="22"/>
        <v>286.66722042820703</v>
      </c>
      <c r="Q15" s="4">
        <f t="shared" si="23"/>
        <v>25</v>
      </c>
      <c r="R15">
        <f t="shared" si="0"/>
        <v>100000</v>
      </c>
      <c r="S15">
        <f t="shared" si="1"/>
        <v>11868.415237811965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6808.4347666606718</v>
      </c>
      <c r="AC15">
        <f t="shared" si="2"/>
        <v>6056.6367140982511</v>
      </c>
      <c r="AE15">
        <f t="shared" si="3"/>
        <v>2925.8147396839213</v>
      </c>
      <c r="AF15">
        <f t="shared" si="4"/>
        <v>-146.29073698419606</v>
      </c>
      <c r="AG15">
        <f t="shared" si="4"/>
        <v>-12.757888464338141</v>
      </c>
      <c r="AH15">
        <f t="shared" si="5"/>
        <v>-4378.3766257705038</v>
      </c>
      <c r="AI15">
        <f t="shared" si="6"/>
        <v>-1611.6105115351165</v>
      </c>
      <c r="AJ15">
        <f t="shared" si="7"/>
        <v>751.79805256242071</v>
      </c>
      <c r="AK15">
        <f t="shared" si="24"/>
        <v>820.46080781170804</v>
      </c>
      <c r="AL15">
        <f t="shared" si="8"/>
        <v>-39.351651160987785</v>
      </c>
      <c r="AN15">
        <f t="shared" si="9"/>
        <v>1266.8711842535577</v>
      </c>
      <c r="AO15">
        <f t="shared" si="9"/>
        <v>-63.343559212677881</v>
      </c>
      <c r="AP15">
        <f t="shared" si="9"/>
        <v>-5.5241369346361706</v>
      </c>
      <c r="AQ15">
        <f t="shared" si="9"/>
        <v>-1895.8272052444458</v>
      </c>
      <c r="AR15">
        <f t="shared" si="9"/>
        <v>-697.82371713820203</v>
      </c>
      <c r="AS15">
        <f t="shared" si="9"/>
        <v>325.52686137337747</v>
      </c>
      <c r="AT15">
        <f t="shared" si="9"/>
        <v>355.25767955435845</v>
      </c>
      <c r="AU15">
        <f t="shared" si="9"/>
        <v>-17.039176210466149</v>
      </c>
      <c r="AW15">
        <v>12</v>
      </c>
      <c r="AX15">
        <f>(R15*SUMPRODUCT(K16:$K$23, X16:$X$23)-$AZ$3*SUMPRODUCT(K15:$K$22, W16:$W$23))/Z15</f>
        <v>11868.415237811965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8.7072107999999995E-2</v>
      </c>
      <c r="O16">
        <f t="shared" si="21"/>
        <v>5733.3444085641404</v>
      </c>
      <c r="P16">
        <f t="shared" si="22"/>
        <v>286.66722042820703</v>
      </c>
      <c r="Q16" s="4">
        <f t="shared" si="23"/>
        <v>25</v>
      </c>
      <c r="R16">
        <f t="shared" si="0"/>
        <v>100000</v>
      </c>
      <c r="S16">
        <f t="shared" si="1"/>
        <v>11383.300794803592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6056.6367140982511</v>
      </c>
      <c r="AC16">
        <f t="shared" si="2"/>
        <v>5245.1760932877169</v>
      </c>
      <c r="AE16">
        <f t="shared" si="3"/>
        <v>2641.7997352853317</v>
      </c>
      <c r="AF16">
        <f t="shared" si="4"/>
        <v>-132.08998676426657</v>
      </c>
      <c r="AG16">
        <f t="shared" si="4"/>
        <v>-11.519453337475955</v>
      </c>
      <c r="AH16">
        <f t="shared" si="5"/>
        <v>-4443.4249688752188</v>
      </c>
      <c r="AI16">
        <f t="shared" si="6"/>
        <v>-1945.2346736916297</v>
      </c>
      <c r="AJ16">
        <f t="shared" si="7"/>
        <v>811.46062081053424</v>
      </c>
      <c r="AK16">
        <f t="shared" si="24"/>
        <v>733.03939949926007</v>
      </c>
      <c r="AL16">
        <f t="shared" si="8"/>
        <v>-400.73465338183541</v>
      </c>
      <c r="AN16">
        <f t="shared" si="9"/>
        <v>1053.7240531568689</v>
      </c>
      <c r="AO16">
        <f t="shared" si="9"/>
        <v>-52.686202657843438</v>
      </c>
      <c r="AP16">
        <f t="shared" si="9"/>
        <v>-4.594718100236908</v>
      </c>
      <c r="AQ16">
        <f t="shared" si="9"/>
        <v>-1772.3310762599981</v>
      </c>
      <c r="AR16">
        <f t="shared" si="9"/>
        <v>-775.88794386120946</v>
      </c>
      <c r="AS16">
        <f t="shared" si="9"/>
        <v>323.66403967608608</v>
      </c>
      <c r="AT16">
        <f t="shared" si="9"/>
        <v>292.38448200563965</v>
      </c>
      <c r="AU16">
        <f t="shared" si="9"/>
        <v>-159.83942217948376</v>
      </c>
      <c r="AW16">
        <v>13</v>
      </c>
      <c r="AX16">
        <f>(R16*SUMPRODUCT(K17:$K$23, X17:$X$23)-$AZ$3*SUMPRODUCT(K16:$K$22, W17:$W$23))/Z16</f>
        <v>11383.300794803592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9.6466888000000001E-2</v>
      </c>
      <c r="O17">
        <f t="shared" si="21"/>
        <v>5733.3444085641404</v>
      </c>
      <c r="P17">
        <f t="shared" si="22"/>
        <v>286.66722042820703</v>
      </c>
      <c r="Q17" s="4">
        <f t="shared" si="23"/>
        <v>25</v>
      </c>
      <c r="R17">
        <f t="shared" si="0"/>
        <v>100000</v>
      </c>
      <c r="S17">
        <f t="shared" si="1"/>
        <v>10714.030905688396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5245.1760932877169</v>
      </c>
      <c r="AC17">
        <f t="shared" si="2"/>
        <v>4411.1863711463538</v>
      </c>
      <c r="AE17">
        <f t="shared" si="3"/>
        <v>2360.5355387502782</v>
      </c>
      <c r="AF17">
        <f t="shared" si="4"/>
        <v>-118.02677693751392</v>
      </c>
      <c r="AG17">
        <f t="shared" si="4"/>
        <v>-10.293012989173675</v>
      </c>
      <c r="AH17">
        <f t="shared" si="5"/>
        <v>-4444.9832597100767</v>
      </c>
      <c r="AI17">
        <f t="shared" si="6"/>
        <v>-2212.7675108864864</v>
      </c>
      <c r="AJ17">
        <f t="shared" si="7"/>
        <v>833.98972214136302</v>
      </c>
      <c r="AK17">
        <f t="shared" si="24"/>
        <v>640.73616842065849</v>
      </c>
      <c r="AL17">
        <f t="shared" si="8"/>
        <v>-738.04162032446493</v>
      </c>
      <c r="AN17">
        <f t="shared" si="9"/>
        <v>867.31910219359975</v>
      </c>
      <c r="AO17">
        <f t="shared" si="9"/>
        <v>-43.365955109679987</v>
      </c>
      <c r="AP17">
        <f t="shared" si="9"/>
        <v>-3.781907384187702</v>
      </c>
      <c r="AQ17">
        <f t="shared" si="9"/>
        <v>-1633.1967160801</v>
      </c>
      <c r="AR17">
        <f t="shared" si="9"/>
        <v>-813.0254763803681</v>
      </c>
      <c r="AS17">
        <f t="shared" si="9"/>
        <v>306.42843760331056</v>
      </c>
      <c r="AT17">
        <f t="shared" si="9"/>
        <v>235.42230532643666</v>
      </c>
      <c r="AU17">
        <f t="shared" si="9"/>
        <v>-271.17473345062092</v>
      </c>
      <c r="AW17">
        <v>14</v>
      </c>
      <c r="AX17">
        <f>(R17*SUMPRODUCT(K18:$K$23, X18:$X$23)-$AZ$3*SUMPRODUCT(K17:$K$22, W18:$W$23))/Z17</f>
        <v>10714.030905688396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0.107048017</v>
      </c>
      <c r="O18">
        <f t="shared" si="21"/>
        <v>5733.3444085641404</v>
      </c>
      <c r="P18">
        <f t="shared" si="22"/>
        <v>286.66722042820703</v>
      </c>
      <c r="Q18" s="4">
        <f t="shared" si="23"/>
        <v>25</v>
      </c>
      <c r="R18">
        <f t="shared" si="0"/>
        <v>100000</v>
      </c>
      <c r="S18">
        <f t="shared" si="1"/>
        <v>9840.4146852408867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4411.1863711463538</v>
      </c>
      <c r="AC18">
        <f t="shared" si="2"/>
        <v>3577.280530360521</v>
      </c>
      <c r="AE18">
        <f t="shared" si="3"/>
        <v>2084.2395348815312</v>
      </c>
      <c r="AF18">
        <f t="shared" si="4"/>
        <v>-104.21197674407657</v>
      </c>
      <c r="AG18">
        <f t="shared" si="4"/>
        <v>-9.0882362298356529</v>
      </c>
      <c r="AH18">
        <f t="shared" si="5"/>
        <v>-4407.3865177851367</v>
      </c>
      <c r="AI18">
        <f t="shared" si="6"/>
        <v>-2436.4471958775175</v>
      </c>
      <c r="AJ18">
        <f t="shared" si="7"/>
        <v>833.90584078583288</v>
      </c>
      <c r="AK18">
        <f t="shared" si="24"/>
        <v>546.90895835667413</v>
      </c>
      <c r="AL18">
        <f t="shared" si="8"/>
        <v>-1055.6323967350104</v>
      </c>
      <c r="AN18">
        <f t="shared" si="9"/>
        <v>705.43558711501259</v>
      </c>
      <c r="AO18">
        <f t="shared" si="9"/>
        <v>-35.271779355750631</v>
      </c>
      <c r="AP18">
        <f t="shared" si="9"/>
        <v>-3.0760213273655492</v>
      </c>
      <c r="AQ18">
        <f t="shared" si="9"/>
        <v>-1491.7322331635326</v>
      </c>
      <c r="AR18">
        <f t="shared" si="9"/>
        <v>-824.64444673163598</v>
      </c>
      <c r="AS18">
        <f t="shared" si="9"/>
        <v>282.24532091837011</v>
      </c>
      <c r="AT18">
        <f t="shared" si="9"/>
        <v>185.10782262784872</v>
      </c>
      <c r="AU18">
        <f t="shared" si="9"/>
        <v>-357.29130318541712</v>
      </c>
      <c r="AW18">
        <v>15</v>
      </c>
      <c r="AX18">
        <f>(R18*SUMPRODUCT(K19:$K$23, X19:$X$23)-$AZ$3*SUMPRODUCT(K18:$K$22, W19:$W$23))/Z18</f>
        <v>9840.4146852408867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0.118979948</v>
      </c>
      <c r="O19">
        <f t="shared" si="21"/>
        <v>5733.3444085641404</v>
      </c>
      <c r="P19">
        <f t="shared" si="22"/>
        <v>286.66722042820703</v>
      </c>
      <c r="Q19" s="4">
        <f t="shared" si="23"/>
        <v>25</v>
      </c>
      <c r="R19">
        <f t="shared" si="0"/>
        <v>100000</v>
      </c>
      <c r="S19">
        <f t="shared" si="1"/>
        <v>8728.430631636802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3577.280530360521</v>
      </c>
      <c r="AC19">
        <f t="shared" si="2"/>
        <v>2763.7828418721019</v>
      </c>
      <c r="AE19">
        <f t="shared" si="3"/>
        <v>1815.4144280529672</v>
      </c>
      <c r="AF19">
        <f t="shared" si="4"/>
        <v>-90.770721402648363</v>
      </c>
      <c r="AG19">
        <f t="shared" si="4"/>
        <v>-7.916035993499734</v>
      </c>
      <c r="AH19">
        <f t="shared" si="5"/>
        <v>-4325.2714961502479</v>
      </c>
      <c r="AI19">
        <f t="shared" si="6"/>
        <v>-2608.5438254934288</v>
      </c>
      <c r="AJ19">
        <f t="shared" si="7"/>
        <v>813.49768848841904</v>
      </c>
      <c r="AK19">
        <f t="shared" si="24"/>
        <v>453.6962608094916</v>
      </c>
      <c r="AL19">
        <f t="shared" si="8"/>
        <v>-1341.3498761955182</v>
      </c>
      <c r="AN19">
        <f t="shared" si="9"/>
        <v>566.01362394347757</v>
      </c>
      <c r="AO19">
        <f t="shared" si="9"/>
        <v>-28.30068119717388</v>
      </c>
      <c r="AP19">
        <f t="shared" si="9"/>
        <v>-2.4680778948932449</v>
      </c>
      <c r="AQ19">
        <f t="shared" si="9"/>
        <v>-1348.5419947339983</v>
      </c>
      <c r="AR19">
        <f t="shared" si="9"/>
        <v>-813.29712988258791</v>
      </c>
      <c r="AS19">
        <f t="shared" si="9"/>
        <v>253.63397338689543</v>
      </c>
      <c r="AT19">
        <f t="shared" si="9"/>
        <v>141.45434826460081</v>
      </c>
      <c r="AU19">
        <f t="shared" si="9"/>
        <v>-418.20880823109161</v>
      </c>
      <c r="AW19">
        <v>16</v>
      </c>
      <c r="AX19">
        <f>(R19*SUMPRODUCT(K20:$K$23, X20:$X$23)-$AZ$3*SUMPRODUCT(K19:$K$22, W20:$W$23))/Z19</f>
        <v>8728.430631636802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0.132636267</v>
      </c>
      <c r="O20">
        <f t="shared" si="21"/>
        <v>5733.3444085641404</v>
      </c>
      <c r="P20">
        <f t="shared" si="22"/>
        <v>286.66722042820703</v>
      </c>
      <c r="Q20" s="4">
        <f t="shared" si="23"/>
        <v>25</v>
      </c>
      <c r="R20">
        <f t="shared" si="0"/>
        <v>100000</v>
      </c>
      <c r="S20">
        <f t="shared" si="1"/>
        <v>7318.7533993424586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2763.7828418721019</v>
      </c>
      <c r="AC20">
        <f t="shared" si="2"/>
        <v>1986.872388095564</v>
      </c>
      <c r="AE20">
        <f t="shared" si="3"/>
        <v>1556.4704909775519</v>
      </c>
      <c r="AF20">
        <f t="shared" si="4"/>
        <v>-77.8235245488776</v>
      </c>
      <c r="AG20">
        <f t="shared" si="4"/>
        <v>-6.7869221699492961</v>
      </c>
      <c r="AH20">
        <f t="shared" si="5"/>
        <v>-4199.8138544617641</v>
      </c>
      <c r="AI20">
        <f t="shared" si="6"/>
        <v>-2727.9538102030392</v>
      </c>
      <c r="AJ20">
        <f t="shared" si="7"/>
        <v>776.91045377653791</v>
      </c>
      <c r="AK20">
        <f t="shared" si="24"/>
        <v>363.03320355591404</v>
      </c>
      <c r="AL20">
        <f t="shared" si="8"/>
        <v>-1588.0101528705873</v>
      </c>
      <c r="AN20">
        <f t="shared" si="9"/>
        <v>447.0265938629941</v>
      </c>
      <c r="AO20">
        <f t="shared" si="9"/>
        <v>-22.351329693149705</v>
      </c>
      <c r="AP20">
        <f t="shared" si="9"/>
        <v>-1.9492401031902578</v>
      </c>
      <c r="AQ20">
        <f t="shared" si="9"/>
        <v>-1206.2088507951878</v>
      </c>
      <c r="AR20">
        <f t="shared" si="9"/>
        <v>-783.48282672853384</v>
      </c>
      <c r="AS20">
        <f t="shared" si="9"/>
        <v>223.13280971369713</v>
      </c>
      <c r="AT20">
        <f t="shared" si="9"/>
        <v>104.26506469958626</v>
      </c>
      <c r="AU20">
        <f t="shared" si="9"/>
        <v>-456.0849523152504</v>
      </c>
      <c r="AW20">
        <v>17</v>
      </c>
      <c r="AX20">
        <f>(R20*SUMPRODUCT(K21:$K$23, X21:$X$23)-$AZ$3*SUMPRODUCT(K20:$K$22, W21:$W$23))/Z20</f>
        <v>7318.7533993424586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0.148393413</v>
      </c>
      <c r="O21">
        <f t="shared" si="21"/>
        <v>5733.3444085641404</v>
      </c>
      <c r="P21">
        <f t="shared" si="22"/>
        <v>286.66722042820703</v>
      </c>
      <c r="Q21" s="4">
        <f t="shared" si="23"/>
        <v>25</v>
      </c>
      <c r="R21">
        <f t="shared" si="0"/>
        <v>100000</v>
      </c>
      <c r="S21">
        <f t="shared" si="1"/>
        <v>5515.2669524576249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1986.872388095564</v>
      </c>
      <c r="AC21">
        <f t="shared" si="2"/>
        <v>1260.1101922792814</v>
      </c>
      <c r="AE21">
        <f t="shared" si="3"/>
        <v>1309.9358176778317</v>
      </c>
      <c r="AF21">
        <f t="shared" si="4"/>
        <v>-65.496790883891592</v>
      </c>
      <c r="AG21">
        <f t="shared" si="4"/>
        <v>-5.7119184036856607</v>
      </c>
      <c r="AH21">
        <f t="shared" si="5"/>
        <v>-4028.5381782565682</v>
      </c>
      <c r="AI21">
        <f t="shared" si="6"/>
        <v>-2789.811069866314</v>
      </c>
      <c r="AJ21">
        <f t="shared" si="7"/>
        <v>726.76219581628266</v>
      </c>
      <c r="AK21">
        <f t="shared" si="24"/>
        <v>276.50978039492463</v>
      </c>
      <c r="AL21">
        <f t="shared" si="8"/>
        <v>-1786.5390936551066</v>
      </c>
      <c r="AN21">
        <f t="shared" si="9"/>
        <v>346.56432365542736</v>
      </c>
      <c r="AO21">
        <f t="shared" si="9"/>
        <v>-17.328216182771371</v>
      </c>
      <c r="AP21">
        <f t="shared" si="9"/>
        <v>-1.5111787246626485</v>
      </c>
      <c r="AQ21">
        <f t="shared" si="9"/>
        <v>-1065.8137522665454</v>
      </c>
      <c r="AR21">
        <f t="shared" si="9"/>
        <v>-738.08882351855209</v>
      </c>
      <c r="AS21">
        <f t="shared" si="9"/>
        <v>192.27648061253996</v>
      </c>
      <c r="AT21">
        <f t="shared" si="9"/>
        <v>73.155053654885279</v>
      </c>
      <c r="AU21">
        <f t="shared" si="9"/>
        <v>-472.65728925112683</v>
      </c>
      <c r="AW21">
        <v>18</v>
      </c>
      <c r="AX21">
        <f>(R21*SUMPRODUCT(K22:$K$23, X22:$X$23)-$AZ$3*SUMPRODUCT(K21:$K$22, W22:$W$23))/Z21</f>
        <v>5515.2669524576249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0.16656033000000001</v>
      </c>
      <c r="O22">
        <f t="shared" si="21"/>
        <v>5733.3444085641404</v>
      </c>
      <c r="P22">
        <f t="shared" si="22"/>
        <v>286.66722042820703</v>
      </c>
      <c r="Q22" s="4">
        <f t="shared" si="23"/>
        <v>25</v>
      </c>
      <c r="R22">
        <f t="shared" si="0"/>
        <v>100000</v>
      </c>
      <c r="S22">
        <f t="shared" si="1"/>
        <v>3165.3503527906437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1260.1101922792814</v>
      </c>
      <c r="AC22">
        <f t="shared" si="2"/>
        <v>595.51891225914869</v>
      </c>
      <c r="AE22">
        <f t="shared" si="3"/>
        <v>1078.6531174298138</v>
      </c>
      <c r="AF22">
        <f t="shared" si="4"/>
        <v>-53.932655871490695</v>
      </c>
      <c r="AG22">
        <f t="shared" si="4"/>
        <v>-4.7034202053978476</v>
      </c>
      <c r="AH22">
        <f t="shared" si="5"/>
        <v>-3805.516057003827</v>
      </c>
      <c r="AI22">
        <f t="shared" si="6"/>
        <v>-2785.4990156509016</v>
      </c>
      <c r="AJ22">
        <f t="shared" si="7"/>
        <v>664.59128002013267</v>
      </c>
      <c r="AK22">
        <f t="shared" si="24"/>
        <v>195.51752871019153</v>
      </c>
      <c r="AL22">
        <f t="shared" si="8"/>
        <v>-1925.3902069205774</v>
      </c>
      <c r="AN22">
        <f t="shared" si="9"/>
        <v>262.87967293242485</v>
      </c>
      <c r="AO22">
        <f t="shared" si="9"/>
        <v>-13.143983646621244</v>
      </c>
      <c r="AP22">
        <f t="shared" si="9"/>
        <v>-1.1462754293102921</v>
      </c>
      <c r="AQ22">
        <f t="shared" si="9"/>
        <v>-927.44627558113098</v>
      </c>
      <c r="AR22">
        <f t="shared" si="9"/>
        <v>-678.85686172463761</v>
      </c>
      <c r="AS22">
        <f t="shared" si="9"/>
        <v>161.96823195739015</v>
      </c>
      <c r="AT22">
        <f t="shared" si="9"/>
        <v>47.649780239230147</v>
      </c>
      <c r="AU22">
        <f t="shared" si="9"/>
        <v>-469.23884952801734</v>
      </c>
      <c r="AW22">
        <v>19</v>
      </c>
      <c r="AX22">
        <f>(R22*SUMPRODUCT(K23:$K$23, X23:$X$23)-$AZ$3*SUMPRODUCT(K22:$K$22, W23:$W$23))/Z22</f>
        <v>3165.3503527906437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0.18820168900000001</v>
      </c>
      <c r="O23">
        <f t="shared" si="21"/>
        <v>5733.3444085641404</v>
      </c>
      <c r="P23">
        <f t="shared" si="22"/>
        <v>286.66722042820703</v>
      </c>
      <c r="Q23" s="4">
        <f t="shared" si="23"/>
        <v>25</v>
      </c>
      <c r="R23">
        <f t="shared" si="0"/>
        <v>100000</v>
      </c>
      <c r="S23">
        <f t="shared" si="1"/>
        <v>3947.8136949962263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595.51891225914869</v>
      </c>
      <c r="AC23">
        <f t="shared" si="2"/>
        <v>595.51891225914869</v>
      </c>
      <c r="AE23">
        <f t="shared" si="3"/>
        <v>864.8622477101095</v>
      </c>
      <c r="AF23">
        <f t="shared" si="4"/>
        <v>-43.243112385505476</v>
      </c>
      <c r="AG23">
        <f t="shared" si="4"/>
        <v>-3.771194376611267</v>
      </c>
      <c r="AH23">
        <f t="shared" si="5"/>
        <v>-3540.7665069304076</v>
      </c>
      <c r="AI23">
        <f t="shared" si="6"/>
        <v>-2722.9185659824147</v>
      </c>
      <c r="AJ23">
        <f t="shared" si="7"/>
        <v>0</v>
      </c>
      <c r="AK23">
        <f t="shared" si="24"/>
        <v>121.26733700783689</v>
      </c>
      <c r="AL23">
        <f t="shared" si="8"/>
        <v>-2601.6512289745779</v>
      </c>
      <c r="AN23">
        <f t="shared" si="9"/>
        <v>194.16167490820573</v>
      </c>
      <c r="AO23">
        <f t="shared" si="9"/>
        <v>-9.7080837454102866</v>
      </c>
      <c r="AP23">
        <f t="shared" si="9"/>
        <v>-0.84663357489120206</v>
      </c>
      <c r="AQ23">
        <f t="shared" si="9"/>
        <v>-794.90249142533924</v>
      </c>
      <c r="AR23">
        <f t="shared" si="9"/>
        <v>-611.29553383743496</v>
      </c>
      <c r="AS23">
        <f t="shared" si="9"/>
        <v>0</v>
      </c>
      <c r="AT23">
        <f t="shared" si="9"/>
        <v>27.224531221521861</v>
      </c>
      <c r="AU23">
        <f t="shared" si="9"/>
        <v>-584.07100261591313</v>
      </c>
      <c r="AW23">
        <v>20</v>
      </c>
      <c r="AX23">
        <f>(R23*SUMPRODUCT(K$23:$K24, X$23:$X24)-$AZ$3*SUMPRODUCT(K$22:$K23, W$23:$W24))/Z23</f>
        <v>3947.8136949962263</v>
      </c>
    </row>
    <row r="25" spans="5:50" x14ac:dyDescent="0.25">
      <c r="AN25" s="8">
        <f t="shared" ref="AN25:AU25" si="25">SUM(AN3:AN23)</f>
        <v>39760.501248162735</v>
      </c>
      <c r="AO25" s="8">
        <f t="shared" si="25"/>
        <v>-6288.0333688312421</v>
      </c>
      <c r="AP25" s="8">
        <f t="shared" si="25"/>
        <v>-1670.8065307873765</v>
      </c>
      <c r="AQ25" s="8">
        <f t="shared" si="25"/>
        <v>-33972.410257895681</v>
      </c>
      <c r="AR25" s="8">
        <f t="shared" si="25"/>
        <v>-2170.7489093515637</v>
      </c>
      <c r="AS25" s="8">
        <f t="shared" si="25"/>
        <v>-4084.9293311730016</v>
      </c>
      <c r="AT25" s="8">
        <f t="shared" si="25"/>
        <v>6470.1393382954839</v>
      </c>
      <c r="AU25" s="9">
        <f t="shared" si="25"/>
        <v>214.46109777091999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8" priority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F3A33-52AD-4170-8BED-F7734F6815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453.66549654694148</v>
      </c>
      <c r="K3">
        <v>1</v>
      </c>
      <c r="L3" s="2">
        <v>0</v>
      </c>
      <c r="O3">
        <f>$C$3</f>
        <v>453.66549654694148</v>
      </c>
      <c r="P3">
        <f>O3*B5</f>
        <v>362.93239723755323</v>
      </c>
      <c r="Q3" s="4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453.66549654694148</v>
      </c>
      <c r="AF3">
        <f t="shared" ref="AF3:AG23" si="4">-$Z3*P3</f>
        <v>-362.93239723755323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-1431.6994876906117</v>
      </c>
      <c r="AJ3">
        <f t="shared" ref="AJ3:AJ23" si="7">AB3-AC3</f>
        <v>0</v>
      </c>
      <c r="AL3">
        <f t="shared" ref="AL3:AL23" si="8">SUM(AI3:AK3)</f>
        <v>-1431.6994876906117</v>
      </c>
      <c r="AN3">
        <f t="shared" ref="AN3:AU23" si="9">AE3*$K3</f>
        <v>453.66549654694148</v>
      </c>
      <c r="AO3">
        <f t="shared" si="9"/>
        <v>-362.93239723755323</v>
      </c>
      <c r="AP3">
        <f t="shared" si="9"/>
        <v>-1522.432587</v>
      </c>
      <c r="AQ3">
        <f t="shared" si="9"/>
        <v>0</v>
      </c>
      <c r="AR3">
        <f t="shared" si="9"/>
        <v>-1431.6994876906117</v>
      </c>
      <c r="AS3">
        <f t="shared" si="9"/>
        <v>0</v>
      </c>
      <c r="AT3">
        <f t="shared" si="9"/>
        <v>0</v>
      </c>
      <c r="AU3">
        <f t="shared" si="9"/>
        <v>-1431.6994876906117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314.43083901690238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1.102811E-3</v>
      </c>
      <c r="R4">
        <f t="shared" si="0"/>
        <v>250000</v>
      </c>
      <c r="S4">
        <f t="shared" si="1"/>
        <v>56.399797291849602</v>
      </c>
      <c r="U4">
        <f t="shared" ref="U4:U23" si="13">M4</f>
        <v>1.102811E-3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1.102811E-3</v>
      </c>
      <c r="Y4">
        <f t="shared" ref="Y4:Y23" si="17">V4*W4</f>
        <v>0.01</v>
      </c>
      <c r="Z4">
        <f t="shared" ref="Z4:Z23" si="18">MAX(0, W4-X4-Y4)</f>
        <v>0.98889718900000001</v>
      </c>
      <c r="AB4">
        <f t="shared" ref="AB4:AB23" si="19">AC3</f>
        <v>0</v>
      </c>
      <c r="AC4">
        <f t="shared" si="2"/>
        <v>55.773601002079886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-275.70274999999998</v>
      </c>
      <c r="AI4">
        <f t="shared" si="6"/>
        <v>-275.70274999999998</v>
      </c>
      <c r="AJ4">
        <f t="shared" si="7"/>
        <v>-55.773601002079886</v>
      </c>
      <c r="AK4">
        <f>G4*MAX(0, SUM(AB4, AE4:AF4))</f>
        <v>0</v>
      </c>
      <c r="AL4">
        <f t="shared" si="8"/>
        <v>-331.47635100207987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-258.65723801482312</v>
      </c>
      <c r="AR4">
        <f t="shared" si="9"/>
        <v>-258.65723801482312</v>
      </c>
      <c r="AS4">
        <f t="shared" si="9"/>
        <v>-52.325359791800246</v>
      </c>
      <c r="AT4">
        <f t="shared" si="9"/>
        <v>0</v>
      </c>
      <c r="AU4">
        <f t="shared" si="9"/>
        <v>-310.98259780662335</v>
      </c>
      <c r="AW4">
        <v>1</v>
      </c>
      <c r="AX4">
        <f>(R4*SUMPRODUCT(K5:$K$23, X5:$X$23)-$AZ$3*SUMPRODUCT(K4:$K$22, W5:$W$23))/Z4</f>
        <v>56.399797291849602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1.1142120000000001E-3</v>
      </c>
      <c r="O5">
        <f t="shared" ref="O5:O23" si="21">$C$3</f>
        <v>453.66549654694148</v>
      </c>
      <c r="P5">
        <f t="shared" ref="P5:P23" si="22">O5*$C$5</f>
        <v>22.683274827347077</v>
      </c>
      <c r="Q5" s="4">
        <f t="shared" ref="Q5:Q23" si="23">$C$8</f>
        <v>25</v>
      </c>
      <c r="R5">
        <f t="shared" si="0"/>
        <v>250000</v>
      </c>
      <c r="S5">
        <f t="shared" si="1"/>
        <v>112.08858152231998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55.773601002079886</v>
      </c>
      <c r="AC5">
        <f t="shared" si="2"/>
        <v>109.61213854694006</v>
      </c>
      <c r="AE5">
        <f t="shared" si="3"/>
        <v>443.64238164230511</v>
      </c>
      <c r="AF5">
        <f t="shared" si="4"/>
        <v>-22.182119082115257</v>
      </c>
      <c r="AG5">
        <f t="shared" si="4"/>
        <v>-24.447659399881246</v>
      </c>
      <c r="AH5">
        <f t="shared" si="5"/>
        <v>-275.46027868751702</v>
      </c>
      <c r="AI5">
        <f t="shared" si="6"/>
        <v>121.55232447279155</v>
      </c>
      <c r="AJ5">
        <f t="shared" si="7"/>
        <v>-53.838537544860174</v>
      </c>
      <c r="AK5">
        <f>G5*SUM(AB5, AE5:AF5)</f>
        <v>19.566588406053061</v>
      </c>
      <c r="AL5">
        <f t="shared" si="8"/>
        <v>87.280375333984438</v>
      </c>
      <c r="AN5">
        <f t="shared" si="9"/>
        <v>383.11292941881226</v>
      </c>
      <c r="AO5">
        <f t="shared" si="9"/>
        <v>-19.155646470940617</v>
      </c>
      <c r="AP5">
        <f t="shared" si="9"/>
        <v>-21.112082158267626</v>
      </c>
      <c r="AQ5">
        <f t="shared" si="9"/>
        <v>-237.87717015635471</v>
      </c>
      <c r="AR5">
        <f t="shared" si="9"/>
        <v>104.9680306332493</v>
      </c>
      <c r="AS5">
        <f t="shared" si="9"/>
        <v>-46.492942712282115</v>
      </c>
      <c r="AT5">
        <f t="shared" si="9"/>
        <v>16.896972230707927</v>
      </c>
      <c r="AU5">
        <f t="shared" si="9"/>
        <v>75.3720601516751</v>
      </c>
      <c r="AW5">
        <v>2</v>
      </c>
      <c r="AX5">
        <f>(R5*SUMPRODUCT(K6:$K$23, X6:$X$23)-$AZ$3*SUMPRODUCT(K5:$K$22, W6:$W$23))/Z5</f>
        <v>112.08858152231998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1.128462E-3</v>
      </c>
      <c r="O6">
        <f t="shared" si="21"/>
        <v>453.66549654694148</v>
      </c>
      <c r="P6">
        <f t="shared" si="22"/>
        <v>22.683274827347077</v>
      </c>
      <c r="Q6" s="4">
        <f t="shared" si="23"/>
        <v>25</v>
      </c>
      <c r="R6">
        <f t="shared" si="0"/>
        <v>250000</v>
      </c>
      <c r="S6">
        <f t="shared" si="1"/>
        <v>165.74480316279352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109.61213854694006</v>
      </c>
      <c r="AC6">
        <f t="shared" si="2"/>
        <v>160.27916640968851</v>
      </c>
      <c r="AE6">
        <f t="shared" si="3"/>
        <v>438.70532425660923</v>
      </c>
      <c r="AF6">
        <f t="shared" si="4"/>
        <v>-21.935266212830463</v>
      </c>
      <c r="AG6">
        <f t="shared" si="4"/>
        <v>-24.175594551260726</v>
      </c>
      <c r="AH6">
        <f t="shared" si="5"/>
        <v>-275.88254621708791</v>
      </c>
      <c r="AI6">
        <f t="shared" si="6"/>
        <v>116.71191727543015</v>
      </c>
      <c r="AJ6">
        <f t="shared" si="7"/>
        <v>-50.667027862748455</v>
      </c>
      <c r="AK6">
        <f>G6*SUM(AB6, AE6:AF6)</f>
        <v>30.793358500557048</v>
      </c>
      <c r="AL6">
        <f t="shared" si="8"/>
        <v>96.838247913238746</v>
      </c>
      <c r="AN6">
        <f t="shared" si="9"/>
        <v>341.67520900258512</v>
      </c>
      <c r="AO6">
        <f t="shared" si="9"/>
        <v>-17.083760450129255</v>
      </c>
      <c r="AP6">
        <f t="shared" si="9"/>
        <v>-18.828586899556697</v>
      </c>
      <c r="AQ6">
        <f t="shared" si="9"/>
        <v>-214.86456039396646</v>
      </c>
      <c r="AR6">
        <f t="shared" si="9"/>
        <v>90.89830125893269</v>
      </c>
      <c r="AS6">
        <f t="shared" si="9"/>
        <v>-39.460809744853641</v>
      </c>
      <c r="AT6">
        <f t="shared" si="9"/>
        <v>23.98267497527608</v>
      </c>
      <c r="AU6">
        <f t="shared" si="9"/>
        <v>75.42016648935514</v>
      </c>
      <c r="AW6">
        <v>3</v>
      </c>
      <c r="AX6">
        <f>(R6*SUMPRODUCT(K7:$K$23, X7:$X$23)-$AZ$3*SUMPRODUCT(K6:$K$22, W7:$W$23))/Z6</f>
        <v>165.74480316279352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1.1436619999999999E-3</v>
      </c>
      <c r="O7">
        <f t="shared" si="21"/>
        <v>453.66549654694148</v>
      </c>
      <c r="P7">
        <f t="shared" si="22"/>
        <v>22.683274827347077</v>
      </c>
      <c r="Q7" s="4">
        <f t="shared" si="23"/>
        <v>25</v>
      </c>
      <c r="R7">
        <f t="shared" si="0"/>
        <v>250000</v>
      </c>
      <c r="S7">
        <f t="shared" si="1"/>
        <v>211.41399132230416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160.27916640968851</v>
      </c>
      <c r="AC7">
        <f t="shared" si="2"/>
        <v>202.16412093677718</v>
      </c>
      <c r="AE7">
        <f t="shared" si="3"/>
        <v>433.81654040549319</v>
      </c>
      <c r="AF7">
        <f t="shared" si="4"/>
        <v>-21.690827020274661</v>
      </c>
      <c r="AG7">
        <f t="shared" si="4"/>
        <v>-23.906189896932435</v>
      </c>
      <c r="AH7">
        <f t="shared" si="5"/>
        <v>-276.48708815683943</v>
      </c>
      <c r="AI7">
        <f t="shared" si="6"/>
        <v>111.73243533144665</v>
      </c>
      <c r="AJ7">
        <f t="shared" si="7"/>
        <v>-41.884954527088667</v>
      </c>
      <c r="AK7">
        <f>G7*SUM(AB7, AE7:AF7)</f>
        <v>28.105079597929937</v>
      </c>
      <c r="AL7">
        <f t="shared" si="8"/>
        <v>97.952560402287929</v>
      </c>
      <c r="AN7">
        <f t="shared" si="9"/>
        <v>305.84565579766536</v>
      </c>
      <c r="AO7">
        <f t="shared" si="9"/>
        <v>-15.29228278988327</v>
      </c>
      <c r="AP7">
        <f t="shared" si="9"/>
        <v>-16.854139124839694</v>
      </c>
      <c r="AQ7">
        <f t="shared" si="9"/>
        <v>-194.92658052612305</v>
      </c>
      <c r="AR7">
        <f t="shared" si="9"/>
        <v>78.772653356819376</v>
      </c>
      <c r="AS7">
        <f t="shared" si="9"/>
        <v>-29.529375190302485</v>
      </c>
      <c r="AT7">
        <f t="shared" si="9"/>
        <v>19.814404708589169</v>
      </c>
      <c r="AU7">
        <f t="shared" si="9"/>
        <v>69.057682875106053</v>
      </c>
      <c r="AW7">
        <v>4</v>
      </c>
      <c r="AX7">
        <f>(R7*SUMPRODUCT(K8:$K$23, X8:$X$23)-$AZ$3*SUMPRODUCT(K7:$K$22, W8:$W$23))/Z7</f>
        <v>211.41399132230416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1.162663E-3</v>
      </c>
      <c r="O8">
        <f t="shared" si="21"/>
        <v>453.66549654694148</v>
      </c>
      <c r="P8">
        <f t="shared" si="22"/>
        <v>22.683274827347077</v>
      </c>
      <c r="Q8" s="4">
        <f t="shared" si="23"/>
        <v>25</v>
      </c>
      <c r="R8">
        <f t="shared" si="0"/>
        <v>250000</v>
      </c>
      <c r="S8">
        <f t="shared" si="1"/>
        <v>244.75333517597704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202.16412093677718</v>
      </c>
      <c r="AC8">
        <f t="shared" si="2"/>
        <v>231.43222524577709</v>
      </c>
      <c r="AE8">
        <f t="shared" si="3"/>
        <v>428.97399256112072</v>
      </c>
      <c r="AF8">
        <f t="shared" si="4"/>
        <v>-21.44869962805604</v>
      </c>
      <c r="AG8">
        <f t="shared" si="4"/>
        <v>-23.639333155498974</v>
      </c>
      <c r="AH8">
        <f t="shared" si="5"/>
        <v>-277.94842464137156</v>
      </c>
      <c r="AI8">
        <f t="shared" si="6"/>
        <v>105.93753513619419</v>
      </c>
      <c r="AJ8">
        <f t="shared" si="7"/>
        <v>-29.268104308999909</v>
      </c>
      <c r="AK8">
        <f t="shared" ref="AK8:AK23" si="24">G8*SUM(AB8:AB8, AE8:AF8)</f>
        <v>12.986384515427631</v>
      </c>
      <c r="AL8">
        <f t="shared" si="8"/>
        <v>89.655815342621906</v>
      </c>
      <c r="AN8">
        <f t="shared" si="9"/>
        <v>281.98750938180137</v>
      </c>
      <c r="AO8">
        <f t="shared" si="9"/>
        <v>-14.099375469090072</v>
      </c>
      <c r="AP8">
        <f t="shared" si="9"/>
        <v>-15.539395850474586</v>
      </c>
      <c r="AQ8">
        <f t="shared" si="9"/>
        <v>-182.71033992823769</v>
      </c>
      <c r="AR8">
        <f t="shared" si="9"/>
        <v>69.638398133999047</v>
      </c>
      <c r="AS8">
        <f t="shared" si="9"/>
        <v>-19.2394876648512</v>
      </c>
      <c r="AT8">
        <f t="shared" si="9"/>
        <v>8.5366439198713504</v>
      </c>
      <c r="AU8">
        <f t="shared" si="9"/>
        <v>58.935554389019195</v>
      </c>
      <c r="AW8">
        <v>5</v>
      </c>
      <c r="AX8">
        <f>(R8*SUMPRODUCT(K9:$K$23, X9:$X$23)-$AZ$3*SUMPRODUCT(K8:$K$22, W9:$W$23))/Z8</f>
        <v>244.75333517597704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1.192114E-3</v>
      </c>
      <c r="O9">
        <f t="shared" si="21"/>
        <v>453.66549654694148</v>
      </c>
      <c r="P9">
        <f t="shared" si="22"/>
        <v>22.683274827347077</v>
      </c>
      <c r="Q9" s="4">
        <f t="shared" si="23"/>
        <v>25</v>
      </c>
      <c r="R9">
        <f t="shared" si="0"/>
        <v>250000</v>
      </c>
      <c r="S9">
        <f t="shared" si="1"/>
        <v>268.25699526704244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231.43222524577709</v>
      </c>
      <c r="AC9">
        <f t="shared" si="2"/>
        <v>250.81770504872429</v>
      </c>
      <c r="AE9">
        <f t="shared" si="3"/>
        <v>424.17286673334149</v>
      </c>
      <c r="AF9">
        <f t="shared" si="4"/>
        <v>-21.208643336667077</v>
      </c>
      <c r="AG9">
        <f t="shared" si="4"/>
        <v>-23.374759043938649</v>
      </c>
      <c r="AH9">
        <f t="shared" si="5"/>
        <v>-281.80780005334503</v>
      </c>
      <c r="AI9">
        <f t="shared" si="6"/>
        <v>97.781664299390741</v>
      </c>
      <c r="AJ9">
        <f t="shared" si="7"/>
        <v>-19.385479802947202</v>
      </c>
      <c r="AK9">
        <f t="shared" si="24"/>
        <v>3.7429390469904642</v>
      </c>
      <c r="AL9">
        <f t="shared" si="8"/>
        <v>82.139123543433996</v>
      </c>
      <c r="AN9">
        <f t="shared" si="9"/>
        <v>264.99854878371428</v>
      </c>
      <c r="AO9">
        <f t="shared" si="9"/>
        <v>-13.249927439185717</v>
      </c>
      <c r="AP9">
        <f t="shared" si="9"/>
        <v>-14.603190610744106</v>
      </c>
      <c r="AQ9">
        <f t="shared" si="9"/>
        <v>-176.05713120027241</v>
      </c>
      <c r="AR9">
        <f t="shared" si="9"/>
        <v>61.088299533512092</v>
      </c>
      <c r="AS9">
        <f t="shared" si="9"/>
        <v>-12.110920848896477</v>
      </c>
      <c r="AT9">
        <f t="shared" si="9"/>
        <v>2.3383707290780533</v>
      </c>
      <c r="AU9">
        <f t="shared" si="9"/>
        <v>51.315749413693666</v>
      </c>
      <c r="AW9">
        <v>6</v>
      </c>
      <c r="AX9">
        <f>(R9*SUMPRODUCT(K10:$K$23, X10:$X$23)-$AZ$3*SUMPRODUCT(K9:$K$22, W10:$W$23))/Z9</f>
        <v>268.25699526704244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1.227265E-3</v>
      </c>
      <c r="O10">
        <f t="shared" si="21"/>
        <v>453.66549654694148</v>
      </c>
      <c r="P10">
        <f t="shared" si="22"/>
        <v>22.683274827347077</v>
      </c>
      <c r="Q10" s="4">
        <f t="shared" si="23"/>
        <v>25</v>
      </c>
      <c r="R10">
        <f t="shared" si="0"/>
        <v>250000</v>
      </c>
      <c r="S10">
        <f t="shared" si="1"/>
        <v>285.78400345359671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250.81770504872429</v>
      </c>
      <c r="AC10">
        <f t="shared" si="2"/>
        <v>264.20530418713543</v>
      </c>
      <c r="AE10">
        <f t="shared" si="3"/>
        <v>419.4105655527166</v>
      </c>
      <c r="AF10">
        <f t="shared" si="4"/>
        <v>-20.970528277635832</v>
      </c>
      <c r="AG10">
        <f t="shared" si="4"/>
        <v>-23.112324429841202</v>
      </c>
      <c r="AH10">
        <f t="shared" si="5"/>
        <v>-286.87023658059366</v>
      </c>
      <c r="AI10">
        <f t="shared" si="6"/>
        <v>88.457476264645948</v>
      </c>
      <c r="AJ10">
        <f t="shared" si="7"/>
        <v>-13.387599138411133</v>
      </c>
      <c r="AK10">
        <f t="shared" si="24"/>
        <v>2.6619567435276013</v>
      </c>
      <c r="AL10">
        <f t="shared" si="8"/>
        <v>77.731833869762411</v>
      </c>
      <c r="AN10">
        <f t="shared" si="9"/>
        <v>248.95329202081152</v>
      </c>
      <c r="AO10">
        <f t="shared" si="9"/>
        <v>-12.447664601040577</v>
      </c>
      <c r="AP10">
        <f t="shared" si="9"/>
        <v>-13.718989757635885</v>
      </c>
      <c r="AQ10">
        <f t="shared" si="9"/>
        <v>-170.28013990398921</v>
      </c>
      <c r="AR10">
        <f t="shared" si="9"/>
        <v>52.506497758145869</v>
      </c>
      <c r="AS10">
        <f t="shared" si="9"/>
        <v>-7.946597323723152</v>
      </c>
      <c r="AT10">
        <f t="shared" si="9"/>
        <v>1.5800815452630719</v>
      </c>
      <c r="AU10">
        <f t="shared" si="9"/>
        <v>46.139981979685786</v>
      </c>
      <c r="AW10">
        <v>7</v>
      </c>
      <c r="AX10">
        <f>(R10*SUMPRODUCT(K11:$K$23, X11:$X$23)-$AZ$3*SUMPRODUCT(K10:$K$22, W11:$W$23))/Z10</f>
        <v>285.78400345359671</v>
      </c>
    </row>
    <row r="11" spans="1:52" x14ac:dyDescent="0.25">
      <c r="A11" t="s">
        <v>33</v>
      </c>
      <c r="C11" s="7">
        <f>AU25</f>
        <v>-1154.0443178534749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1.2614659999999999E-3</v>
      </c>
      <c r="O11">
        <f t="shared" si="21"/>
        <v>453.66549654694148</v>
      </c>
      <c r="P11">
        <f t="shared" si="22"/>
        <v>22.683274827347077</v>
      </c>
      <c r="Q11" s="4">
        <f t="shared" si="23"/>
        <v>25</v>
      </c>
      <c r="R11">
        <f t="shared" si="0"/>
        <v>250000</v>
      </c>
      <c r="S11">
        <f t="shared" si="1"/>
        <v>297.75008481117214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264.20530418713543</v>
      </c>
      <c r="AC11">
        <f t="shared" si="2"/>
        <v>272.16794269380603</v>
      </c>
      <c r="AE11">
        <f t="shared" si="3"/>
        <v>414.68738772870392</v>
      </c>
      <c r="AF11">
        <f t="shared" si="4"/>
        <v>-20.734369386435198</v>
      </c>
      <c r="AG11">
        <f t="shared" si="4"/>
        <v>-22.852045774093575</v>
      </c>
      <c r="AH11">
        <f t="shared" si="5"/>
        <v>-291.55411449214063</v>
      </c>
      <c r="AI11">
        <f t="shared" si="6"/>
        <v>79.546858076034482</v>
      </c>
      <c r="AJ11">
        <f t="shared" si="7"/>
        <v>-7.9626385066706007</v>
      </c>
      <c r="AK11">
        <f t="shared" si="24"/>
        <v>1.5795799740705698</v>
      </c>
      <c r="AL11">
        <f t="shared" si="8"/>
        <v>73.16379954343445</v>
      </c>
      <c r="AN11">
        <f t="shared" si="9"/>
        <v>234.09387825690069</v>
      </c>
      <c r="AO11">
        <f t="shared" si="9"/>
        <v>-11.704693912845036</v>
      </c>
      <c r="AP11">
        <f t="shared" si="9"/>
        <v>-12.900136776914806</v>
      </c>
      <c r="AQ11">
        <f t="shared" si="9"/>
        <v>-164.58429989163963</v>
      </c>
      <c r="AR11">
        <f t="shared" si="9"/>
        <v>44.904747675501177</v>
      </c>
      <c r="AS11">
        <f t="shared" si="9"/>
        <v>-4.4949641207890396</v>
      </c>
      <c r="AT11">
        <f t="shared" si="9"/>
        <v>0.8916837431984419</v>
      </c>
      <c r="AU11">
        <f t="shared" si="9"/>
        <v>41.301467297910577</v>
      </c>
      <c r="AW11">
        <v>8</v>
      </c>
      <c r="AX11">
        <f>(R11*SUMPRODUCT(K12:$K$23, X12:$X$23)-$AZ$3*SUMPRODUCT(K11:$K$22, W12:$W$23))/Z11</f>
        <v>297.75008481117214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1.3051670000000001E-3</v>
      </c>
      <c r="O12">
        <f t="shared" si="21"/>
        <v>453.66549654694148</v>
      </c>
      <c r="P12">
        <f t="shared" si="22"/>
        <v>22.683274827347077</v>
      </c>
      <c r="Q12" s="4">
        <f t="shared" si="23"/>
        <v>25</v>
      </c>
      <c r="R12">
        <f t="shared" si="0"/>
        <v>250000</v>
      </c>
      <c r="S12">
        <f t="shared" si="1"/>
        <v>303.57447732865376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272.16794269380603</v>
      </c>
      <c r="AC12">
        <f t="shared" si="2"/>
        <v>274.35482164072118</v>
      </c>
      <c r="AE12">
        <f t="shared" si="3"/>
        <v>409.99927755763719</v>
      </c>
      <c r="AF12">
        <f t="shared" si="4"/>
        <v>-20.499963877881861</v>
      </c>
      <c r="AG12">
        <f t="shared" si="4"/>
        <v>-22.593699580325804</v>
      </c>
      <c r="AH12">
        <f t="shared" si="5"/>
        <v>-298.25736026836393</v>
      </c>
      <c r="AI12">
        <f t="shared" si="6"/>
        <v>68.648253831065631</v>
      </c>
      <c r="AJ12">
        <f t="shared" si="7"/>
        <v>-2.1868789469151579</v>
      </c>
      <c r="AK12">
        <f t="shared" si="24"/>
        <v>1.5218346896591912</v>
      </c>
      <c r="AL12">
        <f t="shared" si="8"/>
        <v>67.98320957380966</v>
      </c>
      <c r="AN12">
        <f t="shared" si="9"/>
        <v>220.02795690610205</v>
      </c>
      <c r="AO12">
        <f t="shared" si="9"/>
        <v>-11.001397845305103</v>
      </c>
      <c r="AP12">
        <f t="shared" si="9"/>
        <v>-12.125010529830728</v>
      </c>
      <c r="AQ12">
        <f t="shared" si="9"/>
        <v>-160.06115426100931</v>
      </c>
      <c r="AR12">
        <f t="shared" si="9"/>
        <v>36.840394269956946</v>
      </c>
      <c r="AS12">
        <f t="shared" si="9"/>
        <v>-1.1735984257266583</v>
      </c>
      <c r="AT12">
        <f t="shared" si="9"/>
        <v>0.8166994330068581</v>
      </c>
      <c r="AU12">
        <f t="shared" si="9"/>
        <v>36.483495277237139</v>
      </c>
      <c r="AW12">
        <v>9</v>
      </c>
      <c r="AX12">
        <f>(R12*SUMPRODUCT(K13:$K$23, X13:$X$23)-$AZ$3*SUMPRODUCT(K12:$K$22, W13:$W$23))/Z12</f>
        <v>303.57447732865376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1.350768E-3</v>
      </c>
      <c r="O13">
        <f t="shared" si="21"/>
        <v>453.66549654694148</v>
      </c>
      <c r="P13">
        <f t="shared" si="22"/>
        <v>22.683274827347077</v>
      </c>
      <c r="Q13" s="4">
        <f t="shared" si="23"/>
        <v>25</v>
      </c>
      <c r="R13">
        <f t="shared" si="0"/>
        <v>250000</v>
      </c>
      <c r="S13">
        <f t="shared" si="1"/>
        <v>303.44429398897483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274.35482164072118</v>
      </c>
      <c r="AC13">
        <f t="shared" si="2"/>
        <v>271.12436623103395</v>
      </c>
      <c r="AE13">
        <f t="shared" si="3"/>
        <v>405.34547087791282</v>
      </c>
      <c r="AF13">
        <f t="shared" si="4"/>
        <v>-20.267273543895644</v>
      </c>
      <c r="AG13">
        <f t="shared" si="4"/>
        <v>-22.337243738127828</v>
      </c>
      <c r="AH13">
        <f t="shared" si="5"/>
        <v>-305.18846394717531</v>
      </c>
      <c r="AI13">
        <f t="shared" si="6"/>
        <v>57.552489648714015</v>
      </c>
      <c r="AJ13">
        <f t="shared" si="7"/>
        <v>3.230455409687238</v>
      </c>
      <c r="AK13">
        <f t="shared" si="24"/>
        <v>1.3188660379494768</v>
      </c>
      <c r="AL13">
        <f t="shared" si="8"/>
        <v>62.10181109635073</v>
      </c>
      <c r="AN13">
        <f t="shared" si="9"/>
        <v>206.83699782613564</v>
      </c>
      <c r="AO13">
        <f t="shared" si="9"/>
        <v>-10.341849891306783</v>
      </c>
      <c r="AP13">
        <f t="shared" si="9"/>
        <v>-11.398100549880251</v>
      </c>
      <c r="AQ13">
        <f t="shared" si="9"/>
        <v>-155.72954476902532</v>
      </c>
      <c r="AR13">
        <f t="shared" si="9"/>
        <v>29.367502615923271</v>
      </c>
      <c r="AS13">
        <f t="shared" si="9"/>
        <v>1.6484153556810253</v>
      </c>
      <c r="AT13">
        <f t="shared" si="9"/>
        <v>0.67298221251492052</v>
      </c>
      <c r="AU13">
        <f t="shared" si="9"/>
        <v>31.688900184119216</v>
      </c>
      <c r="AW13">
        <v>10</v>
      </c>
      <c r="AX13">
        <f>(R13*SUMPRODUCT(K14:$K$23, X14:$X$23)-$AZ$3*SUMPRODUCT(K13:$K$22, W14:$W$23))/Z13</f>
        <v>303.44429398897483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1.4039689999999999E-3</v>
      </c>
      <c r="O14">
        <f t="shared" si="21"/>
        <v>453.66549654694148</v>
      </c>
      <c r="P14">
        <f t="shared" si="22"/>
        <v>22.683274827347077</v>
      </c>
      <c r="Q14" s="4">
        <f t="shared" si="23"/>
        <v>25</v>
      </c>
      <c r="R14">
        <f t="shared" si="0"/>
        <v>250000</v>
      </c>
      <c r="S14">
        <f t="shared" si="1"/>
        <v>302.35402541800914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271.12436623103395</v>
      </c>
      <c r="AC14">
        <f t="shared" si="2"/>
        <v>267.06943767661323</v>
      </c>
      <c r="AE14">
        <f t="shared" si="3"/>
        <v>400.72292369373071</v>
      </c>
      <c r="AF14">
        <f t="shared" si="4"/>
        <v>-20.036146184686537</v>
      </c>
      <c r="AG14">
        <f t="shared" si="4"/>
        <v>-22.082510502992776</v>
      </c>
      <c r="AH14">
        <f t="shared" si="5"/>
        <v>-313.60797753775591</v>
      </c>
      <c r="AI14">
        <f t="shared" si="6"/>
        <v>44.996289468295515</v>
      </c>
      <c r="AJ14">
        <f t="shared" si="7"/>
        <v>4.0549285544207123</v>
      </c>
      <c r="AK14">
        <f t="shared" si="24"/>
        <v>45.626780061805476</v>
      </c>
      <c r="AL14">
        <f t="shared" si="8"/>
        <v>94.677998084521704</v>
      </c>
      <c r="AN14">
        <f t="shared" si="9"/>
        <v>188.35990161396327</v>
      </c>
      <c r="AO14">
        <f t="shared" si="9"/>
        <v>-9.417995080698164</v>
      </c>
      <c r="AP14">
        <f t="shared" si="9"/>
        <v>-10.379889094920038</v>
      </c>
      <c r="AQ14">
        <f t="shared" si="9"/>
        <v>-147.41150131833567</v>
      </c>
      <c r="AR14">
        <f t="shared" si="9"/>
        <v>21.150516120009417</v>
      </c>
      <c r="AS14">
        <f t="shared" si="9"/>
        <v>1.9060200911942118</v>
      </c>
      <c r="AT14">
        <f t="shared" si="9"/>
        <v>21.44687836718855</v>
      </c>
      <c r="AU14">
        <f t="shared" si="9"/>
        <v>44.503414578392182</v>
      </c>
      <c r="AW14">
        <v>11</v>
      </c>
      <c r="AX14">
        <f>(R14*SUMPRODUCT(K15:$K$23, X15:$X$23)-$AZ$3*SUMPRODUCT(K14:$K$22, W15:$W$23))/Z14</f>
        <v>302.35402541800914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1.4771210000000001E-3</v>
      </c>
      <c r="O15">
        <f t="shared" si="21"/>
        <v>453.66549654694148</v>
      </c>
      <c r="P15">
        <f t="shared" si="22"/>
        <v>22.683274827347077</v>
      </c>
      <c r="Q15" s="4">
        <f t="shared" si="23"/>
        <v>25</v>
      </c>
      <c r="R15">
        <f t="shared" si="0"/>
        <v>250000</v>
      </c>
      <c r="S15">
        <f t="shared" si="1"/>
        <v>293.6247644291285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267.06943767661323</v>
      </c>
      <c r="AC15">
        <f t="shared" si="2"/>
        <v>256.38218455512038</v>
      </c>
      <c r="AE15">
        <f t="shared" si="3"/>
        <v>396.12377821102399</v>
      </c>
      <c r="AF15">
        <f t="shared" si="4"/>
        <v>-19.806188910551203</v>
      </c>
      <c r="AG15">
        <f t="shared" si="4"/>
        <v>-21.829066857966158</v>
      </c>
      <c r="AH15">
        <f t="shared" si="5"/>
        <v>-326.18539996691192</v>
      </c>
      <c r="AI15">
        <f t="shared" si="6"/>
        <v>28.303122475594705</v>
      </c>
      <c r="AJ15">
        <f t="shared" si="7"/>
        <v>10.687253121492859</v>
      </c>
      <c r="AK15">
        <f t="shared" si="24"/>
        <v>45.037091888396027</v>
      </c>
      <c r="AL15">
        <f t="shared" si="8"/>
        <v>84.027467485483584</v>
      </c>
      <c r="AN15">
        <f t="shared" si="9"/>
        <v>171.5207026632888</v>
      </c>
      <c r="AO15">
        <f t="shared" si="9"/>
        <v>-8.5760351331644422</v>
      </c>
      <c r="AP15">
        <f t="shared" si="9"/>
        <v>-9.4519367225859394</v>
      </c>
      <c r="AQ15">
        <f t="shared" si="9"/>
        <v>-141.23754260221693</v>
      </c>
      <c r="AR15">
        <f t="shared" si="9"/>
        <v>12.255188205321486</v>
      </c>
      <c r="AS15">
        <f t="shared" si="9"/>
        <v>4.6275565006914485</v>
      </c>
      <c r="AT15">
        <f t="shared" si="9"/>
        <v>19.500959224148421</v>
      </c>
      <c r="AU15">
        <f t="shared" si="9"/>
        <v>36.383703930161353</v>
      </c>
      <c r="AW15">
        <v>12</v>
      </c>
      <c r="AX15">
        <f>(R15*SUMPRODUCT(K16:$K$23, X16:$X$23)-$AZ$3*SUMPRODUCT(K15:$K$22, W16:$W$23))/Z15</f>
        <v>293.6247644291285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1.5616740000000001E-3</v>
      </c>
      <c r="O16">
        <f t="shared" si="21"/>
        <v>453.66549654694148</v>
      </c>
      <c r="P16">
        <f t="shared" si="22"/>
        <v>22.683274827347077</v>
      </c>
      <c r="Q16" s="4">
        <f t="shared" si="23"/>
        <v>25</v>
      </c>
      <c r="R16">
        <f t="shared" si="0"/>
        <v>250000</v>
      </c>
      <c r="S16">
        <f t="shared" si="1"/>
        <v>277.25346330479442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256.38218455512038</v>
      </c>
      <c r="AC16">
        <f t="shared" si="2"/>
        <v>239.28844016846719</v>
      </c>
      <c r="AE16">
        <f t="shared" si="3"/>
        <v>391.54392422369983</v>
      </c>
      <c r="AF16">
        <f t="shared" si="4"/>
        <v>-19.577196211184994</v>
      </c>
      <c r="AG16">
        <f t="shared" si="4"/>
        <v>-21.576686303230147</v>
      </c>
      <c r="AH16">
        <f t="shared" si="5"/>
        <v>-340.89886156347438</v>
      </c>
      <c r="AI16">
        <f t="shared" si="6"/>
        <v>9.4911801458103469</v>
      </c>
      <c r="AJ16">
        <f t="shared" si="7"/>
        <v>17.093744386653185</v>
      </c>
      <c r="AK16">
        <f t="shared" si="24"/>
        <v>43.984423879734472</v>
      </c>
      <c r="AL16">
        <f t="shared" si="8"/>
        <v>70.569348412197996</v>
      </c>
      <c r="AN16">
        <f t="shared" si="9"/>
        <v>156.17355294245334</v>
      </c>
      <c r="AO16">
        <f t="shared" si="9"/>
        <v>-7.8086776471226669</v>
      </c>
      <c r="AP16">
        <f t="shared" si="9"/>
        <v>-8.6062062318582022</v>
      </c>
      <c r="AQ16">
        <f t="shared" si="9"/>
        <v>-135.97296014734789</v>
      </c>
      <c r="AR16">
        <f t="shared" si="9"/>
        <v>3.7857089161245971</v>
      </c>
      <c r="AS16">
        <f t="shared" si="9"/>
        <v>6.818113189335393</v>
      </c>
      <c r="AT16">
        <f t="shared" si="9"/>
        <v>17.543890548281002</v>
      </c>
      <c r="AU16">
        <f t="shared" si="9"/>
        <v>28.147712653740989</v>
      </c>
      <c r="AW16">
        <v>13</v>
      </c>
      <c r="AX16">
        <f>(R16*SUMPRODUCT(K17:$K$23, X17:$X$23)-$AZ$3*SUMPRODUCT(K16:$K$22, W17:$W$23))/Z16</f>
        <v>277.25346330479442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1.648126E-3</v>
      </c>
      <c r="O17">
        <f t="shared" si="21"/>
        <v>453.66549654694148</v>
      </c>
      <c r="P17">
        <f t="shared" si="22"/>
        <v>22.683274827347077</v>
      </c>
      <c r="Q17" s="4">
        <f t="shared" si="23"/>
        <v>25</v>
      </c>
      <c r="R17">
        <f t="shared" si="0"/>
        <v>250000</v>
      </c>
      <c r="S17">
        <f t="shared" si="1"/>
        <v>254.24009294417786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239.28844016846719</v>
      </c>
      <c r="AC17">
        <f t="shared" si="2"/>
        <v>216.87044348268171</v>
      </c>
      <c r="AE17">
        <f t="shared" si="3"/>
        <v>386.9831712598077</v>
      </c>
      <c r="AF17">
        <f t="shared" si="4"/>
        <v>-19.349158562990389</v>
      </c>
      <c r="AG17">
        <f t="shared" si="4"/>
        <v>-21.325358342507649</v>
      </c>
      <c r="AH17">
        <f t="shared" si="5"/>
        <v>-355.61097690197494</v>
      </c>
      <c r="AI17">
        <f t="shared" si="6"/>
        <v>-9.3023225476652556</v>
      </c>
      <c r="AJ17">
        <f t="shared" si="7"/>
        <v>22.417996685785482</v>
      </c>
      <c r="AK17">
        <f t="shared" si="24"/>
        <v>42.484571700569923</v>
      </c>
      <c r="AL17">
        <f t="shared" si="8"/>
        <v>55.600245838690149</v>
      </c>
      <c r="AN17">
        <f t="shared" si="9"/>
        <v>142.18718216747666</v>
      </c>
      <c r="AO17">
        <f t="shared" si="9"/>
        <v>-7.1093591083738339</v>
      </c>
      <c r="AP17">
        <f t="shared" si="9"/>
        <v>-7.8354637530145705</v>
      </c>
      <c r="AQ17">
        <f t="shared" si="9"/>
        <v>-130.66026253521215</v>
      </c>
      <c r="AR17">
        <f t="shared" si="9"/>
        <v>-3.4179032291239033</v>
      </c>
      <c r="AS17">
        <f t="shared" si="9"/>
        <v>8.2369260870304135</v>
      </c>
      <c r="AT17">
        <f t="shared" si="9"/>
        <v>15.609881732145379</v>
      </c>
      <c r="AU17">
        <f t="shared" si="9"/>
        <v>20.428904590051889</v>
      </c>
      <c r="AW17">
        <v>14</v>
      </c>
      <c r="AX17">
        <f>(R17*SUMPRODUCT(K18:$K$23, X18:$X$23)-$AZ$3*SUMPRODUCT(K17:$K$22, W18:$W$23))/Z17</f>
        <v>254.24009294417786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1.7393280000000001E-3</v>
      </c>
      <c r="O18">
        <f t="shared" si="21"/>
        <v>453.66549654694148</v>
      </c>
      <c r="P18">
        <f t="shared" si="22"/>
        <v>22.683274827347077</v>
      </c>
      <c r="Q18" s="4">
        <f t="shared" si="23"/>
        <v>25</v>
      </c>
      <c r="R18">
        <f t="shared" si="0"/>
        <v>250000</v>
      </c>
      <c r="S18">
        <f t="shared" si="1"/>
        <v>225.23987274123937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216.87044348268171</v>
      </c>
      <c r="AC18">
        <f t="shared" si="2"/>
        <v>189.87732954114108</v>
      </c>
      <c r="AE18">
        <f t="shared" si="3"/>
        <v>382.44024888190864</v>
      </c>
      <c r="AF18">
        <f t="shared" si="4"/>
        <v>-19.122012444095436</v>
      </c>
      <c r="AG18">
        <f t="shared" si="4"/>
        <v>-21.075012966207414</v>
      </c>
      <c r="AH18">
        <f t="shared" si="5"/>
        <v>-370.91792875157142</v>
      </c>
      <c r="AI18">
        <f t="shared" si="6"/>
        <v>-28.674705279965622</v>
      </c>
      <c r="AJ18">
        <f t="shared" si="7"/>
        <v>26.993113941540628</v>
      </c>
      <c r="AK18">
        <f t="shared" si="24"/>
        <v>40.613207594434648</v>
      </c>
      <c r="AL18">
        <f t="shared" si="8"/>
        <v>38.931616256009654</v>
      </c>
      <c r="AN18">
        <f t="shared" si="9"/>
        <v>129.44143750816795</v>
      </c>
      <c r="AO18">
        <f t="shared" si="9"/>
        <v>-6.4720718754083988</v>
      </c>
      <c r="AP18">
        <f t="shared" si="9"/>
        <v>-7.1330880623172126</v>
      </c>
      <c r="AQ18">
        <f t="shared" si="9"/>
        <v>-125.54157161941656</v>
      </c>
      <c r="AR18">
        <f t="shared" si="9"/>
        <v>-9.7052940489742099</v>
      </c>
      <c r="AS18">
        <f t="shared" si="9"/>
        <v>9.1361395188655656</v>
      </c>
      <c r="AT18">
        <f t="shared" si="9"/>
        <v>13.74602173335723</v>
      </c>
      <c r="AU18">
        <f t="shared" si="9"/>
        <v>13.176867203248587</v>
      </c>
      <c r="AW18">
        <v>15</v>
      </c>
      <c r="AX18">
        <f>(R18*SUMPRODUCT(K19:$K$23, X19:$X$23)-$AZ$3*SUMPRODUCT(K18:$K$22, W19:$W$23))/Z18</f>
        <v>225.23987274123937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1.844781E-3</v>
      </c>
      <c r="O19">
        <f t="shared" si="21"/>
        <v>453.66549654694148</v>
      </c>
      <c r="P19">
        <f t="shared" si="22"/>
        <v>22.683274827347077</v>
      </c>
      <c r="Q19" s="4">
        <f t="shared" si="23"/>
        <v>25</v>
      </c>
      <c r="R19">
        <f t="shared" si="0"/>
        <v>250000</v>
      </c>
      <c r="S19">
        <f t="shared" si="1"/>
        <v>190.1222772552413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189.87732954114108</v>
      </c>
      <c r="AC19">
        <f t="shared" si="2"/>
        <v>158.3747776352381</v>
      </c>
      <c r="AE19">
        <f t="shared" si="3"/>
        <v>377.91032788831694</v>
      </c>
      <c r="AF19">
        <f t="shared" si="4"/>
        <v>-18.89551639441585</v>
      </c>
      <c r="AG19">
        <f t="shared" si="4"/>
        <v>-20.825384053050524</v>
      </c>
      <c r="AH19">
        <f t="shared" si="5"/>
        <v>-388.78783494813075</v>
      </c>
      <c r="AI19">
        <f t="shared" si="6"/>
        <v>-50.598407507280172</v>
      </c>
      <c r="AJ19">
        <f t="shared" si="7"/>
        <v>31.502551905902976</v>
      </c>
      <c r="AK19">
        <f t="shared" si="24"/>
        <v>38.422449872452958</v>
      </c>
      <c r="AL19">
        <f t="shared" si="8"/>
        <v>19.326594271075763</v>
      </c>
      <c r="AN19">
        <f t="shared" si="9"/>
        <v>117.82565507267923</v>
      </c>
      <c r="AO19">
        <f t="shared" si="9"/>
        <v>-5.8912827536339618</v>
      </c>
      <c r="AP19">
        <f t="shared" si="9"/>
        <v>-6.4929808399307927</v>
      </c>
      <c r="AQ19">
        <f t="shared" si="9"/>
        <v>-121.21706647453701</v>
      </c>
      <c r="AR19">
        <f t="shared" si="9"/>
        <v>-15.775674995422543</v>
      </c>
      <c r="AS19">
        <f t="shared" si="9"/>
        <v>9.8219300740334372</v>
      </c>
      <c r="AT19">
        <f t="shared" si="9"/>
        <v>11.979430017209927</v>
      </c>
      <c r="AU19">
        <f t="shared" si="9"/>
        <v>6.0256850958208217</v>
      </c>
      <c r="AW19">
        <v>16</v>
      </c>
      <c r="AX19">
        <f>(R19*SUMPRODUCT(K20:$K$23, X20:$X$23)-$AZ$3*SUMPRODUCT(K19:$K$22, W20:$W$23))/Z19</f>
        <v>190.1222772552413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1.9492839999999999E-3</v>
      </c>
      <c r="O20">
        <f t="shared" si="21"/>
        <v>453.66549654694148</v>
      </c>
      <c r="P20">
        <f t="shared" si="22"/>
        <v>22.683274827347077</v>
      </c>
      <c r="Q20" s="4">
        <f t="shared" si="23"/>
        <v>25</v>
      </c>
      <c r="R20">
        <f t="shared" si="0"/>
        <v>250000</v>
      </c>
      <c r="S20">
        <f t="shared" si="1"/>
        <v>149.98722728517055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158.3747776352381</v>
      </c>
      <c r="AC20">
        <f t="shared" si="2"/>
        <v>123.44870101868088</v>
      </c>
      <c r="AE20">
        <f t="shared" si="3"/>
        <v>373.39457005384628</v>
      </c>
      <c r="AF20">
        <f t="shared" si="4"/>
        <v>-18.669728502692315</v>
      </c>
      <c r="AG20">
        <f t="shared" si="4"/>
        <v>-20.576535624591553</v>
      </c>
      <c r="AH20">
        <f t="shared" si="5"/>
        <v>-405.94587928466535</v>
      </c>
      <c r="AI20">
        <f t="shared" si="6"/>
        <v>-71.797573358102909</v>
      </c>
      <c r="AJ20">
        <f t="shared" si="7"/>
        <v>34.926076616557225</v>
      </c>
      <c r="AK20">
        <f t="shared" si="24"/>
        <v>35.916973343047445</v>
      </c>
      <c r="AL20">
        <f t="shared" si="8"/>
        <v>-0.95452339849823886</v>
      </c>
      <c r="AN20">
        <f t="shared" si="9"/>
        <v>107.24090420324929</v>
      </c>
      <c r="AO20">
        <f t="shared" si="9"/>
        <v>-5.3620452101624654</v>
      </c>
      <c r="AP20">
        <f t="shared" si="9"/>
        <v>-5.9096903456130985</v>
      </c>
      <c r="AQ20">
        <f t="shared" si="9"/>
        <v>-116.58981314536167</v>
      </c>
      <c r="AR20">
        <f t="shared" si="9"/>
        <v>-20.620644497887938</v>
      </c>
      <c r="AS20">
        <f t="shared" si="9"/>
        <v>10.03095475140795</v>
      </c>
      <c r="AT20">
        <f t="shared" si="9"/>
        <v>10.315545555461494</v>
      </c>
      <c r="AU20">
        <f t="shared" si="9"/>
        <v>-0.27414419101849269</v>
      </c>
      <c r="AW20">
        <v>17</v>
      </c>
      <c r="AX20">
        <f>(R20*SUMPRODUCT(K21:$K$23, X21:$X$23)-$AZ$3*SUMPRODUCT(K20:$K$22, W21:$W$23))/Z20</f>
        <v>149.98722728517055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2.068987E-3</v>
      </c>
      <c r="O21">
        <f t="shared" si="21"/>
        <v>453.66549654694148</v>
      </c>
      <c r="P21">
        <f t="shared" si="22"/>
        <v>22.683274827347077</v>
      </c>
      <c r="Q21" s="4">
        <f t="shared" si="23"/>
        <v>25</v>
      </c>
      <c r="R21">
        <f t="shared" si="0"/>
        <v>250000</v>
      </c>
      <c r="S21">
        <f t="shared" si="1"/>
        <v>104.71135253090634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123.44870101868088</v>
      </c>
      <c r="AC21">
        <f t="shared" si="2"/>
        <v>85.143722958755291</v>
      </c>
      <c r="AE21">
        <f t="shared" si="3"/>
        <v>368.88807584199583</v>
      </c>
      <c r="AF21">
        <f t="shared" si="4"/>
        <v>-18.444403792099795</v>
      </c>
      <c r="AG21">
        <f t="shared" si="4"/>
        <v>-20.32819768363332</v>
      </c>
      <c r="AH21">
        <f t="shared" si="5"/>
        <v>-425.72584712316802</v>
      </c>
      <c r="AI21">
        <f t="shared" si="6"/>
        <v>-95.610372756905349</v>
      </c>
      <c r="AJ21">
        <f t="shared" si="7"/>
        <v>38.304978059925588</v>
      </c>
      <c r="AK21">
        <f t="shared" si="24"/>
        <v>33.172466114800386</v>
      </c>
      <c r="AL21">
        <f t="shared" si="8"/>
        <v>-24.132928582179375</v>
      </c>
      <c r="AN21">
        <f t="shared" si="9"/>
        <v>97.595198774979494</v>
      </c>
      <c r="AO21">
        <f t="shared" si="9"/>
        <v>-4.8797599387489754</v>
      </c>
      <c r="AP21">
        <f t="shared" si="9"/>
        <v>-5.3781475292821375</v>
      </c>
      <c r="AQ21">
        <f t="shared" si="9"/>
        <v>-112.63253380797411</v>
      </c>
      <c r="AR21">
        <f t="shared" si="9"/>
        <v>-25.295242501025747</v>
      </c>
      <c r="AS21">
        <f t="shared" si="9"/>
        <v>10.134190267052466</v>
      </c>
      <c r="AT21">
        <f t="shared" si="9"/>
        <v>8.7763027225550871</v>
      </c>
      <c r="AU21">
        <f t="shared" si="9"/>
        <v>-6.3847495114181925</v>
      </c>
      <c r="AW21">
        <v>18</v>
      </c>
      <c r="AX21">
        <f>(R21*SUMPRODUCT(K22:$K$23, X22:$X$23)-$AZ$3*SUMPRODUCT(K21:$K$22, W22:$W$23))/Z21</f>
        <v>104.71135253090634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2.1981909999999999E-3</v>
      </c>
      <c r="O22">
        <f t="shared" si="21"/>
        <v>453.66549654694148</v>
      </c>
      <c r="P22">
        <f t="shared" si="22"/>
        <v>22.683274827347077</v>
      </c>
      <c r="Q22" s="4">
        <f t="shared" si="23"/>
        <v>25</v>
      </c>
      <c r="R22">
        <f t="shared" si="0"/>
        <v>250000</v>
      </c>
      <c r="S22">
        <f t="shared" si="1"/>
        <v>54.634614305778584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85.143722958755291</v>
      </c>
      <c r="AC22">
        <f t="shared" si="2"/>
        <v>43.883025822666028</v>
      </c>
      <c r="AE22">
        <f t="shared" si="3"/>
        <v>364.38830863525271</v>
      </c>
      <c r="AF22">
        <f t="shared" si="4"/>
        <v>-18.219415431762638</v>
      </c>
      <c r="AG22">
        <f t="shared" si="4"/>
        <v>-20.080230445602602</v>
      </c>
      <c r="AH22">
        <f t="shared" si="5"/>
        <v>-446.85261194383611</v>
      </c>
      <c r="AI22">
        <f t="shared" si="6"/>
        <v>-120.7639491859486</v>
      </c>
      <c r="AJ22">
        <f t="shared" si="7"/>
        <v>41.260697136089263</v>
      </c>
      <c r="AK22">
        <f t="shared" si="24"/>
        <v>30.19188313135718</v>
      </c>
      <c r="AL22">
        <f t="shared" si="8"/>
        <v>-49.311368918502161</v>
      </c>
      <c r="AN22">
        <f t="shared" si="9"/>
        <v>88.805453622274115</v>
      </c>
      <c r="AO22">
        <f t="shared" si="9"/>
        <v>-4.4402726811137061</v>
      </c>
      <c r="AP22">
        <f t="shared" si="9"/>
        <v>-4.8937738431847695</v>
      </c>
      <c r="AQ22">
        <f t="shared" si="9"/>
        <v>-108.9029147356438</v>
      </c>
      <c r="AR22">
        <f t="shared" si="9"/>
        <v>-29.431507637668169</v>
      </c>
      <c r="AS22">
        <f t="shared" si="9"/>
        <v>10.055687405737975</v>
      </c>
      <c r="AT22">
        <f t="shared" si="9"/>
        <v>7.3580952342647885</v>
      </c>
      <c r="AU22">
        <f t="shared" si="9"/>
        <v>-12.017724997665404</v>
      </c>
      <c r="AW22">
        <v>19</v>
      </c>
      <c r="AX22">
        <f>(R22*SUMPRODUCT(K23:$K$23, X23:$X$23)-$AZ$3*SUMPRODUCT(K22:$K$22, W23:$W$23))/Z22</f>
        <v>54.634614305778584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2.3387939999999999E-3</v>
      </c>
      <c r="O23">
        <f t="shared" si="21"/>
        <v>453.66549654694148</v>
      </c>
      <c r="P23">
        <f t="shared" si="22"/>
        <v>22.683274827347077</v>
      </c>
      <c r="Q23" s="4">
        <f t="shared" si="23"/>
        <v>25</v>
      </c>
      <c r="R23">
        <f t="shared" si="0"/>
        <v>250000</v>
      </c>
      <c r="S23">
        <f t="shared" si="1"/>
        <v>55.317161364520153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43.883025822666028</v>
      </c>
      <c r="AC23">
        <f t="shared" si="2"/>
        <v>43.883025822666028</v>
      </c>
      <c r="AE23">
        <f t="shared" si="3"/>
        <v>359.89219635899389</v>
      </c>
      <c r="AF23">
        <f t="shared" si="4"/>
        <v>-17.994609817949698</v>
      </c>
      <c r="AG23">
        <f t="shared" si="4"/>
        <v>-19.832464618661785</v>
      </c>
      <c r="AH23">
        <f t="shared" si="5"/>
        <v>-469.63522484792696</v>
      </c>
      <c r="AI23">
        <f t="shared" si="6"/>
        <v>-147.57010292554457</v>
      </c>
      <c r="AJ23">
        <f t="shared" si="7"/>
        <v>0</v>
      </c>
      <c r="AK23">
        <f t="shared" si="24"/>
        <v>27.004642865459715</v>
      </c>
      <c r="AL23">
        <f t="shared" si="8"/>
        <v>-120.56546006008486</v>
      </c>
      <c r="AN23">
        <f t="shared" si="9"/>
        <v>80.795839818963927</v>
      </c>
      <c r="AO23">
        <f t="shared" si="9"/>
        <v>-4.0397919909481974</v>
      </c>
      <c r="AP23">
        <f t="shared" si="9"/>
        <v>-4.452390606842406</v>
      </c>
      <c r="AQ23">
        <f t="shared" si="9"/>
        <v>-105.43316244152834</v>
      </c>
      <c r="AR23">
        <f t="shared" si="9"/>
        <v>-33.129505220355014</v>
      </c>
      <c r="AS23">
        <f t="shared" si="9"/>
        <v>0</v>
      </c>
      <c r="AT23">
        <f t="shared" si="9"/>
        <v>6.0625454549995119</v>
      </c>
      <c r="AU23">
        <f t="shared" si="9"/>
        <v>-27.066959765355502</v>
      </c>
      <c r="AW23">
        <v>20</v>
      </c>
      <c r="AX23">
        <f>(R23*SUMPRODUCT(K$23:$K24, X$23:$X24)-$AZ$3*SUMPRODUCT(K$22:$K23, W$23:$W24))/Z23</f>
        <v>55.317161364520153</v>
      </c>
    </row>
    <row r="25" spans="5:50" x14ac:dyDescent="0.25">
      <c r="AN25" s="8">
        <f t="shared" ref="AN25:AU25" si="25">SUM(AN3:AN23)</f>
        <v>4221.1433023289655</v>
      </c>
      <c r="AO25" s="8">
        <f t="shared" si="25"/>
        <v>-551.30628752665439</v>
      </c>
      <c r="AP25" s="8">
        <f t="shared" si="25"/>
        <v>-1730.045786287694</v>
      </c>
      <c r="AQ25" s="8">
        <f t="shared" si="25"/>
        <v>-3161.3474878730149</v>
      </c>
      <c r="AR25" s="8">
        <f t="shared" si="25"/>
        <v>-1221.5562593583973</v>
      </c>
      <c r="AS25" s="8">
        <f t="shared" si="25"/>
        <v>-140.35812258219505</v>
      </c>
      <c r="AT25" s="8">
        <f t="shared" si="25"/>
        <v>207.87006408711721</v>
      </c>
      <c r="AU25" s="9">
        <f t="shared" si="25"/>
        <v>-1154.0443178534749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7" priority="1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62589-7210-4CB3-9889-1ABC6B142CA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957.76237645493859</v>
      </c>
      <c r="K3">
        <v>1</v>
      </c>
      <c r="L3" s="2">
        <v>0</v>
      </c>
      <c r="O3">
        <f>$C$3</f>
        <v>957.76237645493859</v>
      </c>
      <c r="P3">
        <f>O3*B5</f>
        <v>766.20990116395092</v>
      </c>
      <c r="Q3" s="4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957.76237645493859</v>
      </c>
      <c r="AF3">
        <f t="shared" ref="AF3:AG23" si="4">-$Z3*P3</f>
        <v>-766.20990116395092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-1330.8801117090125</v>
      </c>
      <c r="AJ3">
        <f t="shared" ref="AJ3:AJ23" si="7">AB3-AC3</f>
        <v>0</v>
      </c>
      <c r="AL3">
        <f t="shared" ref="AL3:AL23" si="8">SUM(AI3:AK3)</f>
        <v>-1330.8801117090125</v>
      </c>
      <c r="AN3">
        <f t="shared" ref="AN3:AU23" si="9">AE3*$K3</f>
        <v>957.76237645493859</v>
      </c>
      <c r="AO3">
        <f t="shared" si="9"/>
        <v>-766.20990116395092</v>
      </c>
      <c r="AP3">
        <f t="shared" si="9"/>
        <v>-1522.432587</v>
      </c>
      <c r="AQ3">
        <f t="shared" si="9"/>
        <v>0</v>
      </c>
      <c r="AR3">
        <f t="shared" si="9"/>
        <v>-1330.8801117090125</v>
      </c>
      <c r="AS3">
        <f t="shared" si="9"/>
        <v>0</v>
      </c>
      <c r="AT3">
        <f t="shared" si="9"/>
        <v>0</v>
      </c>
      <c r="AU3">
        <f t="shared" si="9"/>
        <v>-1330.8801117090125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665.74439728630477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1.350768E-3</v>
      </c>
      <c r="R4">
        <f t="shared" si="0"/>
        <v>250000</v>
      </c>
      <c r="S4">
        <f t="shared" si="1"/>
        <v>352.93653801425324</v>
      </c>
      <c r="U4">
        <f t="shared" ref="U4:U23" si="13">M4</f>
        <v>1.350768E-3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1.350768E-3</v>
      </c>
      <c r="Y4">
        <f t="shared" ref="Y4:Y23" si="17">V4*W4</f>
        <v>0.01</v>
      </c>
      <c r="Z4">
        <f t="shared" ref="Z4:Z23" si="18">MAX(0, W4-X4-Y4)</f>
        <v>0.98864923199999999</v>
      </c>
      <c r="AB4">
        <f t="shared" ref="AB4:AB23" si="19">AC3</f>
        <v>0</v>
      </c>
      <c r="AC4">
        <f t="shared" si="2"/>
        <v>348.93043725253028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-337.69200000000001</v>
      </c>
      <c r="AI4">
        <f t="shared" si="6"/>
        <v>-337.69200000000001</v>
      </c>
      <c r="AJ4">
        <f t="shared" si="7"/>
        <v>-348.93043725253028</v>
      </c>
      <c r="AK4">
        <f>G4*MAX(0, SUM(AB4, AE4:AF4))</f>
        <v>0</v>
      </c>
      <c r="AL4">
        <f t="shared" si="8"/>
        <v>-686.62243725253029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-316.81396003377426</v>
      </c>
      <c r="AR4">
        <f t="shared" si="9"/>
        <v>-316.81396003377426</v>
      </c>
      <c r="AS4">
        <f t="shared" si="9"/>
        <v>-327.35757317997019</v>
      </c>
      <c r="AT4">
        <f t="shared" si="9"/>
        <v>0</v>
      </c>
      <c r="AU4">
        <f t="shared" si="9"/>
        <v>-644.1715332137444</v>
      </c>
      <c r="AW4">
        <v>1</v>
      </c>
      <c r="AX4">
        <f>(R4*SUMPRODUCT(K5:$K$23, X5:$X$23)-$AZ$3*SUMPRODUCT(K4:$K$22, W5:$W$23))/Z4</f>
        <v>352.93653801425324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1.4039689999999999E-3</v>
      </c>
      <c r="O5">
        <f t="shared" ref="O5:O23" si="21">$C$3</f>
        <v>957.76237645493859</v>
      </c>
      <c r="P5">
        <f t="shared" ref="P5:P23" si="22">O5*$C$5</f>
        <v>47.888118822746932</v>
      </c>
      <c r="Q5" s="4">
        <f t="shared" ref="Q5:Q23" si="23">$C$8</f>
        <v>25</v>
      </c>
      <c r="R5">
        <f t="shared" si="0"/>
        <v>250000</v>
      </c>
      <c r="S5">
        <f t="shared" si="1"/>
        <v>682.19683294318952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348.93043725253028</v>
      </c>
      <c r="AC5">
        <f t="shared" si="2"/>
        <v>666.76192958210322</v>
      </c>
      <c r="AE5">
        <f t="shared" si="3"/>
        <v>936.09272187784472</v>
      </c>
      <c r="AF5">
        <f t="shared" si="4"/>
        <v>-46.804636093892242</v>
      </c>
      <c r="AG5">
        <f t="shared" si="4"/>
        <v>-24.434367670159954</v>
      </c>
      <c r="AH5">
        <f t="shared" si="5"/>
        <v>-347.00821840045194</v>
      </c>
      <c r="AI5">
        <f t="shared" si="6"/>
        <v>517.84549971334059</v>
      </c>
      <c r="AJ5">
        <f t="shared" si="7"/>
        <v>-317.83149232957294</v>
      </c>
      <c r="AK5">
        <f>G5*SUM(AB5, AE5:AF5)</f>
        <v>50.766959444495797</v>
      </c>
      <c r="AL5">
        <f t="shared" si="8"/>
        <v>250.78096682826344</v>
      </c>
      <c r="AN5">
        <f t="shared" si="9"/>
        <v>808.37458215478171</v>
      </c>
      <c r="AO5">
        <f t="shared" si="9"/>
        <v>-40.41872910773909</v>
      </c>
      <c r="AP5">
        <f t="shared" si="9"/>
        <v>-21.100603918763735</v>
      </c>
      <c r="AQ5">
        <f t="shared" si="9"/>
        <v>-299.66328868685088</v>
      </c>
      <c r="AR5">
        <f t="shared" si="9"/>
        <v>447.19196044142802</v>
      </c>
      <c r="AS5">
        <f t="shared" si="9"/>
        <v>-274.46736183584693</v>
      </c>
      <c r="AT5">
        <f t="shared" si="9"/>
        <v>43.840443012832637</v>
      </c>
      <c r="AU5">
        <f t="shared" si="9"/>
        <v>216.56504161841374</v>
      </c>
      <c r="AW5">
        <v>2</v>
      </c>
      <c r="AX5">
        <f>(R5*SUMPRODUCT(K6:$K$23, X6:$X$23)-$AZ$3*SUMPRODUCT(K5:$K$22, W6:$W$23))/Z5</f>
        <v>682.19683294318952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1.4771210000000001E-3</v>
      </c>
      <c r="O6">
        <f t="shared" si="21"/>
        <v>957.76237645493859</v>
      </c>
      <c r="P6">
        <f t="shared" si="22"/>
        <v>47.888118822746932</v>
      </c>
      <c r="Q6" s="4">
        <f t="shared" si="23"/>
        <v>25</v>
      </c>
      <c r="R6">
        <f t="shared" si="0"/>
        <v>250000</v>
      </c>
      <c r="S6">
        <f t="shared" si="1"/>
        <v>980.7598959520293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666.76192958210322</v>
      </c>
      <c r="AC6">
        <f t="shared" si="2"/>
        <v>947.56829284352443</v>
      </c>
      <c r="AE6">
        <f t="shared" si="3"/>
        <v>925.34907244163333</v>
      </c>
      <c r="AF6">
        <f t="shared" si="4"/>
        <v>-46.267453622081668</v>
      </c>
      <c r="AG6">
        <f t="shared" si="4"/>
        <v>-24.153931475851039</v>
      </c>
      <c r="AH6">
        <f t="shared" si="5"/>
        <v>-360.9251760731434</v>
      </c>
      <c r="AI6">
        <f t="shared" si="6"/>
        <v>494.00251127055725</v>
      </c>
      <c r="AJ6">
        <f t="shared" si="7"/>
        <v>-280.80636326142121</v>
      </c>
      <c r="AK6">
        <f>G6*SUM(AB6, AE6:AF6)</f>
        <v>90.431847581496825</v>
      </c>
      <c r="AL6">
        <f t="shared" si="8"/>
        <v>303.62799559063285</v>
      </c>
      <c r="AN6">
        <f t="shared" si="9"/>
        <v>720.68611946434601</v>
      </c>
      <c r="AO6">
        <f t="shared" si="9"/>
        <v>-36.0343059732173</v>
      </c>
      <c r="AP6">
        <f t="shared" si="9"/>
        <v>-18.811715128440664</v>
      </c>
      <c r="AQ6">
        <f t="shared" si="9"/>
        <v>-281.09799026955449</v>
      </c>
      <c r="AR6">
        <f t="shared" si="9"/>
        <v>384.74210809313354</v>
      </c>
      <c r="AS6">
        <f t="shared" si="9"/>
        <v>-218.69935820628803</v>
      </c>
      <c r="AT6">
        <f t="shared" si="9"/>
        <v>70.430693940757095</v>
      </c>
      <c r="AU6">
        <f t="shared" si="9"/>
        <v>236.47344382760258</v>
      </c>
      <c r="AW6">
        <v>3</v>
      </c>
      <c r="AX6">
        <f>(R6*SUMPRODUCT(K7:$K$23, X7:$X$23)-$AZ$3*SUMPRODUCT(K6:$K$22, W7:$W$23))/Z6</f>
        <v>980.7598959520293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1.5616740000000001E-3</v>
      </c>
      <c r="O7">
        <f t="shared" si="21"/>
        <v>957.76237645493859</v>
      </c>
      <c r="P7">
        <f t="shared" si="22"/>
        <v>47.888118822746932</v>
      </c>
      <c r="Q7" s="4">
        <f t="shared" si="23"/>
        <v>25</v>
      </c>
      <c r="R7">
        <f t="shared" si="0"/>
        <v>250000</v>
      </c>
      <c r="S7">
        <f t="shared" si="1"/>
        <v>1238.3266795291831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947.56829284352443</v>
      </c>
      <c r="AC7">
        <f t="shared" si="2"/>
        <v>1182.5857120092105</v>
      </c>
      <c r="AE7">
        <f t="shared" si="3"/>
        <v>914.65048812986083</v>
      </c>
      <c r="AF7">
        <f t="shared" si="4"/>
        <v>-45.732524406493042</v>
      </c>
      <c r="AG7">
        <f t="shared" si="4"/>
        <v>-23.874671594308911</v>
      </c>
      <c r="AH7">
        <f t="shared" si="5"/>
        <v>-377.20566783618199</v>
      </c>
      <c r="AI7">
        <f t="shared" si="6"/>
        <v>467.83762429287697</v>
      </c>
      <c r="AJ7">
        <f t="shared" si="7"/>
        <v>-235.01741916568608</v>
      </c>
      <c r="AK7">
        <f>G7*SUM(AB7, AE7:AF7)</f>
        <v>89.189475197434405</v>
      </c>
      <c r="AL7">
        <f t="shared" si="8"/>
        <v>322.00968032462526</v>
      </c>
      <c r="AN7">
        <f t="shared" si="9"/>
        <v>644.83912509710706</v>
      </c>
      <c r="AO7">
        <f t="shared" si="9"/>
        <v>-32.241956254855353</v>
      </c>
      <c r="AP7">
        <f t="shared" si="9"/>
        <v>-16.831918358599406</v>
      </c>
      <c r="AQ7">
        <f t="shared" si="9"/>
        <v>-265.93433883853032</v>
      </c>
      <c r="AR7">
        <f t="shared" si="9"/>
        <v>329.83091164512206</v>
      </c>
      <c r="AS7">
        <f t="shared" si="9"/>
        <v>-165.68998642010723</v>
      </c>
      <c r="AT7">
        <f t="shared" si="9"/>
        <v>62.879606910588713</v>
      </c>
      <c r="AU7">
        <f t="shared" si="9"/>
        <v>227.0205321356035</v>
      </c>
      <c r="AW7">
        <v>4</v>
      </c>
      <c r="AX7">
        <f>(R7*SUMPRODUCT(K8:$K$23, X8:$X$23)-$AZ$3*SUMPRODUCT(K7:$K$22, W8:$W$23))/Z7</f>
        <v>1238.3266795291831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1.648126E-3</v>
      </c>
      <c r="O8">
        <f t="shared" si="21"/>
        <v>957.76237645493859</v>
      </c>
      <c r="P8">
        <f t="shared" si="22"/>
        <v>47.888118822746932</v>
      </c>
      <c r="Q8" s="4">
        <f t="shared" si="23"/>
        <v>25</v>
      </c>
      <c r="R8">
        <f t="shared" si="0"/>
        <v>250000</v>
      </c>
      <c r="S8">
        <f t="shared" si="1"/>
        <v>1453.7675074491717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1182.5857120092105</v>
      </c>
      <c r="AC8">
        <f t="shared" si="2"/>
        <v>1372.1574429556385</v>
      </c>
      <c r="AE8">
        <f t="shared" si="3"/>
        <v>903.99652399816262</v>
      </c>
      <c r="AF8">
        <f t="shared" si="4"/>
        <v>-45.199826199908138</v>
      </c>
      <c r="AG8">
        <f t="shared" si="4"/>
        <v>-23.596576411369778</v>
      </c>
      <c r="AH8">
        <f t="shared" si="5"/>
        <v>-393.48466996041964</v>
      </c>
      <c r="AI8">
        <f t="shared" si="6"/>
        <v>441.71545142646505</v>
      </c>
      <c r="AJ8">
        <f t="shared" si="7"/>
        <v>-189.57173094642803</v>
      </c>
      <c r="AK8">
        <f t="shared" ref="AK8:AK23" si="24">G8*SUM(AB8:AB8, AE8:AF8)</f>
        <v>43.481445328898999</v>
      </c>
      <c r="AL8">
        <f t="shared" si="8"/>
        <v>295.625165808936</v>
      </c>
      <c r="AN8">
        <f t="shared" si="9"/>
        <v>594.24518202167474</v>
      </c>
      <c r="AO8">
        <f t="shared" si="9"/>
        <v>-29.712259101083738</v>
      </c>
      <c r="AP8">
        <f t="shared" si="9"/>
        <v>-15.511289559661282</v>
      </c>
      <c r="AQ8">
        <f t="shared" si="9"/>
        <v>-258.65848276629367</v>
      </c>
      <c r="AR8">
        <f t="shared" si="9"/>
        <v>290.36315059463595</v>
      </c>
      <c r="AS8">
        <f t="shared" si="9"/>
        <v>-124.61562049397109</v>
      </c>
      <c r="AT8">
        <f t="shared" si="9"/>
        <v>28.582675605608411</v>
      </c>
      <c r="AU8">
        <f t="shared" si="9"/>
        <v>194.33020570627326</v>
      </c>
      <c r="AW8">
        <v>5</v>
      </c>
      <c r="AX8">
        <f>(R8*SUMPRODUCT(K9:$K$23, X9:$X$23)-$AZ$3*SUMPRODUCT(K8:$K$22, W9:$W$23))/Z8</f>
        <v>1453.7675074491717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1.7393280000000001E-3</v>
      </c>
      <c r="O9">
        <f t="shared" si="21"/>
        <v>957.76237645493859</v>
      </c>
      <c r="P9">
        <f t="shared" si="22"/>
        <v>47.888118822746932</v>
      </c>
      <c r="Q9" s="4">
        <f t="shared" si="23"/>
        <v>25</v>
      </c>
      <c r="R9">
        <f t="shared" si="0"/>
        <v>250000</v>
      </c>
      <c r="S9">
        <f t="shared" si="1"/>
        <v>1638.9796092784766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1372.1574429556385</v>
      </c>
      <c r="AC9">
        <f t="shared" si="2"/>
        <v>1528.8118882031872</v>
      </c>
      <c r="AE9">
        <f t="shared" si="3"/>
        <v>893.38421229208836</v>
      </c>
      <c r="AF9">
        <f t="shared" si="4"/>
        <v>-44.669210614604424</v>
      </c>
      <c r="AG9">
        <f t="shared" si="4"/>
        <v>-23.319568461199648</v>
      </c>
      <c r="AH9">
        <f t="shared" si="5"/>
        <v>-410.42186056434974</v>
      </c>
      <c r="AI9">
        <f t="shared" si="6"/>
        <v>414.9735726519346</v>
      </c>
      <c r="AJ9">
        <f t="shared" si="7"/>
        <v>-156.65444524754867</v>
      </c>
      <c r="AK9">
        <f t="shared" si="24"/>
        <v>13.103147423335423</v>
      </c>
      <c r="AL9">
        <f t="shared" si="8"/>
        <v>271.42227482772137</v>
      </c>
      <c r="AN9">
        <f t="shared" si="9"/>
        <v>558.13452092520686</v>
      </c>
      <c r="AO9">
        <f t="shared" si="9"/>
        <v>-27.906726046260346</v>
      </c>
      <c r="AP9">
        <f t="shared" si="9"/>
        <v>-14.568710743031216</v>
      </c>
      <c r="AQ9">
        <f t="shared" si="9"/>
        <v>-256.40771951365275</v>
      </c>
      <c r="AR9">
        <f t="shared" si="9"/>
        <v>259.2513646222626</v>
      </c>
      <c r="AS9">
        <f t="shared" si="9"/>
        <v>-97.868590631035616</v>
      </c>
      <c r="AT9">
        <f t="shared" si="9"/>
        <v>8.1860847876105236</v>
      </c>
      <c r="AU9">
        <f t="shared" si="9"/>
        <v>169.56885877883747</v>
      </c>
      <c r="AW9">
        <v>6</v>
      </c>
      <c r="AX9">
        <f>(R9*SUMPRODUCT(K10:$K$23, X10:$X$23)-$AZ$3*SUMPRODUCT(K9:$K$22, W10:$W$23))/Z9</f>
        <v>1638.9796092784766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1.844781E-3</v>
      </c>
      <c r="O10">
        <f t="shared" si="21"/>
        <v>957.76237645493859</v>
      </c>
      <c r="P10">
        <f t="shared" si="22"/>
        <v>47.888118822746932</v>
      </c>
      <c r="Q10" s="4">
        <f t="shared" si="23"/>
        <v>25</v>
      </c>
      <c r="R10">
        <f t="shared" si="0"/>
        <v>250000</v>
      </c>
      <c r="S10">
        <f t="shared" si="1"/>
        <v>1802.4923320242456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1528.8118882031872</v>
      </c>
      <c r="AC10">
        <f t="shared" si="2"/>
        <v>1661.4187036358867</v>
      </c>
      <c r="AE10">
        <f t="shared" si="3"/>
        <v>882.80227194863107</v>
      </c>
      <c r="AF10">
        <f t="shared" si="4"/>
        <v>-44.140113597431558</v>
      </c>
      <c r="AG10">
        <f t="shared" si="4"/>
        <v>-23.043353279762229</v>
      </c>
      <c r="AH10">
        <f t="shared" si="5"/>
        <v>-430.19496825420345</v>
      </c>
      <c r="AI10">
        <f t="shared" si="6"/>
        <v>385.42383681723391</v>
      </c>
      <c r="AJ10">
        <f t="shared" si="7"/>
        <v>-132.60681543269948</v>
      </c>
      <c r="AK10">
        <f t="shared" si="24"/>
        <v>9.7066435908729876</v>
      </c>
      <c r="AL10">
        <f t="shared" si="8"/>
        <v>262.52366497540743</v>
      </c>
      <c r="AN10">
        <f t="shared" si="9"/>
        <v>524.01286437653948</v>
      </c>
      <c r="AO10">
        <f t="shared" si="9"/>
        <v>-26.200643218826979</v>
      </c>
      <c r="AP10">
        <f t="shared" si="9"/>
        <v>-13.678049933327944</v>
      </c>
      <c r="AQ10">
        <f t="shared" si="9"/>
        <v>-255.35468668161394</v>
      </c>
      <c r="AR10">
        <f t="shared" si="9"/>
        <v>228.77948454277069</v>
      </c>
      <c r="AS10">
        <f t="shared" si="9"/>
        <v>-78.71261708169159</v>
      </c>
      <c r="AT10">
        <f t="shared" si="9"/>
        <v>5.7616595166980984</v>
      </c>
      <c r="AU10">
        <f t="shared" si="9"/>
        <v>155.82852697777722</v>
      </c>
      <c r="AW10">
        <v>7</v>
      </c>
      <c r="AX10">
        <f>(R10*SUMPRODUCT(K11:$K$23, X11:$X$23)-$AZ$3*SUMPRODUCT(K10:$K$22, W11:$W$23))/Z10</f>
        <v>1802.4923320242456</v>
      </c>
    </row>
    <row r="11" spans="1:52" x14ac:dyDescent="0.25">
      <c r="A11" t="s">
        <v>33</v>
      </c>
      <c r="C11" s="7">
        <f>AU25</f>
        <v>-951.73472972200182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1.9492839999999999E-3</v>
      </c>
      <c r="O11">
        <f t="shared" si="21"/>
        <v>957.76237645493859</v>
      </c>
      <c r="P11">
        <f t="shared" si="22"/>
        <v>47.888118822746932</v>
      </c>
      <c r="Q11" s="4">
        <f t="shared" si="23"/>
        <v>25</v>
      </c>
      <c r="R11">
        <f t="shared" si="0"/>
        <v>250000</v>
      </c>
      <c r="S11">
        <f t="shared" si="1"/>
        <v>1945.819302725225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1661.4187036358867</v>
      </c>
      <c r="AC11">
        <f t="shared" si="2"/>
        <v>1772.096688247022</v>
      </c>
      <c r="AE11">
        <f t="shared" si="3"/>
        <v>872.25341688527158</v>
      </c>
      <c r="AF11">
        <f t="shared" si="4"/>
        <v>-43.612670844263583</v>
      </c>
      <c r="AG11">
        <f t="shared" si="4"/>
        <v>-22.76800170711002</v>
      </c>
      <c r="AH11">
        <f t="shared" si="5"/>
        <v>-449.18039854588034</v>
      </c>
      <c r="AI11">
        <f t="shared" si="6"/>
        <v>356.69234578801769</v>
      </c>
      <c r="AJ11">
        <f t="shared" si="7"/>
        <v>-110.67798461113534</v>
      </c>
      <c r="AK11">
        <f t="shared" si="24"/>
        <v>5.9761426792245471</v>
      </c>
      <c r="AL11">
        <f t="shared" si="8"/>
        <v>251.9905038561069</v>
      </c>
      <c r="AN11">
        <f t="shared" si="9"/>
        <v>492.39304407080425</v>
      </c>
      <c r="AO11">
        <f t="shared" si="9"/>
        <v>-24.619652203540216</v>
      </c>
      <c r="AP11">
        <f t="shared" si="9"/>
        <v>-12.852693323926228</v>
      </c>
      <c r="AQ11">
        <f t="shared" si="9"/>
        <v>-253.56541974548006</v>
      </c>
      <c r="AR11">
        <f t="shared" si="9"/>
        <v>201.35527879785781</v>
      </c>
      <c r="AS11">
        <f t="shared" si="9"/>
        <v>-62.478482398959315</v>
      </c>
      <c r="AT11">
        <f t="shared" si="9"/>
        <v>3.3735735838474468</v>
      </c>
      <c r="AU11">
        <f t="shared" si="9"/>
        <v>142.25036998274595</v>
      </c>
      <c r="AW11">
        <v>8</v>
      </c>
      <c r="AX11">
        <f>(R11*SUMPRODUCT(K12:$K$23, X12:$X$23)-$AZ$3*SUMPRODUCT(K11:$K$22, W12:$W$23))/Z11</f>
        <v>1945.819302725225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2.068987E-3</v>
      </c>
      <c r="O12">
        <f t="shared" si="21"/>
        <v>957.76237645493859</v>
      </c>
      <c r="P12">
        <f t="shared" si="22"/>
        <v>47.888118822746932</v>
      </c>
      <c r="Q12" s="4">
        <f t="shared" si="23"/>
        <v>25</v>
      </c>
      <c r="R12">
        <f t="shared" si="0"/>
        <v>250000</v>
      </c>
      <c r="S12">
        <f t="shared" si="1"/>
        <v>2069.0248252376268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1772.096688247022</v>
      </c>
      <c r="AC12">
        <f t="shared" si="2"/>
        <v>1861.5608085893148</v>
      </c>
      <c r="AE12">
        <f t="shared" si="3"/>
        <v>861.7262017361777</v>
      </c>
      <c r="AF12">
        <f t="shared" si="4"/>
        <v>-43.086310086808886</v>
      </c>
      <c r="AG12">
        <f t="shared" si="4"/>
        <v>-22.49321499049093</v>
      </c>
      <c r="AH12">
        <f t="shared" si="5"/>
        <v>-471.06699547988438</v>
      </c>
      <c r="AI12">
        <f t="shared" si="6"/>
        <v>325.07968117899344</v>
      </c>
      <c r="AJ12">
        <f t="shared" si="7"/>
        <v>-89.464120342292745</v>
      </c>
      <c r="AK12">
        <f t="shared" si="24"/>
        <v>5.958694133761699</v>
      </c>
      <c r="AL12">
        <f t="shared" si="8"/>
        <v>241.57425497046239</v>
      </c>
      <c r="AN12">
        <f t="shared" si="9"/>
        <v>462.4492431058307</v>
      </c>
      <c r="AO12">
        <f t="shared" si="9"/>
        <v>-23.122462155291537</v>
      </c>
      <c r="AP12">
        <f t="shared" si="9"/>
        <v>-12.07108502261125</v>
      </c>
      <c r="AQ12">
        <f t="shared" si="9"/>
        <v>-252.80022247542686</v>
      </c>
      <c r="AR12">
        <f t="shared" si="9"/>
        <v>174.455473452501</v>
      </c>
      <c r="AS12">
        <f t="shared" si="9"/>
        <v>-48.011322684706634</v>
      </c>
      <c r="AT12">
        <f t="shared" si="9"/>
        <v>3.1977600153103984</v>
      </c>
      <c r="AU12">
        <f t="shared" si="9"/>
        <v>129.64191078310478</v>
      </c>
      <c r="AW12">
        <v>9</v>
      </c>
      <c r="AX12">
        <f>(R12*SUMPRODUCT(K13:$K$23, X13:$X$23)-$AZ$3*SUMPRODUCT(K12:$K$22, W13:$W$23))/Z12</f>
        <v>2069.0248252376268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2.1981909999999999E-3</v>
      </c>
      <c r="O13">
        <f t="shared" si="21"/>
        <v>957.76237645493859</v>
      </c>
      <c r="P13">
        <f t="shared" si="22"/>
        <v>47.888118822746932</v>
      </c>
      <c r="Q13" s="4">
        <f t="shared" si="23"/>
        <v>25</v>
      </c>
      <c r="R13">
        <f t="shared" si="0"/>
        <v>250000</v>
      </c>
      <c r="S13">
        <f t="shared" si="1"/>
        <v>2172.3790658425919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1861.5608085893148</v>
      </c>
      <c r="AC13">
        <f t="shared" si="2"/>
        <v>1930.7095813253761</v>
      </c>
      <c r="AE13">
        <f t="shared" si="3"/>
        <v>851.21470093769528</v>
      </c>
      <c r="AF13">
        <f t="shared" si="4"/>
        <v>-42.560735046884766</v>
      </c>
      <c r="AG13">
        <f t="shared" si="4"/>
        <v>-22.218838457832859</v>
      </c>
      <c r="AH13">
        <f t="shared" si="5"/>
        <v>-494.44382753162245</v>
      </c>
      <c r="AI13">
        <f t="shared" si="6"/>
        <v>291.99129990135521</v>
      </c>
      <c r="AJ13">
        <f t="shared" si="7"/>
        <v>-69.148772736061346</v>
      </c>
      <c r="AK13">
        <f t="shared" si="24"/>
        <v>5.34042954896025</v>
      </c>
      <c r="AL13">
        <f t="shared" si="8"/>
        <v>228.18295671425412</v>
      </c>
      <c r="AN13">
        <f t="shared" si="9"/>
        <v>434.3521906538179</v>
      </c>
      <c r="AO13">
        <f t="shared" si="9"/>
        <v>-21.717609532690897</v>
      </c>
      <c r="AP13">
        <f t="shared" si="9"/>
        <v>-11.337681488949508</v>
      </c>
      <c r="AQ13">
        <f t="shared" si="9"/>
        <v>-252.30151618274073</v>
      </c>
      <c r="AR13">
        <f t="shared" si="9"/>
        <v>148.99538344943676</v>
      </c>
      <c r="AS13">
        <f t="shared" si="9"/>
        <v>-35.284777020233406</v>
      </c>
      <c r="AT13">
        <f t="shared" si="9"/>
        <v>2.7250789619445852</v>
      </c>
      <c r="AU13">
        <f t="shared" si="9"/>
        <v>116.43568539114796</v>
      </c>
      <c r="AW13">
        <v>10</v>
      </c>
      <c r="AX13">
        <f>(R13*SUMPRODUCT(K14:$K$23, X14:$X$23)-$AZ$3*SUMPRODUCT(K13:$K$22, W14:$W$23))/Z13</f>
        <v>2172.3790658425919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2.3387939999999999E-3</v>
      </c>
      <c r="O14">
        <f t="shared" si="21"/>
        <v>957.76237645493859</v>
      </c>
      <c r="P14">
        <f t="shared" si="22"/>
        <v>47.888118822746932</v>
      </c>
      <c r="Q14" s="4">
        <f t="shared" si="23"/>
        <v>25</v>
      </c>
      <c r="R14">
        <f t="shared" si="0"/>
        <v>250000</v>
      </c>
      <c r="S14">
        <f t="shared" si="1"/>
        <v>2265.2029092325879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1930.7095813253761</v>
      </c>
      <c r="AC14">
        <f t="shared" si="2"/>
        <v>1988.3665528847059</v>
      </c>
      <c r="AE14">
        <f t="shared" si="3"/>
        <v>840.71173809305355</v>
      </c>
      <c r="AF14">
        <f t="shared" si="4"/>
        <v>-42.035586904652682</v>
      </c>
      <c r="AG14">
        <f t="shared" si="4"/>
        <v>-21.944684787182382</v>
      </c>
      <c r="AH14">
        <f t="shared" si="5"/>
        <v>-519.65286072148751</v>
      </c>
      <c r="AI14">
        <f t="shared" si="6"/>
        <v>257.07860567973103</v>
      </c>
      <c r="AJ14">
        <f t="shared" si="7"/>
        <v>-57.656971559329804</v>
      </c>
      <c r="AK14">
        <f t="shared" si="24"/>
        <v>191.05700127596441</v>
      </c>
      <c r="AL14">
        <f t="shared" si="8"/>
        <v>390.47863539636563</v>
      </c>
      <c r="AN14">
        <f t="shared" si="9"/>
        <v>395.17674410346973</v>
      </c>
      <c r="AO14">
        <f t="shared" si="9"/>
        <v>-19.758837205173489</v>
      </c>
      <c r="AP14">
        <f t="shared" si="9"/>
        <v>-10.315104085790486</v>
      </c>
      <c r="AQ14">
        <f t="shared" si="9"/>
        <v>-244.26294562006188</v>
      </c>
      <c r="AR14">
        <f t="shared" si="9"/>
        <v>120.83985719244387</v>
      </c>
      <c r="AS14">
        <f t="shared" si="9"/>
        <v>-27.101672622489776</v>
      </c>
      <c r="AT14">
        <f t="shared" si="9"/>
        <v>89.806386994981239</v>
      </c>
      <c r="AU14">
        <f t="shared" si="9"/>
        <v>183.54457156493532</v>
      </c>
      <c r="AW14">
        <v>11</v>
      </c>
      <c r="AX14">
        <f>(R14*SUMPRODUCT(K15:$K$23, X15:$X$23)-$AZ$3*SUMPRODUCT(K14:$K$22, W15:$W$23))/Z14</f>
        <v>2265.2029092325879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2.4879479999999998E-3</v>
      </c>
      <c r="O15">
        <f t="shared" si="21"/>
        <v>957.76237645493859</v>
      </c>
      <c r="P15">
        <f t="shared" si="22"/>
        <v>47.888118822746932</v>
      </c>
      <c r="Q15" s="4">
        <f t="shared" si="23"/>
        <v>25</v>
      </c>
      <c r="R15">
        <f t="shared" si="0"/>
        <v>250000</v>
      </c>
      <c r="S15">
        <f t="shared" si="1"/>
        <v>2338.0142468984191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1988.3665528847059</v>
      </c>
      <c r="AC15">
        <f t="shared" si="2"/>
        <v>2026.6506682786876</v>
      </c>
      <c r="AE15">
        <f t="shared" si="3"/>
        <v>830.21297362475786</v>
      </c>
      <c r="AF15">
        <f t="shared" si="4"/>
        <v>-41.510648681237896</v>
      </c>
      <c r="AG15">
        <f t="shared" si="4"/>
        <v>-21.67064070468366</v>
      </c>
      <c r="AH15">
        <f t="shared" si="5"/>
        <v>-545.97234626900831</v>
      </c>
      <c r="AI15">
        <f t="shared" si="6"/>
        <v>221.05933796982799</v>
      </c>
      <c r="AJ15">
        <f t="shared" si="7"/>
        <v>-38.284115393981665</v>
      </c>
      <c r="AK15">
        <f t="shared" si="24"/>
        <v>194.39482144797583</v>
      </c>
      <c r="AL15">
        <f t="shared" si="8"/>
        <v>377.17004402382213</v>
      </c>
      <c r="AN15">
        <f t="shared" si="9"/>
        <v>359.48034535921738</v>
      </c>
      <c r="AO15">
        <f t="shared" si="9"/>
        <v>-17.974017267960868</v>
      </c>
      <c r="AP15">
        <f t="shared" si="9"/>
        <v>-9.3833385554827764</v>
      </c>
      <c r="AQ15">
        <f t="shared" si="9"/>
        <v>-236.40479470762205</v>
      </c>
      <c r="AR15">
        <f t="shared" si="9"/>
        <v>95.718194828151667</v>
      </c>
      <c r="AS15">
        <f t="shared" si="9"/>
        <v>-16.576935630761444</v>
      </c>
      <c r="AT15">
        <f t="shared" si="9"/>
        <v>84.172519305566553</v>
      </c>
      <c r="AU15">
        <f t="shared" si="9"/>
        <v>163.31377850295678</v>
      </c>
      <c r="AW15">
        <v>12</v>
      </c>
      <c r="AX15">
        <f>(R15*SUMPRODUCT(K16:$K$23, X16:$X$23)-$AZ$3*SUMPRODUCT(K15:$K$22, W16:$W$23))/Z15</f>
        <v>2338.0142468984191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2.6637029999999999E-3</v>
      </c>
      <c r="O16">
        <f t="shared" si="21"/>
        <v>957.76237645493859</v>
      </c>
      <c r="P16">
        <f t="shared" si="22"/>
        <v>47.888118822746932</v>
      </c>
      <c r="Q16" s="4">
        <f t="shared" si="23"/>
        <v>25</v>
      </c>
      <c r="R16">
        <f t="shared" si="0"/>
        <v>250000</v>
      </c>
      <c r="S16">
        <f t="shared" si="1"/>
        <v>2390.9431332245013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2026.6506682786876</v>
      </c>
      <c r="AC16">
        <f t="shared" si="2"/>
        <v>2046.2848691179931</v>
      </c>
      <c r="AE16">
        <f t="shared" si="3"/>
        <v>819.69940310002698</v>
      </c>
      <c r="AF16">
        <f t="shared" si="4"/>
        <v>-40.984970155001356</v>
      </c>
      <c r="AG16">
        <f t="shared" si="4"/>
        <v>-21.396210146979833</v>
      </c>
      <c r="AH16">
        <f t="shared" si="5"/>
        <v>-577.24150656987968</v>
      </c>
      <c r="AI16">
        <f t="shared" si="6"/>
        <v>180.07671622816611</v>
      </c>
      <c r="AJ16">
        <f t="shared" si="7"/>
        <v>-19.634200839305549</v>
      </c>
      <c r="AK16">
        <f t="shared" si="24"/>
        <v>196.37555708565992</v>
      </c>
      <c r="AL16">
        <f t="shared" si="8"/>
        <v>356.81807247452048</v>
      </c>
      <c r="AN16">
        <f t="shared" si="9"/>
        <v>326.95020968784269</v>
      </c>
      <c r="AO16">
        <f t="shared" si="9"/>
        <v>-16.347510484392139</v>
      </c>
      <c r="AP16">
        <f t="shared" si="9"/>
        <v>-8.5342204320558128</v>
      </c>
      <c r="AQ16">
        <f t="shared" si="9"/>
        <v>-230.24200200682344</v>
      </c>
      <c r="AR16">
        <f t="shared" si="9"/>
        <v>71.826476764571311</v>
      </c>
      <c r="AS16">
        <f t="shared" si="9"/>
        <v>-7.8314148542582434</v>
      </c>
      <c r="AT16">
        <f t="shared" si="9"/>
        <v>78.327529974898098</v>
      </c>
      <c r="AU16">
        <f t="shared" si="9"/>
        <v>142.32259188521115</v>
      </c>
      <c r="AW16">
        <v>13</v>
      </c>
      <c r="AX16">
        <f>(R16*SUMPRODUCT(K17:$K$23, X17:$X$23)-$AZ$3*SUMPRODUCT(K16:$K$22, W17:$W$23))/Z16</f>
        <v>2390.9431332245013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2.8651079999999999E-3</v>
      </c>
      <c r="O17">
        <f t="shared" si="21"/>
        <v>957.76237645493859</v>
      </c>
      <c r="P17">
        <f t="shared" si="22"/>
        <v>47.888118822746932</v>
      </c>
      <c r="Q17" s="4">
        <f t="shared" si="23"/>
        <v>25</v>
      </c>
      <c r="R17">
        <f t="shared" si="0"/>
        <v>250000</v>
      </c>
      <c r="S17">
        <f t="shared" si="1"/>
        <v>2424.4995018468485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2046.2848691179931</v>
      </c>
      <c r="AC17">
        <f t="shared" si="2"/>
        <v>2048.308882716402</v>
      </c>
      <c r="AE17">
        <f t="shared" si="3"/>
        <v>809.15388175160967</v>
      </c>
      <c r="AF17">
        <f t="shared" si="4"/>
        <v>-40.457694087580485</v>
      </c>
      <c r="AG17">
        <f t="shared" si="4"/>
        <v>-21.120945592648241</v>
      </c>
      <c r="AH17">
        <f t="shared" si="5"/>
        <v>-613.02452861793086</v>
      </c>
      <c r="AI17">
        <f t="shared" si="6"/>
        <v>134.55071345345004</v>
      </c>
      <c r="AJ17">
        <f t="shared" si="7"/>
        <v>-2.0240135984088283</v>
      </c>
      <c r="AK17">
        <f t="shared" si="24"/>
        <v>197.04867397474158</v>
      </c>
      <c r="AL17">
        <f t="shared" si="8"/>
        <v>329.57537382978279</v>
      </c>
      <c r="AN17">
        <f t="shared" si="9"/>
        <v>297.30313597770208</v>
      </c>
      <c r="AO17">
        <f t="shared" si="9"/>
        <v>-14.865156798885106</v>
      </c>
      <c r="AP17">
        <f t="shared" si="9"/>
        <v>-7.7603574562549591</v>
      </c>
      <c r="AQ17">
        <f t="shared" si="9"/>
        <v>-225.24036391548938</v>
      </c>
      <c r="AR17">
        <f t="shared" si="9"/>
        <v>49.437257807072633</v>
      </c>
      <c r="AS17">
        <f t="shared" si="9"/>
        <v>-0.74367262351363117</v>
      </c>
      <c r="AT17">
        <f t="shared" si="9"/>
        <v>72.400553262033384</v>
      </c>
      <c r="AU17">
        <f t="shared" si="9"/>
        <v>121.09413844559239</v>
      </c>
      <c r="AW17">
        <v>14</v>
      </c>
      <c r="AX17">
        <f>(R17*SUMPRODUCT(K18:$K$23, X18:$X$23)-$AZ$3*SUMPRODUCT(K17:$K$22, W18:$W$23))/Z17</f>
        <v>2424.4995018468485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4.466869E-3</v>
      </c>
      <c r="O18">
        <f t="shared" si="21"/>
        <v>957.76237645493859</v>
      </c>
      <c r="P18">
        <f t="shared" si="22"/>
        <v>47.888118822746932</v>
      </c>
      <c r="Q18" s="4">
        <f t="shared" si="23"/>
        <v>25</v>
      </c>
      <c r="R18">
        <f t="shared" si="0"/>
        <v>250000</v>
      </c>
      <c r="S18">
        <f t="shared" si="1"/>
        <v>2324.7764893468375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2048.308882716402</v>
      </c>
      <c r="AC18">
        <f t="shared" si="2"/>
        <v>1935.645324011856</v>
      </c>
      <c r="AE18">
        <f t="shared" si="3"/>
        <v>797.44795854346751</v>
      </c>
      <c r="AF18">
        <f t="shared" si="4"/>
        <v>-39.872397927173381</v>
      </c>
      <c r="AG18">
        <f t="shared" si="4"/>
        <v>-20.81539163960327</v>
      </c>
      <c r="AH18">
        <f t="shared" si="5"/>
        <v>-943.44497118487061</v>
      </c>
      <c r="AI18">
        <f t="shared" si="6"/>
        <v>-206.6848022081798</v>
      </c>
      <c r="AJ18">
        <f t="shared" si="7"/>
        <v>112.66355870454595</v>
      </c>
      <c r="AK18">
        <f t="shared" si="24"/>
        <v>196.41191103328873</v>
      </c>
      <c r="AL18">
        <f t="shared" si="8"/>
        <v>102.39066752965488</v>
      </c>
      <c r="AN18">
        <f t="shared" si="9"/>
        <v>269.90571832750243</v>
      </c>
      <c r="AO18">
        <f t="shared" si="9"/>
        <v>-13.495285916375122</v>
      </c>
      <c r="AP18">
        <f t="shared" si="9"/>
        <v>-7.0452161455363118</v>
      </c>
      <c r="AQ18">
        <f t="shared" si="9"/>
        <v>-319.32013860217597</v>
      </c>
      <c r="AR18">
        <f t="shared" si="9"/>
        <v>-69.954922336585</v>
      </c>
      <c r="AS18">
        <f t="shared" si="9"/>
        <v>38.132317495707397</v>
      </c>
      <c r="AT18">
        <f t="shared" si="9"/>
        <v>66.477940494505219</v>
      </c>
      <c r="AU18">
        <f t="shared" si="9"/>
        <v>34.655335653627603</v>
      </c>
      <c r="AW18">
        <v>15</v>
      </c>
      <c r="AX18">
        <f>(R18*SUMPRODUCT(K19:$K$23, X19:$X$23)-$AZ$3*SUMPRODUCT(K18:$K$22, W19:$W$23))/Z18</f>
        <v>2324.7764893468375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6.2254789999999999E-3</v>
      </c>
      <c r="O19">
        <f t="shared" si="21"/>
        <v>957.76237645493859</v>
      </c>
      <c r="P19">
        <f t="shared" si="22"/>
        <v>47.888118822746932</v>
      </c>
      <c r="Q19" s="4">
        <f t="shared" si="23"/>
        <v>25</v>
      </c>
      <c r="R19">
        <f t="shared" si="0"/>
        <v>250000</v>
      </c>
      <c r="S19">
        <f t="shared" si="1"/>
        <v>2098.9133049508487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1935.645324011856</v>
      </c>
      <c r="AC19">
        <f t="shared" si="2"/>
        <v>1719.2326444137175</v>
      </c>
      <c r="AE19">
        <f t="shared" si="3"/>
        <v>784.50898343852759</v>
      </c>
      <c r="AF19">
        <f t="shared" si="4"/>
        <v>-39.225449171926378</v>
      </c>
      <c r="AG19">
        <f t="shared" si="4"/>
        <v>-20.477651939678111</v>
      </c>
      <c r="AH19">
        <f t="shared" si="5"/>
        <v>-1295.8578352912573</v>
      </c>
      <c r="AI19">
        <f t="shared" si="6"/>
        <v>-571.05195296433419</v>
      </c>
      <c r="AJ19">
        <f t="shared" si="7"/>
        <v>216.41267959813854</v>
      </c>
      <c r="AK19">
        <f t="shared" si="24"/>
        <v>187.66502007949202</v>
      </c>
      <c r="AL19">
        <f t="shared" si="8"/>
        <v>-166.97425328670363</v>
      </c>
      <c r="AN19">
        <f t="shared" si="9"/>
        <v>244.59581562788983</v>
      </c>
      <c r="AO19">
        <f t="shared" si="9"/>
        <v>-12.229790781394492</v>
      </c>
      <c r="AP19">
        <f t="shared" si="9"/>
        <v>-6.3845642103116624</v>
      </c>
      <c r="AQ19">
        <f t="shared" si="9"/>
        <v>-404.02520666061082</v>
      </c>
      <c r="AR19">
        <f t="shared" si="9"/>
        <v>-178.04374602442712</v>
      </c>
      <c r="AS19">
        <f t="shared" si="9"/>
        <v>67.473587933326272</v>
      </c>
      <c r="AT19">
        <f t="shared" si="9"/>
        <v>58.510583843128757</v>
      </c>
      <c r="AU19">
        <f t="shared" si="9"/>
        <v>-52.059574247972094</v>
      </c>
      <c r="AW19">
        <v>16</v>
      </c>
      <c r="AX19">
        <f>(R19*SUMPRODUCT(K20:$K$23, X20:$X$23)-$AZ$3*SUMPRODUCT(K19:$K$22, W20:$W$23))/Z19</f>
        <v>2098.9133049508487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8.1133709999999994E-3</v>
      </c>
      <c r="O20">
        <f t="shared" si="21"/>
        <v>957.76237645493859</v>
      </c>
      <c r="P20">
        <f t="shared" si="22"/>
        <v>47.888118822746932</v>
      </c>
      <c r="Q20" s="4">
        <f t="shared" si="23"/>
        <v>25</v>
      </c>
      <c r="R20">
        <f t="shared" si="0"/>
        <v>250000</v>
      </c>
      <c r="S20">
        <f t="shared" si="1"/>
        <v>1755.7318640898156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1719.2326444137175</v>
      </c>
      <c r="AC20">
        <f t="shared" si="2"/>
        <v>1412.0812466516879</v>
      </c>
      <c r="AE20">
        <f t="shared" si="3"/>
        <v>770.29888116867255</v>
      </c>
      <c r="AF20">
        <f t="shared" si="4"/>
        <v>-38.514944058433635</v>
      </c>
      <c r="AG20">
        <f t="shared" si="4"/>
        <v>-20.106732632885848</v>
      </c>
      <c r="AH20">
        <f t="shared" si="5"/>
        <v>-1661.4278739547813</v>
      </c>
      <c r="AI20">
        <f t="shared" si="6"/>
        <v>-949.75066947742823</v>
      </c>
      <c r="AJ20">
        <f t="shared" si="7"/>
        <v>307.15139776202955</v>
      </c>
      <c r="AK20">
        <f t="shared" si="24"/>
        <v>171.57116070667695</v>
      </c>
      <c r="AL20">
        <f t="shared" si="8"/>
        <v>-471.02811100872174</v>
      </c>
      <c r="AN20">
        <f t="shared" si="9"/>
        <v>221.23393093629375</v>
      </c>
      <c r="AO20">
        <f t="shared" si="9"/>
        <v>-11.061696546814689</v>
      </c>
      <c r="AP20">
        <f t="shared" si="9"/>
        <v>-5.7747604305352063</v>
      </c>
      <c r="AQ20">
        <f t="shared" si="9"/>
        <v>-477.17091184721556</v>
      </c>
      <c r="AR20">
        <f t="shared" si="9"/>
        <v>-272.7734378882717</v>
      </c>
      <c r="AS20">
        <f t="shared" si="9"/>
        <v>88.21551319972825</v>
      </c>
      <c r="AT20">
        <f t="shared" si="9"/>
        <v>49.276148838296429</v>
      </c>
      <c r="AU20">
        <f t="shared" si="9"/>
        <v>-135.28177585024704</v>
      </c>
      <c r="AW20">
        <v>17</v>
      </c>
      <c r="AX20">
        <f>(R20*SUMPRODUCT(K21:$K$23, X21:$X$23)-$AZ$3*SUMPRODUCT(K20:$K$22, W21:$W$23))/Z20</f>
        <v>1755.7318640898156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1.0286442999999999E-2</v>
      </c>
      <c r="O21">
        <f t="shared" si="21"/>
        <v>957.76237645493859</v>
      </c>
      <c r="P21">
        <f t="shared" si="22"/>
        <v>47.888118822746932</v>
      </c>
      <c r="Q21" s="4">
        <f t="shared" si="23"/>
        <v>25</v>
      </c>
      <c r="R21">
        <f t="shared" si="0"/>
        <v>250000</v>
      </c>
      <c r="S21">
        <f t="shared" si="1"/>
        <v>1292.8031046358124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1412.0812466516879</v>
      </c>
      <c r="AC21">
        <f t="shared" si="2"/>
        <v>1018.6687852725835</v>
      </c>
      <c r="AE21">
        <f t="shared" si="3"/>
        <v>754.67225682288051</v>
      </c>
      <c r="AF21">
        <f t="shared" si="4"/>
        <v>-37.73361284114403</v>
      </c>
      <c r="AG21">
        <f t="shared" si="4"/>
        <v>-19.698838547412571</v>
      </c>
      <c r="AH21">
        <f t="shared" si="5"/>
        <v>-2068.267591444202</v>
      </c>
      <c r="AI21">
        <f t="shared" si="6"/>
        <v>-1371.0277860098781</v>
      </c>
      <c r="AJ21">
        <f t="shared" si="7"/>
        <v>393.41246137910446</v>
      </c>
      <c r="AK21">
        <f t="shared" si="24"/>
        <v>149.03139234433974</v>
      </c>
      <c r="AL21">
        <f t="shared" si="8"/>
        <v>-828.58393228643399</v>
      </c>
      <c r="AN21">
        <f t="shared" si="9"/>
        <v>199.66053049147243</v>
      </c>
      <c r="AO21">
        <f t="shared" si="9"/>
        <v>-9.9830265245736225</v>
      </c>
      <c r="AP21">
        <f t="shared" si="9"/>
        <v>-5.2116405749434396</v>
      </c>
      <c r="AQ21">
        <f t="shared" si="9"/>
        <v>-547.19303747108313</v>
      </c>
      <c r="AR21">
        <f t="shared" si="9"/>
        <v>-362.72717407912774</v>
      </c>
      <c r="AS21">
        <f t="shared" si="9"/>
        <v>104.08351444055154</v>
      </c>
      <c r="AT21">
        <f t="shared" si="9"/>
        <v>39.428621612013508</v>
      </c>
      <c r="AU21">
        <f t="shared" si="9"/>
        <v>-219.21503802656272</v>
      </c>
      <c r="AW21">
        <v>18</v>
      </c>
      <c r="AX21">
        <f>(R21*SUMPRODUCT(K22:$K$23, X22:$X$23)-$AZ$3*SUMPRODUCT(K21:$K$22, W22:$W$23))/Z21</f>
        <v>1292.8031046358124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1.2759904000000001E-2</v>
      </c>
      <c r="O22">
        <f t="shared" si="21"/>
        <v>957.76237645493859</v>
      </c>
      <c r="P22">
        <f t="shared" si="22"/>
        <v>47.888118822746932</v>
      </c>
      <c r="Q22" s="4">
        <f t="shared" si="23"/>
        <v>25</v>
      </c>
      <c r="R22">
        <f t="shared" si="0"/>
        <v>250000</v>
      </c>
      <c r="S22">
        <f t="shared" si="1"/>
        <v>707.60910472365777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1018.6687852725835</v>
      </c>
      <c r="AC22">
        <f t="shared" si="2"/>
        <v>544.87301770741999</v>
      </c>
      <c r="AE22">
        <f t="shared" si="3"/>
        <v>737.4959887061284</v>
      </c>
      <c r="AF22">
        <f t="shared" si="4"/>
        <v>-36.874799435306421</v>
      </c>
      <c r="AG22">
        <f t="shared" si="4"/>
        <v>-19.250494873161962</v>
      </c>
      <c r="AH22">
        <f t="shared" si="5"/>
        <v>-2513.5528877648385</v>
      </c>
      <c r="AI22">
        <f t="shared" si="6"/>
        <v>-1832.1821933671786</v>
      </c>
      <c r="AJ22">
        <f t="shared" si="7"/>
        <v>473.79576756516349</v>
      </c>
      <c r="AK22">
        <f t="shared" si="24"/>
        <v>120.35029821803839</v>
      </c>
      <c r="AL22">
        <f t="shared" si="8"/>
        <v>-1238.0361275839766</v>
      </c>
      <c r="AN22">
        <f t="shared" si="9"/>
        <v>179.73591432433543</v>
      </c>
      <c r="AO22">
        <f t="shared" si="9"/>
        <v>-8.986795716216772</v>
      </c>
      <c r="AP22">
        <f t="shared" si="9"/>
        <v>-4.6915581239892177</v>
      </c>
      <c r="AQ22">
        <f t="shared" si="9"/>
        <v>-612.5805881027062</v>
      </c>
      <c r="AR22">
        <f t="shared" si="9"/>
        <v>-446.5230276185768</v>
      </c>
      <c r="AS22">
        <f t="shared" si="9"/>
        <v>115.46925921011091</v>
      </c>
      <c r="AT22">
        <f t="shared" si="9"/>
        <v>29.330696330126109</v>
      </c>
      <c r="AU22">
        <f t="shared" si="9"/>
        <v>-301.72307207833978</v>
      </c>
      <c r="AW22">
        <v>19</v>
      </c>
      <c r="AX22">
        <f>(R22*SUMPRODUCT(K23:$K$23, X23:$X$23)-$AZ$3*SUMPRODUCT(K22:$K$22, W23:$W$23))/Z22</f>
        <v>707.60910472365777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1.5498582E-2</v>
      </c>
      <c r="O23">
        <f t="shared" si="21"/>
        <v>957.76237645493859</v>
      </c>
      <c r="P23">
        <f t="shared" si="22"/>
        <v>47.888118822746932</v>
      </c>
      <c r="Q23" s="4">
        <f t="shared" si="23"/>
        <v>25</v>
      </c>
      <c r="R23">
        <f t="shared" si="0"/>
        <v>250000</v>
      </c>
      <c r="S23">
        <f t="shared" si="1"/>
        <v>726.12424328320242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544.87301770741999</v>
      </c>
      <c r="AC23">
        <f t="shared" si="2"/>
        <v>544.87301770741999</v>
      </c>
      <c r="AE23">
        <f t="shared" si="3"/>
        <v>718.69088676343415</v>
      </c>
      <c r="AF23">
        <f t="shared" si="4"/>
        <v>-35.934544338171712</v>
      </c>
      <c r="AG23">
        <f t="shared" si="4"/>
        <v>-18.759634551098063</v>
      </c>
      <c r="AH23">
        <f t="shared" si="5"/>
        <v>-2983.5537333228026</v>
      </c>
      <c r="AI23">
        <f t="shared" si="6"/>
        <v>-2319.5570254486383</v>
      </c>
      <c r="AJ23">
        <f t="shared" si="7"/>
        <v>0</v>
      </c>
      <c r="AK23">
        <f t="shared" si="24"/>
        <v>85.934055209287777</v>
      </c>
      <c r="AL23">
        <f t="shared" si="8"/>
        <v>-2233.6229702393507</v>
      </c>
      <c r="AN23">
        <f t="shared" si="9"/>
        <v>161.34618742431769</v>
      </c>
      <c r="AO23">
        <f t="shared" si="9"/>
        <v>-8.0673093712158845</v>
      </c>
      <c r="AP23">
        <f t="shared" si="9"/>
        <v>-4.2115401322592261</v>
      </c>
      <c r="AQ23">
        <f t="shared" si="9"/>
        <v>-669.80815913097479</v>
      </c>
      <c r="AR23">
        <f t="shared" si="9"/>
        <v>-520.74082121013214</v>
      </c>
      <c r="AS23">
        <f t="shared" si="9"/>
        <v>0</v>
      </c>
      <c r="AT23">
        <f t="shared" si="9"/>
        <v>19.292205360179121</v>
      </c>
      <c r="AU23">
        <f t="shared" si="9"/>
        <v>-501.44861584995311</v>
      </c>
      <c r="AW23">
        <v>20</v>
      </c>
      <c r="AX23">
        <f>(R23*SUMPRODUCT(K$23:$K24, X$23:$X24)-$AZ$3*SUMPRODUCT(K$22:$K23, W$23:$W24))/Z23</f>
        <v>726.12424328320242</v>
      </c>
    </row>
    <row r="25" spans="5:50" x14ac:dyDescent="0.25">
      <c r="AN25" s="8">
        <f t="shared" ref="AN25:AU25" si="25">SUM(AN3:AN23)</f>
        <v>8852.6377805850934</v>
      </c>
      <c r="AO25" s="8">
        <f t="shared" si="25"/>
        <v>-1160.953671370459</v>
      </c>
      <c r="AP25" s="8">
        <f t="shared" si="25"/>
        <v>-1728.5086346244702</v>
      </c>
      <c r="AQ25" s="8">
        <f t="shared" si="25"/>
        <v>-6658.8457732586803</v>
      </c>
      <c r="AR25" s="8">
        <f t="shared" si="25"/>
        <v>-695.67029866851931</v>
      </c>
      <c r="AS25" s="8">
        <f t="shared" si="25"/>
        <v>-1072.065193404409</v>
      </c>
      <c r="AT25" s="8">
        <f t="shared" si="25"/>
        <v>816.00076235092638</v>
      </c>
      <c r="AU25" s="9">
        <f t="shared" si="25"/>
        <v>-951.73472972200182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6" priority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34E34-F14C-4A56-88F5-8AF90410C7CC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3940.8520827890966</v>
      </c>
      <c r="K3">
        <v>1</v>
      </c>
      <c r="L3" s="2">
        <v>0</v>
      </c>
      <c r="O3">
        <f>$C$3</f>
        <v>3940.8520827890966</v>
      </c>
      <c r="P3">
        <f>O3*B5</f>
        <v>3152.6816662312776</v>
      </c>
      <c r="Q3" s="4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3940.8520827890966</v>
      </c>
      <c r="AF3">
        <f t="shared" ref="AF3:AG23" si="4">-$Z3*P3</f>
        <v>-3152.6816662312776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-734.26217044218106</v>
      </c>
      <c r="AJ3">
        <f t="shared" ref="AJ3:AJ23" si="7">AB3-AC3</f>
        <v>0</v>
      </c>
      <c r="AL3">
        <f t="shared" ref="AL3:AL23" si="8">SUM(AI3:AK3)</f>
        <v>-734.26217044218106</v>
      </c>
      <c r="AN3">
        <f t="shared" ref="AN3:AU23" si="9">AE3*$K3</f>
        <v>3940.8520827890966</v>
      </c>
      <c r="AO3">
        <f t="shared" si="9"/>
        <v>-3152.6816662312776</v>
      </c>
      <c r="AP3">
        <f t="shared" si="9"/>
        <v>-1522.432587</v>
      </c>
      <c r="AQ3">
        <f t="shared" si="9"/>
        <v>0</v>
      </c>
      <c r="AR3">
        <f t="shared" si="9"/>
        <v>-734.26217044218106</v>
      </c>
      <c r="AS3">
        <f t="shared" si="9"/>
        <v>0</v>
      </c>
      <c r="AT3">
        <f t="shared" si="9"/>
        <v>0</v>
      </c>
      <c r="AU3">
        <f t="shared" si="9"/>
        <v>-734.26217044218106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3122.7105598335384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2.3387939999999999E-3</v>
      </c>
      <c r="R4">
        <f t="shared" si="0"/>
        <v>250000</v>
      </c>
      <c r="S4">
        <f t="shared" si="1"/>
        <v>2606.3202956341079</v>
      </c>
      <c r="U4">
        <f t="shared" ref="U4:U23" si="13">M4</f>
        <v>2.3387939999999999E-3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2.3387939999999999E-3</v>
      </c>
      <c r="Y4">
        <f t="shared" ref="Y4:Y23" si="17">V4*W4</f>
        <v>0.01</v>
      </c>
      <c r="Z4">
        <f t="shared" ref="Z4:Z23" si="18">MAX(0, W4-X4-Y4)</f>
        <v>0.98766120599999996</v>
      </c>
      <c r="AB4">
        <f t="shared" ref="AB4:AB23" si="19">AC3</f>
        <v>0</v>
      </c>
      <c r="AC4">
        <f t="shared" si="2"/>
        <v>2574.1614464082595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-584.69849999999997</v>
      </c>
      <c r="AI4">
        <f t="shared" si="6"/>
        <v>-584.69849999999997</v>
      </c>
      <c r="AJ4">
        <f t="shared" si="7"/>
        <v>-2574.1614464082595</v>
      </c>
      <c r="AK4">
        <f>H4*SUM(AB4, AE4:AF4)</f>
        <v>0</v>
      </c>
      <c r="AL4">
        <f t="shared" si="8"/>
        <v>-3158.8599464082595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-548.5491134252743</v>
      </c>
      <c r="AR4">
        <f t="shared" si="9"/>
        <v>-548.5491134252743</v>
      </c>
      <c r="AS4">
        <f t="shared" si="9"/>
        <v>-2415.0121459876718</v>
      </c>
      <c r="AT4">
        <f t="shared" si="9"/>
        <v>0</v>
      </c>
      <c r="AU4">
        <f t="shared" si="9"/>
        <v>-2963.5612594129461</v>
      </c>
      <c r="AW4">
        <v>1</v>
      </c>
      <c r="AX4">
        <f>(R4*SUMPRODUCT(K5:$K$23, X5:$X$23)-$AZ$3*SUMPRODUCT(K4:$K$22, W5:$W$23))/Z4</f>
        <v>2606.3202956341079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2.4879479999999998E-3</v>
      </c>
      <c r="O5">
        <f t="shared" ref="O5:O23" si="21">$C$3</f>
        <v>3940.8520827890966</v>
      </c>
      <c r="P5">
        <f t="shared" ref="P5:P23" si="22">O5*$C$5</f>
        <v>197.04260413945485</v>
      </c>
      <c r="Q5" s="4">
        <f t="shared" ref="Q5:Q23" si="23">$C$8</f>
        <v>25</v>
      </c>
      <c r="R5">
        <f t="shared" si="0"/>
        <v>250000</v>
      </c>
      <c r="S5">
        <f t="shared" si="1"/>
        <v>5062.0571799675845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2574.1614464082595</v>
      </c>
      <c r="AC5">
        <f t="shared" si="2"/>
        <v>4937.162785616707</v>
      </c>
      <c r="AE5">
        <f t="shared" si="3"/>
        <v>3843.6207958620903</v>
      </c>
      <c r="AF5">
        <f t="shared" si="4"/>
        <v>-192.18103979310453</v>
      </c>
      <c r="AG5">
        <f t="shared" si="4"/>
        <v>-24.383183605446366</v>
      </c>
      <c r="AH5">
        <f t="shared" si="5"/>
        <v>-614.31243053632193</v>
      </c>
      <c r="AI5">
        <f t="shared" si="6"/>
        <v>3012.7441419272172</v>
      </c>
      <c r="AJ5">
        <f t="shared" si="7"/>
        <v>-2363.0013392084475</v>
      </c>
      <c r="AK5">
        <f>H5*SUM(AB5, AE5:AF5)</f>
        <v>537.89194389403406</v>
      </c>
      <c r="AL5">
        <f t="shared" si="8"/>
        <v>1187.6347466128038</v>
      </c>
      <c r="AN5">
        <f t="shared" si="9"/>
        <v>3319.2068287674451</v>
      </c>
      <c r="AO5">
        <f t="shared" si="9"/>
        <v>-165.96034143837227</v>
      </c>
      <c r="AP5">
        <f t="shared" si="9"/>
        <v>-21.056403279277053</v>
      </c>
      <c r="AQ5">
        <f t="shared" si="9"/>
        <v>-530.49718552569902</v>
      </c>
      <c r="AR5">
        <f t="shared" si="9"/>
        <v>2601.6928985240966</v>
      </c>
      <c r="AS5">
        <f t="shared" si="9"/>
        <v>-2040.5993718035641</v>
      </c>
      <c r="AT5">
        <f t="shared" si="9"/>
        <v>464.50331813017198</v>
      </c>
      <c r="AU5">
        <f t="shared" si="9"/>
        <v>1025.5968448507042</v>
      </c>
      <c r="AW5">
        <v>2</v>
      </c>
      <c r="AX5">
        <f>(R5*SUMPRODUCT(K6:$K$23, X6:$X$23)-$AZ$3*SUMPRODUCT(K5:$K$22, W6:$W$23))/Z5</f>
        <v>5062.0571799675845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2.6637029999999999E-3</v>
      </c>
      <c r="O6">
        <f t="shared" si="21"/>
        <v>3940.8520827890966</v>
      </c>
      <c r="P6">
        <f t="shared" si="22"/>
        <v>197.04260413945485</v>
      </c>
      <c r="Q6" s="4">
        <f t="shared" si="23"/>
        <v>25</v>
      </c>
      <c r="R6">
        <f t="shared" si="0"/>
        <v>250000</v>
      </c>
      <c r="S6">
        <f t="shared" si="1"/>
        <v>7332.934626686807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4937.162785616707</v>
      </c>
      <c r="AC6">
        <f t="shared" si="2"/>
        <v>7061.4407033210482</v>
      </c>
      <c r="AE6">
        <f t="shared" si="3"/>
        <v>3794.9463236586694</v>
      </c>
      <c r="AF6">
        <f t="shared" si="4"/>
        <v>-189.7473161829335</v>
      </c>
      <c r="AG6">
        <f t="shared" si="4"/>
        <v>-24.074402210072524</v>
      </c>
      <c r="AH6">
        <f t="shared" si="5"/>
        <v>-649.49559319378295</v>
      </c>
      <c r="AI6">
        <f t="shared" si="6"/>
        <v>2931.6290120718804</v>
      </c>
      <c r="AJ6">
        <f t="shared" si="7"/>
        <v>-2124.2779177043412</v>
      </c>
      <c r="AK6">
        <f>H6*SUM(AB6, AE6:AF6)</f>
        <v>929.40896308845788</v>
      </c>
      <c r="AL6">
        <f t="shared" si="8"/>
        <v>1736.760057455997</v>
      </c>
      <c r="AN6">
        <f t="shared" si="9"/>
        <v>2955.6036970529963</v>
      </c>
      <c r="AO6">
        <f t="shared" si="9"/>
        <v>-147.78018485264985</v>
      </c>
      <c r="AP6">
        <f t="shared" si="9"/>
        <v>-18.749775651064269</v>
      </c>
      <c r="AQ6">
        <f t="shared" si="9"/>
        <v>-505.84419718813234</v>
      </c>
      <c r="AR6">
        <f t="shared" si="9"/>
        <v>2283.2295393611498</v>
      </c>
      <c r="AS6">
        <f t="shared" si="9"/>
        <v>-1654.4433390251302</v>
      </c>
      <c r="AT6">
        <f t="shared" si="9"/>
        <v>723.84806874689002</v>
      </c>
      <c r="AU6">
        <f t="shared" si="9"/>
        <v>1352.6342690829094</v>
      </c>
      <c r="AW6">
        <v>3</v>
      </c>
      <c r="AX6">
        <f>(R6*SUMPRODUCT(K7:$K$23, X7:$X$23)-$AZ$3*SUMPRODUCT(K6:$K$22, W7:$W$23))/Z6</f>
        <v>7332.934626686807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2.8651079999999999E-3</v>
      </c>
      <c r="O7">
        <f t="shared" si="21"/>
        <v>3940.8520827890966</v>
      </c>
      <c r="P7">
        <f t="shared" si="22"/>
        <v>197.04260413945485</v>
      </c>
      <c r="Q7" s="4">
        <f t="shared" si="23"/>
        <v>25</v>
      </c>
      <c r="R7">
        <f t="shared" si="0"/>
        <v>250000</v>
      </c>
      <c r="S7">
        <f t="shared" si="1"/>
        <v>9380.6834592914529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7061.4407033210482</v>
      </c>
      <c r="AC7">
        <f t="shared" si="2"/>
        <v>8917.1585338072982</v>
      </c>
      <c r="AE7">
        <f t="shared" si="3"/>
        <v>3746.1239293505978</v>
      </c>
      <c r="AF7">
        <f t="shared" si="4"/>
        <v>-187.3061964675299</v>
      </c>
      <c r="AG7">
        <f t="shared" si="4"/>
        <v>-23.764682425604502</v>
      </c>
      <c r="AH7">
        <f t="shared" si="5"/>
        <v>-689.75762367296466</v>
      </c>
      <c r="AI7">
        <f t="shared" si="6"/>
        <v>2845.2954267844989</v>
      </c>
      <c r="AJ7">
        <f t="shared" si="7"/>
        <v>-1855.71783048625</v>
      </c>
      <c r="AK7">
        <f>H7*SUM(AB7, AE7:AF7)</f>
        <v>1111.9410582705707</v>
      </c>
      <c r="AL7">
        <f t="shared" si="8"/>
        <v>2101.5186545688193</v>
      </c>
      <c r="AN7">
        <f t="shared" si="9"/>
        <v>2641.0605017517973</v>
      </c>
      <c r="AO7">
        <f t="shared" si="9"/>
        <v>-132.05302508758987</v>
      </c>
      <c r="AP7">
        <f t="shared" si="9"/>
        <v>-16.75437472828601</v>
      </c>
      <c r="AQ7">
        <f t="shared" si="9"/>
        <v>-486.28706631727567</v>
      </c>
      <c r="AR7">
        <f t="shared" si="9"/>
        <v>2005.9660356186459</v>
      </c>
      <c r="AS7">
        <f t="shared" si="9"/>
        <v>-1308.3024365783292</v>
      </c>
      <c r="AT7">
        <f t="shared" si="9"/>
        <v>783.93124858087242</v>
      </c>
      <c r="AU7">
        <f t="shared" si="9"/>
        <v>1481.5948476211888</v>
      </c>
      <c r="AW7">
        <v>4</v>
      </c>
      <c r="AX7">
        <f>(R7*SUMPRODUCT(K8:$K$23, X8:$X$23)-$AZ$3*SUMPRODUCT(K7:$K$22, W8:$W$23))/Z7</f>
        <v>9380.6834592914529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4.466869E-3</v>
      </c>
      <c r="O8">
        <f t="shared" si="21"/>
        <v>3940.8520827890966</v>
      </c>
      <c r="P8">
        <f t="shared" si="22"/>
        <v>197.04260413945485</v>
      </c>
      <c r="Q8" s="4">
        <f t="shared" si="23"/>
        <v>25</v>
      </c>
      <c r="R8">
        <f t="shared" si="0"/>
        <v>250000</v>
      </c>
      <c r="S8">
        <f t="shared" si="1"/>
        <v>11007.395026700471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8917.1585338072982</v>
      </c>
      <c r="AC8">
        <f t="shared" si="2"/>
        <v>10312.115948249233</v>
      </c>
      <c r="AE8">
        <f t="shared" si="3"/>
        <v>3691.9292452069176</v>
      </c>
      <c r="AF8">
        <f t="shared" si="4"/>
        <v>-184.5964622603459</v>
      </c>
      <c r="AG8">
        <f t="shared" si="4"/>
        <v>-23.420881878126682</v>
      </c>
      <c r="AH8">
        <f t="shared" si="5"/>
        <v>-1061.5372322177757</v>
      </c>
      <c r="AI8">
        <f t="shared" si="6"/>
        <v>2422.374668850669</v>
      </c>
      <c r="AJ8">
        <f t="shared" si="7"/>
        <v>-1394.9574144419348</v>
      </c>
      <c r="AK8">
        <f t="shared" ref="AK8:AK23" si="24">H8*SUM(AB8:AB8, AE8:AF8)</f>
        <v>900.77562046465562</v>
      </c>
      <c r="AL8">
        <f t="shared" si="8"/>
        <v>1928.1928748733899</v>
      </c>
      <c r="AN8">
        <f t="shared" si="9"/>
        <v>2426.9022148735476</v>
      </c>
      <c r="AO8">
        <f t="shared" si="9"/>
        <v>-121.34511074367738</v>
      </c>
      <c r="AP8">
        <f t="shared" si="9"/>
        <v>-15.395796162158495</v>
      </c>
      <c r="AQ8">
        <f t="shared" si="9"/>
        <v>-697.80510105514406</v>
      </c>
      <c r="AR8">
        <f t="shared" si="9"/>
        <v>1592.3562069125671</v>
      </c>
      <c r="AS8">
        <f t="shared" si="9"/>
        <v>-916.97998902838378</v>
      </c>
      <c r="AT8">
        <f t="shared" si="9"/>
        <v>592.12791015642688</v>
      </c>
      <c r="AU8">
        <f t="shared" si="9"/>
        <v>1267.5041280406103</v>
      </c>
      <c r="AW8">
        <v>5</v>
      </c>
      <c r="AX8">
        <f>(R8*SUMPRODUCT(K9:$K$23, X9:$X$23)-$AZ$3*SUMPRODUCT(K8:$K$22, W9:$W$23))/Z8</f>
        <v>11007.395026700471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6.2254789999999999E-3</v>
      </c>
      <c r="O9">
        <f t="shared" si="21"/>
        <v>3940.8520827890966</v>
      </c>
      <c r="P9">
        <f t="shared" si="22"/>
        <v>197.04260413945485</v>
      </c>
      <c r="Q9" s="4">
        <f t="shared" si="23"/>
        <v>25</v>
      </c>
      <c r="R9">
        <f t="shared" si="0"/>
        <v>250000</v>
      </c>
      <c r="S9">
        <f t="shared" si="1"/>
        <v>12287.155039949583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10312.115948249233</v>
      </c>
      <c r="AC9">
        <f t="shared" si="2"/>
        <v>11324.268130148264</v>
      </c>
      <c r="AE9">
        <f t="shared" si="3"/>
        <v>3632.0259247693266</v>
      </c>
      <c r="AF9">
        <f t="shared" si="4"/>
        <v>-181.60129623846638</v>
      </c>
      <c r="AG9">
        <f t="shared" si="4"/>
        <v>-23.040866851051657</v>
      </c>
      <c r="AH9">
        <f t="shared" si="5"/>
        <v>-1458.0620829375821</v>
      </c>
      <c r="AI9">
        <f t="shared" si="6"/>
        <v>1969.3216787422261</v>
      </c>
      <c r="AJ9">
        <f t="shared" si="7"/>
        <v>-1012.1521818990313</v>
      </c>
      <c r="AK9">
        <f t="shared" si="24"/>
        <v>718.4046181079209</v>
      </c>
      <c r="AL9">
        <f t="shared" si="8"/>
        <v>1675.5741149511157</v>
      </c>
      <c r="AN9">
        <f t="shared" si="9"/>
        <v>2269.0786580032914</v>
      </c>
      <c r="AO9">
        <f t="shared" si="9"/>
        <v>-113.4539329001646</v>
      </c>
      <c r="AP9">
        <f t="shared" si="9"/>
        <v>-14.39459417871233</v>
      </c>
      <c r="AQ9">
        <f t="shared" si="9"/>
        <v>-910.91242820564833</v>
      </c>
      <c r="AR9">
        <f t="shared" si="9"/>
        <v>1230.317702718766</v>
      </c>
      <c r="AS9">
        <f t="shared" si="9"/>
        <v>-632.33384402244315</v>
      </c>
      <c r="AT9">
        <f t="shared" si="9"/>
        <v>448.8174425305674</v>
      </c>
      <c r="AU9">
        <f t="shared" si="9"/>
        <v>1046.8013012268902</v>
      </c>
      <c r="AW9">
        <v>6</v>
      </c>
      <c r="AX9">
        <f>(R9*SUMPRODUCT(K10:$K$23, X10:$X$23)-$AZ$3*SUMPRODUCT(K9:$K$22, W10:$W$23))/Z9</f>
        <v>12287.155039949583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8.1133709999999994E-3</v>
      </c>
      <c r="O10">
        <f t="shared" si="21"/>
        <v>3940.8520827890966</v>
      </c>
      <c r="P10">
        <f t="shared" si="22"/>
        <v>197.04260413945485</v>
      </c>
      <c r="Q10" s="4">
        <f t="shared" si="23"/>
        <v>25</v>
      </c>
      <c r="R10">
        <f t="shared" si="0"/>
        <v>250000</v>
      </c>
      <c r="S10">
        <f t="shared" si="1"/>
        <v>13274.507542999205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11324.268130148264</v>
      </c>
      <c r="AC10">
        <f t="shared" si="2"/>
        <v>12012.642987924428</v>
      </c>
      <c r="AE10">
        <f t="shared" si="3"/>
        <v>3566.237691712362</v>
      </c>
      <c r="AF10">
        <f t="shared" si="4"/>
        <v>-178.31188458561812</v>
      </c>
      <c r="AG10">
        <f t="shared" si="4"/>
        <v>-22.623519081616955</v>
      </c>
      <c r="AH10">
        <f t="shared" si="5"/>
        <v>-1869.3910092418382</v>
      </c>
      <c r="AI10">
        <f t="shared" si="6"/>
        <v>1495.911278803289</v>
      </c>
      <c r="AJ10">
        <f t="shared" si="7"/>
        <v>-688.37485777616348</v>
      </c>
      <c r="AK10">
        <f t="shared" si="24"/>
        <v>772.39018170693794</v>
      </c>
      <c r="AL10">
        <f t="shared" si="8"/>
        <v>1579.9266027340634</v>
      </c>
      <c r="AN10">
        <f t="shared" si="9"/>
        <v>2116.8437001830839</v>
      </c>
      <c r="AO10">
        <f t="shared" si="9"/>
        <v>-105.84218500915421</v>
      </c>
      <c r="AP10">
        <f t="shared" si="9"/>
        <v>-13.428845181908667</v>
      </c>
      <c r="AQ10">
        <f t="shared" si="9"/>
        <v>-1109.6311920791775</v>
      </c>
      <c r="AR10">
        <f t="shared" si="9"/>
        <v>887.94147791284365</v>
      </c>
      <c r="AS10">
        <f t="shared" si="9"/>
        <v>-408.60483989451041</v>
      </c>
      <c r="AT10">
        <f t="shared" si="9"/>
        <v>458.47456944030125</v>
      </c>
      <c r="AU10">
        <f t="shared" si="9"/>
        <v>937.81120745863461</v>
      </c>
      <c r="AW10">
        <v>7</v>
      </c>
      <c r="AX10">
        <f>(R10*SUMPRODUCT(K11:$K$23, X11:$X$23)-$AZ$3*SUMPRODUCT(K10:$K$22, W11:$W$23))/Z10</f>
        <v>13274.507542999205</v>
      </c>
    </row>
    <row r="11" spans="1:52" x14ac:dyDescent="0.25">
      <c r="A11" t="s">
        <v>33</v>
      </c>
      <c r="C11" s="7">
        <f>AU25</f>
        <v>117.40698082612903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1.0286442999999999E-2</v>
      </c>
      <c r="O11">
        <f t="shared" si="21"/>
        <v>3940.8520827890966</v>
      </c>
      <c r="P11">
        <f t="shared" si="22"/>
        <v>197.04260413945485</v>
      </c>
      <c r="Q11" s="4">
        <f t="shared" si="23"/>
        <v>25</v>
      </c>
      <c r="R11">
        <f t="shared" si="0"/>
        <v>250000</v>
      </c>
      <c r="S11">
        <f t="shared" si="1"/>
        <v>13959.581183488915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12012.642987924428</v>
      </c>
      <c r="AC11">
        <f t="shared" si="2"/>
        <v>12376.323651883102</v>
      </c>
      <c r="AE11">
        <f t="shared" si="3"/>
        <v>3493.8914140549873</v>
      </c>
      <c r="AF11">
        <f t="shared" si="4"/>
        <v>-174.69457070274939</v>
      </c>
      <c r="AG11">
        <f t="shared" si="4"/>
        <v>-22.164568351308318</v>
      </c>
      <c r="AH11">
        <f t="shared" si="5"/>
        <v>-2327.1553949246518</v>
      </c>
      <c r="AI11">
        <f t="shared" si="6"/>
        <v>969.87688007627776</v>
      </c>
      <c r="AJ11">
        <f t="shared" si="7"/>
        <v>-363.6806639586739</v>
      </c>
      <c r="AK11">
        <f t="shared" si="24"/>
        <v>789.5897513107484</v>
      </c>
      <c r="AL11">
        <f t="shared" si="8"/>
        <v>1395.7859674283523</v>
      </c>
      <c r="AN11">
        <f t="shared" si="9"/>
        <v>1972.325697688455</v>
      </c>
      <c r="AO11">
        <f t="shared" si="9"/>
        <v>-98.616284884422754</v>
      </c>
      <c r="AP11">
        <f t="shared" si="9"/>
        <v>-12.512051050470804</v>
      </c>
      <c r="AQ11">
        <f t="shared" si="9"/>
        <v>-1313.695202277966</v>
      </c>
      <c r="AR11">
        <f t="shared" si="9"/>
        <v>547.50215947559514</v>
      </c>
      <c r="AS11">
        <f t="shared" si="9"/>
        <v>-205.30023239777856</v>
      </c>
      <c r="AT11">
        <f t="shared" si="9"/>
        <v>445.72883715759235</v>
      </c>
      <c r="AU11">
        <f t="shared" si="9"/>
        <v>787.93076423540901</v>
      </c>
      <c r="AW11">
        <v>8</v>
      </c>
      <c r="AX11">
        <f>(R11*SUMPRODUCT(K12:$K$23, X12:$X$23)-$AZ$3*SUMPRODUCT(K11:$K$22, W12:$W$23))/Z11</f>
        <v>13959.581183488915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1.2759904000000001E-2</v>
      </c>
      <c r="O12">
        <f t="shared" si="21"/>
        <v>3940.8520827890966</v>
      </c>
      <c r="P12">
        <f t="shared" si="22"/>
        <v>197.04260413945485</v>
      </c>
      <c r="Q12" s="4">
        <f t="shared" si="23"/>
        <v>25</v>
      </c>
      <c r="R12">
        <f t="shared" si="0"/>
        <v>250000</v>
      </c>
      <c r="S12">
        <f t="shared" si="1"/>
        <v>14336.761073325759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12376.323651883102</v>
      </c>
      <c r="AC12">
        <f t="shared" si="2"/>
        <v>12421.429952946539</v>
      </c>
      <c r="AE12">
        <f t="shared" si="3"/>
        <v>3414.3707808846716</v>
      </c>
      <c r="AF12">
        <f t="shared" si="4"/>
        <v>-170.71853904423361</v>
      </c>
      <c r="AG12">
        <f t="shared" si="4"/>
        <v>-21.660104903431105</v>
      </c>
      <c r="AH12">
        <f t="shared" si="5"/>
        <v>-2828.1776436413247</v>
      </c>
      <c r="AI12">
        <f t="shared" si="6"/>
        <v>393.81449329568204</v>
      </c>
      <c r="AJ12">
        <f t="shared" si="7"/>
        <v>-45.106301063437058</v>
      </c>
      <c r="AK12">
        <f t="shared" si="24"/>
        <v>810.67674888425177</v>
      </c>
      <c r="AL12">
        <f t="shared" si="8"/>
        <v>1159.3849411164967</v>
      </c>
      <c r="AN12">
        <f t="shared" si="9"/>
        <v>1832.3374409661876</v>
      </c>
      <c r="AO12">
        <f t="shared" si="9"/>
        <v>-91.616872048309389</v>
      </c>
      <c r="AP12">
        <f t="shared" si="9"/>
        <v>-11.623992746191643</v>
      </c>
      <c r="AQ12">
        <f t="shared" si="9"/>
        <v>-1517.7542565558194</v>
      </c>
      <c r="AR12">
        <f t="shared" si="9"/>
        <v>211.34231961586704</v>
      </c>
      <c r="AS12">
        <f t="shared" si="9"/>
        <v>-24.20649940092736</v>
      </c>
      <c r="AT12">
        <f t="shared" si="9"/>
        <v>435.05332455910929</v>
      </c>
      <c r="AU12">
        <f t="shared" si="9"/>
        <v>622.18914477404894</v>
      </c>
      <c r="AW12">
        <v>9</v>
      </c>
      <c r="AX12">
        <f>(R12*SUMPRODUCT(K13:$K$23, X13:$X$23)-$AZ$3*SUMPRODUCT(K12:$K$22, W13:$W$23))/Z12</f>
        <v>14336.761073325759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1.5498582E-2</v>
      </c>
      <c r="O13">
        <f t="shared" si="21"/>
        <v>3940.8520827890966</v>
      </c>
      <c r="P13">
        <f t="shared" si="22"/>
        <v>197.04260413945485</v>
      </c>
      <c r="Q13" s="4">
        <f t="shared" si="23"/>
        <v>25</v>
      </c>
      <c r="R13">
        <f t="shared" si="0"/>
        <v>250000</v>
      </c>
      <c r="S13">
        <f t="shared" si="1"/>
        <v>14402.697711672859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12421.429952946539</v>
      </c>
      <c r="AC13">
        <f t="shared" si="2"/>
        <v>12160.372205490728</v>
      </c>
      <c r="AE13">
        <f t="shared" si="3"/>
        <v>3327.3091675498795</v>
      </c>
      <c r="AF13">
        <f t="shared" si="4"/>
        <v>-166.36545837749401</v>
      </c>
      <c r="AG13">
        <f t="shared" si="4"/>
        <v>-21.107802942422364</v>
      </c>
      <c r="AH13">
        <f t="shared" si="5"/>
        <v>-3357.0091197442907</v>
      </c>
      <c r="AI13">
        <f t="shared" si="6"/>
        <v>-217.17321351432793</v>
      </c>
      <c r="AJ13">
        <f t="shared" si="7"/>
        <v>261.05774745581039</v>
      </c>
      <c r="AK13">
        <f t="shared" si="24"/>
        <v>805.60871833154852</v>
      </c>
      <c r="AL13">
        <f t="shared" si="8"/>
        <v>849.49325227303098</v>
      </c>
      <c r="AN13">
        <f t="shared" si="9"/>
        <v>1697.8372487173535</v>
      </c>
      <c r="AO13">
        <f t="shared" si="9"/>
        <v>-84.891862435867694</v>
      </c>
      <c r="AP13">
        <f t="shared" si="9"/>
        <v>-10.770749656732404</v>
      </c>
      <c r="AQ13">
        <f t="shared" si="9"/>
        <v>-1712.9923432942508</v>
      </c>
      <c r="AR13">
        <f t="shared" si="9"/>
        <v>-110.81770666949762</v>
      </c>
      <c r="AS13">
        <f t="shared" si="9"/>
        <v>133.21081552006942</v>
      </c>
      <c r="AT13">
        <f t="shared" si="9"/>
        <v>411.08067239869592</v>
      </c>
      <c r="AU13">
        <f t="shared" si="9"/>
        <v>433.47378124926774</v>
      </c>
      <c r="AW13">
        <v>10</v>
      </c>
      <c r="AX13">
        <f>(R13*SUMPRODUCT(K14:$K$23, X14:$X$23)-$AZ$3*SUMPRODUCT(K13:$K$22, W14:$W$23))/Z13</f>
        <v>14402.697711672859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1.8608946000000001E-2</v>
      </c>
      <c r="O14">
        <f t="shared" si="21"/>
        <v>3940.8520827890966</v>
      </c>
      <c r="P14">
        <f t="shared" si="22"/>
        <v>197.04260413945485</v>
      </c>
      <c r="Q14" s="4">
        <f t="shared" si="23"/>
        <v>25</v>
      </c>
      <c r="R14">
        <f t="shared" si="0"/>
        <v>250000</v>
      </c>
      <c r="S14">
        <f t="shared" si="1"/>
        <v>14216.055270565639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12160.372205490728</v>
      </c>
      <c r="AC14">
        <f t="shared" si="2"/>
        <v>11659.400624747816</v>
      </c>
      <c r="AE14">
        <f t="shared" si="3"/>
        <v>3232.1183592501402</v>
      </c>
      <c r="AF14">
        <f t="shared" si="4"/>
        <v>-161.60591796250702</v>
      </c>
      <c r="AG14">
        <f t="shared" si="4"/>
        <v>-20.50393094786396</v>
      </c>
      <c r="AH14">
        <f t="shared" si="5"/>
        <v>-3927.9396513417887</v>
      </c>
      <c r="AI14">
        <f t="shared" si="6"/>
        <v>-877.93114100201956</v>
      </c>
      <c r="AJ14">
        <f t="shared" si="7"/>
        <v>500.97158074291292</v>
      </c>
      <c r="AK14">
        <f t="shared" si="24"/>
        <v>1303.3372609941182</v>
      </c>
      <c r="AL14">
        <f t="shared" si="8"/>
        <v>926.37770073501156</v>
      </c>
      <c r="AN14">
        <f t="shared" si="9"/>
        <v>1519.2579714215274</v>
      </c>
      <c r="AO14">
        <f t="shared" si="9"/>
        <v>-75.96289857107638</v>
      </c>
      <c r="AP14">
        <f t="shared" si="9"/>
        <v>-9.6378774152459972</v>
      </c>
      <c r="AQ14">
        <f t="shared" si="9"/>
        <v>-1846.3289283589836</v>
      </c>
      <c r="AR14">
        <f t="shared" si="9"/>
        <v>-412.67173292377856</v>
      </c>
      <c r="AS14">
        <f t="shared" si="9"/>
        <v>235.48180570834421</v>
      </c>
      <c r="AT14">
        <f t="shared" si="9"/>
        <v>612.63397658351948</v>
      </c>
      <c r="AU14">
        <f t="shared" si="9"/>
        <v>435.44404936808519</v>
      </c>
      <c r="AW14">
        <v>11</v>
      </c>
      <c r="AX14">
        <f>(R14*SUMPRODUCT(K15:$K$23, X15:$X$23)-$AZ$3*SUMPRODUCT(K14:$K$22, W15:$W$23))/Z14</f>
        <v>14216.055270565639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2.2132820000000001E-2</v>
      </c>
      <c r="O15">
        <f t="shared" si="21"/>
        <v>3940.8520827890966</v>
      </c>
      <c r="P15">
        <f t="shared" si="22"/>
        <v>197.04260413945485</v>
      </c>
      <c r="Q15" s="4">
        <f t="shared" si="23"/>
        <v>25</v>
      </c>
      <c r="R15">
        <f t="shared" si="0"/>
        <v>250000</v>
      </c>
      <c r="S15">
        <f t="shared" si="1"/>
        <v>13729.177999312755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11659.400624747816</v>
      </c>
      <c r="AC15">
        <f t="shared" si="2"/>
        <v>10898.266431686803</v>
      </c>
      <c r="AE15">
        <f t="shared" si="3"/>
        <v>3128.2612817936601</v>
      </c>
      <c r="AF15">
        <f t="shared" si="4"/>
        <v>-156.41306408968302</v>
      </c>
      <c r="AG15">
        <f t="shared" si="4"/>
        <v>-19.845081825423819</v>
      </c>
      <c r="AH15">
        <f t="shared" si="5"/>
        <v>-4538.0981296150248</v>
      </c>
      <c r="AI15">
        <f t="shared" si="6"/>
        <v>-1586.0949937364712</v>
      </c>
      <c r="AJ15">
        <f t="shared" si="7"/>
        <v>761.13419306101241</v>
      </c>
      <c r="AK15">
        <f t="shared" si="24"/>
        <v>1252.025225946285</v>
      </c>
      <c r="AL15">
        <f t="shared" si="8"/>
        <v>427.06442527082618</v>
      </c>
      <c r="AN15">
        <f t="shared" si="9"/>
        <v>1354.5300804481642</v>
      </c>
      <c r="AO15">
        <f t="shared" si="9"/>
        <v>-67.726504022408221</v>
      </c>
      <c r="AP15">
        <f t="shared" si="9"/>
        <v>-8.5928756775965436</v>
      </c>
      <c r="AQ15">
        <f t="shared" si="9"/>
        <v>-1964.9862562198084</v>
      </c>
      <c r="AR15">
        <f t="shared" si="9"/>
        <v>-686.77555547164877</v>
      </c>
      <c r="AS15">
        <f t="shared" si="9"/>
        <v>329.56938915525825</v>
      </c>
      <c r="AT15">
        <f t="shared" si="9"/>
        <v>542.1240993820586</v>
      </c>
      <c r="AU15">
        <f t="shared" si="9"/>
        <v>184.91793306566811</v>
      </c>
      <c r="AW15">
        <v>12</v>
      </c>
      <c r="AX15">
        <f>(R15*SUMPRODUCT(K16:$K$23, X16:$X$23)-$AZ$3*SUMPRODUCT(K15:$K$22, W16:$W$23))/Z15</f>
        <v>13729.177999312755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2.5807838999999999E-2</v>
      </c>
      <c r="O16">
        <f t="shared" si="21"/>
        <v>3940.8520827890966</v>
      </c>
      <c r="P16">
        <f t="shared" si="22"/>
        <v>197.04260413945485</v>
      </c>
      <c r="Q16" s="4">
        <f t="shared" si="23"/>
        <v>25</v>
      </c>
      <c r="R16">
        <f t="shared" si="0"/>
        <v>250000</v>
      </c>
      <c r="S16">
        <f t="shared" si="1"/>
        <v>12972.349139288266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10898.266431686803</v>
      </c>
      <c r="AC16">
        <f t="shared" si="2"/>
        <v>9928.7622266800499</v>
      </c>
      <c r="AE16">
        <f t="shared" si="3"/>
        <v>3016.2450054652586</v>
      </c>
      <c r="AF16">
        <f t="shared" si="4"/>
        <v>-150.81225027326295</v>
      </c>
      <c r="AG16">
        <f t="shared" si="4"/>
        <v>-19.134472330477216</v>
      </c>
      <c r="AH16">
        <f t="shared" si="5"/>
        <v>-5121.5867669236404</v>
      </c>
      <c r="AI16">
        <f t="shared" si="6"/>
        <v>-2275.2884840621223</v>
      </c>
      <c r="AJ16">
        <f t="shared" si="7"/>
        <v>969.50420500675318</v>
      </c>
      <c r="AK16">
        <f t="shared" si="24"/>
        <v>1177.7872668195928</v>
      </c>
      <c r="AL16">
        <f t="shared" si="8"/>
        <v>-127.99701223577631</v>
      </c>
      <c r="AN16">
        <f t="shared" si="9"/>
        <v>1203.0775346147645</v>
      </c>
      <c r="AO16">
        <f t="shared" si="9"/>
        <v>-60.153876730738233</v>
      </c>
      <c r="AP16">
        <f t="shared" si="9"/>
        <v>-7.6320901504332745</v>
      </c>
      <c r="AQ16">
        <f t="shared" si="9"/>
        <v>-2042.8267497174531</v>
      </c>
      <c r="AR16">
        <f t="shared" si="9"/>
        <v>-907.5351819838603</v>
      </c>
      <c r="AS16">
        <f t="shared" si="9"/>
        <v>386.70224953368978</v>
      </c>
      <c r="AT16">
        <f t="shared" si="9"/>
        <v>469.77927810854635</v>
      </c>
      <c r="AU16">
        <f t="shared" si="9"/>
        <v>-51.053654341624167</v>
      </c>
      <c r="AW16">
        <v>13</v>
      </c>
      <c r="AX16">
        <f>(R16*SUMPRODUCT(K17:$K$23, X17:$X$23)-$AZ$3*SUMPRODUCT(K16:$K$22, W17:$W$23))/Z16</f>
        <v>12972.349139288266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2.9740472E-2</v>
      </c>
      <c r="O17">
        <f t="shared" si="21"/>
        <v>3940.8520827890966</v>
      </c>
      <c r="P17">
        <f t="shared" si="22"/>
        <v>197.04260413945485</v>
      </c>
      <c r="Q17" s="4">
        <f t="shared" si="23"/>
        <v>25</v>
      </c>
      <c r="R17">
        <f t="shared" si="0"/>
        <v>250000</v>
      </c>
      <c r="S17">
        <f t="shared" si="1"/>
        <v>11961.397622707313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9928.7622266800499</v>
      </c>
      <c r="AC17">
        <f t="shared" si="2"/>
        <v>8791.1772020389053</v>
      </c>
      <c r="AE17">
        <f t="shared" si="3"/>
        <v>2896.3780052804268</v>
      </c>
      <c r="AF17">
        <f t="shared" si="4"/>
        <v>-144.81890026402135</v>
      </c>
      <c r="AG17">
        <f t="shared" si="4"/>
        <v>-18.374059368593109</v>
      </c>
      <c r="AH17">
        <f t="shared" si="5"/>
        <v>-5690.6823857933232</v>
      </c>
      <c r="AI17">
        <f t="shared" si="6"/>
        <v>-2957.4973401455109</v>
      </c>
      <c r="AJ17">
        <f t="shared" si="7"/>
        <v>1137.5850246411446</v>
      </c>
      <c r="AK17">
        <f t="shared" si="24"/>
        <v>1085.0804569959291</v>
      </c>
      <c r="AL17">
        <f t="shared" si="8"/>
        <v>-734.83185850843711</v>
      </c>
      <c r="AN17">
        <f t="shared" si="9"/>
        <v>1064.2008687922844</v>
      </c>
      <c r="AO17">
        <f t="shared" si="9"/>
        <v>-53.210043439614218</v>
      </c>
      <c r="AP17">
        <f t="shared" si="9"/>
        <v>-6.751083562866862</v>
      </c>
      <c r="AQ17">
        <f t="shared" si="9"/>
        <v>-2090.8973648955257</v>
      </c>
      <c r="AR17">
        <f t="shared" si="9"/>
        <v>-1086.6576231057227</v>
      </c>
      <c r="AS17">
        <f t="shared" si="9"/>
        <v>417.97685569393985</v>
      </c>
      <c r="AT17">
        <f t="shared" si="9"/>
        <v>398.6853797879171</v>
      </c>
      <c r="AU17">
        <f t="shared" si="9"/>
        <v>-269.99538762386567</v>
      </c>
      <c r="AW17">
        <v>14</v>
      </c>
      <c r="AX17">
        <f>(R17*SUMPRODUCT(K18:$K$23, X18:$X$23)-$AZ$3*SUMPRODUCT(K17:$K$22, W18:$W$23))/Z17</f>
        <v>11961.397622707313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3.4073305999999998E-2</v>
      </c>
      <c r="O18">
        <f t="shared" si="21"/>
        <v>3940.8520827890966</v>
      </c>
      <c r="P18">
        <f t="shared" si="22"/>
        <v>197.04260413945485</v>
      </c>
      <c r="Q18" s="4">
        <f t="shared" si="23"/>
        <v>25</v>
      </c>
      <c r="R18">
        <f t="shared" si="0"/>
        <v>250000</v>
      </c>
      <c r="S18">
        <f t="shared" si="1"/>
        <v>10697.085989550744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8791.1772020389053</v>
      </c>
      <c r="AC18">
        <f t="shared" si="2"/>
        <v>7515.4533414363086</v>
      </c>
      <c r="AE18">
        <f t="shared" si="3"/>
        <v>2768.7250511620332</v>
      </c>
      <c r="AF18">
        <f t="shared" si="4"/>
        <v>-138.43625255810167</v>
      </c>
      <c r="AG18">
        <f t="shared" si="4"/>
        <v>-17.564253827578941</v>
      </c>
      <c r="AH18">
        <f t="shared" si="5"/>
        <v>-6260.6494732823976</v>
      </c>
      <c r="AI18">
        <f t="shared" si="6"/>
        <v>-3647.924928506045</v>
      </c>
      <c r="AJ18">
        <f t="shared" si="7"/>
        <v>1275.7238606025967</v>
      </c>
      <c r="AK18">
        <f t="shared" si="24"/>
        <v>977.35768860700887</v>
      </c>
      <c r="AL18">
        <f t="shared" si="8"/>
        <v>-1394.8433792964395</v>
      </c>
      <c r="AN18">
        <f t="shared" si="9"/>
        <v>937.10782726206662</v>
      </c>
      <c r="AO18">
        <f t="shared" si="9"/>
        <v>-46.855391363103337</v>
      </c>
      <c r="AP18">
        <f t="shared" si="9"/>
        <v>-5.9448299985344697</v>
      </c>
      <c r="AQ18">
        <f t="shared" si="9"/>
        <v>-2118.9910578859144</v>
      </c>
      <c r="AR18">
        <f t="shared" si="9"/>
        <v>-1234.6834519854858</v>
      </c>
      <c r="AS18">
        <f t="shared" si="9"/>
        <v>431.78386914725525</v>
      </c>
      <c r="AT18">
        <f t="shared" si="9"/>
        <v>330.79829997709271</v>
      </c>
      <c r="AU18">
        <f t="shared" si="9"/>
        <v>-472.10128286113775</v>
      </c>
      <c r="AW18">
        <v>15</v>
      </c>
      <c r="AX18">
        <f>(R18*SUMPRODUCT(K19:$K$23, X19:$X$23)-$AZ$3*SUMPRODUCT(K18:$K$22, W19:$W$23))/Z18</f>
        <v>10697.085989550744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3.9255977999999997E-2</v>
      </c>
      <c r="O19">
        <f t="shared" si="21"/>
        <v>3940.8520827890966</v>
      </c>
      <c r="P19">
        <f t="shared" si="22"/>
        <v>197.04260413945485</v>
      </c>
      <c r="Q19" s="4">
        <f t="shared" si="23"/>
        <v>25</v>
      </c>
      <c r="R19">
        <f t="shared" si="0"/>
        <v>250000</v>
      </c>
      <c r="S19">
        <f t="shared" si="1"/>
        <v>9144.6035193616462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7515.4533414363086</v>
      </c>
      <c r="AC19">
        <f t="shared" si="2"/>
        <v>6108.2693570442989</v>
      </c>
      <c r="AE19">
        <f t="shared" si="3"/>
        <v>2632.3487909539476</v>
      </c>
      <c r="AF19">
        <f t="shared" si="4"/>
        <v>-131.61743954769739</v>
      </c>
      <c r="AG19">
        <f t="shared" si="4"/>
        <v>-16.699109327461297</v>
      </c>
      <c r="AH19">
        <f t="shared" si="5"/>
        <v>-6895.0196184185461</v>
      </c>
      <c r="AI19">
        <f t="shared" si="6"/>
        <v>-4410.9873763397572</v>
      </c>
      <c r="AJ19">
        <f t="shared" si="7"/>
        <v>1407.1839843920097</v>
      </c>
      <c r="AK19">
        <f t="shared" si="24"/>
        <v>857.10495653592352</v>
      </c>
      <c r="AL19">
        <f t="shared" si="8"/>
        <v>-2146.698435411824</v>
      </c>
      <c r="AN19">
        <f t="shared" si="9"/>
        <v>820.71909070869435</v>
      </c>
      <c r="AO19">
        <f t="shared" si="9"/>
        <v>-41.035954535434719</v>
      </c>
      <c r="AP19">
        <f t="shared" si="9"/>
        <v>-5.2064824653849922</v>
      </c>
      <c r="AQ19">
        <f t="shared" si="9"/>
        <v>-2149.7433209055612</v>
      </c>
      <c r="AR19">
        <f t="shared" si="9"/>
        <v>-1375.2666671976865</v>
      </c>
      <c r="AS19">
        <f t="shared" si="9"/>
        <v>438.7347011531545</v>
      </c>
      <c r="AT19">
        <f t="shared" si="9"/>
        <v>267.2299366206538</v>
      </c>
      <c r="AU19">
        <f t="shared" si="9"/>
        <v>-669.30202942387814</v>
      </c>
      <c r="AW19">
        <v>16</v>
      </c>
      <c r="AX19">
        <f>(R19*SUMPRODUCT(K20:$K$23, X20:$X$23)-$AZ$3*SUMPRODUCT(K19:$K$22, W20:$W$23))/Z19</f>
        <v>9144.6035193616462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4.4782766000000002E-2</v>
      </c>
      <c r="O20">
        <f t="shared" si="21"/>
        <v>3940.8520827890966</v>
      </c>
      <c r="P20">
        <f t="shared" si="22"/>
        <v>197.04260413945485</v>
      </c>
      <c r="Q20" s="4">
        <f t="shared" si="23"/>
        <v>25</v>
      </c>
      <c r="R20">
        <f t="shared" si="0"/>
        <v>250000</v>
      </c>
      <c r="S20">
        <f t="shared" si="1"/>
        <v>7302.8149302432657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6108.2693570442989</v>
      </c>
      <c r="AC20">
        <f t="shared" si="2"/>
        <v>4610.7887577530073</v>
      </c>
      <c r="AE20">
        <f t="shared" si="3"/>
        <v>2488.1414431087342</v>
      </c>
      <c r="AF20">
        <f t="shared" si="4"/>
        <v>-124.40707215543672</v>
      </c>
      <c r="AG20">
        <f t="shared" si="4"/>
        <v>-15.784285928766566</v>
      </c>
      <c r="AH20">
        <f t="shared" si="5"/>
        <v>-7478.323054201167</v>
      </c>
      <c r="AI20">
        <f t="shared" si="6"/>
        <v>-5130.3729691766366</v>
      </c>
      <c r="AJ20">
        <f t="shared" si="7"/>
        <v>1497.4805992912916</v>
      </c>
      <c r="AK20">
        <f t="shared" si="24"/>
        <v>724.96630301221046</v>
      </c>
      <c r="AL20">
        <f t="shared" si="8"/>
        <v>-2907.9260668731345</v>
      </c>
      <c r="AN20">
        <f t="shared" si="9"/>
        <v>714.60744087970875</v>
      </c>
      <c r="AO20">
        <f t="shared" si="9"/>
        <v>-35.73037204398544</v>
      </c>
      <c r="AP20">
        <f t="shared" si="9"/>
        <v>-4.5333307738231117</v>
      </c>
      <c r="AQ20">
        <f t="shared" si="9"/>
        <v>-2147.8141102611271</v>
      </c>
      <c r="AR20">
        <f t="shared" si="9"/>
        <v>-1473.4703721992273</v>
      </c>
      <c r="AS20">
        <f t="shared" si="9"/>
        <v>430.08438358293023</v>
      </c>
      <c r="AT20">
        <f t="shared" si="9"/>
        <v>208.21417365738526</v>
      </c>
      <c r="AU20">
        <f t="shared" si="9"/>
        <v>-835.17181495891168</v>
      </c>
      <c r="AW20">
        <v>17</v>
      </c>
      <c r="AX20">
        <f>(R20*SUMPRODUCT(K21:$K$23, X21:$X$23)-$AZ$3*SUMPRODUCT(K20:$K$22, W21:$W$23))/Z20</f>
        <v>7302.8149302432657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5.0287691000000002E-2</v>
      </c>
      <c r="O21">
        <f t="shared" si="21"/>
        <v>3940.8520827890966</v>
      </c>
      <c r="P21">
        <f t="shared" si="22"/>
        <v>197.04260413945485</v>
      </c>
      <c r="Q21" s="4">
        <f t="shared" si="23"/>
        <v>25</v>
      </c>
      <c r="R21">
        <f t="shared" si="0"/>
        <v>250000</v>
      </c>
      <c r="S21">
        <f t="shared" si="1"/>
        <v>5186.2385197708763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4610.7887577530073</v>
      </c>
      <c r="AC21">
        <f t="shared" si="2"/>
        <v>3077.0342678327993</v>
      </c>
      <c r="AE21">
        <f t="shared" si="3"/>
        <v>2338.1371406223006</v>
      </c>
      <c r="AF21">
        <f t="shared" si="4"/>
        <v>-116.90685703111505</v>
      </c>
      <c r="AG21">
        <f t="shared" si="4"/>
        <v>-14.83268777603744</v>
      </c>
      <c r="AH21">
        <f t="shared" si="5"/>
        <v>-7937.5529344146125</v>
      </c>
      <c r="AI21">
        <f t="shared" si="6"/>
        <v>-5731.1553385994648</v>
      </c>
      <c r="AJ21">
        <f t="shared" si="7"/>
        <v>1533.754489920208</v>
      </c>
      <c r="AK21">
        <f t="shared" si="24"/>
        <v>584.62953340590536</v>
      </c>
      <c r="AL21">
        <f t="shared" si="8"/>
        <v>-3612.7713152733518</v>
      </c>
      <c r="AN21">
        <f t="shared" si="9"/>
        <v>618.59131250405505</v>
      </c>
      <c r="AO21">
        <f t="shared" si="9"/>
        <v>-30.929565625202759</v>
      </c>
      <c r="AP21">
        <f t="shared" si="9"/>
        <v>-3.9242231090430426</v>
      </c>
      <c r="AQ21">
        <f t="shared" si="9"/>
        <v>-2100.0056850656392</v>
      </c>
      <c r="AR21">
        <f t="shared" si="9"/>
        <v>-1516.2681612958299</v>
      </c>
      <c r="AS21">
        <f t="shared" si="9"/>
        <v>405.77910786114643</v>
      </c>
      <c r="AT21">
        <f t="shared" si="9"/>
        <v>154.67302756327595</v>
      </c>
      <c r="AU21">
        <f t="shared" si="9"/>
        <v>-955.81602587140765</v>
      </c>
      <c r="AW21">
        <v>18</v>
      </c>
      <c r="AX21">
        <f>(R21*SUMPRODUCT(K22:$K$23, X22:$X$23)-$AZ$3*SUMPRODUCT(K21:$K$22, W22:$W$23))/Z21</f>
        <v>5186.2385197708763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5.6343962999999997E-2</v>
      </c>
      <c r="O22">
        <f t="shared" si="21"/>
        <v>3940.8520827890966</v>
      </c>
      <c r="P22">
        <f t="shared" si="22"/>
        <v>197.04260413945485</v>
      </c>
      <c r="Q22" s="4">
        <f t="shared" si="23"/>
        <v>25</v>
      </c>
      <c r="R22">
        <f t="shared" si="0"/>
        <v>250000</v>
      </c>
      <c r="S22">
        <f t="shared" si="1"/>
        <v>2762.7837600901944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3077.0342678327993</v>
      </c>
      <c r="AC22">
        <f t="shared" si="2"/>
        <v>1530.4306353399393</v>
      </c>
      <c r="AE22">
        <f t="shared" si="3"/>
        <v>2183.0158566759292</v>
      </c>
      <c r="AF22">
        <f t="shared" si="4"/>
        <v>-109.15079283379646</v>
      </c>
      <c r="AG22">
        <f t="shared" si="4"/>
        <v>-13.84862848703346</v>
      </c>
      <c r="AH22">
        <f t="shared" si="5"/>
        <v>-8357.3241124360575</v>
      </c>
      <c r="AI22">
        <f t="shared" si="6"/>
        <v>-6297.3076770809585</v>
      </c>
      <c r="AJ22">
        <f t="shared" si="7"/>
        <v>1546.60363249286</v>
      </c>
      <c r="AK22">
        <f t="shared" si="24"/>
        <v>440.77275761008741</v>
      </c>
      <c r="AL22">
        <f t="shared" si="8"/>
        <v>-4309.9312869780115</v>
      </c>
      <c r="AN22">
        <f t="shared" si="9"/>
        <v>532.02506453295109</v>
      </c>
      <c r="AO22">
        <f t="shared" si="9"/>
        <v>-26.601253226647554</v>
      </c>
      <c r="AP22">
        <f t="shared" si="9"/>
        <v>-3.3750636496639066</v>
      </c>
      <c r="AQ22">
        <f t="shared" si="9"/>
        <v>-2036.7721501629201</v>
      </c>
      <c r="AR22">
        <f t="shared" si="9"/>
        <v>-1534.7234025062805</v>
      </c>
      <c r="AS22">
        <f t="shared" si="9"/>
        <v>376.9243795768088</v>
      </c>
      <c r="AT22">
        <f t="shared" si="9"/>
        <v>107.4211871135692</v>
      </c>
      <c r="AU22">
        <f t="shared" si="9"/>
        <v>-1050.3778358159027</v>
      </c>
      <c r="AW22">
        <v>19</v>
      </c>
      <c r="AX22">
        <f>(R22*SUMPRODUCT(K23:$K$23, X23:$X$23)-$AZ$3*SUMPRODUCT(K22:$K$22, W23:$W$23))/Z22</f>
        <v>2762.7837600901944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6.2785228999999998E-2</v>
      </c>
      <c r="O23">
        <f t="shared" si="21"/>
        <v>3940.8520827890966</v>
      </c>
      <c r="P23">
        <f t="shared" si="22"/>
        <v>197.04260413945485</v>
      </c>
      <c r="Q23" s="4">
        <f t="shared" si="23"/>
        <v>25</v>
      </c>
      <c r="R23">
        <f t="shared" si="0"/>
        <v>250000</v>
      </c>
      <c r="S23">
        <f t="shared" si="1"/>
        <v>2979.6589166828476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1530.4306353399393</v>
      </c>
      <c r="AC23">
        <f t="shared" si="2"/>
        <v>1530.4306353399393</v>
      </c>
      <c r="AE23">
        <f t="shared" si="3"/>
        <v>2024.1245476371403</v>
      </c>
      <c r="AF23">
        <f t="shared" si="4"/>
        <v>-101.20622738185703</v>
      </c>
      <c r="AG23">
        <f t="shared" si="4"/>
        <v>-12.840652891268805</v>
      </c>
      <c r="AH23">
        <f t="shared" si="5"/>
        <v>-8694.8931089431935</v>
      </c>
      <c r="AI23">
        <f t="shared" si="6"/>
        <v>-6784.8154415791787</v>
      </c>
      <c r="AJ23">
        <f t="shared" si="7"/>
        <v>0</v>
      </c>
      <c r="AK23">
        <f t="shared" si="24"/>
        <v>295.5099768281944</v>
      </c>
      <c r="AL23">
        <f t="shared" si="8"/>
        <v>-6489.3054647509844</v>
      </c>
      <c r="AN23">
        <f t="shared" si="9"/>
        <v>454.41619568041585</v>
      </c>
      <c r="AO23">
        <f t="shared" si="9"/>
        <v>-22.720809784020798</v>
      </c>
      <c r="AP23">
        <f t="shared" si="9"/>
        <v>-2.8827280632086523</v>
      </c>
      <c r="AQ23">
        <f t="shared" si="9"/>
        <v>-1952.0045112965713</v>
      </c>
      <c r="AR23">
        <f t="shared" si="9"/>
        <v>-1523.1918534633849</v>
      </c>
      <c r="AS23">
        <f t="shared" si="9"/>
        <v>0</v>
      </c>
      <c r="AT23">
        <f t="shared" si="9"/>
        <v>66.342024067952153</v>
      </c>
      <c r="AU23">
        <f t="shared" si="9"/>
        <v>-1456.8498293954326</v>
      </c>
      <c r="AW23">
        <v>20</v>
      </c>
      <c r="AX23">
        <f>(R23*SUMPRODUCT(K$23:$K24, X$23:$X24)-$AZ$3*SUMPRODUCT(K$22:$K23, W$23:$W24))/Z23</f>
        <v>2979.6589166828476</v>
      </c>
    </row>
    <row r="25" spans="5:50" x14ac:dyDescent="0.25">
      <c r="AN25" s="8">
        <f t="shared" ref="AN25:AU25" si="25">SUM(AN3:AN23)</f>
        <v>34390.581457637883</v>
      </c>
      <c r="AO25" s="8">
        <f t="shared" si="25"/>
        <v>-4675.1681349737173</v>
      </c>
      <c r="AP25" s="8">
        <f t="shared" si="25"/>
        <v>-1715.5997545006023</v>
      </c>
      <c r="AQ25" s="8">
        <f t="shared" si="25"/>
        <v>-29784.338220693888</v>
      </c>
      <c r="AR25" s="8">
        <f t="shared" si="25"/>
        <v>-1784.5246525303264</v>
      </c>
      <c r="AS25" s="8">
        <f t="shared" si="25"/>
        <v>-6019.53514120614</v>
      </c>
      <c r="AT25" s="8">
        <f t="shared" si="25"/>
        <v>7921.4667745625984</v>
      </c>
      <c r="AU25" s="9">
        <f t="shared" si="25"/>
        <v>117.40698082612903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5" priority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11CD5-52F8-45C4-A05E-724A27F798C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14249.421245087367</v>
      </c>
      <c r="K3">
        <v>1</v>
      </c>
      <c r="L3" s="2">
        <v>0</v>
      </c>
      <c r="O3">
        <f>$C$3</f>
        <v>14249.421245087367</v>
      </c>
      <c r="P3">
        <f>O3*B5</f>
        <v>11399.536996069895</v>
      </c>
      <c r="Q3" s="4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14249.421245087367</v>
      </c>
      <c r="AF3">
        <f t="shared" ref="AF3:AG23" si="4">-$Z3*P3</f>
        <v>-11399.536996069895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1327.451662017472</v>
      </c>
      <c r="AJ3">
        <f t="shared" ref="AJ3:AJ23" si="7">AB3-AC3</f>
        <v>0</v>
      </c>
      <c r="AL3">
        <f t="shared" ref="AL3:AL23" si="8">SUM(AI3:AK3)</f>
        <v>1327.451662017472</v>
      </c>
      <c r="AN3">
        <f t="shared" ref="AN3:AU23" si="9">AE3*$K3</f>
        <v>14249.421245087367</v>
      </c>
      <c r="AO3">
        <f t="shared" si="9"/>
        <v>-11399.536996069895</v>
      </c>
      <c r="AP3">
        <f t="shared" si="9"/>
        <v>-1522.432587</v>
      </c>
      <c r="AQ3">
        <f t="shared" si="9"/>
        <v>0</v>
      </c>
      <c r="AR3">
        <f t="shared" si="9"/>
        <v>1327.451662017472</v>
      </c>
      <c r="AS3">
        <f t="shared" si="9"/>
        <v>0</v>
      </c>
      <c r="AT3">
        <f t="shared" si="9"/>
        <v>0</v>
      </c>
      <c r="AU3">
        <f t="shared" si="9"/>
        <v>1327.451662017472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10871.273499585446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1.8608946000000001E-2</v>
      </c>
      <c r="R4">
        <f t="shared" si="0"/>
        <v>250000</v>
      </c>
      <c r="S4">
        <f t="shared" si="1"/>
        <v>6698.2959040858959</v>
      </c>
      <c r="U4">
        <f t="shared" ref="U4:U23" si="13">M4</f>
        <v>1.8608946000000001E-2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1.8608946000000001E-2</v>
      </c>
      <c r="Y4">
        <f t="shared" ref="Y4:Y23" si="17">V4*W4</f>
        <v>0.01</v>
      </c>
      <c r="Z4">
        <f t="shared" ref="Z4:Z23" si="18">MAX(0, W4-X4-Y4)</f>
        <v>0.97139105400000003</v>
      </c>
      <c r="AB4">
        <f t="shared" ref="AB4:AB23" si="19">AC3</f>
        <v>0</v>
      </c>
      <c r="AC4">
        <f t="shared" si="2"/>
        <v>6506.6647182738816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-4652.2365</v>
      </c>
      <c r="AI4">
        <f t="shared" si="6"/>
        <v>-4652.2365</v>
      </c>
      <c r="AJ4">
        <f t="shared" si="7"/>
        <v>-6506.6647182738816</v>
      </c>
      <c r="AK4">
        <f>H4*SUM(AB4, AE4:AF4)</f>
        <v>0</v>
      </c>
      <c r="AL4">
        <f t="shared" si="8"/>
        <v>-11158.901218273881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-4364.6087813115673</v>
      </c>
      <c r="AR4">
        <f t="shared" si="9"/>
        <v>-4364.6087813115673</v>
      </c>
      <c r="AS4">
        <f t="shared" si="9"/>
        <v>-6104.3857006040726</v>
      </c>
      <c r="AT4">
        <f t="shared" si="9"/>
        <v>0</v>
      </c>
      <c r="AU4">
        <f t="shared" si="9"/>
        <v>-10468.994481915639</v>
      </c>
      <c r="AW4">
        <v>1</v>
      </c>
      <c r="AX4">
        <f>(R4*SUMPRODUCT(K5:$K$23, X5:$X$23)-$AZ$3*SUMPRODUCT(K4:$K$22, W5:$W$23))/Z4</f>
        <v>6698.2959040858959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2.2132820000000001E-2</v>
      </c>
      <c r="O5">
        <f t="shared" ref="O5:O23" si="21">$C$3</f>
        <v>14249.421245087367</v>
      </c>
      <c r="P5">
        <f t="shared" ref="P5:P23" si="22">O5*$C$5</f>
        <v>712.47106225436846</v>
      </c>
      <c r="Q5" s="4">
        <f t="shared" ref="Q5:Q23" si="23">$C$8</f>
        <v>25</v>
      </c>
      <c r="R5">
        <f t="shared" si="0"/>
        <v>250000</v>
      </c>
      <c r="S5">
        <f t="shared" si="1"/>
        <v>12521.529080820927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6506.6647182738816</v>
      </c>
      <c r="AC5">
        <f t="shared" si="2"/>
        <v>11772.46015921911</v>
      </c>
      <c r="AE5">
        <f t="shared" si="3"/>
        <v>13396.985529240448</v>
      </c>
      <c r="AF5">
        <f t="shared" si="4"/>
        <v>-669.84927646202243</v>
      </c>
      <c r="AG5">
        <f t="shared" si="4"/>
        <v>-23.504438002805191</v>
      </c>
      <c r="AH5">
        <f t="shared" si="5"/>
        <v>-5374.9058369480699</v>
      </c>
      <c r="AI5">
        <f t="shared" si="6"/>
        <v>7328.7259778275511</v>
      </c>
      <c r="AJ5">
        <f t="shared" si="7"/>
        <v>-5265.7954409452286</v>
      </c>
      <c r="AK5">
        <f>H5*SUM(AB5, AE5:AF5)</f>
        <v>1661.8004038989191</v>
      </c>
      <c r="AL5">
        <f t="shared" si="8"/>
        <v>3724.7309407812418</v>
      </c>
      <c r="AN5">
        <f t="shared" si="9"/>
        <v>11569.134473782005</v>
      </c>
      <c r="AO5">
        <f t="shared" si="9"/>
        <v>-578.45672368910027</v>
      </c>
      <c r="AP5">
        <f t="shared" si="9"/>
        <v>-20.297551519453084</v>
      </c>
      <c r="AQ5">
        <f t="shared" si="9"/>
        <v>-4641.5671850840281</v>
      </c>
      <c r="AR5">
        <f t="shared" si="9"/>
        <v>6328.8130134894254</v>
      </c>
      <c r="AS5">
        <f t="shared" si="9"/>
        <v>-4547.3435374515557</v>
      </c>
      <c r="AT5">
        <f t="shared" si="9"/>
        <v>1435.0685308519442</v>
      </c>
      <c r="AU5">
        <f t="shared" si="9"/>
        <v>3216.5380068898139</v>
      </c>
      <c r="AW5">
        <v>2</v>
      </c>
      <c r="AX5">
        <f>(R5*SUMPRODUCT(K6:$K$23, X6:$X$23)-$AZ$3*SUMPRODUCT(K5:$K$22, W6:$W$23))/Z5</f>
        <v>12521.529080820927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2.5807838999999999E-2</v>
      </c>
      <c r="O6">
        <f t="shared" si="21"/>
        <v>14249.421245087367</v>
      </c>
      <c r="P6">
        <f t="shared" si="22"/>
        <v>712.47106225436846</v>
      </c>
      <c r="Q6" s="4">
        <f t="shared" si="23"/>
        <v>25</v>
      </c>
      <c r="R6">
        <f t="shared" si="0"/>
        <v>250000</v>
      </c>
      <c r="S6">
        <f t="shared" si="1"/>
        <v>17511.652339807551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11772.46015921911</v>
      </c>
      <c r="AC6">
        <f t="shared" si="2"/>
        <v>15874.51939318372</v>
      </c>
      <c r="AE6">
        <f t="shared" si="3"/>
        <v>12917.268428324076</v>
      </c>
      <c r="AF6">
        <f t="shared" si="4"/>
        <v>-645.86342141620389</v>
      </c>
      <c r="AG6">
        <f t="shared" si="4"/>
        <v>-22.662794871015262</v>
      </c>
      <c r="AH6">
        <f t="shared" si="5"/>
        <v>-6065.9875176187797</v>
      </c>
      <c r="AI6">
        <f t="shared" si="6"/>
        <v>6182.7546944180776</v>
      </c>
      <c r="AJ6">
        <f t="shared" si="7"/>
        <v>-4102.05923396461</v>
      </c>
      <c r="AK6">
        <f>H6*SUM(AB6, AE6:AF6)</f>
        <v>2615.9725300746154</v>
      </c>
      <c r="AL6">
        <f t="shared" si="8"/>
        <v>4696.6679905280835</v>
      </c>
      <c r="AN6">
        <f t="shared" si="9"/>
        <v>10060.307331507458</v>
      </c>
      <c r="AO6">
        <f t="shared" si="9"/>
        <v>-503.01536657537298</v>
      </c>
      <c r="AP6">
        <f t="shared" si="9"/>
        <v>-17.650378844291396</v>
      </c>
      <c r="AQ6">
        <f t="shared" si="9"/>
        <v>-4724.3501236314087</v>
      </c>
      <c r="AR6">
        <f t="shared" si="9"/>
        <v>4815.2914624563855</v>
      </c>
      <c r="AS6">
        <f t="shared" si="9"/>
        <v>-3194.7912838323095</v>
      </c>
      <c r="AT6">
        <f t="shared" si="9"/>
        <v>2037.3879949436241</v>
      </c>
      <c r="AU6">
        <f t="shared" si="9"/>
        <v>3657.888173567701</v>
      </c>
      <c r="AW6">
        <v>3</v>
      </c>
      <c r="AX6">
        <f>(R6*SUMPRODUCT(K7:$K$23, X7:$X$23)-$AZ$3*SUMPRODUCT(K6:$K$22, W7:$W$23))/Z6</f>
        <v>17511.652339807551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2.9740472E-2</v>
      </c>
      <c r="O7">
        <f t="shared" si="21"/>
        <v>14249.421245087367</v>
      </c>
      <c r="P7">
        <f t="shared" si="22"/>
        <v>712.47106225436846</v>
      </c>
      <c r="Q7" s="4">
        <f t="shared" si="23"/>
        <v>25</v>
      </c>
      <c r="R7">
        <f t="shared" si="0"/>
        <v>250000</v>
      </c>
      <c r="S7">
        <f t="shared" si="1"/>
        <v>21594.830123114487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15874.51939318372</v>
      </c>
      <c r="AC7">
        <f t="shared" si="2"/>
        <v>18798.00999749398</v>
      </c>
      <c r="AE7">
        <f t="shared" si="3"/>
        <v>12403.930084031779</v>
      </c>
      <c r="AF7">
        <f t="shared" si="4"/>
        <v>-620.19650420158905</v>
      </c>
      <c r="AG7">
        <f t="shared" si="4"/>
        <v>-21.762164706001936</v>
      </c>
      <c r="AH7">
        <f t="shared" si="5"/>
        <v>-6740.0221630317301</v>
      </c>
      <c r="AI7">
        <f t="shared" si="6"/>
        <v>5021.9492520924578</v>
      </c>
      <c r="AJ7">
        <f t="shared" si="7"/>
        <v>-2923.4906043102601</v>
      </c>
      <c r="AK7">
        <f>H7*SUM(AB7, AE7:AF7)</f>
        <v>2895.8190862745569</v>
      </c>
      <c r="AL7">
        <f t="shared" si="8"/>
        <v>4994.2777340567545</v>
      </c>
      <c r="AN7">
        <f t="shared" si="9"/>
        <v>8744.9135237515093</v>
      </c>
      <c r="AO7">
        <f t="shared" si="9"/>
        <v>-437.2456761875755</v>
      </c>
      <c r="AP7">
        <f t="shared" si="9"/>
        <v>-15.342576679678141</v>
      </c>
      <c r="AQ7">
        <f t="shared" si="9"/>
        <v>-4751.7932271932714</v>
      </c>
      <c r="AR7">
        <f t="shared" si="9"/>
        <v>3540.5320436909833</v>
      </c>
      <c r="AS7">
        <f t="shared" si="9"/>
        <v>-2061.0945360862102</v>
      </c>
      <c r="AT7">
        <f t="shared" si="9"/>
        <v>2041.5857972708668</v>
      </c>
      <c r="AU7">
        <f t="shared" si="9"/>
        <v>3521.0233048756404</v>
      </c>
      <c r="AW7">
        <v>4</v>
      </c>
      <c r="AX7">
        <f>(R7*SUMPRODUCT(K8:$K$23, X8:$X$23)-$AZ$3*SUMPRODUCT(K7:$K$22, W8:$W$23))/Z7</f>
        <v>21594.830123114487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3.4073305999999998E-2</v>
      </c>
      <c r="O8">
        <f t="shared" si="21"/>
        <v>14249.421245087367</v>
      </c>
      <c r="P8">
        <f t="shared" si="22"/>
        <v>712.47106225436846</v>
      </c>
      <c r="Q8" s="4">
        <f t="shared" si="23"/>
        <v>25</v>
      </c>
      <c r="R8">
        <f t="shared" si="0"/>
        <v>250000</v>
      </c>
      <c r="S8">
        <f t="shared" si="1"/>
        <v>24750.488120194437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18798.00999749398</v>
      </c>
      <c r="AC8">
        <f t="shared" si="2"/>
        <v>20595.409995318187</v>
      </c>
      <c r="AE8">
        <f t="shared" si="3"/>
        <v>11857.24787783564</v>
      </c>
      <c r="AF8">
        <f t="shared" si="4"/>
        <v>-592.86239389178206</v>
      </c>
      <c r="AG8">
        <f t="shared" si="4"/>
        <v>-20.803034161691912</v>
      </c>
      <c r="AH8">
        <f t="shared" si="5"/>
        <v>-7415.0889725000388</v>
      </c>
      <c r="AI8">
        <f t="shared" si="6"/>
        <v>3828.4934772821262</v>
      </c>
      <c r="AJ8">
        <f t="shared" si="7"/>
        <v>-1797.3999978242064</v>
      </c>
      <c r="AK8">
        <f t="shared" ref="AK8:AK23" si="24">H8*SUM(AB8:AB8, AE8:AF8)</f>
        <v>2179.5236724042434</v>
      </c>
      <c r="AL8">
        <f t="shared" si="8"/>
        <v>4210.6171518621632</v>
      </c>
      <c r="AN8">
        <f t="shared" si="9"/>
        <v>7794.4021203502734</v>
      </c>
      <c r="AO8">
        <f t="shared" si="9"/>
        <v>-389.72010601751373</v>
      </c>
      <c r="AP8">
        <f t="shared" si="9"/>
        <v>-13.6749450842389</v>
      </c>
      <c r="AQ8">
        <f t="shared" si="9"/>
        <v>-4874.3338931015114</v>
      </c>
      <c r="AR8">
        <f t="shared" si="9"/>
        <v>2516.6731761470087</v>
      </c>
      <c r="AS8">
        <f t="shared" si="9"/>
        <v>-1181.526986573871</v>
      </c>
      <c r="AT8">
        <f t="shared" si="9"/>
        <v>1432.7172804826414</v>
      </c>
      <c r="AU8">
        <f t="shared" si="9"/>
        <v>2767.8634700557791</v>
      </c>
      <c r="AW8">
        <v>5</v>
      </c>
      <c r="AX8">
        <f>(R8*SUMPRODUCT(K9:$K$23, X9:$X$23)-$AZ$3*SUMPRODUCT(K8:$K$22, W9:$W$23))/Z8</f>
        <v>24750.488120194437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3.9255977999999997E-2</v>
      </c>
      <c r="O9">
        <f t="shared" si="21"/>
        <v>14249.421245087367</v>
      </c>
      <c r="P9">
        <f t="shared" si="22"/>
        <v>712.47106225436846</v>
      </c>
      <c r="Q9" s="4">
        <f t="shared" si="23"/>
        <v>25</v>
      </c>
      <c r="R9">
        <f t="shared" si="0"/>
        <v>250000</v>
      </c>
      <c r="S9">
        <f t="shared" si="1"/>
        <v>27100.400100297575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20595.409995318187</v>
      </c>
      <c r="AC9">
        <f t="shared" si="2"/>
        <v>21440.059172775116</v>
      </c>
      <c r="AE9">
        <f t="shared" si="3"/>
        <v>11273.20753722442</v>
      </c>
      <c r="AF9">
        <f t="shared" si="4"/>
        <v>-563.66037686122104</v>
      </c>
      <c r="AG9">
        <f t="shared" si="4"/>
        <v>-19.778360368690365</v>
      </c>
      <c r="AH9">
        <f t="shared" si="5"/>
        <v>-8166.4345138462613</v>
      </c>
      <c r="AI9">
        <f t="shared" si="6"/>
        <v>2523.334286148247</v>
      </c>
      <c r="AJ9">
        <f t="shared" si="7"/>
        <v>-844.64917745692946</v>
      </c>
      <c r="AK9">
        <f t="shared" si="24"/>
        <v>1634.1187635265685</v>
      </c>
      <c r="AL9">
        <f t="shared" si="8"/>
        <v>3312.8038722178862</v>
      </c>
      <c r="AN9">
        <f t="shared" si="9"/>
        <v>7042.8447262755626</v>
      </c>
      <c r="AO9">
        <f t="shared" si="9"/>
        <v>-352.14223631377814</v>
      </c>
      <c r="AP9">
        <f t="shared" si="9"/>
        <v>-12.356369787130223</v>
      </c>
      <c r="AQ9">
        <f t="shared" si="9"/>
        <v>-5101.9135466459838</v>
      </c>
      <c r="AR9">
        <f t="shared" si="9"/>
        <v>1576.43257352867</v>
      </c>
      <c r="AS9">
        <f t="shared" si="9"/>
        <v>-527.68770426364097</v>
      </c>
      <c r="AT9">
        <f t="shared" si="9"/>
        <v>1020.9024075719831</v>
      </c>
      <c r="AU9">
        <f t="shared" si="9"/>
        <v>2069.6472768370122</v>
      </c>
      <c r="AW9">
        <v>6</v>
      </c>
      <c r="AX9">
        <f>(R9*SUMPRODUCT(K10:$K$23, X10:$X$23)-$AZ$3*SUMPRODUCT(K9:$K$22, W10:$W$23))/Z9</f>
        <v>27100.400100297575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4.4782766000000002E-2</v>
      </c>
      <c r="O10">
        <f t="shared" si="21"/>
        <v>14249.421245087367</v>
      </c>
      <c r="P10">
        <f t="shared" si="22"/>
        <v>712.47106225436846</v>
      </c>
      <c r="Q10" s="4">
        <f t="shared" si="23"/>
        <v>25</v>
      </c>
      <c r="R10">
        <f t="shared" si="0"/>
        <v>250000</v>
      </c>
      <c r="S10">
        <f t="shared" si="1"/>
        <v>28825.768069632002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21440.059172775116</v>
      </c>
      <c r="AC10">
        <f t="shared" si="2"/>
        <v>21555.733041875985</v>
      </c>
      <c r="AE10">
        <f t="shared" si="3"/>
        <v>10655.630046643217</v>
      </c>
      <c r="AF10">
        <f t="shared" si="4"/>
        <v>-532.78150233216093</v>
      </c>
      <c r="AG10">
        <f t="shared" si="4"/>
        <v>-18.694847080748726</v>
      </c>
      <c r="AH10">
        <f t="shared" si="5"/>
        <v>-8857.2968425473427</v>
      </c>
      <c r="AI10">
        <f t="shared" si="6"/>
        <v>1246.8568546829629</v>
      </c>
      <c r="AJ10">
        <f t="shared" si="7"/>
        <v>-115.67386910086861</v>
      </c>
      <c r="AK10">
        <f t="shared" si="24"/>
        <v>1657.0526551470241</v>
      </c>
      <c r="AL10">
        <f t="shared" si="8"/>
        <v>2788.2356407291181</v>
      </c>
      <c r="AN10">
        <f t="shared" si="9"/>
        <v>6324.9579208186924</v>
      </c>
      <c r="AO10">
        <f t="shared" si="9"/>
        <v>-316.24789604093468</v>
      </c>
      <c r="AP10">
        <f t="shared" si="9"/>
        <v>-11.096868097360948</v>
      </c>
      <c r="AQ10">
        <f t="shared" si="9"/>
        <v>-5257.5051476154158</v>
      </c>
      <c r="AR10">
        <f t="shared" si="9"/>
        <v>740.10800906497957</v>
      </c>
      <c r="AS10">
        <f t="shared" si="9"/>
        <v>-68.661576218270227</v>
      </c>
      <c r="AT10">
        <f t="shared" si="9"/>
        <v>983.591610304406</v>
      </c>
      <c r="AU10">
        <f t="shared" si="9"/>
        <v>1655.0380431511153</v>
      </c>
      <c r="AW10">
        <v>7</v>
      </c>
      <c r="AX10">
        <f>(R10*SUMPRODUCT(K11:$K$23, X11:$X$23)-$AZ$3*SUMPRODUCT(K10:$K$22, W11:$W$23))/Z10</f>
        <v>28825.768069632002</v>
      </c>
    </row>
    <row r="11" spans="1:52" x14ac:dyDescent="0.25">
      <c r="A11" t="s">
        <v>33</v>
      </c>
      <c r="C11" s="7">
        <f>AU25</f>
        <v>2515.4261670254036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5.0287691000000002E-2</v>
      </c>
      <c r="O11">
        <f t="shared" si="21"/>
        <v>14249.421245087367</v>
      </c>
      <c r="P11">
        <f t="shared" si="22"/>
        <v>712.47106225436846</v>
      </c>
      <c r="Q11" s="4">
        <f t="shared" si="23"/>
        <v>25</v>
      </c>
      <c r="R11">
        <f t="shared" si="0"/>
        <v>250000</v>
      </c>
      <c r="S11">
        <f t="shared" si="1"/>
        <v>29989.806889702479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21555.733041875985</v>
      </c>
      <c r="AC11">
        <f t="shared" si="2"/>
        <v>21074.170688063281</v>
      </c>
      <c r="AE11">
        <f t="shared" si="3"/>
        <v>10013.226714980876</v>
      </c>
      <c r="AF11">
        <f t="shared" si="4"/>
        <v>-500.66133574904381</v>
      </c>
      <c r="AG11">
        <f t="shared" si="4"/>
        <v>-17.567777916652293</v>
      </c>
      <c r="AH11">
        <f t="shared" si="5"/>
        <v>-9401.2069328894395</v>
      </c>
      <c r="AI11">
        <f t="shared" si="6"/>
        <v>93.790668425739568</v>
      </c>
      <c r="AJ11">
        <f t="shared" si="7"/>
        <v>481.5623538127038</v>
      </c>
      <c r="AK11">
        <f t="shared" si="24"/>
        <v>1600.0173686870528</v>
      </c>
      <c r="AL11">
        <f t="shared" si="8"/>
        <v>2175.3703909254964</v>
      </c>
      <c r="AN11">
        <f t="shared" si="9"/>
        <v>5652.5352468857564</v>
      </c>
      <c r="AO11">
        <f t="shared" si="9"/>
        <v>-282.62676234428784</v>
      </c>
      <c r="AP11">
        <f t="shared" si="9"/>
        <v>-9.9171312814450712</v>
      </c>
      <c r="AQ11">
        <f t="shared" si="9"/>
        <v>-5307.0458768221133</v>
      </c>
      <c r="AR11">
        <f t="shared" si="9"/>
        <v>52.945476437909697</v>
      </c>
      <c r="AS11">
        <f t="shared" si="9"/>
        <v>271.84525587811743</v>
      </c>
      <c r="AT11">
        <f t="shared" si="9"/>
        <v>903.22079281416143</v>
      </c>
      <c r="AU11">
        <f t="shared" si="9"/>
        <v>1228.0115251301886</v>
      </c>
      <c r="AW11">
        <v>8</v>
      </c>
      <c r="AX11">
        <f>(R11*SUMPRODUCT(K12:$K$23, X12:$X$23)-$AZ$3*SUMPRODUCT(K11:$K$22, W12:$W$23))/Z11</f>
        <v>29989.806889702479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5.6343962999999997E-2</v>
      </c>
      <c r="O12">
        <f t="shared" si="21"/>
        <v>14249.421245087367</v>
      </c>
      <c r="P12">
        <f t="shared" si="22"/>
        <v>712.47106225436846</v>
      </c>
      <c r="Q12" s="4">
        <f t="shared" si="23"/>
        <v>25</v>
      </c>
      <c r="R12">
        <f t="shared" si="0"/>
        <v>250000</v>
      </c>
      <c r="S12">
        <f t="shared" si="1"/>
        <v>30597.354911862501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21074.170688063281</v>
      </c>
      <c r="AC12">
        <f t="shared" si="2"/>
        <v>20074.633158938523</v>
      </c>
      <c r="AE12">
        <f t="shared" si="3"/>
        <v>9348.9095722915736</v>
      </c>
      <c r="AF12">
        <f t="shared" si="4"/>
        <v>-467.44547861457869</v>
      </c>
      <c r="AG12">
        <f t="shared" si="4"/>
        <v>-16.402261908557698</v>
      </c>
      <c r="AH12">
        <f t="shared" si="5"/>
        <v>-9898.3822892807384</v>
      </c>
      <c r="AI12">
        <f t="shared" si="6"/>
        <v>-1033.3204575123</v>
      </c>
      <c r="AJ12">
        <f t="shared" si="7"/>
        <v>999.53752912475829</v>
      </c>
      <c r="AK12">
        <f t="shared" si="24"/>
        <v>1554.6974451723204</v>
      </c>
      <c r="AL12">
        <f t="shared" si="8"/>
        <v>1520.9145167847787</v>
      </c>
      <c r="AN12">
        <f t="shared" si="9"/>
        <v>5017.1343831259355</v>
      </c>
      <c r="AO12">
        <f t="shared" si="9"/>
        <v>-250.8567191562968</v>
      </c>
      <c r="AP12">
        <f t="shared" si="9"/>
        <v>-8.8023476477257692</v>
      </c>
      <c r="AQ12">
        <f t="shared" si="9"/>
        <v>-5312.0113888001106</v>
      </c>
      <c r="AR12">
        <f t="shared" si="9"/>
        <v>-554.53607247819627</v>
      </c>
      <c r="AS12">
        <f t="shared" si="9"/>
        <v>536.40631196814024</v>
      </c>
      <c r="AT12">
        <f t="shared" si="9"/>
        <v>834.33537860396234</v>
      </c>
      <c r="AU12">
        <f t="shared" si="9"/>
        <v>816.20561809390631</v>
      </c>
      <c r="AW12">
        <v>9</v>
      </c>
      <c r="AX12">
        <f>(R12*SUMPRODUCT(K13:$K$23, X13:$X$23)-$AZ$3*SUMPRODUCT(K12:$K$22, W13:$W$23))/Z12</f>
        <v>30597.354911862501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6.2785228999999998E-2</v>
      </c>
      <c r="O13">
        <f t="shared" si="21"/>
        <v>14249.421245087367</v>
      </c>
      <c r="P13">
        <f t="shared" si="22"/>
        <v>712.47106225436846</v>
      </c>
      <c r="Q13" s="4">
        <f t="shared" si="23"/>
        <v>25</v>
      </c>
      <c r="R13">
        <f t="shared" si="0"/>
        <v>250000</v>
      </c>
      <c r="S13">
        <f t="shared" si="1"/>
        <v>30653.162676158139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20074.633158938523</v>
      </c>
      <c r="AC13">
        <f t="shared" si="2"/>
        <v>18647.44630304816</v>
      </c>
      <c r="AE13">
        <f t="shared" si="3"/>
        <v>8668.4470481720382</v>
      </c>
      <c r="AF13">
        <f t="shared" si="4"/>
        <v>-433.42235240860197</v>
      </c>
      <c r="AG13">
        <f t="shared" si="4"/>
        <v>-15.208419519425348</v>
      </c>
      <c r="AH13">
        <f t="shared" si="5"/>
        <v>-10298.197700467721</v>
      </c>
      <c r="AI13">
        <f t="shared" si="6"/>
        <v>-2078.3814242237113</v>
      </c>
      <c r="AJ13">
        <f t="shared" si="7"/>
        <v>1427.1868558903625</v>
      </c>
      <c r="AK13">
        <f t="shared" si="24"/>
        <v>1463.6093110880913</v>
      </c>
      <c r="AL13">
        <f t="shared" si="8"/>
        <v>812.41474275474252</v>
      </c>
      <c r="AN13">
        <f t="shared" si="9"/>
        <v>4423.2776534433197</v>
      </c>
      <c r="AO13">
        <f t="shared" si="9"/>
        <v>-221.16388267216601</v>
      </c>
      <c r="AP13">
        <f t="shared" si="9"/>
        <v>-7.7604514200327435</v>
      </c>
      <c r="AQ13">
        <f t="shared" si="9"/>
        <v>-5254.8960045647391</v>
      </c>
      <c r="AR13">
        <f t="shared" si="9"/>
        <v>-1060.5426852136191</v>
      </c>
      <c r="AS13">
        <f t="shared" si="9"/>
        <v>728.25544089573634</v>
      </c>
      <c r="AT13">
        <f t="shared" si="9"/>
        <v>746.84084970822119</v>
      </c>
      <c r="AU13">
        <f t="shared" si="9"/>
        <v>414.55360539033853</v>
      </c>
      <c r="AW13">
        <v>10</v>
      </c>
      <c r="AX13">
        <f>(R13*SUMPRODUCT(K14:$K$23, X14:$X$23)-$AZ$3*SUMPRODUCT(K13:$K$22, W14:$W$23))/Z13</f>
        <v>30653.162676158139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6.9956555000000004E-2</v>
      </c>
      <c r="O14">
        <f t="shared" si="21"/>
        <v>14249.421245087367</v>
      </c>
      <c r="P14">
        <f t="shared" si="22"/>
        <v>712.47106225436846</v>
      </c>
      <c r="Q14" s="4">
        <f t="shared" si="23"/>
        <v>25</v>
      </c>
      <c r="R14">
        <f t="shared" si="0"/>
        <v>250000</v>
      </c>
      <c r="S14">
        <f t="shared" si="1"/>
        <v>30411.292525655947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18647.44630304816</v>
      </c>
      <c r="AC14">
        <f t="shared" si="2"/>
        <v>17021.086916651679</v>
      </c>
      <c r="AE14">
        <f t="shared" si="3"/>
        <v>7975.347885000283</v>
      </c>
      <c r="AF14">
        <f t="shared" si="4"/>
        <v>-398.76739425001421</v>
      </c>
      <c r="AG14">
        <f t="shared" si="4"/>
        <v>-13.992406687657342</v>
      </c>
      <c r="AH14">
        <f t="shared" si="5"/>
        <v>-10639.286365737529</v>
      </c>
      <c r="AI14">
        <f t="shared" si="6"/>
        <v>-3076.6982816749178</v>
      </c>
      <c r="AJ14">
        <f t="shared" si="7"/>
        <v>1626.3593863964816</v>
      </c>
      <c r="AK14">
        <f t="shared" si="24"/>
        <v>2244.0424207989195</v>
      </c>
      <c r="AL14">
        <f t="shared" si="8"/>
        <v>793.70352552048325</v>
      </c>
      <c r="AN14">
        <f t="shared" si="9"/>
        <v>3748.8140910649026</v>
      </c>
      <c r="AO14">
        <f t="shared" si="9"/>
        <v>-187.44070455324515</v>
      </c>
      <c r="AP14">
        <f t="shared" si="9"/>
        <v>-6.5771339526462249</v>
      </c>
      <c r="AQ14">
        <f t="shared" si="9"/>
        <v>-5000.9989810933666</v>
      </c>
      <c r="AR14">
        <f t="shared" si="9"/>
        <v>-1446.2027285343547</v>
      </c>
      <c r="AS14">
        <f t="shared" si="9"/>
        <v>764.470600251262</v>
      </c>
      <c r="AT14">
        <f t="shared" si="9"/>
        <v>1054.8126513528364</v>
      </c>
      <c r="AU14">
        <f t="shared" si="9"/>
        <v>373.08052306974366</v>
      </c>
      <c r="AW14">
        <v>11</v>
      </c>
      <c r="AX14">
        <f>(R14*SUMPRODUCT(K15:$K$23, X15:$X$23)-$AZ$3*SUMPRODUCT(K14:$K$22, W15:$W$23))/Z14</f>
        <v>30411.292525655947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7.8227725999999997E-2</v>
      </c>
      <c r="O15">
        <f t="shared" si="21"/>
        <v>14249.421245087367</v>
      </c>
      <c r="P15">
        <f t="shared" si="22"/>
        <v>712.47106225436846</v>
      </c>
      <c r="Q15" s="4">
        <f t="shared" si="23"/>
        <v>25</v>
      </c>
      <c r="R15">
        <f t="shared" si="0"/>
        <v>250000</v>
      </c>
      <c r="S15">
        <f t="shared" si="1"/>
        <v>29671.038094529915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17021.086916651679</v>
      </c>
      <c r="AC15">
        <f t="shared" si="2"/>
        <v>15141.59178524563</v>
      </c>
      <c r="AE15">
        <f t="shared" si="3"/>
        <v>7271.7010770477982</v>
      </c>
      <c r="AF15">
        <f t="shared" si="4"/>
        <v>-363.58505385238993</v>
      </c>
      <c r="AG15">
        <f t="shared" si="4"/>
        <v>-12.757888464338141</v>
      </c>
      <c r="AH15">
        <f t="shared" si="5"/>
        <v>-10945.941564426259</v>
      </c>
      <c r="AI15">
        <f t="shared" si="6"/>
        <v>-4050.5834296951889</v>
      </c>
      <c r="AJ15">
        <f t="shared" si="7"/>
        <v>1879.495131406049</v>
      </c>
      <c r="AK15">
        <f t="shared" si="24"/>
        <v>2047.6697539685952</v>
      </c>
      <c r="AL15">
        <f t="shared" si="8"/>
        <v>-123.4185443205447</v>
      </c>
      <c r="AN15">
        <f t="shared" si="9"/>
        <v>3148.6301678870582</v>
      </c>
      <c r="AO15">
        <f t="shared" si="9"/>
        <v>-157.43150839435293</v>
      </c>
      <c r="AP15">
        <f t="shared" si="9"/>
        <v>-5.5241369346361706</v>
      </c>
      <c r="AQ15">
        <f t="shared" si="9"/>
        <v>-4739.5680131111139</v>
      </c>
      <c r="AR15">
        <f t="shared" si="9"/>
        <v>-1753.893490553045</v>
      </c>
      <c r="AS15">
        <f t="shared" si="9"/>
        <v>813.81715343344251</v>
      </c>
      <c r="AT15">
        <f t="shared" si="9"/>
        <v>886.63638575101038</v>
      </c>
      <c r="AU15">
        <f t="shared" si="9"/>
        <v>-53.439951368592084</v>
      </c>
      <c r="AW15">
        <v>12</v>
      </c>
      <c r="AX15">
        <f>(R15*SUMPRODUCT(K16:$K$23, X16:$X$23)-$AZ$3*SUMPRODUCT(K15:$K$22, W16:$W$23))/Z15</f>
        <v>29671.038094529915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8.7072107999999995E-2</v>
      </c>
      <c r="O16">
        <f t="shared" si="21"/>
        <v>14249.421245087367</v>
      </c>
      <c r="P16">
        <f t="shared" si="22"/>
        <v>712.47106225436846</v>
      </c>
      <c r="Q16" s="4">
        <f t="shared" si="23"/>
        <v>25</v>
      </c>
      <c r="R16">
        <f t="shared" si="0"/>
        <v>250000</v>
      </c>
      <c r="S16">
        <f t="shared" si="1"/>
        <v>28458.251987008978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15141.59178524563</v>
      </c>
      <c r="AC16">
        <f t="shared" si="2"/>
        <v>13112.940233219291</v>
      </c>
      <c r="AE16">
        <f t="shared" si="3"/>
        <v>6565.8217247528974</v>
      </c>
      <c r="AF16">
        <f t="shared" si="4"/>
        <v>-328.29108623764495</v>
      </c>
      <c r="AG16">
        <f t="shared" si="4"/>
        <v>-11.519453337475955</v>
      </c>
      <c r="AH16">
        <f t="shared" si="5"/>
        <v>-11108.562422188048</v>
      </c>
      <c r="AI16">
        <f t="shared" si="6"/>
        <v>-4882.5512370102715</v>
      </c>
      <c r="AJ16">
        <f t="shared" si="7"/>
        <v>2028.6515520263383</v>
      </c>
      <c r="AK16">
        <f t="shared" si="24"/>
        <v>1829.4542640460666</v>
      </c>
      <c r="AL16">
        <f t="shared" si="8"/>
        <v>-1024.4454209378666</v>
      </c>
      <c r="AN16">
        <f t="shared" si="9"/>
        <v>2618.8829485081301</v>
      </c>
      <c r="AO16">
        <f t="shared" si="9"/>
        <v>-130.94414742540653</v>
      </c>
      <c r="AP16">
        <f t="shared" si="9"/>
        <v>-4.594718100236908</v>
      </c>
      <c r="AQ16">
        <f t="shared" si="9"/>
        <v>-4430.827690649995</v>
      </c>
      <c r="AR16">
        <f t="shared" si="9"/>
        <v>-1947.4836076675087</v>
      </c>
      <c r="AS16">
        <f t="shared" si="9"/>
        <v>809.16009919021621</v>
      </c>
      <c r="AT16">
        <f t="shared" si="9"/>
        <v>729.70707674309358</v>
      </c>
      <c r="AU16">
        <f t="shared" si="9"/>
        <v>-408.61643173419895</v>
      </c>
      <c r="AW16">
        <v>13</v>
      </c>
      <c r="AX16">
        <f>(R16*SUMPRODUCT(K17:$K$23, X17:$X$23)-$AZ$3*SUMPRODUCT(K16:$K$22, W17:$W$23))/Z16</f>
        <v>28458.251987008978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9.6466888000000001E-2</v>
      </c>
      <c r="O17">
        <f t="shared" si="21"/>
        <v>14249.421245087367</v>
      </c>
      <c r="P17">
        <f t="shared" si="22"/>
        <v>712.47106225436846</v>
      </c>
      <c r="Q17" s="4">
        <f t="shared" si="23"/>
        <v>25</v>
      </c>
      <c r="R17">
        <f t="shared" si="0"/>
        <v>250000</v>
      </c>
      <c r="S17">
        <f t="shared" si="1"/>
        <v>26785.077264220996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13112.940233219291</v>
      </c>
      <c r="AC17">
        <f t="shared" si="2"/>
        <v>11027.965927865887</v>
      </c>
      <c r="AE17">
        <f t="shared" si="3"/>
        <v>5866.7791185556634</v>
      </c>
      <c r="AF17">
        <f t="shared" si="4"/>
        <v>-293.33895592778322</v>
      </c>
      <c r="AG17">
        <f t="shared" si="4"/>
        <v>-10.293012989173675</v>
      </c>
      <c r="AH17">
        <f t="shared" si="5"/>
        <v>-11112.458149275191</v>
      </c>
      <c r="AI17">
        <f t="shared" si="6"/>
        <v>-5549.3109996364847</v>
      </c>
      <c r="AJ17">
        <f t="shared" si="7"/>
        <v>2084.9743053534039</v>
      </c>
      <c r="AK17">
        <f t="shared" si="24"/>
        <v>1599.0309432334345</v>
      </c>
      <c r="AL17">
        <f t="shared" si="8"/>
        <v>-1865.3057510496462</v>
      </c>
      <c r="AN17">
        <f t="shared" si="9"/>
        <v>2155.599657087881</v>
      </c>
      <c r="AO17">
        <f t="shared" si="9"/>
        <v>-107.77998285439406</v>
      </c>
      <c r="AP17">
        <f t="shared" si="9"/>
        <v>-3.781907384187702</v>
      </c>
      <c r="AQ17">
        <f t="shared" si="9"/>
        <v>-4082.9917902002499</v>
      </c>
      <c r="AR17">
        <f t="shared" si="9"/>
        <v>-2038.9540233509504</v>
      </c>
      <c r="AS17">
        <f t="shared" si="9"/>
        <v>766.07109400827505</v>
      </c>
      <c r="AT17">
        <f t="shared" si="9"/>
        <v>587.52349172393656</v>
      </c>
      <c r="AU17">
        <f t="shared" si="9"/>
        <v>-685.35943761873887</v>
      </c>
      <c r="AW17">
        <v>14</v>
      </c>
      <c r="AX17">
        <f>(R17*SUMPRODUCT(K18:$K$23, X18:$X$23)-$AZ$3*SUMPRODUCT(K17:$K$22, W18:$W$23))/Z17</f>
        <v>26785.077264220996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0.107048017</v>
      </c>
      <c r="O18">
        <f t="shared" si="21"/>
        <v>14249.421245087367</v>
      </c>
      <c r="P18">
        <f t="shared" si="22"/>
        <v>712.47106225436846</v>
      </c>
      <c r="Q18" s="4">
        <f t="shared" si="23"/>
        <v>25</v>
      </c>
      <c r="R18">
        <f t="shared" si="0"/>
        <v>250000</v>
      </c>
      <c r="S18">
        <f t="shared" si="1"/>
        <v>24601.036713102218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11027.965927865887</v>
      </c>
      <c r="AC18">
        <f t="shared" si="2"/>
        <v>8943.2013259013038</v>
      </c>
      <c r="AE18">
        <f t="shared" si="3"/>
        <v>5180.084256551715</v>
      </c>
      <c r="AF18">
        <f t="shared" si="4"/>
        <v>-259.00421282758577</v>
      </c>
      <c r="AG18">
        <f t="shared" si="4"/>
        <v>-9.0882362298356529</v>
      </c>
      <c r="AH18">
        <f t="shared" si="5"/>
        <v>-11018.466294462842</v>
      </c>
      <c r="AI18">
        <f t="shared" si="6"/>
        <v>-6106.4744869685474</v>
      </c>
      <c r="AJ18">
        <f t="shared" si="7"/>
        <v>2084.7646019645836</v>
      </c>
      <c r="AK18">
        <f t="shared" si="24"/>
        <v>1364.791761880901</v>
      </c>
      <c r="AL18">
        <f t="shared" si="8"/>
        <v>-2656.9181231230627</v>
      </c>
      <c r="AN18">
        <f t="shared" si="9"/>
        <v>1753.26094610018</v>
      </c>
      <c r="AO18">
        <f t="shared" si="9"/>
        <v>-87.663047305009002</v>
      </c>
      <c r="AP18">
        <f t="shared" si="9"/>
        <v>-3.0760213273655492</v>
      </c>
      <c r="AQ18">
        <f t="shared" si="9"/>
        <v>-3729.3305829088313</v>
      </c>
      <c r="AR18">
        <f t="shared" si="9"/>
        <v>-2066.8087054410253</v>
      </c>
      <c r="AS18">
        <f t="shared" si="9"/>
        <v>705.61330229592568</v>
      </c>
      <c r="AT18">
        <f t="shared" si="9"/>
        <v>461.92995657138334</v>
      </c>
      <c r="AU18">
        <f t="shared" si="9"/>
        <v>-899.26544657371642</v>
      </c>
      <c r="AW18">
        <v>15</v>
      </c>
      <c r="AX18">
        <f>(R18*SUMPRODUCT(K19:$K$23, X19:$X$23)-$AZ$3*SUMPRODUCT(K18:$K$22, W19:$W$23))/Z18</f>
        <v>24601.036713102218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0.118979948</v>
      </c>
      <c r="O19">
        <f t="shared" si="21"/>
        <v>14249.421245087367</v>
      </c>
      <c r="P19">
        <f t="shared" si="22"/>
        <v>712.47106225436846</v>
      </c>
      <c r="Q19" s="4">
        <f t="shared" si="23"/>
        <v>25</v>
      </c>
      <c r="R19">
        <f t="shared" si="0"/>
        <v>250000</v>
      </c>
      <c r="S19">
        <f t="shared" si="1"/>
        <v>21821.076579092009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8943.2013259013038</v>
      </c>
      <c r="AC19">
        <f t="shared" si="2"/>
        <v>6909.4571046802557</v>
      </c>
      <c r="AE19">
        <f t="shared" si="3"/>
        <v>4511.957258506056</v>
      </c>
      <c r="AF19">
        <f t="shared" si="4"/>
        <v>-225.59786292530282</v>
      </c>
      <c r="AG19">
        <f t="shared" si="4"/>
        <v>-7.916035993499734</v>
      </c>
      <c r="AH19">
        <f t="shared" si="5"/>
        <v>-10813.178740375621</v>
      </c>
      <c r="AI19">
        <f t="shared" si="6"/>
        <v>-6534.7353807883674</v>
      </c>
      <c r="AJ19">
        <f t="shared" si="7"/>
        <v>2033.7442212210481</v>
      </c>
      <c r="AK19">
        <f t="shared" si="24"/>
        <v>1132.0799700586626</v>
      </c>
      <c r="AL19">
        <f t="shared" si="8"/>
        <v>-3368.9111895086567</v>
      </c>
      <c r="AN19">
        <f t="shared" si="9"/>
        <v>1406.7472636008924</v>
      </c>
      <c r="AO19">
        <f t="shared" si="9"/>
        <v>-70.337363180044633</v>
      </c>
      <c r="AP19">
        <f t="shared" si="9"/>
        <v>-2.4680778948932449</v>
      </c>
      <c r="AQ19">
        <f t="shared" si="9"/>
        <v>-3371.354986834996</v>
      </c>
      <c r="AR19">
        <f t="shared" si="9"/>
        <v>-2037.4131643090416</v>
      </c>
      <c r="AS19">
        <f t="shared" si="9"/>
        <v>634.08493346723878</v>
      </c>
      <c r="AT19">
        <f t="shared" si="9"/>
        <v>352.96220881859813</v>
      </c>
      <c r="AU19">
        <f t="shared" si="9"/>
        <v>-1050.3660220232048</v>
      </c>
      <c r="AW19">
        <v>16</v>
      </c>
      <c r="AX19">
        <f>(R19*SUMPRODUCT(K20:$K$23, X20:$X$23)-$AZ$3*SUMPRODUCT(K19:$K$22, W20:$W$23))/Z19</f>
        <v>21821.076579092009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0.132636267</v>
      </c>
      <c r="O20">
        <f t="shared" si="21"/>
        <v>14249.421245087367</v>
      </c>
      <c r="P20">
        <f t="shared" si="22"/>
        <v>712.47106225436846</v>
      </c>
      <c r="Q20" s="4">
        <f t="shared" si="23"/>
        <v>25</v>
      </c>
      <c r="R20">
        <f t="shared" si="0"/>
        <v>250000</v>
      </c>
      <c r="S20">
        <f t="shared" si="1"/>
        <v>18296.88349835615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6909.4571046802557</v>
      </c>
      <c r="AC20">
        <f t="shared" si="2"/>
        <v>4967.180970238911</v>
      </c>
      <c r="AE20">
        <f t="shared" si="3"/>
        <v>3868.3885182891981</v>
      </c>
      <c r="AF20">
        <f t="shared" si="4"/>
        <v>-193.41942591445994</v>
      </c>
      <c r="AG20">
        <f t="shared" si="4"/>
        <v>-6.7869221699492961</v>
      </c>
      <c r="AH20">
        <f t="shared" si="5"/>
        <v>-10499.534636154411</v>
      </c>
      <c r="AI20">
        <f t="shared" si="6"/>
        <v>-6831.3524659496215</v>
      </c>
      <c r="AJ20">
        <f t="shared" si="7"/>
        <v>1942.2761344413448</v>
      </c>
      <c r="AK20">
        <f t="shared" si="24"/>
        <v>905.73051853438994</v>
      </c>
      <c r="AL20">
        <f t="shared" si="8"/>
        <v>-3983.345812973887</v>
      </c>
      <c r="AN20">
        <f t="shared" si="9"/>
        <v>1111.021733527022</v>
      </c>
      <c r="AO20">
        <f t="shared" si="9"/>
        <v>-55.551086676351112</v>
      </c>
      <c r="AP20">
        <f t="shared" si="9"/>
        <v>-1.9492401031902578</v>
      </c>
      <c r="AQ20">
        <f t="shared" si="9"/>
        <v>-3015.5221269879698</v>
      </c>
      <c r="AR20">
        <f t="shared" si="9"/>
        <v>-1962.000720240489</v>
      </c>
      <c r="AS20">
        <f t="shared" si="9"/>
        <v>557.83202428424283</v>
      </c>
      <c r="AT20">
        <f t="shared" si="9"/>
        <v>260.13061667741647</v>
      </c>
      <c r="AU20">
        <f t="shared" si="9"/>
        <v>-1144.0380792788299</v>
      </c>
      <c r="AW20">
        <v>17</v>
      </c>
      <c r="AX20">
        <f>(R20*SUMPRODUCT(K21:$K$23, X21:$X$23)-$AZ$3*SUMPRODUCT(K20:$K$22, W21:$W$23))/Z20</f>
        <v>18296.88349835615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0.148393413</v>
      </c>
      <c r="O21">
        <f t="shared" si="21"/>
        <v>14249.421245087367</v>
      </c>
      <c r="P21">
        <f t="shared" si="22"/>
        <v>712.47106225436846</v>
      </c>
      <c r="Q21" s="4">
        <f t="shared" si="23"/>
        <v>25</v>
      </c>
      <c r="R21">
        <f t="shared" si="0"/>
        <v>250000</v>
      </c>
      <c r="S21">
        <f t="shared" si="1"/>
        <v>13788.167381144061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4967.180970238911</v>
      </c>
      <c r="AC21">
        <f t="shared" si="2"/>
        <v>3150.2754806982034</v>
      </c>
      <c r="AE21">
        <f t="shared" si="3"/>
        <v>3255.6612580673591</v>
      </c>
      <c r="AF21">
        <f t="shared" si="4"/>
        <v>-162.78306290336798</v>
      </c>
      <c r="AG21">
        <f t="shared" si="4"/>
        <v>-5.7119184036856607</v>
      </c>
      <c r="AH21">
        <f t="shared" si="5"/>
        <v>-10071.34544564142</v>
      </c>
      <c r="AI21">
        <f t="shared" si="6"/>
        <v>-6984.1791688811145</v>
      </c>
      <c r="AJ21">
        <f t="shared" si="7"/>
        <v>1816.9054895407075</v>
      </c>
      <c r="AK21">
        <f t="shared" si="24"/>
        <v>689.7153829018572</v>
      </c>
      <c r="AL21">
        <f t="shared" si="8"/>
        <v>-4477.5582964385503</v>
      </c>
      <c r="AN21">
        <f t="shared" si="9"/>
        <v>861.33688897327909</v>
      </c>
      <c r="AO21">
        <f t="shared" si="9"/>
        <v>-43.066844448663957</v>
      </c>
      <c r="AP21">
        <f t="shared" si="9"/>
        <v>-1.5111787246626485</v>
      </c>
      <c r="AQ21">
        <f t="shared" si="9"/>
        <v>-2664.5343806663632</v>
      </c>
      <c r="AR21">
        <f t="shared" si="9"/>
        <v>-1847.7755148664107</v>
      </c>
      <c r="AS21">
        <f t="shared" si="9"/>
        <v>480.69120153135009</v>
      </c>
      <c r="AT21">
        <f t="shared" si="9"/>
        <v>182.47515791564834</v>
      </c>
      <c r="AU21">
        <f t="shared" si="9"/>
        <v>-1184.6091554194124</v>
      </c>
      <c r="AW21">
        <v>18</v>
      </c>
      <c r="AX21">
        <f>(R21*SUMPRODUCT(K22:$K$23, X22:$X$23)-$AZ$3*SUMPRODUCT(K21:$K$22, W22:$W$23))/Z21</f>
        <v>13788.167381144061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0.16656033000000001</v>
      </c>
      <c r="O22">
        <f t="shared" si="21"/>
        <v>14249.421245087367</v>
      </c>
      <c r="P22">
        <f t="shared" si="22"/>
        <v>712.47106225436846</v>
      </c>
      <c r="Q22" s="4">
        <f t="shared" si="23"/>
        <v>25</v>
      </c>
      <c r="R22">
        <f t="shared" si="0"/>
        <v>250000</v>
      </c>
      <c r="S22">
        <f t="shared" si="1"/>
        <v>7913.375881976609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3150.2754806982034</v>
      </c>
      <c r="AC22">
        <f t="shared" si="2"/>
        <v>1488.7972806478717</v>
      </c>
      <c r="AE22">
        <f t="shared" si="3"/>
        <v>2680.840631974771</v>
      </c>
      <c r="AF22">
        <f t="shared" si="4"/>
        <v>-134.04203159873856</v>
      </c>
      <c r="AG22">
        <f t="shared" si="4"/>
        <v>-4.7034202053978476</v>
      </c>
      <c r="AH22">
        <f t="shared" si="5"/>
        <v>-9513.7901425095679</v>
      </c>
      <c r="AI22">
        <f t="shared" si="6"/>
        <v>-6971.6949623389337</v>
      </c>
      <c r="AJ22">
        <f t="shared" si="7"/>
        <v>1661.4782000503317</v>
      </c>
      <c r="AK22">
        <f t="shared" si="24"/>
        <v>487.51002326568459</v>
      </c>
      <c r="AL22">
        <f t="shared" si="8"/>
        <v>-4822.7067390229167</v>
      </c>
      <c r="AN22">
        <f t="shared" si="9"/>
        <v>653.35045820542871</v>
      </c>
      <c r="AO22">
        <f t="shared" si="9"/>
        <v>-32.667522910271437</v>
      </c>
      <c r="AP22">
        <f t="shared" si="9"/>
        <v>-1.1462754293102921</v>
      </c>
      <c r="AQ22">
        <f t="shared" si="9"/>
        <v>-2318.6156889528274</v>
      </c>
      <c r="AR22">
        <f t="shared" si="9"/>
        <v>-1699.0790290869807</v>
      </c>
      <c r="AS22">
        <f t="shared" si="9"/>
        <v>404.92057989347535</v>
      </c>
      <c r="AT22">
        <f t="shared" si="9"/>
        <v>118.81157472824059</v>
      </c>
      <c r="AU22">
        <f t="shared" si="9"/>
        <v>-1175.3468744652646</v>
      </c>
      <c r="AW22">
        <v>19</v>
      </c>
      <c r="AX22">
        <f>(R22*SUMPRODUCT(K23:$K$23, X23:$X$23)-$AZ$3*SUMPRODUCT(K22:$K$22, W23:$W$23))/Z22</f>
        <v>7913.375881976609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0.18820168900000001</v>
      </c>
      <c r="O23">
        <f t="shared" si="21"/>
        <v>14249.421245087367</v>
      </c>
      <c r="P23">
        <f t="shared" si="22"/>
        <v>712.47106225436846</v>
      </c>
      <c r="Q23" s="4">
        <f t="shared" si="23"/>
        <v>25</v>
      </c>
      <c r="R23">
        <f t="shared" si="0"/>
        <v>250000</v>
      </c>
      <c r="S23">
        <f t="shared" si="1"/>
        <v>9869.5342374905667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1488.7972806478717</v>
      </c>
      <c r="AC23">
        <f t="shared" si="2"/>
        <v>1488.7972806478717</v>
      </c>
      <c r="AE23">
        <f t="shared" si="3"/>
        <v>2149.4934907775441</v>
      </c>
      <c r="AF23">
        <f t="shared" si="4"/>
        <v>-107.47467453887721</v>
      </c>
      <c r="AG23">
        <f t="shared" si="4"/>
        <v>-3.771194376611267</v>
      </c>
      <c r="AH23">
        <f t="shared" si="5"/>
        <v>-8851.916267326018</v>
      </c>
      <c r="AI23">
        <f t="shared" si="6"/>
        <v>-6813.6686454639621</v>
      </c>
      <c r="AJ23">
        <f t="shared" si="7"/>
        <v>0</v>
      </c>
      <c r="AK23">
        <f t="shared" si="24"/>
        <v>302.13899504277498</v>
      </c>
      <c r="AL23">
        <f t="shared" si="8"/>
        <v>-6511.5296504211874</v>
      </c>
      <c r="AN23">
        <f t="shared" si="9"/>
        <v>482.56153795435853</v>
      </c>
      <c r="AO23">
        <f t="shared" si="9"/>
        <v>-24.128076897717925</v>
      </c>
      <c r="AP23">
        <f t="shared" si="9"/>
        <v>-0.84663357489120206</v>
      </c>
      <c r="AQ23">
        <f t="shared" si="9"/>
        <v>-1987.2562285633478</v>
      </c>
      <c r="AR23">
        <f t="shared" si="9"/>
        <v>-1529.6694010815984</v>
      </c>
      <c r="AS23">
        <f t="shared" si="9"/>
        <v>0</v>
      </c>
      <c r="AT23">
        <f t="shared" si="9"/>
        <v>67.830239425886703</v>
      </c>
      <c r="AU23">
        <f t="shared" si="9"/>
        <v>-1461.8391616557119</v>
      </c>
      <c r="AW23">
        <v>20</v>
      </c>
      <c r="AX23">
        <f>(R23*SUMPRODUCT(K$23:$K24, X$23:$X24)-$AZ$3*SUMPRODUCT(K$22:$K23, W$23:$W24))/Z23</f>
        <v>9869.5342374905667</v>
      </c>
    </row>
    <row r="25" spans="5:50" x14ac:dyDescent="0.25">
      <c r="AN25" s="8">
        <f t="shared" ref="AN25:AU25" si="25">SUM(AN3:AN23)</f>
        <v>98819.134317937031</v>
      </c>
      <c r="AO25" s="8">
        <f t="shared" si="25"/>
        <v>-15628.022649712375</v>
      </c>
      <c r="AP25" s="8">
        <f t="shared" si="25"/>
        <v>-1670.8065307873765</v>
      </c>
      <c r="AQ25" s="8">
        <f t="shared" si="25"/>
        <v>-84931.025644739217</v>
      </c>
      <c r="AR25" s="8">
        <f t="shared" si="25"/>
        <v>-3410.720507301955</v>
      </c>
      <c r="AS25" s="8">
        <f t="shared" si="25"/>
        <v>-10212.323327932507</v>
      </c>
      <c r="AT25" s="8">
        <f t="shared" si="25"/>
        <v>16138.470002259861</v>
      </c>
      <c r="AU25" s="9">
        <f t="shared" si="25"/>
        <v>2515.4261670254036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4" priority="1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1AD91-A339-46C1-964C-5229F1B13EB5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858.81669490359036</v>
      </c>
      <c r="K3">
        <v>1</v>
      </c>
      <c r="L3" s="2">
        <v>0</v>
      </c>
      <c r="O3">
        <f>$C$3</f>
        <v>858.81669490359036</v>
      </c>
      <c r="P3">
        <f>O3*B5</f>
        <v>687.05335592287236</v>
      </c>
      <c r="Q3" s="4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858.81669490359036</v>
      </c>
      <c r="AF3">
        <f t="shared" ref="AF3:AG23" si="4">-$Z3*P3</f>
        <v>-687.05335592287236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-1350.6692480192819</v>
      </c>
      <c r="AJ3">
        <f t="shared" ref="AJ3:AJ23" si="7">AB3-AC3</f>
        <v>0</v>
      </c>
      <c r="AL3">
        <f t="shared" ref="AL3:AL23" si="8">SUM(AI3:AK3)</f>
        <v>-1350.6692480192819</v>
      </c>
      <c r="AN3">
        <f t="shared" ref="AN3:AU23" si="9">AE3*$K3</f>
        <v>858.81669490359036</v>
      </c>
      <c r="AO3">
        <f t="shared" si="9"/>
        <v>-687.05335592287236</v>
      </c>
      <c r="AP3">
        <f t="shared" si="9"/>
        <v>-1522.432587</v>
      </c>
      <c r="AQ3">
        <f t="shared" si="9"/>
        <v>0</v>
      </c>
      <c r="AR3">
        <f t="shared" si="9"/>
        <v>-1350.6692480192819</v>
      </c>
      <c r="AS3">
        <f t="shared" si="9"/>
        <v>0</v>
      </c>
      <c r="AT3">
        <f t="shared" si="9"/>
        <v>0</v>
      </c>
      <c r="AU3">
        <f t="shared" si="9"/>
        <v>-1350.6692480192819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628.86167803380476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1.102811E-3</v>
      </c>
      <c r="R4">
        <f t="shared" si="0"/>
        <v>500000</v>
      </c>
      <c r="S4">
        <f t="shared" si="1"/>
        <v>112.7995945836992</v>
      </c>
      <c r="U4">
        <f t="shared" ref="U4:U23" si="13">M4</f>
        <v>1.102811E-3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1.102811E-3</v>
      </c>
      <c r="Y4">
        <f t="shared" ref="Y4:Y23" si="17">V4*W4</f>
        <v>0.01</v>
      </c>
      <c r="Z4">
        <f t="shared" ref="Z4:Z23" si="18">MAX(0, W4-X4-Y4)</f>
        <v>0.98889718900000001</v>
      </c>
      <c r="AB4">
        <f t="shared" ref="AB4:AB23" si="19">AC3</f>
        <v>0</v>
      </c>
      <c r="AC4">
        <f t="shared" si="2"/>
        <v>111.54720200415977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-551.40549999999996</v>
      </c>
      <c r="AI4">
        <f t="shared" si="6"/>
        <v>-551.40549999999996</v>
      </c>
      <c r="AJ4">
        <f t="shared" si="7"/>
        <v>-111.54720200415977</v>
      </c>
      <c r="AK4">
        <f>G4*MAX(0, SUM(AB4, AE4:AF4))</f>
        <v>0</v>
      </c>
      <c r="AL4">
        <f t="shared" si="8"/>
        <v>-662.95270200415973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-517.31447602964624</v>
      </c>
      <c r="AR4">
        <f t="shared" si="9"/>
        <v>-517.31447602964624</v>
      </c>
      <c r="AS4">
        <f t="shared" si="9"/>
        <v>-104.65071958360049</v>
      </c>
      <c r="AT4">
        <f t="shared" si="9"/>
        <v>0</v>
      </c>
      <c r="AU4">
        <f t="shared" si="9"/>
        <v>-621.96519561324669</v>
      </c>
      <c r="AW4">
        <v>1</v>
      </c>
      <c r="AX4">
        <f>(R4*SUMPRODUCT(K5:$K$23, X5:$X$23)-$AZ$3*SUMPRODUCT(K4:$K$22, W5:$W$23))/Z4</f>
        <v>112.7995945836992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1.1142120000000001E-3</v>
      </c>
      <c r="O5">
        <f t="shared" ref="O5:O23" si="21">$C$3</f>
        <v>858.81669490359036</v>
      </c>
      <c r="P5">
        <f t="shared" ref="P5:P23" si="22">O5*$C$5</f>
        <v>42.940834745179522</v>
      </c>
      <c r="Q5" s="4">
        <f t="shared" ref="Q5:Q23" si="23">$C$8</f>
        <v>25</v>
      </c>
      <c r="R5">
        <f t="shared" si="0"/>
        <v>500000</v>
      </c>
      <c r="S5">
        <f t="shared" si="1"/>
        <v>224.17716304463997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111.54720200415977</v>
      </c>
      <c r="AC5">
        <f t="shared" si="2"/>
        <v>219.22427709388012</v>
      </c>
      <c r="AE5">
        <f t="shared" si="3"/>
        <v>839.84232175738828</v>
      </c>
      <c r="AF5">
        <f t="shared" si="4"/>
        <v>-41.992116087869412</v>
      </c>
      <c r="AG5">
        <f t="shared" si="4"/>
        <v>-24.447659399881246</v>
      </c>
      <c r="AH5">
        <f t="shared" si="5"/>
        <v>-550.92055737503404</v>
      </c>
      <c r="AI5">
        <f t="shared" si="6"/>
        <v>222.48198889460366</v>
      </c>
      <c r="AJ5">
        <f t="shared" si="7"/>
        <v>-107.67707508972035</v>
      </c>
      <c r="AK5">
        <f>G5*SUM(AB5, AE5:AF5)</f>
        <v>37.285293714620828</v>
      </c>
      <c r="AL5">
        <f t="shared" si="8"/>
        <v>152.09020751950413</v>
      </c>
      <c r="AN5">
        <f t="shared" si="9"/>
        <v>725.2563448678585</v>
      </c>
      <c r="AO5">
        <f t="shared" si="9"/>
        <v>-36.262817243392924</v>
      </c>
      <c r="AP5">
        <f t="shared" si="9"/>
        <v>-21.112082158267626</v>
      </c>
      <c r="AQ5">
        <f t="shared" si="9"/>
        <v>-475.75434031270942</v>
      </c>
      <c r="AR5">
        <f t="shared" si="9"/>
        <v>192.1271051534886</v>
      </c>
      <c r="AS5">
        <f t="shared" si="9"/>
        <v>-92.985885424564231</v>
      </c>
      <c r="AT5">
        <f t="shared" si="9"/>
        <v>32.198181892293462</v>
      </c>
      <c r="AU5">
        <f t="shared" si="9"/>
        <v>131.3394016212178</v>
      </c>
      <c r="AW5">
        <v>2</v>
      </c>
      <c r="AX5">
        <f>(R5*SUMPRODUCT(K6:$K$23, X6:$X$23)-$AZ$3*SUMPRODUCT(K5:$K$22, W6:$W$23))/Z5</f>
        <v>224.17716304463997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1.128462E-3</v>
      </c>
      <c r="O6">
        <f t="shared" si="21"/>
        <v>858.81669490359036</v>
      </c>
      <c r="P6">
        <f t="shared" si="22"/>
        <v>42.940834745179522</v>
      </c>
      <c r="Q6" s="4">
        <f t="shared" si="23"/>
        <v>25</v>
      </c>
      <c r="R6">
        <f t="shared" si="0"/>
        <v>500000</v>
      </c>
      <c r="S6">
        <f t="shared" si="1"/>
        <v>331.48960632558703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219.22427709388012</v>
      </c>
      <c r="AC6">
        <f t="shared" si="2"/>
        <v>320.55833281937703</v>
      </c>
      <c r="AE6">
        <f t="shared" si="3"/>
        <v>830.49616839371936</v>
      </c>
      <c r="AF6">
        <f t="shared" si="4"/>
        <v>-41.524808419685975</v>
      </c>
      <c r="AG6">
        <f t="shared" si="4"/>
        <v>-24.175594551260726</v>
      </c>
      <c r="AH6">
        <f t="shared" si="5"/>
        <v>-551.76509243417581</v>
      </c>
      <c r="AI6">
        <f t="shared" si="6"/>
        <v>213.03067298859685</v>
      </c>
      <c r="AJ6">
        <f t="shared" si="7"/>
        <v>-101.33405572549691</v>
      </c>
      <c r="AK6">
        <f>G6*SUM(AB6, AE6:AF6)</f>
        <v>58.979444768472952</v>
      </c>
      <c r="AL6">
        <f t="shared" si="8"/>
        <v>170.67606203157288</v>
      </c>
      <c r="AN6">
        <f t="shared" si="9"/>
        <v>646.81219083129292</v>
      </c>
      <c r="AO6">
        <f t="shared" si="9"/>
        <v>-32.340609541564653</v>
      </c>
      <c r="AP6">
        <f t="shared" si="9"/>
        <v>-18.828586899556697</v>
      </c>
      <c r="AQ6">
        <f t="shared" si="9"/>
        <v>-429.72912078793291</v>
      </c>
      <c r="AR6">
        <f t="shared" si="9"/>
        <v>165.91387360223865</v>
      </c>
      <c r="AS6">
        <f t="shared" si="9"/>
        <v>-78.921619489707282</v>
      </c>
      <c r="AT6">
        <f t="shared" si="9"/>
        <v>45.934737975363944</v>
      </c>
      <c r="AU6">
        <f t="shared" si="9"/>
        <v>132.92699208789531</v>
      </c>
      <c r="AW6">
        <v>3</v>
      </c>
      <c r="AX6">
        <f>(R6*SUMPRODUCT(K7:$K$23, X7:$X$23)-$AZ$3*SUMPRODUCT(K6:$K$22, W7:$W$23))/Z6</f>
        <v>331.48960632558703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1.1436619999999999E-3</v>
      </c>
      <c r="O7">
        <f t="shared" si="21"/>
        <v>858.81669490359036</v>
      </c>
      <c r="P7">
        <f t="shared" si="22"/>
        <v>42.940834745179522</v>
      </c>
      <c r="Q7" s="4">
        <f t="shared" si="23"/>
        <v>25</v>
      </c>
      <c r="R7">
        <f t="shared" si="0"/>
        <v>500000</v>
      </c>
      <c r="S7">
        <f t="shared" si="1"/>
        <v>422.82798264460831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320.55833281937703</v>
      </c>
      <c r="AC7">
        <f t="shared" si="2"/>
        <v>404.32824187355436</v>
      </c>
      <c r="AE7">
        <f t="shared" si="3"/>
        <v>821.24139980084476</v>
      </c>
      <c r="AF7">
        <f t="shared" si="4"/>
        <v>-41.062069990042239</v>
      </c>
      <c r="AG7">
        <f t="shared" si="4"/>
        <v>-23.906189896932435</v>
      </c>
      <c r="AH7">
        <f t="shared" si="5"/>
        <v>-552.97417631367887</v>
      </c>
      <c r="AI7">
        <f t="shared" si="6"/>
        <v>203.2989636001912</v>
      </c>
      <c r="AJ7">
        <f t="shared" si="7"/>
        <v>-83.769909054177333</v>
      </c>
      <c r="AK7">
        <f>G7*SUM(AB7, AE7:AF7)</f>
        <v>54.046219235141805</v>
      </c>
      <c r="AL7">
        <f t="shared" si="8"/>
        <v>173.57527378115566</v>
      </c>
      <c r="AN7">
        <f t="shared" si="9"/>
        <v>578.98464234560481</v>
      </c>
      <c r="AO7">
        <f t="shared" si="9"/>
        <v>-28.949232117280239</v>
      </c>
      <c r="AP7">
        <f t="shared" si="9"/>
        <v>-16.854139124839694</v>
      </c>
      <c r="AQ7">
        <f t="shared" si="9"/>
        <v>-389.85316105224609</v>
      </c>
      <c r="AR7">
        <f t="shared" si="9"/>
        <v>143.32811005123872</v>
      </c>
      <c r="AS7">
        <f t="shared" si="9"/>
        <v>-59.05875038060497</v>
      </c>
      <c r="AT7">
        <f t="shared" si="9"/>
        <v>38.10320683002486</v>
      </c>
      <c r="AU7">
        <f t="shared" si="9"/>
        <v>122.37256650065861</v>
      </c>
      <c r="AW7">
        <v>4</v>
      </c>
      <c r="AX7">
        <f>(R7*SUMPRODUCT(K8:$K$23, X8:$X$23)-$AZ$3*SUMPRODUCT(K7:$K$22, W8:$W$23))/Z7</f>
        <v>422.82798264460831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1.162663E-3</v>
      </c>
      <c r="O8">
        <f t="shared" si="21"/>
        <v>858.81669490359036</v>
      </c>
      <c r="P8">
        <f t="shared" si="22"/>
        <v>42.940834745179522</v>
      </c>
      <c r="Q8" s="4">
        <f t="shared" si="23"/>
        <v>25</v>
      </c>
      <c r="R8">
        <f t="shared" si="0"/>
        <v>500000</v>
      </c>
      <c r="S8">
        <f t="shared" si="1"/>
        <v>489.50667035195409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404.32824187355436</v>
      </c>
      <c r="AC8">
        <f t="shared" si="2"/>
        <v>462.86445049155418</v>
      </c>
      <c r="AE8">
        <f t="shared" si="3"/>
        <v>812.07415881321958</v>
      </c>
      <c r="AF8">
        <f t="shared" si="4"/>
        <v>-40.603707940660982</v>
      </c>
      <c r="AG8">
        <f t="shared" si="4"/>
        <v>-23.639333155498974</v>
      </c>
      <c r="AH8">
        <f t="shared" si="5"/>
        <v>-555.89684928274312</v>
      </c>
      <c r="AI8">
        <f t="shared" si="6"/>
        <v>191.93426843431644</v>
      </c>
      <c r="AJ8">
        <f t="shared" si="7"/>
        <v>-58.536208617999819</v>
      </c>
      <c r="AK8">
        <f t="shared" ref="AK8:AK23" si="24">G8*SUM(AB8:AB8, AE8:AF8)</f>
        <v>25.044512155492203</v>
      </c>
      <c r="AL8">
        <f t="shared" si="8"/>
        <v>158.44257197180883</v>
      </c>
      <c r="AN8">
        <f t="shared" si="9"/>
        <v>533.81970340412602</v>
      </c>
      <c r="AO8">
        <f t="shared" si="9"/>
        <v>-26.6909851702063</v>
      </c>
      <c r="AP8">
        <f t="shared" si="9"/>
        <v>-15.539395850474586</v>
      </c>
      <c r="AQ8">
        <f t="shared" si="9"/>
        <v>-365.42067985647537</v>
      </c>
      <c r="AR8">
        <f t="shared" si="9"/>
        <v>126.16864252696968</v>
      </c>
      <c r="AS8">
        <f t="shared" si="9"/>
        <v>-38.478975329702401</v>
      </c>
      <c r="AT8">
        <f t="shared" si="9"/>
        <v>16.463095033443686</v>
      </c>
      <c r="AU8">
        <f t="shared" si="9"/>
        <v>104.15276223071096</v>
      </c>
      <c r="AW8">
        <v>5</v>
      </c>
      <c r="AX8">
        <f>(R8*SUMPRODUCT(K9:$K$23, X9:$X$23)-$AZ$3*SUMPRODUCT(K8:$K$22, W9:$W$23))/Z8</f>
        <v>489.50667035195409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1.192114E-3</v>
      </c>
      <c r="O9">
        <f t="shared" si="21"/>
        <v>858.81669490359036</v>
      </c>
      <c r="P9">
        <f t="shared" si="22"/>
        <v>42.940834745179522</v>
      </c>
      <c r="Q9" s="4">
        <f t="shared" si="23"/>
        <v>25</v>
      </c>
      <c r="R9">
        <f t="shared" si="0"/>
        <v>500000</v>
      </c>
      <c r="S9">
        <f t="shared" si="1"/>
        <v>536.51399053408488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462.86445049155418</v>
      </c>
      <c r="AC9">
        <f t="shared" si="2"/>
        <v>501.63541009744858</v>
      </c>
      <c r="AE9">
        <f t="shared" si="3"/>
        <v>802.98533225132792</v>
      </c>
      <c r="AF9">
        <f t="shared" si="4"/>
        <v>-40.1492666125664</v>
      </c>
      <c r="AG9">
        <f t="shared" si="4"/>
        <v>-23.374759043938649</v>
      </c>
      <c r="AH9">
        <f t="shared" si="5"/>
        <v>-563.61560010669007</v>
      </c>
      <c r="AI9">
        <f t="shared" si="6"/>
        <v>175.84570648813281</v>
      </c>
      <c r="AJ9">
        <f t="shared" si="7"/>
        <v>-38.770959605894404</v>
      </c>
      <c r="AK9">
        <f t="shared" si="24"/>
        <v>7.2316330451688629</v>
      </c>
      <c r="AL9">
        <f t="shared" si="8"/>
        <v>144.30637992740725</v>
      </c>
      <c r="AN9">
        <f t="shared" si="9"/>
        <v>501.65855581465581</v>
      </c>
      <c r="AO9">
        <f t="shared" si="9"/>
        <v>-25.082927790732793</v>
      </c>
      <c r="AP9">
        <f t="shared" si="9"/>
        <v>-14.603190610744106</v>
      </c>
      <c r="AQ9">
        <f t="shared" si="9"/>
        <v>-352.11426240054482</v>
      </c>
      <c r="AR9">
        <f t="shared" si="9"/>
        <v>109.85817501263415</v>
      </c>
      <c r="AS9">
        <f t="shared" si="9"/>
        <v>-24.221841697792954</v>
      </c>
      <c r="AT9">
        <f t="shared" si="9"/>
        <v>4.5179039316318148</v>
      </c>
      <c r="AU9">
        <f t="shared" si="9"/>
        <v>90.154237246472988</v>
      </c>
      <c r="AW9">
        <v>6</v>
      </c>
      <c r="AX9">
        <f>(R9*SUMPRODUCT(K10:$K$23, X10:$X$23)-$AZ$3*SUMPRODUCT(K9:$K$22, W10:$W$23))/Z9</f>
        <v>536.51399053408488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1.227265E-3</v>
      </c>
      <c r="O10">
        <f t="shared" si="21"/>
        <v>858.81669490359036</v>
      </c>
      <c r="P10">
        <f t="shared" si="22"/>
        <v>42.940834745179522</v>
      </c>
      <c r="Q10" s="4">
        <f t="shared" si="23"/>
        <v>25</v>
      </c>
      <c r="R10">
        <f t="shared" si="0"/>
        <v>500000</v>
      </c>
      <c r="S10">
        <f t="shared" si="1"/>
        <v>571.56800690719342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501.63541009744858</v>
      </c>
      <c r="AC10">
        <f t="shared" si="2"/>
        <v>528.41060837427085</v>
      </c>
      <c r="AE10">
        <f t="shared" si="3"/>
        <v>793.97000313502917</v>
      </c>
      <c r="AF10">
        <f t="shared" si="4"/>
        <v>-39.698500156751464</v>
      </c>
      <c r="AG10">
        <f t="shared" si="4"/>
        <v>-23.112324429841202</v>
      </c>
      <c r="AH10">
        <f t="shared" si="5"/>
        <v>-573.74047316118731</v>
      </c>
      <c r="AI10">
        <f t="shared" si="6"/>
        <v>157.41870538724913</v>
      </c>
      <c r="AJ10">
        <f t="shared" si="7"/>
        <v>-26.775198276822266</v>
      </c>
      <c r="AK10">
        <f t="shared" si="24"/>
        <v>5.149218343610479</v>
      </c>
      <c r="AL10">
        <f t="shared" si="8"/>
        <v>135.79272545403734</v>
      </c>
      <c r="AN10">
        <f t="shared" si="9"/>
        <v>471.28389764276233</v>
      </c>
      <c r="AO10">
        <f t="shared" si="9"/>
        <v>-23.564194882138121</v>
      </c>
      <c r="AP10">
        <f t="shared" si="9"/>
        <v>-13.718989757635885</v>
      </c>
      <c r="AQ10">
        <f t="shared" si="9"/>
        <v>-340.56027980797842</v>
      </c>
      <c r="AR10">
        <f t="shared" si="9"/>
        <v>93.440433195009888</v>
      </c>
      <c r="AS10">
        <f t="shared" si="9"/>
        <v>-15.893194647446304</v>
      </c>
      <c r="AT10">
        <f t="shared" si="9"/>
        <v>3.0564677270025817</v>
      </c>
      <c r="AU10">
        <f t="shared" si="9"/>
        <v>80.60370627456615</v>
      </c>
      <c r="AW10">
        <v>7</v>
      </c>
      <c r="AX10">
        <f>(R10*SUMPRODUCT(K11:$K$23, X11:$X$23)-$AZ$3*SUMPRODUCT(K10:$K$22, W11:$W$23))/Z10</f>
        <v>571.56800690719342</v>
      </c>
    </row>
    <row r="11" spans="1:52" x14ac:dyDescent="0.25">
      <c r="A11" t="s">
        <v>33</v>
      </c>
      <c r="C11" s="7">
        <f>AU25</f>
        <v>-985.7670733567968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1.2614659999999999E-3</v>
      </c>
      <c r="O11">
        <f t="shared" si="21"/>
        <v>858.81669490359036</v>
      </c>
      <c r="P11">
        <f t="shared" si="22"/>
        <v>42.940834745179522</v>
      </c>
      <c r="Q11" s="4">
        <f t="shared" si="23"/>
        <v>25</v>
      </c>
      <c r="R11">
        <f t="shared" si="0"/>
        <v>500000</v>
      </c>
      <c r="S11">
        <f t="shared" si="1"/>
        <v>595.50016962234429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528.41060837427085</v>
      </c>
      <c r="AC11">
        <f t="shared" si="2"/>
        <v>544.33588538761205</v>
      </c>
      <c r="AE11">
        <f t="shared" si="3"/>
        <v>785.02873693970423</v>
      </c>
      <c r="AF11">
        <f t="shared" si="4"/>
        <v>-39.251436846985214</v>
      </c>
      <c r="AG11">
        <f t="shared" si="4"/>
        <v>-22.852045774093575</v>
      </c>
      <c r="AH11">
        <f t="shared" si="5"/>
        <v>-583.10822898428125</v>
      </c>
      <c r="AI11">
        <f t="shared" si="6"/>
        <v>139.81702533434418</v>
      </c>
      <c r="AJ11">
        <f t="shared" si="7"/>
        <v>-15.925277013341201</v>
      </c>
      <c r="AK11">
        <f t="shared" si="24"/>
        <v>3.0580509803207754</v>
      </c>
      <c r="AL11">
        <f t="shared" si="8"/>
        <v>126.94979930132375</v>
      </c>
      <c r="AN11">
        <f t="shared" si="9"/>
        <v>443.1541132221692</v>
      </c>
      <c r="AO11">
        <f t="shared" si="9"/>
        <v>-22.157705661108462</v>
      </c>
      <c r="AP11">
        <f t="shared" si="9"/>
        <v>-12.900136776914806</v>
      </c>
      <c r="AQ11">
        <f t="shared" si="9"/>
        <v>-329.16859978327926</v>
      </c>
      <c r="AR11">
        <f t="shared" si="9"/>
        <v>78.927671000866638</v>
      </c>
      <c r="AS11">
        <f t="shared" si="9"/>
        <v>-8.9899282415780792</v>
      </c>
      <c r="AT11">
        <f t="shared" si="9"/>
        <v>1.7262907796919624</v>
      </c>
      <c r="AU11">
        <f t="shared" si="9"/>
        <v>71.664033538980519</v>
      </c>
      <c r="AW11">
        <v>8</v>
      </c>
      <c r="AX11">
        <f>(R11*SUMPRODUCT(K12:$K$23, X12:$X$23)-$AZ$3*SUMPRODUCT(K11:$K$22, W12:$W$23))/Z11</f>
        <v>595.50016962234429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1.3051670000000001E-3</v>
      </c>
      <c r="O12">
        <f t="shared" si="21"/>
        <v>858.81669490359036</v>
      </c>
      <c r="P12">
        <f t="shared" si="22"/>
        <v>42.940834745179522</v>
      </c>
      <c r="Q12" s="4">
        <f t="shared" si="23"/>
        <v>25</v>
      </c>
      <c r="R12">
        <f t="shared" si="0"/>
        <v>500000</v>
      </c>
      <c r="S12">
        <f t="shared" si="1"/>
        <v>607.14895465730751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544.33588538761205</v>
      </c>
      <c r="AC12">
        <f t="shared" si="2"/>
        <v>548.70964328144237</v>
      </c>
      <c r="AE12">
        <f t="shared" si="3"/>
        <v>776.15385596880174</v>
      </c>
      <c r="AF12">
        <f t="shared" si="4"/>
        <v>-38.807692798440094</v>
      </c>
      <c r="AG12">
        <f t="shared" si="4"/>
        <v>-22.593699580325804</v>
      </c>
      <c r="AH12">
        <f t="shared" si="5"/>
        <v>-596.51472053672785</v>
      </c>
      <c r="AI12">
        <f t="shared" si="6"/>
        <v>118.2377430533079</v>
      </c>
      <c r="AJ12">
        <f t="shared" si="7"/>
        <v>-4.3737578938303159</v>
      </c>
      <c r="AK12">
        <f t="shared" si="24"/>
        <v>2.9478687116833395</v>
      </c>
      <c r="AL12">
        <f t="shared" si="8"/>
        <v>116.81185387116092</v>
      </c>
      <c r="AN12">
        <f t="shared" si="9"/>
        <v>416.52645875601826</v>
      </c>
      <c r="AO12">
        <f t="shared" si="9"/>
        <v>-20.826322937800917</v>
      </c>
      <c r="AP12">
        <f t="shared" si="9"/>
        <v>-12.125010529830728</v>
      </c>
      <c r="AQ12">
        <f t="shared" si="9"/>
        <v>-320.12230852201861</v>
      </c>
      <c r="AR12">
        <f t="shared" si="9"/>
        <v>63.452816766367974</v>
      </c>
      <c r="AS12">
        <f t="shared" si="9"/>
        <v>-2.3471968514533166</v>
      </c>
      <c r="AT12">
        <f t="shared" si="9"/>
        <v>1.5819870067159501</v>
      </c>
      <c r="AU12">
        <f t="shared" si="9"/>
        <v>62.687606921630611</v>
      </c>
      <c r="AW12">
        <v>9</v>
      </c>
      <c r="AX12">
        <f>(R12*SUMPRODUCT(K13:$K$23, X13:$X$23)-$AZ$3*SUMPRODUCT(K12:$K$22, W13:$W$23))/Z12</f>
        <v>607.14895465730751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1.350768E-3</v>
      </c>
      <c r="O13">
        <f t="shared" si="21"/>
        <v>858.81669490359036</v>
      </c>
      <c r="P13">
        <f t="shared" si="22"/>
        <v>42.940834745179522</v>
      </c>
      <c r="Q13" s="4">
        <f t="shared" si="23"/>
        <v>25</v>
      </c>
      <c r="R13">
        <f t="shared" si="0"/>
        <v>500000</v>
      </c>
      <c r="S13">
        <f t="shared" si="1"/>
        <v>606.88858797794967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548.70964328144237</v>
      </c>
      <c r="AC13">
        <f t="shared" si="2"/>
        <v>542.24873246206789</v>
      </c>
      <c r="AE13">
        <f t="shared" si="3"/>
        <v>767.34391361739449</v>
      </c>
      <c r="AF13">
        <f t="shared" si="4"/>
        <v>-38.367195680869727</v>
      </c>
      <c r="AG13">
        <f t="shared" si="4"/>
        <v>-22.337243738127828</v>
      </c>
      <c r="AH13">
        <f t="shared" si="5"/>
        <v>-610.37692789435062</v>
      </c>
      <c r="AI13">
        <f t="shared" si="6"/>
        <v>96.262546304046282</v>
      </c>
      <c r="AJ13">
        <f t="shared" si="7"/>
        <v>6.460910819374476</v>
      </c>
      <c r="AK13">
        <f t="shared" si="24"/>
        <v>2.5553727224359339</v>
      </c>
      <c r="AL13">
        <f t="shared" si="8"/>
        <v>105.27882984585669</v>
      </c>
      <c r="AN13">
        <f t="shared" si="9"/>
        <v>391.55516169707818</v>
      </c>
      <c r="AO13">
        <f t="shared" si="9"/>
        <v>-19.577758084853908</v>
      </c>
      <c r="AP13">
        <f t="shared" si="9"/>
        <v>-11.398100549880251</v>
      </c>
      <c r="AQ13">
        <f t="shared" si="9"/>
        <v>-311.45908953805065</v>
      </c>
      <c r="AR13">
        <f t="shared" si="9"/>
        <v>49.120213524293334</v>
      </c>
      <c r="AS13">
        <f t="shared" si="9"/>
        <v>3.2968307113620505</v>
      </c>
      <c r="AT13">
        <f t="shared" si="9"/>
        <v>1.303938640514974</v>
      </c>
      <c r="AU13">
        <f t="shared" si="9"/>
        <v>53.720982876170353</v>
      </c>
      <c r="AW13">
        <v>10</v>
      </c>
      <c r="AX13">
        <f>(R13*SUMPRODUCT(K14:$K$23, X14:$X$23)-$AZ$3*SUMPRODUCT(K13:$K$22, W14:$W$23))/Z13</f>
        <v>606.88858797794967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1.4039689999999999E-3</v>
      </c>
      <c r="O14">
        <f t="shared" si="21"/>
        <v>858.81669490359036</v>
      </c>
      <c r="P14">
        <f t="shared" si="22"/>
        <v>42.940834745179522</v>
      </c>
      <c r="Q14" s="4">
        <f t="shared" si="23"/>
        <v>25</v>
      </c>
      <c r="R14">
        <f t="shared" si="0"/>
        <v>500000</v>
      </c>
      <c r="S14">
        <f t="shared" si="1"/>
        <v>604.70805083601829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542.24873246206789</v>
      </c>
      <c r="AC14">
        <f t="shared" si="2"/>
        <v>534.13887535322647</v>
      </c>
      <c r="AE14">
        <f t="shared" si="3"/>
        <v>758.59314741416301</v>
      </c>
      <c r="AF14">
        <f t="shared" si="4"/>
        <v>-37.929657370708156</v>
      </c>
      <c r="AG14">
        <f t="shared" si="4"/>
        <v>-22.082510502992776</v>
      </c>
      <c r="AH14">
        <f t="shared" si="5"/>
        <v>-627.21595507551183</v>
      </c>
      <c r="AI14">
        <f t="shared" si="6"/>
        <v>71.365024464950238</v>
      </c>
      <c r="AJ14">
        <f t="shared" si="7"/>
        <v>8.1098571088414246</v>
      </c>
      <c r="AK14">
        <f t="shared" si="24"/>
        <v>88.403855575386601</v>
      </c>
      <c r="AL14">
        <f t="shared" si="8"/>
        <v>167.87873714917828</v>
      </c>
      <c r="AN14">
        <f t="shared" si="9"/>
        <v>356.57688183860188</v>
      </c>
      <c r="AO14">
        <f t="shared" si="9"/>
        <v>-17.828844091930097</v>
      </c>
      <c r="AP14">
        <f t="shared" si="9"/>
        <v>-10.379889094920038</v>
      </c>
      <c r="AQ14">
        <f t="shared" si="9"/>
        <v>-294.82300263667133</v>
      </c>
      <c r="AR14">
        <f t="shared" si="9"/>
        <v>33.545146015080377</v>
      </c>
      <c r="AS14">
        <f t="shared" si="9"/>
        <v>3.8120401823884236</v>
      </c>
      <c r="AT14">
        <f t="shared" si="9"/>
        <v>41.554252461987005</v>
      </c>
      <c r="AU14">
        <f t="shared" si="9"/>
        <v>78.911438659455811</v>
      </c>
      <c r="AW14">
        <v>11</v>
      </c>
      <c r="AX14">
        <f>(R14*SUMPRODUCT(K15:$K$23, X15:$X$23)-$AZ$3*SUMPRODUCT(K14:$K$22, W15:$W$23))/Z14</f>
        <v>604.70805083601829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1.4771210000000001E-3</v>
      </c>
      <c r="O15">
        <f t="shared" si="21"/>
        <v>858.81669490359036</v>
      </c>
      <c r="P15">
        <f t="shared" si="22"/>
        <v>42.940834745179522</v>
      </c>
      <c r="Q15" s="4">
        <f t="shared" si="23"/>
        <v>25</v>
      </c>
      <c r="R15">
        <f t="shared" si="0"/>
        <v>500000</v>
      </c>
      <c r="S15">
        <f t="shared" si="1"/>
        <v>587.24952885825701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534.13887535322647</v>
      </c>
      <c r="AC15">
        <f t="shared" si="2"/>
        <v>512.76436911024075</v>
      </c>
      <c r="AE15">
        <f t="shared" si="3"/>
        <v>749.88668207151989</v>
      </c>
      <c r="AF15">
        <f t="shared" si="4"/>
        <v>-37.494334103575994</v>
      </c>
      <c r="AG15">
        <f t="shared" si="4"/>
        <v>-21.829066857966158</v>
      </c>
      <c r="AH15">
        <f t="shared" si="5"/>
        <v>-652.37079993382383</v>
      </c>
      <c r="AI15">
        <f t="shared" si="6"/>
        <v>38.192481176153933</v>
      </c>
      <c r="AJ15">
        <f t="shared" si="7"/>
        <v>21.374506242985717</v>
      </c>
      <c r="AK15">
        <f t="shared" si="24"/>
        <v>87.257185632481921</v>
      </c>
      <c r="AL15">
        <f t="shared" si="8"/>
        <v>146.82417305162159</v>
      </c>
      <c r="AN15">
        <f t="shared" si="9"/>
        <v>324.69924226116518</v>
      </c>
      <c r="AO15">
        <f t="shared" si="9"/>
        <v>-16.234962113058259</v>
      </c>
      <c r="AP15">
        <f t="shared" si="9"/>
        <v>-9.4519367225859394</v>
      </c>
      <c r="AQ15">
        <f t="shared" si="9"/>
        <v>-282.47508520443387</v>
      </c>
      <c r="AR15">
        <f t="shared" si="9"/>
        <v>16.537258221087136</v>
      </c>
      <c r="AS15">
        <f t="shared" si="9"/>
        <v>9.2551130013828971</v>
      </c>
      <c r="AT15">
        <f t="shared" si="9"/>
        <v>37.782164604446905</v>
      </c>
      <c r="AU15">
        <f t="shared" si="9"/>
        <v>63.574535826916943</v>
      </c>
      <c r="AW15">
        <v>12</v>
      </c>
      <c r="AX15">
        <f>(R15*SUMPRODUCT(K16:$K$23, X16:$X$23)-$AZ$3*SUMPRODUCT(K15:$K$22, W16:$W$23))/Z15</f>
        <v>587.24952885825701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1.5616740000000001E-3</v>
      </c>
      <c r="O16">
        <f t="shared" si="21"/>
        <v>858.81669490359036</v>
      </c>
      <c r="P16">
        <f t="shared" si="22"/>
        <v>42.940834745179522</v>
      </c>
      <c r="Q16" s="4">
        <f t="shared" si="23"/>
        <v>25</v>
      </c>
      <c r="R16">
        <f t="shared" si="0"/>
        <v>500000</v>
      </c>
      <c r="S16">
        <f t="shared" si="1"/>
        <v>554.50692660958885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512.76436911024075</v>
      </c>
      <c r="AC16">
        <f t="shared" si="2"/>
        <v>478.57688033693438</v>
      </c>
      <c r="AE16">
        <f t="shared" si="3"/>
        <v>741.21673671646727</v>
      </c>
      <c r="AF16">
        <f t="shared" si="4"/>
        <v>-37.060836835823366</v>
      </c>
      <c r="AG16">
        <f t="shared" si="4"/>
        <v>-21.576686303230147</v>
      </c>
      <c r="AH16">
        <f t="shared" si="5"/>
        <v>-681.79772312694877</v>
      </c>
      <c r="AI16">
        <f t="shared" si="6"/>
        <v>0.78149045046495758</v>
      </c>
      <c r="AJ16">
        <f t="shared" si="7"/>
        <v>34.18748877330637</v>
      </c>
      <c r="AK16">
        <f t="shared" si="24"/>
        <v>85.184418829361931</v>
      </c>
      <c r="AL16">
        <f t="shared" si="8"/>
        <v>120.15339805313326</v>
      </c>
      <c r="AN16">
        <f t="shared" si="9"/>
        <v>295.64614366812572</v>
      </c>
      <c r="AO16">
        <f t="shared" si="9"/>
        <v>-14.782307183406287</v>
      </c>
      <c r="AP16">
        <f t="shared" si="9"/>
        <v>-8.6062062318582022</v>
      </c>
      <c r="AQ16">
        <f t="shared" si="9"/>
        <v>-271.94592029469578</v>
      </c>
      <c r="AR16">
        <f t="shared" si="9"/>
        <v>0.31170995816546315</v>
      </c>
      <c r="AS16">
        <f t="shared" si="9"/>
        <v>13.636226378670786</v>
      </c>
      <c r="AT16">
        <f t="shared" si="9"/>
        <v>33.977167109146066</v>
      </c>
      <c r="AU16">
        <f t="shared" si="9"/>
        <v>47.925103445982316</v>
      </c>
      <c r="AW16">
        <v>13</v>
      </c>
      <c r="AX16">
        <f>(R16*SUMPRODUCT(K17:$K$23, X17:$X$23)-$AZ$3*SUMPRODUCT(K16:$K$22, W17:$W$23))/Z16</f>
        <v>554.50692660958885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1.648126E-3</v>
      </c>
      <c r="O17">
        <f t="shared" si="21"/>
        <v>858.81669490359036</v>
      </c>
      <c r="P17">
        <f t="shared" si="22"/>
        <v>42.940834745179522</v>
      </c>
      <c r="Q17" s="4">
        <f t="shared" si="23"/>
        <v>25</v>
      </c>
      <c r="R17">
        <f t="shared" si="0"/>
        <v>500000</v>
      </c>
      <c r="S17">
        <f t="shared" si="1"/>
        <v>508.48018588835572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478.57688033693438</v>
      </c>
      <c r="AC17">
        <f t="shared" si="2"/>
        <v>433.74088696536342</v>
      </c>
      <c r="AE17">
        <f t="shared" si="3"/>
        <v>732.58295077388505</v>
      </c>
      <c r="AF17">
        <f t="shared" si="4"/>
        <v>-36.629147538694255</v>
      </c>
      <c r="AG17">
        <f t="shared" si="4"/>
        <v>-21.325358342507649</v>
      </c>
      <c r="AH17">
        <f t="shared" si="5"/>
        <v>-711.22195380394987</v>
      </c>
      <c r="AI17">
        <f t="shared" si="6"/>
        <v>-36.593508911266781</v>
      </c>
      <c r="AJ17">
        <f t="shared" si="7"/>
        <v>44.835993371570964</v>
      </c>
      <c r="AK17">
        <f t="shared" si="24"/>
        <v>82.217147850048761</v>
      </c>
      <c r="AL17">
        <f t="shared" si="8"/>
        <v>90.459632310352944</v>
      </c>
      <c r="AN17">
        <f t="shared" si="9"/>
        <v>269.16908333603419</v>
      </c>
      <c r="AO17">
        <f t="shared" si="9"/>
        <v>-13.458454166801712</v>
      </c>
      <c r="AP17">
        <f t="shared" si="9"/>
        <v>-7.8354637530145705</v>
      </c>
      <c r="AQ17">
        <f t="shared" si="9"/>
        <v>-261.32052507042431</v>
      </c>
      <c r="AR17">
        <f t="shared" si="9"/>
        <v>-13.445359654206415</v>
      </c>
      <c r="AS17">
        <f t="shared" si="9"/>
        <v>16.473852174060827</v>
      </c>
      <c r="AT17">
        <f t="shared" si="9"/>
        <v>30.208612277862631</v>
      </c>
      <c r="AU17">
        <f t="shared" si="9"/>
        <v>33.237104797717045</v>
      </c>
      <c r="AW17">
        <v>14</v>
      </c>
      <c r="AX17">
        <f>(R17*SUMPRODUCT(K18:$K$23, X18:$X$23)-$AZ$3*SUMPRODUCT(K17:$K$22, W18:$W$23))/Z17</f>
        <v>508.48018588835572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1.7393280000000001E-3</v>
      </c>
      <c r="O18">
        <f t="shared" si="21"/>
        <v>858.81669490359036</v>
      </c>
      <c r="P18">
        <f t="shared" si="22"/>
        <v>42.940834745179522</v>
      </c>
      <c r="Q18" s="4">
        <f t="shared" si="23"/>
        <v>25</v>
      </c>
      <c r="R18">
        <f t="shared" si="0"/>
        <v>500000</v>
      </c>
      <c r="S18">
        <f t="shared" si="1"/>
        <v>450.47974548247873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433.74088696536342</v>
      </c>
      <c r="AC18">
        <f t="shared" si="2"/>
        <v>379.75465908228216</v>
      </c>
      <c r="AE18">
        <f t="shared" si="3"/>
        <v>723.98291922754254</v>
      </c>
      <c r="AF18">
        <f t="shared" si="4"/>
        <v>-36.199145961377127</v>
      </c>
      <c r="AG18">
        <f t="shared" si="4"/>
        <v>-21.075012966207414</v>
      </c>
      <c r="AH18">
        <f t="shared" si="5"/>
        <v>-741.83585750314285</v>
      </c>
      <c r="AI18">
        <f t="shared" si="6"/>
        <v>-75.127097203184803</v>
      </c>
      <c r="AJ18">
        <f t="shared" si="7"/>
        <v>53.986227883081256</v>
      </c>
      <c r="AK18">
        <f t="shared" si="24"/>
        <v>78.506726216207042</v>
      </c>
      <c r="AL18">
        <f t="shared" si="8"/>
        <v>57.365856896103494</v>
      </c>
      <c r="AN18">
        <f t="shared" si="9"/>
        <v>245.04060456542098</v>
      </c>
      <c r="AO18">
        <f t="shared" si="9"/>
        <v>-12.252030228271048</v>
      </c>
      <c r="AP18">
        <f t="shared" si="9"/>
        <v>-7.1330880623172126</v>
      </c>
      <c r="AQ18">
        <f t="shared" si="9"/>
        <v>-251.08314323883312</v>
      </c>
      <c r="AR18">
        <f t="shared" si="9"/>
        <v>-25.427656964000384</v>
      </c>
      <c r="AS18">
        <f t="shared" si="9"/>
        <v>18.272279037731131</v>
      </c>
      <c r="AT18">
        <f t="shared" si="9"/>
        <v>26.571532481728624</v>
      </c>
      <c r="AU18">
        <f t="shared" si="9"/>
        <v>19.416154555459372</v>
      </c>
      <c r="AW18">
        <v>15</v>
      </c>
      <c r="AX18">
        <f>(R18*SUMPRODUCT(K19:$K$23, X19:$X$23)-$AZ$3*SUMPRODUCT(K18:$K$22, W19:$W$23))/Z18</f>
        <v>450.47974548247873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1.844781E-3</v>
      </c>
      <c r="O19">
        <f t="shared" si="21"/>
        <v>858.81669490359036</v>
      </c>
      <c r="P19">
        <f t="shared" si="22"/>
        <v>42.940834745179522</v>
      </c>
      <c r="Q19" s="4">
        <f t="shared" si="23"/>
        <v>25</v>
      </c>
      <c r="R19">
        <f t="shared" si="0"/>
        <v>500000</v>
      </c>
      <c r="S19">
        <f t="shared" si="1"/>
        <v>380.2445545104826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379.75465908228216</v>
      </c>
      <c r="AC19">
        <f t="shared" si="2"/>
        <v>316.74955527047621</v>
      </c>
      <c r="AE19">
        <f t="shared" si="3"/>
        <v>715.40750010155159</v>
      </c>
      <c r="AF19">
        <f t="shared" si="4"/>
        <v>-35.770375005077582</v>
      </c>
      <c r="AG19">
        <f t="shared" si="4"/>
        <v>-20.825384053050524</v>
      </c>
      <c r="AH19">
        <f t="shared" si="5"/>
        <v>-777.5756698962615</v>
      </c>
      <c r="AI19">
        <f t="shared" si="6"/>
        <v>-118.76392885283792</v>
      </c>
      <c r="AJ19">
        <f t="shared" si="7"/>
        <v>63.005103811805952</v>
      </c>
      <c r="AK19">
        <f t="shared" si="24"/>
        <v>74.15742489251295</v>
      </c>
      <c r="AL19">
        <f t="shared" si="8"/>
        <v>18.398599851480981</v>
      </c>
      <c r="AN19">
        <f t="shared" si="9"/>
        <v>223.05121380086808</v>
      </c>
      <c r="AO19">
        <f t="shared" si="9"/>
        <v>-11.152560690043405</v>
      </c>
      <c r="AP19">
        <f t="shared" si="9"/>
        <v>-6.4929808399307927</v>
      </c>
      <c r="AQ19">
        <f t="shared" si="9"/>
        <v>-242.43413294907401</v>
      </c>
      <c r="AR19">
        <f t="shared" si="9"/>
        <v>-37.02846067818011</v>
      </c>
      <c r="AS19">
        <f t="shared" si="9"/>
        <v>19.643860148066874</v>
      </c>
      <c r="AT19">
        <f t="shared" si="9"/>
        <v>23.120953627511248</v>
      </c>
      <c r="AU19">
        <f t="shared" si="9"/>
        <v>5.7363530973980117</v>
      </c>
      <c r="AW19">
        <v>16</v>
      </c>
      <c r="AX19">
        <f>(R19*SUMPRODUCT(K20:$K$23, X20:$X$23)-$AZ$3*SUMPRODUCT(K19:$K$22, W20:$W$23))/Z19</f>
        <v>380.2445545104826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1.9492839999999999E-3</v>
      </c>
      <c r="O20">
        <f t="shared" si="21"/>
        <v>858.81669490359036</v>
      </c>
      <c r="P20">
        <f t="shared" si="22"/>
        <v>42.940834745179522</v>
      </c>
      <c r="Q20" s="4">
        <f t="shared" si="23"/>
        <v>25</v>
      </c>
      <c r="R20">
        <f t="shared" si="0"/>
        <v>500000</v>
      </c>
      <c r="S20">
        <f t="shared" si="1"/>
        <v>299.97445457034109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316.74955527047621</v>
      </c>
      <c r="AC20">
        <f t="shared" si="2"/>
        <v>246.89740203736176</v>
      </c>
      <c r="AE20">
        <f t="shared" si="3"/>
        <v>706.858892707108</v>
      </c>
      <c r="AF20">
        <f t="shared" si="4"/>
        <v>-35.342944635355408</v>
      </c>
      <c r="AG20">
        <f t="shared" si="4"/>
        <v>-20.576535624591553</v>
      </c>
      <c r="AH20">
        <f t="shared" si="5"/>
        <v>-811.8917585693307</v>
      </c>
      <c r="AI20">
        <f t="shared" si="6"/>
        <v>-160.95234612216962</v>
      </c>
      <c r="AJ20">
        <f t="shared" si="7"/>
        <v>69.85215323311445</v>
      </c>
      <c r="AK20">
        <f t="shared" si="24"/>
        <v>69.178585233956028</v>
      </c>
      <c r="AL20">
        <f t="shared" si="8"/>
        <v>-21.921607655099137</v>
      </c>
      <c r="AN20">
        <f t="shared" si="9"/>
        <v>203.01362922092389</v>
      </c>
      <c r="AO20">
        <f t="shared" si="9"/>
        <v>-10.150681461046197</v>
      </c>
      <c r="AP20">
        <f t="shared" si="9"/>
        <v>-5.9096903456130985</v>
      </c>
      <c r="AQ20">
        <f t="shared" si="9"/>
        <v>-233.17962629072335</v>
      </c>
      <c r="AR20">
        <f t="shared" si="9"/>
        <v>-46.226368876458743</v>
      </c>
      <c r="AS20">
        <f t="shared" si="9"/>
        <v>20.061909502815901</v>
      </c>
      <c r="AT20">
        <f t="shared" si="9"/>
        <v>19.868457195082275</v>
      </c>
      <c r="AU20">
        <f t="shared" si="9"/>
        <v>-6.2960021785605687</v>
      </c>
      <c r="AW20">
        <v>17</v>
      </c>
      <c r="AX20">
        <f>(R20*SUMPRODUCT(K21:$K$23, X21:$X$23)-$AZ$3*SUMPRODUCT(K20:$K$22, W21:$W$23))/Z20</f>
        <v>299.97445457034109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2.068987E-3</v>
      </c>
      <c r="O21">
        <f t="shared" si="21"/>
        <v>858.81669490359036</v>
      </c>
      <c r="P21">
        <f t="shared" si="22"/>
        <v>42.940834745179522</v>
      </c>
      <c r="Q21" s="4">
        <f t="shared" si="23"/>
        <v>25</v>
      </c>
      <c r="R21">
        <f t="shared" si="0"/>
        <v>500000</v>
      </c>
      <c r="S21">
        <f t="shared" si="1"/>
        <v>209.42270506181268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246.89740203736176</v>
      </c>
      <c r="AC21">
        <f t="shared" si="2"/>
        <v>170.28744591751058</v>
      </c>
      <c r="AE21">
        <f t="shared" si="3"/>
        <v>698.32782192019158</v>
      </c>
      <c r="AF21">
        <f t="shared" si="4"/>
        <v>-34.916391096009583</v>
      </c>
      <c r="AG21">
        <f t="shared" si="4"/>
        <v>-20.32819768363332</v>
      </c>
      <c r="AH21">
        <f t="shared" si="5"/>
        <v>-851.45169424633605</v>
      </c>
      <c r="AI21">
        <f t="shared" si="6"/>
        <v>-208.36846110578733</v>
      </c>
      <c r="AJ21">
        <f t="shared" si="7"/>
        <v>76.609956119851176</v>
      </c>
      <c r="AK21">
        <f t="shared" si="24"/>
        <v>63.721618300308073</v>
      </c>
      <c r="AL21">
        <f t="shared" si="8"/>
        <v>-68.036886685628076</v>
      </c>
      <c r="AN21">
        <f t="shared" si="9"/>
        <v>184.75371543207982</v>
      </c>
      <c r="AO21">
        <f t="shared" si="9"/>
        <v>-9.2376857716039922</v>
      </c>
      <c r="AP21">
        <f t="shared" si="9"/>
        <v>-5.3781475292821375</v>
      </c>
      <c r="AQ21">
        <f t="shared" si="9"/>
        <v>-225.26506761594823</v>
      </c>
      <c r="AR21">
        <f t="shared" si="9"/>
        <v>-55.12718548475452</v>
      </c>
      <c r="AS21">
        <f t="shared" si="9"/>
        <v>20.268380534104931</v>
      </c>
      <c r="AT21">
        <f t="shared" si="9"/>
        <v>16.85856608427121</v>
      </c>
      <c r="AU21">
        <f t="shared" si="9"/>
        <v>-18.000238866378378</v>
      </c>
      <c r="AW21">
        <v>18</v>
      </c>
      <c r="AX21">
        <f>(R21*SUMPRODUCT(K22:$K$23, X22:$X$23)-$AZ$3*SUMPRODUCT(K21:$K$22, W22:$W$23))/Z21</f>
        <v>209.42270506181268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2.1981909999999999E-3</v>
      </c>
      <c r="O22">
        <f t="shared" si="21"/>
        <v>858.81669490359036</v>
      </c>
      <c r="P22">
        <f t="shared" si="22"/>
        <v>42.940834745179522</v>
      </c>
      <c r="Q22" s="4">
        <f t="shared" si="23"/>
        <v>25</v>
      </c>
      <c r="R22">
        <f t="shared" si="0"/>
        <v>500000</v>
      </c>
      <c r="S22">
        <f t="shared" si="1"/>
        <v>109.26922861155717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170.28744591751058</v>
      </c>
      <c r="AC22">
        <f t="shared" si="2"/>
        <v>87.766051645332055</v>
      </c>
      <c r="AE22">
        <f t="shared" si="3"/>
        <v>689.80948576779508</v>
      </c>
      <c r="AF22">
        <f t="shared" si="4"/>
        <v>-34.490474288389755</v>
      </c>
      <c r="AG22">
        <f t="shared" si="4"/>
        <v>-20.080230445602602</v>
      </c>
      <c r="AH22">
        <f t="shared" si="5"/>
        <v>-893.70522388767222</v>
      </c>
      <c r="AI22">
        <f t="shared" si="6"/>
        <v>-258.46644285386958</v>
      </c>
      <c r="AJ22">
        <f t="shared" si="7"/>
        <v>82.521394272178526</v>
      </c>
      <c r="AK22">
        <f t="shared" si="24"/>
        <v>57.792452017784115</v>
      </c>
      <c r="AL22">
        <f t="shared" si="8"/>
        <v>-118.15259656390694</v>
      </c>
      <c r="AN22">
        <f t="shared" si="9"/>
        <v>168.1141871043834</v>
      </c>
      <c r="AO22">
        <f t="shared" si="9"/>
        <v>-8.4057093552191695</v>
      </c>
      <c r="AP22">
        <f t="shared" si="9"/>
        <v>-4.8937738431847695</v>
      </c>
      <c r="AQ22">
        <f t="shared" si="9"/>
        <v>-217.80582947128761</v>
      </c>
      <c r="AR22">
        <f t="shared" si="9"/>
        <v>-62.991125565308181</v>
      </c>
      <c r="AS22">
        <f t="shared" si="9"/>
        <v>20.111374811475951</v>
      </c>
      <c r="AT22">
        <f t="shared" si="9"/>
        <v>14.084658579208615</v>
      </c>
      <c r="AU22">
        <f t="shared" si="9"/>
        <v>-28.795092174623619</v>
      </c>
      <c r="AW22">
        <v>19</v>
      </c>
      <c r="AX22">
        <f>(R22*SUMPRODUCT(K23:$K$23, X23:$X$23)-$AZ$3*SUMPRODUCT(K22:$K$22, W23:$W$23))/Z22</f>
        <v>109.26922861155717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2.3387939999999999E-3</v>
      </c>
      <c r="O23">
        <f t="shared" si="21"/>
        <v>858.81669490359036</v>
      </c>
      <c r="P23">
        <f t="shared" si="22"/>
        <v>42.940834745179522</v>
      </c>
      <c r="Q23" s="4">
        <f t="shared" si="23"/>
        <v>25</v>
      </c>
      <c r="R23">
        <f t="shared" si="0"/>
        <v>500000</v>
      </c>
      <c r="S23">
        <f t="shared" si="1"/>
        <v>110.63432272904031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87.766051645332055</v>
      </c>
      <c r="AC23">
        <f t="shared" si="2"/>
        <v>87.766051645332055</v>
      </c>
      <c r="AE23">
        <f t="shared" si="3"/>
        <v>681.29806862366036</v>
      </c>
      <c r="AF23">
        <f t="shared" si="4"/>
        <v>-34.064903431183019</v>
      </c>
      <c r="AG23">
        <f t="shared" si="4"/>
        <v>-19.832464618661785</v>
      </c>
      <c r="AH23">
        <f t="shared" si="5"/>
        <v>-939.27044969585393</v>
      </c>
      <c r="AI23">
        <f t="shared" si="6"/>
        <v>-311.86974912203834</v>
      </c>
      <c r="AJ23">
        <f t="shared" si="7"/>
        <v>0</v>
      </c>
      <c r="AK23">
        <f t="shared" si="24"/>
        <v>51.449945178646665</v>
      </c>
      <c r="AL23">
        <f t="shared" si="8"/>
        <v>-260.41980394339168</v>
      </c>
      <c r="AN23">
        <f t="shared" si="9"/>
        <v>152.95149541552743</v>
      </c>
      <c r="AO23">
        <f t="shared" si="9"/>
        <v>-7.647574770776373</v>
      </c>
      <c r="AP23">
        <f t="shared" si="9"/>
        <v>-4.452390606842406</v>
      </c>
      <c r="AQ23">
        <f t="shared" si="9"/>
        <v>-210.86632488305668</v>
      </c>
      <c r="AR23">
        <f t="shared" si="9"/>
        <v>-70.014794845148003</v>
      </c>
      <c r="AS23">
        <f t="shared" si="9"/>
        <v>0</v>
      </c>
      <c r="AT23">
        <f t="shared" si="9"/>
        <v>11.550518659209398</v>
      </c>
      <c r="AU23">
        <f t="shared" si="9"/>
        <v>-58.464276185938601</v>
      </c>
      <c r="AW23">
        <v>20</v>
      </c>
      <c r="AX23">
        <f>(R23*SUMPRODUCT(K$23:$K24, X$23:$X24)-$AZ$3*SUMPRODUCT(K$22:$K23, W$23:$W24))/Z23</f>
        <v>110.63432272904031</v>
      </c>
    </row>
    <row r="25" spans="5:50" x14ac:dyDescent="0.25">
      <c r="AN25" s="8">
        <f t="shared" ref="AN25:AU25" si="25">SUM(AN3:AN23)</f>
        <v>7990.8839601282871</v>
      </c>
      <c r="AO25" s="8">
        <f t="shared" si="25"/>
        <v>-1043.6567191841073</v>
      </c>
      <c r="AP25" s="8">
        <f t="shared" si="25"/>
        <v>-1730.045786287694</v>
      </c>
      <c r="AQ25" s="8">
        <f t="shared" si="25"/>
        <v>-6322.6949757460297</v>
      </c>
      <c r="AR25" s="8">
        <f t="shared" si="25"/>
        <v>-1105.5135210895437</v>
      </c>
      <c r="AS25" s="8">
        <f t="shared" si="25"/>
        <v>-280.7162451643901</v>
      </c>
      <c r="AT25" s="8">
        <f t="shared" si="25"/>
        <v>400.46269289713729</v>
      </c>
      <c r="AU25" s="9">
        <f t="shared" si="25"/>
        <v>-985.7670733567968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3" priority="1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6CB88-A37B-4FC2-926B-9868C7F5A230}"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1866.8262852176922</v>
      </c>
      <c r="K3">
        <v>1</v>
      </c>
      <c r="L3" s="2">
        <v>0</v>
      </c>
      <c r="O3">
        <f>$C$3</f>
        <v>1866.8262852176922</v>
      </c>
      <c r="P3">
        <f>O3*B5</f>
        <v>1493.4610281741539</v>
      </c>
      <c r="Q3" s="4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1866.8262852176922</v>
      </c>
      <c r="AF3">
        <f t="shared" ref="AF3:AG23" si="4">-$Z3*P3</f>
        <v>-1493.4610281741539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-1149.0673299564617</v>
      </c>
      <c r="AJ3">
        <f t="shared" ref="AJ3:AJ23" si="7">AB3-AC3</f>
        <v>0</v>
      </c>
      <c r="AL3">
        <f t="shared" ref="AL3:AL23" si="8">SUM(AI3:AK3)</f>
        <v>-1149.0673299564617</v>
      </c>
      <c r="AN3">
        <f t="shared" ref="AN3:AU23" si="9">AE3*$K3</f>
        <v>1866.8262852176922</v>
      </c>
      <c r="AO3">
        <f t="shared" si="9"/>
        <v>-1493.4610281741539</v>
      </c>
      <c r="AP3">
        <f t="shared" si="9"/>
        <v>-1522.432587</v>
      </c>
      <c r="AQ3">
        <f t="shared" si="9"/>
        <v>0</v>
      </c>
      <c r="AR3">
        <f t="shared" si="9"/>
        <v>-1149.0673299564617</v>
      </c>
      <c r="AS3">
        <f t="shared" si="9"/>
        <v>0</v>
      </c>
      <c r="AT3">
        <f t="shared" si="9"/>
        <v>0</v>
      </c>
      <c r="AU3">
        <f t="shared" si="9"/>
        <v>-1149.0673299564617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1331.4887945726095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1.350768E-3</v>
      </c>
      <c r="R4">
        <f t="shared" si="0"/>
        <v>500000</v>
      </c>
      <c r="S4">
        <f t="shared" si="1"/>
        <v>705.87307602850649</v>
      </c>
      <c r="U4">
        <f t="shared" ref="U4:U23" si="13">M4</f>
        <v>1.350768E-3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1.350768E-3</v>
      </c>
      <c r="Y4">
        <f t="shared" ref="Y4:Y23" si="17">V4*W4</f>
        <v>0.01</v>
      </c>
      <c r="Z4">
        <f t="shared" ref="Z4:Z23" si="18">MAX(0, W4-X4-Y4)</f>
        <v>0.98864923199999999</v>
      </c>
      <c r="AB4">
        <f t="shared" ref="AB4:AB23" si="19">AC3</f>
        <v>0</v>
      </c>
      <c r="AC4">
        <f t="shared" si="2"/>
        <v>697.86087450506056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-675.38400000000001</v>
      </c>
      <c r="AI4">
        <f t="shared" si="6"/>
        <v>-675.38400000000001</v>
      </c>
      <c r="AJ4">
        <f t="shared" si="7"/>
        <v>-697.86087450506056</v>
      </c>
      <c r="AK4">
        <f>G4*MAX(0, SUM(AB4, AE4:AF4))</f>
        <v>0</v>
      </c>
      <c r="AL4">
        <f t="shared" si="8"/>
        <v>-1373.2448745050606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-633.62792006754853</v>
      </c>
      <c r="AR4">
        <f t="shared" si="9"/>
        <v>-633.62792006754853</v>
      </c>
      <c r="AS4">
        <f t="shared" si="9"/>
        <v>-654.71514635994038</v>
      </c>
      <c r="AT4">
        <f t="shared" si="9"/>
        <v>0</v>
      </c>
      <c r="AU4">
        <f t="shared" si="9"/>
        <v>-1288.3430664274888</v>
      </c>
      <c r="AW4">
        <v>1</v>
      </c>
      <c r="AX4">
        <f>(R4*SUMPRODUCT(K5:$K$23, X5:$X$23)-$AZ$3*SUMPRODUCT(K4:$K$22, W5:$W$23))/Z4</f>
        <v>705.87307602850649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1.4039689999999999E-3</v>
      </c>
      <c r="O5">
        <f t="shared" ref="O5:O23" si="21">$C$3</f>
        <v>1866.8262852176922</v>
      </c>
      <c r="P5">
        <f t="shared" ref="P5:P23" si="22">O5*$C$5</f>
        <v>93.341314260884616</v>
      </c>
      <c r="Q5" s="4">
        <f t="shared" ref="Q5:Q23" si="23">$C$8</f>
        <v>25</v>
      </c>
      <c r="R5">
        <f t="shared" si="0"/>
        <v>500000</v>
      </c>
      <c r="S5">
        <f t="shared" si="1"/>
        <v>1364.393665886379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697.86087450506056</v>
      </c>
      <c r="AC5">
        <f t="shared" si="2"/>
        <v>1333.5238591642064</v>
      </c>
      <c r="AE5">
        <f t="shared" si="3"/>
        <v>1824.5887931731193</v>
      </c>
      <c r="AF5">
        <f t="shared" si="4"/>
        <v>-91.229439658655977</v>
      </c>
      <c r="AG5">
        <f t="shared" si="4"/>
        <v>-24.434367670159954</v>
      </c>
      <c r="AH5">
        <f t="shared" si="5"/>
        <v>-694.01643680090388</v>
      </c>
      <c r="AI5">
        <f t="shared" si="6"/>
        <v>1014.9085490433995</v>
      </c>
      <c r="AJ5">
        <f t="shared" si="7"/>
        <v>-635.66298465914588</v>
      </c>
      <c r="AK5">
        <f>G5*SUM(AB5, AE5:AF5)</f>
        <v>99.680029348800502</v>
      </c>
      <c r="AL5">
        <f t="shared" si="8"/>
        <v>478.92559373305414</v>
      </c>
      <c r="AN5">
        <f t="shared" si="9"/>
        <v>1575.6464811806231</v>
      </c>
      <c r="AO5">
        <f t="shared" si="9"/>
        <v>-78.782324059031168</v>
      </c>
      <c r="AP5">
        <f t="shared" si="9"/>
        <v>-21.100603918763735</v>
      </c>
      <c r="AQ5">
        <f t="shared" si="9"/>
        <v>-599.32657737370175</v>
      </c>
      <c r="AR5">
        <f t="shared" si="9"/>
        <v>876.43697582912648</v>
      </c>
      <c r="AS5">
        <f t="shared" si="9"/>
        <v>-548.93472367169386</v>
      </c>
      <c r="AT5">
        <f t="shared" si="9"/>
        <v>86.079936517793058</v>
      </c>
      <c r="AU5">
        <f t="shared" si="9"/>
        <v>413.58218867522572</v>
      </c>
      <c r="AW5">
        <v>2</v>
      </c>
      <c r="AX5">
        <f>(R5*SUMPRODUCT(K6:$K$23, X6:$X$23)-$AZ$3*SUMPRODUCT(K5:$K$22, W6:$W$23))/Z5</f>
        <v>1364.393665886379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1.4771210000000001E-3</v>
      </c>
      <c r="O6">
        <f t="shared" si="21"/>
        <v>1866.8262852176922</v>
      </c>
      <c r="P6">
        <f t="shared" si="22"/>
        <v>93.341314260884616</v>
      </c>
      <c r="Q6" s="4">
        <f t="shared" si="23"/>
        <v>25</v>
      </c>
      <c r="R6">
        <f t="shared" si="0"/>
        <v>500000</v>
      </c>
      <c r="S6">
        <f t="shared" si="1"/>
        <v>1961.5197919040586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1333.5238591642064</v>
      </c>
      <c r="AC6">
        <f t="shared" si="2"/>
        <v>1895.1365856870489</v>
      </c>
      <c r="AE6">
        <f t="shared" si="3"/>
        <v>1803.6477668186274</v>
      </c>
      <c r="AF6">
        <f t="shared" si="4"/>
        <v>-90.182388340931382</v>
      </c>
      <c r="AG6">
        <f t="shared" si="4"/>
        <v>-24.153931475851039</v>
      </c>
      <c r="AH6">
        <f t="shared" si="5"/>
        <v>-721.85035214628681</v>
      </c>
      <c r="AI6">
        <f t="shared" si="6"/>
        <v>967.46109485555814</v>
      </c>
      <c r="AJ6">
        <f t="shared" si="7"/>
        <v>-561.61272652284242</v>
      </c>
      <c r="AK6">
        <f>G6*SUM(AB6, AE6:AF6)</f>
        <v>178.24887040205127</v>
      </c>
      <c r="AL6">
        <f t="shared" si="8"/>
        <v>584.09723873476696</v>
      </c>
      <c r="AN6">
        <f t="shared" si="9"/>
        <v>1404.7281708720138</v>
      </c>
      <c r="AO6">
        <f t="shared" si="9"/>
        <v>-70.236408543600703</v>
      </c>
      <c r="AP6">
        <f t="shared" si="9"/>
        <v>-18.811715128440664</v>
      </c>
      <c r="AQ6">
        <f t="shared" si="9"/>
        <v>-562.19598053910897</v>
      </c>
      <c r="AR6">
        <f t="shared" si="9"/>
        <v>753.48406666086339</v>
      </c>
      <c r="AS6">
        <f t="shared" si="9"/>
        <v>-437.39871641257605</v>
      </c>
      <c r="AT6">
        <f t="shared" si="9"/>
        <v>138.82489379926426</v>
      </c>
      <c r="AU6">
        <f t="shared" si="9"/>
        <v>454.91024404755154</v>
      </c>
      <c r="AW6">
        <v>3</v>
      </c>
      <c r="AX6">
        <f>(R6*SUMPRODUCT(K7:$K$23, X7:$X$23)-$AZ$3*SUMPRODUCT(K6:$K$22, W7:$W$23))/Z6</f>
        <v>1961.5197919040586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1.5616740000000001E-3</v>
      </c>
      <c r="O7">
        <f t="shared" si="21"/>
        <v>1866.8262852176922</v>
      </c>
      <c r="P7">
        <f t="shared" si="22"/>
        <v>93.341314260884616</v>
      </c>
      <c r="Q7" s="4">
        <f t="shared" si="23"/>
        <v>25</v>
      </c>
      <c r="R7">
        <f t="shared" si="0"/>
        <v>500000</v>
      </c>
      <c r="S7">
        <f t="shared" si="1"/>
        <v>2476.6533590583663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1895.1365856870489</v>
      </c>
      <c r="AC7">
        <f t="shared" si="2"/>
        <v>2365.171424018421</v>
      </c>
      <c r="AE7">
        <f t="shared" si="3"/>
        <v>1782.7945793278425</v>
      </c>
      <c r="AF7">
        <f t="shared" si="4"/>
        <v>-89.139728966392127</v>
      </c>
      <c r="AG7">
        <f t="shared" si="4"/>
        <v>-23.874671594308911</v>
      </c>
      <c r="AH7">
        <f t="shared" si="5"/>
        <v>-754.41133567236398</v>
      </c>
      <c r="AI7">
        <f t="shared" si="6"/>
        <v>915.3688430947775</v>
      </c>
      <c r="AJ7">
        <f t="shared" si="7"/>
        <v>-470.03483833137216</v>
      </c>
      <c r="AK7">
        <f>G7*SUM(AB7, AE7:AF7)</f>
        <v>176.20965950998129</v>
      </c>
      <c r="AL7">
        <f t="shared" si="8"/>
        <v>621.54366427338664</v>
      </c>
      <c r="AN7">
        <f t="shared" si="9"/>
        <v>1256.8907048988642</v>
      </c>
      <c r="AO7">
        <f t="shared" si="9"/>
        <v>-62.844535244943216</v>
      </c>
      <c r="AP7">
        <f t="shared" si="9"/>
        <v>-16.831918358599406</v>
      </c>
      <c r="AQ7">
        <f t="shared" si="9"/>
        <v>-531.86867767706065</v>
      </c>
      <c r="AR7">
        <f t="shared" si="9"/>
        <v>645.34557361826091</v>
      </c>
      <c r="AS7">
        <f t="shared" si="9"/>
        <v>-331.37997284021446</v>
      </c>
      <c r="AT7">
        <f t="shared" si="9"/>
        <v>124.22983877087582</v>
      </c>
      <c r="AU7">
        <f t="shared" si="9"/>
        <v>438.19543954892231</v>
      </c>
      <c r="AW7">
        <v>4</v>
      </c>
      <c r="AX7">
        <f>(R7*SUMPRODUCT(K8:$K$23, X8:$X$23)-$AZ$3*SUMPRODUCT(K7:$K$22, W8:$W$23))/Z7</f>
        <v>2476.6533590583663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1.648126E-3</v>
      </c>
      <c r="O8">
        <f t="shared" si="21"/>
        <v>1866.8262852176922</v>
      </c>
      <c r="P8">
        <f t="shared" si="22"/>
        <v>93.341314260884616</v>
      </c>
      <c r="Q8" s="4">
        <f t="shared" si="23"/>
        <v>25</v>
      </c>
      <c r="R8">
        <f t="shared" si="0"/>
        <v>500000</v>
      </c>
      <c r="S8">
        <f t="shared" si="1"/>
        <v>2907.5350148983434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2365.171424018421</v>
      </c>
      <c r="AC8">
        <f t="shared" si="2"/>
        <v>2744.3148859112771</v>
      </c>
      <c r="AE8">
        <f t="shared" si="3"/>
        <v>1762.0283634357147</v>
      </c>
      <c r="AF8">
        <f t="shared" si="4"/>
        <v>-88.101418171785738</v>
      </c>
      <c r="AG8">
        <f t="shared" si="4"/>
        <v>-23.596576411369778</v>
      </c>
      <c r="AH8">
        <f t="shared" si="5"/>
        <v>-786.96933992083927</v>
      </c>
      <c r="AI8">
        <f t="shared" si="6"/>
        <v>863.36102893171983</v>
      </c>
      <c r="AJ8">
        <f t="shared" si="7"/>
        <v>-379.14346189285607</v>
      </c>
      <c r="AK8">
        <f t="shared" ref="AK8:AK23" si="24">G8*SUM(AB8:AB8, AE8:AF8)</f>
        <v>86.032795265714057</v>
      </c>
      <c r="AL8">
        <f t="shared" si="8"/>
        <v>570.25036230457783</v>
      </c>
      <c r="AN8">
        <f t="shared" si="9"/>
        <v>1158.2753227039377</v>
      </c>
      <c r="AO8">
        <f t="shared" si="9"/>
        <v>-57.913766135196887</v>
      </c>
      <c r="AP8">
        <f t="shared" si="9"/>
        <v>-15.511289559661282</v>
      </c>
      <c r="AQ8">
        <f t="shared" si="9"/>
        <v>-517.31696553258735</v>
      </c>
      <c r="AR8">
        <f t="shared" si="9"/>
        <v>567.53330147649217</v>
      </c>
      <c r="AS8">
        <f t="shared" si="9"/>
        <v>-249.23124098794219</v>
      </c>
      <c r="AT8">
        <f t="shared" si="9"/>
        <v>56.553949849713838</v>
      </c>
      <c r="AU8">
        <f t="shared" si="9"/>
        <v>374.85601033826379</v>
      </c>
      <c r="AW8">
        <v>5</v>
      </c>
      <c r="AX8">
        <f>(R8*SUMPRODUCT(K9:$K$23, X9:$X$23)-$AZ$3*SUMPRODUCT(K8:$K$22, W9:$W$23))/Z8</f>
        <v>2907.5350148983434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1.7393280000000001E-3</v>
      </c>
      <c r="O9">
        <f t="shared" si="21"/>
        <v>1866.8262852176922</v>
      </c>
      <c r="P9">
        <f t="shared" si="22"/>
        <v>93.341314260884616</v>
      </c>
      <c r="Q9" s="4">
        <f t="shared" si="23"/>
        <v>25</v>
      </c>
      <c r="R9">
        <f t="shared" si="0"/>
        <v>500000</v>
      </c>
      <c r="S9">
        <f t="shared" si="1"/>
        <v>3277.9592185569531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2744.3148859112771</v>
      </c>
      <c r="AC9">
        <f t="shared" si="2"/>
        <v>3057.6237764063744</v>
      </c>
      <c r="AE9">
        <f t="shared" si="3"/>
        <v>1741.3433345320398</v>
      </c>
      <c r="AF9">
        <f t="shared" si="4"/>
        <v>-87.067166726601982</v>
      </c>
      <c r="AG9">
        <f t="shared" si="4"/>
        <v>-23.319568461199648</v>
      </c>
      <c r="AH9">
        <f t="shared" si="5"/>
        <v>-820.84372112869949</v>
      </c>
      <c r="AI9">
        <f t="shared" si="6"/>
        <v>810.11287821553867</v>
      </c>
      <c r="AJ9">
        <f t="shared" si="7"/>
        <v>-313.30889049509733</v>
      </c>
      <c r="AK9">
        <f t="shared" si="24"/>
        <v>25.951687216928615</v>
      </c>
      <c r="AL9">
        <f t="shared" si="8"/>
        <v>522.75567493736992</v>
      </c>
      <c r="AN9">
        <f t="shared" si="9"/>
        <v>1087.890086272962</v>
      </c>
      <c r="AO9">
        <f t="shared" si="9"/>
        <v>-54.394504313648099</v>
      </c>
      <c r="AP9">
        <f t="shared" si="9"/>
        <v>-14.568710743031216</v>
      </c>
      <c r="AQ9">
        <f t="shared" si="9"/>
        <v>-512.8154390273055</v>
      </c>
      <c r="AR9">
        <f t="shared" si="9"/>
        <v>506.11143218897723</v>
      </c>
      <c r="AS9">
        <f t="shared" si="9"/>
        <v>-195.73718126207123</v>
      </c>
      <c r="AT9">
        <f t="shared" si="9"/>
        <v>16.213105529209429</v>
      </c>
      <c r="AU9">
        <f t="shared" si="9"/>
        <v>326.5873564561154</v>
      </c>
      <c r="AW9">
        <v>6</v>
      </c>
      <c r="AX9">
        <f>(R9*SUMPRODUCT(K10:$K$23, X10:$X$23)-$AZ$3*SUMPRODUCT(K9:$K$22, W10:$W$23))/Z9</f>
        <v>3277.9592185569531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1.844781E-3</v>
      </c>
      <c r="O10">
        <f t="shared" si="21"/>
        <v>1866.8262852176922</v>
      </c>
      <c r="P10">
        <f t="shared" si="22"/>
        <v>93.341314260884616</v>
      </c>
      <c r="Q10" s="4">
        <f t="shared" si="23"/>
        <v>25</v>
      </c>
      <c r="R10">
        <f t="shared" si="0"/>
        <v>500000</v>
      </c>
      <c r="S10">
        <f t="shared" si="1"/>
        <v>3604.9846640484911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3057.6237764063744</v>
      </c>
      <c r="AC10">
        <f t="shared" si="2"/>
        <v>3322.8374072717734</v>
      </c>
      <c r="AE10">
        <f t="shared" si="3"/>
        <v>1720.717504088698</v>
      </c>
      <c r="AF10">
        <f t="shared" si="4"/>
        <v>-86.035875204434902</v>
      </c>
      <c r="AG10">
        <f t="shared" si="4"/>
        <v>-23.043353279762229</v>
      </c>
      <c r="AH10">
        <f t="shared" si="5"/>
        <v>-860.38993650840689</v>
      </c>
      <c r="AI10">
        <f t="shared" si="6"/>
        <v>751.24833909609401</v>
      </c>
      <c r="AJ10">
        <f t="shared" si="7"/>
        <v>-265.21363086539895</v>
      </c>
      <c r="AK10">
        <f t="shared" si="24"/>
        <v>19.238452161691615</v>
      </c>
      <c r="AL10">
        <f t="shared" si="8"/>
        <v>505.27316039238667</v>
      </c>
      <c r="AN10">
        <f t="shared" si="9"/>
        <v>1021.3817258422685</v>
      </c>
      <c r="AO10">
        <f t="shared" si="9"/>
        <v>-51.069086292113425</v>
      </c>
      <c r="AP10">
        <f t="shared" si="9"/>
        <v>-13.678049933327944</v>
      </c>
      <c r="AQ10">
        <f t="shared" si="9"/>
        <v>-510.70937336322788</v>
      </c>
      <c r="AR10">
        <f t="shared" si="9"/>
        <v>445.92521625359927</v>
      </c>
      <c r="AS10">
        <f t="shared" si="9"/>
        <v>-157.42523416338318</v>
      </c>
      <c r="AT10">
        <f t="shared" si="9"/>
        <v>11.419540642058589</v>
      </c>
      <c r="AU10">
        <f t="shared" si="9"/>
        <v>299.91952273227469</v>
      </c>
      <c r="AW10">
        <v>7</v>
      </c>
      <c r="AX10">
        <f>(R10*SUMPRODUCT(K11:$K$23, X11:$X$23)-$AZ$3*SUMPRODUCT(K10:$K$22, W11:$W$23))/Z10</f>
        <v>3604.9846640484911</v>
      </c>
    </row>
    <row r="11" spans="1:52" x14ac:dyDescent="0.25">
      <c r="A11" t="s">
        <v>33</v>
      </c>
      <c r="C11" s="7">
        <f>AU25</f>
        <v>-581.2229085551827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1.9492839999999999E-3</v>
      </c>
      <c r="O11">
        <f t="shared" si="21"/>
        <v>1866.8262852176922</v>
      </c>
      <c r="P11">
        <f t="shared" si="22"/>
        <v>93.341314260884616</v>
      </c>
      <c r="Q11" s="4">
        <f t="shared" si="23"/>
        <v>25</v>
      </c>
      <c r="R11">
        <f t="shared" si="0"/>
        <v>500000</v>
      </c>
      <c r="S11">
        <f t="shared" si="1"/>
        <v>3891.6386054504501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3322.8374072717734</v>
      </c>
      <c r="AC11">
        <f t="shared" si="2"/>
        <v>3544.1933764940441</v>
      </c>
      <c r="AE11">
        <f t="shared" si="3"/>
        <v>1700.1561619485708</v>
      </c>
      <c r="AF11">
        <f t="shared" si="4"/>
        <v>-85.007808097428551</v>
      </c>
      <c r="AG11">
        <f t="shared" si="4"/>
        <v>-22.76800170711002</v>
      </c>
      <c r="AH11">
        <f t="shared" si="5"/>
        <v>-898.36079709176067</v>
      </c>
      <c r="AI11">
        <f t="shared" si="6"/>
        <v>694.01955505227158</v>
      </c>
      <c r="AJ11">
        <f t="shared" si="7"/>
        <v>-221.35596922227069</v>
      </c>
      <c r="AK11">
        <f t="shared" si="24"/>
        <v>11.851165826694999</v>
      </c>
      <c r="AL11">
        <f t="shared" si="8"/>
        <v>484.51475165669592</v>
      </c>
      <c r="AN11">
        <f t="shared" si="9"/>
        <v>959.74982931789725</v>
      </c>
      <c r="AO11">
        <f t="shared" si="9"/>
        <v>-47.98749146589487</v>
      </c>
      <c r="AP11">
        <f t="shared" si="9"/>
        <v>-12.852693323926228</v>
      </c>
      <c r="AQ11">
        <f t="shared" si="9"/>
        <v>-507.13083949096011</v>
      </c>
      <c r="AR11">
        <f t="shared" si="9"/>
        <v>391.77880503711606</v>
      </c>
      <c r="AS11">
        <f t="shared" si="9"/>
        <v>-124.95696479791863</v>
      </c>
      <c r="AT11">
        <f t="shared" si="9"/>
        <v>6.6900644975768326</v>
      </c>
      <c r="AU11">
        <f t="shared" si="9"/>
        <v>273.51190473677428</v>
      </c>
      <c r="AW11">
        <v>8</v>
      </c>
      <c r="AX11">
        <f>(R11*SUMPRODUCT(K12:$K$23, X12:$X$23)-$AZ$3*SUMPRODUCT(K11:$K$22, W12:$W$23))/Z11</f>
        <v>3891.6386054504501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2.068987E-3</v>
      </c>
      <c r="O12">
        <f t="shared" si="21"/>
        <v>1866.8262852176922</v>
      </c>
      <c r="P12">
        <f t="shared" si="22"/>
        <v>93.341314260884616</v>
      </c>
      <c r="Q12" s="4">
        <f t="shared" si="23"/>
        <v>25</v>
      </c>
      <c r="R12">
        <f t="shared" si="0"/>
        <v>500000</v>
      </c>
      <c r="S12">
        <f t="shared" si="1"/>
        <v>4138.0496504752537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3544.1933764940441</v>
      </c>
      <c r="AC12">
        <f t="shared" si="2"/>
        <v>3723.1216171786295</v>
      </c>
      <c r="AE12">
        <f t="shared" si="3"/>
        <v>1679.6369993320436</v>
      </c>
      <c r="AF12">
        <f t="shared" si="4"/>
        <v>-83.981849966602198</v>
      </c>
      <c r="AG12">
        <f t="shared" si="4"/>
        <v>-22.49321499049093</v>
      </c>
      <c r="AH12">
        <f t="shared" si="5"/>
        <v>-942.13399095976877</v>
      </c>
      <c r="AI12">
        <f t="shared" si="6"/>
        <v>631.02794341518177</v>
      </c>
      <c r="AJ12">
        <f t="shared" si="7"/>
        <v>-178.92824068458549</v>
      </c>
      <c r="AK12">
        <f t="shared" si="24"/>
        <v>11.821651609476817</v>
      </c>
      <c r="AL12">
        <f t="shared" si="8"/>
        <v>463.92135434007309</v>
      </c>
      <c r="AN12">
        <f t="shared" si="9"/>
        <v>901.38475245233133</v>
      </c>
      <c r="AO12">
        <f t="shared" si="9"/>
        <v>-45.069237622616576</v>
      </c>
      <c r="AP12">
        <f t="shared" si="9"/>
        <v>-12.07108502261125</v>
      </c>
      <c r="AQ12">
        <f t="shared" si="9"/>
        <v>-505.60044495085373</v>
      </c>
      <c r="AR12">
        <f t="shared" si="9"/>
        <v>338.64398485624974</v>
      </c>
      <c r="AS12">
        <f t="shared" si="9"/>
        <v>-96.022645369413269</v>
      </c>
      <c r="AT12">
        <f t="shared" si="9"/>
        <v>6.3441425223566608</v>
      </c>
      <c r="AU12">
        <f t="shared" si="9"/>
        <v>248.96548200919315</v>
      </c>
      <c r="AW12">
        <v>9</v>
      </c>
      <c r="AX12">
        <f>(R12*SUMPRODUCT(K13:$K$23, X13:$X$23)-$AZ$3*SUMPRODUCT(K12:$K$22, W13:$W$23))/Z12</f>
        <v>4138.0496504752537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2.1981909999999999E-3</v>
      </c>
      <c r="O13">
        <f t="shared" si="21"/>
        <v>1866.8262852176922</v>
      </c>
      <c r="P13">
        <f t="shared" si="22"/>
        <v>93.341314260884616</v>
      </c>
      <c r="Q13" s="4">
        <f t="shared" si="23"/>
        <v>25</v>
      </c>
      <c r="R13">
        <f t="shared" si="0"/>
        <v>500000</v>
      </c>
      <c r="S13">
        <f t="shared" si="1"/>
        <v>4344.7581316851838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3723.1216171786295</v>
      </c>
      <c r="AC13">
        <f t="shared" si="2"/>
        <v>3861.4191626507522</v>
      </c>
      <c r="AE13">
        <f t="shared" si="3"/>
        <v>1659.1484664035245</v>
      </c>
      <c r="AF13">
        <f t="shared" si="4"/>
        <v>-82.957423320176233</v>
      </c>
      <c r="AG13">
        <f t="shared" si="4"/>
        <v>-22.218838457832859</v>
      </c>
      <c r="AH13">
        <f t="shared" si="5"/>
        <v>-988.88765506324489</v>
      </c>
      <c r="AI13">
        <f t="shared" si="6"/>
        <v>565.08454956227047</v>
      </c>
      <c r="AJ13">
        <f t="shared" si="7"/>
        <v>-138.29754547212269</v>
      </c>
      <c r="AK13">
        <f t="shared" si="24"/>
        <v>10.598625320523956</v>
      </c>
      <c r="AL13">
        <f t="shared" si="8"/>
        <v>437.38562941067175</v>
      </c>
      <c r="AN13">
        <f t="shared" si="9"/>
        <v>846.61927267988005</v>
      </c>
      <c r="AO13">
        <f t="shared" si="9"/>
        <v>-42.33096363399401</v>
      </c>
      <c r="AP13">
        <f t="shared" si="9"/>
        <v>-11.337681488949508</v>
      </c>
      <c r="AQ13">
        <f t="shared" si="9"/>
        <v>-504.60303236548145</v>
      </c>
      <c r="AR13">
        <f t="shared" si="9"/>
        <v>288.34759519145513</v>
      </c>
      <c r="AS13">
        <f t="shared" si="9"/>
        <v>-70.569554040466812</v>
      </c>
      <c r="AT13">
        <f t="shared" si="9"/>
        <v>5.4081962174964353</v>
      </c>
      <c r="AU13">
        <f t="shared" si="9"/>
        <v>223.18623736848477</v>
      </c>
      <c r="AW13">
        <v>10</v>
      </c>
      <c r="AX13">
        <f>(R13*SUMPRODUCT(K14:$K$23, X14:$X$23)-$AZ$3*SUMPRODUCT(K13:$K$22, W14:$W$23))/Z13</f>
        <v>4344.7581316851838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2.3387939999999999E-3</v>
      </c>
      <c r="O14">
        <f t="shared" si="21"/>
        <v>1866.8262852176922</v>
      </c>
      <c r="P14">
        <f t="shared" si="22"/>
        <v>93.341314260884616</v>
      </c>
      <c r="Q14" s="4">
        <f t="shared" si="23"/>
        <v>25</v>
      </c>
      <c r="R14">
        <f t="shared" si="0"/>
        <v>500000</v>
      </c>
      <c r="S14">
        <f t="shared" si="1"/>
        <v>4530.4058184651758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3861.4191626507522</v>
      </c>
      <c r="AC14">
        <f t="shared" si="2"/>
        <v>3976.7331057694118</v>
      </c>
      <c r="AE14">
        <f t="shared" si="3"/>
        <v>1638.6765752611557</v>
      </c>
      <c r="AF14">
        <f t="shared" si="4"/>
        <v>-81.93382876305779</v>
      </c>
      <c r="AG14">
        <f t="shared" si="4"/>
        <v>-21.944684787182382</v>
      </c>
      <c r="AH14">
        <f t="shared" si="5"/>
        <v>-1039.305721442975</v>
      </c>
      <c r="AI14">
        <f t="shared" si="6"/>
        <v>495.49234026794056</v>
      </c>
      <c r="AJ14">
        <f t="shared" si="7"/>
        <v>-115.31394311865961</v>
      </c>
      <c r="AK14">
        <f t="shared" si="24"/>
        <v>379.27133364041953</v>
      </c>
      <c r="AL14">
        <f t="shared" si="8"/>
        <v>759.44973078970042</v>
      </c>
      <c r="AN14">
        <f t="shared" si="9"/>
        <v>770.26029768440367</v>
      </c>
      <c r="AO14">
        <f t="shared" si="9"/>
        <v>-38.513014884220183</v>
      </c>
      <c r="AP14">
        <f t="shared" si="9"/>
        <v>-10.315104085790486</v>
      </c>
      <c r="AQ14">
        <f t="shared" si="9"/>
        <v>-488.52589124012377</v>
      </c>
      <c r="AR14">
        <f t="shared" si="9"/>
        <v>232.90628747426925</v>
      </c>
      <c r="AS14">
        <f t="shared" si="9"/>
        <v>-54.203345244979552</v>
      </c>
      <c r="AT14">
        <f t="shared" si="9"/>
        <v>178.27657682021382</v>
      </c>
      <c r="AU14">
        <f t="shared" si="9"/>
        <v>356.97951904950349</v>
      </c>
      <c r="AW14">
        <v>11</v>
      </c>
      <c r="AX14">
        <f>(R14*SUMPRODUCT(K15:$K$23, X15:$X$23)-$AZ$3*SUMPRODUCT(K14:$K$22, W15:$W$23))/Z14</f>
        <v>4530.4058184651758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2.4879479999999998E-3</v>
      </c>
      <c r="O15">
        <f t="shared" si="21"/>
        <v>1866.8262852176922</v>
      </c>
      <c r="P15">
        <f t="shared" si="22"/>
        <v>93.341314260884616</v>
      </c>
      <c r="Q15" s="4">
        <f t="shared" si="23"/>
        <v>25</v>
      </c>
      <c r="R15">
        <f t="shared" si="0"/>
        <v>500000</v>
      </c>
      <c r="S15">
        <f t="shared" si="1"/>
        <v>4676.0284937968381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3976.7331057694118</v>
      </c>
      <c r="AC15">
        <f t="shared" si="2"/>
        <v>4053.3013365573752</v>
      </c>
      <c r="AE15">
        <f t="shared" si="3"/>
        <v>1618.2128674004762</v>
      </c>
      <c r="AF15">
        <f t="shared" si="4"/>
        <v>-80.91064337002382</v>
      </c>
      <c r="AG15">
        <f t="shared" si="4"/>
        <v>-21.67064070468366</v>
      </c>
      <c r="AH15">
        <f t="shared" si="5"/>
        <v>-1091.9446925380166</v>
      </c>
      <c r="AI15">
        <f t="shared" si="6"/>
        <v>423.68689078775219</v>
      </c>
      <c r="AJ15">
        <f t="shared" si="7"/>
        <v>-76.56823078796333</v>
      </c>
      <c r="AK15">
        <f t="shared" si="24"/>
        <v>385.98247308599053</v>
      </c>
      <c r="AL15">
        <f t="shared" si="8"/>
        <v>733.10113308577934</v>
      </c>
      <c r="AN15">
        <f t="shared" si="9"/>
        <v>700.68252233887415</v>
      </c>
      <c r="AO15">
        <f t="shared" si="9"/>
        <v>-35.034126116943717</v>
      </c>
      <c r="AP15">
        <f t="shared" si="9"/>
        <v>-9.3833385554827764</v>
      </c>
      <c r="AQ15">
        <f t="shared" si="9"/>
        <v>-472.80958941524409</v>
      </c>
      <c r="AR15">
        <f t="shared" si="9"/>
        <v>183.45546825120368</v>
      </c>
      <c r="AS15">
        <f t="shared" si="9"/>
        <v>-33.153871261522887</v>
      </c>
      <c r="AT15">
        <f t="shared" si="9"/>
        <v>167.12954041389233</v>
      </c>
      <c r="AU15">
        <f t="shared" si="9"/>
        <v>317.43113740357308</v>
      </c>
      <c r="AW15">
        <v>12</v>
      </c>
      <c r="AX15">
        <f>(R15*SUMPRODUCT(K16:$K$23, X16:$X$23)-$AZ$3*SUMPRODUCT(K15:$K$22, W16:$W$23))/Z15</f>
        <v>4676.0284937968381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2.6637029999999999E-3</v>
      </c>
      <c r="O16">
        <f t="shared" si="21"/>
        <v>1866.8262852176922</v>
      </c>
      <c r="P16">
        <f t="shared" si="22"/>
        <v>93.341314260884616</v>
      </c>
      <c r="Q16" s="4">
        <f t="shared" si="23"/>
        <v>25</v>
      </c>
      <c r="R16">
        <f t="shared" si="0"/>
        <v>500000</v>
      </c>
      <c r="S16">
        <f t="shared" si="1"/>
        <v>4781.8862664490025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4053.3013365573752</v>
      </c>
      <c r="AC16">
        <f t="shared" si="2"/>
        <v>4092.5697382359863</v>
      </c>
      <c r="AE16">
        <f t="shared" si="3"/>
        <v>1597.7203002569381</v>
      </c>
      <c r="AF16">
        <f t="shared" si="4"/>
        <v>-79.886015012846912</v>
      </c>
      <c r="AG16">
        <f t="shared" si="4"/>
        <v>-21.396210146979833</v>
      </c>
      <c r="AH16">
        <f t="shared" si="5"/>
        <v>-1154.4830131397594</v>
      </c>
      <c r="AI16">
        <f t="shared" si="6"/>
        <v>341.95506195735197</v>
      </c>
      <c r="AJ16">
        <f t="shared" si="7"/>
        <v>-39.268401678611099</v>
      </c>
      <c r="AK16">
        <f t="shared" si="24"/>
        <v>389.97949352610271</v>
      </c>
      <c r="AL16">
        <f t="shared" si="8"/>
        <v>692.66615380484359</v>
      </c>
      <c r="AN16">
        <f t="shared" si="9"/>
        <v>637.27628105614724</v>
      </c>
      <c r="AO16">
        <f t="shared" si="9"/>
        <v>-31.863814052807363</v>
      </c>
      <c r="AP16">
        <f t="shared" si="9"/>
        <v>-8.5342204320558128</v>
      </c>
      <c r="AQ16">
        <f t="shared" si="9"/>
        <v>-460.48400401364688</v>
      </c>
      <c r="AR16">
        <f t="shared" si="9"/>
        <v>136.39424255763714</v>
      </c>
      <c r="AS16">
        <f t="shared" si="9"/>
        <v>-15.662829708516487</v>
      </c>
      <c r="AT16">
        <f t="shared" si="9"/>
        <v>155.54955475154694</v>
      </c>
      <c r="AU16">
        <f t="shared" si="9"/>
        <v>276.28096760066757</v>
      </c>
      <c r="AW16">
        <v>13</v>
      </c>
      <c r="AX16">
        <f>(R16*SUMPRODUCT(K17:$K$23, X17:$X$23)-$AZ$3*SUMPRODUCT(K16:$K$22, W17:$W$23))/Z16</f>
        <v>4781.8862664490025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2.8651079999999999E-3</v>
      </c>
      <c r="O17">
        <f t="shared" si="21"/>
        <v>1866.8262852176922</v>
      </c>
      <c r="P17">
        <f t="shared" si="22"/>
        <v>93.341314260884616</v>
      </c>
      <c r="Q17" s="4">
        <f t="shared" si="23"/>
        <v>25</v>
      </c>
      <c r="R17">
        <f t="shared" si="0"/>
        <v>500000</v>
      </c>
      <c r="S17">
        <f t="shared" si="1"/>
        <v>4848.999003693697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4092.5697382359863</v>
      </c>
      <c r="AC17">
        <f t="shared" si="2"/>
        <v>4096.6177654328039</v>
      </c>
      <c r="AE17">
        <f t="shared" si="3"/>
        <v>1577.1654560403401</v>
      </c>
      <c r="AF17">
        <f t="shared" si="4"/>
        <v>-78.858272802017012</v>
      </c>
      <c r="AG17">
        <f t="shared" si="4"/>
        <v>-21.120945592648241</v>
      </c>
      <c r="AH17">
        <f t="shared" si="5"/>
        <v>-1226.0490572358617</v>
      </c>
      <c r="AI17">
        <f t="shared" si="6"/>
        <v>251.13718040981325</v>
      </c>
      <c r="AJ17">
        <f t="shared" si="7"/>
        <v>-4.0480271968176567</v>
      </c>
      <c r="AK17">
        <f t="shared" si="24"/>
        <v>391.36138450320163</v>
      </c>
      <c r="AL17">
        <f t="shared" si="8"/>
        <v>638.45053771619723</v>
      </c>
      <c r="AN17">
        <f t="shared" si="9"/>
        <v>579.48957128087454</v>
      </c>
      <c r="AO17">
        <f t="shared" si="9"/>
        <v>-28.974478564043732</v>
      </c>
      <c r="AP17">
        <f t="shared" si="9"/>
        <v>-7.7603574562549591</v>
      </c>
      <c r="AQ17">
        <f t="shared" si="9"/>
        <v>-450.48072783097876</v>
      </c>
      <c r="AR17">
        <f t="shared" si="9"/>
        <v>92.274007429597162</v>
      </c>
      <c r="AS17">
        <f t="shared" si="9"/>
        <v>-1.4873452470272623</v>
      </c>
      <c r="AT17">
        <f t="shared" si="9"/>
        <v>143.79584592921054</v>
      </c>
      <c r="AU17">
        <f t="shared" si="9"/>
        <v>234.58250811178044</v>
      </c>
      <c r="AW17">
        <v>14</v>
      </c>
      <c r="AX17">
        <f>(R17*SUMPRODUCT(K18:$K$23, X18:$X$23)-$AZ$3*SUMPRODUCT(K17:$K$22, W18:$W$23))/Z17</f>
        <v>4848.999003693697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4.466869E-3</v>
      </c>
      <c r="O18">
        <f t="shared" si="21"/>
        <v>1866.8262852176922</v>
      </c>
      <c r="P18">
        <f t="shared" si="22"/>
        <v>93.341314260884616</v>
      </c>
      <c r="Q18" s="4">
        <f t="shared" si="23"/>
        <v>25</v>
      </c>
      <c r="R18">
        <f t="shared" si="0"/>
        <v>500000</v>
      </c>
      <c r="S18">
        <f t="shared" si="1"/>
        <v>4649.552978693675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4096.6177654328039</v>
      </c>
      <c r="AC18">
        <f t="shared" si="2"/>
        <v>3871.290648023712</v>
      </c>
      <c r="AE18">
        <f t="shared" si="3"/>
        <v>1554.3488099964793</v>
      </c>
      <c r="AF18">
        <f t="shared" si="4"/>
        <v>-77.717440499823965</v>
      </c>
      <c r="AG18">
        <f t="shared" si="4"/>
        <v>-20.81539163960327</v>
      </c>
      <c r="AH18">
        <f t="shared" si="5"/>
        <v>-1886.8899423697412</v>
      </c>
      <c r="AI18">
        <f t="shared" si="6"/>
        <v>-431.07396451268937</v>
      </c>
      <c r="AJ18">
        <f t="shared" si="7"/>
        <v>225.3271174090919</v>
      </c>
      <c r="AK18">
        <f t="shared" si="24"/>
        <v>390.12743944506224</v>
      </c>
      <c r="AL18">
        <f t="shared" si="8"/>
        <v>184.38059234146476</v>
      </c>
      <c r="AN18">
        <f t="shared" si="9"/>
        <v>526.08778742109052</v>
      </c>
      <c r="AO18">
        <f t="shared" si="9"/>
        <v>-26.304389371054526</v>
      </c>
      <c r="AP18">
        <f t="shared" si="9"/>
        <v>-7.0452161455363118</v>
      </c>
      <c r="AQ18">
        <f t="shared" si="9"/>
        <v>-638.64027720435195</v>
      </c>
      <c r="AR18">
        <f t="shared" si="9"/>
        <v>-145.90209529985236</v>
      </c>
      <c r="AS18">
        <f t="shared" si="9"/>
        <v>76.264634991414795</v>
      </c>
      <c r="AT18">
        <f t="shared" si="9"/>
        <v>132.04325831495515</v>
      </c>
      <c r="AU18">
        <f t="shared" si="9"/>
        <v>62.405798006517578</v>
      </c>
      <c r="AW18">
        <v>15</v>
      </c>
      <c r="AX18">
        <f>(R18*SUMPRODUCT(K19:$K$23, X19:$X$23)-$AZ$3*SUMPRODUCT(K18:$K$22, W19:$W$23))/Z18</f>
        <v>4649.552978693675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6.2254789999999999E-3</v>
      </c>
      <c r="O19">
        <f t="shared" si="21"/>
        <v>1866.8262852176922</v>
      </c>
      <c r="P19">
        <f t="shared" si="22"/>
        <v>93.341314260884616</v>
      </c>
      <c r="Q19" s="4">
        <f t="shared" si="23"/>
        <v>25</v>
      </c>
      <c r="R19">
        <f t="shared" si="0"/>
        <v>500000</v>
      </c>
      <c r="S19">
        <f t="shared" si="1"/>
        <v>4197.8266099016973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3871.290648023712</v>
      </c>
      <c r="AC19">
        <f t="shared" si="2"/>
        <v>3438.465288827435</v>
      </c>
      <c r="AE19">
        <f t="shared" si="3"/>
        <v>1529.1287560212063</v>
      </c>
      <c r="AF19">
        <f t="shared" si="4"/>
        <v>-76.456437801060318</v>
      </c>
      <c r="AG19">
        <f t="shared" si="4"/>
        <v>-20.477651939678111</v>
      </c>
      <c r="AH19">
        <f t="shared" si="5"/>
        <v>-2591.7156705825146</v>
      </c>
      <c r="AI19">
        <f t="shared" si="6"/>
        <v>-1159.5210043020465</v>
      </c>
      <c r="AJ19">
        <f t="shared" si="7"/>
        <v>432.82535919627708</v>
      </c>
      <c r="AK19">
        <f t="shared" si="24"/>
        <v>372.67740763707013</v>
      </c>
      <c r="AL19">
        <f t="shared" si="8"/>
        <v>-354.01823746869934</v>
      </c>
      <c r="AN19">
        <f t="shared" si="9"/>
        <v>476.75489149879797</v>
      </c>
      <c r="AO19">
        <f t="shared" si="9"/>
        <v>-23.837744574939901</v>
      </c>
      <c r="AP19">
        <f t="shared" si="9"/>
        <v>-6.3845642103116624</v>
      </c>
      <c r="AQ19">
        <f t="shared" si="9"/>
        <v>-808.05041332122164</v>
      </c>
      <c r="AR19">
        <f t="shared" si="9"/>
        <v>-361.51783060767514</v>
      </c>
      <c r="AS19">
        <f t="shared" si="9"/>
        <v>134.94717586665254</v>
      </c>
      <c r="AT19">
        <f t="shared" si="9"/>
        <v>116.19412449241824</v>
      </c>
      <c r="AU19">
        <f t="shared" si="9"/>
        <v>-110.37653024860437</v>
      </c>
      <c r="AW19">
        <v>16</v>
      </c>
      <c r="AX19">
        <f>(R19*SUMPRODUCT(K20:$K$23, X20:$X$23)-$AZ$3*SUMPRODUCT(K19:$K$22, W20:$W$23))/Z19</f>
        <v>4197.8266099016973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8.1133709999999994E-3</v>
      </c>
      <c r="O20">
        <f t="shared" si="21"/>
        <v>1866.8262852176922</v>
      </c>
      <c r="P20">
        <f t="shared" si="22"/>
        <v>93.341314260884616</v>
      </c>
      <c r="Q20" s="4">
        <f t="shared" si="23"/>
        <v>25</v>
      </c>
      <c r="R20">
        <f t="shared" si="0"/>
        <v>500000</v>
      </c>
      <c r="S20">
        <f t="shared" si="1"/>
        <v>3511.4637281796313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3438.465288827435</v>
      </c>
      <c r="AC20">
        <f t="shared" si="2"/>
        <v>2824.1624933033759</v>
      </c>
      <c r="AE20">
        <f t="shared" si="3"/>
        <v>1501.4310795566255</v>
      </c>
      <c r="AF20">
        <f t="shared" si="4"/>
        <v>-75.071553977831272</v>
      </c>
      <c r="AG20">
        <f t="shared" si="4"/>
        <v>-20.106732632885848</v>
      </c>
      <c r="AH20">
        <f t="shared" si="5"/>
        <v>-3322.8557479095625</v>
      </c>
      <c r="AI20">
        <f t="shared" si="6"/>
        <v>-1916.6029549636542</v>
      </c>
      <c r="AJ20">
        <f t="shared" si="7"/>
        <v>614.30279552405909</v>
      </c>
      <c r="AK20">
        <f t="shared" si="24"/>
        <v>340.53773700843607</v>
      </c>
      <c r="AL20">
        <f t="shared" si="8"/>
        <v>-961.76242243115894</v>
      </c>
      <c r="AN20">
        <f t="shared" si="9"/>
        <v>431.21898250232641</v>
      </c>
      <c r="AO20">
        <f t="shared" si="9"/>
        <v>-21.56094912511632</v>
      </c>
      <c r="AP20">
        <f t="shared" si="9"/>
        <v>-5.7747604305352063</v>
      </c>
      <c r="AQ20">
        <f t="shared" si="9"/>
        <v>-954.34182369443113</v>
      </c>
      <c r="AR20">
        <f t="shared" si="9"/>
        <v>-550.45855074775625</v>
      </c>
      <c r="AS20">
        <f t="shared" si="9"/>
        <v>176.4310263994565</v>
      </c>
      <c r="AT20">
        <f t="shared" si="9"/>
        <v>97.804247198470506</v>
      </c>
      <c r="AU20">
        <f t="shared" si="9"/>
        <v>-276.22327714982919</v>
      </c>
      <c r="AW20">
        <v>17</v>
      </c>
      <c r="AX20">
        <f>(R20*SUMPRODUCT(K21:$K$23, X21:$X$23)-$AZ$3*SUMPRODUCT(K20:$K$22, W21:$W$23))/Z20</f>
        <v>3511.4637281796313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1.0286442999999999E-2</v>
      </c>
      <c r="O21">
        <f t="shared" si="21"/>
        <v>1866.8262852176922</v>
      </c>
      <c r="P21">
        <f t="shared" si="22"/>
        <v>93.341314260884616</v>
      </c>
      <c r="Q21" s="4">
        <f t="shared" si="23"/>
        <v>25</v>
      </c>
      <c r="R21">
        <f t="shared" si="0"/>
        <v>500000</v>
      </c>
      <c r="S21">
        <f t="shared" si="1"/>
        <v>2585.6062092716247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2824.1624933033759</v>
      </c>
      <c r="AC21">
        <f t="shared" si="2"/>
        <v>2037.337570545167</v>
      </c>
      <c r="AE21">
        <f t="shared" si="3"/>
        <v>1470.9723835427715</v>
      </c>
      <c r="AF21">
        <f t="shared" si="4"/>
        <v>-73.548619177138576</v>
      </c>
      <c r="AG21">
        <f t="shared" si="4"/>
        <v>-19.698838547412571</v>
      </c>
      <c r="AH21">
        <f t="shared" si="5"/>
        <v>-4136.5351828884041</v>
      </c>
      <c r="AI21">
        <f t="shared" si="6"/>
        <v>-2758.810257070184</v>
      </c>
      <c r="AJ21">
        <f t="shared" si="7"/>
        <v>786.82492275820891</v>
      </c>
      <c r="AK21">
        <f t="shared" si="24"/>
        <v>295.51103803683066</v>
      </c>
      <c r="AL21">
        <f t="shared" si="8"/>
        <v>-1676.4742962751443</v>
      </c>
      <c r="AN21">
        <f t="shared" si="9"/>
        <v>389.16910457645832</v>
      </c>
      <c r="AO21">
        <f t="shared" si="9"/>
        <v>-19.458455228822917</v>
      </c>
      <c r="AP21">
        <f t="shared" si="9"/>
        <v>-5.2116405749434396</v>
      </c>
      <c r="AQ21">
        <f t="shared" si="9"/>
        <v>-1094.3860749421663</v>
      </c>
      <c r="AR21">
        <f t="shared" si="9"/>
        <v>-729.88706616947434</v>
      </c>
      <c r="AS21">
        <f t="shared" si="9"/>
        <v>208.16702888110308</v>
      </c>
      <c r="AT21">
        <f t="shared" si="9"/>
        <v>78.182138122995653</v>
      </c>
      <c r="AU21">
        <f t="shared" si="9"/>
        <v>-443.53789916537562</v>
      </c>
      <c r="AW21">
        <v>18</v>
      </c>
      <c r="AX21">
        <f>(R21*SUMPRODUCT(K22:$K$23, X22:$X$23)-$AZ$3*SUMPRODUCT(K21:$K$22, W22:$W$23))/Z21</f>
        <v>2585.6062092716247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1.2759904000000001E-2</v>
      </c>
      <c r="O22">
        <f t="shared" si="21"/>
        <v>1866.8262852176922</v>
      </c>
      <c r="P22">
        <f t="shared" si="22"/>
        <v>93.341314260884616</v>
      </c>
      <c r="Q22" s="4">
        <f t="shared" si="23"/>
        <v>25</v>
      </c>
      <c r="R22">
        <f t="shared" si="0"/>
        <v>500000</v>
      </c>
      <c r="S22">
        <f t="shared" si="1"/>
        <v>1415.2182094473155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2037.337570545167</v>
      </c>
      <c r="AC22">
        <f t="shared" si="2"/>
        <v>1089.74603541484</v>
      </c>
      <c r="AE22">
        <f t="shared" si="3"/>
        <v>1437.4931933066869</v>
      </c>
      <c r="AF22">
        <f t="shared" si="4"/>
        <v>-71.874659665334349</v>
      </c>
      <c r="AG22">
        <f t="shared" si="4"/>
        <v>-19.250494873161962</v>
      </c>
      <c r="AH22">
        <f t="shared" si="5"/>
        <v>-5027.105775529677</v>
      </c>
      <c r="AI22">
        <f t="shared" si="6"/>
        <v>-3680.7377367614863</v>
      </c>
      <c r="AJ22">
        <f t="shared" si="7"/>
        <v>947.59153513032697</v>
      </c>
      <c r="AK22">
        <f t="shared" si="24"/>
        <v>238.20692729305637</v>
      </c>
      <c r="AL22">
        <f t="shared" si="8"/>
        <v>-2494.9392743381031</v>
      </c>
      <c r="AN22">
        <f t="shared" si="9"/>
        <v>350.33296097958697</v>
      </c>
      <c r="AO22">
        <f t="shared" si="9"/>
        <v>-17.516648048979352</v>
      </c>
      <c r="AP22">
        <f t="shared" si="9"/>
        <v>-4.6915581239892177</v>
      </c>
      <c r="AQ22">
        <f t="shared" si="9"/>
        <v>-1225.1611762054124</v>
      </c>
      <c r="AR22">
        <f t="shared" si="9"/>
        <v>-897.03642139879389</v>
      </c>
      <c r="AS22">
        <f t="shared" si="9"/>
        <v>230.93851842022181</v>
      </c>
      <c r="AT22">
        <f t="shared" si="9"/>
        <v>58.053657960258136</v>
      </c>
      <c r="AU22">
        <f t="shared" si="9"/>
        <v>-608.04424501831409</v>
      </c>
      <c r="AW22">
        <v>19</v>
      </c>
      <c r="AX22">
        <f>(R22*SUMPRODUCT(K23:$K$23, X23:$X$23)-$AZ$3*SUMPRODUCT(K22:$K$22, W23:$W$23))/Z22</f>
        <v>1415.2182094473155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1.5498582E-2</v>
      </c>
      <c r="O23">
        <f t="shared" si="21"/>
        <v>1866.8262852176922</v>
      </c>
      <c r="P23">
        <f t="shared" si="22"/>
        <v>93.341314260884616</v>
      </c>
      <c r="Q23" s="4">
        <f t="shared" si="23"/>
        <v>25</v>
      </c>
      <c r="R23">
        <f t="shared" si="0"/>
        <v>500000</v>
      </c>
      <c r="S23">
        <f t="shared" si="1"/>
        <v>1452.2484865664048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1089.74603541484</v>
      </c>
      <c r="AC23">
        <f t="shared" si="2"/>
        <v>1089.74603541484</v>
      </c>
      <c r="AE23">
        <f t="shared" si="3"/>
        <v>1400.8391552427145</v>
      </c>
      <c r="AF23">
        <f t="shared" si="4"/>
        <v>-70.041957762135738</v>
      </c>
      <c r="AG23">
        <f t="shared" si="4"/>
        <v>-18.759634551098063</v>
      </c>
      <c r="AH23">
        <f t="shared" si="5"/>
        <v>-5967.1074666456052</v>
      </c>
      <c r="AI23">
        <f t="shared" si="6"/>
        <v>-4655.0699037161248</v>
      </c>
      <c r="AJ23">
        <f t="shared" si="7"/>
        <v>0</v>
      </c>
      <c r="AK23">
        <f t="shared" si="24"/>
        <v>169.43802630267933</v>
      </c>
      <c r="AL23">
        <f t="shared" si="8"/>
        <v>-4485.6318774134452</v>
      </c>
      <c r="AN23">
        <f t="shared" si="9"/>
        <v>314.48855280602874</v>
      </c>
      <c r="AO23">
        <f t="shared" si="9"/>
        <v>-15.724427640301439</v>
      </c>
      <c r="AP23">
        <f t="shared" si="9"/>
        <v>-4.2115401322592261</v>
      </c>
      <c r="AQ23">
        <f t="shared" si="9"/>
        <v>-1339.6163182619496</v>
      </c>
      <c r="AR23">
        <f t="shared" si="9"/>
        <v>-1045.0637332284814</v>
      </c>
      <c r="AS23">
        <f t="shared" si="9"/>
        <v>0</v>
      </c>
      <c r="AT23">
        <f t="shared" si="9"/>
        <v>38.038856554524898</v>
      </c>
      <c r="AU23">
        <f t="shared" si="9"/>
        <v>-1007.0248766739566</v>
      </c>
      <c r="AW23">
        <v>20</v>
      </c>
      <c r="AX23">
        <f>(R23*SUMPRODUCT(K$23:$K24, X$23:$X24)-$AZ$3*SUMPRODUCT(K$22:$K23, W$23:$W24))/Z23</f>
        <v>1452.2484865664048</v>
      </c>
    </row>
    <row r="25" spans="5:50" x14ac:dyDescent="0.25">
      <c r="AN25" s="8">
        <f t="shared" ref="AN25:AU25" si="25">SUM(AN3:AN23)</f>
        <v>17255.153583583058</v>
      </c>
      <c r="AO25" s="8">
        <f t="shared" si="25"/>
        <v>-2262.8773930924226</v>
      </c>
      <c r="AP25" s="8">
        <f t="shared" si="25"/>
        <v>-1728.5086346244702</v>
      </c>
      <c r="AQ25" s="8">
        <f t="shared" si="25"/>
        <v>-13317.691546517361</v>
      </c>
      <c r="AR25" s="8">
        <f t="shared" si="25"/>
        <v>-53.923990651196618</v>
      </c>
      <c r="AS25" s="8">
        <f t="shared" si="25"/>
        <v>-2144.130386808818</v>
      </c>
      <c r="AT25" s="8">
        <f t="shared" si="25"/>
        <v>1616.8314689048309</v>
      </c>
      <c r="AU25" s="9">
        <f t="shared" si="25"/>
        <v>-581.2229085551827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2" priority="1" operator="less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66F89-9229-43F5-A9E3-DE9368BBBDC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7833.1298562660932</v>
      </c>
      <c r="K3">
        <v>1</v>
      </c>
      <c r="L3" s="2">
        <v>0</v>
      </c>
      <c r="O3">
        <f>$C$3</f>
        <v>7833.1298562660932</v>
      </c>
      <c r="P3">
        <f>O3*B5</f>
        <v>6266.5038850128749</v>
      </c>
      <c r="Q3" s="4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7833.1298562660932</v>
      </c>
      <c r="AF3">
        <f t="shared" ref="AF3:AG23" si="4">-$Z3*P3</f>
        <v>-6266.5038850128749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44.193384253218255</v>
      </c>
      <c r="AJ3">
        <f t="shared" ref="AJ3:AJ23" si="7">AB3-AC3</f>
        <v>0</v>
      </c>
      <c r="AL3">
        <f t="shared" ref="AL3:AL23" si="8">SUM(AI3:AK3)</f>
        <v>44.193384253218255</v>
      </c>
      <c r="AN3">
        <f t="shared" ref="AN3:AU23" si="9">AE3*$K3</f>
        <v>7833.1298562660932</v>
      </c>
      <c r="AO3">
        <f t="shared" si="9"/>
        <v>-6266.5038850128749</v>
      </c>
      <c r="AP3">
        <f t="shared" si="9"/>
        <v>-1522.432587</v>
      </c>
      <c r="AQ3">
        <f t="shared" si="9"/>
        <v>0</v>
      </c>
      <c r="AR3">
        <f t="shared" si="9"/>
        <v>44.193384253218255</v>
      </c>
      <c r="AS3">
        <f t="shared" si="9"/>
        <v>0</v>
      </c>
      <c r="AT3">
        <f t="shared" si="9"/>
        <v>0</v>
      </c>
      <c r="AU3">
        <f t="shared" si="9"/>
        <v>44.193384253218255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6245.4211196670767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2.3387939999999999E-3</v>
      </c>
      <c r="R4">
        <f t="shared" si="0"/>
        <v>500000</v>
      </c>
      <c r="S4">
        <f t="shared" si="1"/>
        <v>5212.6405912682158</v>
      </c>
      <c r="U4">
        <f t="shared" ref="U4:U23" si="13">M4</f>
        <v>2.3387939999999999E-3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2.3387939999999999E-3</v>
      </c>
      <c r="Y4">
        <f t="shared" ref="Y4:Y23" si="17">V4*W4</f>
        <v>0.01</v>
      </c>
      <c r="Z4">
        <f t="shared" ref="Z4:Z23" si="18">MAX(0, W4-X4-Y4)</f>
        <v>0.98766120599999996</v>
      </c>
      <c r="AB4">
        <f t="shared" ref="AB4:AB23" si="19">AC3</f>
        <v>0</v>
      </c>
      <c r="AC4">
        <f t="shared" si="2"/>
        <v>5148.322892816519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-1169.3969999999999</v>
      </c>
      <c r="AI4">
        <f t="shared" si="6"/>
        <v>-1169.3969999999999</v>
      </c>
      <c r="AJ4">
        <f t="shared" si="7"/>
        <v>-5148.322892816519</v>
      </c>
      <c r="AK4">
        <f>H4*SUM(AB4, AE4:AF4)</f>
        <v>0</v>
      </c>
      <c r="AL4">
        <f t="shared" si="8"/>
        <v>-6317.7198928165189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-1097.0982268505486</v>
      </c>
      <c r="AR4">
        <f t="shared" si="9"/>
        <v>-1097.0982268505486</v>
      </c>
      <c r="AS4">
        <f t="shared" si="9"/>
        <v>-4830.0242919753437</v>
      </c>
      <c r="AT4">
        <f t="shared" si="9"/>
        <v>0</v>
      </c>
      <c r="AU4">
        <f t="shared" si="9"/>
        <v>-5927.1225188258923</v>
      </c>
      <c r="AW4">
        <v>1</v>
      </c>
      <c r="AX4">
        <f>(R4*SUMPRODUCT(K5:$K$23, X5:$X$23)-$AZ$3*SUMPRODUCT(K4:$K$22, W5:$W$23))/Z4</f>
        <v>5212.6405912682158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2.4879479999999998E-3</v>
      </c>
      <c r="O5">
        <f t="shared" ref="O5:O23" si="21">$C$3</f>
        <v>7833.1298562660932</v>
      </c>
      <c r="P5">
        <f t="shared" ref="P5:P23" si="22">O5*$C$5</f>
        <v>391.65649281330468</v>
      </c>
      <c r="Q5" s="4">
        <f t="shared" ref="Q5:Q23" si="23">$C$8</f>
        <v>25</v>
      </c>
      <c r="R5">
        <f t="shared" si="0"/>
        <v>500000</v>
      </c>
      <c r="S5">
        <f t="shared" si="1"/>
        <v>10124.114359935169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5148.322892816519</v>
      </c>
      <c r="AC5">
        <f t="shared" si="2"/>
        <v>9874.3255712334139</v>
      </c>
      <c r="AE5">
        <f t="shared" si="3"/>
        <v>7639.865739625594</v>
      </c>
      <c r="AF5">
        <f t="shared" si="4"/>
        <v>-381.99328698127971</v>
      </c>
      <c r="AG5">
        <f t="shared" si="4"/>
        <v>-24.383183605446366</v>
      </c>
      <c r="AH5">
        <f t="shared" si="5"/>
        <v>-1228.6248610726439</v>
      </c>
      <c r="AI5">
        <f t="shared" si="6"/>
        <v>6004.8644079662245</v>
      </c>
      <c r="AJ5">
        <f t="shared" si="7"/>
        <v>-4726.0026784168949</v>
      </c>
      <c r="AK5">
        <f>H5*SUM(AB5, AE5:AF5)</f>
        <v>1071.895277847816</v>
      </c>
      <c r="AL5">
        <f t="shared" si="8"/>
        <v>2350.7570073971456</v>
      </c>
      <c r="AN5">
        <f t="shared" si="9"/>
        <v>6597.5016476993733</v>
      </c>
      <c r="AO5">
        <f t="shared" si="9"/>
        <v>-329.87508238496866</v>
      </c>
      <c r="AP5">
        <f t="shared" si="9"/>
        <v>-21.056403279277053</v>
      </c>
      <c r="AQ5">
        <f t="shared" si="9"/>
        <v>-1060.994371051398</v>
      </c>
      <c r="AR5">
        <f t="shared" si="9"/>
        <v>5185.5757909837303</v>
      </c>
      <c r="AS5">
        <f t="shared" si="9"/>
        <v>-4081.1987436071281</v>
      </c>
      <c r="AT5">
        <f t="shared" si="9"/>
        <v>925.64857849304462</v>
      </c>
      <c r="AU5">
        <f t="shared" si="9"/>
        <v>2030.0256258696465</v>
      </c>
      <c r="AW5">
        <v>2</v>
      </c>
      <c r="AX5">
        <f>(R5*SUMPRODUCT(K6:$K$23, X6:$X$23)-$AZ$3*SUMPRODUCT(K5:$K$22, W6:$W$23))/Z5</f>
        <v>10124.114359935169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2.6637029999999999E-3</v>
      </c>
      <c r="O6">
        <f t="shared" si="21"/>
        <v>7833.1298562660932</v>
      </c>
      <c r="P6">
        <f t="shared" si="22"/>
        <v>391.65649281330468</v>
      </c>
      <c r="Q6" s="4">
        <f t="shared" si="23"/>
        <v>25</v>
      </c>
      <c r="R6">
        <f t="shared" si="0"/>
        <v>500000</v>
      </c>
      <c r="S6">
        <f t="shared" si="1"/>
        <v>14665.869253373614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9874.3255712334139</v>
      </c>
      <c r="AC6">
        <f t="shared" si="2"/>
        <v>14122.881406642096</v>
      </c>
      <c r="AE6">
        <f t="shared" si="3"/>
        <v>7543.1167489391</v>
      </c>
      <c r="AF6">
        <f t="shared" si="4"/>
        <v>-377.15583744695505</v>
      </c>
      <c r="AG6">
        <f t="shared" si="4"/>
        <v>-24.074402210072524</v>
      </c>
      <c r="AH6">
        <f t="shared" si="5"/>
        <v>-1298.9911863875659</v>
      </c>
      <c r="AI6">
        <f t="shared" si="6"/>
        <v>5842.8953228945065</v>
      </c>
      <c r="AJ6">
        <f t="shared" si="7"/>
        <v>-4248.5558354086825</v>
      </c>
      <c r="AK6">
        <f>H6*SUM(AB6, AE6:AF6)</f>
        <v>1853.9831693205413</v>
      </c>
      <c r="AL6">
        <f t="shared" si="8"/>
        <v>3448.3226568063656</v>
      </c>
      <c r="AN6">
        <f t="shared" si="9"/>
        <v>5874.7770980257019</v>
      </c>
      <c r="AO6">
        <f t="shared" si="9"/>
        <v>-293.73885490128509</v>
      </c>
      <c r="AP6">
        <f t="shared" si="9"/>
        <v>-18.749775651064269</v>
      </c>
      <c r="AQ6">
        <f t="shared" si="9"/>
        <v>-1011.6883943762647</v>
      </c>
      <c r="AR6">
        <f t="shared" si="9"/>
        <v>4550.6000730970873</v>
      </c>
      <c r="AS6">
        <f t="shared" si="9"/>
        <v>-3308.8866780502603</v>
      </c>
      <c r="AT6">
        <f t="shared" si="9"/>
        <v>1443.9307020909214</v>
      </c>
      <c r="AU6">
        <f t="shared" si="9"/>
        <v>2685.6440971377483</v>
      </c>
      <c r="AW6">
        <v>3</v>
      </c>
      <c r="AX6">
        <f>(R6*SUMPRODUCT(K7:$K$23, X7:$X$23)-$AZ$3*SUMPRODUCT(K6:$K$22, W7:$W$23))/Z6</f>
        <v>14665.869253373614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2.8651079999999999E-3</v>
      </c>
      <c r="O7">
        <f t="shared" si="21"/>
        <v>7833.1298562660932</v>
      </c>
      <c r="P7">
        <f t="shared" si="22"/>
        <v>391.65649281330468</v>
      </c>
      <c r="Q7" s="4">
        <f t="shared" si="23"/>
        <v>25</v>
      </c>
      <c r="R7">
        <f t="shared" si="0"/>
        <v>500000</v>
      </c>
      <c r="S7">
        <f t="shared" si="1"/>
        <v>18761.366918582906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14122.881406642096</v>
      </c>
      <c r="AC7">
        <f t="shared" si="2"/>
        <v>17834.317067614596</v>
      </c>
      <c r="AE7">
        <f t="shared" si="3"/>
        <v>7446.0737373073898</v>
      </c>
      <c r="AF7">
        <f t="shared" si="4"/>
        <v>-372.30368686536951</v>
      </c>
      <c r="AG7">
        <f t="shared" si="4"/>
        <v>-23.764682425604502</v>
      </c>
      <c r="AH7">
        <f t="shared" si="5"/>
        <v>-1379.5152473459293</v>
      </c>
      <c r="AI7">
        <f t="shared" si="6"/>
        <v>5670.4901206704862</v>
      </c>
      <c r="AJ7">
        <f t="shared" si="7"/>
        <v>-3711.4356609725</v>
      </c>
      <c r="AK7">
        <f>H7*SUM(AB7, AE7:AF7)</f>
        <v>2219.2894075567069</v>
      </c>
      <c r="AL7">
        <f t="shared" si="8"/>
        <v>4178.3438672546927</v>
      </c>
      <c r="AN7">
        <f t="shared" si="9"/>
        <v>5249.5677162882903</v>
      </c>
      <c r="AO7">
        <f t="shared" si="9"/>
        <v>-262.47838581441454</v>
      </c>
      <c r="AP7">
        <f t="shared" si="9"/>
        <v>-16.75437472828601</v>
      </c>
      <c r="AQ7">
        <f t="shared" si="9"/>
        <v>-972.57413263455135</v>
      </c>
      <c r="AR7">
        <f t="shared" si="9"/>
        <v>3997.7608231110385</v>
      </c>
      <c r="AS7">
        <f t="shared" si="9"/>
        <v>-2616.6048731566584</v>
      </c>
      <c r="AT7">
        <f t="shared" si="9"/>
        <v>1564.6245844488749</v>
      </c>
      <c r="AU7">
        <f t="shared" si="9"/>
        <v>2945.7805344032545</v>
      </c>
      <c r="AW7">
        <v>4</v>
      </c>
      <c r="AX7">
        <f>(R7*SUMPRODUCT(K8:$K$23, X8:$X$23)-$AZ$3*SUMPRODUCT(K7:$K$22, W8:$W$23))/Z7</f>
        <v>18761.366918582906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4.466869E-3</v>
      </c>
      <c r="O8">
        <f t="shared" si="21"/>
        <v>7833.1298562660932</v>
      </c>
      <c r="P8">
        <f t="shared" si="22"/>
        <v>391.65649281330468</v>
      </c>
      <c r="Q8" s="4">
        <f t="shared" si="23"/>
        <v>25</v>
      </c>
      <c r="R8">
        <f t="shared" si="0"/>
        <v>500000</v>
      </c>
      <c r="S8">
        <f t="shared" si="1"/>
        <v>22014.790053400942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17834.317067614596</v>
      </c>
      <c r="AC8">
        <f t="shared" si="2"/>
        <v>20624.231896498466</v>
      </c>
      <c r="AE8">
        <f t="shared" si="3"/>
        <v>7338.3523639854238</v>
      </c>
      <c r="AF8">
        <f t="shared" si="4"/>
        <v>-366.9176181992712</v>
      </c>
      <c r="AG8">
        <f t="shared" si="4"/>
        <v>-23.420881878126682</v>
      </c>
      <c r="AH8">
        <f t="shared" si="5"/>
        <v>-2123.0744644355514</v>
      </c>
      <c r="AI8">
        <f t="shared" si="6"/>
        <v>4824.9393994724742</v>
      </c>
      <c r="AJ8">
        <f t="shared" si="7"/>
        <v>-2789.9148288838696</v>
      </c>
      <c r="AK8">
        <f t="shared" ref="AK8:AK23" si="24">H8*SUM(AB8:AB8, AE8:AF8)</f>
        <v>1798.4170064715547</v>
      </c>
      <c r="AL8">
        <f t="shared" si="8"/>
        <v>3833.441577060159</v>
      </c>
      <c r="AN8">
        <f t="shared" si="9"/>
        <v>4823.8908231516252</v>
      </c>
      <c r="AO8">
        <f t="shared" si="9"/>
        <v>-241.19454115758128</v>
      </c>
      <c r="AP8">
        <f t="shared" si="9"/>
        <v>-15.395796162158495</v>
      </c>
      <c r="AQ8">
        <f t="shared" si="9"/>
        <v>-1395.6102021102881</v>
      </c>
      <c r="AR8">
        <f t="shared" si="9"/>
        <v>3171.6902837215971</v>
      </c>
      <c r="AS8">
        <f t="shared" si="9"/>
        <v>-1833.9599780567676</v>
      </c>
      <c r="AT8">
        <f t="shared" si="9"/>
        <v>1182.195520658591</v>
      </c>
      <c r="AU8">
        <f t="shared" si="9"/>
        <v>2519.9258263234206</v>
      </c>
      <c r="AW8">
        <v>5</v>
      </c>
      <c r="AX8">
        <f>(R8*SUMPRODUCT(K9:$K$23, X9:$X$23)-$AZ$3*SUMPRODUCT(K8:$K$22, W9:$W$23))/Z8</f>
        <v>22014.790053400942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6.2254789999999999E-3</v>
      </c>
      <c r="O9">
        <f t="shared" si="21"/>
        <v>7833.1298562660932</v>
      </c>
      <c r="P9">
        <f t="shared" si="22"/>
        <v>391.65649281330468</v>
      </c>
      <c r="Q9" s="4">
        <f t="shared" si="23"/>
        <v>25</v>
      </c>
      <c r="R9">
        <f t="shared" si="0"/>
        <v>500000</v>
      </c>
      <c r="S9">
        <f t="shared" si="1"/>
        <v>24574.310079899165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20624.231896498466</v>
      </c>
      <c r="AC9">
        <f t="shared" si="2"/>
        <v>22648.536260296529</v>
      </c>
      <c r="AE9">
        <f t="shared" si="3"/>
        <v>7219.284081808978</v>
      </c>
      <c r="AF9">
        <f t="shared" si="4"/>
        <v>-360.9642040904489</v>
      </c>
      <c r="AG9">
        <f t="shared" si="4"/>
        <v>-23.040866851051657</v>
      </c>
      <c r="AH9">
        <f t="shared" si="5"/>
        <v>-2916.1241658751642</v>
      </c>
      <c r="AI9">
        <f t="shared" si="6"/>
        <v>3919.154844992313</v>
      </c>
      <c r="AJ9">
        <f t="shared" si="7"/>
        <v>-2024.3043637980627</v>
      </c>
      <c r="AK9">
        <f t="shared" si="24"/>
        <v>1434.5892026141273</v>
      </c>
      <c r="AL9">
        <f t="shared" si="8"/>
        <v>3329.4396838083776</v>
      </c>
      <c r="AN9">
        <f t="shared" si="9"/>
        <v>4510.1890172042258</v>
      </c>
      <c r="AO9">
        <f t="shared" si="9"/>
        <v>-225.5094508602113</v>
      </c>
      <c r="AP9">
        <f t="shared" si="9"/>
        <v>-14.39459417871233</v>
      </c>
      <c r="AQ9">
        <f t="shared" si="9"/>
        <v>-1821.8248564112967</v>
      </c>
      <c r="AR9">
        <f t="shared" si="9"/>
        <v>2448.4601157540055</v>
      </c>
      <c r="AS9">
        <f t="shared" si="9"/>
        <v>-1264.6676880448863</v>
      </c>
      <c r="AT9">
        <f t="shared" si="9"/>
        <v>896.24793712352607</v>
      </c>
      <c r="AU9">
        <f t="shared" si="9"/>
        <v>2080.0403648326455</v>
      </c>
      <c r="AW9">
        <v>6</v>
      </c>
      <c r="AX9">
        <f>(R9*SUMPRODUCT(K10:$K$23, X10:$X$23)-$AZ$3*SUMPRODUCT(K9:$K$22, W10:$W$23))/Z9</f>
        <v>24574.310079899165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8.1133709999999994E-3</v>
      </c>
      <c r="O10">
        <f t="shared" si="21"/>
        <v>7833.1298562660932</v>
      </c>
      <c r="P10">
        <f t="shared" si="22"/>
        <v>391.65649281330468</v>
      </c>
      <c r="Q10" s="4">
        <f t="shared" si="23"/>
        <v>25</v>
      </c>
      <c r="R10">
        <f t="shared" si="0"/>
        <v>500000</v>
      </c>
      <c r="S10">
        <f t="shared" si="1"/>
        <v>26549.01508599841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22648.536260296529</v>
      </c>
      <c r="AC10">
        <f t="shared" si="2"/>
        <v>24025.285975848856</v>
      </c>
      <c r="AE10">
        <f t="shared" si="3"/>
        <v>7088.5185108807773</v>
      </c>
      <c r="AF10">
        <f t="shared" si="4"/>
        <v>-354.42592554403888</v>
      </c>
      <c r="AG10">
        <f t="shared" si="4"/>
        <v>-22.623519081616955</v>
      </c>
      <c r="AH10">
        <f t="shared" si="5"/>
        <v>-3738.7820184836764</v>
      </c>
      <c r="AI10">
        <f t="shared" si="6"/>
        <v>2972.6870477714447</v>
      </c>
      <c r="AJ10">
        <f t="shared" si="7"/>
        <v>-1376.749715552327</v>
      </c>
      <c r="AK10">
        <f t="shared" si="24"/>
        <v>1542.5880143957468</v>
      </c>
      <c r="AL10">
        <f t="shared" si="8"/>
        <v>3138.5253466148642</v>
      </c>
      <c r="AN10">
        <f t="shared" si="9"/>
        <v>4207.5955251833539</v>
      </c>
      <c r="AO10">
        <f t="shared" si="9"/>
        <v>-210.3797762591677</v>
      </c>
      <c r="AP10">
        <f t="shared" si="9"/>
        <v>-13.428845181908667</v>
      </c>
      <c r="AQ10">
        <f t="shared" si="9"/>
        <v>-2219.262384158355</v>
      </c>
      <c r="AR10">
        <f t="shared" si="9"/>
        <v>1764.5245195839227</v>
      </c>
      <c r="AS10">
        <f t="shared" si="9"/>
        <v>-817.20967978902081</v>
      </c>
      <c r="AT10">
        <f t="shared" si="9"/>
        <v>915.64780660585984</v>
      </c>
      <c r="AU10">
        <f t="shared" si="9"/>
        <v>1862.9626464007615</v>
      </c>
      <c r="AW10">
        <v>7</v>
      </c>
      <c r="AX10">
        <f>(R10*SUMPRODUCT(K11:$K$23, X11:$X$23)-$AZ$3*SUMPRODUCT(K10:$K$22, W11:$W$23))/Z10</f>
        <v>26549.01508599841</v>
      </c>
    </row>
    <row r="11" spans="1:52" x14ac:dyDescent="0.25">
      <c r="A11" t="s">
        <v>33</v>
      </c>
      <c r="C11" s="7">
        <f>AU25</f>
        <v>1556.4684697413791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1.0286442999999999E-2</v>
      </c>
      <c r="O11">
        <f t="shared" si="21"/>
        <v>7833.1298562660932</v>
      </c>
      <c r="P11">
        <f t="shared" si="22"/>
        <v>391.65649281330468</v>
      </c>
      <c r="Q11" s="4">
        <f t="shared" si="23"/>
        <v>25</v>
      </c>
      <c r="R11">
        <f t="shared" si="0"/>
        <v>500000</v>
      </c>
      <c r="S11">
        <f t="shared" si="1"/>
        <v>27919.162366977831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24025.285975848856</v>
      </c>
      <c r="AC11">
        <f t="shared" si="2"/>
        <v>24752.647303766204</v>
      </c>
      <c r="AE11">
        <f t="shared" si="3"/>
        <v>6944.7176841553492</v>
      </c>
      <c r="AF11">
        <f t="shared" si="4"/>
        <v>-347.23588420776747</v>
      </c>
      <c r="AG11">
        <f t="shared" si="4"/>
        <v>-22.164568351308318</v>
      </c>
      <c r="AH11">
        <f t="shared" si="5"/>
        <v>-4654.3107898493035</v>
      </c>
      <c r="AI11">
        <f t="shared" si="6"/>
        <v>1921.0064417469703</v>
      </c>
      <c r="AJ11">
        <f t="shared" si="7"/>
        <v>-727.36132791734781</v>
      </c>
      <c r="AK11">
        <f t="shared" si="24"/>
        <v>1577.0725404535167</v>
      </c>
      <c r="AL11">
        <f t="shared" si="8"/>
        <v>2770.7176542831394</v>
      </c>
      <c r="AN11">
        <f t="shared" si="9"/>
        <v>3920.3408258627355</v>
      </c>
      <c r="AO11">
        <f t="shared" si="9"/>
        <v>-196.01704129313677</v>
      </c>
      <c r="AP11">
        <f t="shared" si="9"/>
        <v>-12.512051050470804</v>
      </c>
      <c r="AQ11">
        <f t="shared" si="9"/>
        <v>-2627.390404555932</v>
      </c>
      <c r="AR11">
        <f t="shared" si="9"/>
        <v>1084.4213289631959</v>
      </c>
      <c r="AS11">
        <f t="shared" si="9"/>
        <v>-410.60046479555712</v>
      </c>
      <c r="AT11">
        <f t="shared" si="9"/>
        <v>890.2682797017037</v>
      </c>
      <c r="AU11">
        <f t="shared" si="9"/>
        <v>1564.0891438693427</v>
      </c>
      <c r="AW11">
        <v>8</v>
      </c>
      <c r="AX11">
        <f>(R11*SUMPRODUCT(K12:$K$23, X12:$X$23)-$AZ$3*SUMPRODUCT(K11:$K$22, W12:$W$23))/Z11</f>
        <v>27919.162366977831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1.2759904000000001E-2</v>
      </c>
      <c r="O12">
        <f t="shared" si="21"/>
        <v>7833.1298562660932</v>
      </c>
      <c r="P12">
        <f t="shared" si="22"/>
        <v>391.65649281330468</v>
      </c>
      <c r="Q12" s="4">
        <f t="shared" si="23"/>
        <v>25</v>
      </c>
      <c r="R12">
        <f t="shared" si="0"/>
        <v>500000</v>
      </c>
      <c r="S12">
        <f t="shared" si="1"/>
        <v>28673.522146651518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24752.647303766204</v>
      </c>
      <c r="AC12">
        <f t="shared" si="2"/>
        <v>24842.859905893078</v>
      </c>
      <c r="AE12">
        <f t="shared" si="3"/>
        <v>6786.6565763568715</v>
      </c>
      <c r="AF12">
        <f t="shared" si="4"/>
        <v>-339.33282881784362</v>
      </c>
      <c r="AG12">
        <f t="shared" si="4"/>
        <v>-21.660104903431105</v>
      </c>
      <c r="AH12">
        <f t="shared" si="5"/>
        <v>-5656.3552872826494</v>
      </c>
      <c r="AI12">
        <f t="shared" si="6"/>
        <v>769.30835535294773</v>
      </c>
      <c r="AJ12">
        <f t="shared" si="7"/>
        <v>-90.212602126874117</v>
      </c>
      <c r="AK12">
        <f t="shared" si="24"/>
        <v>1619.2784975627417</v>
      </c>
      <c r="AL12">
        <f t="shared" si="8"/>
        <v>2298.3742507888155</v>
      </c>
      <c r="AN12">
        <f t="shared" si="9"/>
        <v>3642.0897851685704</v>
      </c>
      <c r="AO12">
        <f t="shared" si="9"/>
        <v>-182.10448925842854</v>
      </c>
      <c r="AP12">
        <f t="shared" si="9"/>
        <v>-11.623992746191643</v>
      </c>
      <c r="AQ12">
        <f t="shared" si="9"/>
        <v>-3035.5085131116389</v>
      </c>
      <c r="AR12">
        <f t="shared" si="9"/>
        <v>412.85279005231166</v>
      </c>
      <c r="AS12">
        <f t="shared" si="9"/>
        <v>-48.412998801854719</v>
      </c>
      <c r="AT12">
        <f t="shared" si="9"/>
        <v>868.99309092227929</v>
      </c>
      <c r="AU12">
        <f t="shared" si="9"/>
        <v>1233.4328821727363</v>
      </c>
      <c r="AW12">
        <v>9</v>
      </c>
      <c r="AX12">
        <f>(R12*SUMPRODUCT(K13:$K$23, X13:$X$23)-$AZ$3*SUMPRODUCT(K12:$K$22, W13:$W$23))/Z12</f>
        <v>28673.522146651518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1.5498582E-2</v>
      </c>
      <c r="O13">
        <f t="shared" si="21"/>
        <v>7833.1298562660932</v>
      </c>
      <c r="P13">
        <f t="shared" si="22"/>
        <v>391.65649281330468</v>
      </c>
      <c r="Q13" s="4">
        <f t="shared" si="23"/>
        <v>25</v>
      </c>
      <c r="R13">
        <f t="shared" si="0"/>
        <v>500000</v>
      </c>
      <c r="S13">
        <f t="shared" si="1"/>
        <v>28805.395423345719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24842.859905893078</v>
      </c>
      <c r="AC13">
        <f t="shared" si="2"/>
        <v>24320.744410981457</v>
      </c>
      <c r="AE13">
        <f t="shared" si="3"/>
        <v>6613.606457138796</v>
      </c>
      <c r="AF13">
        <f t="shared" si="4"/>
        <v>-330.68032285693982</v>
      </c>
      <c r="AG13">
        <f t="shared" si="4"/>
        <v>-21.107802942422364</v>
      </c>
      <c r="AH13">
        <f t="shared" si="5"/>
        <v>-6714.0182394885815</v>
      </c>
      <c r="AI13">
        <f t="shared" si="6"/>
        <v>-452.19990814914763</v>
      </c>
      <c r="AJ13">
        <f t="shared" si="7"/>
        <v>522.11549491162077</v>
      </c>
      <c r="AK13">
        <f t="shared" si="24"/>
        <v>1609.2031382770442</v>
      </c>
      <c r="AL13">
        <f t="shared" si="8"/>
        <v>1679.1187250395174</v>
      </c>
      <c r="AN13">
        <f t="shared" si="9"/>
        <v>3374.7472284207342</v>
      </c>
      <c r="AO13">
        <f t="shared" si="9"/>
        <v>-168.73736142103672</v>
      </c>
      <c r="AP13">
        <f t="shared" si="9"/>
        <v>-10.770749656732404</v>
      </c>
      <c r="AQ13">
        <f t="shared" si="9"/>
        <v>-3425.9846865885015</v>
      </c>
      <c r="AR13">
        <f t="shared" si="9"/>
        <v>-230.74556924553639</v>
      </c>
      <c r="AS13">
        <f t="shared" si="9"/>
        <v>266.42163104013883</v>
      </c>
      <c r="AT13">
        <f t="shared" si="9"/>
        <v>821.13350197977059</v>
      </c>
      <c r="AU13">
        <f t="shared" si="9"/>
        <v>856.80956377437303</v>
      </c>
      <c r="AW13">
        <v>10</v>
      </c>
      <c r="AX13">
        <f>(R13*SUMPRODUCT(K14:$K$23, X14:$X$23)-$AZ$3*SUMPRODUCT(K13:$K$22, W14:$W$23))/Z13</f>
        <v>28805.395423345719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1.8608946000000001E-2</v>
      </c>
      <c r="O14">
        <f t="shared" si="21"/>
        <v>7833.1298562660932</v>
      </c>
      <c r="P14">
        <f t="shared" si="22"/>
        <v>391.65649281330468</v>
      </c>
      <c r="Q14" s="4">
        <f t="shared" si="23"/>
        <v>25</v>
      </c>
      <c r="R14">
        <f t="shared" si="0"/>
        <v>500000</v>
      </c>
      <c r="S14">
        <f t="shared" si="1"/>
        <v>28432.110541131278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24320.744410981457</v>
      </c>
      <c r="AC14">
        <f t="shared" si="2"/>
        <v>23318.801249495631</v>
      </c>
      <c r="AE14">
        <f t="shared" si="3"/>
        <v>6424.3981471412608</v>
      </c>
      <c r="AF14">
        <f t="shared" si="4"/>
        <v>-321.21990735706305</v>
      </c>
      <c r="AG14">
        <f t="shared" si="4"/>
        <v>-20.50393094786396</v>
      </c>
      <c r="AH14">
        <f t="shared" si="5"/>
        <v>-7855.8793026835774</v>
      </c>
      <c r="AI14">
        <f t="shared" si="6"/>
        <v>-1773.2049938472437</v>
      </c>
      <c r="AJ14">
        <f t="shared" si="7"/>
        <v>1001.9431614858258</v>
      </c>
      <c r="AK14">
        <f t="shared" si="24"/>
        <v>2603.4359090713187</v>
      </c>
      <c r="AL14">
        <f t="shared" si="8"/>
        <v>1832.1740767099009</v>
      </c>
      <c r="AN14">
        <f t="shared" si="9"/>
        <v>3019.7898132958444</v>
      </c>
      <c r="AO14">
        <f t="shared" si="9"/>
        <v>-150.98949066479221</v>
      </c>
      <c r="AP14">
        <f t="shared" si="9"/>
        <v>-9.6378774152459972</v>
      </c>
      <c r="AQ14">
        <f t="shared" si="9"/>
        <v>-3692.6578567179672</v>
      </c>
      <c r="AR14">
        <f t="shared" si="9"/>
        <v>-833.49541150216112</v>
      </c>
      <c r="AS14">
        <f t="shared" si="9"/>
        <v>470.96361141668842</v>
      </c>
      <c r="AT14">
        <f t="shared" si="9"/>
        <v>1223.7456424273057</v>
      </c>
      <c r="AU14">
        <f t="shared" si="9"/>
        <v>861.2138423418329</v>
      </c>
      <c r="AW14">
        <v>11</v>
      </c>
      <c r="AX14">
        <f>(R14*SUMPRODUCT(K15:$K$23, X15:$X$23)-$AZ$3*SUMPRODUCT(K14:$K$22, W15:$W$23))/Z14</f>
        <v>28432.110541131278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2.2132820000000001E-2</v>
      </c>
      <c r="O15">
        <f t="shared" si="21"/>
        <v>7833.1298562660932</v>
      </c>
      <c r="P15">
        <f t="shared" si="22"/>
        <v>391.65649281330468</v>
      </c>
      <c r="Q15" s="4">
        <f t="shared" si="23"/>
        <v>25</v>
      </c>
      <c r="R15">
        <f t="shared" si="0"/>
        <v>500000</v>
      </c>
      <c r="S15">
        <f t="shared" si="1"/>
        <v>27458.35599862551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23318.801249495631</v>
      </c>
      <c r="AC15">
        <f t="shared" si="2"/>
        <v>21796.532863373606</v>
      </c>
      <c r="AE15">
        <f t="shared" si="3"/>
        <v>6217.9641178708371</v>
      </c>
      <c r="AF15">
        <f t="shared" si="4"/>
        <v>-310.8982058935419</v>
      </c>
      <c r="AG15">
        <f t="shared" si="4"/>
        <v>-19.845081825423819</v>
      </c>
      <c r="AH15">
        <f t="shared" si="5"/>
        <v>-9076.1962592300497</v>
      </c>
      <c r="AI15">
        <f t="shared" si="6"/>
        <v>-3188.9754290781784</v>
      </c>
      <c r="AJ15">
        <f t="shared" si="7"/>
        <v>1522.2683861220248</v>
      </c>
      <c r="AK15">
        <f t="shared" si="24"/>
        <v>2500.9159047415615</v>
      </c>
      <c r="AL15">
        <f t="shared" si="8"/>
        <v>834.20886178540786</v>
      </c>
      <c r="AN15">
        <f t="shared" si="9"/>
        <v>2692.3644408545683</v>
      </c>
      <c r="AO15">
        <f t="shared" si="9"/>
        <v>-134.61822204272843</v>
      </c>
      <c r="AP15">
        <f t="shared" si="9"/>
        <v>-8.5928756775965436</v>
      </c>
      <c r="AQ15">
        <f t="shared" si="9"/>
        <v>-3929.9725124396168</v>
      </c>
      <c r="AR15">
        <f t="shared" si="9"/>
        <v>-1380.8191693053732</v>
      </c>
      <c r="AS15">
        <f t="shared" si="9"/>
        <v>659.1387783105165</v>
      </c>
      <c r="AT15">
        <f t="shared" si="9"/>
        <v>1082.8909469164744</v>
      </c>
      <c r="AU15">
        <f t="shared" si="9"/>
        <v>361.21055592161758</v>
      </c>
      <c r="AW15">
        <v>12</v>
      </c>
      <c r="AX15">
        <f>(R15*SUMPRODUCT(K16:$K$23, X16:$X$23)-$AZ$3*SUMPRODUCT(K15:$K$22, W16:$W$23))/Z15</f>
        <v>27458.35599862551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2.5807838999999999E-2</v>
      </c>
      <c r="O16">
        <f t="shared" si="21"/>
        <v>7833.1298562660932</v>
      </c>
      <c r="P16">
        <f t="shared" si="22"/>
        <v>391.65649281330468</v>
      </c>
      <c r="Q16" s="4">
        <f t="shared" si="23"/>
        <v>25</v>
      </c>
      <c r="R16">
        <f t="shared" si="0"/>
        <v>500000</v>
      </c>
      <c r="S16">
        <f t="shared" si="1"/>
        <v>25944.698278576532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21796.532863373606</v>
      </c>
      <c r="AC16">
        <f t="shared" si="2"/>
        <v>19857.5244533601</v>
      </c>
      <c r="AE16">
        <f t="shared" si="3"/>
        <v>5995.3122598303407</v>
      </c>
      <c r="AF16">
        <f t="shared" si="4"/>
        <v>-299.76561299151706</v>
      </c>
      <c r="AG16">
        <f t="shared" si="4"/>
        <v>-19.134472330477216</v>
      </c>
      <c r="AH16">
        <f t="shared" si="5"/>
        <v>-10243.173533847281</v>
      </c>
      <c r="AI16">
        <f t="shared" si="6"/>
        <v>-4566.7613593389342</v>
      </c>
      <c r="AJ16">
        <f t="shared" si="7"/>
        <v>1939.0084100135064</v>
      </c>
      <c r="AK16">
        <f t="shared" si="24"/>
        <v>2352.5522278478984</v>
      </c>
      <c r="AL16">
        <f t="shared" si="8"/>
        <v>-275.20072147752944</v>
      </c>
      <c r="AN16">
        <f t="shared" si="9"/>
        <v>2391.3261289229304</v>
      </c>
      <c r="AO16">
        <f t="shared" si="9"/>
        <v>-119.56630644614651</v>
      </c>
      <c r="AP16">
        <f t="shared" si="9"/>
        <v>-7.6320901504332745</v>
      </c>
      <c r="AQ16">
        <f t="shared" si="9"/>
        <v>-4085.6534994349063</v>
      </c>
      <c r="AR16">
        <f t="shared" si="9"/>
        <v>-1821.525767108556</v>
      </c>
      <c r="AS16">
        <f t="shared" si="9"/>
        <v>773.40449906737956</v>
      </c>
      <c r="AT16">
        <f t="shared" si="9"/>
        <v>938.35306124117221</v>
      </c>
      <c r="AU16">
        <f t="shared" si="9"/>
        <v>-109.76820680000431</v>
      </c>
      <c r="AW16">
        <v>13</v>
      </c>
      <c r="AX16">
        <f>(R16*SUMPRODUCT(K17:$K$23, X17:$X$23)-$AZ$3*SUMPRODUCT(K16:$K$22, W17:$W$23))/Z16</f>
        <v>25944.698278576532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2.9740472E-2</v>
      </c>
      <c r="O17">
        <f t="shared" si="21"/>
        <v>7833.1298562660932</v>
      </c>
      <c r="P17">
        <f t="shared" si="22"/>
        <v>391.65649281330468</v>
      </c>
      <c r="Q17" s="4">
        <f t="shared" si="23"/>
        <v>25</v>
      </c>
      <c r="R17">
        <f t="shared" si="0"/>
        <v>500000</v>
      </c>
      <c r="S17">
        <f t="shared" si="1"/>
        <v>23922.795245414625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19857.5244533601</v>
      </c>
      <c r="AC17">
        <f t="shared" si="2"/>
        <v>17582.354404077811</v>
      </c>
      <c r="AE17">
        <f t="shared" si="3"/>
        <v>5757.0557208372966</v>
      </c>
      <c r="AF17">
        <f t="shared" si="4"/>
        <v>-287.85278604186482</v>
      </c>
      <c r="AG17">
        <f t="shared" si="4"/>
        <v>-18.374059368593109</v>
      </c>
      <c r="AH17">
        <f t="shared" si="5"/>
        <v>-11381.364771586646</v>
      </c>
      <c r="AI17">
        <f t="shared" si="6"/>
        <v>-5930.5358961598076</v>
      </c>
      <c r="AJ17">
        <f t="shared" si="7"/>
        <v>2275.1700492822893</v>
      </c>
      <c r="AK17">
        <f t="shared" si="24"/>
        <v>2167.2587160592452</v>
      </c>
      <c r="AL17">
        <f t="shared" si="8"/>
        <v>-1488.1071308182732</v>
      </c>
      <c r="AN17">
        <f t="shared" si="9"/>
        <v>2115.2845687375875</v>
      </c>
      <c r="AO17">
        <f t="shared" si="9"/>
        <v>-105.76422843687938</v>
      </c>
      <c r="AP17">
        <f t="shared" si="9"/>
        <v>-6.751083562866862</v>
      </c>
      <c r="AQ17">
        <f t="shared" si="9"/>
        <v>-4181.7947297910514</v>
      </c>
      <c r="AR17">
        <f t="shared" si="9"/>
        <v>-2179.0254730532101</v>
      </c>
      <c r="AS17">
        <f t="shared" si="9"/>
        <v>835.95371138787971</v>
      </c>
      <c r="AT17">
        <f t="shared" si="9"/>
        <v>796.30442032188898</v>
      </c>
      <c r="AU17">
        <f t="shared" si="9"/>
        <v>-546.76734134344167</v>
      </c>
      <c r="AW17">
        <v>14</v>
      </c>
      <c r="AX17">
        <f>(R17*SUMPRODUCT(K18:$K$23, X18:$X$23)-$AZ$3*SUMPRODUCT(K17:$K$22, W18:$W$23))/Z17</f>
        <v>23922.795245414625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3.4073305999999998E-2</v>
      </c>
      <c r="O18">
        <f t="shared" si="21"/>
        <v>7833.1298562660932</v>
      </c>
      <c r="P18">
        <f t="shared" si="22"/>
        <v>391.65649281330468</v>
      </c>
      <c r="Q18" s="4">
        <f t="shared" si="23"/>
        <v>25</v>
      </c>
      <c r="R18">
        <f t="shared" si="0"/>
        <v>500000</v>
      </c>
      <c r="S18">
        <f t="shared" si="1"/>
        <v>21394.171979101488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17582.354404077811</v>
      </c>
      <c r="AC18">
        <f t="shared" si="2"/>
        <v>15030.906682872617</v>
      </c>
      <c r="AE18">
        <f t="shared" si="3"/>
        <v>5503.3232423937843</v>
      </c>
      <c r="AF18">
        <f t="shared" si="4"/>
        <v>-275.1661621196892</v>
      </c>
      <c r="AG18">
        <f t="shared" si="4"/>
        <v>-17.564253827578941</v>
      </c>
      <c r="AH18">
        <f t="shared" si="5"/>
        <v>-12521.298946564795</v>
      </c>
      <c r="AI18">
        <f t="shared" si="6"/>
        <v>-7310.7061201182787</v>
      </c>
      <c r="AJ18">
        <f t="shared" si="7"/>
        <v>2551.4477212051934</v>
      </c>
      <c r="AK18">
        <f t="shared" si="24"/>
        <v>1951.9410887389613</v>
      </c>
      <c r="AL18">
        <f t="shared" si="8"/>
        <v>-2807.317310174124</v>
      </c>
      <c r="AN18">
        <f t="shared" si="9"/>
        <v>1862.6650140778668</v>
      </c>
      <c r="AO18">
        <f t="shared" si="9"/>
        <v>-93.133250703893339</v>
      </c>
      <c r="AP18">
        <f t="shared" si="9"/>
        <v>-5.9448299985344697</v>
      </c>
      <c r="AQ18">
        <f t="shared" si="9"/>
        <v>-4237.9821157718288</v>
      </c>
      <c r="AR18">
        <f t="shared" si="9"/>
        <v>-2474.3951823963903</v>
      </c>
      <c r="AS18">
        <f t="shared" si="9"/>
        <v>863.56773829451049</v>
      </c>
      <c r="AT18">
        <f t="shared" si="9"/>
        <v>660.65760912013093</v>
      </c>
      <c r="AU18">
        <f t="shared" si="9"/>
        <v>-950.16983498174864</v>
      </c>
      <c r="AW18">
        <v>15</v>
      </c>
      <c r="AX18">
        <f>(R18*SUMPRODUCT(K19:$K$23, X19:$X$23)-$AZ$3*SUMPRODUCT(K18:$K$22, W19:$W$23))/Z18</f>
        <v>21394.171979101488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3.9255977999999997E-2</v>
      </c>
      <c r="O19">
        <f t="shared" si="21"/>
        <v>7833.1298562660932</v>
      </c>
      <c r="P19">
        <f t="shared" si="22"/>
        <v>391.65649281330468</v>
      </c>
      <c r="Q19" s="4">
        <f t="shared" si="23"/>
        <v>25</v>
      </c>
      <c r="R19">
        <f t="shared" si="0"/>
        <v>500000</v>
      </c>
      <c r="S19">
        <f t="shared" si="1"/>
        <v>18289.207038723292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15030.906682872617</v>
      </c>
      <c r="AC19">
        <f t="shared" si="2"/>
        <v>12216.538714088598</v>
      </c>
      <c r="AE19">
        <f t="shared" si="3"/>
        <v>5232.2516738395479</v>
      </c>
      <c r="AF19">
        <f t="shared" si="4"/>
        <v>-261.61258369197742</v>
      </c>
      <c r="AG19">
        <f t="shared" si="4"/>
        <v>-16.699109327461297</v>
      </c>
      <c r="AH19">
        <f t="shared" si="5"/>
        <v>-13790.039236837092</v>
      </c>
      <c r="AI19">
        <f t="shared" si="6"/>
        <v>-8836.0992560169834</v>
      </c>
      <c r="AJ19">
        <f t="shared" si="7"/>
        <v>2814.3679687840195</v>
      </c>
      <c r="AK19">
        <f t="shared" si="24"/>
        <v>1711.5722748888834</v>
      </c>
      <c r="AL19">
        <f t="shared" si="8"/>
        <v>-4310.1590123440801</v>
      </c>
      <c r="AN19">
        <f t="shared" si="9"/>
        <v>1631.3221298293231</v>
      </c>
      <c r="AO19">
        <f t="shared" si="9"/>
        <v>-81.566106491466172</v>
      </c>
      <c r="AP19">
        <f t="shared" si="9"/>
        <v>-5.2064824653849922</v>
      </c>
      <c r="AQ19">
        <f t="shared" si="9"/>
        <v>-4299.4866418111224</v>
      </c>
      <c r="AR19">
        <f t="shared" si="9"/>
        <v>-2754.93710093865</v>
      </c>
      <c r="AS19">
        <f t="shared" si="9"/>
        <v>877.46940230630901</v>
      </c>
      <c r="AT19">
        <f t="shared" si="9"/>
        <v>533.63750501313825</v>
      </c>
      <c r="AU19">
        <f t="shared" si="9"/>
        <v>-1343.8301936192026</v>
      </c>
      <c r="AW19">
        <v>16</v>
      </c>
      <c r="AX19">
        <f>(R19*SUMPRODUCT(K20:$K$23, X20:$X$23)-$AZ$3*SUMPRODUCT(K19:$K$22, W20:$W$23))/Z19</f>
        <v>18289.207038723292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4.4782766000000002E-2</v>
      </c>
      <c r="O20">
        <f t="shared" si="21"/>
        <v>7833.1298562660932</v>
      </c>
      <c r="P20">
        <f t="shared" si="22"/>
        <v>391.65649281330468</v>
      </c>
      <c r="Q20" s="4">
        <f t="shared" si="23"/>
        <v>25</v>
      </c>
      <c r="R20">
        <f t="shared" si="0"/>
        <v>500000</v>
      </c>
      <c r="S20">
        <f t="shared" si="1"/>
        <v>14605.629860486531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12216.538714088598</v>
      </c>
      <c r="AC20">
        <f t="shared" si="2"/>
        <v>9221.5775155060146</v>
      </c>
      <c r="AE20">
        <f t="shared" si="3"/>
        <v>4945.6144547384874</v>
      </c>
      <c r="AF20">
        <f t="shared" si="4"/>
        <v>-247.28072273692436</v>
      </c>
      <c r="AG20">
        <f t="shared" si="4"/>
        <v>-15.784285928766566</v>
      </c>
      <c r="AH20">
        <f t="shared" si="5"/>
        <v>-14956.646108402334</v>
      </c>
      <c r="AI20">
        <f t="shared" si="6"/>
        <v>-10274.096662329537</v>
      </c>
      <c r="AJ20">
        <f t="shared" si="7"/>
        <v>2994.9611985825832</v>
      </c>
      <c r="AK20">
        <f t="shared" si="24"/>
        <v>1447.4394649568274</v>
      </c>
      <c r="AL20">
        <f t="shared" si="8"/>
        <v>-5831.6959987901264</v>
      </c>
      <c r="AN20">
        <f t="shared" si="9"/>
        <v>1420.4067453105476</v>
      </c>
      <c r="AO20">
        <f t="shared" si="9"/>
        <v>-71.020337265527388</v>
      </c>
      <c r="AP20">
        <f t="shared" si="9"/>
        <v>-4.5333307738231117</v>
      </c>
      <c r="AQ20">
        <f t="shared" si="9"/>
        <v>-4295.6282205222542</v>
      </c>
      <c r="AR20">
        <f t="shared" si="9"/>
        <v>-2950.7751432510572</v>
      </c>
      <c r="AS20">
        <f t="shared" si="9"/>
        <v>860.16876716586046</v>
      </c>
      <c r="AT20">
        <f t="shared" si="9"/>
        <v>415.71230395517796</v>
      </c>
      <c r="AU20">
        <f t="shared" si="9"/>
        <v>-1674.8940721300187</v>
      </c>
      <c r="AW20">
        <v>17</v>
      </c>
      <c r="AX20">
        <f>(R20*SUMPRODUCT(K21:$K$23, X21:$X$23)-$AZ$3*SUMPRODUCT(K20:$K$22, W21:$W$23))/Z20</f>
        <v>14605.629860486531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5.0287691000000002E-2</v>
      </c>
      <c r="O21">
        <f t="shared" si="21"/>
        <v>7833.1298562660932</v>
      </c>
      <c r="P21">
        <f t="shared" si="22"/>
        <v>391.65649281330468</v>
      </c>
      <c r="Q21" s="4">
        <f t="shared" si="23"/>
        <v>25</v>
      </c>
      <c r="R21">
        <f t="shared" si="0"/>
        <v>500000</v>
      </c>
      <c r="S21">
        <f t="shared" si="1"/>
        <v>10372.477039541753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9221.5775155060146</v>
      </c>
      <c r="AC21">
        <f t="shared" si="2"/>
        <v>6154.0685356655986</v>
      </c>
      <c r="AE21">
        <f t="shared" si="3"/>
        <v>4647.4547786860794</v>
      </c>
      <c r="AF21">
        <f t="shared" si="4"/>
        <v>-232.37273893430398</v>
      </c>
      <c r="AG21">
        <f t="shared" si="4"/>
        <v>-14.83268777603744</v>
      </c>
      <c r="AH21">
        <f t="shared" si="5"/>
        <v>-15875.105868829225</v>
      </c>
      <c r="AI21">
        <f t="shared" si="6"/>
        <v>-11474.856516853488</v>
      </c>
      <c r="AJ21">
        <f t="shared" si="7"/>
        <v>3067.508979840416</v>
      </c>
      <c r="AK21">
        <f t="shared" si="24"/>
        <v>1166.9162314625196</v>
      </c>
      <c r="AL21">
        <f t="shared" si="8"/>
        <v>-7240.4313055505536</v>
      </c>
      <c r="AN21">
        <f t="shared" si="9"/>
        <v>1229.5579679237762</v>
      </c>
      <c r="AO21">
        <f t="shared" si="9"/>
        <v>-61.477898396188813</v>
      </c>
      <c r="AP21">
        <f t="shared" si="9"/>
        <v>-3.9242231090430426</v>
      </c>
      <c r="AQ21">
        <f t="shared" si="9"/>
        <v>-4200.0113701312785</v>
      </c>
      <c r="AR21">
        <f t="shared" si="9"/>
        <v>-3035.8555237127339</v>
      </c>
      <c r="AS21">
        <f t="shared" si="9"/>
        <v>811.55821572229286</v>
      </c>
      <c r="AT21">
        <f t="shared" si="9"/>
        <v>308.72622082833226</v>
      </c>
      <c r="AU21">
        <f t="shared" si="9"/>
        <v>-1915.5710871621093</v>
      </c>
      <c r="AW21">
        <v>18</v>
      </c>
      <c r="AX21">
        <f>(R21*SUMPRODUCT(K22:$K$23, X22:$X$23)-$AZ$3*SUMPRODUCT(K21:$K$22, W22:$W$23))/Z21</f>
        <v>10372.477039541753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5.6343962999999997E-2</v>
      </c>
      <c r="O22">
        <f t="shared" si="21"/>
        <v>7833.1298562660932</v>
      </c>
      <c r="P22">
        <f t="shared" si="22"/>
        <v>391.65649281330468</v>
      </c>
      <c r="Q22" s="4">
        <f t="shared" si="23"/>
        <v>25</v>
      </c>
      <c r="R22">
        <f t="shared" si="0"/>
        <v>500000</v>
      </c>
      <c r="S22">
        <f t="shared" si="1"/>
        <v>5525.5675201803888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6154.0685356655986</v>
      </c>
      <c r="AC22">
        <f t="shared" si="2"/>
        <v>3060.8612706798785</v>
      </c>
      <c r="AE22">
        <f t="shared" si="3"/>
        <v>4339.1242108047572</v>
      </c>
      <c r="AF22">
        <f t="shared" si="4"/>
        <v>-216.95621054023786</v>
      </c>
      <c r="AG22">
        <f t="shared" si="4"/>
        <v>-13.84862848703346</v>
      </c>
      <c r="AH22">
        <f t="shared" si="5"/>
        <v>-16714.648224872115</v>
      </c>
      <c r="AI22">
        <f t="shared" si="6"/>
        <v>-12606.32885309463</v>
      </c>
      <c r="AJ22">
        <f t="shared" si="7"/>
        <v>3093.20726498572</v>
      </c>
      <c r="AK22">
        <f t="shared" si="24"/>
        <v>879.35811285261207</v>
      </c>
      <c r="AL22">
        <f t="shared" si="8"/>
        <v>-8633.763475256299</v>
      </c>
      <c r="AN22">
        <f t="shared" si="9"/>
        <v>1057.49247363923</v>
      </c>
      <c r="AO22">
        <f t="shared" si="9"/>
        <v>-52.874623681961502</v>
      </c>
      <c r="AP22">
        <f t="shared" si="9"/>
        <v>-3.3750636496639066</v>
      </c>
      <c r="AQ22">
        <f t="shared" si="9"/>
        <v>-4073.5443003258401</v>
      </c>
      <c r="AR22">
        <f t="shared" si="9"/>
        <v>-3072.301514018236</v>
      </c>
      <c r="AS22">
        <f t="shared" si="9"/>
        <v>753.84875915361761</v>
      </c>
      <c r="AT22">
        <f t="shared" si="9"/>
        <v>214.30928012147572</v>
      </c>
      <c r="AU22">
        <f t="shared" si="9"/>
        <v>-2104.1434747431426</v>
      </c>
      <c r="AW22">
        <v>19</v>
      </c>
      <c r="AX22">
        <f>(R22*SUMPRODUCT(K23:$K$23, X23:$X$23)-$AZ$3*SUMPRODUCT(K22:$K$22, W23:$W$23))/Z22</f>
        <v>5525.5675201803888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6.2785228999999998E-2</v>
      </c>
      <c r="O23">
        <f t="shared" si="21"/>
        <v>7833.1298562660932</v>
      </c>
      <c r="P23">
        <f t="shared" si="22"/>
        <v>391.65649281330468</v>
      </c>
      <c r="Q23" s="4">
        <f t="shared" si="23"/>
        <v>25</v>
      </c>
      <c r="R23">
        <f t="shared" si="0"/>
        <v>500000</v>
      </c>
      <c r="S23">
        <f t="shared" si="1"/>
        <v>5959.3178333656952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3060.8612706798785</v>
      </c>
      <c r="AC23">
        <f t="shared" si="2"/>
        <v>3060.8612706798785</v>
      </c>
      <c r="AE23">
        <f t="shared" si="3"/>
        <v>4023.3000614618886</v>
      </c>
      <c r="AF23">
        <f t="shared" si="4"/>
        <v>-201.16500307309443</v>
      </c>
      <c r="AG23">
        <f t="shared" si="4"/>
        <v>-12.840652891268805</v>
      </c>
      <c r="AH23">
        <f t="shared" si="5"/>
        <v>-17389.786217886387</v>
      </c>
      <c r="AI23">
        <f t="shared" si="6"/>
        <v>-13580.491812388862</v>
      </c>
      <c r="AJ23">
        <f t="shared" si="7"/>
        <v>0</v>
      </c>
      <c r="AK23">
        <f t="shared" si="24"/>
        <v>588.99176187106457</v>
      </c>
      <c r="AL23">
        <f t="shared" si="8"/>
        <v>-12991.500050517798</v>
      </c>
      <c r="AN23">
        <f t="shared" si="9"/>
        <v>903.23133037663297</v>
      </c>
      <c r="AO23">
        <f t="shared" si="9"/>
        <v>-45.161566518831648</v>
      </c>
      <c r="AP23">
        <f t="shared" si="9"/>
        <v>-2.8827280632086523</v>
      </c>
      <c r="AQ23">
        <f t="shared" si="9"/>
        <v>-3904.0090225931426</v>
      </c>
      <c r="AR23">
        <f t="shared" si="9"/>
        <v>-3048.8219867985499</v>
      </c>
      <c r="AS23">
        <f t="shared" si="9"/>
        <v>0</v>
      </c>
      <c r="AT23">
        <f t="shared" si="9"/>
        <v>132.22871884489149</v>
      </c>
      <c r="AU23">
        <f t="shared" si="9"/>
        <v>-2916.5932679536586</v>
      </c>
      <c r="AW23">
        <v>20</v>
      </c>
      <c r="AX23">
        <f>(R23*SUMPRODUCT(K$23:$K24, X$23:$X24)-$AZ$3*SUMPRODUCT(K$22:$K23, W$23:$W24))/Z23</f>
        <v>5959.3178333656952</v>
      </c>
    </row>
    <row r="25" spans="5:50" x14ac:dyDescent="0.25">
      <c r="AN25" s="8">
        <f t="shared" ref="AN25:AU25" si="25">SUM(AN3:AN23)</f>
        <v>68357.270136238993</v>
      </c>
      <c r="AO25" s="8">
        <f t="shared" si="25"/>
        <v>-9292.7108990115194</v>
      </c>
      <c r="AP25" s="8">
        <f t="shared" si="25"/>
        <v>-1715.5997545006023</v>
      </c>
      <c r="AQ25" s="8">
        <f t="shared" si="25"/>
        <v>-59568.676441387775</v>
      </c>
      <c r="AR25" s="8">
        <f t="shared" si="25"/>
        <v>-2219.7169586608989</v>
      </c>
      <c r="AS25" s="8">
        <f t="shared" si="25"/>
        <v>-12039.07028241228</v>
      </c>
      <c r="AT25" s="8">
        <f t="shared" si="25"/>
        <v>15815.255710814556</v>
      </c>
      <c r="AU25" s="9">
        <f t="shared" si="25"/>
        <v>1556.4684697413791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1" priority="1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F14FA-81FC-4442-87B0-B160FD03AAE2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28442.882639292744</v>
      </c>
      <c r="K3">
        <v>1</v>
      </c>
      <c r="L3" s="2">
        <v>0</v>
      </c>
      <c r="O3">
        <f>$C$3</f>
        <v>28442.882639292744</v>
      </c>
      <c r="P3">
        <f>O3*B5</f>
        <v>22754.306111434198</v>
      </c>
      <c r="Q3" s="4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28442.882639292744</v>
      </c>
      <c r="AF3">
        <f t="shared" ref="AF3:AG23" si="4">-$Z3*P3</f>
        <v>-22754.306111434198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4166.1439408585456</v>
      </c>
      <c r="AJ3">
        <f t="shared" ref="AJ3:AJ23" si="7">AB3-AC3</f>
        <v>0</v>
      </c>
      <c r="AL3">
        <f t="shared" ref="AL3:AL23" si="8">SUM(AI3:AK3)</f>
        <v>4166.1439408585456</v>
      </c>
      <c r="AN3">
        <f t="shared" ref="AN3:AU23" si="9">AE3*$K3</f>
        <v>28442.882639292744</v>
      </c>
      <c r="AO3">
        <f t="shared" si="9"/>
        <v>-22754.306111434198</v>
      </c>
      <c r="AP3">
        <f t="shared" si="9"/>
        <v>-1522.432587</v>
      </c>
      <c r="AQ3">
        <f t="shared" si="9"/>
        <v>0</v>
      </c>
      <c r="AR3">
        <f t="shared" si="9"/>
        <v>4166.1439408585456</v>
      </c>
      <c r="AS3">
        <f t="shared" si="9"/>
        <v>0</v>
      </c>
      <c r="AT3">
        <f t="shared" si="9"/>
        <v>0</v>
      </c>
      <c r="AU3">
        <f t="shared" si="9"/>
        <v>4166.1439408585456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21742.546999170892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1.8608946000000001E-2</v>
      </c>
      <c r="R4">
        <f t="shared" si="0"/>
        <v>500000</v>
      </c>
      <c r="S4">
        <f t="shared" si="1"/>
        <v>13396.591808171792</v>
      </c>
      <c r="U4">
        <f t="shared" ref="U4:U23" si="13">M4</f>
        <v>1.8608946000000001E-2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1.8608946000000001E-2</v>
      </c>
      <c r="Y4">
        <f t="shared" ref="Y4:Y23" si="17">V4*W4</f>
        <v>0.01</v>
      </c>
      <c r="Z4">
        <f t="shared" ref="Z4:Z23" si="18">MAX(0, W4-X4-Y4)</f>
        <v>0.97139105400000003</v>
      </c>
      <c r="AB4">
        <f t="shared" ref="AB4:AB23" si="19">AC3</f>
        <v>0</v>
      </c>
      <c r="AC4">
        <f t="shared" si="2"/>
        <v>13013.329436547763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-9304.473</v>
      </c>
      <c r="AI4">
        <f t="shared" si="6"/>
        <v>-9304.473</v>
      </c>
      <c r="AJ4">
        <f t="shared" si="7"/>
        <v>-13013.329436547763</v>
      </c>
      <c r="AK4">
        <f>H4*SUM(AB4, AE4:AF4)</f>
        <v>0</v>
      </c>
      <c r="AL4">
        <f t="shared" si="8"/>
        <v>-22317.802436547761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-8729.2175626231347</v>
      </c>
      <c r="AR4">
        <f t="shared" si="9"/>
        <v>-8729.2175626231347</v>
      </c>
      <c r="AS4">
        <f t="shared" si="9"/>
        <v>-12208.771401208145</v>
      </c>
      <c r="AT4">
        <f t="shared" si="9"/>
        <v>0</v>
      </c>
      <c r="AU4">
        <f t="shared" si="9"/>
        <v>-20937.988963831278</v>
      </c>
      <c r="AW4">
        <v>1</v>
      </c>
      <c r="AX4">
        <f>(R4*SUMPRODUCT(K5:$K$23, X5:$X$23)-$AZ$3*SUMPRODUCT(K4:$K$22, W5:$W$23))/Z4</f>
        <v>13396.591808171792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2.2132820000000001E-2</v>
      </c>
      <c r="O5">
        <f t="shared" ref="O5:O23" si="21">$C$3</f>
        <v>28442.882639292744</v>
      </c>
      <c r="P5">
        <f t="shared" ref="P5:P23" si="22">O5*$C$5</f>
        <v>1422.1441319646374</v>
      </c>
      <c r="Q5" s="4">
        <f t="shared" ref="Q5:Q23" si="23">$C$8</f>
        <v>25</v>
      </c>
      <c r="R5">
        <f t="shared" si="0"/>
        <v>500000</v>
      </c>
      <c r="S5">
        <f t="shared" si="1"/>
        <v>25043.058161641853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13013.329436547763</v>
      </c>
      <c r="AC5">
        <f t="shared" si="2"/>
        <v>23544.92031843822</v>
      </c>
      <c r="AE5">
        <f t="shared" si="3"/>
        <v>26741.358864652815</v>
      </c>
      <c r="AF5">
        <f t="shared" si="4"/>
        <v>-1337.067943232641</v>
      </c>
      <c r="AG5">
        <f t="shared" si="4"/>
        <v>-23.504438002805191</v>
      </c>
      <c r="AH5">
        <f t="shared" si="5"/>
        <v>-10749.81167389614</v>
      </c>
      <c r="AI5">
        <f t="shared" si="6"/>
        <v>14630.974809521231</v>
      </c>
      <c r="AJ5">
        <f t="shared" si="7"/>
        <v>-10531.590881890457</v>
      </c>
      <c r="AK5">
        <f>H5*SUM(AB5, AE5:AF5)</f>
        <v>3319.2823989284298</v>
      </c>
      <c r="AL5">
        <f t="shared" si="8"/>
        <v>7418.6663265592033</v>
      </c>
      <c r="AN5">
        <f t="shared" si="9"/>
        <v>23092.835029312086</v>
      </c>
      <c r="AO5">
        <f t="shared" si="9"/>
        <v>-1154.6417514656046</v>
      </c>
      <c r="AP5">
        <f t="shared" si="9"/>
        <v>-20.297551519453084</v>
      </c>
      <c r="AQ5">
        <f t="shared" si="9"/>
        <v>-9283.1343701680562</v>
      </c>
      <c r="AR5">
        <f t="shared" si="9"/>
        <v>12634.761356158973</v>
      </c>
      <c r="AS5">
        <f t="shared" si="9"/>
        <v>-9094.6870749031114</v>
      </c>
      <c r="AT5">
        <f t="shared" si="9"/>
        <v>2866.4078456937705</v>
      </c>
      <c r="AU5">
        <f t="shared" si="9"/>
        <v>6406.4821269496324</v>
      </c>
      <c r="AW5">
        <v>2</v>
      </c>
      <c r="AX5">
        <f>(R5*SUMPRODUCT(K6:$K$23, X6:$X$23)-$AZ$3*SUMPRODUCT(K5:$K$22, W6:$W$23))/Z5</f>
        <v>25043.058161641853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2.5807838999999999E-2</v>
      </c>
      <c r="O6">
        <f t="shared" si="21"/>
        <v>28442.882639292744</v>
      </c>
      <c r="P6">
        <f t="shared" si="22"/>
        <v>1422.1441319646374</v>
      </c>
      <c r="Q6" s="4">
        <f t="shared" si="23"/>
        <v>25</v>
      </c>
      <c r="R6">
        <f t="shared" si="0"/>
        <v>500000</v>
      </c>
      <c r="S6">
        <f t="shared" si="1"/>
        <v>35023.304679615103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23544.92031843822</v>
      </c>
      <c r="AC6">
        <f t="shared" si="2"/>
        <v>31749.03878636744</v>
      </c>
      <c r="AE6">
        <f t="shared" si="3"/>
        <v>25783.808591786106</v>
      </c>
      <c r="AF6">
        <f t="shared" si="4"/>
        <v>-1289.1904295893055</v>
      </c>
      <c r="AG6">
        <f t="shared" si="4"/>
        <v>-22.662794871015262</v>
      </c>
      <c r="AH6">
        <f t="shared" si="5"/>
        <v>-12131.975035237559</v>
      </c>
      <c r="AI6">
        <f t="shared" si="6"/>
        <v>12339.980332088224</v>
      </c>
      <c r="AJ6">
        <f t="shared" si="7"/>
        <v>-8204.1184679292201</v>
      </c>
      <c r="AK6">
        <f>H6*SUM(AB6, AE6:AF6)</f>
        <v>5226.7017866930901</v>
      </c>
      <c r="AL6">
        <f t="shared" si="8"/>
        <v>9362.5636508520947</v>
      </c>
      <c r="AN6">
        <f t="shared" si="9"/>
        <v>20081.10616028943</v>
      </c>
      <c r="AO6">
        <f t="shared" si="9"/>
        <v>-1004.0553080144716</v>
      </c>
      <c r="AP6">
        <f t="shared" si="9"/>
        <v>-17.650378844291396</v>
      </c>
      <c r="AQ6">
        <f t="shared" si="9"/>
        <v>-9448.7002472628174</v>
      </c>
      <c r="AR6">
        <f t="shared" si="9"/>
        <v>9610.7002261678481</v>
      </c>
      <c r="AS6">
        <f t="shared" si="9"/>
        <v>-6389.5825676646191</v>
      </c>
      <c r="AT6">
        <f t="shared" si="9"/>
        <v>4070.6923910455421</v>
      </c>
      <c r="AU6">
        <f t="shared" si="9"/>
        <v>7291.8100495487715</v>
      </c>
      <c r="AW6">
        <v>3</v>
      </c>
      <c r="AX6">
        <f>(R6*SUMPRODUCT(K7:$K$23, X7:$X$23)-$AZ$3*SUMPRODUCT(K6:$K$22, W7:$W$23))/Z6</f>
        <v>35023.304679615103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2.9740472E-2</v>
      </c>
      <c r="O7">
        <f t="shared" si="21"/>
        <v>28442.882639292744</v>
      </c>
      <c r="P7">
        <f t="shared" si="22"/>
        <v>1422.1441319646374</v>
      </c>
      <c r="Q7" s="4">
        <f t="shared" si="23"/>
        <v>25</v>
      </c>
      <c r="R7">
        <f t="shared" si="0"/>
        <v>500000</v>
      </c>
      <c r="S7">
        <f t="shared" si="1"/>
        <v>43189.660246228974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31749.03878636744</v>
      </c>
      <c r="AC7">
        <f t="shared" si="2"/>
        <v>37596.019994987961</v>
      </c>
      <c r="AE7">
        <f t="shared" si="3"/>
        <v>24759.147868390868</v>
      </c>
      <c r="AF7">
        <f t="shared" si="4"/>
        <v>-1237.9573934195437</v>
      </c>
      <c r="AG7">
        <f t="shared" si="4"/>
        <v>-21.762164706001936</v>
      </c>
      <c r="AH7">
        <f t="shared" si="5"/>
        <v>-13480.04432606346</v>
      </c>
      <c r="AI7">
        <f t="shared" si="6"/>
        <v>10019.383984201864</v>
      </c>
      <c r="AJ7">
        <f t="shared" si="7"/>
        <v>-5846.9812086205202</v>
      </c>
      <c r="AK7">
        <f>H7*SUM(AB7, AE7:AF7)</f>
        <v>5786.7930036621683</v>
      </c>
      <c r="AL7">
        <f t="shared" si="8"/>
        <v>9959.1957792435132</v>
      </c>
      <c r="AN7">
        <f t="shared" si="9"/>
        <v>17455.484315377402</v>
      </c>
      <c r="AO7">
        <f t="shared" si="9"/>
        <v>-872.77421576887036</v>
      </c>
      <c r="AP7">
        <f t="shared" si="9"/>
        <v>-15.342576679678141</v>
      </c>
      <c r="AQ7">
        <f t="shared" si="9"/>
        <v>-9503.5864543865428</v>
      </c>
      <c r="AR7">
        <f t="shared" si="9"/>
        <v>7063.7810685423137</v>
      </c>
      <c r="AS7">
        <f t="shared" si="9"/>
        <v>-4122.1890721724203</v>
      </c>
      <c r="AT7">
        <f t="shared" si="9"/>
        <v>4079.7556946908585</v>
      </c>
      <c r="AU7">
        <f t="shared" si="9"/>
        <v>7021.3476910607533</v>
      </c>
      <c r="AW7">
        <v>4</v>
      </c>
      <c r="AX7">
        <f>(R7*SUMPRODUCT(K8:$K$23, X8:$X$23)-$AZ$3*SUMPRODUCT(K7:$K$22, W8:$W$23))/Z7</f>
        <v>43189.660246228974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3.4073305999999998E-2</v>
      </c>
      <c r="O8">
        <f t="shared" si="21"/>
        <v>28442.882639292744</v>
      </c>
      <c r="P8">
        <f t="shared" si="22"/>
        <v>1422.1441319646374</v>
      </c>
      <c r="Q8" s="4">
        <f t="shared" si="23"/>
        <v>25</v>
      </c>
      <c r="R8">
        <f t="shared" si="0"/>
        <v>500000</v>
      </c>
      <c r="S8">
        <f t="shared" si="1"/>
        <v>49500.976240388874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37596.019994987961</v>
      </c>
      <c r="AC8">
        <f t="shared" si="2"/>
        <v>41190.819990636373</v>
      </c>
      <c r="AE8">
        <f t="shared" si="3"/>
        <v>23667.930368088029</v>
      </c>
      <c r="AF8">
        <f t="shared" si="4"/>
        <v>-1183.3965184044016</v>
      </c>
      <c r="AG8">
        <f t="shared" si="4"/>
        <v>-20.803034161691912</v>
      </c>
      <c r="AH8">
        <f t="shared" si="5"/>
        <v>-14830.177945000078</v>
      </c>
      <c r="AI8">
        <f t="shared" si="6"/>
        <v>7633.5528705218585</v>
      </c>
      <c r="AJ8">
        <f t="shared" si="7"/>
        <v>-3594.7999956484127</v>
      </c>
      <c r="AK8">
        <f t="shared" ref="AK8:AK23" si="24">H8*SUM(AB8:AB8, AE8:AF8)</f>
        <v>4355.8401537386908</v>
      </c>
      <c r="AL8">
        <f t="shared" si="8"/>
        <v>8394.5930286121365</v>
      </c>
      <c r="AN8">
        <f t="shared" si="9"/>
        <v>15558.194325191209</v>
      </c>
      <c r="AO8">
        <f t="shared" si="9"/>
        <v>-777.90971625956058</v>
      </c>
      <c r="AP8">
        <f t="shared" si="9"/>
        <v>-13.6749450842389</v>
      </c>
      <c r="AQ8">
        <f t="shared" si="9"/>
        <v>-9748.6677862030228</v>
      </c>
      <c r="AR8">
        <f t="shared" si="9"/>
        <v>5017.9418776443872</v>
      </c>
      <c r="AS8">
        <f t="shared" si="9"/>
        <v>-2363.053973147742</v>
      </c>
      <c r="AT8">
        <f t="shared" si="9"/>
        <v>2863.3263030345774</v>
      </c>
      <c r="AU8">
        <f t="shared" si="9"/>
        <v>5518.2142075312222</v>
      </c>
      <c r="AW8">
        <v>5</v>
      </c>
      <c r="AX8">
        <f>(R8*SUMPRODUCT(K9:$K$23, X9:$X$23)-$AZ$3*SUMPRODUCT(K8:$K$22, W9:$W$23))/Z8</f>
        <v>49500.976240388874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3.9255977999999997E-2</v>
      </c>
      <c r="O9">
        <f t="shared" si="21"/>
        <v>28442.882639292744</v>
      </c>
      <c r="P9">
        <f t="shared" si="22"/>
        <v>1422.1441319646374</v>
      </c>
      <c r="Q9" s="4">
        <f t="shared" si="23"/>
        <v>25</v>
      </c>
      <c r="R9">
        <f t="shared" si="0"/>
        <v>500000</v>
      </c>
      <c r="S9">
        <f t="shared" si="1"/>
        <v>54200.800200595149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41190.819990636373</v>
      </c>
      <c r="AC9">
        <f t="shared" si="2"/>
        <v>42880.118345550232</v>
      </c>
      <c r="AE9">
        <f t="shared" si="3"/>
        <v>22502.143310571952</v>
      </c>
      <c r="AF9">
        <f t="shared" si="4"/>
        <v>-1125.1071655285978</v>
      </c>
      <c r="AG9">
        <f t="shared" si="4"/>
        <v>-19.778360368690365</v>
      </c>
      <c r="AH9">
        <f t="shared" si="5"/>
        <v>-16332.869027692523</v>
      </c>
      <c r="AI9">
        <f t="shared" si="6"/>
        <v>5024.3887569821418</v>
      </c>
      <c r="AJ9">
        <f t="shared" si="7"/>
        <v>-1689.2983549138589</v>
      </c>
      <c r="AK9">
        <f t="shared" si="24"/>
        <v>3266.0420902824817</v>
      </c>
      <c r="AL9">
        <f t="shared" si="8"/>
        <v>6601.1324923507646</v>
      </c>
      <c r="AN9">
        <f t="shared" si="9"/>
        <v>14058.031028121904</v>
      </c>
      <c r="AO9">
        <f t="shared" si="9"/>
        <v>-702.90155140609534</v>
      </c>
      <c r="AP9">
        <f t="shared" si="9"/>
        <v>-12.356369787130223</v>
      </c>
      <c r="AQ9">
        <f t="shared" si="9"/>
        <v>-10203.827093291968</v>
      </c>
      <c r="AR9">
        <f t="shared" si="9"/>
        <v>3138.9460136367102</v>
      </c>
      <c r="AS9">
        <f t="shared" si="9"/>
        <v>-1055.3754085272819</v>
      </c>
      <c r="AT9">
        <f t="shared" si="9"/>
        <v>2040.4332338765207</v>
      </c>
      <c r="AU9">
        <f t="shared" si="9"/>
        <v>4124.0038389859492</v>
      </c>
      <c r="AW9">
        <v>6</v>
      </c>
      <c r="AX9">
        <f>(R9*SUMPRODUCT(K10:$K$23, X10:$X$23)-$AZ$3*SUMPRODUCT(K9:$K$22, W10:$W$23))/Z9</f>
        <v>54200.800200595149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4.4782766000000002E-2</v>
      </c>
      <c r="O10">
        <f t="shared" si="21"/>
        <v>28442.882639292744</v>
      </c>
      <c r="P10">
        <f t="shared" si="22"/>
        <v>1422.1441319646374</v>
      </c>
      <c r="Q10" s="4">
        <f t="shared" si="23"/>
        <v>25</v>
      </c>
      <c r="R10">
        <f t="shared" si="0"/>
        <v>500000</v>
      </c>
      <c r="S10">
        <f t="shared" si="1"/>
        <v>57651.536139264004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42880.118345550232</v>
      </c>
      <c r="AC10">
        <f t="shared" si="2"/>
        <v>43111.46608375197</v>
      </c>
      <c r="AE10">
        <f t="shared" si="3"/>
        <v>21269.41365909042</v>
      </c>
      <c r="AF10">
        <f t="shared" si="4"/>
        <v>-1063.4706829545212</v>
      </c>
      <c r="AG10">
        <f t="shared" si="4"/>
        <v>-18.694847080748726</v>
      </c>
      <c r="AH10">
        <f t="shared" si="5"/>
        <v>-17714.593685094685</v>
      </c>
      <c r="AI10">
        <f t="shared" si="6"/>
        <v>2472.6544439604659</v>
      </c>
      <c r="AJ10">
        <f t="shared" si="7"/>
        <v>-231.34773820173723</v>
      </c>
      <c r="AK10">
        <f t="shared" si="24"/>
        <v>3312.0182193885225</v>
      </c>
      <c r="AL10">
        <f t="shared" si="8"/>
        <v>5553.3249251472516</v>
      </c>
      <c r="AN10">
        <f t="shared" si="9"/>
        <v>12625.076678277966</v>
      </c>
      <c r="AO10">
        <f t="shared" si="9"/>
        <v>-631.25383391389846</v>
      </c>
      <c r="AP10">
        <f t="shared" si="9"/>
        <v>-11.096868097360948</v>
      </c>
      <c r="AQ10">
        <f t="shared" si="9"/>
        <v>-10515.010295230832</v>
      </c>
      <c r="AR10">
        <f t="shared" si="9"/>
        <v>1467.7156810358756</v>
      </c>
      <c r="AS10">
        <f t="shared" si="9"/>
        <v>-137.32315243654045</v>
      </c>
      <c r="AT10">
        <f t="shared" si="9"/>
        <v>1965.9443673362614</v>
      </c>
      <c r="AU10">
        <f t="shared" si="9"/>
        <v>3296.3368959355967</v>
      </c>
      <c r="AW10">
        <v>7</v>
      </c>
      <c r="AX10">
        <f>(R10*SUMPRODUCT(K11:$K$23, X11:$X$23)-$AZ$3*SUMPRODUCT(K10:$K$22, W11:$W$23))/Z10</f>
        <v>57651.536139264004</v>
      </c>
    </row>
    <row r="11" spans="1:52" x14ac:dyDescent="0.25">
      <c r="A11" t="s">
        <v>33</v>
      </c>
      <c r="C11" s="7">
        <f>AU25</f>
        <v>6350.3679491161911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5.0287691000000002E-2</v>
      </c>
      <c r="O11">
        <f t="shared" si="21"/>
        <v>28442.882639292744</v>
      </c>
      <c r="P11">
        <f t="shared" si="22"/>
        <v>1422.1441319646374</v>
      </c>
      <c r="Q11" s="4">
        <f t="shared" si="23"/>
        <v>25</v>
      </c>
      <c r="R11">
        <f t="shared" si="0"/>
        <v>500000</v>
      </c>
      <c r="S11">
        <f t="shared" si="1"/>
        <v>59979.613779404957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43111.46608375197</v>
      </c>
      <c r="AC11">
        <f t="shared" si="2"/>
        <v>42148.341376126562</v>
      </c>
      <c r="AE11">
        <f t="shared" si="3"/>
        <v>19987.12982066</v>
      </c>
      <c r="AF11">
        <f t="shared" si="4"/>
        <v>-999.35649103300011</v>
      </c>
      <c r="AG11">
        <f t="shared" si="4"/>
        <v>-17.567777916652293</v>
      </c>
      <c r="AH11">
        <f t="shared" si="5"/>
        <v>-18802.413865778879</v>
      </c>
      <c r="AI11">
        <f t="shared" si="6"/>
        <v>167.79168593147187</v>
      </c>
      <c r="AJ11">
        <f t="shared" si="7"/>
        <v>963.12470762540761</v>
      </c>
      <c r="AK11">
        <f t="shared" si="24"/>
        <v>3198.1108297890169</v>
      </c>
      <c r="AL11">
        <f t="shared" si="8"/>
        <v>4329.0272233458963</v>
      </c>
      <c r="AN11">
        <f t="shared" si="9"/>
        <v>11282.872046264041</v>
      </c>
      <c r="AO11">
        <f t="shared" si="9"/>
        <v>-564.14360231320211</v>
      </c>
      <c r="AP11">
        <f t="shared" si="9"/>
        <v>-9.9171312814450712</v>
      </c>
      <c r="AQ11">
        <f t="shared" si="9"/>
        <v>-10614.091753644227</v>
      </c>
      <c r="AR11">
        <f t="shared" si="9"/>
        <v>94.719559025168948</v>
      </c>
      <c r="AS11">
        <f t="shared" si="9"/>
        <v>543.69051175623486</v>
      </c>
      <c r="AT11">
        <f t="shared" si="9"/>
        <v>1805.3555265840196</v>
      </c>
      <c r="AU11">
        <f t="shared" si="9"/>
        <v>2443.7655973654232</v>
      </c>
      <c r="AW11">
        <v>8</v>
      </c>
      <c r="AX11">
        <f>(R11*SUMPRODUCT(K12:$K$23, X12:$X$23)-$AZ$3*SUMPRODUCT(K11:$K$22, W12:$W$23))/Z11</f>
        <v>59979.613779404957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5.6343962999999997E-2</v>
      </c>
      <c r="O12">
        <f t="shared" si="21"/>
        <v>28442.882639292744</v>
      </c>
      <c r="P12">
        <f t="shared" si="22"/>
        <v>1422.1441319646374</v>
      </c>
      <c r="Q12" s="4">
        <f t="shared" si="23"/>
        <v>25</v>
      </c>
      <c r="R12">
        <f t="shared" si="0"/>
        <v>500000</v>
      </c>
      <c r="S12">
        <f t="shared" si="1"/>
        <v>61194.709823725003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42148.341376126562</v>
      </c>
      <c r="AC12">
        <f t="shared" si="2"/>
        <v>40149.266317877045</v>
      </c>
      <c r="AE12">
        <f t="shared" si="3"/>
        <v>18661.104419361935</v>
      </c>
      <c r="AF12">
        <f t="shared" si="4"/>
        <v>-933.05522096809693</v>
      </c>
      <c r="AG12">
        <f t="shared" si="4"/>
        <v>-16.402261908557698</v>
      </c>
      <c r="AH12">
        <f t="shared" si="5"/>
        <v>-19796.764578561477</v>
      </c>
      <c r="AI12">
        <f t="shared" si="6"/>
        <v>-2085.1176420761985</v>
      </c>
      <c r="AJ12">
        <f t="shared" si="7"/>
        <v>1999.0750582495166</v>
      </c>
      <c r="AK12">
        <f t="shared" si="24"/>
        <v>3107.5846708176091</v>
      </c>
      <c r="AL12">
        <f t="shared" si="8"/>
        <v>3021.5420869909271</v>
      </c>
      <c r="AN12">
        <f t="shared" si="9"/>
        <v>10014.565643780743</v>
      </c>
      <c r="AO12">
        <f t="shared" si="9"/>
        <v>-500.72828218903726</v>
      </c>
      <c r="AP12">
        <f t="shared" si="9"/>
        <v>-8.8023476477257692</v>
      </c>
      <c r="AQ12">
        <f t="shared" si="9"/>
        <v>-10624.022777600221</v>
      </c>
      <c r="AR12">
        <f t="shared" si="9"/>
        <v>-1118.9877636562412</v>
      </c>
      <c r="AS12">
        <f t="shared" si="9"/>
        <v>1072.8126239362805</v>
      </c>
      <c r="AT12">
        <f t="shared" si="9"/>
        <v>1667.6992947544859</v>
      </c>
      <c r="AU12">
        <f t="shared" si="9"/>
        <v>1621.5241550345252</v>
      </c>
      <c r="AW12">
        <v>9</v>
      </c>
      <c r="AX12">
        <f>(R12*SUMPRODUCT(K13:$K$23, X13:$X$23)-$AZ$3*SUMPRODUCT(K12:$K$22, W13:$W$23))/Z12</f>
        <v>61194.709823725003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6.2785228999999998E-2</v>
      </c>
      <c r="O13">
        <f t="shared" si="21"/>
        <v>28442.882639292744</v>
      </c>
      <c r="P13">
        <f t="shared" si="22"/>
        <v>1422.1441319646374</v>
      </c>
      <c r="Q13" s="4">
        <f t="shared" si="23"/>
        <v>25</v>
      </c>
      <c r="R13">
        <f t="shared" si="0"/>
        <v>500000</v>
      </c>
      <c r="S13">
        <f t="shared" si="1"/>
        <v>61306.325352316278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40149.266317877045</v>
      </c>
      <c r="AC13">
        <f t="shared" si="2"/>
        <v>37294.89260609632</v>
      </c>
      <c r="AE13">
        <f t="shared" si="3"/>
        <v>17302.851660805765</v>
      </c>
      <c r="AF13">
        <f t="shared" si="4"/>
        <v>-865.1425830402884</v>
      </c>
      <c r="AG13">
        <f t="shared" si="4"/>
        <v>-15.208419519425348</v>
      </c>
      <c r="AH13">
        <f t="shared" si="5"/>
        <v>-20596.395400935442</v>
      </c>
      <c r="AI13">
        <f t="shared" si="6"/>
        <v>-4173.8947426893901</v>
      </c>
      <c r="AJ13">
        <f t="shared" si="7"/>
        <v>2854.373711780725</v>
      </c>
      <c r="AK13">
        <f t="shared" si="24"/>
        <v>2925.5466279547186</v>
      </c>
      <c r="AL13">
        <f t="shared" si="8"/>
        <v>1606.0255970460535</v>
      </c>
      <c r="AN13">
        <f t="shared" si="9"/>
        <v>8829.1843587169624</v>
      </c>
      <c r="AO13">
        <f t="shared" si="9"/>
        <v>-441.45921793584813</v>
      </c>
      <c r="AP13">
        <f t="shared" si="9"/>
        <v>-7.7604514200327435</v>
      </c>
      <c r="AQ13">
        <f t="shared" si="9"/>
        <v>-10509.792009129478</v>
      </c>
      <c r="AR13">
        <f t="shared" si="9"/>
        <v>-2129.8273197683984</v>
      </c>
      <c r="AS13">
        <f t="shared" si="9"/>
        <v>1456.5108817914727</v>
      </c>
      <c r="AT13">
        <f t="shared" si="9"/>
        <v>1492.8285252970886</v>
      </c>
      <c r="AU13">
        <f t="shared" si="9"/>
        <v>819.51208732016323</v>
      </c>
      <c r="AW13">
        <v>10</v>
      </c>
      <c r="AX13">
        <f>(R13*SUMPRODUCT(K14:$K$23, X14:$X$23)-$AZ$3*SUMPRODUCT(K13:$K$22, W14:$W$23))/Z13</f>
        <v>61306.325352316278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6.9956555000000004E-2</v>
      </c>
      <c r="O14">
        <f t="shared" si="21"/>
        <v>28442.882639292744</v>
      </c>
      <c r="P14">
        <f t="shared" si="22"/>
        <v>1422.1441319646374</v>
      </c>
      <c r="Q14" s="4">
        <f t="shared" si="23"/>
        <v>25</v>
      </c>
      <c r="R14">
        <f t="shared" si="0"/>
        <v>500000</v>
      </c>
      <c r="S14">
        <f t="shared" si="1"/>
        <v>60822.585051311893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37294.89260609632</v>
      </c>
      <c r="AC14">
        <f t="shared" si="2"/>
        <v>34042.173833303357</v>
      </c>
      <c r="AE14">
        <f t="shared" si="3"/>
        <v>15919.375250331706</v>
      </c>
      <c r="AF14">
        <f t="shared" si="4"/>
        <v>-795.96876251658546</v>
      </c>
      <c r="AG14">
        <f t="shared" si="4"/>
        <v>-13.992406687657342</v>
      </c>
      <c r="AH14">
        <f t="shared" si="5"/>
        <v>-21278.572731475058</v>
      </c>
      <c r="AI14">
        <f t="shared" si="6"/>
        <v>-6169.1586503475955</v>
      </c>
      <c r="AJ14">
        <f t="shared" si="7"/>
        <v>3252.7187727929631</v>
      </c>
      <c r="AK14">
        <f t="shared" si="24"/>
        <v>4485.5386900641906</v>
      </c>
      <c r="AL14">
        <f t="shared" si="8"/>
        <v>1569.0988125095582</v>
      </c>
      <c r="AN14">
        <f t="shared" si="9"/>
        <v>7482.9059647209669</v>
      </c>
      <c r="AO14">
        <f t="shared" si="9"/>
        <v>-374.1452982360484</v>
      </c>
      <c r="AP14">
        <f t="shared" si="9"/>
        <v>-6.5771339526462249</v>
      </c>
      <c r="AQ14">
        <f t="shared" si="9"/>
        <v>-10001.997962186733</v>
      </c>
      <c r="AR14">
        <f t="shared" si="9"/>
        <v>-2899.8144296544606</v>
      </c>
      <c r="AS14">
        <f t="shared" si="9"/>
        <v>1528.941200502524</v>
      </c>
      <c r="AT14">
        <f t="shared" si="9"/>
        <v>2108.4284835969693</v>
      </c>
      <c r="AU14">
        <f t="shared" si="9"/>
        <v>737.5552544450328</v>
      </c>
      <c r="AW14">
        <v>11</v>
      </c>
      <c r="AX14">
        <f>(R14*SUMPRODUCT(K15:$K$23, X15:$X$23)-$AZ$3*SUMPRODUCT(K14:$K$22, W15:$W$23))/Z14</f>
        <v>60822.585051311893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7.8227725999999997E-2</v>
      </c>
      <c r="O15">
        <f t="shared" si="21"/>
        <v>28442.882639292744</v>
      </c>
      <c r="P15">
        <f t="shared" si="22"/>
        <v>1422.1441319646374</v>
      </c>
      <c r="Q15" s="4">
        <f t="shared" si="23"/>
        <v>25</v>
      </c>
      <c r="R15">
        <f t="shared" si="0"/>
        <v>500000</v>
      </c>
      <c r="S15">
        <f t="shared" si="1"/>
        <v>59342.07618905983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34042.173833303357</v>
      </c>
      <c r="AC15">
        <f t="shared" si="2"/>
        <v>30283.183570491259</v>
      </c>
      <c r="AE15">
        <f t="shared" si="3"/>
        <v>14514.844972654259</v>
      </c>
      <c r="AF15">
        <f t="shared" si="4"/>
        <v>-725.74224863271309</v>
      </c>
      <c r="AG15">
        <f t="shared" si="4"/>
        <v>-12.757888464338141</v>
      </c>
      <c r="AH15">
        <f t="shared" si="5"/>
        <v>-21891.883128852518</v>
      </c>
      <c r="AI15">
        <f t="shared" si="6"/>
        <v>-8115.5382932953107</v>
      </c>
      <c r="AJ15">
        <f t="shared" si="7"/>
        <v>3758.9902628120981</v>
      </c>
      <c r="AK15">
        <f t="shared" si="24"/>
        <v>4093.0179975634073</v>
      </c>
      <c r="AL15">
        <f t="shared" si="8"/>
        <v>-263.53003291980531</v>
      </c>
      <c r="AN15">
        <f t="shared" si="9"/>
        <v>6284.8951406095593</v>
      </c>
      <c r="AO15">
        <f t="shared" si="9"/>
        <v>-314.24475703047801</v>
      </c>
      <c r="AP15">
        <f t="shared" si="9"/>
        <v>-5.5241369346361706</v>
      </c>
      <c r="AQ15">
        <f t="shared" si="9"/>
        <v>-9479.1360262222279</v>
      </c>
      <c r="AR15">
        <f t="shared" si="9"/>
        <v>-3514.0097795777838</v>
      </c>
      <c r="AS15">
        <f t="shared" si="9"/>
        <v>1627.634306866885</v>
      </c>
      <c r="AT15">
        <f t="shared" si="9"/>
        <v>1772.2675627454305</v>
      </c>
      <c r="AU15">
        <f t="shared" si="9"/>
        <v>-114.10790996546824</v>
      </c>
      <c r="AW15">
        <v>12</v>
      </c>
      <c r="AX15">
        <f>(R15*SUMPRODUCT(K16:$K$23, X16:$X$23)-$AZ$3*SUMPRODUCT(K15:$K$22, W16:$W$23))/Z15</f>
        <v>59342.07618905983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8.7072107999999995E-2</v>
      </c>
      <c r="O16">
        <f t="shared" si="21"/>
        <v>28442.882639292744</v>
      </c>
      <c r="P16">
        <f t="shared" si="22"/>
        <v>1422.1441319646374</v>
      </c>
      <c r="Q16" s="4">
        <f t="shared" si="23"/>
        <v>25</v>
      </c>
      <c r="R16">
        <f t="shared" si="0"/>
        <v>500000</v>
      </c>
      <c r="S16">
        <f t="shared" si="1"/>
        <v>56916.503974017956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30283.183570491259</v>
      </c>
      <c r="AC16">
        <f t="shared" si="2"/>
        <v>26225.880466438583</v>
      </c>
      <c r="AE16">
        <f t="shared" si="3"/>
        <v>13105.858373865507</v>
      </c>
      <c r="AF16">
        <f t="shared" si="4"/>
        <v>-655.2929186932754</v>
      </c>
      <c r="AG16">
        <f t="shared" si="4"/>
        <v>-11.519453337475955</v>
      </c>
      <c r="AH16">
        <f t="shared" si="5"/>
        <v>-22217.124844376096</v>
      </c>
      <c r="AI16">
        <f t="shared" si="6"/>
        <v>-9778.0788425413411</v>
      </c>
      <c r="AJ16">
        <f t="shared" si="7"/>
        <v>4057.3031040526766</v>
      </c>
      <c r="AK16">
        <f t="shared" si="24"/>
        <v>3656.8123716240766</v>
      </c>
      <c r="AL16">
        <f t="shared" si="8"/>
        <v>-2063.9633668645879</v>
      </c>
      <c r="AN16">
        <f t="shared" si="9"/>
        <v>5227.4811074268982</v>
      </c>
      <c r="AO16">
        <f t="shared" si="9"/>
        <v>-261.37405537134492</v>
      </c>
      <c r="AP16">
        <f t="shared" si="9"/>
        <v>-4.594718100236908</v>
      </c>
      <c r="AQ16">
        <f t="shared" si="9"/>
        <v>-8861.65538129999</v>
      </c>
      <c r="AR16">
        <f t="shared" si="9"/>
        <v>-3900.1430473446744</v>
      </c>
      <c r="AS16">
        <f t="shared" si="9"/>
        <v>1618.3201983804324</v>
      </c>
      <c r="AT16">
        <f t="shared" si="9"/>
        <v>1458.5780679721834</v>
      </c>
      <c r="AU16">
        <f t="shared" si="9"/>
        <v>-823.24478099205851</v>
      </c>
      <c r="AW16">
        <v>13</v>
      </c>
      <c r="AX16">
        <f>(R16*SUMPRODUCT(K17:$K$23, X17:$X$23)-$AZ$3*SUMPRODUCT(K16:$K$22, W17:$W$23))/Z16</f>
        <v>56916.503974017956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9.6466888000000001E-2</v>
      </c>
      <c r="O17">
        <f t="shared" si="21"/>
        <v>28442.882639292744</v>
      </c>
      <c r="P17">
        <f t="shared" si="22"/>
        <v>1422.1441319646374</v>
      </c>
      <c r="Q17" s="4">
        <f t="shared" si="23"/>
        <v>25</v>
      </c>
      <c r="R17">
        <f t="shared" si="0"/>
        <v>500000</v>
      </c>
      <c r="S17">
        <f t="shared" si="1"/>
        <v>53570.154528441992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26225.880466438583</v>
      </c>
      <c r="AC17">
        <f t="shared" si="2"/>
        <v>22055.931855731775</v>
      </c>
      <c r="AE17">
        <f t="shared" si="3"/>
        <v>11710.518418231306</v>
      </c>
      <c r="AF17">
        <f t="shared" si="4"/>
        <v>-585.52592091156532</v>
      </c>
      <c r="AG17">
        <f t="shared" si="4"/>
        <v>-10.293012989173675</v>
      </c>
      <c r="AH17">
        <f t="shared" si="5"/>
        <v>-22224.916298550383</v>
      </c>
      <c r="AI17">
        <f t="shared" si="6"/>
        <v>-11110.216814219815</v>
      </c>
      <c r="AJ17">
        <f t="shared" si="7"/>
        <v>4169.9486107068078</v>
      </c>
      <c r="AK17">
        <f t="shared" si="24"/>
        <v>3196.1889012547276</v>
      </c>
      <c r="AL17">
        <f t="shared" si="8"/>
        <v>-3744.0793022582798</v>
      </c>
      <c r="AN17">
        <f t="shared" si="9"/>
        <v>4302.7339152450168</v>
      </c>
      <c r="AO17">
        <f t="shared" si="9"/>
        <v>-215.13669576225084</v>
      </c>
      <c r="AP17">
        <f t="shared" si="9"/>
        <v>-3.781907384187702</v>
      </c>
      <c r="AQ17">
        <f t="shared" si="9"/>
        <v>-8165.9835804004997</v>
      </c>
      <c r="AR17">
        <f t="shared" si="9"/>
        <v>-4082.1682683019212</v>
      </c>
      <c r="AS17">
        <f t="shared" si="9"/>
        <v>1532.1421880165501</v>
      </c>
      <c r="AT17">
        <f t="shared" si="9"/>
        <v>1174.3588023864365</v>
      </c>
      <c r="AU17">
        <f t="shared" si="9"/>
        <v>-1375.6672778989346</v>
      </c>
      <c r="AW17">
        <v>14</v>
      </c>
      <c r="AX17">
        <f>(R17*SUMPRODUCT(K18:$K$23, X18:$X$23)-$AZ$3*SUMPRODUCT(K17:$K$22, W18:$W$23))/Z17</f>
        <v>53570.154528441992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0.107048017</v>
      </c>
      <c r="O18">
        <f t="shared" si="21"/>
        <v>28442.882639292744</v>
      </c>
      <c r="P18">
        <f t="shared" si="22"/>
        <v>1422.1441319646374</v>
      </c>
      <c r="Q18" s="4">
        <f t="shared" si="23"/>
        <v>25</v>
      </c>
      <c r="R18">
        <f t="shared" si="0"/>
        <v>500000</v>
      </c>
      <c r="S18">
        <f t="shared" si="1"/>
        <v>49202.073426204435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22055.931855731775</v>
      </c>
      <c r="AC18">
        <f t="shared" si="2"/>
        <v>17886.402651802608</v>
      </c>
      <c r="AE18">
        <f t="shared" si="3"/>
        <v>10339.825459335354</v>
      </c>
      <c r="AF18">
        <f t="shared" si="4"/>
        <v>-516.99127296676772</v>
      </c>
      <c r="AG18">
        <f t="shared" si="4"/>
        <v>-9.0882362298356529</v>
      </c>
      <c r="AH18">
        <f t="shared" si="5"/>
        <v>-22036.932588925683</v>
      </c>
      <c r="AI18">
        <f t="shared" si="6"/>
        <v>-12223.186638786934</v>
      </c>
      <c r="AJ18">
        <f t="shared" si="7"/>
        <v>4169.5292039291671</v>
      </c>
      <c r="AK18">
        <f t="shared" si="24"/>
        <v>2727.9297677546128</v>
      </c>
      <c r="AL18">
        <f t="shared" si="8"/>
        <v>-5325.7276671031541</v>
      </c>
      <c r="AN18">
        <f t="shared" si="9"/>
        <v>3499.6365444087924</v>
      </c>
      <c r="AO18">
        <f t="shared" si="9"/>
        <v>-174.98182722043961</v>
      </c>
      <c r="AP18">
        <f t="shared" si="9"/>
        <v>-3.0760213273655492</v>
      </c>
      <c r="AQ18">
        <f t="shared" si="9"/>
        <v>-7458.6611658176625</v>
      </c>
      <c r="AR18">
        <f t="shared" si="9"/>
        <v>-4137.0824699566756</v>
      </c>
      <c r="AS18">
        <f t="shared" si="9"/>
        <v>1411.2266045918514</v>
      </c>
      <c r="AT18">
        <f t="shared" si="9"/>
        <v>923.3001798106078</v>
      </c>
      <c r="AU18">
        <f t="shared" si="9"/>
        <v>-1802.5556855542166</v>
      </c>
      <c r="AW18">
        <v>15</v>
      </c>
      <c r="AX18">
        <f>(R18*SUMPRODUCT(K19:$K$23, X19:$X$23)-$AZ$3*SUMPRODUCT(K18:$K$22, W19:$W$23))/Z18</f>
        <v>49202.073426204435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0.118979948</v>
      </c>
      <c r="O19">
        <f t="shared" si="21"/>
        <v>28442.882639292744</v>
      </c>
      <c r="P19">
        <f t="shared" si="22"/>
        <v>1422.1441319646374</v>
      </c>
      <c r="Q19" s="4">
        <f t="shared" si="23"/>
        <v>25</v>
      </c>
      <c r="R19">
        <f t="shared" si="0"/>
        <v>500000</v>
      </c>
      <c r="S19">
        <f t="shared" si="1"/>
        <v>43642.153158184017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17886.402651802608</v>
      </c>
      <c r="AC19">
        <f t="shared" si="2"/>
        <v>13818.914209360511</v>
      </c>
      <c r="AE19">
        <f t="shared" si="3"/>
        <v>9006.1953092612039</v>
      </c>
      <c r="AF19">
        <f t="shared" si="4"/>
        <v>-450.30976546306022</v>
      </c>
      <c r="AG19">
        <f t="shared" si="4"/>
        <v>-7.916035993499734</v>
      </c>
      <c r="AH19">
        <f t="shared" si="5"/>
        <v>-21626.357480751241</v>
      </c>
      <c r="AI19">
        <f t="shared" si="6"/>
        <v>-13078.387972946597</v>
      </c>
      <c r="AJ19">
        <f t="shared" si="7"/>
        <v>4067.4884424420961</v>
      </c>
      <c r="AK19">
        <f t="shared" si="24"/>
        <v>2262.7194854739473</v>
      </c>
      <c r="AL19">
        <f t="shared" si="8"/>
        <v>-6748.1800450305536</v>
      </c>
      <c r="AN19">
        <f t="shared" si="9"/>
        <v>2807.9699963632506</v>
      </c>
      <c r="AO19">
        <f t="shared" si="9"/>
        <v>-140.39849981816255</v>
      </c>
      <c r="AP19">
        <f t="shared" si="9"/>
        <v>-2.4680778948932449</v>
      </c>
      <c r="AQ19">
        <f t="shared" si="9"/>
        <v>-6742.709973669992</v>
      </c>
      <c r="AR19">
        <f t="shared" si="9"/>
        <v>-4077.6065550197973</v>
      </c>
      <c r="AS19">
        <f t="shared" si="9"/>
        <v>1268.1698669344776</v>
      </c>
      <c r="AT19">
        <f t="shared" si="9"/>
        <v>705.47530974192682</v>
      </c>
      <c r="AU19">
        <f t="shared" si="9"/>
        <v>-2103.9613783433929</v>
      </c>
      <c r="AW19">
        <v>16</v>
      </c>
      <c r="AX19">
        <f>(R19*SUMPRODUCT(K20:$K$23, X20:$X$23)-$AZ$3*SUMPRODUCT(K19:$K$22, W20:$W$23))/Z19</f>
        <v>43642.153158184017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0.132636267</v>
      </c>
      <c r="O20">
        <f t="shared" si="21"/>
        <v>28442.882639292744</v>
      </c>
      <c r="P20">
        <f t="shared" si="22"/>
        <v>1422.1441319646374</v>
      </c>
      <c r="Q20" s="4">
        <f t="shared" si="23"/>
        <v>25</v>
      </c>
      <c r="R20">
        <f t="shared" si="0"/>
        <v>500000</v>
      </c>
      <c r="S20">
        <f t="shared" si="1"/>
        <v>36593.7669967123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13818.914209360511</v>
      </c>
      <c r="AC20">
        <f t="shared" si="2"/>
        <v>9934.3619404778219</v>
      </c>
      <c r="AE20">
        <f t="shared" si="3"/>
        <v>7721.5852304752743</v>
      </c>
      <c r="AF20">
        <f t="shared" si="4"/>
        <v>-386.07926152376376</v>
      </c>
      <c r="AG20">
        <f t="shared" si="4"/>
        <v>-6.7869221699492961</v>
      </c>
      <c r="AH20">
        <f t="shared" si="5"/>
        <v>-20999.069272308821</v>
      </c>
      <c r="AI20">
        <f t="shared" si="6"/>
        <v>-13670.35022552726</v>
      </c>
      <c r="AJ20">
        <f t="shared" si="7"/>
        <v>3884.5522688826895</v>
      </c>
      <c r="AK20">
        <f t="shared" si="24"/>
        <v>1810.2260434985167</v>
      </c>
      <c r="AL20">
        <f t="shared" si="8"/>
        <v>-7975.5719131460537</v>
      </c>
      <c r="AN20">
        <f t="shared" si="9"/>
        <v>2217.6802996337351</v>
      </c>
      <c r="AO20">
        <f t="shared" si="9"/>
        <v>-110.88401498168676</v>
      </c>
      <c r="AP20">
        <f t="shared" si="9"/>
        <v>-1.9492401031902578</v>
      </c>
      <c r="AQ20">
        <f t="shared" si="9"/>
        <v>-6031.0442539759397</v>
      </c>
      <c r="AR20">
        <f t="shared" si="9"/>
        <v>-3926.1972094270814</v>
      </c>
      <c r="AS20">
        <f t="shared" si="9"/>
        <v>1115.6640485684857</v>
      </c>
      <c r="AT20">
        <f t="shared" si="9"/>
        <v>519.90653664046692</v>
      </c>
      <c r="AU20">
        <f t="shared" si="9"/>
        <v>-2290.6266242181291</v>
      </c>
      <c r="AW20">
        <v>17</v>
      </c>
      <c r="AX20">
        <f>(R20*SUMPRODUCT(K21:$K$23, X21:$X$23)-$AZ$3*SUMPRODUCT(K20:$K$22, W21:$W$23))/Z20</f>
        <v>36593.7669967123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0.148393413</v>
      </c>
      <c r="O21">
        <f t="shared" si="21"/>
        <v>28442.882639292744</v>
      </c>
      <c r="P21">
        <f t="shared" si="22"/>
        <v>1422.1441319646374</v>
      </c>
      <c r="Q21" s="4">
        <f t="shared" si="23"/>
        <v>25</v>
      </c>
      <c r="R21">
        <f t="shared" si="0"/>
        <v>500000</v>
      </c>
      <c r="S21">
        <f t="shared" si="1"/>
        <v>27576.334762288123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9934.3619404778219</v>
      </c>
      <c r="AC21">
        <f t="shared" si="2"/>
        <v>6300.5509613964068</v>
      </c>
      <c r="AE21">
        <f t="shared" si="3"/>
        <v>6498.5369920499033</v>
      </c>
      <c r="AF21">
        <f t="shared" si="4"/>
        <v>-324.92684960249522</v>
      </c>
      <c r="AG21">
        <f t="shared" si="4"/>
        <v>-5.7119184036856607</v>
      </c>
      <c r="AH21">
        <f t="shared" si="5"/>
        <v>-20142.69089128284</v>
      </c>
      <c r="AI21">
        <f t="shared" si="6"/>
        <v>-13974.792667239119</v>
      </c>
      <c r="AJ21">
        <f t="shared" si="7"/>
        <v>3633.8109790814151</v>
      </c>
      <c r="AK21">
        <f t="shared" si="24"/>
        <v>1378.3913870800779</v>
      </c>
      <c r="AL21">
        <f t="shared" si="8"/>
        <v>-8962.5903010776237</v>
      </c>
      <c r="AN21">
        <f t="shared" si="9"/>
        <v>1719.2911645030315</v>
      </c>
      <c r="AO21">
        <f t="shared" si="9"/>
        <v>-85.964558225151592</v>
      </c>
      <c r="AP21">
        <f t="shared" si="9"/>
        <v>-1.5111787246626485</v>
      </c>
      <c r="AQ21">
        <f t="shared" si="9"/>
        <v>-5329.0687613327264</v>
      </c>
      <c r="AR21">
        <f t="shared" si="9"/>
        <v>-3697.2533337795094</v>
      </c>
      <c r="AS21">
        <f t="shared" si="9"/>
        <v>961.38240306270018</v>
      </c>
      <c r="AT21">
        <f t="shared" si="9"/>
        <v>364.67533168358671</v>
      </c>
      <c r="AU21">
        <f t="shared" si="9"/>
        <v>-2371.1955990332222</v>
      </c>
      <c r="AW21">
        <v>18</v>
      </c>
      <c r="AX21">
        <f>(R21*SUMPRODUCT(K22:$K$23, X22:$X$23)-$AZ$3*SUMPRODUCT(K21:$K$22, W22:$W$23))/Z21</f>
        <v>27576.334762288123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0.16656033000000001</v>
      </c>
      <c r="O22">
        <f t="shared" si="21"/>
        <v>28442.882639292744</v>
      </c>
      <c r="P22">
        <f t="shared" si="22"/>
        <v>1422.1441319646374</v>
      </c>
      <c r="Q22" s="4">
        <f t="shared" si="23"/>
        <v>25</v>
      </c>
      <c r="R22">
        <f t="shared" si="0"/>
        <v>500000</v>
      </c>
      <c r="S22">
        <f t="shared" si="1"/>
        <v>15826.751763953218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6300.5509613964068</v>
      </c>
      <c r="AC22">
        <f t="shared" si="2"/>
        <v>2977.5945612957435</v>
      </c>
      <c r="AE22">
        <f t="shared" si="3"/>
        <v>5351.1531562163655</v>
      </c>
      <c r="AF22">
        <f t="shared" si="4"/>
        <v>-267.55765781081828</v>
      </c>
      <c r="AG22">
        <f t="shared" si="4"/>
        <v>-4.7034202053978476</v>
      </c>
      <c r="AH22">
        <f t="shared" si="5"/>
        <v>-19027.580285019136</v>
      </c>
      <c r="AI22">
        <f t="shared" si="6"/>
        <v>-13948.688206818988</v>
      </c>
      <c r="AJ22">
        <f t="shared" si="7"/>
        <v>3322.9564001006634</v>
      </c>
      <c r="AK22">
        <f t="shared" si="24"/>
        <v>974.16418085817293</v>
      </c>
      <c r="AL22">
        <f t="shared" si="8"/>
        <v>-9651.5676258601507</v>
      </c>
      <c r="AN22">
        <f t="shared" si="9"/>
        <v>1304.1351003271016</v>
      </c>
      <c r="AO22">
        <f t="shared" si="9"/>
        <v>-65.206755016355089</v>
      </c>
      <c r="AP22">
        <f t="shared" si="9"/>
        <v>-1.1462754293102921</v>
      </c>
      <c r="AQ22">
        <f t="shared" si="9"/>
        <v>-4637.2313779056549</v>
      </c>
      <c r="AR22">
        <f t="shared" si="9"/>
        <v>-3399.4493080242191</v>
      </c>
      <c r="AS22">
        <f t="shared" si="9"/>
        <v>809.8411597869507</v>
      </c>
      <c r="AT22">
        <f t="shared" si="9"/>
        <v>237.41456554325796</v>
      </c>
      <c r="AU22">
        <f t="shared" si="9"/>
        <v>-2352.1935826940103</v>
      </c>
      <c r="AW22">
        <v>19</v>
      </c>
      <c r="AX22">
        <f>(R22*SUMPRODUCT(K23:$K$23, X23:$X$23)-$AZ$3*SUMPRODUCT(K22:$K$22, W23:$W$23))/Z22</f>
        <v>15826.751763953218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0.18820168900000001</v>
      </c>
      <c r="O23">
        <f t="shared" si="21"/>
        <v>28442.882639292744</v>
      </c>
      <c r="P23">
        <f t="shared" si="22"/>
        <v>1422.1441319646374</v>
      </c>
      <c r="Q23" s="4">
        <f t="shared" si="23"/>
        <v>25</v>
      </c>
      <c r="R23">
        <f t="shared" si="0"/>
        <v>500000</v>
      </c>
      <c r="S23">
        <f t="shared" si="1"/>
        <v>19739.068474981133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2977.5945612957435</v>
      </c>
      <c r="AC23">
        <f t="shared" si="2"/>
        <v>2977.5945612957435</v>
      </c>
      <c r="AE23">
        <f t="shared" si="3"/>
        <v>4290.545562556601</v>
      </c>
      <c r="AF23">
        <f t="shared" si="4"/>
        <v>-214.5272781278301</v>
      </c>
      <c r="AG23">
        <f t="shared" si="4"/>
        <v>-3.771194376611267</v>
      </c>
      <c r="AH23">
        <f t="shared" si="5"/>
        <v>-17703.832534652036</v>
      </c>
      <c r="AI23">
        <f t="shared" si="6"/>
        <v>-13631.585444599876</v>
      </c>
      <c r="AJ23">
        <f t="shared" si="7"/>
        <v>0</v>
      </c>
      <c r="AK23">
        <f t="shared" si="24"/>
        <v>603.5917584343382</v>
      </c>
      <c r="AL23">
        <f t="shared" si="8"/>
        <v>-13027.993686165537</v>
      </c>
      <c r="AN23">
        <f t="shared" si="9"/>
        <v>963.22797636461303</v>
      </c>
      <c r="AO23">
        <f t="shared" si="9"/>
        <v>-48.161398818230658</v>
      </c>
      <c r="AP23">
        <f t="shared" si="9"/>
        <v>-0.84663357489120206</v>
      </c>
      <c r="AQ23">
        <f t="shared" si="9"/>
        <v>-3974.5124571266956</v>
      </c>
      <c r="AR23">
        <f t="shared" si="9"/>
        <v>-3060.2925131552047</v>
      </c>
      <c r="AS23">
        <f t="shared" si="9"/>
        <v>0</v>
      </c>
      <c r="AT23">
        <f t="shared" si="9"/>
        <v>135.5064197664947</v>
      </c>
      <c r="AU23">
        <f t="shared" si="9"/>
        <v>-2924.7860933887096</v>
      </c>
      <c r="AW23">
        <v>20</v>
      </c>
      <c r="AX23">
        <f>(R23*SUMPRODUCT(K$23:$K24, X$23:$X24)-$AZ$3*SUMPRODUCT(K$22:$K23, W$23:$W24))/Z23</f>
        <v>19739.068474981133</v>
      </c>
    </row>
    <row r="25" spans="5:50" x14ac:dyDescent="0.25">
      <c r="AN25" s="8">
        <f t="shared" ref="AN25:AU25" si="25">SUM(AN3:AN23)</f>
        <v>197250.18943422745</v>
      </c>
      <c r="AO25" s="8">
        <f t="shared" si="25"/>
        <v>-31194.671451180933</v>
      </c>
      <c r="AP25" s="8">
        <f t="shared" si="25"/>
        <v>-1670.8065307873765</v>
      </c>
      <c r="AQ25" s="8">
        <f t="shared" si="25"/>
        <v>-169862.05128947843</v>
      </c>
      <c r="AR25" s="8">
        <f t="shared" si="25"/>
        <v>-5477.339837219276</v>
      </c>
      <c r="AS25" s="8">
        <f t="shared" si="25"/>
        <v>-20424.646655865014</v>
      </c>
      <c r="AT25" s="8">
        <f t="shared" si="25"/>
        <v>32252.354442200485</v>
      </c>
      <c r="AU25" s="9">
        <f t="shared" si="25"/>
        <v>6350.3679491161911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0" priority="1" operator="lessThan">
      <formula>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581A5-3EB6-4E79-AECC-0DAA492D18FB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1669.1190916168878</v>
      </c>
      <c r="K3">
        <v>1</v>
      </c>
      <c r="L3" s="2">
        <v>0</v>
      </c>
      <c r="O3">
        <f>$C$3</f>
        <v>1669.1190916168878</v>
      </c>
      <c r="P3">
        <f>O3*B5</f>
        <v>1335.2952732935103</v>
      </c>
      <c r="Q3" s="4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1669.1190916168878</v>
      </c>
      <c r="AF3">
        <f t="shared" ref="AF3:AG23" si="4">-$Z3*P3</f>
        <v>-1335.2952732935103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-1188.6087686766225</v>
      </c>
      <c r="AJ3">
        <f t="shared" ref="AJ3:AJ23" si="7">AB3-AC3</f>
        <v>0</v>
      </c>
      <c r="AL3">
        <f t="shared" ref="AL3:AL23" si="8">SUM(AI3:AK3)</f>
        <v>-1188.6087686766225</v>
      </c>
      <c r="AN3">
        <f t="shared" ref="AN3:AU23" si="9">AE3*$K3</f>
        <v>1669.1190916168878</v>
      </c>
      <c r="AO3">
        <f t="shared" si="9"/>
        <v>-1335.2952732935103</v>
      </c>
      <c r="AP3">
        <f t="shared" si="9"/>
        <v>-1522.432587</v>
      </c>
      <c r="AQ3">
        <f t="shared" si="9"/>
        <v>0</v>
      </c>
      <c r="AR3">
        <f t="shared" si="9"/>
        <v>-1188.6087686766225</v>
      </c>
      <c r="AS3">
        <f t="shared" si="9"/>
        <v>0</v>
      </c>
      <c r="AT3">
        <f t="shared" si="9"/>
        <v>0</v>
      </c>
      <c r="AU3">
        <f t="shared" si="9"/>
        <v>-1188.6087686766225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1257.7233560676095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1.102811E-3</v>
      </c>
      <c r="R4">
        <f t="shared" si="0"/>
        <v>1000000</v>
      </c>
      <c r="S4">
        <f t="shared" si="1"/>
        <v>225.59918916739841</v>
      </c>
      <c r="U4">
        <f t="shared" ref="U4:U23" si="13">M4</f>
        <v>1.102811E-3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1.102811E-3</v>
      </c>
      <c r="Y4">
        <f t="shared" ref="Y4:Y23" si="17">V4*W4</f>
        <v>0.01</v>
      </c>
      <c r="Z4">
        <f t="shared" ref="Z4:Z23" si="18">MAX(0, W4-X4-Y4)</f>
        <v>0.98889718900000001</v>
      </c>
      <c r="AB4">
        <f t="shared" ref="AB4:AB23" si="19">AC3</f>
        <v>0</v>
      </c>
      <c r="AC4">
        <f t="shared" si="2"/>
        <v>223.09440400831954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-1102.8109999999999</v>
      </c>
      <c r="AI4">
        <f t="shared" si="6"/>
        <v>-1102.8109999999999</v>
      </c>
      <c r="AJ4">
        <f t="shared" si="7"/>
        <v>-223.09440400831954</v>
      </c>
      <c r="AK4">
        <f>G4*MAX(0, SUM(AB4, AE4:AF4))</f>
        <v>0</v>
      </c>
      <c r="AL4">
        <f t="shared" si="8"/>
        <v>-1325.9054040083195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-1034.6289520592925</v>
      </c>
      <c r="AR4">
        <f t="shared" si="9"/>
        <v>-1034.6289520592925</v>
      </c>
      <c r="AS4">
        <f t="shared" si="9"/>
        <v>-209.30143916720098</v>
      </c>
      <c r="AT4">
        <f t="shared" si="9"/>
        <v>0</v>
      </c>
      <c r="AU4">
        <f t="shared" si="9"/>
        <v>-1243.9303912264934</v>
      </c>
      <c r="AW4">
        <v>1</v>
      </c>
      <c r="AX4">
        <f>(R4*SUMPRODUCT(K5:$K$23, X5:$X$23)-$AZ$3*SUMPRODUCT(K4:$K$22, W5:$W$23))/Z4</f>
        <v>225.59918916739841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1.1142120000000001E-3</v>
      </c>
      <c r="O5">
        <f t="shared" ref="O5:O23" si="21">$C$3</f>
        <v>1669.1190916168878</v>
      </c>
      <c r="P5">
        <f t="shared" ref="P5:P23" si="22">O5*$C$5</f>
        <v>83.455954580844391</v>
      </c>
      <c r="Q5" s="4">
        <f t="shared" ref="Q5:Q23" si="23">$C$8</f>
        <v>25</v>
      </c>
      <c r="R5">
        <f t="shared" si="0"/>
        <v>1000000</v>
      </c>
      <c r="S5">
        <f t="shared" si="1"/>
        <v>448.35432608927994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223.09440400831954</v>
      </c>
      <c r="AC5">
        <f t="shared" si="2"/>
        <v>438.44855418776024</v>
      </c>
      <c r="AE5">
        <f t="shared" si="3"/>
        <v>1632.2422019875542</v>
      </c>
      <c r="AF5">
        <f t="shared" si="4"/>
        <v>-81.612110099377716</v>
      </c>
      <c r="AG5">
        <f t="shared" si="4"/>
        <v>-24.447659399881246</v>
      </c>
      <c r="AH5">
        <f t="shared" si="5"/>
        <v>-1101.8411147500681</v>
      </c>
      <c r="AI5">
        <f t="shared" si="6"/>
        <v>424.34131773822696</v>
      </c>
      <c r="AJ5">
        <f t="shared" si="7"/>
        <v>-215.35415017944069</v>
      </c>
      <c r="AK5">
        <f>G5*SUM(AB5, AE5:AF5)</f>
        <v>72.722704331756333</v>
      </c>
      <c r="AL5">
        <f t="shared" si="8"/>
        <v>281.70987189054262</v>
      </c>
      <c r="AN5">
        <f t="shared" si="9"/>
        <v>1409.5431757659505</v>
      </c>
      <c r="AO5">
        <f t="shared" si="9"/>
        <v>-70.47715878829753</v>
      </c>
      <c r="AP5">
        <f t="shared" si="9"/>
        <v>-21.112082158267626</v>
      </c>
      <c r="AQ5">
        <f t="shared" si="9"/>
        <v>-951.50868062541883</v>
      </c>
      <c r="AR5">
        <f t="shared" si="9"/>
        <v>366.44525419396638</v>
      </c>
      <c r="AS5">
        <f t="shared" si="9"/>
        <v>-185.97177084912846</v>
      </c>
      <c r="AT5">
        <f t="shared" si="9"/>
        <v>62.800601215464518</v>
      </c>
      <c r="AU5">
        <f t="shared" si="9"/>
        <v>243.27408456030244</v>
      </c>
      <c r="AW5">
        <v>2</v>
      </c>
      <c r="AX5">
        <f>(R5*SUMPRODUCT(K6:$K$23, X6:$X$23)-$AZ$3*SUMPRODUCT(K5:$K$22, W6:$W$23))/Z5</f>
        <v>448.35432608927994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1.128462E-3</v>
      </c>
      <c r="O6">
        <f t="shared" si="21"/>
        <v>1669.1190916168878</v>
      </c>
      <c r="P6">
        <f t="shared" si="22"/>
        <v>83.455954580844391</v>
      </c>
      <c r="Q6" s="4">
        <f t="shared" si="23"/>
        <v>25</v>
      </c>
      <c r="R6">
        <f t="shared" si="0"/>
        <v>1000000</v>
      </c>
      <c r="S6">
        <f t="shared" si="1"/>
        <v>662.97921265117407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438.44855418776024</v>
      </c>
      <c r="AC6">
        <f t="shared" si="2"/>
        <v>641.11666563875406</v>
      </c>
      <c r="AE6">
        <f t="shared" si="3"/>
        <v>1614.0778566679394</v>
      </c>
      <c r="AF6">
        <f t="shared" si="4"/>
        <v>-80.703892833396978</v>
      </c>
      <c r="AG6">
        <f t="shared" si="4"/>
        <v>-24.175594551260726</v>
      </c>
      <c r="AH6">
        <f t="shared" si="5"/>
        <v>-1103.5301848683516</v>
      </c>
      <c r="AI6">
        <f t="shared" si="6"/>
        <v>405.66818441493001</v>
      </c>
      <c r="AJ6">
        <f t="shared" si="7"/>
        <v>-202.66811145099382</v>
      </c>
      <c r="AK6">
        <f>G6*SUM(AB6, AE6:AF6)</f>
        <v>115.3516173043047</v>
      </c>
      <c r="AL6">
        <f t="shared" si="8"/>
        <v>318.35169026824087</v>
      </c>
      <c r="AN6">
        <f t="shared" si="9"/>
        <v>1257.0861544887084</v>
      </c>
      <c r="AO6">
        <f t="shared" si="9"/>
        <v>-62.854307724435422</v>
      </c>
      <c r="AP6">
        <f t="shared" si="9"/>
        <v>-18.828586899556697</v>
      </c>
      <c r="AQ6">
        <f t="shared" si="9"/>
        <v>-859.45824157586583</v>
      </c>
      <c r="AR6">
        <f t="shared" si="9"/>
        <v>315.94501828885041</v>
      </c>
      <c r="AS6">
        <f t="shared" si="9"/>
        <v>-157.84323897941456</v>
      </c>
      <c r="AT6">
        <f t="shared" si="9"/>
        <v>89.838863975539624</v>
      </c>
      <c r="AU6">
        <f t="shared" si="9"/>
        <v>247.94064328497544</v>
      </c>
      <c r="AW6">
        <v>3</v>
      </c>
      <c r="AX6">
        <f>(R6*SUMPRODUCT(K7:$K$23, X7:$X$23)-$AZ$3*SUMPRODUCT(K6:$K$22, W7:$W$23))/Z6</f>
        <v>662.97921265117407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1.1436619999999999E-3</v>
      </c>
      <c r="O7">
        <f t="shared" si="21"/>
        <v>1669.1190916168878</v>
      </c>
      <c r="P7">
        <f t="shared" si="22"/>
        <v>83.455954580844391</v>
      </c>
      <c r="Q7" s="4">
        <f t="shared" si="23"/>
        <v>25</v>
      </c>
      <c r="R7">
        <f t="shared" si="0"/>
        <v>1000000</v>
      </c>
      <c r="S7">
        <f t="shared" si="1"/>
        <v>845.65596528921662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641.11666563875406</v>
      </c>
      <c r="AC7">
        <f t="shared" si="2"/>
        <v>808.65648374710872</v>
      </c>
      <c r="AE7">
        <f t="shared" si="3"/>
        <v>1596.0911185915475</v>
      </c>
      <c r="AF7">
        <f t="shared" si="4"/>
        <v>-79.804555929577376</v>
      </c>
      <c r="AG7">
        <f t="shared" si="4"/>
        <v>-23.906189896932435</v>
      </c>
      <c r="AH7">
        <f t="shared" si="5"/>
        <v>-1105.9483526273577</v>
      </c>
      <c r="AI7">
        <f t="shared" si="6"/>
        <v>386.43202013767996</v>
      </c>
      <c r="AJ7">
        <f t="shared" si="7"/>
        <v>-167.53981810835467</v>
      </c>
      <c r="AK7">
        <f>G7*SUM(AB7, AE7:AF7)</f>
        <v>105.92849850956554</v>
      </c>
      <c r="AL7">
        <f t="shared" si="8"/>
        <v>324.82070053889083</v>
      </c>
      <c r="AN7">
        <f t="shared" si="9"/>
        <v>1125.2626154414831</v>
      </c>
      <c r="AO7">
        <f t="shared" si="9"/>
        <v>-56.263130772074163</v>
      </c>
      <c r="AP7">
        <f t="shared" si="9"/>
        <v>-16.854139124839694</v>
      </c>
      <c r="AQ7">
        <f t="shared" si="9"/>
        <v>-779.70632210449219</v>
      </c>
      <c r="AR7">
        <f t="shared" si="9"/>
        <v>272.43902344007722</v>
      </c>
      <c r="AS7">
        <f t="shared" si="9"/>
        <v>-118.11750076120994</v>
      </c>
      <c r="AT7">
        <f t="shared" si="9"/>
        <v>74.680811072896233</v>
      </c>
      <c r="AU7">
        <f t="shared" si="9"/>
        <v>229.0023337517635</v>
      </c>
      <c r="AW7">
        <v>4</v>
      </c>
      <c r="AX7">
        <f>(R7*SUMPRODUCT(K8:$K$23, X8:$X$23)-$AZ$3*SUMPRODUCT(K7:$K$22, W8:$W$23))/Z7</f>
        <v>845.65596528921662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1.162663E-3</v>
      </c>
      <c r="O8">
        <f t="shared" si="21"/>
        <v>1669.1190916168878</v>
      </c>
      <c r="P8">
        <f t="shared" si="22"/>
        <v>83.455954580844391</v>
      </c>
      <c r="Q8" s="4">
        <f t="shared" si="23"/>
        <v>25</v>
      </c>
      <c r="R8">
        <f t="shared" si="0"/>
        <v>1000000</v>
      </c>
      <c r="S8">
        <f t="shared" si="1"/>
        <v>979.01334070390817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808.65648374710872</v>
      </c>
      <c r="AC8">
        <f t="shared" si="2"/>
        <v>925.72890098310836</v>
      </c>
      <c r="AE8">
        <f t="shared" si="3"/>
        <v>1578.274491317417</v>
      </c>
      <c r="AF8">
        <f t="shared" si="4"/>
        <v>-78.913724565870851</v>
      </c>
      <c r="AG8">
        <f t="shared" si="4"/>
        <v>-23.639333155498974</v>
      </c>
      <c r="AH8">
        <f t="shared" si="5"/>
        <v>-1111.7936985654862</v>
      </c>
      <c r="AI8">
        <f t="shared" si="6"/>
        <v>363.92773503056105</v>
      </c>
      <c r="AJ8">
        <f t="shared" si="7"/>
        <v>-117.07241723599964</v>
      </c>
      <c r="AK8">
        <f t="shared" ref="AK8:AK23" si="24">G8*SUM(AB8:AB8, AE8:AF8)</f>
        <v>49.160767435621345</v>
      </c>
      <c r="AL8">
        <f t="shared" si="8"/>
        <v>296.01608523018274</v>
      </c>
      <c r="AN8">
        <f t="shared" si="9"/>
        <v>1037.484091448775</v>
      </c>
      <c r="AO8">
        <f t="shared" si="9"/>
        <v>-51.874204572438749</v>
      </c>
      <c r="AP8">
        <f t="shared" si="9"/>
        <v>-15.539395850474586</v>
      </c>
      <c r="AQ8">
        <f t="shared" si="9"/>
        <v>-730.84135971295075</v>
      </c>
      <c r="AR8">
        <f t="shared" si="9"/>
        <v>239.22913131291099</v>
      </c>
      <c r="AS8">
        <f t="shared" si="9"/>
        <v>-76.957950659404801</v>
      </c>
      <c r="AT8">
        <f t="shared" si="9"/>
        <v>32.315997260588361</v>
      </c>
      <c r="AU8">
        <f t="shared" si="9"/>
        <v>194.58717791409455</v>
      </c>
      <c r="AW8">
        <v>5</v>
      </c>
      <c r="AX8">
        <f>(R8*SUMPRODUCT(K9:$K$23, X9:$X$23)-$AZ$3*SUMPRODUCT(K8:$K$22, W9:$W$23))/Z8</f>
        <v>979.01334070390817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1.192114E-3</v>
      </c>
      <c r="O9">
        <f t="shared" si="21"/>
        <v>1669.1190916168878</v>
      </c>
      <c r="P9">
        <f t="shared" si="22"/>
        <v>83.455954580844391</v>
      </c>
      <c r="Q9" s="4">
        <f t="shared" si="23"/>
        <v>25</v>
      </c>
      <c r="R9">
        <f t="shared" si="0"/>
        <v>1000000</v>
      </c>
      <c r="S9">
        <f t="shared" si="1"/>
        <v>1073.0279810681698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925.72890098310836</v>
      </c>
      <c r="AC9">
        <f t="shared" si="2"/>
        <v>1003.2708201948972</v>
      </c>
      <c r="AE9">
        <f t="shared" si="3"/>
        <v>1560.6102632873003</v>
      </c>
      <c r="AF9">
        <f t="shared" si="4"/>
        <v>-78.030513164365018</v>
      </c>
      <c r="AG9">
        <f t="shared" si="4"/>
        <v>-23.374759043938649</v>
      </c>
      <c r="AH9">
        <f t="shared" si="5"/>
        <v>-1127.2312002133801</v>
      </c>
      <c r="AI9">
        <f t="shared" si="6"/>
        <v>331.97379086561659</v>
      </c>
      <c r="AJ9">
        <f t="shared" si="7"/>
        <v>-77.541919211788809</v>
      </c>
      <c r="AK9">
        <f t="shared" si="24"/>
        <v>14.209021041525657</v>
      </c>
      <c r="AL9">
        <f t="shared" si="8"/>
        <v>268.64089269535344</v>
      </c>
      <c r="AN9">
        <f t="shared" si="9"/>
        <v>974.97856987653859</v>
      </c>
      <c r="AO9">
        <f t="shared" si="9"/>
        <v>-48.748928493826931</v>
      </c>
      <c r="AP9">
        <f t="shared" si="9"/>
        <v>-14.603190610744106</v>
      </c>
      <c r="AQ9">
        <f t="shared" si="9"/>
        <v>-704.22852480108963</v>
      </c>
      <c r="AR9">
        <f t="shared" si="9"/>
        <v>207.39792597087802</v>
      </c>
      <c r="AS9">
        <f t="shared" si="9"/>
        <v>-48.443683395585907</v>
      </c>
      <c r="AT9">
        <f t="shared" si="9"/>
        <v>8.8769703367393369</v>
      </c>
      <c r="AU9">
        <f t="shared" si="9"/>
        <v>167.83121291203145</v>
      </c>
      <c r="AW9">
        <v>6</v>
      </c>
      <c r="AX9">
        <f>(R9*SUMPRODUCT(K10:$K$23, X10:$X$23)-$AZ$3*SUMPRODUCT(K9:$K$22, W10:$W$23))/Z9</f>
        <v>1073.0279810681698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1.227265E-3</v>
      </c>
      <c r="O10">
        <f t="shared" si="21"/>
        <v>1669.1190916168878</v>
      </c>
      <c r="P10">
        <f t="shared" si="22"/>
        <v>83.455954580844391</v>
      </c>
      <c r="Q10" s="4">
        <f t="shared" si="23"/>
        <v>25</v>
      </c>
      <c r="R10">
        <f t="shared" si="0"/>
        <v>1000000</v>
      </c>
      <c r="S10">
        <f t="shared" si="1"/>
        <v>1143.1360138143868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1003.2708201948972</v>
      </c>
      <c r="AC10">
        <f t="shared" si="2"/>
        <v>1056.8212167485417</v>
      </c>
      <c r="AE10">
        <f t="shared" si="3"/>
        <v>1543.088878299654</v>
      </c>
      <c r="AF10">
        <f t="shared" si="4"/>
        <v>-77.154443914982707</v>
      </c>
      <c r="AG10">
        <f t="shared" si="4"/>
        <v>-23.112324429841202</v>
      </c>
      <c r="AH10">
        <f t="shared" si="5"/>
        <v>-1147.4809463223746</v>
      </c>
      <c r="AI10">
        <f t="shared" si="6"/>
        <v>295.34116363245539</v>
      </c>
      <c r="AJ10">
        <f t="shared" si="7"/>
        <v>-53.550396553644532</v>
      </c>
      <c r="AK10">
        <f t="shared" si="24"/>
        <v>10.123741543776232</v>
      </c>
      <c r="AL10">
        <f t="shared" si="8"/>
        <v>251.91450862258708</v>
      </c>
      <c r="AN10">
        <f t="shared" si="9"/>
        <v>915.94510888666377</v>
      </c>
      <c r="AO10">
        <f t="shared" si="9"/>
        <v>-45.797255444333196</v>
      </c>
      <c r="AP10">
        <f t="shared" si="9"/>
        <v>-13.718989757635885</v>
      </c>
      <c r="AQ10">
        <f t="shared" si="9"/>
        <v>-681.12055961595684</v>
      </c>
      <c r="AR10">
        <f t="shared" si="9"/>
        <v>175.30830406873784</v>
      </c>
      <c r="AS10">
        <f t="shared" si="9"/>
        <v>-31.786389294892608</v>
      </c>
      <c r="AT10">
        <f t="shared" si="9"/>
        <v>6.0092400904815992</v>
      </c>
      <c r="AU10">
        <f t="shared" si="9"/>
        <v>149.53115486432682</v>
      </c>
      <c r="AW10">
        <v>7</v>
      </c>
      <c r="AX10">
        <f>(R10*SUMPRODUCT(K11:$K$23, X11:$X$23)-$AZ$3*SUMPRODUCT(K10:$K$22, W11:$W$23))/Z10</f>
        <v>1143.1360138143868</v>
      </c>
    </row>
    <row r="11" spans="1:52" x14ac:dyDescent="0.25">
      <c r="A11" t="s">
        <v>33</v>
      </c>
      <c r="C11" s="7">
        <f>AU25</f>
        <v>-649.21258436344397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1.2614659999999999E-3</v>
      </c>
      <c r="O11">
        <f t="shared" si="21"/>
        <v>1669.1190916168878</v>
      </c>
      <c r="P11">
        <f t="shared" si="22"/>
        <v>83.455954580844391</v>
      </c>
      <c r="Q11" s="4">
        <f t="shared" si="23"/>
        <v>25</v>
      </c>
      <c r="R11">
        <f t="shared" si="0"/>
        <v>1000000</v>
      </c>
      <c r="S11">
        <f t="shared" si="1"/>
        <v>1191.0003392446886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1056.8212167485417</v>
      </c>
      <c r="AC11">
        <f t="shared" si="2"/>
        <v>1088.6717707752241</v>
      </c>
      <c r="AE11">
        <f t="shared" si="3"/>
        <v>1525.7114353617044</v>
      </c>
      <c r="AF11">
        <f t="shared" si="4"/>
        <v>-76.285571768085219</v>
      </c>
      <c r="AG11">
        <f t="shared" si="4"/>
        <v>-22.852045774093575</v>
      </c>
      <c r="AH11">
        <f t="shared" si="5"/>
        <v>-1166.2164579685625</v>
      </c>
      <c r="AI11">
        <f t="shared" si="6"/>
        <v>260.35735985096312</v>
      </c>
      <c r="AJ11">
        <f t="shared" si="7"/>
        <v>-31.850554026682403</v>
      </c>
      <c r="AK11">
        <f t="shared" si="24"/>
        <v>6.0149929928211865</v>
      </c>
      <c r="AL11">
        <f t="shared" si="8"/>
        <v>234.52179881710191</v>
      </c>
      <c r="AN11">
        <f t="shared" si="9"/>
        <v>861.27458315270599</v>
      </c>
      <c r="AO11">
        <f t="shared" si="9"/>
        <v>-43.063729157635301</v>
      </c>
      <c r="AP11">
        <f t="shared" si="9"/>
        <v>-12.900136776914806</v>
      </c>
      <c r="AQ11">
        <f t="shared" si="9"/>
        <v>-658.33719956655852</v>
      </c>
      <c r="AR11">
        <f t="shared" si="9"/>
        <v>146.97351765159732</v>
      </c>
      <c r="AS11">
        <f t="shared" si="9"/>
        <v>-17.979856483156158</v>
      </c>
      <c r="AT11">
        <f t="shared" si="9"/>
        <v>3.3955048526790033</v>
      </c>
      <c r="AU11">
        <f t="shared" si="9"/>
        <v>132.38916602112016</v>
      </c>
      <c r="AW11">
        <v>8</v>
      </c>
      <c r="AX11">
        <f>(R11*SUMPRODUCT(K12:$K$23, X12:$X$23)-$AZ$3*SUMPRODUCT(K11:$K$22, W12:$W$23))/Z11</f>
        <v>1191.0003392446886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1.3051670000000001E-3</v>
      </c>
      <c r="O12">
        <f t="shared" si="21"/>
        <v>1669.1190916168878</v>
      </c>
      <c r="P12">
        <f t="shared" si="22"/>
        <v>83.455954580844391</v>
      </c>
      <c r="Q12" s="4">
        <f t="shared" si="23"/>
        <v>25</v>
      </c>
      <c r="R12">
        <f t="shared" si="0"/>
        <v>1000000</v>
      </c>
      <c r="S12">
        <f t="shared" si="1"/>
        <v>1214.297909314615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1088.6717707752241</v>
      </c>
      <c r="AC12">
        <f t="shared" si="2"/>
        <v>1097.4192865628847</v>
      </c>
      <c r="AE12">
        <f t="shared" si="3"/>
        <v>1508.4630127911307</v>
      </c>
      <c r="AF12">
        <f t="shared" si="4"/>
        <v>-75.423150639556539</v>
      </c>
      <c r="AG12">
        <f t="shared" si="4"/>
        <v>-22.593699580325804</v>
      </c>
      <c r="AH12">
        <f t="shared" si="5"/>
        <v>-1193.0294410734557</v>
      </c>
      <c r="AI12">
        <f t="shared" si="6"/>
        <v>217.41672149779265</v>
      </c>
      <c r="AJ12">
        <f t="shared" si="7"/>
        <v>-8.7475157876606318</v>
      </c>
      <c r="AK12">
        <f t="shared" si="24"/>
        <v>5.7999367557316353</v>
      </c>
      <c r="AL12">
        <f t="shared" si="8"/>
        <v>214.46914246586365</v>
      </c>
      <c r="AN12">
        <f t="shared" si="9"/>
        <v>809.52346245585068</v>
      </c>
      <c r="AO12">
        <f t="shared" si="9"/>
        <v>-40.476173122792531</v>
      </c>
      <c r="AP12">
        <f t="shared" si="9"/>
        <v>-12.125010529830728</v>
      </c>
      <c r="AQ12">
        <f t="shared" si="9"/>
        <v>-640.24461704403723</v>
      </c>
      <c r="AR12">
        <f t="shared" si="9"/>
        <v>116.67766175919016</v>
      </c>
      <c r="AS12">
        <f t="shared" si="9"/>
        <v>-4.6943937029066332</v>
      </c>
      <c r="AT12">
        <f t="shared" si="9"/>
        <v>3.1125621541341335</v>
      </c>
      <c r="AU12">
        <f t="shared" si="9"/>
        <v>115.09583021041766</v>
      </c>
      <c r="AW12">
        <v>9</v>
      </c>
      <c r="AX12">
        <f>(R12*SUMPRODUCT(K13:$K$23, X13:$X$23)-$AZ$3*SUMPRODUCT(K12:$K$22, W13:$W$23))/Z12</f>
        <v>1214.297909314615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1.350768E-3</v>
      </c>
      <c r="O13">
        <f t="shared" si="21"/>
        <v>1669.1190916168878</v>
      </c>
      <c r="P13">
        <f t="shared" si="22"/>
        <v>83.455954580844391</v>
      </c>
      <c r="Q13" s="4">
        <f t="shared" si="23"/>
        <v>25</v>
      </c>
      <c r="R13">
        <f t="shared" si="0"/>
        <v>1000000</v>
      </c>
      <c r="S13">
        <f t="shared" si="1"/>
        <v>1213.7771759558993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1097.4192865628847</v>
      </c>
      <c r="AC13">
        <f t="shared" si="2"/>
        <v>1084.4974649241358</v>
      </c>
      <c r="AE13">
        <f t="shared" si="3"/>
        <v>1491.3407990963574</v>
      </c>
      <c r="AF13">
        <f t="shared" si="4"/>
        <v>-74.567039954817872</v>
      </c>
      <c r="AG13">
        <f t="shared" si="4"/>
        <v>-22.337243738127828</v>
      </c>
      <c r="AH13">
        <f t="shared" si="5"/>
        <v>-1220.7538557887012</v>
      </c>
      <c r="AI13">
        <f t="shared" si="6"/>
        <v>173.68265961471047</v>
      </c>
      <c r="AJ13">
        <f t="shared" si="7"/>
        <v>12.921821638748952</v>
      </c>
      <c r="AK13">
        <f t="shared" si="24"/>
        <v>5.0283860914088487</v>
      </c>
      <c r="AL13">
        <f t="shared" si="8"/>
        <v>191.63286734486829</v>
      </c>
      <c r="AN13">
        <f t="shared" si="9"/>
        <v>760.99148943896296</v>
      </c>
      <c r="AO13">
        <f t="shared" si="9"/>
        <v>-38.049574471948148</v>
      </c>
      <c r="AP13">
        <f t="shared" si="9"/>
        <v>-11.398100549880251</v>
      </c>
      <c r="AQ13">
        <f t="shared" si="9"/>
        <v>-622.9181790761013</v>
      </c>
      <c r="AR13">
        <f t="shared" si="9"/>
        <v>88.625635341033274</v>
      </c>
      <c r="AS13">
        <f t="shared" si="9"/>
        <v>6.5936614227241011</v>
      </c>
      <c r="AT13">
        <f t="shared" si="9"/>
        <v>2.5658514965150809</v>
      </c>
      <c r="AU13">
        <f t="shared" si="9"/>
        <v>97.785148260272464</v>
      </c>
      <c r="AW13">
        <v>10</v>
      </c>
      <c r="AX13">
        <f>(R13*SUMPRODUCT(K14:$K$23, X14:$X$23)-$AZ$3*SUMPRODUCT(K13:$K$22, W14:$W$23))/Z13</f>
        <v>1213.7771759558993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1.4039689999999999E-3</v>
      </c>
      <c r="O14">
        <f t="shared" si="21"/>
        <v>1669.1190916168878</v>
      </c>
      <c r="P14">
        <f t="shared" si="22"/>
        <v>83.455954580844391</v>
      </c>
      <c r="Q14" s="4">
        <f t="shared" si="23"/>
        <v>25</v>
      </c>
      <c r="R14">
        <f t="shared" si="0"/>
        <v>1000000</v>
      </c>
      <c r="S14">
        <f t="shared" si="1"/>
        <v>1209.4161016720366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1084.4974649241358</v>
      </c>
      <c r="AC14">
        <f t="shared" si="2"/>
        <v>1068.2777507064529</v>
      </c>
      <c r="AE14">
        <f t="shared" si="3"/>
        <v>1474.3335948550273</v>
      </c>
      <c r="AF14">
        <f t="shared" si="4"/>
        <v>-73.716679742751367</v>
      </c>
      <c r="AG14">
        <f t="shared" si="4"/>
        <v>-22.082510502992776</v>
      </c>
      <c r="AH14">
        <f t="shared" si="5"/>
        <v>-1254.4319101510237</v>
      </c>
      <c r="AI14">
        <f t="shared" si="6"/>
        <v>124.10249445825934</v>
      </c>
      <c r="AJ14">
        <f t="shared" si="7"/>
        <v>16.219714217682849</v>
      </c>
      <c r="AK14">
        <f t="shared" si="24"/>
        <v>173.95800660254886</v>
      </c>
      <c r="AL14">
        <f t="shared" si="8"/>
        <v>314.28021527849103</v>
      </c>
      <c r="AN14">
        <f t="shared" si="9"/>
        <v>693.01084228787886</v>
      </c>
      <c r="AO14">
        <f t="shared" si="9"/>
        <v>-34.65054211439395</v>
      </c>
      <c r="AP14">
        <f t="shared" si="9"/>
        <v>-10.379889094920038</v>
      </c>
      <c r="AQ14">
        <f t="shared" si="9"/>
        <v>-589.64600527334267</v>
      </c>
      <c r="AR14">
        <f t="shared" si="9"/>
        <v>58.33440580522214</v>
      </c>
      <c r="AS14">
        <f t="shared" si="9"/>
        <v>7.6240803647768471</v>
      </c>
      <c r="AT14">
        <f t="shared" si="9"/>
        <v>81.769000651583923</v>
      </c>
      <c r="AU14">
        <f t="shared" si="9"/>
        <v>147.72748682158289</v>
      </c>
      <c r="AW14">
        <v>11</v>
      </c>
      <c r="AX14">
        <f>(R14*SUMPRODUCT(K15:$K$23, X15:$X$23)-$AZ$3*SUMPRODUCT(K14:$K$22, W15:$W$23))/Z14</f>
        <v>1209.4161016720366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1.4771210000000001E-3</v>
      </c>
      <c r="O15">
        <f t="shared" si="21"/>
        <v>1669.1190916168878</v>
      </c>
      <c r="P15">
        <f t="shared" si="22"/>
        <v>83.455954580844391</v>
      </c>
      <c r="Q15" s="4">
        <f t="shared" si="23"/>
        <v>25</v>
      </c>
      <c r="R15">
        <f t="shared" si="0"/>
        <v>1000000</v>
      </c>
      <c r="S15">
        <f t="shared" si="1"/>
        <v>1174.499057716514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1068.2777507064529</v>
      </c>
      <c r="AC15">
        <f t="shared" si="2"/>
        <v>1025.5287382204815</v>
      </c>
      <c r="AE15">
        <f t="shared" si="3"/>
        <v>1457.4124897925112</v>
      </c>
      <c r="AF15">
        <f t="shared" si="4"/>
        <v>-72.87062448962557</v>
      </c>
      <c r="AG15">
        <f t="shared" si="4"/>
        <v>-21.829066857966158</v>
      </c>
      <c r="AH15">
        <f t="shared" si="5"/>
        <v>-1304.7415998676477</v>
      </c>
      <c r="AI15">
        <f t="shared" si="6"/>
        <v>57.971198577271934</v>
      </c>
      <c r="AJ15">
        <f t="shared" si="7"/>
        <v>42.749012485971434</v>
      </c>
      <c r="AK15">
        <f t="shared" si="24"/>
        <v>171.69737312065371</v>
      </c>
      <c r="AL15">
        <f t="shared" si="8"/>
        <v>272.41758418389708</v>
      </c>
      <c r="AN15">
        <f t="shared" si="9"/>
        <v>631.05632145691777</v>
      </c>
      <c r="AO15">
        <f t="shared" si="9"/>
        <v>-31.552816072845893</v>
      </c>
      <c r="AP15">
        <f t="shared" si="9"/>
        <v>-9.4519367225859394</v>
      </c>
      <c r="AQ15">
        <f t="shared" si="9"/>
        <v>-564.95017040886773</v>
      </c>
      <c r="AR15">
        <f t="shared" si="9"/>
        <v>25.101398252618235</v>
      </c>
      <c r="AS15">
        <f t="shared" si="9"/>
        <v>18.510226002765794</v>
      </c>
      <c r="AT15">
        <f t="shared" si="9"/>
        <v>74.34457536504388</v>
      </c>
      <c r="AU15">
        <f t="shared" si="9"/>
        <v>117.95619962042791</v>
      </c>
      <c r="AW15">
        <v>12</v>
      </c>
      <c r="AX15">
        <f>(R15*SUMPRODUCT(K16:$K$23, X16:$X$23)-$AZ$3*SUMPRODUCT(K15:$K$22, W16:$W$23))/Z15</f>
        <v>1174.499057716514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1.5616740000000001E-3</v>
      </c>
      <c r="O16">
        <f t="shared" si="21"/>
        <v>1669.1190916168878</v>
      </c>
      <c r="P16">
        <f t="shared" si="22"/>
        <v>83.455954580844391</v>
      </c>
      <c r="Q16" s="4">
        <f t="shared" si="23"/>
        <v>25</v>
      </c>
      <c r="R16">
        <f t="shared" si="0"/>
        <v>1000000</v>
      </c>
      <c r="S16">
        <f t="shared" si="1"/>
        <v>1109.0138532191777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1025.5287382204815</v>
      </c>
      <c r="AC16">
        <f t="shared" si="2"/>
        <v>957.15376067386876</v>
      </c>
      <c r="AE16">
        <f t="shared" si="3"/>
        <v>1440.5623617020019</v>
      </c>
      <c r="AF16">
        <f t="shared" si="4"/>
        <v>-72.028118085100104</v>
      </c>
      <c r="AG16">
        <f t="shared" si="4"/>
        <v>-21.576686303230147</v>
      </c>
      <c r="AH16">
        <f t="shared" si="5"/>
        <v>-1363.5954462538975</v>
      </c>
      <c r="AI16">
        <f t="shared" si="6"/>
        <v>-16.637888940225821</v>
      </c>
      <c r="AJ16">
        <f t="shared" si="7"/>
        <v>68.37497754661274</v>
      </c>
      <c r="AK16">
        <f t="shared" si="24"/>
        <v>167.58440872861684</v>
      </c>
      <c r="AL16">
        <f t="shared" si="8"/>
        <v>219.32149733500376</v>
      </c>
      <c r="AN16">
        <f t="shared" si="9"/>
        <v>574.59132511947041</v>
      </c>
      <c r="AO16">
        <f t="shared" si="9"/>
        <v>-28.729566255973523</v>
      </c>
      <c r="AP16">
        <f t="shared" si="9"/>
        <v>-8.6062062318582022</v>
      </c>
      <c r="AQ16">
        <f t="shared" si="9"/>
        <v>-543.89184058939156</v>
      </c>
      <c r="AR16">
        <f t="shared" si="9"/>
        <v>-6.6362879577528053</v>
      </c>
      <c r="AS16">
        <f t="shared" si="9"/>
        <v>27.272452757341572</v>
      </c>
      <c r="AT16">
        <f t="shared" si="9"/>
        <v>66.843720230876187</v>
      </c>
      <c r="AU16">
        <f t="shared" si="9"/>
        <v>87.479885030464956</v>
      </c>
      <c r="AW16">
        <v>13</v>
      </c>
      <c r="AX16">
        <f>(R16*SUMPRODUCT(K17:$K$23, X17:$X$23)-$AZ$3*SUMPRODUCT(K16:$K$22, W17:$W$23))/Z16</f>
        <v>1109.0138532191777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1.648126E-3</v>
      </c>
      <c r="O17">
        <f t="shared" si="21"/>
        <v>1669.1190916168878</v>
      </c>
      <c r="P17">
        <f t="shared" si="22"/>
        <v>83.455954580844391</v>
      </c>
      <c r="Q17" s="4">
        <f t="shared" si="23"/>
        <v>25</v>
      </c>
      <c r="R17">
        <f t="shared" si="0"/>
        <v>1000000</v>
      </c>
      <c r="S17">
        <f t="shared" si="1"/>
        <v>1016.9603717767114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957.15376067386876</v>
      </c>
      <c r="AC17">
        <f t="shared" si="2"/>
        <v>867.48177393072683</v>
      </c>
      <c r="AE17">
        <f t="shared" si="3"/>
        <v>1423.7825098020394</v>
      </c>
      <c r="AF17">
        <f t="shared" si="4"/>
        <v>-71.189125490101972</v>
      </c>
      <c r="AG17">
        <f t="shared" si="4"/>
        <v>-21.325358342507649</v>
      </c>
      <c r="AH17">
        <f t="shared" si="5"/>
        <v>-1422.4439076078997</v>
      </c>
      <c r="AI17">
        <f t="shared" si="6"/>
        <v>-91.175881638469946</v>
      </c>
      <c r="AJ17">
        <f t="shared" si="7"/>
        <v>89.671986743141929</v>
      </c>
      <c r="AK17">
        <f t="shared" si="24"/>
        <v>161.68230014900647</v>
      </c>
      <c r="AL17">
        <f t="shared" si="8"/>
        <v>160.17840525367845</v>
      </c>
      <c r="AN17">
        <f t="shared" si="9"/>
        <v>523.13288567314919</v>
      </c>
      <c r="AO17">
        <f t="shared" si="9"/>
        <v>-26.15664428365746</v>
      </c>
      <c r="AP17">
        <f t="shared" si="9"/>
        <v>-7.8354637530145705</v>
      </c>
      <c r="AQ17">
        <f t="shared" si="9"/>
        <v>-522.64105014084862</v>
      </c>
      <c r="AR17">
        <f t="shared" si="9"/>
        <v>-33.50027250437148</v>
      </c>
      <c r="AS17">
        <f t="shared" si="9"/>
        <v>32.947704348121654</v>
      </c>
      <c r="AT17">
        <f t="shared" si="9"/>
        <v>59.406073369297147</v>
      </c>
      <c r="AU17">
        <f t="shared" si="9"/>
        <v>58.85350521304732</v>
      </c>
      <c r="AW17">
        <v>14</v>
      </c>
      <c r="AX17">
        <f>(R17*SUMPRODUCT(K18:$K$23, X18:$X$23)-$AZ$3*SUMPRODUCT(K17:$K$22, W18:$W$23))/Z17</f>
        <v>1016.9603717767114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1.7393280000000001E-3</v>
      </c>
      <c r="O18">
        <f t="shared" si="21"/>
        <v>1669.1190916168878</v>
      </c>
      <c r="P18">
        <f t="shared" si="22"/>
        <v>83.455954580844391</v>
      </c>
      <c r="Q18" s="4">
        <f t="shared" si="23"/>
        <v>25</v>
      </c>
      <c r="R18">
        <f t="shared" si="0"/>
        <v>1000000</v>
      </c>
      <c r="S18">
        <f t="shared" si="1"/>
        <v>900.95949096495747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867.48177393072683</v>
      </c>
      <c r="AC18">
        <f t="shared" si="2"/>
        <v>759.50931816456432</v>
      </c>
      <c r="AE18">
        <f t="shared" si="3"/>
        <v>1407.0682599188099</v>
      </c>
      <c r="AF18">
        <f t="shared" si="4"/>
        <v>-70.353412995940502</v>
      </c>
      <c r="AG18">
        <f t="shared" si="4"/>
        <v>-21.075012966207414</v>
      </c>
      <c r="AH18">
        <f t="shared" si="5"/>
        <v>-1483.6717150062857</v>
      </c>
      <c r="AI18">
        <f t="shared" si="6"/>
        <v>-168.03188104962373</v>
      </c>
      <c r="AJ18">
        <f t="shared" si="7"/>
        <v>107.97245576616251</v>
      </c>
      <c r="AK18">
        <f t="shared" si="24"/>
        <v>154.29376345975177</v>
      </c>
      <c r="AL18">
        <f t="shared" si="8"/>
        <v>94.234338176290549</v>
      </c>
      <c r="AN18">
        <f t="shared" si="9"/>
        <v>476.23893867992683</v>
      </c>
      <c r="AO18">
        <f t="shared" si="9"/>
        <v>-23.811946933996346</v>
      </c>
      <c r="AP18">
        <f t="shared" si="9"/>
        <v>-7.1330880623172126</v>
      </c>
      <c r="AQ18">
        <f t="shared" si="9"/>
        <v>-502.16628647766623</v>
      </c>
      <c r="AR18">
        <f t="shared" si="9"/>
        <v>-56.872382794052932</v>
      </c>
      <c r="AS18">
        <f t="shared" si="9"/>
        <v>36.544558075462263</v>
      </c>
      <c r="AT18">
        <f t="shared" si="9"/>
        <v>52.222553978471389</v>
      </c>
      <c r="AU18">
        <f t="shared" si="9"/>
        <v>31.894729259880727</v>
      </c>
      <c r="AW18">
        <v>15</v>
      </c>
      <c r="AX18">
        <f>(R18*SUMPRODUCT(K19:$K$23, X19:$X$23)-$AZ$3*SUMPRODUCT(K18:$K$22, W19:$W$23))/Z18</f>
        <v>900.95949096495747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1.844781E-3</v>
      </c>
      <c r="O19">
        <f t="shared" si="21"/>
        <v>1669.1190916168878</v>
      </c>
      <c r="P19">
        <f t="shared" si="22"/>
        <v>83.455954580844391</v>
      </c>
      <c r="Q19" s="4">
        <f t="shared" si="23"/>
        <v>25</v>
      </c>
      <c r="R19">
        <f t="shared" si="0"/>
        <v>1000000</v>
      </c>
      <c r="S19">
        <f t="shared" si="1"/>
        <v>760.4891090209652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759.50931816456432</v>
      </c>
      <c r="AC19">
        <f t="shared" si="2"/>
        <v>633.49911054095242</v>
      </c>
      <c r="AE19">
        <f t="shared" si="3"/>
        <v>1390.4018445280205</v>
      </c>
      <c r="AF19">
        <f t="shared" si="4"/>
        <v>-69.520092226401033</v>
      </c>
      <c r="AG19">
        <f t="shared" si="4"/>
        <v>-20.825384053050524</v>
      </c>
      <c r="AH19">
        <f t="shared" si="5"/>
        <v>-1555.151339792523</v>
      </c>
      <c r="AI19">
        <f t="shared" si="6"/>
        <v>-255.09497154395399</v>
      </c>
      <c r="AJ19">
        <f t="shared" si="7"/>
        <v>126.0102076236119</v>
      </c>
      <c r="AK19">
        <f t="shared" si="24"/>
        <v>145.62737493263288</v>
      </c>
      <c r="AL19">
        <f t="shared" si="8"/>
        <v>16.542611012290791</v>
      </c>
      <c r="AN19">
        <f t="shared" si="9"/>
        <v>433.50233125724571</v>
      </c>
      <c r="AO19">
        <f t="shared" si="9"/>
        <v>-21.675116562862286</v>
      </c>
      <c r="AP19">
        <f t="shared" si="9"/>
        <v>-6.4929808399307927</v>
      </c>
      <c r="AQ19">
        <f t="shared" si="9"/>
        <v>-484.86826589814802</v>
      </c>
      <c r="AR19">
        <f t="shared" si="9"/>
        <v>-79.534032043695419</v>
      </c>
      <c r="AS19">
        <f t="shared" si="9"/>
        <v>39.287720296133749</v>
      </c>
      <c r="AT19">
        <f t="shared" si="9"/>
        <v>45.404000848113867</v>
      </c>
      <c r="AU19">
        <f t="shared" si="9"/>
        <v>5.1576891005521981</v>
      </c>
      <c r="AW19">
        <v>16</v>
      </c>
      <c r="AX19">
        <f>(R19*SUMPRODUCT(K20:$K$23, X20:$X$23)-$AZ$3*SUMPRODUCT(K19:$K$22, W20:$W$23))/Z19</f>
        <v>760.4891090209652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1.9492839999999999E-3</v>
      </c>
      <c r="O20">
        <f t="shared" si="21"/>
        <v>1669.1190916168878</v>
      </c>
      <c r="P20">
        <f t="shared" si="22"/>
        <v>83.455954580844391</v>
      </c>
      <c r="Q20" s="4">
        <f t="shared" si="23"/>
        <v>25</v>
      </c>
      <c r="R20">
        <f t="shared" si="0"/>
        <v>1000000</v>
      </c>
      <c r="S20">
        <f t="shared" si="1"/>
        <v>599.94890914068219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633.49911054095242</v>
      </c>
      <c r="AC20">
        <f t="shared" si="2"/>
        <v>493.79480407472352</v>
      </c>
      <c r="AE20">
        <f t="shared" si="3"/>
        <v>1373.7875380136313</v>
      </c>
      <c r="AF20">
        <f t="shared" si="4"/>
        <v>-68.689376900681566</v>
      </c>
      <c r="AG20">
        <f t="shared" si="4"/>
        <v>-20.576535624591553</v>
      </c>
      <c r="AH20">
        <f t="shared" si="5"/>
        <v>-1623.7835171386614</v>
      </c>
      <c r="AI20">
        <f t="shared" si="6"/>
        <v>-339.26189165030314</v>
      </c>
      <c r="AJ20">
        <f t="shared" si="7"/>
        <v>139.7043064662289</v>
      </c>
      <c r="AK20">
        <f t="shared" si="24"/>
        <v>135.70180901577316</v>
      </c>
      <c r="AL20">
        <f t="shared" si="8"/>
        <v>-63.855776168301077</v>
      </c>
      <c r="AN20">
        <f t="shared" si="9"/>
        <v>394.55907925627304</v>
      </c>
      <c r="AO20">
        <f t="shared" si="9"/>
        <v>-19.72795396281365</v>
      </c>
      <c r="AP20">
        <f t="shared" si="9"/>
        <v>-5.9096903456130985</v>
      </c>
      <c r="AQ20">
        <f t="shared" si="9"/>
        <v>-466.3592525814467</v>
      </c>
      <c r="AR20">
        <f t="shared" si="9"/>
        <v>-97.437817633600389</v>
      </c>
      <c r="AS20">
        <f t="shared" si="9"/>
        <v>40.123819005631802</v>
      </c>
      <c r="AT20">
        <f t="shared" si="9"/>
        <v>38.974280474323827</v>
      </c>
      <c r="AU20">
        <f t="shared" si="9"/>
        <v>-18.33971815364476</v>
      </c>
      <c r="AW20">
        <v>17</v>
      </c>
      <c r="AX20">
        <f>(R20*SUMPRODUCT(K21:$K$23, X21:$X$23)-$AZ$3*SUMPRODUCT(K20:$K$22, W21:$W$23))/Z20</f>
        <v>599.94890914068219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2.068987E-3</v>
      </c>
      <c r="O21">
        <f t="shared" si="21"/>
        <v>1669.1190916168878</v>
      </c>
      <c r="P21">
        <f t="shared" si="22"/>
        <v>83.455954580844391</v>
      </c>
      <c r="Q21" s="4">
        <f t="shared" si="23"/>
        <v>25</v>
      </c>
      <c r="R21">
        <f t="shared" si="0"/>
        <v>1000000</v>
      </c>
      <c r="S21">
        <f t="shared" si="1"/>
        <v>418.84541012362536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493.79480407472352</v>
      </c>
      <c r="AC21">
        <f t="shared" si="2"/>
        <v>340.57489183502116</v>
      </c>
      <c r="AE21">
        <f t="shared" si="3"/>
        <v>1357.2073140765829</v>
      </c>
      <c r="AF21">
        <f t="shared" si="4"/>
        <v>-67.860365703829146</v>
      </c>
      <c r="AG21">
        <f t="shared" si="4"/>
        <v>-20.32819768363332</v>
      </c>
      <c r="AH21">
        <f t="shared" si="5"/>
        <v>-1702.9033884926721</v>
      </c>
      <c r="AI21">
        <f t="shared" si="6"/>
        <v>-433.88463780355164</v>
      </c>
      <c r="AJ21">
        <f t="shared" si="7"/>
        <v>153.21991223970235</v>
      </c>
      <c r="AK21">
        <f t="shared" si="24"/>
        <v>124.81992267132343</v>
      </c>
      <c r="AL21">
        <f t="shared" si="8"/>
        <v>-155.84480289252588</v>
      </c>
      <c r="AN21">
        <f t="shared" si="9"/>
        <v>359.07074874628046</v>
      </c>
      <c r="AO21">
        <f t="shared" si="9"/>
        <v>-17.953537437314022</v>
      </c>
      <c r="AP21">
        <f t="shared" si="9"/>
        <v>-5.3781475292821375</v>
      </c>
      <c r="AQ21">
        <f t="shared" si="9"/>
        <v>-450.53013523189645</v>
      </c>
      <c r="AR21">
        <f t="shared" si="9"/>
        <v>-114.79107145221217</v>
      </c>
      <c r="AS21">
        <f t="shared" si="9"/>
        <v>40.536761068209863</v>
      </c>
      <c r="AT21">
        <f t="shared" si="9"/>
        <v>33.023092807703456</v>
      </c>
      <c r="AU21">
        <f t="shared" si="9"/>
        <v>-41.231217576298853</v>
      </c>
      <c r="AW21">
        <v>18</v>
      </c>
      <c r="AX21">
        <f>(R21*SUMPRODUCT(K22:$K$23, X22:$X$23)-$AZ$3*SUMPRODUCT(K21:$K$22, W22:$W$23))/Z21</f>
        <v>418.84541012362536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2.1981909999999999E-3</v>
      </c>
      <c r="O22">
        <f t="shared" si="21"/>
        <v>1669.1190916168878</v>
      </c>
      <c r="P22">
        <f t="shared" si="22"/>
        <v>83.455954580844391</v>
      </c>
      <c r="Q22" s="4">
        <f t="shared" si="23"/>
        <v>25</v>
      </c>
      <c r="R22">
        <f t="shared" si="0"/>
        <v>1000000</v>
      </c>
      <c r="S22">
        <f t="shared" si="1"/>
        <v>218.53845722311434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340.57489183502116</v>
      </c>
      <c r="AC22">
        <f t="shared" si="2"/>
        <v>175.53210329066411</v>
      </c>
      <c r="AE22">
        <f t="shared" si="3"/>
        <v>1340.6518400328796</v>
      </c>
      <c r="AF22">
        <f t="shared" si="4"/>
        <v>-67.032592001643991</v>
      </c>
      <c r="AG22">
        <f t="shared" si="4"/>
        <v>-20.080230445602602</v>
      </c>
      <c r="AH22">
        <f t="shared" si="5"/>
        <v>-1787.4104477753444</v>
      </c>
      <c r="AI22">
        <f t="shared" si="6"/>
        <v>-533.87143018971142</v>
      </c>
      <c r="AJ22">
        <f t="shared" si="7"/>
        <v>165.04278854435705</v>
      </c>
      <c r="AK22">
        <f t="shared" si="24"/>
        <v>112.99358979063798</v>
      </c>
      <c r="AL22">
        <f t="shared" si="8"/>
        <v>-255.83505185471637</v>
      </c>
      <c r="AN22">
        <f t="shared" si="9"/>
        <v>326.73165406860193</v>
      </c>
      <c r="AO22">
        <f t="shared" si="9"/>
        <v>-16.3365827034301</v>
      </c>
      <c r="AP22">
        <f t="shared" si="9"/>
        <v>-4.8937738431847695</v>
      </c>
      <c r="AQ22">
        <f t="shared" si="9"/>
        <v>-435.61165894257522</v>
      </c>
      <c r="AR22">
        <f t="shared" si="9"/>
        <v>-130.11036142058819</v>
      </c>
      <c r="AS22">
        <f t="shared" si="9"/>
        <v>40.222749622951902</v>
      </c>
      <c r="AT22">
        <f t="shared" si="9"/>
        <v>27.537785269096268</v>
      </c>
      <c r="AU22">
        <f t="shared" si="9"/>
        <v>-62.349826528540014</v>
      </c>
      <c r="AW22">
        <v>19</v>
      </c>
      <c r="AX22">
        <f>(R22*SUMPRODUCT(K23:$K$23, X23:$X$23)-$AZ$3*SUMPRODUCT(K22:$K$22, W23:$W$23))/Z22</f>
        <v>218.53845722311434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2.3387939999999999E-3</v>
      </c>
      <c r="O23">
        <f t="shared" si="21"/>
        <v>1669.1190916168878</v>
      </c>
      <c r="P23">
        <f t="shared" si="22"/>
        <v>83.455954580844391</v>
      </c>
      <c r="Q23" s="4">
        <f t="shared" si="23"/>
        <v>25</v>
      </c>
      <c r="R23">
        <f t="shared" si="0"/>
        <v>1000000</v>
      </c>
      <c r="S23">
        <f t="shared" si="1"/>
        <v>221.26864545808061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175.53210329066411</v>
      </c>
      <c r="AC23">
        <f t="shared" si="2"/>
        <v>175.53210329066411</v>
      </c>
      <c r="AE23">
        <f t="shared" si="3"/>
        <v>1324.109813152993</v>
      </c>
      <c r="AF23">
        <f t="shared" si="4"/>
        <v>-66.205490657649648</v>
      </c>
      <c r="AG23">
        <f t="shared" si="4"/>
        <v>-19.832464618661785</v>
      </c>
      <c r="AH23">
        <f t="shared" si="5"/>
        <v>-1878.5408993917079</v>
      </c>
      <c r="AI23">
        <f t="shared" si="6"/>
        <v>-640.46904151502622</v>
      </c>
      <c r="AJ23">
        <f t="shared" si="7"/>
        <v>0</v>
      </c>
      <c r="AK23">
        <f t="shared" si="24"/>
        <v>100.34054980502053</v>
      </c>
      <c r="AL23">
        <f t="shared" si="8"/>
        <v>-540.12849171000573</v>
      </c>
      <c r="AN23">
        <f t="shared" si="9"/>
        <v>297.26280660865439</v>
      </c>
      <c r="AO23">
        <f t="shared" si="9"/>
        <v>-14.863140330432721</v>
      </c>
      <c r="AP23">
        <f t="shared" si="9"/>
        <v>-4.452390606842406</v>
      </c>
      <c r="AQ23">
        <f t="shared" si="9"/>
        <v>-421.73264976611335</v>
      </c>
      <c r="AR23">
        <f t="shared" si="9"/>
        <v>-143.78537409473404</v>
      </c>
      <c r="AS23">
        <f t="shared" si="9"/>
        <v>0</v>
      </c>
      <c r="AT23">
        <f t="shared" si="9"/>
        <v>22.526465067629161</v>
      </c>
      <c r="AU23">
        <f t="shared" si="9"/>
        <v>-121.25890902710489</v>
      </c>
      <c r="AW23">
        <v>20</v>
      </c>
      <c r="AX23">
        <f>(R23*SUMPRODUCT(K$23:$K24, X$23:$X24)-$AZ$3*SUMPRODUCT(K$22:$K23, W$23:$W24))/Z23</f>
        <v>221.26864545808061</v>
      </c>
    </row>
    <row r="25" spans="5:50" x14ac:dyDescent="0.25">
      <c r="AN25" s="8">
        <f t="shared" ref="AN25:AU25" si="25">SUM(AN3:AN23)</f>
        <v>15530.365275726923</v>
      </c>
      <c r="AO25" s="8">
        <f t="shared" si="25"/>
        <v>-2028.3575824990123</v>
      </c>
      <c r="AP25" s="8">
        <f t="shared" si="25"/>
        <v>-1730.045786287694</v>
      </c>
      <c r="AQ25" s="8">
        <f t="shared" si="25"/>
        <v>-12645.389951492059</v>
      </c>
      <c r="AR25" s="8">
        <f t="shared" si="25"/>
        <v>-873.42804455184057</v>
      </c>
      <c r="AS25" s="8">
        <f t="shared" si="25"/>
        <v>-561.4324903287802</v>
      </c>
      <c r="AT25" s="8">
        <f t="shared" si="25"/>
        <v>785.64795051717715</v>
      </c>
      <c r="AU25" s="9">
        <f t="shared" si="25"/>
        <v>-649.21258436344397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9" priority="1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F8C6C-1EF0-4823-BD27-E2B116055A9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3684.9541027431997</v>
      </c>
      <c r="K3">
        <v>1</v>
      </c>
      <c r="L3" s="2">
        <v>0</v>
      </c>
      <c r="O3">
        <f>$C$3</f>
        <v>3684.9541027431997</v>
      </c>
      <c r="P3">
        <f>O3*B5</f>
        <v>2947.9632821945597</v>
      </c>
      <c r="Q3" s="4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3684.9541027431997</v>
      </c>
      <c r="AF3">
        <f t="shared" ref="AF3:AG23" si="4">-$Z3*P3</f>
        <v>-2947.9632821945597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-785.44176645136008</v>
      </c>
      <c r="AJ3">
        <f t="shared" ref="AJ3:AJ23" si="7">AB3-AC3</f>
        <v>0</v>
      </c>
      <c r="AL3">
        <f t="shared" ref="AL3:AL23" si="8">SUM(AI3:AK3)</f>
        <v>-785.44176645136008</v>
      </c>
      <c r="AN3">
        <f t="shared" ref="AN3:AU23" si="9">AE3*$K3</f>
        <v>3684.9541027431997</v>
      </c>
      <c r="AO3">
        <f t="shared" si="9"/>
        <v>-2947.9632821945597</v>
      </c>
      <c r="AP3">
        <f t="shared" si="9"/>
        <v>-1522.432587</v>
      </c>
      <c r="AQ3">
        <f t="shared" si="9"/>
        <v>0</v>
      </c>
      <c r="AR3">
        <f t="shared" si="9"/>
        <v>-785.44176645136008</v>
      </c>
      <c r="AS3">
        <f t="shared" si="9"/>
        <v>0</v>
      </c>
      <c r="AT3">
        <f t="shared" si="9"/>
        <v>0</v>
      </c>
      <c r="AU3">
        <f t="shared" si="9"/>
        <v>-785.44176645136008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2662.9775891452191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1.350768E-3</v>
      </c>
      <c r="R4">
        <f t="shared" si="0"/>
        <v>1000000</v>
      </c>
      <c r="S4">
        <f t="shared" si="1"/>
        <v>1411.746152057013</v>
      </c>
      <c r="U4">
        <f t="shared" ref="U4:U23" si="13">M4</f>
        <v>1.350768E-3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1.350768E-3</v>
      </c>
      <c r="Y4">
        <f t="shared" ref="Y4:Y23" si="17">V4*W4</f>
        <v>0.01</v>
      </c>
      <c r="Z4">
        <f t="shared" ref="Z4:Z23" si="18">MAX(0, W4-X4-Y4)</f>
        <v>0.98864923199999999</v>
      </c>
      <c r="AB4">
        <f t="shared" ref="AB4:AB23" si="19">AC3</f>
        <v>0</v>
      </c>
      <c r="AC4">
        <f t="shared" si="2"/>
        <v>1395.7217490101211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-1350.768</v>
      </c>
      <c r="AI4">
        <f t="shared" si="6"/>
        <v>-1350.768</v>
      </c>
      <c r="AJ4">
        <f t="shared" si="7"/>
        <v>-1395.7217490101211</v>
      </c>
      <c r="AK4">
        <f>G4*MAX(0, SUM(AB4, AE4:AF4))</f>
        <v>0</v>
      </c>
      <c r="AL4">
        <f t="shared" si="8"/>
        <v>-2746.4897490101212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-1267.2558401350971</v>
      </c>
      <c r="AR4">
        <f t="shared" si="9"/>
        <v>-1267.2558401350971</v>
      </c>
      <c r="AS4">
        <f t="shared" si="9"/>
        <v>-1309.4302927198808</v>
      </c>
      <c r="AT4">
        <f t="shared" si="9"/>
        <v>0</v>
      </c>
      <c r="AU4">
        <f t="shared" si="9"/>
        <v>-2576.6861328549776</v>
      </c>
      <c r="AW4">
        <v>1</v>
      </c>
      <c r="AX4">
        <f>(R4*SUMPRODUCT(K5:$K$23, X5:$X$23)-$AZ$3*SUMPRODUCT(K4:$K$22, W5:$W$23))/Z4</f>
        <v>1411.746152057013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1.4039689999999999E-3</v>
      </c>
      <c r="O5">
        <f t="shared" ref="O5:O23" si="21">$C$3</f>
        <v>3684.9541027431997</v>
      </c>
      <c r="P5">
        <f t="shared" ref="P5:P23" si="22">O5*$C$5</f>
        <v>184.24770513715998</v>
      </c>
      <c r="Q5" s="4">
        <f t="shared" ref="Q5:Q23" si="23">$C$8</f>
        <v>25</v>
      </c>
      <c r="R5">
        <f t="shared" si="0"/>
        <v>1000000</v>
      </c>
      <c r="S5">
        <f t="shared" si="1"/>
        <v>2728.7873317727581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1395.7217490101211</v>
      </c>
      <c r="AC5">
        <f t="shared" si="2"/>
        <v>2667.0477183284129</v>
      </c>
      <c r="AE5">
        <f t="shared" si="3"/>
        <v>3601.5809357636685</v>
      </c>
      <c r="AF5">
        <f t="shared" si="4"/>
        <v>-180.07904678818343</v>
      </c>
      <c r="AG5">
        <f t="shared" si="4"/>
        <v>-24.434367670159954</v>
      </c>
      <c r="AH5">
        <f t="shared" si="5"/>
        <v>-1388.0328736018078</v>
      </c>
      <c r="AI5">
        <f t="shared" si="6"/>
        <v>2009.0346477035173</v>
      </c>
      <c r="AJ5">
        <f t="shared" si="7"/>
        <v>-1271.3259693182918</v>
      </c>
      <c r="AK5">
        <f>G5*SUM(AB5, AE5:AF5)</f>
        <v>197.50616915740986</v>
      </c>
      <c r="AL5">
        <f t="shared" si="8"/>
        <v>935.21484754263543</v>
      </c>
      <c r="AN5">
        <f t="shared" si="9"/>
        <v>3110.1902792323062</v>
      </c>
      <c r="AO5">
        <f t="shared" si="9"/>
        <v>-155.50951396161531</v>
      </c>
      <c r="AP5">
        <f t="shared" si="9"/>
        <v>-21.100603918763735</v>
      </c>
      <c r="AQ5">
        <f t="shared" si="9"/>
        <v>-1198.6531547474035</v>
      </c>
      <c r="AR5">
        <f t="shared" si="9"/>
        <v>1734.9270066045235</v>
      </c>
      <c r="AS5">
        <f t="shared" si="9"/>
        <v>-1097.8694473433877</v>
      </c>
      <c r="AT5">
        <f t="shared" si="9"/>
        <v>170.55892352771386</v>
      </c>
      <c r="AU5">
        <f t="shared" si="9"/>
        <v>807.61648278884968</v>
      </c>
      <c r="AW5">
        <v>2</v>
      </c>
      <c r="AX5">
        <f>(R5*SUMPRODUCT(K6:$K$23, X6:$X$23)-$AZ$3*SUMPRODUCT(K5:$K$22, W6:$W$23))/Z5</f>
        <v>2728.7873317727581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1.4771210000000001E-3</v>
      </c>
      <c r="O6">
        <f t="shared" si="21"/>
        <v>3684.9541027431997</v>
      </c>
      <c r="P6">
        <f t="shared" si="22"/>
        <v>184.24770513715998</v>
      </c>
      <c r="Q6" s="4">
        <f t="shared" si="23"/>
        <v>25</v>
      </c>
      <c r="R6">
        <f t="shared" si="0"/>
        <v>1000000</v>
      </c>
      <c r="S6">
        <f t="shared" si="1"/>
        <v>3923.0395838081172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2667.0477183284129</v>
      </c>
      <c r="AC6">
        <f t="shared" si="2"/>
        <v>3790.2731713740977</v>
      </c>
      <c r="AE6">
        <f t="shared" si="3"/>
        <v>3560.2451555726157</v>
      </c>
      <c r="AF6">
        <f t="shared" si="4"/>
        <v>-178.01225777863078</v>
      </c>
      <c r="AG6">
        <f t="shared" si="4"/>
        <v>-24.153931475851039</v>
      </c>
      <c r="AH6">
        <f t="shared" si="5"/>
        <v>-1443.7007042925736</v>
      </c>
      <c r="AI6">
        <f t="shared" si="6"/>
        <v>1914.3782620255604</v>
      </c>
      <c r="AJ6">
        <f t="shared" si="7"/>
        <v>-1123.2254530456848</v>
      </c>
      <c r="AK6">
        <f>G6*SUM(AB6, AE6:AF6)</f>
        <v>353.88291604316032</v>
      </c>
      <c r="AL6">
        <f t="shared" si="8"/>
        <v>1145.0357250230359</v>
      </c>
      <c r="AN6">
        <f t="shared" si="9"/>
        <v>2772.8122736873493</v>
      </c>
      <c r="AO6">
        <f t="shared" si="9"/>
        <v>-138.64061368436748</v>
      </c>
      <c r="AP6">
        <f t="shared" si="9"/>
        <v>-18.811715128440664</v>
      </c>
      <c r="AQ6">
        <f t="shared" si="9"/>
        <v>-1124.3919610782179</v>
      </c>
      <c r="AR6">
        <f t="shared" si="9"/>
        <v>1490.9679837963233</v>
      </c>
      <c r="AS6">
        <f t="shared" si="9"/>
        <v>-874.7974328251521</v>
      </c>
      <c r="AT6">
        <f t="shared" si="9"/>
        <v>275.61329351627876</v>
      </c>
      <c r="AU6">
        <f t="shared" si="9"/>
        <v>891.78384448744998</v>
      </c>
      <c r="AW6">
        <v>3</v>
      </c>
      <c r="AX6">
        <f>(R6*SUMPRODUCT(K7:$K$23, X7:$X$23)-$AZ$3*SUMPRODUCT(K6:$K$22, W7:$W$23))/Z6</f>
        <v>3923.0395838081172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1.5616740000000001E-3</v>
      </c>
      <c r="O7">
        <f t="shared" si="21"/>
        <v>3684.9541027431997</v>
      </c>
      <c r="P7">
        <f t="shared" si="22"/>
        <v>184.24770513715998</v>
      </c>
      <c r="Q7" s="4">
        <f t="shared" si="23"/>
        <v>25</v>
      </c>
      <c r="R7">
        <f t="shared" si="0"/>
        <v>1000000</v>
      </c>
      <c r="S7">
        <f t="shared" si="1"/>
        <v>4953.3067181167326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3790.2731713740977</v>
      </c>
      <c r="AC7">
        <f t="shared" si="2"/>
        <v>4730.342848036842</v>
      </c>
      <c r="AE7">
        <f t="shared" si="3"/>
        <v>3519.082761723806</v>
      </c>
      <c r="AF7">
        <f t="shared" si="4"/>
        <v>-175.95413808619028</v>
      </c>
      <c r="AG7">
        <f t="shared" si="4"/>
        <v>-23.874671594308911</v>
      </c>
      <c r="AH7">
        <f t="shared" si="5"/>
        <v>-1508.822671344728</v>
      </c>
      <c r="AI7">
        <f t="shared" si="6"/>
        <v>1810.431280698579</v>
      </c>
      <c r="AJ7">
        <f t="shared" si="7"/>
        <v>-940.06967666274431</v>
      </c>
      <c r="AK7">
        <f>G7*SUM(AB7, AE7:AF7)</f>
        <v>350.25002813507513</v>
      </c>
      <c r="AL7">
        <f t="shared" si="8"/>
        <v>1220.6116321709098</v>
      </c>
      <c r="AN7">
        <f t="shared" si="9"/>
        <v>2480.9938645023785</v>
      </c>
      <c r="AO7">
        <f t="shared" si="9"/>
        <v>-124.04969322511893</v>
      </c>
      <c r="AP7">
        <f t="shared" si="9"/>
        <v>-16.831918358599406</v>
      </c>
      <c r="AQ7">
        <f t="shared" si="9"/>
        <v>-1063.7373553541213</v>
      </c>
      <c r="AR7">
        <f t="shared" si="9"/>
        <v>1276.3748975645392</v>
      </c>
      <c r="AS7">
        <f t="shared" si="9"/>
        <v>-662.75994568042893</v>
      </c>
      <c r="AT7">
        <f t="shared" si="9"/>
        <v>246.93030249145008</v>
      </c>
      <c r="AU7">
        <f t="shared" si="9"/>
        <v>860.54525437556026</v>
      </c>
      <c r="AW7">
        <v>4</v>
      </c>
      <c r="AX7">
        <f>(R7*SUMPRODUCT(K8:$K$23, X8:$X$23)-$AZ$3*SUMPRODUCT(K7:$K$22, W8:$W$23))/Z7</f>
        <v>4953.3067181167326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1.648126E-3</v>
      </c>
      <c r="O8">
        <f t="shared" si="21"/>
        <v>3684.9541027431997</v>
      </c>
      <c r="P8">
        <f t="shared" si="22"/>
        <v>184.24770513715998</v>
      </c>
      <c r="Q8" s="4">
        <f t="shared" si="23"/>
        <v>25</v>
      </c>
      <c r="R8">
        <f t="shared" si="0"/>
        <v>1000000</v>
      </c>
      <c r="S8">
        <f t="shared" si="1"/>
        <v>5815.0700297966869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4730.342848036842</v>
      </c>
      <c r="AC8">
        <f t="shared" si="2"/>
        <v>5488.6297718225542</v>
      </c>
      <c r="AE8">
        <f t="shared" si="3"/>
        <v>3478.0920423108191</v>
      </c>
      <c r="AF8">
        <f t="shared" si="4"/>
        <v>-173.90460211554094</v>
      </c>
      <c r="AG8">
        <f t="shared" si="4"/>
        <v>-23.596576411369778</v>
      </c>
      <c r="AH8">
        <f t="shared" si="5"/>
        <v>-1573.9386798416785</v>
      </c>
      <c r="AI8">
        <f t="shared" si="6"/>
        <v>1706.6521839422298</v>
      </c>
      <c r="AJ8">
        <f t="shared" si="7"/>
        <v>-758.28692378571213</v>
      </c>
      <c r="AK8">
        <f t="shared" ref="AK8:AK23" si="24">G8*SUM(AB8:AB8, AE8:AF8)</f>
        <v>171.13549513934413</v>
      </c>
      <c r="AL8">
        <f t="shared" si="8"/>
        <v>1119.5007552958618</v>
      </c>
      <c r="AN8">
        <f t="shared" si="9"/>
        <v>2286.3356040684639</v>
      </c>
      <c r="AO8">
        <f t="shared" si="9"/>
        <v>-114.31678020342319</v>
      </c>
      <c r="AP8">
        <f t="shared" si="9"/>
        <v>-15.511289559661282</v>
      </c>
      <c r="AQ8">
        <f t="shared" si="9"/>
        <v>-1034.6339310651747</v>
      </c>
      <c r="AR8">
        <f t="shared" si="9"/>
        <v>1121.8736032402048</v>
      </c>
      <c r="AS8">
        <f t="shared" si="9"/>
        <v>-498.46248197588437</v>
      </c>
      <c r="AT8">
        <f t="shared" si="9"/>
        <v>112.49649833792466</v>
      </c>
      <c r="AU8">
        <f t="shared" si="9"/>
        <v>735.90761960224506</v>
      </c>
      <c r="AW8">
        <v>5</v>
      </c>
      <c r="AX8">
        <f>(R8*SUMPRODUCT(K9:$K$23, X9:$X$23)-$AZ$3*SUMPRODUCT(K8:$K$22, W9:$W$23))/Z8</f>
        <v>5815.0700297966869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1.7393280000000001E-3</v>
      </c>
      <c r="O9">
        <f t="shared" si="21"/>
        <v>3684.9541027431997</v>
      </c>
      <c r="P9">
        <f t="shared" si="22"/>
        <v>184.24770513715998</v>
      </c>
      <c r="Q9" s="4">
        <f t="shared" si="23"/>
        <v>25</v>
      </c>
      <c r="R9">
        <f t="shared" si="0"/>
        <v>1000000</v>
      </c>
      <c r="S9">
        <f t="shared" si="1"/>
        <v>6555.9184371139063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5488.6297718225542</v>
      </c>
      <c r="AC9">
        <f t="shared" si="2"/>
        <v>6115.2475528127488</v>
      </c>
      <c r="AE9">
        <f t="shared" si="3"/>
        <v>3437.2615790119426</v>
      </c>
      <c r="AF9">
        <f t="shared" si="4"/>
        <v>-171.86307895059713</v>
      </c>
      <c r="AG9">
        <f t="shared" si="4"/>
        <v>-23.319568461199648</v>
      </c>
      <c r="AH9">
        <f t="shared" si="5"/>
        <v>-1641.687442257399</v>
      </c>
      <c r="AI9">
        <f t="shared" si="6"/>
        <v>1600.391489342747</v>
      </c>
      <c r="AJ9">
        <f t="shared" si="7"/>
        <v>-626.61778099019466</v>
      </c>
      <c r="AK9">
        <f t="shared" si="24"/>
        <v>51.648766804115006</v>
      </c>
      <c r="AL9">
        <f t="shared" si="8"/>
        <v>1025.4224751566674</v>
      </c>
      <c r="AN9">
        <f t="shared" si="9"/>
        <v>2147.4012169684725</v>
      </c>
      <c r="AO9">
        <f t="shared" si="9"/>
        <v>-107.37006084842362</v>
      </c>
      <c r="AP9">
        <f t="shared" si="9"/>
        <v>-14.568710743031216</v>
      </c>
      <c r="AQ9">
        <f t="shared" si="9"/>
        <v>-1025.630878054611</v>
      </c>
      <c r="AR9">
        <f t="shared" si="9"/>
        <v>999.83156732240661</v>
      </c>
      <c r="AS9">
        <f t="shared" si="9"/>
        <v>-391.47436252414246</v>
      </c>
      <c r="AT9">
        <f t="shared" si="9"/>
        <v>32.267147012407243</v>
      </c>
      <c r="AU9">
        <f t="shared" si="9"/>
        <v>640.62435181067133</v>
      </c>
      <c r="AW9">
        <v>6</v>
      </c>
      <c r="AX9">
        <f>(R9*SUMPRODUCT(K10:$K$23, X10:$X$23)-$AZ$3*SUMPRODUCT(K9:$K$22, W10:$W$23))/Z9</f>
        <v>6555.9184371139063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1.844781E-3</v>
      </c>
      <c r="O10">
        <f t="shared" si="21"/>
        <v>3684.9541027431997</v>
      </c>
      <c r="P10">
        <f t="shared" si="22"/>
        <v>184.24770513715998</v>
      </c>
      <c r="Q10" s="4">
        <f t="shared" si="23"/>
        <v>25</v>
      </c>
      <c r="R10">
        <f t="shared" si="0"/>
        <v>1000000</v>
      </c>
      <c r="S10">
        <f t="shared" si="1"/>
        <v>7209.9693280969823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6115.2475528127488</v>
      </c>
      <c r="AC10">
        <f t="shared" si="2"/>
        <v>6645.6748145435467</v>
      </c>
      <c r="AE10">
        <f t="shared" si="3"/>
        <v>3396.5479683688318</v>
      </c>
      <c r="AF10">
        <f t="shared" si="4"/>
        <v>-169.82739841844159</v>
      </c>
      <c r="AG10">
        <f t="shared" si="4"/>
        <v>-23.043353279762229</v>
      </c>
      <c r="AH10">
        <f t="shared" si="5"/>
        <v>-1720.7798730168138</v>
      </c>
      <c r="AI10">
        <f t="shared" si="6"/>
        <v>1482.897343653814</v>
      </c>
      <c r="AJ10">
        <f t="shared" si="7"/>
        <v>-530.42726173079791</v>
      </c>
      <c r="AK10">
        <f t="shared" si="24"/>
        <v>38.302069303328871</v>
      </c>
      <c r="AL10">
        <f t="shared" si="8"/>
        <v>990.77215122634493</v>
      </c>
      <c r="AN10">
        <f t="shared" si="9"/>
        <v>2016.1194487737264</v>
      </c>
      <c r="AO10">
        <f t="shared" si="9"/>
        <v>-100.80597243868633</v>
      </c>
      <c r="AP10">
        <f t="shared" si="9"/>
        <v>-13.678049933327944</v>
      </c>
      <c r="AQ10">
        <f t="shared" si="9"/>
        <v>-1021.4187467264558</v>
      </c>
      <c r="AR10">
        <f t="shared" si="9"/>
        <v>880.21667967525639</v>
      </c>
      <c r="AS10">
        <f t="shared" si="9"/>
        <v>-314.85046832676636</v>
      </c>
      <c r="AT10">
        <f t="shared" si="9"/>
        <v>22.735302892779568</v>
      </c>
      <c r="AU10">
        <f t="shared" si="9"/>
        <v>588.10151424126957</v>
      </c>
      <c r="AW10">
        <v>7</v>
      </c>
      <c r="AX10">
        <f>(R10*SUMPRODUCT(K11:$K$23, X11:$X$23)-$AZ$3*SUMPRODUCT(K10:$K$22, W11:$W$23))/Z10</f>
        <v>7209.9693280969823</v>
      </c>
    </row>
    <row r="11" spans="1:52" x14ac:dyDescent="0.25">
      <c r="A11" t="s">
        <v>33</v>
      </c>
      <c r="C11" s="7">
        <f>AU25</f>
        <v>159.80073377845929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1.9492839999999999E-3</v>
      </c>
      <c r="O11">
        <f t="shared" si="21"/>
        <v>3684.9541027431997</v>
      </c>
      <c r="P11">
        <f t="shared" si="22"/>
        <v>184.24770513715998</v>
      </c>
      <c r="Q11" s="4">
        <f t="shared" si="23"/>
        <v>25</v>
      </c>
      <c r="R11">
        <f t="shared" si="0"/>
        <v>1000000</v>
      </c>
      <c r="S11">
        <f t="shared" si="1"/>
        <v>7783.2772109009002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6645.6748145435467</v>
      </c>
      <c r="AC11">
        <f t="shared" si="2"/>
        <v>7088.3867529880881</v>
      </c>
      <c r="AE11">
        <f t="shared" si="3"/>
        <v>3355.9616520751697</v>
      </c>
      <c r="AF11">
        <f t="shared" si="4"/>
        <v>-167.79808260375847</v>
      </c>
      <c r="AG11">
        <f t="shared" si="4"/>
        <v>-22.76800170711002</v>
      </c>
      <c r="AH11">
        <f t="shared" si="5"/>
        <v>-1796.7215941835213</v>
      </c>
      <c r="AI11">
        <f t="shared" si="6"/>
        <v>1368.6739735807798</v>
      </c>
      <c r="AJ11">
        <f t="shared" si="7"/>
        <v>-442.71193844454137</v>
      </c>
      <c r="AK11">
        <f t="shared" si="24"/>
        <v>23.601212121635896</v>
      </c>
      <c r="AL11">
        <f t="shared" si="8"/>
        <v>949.56324725787431</v>
      </c>
      <c r="AN11">
        <f t="shared" si="9"/>
        <v>1894.4633998120835</v>
      </c>
      <c r="AO11">
        <f t="shared" si="9"/>
        <v>-94.723169990604163</v>
      </c>
      <c r="AP11">
        <f t="shared" si="9"/>
        <v>-12.852693323926228</v>
      </c>
      <c r="AQ11">
        <f t="shared" si="9"/>
        <v>-1014.2616789819202</v>
      </c>
      <c r="AR11">
        <f t="shared" si="9"/>
        <v>772.62585751563279</v>
      </c>
      <c r="AS11">
        <f t="shared" si="9"/>
        <v>-249.91392959583726</v>
      </c>
      <c r="AT11">
        <f t="shared" si="9"/>
        <v>13.323046325035602</v>
      </c>
      <c r="AU11">
        <f t="shared" si="9"/>
        <v>536.03497424483112</v>
      </c>
      <c r="AW11">
        <v>8</v>
      </c>
      <c r="AX11">
        <f>(R11*SUMPRODUCT(K12:$K$23, X12:$X$23)-$AZ$3*SUMPRODUCT(K11:$K$22, W12:$W$23))/Z11</f>
        <v>7783.2772109009002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2.068987E-3</v>
      </c>
      <c r="O12">
        <f t="shared" si="21"/>
        <v>3684.9541027431997</v>
      </c>
      <c r="P12">
        <f t="shared" si="22"/>
        <v>184.24770513715998</v>
      </c>
      <c r="Q12" s="4">
        <f t="shared" si="23"/>
        <v>25</v>
      </c>
      <c r="R12">
        <f t="shared" si="0"/>
        <v>1000000</v>
      </c>
      <c r="S12">
        <f t="shared" si="1"/>
        <v>8276.0993009505073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7088.3867529880881</v>
      </c>
      <c r="AC12">
        <f t="shared" si="2"/>
        <v>7446.2432343572591</v>
      </c>
      <c r="AE12">
        <f t="shared" si="3"/>
        <v>3315.4585945237759</v>
      </c>
      <c r="AF12">
        <f t="shared" si="4"/>
        <v>-165.77292972618881</v>
      </c>
      <c r="AG12">
        <f t="shared" si="4"/>
        <v>-22.49321499049093</v>
      </c>
      <c r="AH12">
        <f t="shared" si="5"/>
        <v>-1884.2679819195375</v>
      </c>
      <c r="AI12">
        <f t="shared" si="6"/>
        <v>1242.9244678875586</v>
      </c>
      <c r="AJ12">
        <f t="shared" si="7"/>
        <v>-357.85648136917098</v>
      </c>
      <c r="AK12">
        <f t="shared" si="24"/>
        <v>23.547566560907054</v>
      </c>
      <c r="AL12">
        <f t="shared" si="8"/>
        <v>908.61555307929473</v>
      </c>
      <c r="AN12">
        <f t="shared" si="9"/>
        <v>1779.2557711453328</v>
      </c>
      <c r="AO12">
        <f t="shared" si="9"/>
        <v>-88.962788557266649</v>
      </c>
      <c r="AP12">
        <f t="shared" si="9"/>
        <v>-12.07108502261125</v>
      </c>
      <c r="AQ12">
        <f t="shared" si="9"/>
        <v>-1011.2008899017075</v>
      </c>
      <c r="AR12">
        <f t="shared" si="9"/>
        <v>667.02100766374735</v>
      </c>
      <c r="AS12">
        <f t="shared" si="9"/>
        <v>-192.04529073882654</v>
      </c>
      <c r="AT12">
        <f t="shared" si="9"/>
        <v>12.636907536449186</v>
      </c>
      <c r="AU12">
        <f t="shared" si="9"/>
        <v>487.61262446136999</v>
      </c>
      <c r="AW12">
        <v>9</v>
      </c>
      <c r="AX12">
        <f>(R12*SUMPRODUCT(K13:$K$23, X13:$X$23)-$AZ$3*SUMPRODUCT(K12:$K$22, W13:$W$23))/Z12</f>
        <v>8276.0993009505073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2.1981909999999999E-3</v>
      </c>
      <c r="O13">
        <f t="shared" si="21"/>
        <v>3684.9541027431997</v>
      </c>
      <c r="P13">
        <f t="shared" si="22"/>
        <v>184.24770513715998</v>
      </c>
      <c r="Q13" s="4">
        <f t="shared" si="23"/>
        <v>25</v>
      </c>
      <c r="R13">
        <f t="shared" si="0"/>
        <v>1000000</v>
      </c>
      <c r="S13">
        <f t="shared" si="1"/>
        <v>8689.5162633703676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7446.2432343572591</v>
      </c>
      <c r="AC13">
        <f t="shared" si="2"/>
        <v>7722.8383253015045</v>
      </c>
      <c r="AE13">
        <f t="shared" si="3"/>
        <v>3275.0159973351833</v>
      </c>
      <c r="AF13">
        <f t="shared" si="4"/>
        <v>-163.75079986675917</v>
      </c>
      <c r="AG13">
        <f t="shared" si="4"/>
        <v>-22.218838457832859</v>
      </c>
      <c r="AH13">
        <f t="shared" si="5"/>
        <v>-1977.7753101264898</v>
      </c>
      <c r="AI13">
        <f t="shared" si="6"/>
        <v>1111.2710488841012</v>
      </c>
      <c r="AJ13">
        <f t="shared" si="7"/>
        <v>-276.59509094424538</v>
      </c>
      <c r="AK13">
        <f t="shared" si="24"/>
        <v>21.115016863651366</v>
      </c>
      <c r="AL13">
        <f t="shared" si="8"/>
        <v>855.7909748035072</v>
      </c>
      <c r="AN13">
        <f t="shared" si="9"/>
        <v>1671.1534367320048</v>
      </c>
      <c r="AO13">
        <f t="shared" si="9"/>
        <v>-83.557671836600235</v>
      </c>
      <c r="AP13">
        <f t="shared" si="9"/>
        <v>-11.337681488949508</v>
      </c>
      <c r="AQ13">
        <f t="shared" si="9"/>
        <v>-1009.2060647309629</v>
      </c>
      <c r="AR13">
        <f t="shared" si="9"/>
        <v>567.05201867549204</v>
      </c>
      <c r="AS13">
        <f t="shared" si="9"/>
        <v>-141.13910808093362</v>
      </c>
      <c r="AT13">
        <f t="shared" si="9"/>
        <v>10.774430728600136</v>
      </c>
      <c r="AU13">
        <f t="shared" si="9"/>
        <v>436.68734132315848</v>
      </c>
      <c r="AW13">
        <v>10</v>
      </c>
      <c r="AX13">
        <f>(R13*SUMPRODUCT(K14:$K$23, X14:$X$23)-$AZ$3*SUMPRODUCT(K13:$K$22, W14:$W$23))/Z13</f>
        <v>8689.5162633703676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2.3387939999999999E-3</v>
      </c>
      <c r="O14">
        <f t="shared" si="21"/>
        <v>3684.9541027431997</v>
      </c>
      <c r="P14">
        <f t="shared" si="22"/>
        <v>184.24770513715998</v>
      </c>
      <c r="Q14" s="4">
        <f t="shared" si="23"/>
        <v>25</v>
      </c>
      <c r="R14">
        <f t="shared" si="0"/>
        <v>1000000</v>
      </c>
      <c r="S14">
        <f t="shared" si="1"/>
        <v>9060.8116369303516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7722.8383253015045</v>
      </c>
      <c r="AC14">
        <f t="shared" si="2"/>
        <v>7953.4662115388237</v>
      </c>
      <c r="AE14">
        <f t="shared" si="3"/>
        <v>3234.6062495973601</v>
      </c>
      <c r="AF14">
        <f t="shared" si="4"/>
        <v>-161.73031247986802</v>
      </c>
      <c r="AG14">
        <f t="shared" si="4"/>
        <v>-21.944684787182382</v>
      </c>
      <c r="AH14">
        <f t="shared" si="5"/>
        <v>-2078.6114428859501</v>
      </c>
      <c r="AI14">
        <f t="shared" si="6"/>
        <v>972.31980944435963</v>
      </c>
      <c r="AJ14">
        <f t="shared" si="7"/>
        <v>-230.62788623731922</v>
      </c>
      <c r="AK14">
        <f t="shared" si="24"/>
        <v>755.69999836932993</v>
      </c>
      <c r="AL14">
        <f t="shared" si="8"/>
        <v>1497.3919215763704</v>
      </c>
      <c r="AN14">
        <f t="shared" si="9"/>
        <v>1520.4274048462717</v>
      </c>
      <c r="AO14">
        <f t="shared" si="9"/>
        <v>-76.021370242313594</v>
      </c>
      <c r="AP14">
        <f t="shared" si="9"/>
        <v>-10.315104085790486</v>
      </c>
      <c r="AQ14">
        <f t="shared" si="9"/>
        <v>-977.05178248024754</v>
      </c>
      <c r="AR14">
        <f t="shared" si="9"/>
        <v>457.03914803792003</v>
      </c>
      <c r="AS14">
        <f t="shared" si="9"/>
        <v>-108.4066904899591</v>
      </c>
      <c r="AT14">
        <f t="shared" si="9"/>
        <v>355.21695647067912</v>
      </c>
      <c r="AU14">
        <f t="shared" si="9"/>
        <v>703.84941401864</v>
      </c>
      <c r="AW14">
        <v>11</v>
      </c>
      <c r="AX14">
        <f>(R14*SUMPRODUCT(K15:$K$23, X15:$X$23)-$AZ$3*SUMPRODUCT(K14:$K$22, W15:$W$23))/Z14</f>
        <v>9060.8116369303516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2.4879479999999998E-3</v>
      </c>
      <c r="O15">
        <f t="shared" si="21"/>
        <v>3684.9541027431997</v>
      </c>
      <c r="P15">
        <f t="shared" si="22"/>
        <v>184.24770513715998</v>
      </c>
      <c r="Q15" s="4">
        <f t="shared" si="23"/>
        <v>25</v>
      </c>
      <c r="R15">
        <f t="shared" si="0"/>
        <v>1000000</v>
      </c>
      <c r="S15">
        <f t="shared" si="1"/>
        <v>9352.0569875936762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7953.4662115388237</v>
      </c>
      <c r="AC15">
        <f t="shared" si="2"/>
        <v>8106.6026731147504</v>
      </c>
      <c r="AE15">
        <f t="shared" si="3"/>
        <v>3194.212654951913</v>
      </c>
      <c r="AF15">
        <f t="shared" si="4"/>
        <v>-159.71063274759567</v>
      </c>
      <c r="AG15">
        <f t="shared" si="4"/>
        <v>-21.67064070468366</v>
      </c>
      <c r="AH15">
        <f t="shared" si="5"/>
        <v>-2183.8893850760332</v>
      </c>
      <c r="AI15">
        <f t="shared" si="6"/>
        <v>828.94199642360036</v>
      </c>
      <c r="AJ15">
        <f t="shared" si="7"/>
        <v>-153.13646157592666</v>
      </c>
      <c r="AK15">
        <f t="shared" si="24"/>
        <v>769.15777636201994</v>
      </c>
      <c r="AL15">
        <f t="shared" si="8"/>
        <v>1444.9633112096935</v>
      </c>
      <c r="AN15">
        <f t="shared" si="9"/>
        <v>1383.0868762981879</v>
      </c>
      <c r="AO15">
        <f t="shared" si="9"/>
        <v>-69.15434381490941</v>
      </c>
      <c r="AP15">
        <f t="shared" si="9"/>
        <v>-9.3833385554827764</v>
      </c>
      <c r="AQ15">
        <f t="shared" si="9"/>
        <v>-945.61917883048818</v>
      </c>
      <c r="AR15">
        <f t="shared" si="9"/>
        <v>358.9300150973076</v>
      </c>
      <c r="AS15">
        <f t="shared" si="9"/>
        <v>-66.307742523045775</v>
      </c>
      <c r="AT15">
        <f t="shared" si="9"/>
        <v>333.04358263054388</v>
      </c>
      <c r="AU15">
        <f t="shared" si="9"/>
        <v>625.66585520480567</v>
      </c>
      <c r="AW15">
        <v>12</v>
      </c>
      <c r="AX15">
        <f>(R15*SUMPRODUCT(K16:$K$23, X16:$X$23)-$AZ$3*SUMPRODUCT(K15:$K$22, W16:$W$23))/Z15</f>
        <v>9352.0569875936762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2.6637029999999999E-3</v>
      </c>
      <c r="O16">
        <f t="shared" si="21"/>
        <v>3684.9541027431997</v>
      </c>
      <c r="P16">
        <f t="shared" si="22"/>
        <v>184.24770513715998</v>
      </c>
      <c r="Q16" s="4">
        <f t="shared" si="23"/>
        <v>25</v>
      </c>
      <c r="R16">
        <f t="shared" si="0"/>
        <v>1000000</v>
      </c>
      <c r="S16">
        <f t="shared" si="1"/>
        <v>9563.772532898005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8106.6026731147504</v>
      </c>
      <c r="AC16">
        <f t="shared" si="2"/>
        <v>8185.1394764719726</v>
      </c>
      <c r="AE16">
        <f t="shared" si="3"/>
        <v>3153.7620945707604</v>
      </c>
      <c r="AF16">
        <f t="shared" si="4"/>
        <v>-157.68810472853804</v>
      </c>
      <c r="AG16">
        <f t="shared" si="4"/>
        <v>-21.396210146979833</v>
      </c>
      <c r="AH16">
        <f t="shared" si="5"/>
        <v>-2308.9660262795187</v>
      </c>
      <c r="AI16">
        <f t="shared" si="6"/>
        <v>665.71175341572416</v>
      </c>
      <c r="AJ16">
        <f t="shared" si="7"/>
        <v>-78.536803357222198</v>
      </c>
      <c r="AK16">
        <f t="shared" si="24"/>
        <v>777.18736640698808</v>
      </c>
      <c r="AL16">
        <f t="shared" si="8"/>
        <v>1364.36231646549</v>
      </c>
      <c r="AN16">
        <f t="shared" si="9"/>
        <v>1257.9284237927563</v>
      </c>
      <c r="AO16">
        <f t="shared" si="9"/>
        <v>-62.89642118963782</v>
      </c>
      <c r="AP16">
        <f t="shared" si="9"/>
        <v>-8.5342204320558128</v>
      </c>
      <c r="AQ16">
        <f t="shared" si="9"/>
        <v>-920.96800802729376</v>
      </c>
      <c r="AR16">
        <f t="shared" si="9"/>
        <v>265.52977414376903</v>
      </c>
      <c r="AS16">
        <f t="shared" si="9"/>
        <v>-31.325659417032973</v>
      </c>
      <c r="AT16">
        <f t="shared" si="9"/>
        <v>309.9936043048445</v>
      </c>
      <c r="AU16">
        <f t="shared" si="9"/>
        <v>544.19771903158062</v>
      </c>
      <c r="AW16">
        <v>13</v>
      </c>
      <c r="AX16">
        <f>(R16*SUMPRODUCT(K17:$K$23, X17:$X$23)-$AZ$3*SUMPRODUCT(K16:$K$22, W17:$W$23))/Z16</f>
        <v>9563.772532898005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2.8651079999999999E-3</v>
      </c>
      <c r="O17">
        <f t="shared" si="21"/>
        <v>3684.9541027431997</v>
      </c>
      <c r="P17">
        <f t="shared" si="22"/>
        <v>184.24770513715998</v>
      </c>
      <c r="Q17" s="4">
        <f t="shared" si="23"/>
        <v>25</v>
      </c>
      <c r="R17">
        <f t="shared" si="0"/>
        <v>1000000</v>
      </c>
      <c r="S17">
        <f t="shared" si="1"/>
        <v>9697.998007387394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8185.1394764719726</v>
      </c>
      <c r="AC17">
        <f t="shared" si="2"/>
        <v>8193.2355308656079</v>
      </c>
      <c r="AE17">
        <f t="shared" si="3"/>
        <v>3113.1886046178015</v>
      </c>
      <c r="AF17">
        <f t="shared" si="4"/>
        <v>-155.65943023089008</v>
      </c>
      <c r="AG17">
        <f t="shared" si="4"/>
        <v>-21.120945592648241</v>
      </c>
      <c r="AH17">
        <f t="shared" si="5"/>
        <v>-2452.0981144717234</v>
      </c>
      <c r="AI17">
        <f t="shared" si="6"/>
        <v>484.3101143225399</v>
      </c>
      <c r="AJ17">
        <f t="shared" si="7"/>
        <v>-8.0960543936353133</v>
      </c>
      <c r="AK17">
        <f t="shared" si="24"/>
        <v>779.98680556012198</v>
      </c>
      <c r="AL17">
        <f t="shared" si="8"/>
        <v>1256.2008654890265</v>
      </c>
      <c r="AN17">
        <f t="shared" si="9"/>
        <v>1143.8624418872198</v>
      </c>
      <c r="AO17">
        <f t="shared" si="9"/>
        <v>-57.193122094360987</v>
      </c>
      <c r="AP17">
        <f t="shared" si="9"/>
        <v>-7.7603574562549591</v>
      </c>
      <c r="AQ17">
        <f t="shared" si="9"/>
        <v>-900.96145566195753</v>
      </c>
      <c r="AR17">
        <f t="shared" si="9"/>
        <v>177.94750667464632</v>
      </c>
      <c r="AS17">
        <f t="shared" si="9"/>
        <v>-2.9746904940545247</v>
      </c>
      <c r="AT17">
        <f t="shared" si="9"/>
        <v>286.58643126356492</v>
      </c>
      <c r="AU17">
        <f t="shared" si="9"/>
        <v>461.55924744415665</v>
      </c>
      <c r="AW17">
        <v>14</v>
      </c>
      <c r="AX17">
        <f>(R17*SUMPRODUCT(K18:$K$23, X18:$X$23)-$AZ$3*SUMPRODUCT(K17:$K$22, W18:$W$23))/Z17</f>
        <v>9697.998007387394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4.466869E-3</v>
      </c>
      <c r="O18">
        <f t="shared" si="21"/>
        <v>3684.9541027431997</v>
      </c>
      <c r="P18">
        <f t="shared" si="22"/>
        <v>184.24770513715998</v>
      </c>
      <c r="Q18" s="4">
        <f t="shared" si="23"/>
        <v>25</v>
      </c>
      <c r="R18">
        <f t="shared" si="0"/>
        <v>1000000</v>
      </c>
      <c r="S18">
        <f t="shared" si="1"/>
        <v>9299.1059573873499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8193.2355308656079</v>
      </c>
      <c r="AC18">
        <f t="shared" si="2"/>
        <v>7742.5812960474241</v>
      </c>
      <c r="AE18">
        <f t="shared" si="3"/>
        <v>3068.1505129025027</v>
      </c>
      <c r="AF18">
        <f t="shared" si="4"/>
        <v>-153.40752564512513</v>
      </c>
      <c r="AG18">
        <f t="shared" si="4"/>
        <v>-20.81539163960327</v>
      </c>
      <c r="AH18">
        <f t="shared" si="5"/>
        <v>-3773.7798847394824</v>
      </c>
      <c r="AI18">
        <f t="shared" si="6"/>
        <v>-879.85228912170805</v>
      </c>
      <c r="AJ18">
        <f t="shared" si="7"/>
        <v>450.6542348181838</v>
      </c>
      <c r="AK18">
        <f t="shared" si="24"/>
        <v>777.55849626860902</v>
      </c>
      <c r="AL18">
        <f t="shared" si="8"/>
        <v>348.36044196508476</v>
      </c>
      <c r="AN18">
        <f t="shared" si="9"/>
        <v>1038.4519256082665</v>
      </c>
      <c r="AO18">
        <f t="shared" si="9"/>
        <v>-51.92259628041333</v>
      </c>
      <c r="AP18">
        <f t="shared" si="9"/>
        <v>-7.0452161455363118</v>
      </c>
      <c r="AQ18">
        <f t="shared" si="9"/>
        <v>-1277.2805544087039</v>
      </c>
      <c r="AR18">
        <f t="shared" si="9"/>
        <v>-297.79644122638695</v>
      </c>
      <c r="AS18">
        <f t="shared" si="9"/>
        <v>152.52926998282959</v>
      </c>
      <c r="AT18">
        <f t="shared" si="9"/>
        <v>263.17389395585496</v>
      </c>
      <c r="AU18">
        <f t="shared" si="9"/>
        <v>117.90672271229761</v>
      </c>
      <c r="AW18">
        <v>15</v>
      </c>
      <c r="AX18">
        <f>(R18*SUMPRODUCT(K19:$K$23, X19:$X$23)-$AZ$3*SUMPRODUCT(K18:$K$22, W19:$W$23))/Z18</f>
        <v>9299.1059573873499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6.2254789999999999E-3</v>
      </c>
      <c r="O19">
        <f t="shared" si="21"/>
        <v>3684.9541027431997</v>
      </c>
      <c r="P19">
        <f t="shared" si="22"/>
        <v>184.24770513715998</v>
      </c>
      <c r="Q19" s="4">
        <f t="shared" si="23"/>
        <v>25</v>
      </c>
      <c r="R19">
        <f t="shared" si="0"/>
        <v>1000000</v>
      </c>
      <c r="S19">
        <f t="shared" si="1"/>
        <v>8395.6532198033947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7742.5812960474241</v>
      </c>
      <c r="AC19">
        <f t="shared" si="2"/>
        <v>6876.9305776548699</v>
      </c>
      <c r="AE19">
        <f t="shared" si="3"/>
        <v>3018.3683011865637</v>
      </c>
      <c r="AF19">
        <f t="shared" si="4"/>
        <v>-150.91841505932817</v>
      </c>
      <c r="AG19">
        <f t="shared" si="4"/>
        <v>-20.477651939678111</v>
      </c>
      <c r="AH19">
        <f t="shared" si="5"/>
        <v>-5183.4313411650292</v>
      </c>
      <c r="AI19">
        <f t="shared" si="6"/>
        <v>-2336.4591069774719</v>
      </c>
      <c r="AJ19">
        <f t="shared" si="7"/>
        <v>865.65071839255415</v>
      </c>
      <c r="AK19">
        <f t="shared" si="24"/>
        <v>742.70218275222624</v>
      </c>
      <c r="AL19">
        <f t="shared" si="8"/>
        <v>-728.10620583269156</v>
      </c>
      <c r="AN19">
        <f t="shared" si="9"/>
        <v>941.0730432406142</v>
      </c>
      <c r="AO19">
        <f t="shared" si="9"/>
        <v>-47.053652162030708</v>
      </c>
      <c r="AP19">
        <f t="shared" si="9"/>
        <v>-6.3845642103116624</v>
      </c>
      <c r="AQ19">
        <f t="shared" si="9"/>
        <v>-1616.1008266424433</v>
      </c>
      <c r="AR19">
        <f t="shared" si="9"/>
        <v>-728.46599977417134</v>
      </c>
      <c r="AS19">
        <f t="shared" si="9"/>
        <v>269.89435173330509</v>
      </c>
      <c r="AT19">
        <f t="shared" si="9"/>
        <v>231.56120579099715</v>
      </c>
      <c r="AU19">
        <f t="shared" si="9"/>
        <v>-227.01044224986916</v>
      </c>
      <c r="AW19">
        <v>16</v>
      </c>
      <c r="AX19">
        <f>(R19*SUMPRODUCT(K20:$K$23, X20:$X$23)-$AZ$3*SUMPRODUCT(K19:$K$22, W20:$W$23))/Z19</f>
        <v>8395.6532198033947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8.1133709999999994E-3</v>
      </c>
      <c r="O20">
        <f t="shared" si="21"/>
        <v>3684.9541027431997</v>
      </c>
      <c r="P20">
        <f t="shared" si="22"/>
        <v>184.24770513715998</v>
      </c>
      <c r="Q20" s="4">
        <f t="shared" si="23"/>
        <v>25</v>
      </c>
      <c r="R20">
        <f t="shared" si="0"/>
        <v>1000000</v>
      </c>
      <c r="S20">
        <f t="shared" si="1"/>
        <v>7022.9274563592626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6876.9305776548699</v>
      </c>
      <c r="AC20">
        <f t="shared" si="2"/>
        <v>5648.3249866067517</v>
      </c>
      <c r="AE20">
        <f t="shared" si="3"/>
        <v>2963.6954763325316</v>
      </c>
      <c r="AF20">
        <f t="shared" si="4"/>
        <v>-148.18477381662657</v>
      </c>
      <c r="AG20">
        <f t="shared" si="4"/>
        <v>-20.106732632885848</v>
      </c>
      <c r="AH20">
        <f t="shared" si="5"/>
        <v>-6645.711495819125</v>
      </c>
      <c r="AI20">
        <f t="shared" si="6"/>
        <v>-3850.3075259361058</v>
      </c>
      <c r="AJ20">
        <f t="shared" si="7"/>
        <v>1228.6055910481182</v>
      </c>
      <c r="AK20">
        <f t="shared" si="24"/>
        <v>678.47088961195436</v>
      </c>
      <c r="AL20">
        <f t="shared" si="8"/>
        <v>-1943.2310452760332</v>
      </c>
      <c r="AN20">
        <f t="shared" si="9"/>
        <v>851.18908563439186</v>
      </c>
      <c r="AO20">
        <f t="shared" si="9"/>
        <v>-42.559454281719589</v>
      </c>
      <c r="AP20">
        <f t="shared" si="9"/>
        <v>-5.7747604305352063</v>
      </c>
      <c r="AQ20">
        <f t="shared" si="9"/>
        <v>-1908.6836473888623</v>
      </c>
      <c r="AR20">
        <f t="shared" si="9"/>
        <v>-1105.828776466725</v>
      </c>
      <c r="AS20">
        <f t="shared" si="9"/>
        <v>352.862052798913</v>
      </c>
      <c r="AT20">
        <f t="shared" si="9"/>
        <v>194.86044391881867</v>
      </c>
      <c r="AU20">
        <f t="shared" si="9"/>
        <v>-558.10627974899342</v>
      </c>
      <c r="AW20">
        <v>17</v>
      </c>
      <c r="AX20">
        <f>(R20*SUMPRODUCT(K21:$K$23, X21:$X$23)-$AZ$3*SUMPRODUCT(K20:$K$22, W21:$W$23))/Z20</f>
        <v>7022.9274563592626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1.0286442999999999E-2</v>
      </c>
      <c r="O21">
        <f t="shared" si="21"/>
        <v>3684.9541027431997</v>
      </c>
      <c r="P21">
        <f t="shared" si="22"/>
        <v>184.24770513715998</v>
      </c>
      <c r="Q21" s="4">
        <f t="shared" si="23"/>
        <v>25</v>
      </c>
      <c r="R21">
        <f t="shared" si="0"/>
        <v>1000000</v>
      </c>
      <c r="S21">
        <f t="shared" si="1"/>
        <v>5171.2124185432494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5648.3249866067517</v>
      </c>
      <c r="AC21">
        <f t="shared" si="2"/>
        <v>4074.6751410903339</v>
      </c>
      <c r="AE21">
        <f t="shared" si="3"/>
        <v>2903.5726369825538</v>
      </c>
      <c r="AF21">
        <f t="shared" si="4"/>
        <v>-145.17863184912767</v>
      </c>
      <c r="AG21">
        <f t="shared" si="4"/>
        <v>-19.698838547412571</v>
      </c>
      <c r="AH21">
        <f t="shared" si="5"/>
        <v>-8273.0703657768081</v>
      </c>
      <c r="AI21">
        <f t="shared" si="6"/>
        <v>-5534.3751991907939</v>
      </c>
      <c r="AJ21">
        <f t="shared" si="7"/>
        <v>1573.6498455164178</v>
      </c>
      <c r="AK21">
        <f t="shared" si="24"/>
        <v>588.47032942181249</v>
      </c>
      <c r="AL21">
        <f t="shared" si="8"/>
        <v>-3372.2550242525635</v>
      </c>
      <c r="AN21">
        <f t="shared" si="9"/>
        <v>768.18625274643023</v>
      </c>
      <c r="AO21">
        <f t="shared" si="9"/>
        <v>-38.409312637321506</v>
      </c>
      <c r="AP21">
        <f t="shared" si="9"/>
        <v>-5.2116405749434396</v>
      </c>
      <c r="AQ21">
        <f t="shared" si="9"/>
        <v>-2188.7721498843325</v>
      </c>
      <c r="AR21">
        <f t="shared" si="9"/>
        <v>-1464.2068503501671</v>
      </c>
      <c r="AS21">
        <f t="shared" si="9"/>
        <v>416.33405776220616</v>
      </c>
      <c r="AT21">
        <f t="shared" si="9"/>
        <v>155.68917114495994</v>
      </c>
      <c r="AU21">
        <f t="shared" si="9"/>
        <v>-892.1836214430009</v>
      </c>
      <c r="AW21">
        <v>18</v>
      </c>
      <c r="AX21">
        <f>(R21*SUMPRODUCT(K22:$K$23, X22:$X$23)-$AZ$3*SUMPRODUCT(K21:$K$22, W22:$W$23))/Z21</f>
        <v>5171.2124185432494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1.2759904000000001E-2</v>
      </c>
      <c r="O22">
        <f t="shared" si="21"/>
        <v>3684.9541027431997</v>
      </c>
      <c r="P22">
        <f t="shared" si="22"/>
        <v>184.24770513715998</v>
      </c>
      <c r="Q22" s="4">
        <f t="shared" si="23"/>
        <v>25</v>
      </c>
      <c r="R22">
        <f t="shared" si="0"/>
        <v>1000000</v>
      </c>
      <c r="S22">
        <f t="shared" si="1"/>
        <v>2830.4364188946311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4074.6751410903339</v>
      </c>
      <c r="AC22">
        <f t="shared" si="2"/>
        <v>2179.49207082968</v>
      </c>
      <c r="AE22">
        <f t="shared" si="3"/>
        <v>2837.4876025078038</v>
      </c>
      <c r="AF22">
        <f t="shared" si="4"/>
        <v>-141.87438012539019</v>
      </c>
      <c r="AG22">
        <f t="shared" si="4"/>
        <v>-19.250494873161962</v>
      </c>
      <c r="AH22">
        <f t="shared" si="5"/>
        <v>-10054.211551059354</v>
      </c>
      <c r="AI22">
        <f t="shared" si="6"/>
        <v>-7377.8488235501027</v>
      </c>
      <c r="AJ22">
        <f t="shared" si="7"/>
        <v>1895.1830702606539</v>
      </c>
      <c r="AK22">
        <f t="shared" si="24"/>
        <v>473.92018544309235</v>
      </c>
      <c r="AL22">
        <f t="shared" si="8"/>
        <v>-5008.7455678463566</v>
      </c>
      <c r="AN22">
        <f t="shared" si="9"/>
        <v>691.52705429009018</v>
      </c>
      <c r="AO22">
        <f t="shared" si="9"/>
        <v>-34.576352714504509</v>
      </c>
      <c r="AP22">
        <f t="shared" si="9"/>
        <v>-4.6915581239892177</v>
      </c>
      <c r="AQ22">
        <f t="shared" si="9"/>
        <v>-2450.3223524108248</v>
      </c>
      <c r="AR22">
        <f t="shared" si="9"/>
        <v>-1798.0632089592284</v>
      </c>
      <c r="AS22">
        <f t="shared" si="9"/>
        <v>461.87703684044362</v>
      </c>
      <c r="AT22">
        <f t="shared" si="9"/>
        <v>115.4995812205222</v>
      </c>
      <c r="AU22">
        <f t="shared" si="9"/>
        <v>-1220.6865908982627</v>
      </c>
      <c r="AW22">
        <v>19</v>
      </c>
      <c r="AX22">
        <f>(R22*SUMPRODUCT(K23:$K$23, X23:$X$23)-$AZ$3*SUMPRODUCT(K22:$K$22, W23:$W$23))/Z22</f>
        <v>2830.4364188946311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1.5498582E-2</v>
      </c>
      <c r="O23">
        <f t="shared" si="21"/>
        <v>3684.9541027431997</v>
      </c>
      <c r="P23">
        <f t="shared" si="22"/>
        <v>184.24770513715998</v>
      </c>
      <c r="Q23" s="4">
        <f t="shared" si="23"/>
        <v>25</v>
      </c>
      <c r="R23">
        <f t="shared" si="0"/>
        <v>1000000</v>
      </c>
      <c r="S23">
        <f t="shared" si="1"/>
        <v>2904.4969731328097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2179.49207082968</v>
      </c>
      <c r="AC23">
        <f t="shared" si="2"/>
        <v>2179.49207082968</v>
      </c>
      <c r="AE23">
        <f t="shared" si="3"/>
        <v>2765.1356922012756</v>
      </c>
      <c r="AF23">
        <f t="shared" si="4"/>
        <v>-138.25678461006376</v>
      </c>
      <c r="AG23">
        <f t="shared" si="4"/>
        <v>-18.759634551098063</v>
      </c>
      <c r="AH23">
        <f t="shared" si="5"/>
        <v>-11934.21493329121</v>
      </c>
      <c r="AI23">
        <f t="shared" si="6"/>
        <v>-9326.095660251096</v>
      </c>
      <c r="AJ23">
        <f t="shared" si="7"/>
        <v>0</v>
      </c>
      <c r="AK23">
        <f t="shared" si="24"/>
        <v>336.44596848946247</v>
      </c>
      <c r="AL23">
        <f t="shared" si="8"/>
        <v>-8989.6496917616332</v>
      </c>
      <c r="AN23">
        <f t="shared" si="9"/>
        <v>620.77328356945088</v>
      </c>
      <c r="AO23">
        <f t="shared" si="9"/>
        <v>-31.038664178472541</v>
      </c>
      <c r="AP23">
        <f t="shared" si="9"/>
        <v>-4.2115401322592261</v>
      </c>
      <c r="AQ23">
        <f t="shared" si="9"/>
        <v>-2679.2326365238991</v>
      </c>
      <c r="AR23">
        <f t="shared" si="9"/>
        <v>-2093.7095572651797</v>
      </c>
      <c r="AS23">
        <f t="shared" si="9"/>
        <v>0</v>
      </c>
      <c r="AT23">
        <f t="shared" si="9"/>
        <v>75.532158943216459</v>
      </c>
      <c r="AU23">
        <f t="shared" si="9"/>
        <v>-2018.1773983219632</v>
      </c>
      <c r="AW23">
        <v>20</v>
      </c>
      <c r="AX23">
        <f>(R23*SUMPRODUCT(K$23:$K24, X$23:$X24)-$AZ$3*SUMPRODUCT(K$22:$K23, W$23:$W24))/Z23</f>
        <v>2904.4969731328097</v>
      </c>
    </row>
    <row r="25" spans="5:50" x14ac:dyDescent="0.25">
      <c r="AN25" s="8">
        <f t="shared" ref="AN25:AU25" si="25">SUM(AN3:AN23)</f>
        <v>34060.185189578995</v>
      </c>
      <c r="AO25" s="8">
        <f t="shared" si="25"/>
        <v>-4466.7248365363494</v>
      </c>
      <c r="AP25" s="8">
        <f t="shared" si="25"/>
        <v>-1728.5086346244702</v>
      </c>
      <c r="AQ25" s="8">
        <f t="shared" si="25"/>
        <v>-26635.383093034721</v>
      </c>
      <c r="AR25" s="8">
        <f t="shared" si="25"/>
        <v>1229.5686253834574</v>
      </c>
      <c r="AS25" s="8">
        <f t="shared" si="25"/>
        <v>-4288.260773617636</v>
      </c>
      <c r="AT25" s="8">
        <f t="shared" si="25"/>
        <v>3218.4928820126406</v>
      </c>
      <c r="AU25" s="9">
        <f t="shared" si="25"/>
        <v>159.80073377845929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8" priority="1" operator="lessThan">
      <formula>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A696A-24A3-4D73-9BF2-BF2EEAADB71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15617.685403220086</v>
      </c>
      <c r="K3">
        <v>1</v>
      </c>
      <c r="L3" s="2">
        <v>0</v>
      </c>
      <c r="O3">
        <f>$C$3</f>
        <v>15617.685403220086</v>
      </c>
      <c r="P3">
        <f>O3*B5</f>
        <v>12494.148322576069</v>
      </c>
      <c r="Q3" s="4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15617.685403220086</v>
      </c>
      <c r="AF3">
        <f t="shared" ref="AF3:AG23" si="4">-$Z3*P3</f>
        <v>-12494.148322576069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1601.1044936440169</v>
      </c>
      <c r="AJ3">
        <f t="shared" ref="AJ3:AJ23" si="7">AB3-AC3</f>
        <v>0</v>
      </c>
      <c r="AL3">
        <f t="shared" ref="AL3:AL23" si="8">SUM(AI3:AK3)</f>
        <v>1601.1044936440169</v>
      </c>
      <c r="AN3">
        <f t="shared" ref="AN3:AU23" si="9">AE3*$K3</f>
        <v>15617.685403220086</v>
      </c>
      <c r="AO3">
        <f t="shared" si="9"/>
        <v>-12494.148322576069</v>
      </c>
      <c r="AP3">
        <f t="shared" si="9"/>
        <v>-1522.432587</v>
      </c>
      <c r="AQ3">
        <f t="shared" si="9"/>
        <v>0</v>
      </c>
      <c r="AR3">
        <f t="shared" si="9"/>
        <v>1601.1044936440169</v>
      </c>
      <c r="AS3">
        <f t="shared" si="9"/>
        <v>0</v>
      </c>
      <c r="AT3">
        <f t="shared" si="9"/>
        <v>0</v>
      </c>
      <c r="AU3">
        <f t="shared" si="9"/>
        <v>1601.1044936440169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12490.842239334153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2.3387939999999999E-3</v>
      </c>
      <c r="R4">
        <f t="shared" si="0"/>
        <v>1000000</v>
      </c>
      <c r="S4">
        <f t="shared" si="1"/>
        <v>10425.281182536432</v>
      </c>
      <c r="U4">
        <f t="shared" ref="U4:U23" si="13">M4</f>
        <v>2.3387939999999999E-3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2.3387939999999999E-3</v>
      </c>
      <c r="Y4">
        <f t="shared" ref="Y4:Y23" si="17">V4*W4</f>
        <v>0.01</v>
      </c>
      <c r="Z4">
        <f t="shared" ref="Z4:Z23" si="18">MAX(0, W4-X4-Y4)</f>
        <v>0.98766120599999996</v>
      </c>
      <c r="AB4">
        <f t="shared" ref="AB4:AB23" si="19">AC3</f>
        <v>0</v>
      </c>
      <c r="AC4">
        <f t="shared" si="2"/>
        <v>10296.645785633038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-2338.7939999999999</v>
      </c>
      <c r="AI4">
        <f t="shared" si="6"/>
        <v>-2338.7939999999999</v>
      </c>
      <c r="AJ4">
        <f t="shared" si="7"/>
        <v>-10296.645785633038</v>
      </c>
      <c r="AK4">
        <f>H4*SUM(AB4, AE4:AF4)</f>
        <v>0</v>
      </c>
      <c r="AL4">
        <f t="shared" si="8"/>
        <v>-12635.439785633038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-2194.1964537010972</v>
      </c>
      <c r="AR4">
        <f t="shared" si="9"/>
        <v>-2194.1964537010972</v>
      </c>
      <c r="AS4">
        <f t="shared" si="9"/>
        <v>-9660.0485839506873</v>
      </c>
      <c r="AT4">
        <f t="shared" si="9"/>
        <v>0</v>
      </c>
      <c r="AU4">
        <f t="shared" si="9"/>
        <v>-11854.245037651785</v>
      </c>
      <c r="AW4">
        <v>1</v>
      </c>
      <c r="AX4">
        <f>(R4*SUMPRODUCT(K5:$K$23, X5:$X$23)-$AZ$3*SUMPRODUCT(K4:$K$22, W5:$W$23))/Z4</f>
        <v>10425.281182536432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2.4879479999999998E-3</v>
      </c>
      <c r="O5">
        <f t="shared" ref="O5:O23" si="21">$C$3</f>
        <v>15617.685403220086</v>
      </c>
      <c r="P5">
        <f t="shared" ref="P5:P23" si="22">O5*$C$5</f>
        <v>780.88427016100434</v>
      </c>
      <c r="Q5" s="4">
        <f t="shared" ref="Q5:Q23" si="23">$C$8</f>
        <v>25</v>
      </c>
      <c r="R5">
        <f t="shared" si="0"/>
        <v>1000000</v>
      </c>
      <c r="S5">
        <f t="shared" si="1"/>
        <v>20248.228719870338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10296.645785633038</v>
      </c>
      <c r="AC5">
        <f t="shared" si="2"/>
        <v>19748.651142466828</v>
      </c>
      <c r="AE5">
        <f t="shared" si="3"/>
        <v>15232.355627152601</v>
      </c>
      <c r="AF5">
        <f t="shared" si="4"/>
        <v>-761.61778135763007</v>
      </c>
      <c r="AG5">
        <f t="shared" si="4"/>
        <v>-24.383183605446366</v>
      </c>
      <c r="AH5">
        <f t="shared" si="5"/>
        <v>-2457.2497221452877</v>
      </c>
      <c r="AI5">
        <f t="shared" si="6"/>
        <v>11989.104940044235</v>
      </c>
      <c r="AJ5">
        <f t="shared" si="7"/>
        <v>-9452.0053568337898</v>
      </c>
      <c r="AK5">
        <f>H5*SUM(AB5, AE5:AF5)</f>
        <v>2139.9019457553804</v>
      </c>
      <c r="AL5">
        <f t="shared" si="8"/>
        <v>4677.0015289658259</v>
      </c>
      <c r="AN5">
        <f t="shared" si="9"/>
        <v>13154.09128556323</v>
      </c>
      <c r="AO5">
        <f t="shared" si="9"/>
        <v>-657.70456427816157</v>
      </c>
      <c r="AP5">
        <f t="shared" si="9"/>
        <v>-21.056403279277053</v>
      </c>
      <c r="AQ5">
        <f t="shared" si="9"/>
        <v>-2121.9887421027961</v>
      </c>
      <c r="AR5">
        <f t="shared" si="9"/>
        <v>10353.341575902994</v>
      </c>
      <c r="AS5">
        <f t="shared" si="9"/>
        <v>-8162.3974872142562</v>
      </c>
      <c r="AT5">
        <f t="shared" si="9"/>
        <v>1847.9390992187905</v>
      </c>
      <c r="AU5">
        <f t="shared" si="9"/>
        <v>4038.8831879075283</v>
      </c>
      <c r="AW5">
        <v>2</v>
      </c>
      <c r="AX5">
        <f>(R5*SUMPRODUCT(K6:$K$23, X6:$X$23)-$AZ$3*SUMPRODUCT(K5:$K$22, W6:$W$23))/Z5</f>
        <v>20248.228719870338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2.6637029999999999E-3</v>
      </c>
      <c r="O6">
        <f t="shared" si="21"/>
        <v>15617.685403220086</v>
      </c>
      <c r="P6">
        <f t="shared" si="22"/>
        <v>780.88427016100434</v>
      </c>
      <c r="Q6" s="4">
        <f t="shared" si="23"/>
        <v>25</v>
      </c>
      <c r="R6">
        <f t="shared" si="0"/>
        <v>1000000</v>
      </c>
      <c r="S6">
        <f t="shared" si="1"/>
        <v>29331.738506747228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19748.651142466828</v>
      </c>
      <c r="AC6">
        <f t="shared" si="2"/>
        <v>28245.762813284193</v>
      </c>
      <c r="AE6">
        <f t="shared" si="3"/>
        <v>15039.457599499961</v>
      </c>
      <c r="AF6">
        <f t="shared" si="4"/>
        <v>-751.97287997499814</v>
      </c>
      <c r="AG6">
        <f t="shared" si="4"/>
        <v>-24.074402210072524</v>
      </c>
      <c r="AH6">
        <f t="shared" si="5"/>
        <v>-2597.9823727751318</v>
      </c>
      <c r="AI6">
        <f t="shared" si="6"/>
        <v>11665.427944539761</v>
      </c>
      <c r="AJ6">
        <f t="shared" si="7"/>
        <v>-8497.1116708173649</v>
      </c>
      <c r="AK6">
        <f>H6*SUM(AB6, AE6:AF6)</f>
        <v>3703.1315817847067</v>
      </c>
      <c r="AL6">
        <f t="shared" si="8"/>
        <v>6871.4478555071018</v>
      </c>
      <c r="AN6">
        <f t="shared" si="9"/>
        <v>11713.123899971111</v>
      </c>
      <c r="AO6">
        <f t="shared" si="9"/>
        <v>-585.65619499855563</v>
      </c>
      <c r="AP6">
        <f t="shared" si="9"/>
        <v>-18.749775651064269</v>
      </c>
      <c r="AQ6">
        <f t="shared" si="9"/>
        <v>-2023.3767887525294</v>
      </c>
      <c r="AR6">
        <f t="shared" si="9"/>
        <v>9085.341140568964</v>
      </c>
      <c r="AS6">
        <f t="shared" si="9"/>
        <v>-6617.7733561005207</v>
      </c>
      <c r="AT6">
        <f t="shared" si="9"/>
        <v>2884.0959687789828</v>
      </c>
      <c r="AU6">
        <f t="shared" si="9"/>
        <v>5351.6637532474251</v>
      </c>
      <c r="AW6">
        <v>3</v>
      </c>
      <c r="AX6">
        <f>(R6*SUMPRODUCT(K7:$K$23, X7:$X$23)-$AZ$3*SUMPRODUCT(K6:$K$22, W7:$W$23))/Z6</f>
        <v>29331.738506747228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2.8651079999999999E-3</v>
      </c>
      <c r="O7">
        <f t="shared" si="21"/>
        <v>15617.685403220086</v>
      </c>
      <c r="P7">
        <f t="shared" si="22"/>
        <v>780.88427016100434</v>
      </c>
      <c r="Q7" s="4">
        <f t="shared" si="23"/>
        <v>25</v>
      </c>
      <c r="R7">
        <f t="shared" si="0"/>
        <v>1000000</v>
      </c>
      <c r="S7">
        <f t="shared" si="1"/>
        <v>37522.733837165812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28245.762813284193</v>
      </c>
      <c r="AC7">
        <f t="shared" si="2"/>
        <v>35668.634135229193</v>
      </c>
      <c r="AE7">
        <f t="shared" si="3"/>
        <v>14845.973353220974</v>
      </c>
      <c r="AF7">
        <f t="shared" si="4"/>
        <v>-742.29866766104874</v>
      </c>
      <c r="AG7">
        <f t="shared" si="4"/>
        <v>-23.764682425604502</v>
      </c>
      <c r="AH7">
        <f t="shared" si="5"/>
        <v>-2759.0304946918586</v>
      </c>
      <c r="AI7">
        <f t="shared" si="6"/>
        <v>11320.879508442462</v>
      </c>
      <c r="AJ7">
        <f t="shared" si="7"/>
        <v>-7422.8713219450001</v>
      </c>
      <c r="AK7">
        <f>H7*SUM(AB7, AE7:AF7)</f>
        <v>4433.9861061289794</v>
      </c>
      <c r="AL7">
        <f t="shared" si="8"/>
        <v>8331.9942926264412</v>
      </c>
      <c r="AN7">
        <f t="shared" si="9"/>
        <v>10466.582145361277</v>
      </c>
      <c r="AO7">
        <f t="shared" si="9"/>
        <v>-523.32910726806392</v>
      </c>
      <c r="AP7">
        <f t="shared" si="9"/>
        <v>-16.75437472828601</v>
      </c>
      <c r="AQ7">
        <f t="shared" si="9"/>
        <v>-1945.1482652691027</v>
      </c>
      <c r="AR7">
        <f t="shared" si="9"/>
        <v>7981.3503980958249</v>
      </c>
      <c r="AS7">
        <f t="shared" si="9"/>
        <v>-5233.2097463133168</v>
      </c>
      <c r="AT7">
        <f t="shared" si="9"/>
        <v>3126.0112561848796</v>
      </c>
      <c r="AU7">
        <f t="shared" si="9"/>
        <v>5874.1519079673872</v>
      </c>
      <c r="AW7">
        <v>4</v>
      </c>
      <c r="AX7">
        <f>(R7*SUMPRODUCT(K8:$K$23, X8:$X$23)-$AZ$3*SUMPRODUCT(K7:$K$22, W8:$W$23))/Z7</f>
        <v>37522.733837165812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4.466869E-3</v>
      </c>
      <c r="O8">
        <f t="shared" si="21"/>
        <v>15617.685403220086</v>
      </c>
      <c r="P8">
        <f t="shared" si="22"/>
        <v>780.88427016100434</v>
      </c>
      <c r="Q8" s="4">
        <f t="shared" si="23"/>
        <v>25</v>
      </c>
      <c r="R8">
        <f t="shared" si="0"/>
        <v>1000000</v>
      </c>
      <c r="S8">
        <f t="shared" si="1"/>
        <v>44029.580106801885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35668.634135229193</v>
      </c>
      <c r="AC8">
        <f t="shared" si="2"/>
        <v>41248.463792996932</v>
      </c>
      <c r="AE8">
        <f t="shared" si="3"/>
        <v>14631.198601542437</v>
      </c>
      <c r="AF8">
        <f t="shared" si="4"/>
        <v>-731.55993007712186</v>
      </c>
      <c r="AG8">
        <f t="shared" si="4"/>
        <v>-23.420881878126682</v>
      </c>
      <c r="AH8">
        <f t="shared" si="5"/>
        <v>-4246.1489288711027</v>
      </c>
      <c r="AI8">
        <f t="shared" si="6"/>
        <v>9630.0688607160882</v>
      </c>
      <c r="AJ8">
        <f t="shared" si="7"/>
        <v>-5579.8296577677393</v>
      </c>
      <c r="AK8">
        <f t="shared" ref="AK8:AK23" si="24">H8*SUM(AB8:AB8, AE8:AF8)</f>
        <v>3593.699778485352</v>
      </c>
      <c r="AL8">
        <f t="shared" si="8"/>
        <v>7643.938981433701</v>
      </c>
      <c r="AN8">
        <f t="shared" si="9"/>
        <v>9617.8680397077824</v>
      </c>
      <c r="AO8">
        <f t="shared" si="9"/>
        <v>-480.89340198538912</v>
      </c>
      <c r="AP8">
        <f t="shared" si="9"/>
        <v>-15.395796162158495</v>
      </c>
      <c r="AQ8">
        <f t="shared" si="9"/>
        <v>-2791.2204042205763</v>
      </c>
      <c r="AR8">
        <f t="shared" si="9"/>
        <v>6330.3584373396598</v>
      </c>
      <c r="AS8">
        <f t="shared" si="9"/>
        <v>-3667.9199561135351</v>
      </c>
      <c r="AT8">
        <f t="shared" si="9"/>
        <v>2362.3307416629186</v>
      </c>
      <c r="AU8">
        <f t="shared" si="9"/>
        <v>5024.7692228890437</v>
      </c>
      <c r="AW8">
        <v>5</v>
      </c>
      <c r="AX8">
        <f>(R8*SUMPRODUCT(K9:$K$23, X9:$X$23)-$AZ$3*SUMPRODUCT(K8:$K$22, W9:$W$23))/Z8</f>
        <v>44029.580106801885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6.2254789999999999E-3</v>
      </c>
      <c r="O9">
        <f t="shared" si="21"/>
        <v>15617.685403220086</v>
      </c>
      <c r="P9">
        <f t="shared" si="22"/>
        <v>780.88427016100434</v>
      </c>
      <c r="Q9" s="4">
        <f t="shared" si="23"/>
        <v>25</v>
      </c>
      <c r="R9">
        <f t="shared" si="0"/>
        <v>1000000</v>
      </c>
      <c r="S9">
        <f t="shared" si="1"/>
        <v>49148.620159798331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41248.463792996932</v>
      </c>
      <c r="AC9">
        <f t="shared" si="2"/>
        <v>45297.072520593058</v>
      </c>
      <c r="AE9">
        <f t="shared" si="3"/>
        <v>14393.80039588828</v>
      </c>
      <c r="AF9">
        <f t="shared" si="4"/>
        <v>-719.69001979441407</v>
      </c>
      <c r="AG9">
        <f t="shared" si="4"/>
        <v>-23.040866851051657</v>
      </c>
      <c r="AH9">
        <f t="shared" si="5"/>
        <v>-5832.2483317503284</v>
      </c>
      <c r="AI9">
        <f t="shared" si="6"/>
        <v>7818.8211774924857</v>
      </c>
      <c r="AJ9">
        <f t="shared" si="7"/>
        <v>-4048.6087275961254</v>
      </c>
      <c r="AK9">
        <f t="shared" si="24"/>
        <v>2866.9583716265397</v>
      </c>
      <c r="AL9">
        <f t="shared" si="8"/>
        <v>6637.1708215229</v>
      </c>
      <c r="AN9">
        <f t="shared" si="9"/>
        <v>8992.4097356060956</v>
      </c>
      <c r="AO9">
        <f t="shared" si="9"/>
        <v>-449.62048678030476</v>
      </c>
      <c r="AP9">
        <f t="shared" si="9"/>
        <v>-14.39459417871233</v>
      </c>
      <c r="AQ9">
        <f t="shared" si="9"/>
        <v>-3643.6497128225933</v>
      </c>
      <c r="AR9">
        <f t="shared" si="9"/>
        <v>4884.7449418244842</v>
      </c>
      <c r="AS9">
        <f t="shared" si="9"/>
        <v>-2529.3353760897726</v>
      </c>
      <c r="AT9">
        <f t="shared" si="9"/>
        <v>1791.1089263094429</v>
      </c>
      <c r="AU9">
        <f t="shared" si="9"/>
        <v>4146.5184920441552</v>
      </c>
      <c r="AW9">
        <v>6</v>
      </c>
      <c r="AX9">
        <f>(R9*SUMPRODUCT(K10:$K$23, X10:$X$23)-$AZ$3*SUMPRODUCT(K9:$K$22, W10:$W$23))/Z9</f>
        <v>49148.620159798331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8.1133709999999994E-3</v>
      </c>
      <c r="O10">
        <f t="shared" si="21"/>
        <v>15617.685403220086</v>
      </c>
      <c r="P10">
        <f t="shared" si="22"/>
        <v>780.88427016100434</v>
      </c>
      <c r="Q10" s="4">
        <f t="shared" si="23"/>
        <v>25</v>
      </c>
      <c r="R10">
        <f t="shared" si="0"/>
        <v>1000000</v>
      </c>
      <c r="S10">
        <f t="shared" si="1"/>
        <v>53098.030171996819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45297.072520593058</v>
      </c>
      <c r="AC10">
        <f t="shared" si="2"/>
        <v>48050.571951697711</v>
      </c>
      <c r="AE10">
        <f t="shared" si="3"/>
        <v>14133.080149217609</v>
      </c>
      <c r="AF10">
        <f t="shared" si="4"/>
        <v>-706.65400746088039</v>
      </c>
      <c r="AG10">
        <f t="shared" si="4"/>
        <v>-22.623519081616955</v>
      </c>
      <c r="AH10">
        <f t="shared" si="5"/>
        <v>-7477.5640369673529</v>
      </c>
      <c r="AI10">
        <f t="shared" si="6"/>
        <v>5926.2385857077588</v>
      </c>
      <c r="AJ10">
        <f t="shared" si="7"/>
        <v>-2753.4994311046539</v>
      </c>
      <c r="AK10">
        <f t="shared" si="24"/>
        <v>3082.9836797733642</v>
      </c>
      <c r="AL10">
        <f t="shared" si="8"/>
        <v>6255.7228343764691</v>
      </c>
      <c r="AN10">
        <f t="shared" si="9"/>
        <v>8389.0991751838956</v>
      </c>
      <c r="AO10">
        <f t="shared" si="9"/>
        <v>-419.45495875919471</v>
      </c>
      <c r="AP10">
        <f t="shared" si="9"/>
        <v>-13.428845181908667</v>
      </c>
      <c r="AQ10">
        <f t="shared" si="9"/>
        <v>-4438.5247683167099</v>
      </c>
      <c r="AR10">
        <f t="shared" si="9"/>
        <v>3517.6906029260822</v>
      </c>
      <c r="AS10">
        <f t="shared" si="9"/>
        <v>-1634.4193595780416</v>
      </c>
      <c r="AT10">
        <f t="shared" si="9"/>
        <v>1829.9942809369768</v>
      </c>
      <c r="AU10">
        <f t="shared" si="9"/>
        <v>3713.2655242850174</v>
      </c>
      <c r="AW10">
        <v>7</v>
      </c>
      <c r="AX10">
        <f>(R10*SUMPRODUCT(K11:$K$23, X11:$X$23)-$AZ$3*SUMPRODUCT(K10:$K$22, W11:$W$23))/Z10</f>
        <v>53098.030171996819</v>
      </c>
    </row>
    <row r="11" spans="1:52" x14ac:dyDescent="0.25">
      <c r="A11" t="s">
        <v>33</v>
      </c>
      <c r="C11" s="7">
        <f>AU25</f>
        <v>4434.5914475718828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1.0286442999999999E-2</v>
      </c>
      <c r="O11">
        <f t="shared" si="21"/>
        <v>15617.685403220086</v>
      </c>
      <c r="P11">
        <f t="shared" si="22"/>
        <v>780.88427016100434</v>
      </c>
      <c r="Q11" s="4">
        <f t="shared" si="23"/>
        <v>25</v>
      </c>
      <c r="R11">
        <f t="shared" si="0"/>
        <v>1000000</v>
      </c>
      <c r="S11">
        <f t="shared" si="1"/>
        <v>55838.324733955662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48050.571951697711</v>
      </c>
      <c r="AC11">
        <f t="shared" si="2"/>
        <v>49505.294607532407</v>
      </c>
      <c r="AE11">
        <f t="shared" si="3"/>
        <v>13846.370224356073</v>
      </c>
      <c r="AF11">
        <f t="shared" si="4"/>
        <v>-692.31851121780369</v>
      </c>
      <c r="AG11">
        <f t="shared" si="4"/>
        <v>-22.164568351308318</v>
      </c>
      <c r="AH11">
        <f t="shared" si="5"/>
        <v>-9308.6215796986071</v>
      </c>
      <c r="AI11">
        <f t="shared" si="6"/>
        <v>3823.2655650883535</v>
      </c>
      <c r="AJ11">
        <f t="shared" si="7"/>
        <v>-1454.7226558346956</v>
      </c>
      <c r="AK11">
        <f t="shared" si="24"/>
        <v>3152.0381187390531</v>
      </c>
      <c r="AL11">
        <f t="shared" si="8"/>
        <v>5520.5810279927109</v>
      </c>
      <c r="AN11">
        <f t="shared" si="9"/>
        <v>7816.3710822112971</v>
      </c>
      <c r="AO11">
        <f t="shared" si="9"/>
        <v>-390.81855411056489</v>
      </c>
      <c r="AP11">
        <f t="shared" si="9"/>
        <v>-12.512051050470804</v>
      </c>
      <c r="AQ11">
        <f t="shared" si="9"/>
        <v>-5254.7808091118641</v>
      </c>
      <c r="AR11">
        <f t="shared" si="9"/>
        <v>2158.2596679383964</v>
      </c>
      <c r="AS11">
        <f t="shared" si="9"/>
        <v>-821.20092959111423</v>
      </c>
      <c r="AT11">
        <f t="shared" si="9"/>
        <v>1779.3471647899262</v>
      </c>
      <c r="AU11">
        <f t="shared" si="9"/>
        <v>3116.4059031372085</v>
      </c>
      <c r="AW11">
        <v>8</v>
      </c>
      <c r="AX11">
        <f>(R11*SUMPRODUCT(K12:$K$23, X12:$X$23)-$AZ$3*SUMPRODUCT(K11:$K$22, W12:$W$23))/Z11</f>
        <v>55838.324733955662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1.2759904000000001E-2</v>
      </c>
      <c r="O12">
        <f t="shared" si="21"/>
        <v>15617.685403220086</v>
      </c>
      <c r="P12">
        <f t="shared" si="22"/>
        <v>780.88427016100434</v>
      </c>
      <c r="Q12" s="4">
        <f t="shared" si="23"/>
        <v>25</v>
      </c>
      <c r="R12">
        <f t="shared" si="0"/>
        <v>1000000</v>
      </c>
      <c r="S12">
        <f t="shared" si="1"/>
        <v>57347.044293303035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49505.294607532407</v>
      </c>
      <c r="AC12">
        <f t="shared" si="2"/>
        <v>49685.719811786155</v>
      </c>
      <c r="AE12">
        <f t="shared" si="3"/>
        <v>13531.228167301271</v>
      </c>
      <c r="AF12">
        <f t="shared" si="4"/>
        <v>-676.56140836506358</v>
      </c>
      <c r="AG12">
        <f t="shared" si="4"/>
        <v>-21.660104903431105</v>
      </c>
      <c r="AH12">
        <f t="shared" si="5"/>
        <v>-11312.710574565299</v>
      </c>
      <c r="AI12">
        <f t="shared" si="6"/>
        <v>1520.2960794674782</v>
      </c>
      <c r="AJ12">
        <f t="shared" si="7"/>
        <v>-180.42520425374823</v>
      </c>
      <c r="AK12">
        <f t="shared" si="24"/>
        <v>3236.4819949197208</v>
      </c>
      <c r="AL12">
        <f t="shared" si="8"/>
        <v>4576.3528701334508</v>
      </c>
      <c r="AN12">
        <f t="shared" si="9"/>
        <v>7261.5944735733356</v>
      </c>
      <c r="AO12">
        <f t="shared" si="9"/>
        <v>-363.07972367866682</v>
      </c>
      <c r="AP12">
        <f t="shared" si="9"/>
        <v>-11.623992746191643</v>
      </c>
      <c r="AQ12">
        <f t="shared" si="9"/>
        <v>-6071.0170262232778</v>
      </c>
      <c r="AR12">
        <f t="shared" si="9"/>
        <v>815.87373092520033</v>
      </c>
      <c r="AS12">
        <f t="shared" si="9"/>
        <v>-96.825997603709439</v>
      </c>
      <c r="AT12">
        <f t="shared" si="9"/>
        <v>1736.8726236486189</v>
      </c>
      <c r="AU12">
        <f t="shared" si="9"/>
        <v>2455.9203569701094</v>
      </c>
      <c r="AW12">
        <v>9</v>
      </c>
      <c r="AX12">
        <f>(R12*SUMPRODUCT(K13:$K$23, X13:$X$23)-$AZ$3*SUMPRODUCT(K12:$K$22, W13:$W$23))/Z12</f>
        <v>57347.044293303035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1.5498582E-2</v>
      </c>
      <c r="O13">
        <f t="shared" si="21"/>
        <v>15617.685403220086</v>
      </c>
      <c r="P13">
        <f t="shared" si="22"/>
        <v>780.88427016100434</v>
      </c>
      <c r="Q13" s="4">
        <f t="shared" si="23"/>
        <v>25</v>
      </c>
      <c r="R13">
        <f t="shared" si="0"/>
        <v>1000000</v>
      </c>
      <c r="S13">
        <f t="shared" si="1"/>
        <v>57610.790846691438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49685.719811786155</v>
      </c>
      <c r="AC13">
        <f t="shared" si="2"/>
        <v>48641.488821962914</v>
      </c>
      <c r="AE13">
        <f t="shared" si="3"/>
        <v>13186.201036316628</v>
      </c>
      <c r="AF13">
        <f t="shared" si="4"/>
        <v>-659.31005181583146</v>
      </c>
      <c r="AG13">
        <f t="shared" si="4"/>
        <v>-21.107802942422364</v>
      </c>
      <c r="AH13">
        <f t="shared" si="5"/>
        <v>-13428.036478977163</v>
      </c>
      <c r="AI13">
        <f t="shared" si="6"/>
        <v>-922.25329741878886</v>
      </c>
      <c r="AJ13">
        <f t="shared" si="7"/>
        <v>1044.2309898232415</v>
      </c>
      <c r="AK13">
        <f t="shared" si="24"/>
        <v>3216.3919781680356</v>
      </c>
      <c r="AL13">
        <f t="shared" si="8"/>
        <v>3338.3696705724883</v>
      </c>
      <c r="AN13">
        <f t="shared" si="9"/>
        <v>6728.5671878274961</v>
      </c>
      <c r="AO13">
        <f t="shared" si="9"/>
        <v>-336.42835939137484</v>
      </c>
      <c r="AP13">
        <f t="shared" si="9"/>
        <v>-10.770749656732404</v>
      </c>
      <c r="AQ13">
        <f t="shared" si="9"/>
        <v>-6851.969373177003</v>
      </c>
      <c r="AR13">
        <f t="shared" si="9"/>
        <v>-470.60129439761482</v>
      </c>
      <c r="AS13">
        <f t="shared" si="9"/>
        <v>532.84326208027767</v>
      </c>
      <c r="AT13">
        <f t="shared" si="9"/>
        <v>1641.2391611419198</v>
      </c>
      <c r="AU13">
        <f t="shared" si="9"/>
        <v>1703.4811288245826</v>
      </c>
      <c r="AW13">
        <v>10</v>
      </c>
      <c r="AX13">
        <f>(R13*SUMPRODUCT(K14:$K$23, X14:$X$23)-$AZ$3*SUMPRODUCT(K13:$K$22, W14:$W$23))/Z13</f>
        <v>57610.790846691438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1.8608946000000001E-2</v>
      </c>
      <c r="O14">
        <f t="shared" si="21"/>
        <v>15617.685403220086</v>
      </c>
      <c r="P14">
        <f t="shared" si="22"/>
        <v>780.88427016100434</v>
      </c>
      <c r="Q14" s="4">
        <f t="shared" si="23"/>
        <v>25</v>
      </c>
      <c r="R14">
        <f t="shared" si="0"/>
        <v>1000000</v>
      </c>
      <c r="S14">
        <f t="shared" si="1"/>
        <v>56864.221082262557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48641.488821962914</v>
      </c>
      <c r="AC14">
        <f t="shared" si="2"/>
        <v>46637.602498991262</v>
      </c>
      <c r="AE14">
        <f t="shared" si="3"/>
        <v>12808.957722923502</v>
      </c>
      <c r="AF14">
        <f t="shared" si="4"/>
        <v>-640.44788614617516</v>
      </c>
      <c r="AG14">
        <f t="shared" si="4"/>
        <v>-20.50393094786396</v>
      </c>
      <c r="AH14">
        <f t="shared" si="5"/>
        <v>-15711.758605367155</v>
      </c>
      <c r="AI14">
        <f t="shared" si="6"/>
        <v>-3563.752699537692</v>
      </c>
      <c r="AJ14">
        <f t="shared" si="7"/>
        <v>2003.8863229716517</v>
      </c>
      <c r="AK14">
        <f t="shared" si="24"/>
        <v>5203.6332052257203</v>
      </c>
      <c r="AL14">
        <f t="shared" si="8"/>
        <v>3643.76682865968</v>
      </c>
      <c r="AN14">
        <f t="shared" si="9"/>
        <v>6020.853497044478</v>
      </c>
      <c r="AO14">
        <f t="shared" si="9"/>
        <v>-301.04267485222391</v>
      </c>
      <c r="AP14">
        <f t="shared" si="9"/>
        <v>-9.6378774152459972</v>
      </c>
      <c r="AQ14">
        <f t="shared" si="9"/>
        <v>-7385.3157134359344</v>
      </c>
      <c r="AR14">
        <f t="shared" si="9"/>
        <v>-1675.1427686589263</v>
      </c>
      <c r="AS14">
        <f t="shared" si="9"/>
        <v>941.92722283337685</v>
      </c>
      <c r="AT14">
        <f t="shared" si="9"/>
        <v>2445.9689741148782</v>
      </c>
      <c r="AU14">
        <f t="shared" si="9"/>
        <v>1712.7534282893287</v>
      </c>
      <c r="AW14">
        <v>11</v>
      </c>
      <c r="AX14">
        <f>(R14*SUMPRODUCT(K15:$K$23, X15:$X$23)-$AZ$3*SUMPRODUCT(K14:$K$22, W15:$W$23))/Z14</f>
        <v>56864.221082262557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2.2132820000000001E-2</v>
      </c>
      <c r="O15">
        <f t="shared" si="21"/>
        <v>15617.685403220086</v>
      </c>
      <c r="P15">
        <f t="shared" si="22"/>
        <v>780.88427016100434</v>
      </c>
      <c r="Q15" s="4">
        <f t="shared" si="23"/>
        <v>25</v>
      </c>
      <c r="R15">
        <f t="shared" si="0"/>
        <v>1000000</v>
      </c>
      <c r="S15">
        <f t="shared" si="1"/>
        <v>54916.711997251019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46637.602498991262</v>
      </c>
      <c r="AC15">
        <f t="shared" si="2"/>
        <v>43593.065726747212</v>
      </c>
      <c r="AE15">
        <f t="shared" si="3"/>
        <v>12397.369790025192</v>
      </c>
      <c r="AF15">
        <f t="shared" si="4"/>
        <v>-619.86848950125966</v>
      </c>
      <c r="AG15">
        <f t="shared" si="4"/>
        <v>-19.845081825423819</v>
      </c>
      <c r="AH15">
        <f t="shared" si="5"/>
        <v>-18152.392518460099</v>
      </c>
      <c r="AI15">
        <f t="shared" si="6"/>
        <v>-6394.736299761591</v>
      </c>
      <c r="AJ15">
        <f t="shared" si="7"/>
        <v>3044.5367722440496</v>
      </c>
      <c r="AK15">
        <f t="shared" si="24"/>
        <v>4998.6972623321144</v>
      </c>
      <c r="AL15">
        <f t="shared" si="8"/>
        <v>1648.4977348145731</v>
      </c>
      <c r="AN15">
        <f t="shared" si="9"/>
        <v>5368.0331616673775</v>
      </c>
      <c r="AO15">
        <f t="shared" si="9"/>
        <v>-268.40165808336889</v>
      </c>
      <c r="AP15">
        <f t="shared" si="9"/>
        <v>-8.5928756775965436</v>
      </c>
      <c r="AQ15">
        <f t="shared" si="9"/>
        <v>-7859.9450248792336</v>
      </c>
      <c r="AR15">
        <f t="shared" si="9"/>
        <v>-2768.9063969728218</v>
      </c>
      <c r="AS15">
        <f t="shared" si="9"/>
        <v>1318.277556621033</v>
      </c>
      <c r="AT15">
        <f t="shared" si="9"/>
        <v>2164.4246419853062</v>
      </c>
      <c r="AU15">
        <f t="shared" si="9"/>
        <v>713.79580163351739</v>
      </c>
      <c r="AW15">
        <v>12</v>
      </c>
      <c r="AX15">
        <f>(R15*SUMPRODUCT(K16:$K$23, X16:$X$23)-$AZ$3*SUMPRODUCT(K15:$K$22, W16:$W$23))/Z15</f>
        <v>54916.711997251019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2.5807838999999999E-2</v>
      </c>
      <c r="O16">
        <f t="shared" si="21"/>
        <v>15617.685403220086</v>
      </c>
      <c r="P16">
        <f t="shared" si="22"/>
        <v>780.88427016100434</v>
      </c>
      <c r="Q16" s="4">
        <f t="shared" si="23"/>
        <v>25</v>
      </c>
      <c r="R16">
        <f t="shared" si="0"/>
        <v>1000000</v>
      </c>
      <c r="S16">
        <f t="shared" si="1"/>
        <v>51889.396557153064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43593.065726747212</v>
      </c>
      <c r="AC16">
        <f t="shared" si="2"/>
        <v>39715.0489067202</v>
      </c>
      <c r="AE16">
        <f t="shared" si="3"/>
        <v>11953.446768560505</v>
      </c>
      <c r="AF16">
        <f t="shared" si="4"/>
        <v>-597.67233842802523</v>
      </c>
      <c r="AG16">
        <f t="shared" si="4"/>
        <v>-19.134472330477216</v>
      </c>
      <c r="AH16">
        <f t="shared" si="5"/>
        <v>-20486.347067694562</v>
      </c>
      <c r="AI16">
        <f t="shared" si="6"/>
        <v>-9149.7071098925589</v>
      </c>
      <c r="AJ16">
        <f t="shared" si="7"/>
        <v>3878.0168200270127</v>
      </c>
      <c r="AK16">
        <f t="shared" si="24"/>
        <v>4702.0821499045096</v>
      </c>
      <c r="AL16">
        <f t="shared" si="8"/>
        <v>-569.60813996103661</v>
      </c>
      <c r="AN16">
        <f t="shared" si="9"/>
        <v>4767.8233175392616</v>
      </c>
      <c r="AO16">
        <f t="shared" si="9"/>
        <v>-238.39116587696307</v>
      </c>
      <c r="AP16">
        <f t="shared" si="9"/>
        <v>-7.6320901504332745</v>
      </c>
      <c r="AQ16">
        <f t="shared" si="9"/>
        <v>-8171.3069988698126</v>
      </c>
      <c r="AR16">
        <f t="shared" si="9"/>
        <v>-3649.5069373579477</v>
      </c>
      <c r="AS16">
        <f t="shared" si="9"/>
        <v>1546.8089981347591</v>
      </c>
      <c r="AT16">
        <f t="shared" si="9"/>
        <v>1875.5006275064238</v>
      </c>
      <c r="AU16">
        <f t="shared" si="9"/>
        <v>-227.19731171676491</v>
      </c>
      <c r="AW16">
        <v>13</v>
      </c>
      <c r="AX16">
        <f>(R16*SUMPRODUCT(K17:$K$23, X17:$X$23)-$AZ$3*SUMPRODUCT(K16:$K$22, W17:$W$23))/Z16</f>
        <v>51889.396557153064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2.9740472E-2</v>
      </c>
      <c r="O17">
        <f t="shared" si="21"/>
        <v>15617.685403220086</v>
      </c>
      <c r="P17">
        <f t="shared" si="22"/>
        <v>780.88427016100434</v>
      </c>
      <c r="Q17" s="4">
        <f t="shared" si="23"/>
        <v>25</v>
      </c>
      <c r="R17">
        <f t="shared" si="0"/>
        <v>1000000</v>
      </c>
      <c r="S17">
        <f t="shared" si="1"/>
        <v>47845.59049082925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39715.0489067202</v>
      </c>
      <c r="AC17">
        <f t="shared" si="2"/>
        <v>35164.708808155621</v>
      </c>
      <c r="AE17">
        <f t="shared" si="3"/>
        <v>11478.411151951035</v>
      </c>
      <c r="AF17">
        <f t="shared" si="4"/>
        <v>-573.92055759755181</v>
      </c>
      <c r="AG17">
        <f t="shared" si="4"/>
        <v>-18.374059368593109</v>
      </c>
      <c r="AH17">
        <f t="shared" si="5"/>
        <v>-22762.729543173293</v>
      </c>
      <c r="AI17">
        <f t="shared" si="6"/>
        <v>-11876.613008188402</v>
      </c>
      <c r="AJ17">
        <f t="shared" si="7"/>
        <v>4550.3400985645785</v>
      </c>
      <c r="AK17">
        <f t="shared" si="24"/>
        <v>4331.6152341858779</v>
      </c>
      <c r="AL17">
        <f t="shared" si="8"/>
        <v>-2994.6576754379457</v>
      </c>
      <c r="AN17">
        <f t="shared" si="9"/>
        <v>4217.4519686281938</v>
      </c>
      <c r="AO17">
        <f t="shared" si="9"/>
        <v>-210.8725984314097</v>
      </c>
      <c r="AP17">
        <f t="shared" si="9"/>
        <v>-6.751083562866862</v>
      </c>
      <c r="AQ17">
        <f t="shared" si="9"/>
        <v>-8363.5894595821028</v>
      </c>
      <c r="AR17">
        <f t="shared" si="9"/>
        <v>-4363.761172948186</v>
      </c>
      <c r="AS17">
        <f t="shared" si="9"/>
        <v>1671.9074227757594</v>
      </c>
      <c r="AT17">
        <f t="shared" si="9"/>
        <v>1591.542501389833</v>
      </c>
      <c r="AU17">
        <f t="shared" si="9"/>
        <v>-1100.3112487825938</v>
      </c>
      <c r="AW17">
        <v>14</v>
      </c>
      <c r="AX17">
        <f>(R17*SUMPRODUCT(K18:$K$23, X18:$X$23)-$AZ$3*SUMPRODUCT(K17:$K$22, W18:$W$23))/Z17</f>
        <v>47845.59049082925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3.4073305999999998E-2</v>
      </c>
      <c r="O18">
        <f t="shared" si="21"/>
        <v>15617.685403220086</v>
      </c>
      <c r="P18">
        <f t="shared" si="22"/>
        <v>780.88427016100434</v>
      </c>
      <c r="Q18" s="4">
        <f t="shared" si="23"/>
        <v>25</v>
      </c>
      <c r="R18">
        <f t="shared" si="0"/>
        <v>1000000</v>
      </c>
      <c r="S18">
        <f t="shared" si="1"/>
        <v>42788.343958202975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35164.708808155621</v>
      </c>
      <c r="AC18">
        <f t="shared" si="2"/>
        <v>30061.813365745234</v>
      </c>
      <c r="AE18">
        <f t="shared" si="3"/>
        <v>10972.519624857287</v>
      </c>
      <c r="AF18">
        <f t="shared" si="4"/>
        <v>-548.62598124286433</v>
      </c>
      <c r="AG18">
        <f t="shared" si="4"/>
        <v>-17.564253827578941</v>
      </c>
      <c r="AH18">
        <f t="shared" si="5"/>
        <v>-25042.59789312959</v>
      </c>
      <c r="AI18">
        <f t="shared" si="6"/>
        <v>-14636.268503342748</v>
      </c>
      <c r="AJ18">
        <f t="shared" si="7"/>
        <v>5102.8954424103867</v>
      </c>
      <c r="AK18">
        <f t="shared" si="24"/>
        <v>3901.1078890028666</v>
      </c>
      <c r="AL18">
        <f t="shared" si="8"/>
        <v>-5632.2651719294945</v>
      </c>
      <c r="AN18">
        <f t="shared" si="9"/>
        <v>3713.7793877094673</v>
      </c>
      <c r="AO18">
        <f t="shared" si="9"/>
        <v>-185.68896938547337</v>
      </c>
      <c r="AP18">
        <f t="shared" si="9"/>
        <v>-5.9448299985344697</v>
      </c>
      <c r="AQ18">
        <f t="shared" si="9"/>
        <v>-8475.9642315436577</v>
      </c>
      <c r="AR18">
        <f t="shared" si="9"/>
        <v>-4953.8186432181992</v>
      </c>
      <c r="AS18">
        <f t="shared" si="9"/>
        <v>1727.135476589021</v>
      </c>
      <c r="AT18">
        <f t="shared" si="9"/>
        <v>1320.3762274062074</v>
      </c>
      <c r="AU18">
        <f t="shared" si="9"/>
        <v>-1906.3069392229709</v>
      </c>
      <c r="AW18">
        <v>15</v>
      </c>
      <c r="AX18">
        <f>(R18*SUMPRODUCT(K19:$K$23, X19:$X$23)-$AZ$3*SUMPRODUCT(K18:$K$22, W19:$W$23))/Z18</f>
        <v>42788.343958202975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3.9255977999999997E-2</v>
      </c>
      <c r="O19">
        <f t="shared" si="21"/>
        <v>15617.685403220086</v>
      </c>
      <c r="P19">
        <f t="shared" si="22"/>
        <v>780.88427016100434</v>
      </c>
      <c r="Q19" s="4">
        <f t="shared" si="23"/>
        <v>25</v>
      </c>
      <c r="R19">
        <f t="shared" si="0"/>
        <v>1000000</v>
      </c>
      <c r="S19">
        <f t="shared" si="1"/>
        <v>36578.414077446585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30061.813365745234</v>
      </c>
      <c r="AC19">
        <f t="shared" si="2"/>
        <v>24433.077428177196</v>
      </c>
      <c r="AE19">
        <f t="shared" si="3"/>
        <v>10432.057439610748</v>
      </c>
      <c r="AF19">
        <f t="shared" si="4"/>
        <v>-521.60287198053743</v>
      </c>
      <c r="AG19">
        <f t="shared" si="4"/>
        <v>-16.699109327461297</v>
      </c>
      <c r="AH19">
        <f t="shared" si="5"/>
        <v>-27580.078473674184</v>
      </c>
      <c r="AI19">
        <f t="shared" si="6"/>
        <v>-17686.323015371436</v>
      </c>
      <c r="AJ19">
        <f t="shared" si="7"/>
        <v>5628.7359375680389</v>
      </c>
      <c r="AK19">
        <f t="shared" si="24"/>
        <v>3420.5069115948036</v>
      </c>
      <c r="AL19">
        <f t="shared" si="8"/>
        <v>-8637.0801662085942</v>
      </c>
      <c r="AN19">
        <f t="shared" si="9"/>
        <v>3252.5282080705806</v>
      </c>
      <c r="AO19">
        <f t="shared" si="9"/>
        <v>-162.62641040352904</v>
      </c>
      <c r="AP19">
        <f t="shared" si="9"/>
        <v>-5.2064824653849922</v>
      </c>
      <c r="AQ19">
        <f t="shared" si="9"/>
        <v>-8598.9732836222447</v>
      </c>
      <c r="AR19">
        <f t="shared" si="9"/>
        <v>-5514.2779684205771</v>
      </c>
      <c r="AS19">
        <f t="shared" si="9"/>
        <v>1754.938804612618</v>
      </c>
      <c r="AT19">
        <f t="shared" si="9"/>
        <v>1066.4526417981074</v>
      </c>
      <c r="AU19">
        <f t="shared" si="9"/>
        <v>-2692.8865220098523</v>
      </c>
      <c r="AW19">
        <v>16</v>
      </c>
      <c r="AX19">
        <f>(R19*SUMPRODUCT(K20:$K$23, X20:$X$23)-$AZ$3*SUMPRODUCT(K19:$K$22, W20:$W$23))/Z19</f>
        <v>36578.414077446585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4.4782766000000002E-2</v>
      </c>
      <c r="O20">
        <f t="shared" si="21"/>
        <v>15617.685403220086</v>
      </c>
      <c r="P20">
        <f t="shared" si="22"/>
        <v>780.88427016100434</v>
      </c>
      <c r="Q20" s="4">
        <f t="shared" si="23"/>
        <v>25</v>
      </c>
      <c r="R20">
        <f t="shared" si="0"/>
        <v>1000000</v>
      </c>
      <c r="S20">
        <f t="shared" si="1"/>
        <v>29211.259720973063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24433.077428177196</v>
      </c>
      <c r="AC20">
        <f t="shared" si="2"/>
        <v>18443.155031012029</v>
      </c>
      <c r="AE20">
        <f t="shared" si="3"/>
        <v>9860.5604779979931</v>
      </c>
      <c r="AF20">
        <f t="shared" si="4"/>
        <v>-493.02802389989967</v>
      </c>
      <c r="AG20">
        <f t="shared" si="4"/>
        <v>-15.784285928766566</v>
      </c>
      <c r="AH20">
        <f t="shared" si="5"/>
        <v>-29913.292216804668</v>
      </c>
      <c r="AI20">
        <f t="shared" si="6"/>
        <v>-20561.54404863534</v>
      </c>
      <c r="AJ20">
        <f t="shared" si="7"/>
        <v>5989.9223971651663</v>
      </c>
      <c r="AK20">
        <f t="shared" si="24"/>
        <v>2892.3857888460616</v>
      </c>
      <c r="AL20">
        <f t="shared" si="8"/>
        <v>-11679.235862624111</v>
      </c>
      <c r="AN20">
        <f t="shared" si="9"/>
        <v>2832.0053541722255</v>
      </c>
      <c r="AO20">
        <f t="shared" si="9"/>
        <v>-141.60026770861128</v>
      </c>
      <c r="AP20">
        <f t="shared" si="9"/>
        <v>-4.5333307738231117</v>
      </c>
      <c r="AQ20">
        <f t="shared" si="9"/>
        <v>-8591.2564410445084</v>
      </c>
      <c r="AR20">
        <f t="shared" si="9"/>
        <v>-5905.3846853547175</v>
      </c>
      <c r="AS20">
        <f t="shared" si="9"/>
        <v>1720.3375343317209</v>
      </c>
      <c r="AT20">
        <f t="shared" si="9"/>
        <v>830.70856455076341</v>
      </c>
      <c r="AU20">
        <f t="shared" si="9"/>
        <v>-3354.3385864722331</v>
      </c>
      <c r="AW20">
        <v>17</v>
      </c>
      <c r="AX20">
        <f>(R20*SUMPRODUCT(K21:$K$23, X21:$X$23)-$AZ$3*SUMPRODUCT(K20:$K$22, W21:$W$23))/Z20</f>
        <v>29211.259720973063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5.0287691000000002E-2</v>
      </c>
      <c r="O21">
        <f t="shared" si="21"/>
        <v>15617.685403220086</v>
      </c>
      <c r="P21">
        <f t="shared" si="22"/>
        <v>780.88427016100434</v>
      </c>
      <c r="Q21" s="4">
        <f t="shared" si="23"/>
        <v>25</v>
      </c>
      <c r="R21">
        <f t="shared" si="0"/>
        <v>1000000</v>
      </c>
      <c r="S21">
        <f t="shared" si="1"/>
        <v>20744.954079083505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18443.155031012029</v>
      </c>
      <c r="AC21">
        <f t="shared" si="2"/>
        <v>12308.137071331197</v>
      </c>
      <c r="AE21">
        <f t="shared" si="3"/>
        <v>9266.0900548136378</v>
      </c>
      <c r="AF21">
        <f t="shared" si="4"/>
        <v>-463.30450274068187</v>
      </c>
      <c r="AG21">
        <f t="shared" si="4"/>
        <v>-14.83268777603744</v>
      </c>
      <c r="AH21">
        <f t="shared" si="5"/>
        <v>-31750.21173765845</v>
      </c>
      <c r="AI21">
        <f t="shared" si="6"/>
        <v>-22962.258873361534</v>
      </c>
      <c r="AJ21">
        <f t="shared" si="7"/>
        <v>6135.0179596808321</v>
      </c>
      <c r="AK21">
        <f t="shared" si="24"/>
        <v>2331.4896275757487</v>
      </c>
      <c r="AL21">
        <f t="shared" si="8"/>
        <v>-14495.751286104954</v>
      </c>
      <c r="AN21">
        <f t="shared" si="9"/>
        <v>2451.4912787632188</v>
      </c>
      <c r="AO21">
        <f t="shared" si="9"/>
        <v>-122.57456393816094</v>
      </c>
      <c r="AP21">
        <f t="shared" si="9"/>
        <v>-3.9242231090430426</v>
      </c>
      <c r="AQ21">
        <f t="shared" si="9"/>
        <v>-8400.0227402625569</v>
      </c>
      <c r="AR21">
        <f t="shared" si="9"/>
        <v>-6075.0302485465418</v>
      </c>
      <c r="AS21">
        <f t="shared" si="9"/>
        <v>1623.1164314445857</v>
      </c>
      <c r="AT21">
        <f t="shared" si="9"/>
        <v>616.83260735844499</v>
      </c>
      <c r="AU21">
        <f t="shared" si="9"/>
        <v>-3835.0812097435119</v>
      </c>
      <c r="AW21">
        <v>18</v>
      </c>
      <c r="AX21">
        <f>(R21*SUMPRODUCT(K22:$K$23, X22:$X$23)-$AZ$3*SUMPRODUCT(K21:$K$22, W22:$W$23))/Z21</f>
        <v>20744.954079083505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5.6343962999999997E-2</v>
      </c>
      <c r="O22">
        <f t="shared" si="21"/>
        <v>15617.685403220086</v>
      </c>
      <c r="P22">
        <f t="shared" si="22"/>
        <v>780.88427016100434</v>
      </c>
      <c r="Q22" s="4">
        <f t="shared" si="23"/>
        <v>25</v>
      </c>
      <c r="R22">
        <f t="shared" si="0"/>
        <v>1000000</v>
      </c>
      <c r="S22">
        <f t="shared" si="1"/>
        <v>11051.135040360778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12308.137071331197</v>
      </c>
      <c r="AC22">
        <f t="shared" si="2"/>
        <v>6121.7225413597571</v>
      </c>
      <c r="AE22">
        <f t="shared" si="3"/>
        <v>8651.3409190624134</v>
      </c>
      <c r="AF22">
        <f t="shared" si="4"/>
        <v>-432.56704595312067</v>
      </c>
      <c r="AG22">
        <f t="shared" si="4"/>
        <v>-13.84862848703346</v>
      </c>
      <c r="AH22">
        <f t="shared" si="5"/>
        <v>-33429.29644974423</v>
      </c>
      <c r="AI22">
        <f t="shared" si="6"/>
        <v>-25224.37120512197</v>
      </c>
      <c r="AJ22">
        <f t="shared" si="7"/>
        <v>6186.4145299714401</v>
      </c>
      <c r="AK22">
        <f t="shared" si="24"/>
        <v>1756.5288233376618</v>
      </c>
      <c r="AL22">
        <f t="shared" si="8"/>
        <v>-17281.427851812867</v>
      </c>
      <c r="AN22">
        <f t="shared" si="9"/>
        <v>2108.4272918517881</v>
      </c>
      <c r="AO22">
        <f t="shared" si="9"/>
        <v>-105.4213645925894</v>
      </c>
      <c r="AP22">
        <f t="shared" si="9"/>
        <v>-3.3750636496639066</v>
      </c>
      <c r="AQ22">
        <f t="shared" si="9"/>
        <v>-8147.0886006516803</v>
      </c>
      <c r="AR22">
        <f t="shared" si="9"/>
        <v>-6147.4577370421457</v>
      </c>
      <c r="AS22">
        <f t="shared" si="9"/>
        <v>1507.6975183072352</v>
      </c>
      <c r="AT22">
        <f t="shared" si="9"/>
        <v>428.08546613728885</v>
      </c>
      <c r="AU22">
        <f t="shared" si="9"/>
        <v>-4211.6747525976216</v>
      </c>
      <c r="AW22">
        <v>19</v>
      </c>
      <c r="AX22">
        <f>(R22*SUMPRODUCT(K23:$K$23, X23:$X$23)-$AZ$3*SUMPRODUCT(K22:$K$22, W23:$W$23))/Z22</f>
        <v>11051.135040360778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6.2785228999999998E-2</v>
      </c>
      <c r="O23">
        <f t="shared" si="21"/>
        <v>15617.685403220086</v>
      </c>
      <c r="P23">
        <f t="shared" si="22"/>
        <v>780.88427016100434</v>
      </c>
      <c r="Q23" s="4">
        <f t="shared" si="23"/>
        <v>25</v>
      </c>
      <c r="R23">
        <f t="shared" si="0"/>
        <v>1000000</v>
      </c>
      <c r="S23">
        <f t="shared" si="1"/>
        <v>11918.63566673139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6121.7225413597571</v>
      </c>
      <c r="AC23">
        <f t="shared" si="2"/>
        <v>6121.7225413597571</v>
      </c>
      <c r="AE23">
        <f t="shared" si="3"/>
        <v>8021.6510891113849</v>
      </c>
      <c r="AF23">
        <f t="shared" si="4"/>
        <v>-401.08255445556927</v>
      </c>
      <c r="AG23">
        <f t="shared" si="4"/>
        <v>-12.840652891268805</v>
      </c>
      <c r="AH23">
        <f t="shared" si="5"/>
        <v>-34779.572435772774</v>
      </c>
      <c r="AI23">
        <f t="shared" si="6"/>
        <v>-27171.844554008228</v>
      </c>
      <c r="AJ23">
        <f t="shared" si="7"/>
        <v>0</v>
      </c>
      <c r="AK23">
        <f t="shared" si="24"/>
        <v>1175.9553319568047</v>
      </c>
      <c r="AL23">
        <f t="shared" si="8"/>
        <v>-25995.889222051424</v>
      </c>
      <c r="AN23">
        <f t="shared" si="9"/>
        <v>1800.8615997690672</v>
      </c>
      <c r="AO23">
        <f t="shared" si="9"/>
        <v>-90.043079988453371</v>
      </c>
      <c r="AP23">
        <f t="shared" si="9"/>
        <v>-2.8827280632086523</v>
      </c>
      <c r="AQ23">
        <f t="shared" si="9"/>
        <v>-7808.0180451862852</v>
      </c>
      <c r="AR23">
        <f t="shared" si="9"/>
        <v>-6100.0822534688805</v>
      </c>
      <c r="AS23">
        <f t="shared" si="9"/>
        <v>0</v>
      </c>
      <c r="AT23">
        <f t="shared" si="9"/>
        <v>264.00210839877008</v>
      </c>
      <c r="AU23">
        <f t="shared" si="9"/>
        <v>-5836.0801450701101</v>
      </c>
      <c r="AW23">
        <v>20</v>
      </c>
      <c r="AX23">
        <f>(R23*SUMPRODUCT(K$23:$K24, X$23:$X24)-$AZ$3*SUMPRODUCT(K$22:$K23, W$23:$W24))/Z23</f>
        <v>11918.63566673139</v>
      </c>
    </row>
    <row r="25" spans="5:50" x14ac:dyDescent="0.25">
      <c r="AN25" s="8">
        <f t="shared" ref="AN25:AU25" si="25">SUM(AN3:AN23)</f>
        <v>136290.64749344127</v>
      </c>
      <c r="AO25" s="8">
        <f t="shared" si="25"/>
        <v>-18527.796427087127</v>
      </c>
      <c r="AP25" s="8">
        <f t="shared" si="25"/>
        <v>-1715.5997545006023</v>
      </c>
      <c r="AQ25" s="8">
        <f t="shared" si="25"/>
        <v>-119137.35288277555</v>
      </c>
      <c r="AR25" s="8">
        <f t="shared" si="25"/>
        <v>-3090.1015709220301</v>
      </c>
      <c r="AS25" s="8">
        <f t="shared" si="25"/>
        <v>-24078.14056482456</v>
      </c>
      <c r="AT25" s="8">
        <f t="shared" si="25"/>
        <v>31602.833583318486</v>
      </c>
      <c r="AU25" s="9">
        <f t="shared" si="25"/>
        <v>4434.5914475718828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7" priority="1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5B346-078B-4B1A-8F02-9867F77F928E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56829.805427703497</v>
      </c>
      <c r="K3">
        <v>1</v>
      </c>
      <c r="L3" s="2">
        <v>0</v>
      </c>
      <c r="O3">
        <f>$C$3</f>
        <v>56829.805427703497</v>
      </c>
      <c r="P3">
        <f>O3*B5</f>
        <v>45463.844342162804</v>
      </c>
      <c r="Q3" s="4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56829.805427703497</v>
      </c>
      <c r="AF3">
        <f t="shared" ref="AF3:AG23" si="4">-$Z3*P3</f>
        <v>-45463.844342162804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9843.5284985406943</v>
      </c>
      <c r="AJ3">
        <f t="shared" ref="AJ3:AJ23" si="7">AB3-AC3</f>
        <v>0</v>
      </c>
      <c r="AL3">
        <f t="shared" ref="AL3:AL23" si="8">SUM(AI3:AK3)</f>
        <v>9843.5284985406943</v>
      </c>
      <c r="AN3">
        <f t="shared" ref="AN3:AU23" si="9">AE3*$K3</f>
        <v>56829.805427703497</v>
      </c>
      <c r="AO3">
        <f t="shared" si="9"/>
        <v>-45463.844342162804</v>
      </c>
      <c r="AP3">
        <f t="shared" si="9"/>
        <v>-1522.432587</v>
      </c>
      <c r="AQ3">
        <f t="shared" si="9"/>
        <v>0</v>
      </c>
      <c r="AR3">
        <f t="shared" si="9"/>
        <v>9843.5284985406943</v>
      </c>
      <c r="AS3">
        <f t="shared" si="9"/>
        <v>0</v>
      </c>
      <c r="AT3">
        <f t="shared" si="9"/>
        <v>0</v>
      </c>
      <c r="AU3">
        <f t="shared" si="9"/>
        <v>9843.5284985406943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43485.093998341785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1.8608946000000001E-2</v>
      </c>
      <c r="R4">
        <f t="shared" si="0"/>
        <v>1000000</v>
      </c>
      <c r="S4">
        <f t="shared" si="1"/>
        <v>26793.183616343584</v>
      </c>
      <c r="U4">
        <f t="shared" ref="U4:U23" si="13">M4</f>
        <v>1.8608946000000001E-2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1.8608946000000001E-2</v>
      </c>
      <c r="Y4">
        <f t="shared" ref="Y4:Y23" si="17">V4*W4</f>
        <v>0.01</v>
      </c>
      <c r="Z4">
        <f t="shared" ref="Z4:Z23" si="18">MAX(0, W4-X4-Y4)</f>
        <v>0.97139105400000003</v>
      </c>
      <c r="AB4">
        <f t="shared" ref="AB4:AB23" si="19">AC3</f>
        <v>0</v>
      </c>
      <c r="AC4">
        <f t="shared" si="2"/>
        <v>26026.658873095526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-18608.946</v>
      </c>
      <c r="AI4">
        <f t="shared" si="6"/>
        <v>-18608.946</v>
      </c>
      <c r="AJ4">
        <f t="shared" si="7"/>
        <v>-26026.658873095526</v>
      </c>
      <c r="AK4">
        <f>H4*SUM(AB4, AE4:AF4)</f>
        <v>0</v>
      </c>
      <c r="AL4">
        <f t="shared" si="8"/>
        <v>-44635.604873095523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-17458.435125246269</v>
      </c>
      <c r="AR4">
        <f t="shared" si="9"/>
        <v>-17458.435125246269</v>
      </c>
      <c r="AS4">
        <f t="shared" si="9"/>
        <v>-24417.54280241629</v>
      </c>
      <c r="AT4">
        <f t="shared" si="9"/>
        <v>0</v>
      </c>
      <c r="AU4">
        <f t="shared" si="9"/>
        <v>-41875.977927662556</v>
      </c>
      <c r="AW4">
        <v>1</v>
      </c>
      <c r="AX4">
        <f>(R4*SUMPRODUCT(K5:$K$23, X5:$X$23)-$AZ$3*SUMPRODUCT(K4:$K$22, W5:$W$23))/Z4</f>
        <v>26793.183616343584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2.2132820000000001E-2</v>
      </c>
      <c r="O5">
        <f t="shared" ref="O5:O23" si="21">$C$3</f>
        <v>56829.805427703497</v>
      </c>
      <c r="P5">
        <f t="shared" ref="P5:P23" si="22">O5*$C$5</f>
        <v>2841.4902713851752</v>
      </c>
      <c r="Q5" s="4">
        <f t="shared" ref="Q5:Q23" si="23">$C$8</f>
        <v>25</v>
      </c>
      <c r="R5">
        <f t="shared" si="0"/>
        <v>1000000</v>
      </c>
      <c r="S5">
        <f t="shared" si="1"/>
        <v>50086.116323283706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26026.658873095526</v>
      </c>
      <c r="AC5">
        <f t="shared" si="2"/>
        <v>47089.840636876441</v>
      </c>
      <c r="AE5">
        <f t="shared" si="3"/>
        <v>53430.105535477553</v>
      </c>
      <c r="AF5">
        <f t="shared" si="4"/>
        <v>-2671.505276773878</v>
      </c>
      <c r="AG5">
        <f t="shared" si="4"/>
        <v>-23.504438002805191</v>
      </c>
      <c r="AH5">
        <f t="shared" si="5"/>
        <v>-21499.62334779228</v>
      </c>
      <c r="AI5">
        <f t="shared" si="6"/>
        <v>29235.472472908594</v>
      </c>
      <c r="AJ5">
        <f t="shared" si="7"/>
        <v>-21063.181763780914</v>
      </c>
      <c r="AK5">
        <f>H5*SUM(AB5, AE5:AF5)</f>
        <v>6634.2463889874507</v>
      </c>
      <c r="AL5">
        <f t="shared" si="8"/>
        <v>14806.53709811513</v>
      </c>
      <c r="AN5">
        <f t="shared" si="9"/>
        <v>46140.236140372246</v>
      </c>
      <c r="AO5">
        <f t="shared" si="9"/>
        <v>-2307.0118070186127</v>
      </c>
      <c r="AP5">
        <f t="shared" si="9"/>
        <v>-20.297551519453084</v>
      </c>
      <c r="AQ5">
        <f t="shared" si="9"/>
        <v>-18566.268740336112</v>
      </c>
      <c r="AR5">
        <f t="shared" si="9"/>
        <v>25246.658041498074</v>
      </c>
      <c r="AS5">
        <f t="shared" si="9"/>
        <v>-18189.374149806223</v>
      </c>
      <c r="AT5">
        <f t="shared" si="9"/>
        <v>5729.0864753774231</v>
      </c>
      <c r="AU5">
        <f t="shared" si="9"/>
        <v>12786.370367069274</v>
      </c>
      <c r="AW5">
        <v>2</v>
      </c>
      <c r="AX5">
        <f>(R5*SUMPRODUCT(K6:$K$23, X6:$X$23)-$AZ$3*SUMPRODUCT(K5:$K$22, W6:$W$23))/Z5</f>
        <v>50086.116323283706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2.5807838999999999E-2</v>
      </c>
      <c r="O6">
        <f t="shared" si="21"/>
        <v>56829.805427703497</v>
      </c>
      <c r="P6">
        <f t="shared" si="22"/>
        <v>2841.4902713851752</v>
      </c>
      <c r="Q6" s="4">
        <f t="shared" si="23"/>
        <v>25</v>
      </c>
      <c r="R6">
        <f t="shared" si="0"/>
        <v>1000000</v>
      </c>
      <c r="S6">
        <f t="shared" si="1"/>
        <v>70046.609359230206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47089.840636876441</v>
      </c>
      <c r="AC6">
        <f t="shared" si="2"/>
        <v>63498.077572734881</v>
      </c>
      <c r="AE6">
        <f t="shared" si="3"/>
        <v>51516.888918710167</v>
      </c>
      <c r="AF6">
        <f t="shared" si="4"/>
        <v>-2575.8444459355087</v>
      </c>
      <c r="AG6">
        <f t="shared" si="4"/>
        <v>-22.662794871015262</v>
      </c>
      <c r="AH6">
        <f t="shared" si="5"/>
        <v>-24263.950070475119</v>
      </c>
      <c r="AI6">
        <f t="shared" si="6"/>
        <v>24654.431607428523</v>
      </c>
      <c r="AJ6">
        <f t="shared" si="7"/>
        <v>-16408.23693585844</v>
      </c>
      <c r="AK6">
        <f>H6*SUM(AB6, AE6:AF6)</f>
        <v>10448.160299930041</v>
      </c>
      <c r="AL6">
        <f t="shared" si="8"/>
        <v>18694.354971500125</v>
      </c>
      <c r="AN6">
        <f t="shared" si="9"/>
        <v>40122.703817853369</v>
      </c>
      <c r="AO6">
        <f t="shared" si="9"/>
        <v>-2006.1351908926688</v>
      </c>
      <c r="AP6">
        <f t="shared" si="9"/>
        <v>-17.650378844291396</v>
      </c>
      <c r="AQ6">
        <f t="shared" si="9"/>
        <v>-18897.400494525635</v>
      </c>
      <c r="AR6">
        <f t="shared" si="9"/>
        <v>19201.517753590779</v>
      </c>
      <c r="AS6">
        <f t="shared" si="9"/>
        <v>-12779.165135329238</v>
      </c>
      <c r="AT6">
        <f t="shared" si="9"/>
        <v>8137.3011832493794</v>
      </c>
      <c r="AU6">
        <f t="shared" si="9"/>
        <v>14559.653801510918</v>
      </c>
      <c r="AW6">
        <v>3</v>
      </c>
      <c r="AX6">
        <f>(R6*SUMPRODUCT(K7:$K$23, X7:$X$23)-$AZ$3*SUMPRODUCT(K6:$K$22, W7:$W$23))/Z6</f>
        <v>70046.609359230206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2.9740472E-2</v>
      </c>
      <c r="O7">
        <f t="shared" si="21"/>
        <v>56829.805427703497</v>
      </c>
      <c r="P7">
        <f t="shared" si="22"/>
        <v>2841.4902713851752</v>
      </c>
      <c r="Q7" s="4">
        <f t="shared" si="23"/>
        <v>25</v>
      </c>
      <c r="R7">
        <f t="shared" si="0"/>
        <v>1000000</v>
      </c>
      <c r="S7">
        <f t="shared" si="1"/>
        <v>86379.320492457948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63498.077572734881</v>
      </c>
      <c r="AC7">
        <f t="shared" si="2"/>
        <v>75192.039989975921</v>
      </c>
      <c r="AE7">
        <f t="shared" si="3"/>
        <v>49469.583437109053</v>
      </c>
      <c r="AF7">
        <f t="shared" si="4"/>
        <v>-2473.4791718554529</v>
      </c>
      <c r="AG7">
        <f t="shared" si="4"/>
        <v>-21.762164706001936</v>
      </c>
      <c r="AH7">
        <f t="shared" si="5"/>
        <v>-26960.08865212692</v>
      </c>
      <c r="AI7">
        <f t="shared" si="6"/>
        <v>20014.253448420677</v>
      </c>
      <c r="AJ7">
        <f t="shared" si="7"/>
        <v>-11693.96241724104</v>
      </c>
      <c r="AK7">
        <f>H7*SUM(AB7, AE7:AF7)</f>
        <v>11568.740838437394</v>
      </c>
      <c r="AL7">
        <f t="shared" si="8"/>
        <v>19889.031869617029</v>
      </c>
      <c r="AN7">
        <f t="shared" si="9"/>
        <v>34876.625898629201</v>
      </c>
      <c r="AO7">
        <f t="shared" si="9"/>
        <v>-1743.8312949314602</v>
      </c>
      <c r="AP7">
        <f t="shared" si="9"/>
        <v>-15.342576679678141</v>
      </c>
      <c r="AQ7">
        <f t="shared" si="9"/>
        <v>-19007.172908773086</v>
      </c>
      <c r="AR7">
        <f t="shared" si="9"/>
        <v>14110.279118244975</v>
      </c>
      <c r="AS7">
        <f t="shared" si="9"/>
        <v>-8244.3781443448406</v>
      </c>
      <c r="AT7">
        <f t="shared" si="9"/>
        <v>8156.0954895308432</v>
      </c>
      <c r="AU7">
        <f t="shared" si="9"/>
        <v>14021.996463430976</v>
      </c>
      <c r="AW7">
        <v>4</v>
      </c>
      <c r="AX7">
        <f>(R7*SUMPRODUCT(K8:$K$23, X8:$X$23)-$AZ$3*SUMPRODUCT(K7:$K$22, W8:$W$23))/Z7</f>
        <v>86379.320492457948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3.4073305999999998E-2</v>
      </c>
      <c r="O8">
        <f t="shared" si="21"/>
        <v>56829.805427703497</v>
      </c>
      <c r="P8">
        <f t="shared" si="22"/>
        <v>2841.4902713851752</v>
      </c>
      <c r="Q8" s="4">
        <f t="shared" si="23"/>
        <v>25</v>
      </c>
      <c r="R8">
        <f t="shared" si="0"/>
        <v>1000000</v>
      </c>
      <c r="S8">
        <f t="shared" si="1"/>
        <v>99001.952480777749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75192.039989975921</v>
      </c>
      <c r="AC8">
        <f t="shared" si="2"/>
        <v>82381.639981272747</v>
      </c>
      <c r="AE8">
        <f t="shared" si="3"/>
        <v>47289.295348592808</v>
      </c>
      <c r="AF8">
        <f t="shared" si="4"/>
        <v>-2364.4647674296407</v>
      </c>
      <c r="AG8">
        <f t="shared" si="4"/>
        <v>-20.803034161691912</v>
      </c>
      <c r="AH8">
        <f t="shared" si="5"/>
        <v>-29660.355890000155</v>
      </c>
      <c r="AI8">
        <f t="shared" si="6"/>
        <v>15243.67165700132</v>
      </c>
      <c r="AJ8">
        <f t="shared" si="7"/>
        <v>-7189.5999912968255</v>
      </c>
      <c r="AK8">
        <f t="shared" ref="AK8:AK23" si="24">H8*SUM(AB8:AB8, AE8:AF8)</f>
        <v>8708.4731164075838</v>
      </c>
      <c r="AL8">
        <f t="shared" si="8"/>
        <v>16762.544782112076</v>
      </c>
      <c r="AN8">
        <f t="shared" si="9"/>
        <v>31085.778734873082</v>
      </c>
      <c r="AO8">
        <f t="shared" si="9"/>
        <v>-1554.2889367436542</v>
      </c>
      <c r="AP8">
        <f t="shared" si="9"/>
        <v>-13.6749450842389</v>
      </c>
      <c r="AQ8">
        <f t="shared" si="9"/>
        <v>-19497.335572406046</v>
      </c>
      <c r="AR8">
        <f t="shared" si="9"/>
        <v>10020.479280639142</v>
      </c>
      <c r="AS8">
        <f t="shared" si="9"/>
        <v>-4726.107946295484</v>
      </c>
      <c r="AT8">
        <f t="shared" si="9"/>
        <v>5724.5443481384482</v>
      </c>
      <c r="AU8">
        <f t="shared" si="9"/>
        <v>11018.915682482104</v>
      </c>
      <c r="AW8">
        <v>5</v>
      </c>
      <c r="AX8">
        <f>(R8*SUMPRODUCT(K9:$K$23, X9:$X$23)-$AZ$3*SUMPRODUCT(K8:$K$22, W9:$W$23))/Z8</f>
        <v>99001.952480777749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3.9255977999999997E-2</v>
      </c>
      <c r="O9">
        <f t="shared" si="21"/>
        <v>56829.805427703497</v>
      </c>
      <c r="P9">
        <f t="shared" si="22"/>
        <v>2841.4902713851752</v>
      </c>
      <c r="Q9" s="4">
        <f t="shared" si="23"/>
        <v>25</v>
      </c>
      <c r="R9">
        <f t="shared" si="0"/>
        <v>1000000</v>
      </c>
      <c r="S9">
        <f t="shared" si="1"/>
        <v>108401.6004011903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82381.639981272747</v>
      </c>
      <c r="AC9">
        <f t="shared" si="2"/>
        <v>85760.236691100465</v>
      </c>
      <c r="AE9">
        <f t="shared" si="3"/>
        <v>44960.014857267015</v>
      </c>
      <c r="AF9">
        <f t="shared" si="4"/>
        <v>-2248.0007428633512</v>
      </c>
      <c r="AG9">
        <f t="shared" si="4"/>
        <v>-19.778360368690365</v>
      </c>
      <c r="AH9">
        <f t="shared" si="5"/>
        <v>-32665.738055385045</v>
      </c>
      <c r="AI9">
        <f t="shared" si="6"/>
        <v>10026.497698649924</v>
      </c>
      <c r="AJ9">
        <f t="shared" si="7"/>
        <v>-3378.5967098277179</v>
      </c>
      <c r="AK9">
        <f t="shared" si="24"/>
        <v>6529.8887437943085</v>
      </c>
      <c r="AL9">
        <f t="shared" si="8"/>
        <v>13177.789732616515</v>
      </c>
      <c r="AN9">
        <f t="shared" si="9"/>
        <v>28088.403631814585</v>
      </c>
      <c r="AO9">
        <f t="shared" si="9"/>
        <v>-1404.4201815907295</v>
      </c>
      <c r="AP9">
        <f t="shared" si="9"/>
        <v>-12.356369787130223</v>
      </c>
      <c r="AQ9">
        <f t="shared" si="9"/>
        <v>-20407.654186583935</v>
      </c>
      <c r="AR9">
        <f t="shared" si="9"/>
        <v>6263.972893852786</v>
      </c>
      <c r="AS9">
        <f t="shared" si="9"/>
        <v>-2110.7508170545639</v>
      </c>
      <c r="AT9">
        <f t="shared" si="9"/>
        <v>4079.4948864855965</v>
      </c>
      <c r="AU9">
        <f t="shared" si="9"/>
        <v>8232.7169632838177</v>
      </c>
      <c r="AW9">
        <v>6</v>
      </c>
      <c r="AX9">
        <f>(R9*SUMPRODUCT(K10:$K$23, X10:$X$23)-$AZ$3*SUMPRODUCT(K9:$K$22, W10:$W$23))/Z9</f>
        <v>108401.6004011903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4.4782766000000002E-2</v>
      </c>
      <c r="O10">
        <f t="shared" si="21"/>
        <v>56829.805427703497</v>
      </c>
      <c r="P10">
        <f t="shared" si="22"/>
        <v>2841.4902713851752</v>
      </c>
      <c r="Q10" s="4">
        <f t="shared" si="23"/>
        <v>25</v>
      </c>
      <c r="R10">
        <f t="shared" si="0"/>
        <v>1000000</v>
      </c>
      <c r="S10">
        <f t="shared" si="1"/>
        <v>115303.07227852801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85760.236691100465</v>
      </c>
      <c r="AC10">
        <f t="shared" si="2"/>
        <v>86222.932167503939</v>
      </c>
      <c r="AE10">
        <f t="shared" si="3"/>
        <v>42496.980883984834</v>
      </c>
      <c r="AF10">
        <f t="shared" si="4"/>
        <v>-2124.8490441992417</v>
      </c>
      <c r="AG10">
        <f t="shared" si="4"/>
        <v>-18.694847080748726</v>
      </c>
      <c r="AH10">
        <f t="shared" si="5"/>
        <v>-35429.187370189371</v>
      </c>
      <c r="AI10">
        <f t="shared" si="6"/>
        <v>4924.2496225154755</v>
      </c>
      <c r="AJ10">
        <f t="shared" si="7"/>
        <v>-462.69547640347446</v>
      </c>
      <c r="AK10">
        <f t="shared" si="24"/>
        <v>6621.9493478715176</v>
      </c>
      <c r="AL10">
        <f t="shared" si="8"/>
        <v>11083.503493983519</v>
      </c>
      <c r="AN10">
        <f t="shared" si="9"/>
        <v>25225.314193196518</v>
      </c>
      <c r="AO10">
        <f t="shared" si="9"/>
        <v>-1261.2657096598259</v>
      </c>
      <c r="AP10">
        <f t="shared" si="9"/>
        <v>-11.096868097360948</v>
      </c>
      <c r="AQ10">
        <f t="shared" si="9"/>
        <v>-21030.020590461663</v>
      </c>
      <c r="AR10">
        <f t="shared" si="9"/>
        <v>2922.9310249776695</v>
      </c>
      <c r="AS10">
        <f t="shared" si="9"/>
        <v>-274.64630487308091</v>
      </c>
      <c r="AT10">
        <f t="shared" si="9"/>
        <v>3930.649881399971</v>
      </c>
      <c r="AU10">
        <f t="shared" si="9"/>
        <v>6578.9346015045603</v>
      </c>
      <c r="AW10">
        <v>7</v>
      </c>
      <c r="AX10">
        <f>(R10*SUMPRODUCT(K11:$K$23, X11:$X$23)-$AZ$3*SUMPRODUCT(K10:$K$22, W11:$W$23))/Z10</f>
        <v>115303.07227852801</v>
      </c>
    </row>
    <row r="11" spans="1:52" x14ac:dyDescent="0.25">
      <c r="A11" t="s">
        <v>33</v>
      </c>
      <c r="C11" s="7">
        <f>AU25</f>
        <v>14020.251513297771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5.0287691000000002E-2</v>
      </c>
      <c r="O11">
        <f t="shared" si="21"/>
        <v>56829.805427703497</v>
      </c>
      <c r="P11">
        <f t="shared" si="22"/>
        <v>2841.4902713851752</v>
      </c>
      <c r="Q11" s="4">
        <f t="shared" si="23"/>
        <v>25</v>
      </c>
      <c r="R11">
        <f t="shared" si="0"/>
        <v>1000000</v>
      </c>
      <c r="S11">
        <f t="shared" si="1"/>
        <v>119959.22755880991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86222.932167503939</v>
      </c>
      <c r="AC11">
        <f t="shared" si="2"/>
        <v>84296.682752253124</v>
      </c>
      <c r="AE11">
        <f t="shared" si="3"/>
        <v>39934.936032018246</v>
      </c>
      <c r="AF11">
        <f t="shared" si="4"/>
        <v>-1996.7468016009127</v>
      </c>
      <c r="AG11">
        <f t="shared" si="4"/>
        <v>-17.567777916652293</v>
      </c>
      <c r="AH11">
        <f t="shared" si="5"/>
        <v>-37604.827731557758</v>
      </c>
      <c r="AI11">
        <f t="shared" si="6"/>
        <v>315.79372094292194</v>
      </c>
      <c r="AJ11">
        <f t="shared" si="7"/>
        <v>1926.2494152508152</v>
      </c>
      <c r="AK11">
        <f t="shared" si="24"/>
        <v>6394.2977519929464</v>
      </c>
      <c r="AL11">
        <f t="shared" si="8"/>
        <v>8636.3408881866835</v>
      </c>
      <c r="AN11">
        <f t="shared" si="9"/>
        <v>22543.545645020607</v>
      </c>
      <c r="AO11">
        <f t="shared" si="9"/>
        <v>-1127.1772822510306</v>
      </c>
      <c r="AP11">
        <f t="shared" si="9"/>
        <v>-9.9171312814450712</v>
      </c>
      <c r="AQ11">
        <f t="shared" si="9"/>
        <v>-21228.183507288453</v>
      </c>
      <c r="AR11">
        <f t="shared" si="9"/>
        <v>178.26772419967924</v>
      </c>
      <c r="AS11">
        <f t="shared" si="9"/>
        <v>1087.3810235124697</v>
      </c>
      <c r="AT11">
        <f t="shared" si="9"/>
        <v>3609.6249941237365</v>
      </c>
      <c r="AU11">
        <f t="shared" si="9"/>
        <v>4875.2737418358856</v>
      </c>
      <c r="AW11">
        <v>8</v>
      </c>
      <c r="AX11">
        <f>(R11*SUMPRODUCT(K12:$K$23, X12:$X$23)-$AZ$3*SUMPRODUCT(K11:$K$22, W12:$W$23))/Z11</f>
        <v>119959.22755880991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5.6343962999999997E-2</v>
      </c>
      <c r="O12">
        <f t="shared" si="21"/>
        <v>56829.805427703497</v>
      </c>
      <c r="P12">
        <f t="shared" si="22"/>
        <v>2841.4902713851752</v>
      </c>
      <c r="Q12" s="4">
        <f t="shared" si="23"/>
        <v>25</v>
      </c>
      <c r="R12">
        <f t="shared" si="0"/>
        <v>1000000</v>
      </c>
      <c r="S12">
        <f t="shared" si="1"/>
        <v>122389.41964745001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84296.682752253124</v>
      </c>
      <c r="AC12">
        <f t="shared" si="2"/>
        <v>80298.532635754091</v>
      </c>
      <c r="AE12">
        <f t="shared" si="3"/>
        <v>37285.49411350266</v>
      </c>
      <c r="AF12">
        <f t="shared" si="4"/>
        <v>-1864.2747056751334</v>
      </c>
      <c r="AG12">
        <f t="shared" si="4"/>
        <v>-16.402261908557698</v>
      </c>
      <c r="AH12">
        <f t="shared" si="5"/>
        <v>-39593.529157122954</v>
      </c>
      <c r="AI12">
        <f t="shared" si="6"/>
        <v>-4188.7120112039847</v>
      </c>
      <c r="AJ12">
        <f t="shared" si="7"/>
        <v>3998.1501164990332</v>
      </c>
      <c r="AK12">
        <f t="shared" si="24"/>
        <v>6213.3591221081861</v>
      </c>
      <c r="AL12">
        <f t="shared" si="8"/>
        <v>6022.7972274032345</v>
      </c>
      <c r="AN12">
        <f t="shared" si="9"/>
        <v>20009.428165090361</v>
      </c>
      <c r="AO12">
        <f t="shared" si="9"/>
        <v>-1000.4714082545182</v>
      </c>
      <c r="AP12">
        <f t="shared" si="9"/>
        <v>-8.8023476477257692</v>
      </c>
      <c r="AQ12">
        <f t="shared" si="9"/>
        <v>-21248.045555200442</v>
      </c>
      <c r="AR12">
        <f t="shared" si="9"/>
        <v>-2247.891146012325</v>
      </c>
      <c r="AS12">
        <f t="shared" si="9"/>
        <v>2145.625247872561</v>
      </c>
      <c r="AT12">
        <f t="shared" si="9"/>
        <v>3334.4271270555328</v>
      </c>
      <c r="AU12">
        <f t="shared" si="9"/>
        <v>3232.1612289157683</v>
      </c>
      <c r="AW12">
        <v>9</v>
      </c>
      <c r="AX12">
        <f>(R12*SUMPRODUCT(K13:$K$23, X13:$X$23)-$AZ$3*SUMPRODUCT(K12:$K$22, W13:$W$23))/Z12</f>
        <v>122389.41964745001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6.2785228999999998E-2</v>
      </c>
      <c r="O13">
        <f t="shared" si="21"/>
        <v>56829.805427703497</v>
      </c>
      <c r="P13">
        <f t="shared" si="22"/>
        <v>2841.4902713851752</v>
      </c>
      <c r="Q13" s="4">
        <f t="shared" si="23"/>
        <v>25</v>
      </c>
      <c r="R13">
        <f t="shared" si="0"/>
        <v>1000000</v>
      </c>
      <c r="S13">
        <f t="shared" si="1"/>
        <v>122612.65070463256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80298.532635754091</v>
      </c>
      <c r="AC13">
        <f t="shared" si="2"/>
        <v>74589.785212192641</v>
      </c>
      <c r="AE13">
        <f t="shared" si="3"/>
        <v>34571.660886073216</v>
      </c>
      <c r="AF13">
        <f t="shared" si="4"/>
        <v>-1728.5830443036612</v>
      </c>
      <c r="AG13">
        <f t="shared" si="4"/>
        <v>-15.208419519425348</v>
      </c>
      <c r="AH13">
        <f t="shared" si="5"/>
        <v>-41192.790801870884</v>
      </c>
      <c r="AI13">
        <f t="shared" si="6"/>
        <v>-8364.921379620755</v>
      </c>
      <c r="AJ13">
        <f t="shared" si="7"/>
        <v>5708.74742356145</v>
      </c>
      <c r="AK13">
        <f t="shared" si="24"/>
        <v>5849.4212616879731</v>
      </c>
      <c r="AL13">
        <f t="shared" si="8"/>
        <v>3193.2473056286681</v>
      </c>
      <c r="AN13">
        <f t="shared" si="9"/>
        <v>17640.997769264242</v>
      </c>
      <c r="AO13">
        <f t="shared" si="9"/>
        <v>-882.04988846321237</v>
      </c>
      <c r="AP13">
        <f t="shared" si="9"/>
        <v>-7.7604514200327435</v>
      </c>
      <c r="AQ13">
        <f t="shared" si="9"/>
        <v>-21019.584018258956</v>
      </c>
      <c r="AR13">
        <f t="shared" si="9"/>
        <v>-4268.3965888779603</v>
      </c>
      <c r="AS13">
        <f t="shared" si="9"/>
        <v>2913.0217635829454</v>
      </c>
      <c r="AT13">
        <f t="shared" si="9"/>
        <v>2984.8038764748235</v>
      </c>
      <c r="AU13">
        <f t="shared" si="9"/>
        <v>1629.4290511798088</v>
      </c>
      <c r="AW13">
        <v>10</v>
      </c>
      <c r="AX13">
        <f>(R13*SUMPRODUCT(K14:$K$23, X14:$X$23)-$AZ$3*SUMPRODUCT(K13:$K$22, W14:$W$23))/Z13</f>
        <v>122612.65070463256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6.9956555000000004E-2</v>
      </c>
      <c r="O14">
        <f t="shared" si="21"/>
        <v>56829.805427703497</v>
      </c>
      <c r="P14">
        <f t="shared" si="22"/>
        <v>2841.4902713851752</v>
      </c>
      <c r="Q14" s="4">
        <f t="shared" si="23"/>
        <v>25</v>
      </c>
      <c r="R14">
        <f t="shared" si="0"/>
        <v>1000000</v>
      </c>
      <c r="S14">
        <f t="shared" si="1"/>
        <v>121645.17010262379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74589.785212192641</v>
      </c>
      <c r="AC14">
        <f t="shared" si="2"/>
        <v>68084.347666606714</v>
      </c>
      <c r="AE14">
        <f t="shared" si="3"/>
        <v>31807.429980994555</v>
      </c>
      <c r="AF14">
        <f t="shared" si="4"/>
        <v>-1590.3714990497278</v>
      </c>
      <c r="AG14">
        <f t="shared" si="4"/>
        <v>-13.992406687657342</v>
      </c>
      <c r="AH14">
        <f t="shared" si="5"/>
        <v>-42557.145462950117</v>
      </c>
      <c r="AI14">
        <f t="shared" si="6"/>
        <v>-12354.079387692946</v>
      </c>
      <c r="AJ14">
        <f t="shared" si="7"/>
        <v>6505.4375455859263</v>
      </c>
      <c r="AK14">
        <f t="shared" si="24"/>
        <v>8968.531228594733</v>
      </c>
      <c r="AL14">
        <f t="shared" si="8"/>
        <v>3119.8893864877136</v>
      </c>
      <c r="AN14">
        <f t="shared" si="9"/>
        <v>14951.089712033096</v>
      </c>
      <c r="AO14">
        <f t="shared" si="9"/>
        <v>-747.55448560165485</v>
      </c>
      <c r="AP14">
        <f t="shared" si="9"/>
        <v>-6.5771339526462249</v>
      </c>
      <c r="AQ14">
        <f t="shared" si="9"/>
        <v>-20003.995924373467</v>
      </c>
      <c r="AR14">
        <f t="shared" si="9"/>
        <v>-5807.0378318946696</v>
      </c>
      <c r="AS14">
        <f t="shared" si="9"/>
        <v>3057.882401005048</v>
      </c>
      <c r="AT14">
        <f t="shared" si="9"/>
        <v>4215.6601480852351</v>
      </c>
      <c r="AU14">
        <f t="shared" si="9"/>
        <v>1466.5047171956137</v>
      </c>
      <c r="AW14">
        <v>11</v>
      </c>
      <c r="AX14">
        <f>(R14*SUMPRODUCT(K15:$K$23, X15:$X$23)-$AZ$3*SUMPRODUCT(K14:$K$22, W15:$W$23))/Z14</f>
        <v>121645.17010262379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7.8227725999999997E-2</v>
      </c>
      <c r="O15">
        <f t="shared" si="21"/>
        <v>56829.805427703497</v>
      </c>
      <c r="P15">
        <f t="shared" si="22"/>
        <v>2841.4902713851752</v>
      </c>
      <c r="Q15" s="4">
        <f t="shared" si="23"/>
        <v>25</v>
      </c>
      <c r="R15">
        <f t="shared" si="0"/>
        <v>1000000</v>
      </c>
      <c r="S15">
        <f t="shared" si="1"/>
        <v>118684.15237811966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68084.347666606714</v>
      </c>
      <c r="AC15">
        <f t="shared" si="2"/>
        <v>60566.367140982518</v>
      </c>
      <c r="AE15">
        <f t="shared" si="3"/>
        <v>29001.132763867179</v>
      </c>
      <c r="AF15">
        <f t="shared" si="4"/>
        <v>-1450.0566381933593</v>
      </c>
      <c r="AG15">
        <f t="shared" si="4"/>
        <v>-12.757888464338141</v>
      </c>
      <c r="AH15">
        <f t="shared" si="5"/>
        <v>-43783.766257705036</v>
      </c>
      <c r="AI15">
        <f t="shared" si="6"/>
        <v>-16245.448020495554</v>
      </c>
      <c r="AJ15">
        <f t="shared" si="7"/>
        <v>7517.9805256241962</v>
      </c>
      <c r="AK15">
        <f t="shared" si="24"/>
        <v>8183.7144847530308</v>
      </c>
      <c r="AL15">
        <f t="shared" si="8"/>
        <v>-543.75301011832744</v>
      </c>
      <c r="AN15">
        <f t="shared" si="9"/>
        <v>12557.42508605456</v>
      </c>
      <c r="AO15">
        <f t="shared" si="9"/>
        <v>-627.87125430272818</v>
      </c>
      <c r="AP15">
        <f t="shared" si="9"/>
        <v>-5.5241369346361706</v>
      </c>
      <c r="AQ15">
        <f t="shared" si="9"/>
        <v>-18958.272052444456</v>
      </c>
      <c r="AR15">
        <f t="shared" si="9"/>
        <v>-7034.2423576272613</v>
      </c>
      <c r="AS15">
        <f t="shared" si="9"/>
        <v>3255.2686137337701</v>
      </c>
      <c r="AT15">
        <f t="shared" si="9"/>
        <v>3543.52991673427</v>
      </c>
      <c r="AU15">
        <f t="shared" si="9"/>
        <v>-235.44382715922094</v>
      </c>
      <c r="AW15">
        <v>12</v>
      </c>
      <c r="AX15">
        <f>(R15*SUMPRODUCT(K16:$K$23, X16:$X$23)-$AZ$3*SUMPRODUCT(K15:$K$22, W16:$W$23))/Z15</f>
        <v>118684.15237811966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8.7072107999999995E-2</v>
      </c>
      <c r="O16">
        <f t="shared" si="21"/>
        <v>56829.805427703497</v>
      </c>
      <c r="P16">
        <f t="shared" si="22"/>
        <v>2841.4902713851752</v>
      </c>
      <c r="Q16" s="4">
        <f t="shared" si="23"/>
        <v>25</v>
      </c>
      <c r="R16">
        <f t="shared" si="0"/>
        <v>1000000</v>
      </c>
      <c r="S16">
        <f t="shared" si="1"/>
        <v>113833.00794803591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60566.367140982518</v>
      </c>
      <c r="AC16">
        <f t="shared" si="2"/>
        <v>52451.760932877165</v>
      </c>
      <c r="AE16">
        <f t="shared" si="3"/>
        <v>26185.931672090726</v>
      </c>
      <c r="AF16">
        <f t="shared" si="4"/>
        <v>-1309.2965836045364</v>
      </c>
      <c r="AG16">
        <f t="shared" si="4"/>
        <v>-11.519453337475955</v>
      </c>
      <c r="AH16">
        <f t="shared" si="5"/>
        <v>-44434.249688752192</v>
      </c>
      <c r="AI16">
        <f t="shared" si="6"/>
        <v>-19569.134053603477</v>
      </c>
      <c r="AJ16">
        <f t="shared" si="7"/>
        <v>8114.6062081053533</v>
      </c>
      <c r="AK16">
        <f t="shared" si="24"/>
        <v>7311.5285867800967</v>
      </c>
      <c r="AL16">
        <f t="shared" si="8"/>
        <v>-4142.9992587180268</v>
      </c>
      <c r="AN16">
        <f t="shared" si="9"/>
        <v>10444.677425264435</v>
      </c>
      <c r="AO16">
        <f t="shared" si="9"/>
        <v>-522.23387126322177</v>
      </c>
      <c r="AP16">
        <f t="shared" si="9"/>
        <v>-4.594718100236908</v>
      </c>
      <c r="AQ16">
        <f t="shared" si="9"/>
        <v>-17723.31076259998</v>
      </c>
      <c r="AR16">
        <f t="shared" si="9"/>
        <v>-7805.4619266990039</v>
      </c>
      <c r="AS16">
        <f t="shared" si="9"/>
        <v>3236.6403967608649</v>
      </c>
      <c r="AT16">
        <f t="shared" si="9"/>
        <v>2916.3200504303627</v>
      </c>
      <c r="AU16">
        <f t="shared" si="9"/>
        <v>-1652.5014795077764</v>
      </c>
      <c r="AW16">
        <v>13</v>
      </c>
      <c r="AX16">
        <f>(R16*SUMPRODUCT(K17:$K$23, X17:$X$23)-$AZ$3*SUMPRODUCT(K16:$K$22, W17:$W$23))/Z16</f>
        <v>113833.00794803591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9.6466888000000001E-2</v>
      </c>
      <c r="O17">
        <f t="shared" si="21"/>
        <v>56829.805427703497</v>
      </c>
      <c r="P17">
        <f t="shared" si="22"/>
        <v>2841.4902713851752</v>
      </c>
      <c r="Q17" s="4">
        <f t="shared" si="23"/>
        <v>25</v>
      </c>
      <c r="R17">
        <f t="shared" si="0"/>
        <v>1000000</v>
      </c>
      <c r="S17">
        <f t="shared" si="1"/>
        <v>107140.30905688398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52451.760932877165</v>
      </c>
      <c r="AC17">
        <f t="shared" si="2"/>
        <v>44111.863711463549</v>
      </c>
      <c r="AE17">
        <f t="shared" si="3"/>
        <v>23397.997017582587</v>
      </c>
      <c r="AF17">
        <f t="shared" si="4"/>
        <v>-1169.8998508791296</v>
      </c>
      <c r="AG17">
        <f t="shared" si="4"/>
        <v>-10.293012989173675</v>
      </c>
      <c r="AH17">
        <f t="shared" si="5"/>
        <v>-44449.832597100765</v>
      </c>
      <c r="AI17">
        <f t="shared" si="6"/>
        <v>-22232.02844338648</v>
      </c>
      <c r="AJ17">
        <f t="shared" si="7"/>
        <v>8339.8972214136156</v>
      </c>
      <c r="AK17">
        <f t="shared" si="24"/>
        <v>6390.5048172973138</v>
      </c>
      <c r="AL17">
        <f t="shared" si="8"/>
        <v>-7501.6264046755505</v>
      </c>
      <c r="AN17">
        <f t="shared" si="9"/>
        <v>8597.0024315592873</v>
      </c>
      <c r="AO17">
        <f t="shared" si="9"/>
        <v>-429.85012157796444</v>
      </c>
      <c r="AP17">
        <f t="shared" si="9"/>
        <v>-3.781907384187702</v>
      </c>
      <c r="AQ17">
        <f t="shared" si="9"/>
        <v>-16331.967160800999</v>
      </c>
      <c r="AR17">
        <f t="shared" si="9"/>
        <v>-8168.5967582038638</v>
      </c>
      <c r="AS17">
        <f t="shared" si="9"/>
        <v>3064.2843760331002</v>
      </c>
      <c r="AT17">
        <f t="shared" si="9"/>
        <v>2348.0294237114363</v>
      </c>
      <c r="AU17">
        <f t="shared" si="9"/>
        <v>-2756.2829584593278</v>
      </c>
      <c r="AW17">
        <v>14</v>
      </c>
      <c r="AX17">
        <f>(R17*SUMPRODUCT(K18:$K$23, X18:$X$23)-$AZ$3*SUMPRODUCT(K17:$K$22, W18:$W$23))/Z17</f>
        <v>107140.30905688398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0.107048017</v>
      </c>
      <c r="O18">
        <f t="shared" si="21"/>
        <v>56829.805427703497</v>
      </c>
      <c r="P18">
        <f t="shared" si="22"/>
        <v>2841.4902713851752</v>
      </c>
      <c r="Q18" s="4">
        <f t="shared" si="23"/>
        <v>25</v>
      </c>
      <c r="R18">
        <f t="shared" si="0"/>
        <v>1000000</v>
      </c>
      <c r="S18">
        <f t="shared" si="1"/>
        <v>98404.14685240887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44111.863711463549</v>
      </c>
      <c r="AC18">
        <f t="shared" si="2"/>
        <v>35772.805303605215</v>
      </c>
      <c r="AE18">
        <f t="shared" si="3"/>
        <v>20659.307864902628</v>
      </c>
      <c r="AF18">
        <f t="shared" si="4"/>
        <v>-1032.9653932451317</v>
      </c>
      <c r="AG18">
        <f t="shared" si="4"/>
        <v>-9.0882362298356529</v>
      </c>
      <c r="AH18">
        <f t="shared" si="5"/>
        <v>-44073.865177851367</v>
      </c>
      <c r="AI18">
        <f t="shared" si="6"/>
        <v>-24456.610942423707</v>
      </c>
      <c r="AJ18">
        <f t="shared" si="7"/>
        <v>8339.0584078583342</v>
      </c>
      <c r="AK18">
        <f t="shared" si="24"/>
        <v>5454.2057795020346</v>
      </c>
      <c r="AL18">
        <f t="shared" si="8"/>
        <v>-10663.34675506334</v>
      </c>
      <c r="AN18">
        <f t="shared" si="9"/>
        <v>6992.3877410260156</v>
      </c>
      <c r="AO18">
        <f t="shared" si="9"/>
        <v>-349.61938705130086</v>
      </c>
      <c r="AP18">
        <f t="shared" si="9"/>
        <v>-3.0760213273655492</v>
      </c>
      <c r="AQ18">
        <f t="shared" si="9"/>
        <v>-14917.322331635325</v>
      </c>
      <c r="AR18">
        <f t="shared" si="9"/>
        <v>-8277.6299989879753</v>
      </c>
      <c r="AS18">
        <f t="shared" si="9"/>
        <v>2822.4532091837027</v>
      </c>
      <c r="AT18">
        <f t="shared" si="9"/>
        <v>1846.040626289056</v>
      </c>
      <c r="AU18">
        <f t="shared" si="9"/>
        <v>-3609.1361635152175</v>
      </c>
      <c r="AW18">
        <v>15</v>
      </c>
      <c r="AX18">
        <f>(R18*SUMPRODUCT(K19:$K$23, X19:$X$23)-$AZ$3*SUMPRODUCT(K18:$K$22, W19:$W$23))/Z18</f>
        <v>98404.14685240887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0.118979948</v>
      </c>
      <c r="O19">
        <f t="shared" si="21"/>
        <v>56829.805427703497</v>
      </c>
      <c r="P19">
        <f t="shared" si="22"/>
        <v>2841.4902713851752</v>
      </c>
      <c r="Q19" s="4">
        <f t="shared" si="23"/>
        <v>25</v>
      </c>
      <c r="R19">
        <f t="shared" si="0"/>
        <v>1000000</v>
      </c>
      <c r="S19">
        <f t="shared" si="1"/>
        <v>87284.306316368034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35772.805303605215</v>
      </c>
      <c r="AC19">
        <f t="shared" si="2"/>
        <v>27637.828418721023</v>
      </c>
      <c r="AE19">
        <f t="shared" si="3"/>
        <v>17994.671410771498</v>
      </c>
      <c r="AF19">
        <f t="shared" si="4"/>
        <v>-899.73357053857501</v>
      </c>
      <c r="AG19">
        <f t="shared" si="4"/>
        <v>-7.916035993499734</v>
      </c>
      <c r="AH19">
        <f t="shared" si="5"/>
        <v>-43252.714961502483</v>
      </c>
      <c r="AI19">
        <f t="shared" si="6"/>
        <v>-26165.69315726306</v>
      </c>
      <c r="AJ19">
        <f t="shared" si="7"/>
        <v>8134.9768848841923</v>
      </c>
      <c r="AK19">
        <f t="shared" si="24"/>
        <v>4523.9985163045167</v>
      </c>
      <c r="AL19">
        <f t="shared" si="8"/>
        <v>-13506.717756074351</v>
      </c>
      <c r="AN19">
        <f t="shared" si="9"/>
        <v>5610.4154618879666</v>
      </c>
      <c r="AO19">
        <f t="shared" si="9"/>
        <v>-280.52077309439835</v>
      </c>
      <c r="AP19">
        <f t="shared" si="9"/>
        <v>-2.4680778948932449</v>
      </c>
      <c r="AQ19">
        <f t="shared" si="9"/>
        <v>-13485.419947339984</v>
      </c>
      <c r="AR19">
        <f t="shared" si="9"/>
        <v>-8157.99333644131</v>
      </c>
      <c r="AS19">
        <f t="shared" si="9"/>
        <v>2536.3397338689551</v>
      </c>
      <c r="AT19">
        <f t="shared" si="9"/>
        <v>1410.5015115885842</v>
      </c>
      <c r="AU19">
        <f t="shared" si="9"/>
        <v>-4211.1520909837709</v>
      </c>
      <c r="AW19">
        <v>16</v>
      </c>
      <c r="AX19">
        <f>(R19*SUMPRODUCT(K20:$K$23, X20:$X$23)-$AZ$3*SUMPRODUCT(K19:$K$22, W20:$W$23))/Z19</f>
        <v>87284.306316368034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0.132636267</v>
      </c>
      <c r="O20">
        <f t="shared" si="21"/>
        <v>56829.805427703497</v>
      </c>
      <c r="P20">
        <f t="shared" si="22"/>
        <v>2841.4902713851752</v>
      </c>
      <c r="Q20" s="4">
        <f t="shared" si="23"/>
        <v>25</v>
      </c>
      <c r="R20">
        <f t="shared" si="0"/>
        <v>1000000</v>
      </c>
      <c r="S20">
        <f t="shared" si="1"/>
        <v>73187.5339934246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27637.828418721023</v>
      </c>
      <c r="AC20">
        <f t="shared" si="2"/>
        <v>19868.723880955644</v>
      </c>
      <c r="AE20">
        <f t="shared" si="3"/>
        <v>15427.978654847428</v>
      </c>
      <c r="AF20">
        <f t="shared" si="4"/>
        <v>-771.39893274237147</v>
      </c>
      <c r="AG20">
        <f t="shared" si="4"/>
        <v>-6.7869221699492961</v>
      </c>
      <c r="AH20">
        <f t="shared" si="5"/>
        <v>-41998.138544617643</v>
      </c>
      <c r="AI20">
        <f t="shared" si="6"/>
        <v>-27348.345744682534</v>
      </c>
      <c r="AJ20">
        <f t="shared" si="7"/>
        <v>7769.1045377653791</v>
      </c>
      <c r="AK20">
        <f t="shared" si="24"/>
        <v>3619.2170934267701</v>
      </c>
      <c r="AL20">
        <f t="shared" si="8"/>
        <v>-15960.024113490384</v>
      </c>
      <c r="AN20">
        <f t="shared" si="9"/>
        <v>4430.9974318471614</v>
      </c>
      <c r="AO20">
        <f t="shared" si="9"/>
        <v>-221.5498715923581</v>
      </c>
      <c r="AP20">
        <f t="shared" si="9"/>
        <v>-1.9492401031902578</v>
      </c>
      <c r="AQ20">
        <f t="shared" si="9"/>
        <v>-12062.088507951879</v>
      </c>
      <c r="AR20">
        <f t="shared" si="9"/>
        <v>-7854.590187800266</v>
      </c>
      <c r="AS20">
        <f t="shared" si="9"/>
        <v>2231.3280971369713</v>
      </c>
      <c r="AT20">
        <f t="shared" si="9"/>
        <v>1039.4583765665677</v>
      </c>
      <c r="AU20">
        <f t="shared" si="9"/>
        <v>-4583.8037140967272</v>
      </c>
      <c r="AW20">
        <v>17</v>
      </c>
      <c r="AX20">
        <f>(R20*SUMPRODUCT(K21:$K$23, X21:$X$23)-$AZ$3*SUMPRODUCT(K20:$K$22, W21:$W$23))/Z20</f>
        <v>73187.5339934246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0.148393413</v>
      </c>
      <c r="O21">
        <f t="shared" si="21"/>
        <v>56829.805427703497</v>
      </c>
      <c r="P21">
        <f t="shared" si="22"/>
        <v>2841.4902713851752</v>
      </c>
      <c r="Q21" s="4">
        <f t="shared" si="23"/>
        <v>25</v>
      </c>
      <c r="R21">
        <f t="shared" si="0"/>
        <v>1000000</v>
      </c>
      <c r="S21">
        <f t="shared" si="1"/>
        <v>55152.669524576246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19868.723880955644</v>
      </c>
      <c r="AC21">
        <f t="shared" si="2"/>
        <v>12601.101922792814</v>
      </c>
      <c r="AE21">
        <f t="shared" si="3"/>
        <v>12984.288460014994</v>
      </c>
      <c r="AF21">
        <f t="shared" si="4"/>
        <v>-649.21442300074978</v>
      </c>
      <c r="AG21">
        <f t="shared" si="4"/>
        <v>-5.7119184036856607</v>
      </c>
      <c r="AH21">
        <f t="shared" si="5"/>
        <v>-40285.381782565681</v>
      </c>
      <c r="AI21">
        <f t="shared" si="6"/>
        <v>-27956.019663955121</v>
      </c>
      <c r="AJ21">
        <f t="shared" si="7"/>
        <v>7267.6219581628302</v>
      </c>
      <c r="AK21">
        <f t="shared" si="24"/>
        <v>2755.7433954365192</v>
      </c>
      <c r="AL21">
        <f t="shared" si="8"/>
        <v>-17932.654310355771</v>
      </c>
      <c r="AN21">
        <f t="shared" si="9"/>
        <v>3435.1997155625372</v>
      </c>
      <c r="AO21">
        <f t="shared" si="9"/>
        <v>-171.75998577812689</v>
      </c>
      <c r="AP21">
        <f t="shared" si="9"/>
        <v>-1.5111787246626485</v>
      </c>
      <c r="AQ21">
        <f t="shared" si="9"/>
        <v>-10658.137522665453</v>
      </c>
      <c r="AR21">
        <f t="shared" si="9"/>
        <v>-7396.2089716057053</v>
      </c>
      <c r="AS21">
        <f t="shared" si="9"/>
        <v>1922.7648061254004</v>
      </c>
      <c r="AT21">
        <f t="shared" si="9"/>
        <v>729.07567921946338</v>
      </c>
      <c r="AU21">
        <f t="shared" si="9"/>
        <v>-4744.3684862608416</v>
      </c>
      <c r="AW21">
        <v>18</v>
      </c>
      <c r="AX21">
        <f>(R21*SUMPRODUCT(K22:$K$23, X22:$X$23)-$AZ$3*SUMPRODUCT(K21:$K$22, W22:$W$23))/Z21</f>
        <v>55152.669524576246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0.16656033000000001</v>
      </c>
      <c r="O22">
        <f t="shared" si="21"/>
        <v>56829.805427703497</v>
      </c>
      <c r="P22">
        <f t="shared" si="22"/>
        <v>2841.4902713851752</v>
      </c>
      <c r="Q22" s="4">
        <f t="shared" si="23"/>
        <v>25</v>
      </c>
      <c r="R22">
        <f t="shared" si="0"/>
        <v>1000000</v>
      </c>
      <c r="S22">
        <f t="shared" si="1"/>
        <v>31653.503527906436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12601.101922792814</v>
      </c>
      <c r="AC22">
        <f t="shared" si="2"/>
        <v>5955.1891225914869</v>
      </c>
      <c r="AE22">
        <f t="shared" si="3"/>
        <v>10691.778204699554</v>
      </c>
      <c r="AF22">
        <f t="shared" si="4"/>
        <v>-534.58891023497779</v>
      </c>
      <c r="AG22">
        <f t="shared" si="4"/>
        <v>-4.7034202053978476</v>
      </c>
      <c r="AH22">
        <f t="shared" si="5"/>
        <v>-38055.160570038272</v>
      </c>
      <c r="AI22">
        <f t="shared" si="6"/>
        <v>-27902.674695779093</v>
      </c>
      <c r="AJ22">
        <f t="shared" si="7"/>
        <v>6645.9128002013267</v>
      </c>
      <c r="AK22">
        <f t="shared" si="24"/>
        <v>1947.4724960431495</v>
      </c>
      <c r="AL22">
        <f t="shared" si="8"/>
        <v>-19309.289399534617</v>
      </c>
      <c r="AN22">
        <f t="shared" si="9"/>
        <v>2605.7043845704475</v>
      </c>
      <c r="AO22">
        <f t="shared" si="9"/>
        <v>-130.28521922852238</v>
      </c>
      <c r="AP22">
        <f t="shared" si="9"/>
        <v>-1.1462754293102921</v>
      </c>
      <c r="AQ22">
        <f t="shared" si="9"/>
        <v>-9274.4627558113098</v>
      </c>
      <c r="AR22">
        <f t="shared" si="9"/>
        <v>-6800.1898658986956</v>
      </c>
      <c r="AS22">
        <f t="shared" si="9"/>
        <v>1619.6823195739014</v>
      </c>
      <c r="AT22">
        <f t="shared" si="9"/>
        <v>474.62054717329272</v>
      </c>
      <c r="AU22">
        <f t="shared" si="9"/>
        <v>-4705.8869991515012</v>
      </c>
      <c r="AW22">
        <v>19</v>
      </c>
      <c r="AX22">
        <f>(R22*SUMPRODUCT(K23:$K$23, X23:$X$23)-$AZ$3*SUMPRODUCT(K22:$K$22, W23:$W$23))/Z22</f>
        <v>31653.503527906436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0.18820168900000001</v>
      </c>
      <c r="O23">
        <f t="shared" si="21"/>
        <v>56829.805427703497</v>
      </c>
      <c r="P23">
        <f t="shared" si="22"/>
        <v>2841.4902713851752</v>
      </c>
      <c r="Q23" s="4">
        <f t="shared" si="23"/>
        <v>25</v>
      </c>
      <c r="R23">
        <f t="shared" si="0"/>
        <v>1000000</v>
      </c>
      <c r="S23">
        <f t="shared" si="1"/>
        <v>39478.136949962267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5955.1891225914869</v>
      </c>
      <c r="AC23">
        <f t="shared" si="2"/>
        <v>5955.1891225914869</v>
      </c>
      <c r="AE23">
        <f t="shared" si="3"/>
        <v>8572.6497061147165</v>
      </c>
      <c r="AF23">
        <f t="shared" si="4"/>
        <v>-428.63248530573583</v>
      </c>
      <c r="AG23">
        <f t="shared" si="4"/>
        <v>-3.771194376611267</v>
      </c>
      <c r="AH23">
        <f t="shared" si="5"/>
        <v>-35407.665069304072</v>
      </c>
      <c r="AI23">
        <f t="shared" si="6"/>
        <v>-27267.419042871705</v>
      </c>
      <c r="AJ23">
        <f t="shared" si="7"/>
        <v>0</v>
      </c>
      <c r="AK23">
        <f t="shared" si="24"/>
        <v>1206.4972852174651</v>
      </c>
      <c r="AL23">
        <f t="shared" si="8"/>
        <v>-26060.92175765424</v>
      </c>
      <c r="AN23">
        <f t="shared" si="9"/>
        <v>1924.5608531851224</v>
      </c>
      <c r="AO23">
        <f t="shared" si="9"/>
        <v>-96.228042659256118</v>
      </c>
      <c r="AP23">
        <f t="shared" si="9"/>
        <v>-0.84663357489120206</v>
      </c>
      <c r="AQ23">
        <f t="shared" si="9"/>
        <v>-7949.0249142533912</v>
      </c>
      <c r="AR23">
        <f t="shared" si="9"/>
        <v>-6121.5387373024168</v>
      </c>
      <c r="AS23">
        <f t="shared" si="9"/>
        <v>0</v>
      </c>
      <c r="AT23">
        <f t="shared" si="9"/>
        <v>270.85878044771079</v>
      </c>
      <c r="AU23">
        <f t="shared" si="9"/>
        <v>-5850.6799568547067</v>
      </c>
      <c r="AW23">
        <v>20</v>
      </c>
      <c r="AX23">
        <f>(R23*SUMPRODUCT(K$23:$K24, X$23:$X24)-$AZ$3*SUMPRODUCT(K$22:$K23, W$23:$W24))/Z23</f>
        <v>39478.136949962267</v>
      </c>
    </row>
    <row r="25" spans="5:50" x14ac:dyDescent="0.25">
      <c r="AN25" s="8">
        <f t="shared" ref="AN25:AU25" si="25">SUM(AN3:AN23)</f>
        <v>394112.29966680828</v>
      </c>
      <c r="AO25" s="8">
        <f t="shared" si="25"/>
        <v>-62327.969054118032</v>
      </c>
      <c r="AP25" s="8">
        <f t="shared" si="25"/>
        <v>-1670.8065307873765</v>
      </c>
      <c r="AQ25" s="8">
        <f t="shared" si="25"/>
        <v>-339724.10257895687</v>
      </c>
      <c r="AR25" s="8">
        <f t="shared" si="25"/>
        <v>-9610.5784970539044</v>
      </c>
      <c r="AS25" s="8">
        <f t="shared" si="25"/>
        <v>-40849.293311730027</v>
      </c>
      <c r="AT25" s="8">
        <f t="shared" si="25"/>
        <v>64480.123322081716</v>
      </c>
      <c r="AU25" s="9">
        <f t="shared" si="25"/>
        <v>14020.251513297771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6" priority="1" operator="lessThan">
      <formula>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251B7-800E-454F-B189-7A56B8EE95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3289.7238850434824</v>
      </c>
      <c r="K3">
        <v>1</v>
      </c>
      <c r="L3" s="2">
        <v>0</v>
      </c>
      <c r="O3">
        <f>$C$3</f>
        <v>3289.7238850434824</v>
      </c>
      <c r="P3">
        <f>O3*B5</f>
        <v>2631.7791080347861</v>
      </c>
      <c r="Q3" s="4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3289.7238850434824</v>
      </c>
      <c r="AF3">
        <f t="shared" ref="AF3:AG23" si="4">-$Z3*P3</f>
        <v>-2631.7791080347861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-864.48780999130372</v>
      </c>
      <c r="AJ3">
        <f t="shared" ref="AJ3:AJ23" si="7">AB3-AC3</f>
        <v>0</v>
      </c>
      <c r="AL3">
        <f t="shared" ref="AL3:AL23" si="8">SUM(AI3:AK3)</f>
        <v>-864.48780999130372</v>
      </c>
      <c r="AN3">
        <f t="shared" ref="AN3:AU23" si="9">AE3*$K3</f>
        <v>3289.7238850434824</v>
      </c>
      <c r="AO3">
        <f t="shared" si="9"/>
        <v>-2631.7791080347861</v>
      </c>
      <c r="AP3">
        <f t="shared" si="9"/>
        <v>-1522.432587</v>
      </c>
      <c r="AQ3">
        <f t="shared" si="9"/>
        <v>0</v>
      </c>
      <c r="AR3">
        <f t="shared" si="9"/>
        <v>-864.48780999130372</v>
      </c>
      <c r="AS3">
        <f t="shared" si="9"/>
        <v>0</v>
      </c>
      <c r="AT3">
        <f t="shared" si="9"/>
        <v>0</v>
      </c>
      <c r="AU3">
        <f t="shared" si="9"/>
        <v>-864.48780999130372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2515.4467121352191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1.102811E-3</v>
      </c>
      <c r="R4">
        <f t="shared" si="0"/>
        <v>2000000</v>
      </c>
      <c r="S4">
        <f t="shared" si="1"/>
        <v>451.19837833479681</v>
      </c>
      <c r="U4">
        <f t="shared" ref="U4:U23" si="13">M4</f>
        <v>1.102811E-3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1.102811E-3</v>
      </c>
      <c r="Y4">
        <f t="shared" ref="Y4:Y23" si="17">V4*W4</f>
        <v>0.01</v>
      </c>
      <c r="Z4">
        <f t="shared" ref="Z4:Z23" si="18">MAX(0, W4-X4-Y4)</f>
        <v>0.98889718900000001</v>
      </c>
      <c r="AB4">
        <f t="shared" ref="AB4:AB23" si="19">AC3</f>
        <v>0</v>
      </c>
      <c r="AC4">
        <f t="shared" si="2"/>
        <v>446.18880801663909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-2205.6219999999998</v>
      </c>
      <c r="AI4">
        <f t="shared" si="6"/>
        <v>-2205.6219999999998</v>
      </c>
      <c r="AJ4">
        <f t="shared" si="7"/>
        <v>-446.18880801663909</v>
      </c>
      <c r="AK4">
        <f>G4*MAX(0, SUM(AB4, AE4:AF4))</f>
        <v>0</v>
      </c>
      <c r="AL4">
        <f t="shared" si="8"/>
        <v>-2651.8108080166389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-2069.257904118585</v>
      </c>
      <c r="AR4">
        <f t="shared" si="9"/>
        <v>-2069.257904118585</v>
      </c>
      <c r="AS4">
        <f t="shared" si="9"/>
        <v>-418.60287833440196</v>
      </c>
      <c r="AT4">
        <f t="shared" si="9"/>
        <v>0</v>
      </c>
      <c r="AU4">
        <f t="shared" si="9"/>
        <v>-2487.8607824529868</v>
      </c>
      <c r="AW4">
        <v>1</v>
      </c>
      <c r="AX4">
        <f>(R4*SUMPRODUCT(K5:$K$23, X5:$X$23)-$AZ$3*SUMPRODUCT(K4:$K$22, W5:$W$23))/Z4</f>
        <v>451.19837833479681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1.1142120000000001E-3</v>
      </c>
      <c r="O5">
        <f t="shared" ref="O5:O23" si="21">$C$3</f>
        <v>3289.7238850434824</v>
      </c>
      <c r="P5">
        <f t="shared" ref="P5:P23" si="22">O5*$C$5</f>
        <v>164.48619425217413</v>
      </c>
      <c r="Q5" s="4">
        <f t="shared" ref="Q5:Q23" si="23">$C$8</f>
        <v>25</v>
      </c>
      <c r="R5">
        <f t="shared" si="0"/>
        <v>2000000</v>
      </c>
      <c r="S5">
        <f t="shared" si="1"/>
        <v>896.70865217855987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446.18880801663909</v>
      </c>
      <c r="AC5">
        <f t="shared" si="2"/>
        <v>876.89710837552047</v>
      </c>
      <c r="AE5">
        <f t="shared" si="3"/>
        <v>3217.0419624478859</v>
      </c>
      <c r="AF5">
        <f t="shared" si="4"/>
        <v>-160.8520981223943</v>
      </c>
      <c r="AG5">
        <f t="shared" si="4"/>
        <v>-24.447659399881246</v>
      </c>
      <c r="AH5">
        <f t="shared" si="5"/>
        <v>-2203.6822295001361</v>
      </c>
      <c r="AI5">
        <f t="shared" si="6"/>
        <v>828.05997542547448</v>
      </c>
      <c r="AJ5">
        <f t="shared" si="7"/>
        <v>-430.70830035888139</v>
      </c>
      <c r="AK5">
        <f>G5*SUM(AB5, AE5:AF5)</f>
        <v>143.59752556602737</v>
      </c>
      <c r="AL5">
        <f t="shared" si="8"/>
        <v>540.94920063262043</v>
      </c>
      <c r="AN5">
        <f t="shared" si="9"/>
        <v>2778.1168375621346</v>
      </c>
      <c r="AO5">
        <f t="shared" si="9"/>
        <v>-138.90584187810674</v>
      </c>
      <c r="AP5">
        <f t="shared" si="9"/>
        <v>-21.112082158267626</v>
      </c>
      <c r="AQ5">
        <f t="shared" si="9"/>
        <v>-1903.0173612508377</v>
      </c>
      <c r="AR5">
        <f t="shared" si="9"/>
        <v>715.08155227492273</v>
      </c>
      <c r="AS5">
        <f t="shared" si="9"/>
        <v>-371.94354169825692</v>
      </c>
      <c r="AT5">
        <f t="shared" si="9"/>
        <v>124.00543986180664</v>
      </c>
      <c r="AU5">
        <f t="shared" si="9"/>
        <v>467.14345043847243</v>
      </c>
      <c r="AW5">
        <v>2</v>
      </c>
      <c r="AX5">
        <f>(R5*SUMPRODUCT(K6:$K$23, X6:$X$23)-$AZ$3*SUMPRODUCT(K5:$K$22, W6:$W$23))/Z5</f>
        <v>896.70865217855987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1.128462E-3</v>
      </c>
      <c r="O6">
        <f t="shared" si="21"/>
        <v>3289.7238850434824</v>
      </c>
      <c r="P6">
        <f t="shared" si="22"/>
        <v>164.48619425217413</v>
      </c>
      <c r="Q6" s="4">
        <f t="shared" si="23"/>
        <v>25</v>
      </c>
      <c r="R6">
        <f t="shared" si="0"/>
        <v>2000000</v>
      </c>
      <c r="S6">
        <f t="shared" si="1"/>
        <v>1325.9584253023481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876.89710837552047</v>
      </c>
      <c r="AC6">
        <f t="shared" si="2"/>
        <v>1282.2333312775081</v>
      </c>
      <c r="AE6">
        <f t="shared" si="3"/>
        <v>3181.241233216379</v>
      </c>
      <c r="AF6">
        <f t="shared" si="4"/>
        <v>-159.06206166081898</v>
      </c>
      <c r="AG6">
        <f t="shared" si="4"/>
        <v>-24.175594551260726</v>
      </c>
      <c r="AH6">
        <f t="shared" si="5"/>
        <v>-2207.0603697367033</v>
      </c>
      <c r="AI6">
        <f t="shared" si="6"/>
        <v>790.94320726759588</v>
      </c>
      <c r="AJ6">
        <f t="shared" si="7"/>
        <v>-405.33622290198764</v>
      </c>
      <c r="AK6">
        <f>G6*SUM(AB6, AE6:AF6)</f>
        <v>228.09596237596821</v>
      </c>
      <c r="AL6">
        <f t="shared" si="8"/>
        <v>613.7029467415764</v>
      </c>
      <c r="AN6">
        <f t="shared" si="9"/>
        <v>2477.6340818035392</v>
      </c>
      <c r="AO6">
        <f t="shared" si="9"/>
        <v>-123.88170409017698</v>
      </c>
      <c r="AP6">
        <f t="shared" si="9"/>
        <v>-18.828586899556697</v>
      </c>
      <c r="AQ6">
        <f t="shared" si="9"/>
        <v>-1718.9164831517317</v>
      </c>
      <c r="AR6">
        <f t="shared" si="9"/>
        <v>616.00730766207346</v>
      </c>
      <c r="AS6">
        <f t="shared" si="9"/>
        <v>-315.68647795882913</v>
      </c>
      <c r="AT6">
        <f t="shared" si="9"/>
        <v>177.64711597589098</v>
      </c>
      <c r="AU6">
        <f t="shared" si="9"/>
        <v>477.96794567913537</v>
      </c>
      <c r="AW6">
        <v>3</v>
      </c>
      <c r="AX6">
        <f>(R6*SUMPRODUCT(K7:$K$23, X7:$X$23)-$AZ$3*SUMPRODUCT(K6:$K$22, W7:$W$23))/Z6</f>
        <v>1325.9584253023481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1.1436619999999999E-3</v>
      </c>
      <c r="O7">
        <f t="shared" si="21"/>
        <v>3289.7238850434824</v>
      </c>
      <c r="P7">
        <f t="shared" si="22"/>
        <v>164.48619425217413</v>
      </c>
      <c r="Q7" s="4">
        <f t="shared" si="23"/>
        <v>25</v>
      </c>
      <c r="R7">
        <f t="shared" si="0"/>
        <v>2000000</v>
      </c>
      <c r="S7">
        <f t="shared" si="1"/>
        <v>1691.3119305784332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1282.2333312775081</v>
      </c>
      <c r="AC7">
        <f t="shared" si="2"/>
        <v>1617.3129674942174</v>
      </c>
      <c r="AE7">
        <f t="shared" si="3"/>
        <v>3145.7905561729531</v>
      </c>
      <c r="AF7">
        <f t="shared" si="4"/>
        <v>-157.28952780864765</v>
      </c>
      <c r="AG7">
        <f t="shared" si="4"/>
        <v>-23.906189896932435</v>
      </c>
      <c r="AH7">
        <f t="shared" si="5"/>
        <v>-2211.8967052547155</v>
      </c>
      <c r="AI7">
        <f t="shared" si="6"/>
        <v>752.69813321265747</v>
      </c>
      <c r="AJ7">
        <f t="shared" si="7"/>
        <v>-335.07963621670933</v>
      </c>
      <c r="AK7">
        <f>G7*SUM(AB7, AE7:AF7)</f>
        <v>209.69305705841302</v>
      </c>
      <c r="AL7">
        <f t="shared" si="8"/>
        <v>627.31155405436118</v>
      </c>
      <c r="AN7">
        <f t="shared" si="9"/>
        <v>2217.8185616332403</v>
      </c>
      <c r="AO7">
        <f t="shared" si="9"/>
        <v>-110.89092808166201</v>
      </c>
      <c r="AP7">
        <f t="shared" si="9"/>
        <v>-16.854139124839694</v>
      </c>
      <c r="AQ7">
        <f t="shared" si="9"/>
        <v>-1559.4126442089844</v>
      </c>
      <c r="AR7">
        <f t="shared" si="9"/>
        <v>530.66085021775416</v>
      </c>
      <c r="AS7">
        <f t="shared" si="9"/>
        <v>-236.23500152241988</v>
      </c>
      <c r="AT7">
        <f t="shared" si="9"/>
        <v>147.83601955863898</v>
      </c>
      <c r="AU7">
        <f t="shared" si="9"/>
        <v>442.26186825397332</v>
      </c>
      <c r="AW7">
        <v>4</v>
      </c>
      <c r="AX7">
        <f>(R7*SUMPRODUCT(K8:$K$23, X8:$X$23)-$AZ$3*SUMPRODUCT(K7:$K$22, W8:$W$23))/Z7</f>
        <v>1691.3119305784332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1.162663E-3</v>
      </c>
      <c r="O8">
        <f t="shared" si="21"/>
        <v>3289.7238850434824</v>
      </c>
      <c r="P8">
        <f t="shared" si="22"/>
        <v>164.48619425217413</v>
      </c>
      <c r="Q8" s="4">
        <f t="shared" si="23"/>
        <v>25</v>
      </c>
      <c r="R8">
        <f t="shared" si="0"/>
        <v>2000000</v>
      </c>
      <c r="S8">
        <f t="shared" si="1"/>
        <v>1958.0266814078163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1617.3129674942174</v>
      </c>
      <c r="AC8">
        <f t="shared" si="2"/>
        <v>1851.4578019662167</v>
      </c>
      <c r="AE8">
        <f t="shared" si="3"/>
        <v>3110.6751563258113</v>
      </c>
      <c r="AF8">
        <f t="shared" si="4"/>
        <v>-155.53375781629057</v>
      </c>
      <c r="AG8">
        <f t="shared" si="4"/>
        <v>-23.639333155498974</v>
      </c>
      <c r="AH8">
        <f t="shared" si="5"/>
        <v>-2223.5873971309725</v>
      </c>
      <c r="AI8">
        <f t="shared" si="6"/>
        <v>707.91466822304892</v>
      </c>
      <c r="AJ8">
        <f t="shared" si="7"/>
        <v>-234.14483447199927</v>
      </c>
      <c r="AK8">
        <f t="shared" ref="AK8:AK23" si="24">G8*SUM(AB8:AB8, AE8:AF8)</f>
        <v>97.393277995879615</v>
      </c>
      <c r="AL8">
        <f t="shared" si="8"/>
        <v>571.1631117469293</v>
      </c>
      <c r="AN8">
        <f t="shared" si="9"/>
        <v>2044.8128675380726</v>
      </c>
      <c r="AO8">
        <f t="shared" si="9"/>
        <v>-102.24064337690365</v>
      </c>
      <c r="AP8">
        <f t="shared" si="9"/>
        <v>-15.539395850474586</v>
      </c>
      <c r="AQ8">
        <f t="shared" si="9"/>
        <v>-1461.6827194259015</v>
      </c>
      <c r="AR8">
        <f t="shared" si="9"/>
        <v>465.35010888479275</v>
      </c>
      <c r="AS8">
        <f t="shared" si="9"/>
        <v>-153.9159013188096</v>
      </c>
      <c r="AT8">
        <f t="shared" si="9"/>
        <v>64.021801714877697</v>
      </c>
      <c r="AU8">
        <f t="shared" si="9"/>
        <v>375.45600928086088</v>
      </c>
      <c r="AW8">
        <v>5</v>
      </c>
      <c r="AX8">
        <f>(R8*SUMPRODUCT(K9:$K$23, X9:$X$23)-$AZ$3*SUMPRODUCT(K8:$K$22, W9:$W$23))/Z8</f>
        <v>1958.0266814078163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1.192114E-3</v>
      </c>
      <c r="O9">
        <f t="shared" si="21"/>
        <v>3289.7238850434824</v>
      </c>
      <c r="P9">
        <f t="shared" si="22"/>
        <v>164.48619425217413</v>
      </c>
      <c r="Q9" s="4">
        <f t="shared" si="23"/>
        <v>25</v>
      </c>
      <c r="R9">
        <f t="shared" si="0"/>
        <v>2000000</v>
      </c>
      <c r="S9">
        <f t="shared" si="1"/>
        <v>2146.0559621363395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1851.4578019662167</v>
      </c>
      <c r="AC9">
        <f t="shared" si="2"/>
        <v>2006.5416403897943</v>
      </c>
      <c r="AE9">
        <f t="shared" si="3"/>
        <v>3075.8601253592451</v>
      </c>
      <c r="AF9">
        <f t="shared" si="4"/>
        <v>-153.79300626796226</v>
      </c>
      <c r="AG9">
        <f t="shared" si="4"/>
        <v>-23.374759043938649</v>
      </c>
      <c r="AH9">
        <f t="shared" si="5"/>
        <v>-2254.4624004267603</v>
      </c>
      <c r="AI9">
        <f t="shared" si="6"/>
        <v>644.22995962058349</v>
      </c>
      <c r="AJ9">
        <f t="shared" si="7"/>
        <v>-155.08383842357762</v>
      </c>
      <c r="AK9">
        <f t="shared" si="24"/>
        <v>28.163797034239245</v>
      </c>
      <c r="AL9">
        <f t="shared" si="8"/>
        <v>517.30991823124509</v>
      </c>
      <c r="AN9">
        <f t="shared" si="9"/>
        <v>1921.618598000304</v>
      </c>
      <c r="AO9">
        <f t="shared" si="9"/>
        <v>-96.080929900015207</v>
      </c>
      <c r="AP9">
        <f t="shared" si="9"/>
        <v>-14.603190610744106</v>
      </c>
      <c r="AQ9">
        <f t="shared" si="9"/>
        <v>-1408.4570496021793</v>
      </c>
      <c r="AR9">
        <f t="shared" si="9"/>
        <v>402.47742788736537</v>
      </c>
      <c r="AS9">
        <f t="shared" si="9"/>
        <v>-96.887366791171814</v>
      </c>
      <c r="AT9">
        <f t="shared" si="9"/>
        <v>17.595103146954379</v>
      </c>
      <c r="AU9">
        <f t="shared" si="9"/>
        <v>323.18516424314794</v>
      </c>
      <c r="AW9">
        <v>6</v>
      </c>
      <c r="AX9">
        <f>(R9*SUMPRODUCT(K10:$K$23, X10:$X$23)-$AZ$3*SUMPRODUCT(K9:$K$22, W10:$W$23))/Z9</f>
        <v>2146.0559621363395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1.227265E-3</v>
      </c>
      <c r="O10">
        <f t="shared" si="21"/>
        <v>3289.7238850434824</v>
      </c>
      <c r="P10">
        <f t="shared" si="22"/>
        <v>164.48619425217413</v>
      </c>
      <c r="Q10" s="4">
        <f t="shared" si="23"/>
        <v>25</v>
      </c>
      <c r="R10">
        <f t="shared" si="0"/>
        <v>2000000</v>
      </c>
      <c r="S10">
        <f t="shared" si="1"/>
        <v>2286.2720276287737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2006.5416403897943</v>
      </c>
      <c r="AC10">
        <f t="shared" si="2"/>
        <v>2113.6424334970834</v>
      </c>
      <c r="AE10">
        <f t="shared" si="3"/>
        <v>3041.3266286289036</v>
      </c>
      <c r="AF10">
        <f t="shared" si="4"/>
        <v>-152.06633143144518</v>
      </c>
      <c r="AG10">
        <f t="shared" si="4"/>
        <v>-23.112324429841202</v>
      </c>
      <c r="AH10">
        <f t="shared" si="5"/>
        <v>-2294.9618926447492</v>
      </c>
      <c r="AI10">
        <f t="shared" si="6"/>
        <v>571.18608012286813</v>
      </c>
      <c r="AJ10">
        <f t="shared" si="7"/>
        <v>-107.10079310728906</v>
      </c>
      <c r="AK10">
        <f t="shared" si="24"/>
        <v>20.072787944107738</v>
      </c>
      <c r="AL10">
        <f t="shared" si="8"/>
        <v>484.15807495968681</v>
      </c>
      <c r="AN10">
        <f t="shared" si="9"/>
        <v>1805.2675313744667</v>
      </c>
      <c r="AO10">
        <f t="shared" si="9"/>
        <v>-90.263376568723331</v>
      </c>
      <c r="AP10">
        <f t="shared" si="9"/>
        <v>-13.718989757635885</v>
      </c>
      <c r="AQ10">
        <f t="shared" si="9"/>
        <v>-1362.2411192319137</v>
      </c>
      <c r="AR10">
        <f t="shared" si="9"/>
        <v>339.04404581619389</v>
      </c>
      <c r="AS10">
        <f t="shared" si="9"/>
        <v>-63.572778589785216</v>
      </c>
      <c r="AT10">
        <f t="shared" si="9"/>
        <v>11.914784817439635</v>
      </c>
      <c r="AU10">
        <f t="shared" si="9"/>
        <v>287.38605204384828</v>
      </c>
      <c r="AW10">
        <v>7</v>
      </c>
      <c r="AX10">
        <f>(R10*SUMPRODUCT(K11:$K$23, X11:$X$23)-$AZ$3*SUMPRODUCT(K10:$K$22, W11:$W$23))/Z10</f>
        <v>2286.2720276287737</v>
      </c>
    </row>
    <row r="11" spans="1:52" x14ac:dyDescent="0.25">
      <c r="A11" t="s">
        <v>33</v>
      </c>
      <c r="C11" s="7">
        <f>AU25</f>
        <v>23.896393623260224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1.2614659999999999E-3</v>
      </c>
      <c r="O11">
        <f t="shared" si="21"/>
        <v>3289.7238850434824</v>
      </c>
      <c r="P11">
        <f t="shared" si="22"/>
        <v>164.48619425217413</v>
      </c>
      <c r="Q11" s="4">
        <f t="shared" si="23"/>
        <v>25</v>
      </c>
      <c r="R11">
        <f t="shared" si="0"/>
        <v>2000000</v>
      </c>
      <c r="S11">
        <f t="shared" si="1"/>
        <v>2382.0006784893772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2113.6424334970834</v>
      </c>
      <c r="AC11">
        <f t="shared" si="2"/>
        <v>2177.3435415504482</v>
      </c>
      <c r="AE11">
        <f t="shared" si="3"/>
        <v>3007.0768322057047</v>
      </c>
      <c r="AF11">
        <f t="shared" si="4"/>
        <v>-150.35384161028523</v>
      </c>
      <c r="AG11">
        <f t="shared" si="4"/>
        <v>-22.852045774093575</v>
      </c>
      <c r="AH11">
        <f t="shared" si="5"/>
        <v>-2332.432915937125</v>
      </c>
      <c r="AI11">
        <f t="shared" si="6"/>
        <v>501.43802888420078</v>
      </c>
      <c r="AJ11">
        <f t="shared" si="7"/>
        <v>-63.701108053364806</v>
      </c>
      <c r="AK11">
        <f t="shared" si="24"/>
        <v>11.928877017822005</v>
      </c>
      <c r="AL11">
        <f t="shared" si="8"/>
        <v>449.66579784865797</v>
      </c>
      <c r="AN11">
        <f t="shared" si="9"/>
        <v>1697.5155230137796</v>
      </c>
      <c r="AO11">
        <f t="shared" si="9"/>
        <v>-84.875776150688978</v>
      </c>
      <c r="AP11">
        <f t="shared" si="9"/>
        <v>-12.900136776914806</v>
      </c>
      <c r="AQ11">
        <f t="shared" si="9"/>
        <v>-1316.674399133117</v>
      </c>
      <c r="AR11">
        <f t="shared" si="9"/>
        <v>283.06521095305851</v>
      </c>
      <c r="AS11">
        <f t="shared" si="9"/>
        <v>-35.959712966312317</v>
      </c>
      <c r="AT11">
        <f t="shared" si="9"/>
        <v>6.7339329986530831</v>
      </c>
      <c r="AU11">
        <f t="shared" si="9"/>
        <v>253.83943098539928</v>
      </c>
      <c r="AW11">
        <v>8</v>
      </c>
      <c r="AX11">
        <f>(R11*SUMPRODUCT(K12:$K$23, X12:$X$23)-$AZ$3*SUMPRODUCT(K11:$K$22, W12:$W$23))/Z11</f>
        <v>2382.0006784893772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1.3051670000000001E-3</v>
      </c>
      <c r="O12">
        <f t="shared" si="21"/>
        <v>3289.7238850434824</v>
      </c>
      <c r="P12">
        <f t="shared" si="22"/>
        <v>164.48619425217413</v>
      </c>
      <c r="Q12" s="4">
        <f t="shared" si="23"/>
        <v>25</v>
      </c>
      <c r="R12">
        <f t="shared" si="0"/>
        <v>2000000</v>
      </c>
      <c r="S12">
        <f t="shared" si="1"/>
        <v>2428.5958186292301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2177.3435415504482</v>
      </c>
      <c r="AC12">
        <f t="shared" si="2"/>
        <v>2194.8385731257695</v>
      </c>
      <c r="AE12">
        <f t="shared" si="3"/>
        <v>2973.081326435788</v>
      </c>
      <c r="AF12">
        <f t="shared" si="4"/>
        <v>-148.65406632178943</v>
      </c>
      <c r="AG12">
        <f t="shared" si="4"/>
        <v>-22.593699580325804</v>
      </c>
      <c r="AH12">
        <f t="shared" si="5"/>
        <v>-2386.0588821469114</v>
      </c>
      <c r="AI12">
        <f t="shared" si="6"/>
        <v>415.77467838676148</v>
      </c>
      <c r="AJ12">
        <f t="shared" si="7"/>
        <v>-17.495031575321264</v>
      </c>
      <c r="AK12">
        <f t="shared" si="24"/>
        <v>11.504072843828228</v>
      </c>
      <c r="AL12">
        <f t="shared" si="8"/>
        <v>409.78371965526844</v>
      </c>
      <c r="AN12">
        <f t="shared" si="9"/>
        <v>1595.5174698555149</v>
      </c>
      <c r="AO12">
        <f t="shared" si="9"/>
        <v>-79.775873492775759</v>
      </c>
      <c r="AP12">
        <f t="shared" si="9"/>
        <v>-12.125010529830728</v>
      </c>
      <c r="AQ12">
        <f t="shared" si="9"/>
        <v>-1280.4892340880745</v>
      </c>
      <c r="AR12">
        <f t="shared" si="9"/>
        <v>223.12735174483416</v>
      </c>
      <c r="AS12">
        <f t="shared" si="9"/>
        <v>-9.3887874058132663</v>
      </c>
      <c r="AT12">
        <f t="shared" si="9"/>
        <v>6.1737124489705009</v>
      </c>
      <c r="AU12">
        <f t="shared" si="9"/>
        <v>219.91227678799137</v>
      </c>
      <c r="AW12">
        <v>9</v>
      </c>
      <c r="AX12">
        <f>(R12*SUMPRODUCT(K13:$K$23, X13:$X$23)-$AZ$3*SUMPRODUCT(K12:$K$22, W13:$W$23))/Z12</f>
        <v>2428.5958186292301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1.350768E-3</v>
      </c>
      <c r="O13">
        <f t="shared" si="21"/>
        <v>3289.7238850434824</v>
      </c>
      <c r="P13">
        <f t="shared" si="22"/>
        <v>164.48619425217413</v>
      </c>
      <c r="Q13" s="4">
        <f t="shared" si="23"/>
        <v>25</v>
      </c>
      <c r="R13">
        <f t="shared" si="0"/>
        <v>2000000</v>
      </c>
      <c r="S13">
        <f t="shared" si="1"/>
        <v>2427.5543519117987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2194.8385731257695</v>
      </c>
      <c r="AC13">
        <f t="shared" si="2"/>
        <v>2168.9949298482716</v>
      </c>
      <c r="AE13">
        <f t="shared" si="3"/>
        <v>2939.3345700542832</v>
      </c>
      <c r="AF13">
        <f t="shared" si="4"/>
        <v>-146.96672850271418</v>
      </c>
      <c r="AG13">
        <f t="shared" si="4"/>
        <v>-22.337243738127828</v>
      </c>
      <c r="AH13">
        <f t="shared" si="5"/>
        <v>-2441.5077115774025</v>
      </c>
      <c r="AI13">
        <f t="shared" si="6"/>
        <v>328.52288623603908</v>
      </c>
      <c r="AJ13">
        <f t="shared" si="7"/>
        <v>25.843643277497904</v>
      </c>
      <c r="AK13">
        <f t="shared" si="24"/>
        <v>9.9744128293546765</v>
      </c>
      <c r="AL13">
        <f t="shared" si="8"/>
        <v>364.34094234289165</v>
      </c>
      <c r="AN13">
        <f t="shared" si="9"/>
        <v>1499.8641449227325</v>
      </c>
      <c r="AO13">
        <f t="shared" si="9"/>
        <v>-74.993207246136635</v>
      </c>
      <c r="AP13">
        <f t="shared" si="9"/>
        <v>-11.398100549880251</v>
      </c>
      <c r="AQ13">
        <f t="shared" si="9"/>
        <v>-1245.8363581522026</v>
      </c>
      <c r="AR13">
        <f t="shared" si="9"/>
        <v>167.6364789745133</v>
      </c>
      <c r="AS13">
        <f t="shared" si="9"/>
        <v>13.187322845448202</v>
      </c>
      <c r="AT13">
        <f t="shared" si="9"/>
        <v>5.0896772085152939</v>
      </c>
      <c r="AU13">
        <f t="shared" si="9"/>
        <v>185.91347902847679</v>
      </c>
      <c r="AW13">
        <v>10</v>
      </c>
      <c r="AX13">
        <f>(R13*SUMPRODUCT(K14:$K$23, X14:$X$23)-$AZ$3*SUMPRODUCT(K13:$K$22, W14:$W$23))/Z13</f>
        <v>2427.5543519117987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1.4039689999999999E-3</v>
      </c>
      <c r="O14">
        <f t="shared" si="21"/>
        <v>3289.7238850434824</v>
      </c>
      <c r="P14">
        <f t="shared" si="22"/>
        <v>164.48619425217413</v>
      </c>
      <c r="Q14" s="4">
        <f t="shared" si="23"/>
        <v>25</v>
      </c>
      <c r="R14">
        <f t="shared" si="0"/>
        <v>2000000</v>
      </c>
      <c r="S14">
        <f t="shared" si="1"/>
        <v>2418.8322033440732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2168.9949298482716</v>
      </c>
      <c r="AC14">
        <f t="shared" si="2"/>
        <v>2136.5555014129059</v>
      </c>
      <c r="AE14">
        <f t="shared" si="3"/>
        <v>2905.8144897367556</v>
      </c>
      <c r="AF14">
        <f t="shared" si="4"/>
        <v>-145.2907244868378</v>
      </c>
      <c r="AG14">
        <f t="shared" si="4"/>
        <v>-22.082510502992776</v>
      </c>
      <c r="AH14">
        <f t="shared" si="5"/>
        <v>-2508.8638203020473</v>
      </c>
      <c r="AI14">
        <f t="shared" si="6"/>
        <v>229.57743444487778</v>
      </c>
      <c r="AJ14">
        <f t="shared" si="7"/>
        <v>32.439428435365699</v>
      </c>
      <c r="AK14">
        <f t="shared" si="24"/>
        <v>345.06630865687333</v>
      </c>
      <c r="AL14">
        <f t="shared" si="8"/>
        <v>607.08317153711687</v>
      </c>
      <c r="AN14">
        <f t="shared" si="9"/>
        <v>1365.8787631864329</v>
      </c>
      <c r="AO14">
        <f t="shared" si="9"/>
        <v>-68.293938159321655</v>
      </c>
      <c r="AP14">
        <f t="shared" si="9"/>
        <v>-10.379889094920038</v>
      </c>
      <c r="AQ14">
        <f t="shared" si="9"/>
        <v>-1179.2920105466853</v>
      </c>
      <c r="AR14">
        <f t="shared" si="9"/>
        <v>107.91292538550577</v>
      </c>
      <c r="AS14">
        <f t="shared" si="9"/>
        <v>15.248160729553694</v>
      </c>
      <c r="AT14">
        <f t="shared" si="9"/>
        <v>162.19849703077773</v>
      </c>
      <c r="AU14">
        <f t="shared" si="9"/>
        <v>285.35958314583723</v>
      </c>
      <c r="AW14">
        <v>11</v>
      </c>
      <c r="AX14">
        <f>(R14*SUMPRODUCT(K15:$K$23, X15:$X$23)-$AZ$3*SUMPRODUCT(K14:$K$22, W15:$W$23))/Z14</f>
        <v>2418.8322033440732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1.4771210000000001E-3</v>
      </c>
      <c r="O15">
        <f t="shared" si="21"/>
        <v>3289.7238850434824</v>
      </c>
      <c r="P15">
        <f t="shared" si="22"/>
        <v>164.48619425217413</v>
      </c>
      <c r="Q15" s="4">
        <f t="shared" si="23"/>
        <v>25</v>
      </c>
      <c r="R15">
        <f t="shared" si="0"/>
        <v>2000000</v>
      </c>
      <c r="S15">
        <f t="shared" si="1"/>
        <v>2348.998115433028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2136.5555014129059</v>
      </c>
      <c r="AC15">
        <f t="shared" si="2"/>
        <v>2051.057476440963</v>
      </c>
      <c r="AE15">
        <f t="shared" si="3"/>
        <v>2872.4641052344937</v>
      </c>
      <c r="AF15">
        <f t="shared" si="4"/>
        <v>-143.62320526172471</v>
      </c>
      <c r="AG15">
        <f t="shared" si="4"/>
        <v>-21.829066857966158</v>
      </c>
      <c r="AH15">
        <f t="shared" si="5"/>
        <v>-2609.4831997352953</v>
      </c>
      <c r="AI15">
        <f t="shared" si="6"/>
        <v>97.528633379507482</v>
      </c>
      <c r="AJ15">
        <f t="shared" si="7"/>
        <v>85.498024971942868</v>
      </c>
      <c r="AK15">
        <f t="shared" si="24"/>
        <v>340.57774809699725</v>
      </c>
      <c r="AL15">
        <f t="shared" si="8"/>
        <v>523.60440644844766</v>
      </c>
      <c r="AN15">
        <f t="shared" si="9"/>
        <v>1243.7704798484228</v>
      </c>
      <c r="AO15">
        <f t="shared" si="9"/>
        <v>-62.188523992421146</v>
      </c>
      <c r="AP15">
        <f t="shared" si="9"/>
        <v>-9.4519367225859394</v>
      </c>
      <c r="AQ15">
        <f t="shared" si="9"/>
        <v>-1129.9003408177355</v>
      </c>
      <c r="AR15">
        <f t="shared" si="9"/>
        <v>42.229678315680232</v>
      </c>
      <c r="AS15">
        <f t="shared" si="9"/>
        <v>37.020452005531588</v>
      </c>
      <c r="AT15">
        <f t="shared" si="9"/>
        <v>147.4693968862378</v>
      </c>
      <c r="AU15">
        <f t="shared" si="9"/>
        <v>226.71952720744966</v>
      </c>
      <c r="AW15">
        <v>12</v>
      </c>
      <c r="AX15">
        <f>(R15*SUMPRODUCT(K16:$K$23, X16:$X$23)-$AZ$3*SUMPRODUCT(K15:$K$22, W16:$W$23))/Z15</f>
        <v>2348.998115433028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1.5616740000000001E-3</v>
      </c>
      <c r="O16">
        <f t="shared" si="21"/>
        <v>3289.7238850434824</v>
      </c>
      <c r="P16">
        <f t="shared" si="22"/>
        <v>164.48619425217413</v>
      </c>
      <c r="Q16" s="4">
        <f t="shared" si="23"/>
        <v>25</v>
      </c>
      <c r="R16">
        <f t="shared" si="0"/>
        <v>2000000</v>
      </c>
      <c r="S16">
        <f t="shared" si="1"/>
        <v>2218.0277064383554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2051.057476440963</v>
      </c>
      <c r="AC16">
        <f t="shared" si="2"/>
        <v>1914.3075213477375</v>
      </c>
      <c r="AE16">
        <f t="shared" si="3"/>
        <v>2839.2536116730707</v>
      </c>
      <c r="AF16">
        <f t="shared" si="4"/>
        <v>-141.96268058365357</v>
      </c>
      <c r="AG16">
        <f t="shared" si="4"/>
        <v>-21.576686303230147</v>
      </c>
      <c r="AH16">
        <f t="shared" si="5"/>
        <v>-2727.1908925077951</v>
      </c>
      <c r="AI16">
        <f t="shared" si="6"/>
        <v>-51.47664772160806</v>
      </c>
      <c r="AJ16">
        <f t="shared" si="7"/>
        <v>136.74995509322548</v>
      </c>
      <c r="AK16">
        <f t="shared" si="24"/>
        <v>332.38438852712665</v>
      </c>
      <c r="AL16">
        <f t="shared" si="8"/>
        <v>417.65769589874407</v>
      </c>
      <c r="AN16">
        <f t="shared" si="9"/>
        <v>1132.4816880221597</v>
      </c>
      <c r="AO16">
        <f t="shared" si="9"/>
        <v>-56.624084401107993</v>
      </c>
      <c r="AP16">
        <f t="shared" si="9"/>
        <v>-8.6062062318582022</v>
      </c>
      <c r="AQ16">
        <f t="shared" si="9"/>
        <v>-1087.7836811787831</v>
      </c>
      <c r="AR16">
        <f t="shared" si="9"/>
        <v>-20.532283789589613</v>
      </c>
      <c r="AS16">
        <f t="shared" si="9"/>
        <v>54.544905514683144</v>
      </c>
      <c r="AT16">
        <f t="shared" si="9"/>
        <v>132.57682647433646</v>
      </c>
      <c r="AU16">
        <f t="shared" si="9"/>
        <v>166.58944819942997</v>
      </c>
      <c r="AW16">
        <v>13</v>
      </c>
      <c r="AX16">
        <f>(R16*SUMPRODUCT(K17:$K$23, X17:$X$23)-$AZ$3*SUMPRODUCT(K16:$K$22, W17:$W$23))/Z16</f>
        <v>2218.0277064383554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1.648126E-3</v>
      </c>
      <c r="O17">
        <f t="shared" si="21"/>
        <v>3289.7238850434824</v>
      </c>
      <c r="P17">
        <f t="shared" si="22"/>
        <v>164.48619425217413</v>
      </c>
      <c r="Q17" s="4">
        <f t="shared" si="23"/>
        <v>25</v>
      </c>
      <c r="R17">
        <f t="shared" si="0"/>
        <v>2000000</v>
      </c>
      <c r="S17">
        <f t="shared" si="1"/>
        <v>2033.9207435534229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1914.3075213477375</v>
      </c>
      <c r="AC17">
        <f t="shared" si="2"/>
        <v>1734.9635478614537</v>
      </c>
      <c r="AE17">
        <f t="shared" si="3"/>
        <v>2806.1816278583478</v>
      </c>
      <c r="AF17">
        <f t="shared" si="4"/>
        <v>-140.30908139291739</v>
      </c>
      <c r="AG17">
        <f t="shared" si="4"/>
        <v>-21.325358342507649</v>
      </c>
      <c r="AH17">
        <f t="shared" si="5"/>
        <v>-2844.8878152157995</v>
      </c>
      <c r="AI17">
        <f t="shared" si="6"/>
        <v>-200.34062709287673</v>
      </c>
      <c r="AJ17">
        <f t="shared" si="7"/>
        <v>179.34397348628386</v>
      </c>
      <c r="AK17">
        <f t="shared" si="24"/>
        <v>320.61260474692176</v>
      </c>
      <c r="AL17">
        <f t="shared" si="8"/>
        <v>299.61595114032889</v>
      </c>
      <c r="AN17">
        <f t="shared" si="9"/>
        <v>1031.0604903473791</v>
      </c>
      <c r="AO17">
        <f t="shared" si="9"/>
        <v>-51.553024517368954</v>
      </c>
      <c r="AP17">
        <f t="shared" si="9"/>
        <v>-7.8354637530145705</v>
      </c>
      <c r="AQ17">
        <f t="shared" si="9"/>
        <v>-1045.2821002816972</v>
      </c>
      <c r="AR17">
        <f t="shared" si="9"/>
        <v>-73.610098204701785</v>
      </c>
      <c r="AS17">
        <f t="shared" si="9"/>
        <v>65.895408696243308</v>
      </c>
      <c r="AT17">
        <f t="shared" si="9"/>
        <v>117.80099555216614</v>
      </c>
      <c r="AU17">
        <f t="shared" si="9"/>
        <v>110.08630604370767</v>
      </c>
      <c r="AW17">
        <v>14</v>
      </c>
      <c r="AX17">
        <f>(R17*SUMPRODUCT(K18:$K$23, X18:$X$23)-$AZ$3*SUMPRODUCT(K17:$K$22, W18:$W$23))/Z17</f>
        <v>2033.9207435534229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1.7393280000000001E-3</v>
      </c>
      <c r="O18">
        <f t="shared" si="21"/>
        <v>3289.7238850434824</v>
      </c>
      <c r="P18">
        <f t="shared" si="22"/>
        <v>164.48619425217413</v>
      </c>
      <c r="Q18" s="4">
        <f t="shared" si="23"/>
        <v>25</v>
      </c>
      <c r="R18">
        <f t="shared" si="0"/>
        <v>2000000</v>
      </c>
      <c r="S18">
        <f t="shared" si="1"/>
        <v>1801.9189819299149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1734.9635478614537</v>
      </c>
      <c r="AC18">
        <f t="shared" si="2"/>
        <v>1519.0186363291286</v>
      </c>
      <c r="AE18">
        <f t="shared" si="3"/>
        <v>2773.2389413013448</v>
      </c>
      <c r="AF18">
        <f t="shared" si="4"/>
        <v>-138.66194706506724</v>
      </c>
      <c r="AG18">
        <f t="shared" si="4"/>
        <v>-21.075012966207414</v>
      </c>
      <c r="AH18">
        <f t="shared" si="5"/>
        <v>-2967.3434300125714</v>
      </c>
      <c r="AI18">
        <f t="shared" si="6"/>
        <v>-353.84144874250114</v>
      </c>
      <c r="AJ18">
        <f t="shared" si="7"/>
        <v>215.94491153232502</v>
      </c>
      <c r="AK18">
        <f t="shared" si="24"/>
        <v>305.86783794684123</v>
      </c>
      <c r="AL18">
        <f t="shared" si="8"/>
        <v>167.97130073666511</v>
      </c>
      <c r="AN18">
        <f t="shared" si="9"/>
        <v>938.6356069089386</v>
      </c>
      <c r="AO18">
        <f t="shared" si="9"/>
        <v>-46.931780345446931</v>
      </c>
      <c r="AP18">
        <f t="shared" si="9"/>
        <v>-7.1330880623172126</v>
      </c>
      <c r="AQ18">
        <f t="shared" si="9"/>
        <v>-1004.3325729553325</v>
      </c>
      <c r="AR18">
        <f t="shared" si="9"/>
        <v>-119.76183445415786</v>
      </c>
      <c r="AS18">
        <f t="shared" si="9"/>
        <v>73.089116150924525</v>
      </c>
      <c r="AT18">
        <f t="shared" si="9"/>
        <v>103.52459697195692</v>
      </c>
      <c r="AU18">
        <f t="shared" si="9"/>
        <v>56.851878668723593</v>
      </c>
      <c r="AW18">
        <v>15</v>
      </c>
      <c r="AX18">
        <f>(R18*SUMPRODUCT(K19:$K$23, X19:$X$23)-$AZ$3*SUMPRODUCT(K18:$K$22, W19:$W$23))/Z18</f>
        <v>1801.9189819299149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1.844781E-3</v>
      </c>
      <c r="O19">
        <f t="shared" si="21"/>
        <v>3289.7238850434824</v>
      </c>
      <c r="P19">
        <f t="shared" si="22"/>
        <v>164.48619425217413</v>
      </c>
      <c r="Q19" s="4">
        <f t="shared" si="23"/>
        <v>25</v>
      </c>
      <c r="R19">
        <f t="shared" si="0"/>
        <v>2000000</v>
      </c>
      <c r="S19">
        <f t="shared" si="1"/>
        <v>1520.9782180419304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1519.0186363291286</v>
      </c>
      <c r="AC19">
        <f t="shared" si="2"/>
        <v>1266.9982210819048</v>
      </c>
      <c r="AE19">
        <f t="shared" si="3"/>
        <v>2740.390533380958</v>
      </c>
      <c r="AF19">
        <f t="shared" si="4"/>
        <v>-137.01952666904791</v>
      </c>
      <c r="AG19">
        <f t="shared" si="4"/>
        <v>-20.825384053050524</v>
      </c>
      <c r="AH19">
        <f t="shared" si="5"/>
        <v>-3110.302679585046</v>
      </c>
      <c r="AI19">
        <f t="shared" si="6"/>
        <v>-527.75705692618658</v>
      </c>
      <c r="AJ19">
        <f t="shared" si="7"/>
        <v>252.02041524722381</v>
      </c>
      <c r="AK19">
        <f t="shared" si="24"/>
        <v>288.56727501287276</v>
      </c>
      <c r="AL19">
        <f t="shared" si="8"/>
        <v>12.830633333909987</v>
      </c>
      <c r="AN19">
        <f t="shared" si="9"/>
        <v>854.40456617000075</v>
      </c>
      <c r="AO19">
        <f t="shared" si="9"/>
        <v>-42.72022830850004</v>
      </c>
      <c r="AP19">
        <f t="shared" si="9"/>
        <v>-6.4929808399307927</v>
      </c>
      <c r="AQ19">
        <f t="shared" si="9"/>
        <v>-969.73653179629605</v>
      </c>
      <c r="AR19">
        <f t="shared" si="9"/>
        <v>-164.54517477472618</v>
      </c>
      <c r="AS19">
        <f t="shared" si="9"/>
        <v>78.575440592267498</v>
      </c>
      <c r="AT19">
        <f t="shared" si="9"/>
        <v>89.970095289319119</v>
      </c>
      <c r="AU19">
        <f t="shared" si="9"/>
        <v>4.0003611068604368</v>
      </c>
      <c r="AW19">
        <v>16</v>
      </c>
      <c r="AX19">
        <f>(R19*SUMPRODUCT(K20:$K$23, X20:$X$23)-$AZ$3*SUMPRODUCT(K19:$K$22, W20:$W$23))/Z19</f>
        <v>1520.9782180419304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1.9492839999999999E-3</v>
      </c>
      <c r="O20">
        <f t="shared" si="21"/>
        <v>3289.7238850434824</v>
      </c>
      <c r="P20">
        <f t="shared" si="22"/>
        <v>164.48619425217413</v>
      </c>
      <c r="Q20" s="4">
        <f t="shared" si="23"/>
        <v>25</v>
      </c>
      <c r="R20">
        <f t="shared" si="0"/>
        <v>2000000</v>
      </c>
      <c r="S20">
        <f t="shared" si="1"/>
        <v>1199.8978182813644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1266.9982210819048</v>
      </c>
      <c r="AC20">
        <f t="shared" si="2"/>
        <v>987.58960814944703</v>
      </c>
      <c r="AE20">
        <f t="shared" si="3"/>
        <v>2707.6448286266777</v>
      </c>
      <c r="AF20">
        <f t="shared" si="4"/>
        <v>-135.38224143133388</v>
      </c>
      <c r="AG20">
        <f t="shared" si="4"/>
        <v>-20.576535624591553</v>
      </c>
      <c r="AH20">
        <f t="shared" si="5"/>
        <v>-3247.5670342773228</v>
      </c>
      <c r="AI20">
        <f t="shared" si="6"/>
        <v>-695.88098270657065</v>
      </c>
      <c r="AJ20">
        <f t="shared" si="7"/>
        <v>279.4086129324578</v>
      </c>
      <c r="AK20">
        <f t="shared" si="24"/>
        <v>268.74825657940744</v>
      </c>
      <c r="AL20">
        <f t="shared" si="8"/>
        <v>-147.72411319470541</v>
      </c>
      <c r="AN20">
        <f t="shared" si="9"/>
        <v>777.64997932697133</v>
      </c>
      <c r="AO20">
        <f t="shared" si="9"/>
        <v>-38.882498966348564</v>
      </c>
      <c r="AP20">
        <f t="shared" si="9"/>
        <v>-5.9096903456130985</v>
      </c>
      <c r="AQ20">
        <f t="shared" si="9"/>
        <v>-932.71850516289339</v>
      </c>
      <c r="AR20">
        <f t="shared" si="9"/>
        <v>-199.86071514788381</v>
      </c>
      <c r="AS20">
        <f t="shared" si="9"/>
        <v>80.247638011263604</v>
      </c>
      <c r="AT20">
        <f t="shared" si="9"/>
        <v>77.18592703280693</v>
      </c>
      <c r="AU20">
        <f t="shared" si="9"/>
        <v>-42.427150103813275</v>
      </c>
      <c r="AW20">
        <v>17</v>
      </c>
      <c r="AX20">
        <f>(R20*SUMPRODUCT(K21:$K$23, X21:$X$23)-$AZ$3*SUMPRODUCT(K20:$K$22, W21:$W$23))/Z20</f>
        <v>1199.8978182813644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2.068987E-3</v>
      </c>
      <c r="O21">
        <f t="shared" si="21"/>
        <v>3289.7238850434824</v>
      </c>
      <c r="P21">
        <f t="shared" si="22"/>
        <v>164.48619425217413</v>
      </c>
      <c r="Q21" s="4">
        <f t="shared" si="23"/>
        <v>25</v>
      </c>
      <c r="R21">
        <f t="shared" si="0"/>
        <v>2000000</v>
      </c>
      <c r="S21">
        <f t="shared" si="1"/>
        <v>837.69082024725071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987.58960814944703</v>
      </c>
      <c r="AC21">
        <f t="shared" si="2"/>
        <v>681.14978367004232</v>
      </c>
      <c r="AE21">
        <f t="shared" si="3"/>
        <v>2674.966298389365</v>
      </c>
      <c r="AF21">
        <f t="shared" si="4"/>
        <v>-133.74831491946827</v>
      </c>
      <c r="AG21">
        <f t="shared" si="4"/>
        <v>-20.32819768363332</v>
      </c>
      <c r="AH21">
        <f t="shared" si="5"/>
        <v>-3405.8067769853442</v>
      </c>
      <c r="AI21">
        <f t="shared" si="6"/>
        <v>-884.91699119908071</v>
      </c>
      <c r="AJ21">
        <f t="shared" si="7"/>
        <v>306.43982447940471</v>
      </c>
      <c r="AK21">
        <f t="shared" si="24"/>
        <v>247.0165314133541</v>
      </c>
      <c r="AL21">
        <f t="shared" si="8"/>
        <v>-331.46063530632193</v>
      </c>
      <c r="AN21">
        <f t="shared" si="9"/>
        <v>707.70481537468152</v>
      </c>
      <c r="AO21">
        <f t="shared" si="9"/>
        <v>-35.385240768734086</v>
      </c>
      <c r="AP21">
        <f t="shared" si="9"/>
        <v>-5.3781475292821375</v>
      </c>
      <c r="AQ21">
        <f t="shared" si="9"/>
        <v>-901.0602704637929</v>
      </c>
      <c r="AR21">
        <f t="shared" si="9"/>
        <v>-234.11884338712758</v>
      </c>
      <c r="AS21">
        <f t="shared" si="9"/>
        <v>81.073522136419726</v>
      </c>
      <c r="AT21">
        <f t="shared" si="9"/>
        <v>65.352146254567927</v>
      </c>
      <c r="AU21">
        <f t="shared" si="9"/>
        <v>-87.693174996139916</v>
      </c>
      <c r="AW21">
        <v>18</v>
      </c>
      <c r="AX21">
        <f>(R21*SUMPRODUCT(K22:$K$23, X22:$X$23)-$AZ$3*SUMPRODUCT(K21:$K$22, W22:$W$23))/Z21</f>
        <v>837.69082024725071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2.1981909999999999E-3</v>
      </c>
      <c r="O22">
        <f t="shared" si="21"/>
        <v>3289.7238850434824</v>
      </c>
      <c r="P22">
        <f t="shared" si="22"/>
        <v>164.48619425217413</v>
      </c>
      <c r="Q22" s="4">
        <f t="shared" si="23"/>
        <v>25</v>
      </c>
      <c r="R22">
        <f t="shared" si="0"/>
        <v>2000000</v>
      </c>
      <c r="S22">
        <f t="shared" si="1"/>
        <v>437.07691444622867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681.14978367004232</v>
      </c>
      <c r="AC22">
        <f t="shared" si="2"/>
        <v>351.06420658132822</v>
      </c>
      <c r="AE22">
        <f t="shared" si="3"/>
        <v>2642.3365485630484</v>
      </c>
      <c r="AF22">
        <f t="shared" si="4"/>
        <v>-132.11682742815245</v>
      </c>
      <c r="AG22">
        <f t="shared" si="4"/>
        <v>-20.080230445602602</v>
      </c>
      <c r="AH22">
        <f t="shared" si="5"/>
        <v>-3574.8208955506889</v>
      </c>
      <c r="AI22">
        <f t="shared" si="6"/>
        <v>-1084.6814048613955</v>
      </c>
      <c r="AJ22">
        <f t="shared" si="7"/>
        <v>330.0855770887141</v>
      </c>
      <c r="AK22">
        <f t="shared" si="24"/>
        <v>223.39586533634568</v>
      </c>
      <c r="AL22">
        <f t="shared" si="8"/>
        <v>-531.1999624363358</v>
      </c>
      <c r="AN22">
        <f t="shared" si="9"/>
        <v>643.96658799703891</v>
      </c>
      <c r="AO22">
        <f t="shared" si="9"/>
        <v>-32.19832939985195</v>
      </c>
      <c r="AP22">
        <f t="shared" si="9"/>
        <v>-4.8937738431847695</v>
      </c>
      <c r="AQ22">
        <f t="shared" si="9"/>
        <v>-871.22331788515044</v>
      </c>
      <c r="AR22">
        <f t="shared" si="9"/>
        <v>-264.3488331311483</v>
      </c>
      <c r="AS22">
        <f t="shared" si="9"/>
        <v>80.445499245903804</v>
      </c>
      <c r="AT22">
        <f t="shared" si="9"/>
        <v>54.444038648871562</v>
      </c>
      <c r="AU22">
        <f t="shared" si="9"/>
        <v>-129.45929523637295</v>
      </c>
      <c r="AW22">
        <v>19</v>
      </c>
      <c r="AX22">
        <f>(R22*SUMPRODUCT(K23:$K$23, X23:$X$23)-$AZ$3*SUMPRODUCT(K22:$K$22, W23:$W$23))/Z22</f>
        <v>437.07691444622867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2.3387939999999999E-3</v>
      </c>
      <c r="O23">
        <f t="shared" si="21"/>
        <v>3289.7238850434824</v>
      </c>
      <c r="P23">
        <f t="shared" si="22"/>
        <v>164.48619425217413</v>
      </c>
      <c r="Q23" s="4">
        <f t="shared" si="23"/>
        <v>25</v>
      </c>
      <c r="R23">
        <f t="shared" si="0"/>
        <v>2000000</v>
      </c>
      <c r="S23">
        <f t="shared" si="1"/>
        <v>442.53729091616123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351.06420658132822</v>
      </c>
      <c r="AC23">
        <f t="shared" si="2"/>
        <v>351.06420658132822</v>
      </c>
      <c r="AE23">
        <f t="shared" si="3"/>
        <v>2609.7333022116582</v>
      </c>
      <c r="AF23">
        <f t="shared" si="4"/>
        <v>-130.48666511058292</v>
      </c>
      <c r="AG23">
        <f t="shared" si="4"/>
        <v>-19.832464618661785</v>
      </c>
      <c r="AH23">
        <f t="shared" si="5"/>
        <v>-3757.0817987834157</v>
      </c>
      <c r="AI23">
        <f t="shared" si="6"/>
        <v>-1297.6676263010022</v>
      </c>
      <c r="AJ23">
        <f t="shared" si="7"/>
        <v>0</v>
      </c>
      <c r="AK23">
        <f t="shared" si="24"/>
        <v>198.12175905776823</v>
      </c>
      <c r="AL23">
        <f t="shared" si="8"/>
        <v>-1099.5458672432339</v>
      </c>
      <c r="AN23">
        <f t="shared" si="9"/>
        <v>585.88542899490835</v>
      </c>
      <c r="AO23">
        <f t="shared" si="9"/>
        <v>-29.29427144974542</v>
      </c>
      <c r="AP23">
        <f t="shared" si="9"/>
        <v>-4.452390606842406</v>
      </c>
      <c r="AQ23">
        <f t="shared" si="9"/>
        <v>-843.46529953222671</v>
      </c>
      <c r="AR23">
        <f t="shared" si="9"/>
        <v>-291.32653259390617</v>
      </c>
      <c r="AS23">
        <f t="shared" si="9"/>
        <v>0</v>
      </c>
      <c r="AT23">
        <f t="shared" si="9"/>
        <v>44.478357884468686</v>
      </c>
      <c r="AU23">
        <f t="shared" si="9"/>
        <v>-246.8481747094375</v>
      </c>
      <c r="AW23">
        <v>20</v>
      </c>
      <c r="AX23">
        <f>(R23*SUMPRODUCT(K$23:$K24, X$23:$X24)-$AZ$3*SUMPRODUCT(K$22:$K23, W$23:$W24))/Z23</f>
        <v>442.53729091616123</v>
      </c>
    </row>
    <row r="25" spans="5:50" x14ac:dyDescent="0.25">
      <c r="AN25" s="8">
        <f t="shared" ref="AN25:AU25" si="25">SUM(AN3:AN23)</f>
        <v>30609.327906924198</v>
      </c>
      <c r="AO25" s="8">
        <f t="shared" si="25"/>
        <v>-3997.7593091288218</v>
      </c>
      <c r="AP25" s="8">
        <f t="shared" si="25"/>
        <v>-1730.045786287694</v>
      </c>
      <c r="AQ25" s="8">
        <f t="shared" si="25"/>
        <v>-25290.779902984119</v>
      </c>
      <c r="AR25" s="8">
        <f t="shared" si="25"/>
        <v>-409.2570914764359</v>
      </c>
      <c r="AS25" s="8">
        <f t="shared" si="25"/>
        <v>-1122.8649806575604</v>
      </c>
      <c r="AT25" s="8">
        <f t="shared" si="25"/>
        <v>1556.0184657572565</v>
      </c>
      <c r="AU25" s="9">
        <f t="shared" si="25"/>
        <v>23.896393623260224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5" priority="1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1E78F-C594-401B-8DD3-B43B2AB9CEB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7321.2097377942146</v>
      </c>
      <c r="K3">
        <v>1</v>
      </c>
      <c r="L3" s="2">
        <v>0</v>
      </c>
      <c r="O3">
        <f>$C$3</f>
        <v>7321.2097377942146</v>
      </c>
      <c r="P3">
        <f>O3*B5</f>
        <v>5856.9677902353724</v>
      </c>
      <c r="Q3" s="4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7321.2097377942146</v>
      </c>
      <c r="AF3">
        <f t="shared" ref="AF3:AG23" si="4">-$Z3*P3</f>
        <v>-5856.9677902353724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-58.190639441157828</v>
      </c>
      <c r="AJ3">
        <f t="shared" ref="AJ3:AJ23" si="7">AB3-AC3</f>
        <v>0</v>
      </c>
      <c r="AL3">
        <f t="shared" ref="AL3:AL23" si="8">SUM(AI3:AK3)</f>
        <v>-58.190639441157828</v>
      </c>
      <c r="AN3">
        <f t="shared" ref="AN3:AU23" si="9">AE3*$K3</f>
        <v>7321.2097377942146</v>
      </c>
      <c r="AO3">
        <f t="shared" si="9"/>
        <v>-5856.9677902353724</v>
      </c>
      <c r="AP3">
        <f t="shared" si="9"/>
        <v>-1522.432587</v>
      </c>
      <c r="AQ3">
        <f t="shared" si="9"/>
        <v>0</v>
      </c>
      <c r="AR3">
        <f t="shared" si="9"/>
        <v>-58.190639441157828</v>
      </c>
      <c r="AS3">
        <f t="shared" si="9"/>
        <v>0</v>
      </c>
      <c r="AT3">
        <f t="shared" si="9"/>
        <v>0</v>
      </c>
      <c r="AU3">
        <f t="shared" si="9"/>
        <v>-58.190639441157828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5325.9551782904382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1.350768E-3</v>
      </c>
      <c r="R4">
        <f t="shared" si="0"/>
        <v>2000000</v>
      </c>
      <c r="S4">
        <f t="shared" si="1"/>
        <v>2823.492304114026</v>
      </c>
      <c r="U4">
        <f t="shared" ref="U4:U23" si="13">M4</f>
        <v>1.350768E-3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1.350768E-3</v>
      </c>
      <c r="Y4">
        <f t="shared" ref="Y4:Y23" si="17">V4*W4</f>
        <v>0.01</v>
      </c>
      <c r="Z4">
        <f t="shared" ref="Z4:Z23" si="18">MAX(0, W4-X4-Y4)</f>
        <v>0.98864923199999999</v>
      </c>
      <c r="AB4">
        <f t="shared" ref="AB4:AB23" si="19">AC3</f>
        <v>0</v>
      </c>
      <c r="AC4">
        <f t="shared" si="2"/>
        <v>2791.4434980202423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-2701.5360000000001</v>
      </c>
      <c r="AI4">
        <f t="shared" si="6"/>
        <v>-2701.5360000000001</v>
      </c>
      <c r="AJ4">
        <f t="shared" si="7"/>
        <v>-2791.4434980202423</v>
      </c>
      <c r="AK4">
        <f>G4*MAX(0, SUM(AB4, AE4:AF4))</f>
        <v>0</v>
      </c>
      <c r="AL4">
        <f t="shared" si="8"/>
        <v>-5492.9794980202423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-2534.5116802701941</v>
      </c>
      <c r="AR4">
        <f t="shared" si="9"/>
        <v>-2534.5116802701941</v>
      </c>
      <c r="AS4">
        <f t="shared" si="9"/>
        <v>-2618.8605854397615</v>
      </c>
      <c r="AT4">
        <f t="shared" si="9"/>
        <v>0</v>
      </c>
      <c r="AU4">
        <f t="shared" si="9"/>
        <v>-5153.3722657099552</v>
      </c>
      <c r="AW4">
        <v>1</v>
      </c>
      <c r="AX4">
        <f>(R4*SUMPRODUCT(K5:$K$23, X5:$X$23)-$AZ$3*SUMPRODUCT(K4:$K$22, W5:$W$23))/Z4</f>
        <v>2823.492304114026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1.4039689999999999E-3</v>
      </c>
      <c r="O5">
        <f t="shared" ref="O5:O23" si="21">$C$3</f>
        <v>7321.2097377942146</v>
      </c>
      <c r="P5">
        <f t="shared" ref="P5:P23" si="22">O5*$C$5</f>
        <v>366.06048688971077</v>
      </c>
      <c r="Q5" s="4">
        <f t="shared" ref="Q5:Q23" si="23">$C$8</f>
        <v>25</v>
      </c>
      <c r="R5">
        <f t="shared" si="0"/>
        <v>2000000</v>
      </c>
      <c r="S5">
        <f t="shared" si="1"/>
        <v>5457.5746635455162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2791.4434980202423</v>
      </c>
      <c r="AC5">
        <f t="shared" si="2"/>
        <v>5334.0954366568258</v>
      </c>
      <c r="AE5">
        <f t="shared" si="3"/>
        <v>7155.5652209447671</v>
      </c>
      <c r="AF5">
        <f t="shared" si="4"/>
        <v>-357.7782610472384</v>
      </c>
      <c r="AG5">
        <f t="shared" si="4"/>
        <v>-24.434367670159954</v>
      </c>
      <c r="AH5">
        <f t="shared" si="5"/>
        <v>-2776.0657472036155</v>
      </c>
      <c r="AI5">
        <f t="shared" si="6"/>
        <v>3997.2868450237529</v>
      </c>
      <c r="AJ5">
        <f t="shared" si="7"/>
        <v>-2542.6519386365835</v>
      </c>
      <c r="AK5">
        <f>G5*SUM(AB5, AE5:AF5)</f>
        <v>393.1584487746286</v>
      </c>
      <c r="AL5">
        <f t="shared" si="8"/>
        <v>1847.793355161798</v>
      </c>
      <c r="AN5">
        <f t="shared" si="9"/>
        <v>6179.2778753356724</v>
      </c>
      <c r="AO5">
        <f t="shared" si="9"/>
        <v>-308.96389376678366</v>
      </c>
      <c r="AP5">
        <f t="shared" si="9"/>
        <v>-21.100603918763735</v>
      </c>
      <c r="AQ5">
        <f t="shared" si="9"/>
        <v>-2397.306309494807</v>
      </c>
      <c r="AR5">
        <f t="shared" si="9"/>
        <v>3451.9070681553176</v>
      </c>
      <c r="AS5">
        <f t="shared" si="9"/>
        <v>-2195.7388946867754</v>
      </c>
      <c r="AT5">
        <f t="shared" si="9"/>
        <v>339.51689754755546</v>
      </c>
      <c r="AU5">
        <f t="shared" si="9"/>
        <v>1595.6850710160975</v>
      </c>
      <c r="AW5">
        <v>2</v>
      </c>
      <c r="AX5">
        <f>(R5*SUMPRODUCT(K6:$K$23, X6:$X$23)-$AZ$3*SUMPRODUCT(K5:$K$22, W6:$W$23))/Z5</f>
        <v>5457.5746635455162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1.4771210000000001E-3</v>
      </c>
      <c r="O6">
        <f t="shared" si="21"/>
        <v>7321.2097377942146</v>
      </c>
      <c r="P6">
        <f t="shared" si="22"/>
        <v>366.06048688971077</v>
      </c>
      <c r="Q6" s="4">
        <f t="shared" si="23"/>
        <v>25</v>
      </c>
      <c r="R6">
        <f t="shared" si="0"/>
        <v>2000000</v>
      </c>
      <c r="S6">
        <f t="shared" si="1"/>
        <v>7846.0791676162344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5334.0954366568258</v>
      </c>
      <c r="AC6">
        <f t="shared" si="2"/>
        <v>7580.5463427481955</v>
      </c>
      <c r="AE6">
        <f t="shared" si="3"/>
        <v>7073.4399330805927</v>
      </c>
      <c r="AF6">
        <f t="shared" si="4"/>
        <v>-353.67199665402967</v>
      </c>
      <c r="AG6">
        <f t="shared" si="4"/>
        <v>-24.153931475851039</v>
      </c>
      <c r="AH6">
        <f t="shared" si="5"/>
        <v>-2887.4014085851472</v>
      </c>
      <c r="AI6">
        <f t="shared" si="6"/>
        <v>3808.2125963655649</v>
      </c>
      <c r="AJ6">
        <f t="shared" si="7"/>
        <v>-2246.4509060913697</v>
      </c>
      <c r="AK6">
        <f>G6*SUM(AB6, AE6:AF6)</f>
        <v>705.15100732537837</v>
      </c>
      <c r="AL6">
        <f t="shared" si="8"/>
        <v>2266.9126975995737</v>
      </c>
      <c r="AN6">
        <f t="shared" si="9"/>
        <v>5508.980479318021</v>
      </c>
      <c r="AO6">
        <f t="shared" si="9"/>
        <v>-275.44902396590106</v>
      </c>
      <c r="AP6">
        <f t="shared" si="9"/>
        <v>-18.811715128440664</v>
      </c>
      <c r="AQ6">
        <f t="shared" si="9"/>
        <v>-2248.7839221564359</v>
      </c>
      <c r="AR6">
        <f t="shared" si="9"/>
        <v>2965.9358180672434</v>
      </c>
      <c r="AS6">
        <f t="shared" si="9"/>
        <v>-1749.5948656503042</v>
      </c>
      <c r="AT6">
        <f t="shared" si="9"/>
        <v>549.19009295030764</v>
      </c>
      <c r="AU6">
        <f t="shared" si="9"/>
        <v>1765.5310453672469</v>
      </c>
      <c r="AW6">
        <v>3</v>
      </c>
      <c r="AX6">
        <f>(R6*SUMPRODUCT(K7:$K$23, X7:$X$23)-$AZ$3*SUMPRODUCT(K6:$K$22, W7:$W$23))/Z6</f>
        <v>7846.0791676162344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1.5616740000000001E-3</v>
      </c>
      <c r="O7">
        <f t="shared" si="21"/>
        <v>7321.2097377942146</v>
      </c>
      <c r="P7">
        <f t="shared" si="22"/>
        <v>366.06048688971077</v>
      </c>
      <c r="Q7" s="4">
        <f t="shared" si="23"/>
        <v>25</v>
      </c>
      <c r="R7">
        <f t="shared" si="0"/>
        <v>2000000</v>
      </c>
      <c r="S7">
        <f t="shared" si="1"/>
        <v>9906.6134362334651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7580.5463427481955</v>
      </c>
      <c r="AC7">
        <f t="shared" si="2"/>
        <v>9460.6856960736841</v>
      </c>
      <c r="AE7">
        <f t="shared" si="3"/>
        <v>6991.6591265157331</v>
      </c>
      <c r="AF7">
        <f t="shared" si="4"/>
        <v>-349.58295632578671</v>
      </c>
      <c r="AG7">
        <f t="shared" si="4"/>
        <v>-23.874671594308911</v>
      </c>
      <c r="AH7">
        <f t="shared" si="5"/>
        <v>-3017.6453426894559</v>
      </c>
      <c r="AI7">
        <f t="shared" si="6"/>
        <v>3600.5561559061816</v>
      </c>
      <c r="AJ7">
        <f t="shared" si="7"/>
        <v>-1880.1393533254886</v>
      </c>
      <c r="AK7">
        <f>G7*SUM(AB7, AE7:AF7)</f>
        <v>698.33076538526268</v>
      </c>
      <c r="AL7">
        <f t="shared" si="8"/>
        <v>2418.7475679659556</v>
      </c>
      <c r="AN7">
        <f t="shared" si="9"/>
        <v>4929.2001837094076</v>
      </c>
      <c r="AO7">
        <f t="shared" si="9"/>
        <v>-246.46000918547043</v>
      </c>
      <c r="AP7">
        <f t="shared" si="9"/>
        <v>-16.831918358599406</v>
      </c>
      <c r="AQ7">
        <f t="shared" si="9"/>
        <v>-2127.4747107082426</v>
      </c>
      <c r="AR7">
        <f t="shared" si="9"/>
        <v>2538.4335454570951</v>
      </c>
      <c r="AS7">
        <f t="shared" si="9"/>
        <v>-1325.5198913608579</v>
      </c>
      <c r="AT7">
        <f t="shared" si="9"/>
        <v>492.33122993259849</v>
      </c>
      <c r="AU7">
        <f t="shared" si="9"/>
        <v>1705.2448840288355</v>
      </c>
      <c r="AW7">
        <v>4</v>
      </c>
      <c r="AX7">
        <f>(R7*SUMPRODUCT(K8:$K$23, X8:$X$23)-$AZ$3*SUMPRODUCT(K7:$K$22, W8:$W$23))/Z7</f>
        <v>9906.6134362334651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1.648126E-3</v>
      </c>
      <c r="O8">
        <f t="shared" si="21"/>
        <v>7321.2097377942146</v>
      </c>
      <c r="P8">
        <f t="shared" si="22"/>
        <v>366.06048688971077</v>
      </c>
      <c r="Q8" s="4">
        <f t="shared" si="23"/>
        <v>25</v>
      </c>
      <c r="R8">
        <f t="shared" si="0"/>
        <v>2000000</v>
      </c>
      <c r="S8">
        <f t="shared" si="1"/>
        <v>11630.140059593374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9460.6856960736841</v>
      </c>
      <c r="AC8">
        <f t="shared" si="2"/>
        <v>10977.259543645108</v>
      </c>
      <c r="AE8">
        <f t="shared" si="3"/>
        <v>6910.219400061028</v>
      </c>
      <c r="AF8">
        <f t="shared" si="4"/>
        <v>-345.51097000305145</v>
      </c>
      <c r="AG8">
        <f t="shared" si="4"/>
        <v>-23.596576411369778</v>
      </c>
      <c r="AH8">
        <f t="shared" si="5"/>
        <v>-3147.8773596833571</v>
      </c>
      <c r="AI8">
        <f t="shared" si="6"/>
        <v>3393.2344939632494</v>
      </c>
      <c r="AJ8">
        <f t="shared" si="7"/>
        <v>-1516.5738475714243</v>
      </c>
      <c r="AK8">
        <f t="shared" ref="AK8:AK23" si="24">G8*SUM(AB8:AB8, AE8:AF8)</f>
        <v>341.34089488660436</v>
      </c>
      <c r="AL8">
        <f t="shared" si="8"/>
        <v>2218.0015412784296</v>
      </c>
      <c r="AN8">
        <f t="shared" si="9"/>
        <v>4542.4561667975167</v>
      </c>
      <c r="AO8">
        <f t="shared" si="9"/>
        <v>-227.12280833987589</v>
      </c>
      <c r="AP8">
        <f t="shared" si="9"/>
        <v>-15.511289559661282</v>
      </c>
      <c r="AQ8">
        <f t="shared" si="9"/>
        <v>-2069.2678621303494</v>
      </c>
      <c r="AR8">
        <f t="shared" si="9"/>
        <v>2230.5542067676297</v>
      </c>
      <c r="AS8">
        <f t="shared" si="9"/>
        <v>-996.92496395176875</v>
      </c>
      <c r="AT8">
        <f t="shared" si="9"/>
        <v>224.38159531434638</v>
      </c>
      <c r="AU8">
        <f t="shared" si="9"/>
        <v>1458.0108381302075</v>
      </c>
      <c r="AW8">
        <v>5</v>
      </c>
      <c r="AX8">
        <f>(R8*SUMPRODUCT(K9:$K$23, X9:$X$23)-$AZ$3*SUMPRODUCT(K8:$K$22, W9:$W$23))/Z8</f>
        <v>11630.140059593374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1.7393280000000001E-3</v>
      </c>
      <c r="O9">
        <f t="shared" si="21"/>
        <v>7321.2097377942146</v>
      </c>
      <c r="P9">
        <f t="shared" si="22"/>
        <v>366.06048688971077</v>
      </c>
      <c r="Q9" s="4">
        <f t="shared" si="23"/>
        <v>25</v>
      </c>
      <c r="R9">
        <f t="shared" si="0"/>
        <v>2000000</v>
      </c>
      <c r="S9">
        <f t="shared" si="1"/>
        <v>13111.836874227813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10977.259543645108</v>
      </c>
      <c r="AC9">
        <f t="shared" si="2"/>
        <v>12230.495105625498</v>
      </c>
      <c r="AE9">
        <f t="shared" si="3"/>
        <v>6829.0980679717477</v>
      </c>
      <c r="AF9">
        <f t="shared" si="4"/>
        <v>-341.45490339858742</v>
      </c>
      <c r="AG9">
        <f t="shared" si="4"/>
        <v>-23.319568461199648</v>
      </c>
      <c r="AH9">
        <f t="shared" si="5"/>
        <v>-3283.3748845147979</v>
      </c>
      <c r="AI9">
        <f t="shared" si="6"/>
        <v>3180.9487115971629</v>
      </c>
      <c r="AJ9">
        <f t="shared" si="7"/>
        <v>-1253.2355619803893</v>
      </c>
      <c r="AK9">
        <f t="shared" si="24"/>
        <v>103.04292597848779</v>
      </c>
      <c r="AL9">
        <f t="shared" si="8"/>
        <v>2030.7560755952613</v>
      </c>
      <c r="AN9">
        <f t="shared" si="9"/>
        <v>4266.4234783594929</v>
      </c>
      <c r="AO9">
        <f t="shared" si="9"/>
        <v>-213.32117391797465</v>
      </c>
      <c r="AP9">
        <f t="shared" si="9"/>
        <v>-14.568710743031216</v>
      </c>
      <c r="AQ9">
        <f t="shared" si="9"/>
        <v>-2051.261756109222</v>
      </c>
      <c r="AR9">
        <f t="shared" si="9"/>
        <v>1987.271837589265</v>
      </c>
      <c r="AS9">
        <f t="shared" si="9"/>
        <v>-782.94872504828493</v>
      </c>
      <c r="AT9">
        <f t="shared" si="9"/>
        <v>64.375229978802864</v>
      </c>
      <c r="AU9">
        <f t="shared" si="9"/>
        <v>1268.6983425197827</v>
      </c>
      <c r="AW9">
        <v>6</v>
      </c>
      <c r="AX9">
        <f>(R9*SUMPRODUCT(K10:$K$23, X10:$X$23)-$AZ$3*SUMPRODUCT(K9:$K$22, W10:$W$23))/Z9</f>
        <v>13111.836874227813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1.844781E-3</v>
      </c>
      <c r="O10">
        <f t="shared" si="21"/>
        <v>7321.2097377942146</v>
      </c>
      <c r="P10">
        <f t="shared" si="22"/>
        <v>366.06048688971077</v>
      </c>
      <c r="Q10" s="4">
        <f t="shared" si="23"/>
        <v>25</v>
      </c>
      <c r="R10">
        <f t="shared" si="0"/>
        <v>2000000</v>
      </c>
      <c r="S10">
        <f t="shared" si="1"/>
        <v>14419.938656193965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12230.495105625498</v>
      </c>
      <c r="AC10">
        <f t="shared" si="2"/>
        <v>13291.349629087093</v>
      </c>
      <c r="AE10">
        <f t="shared" si="3"/>
        <v>6748.2088969290999</v>
      </c>
      <c r="AF10">
        <f t="shared" si="4"/>
        <v>-337.41044484645499</v>
      </c>
      <c r="AG10">
        <f t="shared" si="4"/>
        <v>-23.043353279762229</v>
      </c>
      <c r="AH10">
        <f t="shared" si="5"/>
        <v>-3441.5597460336276</v>
      </c>
      <c r="AI10">
        <f t="shared" si="6"/>
        <v>2946.1953527692549</v>
      </c>
      <c r="AJ10">
        <f t="shared" si="7"/>
        <v>-1060.8545234615958</v>
      </c>
      <c r="AK10">
        <f t="shared" si="24"/>
        <v>76.429303586603396</v>
      </c>
      <c r="AL10">
        <f t="shared" si="8"/>
        <v>1961.7701328942626</v>
      </c>
      <c r="AN10">
        <f t="shared" si="9"/>
        <v>4005.5948946366425</v>
      </c>
      <c r="AO10">
        <f t="shared" si="9"/>
        <v>-200.27974473183212</v>
      </c>
      <c r="AP10">
        <f t="shared" si="9"/>
        <v>-13.678049933327944</v>
      </c>
      <c r="AQ10">
        <f t="shared" si="9"/>
        <v>-2042.8374934529115</v>
      </c>
      <c r="AR10">
        <f t="shared" si="9"/>
        <v>1748.799606518571</v>
      </c>
      <c r="AS10">
        <f t="shared" si="9"/>
        <v>-629.70093665353272</v>
      </c>
      <c r="AT10">
        <f t="shared" si="9"/>
        <v>45.366827394221538</v>
      </c>
      <c r="AU10">
        <f t="shared" si="9"/>
        <v>1164.46549725926</v>
      </c>
      <c r="AW10">
        <v>7</v>
      </c>
      <c r="AX10">
        <f>(R10*SUMPRODUCT(K11:$K$23, X11:$X$23)-$AZ$3*SUMPRODUCT(K10:$K$22, W11:$W$23))/Z10</f>
        <v>14419.938656193965</v>
      </c>
    </row>
    <row r="11" spans="1:52" x14ac:dyDescent="0.25">
      <c r="A11" t="s">
        <v>33</v>
      </c>
      <c r="C11" s="7">
        <f>AU25</f>
        <v>1641.8480184457371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1.9492839999999999E-3</v>
      </c>
      <c r="O11">
        <f t="shared" si="21"/>
        <v>7321.2097377942146</v>
      </c>
      <c r="P11">
        <f t="shared" si="22"/>
        <v>366.06048688971077</v>
      </c>
      <c r="Q11" s="4">
        <f t="shared" si="23"/>
        <v>25</v>
      </c>
      <c r="R11">
        <f t="shared" si="0"/>
        <v>2000000</v>
      </c>
      <c r="S11">
        <f t="shared" si="1"/>
        <v>15566.5544218018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13291.349629087093</v>
      </c>
      <c r="AC11">
        <f t="shared" si="2"/>
        <v>14176.773505976176</v>
      </c>
      <c r="AE11">
        <f t="shared" si="3"/>
        <v>6667.572632328367</v>
      </c>
      <c r="AF11">
        <f t="shared" si="4"/>
        <v>-333.37863161641837</v>
      </c>
      <c r="AG11">
        <f t="shared" si="4"/>
        <v>-22.76800170711002</v>
      </c>
      <c r="AH11">
        <f t="shared" si="5"/>
        <v>-3593.4431883670427</v>
      </c>
      <c r="AI11">
        <f t="shared" si="6"/>
        <v>2717.9828106377959</v>
      </c>
      <c r="AJ11">
        <f t="shared" si="7"/>
        <v>-885.42387688908275</v>
      </c>
      <c r="AK11">
        <f t="shared" si="24"/>
        <v>47.101304711517699</v>
      </c>
      <c r="AL11">
        <f t="shared" si="8"/>
        <v>1879.6602384602309</v>
      </c>
      <c r="AN11">
        <f t="shared" si="9"/>
        <v>3763.8905408004557</v>
      </c>
      <c r="AO11">
        <f t="shared" si="9"/>
        <v>-188.19452704002279</v>
      </c>
      <c r="AP11">
        <f t="shared" si="9"/>
        <v>-12.852693323926228</v>
      </c>
      <c r="AQ11">
        <f t="shared" si="9"/>
        <v>-2028.5233579638405</v>
      </c>
      <c r="AR11">
        <f t="shared" si="9"/>
        <v>1534.319962472666</v>
      </c>
      <c r="AS11">
        <f t="shared" si="9"/>
        <v>-499.82785919167452</v>
      </c>
      <c r="AT11">
        <f t="shared" si="9"/>
        <v>26.589009979953143</v>
      </c>
      <c r="AU11">
        <f t="shared" si="9"/>
        <v>1061.0811132609447</v>
      </c>
      <c r="AW11">
        <v>8</v>
      </c>
      <c r="AX11">
        <f>(R11*SUMPRODUCT(K12:$K$23, X12:$X$23)-$AZ$3*SUMPRODUCT(K11:$K$22, W12:$W$23))/Z11</f>
        <v>15566.5544218018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2.068987E-3</v>
      </c>
      <c r="O12">
        <f t="shared" si="21"/>
        <v>7321.2097377942146</v>
      </c>
      <c r="P12">
        <f t="shared" si="22"/>
        <v>366.06048688971077</v>
      </c>
      <c r="Q12" s="4">
        <f t="shared" si="23"/>
        <v>25</v>
      </c>
      <c r="R12">
        <f t="shared" si="0"/>
        <v>2000000</v>
      </c>
      <c r="S12">
        <f t="shared" si="1"/>
        <v>16552.198601901015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14176.773505976176</v>
      </c>
      <c r="AC12">
        <f t="shared" si="2"/>
        <v>14892.486468714518</v>
      </c>
      <c r="AE12">
        <f t="shared" si="3"/>
        <v>6587.1017849072405</v>
      </c>
      <c r="AF12">
        <f t="shared" si="4"/>
        <v>-329.35508924536208</v>
      </c>
      <c r="AG12">
        <f t="shared" si="4"/>
        <v>-22.49321499049093</v>
      </c>
      <c r="AH12">
        <f t="shared" si="5"/>
        <v>-3768.5359638390751</v>
      </c>
      <c r="AI12">
        <f t="shared" si="6"/>
        <v>2466.7175168323124</v>
      </c>
      <c r="AJ12">
        <f t="shared" si="7"/>
        <v>-715.71296273834196</v>
      </c>
      <c r="AK12">
        <f t="shared" si="24"/>
        <v>46.999396463767532</v>
      </c>
      <c r="AL12">
        <f t="shared" si="8"/>
        <v>1798.0039505577379</v>
      </c>
      <c r="AN12">
        <f t="shared" si="9"/>
        <v>3534.9978085313355</v>
      </c>
      <c r="AO12">
        <f t="shared" si="9"/>
        <v>-176.74989042656682</v>
      </c>
      <c r="AP12">
        <f t="shared" si="9"/>
        <v>-12.07108502261125</v>
      </c>
      <c r="AQ12">
        <f t="shared" si="9"/>
        <v>-2022.4017798034149</v>
      </c>
      <c r="AR12">
        <f t="shared" si="9"/>
        <v>1323.7750532787425</v>
      </c>
      <c r="AS12">
        <f t="shared" si="9"/>
        <v>-384.09058147765307</v>
      </c>
      <c r="AT12">
        <f t="shared" si="9"/>
        <v>25.222437564634241</v>
      </c>
      <c r="AU12">
        <f t="shared" si="9"/>
        <v>964.90690936572366</v>
      </c>
      <c r="AW12">
        <v>9</v>
      </c>
      <c r="AX12">
        <f>(R12*SUMPRODUCT(K13:$K$23, X13:$X$23)-$AZ$3*SUMPRODUCT(K12:$K$22, W13:$W$23))/Z12</f>
        <v>16552.198601901015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2.1981909999999999E-3</v>
      </c>
      <c r="O13">
        <f t="shared" si="21"/>
        <v>7321.2097377942146</v>
      </c>
      <c r="P13">
        <f t="shared" si="22"/>
        <v>366.06048688971077</v>
      </c>
      <c r="Q13" s="4">
        <f t="shared" si="23"/>
        <v>25</v>
      </c>
      <c r="R13">
        <f t="shared" si="0"/>
        <v>2000000</v>
      </c>
      <c r="S13">
        <f t="shared" si="1"/>
        <v>17379.032526740735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14892.486468714518</v>
      </c>
      <c r="AC13">
        <f t="shared" si="2"/>
        <v>15445.676650603009</v>
      </c>
      <c r="AE13">
        <f t="shared" si="3"/>
        <v>6506.751059198501</v>
      </c>
      <c r="AF13">
        <f t="shared" si="4"/>
        <v>-325.33755295992506</v>
      </c>
      <c r="AG13">
        <f t="shared" si="4"/>
        <v>-22.218838457832859</v>
      </c>
      <c r="AH13">
        <f t="shared" si="5"/>
        <v>-3955.5506202529796</v>
      </c>
      <c r="AI13">
        <f t="shared" si="6"/>
        <v>2203.6440475277632</v>
      </c>
      <c r="AJ13">
        <f t="shared" si="7"/>
        <v>-553.19018188849077</v>
      </c>
      <c r="AK13">
        <f t="shared" si="24"/>
        <v>42.147799949906194</v>
      </c>
      <c r="AL13">
        <f t="shared" si="8"/>
        <v>1692.6016655891785</v>
      </c>
      <c r="AN13">
        <f t="shared" si="9"/>
        <v>3320.2217648362539</v>
      </c>
      <c r="AO13">
        <f t="shared" si="9"/>
        <v>-166.0110882418127</v>
      </c>
      <c r="AP13">
        <f t="shared" si="9"/>
        <v>-11.337681488949508</v>
      </c>
      <c r="AQ13">
        <f t="shared" si="9"/>
        <v>-2018.4121294619258</v>
      </c>
      <c r="AR13">
        <f t="shared" si="9"/>
        <v>1124.460865643566</v>
      </c>
      <c r="AS13">
        <f t="shared" si="9"/>
        <v>-282.27821616186725</v>
      </c>
      <c r="AT13">
        <f t="shared" si="9"/>
        <v>21.506899750807538</v>
      </c>
      <c r="AU13">
        <f t="shared" si="9"/>
        <v>863.68954923250624</v>
      </c>
      <c r="AW13">
        <v>10</v>
      </c>
      <c r="AX13">
        <f>(R13*SUMPRODUCT(K14:$K$23, X14:$X$23)-$AZ$3*SUMPRODUCT(K13:$K$22, W14:$W$23))/Z13</f>
        <v>17379.032526740735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2.3387939999999999E-3</v>
      </c>
      <c r="O14">
        <f t="shared" si="21"/>
        <v>7321.2097377942146</v>
      </c>
      <c r="P14">
        <f t="shared" si="22"/>
        <v>366.06048688971077</v>
      </c>
      <c r="Q14" s="4">
        <f t="shared" si="23"/>
        <v>25</v>
      </c>
      <c r="R14">
        <f t="shared" si="0"/>
        <v>2000000</v>
      </c>
      <c r="S14">
        <f t="shared" si="1"/>
        <v>18121.623273860703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15445.676650603009</v>
      </c>
      <c r="AC14">
        <f t="shared" si="2"/>
        <v>15906.932423077647</v>
      </c>
      <c r="AE14">
        <f t="shared" si="3"/>
        <v>6426.4655982697695</v>
      </c>
      <c r="AF14">
        <f t="shared" si="4"/>
        <v>-321.32327991348848</v>
      </c>
      <c r="AG14">
        <f t="shared" si="4"/>
        <v>-21.944684787182382</v>
      </c>
      <c r="AH14">
        <f t="shared" si="5"/>
        <v>-4157.2228857719001</v>
      </c>
      <c r="AI14">
        <f t="shared" si="6"/>
        <v>1925.9747477971987</v>
      </c>
      <c r="AJ14">
        <f t="shared" si="7"/>
        <v>-461.25577247463843</v>
      </c>
      <c r="AK14">
        <f t="shared" si="24"/>
        <v>1508.5573278271502</v>
      </c>
      <c r="AL14">
        <f t="shared" si="8"/>
        <v>2973.2763031497107</v>
      </c>
      <c r="AN14">
        <f t="shared" si="9"/>
        <v>3020.7616191700081</v>
      </c>
      <c r="AO14">
        <f t="shared" si="9"/>
        <v>-151.03808095850039</v>
      </c>
      <c r="AP14">
        <f t="shared" si="9"/>
        <v>-10.315104085790486</v>
      </c>
      <c r="AQ14">
        <f t="shared" si="9"/>
        <v>-1954.1035649604951</v>
      </c>
      <c r="AR14">
        <f t="shared" si="9"/>
        <v>905.30486916522193</v>
      </c>
      <c r="AS14">
        <f t="shared" si="9"/>
        <v>-216.81338097991821</v>
      </c>
      <c r="AT14">
        <f t="shared" si="9"/>
        <v>709.09771577160939</v>
      </c>
      <c r="AU14">
        <f t="shared" si="9"/>
        <v>1397.5892039569133</v>
      </c>
      <c r="AW14">
        <v>11</v>
      </c>
      <c r="AX14">
        <f>(R14*SUMPRODUCT(K15:$K$23, X15:$X$23)-$AZ$3*SUMPRODUCT(K14:$K$22, W15:$W$23))/Z14</f>
        <v>18121.623273860703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2.4879479999999998E-3</v>
      </c>
      <c r="O15">
        <f t="shared" si="21"/>
        <v>7321.2097377942146</v>
      </c>
      <c r="P15">
        <f t="shared" si="22"/>
        <v>366.06048688971077</v>
      </c>
      <c r="Q15" s="4">
        <f t="shared" si="23"/>
        <v>25</v>
      </c>
      <c r="R15">
        <f t="shared" si="0"/>
        <v>2000000</v>
      </c>
      <c r="S15">
        <f t="shared" si="1"/>
        <v>18704.113975187352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15906.932423077647</v>
      </c>
      <c r="AC15">
        <f t="shared" si="2"/>
        <v>16213.205346229501</v>
      </c>
      <c r="AE15">
        <f t="shared" si="3"/>
        <v>6346.2122300547871</v>
      </c>
      <c r="AF15">
        <f t="shared" si="4"/>
        <v>-317.31061150273939</v>
      </c>
      <c r="AG15">
        <f t="shared" si="4"/>
        <v>-21.67064070468366</v>
      </c>
      <c r="AH15">
        <f t="shared" si="5"/>
        <v>-4367.7787701520665</v>
      </c>
      <c r="AI15">
        <f t="shared" si="6"/>
        <v>1639.4522076952971</v>
      </c>
      <c r="AJ15">
        <f t="shared" si="7"/>
        <v>-306.27292315185332</v>
      </c>
      <c r="AK15">
        <f t="shared" si="24"/>
        <v>1535.5083829140785</v>
      </c>
      <c r="AL15">
        <f t="shared" si="8"/>
        <v>2868.6876674575224</v>
      </c>
      <c r="AN15">
        <f t="shared" si="9"/>
        <v>2747.8955842168157</v>
      </c>
      <c r="AO15">
        <f t="shared" si="9"/>
        <v>-137.3947792108408</v>
      </c>
      <c r="AP15">
        <f t="shared" si="9"/>
        <v>-9.3833385554827764</v>
      </c>
      <c r="AQ15">
        <f t="shared" si="9"/>
        <v>-1891.2383576609764</v>
      </c>
      <c r="AR15">
        <f t="shared" si="9"/>
        <v>709.87910878951561</v>
      </c>
      <c r="AS15">
        <f t="shared" si="9"/>
        <v>-132.61548504609155</v>
      </c>
      <c r="AT15">
        <f t="shared" si="9"/>
        <v>664.87166706384687</v>
      </c>
      <c r="AU15">
        <f t="shared" si="9"/>
        <v>1242.1352908072711</v>
      </c>
      <c r="AW15">
        <v>12</v>
      </c>
      <c r="AX15">
        <f>(R15*SUMPRODUCT(K16:$K$23, X16:$X$23)-$AZ$3*SUMPRODUCT(K15:$K$22, W16:$W$23))/Z15</f>
        <v>18704.113975187352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2.6637029999999999E-3</v>
      </c>
      <c r="O16">
        <f t="shared" si="21"/>
        <v>7321.2097377942146</v>
      </c>
      <c r="P16">
        <f t="shared" si="22"/>
        <v>366.06048688971077</v>
      </c>
      <c r="Q16" s="4">
        <f t="shared" si="23"/>
        <v>25</v>
      </c>
      <c r="R16">
        <f t="shared" si="0"/>
        <v>2000000</v>
      </c>
      <c r="S16">
        <f t="shared" si="1"/>
        <v>19127.54506579601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16213.205346229501</v>
      </c>
      <c r="AC16">
        <f t="shared" si="2"/>
        <v>16370.278952943945</v>
      </c>
      <c r="AE16">
        <f t="shared" si="3"/>
        <v>6265.8456831984049</v>
      </c>
      <c r="AF16">
        <f t="shared" si="4"/>
        <v>-313.29228415992031</v>
      </c>
      <c r="AG16">
        <f t="shared" si="4"/>
        <v>-21.396210146979833</v>
      </c>
      <c r="AH16">
        <f t="shared" si="5"/>
        <v>-4617.9320525590374</v>
      </c>
      <c r="AI16">
        <f t="shared" si="6"/>
        <v>1313.2251363324676</v>
      </c>
      <c r="AJ16">
        <f t="shared" si="7"/>
        <v>-157.0736067144444</v>
      </c>
      <c r="AK16">
        <f t="shared" si="24"/>
        <v>1551.603112168759</v>
      </c>
      <c r="AL16">
        <f t="shared" si="8"/>
        <v>2707.7546417867825</v>
      </c>
      <c r="AN16">
        <f t="shared" si="9"/>
        <v>2499.2327092659743</v>
      </c>
      <c r="AO16">
        <f t="shared" si="9"/>
        <v>-124.96163546329875</v>
      </c>
      <c r="AP16">
        <f t="shared" si="9"/>
        <v>-8.5342204320558128</v>
      </c>
      <c r="AQ16">
        <f t="shared" si="9"/>
        <v>-1841.9360160545875</v>
      </c>
      <c r="AR16">
        <f t="shared" si="9"/>
        <v>523.80083731603247</v>
      </c>
      <c r="AS16">
        <f t="shared" si="9"/>
        <v>-62.651318834065947</v>
      </c>
      <c r="AT16">
        <f t="shared" si="9"/>
        <v>618.88170341143973</v>
      </c>
      <c r="AU16">
        <f t="shared" si="9"/>
        <v>1080.0312218934064</v>
      </c>
      <c r="AW16">
        <v>13</v>
      </c>
      <c r="AX16">
        <f>(R16*SUMPRODUCT(K17:$K$23, X17:$X$23)-$AZ$3*SUMPRODUCT(K16:$K$22, W17:$W$23))/Z16</f>
        <v>19127.54506579601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2.8651079999999999E-3</v>
      </c>
      <c r="O17">
        <f t="shared" si="21"/>
        <v>7321.2097377942146</v>
      </c>
      <c r="P17">
        <f t="shared" si="22"/>
        <v>366.06048688971077</v>
      </c>
      <c r="Q17" s="4">
        <f t="shared" si="23"/>
        <v>25</v>
      </c>
      <c r="R17">
        <f t="shared" si="0"/>
        <v>2000000</v>
      </c>
      <c r="S17">
        <f t="shared" si="1"/>
        <v>19395.996014774788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16370.278952943945</v>
      </c>
      <c r="AC17">
        <f t="shared" si="2"/>
        <v>16386.471061731216</v>
      </c>
      <c r="AE17">
        <f t="shared" si="3"/>
        <v>6185.2349017727238</v>
      </c>
      <c r="AF17">
        <f t="shared" si="4"/>
        <v>-309.26174508863625</v>
      </c>
      <c r="AG17">
        <f t="shared" si="4"/>
        <v>-21.120945592648241</v>
      </c>
      <c r="AH17">
        <f t="shared" si="5"/>
        <v>-4904.1962289434468</v>
      </c>
      <c r="AI17">
        <f t="shared" si="6"/>
        <v>950.65598214799229</v>
      </c>
      <c r="AJ17">
        <f t="shared" si="7"/>
        <v>-16.192108787270627</v>
      </c>
      <c r="AK17">
        <f t="shared" si="24"/>
        <v>1557.2376476739623</v>
      </c>
      <c r="AL17">
        <f t="shared" si="8"/>
        <v>2491.701521034684</v>
      </c>
      <c r="AN17">
        <f t="shared" si="9"/>
        <v>2272.6081830999101</v>
      </c>
      <c r="AO17">
        <f t="shared" si="9"/>
        <v>-113.63040915499552</v>
      </c>
      <c r="AP17">
        <f t="shared" si="9"/>
        <v>-7.7603574562549591</v>
      </c>
      <c r="AQ17">
        <f t="shared" si="9"/>
        <v>-1801.9229113239151</v>
      </c>
      <c r="AR17">
        <f t="shared" si="9"/>
        <v>349.29450516474424</v>
      </c>
      <c r="AS17">
        <f t="shared" si="9"/>
        <v>-5.9493809881090494</v>
      </c>
      <c r="AT17">
        <f t="shared" si="9"/>
        <v>572.16760193227356</v>
      </c>
      <c r="AU17">
        <f t="shared" si="9"/>
        <v>915.51272610890885</v>
      </c>
      <c r="AW17">
        <v>14</v>
      </c>
      <c r="AX17">
        <f>(R17*SUMPRODUCT(K18:$K$23, X18:$X$23)-$AZ$3*SUMPRODUCT(K17:$K$22, W18:$W$23))/Z17</f>
        <v>19395.996014774788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4.466869E-3</v>
      </c>
      <c r="O18">
        <f t="shared" si="21"/>
        <v>7321.2097377942146</v>
      </c>
      <c r="P18">
        <f t="shared" si="22"/>
        <v>366.06048688971077</v>
      </c>
      <c r="Q18" s="4">
        <f t="shared" si="23"/>
        <v>25</v>
      </c>
      <c r="R18">
        <f t="shared" si="0"/>
        <v>2000000</v>
      </c>
      <c r="S18">
        <f t="shared" si="1"/>
        <v>18598.2119147747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16386.471061731216</v>
      </c>
      <c r="AC18">
        <f t="shared" si="2"/>
        <v>15485.162592094848</v>
      </c>
      <c r="AE18">
        <f t="shared" si="3"/>
        <v>6095.7539187145494</v>
      </c>
      <c r="AF18">
        <f t="shared" si="4"/>
        <v>-304.78769593572753</v>
      </c>
      <c r="AG18">
        <f t="shared" si="4"/>
        <v>-20.81539163960327</v>
      </c>
      <c r="AH18">
        <f t="shared" si="5"/>
        <v>-7547.5597694789649</v>
      </c>
      <c r="AI18">
        <f t="shared" si="6"/>
        <v>-1777.4089383397459</v>
      </c>
      <c r="AJ18">
        <f t="shared" si="7"/>
        <v>901.30846963636759</v>
      </c>
      <c r="AK18">
        <f t="shared" si="24"/>
        <v>1552.4206099157027</v>
      </c>
      <c r="AL18">
        <f t="shared" si="8"/>
        <v>676.32014121232442</v>
      </c>
      <c r="AN18">
        <f t="shared" si="9"/>
        <v>2063.1802019826187</v>
      </c>
      <c r="AO18">
        <f t="shared" si="9"/>
        <v>-103.15901009913095</v>
      </c>
      <c r="AP18">
        <f t="shared" si="9"/>
        <v>-7.0452161455363118</v>
      </c>
      <c r="AQ18">
        <f t="shared" si="9"/>
        <v>-2554.5611088174078</v>
      </c>
      <c r="AR18">
        <f t="shared" si="9"/>
        <v>-601.58513307945623</v>
      </c>
      <c r="AS18">
        <f t="shared" si="9"/>
        <v>305.05853996565918</v>
      </c>
      <c r="AT18">
        <f t="shared" si="9"/>
        <v>525.43516523765459</v>
      </c>
      <c r="AU18">
        <f t="shared" si="9"/>
        <v>228.90857212385754</v>
      </c>
      <c r="AW18">
        <v>15</v>
      </c>
      <c r="AX18">
        <f>(R18*SUMPRODUCT(K19:$K$23, X19:$X$23)-$AZ$3*SUMPRODUCT(K18:$K$22, W19:$W$23))/Z18</f>
        <v>18598.2119147747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6.2254789999999999E-3</v>
      </c>
      <c r="O19">
        <f t="shared" si="21"/>
        <v>7321.2097377942146</v>
      </c>
      <c r="P19">
        <f t="shared" si="22"/>
        <v>366.06048688971077</v>
      </c>
      <c r="Q19" s="4">
        <f t="shared" si="23"/>
        <v>25</v>
      </c>
      <c r="R19">
        <f t="shared" si="0"/>
        <v>2000000</v>
      </c>
      <c r="S19">
        <f t="shared" si="1"/>
        <v>16791.306439606789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15485.162592094848</v>
      </c>
      <c r="AC19">
        <f t="shared" si="2"/>
        <v>13753.86115530974</v>
      </c>
      <c r="AE19">
        <f t="shared" si="3"/>
        <v>5996.847391517279</v>
      </c>
      <c r="AF19">
        <f t="shared" si="4"/>
        <v>-299.84236957586398</v>
      </c>
      <c r="AG19">
        <f t="shared" si="4"/>
        <v>-20.477651939678111</v>
      </c>
      <c r="AH19">
        <f t="shared" si="5"/>
        <v>-10366.862682330058</v>
      </c>
      <c r="AI19">
        <f t="shared" si="6"/>
        <v>-4690.3353123283214</v>
      </c>
      <c r="AJ19">
        <f t="shared" si="7"/>
        <v>1731.3014367851083</v>
      </c>
      <c r="AK19">
        <f t="shared" si="24"/>
        <v>1482.7517329825384</v>
      </c>
      <c r="AL19">
        <f t="shared" si="8"/>
        <v>-1476.2821425606746</v>
      </c>
      <c r="AN19">
        <f t="shared" si="9"/>
        <v>1869.7093467242469</v>
      </c>
      <c r="AO19">
        <f t="shared" si="9"/>
        <v>-93.485467336212352</v>
      </c>
      <c r="AP19">
        <f t="shared" si="9"/>
        <v>-6.3845642103116624</v>
      </c>
      <c r="AQ19">
        <f t="shared" si="9"/>
        <v>-3232.2016532848866</v>
      </c>
      <c r="AR19">
        <f t="shared" si="9"/>
        <v>-1462.3623381071634</v>
      </c>
      <c r="AS19">
        <f t="shared" si="9"/>
        <v>539.78870346661017</v>
      </c>
      <c r="AT19">
        <f t="shared" si="9"/>
        <v>462.295368388155</v>
      </c>
      <c r="AU19">
        <f t="shared" si="9"/>
        <v>-460.27826625239834</v>
      </c>
      <c r="AW19">
        <v>16</v>
      </c>
      <c r="AX19">
        <f>(R19*SUMPRODUCT(K20:$K$23, X20:$X$23)-$AZ$3*SUMPRODUCT(K19:$K$22, W20:$W$23))/Z19</f>
        <v>16791.306439606789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8.1133709999999994E-3</v>
      </c>
      <c r="O20">
        <f t="shared" si="21"/>
        <v>7321.2097377942146</v>
      </c>
      <c r="P20">
        <f t="shared" si="22"/>
        <v>366.06048688971077</v>
      </c>
      <c r="Q20" s="4">
        <f t="shared" si="23"/>
        <v>25</v>
      </c>
      <c r="R20">
        <f t="shared" si="0"/>
        <v>2000000</v>
      </c>
      <c r="S20">
        <f t="shared" si="1"/>
        <v>14045.854912718525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13753.86115530974</v>
      </c>
      <c r="AC20">
        <f t="shared" si="2"/>
        <v>11296.649973213503</v>
      </c>
      <c r="AE20">
        <f t="shared" si="3"/>
        <v>5888.2242698843429</v>
      </c>
      <c r="AF20">
        <f t="shared" si="4"/>
        <v>-294.41121349421718</v>
      </c>
      <c r="AG20">
        <f t="shared" si="4"/>
        <v>-20.106732632885848</v>
      </c>
      <c r="AH20">
        <f t="shared" si="5"/>
        <v>-13291.42299163825</v>
      </c>
      <c r="AI20">
        <f t="shared" si="6"/>
        <v>-7717.7166678810099</v>
      </c>
      <c r="AJ20">
        <f t="shared" si="7"/>
        <v>2457.2111820962364</v>
      </c>
      <c r="AK20">
        <f t="shared" si="24"/>
        <v>1354.3371948189906</v>
      </c>
      <c r="AL20">
        <f t="shared" si="8"/>
        <v>-3906.1682909657829</v>
      </c>
      <c r="AN20">
        <f t="shared" si="9"/>
        <v>1691.1292918985225</v>
      </c>
      <c r="AO20">
        <f t="shared" si="9"/>
        <v>-84.55646459492614</v>
      </c>
      <c r="AP20">
        <f t="shared" si="9"/>
        <v>-5.7747604305352063</v>
      </c>
      <c r="AQ20">
        <f t="shared" si="9"/>
        <v>-3817.3672947777245</v>
      </c>
      <c r="AR20">
        <f t="shared" si="9"/>
        <v>-2216.569227904663</v>
      </c>
      <c r="AS20">
        <f t="shared" si="9"/>
        <v>705.724105597826</v>
      </c>
      <c r="AT20">
        <f t="shared" si="9"/>
        <v>388.97283735951493</v>
      </c>
      <c r="AU20">
        <f t="shared" si="9"/>
        <v>-1121.8722849473222</v>
      </c>
      <c r="AW20">
        <v>17</v>
      </c>
      <c r="AX20">
        <f>(R20*SUMPRODUCT(K21:$K$23, X21:$X$23)-$AZ$3*SUMPRODUCT(K20:$K$22, W21:$W$23))/Z20</f>
        <v>14045.854912718525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1.0286442999999999E-2</v>
      </c>
      <c r="O21">
        <f t="shared" si="21"/>
        <v>7321.2097377942146</v>
      </c>
      <c r="P21">
        <f t="shared" si="22"/>
        <v>366.06048688971077</v>
      </c>
      <c r="Q21" s="4">
        <f t="shared" si="23"/>
        <v>25</v>
      </c>
      <c r="R21">
        <f t="shared" si="0"/>
        <v>2000000</v>
      </c>
      <c r="S21">
        <f t="shared" si="1"/>
        <v>10342.424837086499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11296.649973213503</v>
      </c>
      <c r="AC21">
        <f t="shared" si="2"/>
        <v>8149.3502821806678</v>
      </c>
      <c r="AE21">
        <f t="shared" si="3"/>
        <v>5768.7731438621176</v>
      </c>
      <c r="AF21">
        <f t="shared" si="4"/>
        <v>-288.43865719310594</v>
      </c>
      <c r="AG21">
        <f t="shared" si="4"/>
        <v>-19.698838547412571</v>
      </c>
      <c r="AH21">
        <f t="shared" si="5"/>
        <v>-16546.140731553616</v>
      </c>
      <c r="AI21">
        <f t="shared" si="6"/>
        <v>-11085.505083432017</v>
      </c>
      <c r="AJ21">
        <f t="shared" si="7"/>
        <v>3147.2996910328357</v>
      </c>
      <c r="AK21">
        <f t="shared" si="24"/>
        <v>1174.3889121917762</v>
      </c>
      <c r="AL21">
        <f t="shared" si="8"/>
        <v>-6763.8164802074052</v>
      </c>
      <c r="AN21">
        <f t="shared" si="9"/>
        <v>1526.2205490863737</v>
      </c>
      <c r="AO21">
        <f t="shared" si="9"/>
        <v>-76.311027454318705</v>
      </c>
      <c r="AP21">
        <f t="shared" si="9"/>
        <v>-5.2116405749434396</v>
      </c>
      <c r="AQ21">
        <f t="shared" si="9"/>
        <v>-4377.544299768665</v>
      </c>
      <c r="AR21">
        <f t="shared" si="9"/>
        <v>-2932.8464187115533</v>
      </c>
      <c r="AS21">
        <f t="shared" si="9"/>
        <v>832.66811552441231</v>
      </c>
      <c r="AT21">
        <f t="shared" si="9"/>
        <v>310.70323718888852</v>
      </c>
      <c r="AU21">
        <f t="shared" si="9"/>
        <v>-1789.4750659982526</v>
      </c>
      <c r="AW21">
        <v>18</v>
      </c>
      <c r="AX21">
        <f>(R21*SUMPRODUCT(K22:$K$23, X22:$X$23)-$AZ$3*SUMPRODUCT(K21:$K$22, W22:$W$23))/Z21</f>
        <v>10342.424837086499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1.2759904000000001E-2</v>
      </c>
      <c r="O22">
        <f t="shared" si="21"/>
        <v>7321.2097377942146</v>
      </c>
      <c r="P22">
        <f t="shared" si="22"/>
        <v>366.06048688971077</v>
      </c>
      <c r="Q22" s="4">
        <f t="shared" si="23"/>
        <v>25</v>
      </c>
      <c r="R22">
        <f t="shared" si="0"/>
        <v>2000000</v>
      </c>
      <c r="S22">
        <f t="shared" si="1"/>
        <v>5660.8728377892621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8149.3502821806678</v>
      </c>
      <c r="AC22">
        <f t="shared" si="2"/>
        <v>4358.9841416593599</v>
      </c>
      <c r="AE22">
        <f t="shared" si="3"/>
        <v>5637.4764209100376</v>
      </c>
      <c r="AF22">
        <f t="shared" si="4"/>
        <v>-281.87382104550193</v>
      </c>
      <c r="AG22">
        <f t="shared" si="4"/>
        <v>-19.250494873161962</v>
      </c>
      <c r="AH22">
        <f t="shared" si="5"/>
        <v>-20108.423102118708</v>
      </c>
      <c r="AI22">
        <f t="shared" si="6"/>
        <v>-14772.070997127335</v>
      </c>
      <c r="AJ22">
        <f t="shared" si="7"/>
        <v>3790.3661405213079</v>
      </c>
      <c r="AK22">
        <f t="shared" si="24"/>
        <v>945.34670174316432</v>
      </c>
      <c r="AL22">
        <f t="shared" si="8"/>
        <v>-10036.358154862863</v>
      </c>
      <c r="AN22">
        <f t="shared" si="9"/>
        <v>1373.9152409110964</v>
      </c>
      <c r="AO22">
        <f t="shared" si="9"/>
        <v>-68.695762045554829</v>
      </c>
      <c r="AP22">
        <f t="shared" si="9"/>
        <v>-4.6915581239892177</v>
      </c>
      <c r="AQ22">
        <f t="shared" si="9"/>
        <v>-4900.6447048216496</v>
      </c>
      <c r="AR22">
        <f t="shared" si="9"/>
        <v>-3600.1167840800977</v>
      </c>
      <c r="AS22">
        <f t="shared" si="9"/>
        <v>923.75407368088725</v>
      </c>
      <c r="AT22">
        <f t="shared" si="9"/>
        <v>230.39142774105034</v>
      </c>
      <c r="AU22">
        <f t="shared" si="9"/>
        <v>-2445.9712826581599</v>
      </c>
      <c r="AW22">
        <v>19</v>
      </c>
      <c r="AX22">
        <f>(R22*SUMPRODUCT(K23:$K$23, X23:$X$23)-$AZ$3*SUMPRODUCT(K22:$K$22, W23:$W$23))/Z22</f>
        <v>5660.8728377892621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1.5498582E-2</v>
      </c>
      <c r="O23">
        <f t="shared" si="21"/>
        <v>7321.2097377942146</v>
      </c>
      <c r="P23">
        <f t="shared" si="22"/>
        <v>366.06048688971077</v>
      </c>
      <c r="Q23" s="4">
        <f t="shared" si="23"/>
        <v>25</v>
      </c>
      <c r="R23">
        <f t="shared" si="0"/>
        <v>2000000</v>
      </c>
      <c r="S23">
        <f t="shared" si="1"/>
        <v>5808.9939462656193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4358.9841416593599</v>
      </c>
      <c r="AC23">
        <f t="shared" si="2"/>
        <v>4358.9841416593599</v>
      </c>
      <c r="AE23">
        <f t="shared" si="3"/>
        <v>5493.7287661183973</v>
      </c>
      <c r="AF23">
        <f t="shared" si="4"/>
        <v>-274.68643830591986</v>
      </c>
      <c r="AG23">
        <f t="shared" si="4"/>
        <v>-18.759634551098063</v>
      </c>
      <c r="AH23">
        <f t="shared" si="5"/>
        <v>-23868.429866582421</v>
      </c>
      <c r="AI23">
        <f t="shared" si="6"/>
        <v>-18668.147173321042</v>
      </c>
      <c r="AJ23">
        <f t="shared" si="7"/>
        <v>0</v>
      </c>
      <c r="AK23">
        <f t="shared" si="24"/>
        <v>670.46185286302864</v>
      </c>
      <c r="AL23">
        <f t="shared" si="8"/>
        <v>-17997.685320458015</v>
      </c>
      <c r="AN23">
        <f t="shared" si="9"/>
        <v>1233.3427450962952</v>
      </c>
      <c r="AO23">
        <f t="shared" si="9"/>
        <v>-61.667137254814754</v>
      </c>
      <c r="AP23">
        <f t="shared" si="9"/>
        <v>-4.2115401322592261</v>
      </c>
      <c r="AQ23">
        <f t="shared" si="9"/>
        <v>-5358.4652730477983</v>
      </c>
      <c r="AR23">
        <f t="shared" si="9"/>
        <v>-4191.0012053385772</v>
      </c>
      <c r="AS23">
        <f t="shared" si="9"/>
        <v>0</v>
      </c>
      <c r="AT23">
        <f t="shared" si="9"/>
        <v>150.51876372059957</v>
      </c>
      <c r="AU23">
        <f t="shared" si="9"/>
        <v>-4040.4824416179777</v>
      </c>
      <c r="AW23">
        <v>20</v>
      </c>
      <c r="AX23">
        <f>(R23*SUMPRODUCT(K$23:$K24, X$23:$X24)-$AZ$3*SUMPRODUCT(K$22:$K23, W$23:$W24))/Z23</f>
        <v>5808.9939462656193</v>
      </c>
    </row>
    <row r="25" spans="5:50" x14ac:dyDescent="0.25">
      <c r="AN25" s="8">
        <f t="shared" ref="AN25:AU25" si="25">SUM(AN3:AN23)</f>
        <v>67670.248401570861</v>
      </c>
      <c r="AO25" s="8">
        <f t="shared" si="25"/>
        <v>-8874.4197234242019</v>
      </c>
      <c r="AP25" s="8">
        <f t="shared" si="25"/>
        <v>-1728.5086346244702</v>
      </c>
      <c r="AQ25" s="8">
        <f t="shared" si="25"/>
        <v>-53270.766186069442</v>
      </c>
      <c r="AR25" s="8">
        <f t="shared" si="25"/>
        <v>3796.5538574527463</v>
      </c>
      <c r="AS25" s="8">
        <f t="shared" si="25"/>
        <v>-8576.521547235272</v>
      </c>
      <c r="AT25" s="8">
        <f t="shared" si="25"/>
        <v>6421.8157082282605</v>
      </c>
      <c r="AU25" s="9">
        <f t="shared" si="25"/>
        <v>1641.8480184457371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4" priority="1" operator="lessThan">
      <formula>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3FC98-517D-45BF-B9F0-8CD8683C7A07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31186.796497128071</v>
      </c>
      <c r="K3">
        <v>1</v>
      </c>
      <c r="L3" s="2">
        <v>0</v>
      </c>
      <c r="O3">
        <f>$C$3</f>
        <v>31186.796497128071</v>
      </c>
      <c r="P3">
        <f>O3*B5</f>
        <v>24949.437197702457</v>
      </c>
      <c r="Q3" s="4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31186.796497128071</v>
      </c>
      <c r="AF3">
        <f t="shared" ref="AF3:AG23" si="4">-$Z3*P3</f>
        <v>-24949.437197702457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4714.9267124256139</v>
      </c>
      <c r="AJ3">
        <f t="shared" ref="AJ3:AJ23" si="7">AB3-AC3</f>
        <v>0</v>
      </c>
      <c r="AL3">
        <f t="shared" ref="AL3:AL23" si="8">SUM(AI3:AK3)</f>
        <v>4714.9267124256139</v>
      </c>
      <c r="AN3">
        <f t="shared" ref="AN3:AU23" si="9">AE3*$K3</f>
        <v>31186.796497128071</v>
      </c>
      <c r="AO3">
        <f t="shared" si="9"/>
        <v>-24949.437197702457</v>
      </c>
      <c r="AP3">
        <f t="shared" si="9"/>
        <v>-1522.432587</v>
      </c>
      <c r="AQ3">
        <f t="shared" si="9"/>
        <v>0</v>
      </c>
      <c r="AR3">
        <f t="shared" si="9"/>
        <v>4714.9267124256139</v>
      </c>
      <c r="AS3">
        <f t="shared" si="9"/>
        <v>0</v>
      </c>
      <c r="AT3">
        <f t="shared" si="9"/>
        <v>0</v>
      </c>
      <c r="AU3">
        <f t="shared" si="9"/>
        <v>4714.9267124256139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24981.684478668307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2.3387939999999999E-3</v>
      </c>
      <c r="R4">
        <f t="shared" si="0"/>
        <v>2000000</v>
      </c>
      <c r="S4">
        <f t="shared" si="1"/>
        <v>20850.562365072863</v>
      </c>
      <c r="U4">
        <f t="shared" ref="U4:U23" si="13">M4</f>
        <v>2.3387939999999999E-3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2.3387939999999999E-3</v>
      </c>
      <c r="Y4">
        <f t="shared" ref="Y4:Y23" si="17">V4*W4</f>
        <v>0.01</v>
      </c>
      <c r="Z4">
        <f t="shared" ref="Z4:Z23" si="18">MAX(0, W4-X4-Y4)</f>
        <v>0.98766120599999996</v>
      </c>
      <c r="AB4">
        <f t="shared" ref="AB4:AB23" si="19">AC3</f>
        <v>0</v>
      </c>
      <c r="AC4">
        <f t="shared" si="2"/>
        <v>20593.291571266076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-4677.5879999999997</v>
      </c>
      <c r="AI4">
        <f t="shared" si="6"/>
        <v>-4677.5879999999997</v>
      </c>
      <c r="AJ4">
        <f t="shared" si="7"/>
        <v>-20593.291571266076</v>
      </c>
      <c r="AK4">
        <f>H4*SUM(AB4, AE4:AF4)</f>
        <v>0</v>
      </c>
      <c r="AL4">
        <f t="shared" si="8"/>
        <v>-25270.879571266076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-4388.3929074021944</v>
      </c>
      <c r="AR4">
        <f t="shared" si="9"/>
        <v>-4388.3929074021944</v>
      </c>
      <c r="AS4">
        <f t="shared" si="9"/>
        <v>-19320.097167901375</v>
      </c>
      <c r="AT4">
        <f t="shared" si="9"/>
        <v>0</v>
      </c>
      <c r="AU4">
        <f t="shared" si="9"/>
        <v>-23708.490075303569</v>
      </c>
      <c r="AW4">
        <v>1</v>
      </c>
      <c r="AX4">
        <f>(R4*SUMPRODUCT(K5:$K$23, X5:$X$23)-$AZ$3*SUMPRODUCT(K4:$K$22, W5:$W$23))/Z4</f>
        <v>20850.562365072863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2.4879479999999998E-3</v>
      </c>
      <c r="O5">
        <f t="shared" ref="O5:O23" si="21">$C$3</f>
        <v>31186.796497128071</v>
      </c>
      <c r="P5">
        <f t="shared" ref="P5:P23" si="22">O5*$C$5</f>
        <v>1559.3398248564035</v>
      </c>
      <c r="Q5" s="4">
        <f t="shared" ref="Q5:Q23" si="23">$C$8</f>
        <v>25</v>
      </c>
      <c r="R5">
        <f t="shared" si="0"/>
        <v>2000000</v>
      </c>
      <c r="S5">
        <f t="shared" si="1"/>
        <v>40496.457439740676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20593.291571266076</v>
      </c>
      <c r="AC5">
        <f t="shared" si="2"/>
        <v>39497.302284933656</v>
      </c>
      <c r="AE5">
        <f t="shared" si="3"/>
        <v>30417.335402206612</v>
      </c>
      <c r="AF5">
        <f t="shared" si="4"/>
        <v>-1520.8667701103307</v>
      </c>
      <c r="AG5">
        <f t="shared" si="4"/>
        <v>-24.383183605446366</v>
      </c>
      <c r="AH5">
        <f t="shared" si="5"/>
        <v>-4914.4994442905754</v>
      </c>
      <c r="AI5">
        <f t="shared" si="6"/>
        <v>23957.586004200261</v>
      </c>
      <c r="AJ5">
        <f t="shared" si="7"/>
        <v>-18904.01071366758</v>
      </c>
      <c r="AK5">
        <f>H5*SUM(AB5, AE5:AF5)</f>
        <v>4275.9152815705074</v>
      </c>
      <c r="AL5">
        <f t="shared" si="8"/>
        <v>9329.4905721031882</v>
      </c>
      <c r="AN5">
        <f t="shared" si="9"/>
        <v>26267.270561290941</v>
      </c>
      <c r="AO5">
        <f t="shared" si="9"/>
        <v>-1313.3635280645472</v>
      </c>
      <c r="AP5">
        <f t="shared" si="9"/>
        <v>-21.056403279277053</v>
      </c>
      <c r="AQ5">
        <f t="shared" si="9"/>
        <v>-4243.9774842055922</v>
      </c>
      <c r="AR5">
        <f t="shared" si="9"/>
        <v>20688.873145741527</v>
      </c>
      <c r="AS5">
        <f t="shared" si="9"/>
        <v>-16324.794974428512</v>
      </c>
      <c r="AT5">
        <f t="shared" si="9"/>
        <v>3692.5201406702804</v>
      </c>
      <c r="AU5">
        <f t="shared" si="9"/>
        <v>8056.5983119832936</v>
      </c>
      <c r="AW5">
        <v>2</v>
      </c>
      <c r="AX5">
        <f>(R5*SUMPRODUCT(K6:$K$23, X6:$X$23)-$AZ$3*SUMPRODUCT(K5:$K$22, W6:$W$23))/Z5</f>
        <v>40496.457439740676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2.6637029999999999E-3</v>
      </c>
      <c r="O6">
        <f t="shared" si="21"/>
        <v>31186.796497128071</v>
      </c>
      <c r="P6">
        <f t="shared" si="22"/>
        <v>1559.3398248564035</v>
      </c>
      <c r="Q6" s="4">
        <f t="shared" si="23"/>
        <v>25</v>
      </c>
      <c r="R6">
        <f t="shared" si="0"/>
        <v>2000000</v>
      </c>
      <c r="S6">
        <f t="shared" si="1"/>
        <v>58663.477013494456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39497.302284933656</v>
      </c>
      <c r="AC6">
        <f t="shared" si="2"/>
        <v>56491.525626568386</v>
      </c>
      <c r="AE6">
        <f t="shared" si="3"/>
        <v>30032.139300621682</v>
      </c>
      <c r="AF6">
        <f t="shared" si="4"/>
        <v>-1501.6069650310842</v>
      </c>
      <c r="AG6">
        <f t="shared" si="4"/>
        <v>-24.074402210072524</v>
      </c>
      <c r="AH6">
        <f t="shared" si="5"/>
        <v>-5195.9647455502636</v>
      </c>
      <c r="AI6">
        <f t="shared" si="6"/>
        <v>23310.49318783026</v>
      </c>
      <c r="AJ6">
        <f t="shared" si="7"/>
        <v>-16994.22334163473</v>
      </c>
      <c r="AK6">
        <f>H6*SUM(AB6, AE6:AF6)</f>
        <v>7401.4284067130393</v>
      </c>
      <c r="AL6">
        <f t="shared" si="8"/>
        <v>13717.698252908569</v>
      </c>
      <c r="AN6">
        <f t="shared" si="9"/>
        <v>23389.81750386193</v>
      </c>
      <c r="AO6">
        <f t="shared" si="9"/>
        <v>-1169.4908751930966</v>
      </c>
      <c r="AP6">
        <f t="shared" si="9"/>
        <v>-18.749775651064269</v>
      </c>
      <c r="AQ6">
        <f t="shared" si="9"/>
        <v>-4046.7535775050587</v>
      </c>
      <c r="AR6">
        <f t="shared" si="9"/>
        <v>18154.82327551271</v>
      </c>
      <c r="AS6">
        <f t="shared" si="9"/>
        <v>-13235.546712201041</v>
      </c>
      <c r="AT6">
        <f t="shared" si="9"/>
        <v>5764.4265021551073</v>
      </c>
      <c r="AU6">
        <f t="shared" si="9"/>
        <v>10683.703065466776</v>
      </c>
      <c r="AW6">
        <v>3</v>
      </c>
      <c r="AX6">
        <f>(R6*SUMPRODUCT(K7:$K$23, X7:$X$23)-$AZ$3*SUMPRODUCT(K6:$K$22, W7:$W$23))/Z6</f>
        <v>58663.477013494456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2.8651079999999999E-3</v>
      </c>
      <c r="O7">
        <f t="shared" si="21"/>
        <v>31186.796497128071</v>
      </c>
      <c r="P7">
        <f t="shared" si="22"/>
        <v>1559.3398248564035</v>
      </c>
      <c r="Q7" s="4">
        <f t="shared" si="23"/>
        <v>25</v>
      </c>
      <c r="R7">
        <f t="shared" si="0"/>
        <v>2000000</v>
      </c>
      <c r="S7">
        <f t="shared" si="1"/>
        <v>75045.467674331623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56491.525626568386</v>
      </c>
      <c r="AC7">
        <f t="shared" si="2"/>
        <v>71337.268270458386</v>
      </c>
      <c r="AE7">
        <f t="shared" si="3"/>
        <v>29645.77258504814</v>
      </c>
      <c r="AF7">
        <f t="shared" si="4"/>
        <v>-1482.288629252407</v>
      </c>
      <c r="AG7">
        <f t="shared" si="4"/>
        <v>-23.764682425604502</v>
      </c>
      <c r="AH7">
        <f t="shared" si="5"/>
        <v>-5518.0609893837172</v>
      </c>
      <c r="AI7">
        <f t="shared" si="6"/>
        <v>22621.658283986413</v>
      </c>
      <c r="AJ7">
        <f t="shared" si="7"/>
        <v>-14845.74264389</v>
      </c>
      <c r="AK7">
        <f>H7*SUM(AB7, AE7:AF7)</f>
        <v>8863.3795032735234</v>
      </c>
      <c r="AL7">
        <f t="shared" si="8"/>
        <v>16639.295143369935</v>
      </c>
      <c r="AN7">
        <f t="shared" si="9"/>
        <v>20900.611003507249</v>
      </c>
      <c r="AO7">
        <f t="shared" si="9"/>
        <v>-1045.0305501753624</v>
      </c>
      <c r="AP7">
        <f t="shared" si="9"/>
        <v>-16.75437472828601</v>
      </c>
      <c r="AQ7">
        <f t="shared" si="9"/>
        <v>-3890.2965305382054</v>
      </c>
      <c r="AR7">
        <f t="shared" si="9"/>
        <v>15948.529548065397</v>
      </c>
      <c r="AS7">
        <f t="shared" si="9"/>
        <v>-10466.419492626634</v>
      </c>
      <c r="AT7">
        <f t="shared" si="9"/>
        <v>6248.7845996568894</v>
      </c>
      <c r="AU7">
        <f t="shared" si="9"/>
        <v>11730.89465509565</v>
      </c>
      <c r="AW7">
        <v>4</v>
      </c>
      <c r="AX7">
        <f>(R7*SUMPRODUCT(K8:$K$23, X8:$X$23)-$AZ$3*SUMPRODUCT(K7:$K$22, W8:$W$23))/Z7</f>
        <v>75045.467674331623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4.466869E-3</v>
      </c>
      <c r="O8">
        <f t="shared" si="21"/>
        <v>31186.796497128071</v>
      </c>
      <c r="P8">
        <f t="shared" si="22"/>
        <v>1559.3398248564035</v>
      </c>
      <c r="Q8" s="4">
        <f t="shared" si="23"/>
        <v>25</v>
      </c>
      <c r="R8">
        <f t="shared" si="0"/>
        <v>2000000</v>
      </c>
      <c r="S8">
        <f t="shared" si="1"/>
        <v>88059.160213603769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71337.268270458386</v>
      </c>
      <c r="AC8">
        <f t="shared" si="2"/>
        <v>82496.927585993864</v>
      </c>
      <c r="AE8">
        <f t="shared" si="3"/>
        <v>29216.891076656459</v>
      </c>
      <c r="AF8">
        <f t="shared" si="4"/>
        <v>-1460.8445538328231</v>
      </c>
      <c r="AG8">
        <f t="shared" si="4"/>
        <v>-23.420881878126682</v>
      </c>
      <c r="AH8">
        <f t="shared" si="5"/>
        <v>-8492.2978577422055</v>
      </c>
      <c r="AI8">
        <f t="shared" si="6"/>
        <v>19240.327783203305</v>
      </c>
      <c r="AJ8">
        <f t="shared" si="7"/>
        <v>-11159.659315535479</v>
      </c>
      <c r="AK8">
        <f t="shared" ref="AK8:AK23" si="24">H8*SUM(AB8:AB8, AE8:AF8)</f>
        <v>7184.2653225129479</v>
      </c>
      <c r="AL8">
        <f t="shared" si="8"/>
        <v>15264.933790180774</v>
      </c>
      <c r="AN8">
        <f t="shared" si="9"/>
        <v>19205.822472820091</v>
      </c>
      <c r="AO8">
        <f t="shared" si="9"/>
        <v>-960.29112364100479</v>
      </c>
      <c r="AP8">
        <f t="shared" si="9"/>
        <v>-15.395796162158495</v>
      </c>
      <c r="AQ8">
        <f t="shared" si="9"/>
        <v>-5582.4408084411525</v>
      </c>
      <c r="AR8">
        <f t="shared" si="9"/>
        <v>12647.694744575778</v>
      </c>
      <c r="AS8">
        <f t="shared" si="9"/>
        <v>-7335.8399122270703</v>
      </c>
      <c r="AT8">
        <f t="shared" si="9"/>
        <v>4722.6011836715752</v>
      </c>
      <c r="AU8">
        <f t="shared" si="9"/>
        <v>10034.456016020282</v>
      </c>
      <c r="AW8">
        <v>5</v>
      </c>
      <c r="AX8">
        <f>(R8*SUMPRODUCT(K9:$K$23, X9:$X$23)-$AZ$3*SUMPRODUCT(K8:$K$22, W9:$W$23))/Z8</f>
        <v>88059.160213603769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6.2254789999999999E-3</v>
      </c>
      <c r="O9">
        <f t="shared" si="21"/>
        <v>31186.796497128071</v>
      </c>
      <c r="P9">
        <f t="shared" si="22"/>
        <v>1559.3398248564035</v>
      </c>
      <c r="Q9" s="4">
        <f t="shared" si="23"/>
        <v>25</v>
      </c>
      <c r="R9">
        <f t="shared" si="0"/>
        <v>2000000</v>
      </c>
      <c r="S9">
        <f t="shared" si="1"/>
        <v>98297.240319596662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82496.927585993864</v>
      </c>
      <c r="AC9">
        <f t="shared" si="2"/>
        <v>90594.145041186115</v>
      </c>
      <c r="AE9">
        <f t="shared" si="3"/>
        <v>28742.833024046882</v>
      </c>
      <c r="AF9">
        <f t="shared" si="4"/>
        <v>-1437.1416512023441</v>
      </c>
      <c r="AG9">
        <f t="shared" si="4"/>
        <v>-23.040866851051657</v>
      </c>
      <c r="AH9">
        <f t="shared" si="5"/>
        <v>-11664.496663500657</v>
      </c>
      <c r="AI9">
        <f t="shared" si="6"/>
        <v>15618.153842492833</v>
      </c>
      <c r="AJ9">
        <f t="shared" si="7"/>
        <v>-8097.2174551922508</v>
      </c>
      <c r="AK9">
        <f t="shared" si="24"/>
        <v>5731.6967096513645</v>
      </c>
      <c r="AL9">
        <f t="shared" si="8"/>
        <v>13252.633096951948</v>
      </c>
      <c r="AN9">
        <f t="shared" si="9"/>
        <v>17956.851172409832</v>
      </c>
      <c r="AO9">
        <f t="shared" si="9"/>
        <v>-897.84255862049156</v>
      </c>
      <c r="AP9">
        <f t="shared" si="9"/>
        <v>-14.39459417871233</v>
      </c>
      <c r="AQ9">
        <f t="shared" si="9"/>
        <v>-7287.2994256451866</v>
      </c>
      <c r="AR9">
        <f t="shared" si="9"/>
        <v>9757.3145939654441</v>
      </c>
      <c r="AS9">
        <f t="shared" si="9"/>
        <v>-5058.6707521795452</v>
      </c>
      <c r="AT9">
        <f t="shared" si="9"/>
        <v>3580.8309046812769</v>
      </c>
      <c r="AU9">
        <f t="shared" si="9"/>
        <v>8279.4747464671746</v>
      </c>
      <c r="AW9">
        <v>6</v>
      </c>
      <c r="AX9">
        <f>(R9*SUMPRODUCT(K10:$K$23, X10:$X$23)-$AZ$3*SUMPRODUCT(K9:$K$22, W10:$W$23))/Z9</f>
        <v>98297.240319596662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8.1133709999999994E-3</v>
      </c>
      <c r="O10">
        <f t="shared" si="21"/>
        <v>31186.796497128071</v>
      </c>
      <c r="P10">
        <f t="shared" si="22"/>
        <v>1559.3398248564035</v>
      </c>
      <c r="Q10" s="4">
        <f t="shared" si="23"/>
        <v>25</v>
      </c>
      <c r="R10">
        <f t="shared" si="0"/>
        <v>2000000</v>
      </c>
      <c r="S10">
        <f t="shared" si="1"/>
        <v>106196.06034399364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90594.145041186115</v>
      </c>
      <c r="AC10">
        <f t="shared" si="2"/>
        <v>96101.143903395423</v>
      </c>
      <c r="AE10">
        <f t="shared" si="3"/>
        <v>28222.203425891268</v>
      </c>
      <c r="AF10">
        <f t="shared" si="4"/>
        <v>-1411.1101712945635</v>
      </c>
      <c r="AG10">
        <f t="shared" si="4"/>
        <v>-22.623519081616955</v>
      </c>
      <c r="AH10">
        <f t="shared" si="5"/>
        <v>-14955.128073934706</v>
      </c>
      <c r="AI10">
        <f t="shared" si="6"/>
        <v>11833.34166158038</v>
      </c>
      <c r="AJ10">
        <f t="shared" si="7"/>
        <v>-5506.9988622093078</v>
      </c>
      <c r="AK10">
        <f t="shared" si="24"/>
        <v>6163.7750105285986</v>
      </c>
      <c r="AL10">
        <f t="shared" si="8"/>
        <v>12490.117809899672</v>
      </c>
      <c r="AN10">
        <f t="shared" si="9"/>
        <v>16752.106475184974</v>
      </c>
      <c r="AO10">
        <f t="shared" si="9"/>
        <v>-837.60532375924879</v>
      </c>
      <c r="AP10">
        <f t="shared" si="9"/>
        <v>-13.428845181908667</v>
      </c>
      <c r="AQ10">
        <f t="shared" si="9"/>
        <v>-8877.0495366334198</v>
      </c>
      <c r="AR10">
        <f t="shared" si="9"/>
        <v>7024.0227696103966</v>
      </c>
      <c r="AS10">
        <f t="shared" si="9"/>
        <v>-3268.8387191560832</v>
      </c>
      <c r="AT10">
        <f t="shared" si="9"/>
        <v>3658.6872295992107</v>
      </c>
      <c r="AU10">
        <f t="shared" si="9"/>
        <v>7413.871280053525</v>
      </c>
      <c r="AW10">
        <v>7</v>
      </c>
      <c r="AX10">
        <f>(R10*SUMPRODUCT(K11:$K$23, X11:$X$23)-$AZ$3*SUMPRODUCT(K10:$K$22, W11:$W$23))/Z10</f>
        <v>106196.06034399364</v>
      </c>
    </row>
    <row r="11" spans="1:52" x14ac:dyDescent="0.25">
      <c r="A11" t="s">
        <v>33</v>
      </c>
      <c r="C11" s="7">
        <f>AU25</f>
        <v>10190.837403232857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1.0286442999999999E-2</v>
      </c>
      <c r="O11">
        <f t="shared" si="21"/>
        <v>31186.796497128071</v>
      </c>
      <c r="P11">
        <f t="shared" si="22"/>
        <v>1559.3398248564035</v>
      </c>
      <c r="Q11" s="4">
        <f t="shared" si="23"/>
        <v>25</v>
      </c>
      <c r="R11">
        <f t="shared" si="0"/>
        <v>2000000</v>
      </c>
      <c r="S11">
        <f t="shared" si="1"/>
        <v>111676.64946791132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96101.143903395423</v>
      </c>
      <c r="AC11">
        <f t="shared" si="2"/>
        <v>99010.589215064814</v>
      </c>
      <c r="AE11">
        <f t="shared" si="3"/>
        <v>27649.675304757518</v>
      </c>
      <c r="AF11">
        <f t="shared" si="4"/>
        <v>-1382.483765237876</v>
      </c>
      <c r="AG11">
        <f t="shared" si="4"/>
        <v>-22.164568351308318</v>
      </c>
      <c r="AH11">
        <f t="shared" si="5"/>
        <v>-18617.243159397214</v>
      </c>
      <c r="AI11">
        <f t="shared" si="6"/>
        <v>7627.7838117711181</v>
      </c>
      <c r="AJ11">
        <f t="shared" si="7"/>
        <v>-2909.4453116693912</v>
      </c>
      <c r="AK11">
        <f t="shared" si="24"/>
        <v>6301.9692753101262</v>
      </c>
      <c r="AL11">
        <f t="shared" si="8"/>
        <v>11020.307775411853</v>
      </c>
      <c r="AN11">
        <f t="shared" si="9"/>
        <v>15608.431594908418</v>
      </c>
      <c r="AO11">
        <f t="shared" si="9"/>
        <v>-780.42157974542101</v>
      </c>
      <c r="AP11">
        <f t="shared" si="9"/>
        <v>-12.512051050470804</v>
      </c>
      <c r="AQ11">
        <f t="shared" si="9"/>
        <v>-10509.561618223728</v>
      </c>
      <c r="AR11">
        <f t="shared" si="9"/>
        <v>4305.9363458887965</v>
      </c>
      <c r="AS11">
        <f t="shared" si="9"/>
        <v>-1642.4018591822285</v>
      </c>
      <c r="AT11">
        <f t="shared" si="9"/>
        <v>3557.5049349663714</v>
      </c>
      <c r="AU11">
        <f t="shared" si="9"/>
        <v>6221.0394216729401</v>
      </c>
      <c r="AW11">
        <v>8</v>
      </c>
      <c r="AX11">
        <f>(R11*SUMPRODUCT(K12:$K$23, X12:$X$23)-$AZ$3*SUMPRODUCT(K11:$K$22, W12:$W$23))/Z11</f>
        <v>111676.64946791132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1.2759904000000001E-2</v>
      </c>
      <c r="O12">
        <f t="shared" si="21"/>
        <v>31186.796497128071</v>
      </c>
      <c r="P12">
        <f t="shared" si="22"/>
        <v>1559.3398248564035</v>
      </c>
      <c r="Q12" s="4">
        <f t="shared" si="23"/>
        <v>25</v>
      </c>
      <c r="R12">
        <f t="shared" si="0"/>
        <v>2000000</v>
      </c>
      <c r="S12">
        <f t="shared" si="1"/>
        <v>114694.08858660607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99010.589215064814</v>
      </c>
      <c r="AC12">
        <f t="shared" si="2"/>
        <v>99371.439623572311</v>
      </c>
      <c r="AE12">
        <f t="shared" si="3"/>
        <v>27020.371349190067</v>
      </c>
      <c r="AF12">
        <f t="shared" si="4"/>
        <v>-1351.0185674595034</v>
      </c>
      <c r="AG12">
        <f t="shared" si="4"/>
        <v>-21.660104903431105</v>
      </c>
      <c r="AH12">
        <f t="shared" si="5"/>
        <v>-22625.421149130598</v>
      </c>
      <c r="AI12">
        <f t="shared" si="6"/>
        <v>3022.2715276965318</v>
      </c>
      <c r="AJ12">
        <f t="shared" si="7"/>
        <v>-360.85040850749647</v>
      </c>
      <c r="AK12">
        <f t="shared" si="24"/>
        <v>6470.8889896336805</v>
      </c>
      <c r="AL12">
        <f t="shared" si="8"/>
        <v>9132.3101088227158</v>
      </c>
      <c r="AN12">
        <f t="shared" si="9"/>
        <v>14500.603850382866</v>
      </c>
      <c r="AO12">
        <f t="shared" si="9"/>
        <v>-725.03019251914327</v>
      </c>
      <c r="AP12">
        <f t="shared" si="9"/>
        <v>-11.623992746191643</v>
      </c>
      <c r="AQ12">
        <f t="shared" si="9"/>
        <v>-12142.034052446556</v>
      </c>
      <c r="AR12">
        <f t="shared" si="9"/>
        <v>1621.9156126709738</v>
      </c>
      <c r="AS12">
        <f t="shared" si="9"/>
        <v>-193.65199520741888</v>
      </c>
      <c r="AT12">
        <f t="shared" si="9"/>
        <v>3472.6316891012984</v>
      </c>
      <c r="AU12">
        <f t="shared" si="9"/>
        <v>4900.8953065648539</v>
      </c>
      <c r="AW12">
        <v>9</v>
      </c>
      <c r="AX12">
        <f>(R12*SUMPRODUCT(K13:$K$23, X13:$X$23)-$AZ$3*SUMPRODUCT(K12:$K$22, W13:$W$23))/Z12</f>
        <v>114694.08858660607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1.5498582E-2</v>
      </c>
      <c r="O13">
        <f t="shared" si="21"/>
        <v>31186.796497128071</v>
      </c>
      <c r="P13">
        <f t="shared" si="22"/>
        <v>1559.3398248564035</v>
      </c>
      <c r="Q13" s="4">
        <f t="shared" si="23"/>
        <v>25</v>
      </c>
      <c r="R13">
        <f t="shared" si="0"/>
        <v>2000000</v>
      </c>
      <c r="S13">
        <f t="shared" si="1"/>
        <v>115221.58169338288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99371.439623572311</v>
      </c>
      <c r="AC13">
        <f t="shared" si="2"/>
        <v>97282.977643925828</v>
      </c>
      <c r="AE13">
        <f t="shared" si="3"/>
        <v>26331.390194672294</v>
      </c>
      <c r="AF13">
        <f t="shared" si="4"/>
        <v>-1316.5695097336147</v>
      </c>
      <c r="AG13">
        <f t="shared" si="4"/>
        <v>-21.107802942422364</v>
      </c>
      <c r="AH13">
        <f t="shared" si="5"/>
        <v>-26856.072957954326</v>
      </c>
      <c r="AI13">
        <f t="shared" si="6"/>
        <v>-1862.3600759580659</v>
      </c>
      <c r="AJ13">
        <f t="shared" si="7"/>
        <v>2088.4619796464831</v>
      </c>
      <c r="AK13">
        <f t="shared" si="24"/>
        <v>6430.769657950018</v>
      </c>
      <c r="AL13">
        <f t="shared" si="8"/>
        <v>6656.8715616384352</v>
      </c>
      <c r="AN13">
        <f t="shared" si="9"/>
        <v>13436.207106641019</v>
      </c>
      <c r="AO13">
        <f t="shared" si="9"/>
        <v>-671.81035533205102</v>
      </c>
      <c r="AP13">
        <f t="shared" si="9"/>
        <v>-10.770749656732404</v>
      </c>
      <c r="AQ13">
        <f t="shared" si="9"/>
        <v>-13703.938746354006</v>
      </c>
      <c r="AR13">
        <f t="shared" si="9"/>
        <v>-950.31274470176891</v>
      </c>
      <c r="AS13">
        <f t="shared" si="9"/>
        <v>1065.6865241605553</v>
      </c>
      <c r="AT13">
        <f t="shared" si="9"/>
        <v>3281.450479466218</v>
      </c>
      <c r="AU13">
        <f t="shared" si="9"/>
        <v>3396.8242589250044</v>
      </c>
      <c r="AW13">
        <v>10</v>
      </c>
      <c r="AX13">
        <f>(R13*SUMPRODUCT(K14:$K$23, X14:$X$23)-$AZ$3*SUMPRODUCT(K13:$K$22, W14:$W$23))/Z13</f>
        <v>115221.58169338288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1.8608946000000001E-2</v>
      </c>
      <c r="O14">
        <f t="shared" si="21"/>
        <v>31186.796497128071</v>
      </c>
      <c r="P14">
        <f t="shared" si="22"/>
        <v>1559.3398248564035</v>
      </c>
      <c r="Q14" s="4">
        <f t="shared" si="23"/>
        <v>25</v>
      </c>
      <c r="R14">
        <f t="shared" si="0"/>
        <v>2000000</v>
      </c>
      <c r="S14">
        <f t="shared" si="1"/>
        <v>113728.44216452511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97282.977643925828</v>
      </c>
      <c r="AC14">
        <f t="shared" si="2"/>
        <v>93275.204997982524</v>
      </c>
      <c r="AE14">
        <f t="shared" si="3"/>
        <v>25578.076874487982</v>
      </c>
      <c r="AF14">
        <f t="shared" si="4"/>
        <v>-1278.9038437243992</v>
      </c>
      <c r="AG14">
        <f t="shared" si="4"/>
        <v>-20.50393094786396</v>
      </c>
      <c r="AH14">
        <f t="shared" si="5"/>
        <v>-31423.51721073431</v>
      </c>
      <c r="AI14">
        <f t="shared" si="6"/>
        <v>-7144.8481109185886</v>
      </c>
      <c r="AJ14">
        <f t="shared" si="7"/>
        <v>4007.7726459433034</v>
      </c>
      <c r="AK14">
        <f t="shared" si="24"/>
        <v>10404.027797534523</v>
      </c>
      <c r="AL14">
        <f t="shared" si="8"/>
        <v>7266.9523325592381</v>
      </c>
      <c r="AN14">
        <f t="shared" si="9"/>
        <v>12022.980864541745</v>
      </c>
      <c r="AO14">
        <f t="shared" si="9"/>
        <v>-601.14904322708719</v>
      </c>
      <c r="AP14">
        <f t="shared" si="9"/>
        <v>-9.6378774152459972</v>
      </c>
      <c r="AQ14">
        <f t="shared" si="9"/>
        <v>-14770.631426871869</v>
      </c>
      <c r="AR14">
        <f t="shared" si="9"/>
        <v>-3358.4374829724566</v>
      </c>
      <c r="AS14">
        <f t="shared" si="9"/>
        <v>1883.8544456667537</v>
      </c>
      <c r="AT14">
        <f t="shared" si="9"/>
        <v>4890.4156374900231</v>
      </c>
      <c r="AU14">
        <f t="shared" si="9"/>
        <v>3415.8326001843202</v>
      </c>
      <c r="AW14">
        <v>11</v>
      </c>
      <c r="AX14">
        <f>(R14*SUMPRODUCT(K15:$K$23, X15:$X$23)-$AZ$3*SUMPRODUCT(K14:$K$22, W15:$W$23))/Z14</f>
        <v>113728.44216452511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2.2132820000000001E-2</v>
      </c>
      <c r="O15">
        <f t="shared" si="21"/>
        <v>31186.796497128071</v>
      </c>
      <c r="P15">
        <f t="shared" si="22"/>
        <v>1559.3398248564035</v>
      </c>
      <c r="Q15" s="4">
        <f t="shared" si="23"/>
        <v>25</v>
      </c>
      <c r="R15">
        <f t="shared" si="0"/>
        <v>2000000</v>
      </c>
      <c r="S15">
        <f t="shared" si="1"/>
        <v>109833.42399450204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93275.204997982524</v>
      </c>
      <c r="AC15">
        <f t="shared" si="2"/>
        <v>87186.131453494425</v>
      </c>
      <c r="AE15">
        <f t="shared" si="3"/>
        <v>24756.1811343339</v>
      </c>
      <c r="AF15">
        <f t="shared" si="4"/>
        <v>-1237.8090567166951</v>
      </c>
      <c r="AG15">
        <f t="shared" si="4"/>
        <v>-19.845081825423819</v>
      </c>
      <c r="AH15">
        <f t="shared" si="5"/>
        <v>-36304.785036920199</v>
      </c>
      <c r="AI15">
        <f t="shared" si="6"/>
        <v>-12806.258041128418</v>
      </c>
      <c r="AJ15">
        <f t="shared" si="7"/>
        <v>6089.0735444880993</v>
      </c>
      <c r="AK15">
        <f t="shared" si="24"/>
        <v>9994.2599775132221</v>
      </c>
      <c r="AL15">
        <f t="shared" si="8"/>
        <v>3277.0754808729034</v>
      </c>
      <c r="AN15">
        <f t="shared" si="9"/>
        <v>10719.370603292995</v>
      </c>
      <c r="AO15">
        <f t="shared" si="9"/>
        <v>-535.96853016464979</v>
      </c>
      <c r="AP15">
        <f t="shared" si="9"/>
        <v>-8.5928756775965436</v>
      </c>
      <c r="AQ15">
        <f t="shared" si="9"/>
        <v>-15719.890049758467</v>
      </c>
      <c r="AR15">
        <f t="shared" si="9"/>
        <v>-5545.0808523077185</v>
      </c>
      <c r="AS15">
        <f t="shared" si="9"/>
        <v>2636.555113242066</v>
      </c>
      <c r="AT15">
        <f t="shared" si="9"/>
        <v>4327.4920321229702</v>
      </c>
      <c r="AU15">
        <f t="shared" si="9"/>
        <v>1418.9662930573168</v>
      </c>
      <c r="AW15">
        <v>12</v>
      </c>
      <c r="AX15">
        <f>(R15*SUMPRODUCT(K16:$K$23, X16:$X$23)-$AZ$3*SUMPRODUCT(K15:$K$22, W16:$W$23))/Z15</f>
        <v>109833.42399450204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2.5807838999999999E-2</v>
      </c>
      <c r="O16">
        <f t="shared" si="21"/>
        <v>31186.796497128071</v>
      </c>
      <c r="P16">
        <f t="shared" si="22"/>
        <v>1559.3398248564035</v>
      </c>
      <c r="Q16" s="4">
        <f t="shared" si="23"/>
        <v>25</v>
      </c>
      <c r="R16">
        <f t="shared" si="0"/>
        <v>2000000</v>
      </c>
      <c r="S16">
        <f t="shared" si="1"/>
        <v>103778.79311430613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87186.131453494425</v>
      </c>
      <c r="AC16">
        <f t="shared" si="2"/>
        <v>79430.097813440399</v>
      </c>
      <c r="AE16">
        <f t="shared" si="3"/>
        <v>23869.715786020832</v>
      </c>
      <c r="AF16">
        <f t="shared" si="4"/>
        <v>-1193.4857893010417</v>
      </c>
      <c r="AG16">
        <f t="shared" si="4"/>
        <v>-19.134472330477216</v>
      </c>
      <c r="AH16">
        <f t="shared" si="5"/>
        <v>-40972.694135389123</v>
      </c>
      <c r="AI16">
        <f t="shared" si="6"/>
        <v>-18315.598610999808</v>
      </c>
      <c r="AJ16">
        <f t="shared" si="7"/>
        <v>7756.0336400540255</v>
      </c>
      <c r="AK16">
        <f t="shared" si="24"/>
        <v>9401.1419940177311</v>
      </c>
      <c r="AL16">
        <f t="shared" si="8"/>
        <v>-1158.4229769280519</v>
      </c>
      <c r="AN16">
        <f t="shared" si="9"/>
        <v>9520.8176947719239</v>
      </c>
      <c r="AO16">
        <f t="shared" si="9"/>
        <v>-476.04088473859616</v>
      </c>
      <c r="AP16">
        <f t="shared" si="9"/>
        <v>-7.6320901504332745</v>
      </c>
      <c r="AQ16">
        <f t="shared" si="9"/>
        <v>-16342.613997739625</v>
      </c>
      <c r="AR16">
        <f t="shared" si="9"/>
        <v>-7305.4692778567314</v>
      </c>
      <c r="AS16">
        <f t="shared" si="9"/>
        <v>3093.6179962695182</v>
      </c>
      <c r="AT16">
        <f t="shared" si="9"/>
        <v>3749.7957600369268</v>
      </c>
      <c r="AU16">
        <f t="shared" si="9"/>
        <v>-462.05552155028653</v>
      </c>
      <c r="AW16">
        <v>13</v>
      </c>
      <c r="AX16">
        <f>(R16*SUMPRODUCT(K17:$K$23, X17:$X$23)-$AZ$3*SUMPRODUCT(K16:$K$22, W17:$W$23))/Z16</f>
        <v>103778.79311430613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2.9740472E-2</v>
      </c>
      <c r="O17">
        <f t="shared" si="21"/>
        <v>31186.796497128071</v>
      </c>
      <c r="P17">
        <f t="shared" si="22"/>
        <v>1559.3398248564035</v>
      </c>
      <c r="Q17" s="4">
        <f t="shared" si="23"/>
        <v>25</v>
      </c>
      <c r="R17">
        <f t="shared" si="0"/>
        <v>2000000</v>
      </c>
      <c r="S17">
        <f t="shared" si="1"/>
        <v>95691.180981658501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79430.097813440399</v>
      </c>
      <c r="AC17">
        <f t="shared" si="2"/>
        <v>70329.417616311242</v>
      </c>
      <c r="AE17">
        <f t="shared" si="3"/>
        <v>22921.122014178512</v>
      </c>
      <c r="AF17">
        <f t="shared" si="4"/>
        <v>-1146.0561007089257</v>
      </c>
      <c r="AG17">
        <f t="shared" si="4"/>
        <v>-18.374059368593109</v>
      </c>
      <c r="AH17">
        <f t="shared" si="5"/>
        <v>-45525.459086346586</v>
      </c>
      <c r="AI17">
        <f t="shared" si="6"/>
        <v>-23768.767232245595</v>
      </c>
      <c r="AJ17">
        <f t="shared" si="7"/>
        <v>9100.680197129157</v>
      </c>
      <c r="AK17">
        <f t="shared" si="24"/>
        <v>8660.3282704391422</v>
      </c>
      <c r="AL17">
        <f t="shared" si="8"/>
        <v>-6007.7587646772954</v>
      </c>
      <c r="AN17">
        <f t="shared" si="9"/>
        <v>8421.7867684094053</v>
      </c>
      <c r="AO17">
        <f t="shared" si="9"/>
        <v>-421.08933842047031</v>
      </c>
      <c r="AP17">
        <f t="shared" si="9"/>
        <v>-6.751083562866862</v>
      </c>
      <c r="AQ17">
        <f t="shared" si="9"/>
        <v>-16727.178919164206</v>
      </c>
      <c r="AR17">
        <f t="shared" si="9"/>
        <v>-8733.2325727381394</v>
      </c>
      <c r="AS17">
        <f t="shared" si="9"/>
        <v>3343.8148455515188</v>
      </c>
      <c r="AT17">
        <f t="shared" si="9"/>
        <v>3182.0186635257205</v>
      </c>
      <c r="AU17">
        <f t="shared" si="9"/>
        <v>-2207.3990636608996</v>
      </c>
      <c r="AW17">
        <v>14</v>
      </c>
      <c r="AX17">
        <f>(R17*SUMPRODUCT(K18:$K$23, X18:$X$23)-$AZ$3*SUMPRODUCT(K17:$K$22, W18:$W$23))/Z17</f>
        <v>95691.180981658501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3.4073305999999998E-2</v>
      </c>
      <c r="O18">
        <f t="shared" si="21"/>
        <v>31186.796497128071</v>
      </c>
      <c r="P18">
        <f t="shared" si="22"/>
        <v>1559.3398248564035</v>
      </c>
      <c r="Q18" s="4">
        <f t="shared" si="23"/>
        <v>25</v>
      </c>
      <c r="R18">
        <f t="shared" si="0"/>
        <v>2000000</v>
      </c>
      <c r="S18">
        <f t="shared" si="1"/>
        <v>85576.68791640595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70329.417616311242</v>
      </c>
      <c r="AC18">
        <f t="shared" si="2"/>
        <v>60123.626731490469</v>
      </c>
      <c r="AE18">
        <f t="shared" si="3"/>
        <v>21910.912389784287</v>
      </c>
      <c r="AF18">
        <f t="shared" si="4"/>
        <v>-1095.5456194892145</v>
      </c>
      <c r="AG18">
        <f t="shared" si="4"/>
        <v>-17.564253827578941</v>
      </c>
      <c r="AH18">
        <f t="shared" si="5"/>
        <v>-50085.195786259181</v>
      </c>
      <c r="AI18">
        <f t="shared" si="6"/>
        <v>-29287.393269791686</v>
      </c>
      <c r="AJ18">
        <f t="shared" si="7"/>
        <v>10205.790884820773</v>
      </c>
      <c r="AK18">
        <f t="shared" si="24"/>
        <v>7799.4414895306754</v>
      </c>
      <c r="AL18">
        <f t="shared" si="8"/>
        <v>-11282.160895440236</v>
      </c>
      <c r="AN18">
        <f t="shared" si="9"/>
        <v>7416.0081349726661</v>
      </c>
      <c r="AO18">
        <f t="shared" si="9"/>
        <v>-370.80040674863335</v>
      </c>
      <c r="AP18">
        <f t="shared" si="9"/>
        <v>-5.9448299985344697</v>
      </c>
      <c r="AQ18">
        <f t="shared" si="9"/>
        <v>-16951.928463087315</v>
      </c>
      <c r="AR18">
        <f t="shared" si="9"/>
        <v>-9912.665564861818</v>
      </c>
      <c r="AS18">
        <f t="shared" si="9"/>
        <v>3454.270953178042</v>
      </c>
      <c r="AT18">
        <f t="shared" si="9"/>
        <v>2639.8134639783598</v>
      </c>
      <c r="AU18">
        <f t="shared" si="9"/>
        <v>-3818.5811477054158</v>
      </c>
      <c r="AW18">
        <v>15</v>
      </c>
      <c r="AX18">
        <f>(R18*SUMPRODUCT(K19:$K$23, X19:$X$23)-$AZ$3*SUMPRODUCT(K18:$K$22, W19:$W$23))/Z18</f>
        <v>85576.68791640595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3.9255977999999997E-2</v>
      </c>
      <c r="O19">
        <f t="shared" si="21"/>
        <v>31186.796497128071</v>
      </c>
      <c r="P19">
        <f t="shared" si="22"/>
        <v>1559.3398248564035</v>
      </c>
      <c r="Q19" s="4">
        <f t="shared" si="23"/>
        <v>25</v>
      </c>
      <c r="R19">
        <f t="shared" si="0"/>
        <v>2000000</v>
      </c>
      <c r="S19">
        <f t="shared" si="1"/>
        <v>73156.82815489317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60123.626731490469</v>
      </c>
      <c r="AC19">
        <f t="shared" si="2"/>
        <v>48866.154856354391</v>
      </c>
      <c r="AE19">
        <f t="shared" si="3"/>
        <v>20831.668971153147</v>
      </c>
      <c r="AF19">
        <f t="shared" si="4"/>
        <v>-1041.5834485576574</v>
      </c>
      <c r="AG19">
        <f t="shared" si="4"/>
        <v>-16.699109327461297</v>
      </c>
      <c r="AH19">
        <f t="shared" si="5"/>
        <v>-55160.156947348369</v>
      </c>
      <c r="AI19">
        <f t="shared" si="6"/>
        <v>-35386.770534080337</v>
      </c>
      <c r="AJ19">
        <f t="shared" si="7"/>
        <v>11257.471875136078</v>
      </c>
      <c r="AK19">
        <f t="shared" si="24"/>
        <v>6838.3761850066439</v>
      </c>
      <c r="AL19">
        <f t="shared" si="8"/>
        <v>-17290.922473937615</v>
      </c>
      <c r="AN19">
        <f t="shared" si="9"/>
        <v>6494.9403645530956</v>
      </c>
      <c r="AO19">
        <f t="shared" si="9"/>
        <v>-324.74701822765479</v>
      </c>
      <c r="AP19">
        <f t="shared" si="9"/>
        <v>-5.2064824653849922</v>
      </c>
      <c r="AQ19">
        <f t="shared" si="9"/>
        <v>-17197.946567244489</v>
      </c>
      <c r="AR19">
        <f t="shared" si="9"/>
        <v>-11032.959703384431</v>
      </c>
      <c r="AS19">
        <f t="shared" si="9"/>
        <v>3509.877609225236</v>
      </c>
      <c r="AT19">
        <f t="shared" si="9"/>
        <v>2132.0829153680456</v>
      </c>
      <c r="AU19">
        <f t="shared" si="9"/>
        <v>-5390.9991787911495</v>
      </c>
      <c r="AW19">
        <v>16</v>
      </c>
      <c r="AX19">
        <f>(R19*SUMPRODUCT(K20:$K$23, X20:$X$23)-$AZ$3*SUMPRODUCT(K19:$K$22, W20:$W$23))/Z19</f>
        <v>73156.82815489317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4.4782766000000002E-2</v>
      </c>
      <c r="O20">
        <f t="shared" si="21"/>
        <v>31186.796497128071</v>
      </c>
      <c r="P20">
        <f t="shared" si="22"/>
        <v>1559.3398248564035</v>
      </c>
      <c r="Q20" s="4">
        <f t="shared" si="23"/>
        <v>25</v>
      </c>
      <c r="R20">
        <f t="shared" si="0"/>
        <v>2000000</v>
      </c>
      <c r="S20">
        <f t="shared" si="1"/>
        <v>58422.519441946126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48866.154856354391</v>
      </c>
      <c r="AC20">
        <f t="shared" si="2"/>
        <v>36886.310062024058</v>
      </c>
      <c r="AE20">
        <f t="shared" si="3"/>
        <v>19690.452524517004</v>
      </c>
      <c r="AF20">
        <f t="shared" si="4"/>
        <v>-984.5226262258501</v>
      </c>
      <c r="AG20">
        <f t="shared" si="4"/>
        <v>-15.784285928766566</v>
      </c>
      <c r="AH20">
        <f t="shared" si="5"/>
        <v>-59826.584433609336</v>
      </c>
      <c r="AI20">
        <f t="shared" si="6"/>
        <v>-41136.438821246949</v>
      </c>
      <c r="AJ20">
        <f t="shared" si="7"/>
        <v>11979.844794330333</v>
      </c>
      <c r="AK20">
        <f t="shared" si="24"/>
        <v>5782.2784366245296</v>
      </c>
      <c r="AL20">
        <f t="shared" si="8"/>
        <v>-23374.315590292088</v>
      </c>
      <c r="AN20">
        <f t="shared" si="9"/>
        <v>5655.2025718955811</v>
      </c>
      <c r="AO20">
        <f t="shared" si="9"/>
        <v>-282.76012859477902</v>
      </c>
      <c r="AP20">
        <f t="shared" si="9"/>
        <v>-4.5333307738231117</v>
      </c>
      <c r="AQ20">
        <f t="shared" si="9"/>
        <v>-17182.512882089017</v>
      </c>
      <c r="AR20">
        <f t="shared" si="9"/>
        <v>-11814.60376956204</v>
      </c>
      <c r="AS20">
        <f t="shared" si="9"/>
        <v>3440.6750686634418</v>
      </c>
      <c r="AT20">
        <f t="shared" si="9"/>
        <v>1660.7010857419343</v>
      </c>
      <c r="AU20">
        <f t="shared" si="9"/>
        <v>-6713.2276151566639</v>
      </c>
      <c r="AW20">
        <v>17</v>
      </c>
      <c r="AX20">
        <f>(R20*SUMPRODUCT(K21:$K$23, X21:$X$23)-$AZ$3*SUMPRODUCT(K20:$K$22, W21:$W$23))/Z20</f>
        <v>58422.519441946126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5.0287691000000002E-2</v>
      </c>
      <c r="O21">
        <f t="shared" si="21"/>
        <v>31186.796497128071</v>
      </c>
      <c r="P21">
        <f t="shared" si="22"/>
        <v>1559.3398248564035</v>
      </c>
      <c r="Q21" s="4">
        <f t="shared" si="23"/>
        <v>25</v>
      </c>
      <c r="R21">
        <f t="shared" si="0"/>
        <v>2000000</v>
      </c>
      <c r="S21">
        <f t="shared" si="1"/>
        <v>41489.908158167011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36886.310062024058</v>
      </c>
      <c r="AC21">
        <f t="shared" si="2"/>
        <v>24616.274142662394</v>
      </c>
      <c r="AE21">
        <f t="shared" si="3"/>
        <v>18503.360607068753</v>
      </c>
      <c r="AF21">
        <f t="shared" si="4"/>
        <v>-925.16803035343753</v>
      </c>
      <c r="AG21">
        <f t="shared" si="4"/>
        <v>-14.83268777603744</v>
      </c>
      <c r="AH21">
        <f t="shared" si="5"/>
        <v>-63500.4234753169</v>
      </c>
      <c r="AI21">
        <f t="shared" si="6"/>
        <v>-45937.063586377626</v>
      </c>
      <c r="AJ21">
        <f t="shared" si="7"/>
        <v>12270.035919361664</v>
      </c>
      <c r="AK21">
        <f t="shared" si="24"/>
        <v>4660.6364198022065</v>
      </c>
      <c r="AL21">
        <f t="shared" si="8"/>
        <v>-29006.39124721376</v>
      </c>
      <c r="AN21">
        <f t="shared" si="9"/>
        <v>4895.3579004421035</v>
      </c>
      <c r="AO21">
        <f t="shared" si="9"/>
        <v>-244.76789502210514</v>
      </c>
      <c r="AP21">
        <f t="shared" si="9"/>
        <v>-3.9242231090430426</v>
      </c>
      <c r="AQ21">
        <f t="shared" si="9"/>
        <v>-16800.045480525114</v>
      </c>
      <c r="AR21">
        <f t="shared" si="9"/>
        <v>-12153.379698214158</v>
      </c>
      <c r="AS21">
        <f t="shared" si="9"/>
        <v>3246.2328628891714</v>
      </c>
      <c r="AT21">
        <f t="shared" si="9"/>
        <v>1233.0453804186704</v>
      </c>
      <c r="AU21">
        <f t="shared" si="9"/>
        <v>-7674.1014549063175</v>
      </c>
      <c r="AW21">
        <v>18</v>
      </c>
      <c r="AX21">
        <f>(R21*SUMPRODUCT(K22:$K$23, X22:$X$23)-$AZ$3*SUMPRODUCT(K21:$K$22, W22:$W$23))/Z21</f>
        <v>41489.908158167011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5.6343962999999997E-2</v>
      </c>
      <c r="O22">
        <f t="shared" si="21"/>
        <v>31186.796497128071</v>
      </c>
      <c r="P22">
        <f t="shared" si="22"/>
        <v>1559.3398248564035</v>
      </c>
      <c r="Q22" s="4">
        <f t="shared" si="23"/>
        <v>25</v>
      </c>
      <c r="R22">
        <f t="shared" si="0"/>
        <v>2000000</v>
      </c>
      <c r="S22">
        <f t="shared" si="1"/>
        <v>22102.270080721555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24616.274142662394</v>
      </c>
      <c r="AC22">
        <f t="shared" si="2"/>
        <v>12243.445082719514</v>
      </c>
      <c r="AE22">
        <f t="shared" si="3"/>
        <v>17275.774335577724</v>
      </c>
      <c r="AF22">
        <f t="shared" si="4"/>
        <v>-863.78871677888628</v>
      </c>
      <c r="AG22">
        <f t="shared" si="4"/>
        <v>-13.84862848703346</v>
      </c>
      <c r="AH22">
        <f t="shared" si="5"/>
        <v>-66858.59289948846</v>
      </c>
      <c r="AI22">
        <f t="shared" si="6"/>
        <v>-50460.455909176657</v>
      </c>
      <c r="AJ22">
        <f t="shared" si="7"/>
        <v>12372.82905994288</v>
      </c>
      <c r="AK22">
        <f t="shared" si="24"/>
        <v>3510.8702443077609</v>
      </c>
      <c r="AL22">
        <f t="shared" si="8"/>
        <v>-34576.756604926013</v>
      </c>
      <c r="AN22">
        <f t="shared" si="9"/>
        <v>4210.2969282769036</v>
      </c>
      <c r="AO22">
        <f t="shared" si="9"/>
        <v>-210.51484641384522</v>
      </c>
      <c r="AP22">
        <f t="shared" si="9"/>
        <v>-3.3750636496639066</v>
      </c>
      <c r="AQ22">
        <f t="shared" si="9"/>
        <v>-16294.177201303361</v>
      </c>
      <c r="AR22">
        <f t="shared" si="9"/>
        <v>-12297.770183089966</v>
      </c>
      <c r="AS22">
        <f t="shared" si="9"/>
        <v>3015.3950366144704</v>
      </c>
      <c r="AT22">
        <f t="shared" si="9"/>
        <v>855.6378381689151</v>
      </c>
      <c r="AU22">
        <f t="shared" si="9"/>
        <v>-8426.7373083065813</v>
      </c>
      <c r="AW22">
        <v>19</v>
      </c>
      <c r="AX22">
        <f>(R22*SUMPRODUCT(K23:$K$23, X23:$X$23)-$AZ$3*SUMPRODUCT(K22:$K$22, W23:$W$23))/Z22</f>
        <v>22102.270080721555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6.2785228999999998E-2</v>
      </c>
      <c r="O23">
        <f t="shared" si="21"/>
        <v>31186.796497128071</v>
      </c>
      <c r="P23">
        <f t="shared" si="22"/>
        <v>1559.3398248564035</v>
      </c>
      <c r="Q23" s="4">
        <f t="shared" si="23"/>
        <v>25</v>
      </c>
      <c r="R23">
        <f t="shared" si="0"/>
        <v>2000000</v>
      </c>
      <c r="S23">
        <f t="shared" si="1"/>
        <v>23837.271333462781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12243.445082719514</v>
      </c>
      <c r="AC23">
        <f t="shared" si="2"/>
        <v>12243.445082719514</v>
      </c>
      <c r="AE23">
        <f t="shared" si="3"/>
        <v>16018.353144410377</v>
      </c>
      <c r="AF23">
        <f t="shared" si="4"/>
        <v>-800.91765722051889</v>
      </c>
      <c r="AG23">
        <f t="shared" si="4"/>
        <v>-12.840652891268805</v>
      </c>
      <c r="AH23">
        <f t="shared" si="5"/>
        <v>-69559.144871545548</v>
      </c>
      <c r="AI23">
        <f t="shared" si="6"/>
        <v>-54354.550037246961</v>
      </c>
      <c r="AJ23">
        <f t="shared" si="7"/>
        <v>0</v>
      </c>
      <c r="AK23">
        <f t="shared" si="24"/>
        <v>2349.8824721282849</v>
      </c>
      <c r="AL23">
        <f t="shared" si="8"/>
        <v>-52004.667565118674</v>
      </c>
      <c r="AN23">
        <f t="shared" si="9"/>
        <v>3596.1221385539357</v>
      </c>
      <c r="AO23">
        <f t="shared" si="9"/>
        <v>-179.80610692769679</v>
      </c>
      <c r="AP23">
        <f t="shared" si="9"/>
        <v>-2.8827280632086523</v>
      </c>
      <c r="AQ23">
        <f t="shared" si="9"/>
        <v>-15616.03609037257</v>
      </c>
      <c r="AR23">
        <f t="shared" si="9"/>
        <v>-12202.602786809541</v>
      </c>
      <c r="AS23">
        <f t="shared" si="9"/>
        <v>0</v>
      </c>
      <c r="AT23">
        <f t="shared" si="9"/>
        <v>527.54888750652719</v>
      </c>
      <c r="AU23">
        <f t="shared" si="9"/>
        <v>-11675.053899303013</v>
      </c>
      <c r="AW23">
        <v>20</v>
      </c>
      <c r="AX23">
        <f>(R23*SUMPRODUCT(K$23:$K24, X$23:$X24)-$AZ$3*SUMPRODUCT(K$22:$K23, W$23:$W24))/Z23</f>
        <v>23837.271333462781</v>
      </c>
    </row>
    <row r="25" spans="5:50" x14ac:dyDescent="0.25">
      <c r="AN25" s="8">
        <f t="shared" ref="AN25:AU25" si="25">SUM(AN3:AN23)</f>
        <v>272157.40220784571</v>
      </c>
      <c r="AO25" s="8">
        <f t="shared" si="25"/>
        <v>-36997.967483238339</v>
      </c>
      <c r="AP25" s="8">
        <f t="shared" si="25"/>
        <v>-1715.5997545006023</v>
      </c>
      <c r="AQ25" s="8">
        <f t="shared" si="25"/>
        <v>-238274.7057655511</v>
      </c>
      <c r="AR25" s="8">
        <f t="shared" si="25"/>
        <v>-4830.8707954443144</v>
      </c>
      <c r="AS25" s="8">
        <f t="shared" si="25"/>
        <v>-48156.28112964912</v>
      </c>
      <c r="AT25" s="8">
        <f t="shared" si="25"/>
        <v>63177.989328326323</v>
      </c>
      <c r="AU25" s="9">
        <f t="shared" si="25"/>
        <v>10190.837403232857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3" priority="1" operator="lessThan">
      <formula>0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666763-1ADE-4CDF-93C4-D1C8A1730284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113603.651004525</v>
      </c>
      <c r="K3">
        <v>1</v>
      </c>
      <c r="L3" s="2">
        <v>0</v>
      </c>
      <c r="O3">
        <f>$C$3</f>
        <v>113603.651004525</v>
      </c>
      <c r="P3">
        <f>O3*B5</f>
        <v>90882.920803620014</v>
      </c>
      <c r="Q3" s="4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113603.651004525</v>
      </c>
      <c r="AF3">
        <f t="shared" ref="AF3:AG23" si="4">-$Z3*P3</f>
        <v>-90882.920803620014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21198.29761390499</v>
      </c>
      <c r="AJ3">
        <f t="shared" ref="AJ3:AJ23" si="7">AB3-AC3</f>
        <v>0</v>
      </c>
      <c r="AL3">
        <f t="shared" ref="AL3:AL23" si="8">SUM(AI3:AK3)</f>
        <v>21198.29761390499</v>
      </c>
      <c r="AN3">
        <f t="shared" ref="AN3:AU23" si="9">AE3*$K3</f>
        <v>113603.651004525</v>
      </c>
      <c r="AO3">
        <f t="shared" si="9"/>
        <v>-90882.920803620014</v>
      </c>
      <c r="AP3">
        <f t="shared" si="9"/>
        <v>-1522.432587</v>
      </c>
      <c r="AQ3">
        <f t="shared" si="9"/>
        <v>0</v>
      </c>
      <c r="AR3">
        <f t="shared" si="9"/>
        <v>21198.29761390499</v>
      </c>
      <c r="AS3">
        <f t="shared" si="9"/>
        <v>0</v>
      </c>
      <c r="AT3">
        <f t="shared" si="9"/>
        <v>0</v>
      </c>
      <c r="AU3">
        <f t="shared" si="9"/>
        <v>21198.29761390499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86970.18799668357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1.8608946000000001E-2</v>
      </c>
      <c r="R4">
        <f t="shared" si="0"/>
        <v>2000000</v>
      </c>
      <c r="S4">
        <f t="shared" si="1"/>
        <v>53586.367232687167</v>
      </c>
      <c r="U4">
        <f t="shared" ref="U4:U23" si="13">M4</f>
        <v>1.8608946000000001E-2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1.8608946000000001E-2</v>
      </c>
      <c r="Y4">
        <f t="shared" ref="Y4:Y23" si="17">V4*W4</f>
        <v>0.01</v>
      </c>
      <c r="Z4">
        <f t="shared" ref="Z4:Z23" si="18">MAX(0, W4-X4-Y4)</f>
        <v>0.97139105400000003</v>
      </c>
      <c r="AB4">
        <f t="shared" ref="AB4:AB23" si="19">AC3</f>
        <v>0</v>
      </c>
      <c r="AC4">
        <f t="shared" si="2"/>
        <v>52053.317746191053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-37217.892</v>
      </c>
      <c r="AI4">
        <f t="shared" si="6"/>
        <v>-37217.892</v>
      </c>
      <c r="AJ4">
        <f t="shared" si="7"/>
        <v>-52053.317746191053</v>
      </c>
      <c r="AK4">
        <f>H4*SUM(AB4, AE4:AF4)</f>
        <v>0</v>
      </c>
      <c r="AL4">
        <f t="shared" si="8"/>
        <v>-89271.209746191045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-34916.870250492539</v>
      </c>
      <c r="AR4">
        <f t="shared" si="9"/>
        <v>-34916.870250492539</v>
      </c>
      <c r="AS4">
        <f t="shared" si="9"/>
        <v>-48835.08560483258</v>
      </c>
      <c r="AT4">
        <f t="shared" si="9"/>
        <v>0</v>
      </c>
      <c r="AU4">
        <f t="shared" si="9"/>
        <v>-83751.955855325112</v>
      </c>
      <c r="AW4">
        <v>1</v>
      </c>
      <c r="AX4">
        <f>(R4*SUMPRODUCT(K5:$K$23, X5:$X$23)-$AZ$3*SUMPRODUCT(K4:$K$22, W5:$W$23))/Z4</f>
        <v>53586.367232687167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2.2132820000000001E-2</v>
      </c>
      <c r="O5">
        <f t="shared" ref="O5:O23" si="21">$C$3</f>
        <v>113603.651004525</v>
      </c>
      <c r="P5">
        <f t="shared" ref="P5:P23" si="22">O5*$C$5</f>
        <v>5680.1825502262509</v>
      </c>
      <c r="Q5" s="4">
        <f t="shared" ref="Q5:Q23" si="23">$C$8</f>
        <v>25</v>
      </c>
      <c r="R5">
        <f t="shared" si="0"/>
        <v>2000000</v>
      </c>
      <c r="S5">
        <f t="shared" si="1"/>
        <v>100172.23264656741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52053.317746191053</v>
      </c>
      <c r="AC5">
        <f t="shared" si="2"/>
        <v>94179.681273752882</v>
      </c>
      <c r="AE5">
        <f t="shared" si="3"/>
        <v>106807.59887712703</v>
      </c>
      <c r="AF5">
        <f t="shared" si="4"/>
        <v>-5340.3799438563519</v>
      </c>
      <c r="AG5">
        <f t="shared" si="4"/>
        <v>-23.504438002805191</v>
      </c>
      <c r="AH5">
        <f t="shared" si="5"/>
        <v>-42999.246695584559</v>
      </c>
      <c r="AI5">
        <f t="shared" si="6"/>
        <v>58444.467799683305</v>
      </c>
      <c r="AJ5">
        <f t="shared" si="7"/>
        <v>-42126.363527561829</v>
      </c>
      <c r="AK5">
        <f>H5*SUM(AB5, AE5:AF5)</f>
        <v>13264.174369105496</v>
      </c>
      <c r="AL5">
        <f t="shared" si="8"/>
        <v>29582.278641226971</v>
      </c>
      <c r="AN5">
        <f t="shared" si="9"/>
        <v>92235.038362492574</v>
      </c>
      <c r="AO5">
        <f t="shared" si="9"/>
        <v>-4611.7519181246289</v>
      </c>
      <c r="AP5">
        <f t="shared" si="9"/>
        <v>-20.297551519453084</v>
      </c>
      <c r="AQ5">
        <f t="shared" si="9"/>
        <v>-37132.537480672225</v>
      </c>
      <c r="AR5">
        <f t="shared" si="9"/>
        <v>50470.451412176262</v>
      </c>
      <c r="AS5">
        <f t="shared" si="9"/>
        <v>-36378.748299612445</v>
      </c>
      <c r="AT5">
        <f t="shared" si="9"/>
        <v>11454.443734744731</v>
      </c>
      <c r="AU5">
        <f t="shared" si="9"/>
        <v>25546.146847308544</v>
      </c>
      <c r="AW5">
        <v>2</v>
      </c>
      <c r="AX5">
        <f>(R5*SUMPRODUCT(K6:$K$23, X6:$X$23)-$AZ$3*SUMPRODUCT(K5:$K$22, W6:$W$23))/Z5</f>
        <v>100172.23264656741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2.5807838999999999E-2</v>
      </c>
      <c r="O6">
        <f t="shared" si="21"/>
        <v>113603.651004525</v>
      </c>
      <c r="P6">
        <f t="shared" si="22"/>
        <v>5680.1825502262509</v>
      </c>
      <c r="Q6" s="4">
        <f t="shared" si="23"/>
        <v>25</v>
      </c>
      <c r="R6">
        <f t="shared" si="0"/>
        <v>2000000</v>
      </c>
      <c r="S6">
        <f t="shared" si="1"/>
        <v>140093.21871846041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94179.681273752882</v>
      </c>
      <c r="AC6">
        <f t="shared" si="2"/>
        <v>126996.15514546976</v>
      </c>
      <c r="AE6">
        <f t="shared" si="3"/>
        <v>102983.04957255829</v>
      </c>
      <c r="AF6">
        <f t="shared" si="4"/>
        <v>-5149.1524786279151</v>
      </c>
      <c r="AG6">
        <f t="shared" si="4"/>
        <v>-22.662794871015262</v>
      </c>
      <c r="AH6">
        <f t="shared" si="5"/>
        <v>-48527.900140950238</v>
      </c>
      <c r="AI6">
        <f t="shared" si="6"/>
        <v>49283.334158109123</v>
      </c>
      <c r="AJ6">
        <f t="shared" si="7"/>
        <v>-32816.47387171688</v>
      </c>
      <c r="AK6">
        <f>H6*SUM(AB6, AE6:AF6)</f>
        <v>20891.077326403938</v>
      </c>
      <c r="AL6">
        <f t="shared" si="8"/>
        <v>37357.93761279618</v>
      </c>
      <c r="AN6">
        <f t="shared" si="9"/>
        <v>80205.899132981256</v>
      </c>
      <c r="AO6">
        <f t="shared" si="9"/>
        <v>-4010.2949566490634</v>
      </c>
      <c r="AP6">
        <f t="shared" si="9"/>
        <v>-17.650378844291396</v>
      </c>
      <c r="AQ6">
        <f t="shared" si="9"/>
        <v>-37794.800989051269</v>
      </c>
      <c r="AR6">
        <f t="shared" si="9"/>
        <v>38383.152808436636</v>
      </c>
      <c r="AS6">
        <f t="shared" si="9"/>
        <v>-25558.330270658476</v>
      </c>
      <c r="AT6">
        <f t="shared" si="9"/>
        <v>16270.518767657049</v>
      </c>
      <c r="AU6">
        <f t="shared" si="9"/>
        <v>29095.34130543521</v>
      </c>
      <c r="AW6">
        <v>3</v>
      </c>
      <c r="AX6">
        <f>(R6*SUMPRODUCT(K7:$K$23, X7:$X$23)-$AZ$3*SUMPRODUCT(K6:$K$22, W7:$W$23))/Z6</f>
        <v>140093.21871846041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2.9740472E-2</v>
      </c>
      <c r="O7">
        <f t="shared" si="21"/>
        <v>113603.651004525</v>
      </c>
      <c r="P7">
        <f t="shared" si="22"/>
        <v>5680.1825502262509</v>
      </c>
      <c r="Q7" s="4">
        <f t="shared" si="23"/>
        <v>25</v>
      </c>
      <c r="R7">
        <f t="shared" si="0"/>
        <v>2000000</v>
      </c>
      <c r="S7">
        <f t="shared" si="1"/>
        <v>172758.6409849159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126996.15514546976</v>
      </c>
      <c r="AC7">
        <f t="shared" si="2"/>
        <v>150384.07997995184</v>
      </c>
      <c r="AE7">
        <f t="shared" si="3"/>
        <v>98890.454574545409</v>
      </c>
      <c r="AF7">
        <f t="shared" si="4"/>
        <v>-4944.522728727271</v>
      </c>
      <c r="AG7">
        <f t="shared" si="4"/>
        <v>-21.762164706001936</v>
      </c>
      <c r="AH7">
        <f t="shared" si="5"/>
        <v>-53920.177304253841</v>
      </c>
      <c r="AI7">
        <f t="shared" si="6"/>
        <v>40003.992376858296</v>
      </c>
      <c r="AJ7">
        <f t="shared" si="7"/>
        <v>-23387.924834482081</v>
      </c>
      <c r="AK7">
        <f>H7*SUM(AB7, AE7:AF7)</f>
        <v>23132.636507987845</v>
      </c>
      <c r="AL7">
        <f t="shared" si="8"/>
        <v>39748.70405036406</v>
      </c>
      <c r="AN7">
        <f t="shared" si="9"/>
        <v>69718.909065132772</v>
      </c>
      <c r="AO7">
        <f t="shared" si="9"/>
        <v>-3485.9454532566392</v>
      </c>
      <c r="AP7">
        <f t="shared" si="9"/>
        <v>-15.342576679678141</v>
      </c>
      <c r="AQ7">
        <f t="shared" si="9"/>
        <v>-38014.345817546171</v>
      </c>
      <c r="AR7">
        <f t="shared" si="9"/>
        <v>28203.275217650291</v>
      </c>
      <c r="AS7">
        <f t="shared" si="9"/>
        <v>-16488.756288689681</v>
      </c>
      <c r="AT7">
        <f t="shared" si="9"/>
        <v>16308.775079210815</v>
      </c>
      <c r="AU7">
        <f t="shared" si="9"/>
        <v>28023.294008171426</v>
      </c>
      <c r="AW7">
        <v>4</v>
      </c>
      <c r="AX7">
        <f>(R7*SUMPRODUCT(K8:$K$23, X8:$X$23)-$AZ$3*SUMPRODUCT(K7:$K$22, W8:$W$23))/Z7</f>
        <v>172758.6409849159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3.4073305999999998E-2</v>
      </c>
      <c r="O8">
        <f t="shared" si="21"/>
        <v>113603.651004525</v>
      </c>
      <c r="P8">
        <f t="shared" si="22"/>
        <v>5680.1825502262509</v>
      </c>
      <c r="Q8" s="4">
        <f t="shared" si="23"/>
        <v>25</v>
      </c>
      <c r="R8">
        <f t="shared" si="0"/>
        <v>2000000</v>
      </c>
      <c r="S8">
        <f t="shared" si="1"/>
        <v>198003.9049615555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150384.07997995184</v>
      </c>
      <c r="AC8">
        <f t="shared" si="2"/>
        <v>164763.27996254549</v>
      </c>
      <c r="AE8">
        <f t="shared" si="3"/>
        <v>94532.025309602366</v>
      </c>
      <c r="AF8">
        <f t="shared" si="4"/>
        <v>-4726.6012654801189</v>
      </c>
      <c r="AG8">
        <f t="shared" si="4"/>
        <v>-20.803034161691912</v>
      </c>
      <c r="AH8">
        <f t="shared" si="5"/>
        <v>-59320.711780000311</v>
      </c>
      <c r="AI8">
        <f t="shared" si="6"/>
        <v>30463.909229960242</v>
      </c>
      <c r="AJ8">
        <f t="shared" si="7"/>
        <v>-14379.199982593651</v>
      </c>
      <c r="AK8">
        <f t="shared" ref="AK8:AK23" si="24">H8*SUM(AB8:AB8, AE8:AF8)</f>
        <v>17413.739041745375</v>
      </c>
      <c r="AL8">
        <f t="shared" si="8"/>
        <v>33498.44828911197</v>
      </c>
      <c r="AN8">
        <f t="shared" si="9"/>
        <v>62140.947554236824</v>
      </c>
      <c r="AO8">
        <f t="shared" si="9"/>
        <v>-3107.0473777118418</v>
      </c>
      <c r="AP8">
        <f t="shared" si="9"/>
        <v>-13.6749450842389</v>
      </c>
      <c r="AQ8">
        <f t="shared" si="9"/>
        <v>-38994.671144812091</v>
      </c>
      <c r="AR8">
        <f t="shared" si="9"/>
        <v>20025.55408662865</v>
      </c>
      <c r="AS8">
        <f t="shared" si="9"/>
        <v>-9452.215892590968</v>
      </c>
      <c r="AT8">
        <f t="shared" si="9"/>
        <v>11446.980438346194</v>
      </c>
      <c r="AU8">
        <f t="shared" si="9"/>
        <v>22020.318632383878</v>
      </c>
      <c r="AW8">
        <v>5</v>
      </c>
      <c r="AX8">
        <f>(R8*SUMPRODUCT(K9:$K$23, X9:$X$23)-$AZ$3*SUMPRODUCT(K8:$K$22, W9:$W$23))/Z8</f>
        <v>198003.9049615555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3.9255977999999997E-2</v>
      </c>
      <c r="O9">
        <f t="shared" si="21"/>
        <v>113603.651004525</v>
      </c>
      <c r="P9">
        <f t="shared" si="22"/>
        <v>5680.1825502262509</v>
      </c>
      <c r="Q9" s="4">
        <f t="shared" si="23"/>
        <v>25</v>
      </c>
      <c r="R9">
        <f t="shared" si="0"/>
        <v>2000000</v>
      </c>
      <c r="S9">
        <f t="shared" si="1"/>
        <v>216803.2008023806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164763.27996254549</v>
      </c>
      <c r="AC9">
        <f t="shared" si="2"/>
        <v>171520.47338220093</v>
      </c>
      <c r="AE9">
        <f t="shared" si="3"/>
        <v>89875.757950657149</v>
      </c>
      <c r="AF9">
        <f t="shared" si="4"/>
        <v>-4493.7878975328576</v>
      </c>
      <c r="AG9">
        <f t="shared" si="4"/>
        <v>-19.778360368690365</v>
      </c>
      <c r="AH9">
        <f t="shared" si="5"/>
        <v>-65331.476110770091</v>
      </c>
      <c r="AI9">
        <f t="shared" si="6"/>
        <v>20030.715581985511</v>
      </c>
      <c r="AJ9">
        <f t="shared" si="7"/>
        <v>-6757.1934196554357</v>
      </c>
      <c r="AK9">
        <f t="shared" si="24"/>
        <v>13057.582050817964</v>
      </c>
      <c r="AL9">
        <f t="shared" si="8"/>
        <v>26331.104213148039</v>
      </c>
      <c r="AN9">
        <f t="shared" si="9"/>
        <v>56149.148839199952</v>
      </c>
      <c r="AO9">
        <f t="shared" si="9"/>
        <v>-2807.4574419599976</v>
      </c>
      <c r="AP9">
        <f t="shared" si="9"/>
        <v>-12.356369787130223</v>
      </c>
      <c r="AQ9">
        <f t="shared" si="9"/>
        <v>-40815.308373167871</v>
      </c>
      <c r="AR9">
        <f t="shared" si="9"/>
        <v>12514.026654284951</v>
      </c>
      <c r="AS9">
        <f t="shared" si="9"/>
        <v>-4221.5016341091277</v>
      </c>
      <c r="AT9">
        <f t="shared" si="9"/>
        <v>8157.6181917037493</v>
      </c>
      <c r="AU9">
        <f t="shared" si="9"/>
        <v>16450.143211879571</v>
      </c>
      <c r="AW9">
        <v>6</v>
      </c>
      <c r="AX9">
        <f>(R9*SUMPRODUCT(K10:$K$23, X10:$X$23)-$AZ$3*SUMPRODUCT(K9:$K$22, W10:$W$23))/Z9</f>
        <v>216803.2008023806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4.4782766000000002E-2</v>
      </c>
      <c r="O10">
        <f t="shared" si="21"/>
        <v>113603.651004525</v>
      </c>
      <c r="P10">
        <f t="shared" si="22"/>
        <v>5680.1825502262509</v>
      </c>
      <c r="Q10" s="4">
        <f t="shared" si="23"/>
        <v>25</v>
      </c>
      <c r="R10">
        <f t="shared" si="0"/>
        <v>2000000</v>
      </c>
      <c r="S10">
        <f t="shared" si="1"/>
        <v>230606.14455705602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171520.47338220093</v>
      </c>
      <c r="AC10">
        <f t="shared" si="2"/>
        <v>172445.86433500788</v>
      </c>
      <c r="AE10">
        <f t="shared" si="3"/>
        <v>84952.115333773647</v>
      </c>
      <c r="AF10">
        <f t="shared" si="4"/>
        <v>-4247.6057666886827</v>
      </c>
      <c r="AG10">
        <f t="shared" si="4"/>
        <v>-18.694847080748726</v>
      </c>
      <c r="AH10">
        <f t="shared" si="5"/>
        <v>-70858.374740378742</v>
      </c>
      <c r="AI10">
        <f t="shared" si="6"/>
        <v>9827.4399796254729</v>
      </c>
      <c r="AJ10">
        <f t="shared" si="7"/>
        <v>-925.39095280694892</v>
      </c>
      <c r="AK10">
        <f t="shared" si="24"/>
        <v>13241.811604837512</v>
      </c>
      <c r="AL10">
        <f t="shared" si="8"/>
        <v>22143.860631656036</v>
      </c>
      <c r="AN10">
        <f t="shared" si="9"/>
        <v>50425.789223033615</v>
      </c>
      <c r="AO10">
        <f t="shared" si="9"/>
        <v>-2521.2894611516808</v>
      </c>
      <c r="AP10">
        <f t="shared" si="9"/>
        <v>-11.096868097360948</v>
      </c>
      <c r="AQ10">
        <f t="shared" si="9"/>
        <v>-42060.041180923326</v>
      </c>
      <c r="AR10">
        <f t="shared" si="9"/>
        <v>5833.361712861245</v>
      </c>
      <c r="AS10">
        <f t="shared" si="9"/>
        <v>-549.29260974616182</v>
      </c>
      <c r="AT10">
        <f t="shared" si="9"/>
        <v>7860.0609095273931</v>
      </c>
      <c r="AU10">
        <f t="shared" si="9"/>
        <v>13144.130012642476</v>
      </c>
      <c r="AW10">
        <v>7</v>
      </c>
      <c r="AX10">
        <f>(R10*SUMPRODUCT(K11:$K$23, X11:$X$23)-$AZ$3*SUMPRODUCT(K10:$K$22, W11:$W$23))/Z10</f>
        <v>230606.14455705602</v>
      </c>
    </row>
    <row r="11" spans="1:52" x14ac:dyDescent="0.25">
      <c r="A11" t="s">
        <v>33</v>
      </c>
      <c r="C11" s="7">
        <f>AU25</f>
        <v>29360.01864166095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5.0287691000000002E-2</v>
      </c>
      <c r="O11">
        <f t="shared" si="21"/>
        <v>113603.651004525</v>
      </c>
      <c r="P11">
        <f t="shared" si="22"/>
        <v>5680.1825502262509</v>
      </c>
      <c r="Q11" s="4">
        <f t="shared" si="23"/>
        <v>25</v>
      </c>
      <c r="R11">
        <f t="shared" si="0"/>
        <v>2000000</v>
      </c>
      <c r="S11">
        <f t="shared" si="1"/>
        <v>239918.45511761983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172445.86433500788</v>
      </c>
      <c r="AC11">
        <f t="shared" si="2"/>
        <v>168593.36550450625</v>
      </c>
      <c r="AE11">
        <f t="shared" si="3"/>
        <v>79830.548454734744</v>
      </c>
      <c r="AF11">
        <f t="shared" si="4"/>
        <v>-3991.5274227367377</v>
      </c>
      <c r="AG11">
        <f t="shared" si="4"/>
        <v>-17.567777916652293</v>
      </c>
      <c r="AH11">
        <f t="shared" si="5"/>
        <v>-75209.655463115516</v>
      </c>
      <c r="AI11">
        <f t="shared" si="6"/>
        <v>611.79779096583661</v>
      </c>
      <c r="AJ11">
        <f t="shared" si="7"/>
        <v>3852.4988305016304</v>
      </c>
      <c r="AK11">
        <f t="shared" si="24"/>
        <v>12786.671596400804</v>
      </c>
      <c r="AL11">
        <f t="shared" si="8"/>
        <v>17250.968217868271</v>
      </c>
      <c r="AN11">
        <f t="shared" si="9"/>
        <v>45064.892842533751</v>
      </c>
      <c r="AO11">
        <f t="shared" si="9"/>
        <v>-2253.2446421266877</v>
      </c>
      <c r="AP11">
        <f t="shared" si="9"/>
        <v>-9.9171312814450712</v>
      </c>
      <c r="AQ11">
        <f t="shared" si="9"/>
        <v>-42456.367014576907</v>
      </c>
      <c r="AR11">
        <f t="shared" si="9"/>
        <v>345.364054548708</v>
      </c>
      <c r="AS11">
        <f t="shared" si="9"/>
        <v>2174.7620470249394</v>
      </c>
      <c r="AT11">
        <f t="shared" si="9"/>
        <v>7218.1639292031696</v>
      </c>
      <c r="AU11">
        <f t="shared" si="9"/>
        <v>9738.2900307768177</v>
      </c>
      <c r="AW11">
        <v>8</v>
      </c>
      <c r="AX11">
        <f>(R11*SUMPRODUCT(K12:$K$23, X12:$X$23)-$AZ$3*SUMPRODUCT(K11:$K$22, W12:$W$23))/Z11</f>
        <v>239918.45511761983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5.6343962999999997E-2</v>
      </c>
      <c r="O12">
        <f t="shared" si="21"/>
        <v>113603.651004525</v>
      </c>
      <c r="P12">
        <f t="shared" si="22"/>
        <v>5680.1825502262509</v>
      </c>
      <c r="Q12" s="4">
        <f t="shared" si="23"/>
        <v>25</v>
      </c>
      <c r="R12">
        <f t="shared" si="0"/>
        <v>2000000</v>
      </c>
      <c r="S12">
        <f t="shared" si="1"/>
        <v>244778.83929490001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168593.36550450625</v>
      </c>
      <c r="AC12">
        <f t="shared" si="2"/>
        <v>160597.06527150818</v>
      </c>
      <c r="AE12">
        <f t="shared" si="3"/>
        <v>74534.273501784119</v>
      </c>
      <c r="AF12">
        <f t="shared" si="4"/>
        <v>-3726.7136750892059</v>
      </c>
      <c r="AG12">
        <f t="shared" si="4"/>
        <v>-16.402261908557698</v>
      </c>
      <c r="AH12">
        <f t="shared" si="5"/>
        <v>-79187.058314245907</v>
      </c>
      <c r="AI12">
        <f t="shared" si="6"/>
        <v>-8395.9007494595571</v>
      </c>
      <c r="AJ12">
        <f t="shared" si="7"/>
        <v>7996.3002329980663</v>
      </c>
      <c r="AK12">
        <f t="shared" si="24"/>
        <v>12424.908024689339</v>
      </c>
      <c r="AL12">
        <f t="shared" si="8"/>
        <v>12025.307508227848</v>
      </c>
      <c r="AN12">
        <f t="shared" si="9"/>
        <v>39999.153207709598</v>
      </c>
      <c r="AO12">
        <f t="shared" si="9"/>
        <v>-1999.9576603854798</v>
      </c>
      <c r="AP12">
        <f t="shared" si="9"/>
        <v>-8.8023476477257692</v>
      </c>
      <c r="AQ12">
        <f t="shared" si="9"/>
        <v>-42496.091110400885</v>
      </c>
      <c r="AR12">
        <f t="shared" si="9"/>
        <v>-4505.6979107244933</v>
      </c>
      <c r="AS12">
        <f t="shared" si="9"/>
        <v>4291.250495745122</v>
      </c>
      <c r="AT12">
        <f t="shared" si="9"/>
        <v>6667.8827916576256</v>
      </c>
      <c r="AU12">
        <f t="shared" si="9"/>
        <v>6453.4353766782542</v>
      </c>
      <c r="AW12">
        <v>9</v>
      </c>
      <c r="AX12">
        <f>(R12*SUMPRODUCT(K13:$K$23, X13:$X$23)-$AZ$3*SUMPRODUCT(K12:$K$22, W13:$W$23))/Z12</f>
        <v>244778.83929490001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6.2785228999999998E-2</v>
      </c>
      <c r="O13">
        <f t="shared" si="21"/>
        <v>113603.651004525</v>
      </c>
      <c r="P13">
        <f t="shared" si="22"/>
        <v>5680.1825502262509</v>
      </c>
      <c r="Q13" s="4">
        <f t="shared" si="23"/>
        <v>25</v>
      </c>
      <c r="R13">
        <f t="shared" si="0"/>
        <v>2000000</v>
      </c>
      <c r="S13">
        <f t="shared" si="1"/>
        <v>245225.30140926511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160597.06527150818</v>
      </c>
      <c r="AC13">
        <f t="shared" si="2"/>
        <v>149179.57042438528</v>
      </c>
      <c r="AE13">
        <f t="shared" si="3"/>
        <v>69109.279336608117</v>
      </c>
      <c r="AF13">
        <f t="shared" si="4"/>
        <v>-3455.4639668304067</v>
      </c>
      <c r="AG13">
        <f t="shared" si="4"/>
        <v>-15.208419519425348</v>
      </c>
      <c r="AH13">
        <f t="shared" si="5"/>
        <v>-82385.581603741768</v>
      </c>
      <c r="AI13">
        <f t="shared" si="6"/>
        <v>-16746.97465348347</v>
      </c>
      <c r="AJ13">
        <f t="shared" si="7"/>
        <v>11417.4948471229</v>
      </c>
      <c r="AK13">
        <f t="shared" si="24"/>
        <v>11697.170529154482</v>
      </c>
      <c r="AL13">
        <f t="shared" si="8"/>
        <v>6367.6907227939118</v>
      </c>
      <c r="AN13">
        <f t="shared" si="9"/>
        <v>35264.624590358806</v>
      </c>
      <c r="AO13">
        <f t="shared" si="9"/>
        <v>-1763.2312295179406</v>
      </c>
      <c r="AP13">
        <f t="shared" si="9"/>
        <v>-7.7604514200327435</v>
      </c>
      <c r="AQ13">
        <f t="shared" si="9"/>
        <v>-42039.168036517913</v>
      </c>
      <c r="AR13">
        <f t="shared" si="9"/>
        <v>-8545.5351270970768</v>
      </c>
      <c r="AS13">
        <f t="shared" si="9"/>
        <v>5826.0435271658907</v>
      </c>
      <c r="AT13">
        <f t="shared" si="9"/>
        <v>5968.7545788302932</v>
      </c>
      <c r="AU13">
        <f t="shared" si="9"/>
        <v>3249.2629788991076</v>
      </c>
      <c r="AW13">
        <v>10</v>
      </c>
      <c r="AX13">
        <f>(R13*SUMPRODUCT(K14:$K$23, X14:$X$23)-$AZ$3*SUMPRODUCT(K13:$K$22, W14:$W$23))/Z13</f>
        <v>245225.30140926511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6.9956555000000004E-2</v>
      </c>
      <c r="O14">
        <f t="shared" si="21"/>
        <v>113603.651004525</v>
      </c>
      <c r="P14">
        <f t="shared" si="22"/>
        <v>5680.1825502262509</v>
      </c>
      <c r="Q14" s="4">
        <f t="shared" si="23"/>
        <v>25</v>
      </c>
      <c r="R14">
        <f t="shared" si="0"/>
        <v>2000000</v>
      </c>
      <c r="S14">
        <f t="shared" si="1"/>
        <v>243290.34020524757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149179.57042438528</v>
      </c>
      <c r="AC14">
        <f t="shared" si="2"/>
        <v>136168.69533321343</v>
      </c>
      <c r="AE14">
        <f t="shared" si="3"/>
        <v>63583.539442320252</v>
      </c>
      <c r="AF14">
        <f t="shared" si="4"/>
        <v>-3179.1769721160131</v>
      </c>
      <c r="AG14">
        <f t="shared" si="4"/>
        <v>-13.992406687657342</v>
      </c>
      <c r="AH14">
        <f t="shared" si="5"/>
        <v>-85114.290925900234</v>
      </c>
      <c r="AI14">
        <f t="shared" si="6"/>
        <v>-24723.920862383653</v>
      </c>
      <c r="AJ14">
        <f t="shared" si="7"/>
        <v>13010.875091171853</v>
      </c>
      <c r="AK14">
        <f t="shared" si="24"/>
        <v>17934.516305655816</v>
      </c>
      <c r="AL14">
        <f t="shared" si="8"/>
        <v>6221.4705344440154</v>
      </c>
      <c r="AN14">
        <f t="shared" si="9"/>
        <v>29887.457206657353</v>
      </c>
      <c r="AO14">
        <f t="shared" si="9"/>
        <v>-1494.372860332868</v>
      </c>
      <c r="AP14">
        <f t="shared" si="9"/>
        <v>-6.5771339526462249</v>
      </c>
      <c r="AQ14">
        <f t="shared" si="9"/>
        <v>-40007.991848746933</v>
      </c>
      <c r="AR14">
        <f t="shared" si="9"/>
        <v>-11621.484636375091</v>
      </c>
      <c r="AS14">
        <f t="shared" si="9"/>
        <v>6115.764802010096</v>
      </c>
      <c r="AT14">
        <f t="shared" si="9"/>
        <v>8430.1234770617666</v>
      </c>
      <c r="AU14">
        <f t="shared" si="9"/>
        <v>2924.4036426967709</v>
      </c>
      <c r="AW14">
        <v>11</v>
      </c>
      <c r="AX14">
        <f>(R14*SUMPRODUCT(K15:$K$23, X15:$X$23)-$AZ$3*SUMPRODUCT(K14:$K$22, W15:$W$23))/Z14</f>
        <v>243290.34020524757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7.8227725999999997E-2</v>
      </c>
      <c r="O15">
        <f t="shared" si="21"/>
        <v>113603.651004525</v>
      </c>
      <c r="P15">
        <f t="shared" si="22"/>
        <v>5680.1825502262509</v>
      </c>
      <c r="Q15" s="4">
        <f t="shared" si="23"/>
        <v>25</v>
      </c>
      <c r="R15">
        <f t="shared" si="0"/>
        <v>2000000</v>
      </c>
      <c r="S15">
        <f t="shared" si="1"/>
        <v>237368.30475623932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136168.69533321343</v>
      </c>
      <c r="AC15">
        <f t="shared" si="2"/>
        <v>121132.73428196504</v>
      </c>
      <c r="AE15">
        <f t="shared" si="3"/>
        <v>57973.708346293024</v>
      </c>
      <c r="AF15">
        <f t="shared" si="4"/>
        <v>-2898.6854173146517</v>
      </c>
      <c r="AG15">
        <f t="shared" si="4"/>
        <v>-12.757888464338141</v>
      </c>
      <c r="AH15">
        <f t="shared" si="5"/>
        <v>-87567.532515410072</v>
      </c>
      <c r="AI15">
        <f t="shared" si="6"/>
        <v>-32505.267474896034</v>
      </c>
      <c r="AJ15">
        <f t="shared" si="7"/>
        <v>15035.961051248392</v>
      </c>
      <c r="AK15">
        <f t="shared" si="24"/>
        <v>16365.107459132279</v>
      </c>
      <c r="AL15">
        <f t="shared" si="8"/>
        <v>-1104.1989645153626</v>
      </c>
      <c r="AN15">
        <f t="shared" si="9"/>
        <v>25102.484976944565</v>
      </c>
      <c r="AO15">
        <f t="shared" si="9"/>
        <v>-1255.1242488472285</v>
      </c>
      <c r="AP15">
        <f t="shared" si="9"/>
        <v>-5.5241369346361706</v>
      </c>
      <c r="AQ15">
        <f t="shared" si="9"/>
        <v>-37916.544104888912</v>
      </c>
      <c r="AR15">
        <f t="shared" si="9"/>
        <v>-14074.707513726213</v>
      </c>
      <c r="AS15">
        <f t="shared" si="9"/>
        <v>6510.5372274675401</v>
      </c>
      <c r="AT15">
        <f t="shared" si="9"/>
        <v>7086.0546247119501</v>
      </c>
      <c r="AU15">
        <f t="shared" si="9"/>
        <v>-478.11566154672244</v>
      </c>
      <c r="AW15">
        <v>12</v>
      </c>
      <c r="AX15">
        <f>(R15*SUMPRODUCT(K16:$K$23, X16:$X$23)-$AZ$3*SUMPRODUCT(K15:$K$22, W16:$W$23))/Z15</f>
        <v>237368.30475623932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8.7072107999999995E-2</v>
      </c>
      <c r="O16">
        <f t="shared" si="21"/>
        <v>113603.651004525</v>
      </c>
      <c r="P16">
        <f t="shared" si="22"/>
        <v>5680.1825502262509</v>
      </c>
      <c r="Q16" s="4">
        <f t="shared" si="23"/>
        <v>25</v>
      </c>
      <c r="R16">
        <f t="shared" si="0"/>
        <v>2000000</v>
      </c>
      <c r="S16">
        <f t="shared" si="1"/>
        <v>227666.01589607183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121132.73428196504</v>
      </c>
      <c r="AC16">
        <f t="shared" si="2"/>
        <v>104903.52186575433</v>
      </c>
      <c r="AE16">
        <f t="shared" si="3"/>
        <v>52346.078268541161</v>
      </c>
      <c r="AF16">
        <f t="shared" si="4"/>
        <v>-2617.3039134270584</v>
      </c>
      <c r="AG16">
        <f t="shared" si="4"/>
        <v>-11.519453337475955</v>
      </c>
      <c r="AH16">
        <f t="shared" si="5"/>
        <v>-88868.499377504384</v>
      </c>
      <c r="AI16">
        <f t="shared" si="6"/>
        <v>-39151.244475727755</v>
      </c>
      <c r="AJ16">
        <f t="shared" si="7"/>
        <v>16229.212416210707</v>
      </c>
      <c r="AK16">
        <f t="shared" si="24"/>
        <v>14620.961017092139</v>
      </c>
      <c r="AL16">
        <f t="shared" si="8"/>
        <v>-8301.07104242491</v>
      </c>
      <c r="AN16">
        <f t="shared" si="9"/>
        <v>20879.07006093951</v>
      </c>
      <c r="AO16">
        <f t="shared" si="9"/>
        <v>-1043.9535030469756</v>
      </c>
      <c r="AP16">
        <f t="shared" si="9"/>
        <v>-4.594718100236908</v>
      </c>
      <c r="AQ16">
        <f t="shared" si="9"/>
        <v>-35446.62152519996</v>
      </c>
      <c r="AR16">
        <f t="shared" si="9"/>
        <v>-15616.099685407666</v>
      </c>
      <c r="AS16">
        <f t="shared" si="9"/>
        <v>6473.2807935217297</v>
      </c>
      <c r="AT16">
        <f t="shared" si="9"/>
        <v>5831.8040153467218</v>
      </c>
      <c r="AU16">
        <f t="shared" si="9"/>
        <v>-3311.0148765392141</v>
      </c>
      <c r="AW16">
        <v>13</v>
      </c>
      <c r="AX16">
        <f>(R16*SUMPRODUCT(K17:$K$23, X17:$X$23)-$AZ$3*SUMPRODUCT(K16:$K$22, W17:$W$23))/Z16</f>
        <v>227666.01589607183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9.6466888000000001E-2</v>
      </c>
      <c r="O17">
        <f t="shared" si="21"/>
        <v>113603.651004525</v>
      </c>
      <c r="P17">
        <f t="shared" si="22"/>
        <v>5680.1825502262509</v>
      </c>
      <c r="Q17" s="4">
        <f t="shared" si="23"/>
        <v>25</v>
      </c>
      <c r="R17">
        <f t="shared" si="0"/>
        <v>2000000</v>
      </c>
      <c r="S17">
        <f t="shared" si="1"/>
        <v>214280.61811376797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104903.52186575433</v>
      </c>
      <c r="AC17">
        <f t="shared" si="2"/>
        <v>88223.727422927099</v>
      </c>
      <c r="AE17">
        <f t="shared" si="3"/>
        <v>46772.954216285158</v>
      </c>
      <c r="AF17">
        <f t="shared" si="4"/>
        <v>-2338.6477108142581</v>
      </c>
      <c r="AG17">
        <f t="shared" si="4"/>
        <v>-10.293012989173675</v>
      </c>
      <c r="AH17">
        <f t="shared" si="5"/>
        <v>-88899.665194201531</v>
      </c>
      <c r="AI17">
        <f t="shared" si="6"/>
        <v>-44475.651701719806</v>
      </c>
      <c r="AJ17">
        <f t="shared" si="7"/>
        <v>16679.794442827231</v>
      </c>
      <c r="AK17">
        <f t="shared" si="24"/>
        <v>12779.136649382486</v>
      </c>
      <c r="AL17">
        <f t="shared" si="8"/>
        <v>-15016.720609510088</v>
      </c>
      <c r="AN17">
        <f t="shared" si="9"/>
        <v>17185.53946418783</v>
      </c>
      <c r="AO17">
        <f t="shared" si="9"/>
        <v>-859.2769732093916</v>
      </c>
      <c r="AP17">
        <f t="shared" si="9"/>
        <v>-3.781907384187702</v>
      </c>
      <c r="AQ17">
        <f t="shared" si="9"/>
        <v>-32663.934321601999</v>
      </c>
      <c r="AR17">
        <f t="shared" si="9"/>
        <v>-16341.453738007747</v>
      </c>
      <c r="AS17">
        <f t="shared" si="9"/>
        <v>6128.5687520662004</v>
      </c>
      <c r="AT17">
        <f t="shared" si="9"/>
        <v>4695.3706663614357</v>
      </c>
      <c r="AU17">
        <f t="shared" si="9"/>
        <v>-5517.514319580112</v>
      </c>
      <c r="AW17">
        <v>14</v>
      </c>
      <c r="AX17">
        <f>(R17*SUMPRODUCT(K18:$K$23, X18:$X$23)-$AZ$3*SUMPRODUCT(K17:$K$22, W18:$W$23))/Z17</f>
        <v>214280.61811376797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0.107048017</v>
      </c>
      <c r="O18">
        <f t="shared" si="21"/>
        <v>113603.651004525</v>
      </c>
      <c r="P18">
        <f t="shared" si="22"/>
        <v>5680.1825502262509</v>
      </c>
      <c r="Q18" s="4">
        <f t="shared" si="23"/>
        <v>25</v>
      </c>
      <c r="R18">
        <f t="shared" si="0"/>
        <v>2000000</v>
      </c>
      <c r="S18">
        <f t="shared" si="1"/>
        <v>196808.29370481774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88223.727422927099</v>
      </c>
      <c r="AC18">
        <f t="shared" si="2"/>
        <v>71545.61060721043</v>
      </c>
      <c r="AE18">
        <f t="shared" si="3"/>
        <v>41298.272676037181</v>
      </c>
      <c r="AF18">
        <f t="shared" si="4"/>
        <v>-2064.9136338018593</v>
      </c>
      <c r="AG18">
        <f t="shared" si="4"/>
        <v>-9.0882362298356529</v>
      </c>
      <c r="AH18">
        <f t="shared" si="5"/>
        <v>-88147.730355702734</v>
      </c>
      <c r="AI18">
        <f t="shared" si="6"/>
        <v>-48923.459549697247</v>
      </c>
      <c r="AJ18">
        <f t="shared" si="7"/>
        <v>16678.116815716668</v>
      </c>
      <c r="AK18">
        <f t="shared" si="24"/>
        <v>10906.757802996881</v>
      </c>
      <c r="AL18">
        <f t="shared" si="8"/>
        <v>-21338.584930983699</v>
      </c>
      <c r="AN18">
        <f t="shared" si="9"/>
        <v>13977.890134260462</v>
      </c>
      <c r="AO18">
        <f t="shared" si="9"/>
        <v>-698.89450671302325</v>
      </c>
      <c r="AP18">
        <f t="shared" si="9"/>
        <v>-3.0760213273655492</v>
      </c>
      <c r="AQ18">
        <f t="shared" si="9"/>
        <v>-29834.64466327065</v>
      </c>
      <c r="AR18">
        <f t="shared" si="9"/>
        <v>-16558.725057050575</v>
      </c>
      <c r="AS18">
        <f t="shared" si="9"/>
        <v>5644.9064183674054</v>
      </c>
      <c r="AT18">
        <f t="shared" si="9"/>
        <v>3691.5215192459532</v>
      </c>
      <c r="AU18">
        <f t="shared" si="9"/>
        <v>-7222.2971194372167</v>
      </c>
      <c r="AW18">
        <v>15</v>
      </c>
      <c r="AX18">
        <f>(R18*SUMPRODUCT(K19:$K$23, X19:$X$23)-$AZ$3*SUMPRODUCT(K18:$K$22, W19:$W$23))/Z18</f>
        <v>196808.29370481774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0.118979948</v>
      </c>
      <c r="O19">
        <f t="shared" si="21"/>
        <v>113603.651004525</v>
      </c>
      <c r="P19">
        <f t="shared" si="22"/>
        <v>5680.1825502262509</v>
      </c>
      <c r="Q19" s="4">
        <f t="shared" si="23"/>
        <v>25</v>
      </c>
      <c r="R19">
        <f t="shared" si="0"/>
        <v>2000000</v>
      </c>
      <c r="S19">
        <f t="shared" si="1"/>
        <v>174568.61263273607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71545.61060721043</v>
      </c>
      <c r="AC19">
        <f t="shared" si="2"/>
        <v>55275.656837442046</v>
      </c>
      <c r="AE19">
        <f t="shared" si="3"/>
        <v>35971.623613792086</v>
      </c>
      <c r="AF19">
        <f t="shared" si="4"/>
        <v>-1798.5811806896045</v>
      </c>
      <c r="AG19">
        <f t="shared" si="4"/>
        <v>-7.916035993499734</v>
      </c>
      <c r="AH19">
        <f t="shared" si="5"/>
        <v>-86505.429923004966</v>
      </c>
      <c r="AI19">
        <f t="shared" si="6"/>
        <v>-52340.303525895979</v>
      </c>
      <c r="AJ19">
        <f t="shared" si="7"/>
        <v>16269.953769768385</v>
      </c>
      <c r="AK19">
        <f t="shared" si="24"/>
        <v>9046.5565779656572</v>
      </c>
      <c r="AL19">
        <f t="shared" si="8"/>
        <v>-27023.793178161937</v>
      </c>
      <c r="AN19">
        <f t="shared" si="9"/>
        <v>11215.306392937398</v>
      </c>
      <c r="AO19">
        <f t="shared" si="9"/>
        <v>-560.7653196468699</v>
      </c>
      <c r="AP19">
        <f t="shared" si="9"/>
        <v>-2.4680778948932449</v>
      </c>
      <c r="AQ19">
        <f t="shared" si="9"/>
        <v>-26970.839894679968</v>
      </c>
      <c r="AR19">
        <f t="shared" si="9"/>
        <v>-16318.766899284334</v>
      </c>
      <c r="AS19">
        <f t="shared" si="9"/>
        <v>5072.6794677379103</v>
      </c>
      <c r="AT19">
        <f t="shared" si="9"/>
        <v>2820.5539152818997</v>
      </c>
      <c r="AU19">
        <f t="shared" si="9"/>
        <v>-8425.5335162645242</v>
      </c>
      <c r="AW19">
        <v>16</v>
      </c>
      <c r="AX19">
        <f>(R19*SUMPRODUCT(K20:$K$23, X20:$X$23)-$AZ$3*SUMPRODUCT(K19:$K$22, W20:$W$23))/Z19</f>
        <v>174568.61263273607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0.132636267</v>
      </c>
      <c r="O20">
        <f t="shared" si="21"/>
        <v>113603.651004525</v>
      </c>
      <c r="P20">
        <f t="shared" si="22"/>
        <v>5680.1825502262509</v>
      </c>
      <c r="Q20" s="4">
        <f t="shared" si="23"/>
        <v>25</v>
      </c>
      <c r="R20">
        <f t="shared" si="0"/>
        <v>2000000</v>
      </c>
      <c r="S20">
        <f t="shared" si="1"/>
        <v>146375.0679868492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55275.656837442046</v>
      </c>
      <c r="AC20">
        <f t="shared" si="2"/>
        <v>39737.447761911288</v>
      </c>
      <c r="AE20">
        <f t="shared" si="3"/>
        <v>30840.765503591734</v>
      </c>
      <c r="AF20">
        <f t="shared" si="4"/>
        <v>-1542.0382751795869</v>
      </c>
      <c r="AG20">
        <f t="shared" si="4"/>
        <v>-6.7869221699492961</v>
      </c>
      <c r="AH20">
        <f t="shared" si="5"/>
        <v>-83996.277089235286</v>
      </c>
      <c r="AI20">
        <f t="shared" si="6"/>
        <v>-54704.336782993087</v>
      </c>
      <c r="AJ20">
        <f t="shared" si="7"/>
        <v>15538.209075530758</v>
      </c>
      <c r="AK20">
        <f t="shared" si="24"/>
        <v>7237.1991932832771</v>
      </c>
      <c r="AL20">
        <f t="shared" si="8"/>
        <v>-31928.928514179053</v>
      </c>
      <c r="AN20">
        <f t="shared" si="9"/>
        <v>8857.6316962740148</v>
      </c>
      <c r="AO20">
        <f t="shared" si="9"/>
        <v>-442.88158481370073</v>
      </c>
      <c r="AP20">
        <f t="shared" si="9"/>
        <v>-1.9492401031902578</v>
      </c>
      <c r="AQ20">
        <f t="shared" si="9"/>
        <v>-24124.177015903759</v>
      </c>
      <c r="AR20">
        <f t="shared" si="9"/>
        <v>-15711.376144546635</v>
      </c>
      <c r="AS20">
        <f t="shared" si="9"/>
        <v>4462.6561942739427</v>
      </c>
      <c r="AT20">
        <f t="shared" si="9"/>
        <v>2078.5620564187693</v>
      </c>
      <c r="AU20">
        <f t="shared" si="9"/>
        <v>-9170.1578938539242</v>
      </c>
      <c r="AW20">
        <v>17</v>
      </c>
      <c r="AX20">
        <f>(R20*SUMPRODUCT(K21:$K$23, X21:$X$23)-$AZ$3*SUMPRODUCT(K20:$K$22, W21:$W$23))/Z20</f>
        <v>146375.0679868492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0.148393413</v>
      </c>
      <c r="O21">
        <f t="shared" si="21"/>
        <v>113603.651004525</v>
      </c>
      <c r="P21">
        <f t="shared" si="22"/>
        <v>5680.1825502262509</v>
      </c>
      <c r="Q21" s="4">
        <f t="shared" si="23"/>
        <v>25</v>
      </c>
      <c r="R21">
        <f t="shared" si="0"/>
        <v>2000000</v>
      </c>
      <c r="S21">
        <f t="shared" si="1"/>
        <v>110305.33904915249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39737.447761911288</v>
      </c>
      <c r="AC21">
        <f t="shared" si="2"/>
        <v>25202.203845585627</v>
      </c>
      <c r="AE21">
        <f t="shared" si="3"/>
        <v>25955.791395945173</v>
      </c>
      <c r="AF21">
        <f t="shared" si="4"/>
        <v>-1297.7895697972588</v>
      </c>
      <c r="AG21">
        <f t="shared" si="4"/>
        <v>-5.7119184036856607</v>
      </c>
      <c r="AH21">
        <f t="shared" si="5"/>
        <v>-80570.763565131361</v>
      </c>
      <c r="AI21">
        <f t="shared" si="6"/>
        <v>-55918.473657387134</v>
      </c>
      <c r="AJ21">
        <f t="shared" si="7"/>
        <v>14535.24391632566</v>
      </c>
      <c r="AK21">
        <f t="shared" si="24"/>
        <v>5510.4474121494022</v>
      </c>
      <c r="AL21">
        <f t="shared" si="8"/>
        <v>-35872.782328912072</v>
      </c>
      <c r="AN21">
        <f t="shared" si="9"/>
        <v>6867.0168176815478</v>
      </c>
      <c r="AO21">
        <f t="shared" si="9"/>
        <v>-343.3508408840774</v>
      </c>
      <c r="AP21">
        <f t="shared" si="9"/>
        <v>-1.5111787246626485</v>
      </c>
      <c r="AQ21">
        <f t="shared" si="9"/>
        <v>-21316.275045330905</v>
      </c>
      <c r="AR21">
        <f t="shared" si="9"/>
        <v>-14794.120247258099</v>
      </c>
      <c r="AS21">
        <f t="shared" si="9"/>
        <v>3845.5296122508007</v>
      </c>
      <c r="AT21">
        <f t="shared" si="9"/>
        <v>1457.8763742912167</v>
      </c>
      <c r="AU21">
        <f t="shared" si="9"/>
        <v>-9490.7142607160822</v>
      </c>
      <c r="AW21">
        <v>18</v>
      </c>
      <c r="AX21">
        <f>(R21*SUMPRODUCT(K22:$K$23, X22:$X$23)-$AZ$3*SUMPRODUCT(K21:$K$22, W22:$W$23))/Z21</f>
        <v>110305.33904915249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0.16656033000000001</v>
      </c>
      <c r="O22">
        <f t="shared" si="21"/>
        <v>113603.651004525</v>
      </c>
      <c r="P22">
        <f t="shared" si="22"/>
        <v>5680.1825502262509</v>
      </c>
      <c r="Q22" s="4">
        <f t="shared" si="23"/>
        <v>25</v>
      </c>
      <c r="R22">
        <f t="shared" si="0"/>
        <v>2000000</v>
      </c>
      <c r="S22">
        <f t="shared" si="1"/>
        <v>63307.007055812872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25202.203845585627</v>
      </c>
      <c r="AC22">
        <f t="shared" si="2"/>
        <v>11910.378245182974</v>
      </c>
      <c r="AE22">
        <f t="shared" si="3"/>
        <v>21373.028301665934</v>
      </c>
      <c r="AF22">
        <f t="shared" si="4"/>
        <v>-1068.6514150832968</v>
      </c>
      <c r="AG22">
        <f t="shared" si="4"/>
        <v>-4.7034202053978476</v>
      </c>
      <c r="AH22">
        <f t="shared" si="5"/>
        <v>-76110.321140076543</v>
      </c>
      <c r="AI22">
        <f t="shared" si="6"/>
        <v>-55810.647673699306</v>
      </c>
      <c r="AJ22">
        <f t="shared" si="7"/>
        <v>13291.825600402653</v>
      </c>
      <c r="AK22">
        <f t="shared" si="24"/>
        <v>3894.0891264131033</v>
      </c>
      <c r="AL22">
        <f t="shared" si="8"/>
        <v>-38624.732946883545</v>
      </c>
      <c r="AN22">
        <f t="shared" si="9"/>
        <v>5208.8429530571393</v>
      </c>
      <c r="AO22">
        <f t="shared" si="9"/>
        <v>-260.44214765285699</v>
      </c>
      <c r="AP22">
        <f t="shared" si="9"/>
        <v>-1.1462754293102921</v>
      </c>
      <c r="AQ22">
        <f t="shared" si="9"/>
        <v>-18548.92551162262</v>
      </c>
      <c r="AR22">
        <f t="shared" si="9"/>
        <v>-13601.670981647649</v>
      </c>
      <c r="AS22">
        <f t="shared" si="9"/>
        <v>3239.3646391478028</v>
      </c>
      <c r="AT22">
        <f t="shared" si="9"/>
        <v>949.0325104333624</v>
      </c>
      <c r="AU22">
        <f t="shared" si="9"/>
        <v>-9413.273832066483</v>
      </c>
      <c r="AW22">
        <v>19</v>
      </c>
      <c r="AX22">
        <f>(R22*SUMPRODUCT(K23:$K$23, X23:$X$23)-$AZ$3*SUMPRODUCT(K22:$K$22, W23:$W$23))/Z22</f>
        <v>63307.007055812872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0.18820168900000001</v>
      </c>
      <c r="O23">
        <f t="shared" si="21"/>
        <v>113603.651004525</v>
      </c>
      <c r="P23">
        <f t="shared" si="22"/>
        <v>5680.1825502262509</v>
      </c>
      <c r="Q23" s="4">
        <f t="shared" si="23"/>
        <v>25</v>
      </c>
      <c r="R23">
        <f t="shared" si="0"/>
        <v>2000000</v>
      </c>
      <c r="S23">
        <f t="shared" si="1"/>
        <v>78956.273899924534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11910.378245182974</v>
      </c>
      <c r="AC23">
        <f t="shared" si="2"/>
        <v>11910.378245182974</v>
      </c>
      <c r="AE23">
        <f t="shared" si="3"/>
        <v>17136.857993230944</v>
      </c>
      <c r="AF23">
        <f t="shared" si="4"/>
        <v>-856.84289966154734</v>
      </c>
      <c r="AG23">
        <f t="shared" si="4"/>
        <v>-3.771194376611267</v>
      </c>
      <c r="AH23">
        <f t="shared" si="5"/>
        <v>-70815.330138608144</v>
      </c>
      <c r="AI23">
        <f t="shared" si="6"/>
        <v>-54539.086239415359</v>
      </c>
      <c r="AJ23">
        <f t="shared" si="7"/>
        <v>0</v>
      </c>
      <c r="AK23">
        <f t="shared" si="24"/>
        <v>2412.3083387837182</v>
      </c>
      <c r="AL23">
        <f t="shared" si="8"/>
        <v>-52126.777900631641</v>
      </c>
      <c r="AN23">
        <f t="shared" si="9"/>
        <v>3847.2266068261401</v>
      </c>
      <c r="AO23">
        <f t="shared" si="9"/>
        <v>-192.36133034130702</v>
      </c>
      <c r="AP23">
        <f t="shared" si="9"/>
        <v>-0.84663357489120206</v>
      </c>
      <c r="AQ23">
        <f t="shared" si="9"/>
        <v>-15898.049828506782</v>
      </c>
      <c r="AR23">
        <f t="shared" si="9"/>
        <v>-12244.031185596841</v>
      </c>
      <c r="AS23">
        <f t="shared" si="9"/>
        <v>0</v>
      </c>
      <c r="AT23">
        <f t="shared" si="9"/>
        <v>541.56350181014284</v>
      </c>
      <c r="AU23">
        <f t="shared" si="9"/>
        <v>-11702.467683786699</v>
      </c>
      <c r="AW23">
        <v>20</v>
      </c>
      <c r="AX23">
        <f>(R23*SUMPRODUCT(K$23:$K24, X$23:$X24)-$AZ$3*SUMPRODUCT(K$22:$K23, W$23:$W24))/Z23</f>
        <v>78956.273899924534</v>
      </c>
    </row>
    <row r="25" spans="5:50" x14ac:dyDescent="0.25">
      <c r="AN25" s="8">
        <f t="shared" ref="AN25:AU25" si="25">SUM(AN3:AN23)</f>
        <v>787836.52013197006</v>
      </c>
      <c r="AO25" s="8">
        <f t="shared" si="25"/>
        <v>-124594.56425999227</v>
      </c>
      <c r="AP25" s="8">
        <f t="shared" si="25"/>
        <v>-1670.8065307873765</v>
      </c>
      <c r="AQ25" s="8">
        <f t="shared" si="25"/>
        <v>-679448.20515791373</v>
      </c>
      <c r="AR25" s="8">
        <f t="shared" si="25"/>
        <v>-17877.05581672323</v>
      </c>
      <c r="AS25" s="8">
        <f t="shared" si="25"/>
        <v>-81698.586623460054</v>
      </c>
      <c r="AT25" s="8">
        <f t="shared" si="25"/>
        <v>128935.66108184426</v>
      </c>
      <c r="AU25" s="9">
        <f t="shared" si="25"/>
        <v>29360.01864166095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2" priority="1" operator="lessThan">
      <formula>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086B6-8707-4BC2-86D6-3A8036F0824E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2107.1588555408694</v>
      </c>
      <c r="K3">
        <v>1</v>
      </c>
      <c r="L3" s="2">
        <v>0</v>
      </c>
      <c r="O3">
        <f>$C$3</f>
        <v>2107.1588555408694</v>
      </c>
      <c r="P3">
        <f>O3*C5</f>
        <v>210.71588555408695</v>
      </c>
      <c r="Q3" s="4">
        <f>B8</f>
        <v>1522.432587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2107.1588555408694</v>
      </c>
      <c r="AF3">
        <f t="shared" ref="AF3:AG34" si="3">-$Z3*P3</f>
        <v>-210.71588555408695</v>
      </c>
      <c r="AG3">
        <f t="shared" si="3"/>
        <v>-1522.432587</v>
      </c>
      <c r="AH3">
        <f t="shared" ref="AH3:AH66" si="4">-X3*R3</f>
        <v>0</v>
      </c>
      <c r="AI3">
        <f t="shared" ref="AI3:AI34" si="5">SUM(AE3:AH3)</f>
        <v>374.01038298678236</v>
      </c>
      <c r="AJ3">
        <f t="shared" ref="AJ3:AJ66" si="6">AB3-AC3</f>
        <v>0</v>
      </c>
      <c r="AL3">
        <f t="shared" ref="AL3:AL23" si="7">SUM(AI3:AK3)</f>
        <v>374.01038298678236</v>
      </c>
      <c r="AN3">
        <f t="shared" ref="AN3:AU34" si="8">AE3*$K3</f>
        <v>2107.1588555408694</v>
      </c>
      <c r="AO3">
        <f t="shared" si="8"/>
        <v>-210.71588555408695</v>
      </c>
      <c r="AP3">
        <f t="shared" si="8"/>
        <v>-1522.432587</v>
      </c>
      <c r="AQ3">
        <f t="shared" si="8"/>
        <v>0</v>
      </c>
      <c r="AR3">
        <f t="shared" si="8"/>
        <v>374.01038298678236</v>
      </c>
      <c r="AS3">
        <f t="shared" si="8"/>
        <v>0</v>
      </c>
      <c r="AT3">
        <f t="shared" si="8"/>
        <v>0</v>
      </c>
      <c r="AU3">
        <f t="shared" si="8"/>
        <v>374.01038298678236</v>
      </c>
      <c r="AW3">
        <v>0</v>
      </c>
      <c r="AX3">
        <f>IF(Z3&gt;0, (R3*SUMPRODUCT(K3:$K$98, X3:$X$98)-K3*$AZ$3)/Z3, 0)</f>
        <v>0</v>
      </c>
      <c r="AZ3">
        <f>C6*SUMPRODUCT(X4:X98, K4:K98)/1</f>
        <v>1278.0044327784424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1.102811E-3</v>
      </c>
      <c r="R4">
        <f t="shared" si="0"/>
        <v>50000</v>
      </c>
      <c r="S4">
        <f t="shared" si="1"/>
        <v>86.687372021278293</v>
      </c>
      <c r="U4">
        <f t="shared" ref="U4:U67" si="12">M4</f>
        <v>1.102811E-3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1.102811E-3</v>
      </c>
      <c r="Y4">
        <f t="shared" ref="Y4:Y67" si="16">V4*W4</f>
        <v>0.01</v>
      </c>
      <c r="Z4">
        <f t="shared" ref="Z4:Z67" si="17">MAX(0, W4-X4-Y4)</f>
        <v>0.98889718900000001</v>
      </c>
      <c r="AB4">
        <f t="shared" ref="AB4:AB67" si="18">AC3</f>
        <v>0</v>
      </c>
      <c r="AC4">
        <f t="shared" ref="AC4:AC67" si="19">S4*Z4</f>
        <v>85.724898513639346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-55.140549999999998</v>
      </c>
      <c r="AI4">
        <f t="shared" si="5"/>
        <v>-55.140549999999998</v>
      </c>
      <c r="AJ4">
        <f t="shared" si="6"/>
        <v>-85.724898513639346</v>
      </c>
      <c r="AK4">
        <f t="shared" ref="AK4:AK67" si="20">G4*SUM(AB4:AB4, AE4:AF4)</f>
        <v>0</v>
      </c>
      <c r="AL4">
        <f t="shared" si="7"/>
        <v>-140.86544851363934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-51.44187890661442</v>
      </c>
      <c r="AR4">
        <f t="shared" si="8"/>
        <v>-51.44187890661442</v>
      </c>
      <c r="AS4">
        <f t="shared" si="8"/>
        <v>-79.974716404178878</v>
      </c>
      <c r="AT4">
        <f t="shared" si="8"/>
        <v>0</v>
      </c>
      <c r="AU4">
        <f t="shared" si="8"/>
        <v>-131.4165953107933</v>
      </c>
      <c r="AW4">
        <v>1</v>
      </c>
      <c r="AX4">
        <f>IF(Z4&gt;0, (R4*SUMPRODUCT(K4:$K$98, X4:$X$98)-K4*$AZ$3)/Z4, 0)</f>
        <v>86.687372021278293</v>
      </c>
    </row>
    <row r="5" spans="1:52" x14ac:dyDescent="0.25">
      <c r="C5" s="2"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1.1142120000000001E-3</v>
      </c>
      <c r="Q5" s="4">
        <f t="shared" ref="Q5:Q68" si="22">$C$8</f>
        <v>25</v>
      </c>
      <c r="R5">
        <f t="shared" si="0"/>
        <v>50000</v>
      </c>
      <c r="S5">
        <f t="shared" si="1"/>
        <v>136.75206549919469</v>
      </c>
      <c r="U5">
        <f t="shared" si="12"/>
        <v>1.1142120000000001E-3</v>
      </c>
      <c r="V5">
        <f t="shared" si="13"/>
        <v>0.01</v>
      </c>
      <c r="W5">
        <f t="shared" si="14"/>
        <v>0.98889718900000001</v>
      </c>
      <c r="X5">
        <f t="shared" si="15"/>
        <v>1.1018411147500681E-3</v>
      </c>
      <c r="Y5">
        <f t="shared" si="16"/>
        <v>9.8889718900000007E-3</v>
      </c>
      <c r="Z5">
        <f t="shared" si="17"/>
        <v>0.97790637599524988</v>
      </c>
      <c r="AB5">
        <f t="shared" si="18"/>
        <v>85.724898513639346</v>
      </c>
      <c r="AC5">
        <f t="shared" si="19"/>
        <v>133.73071678218253</v>
      </c>
      <c r="AE5">
        <f t="shared" si="2"/>
        <v>0</v>
      </c>
      <c r="AF5">
        <f t="shared" si="3"/>
        <v>0</v>
      </c>
      <c r="AG5">
        <f t="shared" si="3"/>
        <v>-24.447659399881246</v>
      </c>
      <c r="AH5">
        <f t="shared" si="4"/>
        <v>-55.092055737503401</v>
      </c>
      <c r="AI5">
        <f t="shared" si="5"/>
        <v>-79.539715137384647</v>
      </c>
      <c r="AJ5">
        <f t="shared" si="6"/>
        <v>-48.00581826854318</v>
      </c>
      <c r="AK5">
        <f t="shared" si="20"/>
        <v>3.5147208390592133</v>
      </c>
      <c r="AL5">
        <f t="shared" si="7"/>
        <v>-124.03081256686862</v>
      </c>
      <c r="AN5">
        <f t="shared" si="8"/>
        <v>0</v>
      </c>
      <c r="AO5">
        <f t="shared" si="8"/>
        <v>0</v>
      </c>
      <c r="AP5">
        <f t="shared" si="8"/>
        <v>-20.905389566161158</v>
      </c>
      <c r="AQ5">
        <f t="shared" si="8"/>
        <v>-47.109658571190955</v>
      </c>
      <c r="AR5">
        <f t="shared" si="8"/>
        <v>-68.01504813735211</v>
      </c>
      <c r="AS5">
        <f t="shared" si="8"/>
        <v>-41.050160096352876</v>
      </c>
      <c r="AT5">
        <f t="shared" si="8"/>
        <v>3.00546596935961</v>
      </c>
      <c r="AU5">
        <f t="shared" si="8"/>
        <v>-106.05974226434539</v>
      </c>
      <c r="AW5">
        <v>2</v>
      </c>
      <c r="AX5">
        <f>IF(Z5&gt;0, (R5*SUMPRODUCT(K5:$K$98, X5:$X$98)-K5*$AZ$3)/Z5, 0)</f>
        <v>136.75206549919469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1.128462E-3</v>
      </c>
      <c r="Q6" s="4">
        <f t="shared" si="22"/>
        <v>25</v>
      </c>
      <c r="R6">
        <f t="shared" si="0"/>
        <v>50000</v>
      </c>
      <c r="S6">
        <f t="shared" si="1"/>
        <v>200.18893199520045</v>
      </c>
      <c r="U6">
        <f t="shared" si="12"/>
        <v>1.128462E-3</v>
      </c>
      <c r="V6">
        <f t="shared" si="13"/>
        <v>0.01</v>
      </c>
      <c r="W6">
        <f t="shared" si="14"/>
        <v>0.97790637599524988</v>
      </c>
      <c r="X6">
        <f t="shared" si="15"/>
        <v>1.1035301848683517E-3</v>
      </c>
      <c r="Y6">
        <f t="shared" si="16"/>
        <v>9.7790637599524995E-3</v>
      </c>
      <c r="Z6">
        <f t="shared" si="17"/>
        <v>0.96702378205042905</v>
      </c>
      <c r="AB6">
        <f t="shared" si="18"/>
        <v>133.73071678218253</v>
      </c>
      <c r="AC6">
        <f t="shared" si="19"/>
        <v>193.58745814263489</v>
      </c>
      <c r="AE6">
        <f t="shared" si="2"/>
        <v>0</v>
      </c>
      <c r="AF6">
        <f t="shared" si="3"/>
        <v>0</v>
      </c>
      <c r="AG6">
        <f t="shared" si="3"/>
        <v>-24.175594551260726</v>
      </c>
      <c r="AH6">
        <f t="shared" si="4"/>
        <v>-55.176509243417584</v>
      </c>
      <c r="AI6">
        <f t="shared" si="5"/>
        <v>-79.352103794678314</v>
      </c>
      <c r="AJ6">
        <f t="shared" si="6"/>
        <v>-59.856741360452361</v>
      </c>
      <c r="AK6">
        <f t="shared" si="20"/>
        <v>7.8232469317576783</v>
      </c>
      <c r="AL6">
        <f t="shared" si="7"/>
        <v>-131.38559822337302</v>
      </c>
      <c r="AN6">
        <f t="shared" si="8"/>
        <v>0</v>
      </c>
      <c r="AO6">
        <f t="shared" si="8"/>
        <v>0</v>
      </c>
      <c r="AP6">
        <f t="shared" si="8"/>
        <v>-18.649296105348615</v>
      </c>
      <c r="AQ6">
        <f t="shared" si="8"/>
        <v>-42.563712621757965</v>
      </c>
      <c r="AR6">
        <f t="shared" si="8"/>
        <v>-61.213008727106583</v>
      </c>
      <c r="AS6">
        <f t="shared" si="8"/>
        <v>-46.174090617106685</v>
      </c>
      <c r="AT6">
        <f t="shared" si="8"/>
        <v>6.0349311462125161</v>
      </c>
      <c r="AU6">
        <f t="shared" si="8"/>
        <v>-101.35216819800078</v>
      </c>
      <c r="AW6">
        <v>3</v>
      </c>
      <c r="AX6">
        <f>IF(Z6&gt;0, (R6*SUMPRODUCT(K6:$K$98, X6:$X$98)-K6*$AZ$3)/Z6, 0)</f>
        <v>200.18893199520045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1.1436619999999999E-3</v>
      </c>
      <c r="Q7" s="4">
        <f t="shared" si="22"/>
        <v>25</v>
      </c>
      <c r="R7">
        <f t="shared" si="0"/>
        <v>50000</v>
      </c>
      <c r="S7">
        <f t="shared" si="1"/>
        <v>250.89107508326944</v>
      </c>
      <c r="U7">
        <f t="shared" si="12"/>
        <v>1.1436619999999999E-3</v>
      </c>
      <c r="V7">
        <f t="shared" si="13"/>
        <v>0.01</v>
      </c>
      <c r="W7">
        <f t="shared" si="14"/>
        <v>0.96702378205042905</v>
      </c>
      <c r="X7">
        <f t="shared" si="15"/>
        <v>1.1059483526273577E-3</v>
      </c>
      <c r="Y7">
        <f t="shared" si="16"/>
        <v>9.6702378205042912E-3</v>
      </c>
      <c r="Z7">
        <f t="shared" si="17"/>
        <v>0.95624759587729746</v>
      </c>
      <c r="AB7">
        <f t="shared" si="18"/>
        <v>193.58745814263489</v>
      </c>
      <c r="AC7">
        <f t="shared" si="19"/>
        <v>239.91398737544694</v>
      </c>
      <c r="AE7">
        <f t="shared" si="2"/>
        <v>0</v>
      </c>
      <c r="AF7">
        <f t="shared" si="3"/>
        <v>0</v>
      </c>
      <c r="AG7">
        <f t="shared" si="3"/>
        <v>-23.906189896932435</v>
      </c>
      <c r="AH7">
        <f t="shared" si="4"/>
        <v>-55.297417631367885</v>
      </c>
      <c r="AI7">
        <f t="shared" si="5"/>
        <v>-79.203607528300324</v>
      </c>
      <c r="AJ7">
        <f t="shared" si="6"/>
        <v>-46.326529232812049</v>
      </c>
      <c r="AK7">
        <f t="shared" si="20"/>
        <v>9.505144194803373</v>
      </c>
      <c r="AL7">
        <f t="shared" si="7"/>
        <v>-116.024992566309</v>
      </c>
      <c r="AN7">
        <f t="shared" si="8"/>
        <v>0</v>
      </c>
      <c r="AO7">
        <f t="shared" si="8"/>
        <v>0</v>
      </c>
      <c r="AP7">
        <f t="shared" si="8"/>
        <v>-16.778704988638609</v>
      </c>
      <c r="AQ7">
        <f t="shared" si="8"/>
        <v>-38.810829373915396</v>
      </c>
      <c r="AR7">
        <f t="shared" si="8"/>
        <v>-55.589534362554012</v>
      </c>
      <c r="AS7">
        <f t="shared" si="8"/>
        <v>-32.514556710880825</v>
      </c>
      <c r="AT7">
        <f t="shared" si="8"/>
        <v>6.6712433477131015</v>
      </c>
      <c r="AU7">
        <f t="shared" si="8"/>
        <v>-81.432847725721729</v>
      </c>
      <c r="AW7">
        <v>4</v>
      </c>
      <c r="AX7">
        <f>IF(Z7&gt;0, (R7*SUMPRODUCT(K7:$K$98, X7:$X$98)-K7*$AZ$3)/Z7, 0)</f>
        <v>250.89107508326944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1.162663E-3</v>
      </c>
      <c r="Q8" s="4">
        <f t="shared" si="22"/>
        <v>25</v>
      </c>
      <c r="R8">
        <f t="shared" si="0"/>
        <v>50000</v>
      </c>
      <c r="S8">
        <f t="shared" si="1"/>
        <v>275.81259310582419</v>
      </c>
      <c r="U8">
        <f t="shared" si="12"/>
        <v>1.162663E-3</v>
      </c>
      <c r="V8">
        <f t="shared" si="13"/>
        <v>0.01</v>
      </c>
      <c r="W8">
        <f t="shared" si="14"/>
        <v>0.95624759587729746</v>
      </c>
      <c r="X8">
        <f t="shared" si="15"/>
        <v>1.1117936985654863E-3</v>
      </c>
      <c r="Y8">
        <f t="shared" si="16"/>
        <v>9.562475958772975E-3</v>
      </c>
      <c r="Z8">
        <f t="shared" si="17"/>
        <v>0.94557332621995893</v>
      </c>
      <c r="AB8">
        <f t="shared" si="18"/>
        <v>239.91398737544694</v>
      </c>
      <c r="AC8">
        <f t="shared" si="19"/>
        <v>260.80103107642628</v>
      </c>
      <c r="AE8">
        <f t="shared" si="2"/>
        <v>0</v>
      </c>
      <c r="AF8">
        <f t="shared" si="3"/>
        <v>0</v>
      </c>
      <c r="AG8">
        <f t="shared" si="3"/>
        <v>-23.639333155498974</v>
      </c>
      <c r="AH8">
        <f t="shared" si="4"/>
        <v>-55.589684928274316</v>
      </c>
      <c r="AI8">
        <f t="shared" si="5"/>
        <v>-79.229018083773298</v>
      </c>
      <c r="AJ8">
        <f t="shared" si="6"/>
        <v>-20.887043700979348</v>
      </c>
      <c r="AK8">
        <f t="shared" si="20"/>
        <v>5.1101679310970196</v>
      </c>
      <c r="AL8">
        <f t="shared" si="7"/>
        <v>-95.005893853655621</v>
      </c>
      <c r="AN8">
        <f t="shared" si="8"/>
        <v>0</v>
      </c>
      <c r="AO8">
        <f t="shared" si="8"/>
        <v>0</v>
      </c>
      <c r="AP8">
        <f t="shared" si="8"/>
        <v>-15.487174422919834</v>
      </c>
      <c r="AQ8">
        <f t="shared" si="8"/>
        <v>-36.4192653378242</v>
      </c>
      <c r="AR8">
        <f t="shared" si="8"/>
        <v>-51.906439760744043</v>
      </c>
      <c r="AS8">
        <f t="shared" si="8"/>
        <v>-13.68402766898558</v>
      </c>
      <c r="AT8">
        <f t="shared" si="8"/>
        <v>3.3478974029731008</v>
      </c>
      <c r="AU8">
        <f t="shared" si="8"/>
        <v>-62.242570026756518</v>
      </c>
      <c r="AW8">
        <v>5</v>
      </c>
      <c r="AX8">
        <f>IF(Z8&gt;0, (R8*SUMPRODUCT(K8:$K$98, X8:$X$98)-K8*$AZ$3)/Z8, 0)</f>
        <v>275.81259310582419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1.192114E-3</v>
      </c>
      <c r="Q9" s="4">
        <f t="shared" si="22"/>
        <v>25</v>
      </c>
      <c r="R9">
        <f t="shared" si="0"/>
        <v>50000</v>
      </c>
      <c r="S9">
        <f t="shared" si="1"/>
        <v>287.39092589409802</v>
      </c>
      <c r="U9">
        <f t="shared" si="12"/>
        <v>1.192114E-3</v>
      </c>
      <c r="V9">
        <f t="shared" si="13"/>
        <v>0.01</v>
      </c>
      <c r="W9">
        <f t="shared" si="14"/>
        <v>0.94557332621995893</v>
      </c>
      <c r="X9">
        <f t="shared" si="15"/>
        <v>1.1272312002133802E-3</v>
      </c>
      <c r="Y9">
        <f t="shared" si="16"/>
        <v>9.4557332621995893E-3</v>
      </c>
      <c r="Z9">
        <f t="shared" si="17"/>
        <v>0.93499036175754591</v>
      </c>
      <c r="AB9">
        <f t="shared" si="18"/>
        <v>260.80103107642628</v>
      </c>
      <c r="AC9">
        <f t="shared" si="19"/>
        <v>268.70774576755878</v>
      </c>
      <c r="AE9">
        <f t="shared" si="2"/>
        <v>0</v>
      </c>
      <c r="AF9">
        <f t="shared" si="3"/>
        <v>0</v>
      </c>
      <c r="AG9">
        <f t="shared" si="3"/>
        <v>-23.374759043938649</v>
      </c>
      <c r="AH9">
        <f t="shared" si="4"/>
        <v>-56.36156001066901</v>
      </c>
      <c r="AI9">
        <f t="shared" si="5"/>
        <v>-79.736319054607662</v>
      </c>
      <c r="AJ9">
        <f t="shared" si="6"/>
        <v>-7.9067146911324926</v>
      </c>
      <c r="AK9">
        <f t="shared" si="20"/>
        <v>1.5387260833509151</v>
      </c>
      <c r="AL9">
        <f t="shared" si="7"/>
        <v>-86.104307662389246</v>
      </c>
      <c r="AN9">
        <f t="shared" si="8"/>
        <v>0</v>
      </c>
      <c r="AO9">
        <f t="shared" si="8"/>
        <v>0</v>
      </c>
      <c r="AP9">
        <f t="shared" si="8"/>
        <v>-14.503116015949075</v>
      </c>
      <c r="AQ9">
        <f t="shared" si="8"/>
        <v>-34.970124917141121</v>
      </c>
      <c r="AR9">
        <f t="shared" si="8"/>
        <v>-49.473240933090196</v>
      </c>
      <c r="AS9">
        <f t="shared" si="8"/>
        <v>-4.905804601234566</v>
      </c>
      <c r="AT9">
        <f t="shared" si="8"/>
        <v>0.95471884273357399</v>
      </c>
      <c r="AU9">
        <f t="shared" si="8"/>
        <v>-53.42432669159119</v>
      </c>
      <c r="AW9">
        <v>6</v>
      </c>
      <c r="AX9">
        <f>IF(Z9&gt;0, (R9*SUMPRODUCT(K9:$K$98, X9:$X$98)-K9*$AZ$3)/Z9, 0)</f>
        <v>287.39092589409802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1.227265E-3</v>
      </c>
      <c r="Q10" s="4">
        <f t="shared" si="22"/>
        <v>25</v>
      </c>
      <c r="R10">
        <f t="shared" si="0"/>
        <v>50000</v>
      </c>
      <c r="S10">
        <f t="shared" si="1"/>
        <v>296.84874800658667</v>
      </c>
      <c r="U10">
        <f t="shared" si="12"/>
        <v>1.227265E-3</v>
      </c>
      <c r="V10">
        <f t="shared" si="13"/>
        <v>0.01</v>
      </c>
      <c r="W10">
        <f t="shared" si="14"/>
        <v>0.93499036175754591</v>
      </c>
      <c r="X10">
        <f t="shared" si="15"/>
        <v>1.1474809463223746E-3</v>
      </c>
      <c r="Y10">
        <f t="shared" si="16"/>
        <v>9.3499036175754592E-3</v>
      </c>
      <c r="Z10">
        <f t="shared" si="17"/>
        <v>0.92449297719364809</v>
      </c>
      <c r="AB10">
        <f t="shared" si="18"/>
        <v>268.70774576755878</v>
      </c>
      <c r="AC10">
        <f t="shared" si="19"/>
        <v>274.43458282081633</v>
      </c>
      <c r="AE10">
        <f t="shared" si="2"/>
        <v>0</v>
      </c>
      <c r="AF10">
        <f t="shared" si="3"/>
        <v>0</v>
      </c>
      <c r="AG10">
        <f t="shared" si="3"/>
        <v>-23.112324429841202</v>
      </c>
      <c r="AH10">
        <f t="shared" si="4"/>
        <v>-57.374047316118734</v>
      </c>
      <c r="AI10">
        <f t="shared" si="5"/>
        <v>-80.486371745959929</v>
      </c>
      <c r="AJ10">
        <f t="shared" si="6"/>
        <v>-5.7268370532575545</v>
      </c>
      <c r="AK10">
        <f t="shared" si="20"/>
        <v>1.1017017576469912</v>
      </c>
      <c r="AL10">
        <f t="shared" si="7"/>
        <v>-85.111507041570491</v>
      </c>
      <c r="AN10">
        <f t="shared" si="8"/>
        <v>0</v>
      </c>
      <c r="AO10">
        <f t="shared" si="8"/>
        <v>0</v>
      </c>
      <c r="AP10">
        <f t="shared" si="8"/>
        <v>-13.604293415342255</v>
      </c>
      <c r="AQ10">
        <f t="shared" si="8"/>
        <v>-33.771305715423097</v>
      </c>
      <c r="AR10">
        <f t="shared" si="8"/>
        <v>-47.375599130765345</v>
      </c>
      <c r="AS10">
        <f t="shared" si="8"/>
        <v>-3.3709102626552685</v>
      </c>
      <c r="AT10">
        <f t="shared" si="8"/>
        <v>0.64847973265192382</v>
      </c>
      <c r="AU10">
        <f t="shared" si="8"/>
        <v>-50.098029660768688</v>
      </c>
      <c r="AW10">
        <v>7</v>
      </c>
      <c r="AX10">
        <f>IF(Z10&gt;0, (R10*SUMPRODUCT(K10:$K$98, X10:$X$98)-K10*$AZ$3)/Z10, 0)</f>
        <v>296.84874800658667</v>
      </c>
    </row>
    <row r="11" spans="1:52" x14ac:dyDescent="0.25">
      <c r="A11" t="s">
        <v>33</v>
      </c>
      <c r="C11" s="12">
        <f>AU100</f>
        <v>-1266.7499425990416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1.2614659999999999E-3</v>
      </c>
      <c r="Q11" s="4">
        <f t="shared" si="22"/>
        <v>25</v>
      </c>
      <c r="R11">
        <f t="shared" si="0"/>
        <v>50000</v>
      </c>
      <c r="S11">
        <f t="shared" si="1"/>
        <v>304.2602214966775</v>
      </c>
      <c r="U11">
        <f t="shared" si="12"/>
        <v>1.2614659999999999E-3</v>
      </c>
      <c r="V11">
        <f t="shared" si="13"/>
        <v>0.01</v>
      </c>
      <c r="W11">
        <f t="shared" si="14"/>
        <v>0.92449297719364809</v>
      </c>
      <c r="X11">
        <f t="shared" si="15"/>
        <v>1.1662164579685625E-3</v>
      </c>
      <c r="Y11">
        <f t="shared" si="16"/>
        <v>9.2449297719364807E-3</v>
      </c>
      <c r="Z11">
        <f t="shared" si="17"/>
        <v>0.91408183096374307</v>
      </c>
      <c r="AB11">
        <f t="shared" si="18"/>
        <v>274.43458282081633</v>
      </c>
      <c r="AC11">
        <f t="shared" si="19"/>
        <v>278.11874035511698</v>
      </c>
      <c r="AE11">
        <f t="shared" si="2"/>
        <v>0</v>
      </c>
      <c r="AF11">
        <f t="shared" si="3"/>
        <v>0</v>
      </c>
      <c r="AG11">
        <f t="shared" si="3"/>
        <v>-22.852045774093575</v>
      </c>
      <c r="AH11">
        <f t="shared" si="4"/>
        <v>-58.310822898428121</v>
      </c>
      <c r="AI11">
        <f t="shared" si="5"/>
        <v>-81.162868672521697</v>
      </c>
      <c r="AJ11">
        <f t="shared" si="6"/>
        <v>-3.6841575343006525</v>
      </c>
      <c r="AK11">
        <f t="shared" si="20"/>
        <v>0.65864299876995913</v>
      </c>
      <c r="AL11">
        <f t="shared" si="7"/>
        <v>-84.188383208052386</v>
      </c>
      <c r="AN11">
        <f t="shared" si="8"/>
        <v>0</v>
      </c>
      <c r="AO11">
        <f t="shared" si="8"/>
        <v>0</v>
      </c>
      <c r="AP11">
        <f t="shared" si="8"/>
        <v>-12.781346567456627</v>
      </c>
      <c r="AQ11">
        <f t="shared" si="8"/>
        <v>-32.613746859517548</v>
      </c>
      <c r="AR11">
        <f t="shared" si="8"/>
        <v>-45.395093426974171</v>
      </c>
      <c r="AS11">
        <f t="shared" si="8"/>
        <v>-2.0605811278561941</v>
      </c>
      <c r="AT11">
        <f t="shared" si="8"/>
        <v>0.3683847177065997</v>
      </c>
      <c r="AU11">
        <f t="shared" si="8"/>
        <v>-47.087289837123762</v>
      </c>
      <c r="AW11">
        <v>8</v>
      </c>
      <c r="AX11">
        <f>IF(Z11&gt;0, (R11*SUMPRODUCT(K11:$K$98, X11:$X$98)-K11*$AZ$3)/Z11, 0)</f>
        <v>304.2602214966775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1.3051670000000001E-3</v>
      </c>
      <c r="Q12" s="4">
        <f t="shared" si="22"/>
        <v>25</v>
      </c>
      <c r="R12">
        <f t="shared" si="0"/>
        <v>50000</v>
      </c>
      <c r="S12">
        <f t="shared" si="1"/>
        <v>310.96165478420062</v>
      </c>
      <c r="U12">
        <f t="shared" si="12"/>
        <v>1.3051670000000001E-3</v>
      </c>
      <c r="V12">
        <f t="shared" si="13"/>
        <v>0.01</v>
      </c>
      <c r="W12">
        <f t="shared" si="14"/>
        <v>0.91408183096374307</v>
      </c>
      <c r="X12">
        <f t="shared" si="15"/>
        <v>1.1930294410734557E-3</v>
      </c>
      <c r="Y12">
        <f t="shared" si="16"/>
        <v>9.1408183096374305E-3</v>
      </c>
      <c r="Z12">
        <f t="shared" si="17"/>
        <v>0.90374798321303218</v>
      </c>
      <c r="AB12">
        <f t="shared" si="18"/>
        <v>278.11874035511698</v>
      </c>
      <c r="AC12">
        <f t="shared" si="19"/>
        <v>281.03096836780844</v>
      </c>
      <c r="AE12">
        <f t="shared" si="2"/>
        <v>0</v>
      </c>
      <c r="AF12">
        <f t="shared" si="3"/>
        <v>0</v>
      </c>
      <c r="AG12">
        <f t="shared" si="3"/>
        <v>-22.593699580325804</v>
      </c>
      <c r="AH12">
        <f t="shared" si="4"/>
        <v>-59.651472053672784</v>
      </c>
      <c r="AI12">
        <f t="shared" si="5"/>
        <v>-82.245171633998581</v>
      </c>
      <c r="AJ12">
        <f t="shared" si="6"/>
        <v>-2.9122280126914575</v>
      </c>
      <c r="AK12">
        <f t="shared" si="20"/>
        <v>0.63967310281676903</v>
      </c>
      <c r="AL12">
        <f t="shared" si="7"/>
        <v>-84.517726543873266</v>
      </c>
      <c r="AN12">
        <f t="shared" si="8"/>
        <v>0</v>
      </c>
      <c r="AO12">
        <f t="shared" si="8"/>
        <v>0</v>
      </c>
      <c r="AP12">
        <f t="shared" si="8"/>
        <v>-12.008791513852184</v>
      </c>
      <c r="AQ12">
        <f t="shared" si="8"/>
        <v>-31.705391533607646</v>
      </c>
      <c r="AR12">
        <f t="shared" si="8"/>
        <v>-43.714183047459827</v>
      </c>
      <c r="AS12">
        <f t="shared" si="8"/>
        <v>-1.5478801477764661</v>
      </c>
      <c r="AT12">
        <f t="shared" si="8"/>
        <v>0.33999305432186067</v>
      </c>
      <c r="AU12">
        <f t="shared" si="8"/>
        <v>-44.922070140914428</v>
      </c>
      <c r="AW12">
        <v>9</v>
      </c>
      <c r="AX12">
        <f>IF(Z12&gt;0, (R12*SUMPRODUCT(K12:$K$98, X12:$X$98)-K12*$AZ$3)/Z12, 0)</f>
        <v>310.96165478420062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1.350768E-3</v>
      </c>
      <c r="Q13" s="4">
        <f t="shared" si="22"/>
        <v>25</v>
      </c>
      <c r="R13">
        <f t="shared" si="0"/>
        <v>50000</v>
      </c>
      <c r="S13">
        <f t="shared" si="1"/>
        <v>316.62568715769476</v>
      </c>
      <c r="U13">
        <f t="shared" si="12"/>
        <v>1.350768E-3</v>
      </c>
      <c r="V13">
        <f t="shared" si="13"/>
        <v>0.01</v>
      </c>
      <c r="W13">
        <f t="shared" si="14"/>
        <v>0.90374798321303218</v>
      </c>
      <c r="X13">
        <f t="shared" si="15"/>
        <v>1.2207538557887012E-3</v>
      </c>
      <c r="Y13">
        <f t="shared" si="16"/>
        <v>9.0374798321303223E-3</v>
      </c>
      <c r="Z13">
        <f t="shared" si="17"/>
        <v>0.89348974952511317</v>
      </c>
      <c r="AB13">
        <f t="shared" si="18"/>
        <v>281.03096836780844</v>
      </c>
      <c r="AC13">
        <f t="shared" si="19"/>
        <v>282.90180591174556</v>
      </c>
      <c r="AE13">
        <f t="shared" si="2"/>
        <v>0</v>
      </c>
      <c r="AF13">
        <f t="shared" si="3"/>
        <v>0</v>
      </c>
      <c r="AG13">
        <f t="shared" si="3"/>
        <v>-22.337243738127828</v>
      </c>
      <c r="AH13">
        <f t="shared" si="4"/>
        <v>-61.037692789435056</v>
      </c>
      <c r="AI13">
        <f t="shared" si="5"/>
        <v>-83.37493652756288</v>
      </c>
      <c r="AJ13">
        <f t="shared" si="6"/>
        <v>-1.8708375439371139</v>
      </c>
      <c r="AK13">
        <f t="shared" si="20"/>
        <v>0.56206193673561688</v>
      </c>
      <c r="AL13">
        <f t="shared" si="7"/>
        <v>-84.683712134764377</v>
      </c>
      <c r="AN13">
        <f t="shared" si="8"/>
        <v>0</v>
      </c>
      <c r="AO13">
        <f t="shared" si="8"/>
        <v>0</v>
      </c>
      <c r="AP13">
        <f t="shared" si="8"/>
        <v>-11.285629759903115</v>
      </c>
      <c r="AQ13">
        <f t="shared" si="8"/>
        <v>-30.838576607572406</v>
      </c>
      <c r="AR13">
        <f t="shared" si="8"/>
        <v>-42.124206367475516</v>
      </c>
      <c r="AS13">
        <f t="shared" si="8"/>
        <v>-0.94521867197794007</v>
      </c>
      <c r="AT13">
        <f t="shared" si="8"/>
        <v>0.28397518487497642</v>
      </c>
      <c r="AU13">
        <f t="shared" si="8"/>
        <v>-42.785449854578481</v>
      </c>
      <c r="AW13">
        <v>10</v>
      </c>
      <c r="AX13">
        <f>IF(Z13&gt;0, (R13*SUMPRODUCT(K13:$K$98, X13:$X$98)-K13*$AZ$3)/Z13, 0)</f>
        <v>316.62568715769476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1.4039689999999999E-3</v>
      </c>
      <c r="Q14" s="4">
        <f t="shared" si="22"/>
        <v>25</v>
      </c>
      <c r="R14">
        <f t="shared" si="0"/>
        <v>50000</v>
      </c>
      <c r="S14">
        <f t="shared" si="1"/>
        <v>363.68715860272079</v>
      </c>
      <c r="U14">
        <f t="shared" si="12"/>
        <v>1.4039689999999999E-3</v>
      </c>
      <c r="V14">
        <f t="shared" si="13"/>
        <v>0.01</v>
      </c>
      <c r="W14">
        <f t="shared" si="14"/>
        <v>0.89348974952511317</v>
      </c>
      <c r="X14">
        <f t="shared" si="15"/>
        <v>1.2544319101510236E-3</v>
      </c>
      <c r="Y14">
        <f t="shared" si="16"/>
        <v>8.9348974952511324E-3</v>
      </c>
      <c r="Z14">
        <f t="shared" si="17"/>
        <v>0.88330042011971099</v>
      </c>
      <c r="AB14">
        <f t="shared" si="18"/>
        <v>282.90180591174556</v>
      </c>
      <c r="AC14">
        <f t="shared" si="19"/>
        <v>321.24501998592723</v>
      </c>
      <c r="AE14">
        <f t="shared" si="2"/>
        <v>0</v>
      </c>
      <c r="AF14">
        <f t="shared" si="3"/>
        <v>0</v>
      </c>
      <c r="AG14">
        <f t="shared" si="3"/>
        <v>-22.082510502992776</v>
      </c>
      <c r="AH14">
        <f t="shared" si="4"/>
        <v>-62.721595507551179</v>
      </c>
      <c r="AI14">
        <f t="shared" si="5"/>
        <v>-84.804106010543961</v>
      </c>
      <c r="AJ14">
        <f t="shared" si="6"/>
        <v>-38.343214074181674</v>
      </c>
      <c r="AK14">
        <f t="shared" si="20"/>
        <v>19.803126413822191</v>
      </c>
      <c r="AL14">
        <f t="shared" si="7"/>
        <v>-103.34419367090345</v>
      </c>
      <c r="AN14">
        <f t="shared" si="8"/>
        <v>0</v>
      </c>
      <c r="AO14">
        <f t="shared" si="8"/>
        <v>0</v>
      </c>
      <c r="AP14">
        <f t="shared" si="8"/>
        <v>-9.9615435606925917</v>
      </c>
      <c r="AQ14">
        <f t="shared" si="8"/>
        <v>-28.294061300681101</v>
      </c>
      <c r="AR14">
        <f t="shared" si="8"/>
        <v>-38.255604861373691</v>
      </c>
      <c r="AS14">
        <f t="shared" si="8"/>
        <v>-17.296837567683095</v>
      </c>
      <c r="AT14">
        <f t="shared" si="8"/>
        <v>8.9333006943416358</v>
      </c>
      <c r="AU14">
        <f t="shared" si="8"/>
        <v>-46.619141734715157</v>
      </c>
      <c r="AW14">
        <v>11</v>
      </c>
      <c r="AX14">
        <f>IF(Z14&gt;0, (R14*SUMPRODUCT(K14:$K$98, X14:$X$98)-K14*$AZ$3)/Z14, 0)</f>
        <v>363.68715860272079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1.4771210000000001E-3</v>
      </c>
      <c r="Q15" s="4">
        <f t="shared" si="22"/>
        <v>25</v>
      </c>
      <c r="R15">
        <f t="shared" si="0"/>
        <v>50000</v>
      </c>
      <c r="S15">
        <f t="shared" si="1"/>
        <v>406.24779904603298</v>
      </c>
      <c r="U15">
        <f t="shared" si="12"/>
        <v>1.4771210000000001E-3</v>
      </c>
      <c r="V15">
        <f t="shared" si="13"/>
        <v>0.01</v>
      </c>
      <c r="W15">
        <f t="shared" si="14"/>
        <v>0.88330042011971099</v>
      </c>
      <c r="X15">
        <f t="shared" si="15"/>
        <v>1.3047415998676476E-3</v>
      </c>
      <c r="Y15">
        <f t="shared" si="16"/>
        <v>8.8330042011971095E-3</v>
      </c>
      <c r="Z15">
        <f t="shared" si="17"/>
        <v>0.87316267431864625</v>
      </c>
      <c r="AB15">
        <f t="shared" si="18"/>
        <v>321.24501998592723</v>
      </c>
      <c r="AC15">
        <f t="shared" si="19"/>
        <v>354.72041465109817</v>
      </c>
      <c r="AE15">
        <f t="shared" si="2"/>
        <v>0</v>
      </c>
      <c r="AF15">
        <f t="shared" si="3"/>
        <v>0</v>
      </c>
      <c r="AG15">
        <f t="shared" si="3"/>
        <v>-21.829066857966158</v>
      </c>
      <c r="AH15">
        <f t="shared" si="4"/>
        <v>-65.23707999338238</v>
      </c>
      <c r="AI15">
        <f t="shared" si="5"/>
        <v>-87.066146851348535</v>
      </c>
      <c r="AJ15">
        <f t="shared" si="6"/>
        <v>-33.475394665170938</v>
      </c>
      <c r="AK15">
        <f t="shared" si="20"/>
        <v>22.487151399014909</v>
      </c>
      <c r="AL15">
        <f t="shared" si="7"/>
        <v>-98.054390117504568</v>
      </c>
      <c r="AN15">
        <f t="shared" si="8"/>
        <v>0</v>
      </c>
      <c r="AO15">
        <f t="shared" si="8"/>
        <v>0</v>
      </c>
      <c r="AP15">
        <f t="shared" si="8"/>
        <v>-8.7921551070533503</v>
      </c>
      <c r="AQ15">
        <f t="shared" si="8"/>
        <v>-26.275723546274644</v>
      </c>
      <c r="AR15">
        <f t="shared" si="8"/>
        <v>-35.067878653327995</v>
      </c>
      <c r="AS15">
        <f t="shared" si="8"/>
        <v>-13.48297955570197</v>
      </c>
      <c r="AT15">
        <f t="shared" si="8"/>
        <v>9.0572136822137974</v>
      </c>
      <c r="AU15">
        <f t="shared" si="8"/>
        <v>-39.493644526816169</v>
      </c>
      <c r="AW15">
        <v>12</v>
      </c>
      <c r="AX15">
        <f>IF(Z15&gt;0, (R15*SUMPRODUCT(K15:$K$98, X15:$X$98)-K15*$AZ$3)/Z15, 0)</f>
        <v>406.24779904603298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1.5616740000000001E-3</v>
      </c>
      <c r="Q16" s="4">
        <f t="shared" si="22"/>
        <v>25</v>
      </c>
      <c r="R16">
        <f t="shared" si="0"/>
        <v>50000</v>
      </c>
      <c r="S16">
        <f t="shared" si="1"/>
        <v>444.45656029316638</v>
      </c>
      <c r="U16">
        <f t="shared" si="12"/>
        <v>1.5616740000000001E-3</v>
      </c>
      <c r="V16">
        <f t="shared" si="13"/>
        <v>0.01</v>
      </c>
      <c r="W16">
        <f t="shared" si="14"/>
        <v>0.87316267431864625</v>
      </c>
      <c r="X16">
        <f t="shared" si="15"/>
        <v>1.3635954462538975E-3</v>
      </c>
      <c r="Y16">
        <f t="shared" si="16"/>
        <v>8.731626743186463E-3</v>
      </c>
      <c r="Z16">
        <f t="shared" si="17"/>
        <v>0.86306745212920588</v>
      </c>
      <c r="AB16">
        <f t="shared" si="18"/>
        <v>354.72041465109817</v>
      </c>
      <c r="AC16">
        <f t="shared" si="19"/>
        <v>383.59599107433388</v>
      </c>
      <c r="AE16">
        <f t="shared" si="2"/>
        <v>0</v>
      </c>
      <c r="AF16">
        <f t="shared" si="3"/>
        <v>0</v>
      </c>
      <c r="AG16">
        <f t="shared" si="3"/>
        <v>-21.576686303230147</v>
      </c>
      <c r="AH16">
        <f t="shared" si="4"/>
        <v>-68.17977231269488</v>
      </c>
      <c r="AI16">
        <f t="shared" si="5"/>
        <v>-89.756458615925027</v>
      </c>
      <c r="AJ16">
        <f t="shared" si="6"/>
        <v>-28.875576423235714</v>
      </c>
      <c r="AK16">
        <f t="shared" si="20"/>
        <v>24.830429025576873</v>
      </c>
      <c r="AL16">
        <f t="shared" si="7"/>
        <v>-93.801606013583864</v>
      </c>
      <c r="AN16">
        <f t="shared" si="8"/>
        <v>0</v>
      </c>
      <c r="AO16">
        <f t="shared" si="8"/>
        <v>0</v>
      </c>
      <c r="AP16">
        <f t="shared" si="8"/>
        <v>-7.7593777463822882</v>
      </c>
      <c r="AQ16">
        <f t="shared" si="8"/>
        <v>-24.518714347593626</v>
      </c>
      <c r="AR16">
        <f t="shared" si="8"/>
        <v>-32.278092093975914</v>
      </c>
      <c r="AS16">
        <f t="shared" si="8"/>
        <v>-10.384194401476458</v>
      </c>
      <c r="AT16">
        <f t="shared" si="8"/>
        <v>8.9294841527794038</v>
      </c>
      <c r="AU16">
        <f t="shared" si="8"/>
        <v>-33.732802342672969</v>
      </c>
      <c r="AW16">
        <v>13</v>
      </c>
      <c r="AX16">
        <f>IF(Z16&gt;0, (R16*SUMPRODUCT(K16:$K$98, X16:$X$98)-K16*$AZ$3)/Z16, 0)</f>
        <v>444.45656029316638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1.648126E-3</v>
      </c>
      <c r="Q17" s="4">
        <f t="shared" si="22"/>
        <v>25</v>
      </c>
      <c r="R17">
        <f t="shared" si="0"/>
        <v>50000</v>
      </c>
      <c r="S17">
        <f t="shared" si="1"/>
        <v>478.67836765546275</v>
      </c>
      <c r="U17">
        <f t="shared" si="12"/>
        <v>1.648126E-3</v>
      </c>
      <c r="V17">
        <f t="shared" si="13"/>
        <v>0.01</v>
      </c>
      <c r="W17">
        <f t="shared" si="14"/>
        <v>0.86306745212920588</v>
      </c>
      <c r="X17">
        <f t="shared" si="15"/>
        <v>1.4224439076078997E-3</v>
      </c>
      <c r="Y17">
        <f t="shared" si="16"/>
        <v>8.6306745212920595E-3</v>
      </c>
      <c r="Z17">
        <f t="shared" si="17"/>
        <v>0.85301433370030588</v>
      </c>
      <c r="AB17">
        <f t="shared" si="18"/>
        <v>383.59599107433388</v>
      </c>
      <c r="AC17">
        <f t="shared" si="19"/>
        <v>408.3195088423746</v>
      </c>
      <c r="AE17">
        <f t="shared" si="2"/>
        <v>0</v>
      </c>
      <c r="AF17">
        <f t="shared" si="3"/>
        <v>0</v>
      </c>
      <c r="AG17">
        <f t="shared" si="3"/>
        <v>-21.325358342507649</v>
      </c>
      <c r="AH17">
        <f t="shared" si="4"/>
        <v>-71.122195380394984</v>
      </c>
      <c r="AI17">
        <f t="shared" si="5"/>
        <v>-92.447553722902626</v>
      </c>
      <c r="AJ17">
        <f t="shared" si="6"/>
        <v>-24.723517768040722</v>
      </c>
      <c r="AK17">
        <f t="shared" si="20"/>
        <v>26.851719375203373</v>
      </c>
      <c r="AL17">
        <f t="shared" si="7"/>
        <v>-90.319352115739974</v>
      </c>
      <c r="AN17">
        <f t="shared" si="8"/>
        <v>0</v>
      </c>
      <c r="AO17">
        <f t="shared" si="8"/>
        <v>0</v>
      </c>
      <c r="AP17">
        <f t="shared" si="8"/>
        <v>-6.8473174434918134</v>
      </c>
      <c r="AQ17">
        <f t="shared" si="8"/>
        <v>-22.836486085060812</v>
      </c>
      <c r="AR17">
        <f t="shared" si="8"/>
        <v>-29.683803528552623</v>
      </c>
      <c r="AS17">
        <f t="shared" si="8"/>
        <v>-7.9384257820484647</v>
      </c>
      <c r="AT17">
        <f t="shared" si="8"/>
        <v>8.6217658579310328</v>
      </c>
      <c r="AU17">
        <f t="shared" si="8"/>
        <v>-29.000463452670058</v>
      </c>
      <c r="AW17">
        <v>14</v>
      </c>
      <c r="AX17">
        <f>IF(Z17&gt;0, (R17*SUMPRODUCT(K17:$K$98, X17:$X$98)-K17*$AZ$3)/Z17, 0)</f>
        <v>478.67836765546275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1.7393280000000001E-3</v>
      </c>
      <c r="Q18" s="4">
        <f t="shared" si="22"/>
        <v>25</v>
      </c>
      <c r="R18">
        <f t="shared" si="0"/>
        <v>50000</v>
      </c>
      <c r="S18">
        <f t="shared" si="1"/>
        <v>509.42946289117975</v>
      </c>
      <c r="U18">
        <f t="shared" si="12"/>
        <v>1.7393280000000001E-3</v>
      </c>
      <c r="V18">
        <f t="shared" si="13"/>
        <v>0.01</v>
      </c>
      <c r="W18">
        <f t="shared" si="14"/>
        <v>0.85301433370030588</v>
      </c>
      <c r="X18">
        <f t="shared" si="15"/>
        <v>1.4836717150062857E-3</v>
      </c>
      <c r="Y18">
        <f t="shared" si="16"/>
        <v>8.5301433370030596E-3</v>
      </c>
      <c r="Z18">
        <f t="shared" si="17"/>
        <v>0.8430005186482965</v>
      </c>
      <c r="AB18">
        <f t="shared" si="18"/>
        <v>408.3195088423746</v>
      </c>
      <c r="AC18">
        <f t="shared" si="19"/>
        <v>429.44930143198764</v>
      </c>
      <c r="AE18">
        <f t="shared" si="2"/>
        <v>0</v>
      </c>
      <c r="AF18">
        <f t="shared" si="3"/>
        <v>0</v>
      </c>
      <c r="AG18">
        <f t="shared" si="3"/>
        <v>-21.075012966207414</v>
      </c>
      <c r="AH18">
        <f t="shared" si="4"/>
        <v>-74.183585750314293</v>
      </c>
      <c r="AI18">
        <f t="shared" si="5"/>
        <v>-95.258598716521703</v>
      </c>
      <c r="AJ18">
        <f t="shared" si="6"/>
        <v>-21.129792589613032</v>
      </c>
      <c r="AK18">
        <f t="shared" si="20"/>
        <v>28.582365618966225</v>
      </c>
      <c r="AL18">
        <f t="shared" si="7"/>
        <v>-87.806025687168514</v>
      </c>
      <c r="AN18">
        <f t="shared" si="8"/>
        <v>0</v>
      </c>
      <c r="AO18">
        <f t="shared" si="8"/>
        <v>0</v>
      </c>
      <c r="AP18">
        <f t="shared" si="8"/>
        <v>-6.0419058375915542</v>
      </c>
      <c r="AQ18">
        <f t="shared" si="8"/>
        <v>-21.267376704203087</v>
      </c>
      <c r="AR18">
        <f t="shared" si="8"/>
        <v>-27.309282541794641</v>
      </c>
      <c r="AS18">
        <f t="shared" si="8"/>
        <v>-6.057610374854054</v>
      </c>
      <c r="AT18">
        <f t="shared" si="8"/>
        <v>8.1941568416735926</v>
      </c>
      <c r="AU18">
        <f t="shared" si="8"/>
        <v>-25.172736074975102</v>
      </c>
      <c r="AW18">
        <v>15</v>
      </c>
      <c r="AX18">
        <f>IF(Z18&gt;0, (R18*SUMPRODUCT(K18:$K$98, X18:$X$98)-K18*$AZ$3)/Z18, 0)</f>
        <v>509.42946289117975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1.844781E-3</v>
      </c>
      <c r="Q19" s="4">
        <f t="shared" si="22"/>
        <v>25</v>
      </c>
      <c r="R19">
        <f t="shared" si="0"/>
        <v>50000</v>
      </c>
      <c r="S19">
        <f t="shared" si="1"/>
        <v>537.12998707192344</v>
      </c>
      <c r="U19">
        <f t="shared" si="12"/>
        <v>1.844781E-3</v>
      </c>
      <c r="V19">
        <f t="shared" si="13"/>
        <v>0.01</v>
      </c>
      <c r="W19">
        <f t="shared" si="14"/>
        <v>0.8430005186482965</v>
      </c>
      <c r="X19">
        <f t="shared" si="15"/>
        <v>1.555151339792523E-3</v>
      </c>
      <c r="Y19">
        <f t="shared" si="16"/>
        <v>8.4300051864829653E-3</v>
      </c>
      <c r="Z19">
        <f t="shared" si="17"/>
        <v>0.83301536212202099</v>
      </c>
      <c r="AB19">
        <f t="shared" si="18"/>
        <v>429.44930143198764</v>
      </c>
      <c r="AC19">
        <f t="shared" si="19"/>
        <v>447.43753068731473</v>
      </c>
      <c r="AE19">
        <f t="shared" si="2"/>
        <v>0</v>
      </c>
      <c r="AF19">
        <f t="shared" si="3"/>
        <v>0</v>
      </c>
      <c r="AG19">
        <f t="shared" si="3"/>
        <v>-20.825384053050524</v>
      </c>
      <c r="AH19">
        <f t="shared" si="4"/>
        <v>-77.757566989626142</v>
      </c>
      <c r="AI19">
        <f t="shared" si="5"/>
        <v>-98.582951042676669</v>
      </c>
      <c r="AJ19">
        <f t="shared" si="6"/>
        <v>-17.988229255327099</v>
      </c>
      <c r="AK19">
        <f t="shared" si="20"/>
        <v>30.061451100239136</v>
      </c>
      <c r="AL19">
        <f t="shared" si="7"/>
        <v>-86.509729197764628</v>
      </c>
      <c r="AN19">
        <f t="shared" si="8"/>
        <v>0</v>
      </c>
      <c r="AO19">
        <f t="shared" si="8"/>
        <v>0</v>
      </c>
      <c r="AP19">
        <f t="shared" si="8"/>
        <v>-5.3306614161809458</v>
      </c>
      <c r="AQ19">
        <f t="shared" si="8"/>
        <v>-19.903559094603537</v>
      </c>
      <c r="AR19">
        <f t="shared" si="8"/>
        <v>-25.234220510784485</v>
      </c>
      <c r="AS19">
        <f t="shared" si="8"/>
        <v>-4.6044365564890279</v>
      </c>
      <c r="AT19">
        <f t="shared" si="8"/>
        <v>7.6948121142083714</v>
      </c>
      <c r="AU19">
        <f t="shared" si="8"/>
        <v>-22.143844953065141</v>
      </c>
      <c r="AW19">
        <v>16</v>
      </c>
      <c r="AX19">
        <f>IF(Z19&gt;0, (R19*SUMPRODUCT(K19:$K$98, X19:$X$98)-K19*$AZ$3)/Z19, 0)</f>
        <v>537.12998707192344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1.9492839999999999E-3</v>
      </c>
      <c r="Q20" s="4">
        <f t="shared" si="22"/>
        <v>25</v>
      </c>
      <c r="R20">
        <f t="shared" si="0"/>
        <v>50000</v>
      </c>
      <c r="S20">
        <f t="shared" si="1"/>
        <v>562.02806464905746</v>
      </c>
      <c r="U20">
        <f t="shared" si="12"/>
        <v>1.9492839999999999E-3</v>
      </c>
      <c r="V20">
        <f t="shared" si="13"/>
        <v>0.01</v>
      </c>
      <c r="W20">
        <f t="shared" si="14"/>
        <v>0.83301536212202099</v>
      </c>
      <c r="X20">
        <f t="shared" si="15"/>
        <v>1.6237835171386615E-3</v>
      </c>
      <c r="Y20">
        <f t="shared" si="16"/>
        <v>8.3301536212202106E-3</v>
      </c>
      <c r="Z20">
        <f t="shared" si="17"/>
        <v>0.82306142498366208</v>
      </c>
      <c r="AB20">
        <f t="shared" si="18"/>
        <v>447.43753068731473</v>
      </c>
      <c r="AC20">
        <f t="shared" si="19"/>
        <v>462.58361977086298</v>
      </c>
      <c r="AE20">
        <f t="shared" si="2"/>
        <v>0</v>
      </c>
      <c r="AF20">
        <f t="shared" si="3"/>
        <v>0</v>
      </c>
      <c r="AG20">
        <f t="shared" si="3"/>
        <v>-20.576535624591553</v>
      </c>
      <c r="AH20">
        <f t="shared" si="4"/>
        <v>-81.189175856933076</v>
      </c>
      <c r="AI20">
        <f t="shared" si="5"/>
        <v>-101.76571148152463</v>
      </c>
      <c r="AJ20">
        <f t="shared" si="6"/>
        <v>-15.146089083548247</v>
      </c>
      <c r="AK20">
        <f t="shared" si="20"/>
        <v>31.320627148112035</v>
      </c>
      <c r="AL20">
        <f t="shared" si="7"/>
        <v>-85.591173416960842</v>
      </c>
      <c r="AN20">
        <f t="shared" si="8"/>
        <v>0</v>
      </c>
      <c r="AO20">
        <f t="shared" si="8"/>
        <v>0</v>
      </c>
      <c r="AP20">
        <f t="shared" si="8"/>
        <v>-4.7026462759028194</v>
      </c>
      <c r="AQ20">
        <f t="shared" si="8"/>
        <v>-18.555308942819391</v>
      </c>
      <c r="AR20">
        <f t="shared" si="8"/>
        <v>-23.257955218722209</v>
      </c>
      <c r="AS20">
        <f t="shared" si="8"/>
        <v>-3.4615496370591958</v>
      </c>
      <c r="AT20">
        <f t="shared" si="8"/>
        <v>7.1581452438951816</v>
      </c>
      <c r="AU20">
        <f t="shared" si="8"/>
        <v>-19.561359611886225</v>
      </c>
      <c r="AW20">
        <v>17</v>
      </c>
      <c r="AX20">
        <f>IF(Z20&gt;0, (R20*SUMPRODUCT(K20:$K$98, X20:$X$98)-K20*$AZ$3)/Z20, 0)</f>
        <v>562.02806464905746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2.068987E-3</v>
      </c>
      <c r="Q21" s="4">
        <f t="shared" si="22"/>
        <v>25</v>
      </c>
      <c r="R21">
        <f t="shared" si="0"/>
        <v>50000</v>
      </c>
      <c r="S21">
        <f t="shared" si="1"/>
        <v>584.56072564321471</v>
      </c>
      <c r="U21">
        <f t="shared" si="12"/>
        <v>2.068987E-3</v>
      </c>
      <c r="V21">
        <f t="shared" si="13"/>
        <v>0.01</v>
      </c>
      <c r="W21">
        <f t="shared" si="14"/>
        <v>0.82306142498366208</v>
      </c>
      <c r="X21">
        <f t="shared" si="15"/>
        <v>1.702903388492672E-3</v>
      </c>
      <c r="Y21">
        <f t="shared" si="16"/>
        <v>8.2306142498366208E-3</v>
      </c>
      <c r="Z21">
        <f t="shared" si="17"/>
        <v>0.8131279073453328</v>
      </c>
      <c r="AB21">
        <f t="shared" si="18"/>
        <v>462.58361977086298</v>
      </c>
      <c r="AC21">
        <f t="shared" si="19"/>
        <v>475.32263955853642</v>
      </c>
      <c r="AE21">
        <f t="shared" si="2"/>
        <v>0</v>
      </c>
      <c r="AF21">
        <f t="shared" si="3"/>
        <v>0</v>
      </c>
      <c r="AG21">
        <f t="shared" si="3"/>
        <v>-20.32819768363332</v>
      </c>
      <c r="AH21">
        <f t="shared" si="4"/>
        <v>-85.145169424633607</v>
      </c>
      <c r="AI21">
        <f t="shared" si="5"/>
        <v>-105.47336710826693</v>
      </c>
      <c r="AJ21">
        <f t="shared" si="6"/>
        <v>-12.739019787673442</v>
      </c>
      <c r="AK21">
        <f t="shared" si="20"/>
        <v>32.380853383960414</v>
      </c>
      <c r="AL21">
        <f t="shared" si="7"/>
        <v>-85.831533511979956</v>
      </c>
      <c r="AN21">
        <f t="shared" si="8"/>
        <v>0</v>
      </c>
      <c r="AO21">
        <f t="shared" si="8"/>
        <v>0</v>
      </c>
      <c r="AP21">
        <f t="shared" si="8"/>
        <v>-4.1481161599404901</v>
      </c>
      <c r="AQ21">
        <f t="shared" si="8"/>
        <v>-17.374489304359546</v>
      </c>
      <c r="AR21">
        <f t="shared" si="8"/>
        <v>-21.522605464300035</v>
      </c>
      <c r="AS21">
        <f t="shared" si="8"/>
        <v>-2.5994893726163872</v>
      </c>
      <c r="AT21">
        <f t="shared" si="8"/>
        <v>6.6075479629368967</v>
      </c>
      <c r="AU21">
        <f t="shared" si="8"/>
        <v>-17.514546873979523</v>
      </c>
      <c r="AW21">
        <v>18</v>
      </c>
      <c r="AX21">
        <f>IF(Z21&gt;0, (R21*SUMPRODUCT(K21:$K$98, X21:$X$98)-K21*$AZ$3)/Z21, 0)</f>
        <v>584.56072564321471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2.1981909999999999E-3</v>
      </c>
      <c r="Q22" s="4">
        <f t="shared" si="22"/>
        <v>25</v>
      </c>
      <c r="R22">
        <f t="shared" si="0"/>
        <v>50000</v>
      </c>
      <c r="S22">
        <f t="shared" si="1"/>
        <v>604.93518302540485</v>
      </c>
      <c r="U22">
        <f t="shared" si="12"/>
        <v>2.1981909999999999E-3</v>
      </c>
      <c r="V22">
        <f t="shared" si="13"/>
        <v>0.01</v>
      </c>
      <c r="W22">
        <f t="shared" si="14"/>
        <v>0.8131279073453328</v>
      </c>
      <c r="X22">
        <f t="shared" si="15"/>
        <v>1.7874104477753445E-3</v>
      </c>
      <c r="Y22">
        <f t="shared" si="16"/>
        <v>8.1312790734533284E-3</v>
      </c>
      <c r="Z22">
        <f t="shared" si="17"/>
        <v>0.80320921782410415</v>
      </c>
      <c r="AB22">
        <f t="shared" si="18"/>
        <v>475.32263955853642</v>
      </c>
      <c r="AC22">
        <f t="shared" si="19"/>
        <v>485.88951519211673</v>
      </c>
      <c r="AE22">
        <f t="shared" si="2"/>
        <v>0</v>
      </c>
      <c r="AF22">
        <f t="shared" si="3"/>
        <v>0</v>
      </c>
      <c r="AG22">
        <f t="shared" si="3"/>
        <v>-20.080230445602602</v>
      </c>
      <c r="AH22">
        <f t="shared" si="4"/>
        <v>-89.370522388767228</v>
      </c>
      <c r="AI22">
        <f t="shared" si="5"/>
        <v>-109.45075283436984</v>
      </c>
      <c r="AJ22">
        <f t="shared" si="6"/>
        <v>-10.56687563358031</v>
      </c>
      <c r="AK22">
        <f t="shared" si="20"/>
        <v>33.272584769097556</v>
      </c>
      <c r="AL22">
        <f t="shared" si="7"/>
        <v>-86.745043698852584</v>
      </c>
      <c r="AN22">
        <f t="shared" si="8"/>
        <v>0</v>
      </c>
      <c r="AO22">
        <f t="shared" si="8"/>
        <v>0</v>
      </c>
      <c r="AP22">
        <f t="shared" si="8"/>
        <v>-3.6584970060101329</v>
      </c>
      <c r="AQ22">
        <f t="shared" si="8"/>
        <v>-16.282770731670976</v>
      </c>
      <c r="AR22">
        <f t="shared" si="8"/>
        <v>-19.941267737681109</v>
      </c>
      <c r="AS22">
        <f t="shared" si="8"/>
        <v>-1.9252210761754955</v>
      </c>
      <c r="AT22">
        <f t="shared" si="8"/>
        <v>6.062064481267897</v>
      </c>
      <c r="AU22">
        <f t="shared" si="8"/>
        <v>-15.804424332588708</v>
      </c>
      <c r="AW22">
        <v>19</v>
      </c>
      <c r="AX22">
        <f>IF(Z22&gt;0, (R22*SUMPRODUCT(K22:$K$98, X22:$X$98)-K22*$AZ$3)/Z22, 0)</f>
        <v>604.93518302540485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2.3387939999999999E-3</v>
      </c>
      <c r="Q23" s="4">
        <f t="shared" si="22"/>
        <v>25</v>
      </c>
      <c r="R23">
        <f t="shared" si="0"/>
        <v>50000</v>
      </c>
      <c r="S23">
        <f t="shared" si="1"/>
        <v>623.41519477753388</v>
      </c>
      <c r="U23">
        <f t="shared" si="12"/>
        <v>2.3387939999999999E-3</v>
      </c>
      <c r="V23">
        <f t="shared" si="13"/>
        <v>0.01</v>
      </c>
      <c r="W23">
        <f t="shared" si="14"/>
        <v>0.80320921782410415</v>
      </c>
      <c r="X23">
        <f t="shared" si="15"/>
        <v>1.8785408993917078E-3</v>
      </c>
      <c r="Y23">
        <f t="shared" si="16"/>
        <v>8.0320921782410411E-3</v>
      </c>
      <c r="Z23">
        <f t="shared" si="17"/>
        <v>0.79329858474647141</v>
      </c>
      <c r="AB23">
        <f t="shared" si="18"/>
        <v>485.88951519211673</v>
      </c>
      <c r="AC23">
        <f t="shared" si="19"/>
        <v>494.55439172646345</v>
      </c>
      <c r="AE23">
        <f t="shared" si="2"/>
        <v>0</v>
      </c>
      <c r="AF23">
        <f t="shared" si="3"/>
        <v>0</v>
      </c>
      <c r="AG23">
        <f t="shared" si="3"/>
        <v>-19.832464618661785</v>
      </c>
      <c r="AH23">
        <f t="shared" si="4"/>
        <v>-93.927044969585381</v>
      </c>
      <c r="AI23">
        <f t="shared" si="5"/>
        <v>-113.75950958824717</v>
      </c>
      <c r="AJ23">
        <f t="shared" si="6"/>
        <v>-8.6648765343467176</v>
      </c>
      <c r="AK23">
        <f t="shared" si="20"/>
        <v>34.012266063448173</v>
      </c>
      <c r="AL23">
        <f t="shared" si="7"/>
        <v>-88.412120059145707</v>
      </c>
      <c r="AN23">
        <f t="shared" si="8"/>
        <v>0</v>
      </c>
      <c r="AO23">
        <f t="shared" si="8"/>
        <v>0</v>
      </c>
      <c r="AP23">
        <f t="shared" si="8"/>
        <v>-3.2262103259851407</v>
      </c>
      <c r="AQ23">
        <f t="shared" si="8"/>
        <v>-15.279412226204396</v>
      </c>
      <c r="AR23">
        <f t="shared" si="8"/>
        <v>-18.505622552189539</v>
      </c>
      <c r="AS23">
        <f t="shared" si="8"/>
        <v>-1.4095431246699983</v>
      </c>
      <c r="AT23">
        <f t="shared" si="8"/>
        <v>5.5328838898215897</v>
      </c>
      <c r="AU23">
        <f t="shared" si="8"/>
        <v>-14.382281787037947</v>
      </c>
      <c r="AW23">
        <v>20</v>
      </c>
      <c r="AX23">
        <f>IF(Z23&gt;0, (R23*SUMPRODUCT(K23:$K$98, X23:$X$98)-K23*$AZ$3)/Z23, 0)</f>
        <v>623.41519477753388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2.4879479999999998E-3</v>
      </c>
      <c r="Q24" s="4">
        <f t="shared" si="22"/>
        <v>25</v>
      </c>
      <c r="R24">
        <f t="shared" si="0"/>
        <v>50000</v>
      </c>
      <c r="S24">
        <f t="shared" si="1"/>
        <v>640.22828939423039</v>
      </c>
      <c r="U24">
        <f t="shared" si="12"/>
        <v>2.4879479999999998E-3</v>
      </c>
      <c r="V24">
        <f t="shared" si="13"/>
        <v>0.01</v>
      </c>
      <c r="W24">
        <f t="shared" si="14"/>
        <v>0.79329858474647141</v>
      </c>
      <c r="X24">
        <f t="shared" si="15"/>
        <v>1.9736856273228141E-3</v>
      </c>
      <c r="Y24">
        <f t="shared" si="16"/>
        <v>7.9329858474647148E-3</v>
      </c>
      <c r="Z24">
        <f t="shared" si="17"/>
        <v>0.78339191327168389</v>
      </c>
      <c r="AB24">
        <f t="shared" si="18"/>
        <v>494.55439172646345</v>
      </c>
      <c r="AC24">
        <f t="shared" si="19"/>
        <v>501.54966455920345</v>
      </c>
      <c r="AE24">
        <f t="shared" si="2"/>
        <v>0</v>
      </c>
      <c r="AF24">
        <f t="shared" si="3"/>
        <v>0</v>
      </c>
      <c r="AG24">
        <f t="shared" si="3"/>
        <v>-19.584797831792098</v>
      </c>
      <c r="AH24">
        <f t="shared" si="4"/>
        <v>-98.684281366140709</v>
      </c>
      <c r="AI24">
        <f t="shared" si="5"/>
        <v>-118.26907919793281</v>
      </c>
      <c r="AJ24">
        <f t="shared" si="6"/>
        <v>-6.9952728327399996</v>
      </c>
      <c r="AK24">
        <f t="shared" si="20"/>
        <v>34.618807420852448</v>
      </c>
      <c r="AL24">
        <f t="shared" ref="AL24:AL87" si="23">SUM(AI24:AK24)</f>
        <v>-90.645544609820362</v>
      </c>
      <c r="AN24">
        <f t="shared" si="8"/>
        <v>0</v>
      </c>
      <c r="AO24">
        <f t="shared" si="8"/>
        <v>0</v>
      </c>
      <c r="AP24">
        <f t="shared" si="8"/>
        <v>-2.8445728385689062</v>
      </c>
      <c r="AQ24">
        <f t="shared" si="8"/>
        <v>-14.333292014489425</v>
      </c>
      <c r="AR24">
        <f t="shared" si="8"/>
        <v>-17.177864853058331</v>
      </c>
      <c r="AS24">
        <f t="shared" si="8"/>
        <v>-1.0160208580805332</v>
      </c>
      <c r="AT24">
        <f t="shared" si="8"/>
        <v>5.0281713469182936</v>
      </c>
      <c r="AU24">
        <f t="shared" si="8"/>
        <v>-13.16571436422057</v>
      </c>
      <c r="AW24">
        <v>21</v>
      </c>
      <c r="AX24">
        <f>IF(Z24&gt;0, (R24*SUMPRODUCT(K24:$K$98, X24:$X$98)-K24*$AZ$3)/Z24, 0)</f>
        <v>640.22828939423039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2.6637029999999999E-3</v>
      </c>
      <c r="Q25" s="4">
        <f t="shared" si="22"/>
        <v>25</v>
      </c>
      <c r="R25">
        <f t="shared" si="0"/>
        <v>50000</v>
      </c>
      <c r="S25">
        <f t="shared" si="1"/>
        <v>655.62161567184887</v>
      </c>
      <c r="U25">
        <f t="shared" si="12"/>
        <v>2.6637029999999999E-3</v>
      </c>
      <c r="V25">
        <f t="shared" si="13"/>
        <v>0.01</v>
      </c>
      <c r="W25">
        <f t="shared" si="14"/>
        <v>0.78339191327168389</v>
      </c>
      <c r="X25">
        <f t="shared" si="15"/>
        <v>2.0867233895575242E-3</v>
      </c>
      <c r="Y25">
        <f t="shared" si="16"/>
        <v>7.8339191327168392E-3</v>
      </c>
      <c r="Z25">
        <f t="shared" si="17"/>
        <v>0.77347127074940958</v>
      </c>
      <c r="AB25">
        <f t="shared" si="18"/>
        <v>501.54966455920345</v>
      </c>
      <c r="AC25">
        <f t="shared" si="19"/>
        <v>507.10448420448597</v>
      </c>
      <c r="AE25">
        <f t="shared" si="2"/>
        <v>0</v>
      </c>
      <c r="AF25">
        <f t="shared" si="3"/>
        <v>0</v>
      </c>
      <c r="AG25">
        <f t="shared" si="3"/>
        <v>-19.336781768735239</v>
      </c>
      <c r="AH25">
        <f t="shared" si="4"/>
        <v>-104.33616947787621</v>
      </c>
      <c r="AI25">
        <f t="shared" si="5"/>
        <v>-123.67295124661145</v>
      </c>
      <c r="AJ25">
        <f t="shared" si="6"/>
        <v>-5.5548196452825209</v>
      </c>
      <c r="AK25">
        <f t="shared" si="20"/>
        <v>35.108476519144247</v>
      </c>
      <c r="AL25">
        <f t="shared" si="23"/>
        <v>-94.119294372749707</v>
      </c>
      <c r="AN25">
        <f t="shared" si="8"/>
        <v>0</v>
      </c>
      <c r="AO25">
        <f t="shared" si="8"/>
        <v>0</v>
      </c>
      <c r="AP25">
        <f t="shared" si="8"/>
        <v>-2.5076339401601806</v>
      </c>
      <c r="AQ25">
        <f t="shared" si="8"/>
        <v>-13.530530721097341</v>
      </c>
      <c r="AR25">
        <f t="shared" si="8"/>
        <v>-16.038164661257522</v>
      </c>
      <c r="AS25">
        <f t="shared" si="8"/>
        <v>-0.7203605253745422</v>
      </c>
      <c r="AT25">
        <f t="shared" si="8"/>
        <v>4.5529400062356524</v>
      </c>
      <c r="AU25">
        <f t="shared" si="8"/>
        <v>-12.205585180396408</v>
      </c>
      <c r="AW25">
        <v>22</v>
      </c>
      <c r="AX25">
        <f>IF(Z25&gt;0, (R25*SUMPRODUCT(K25:$K$98, X25:$X$98)-K25*$AZ$3)/Z25, 0)</f>
        <v>655.62161567184887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2.8651079999999999E-3</v>
      </c>
      <c r="Q26" s="4">
        <f t="shared" si="22"/>
        <v>25</v>
      </c>
      <c r="R26">
        <f t="shared" si="0"/>
        <v>50000</v>
      </c>
      <c r="S26">
        <f t="shared" si="1"/>
        <v>669.70200523582184</v>
      </c>
      <c r="U26">
        <f t="shared" si="12"/>
        <v>2.8651079999999999E-3</v>
      </c>
      <c r="V26">
        <f t="shared" si="13"/>
        <v>0.01</v>
      </c>
      <c r="W26">
        <f t="shared" si="14"/>
        <v>0.77347127074940958</v>
      </c>
      <c r="X26">
        <f t="shared" si="15"/>
        <v>2.2160787255942993E-3</v>
      </c>
      <c r="Y26">
        <f t="shared" si="16"/>
        <v>7.7347127074940958E-3</v>
      </c>
      <c r="Z26">
        <f t="shared" si="17"/>
        <v>0.76352047931632128</v>
      </c>
      <c r="AB26">
        <f t="shared" si="18"/>
        <v>507.10448420448597</v>
      </c>
      <c r="AC26">
        <f t="shared" si="19"/>
        <v>511.33119603675618</v>
      </c>
      <c r="AE26">
        <f t="shared" si="2"/>
        <v>0</v>
      </c>
      <c r="AF26">
        <f t="shared" si="3"/>
        <v>0</v>
      </c>
      <c r="AG26">
        <f t="shared" si="3"/>
        <v>-19.088011982908032</v>
      </c>
      <c r="AH26">
        <f t="shared" si="4"/>
        <v>-110.80393627971496</v>
      </c>
      <c r="AI26">
        <f t="shared" si="5"/>
        <v>-129.891948262623</v>
      </c>
      <c r="AJ26">
        <f t="shared" si="6"/>
        <v>-4.2267118322702117</v>
      </c>
      <c r="AK26">
        <f t="shared" si="20"/>
        <v>35.497313894314019</v>
      </c>
      <c r="AL26">
        <f t="shared" si="23"/>
        <v>-98.621346200579197</v>
      </c>
      <c r="AN26">
        <f t="shared" si="8"/>
        <v>0</v>
      </c>
      <c r="AO26">
        <f t="shared" si="8"/>
        <v>0</v>
      </c>
      <c r="AP26">
        <f t="shared" si="8"/>
        <v>-2.2101544274067453</v>
      </c>
      <c r="AQ26">
        <f t="shared" si="8"/>
        <v>-12.829717969686525</v>
      </c>
      <c r="AR26">
        <f t="shared" si="8"/>
        <v>-15.039872397093273</v>
      </c>
      <c r="AS26">
        <f t="shared" si="8"/>
        <v>-0.48940067084143207</v>
      </c>
      <c r="AT26">
        <f t="shared" si="8"/>
        <v>4.1101475384034556</v>
      </c>
      <c r="AU26">
        <f t="shared" si="8"/>
        <v>-11.419125529531248</v>
      </c>
      <c r="AW26">
        <v>23</v>
      </c>
      <c r="AX26">
        <f>IF(Z26&gt;0, (R26*SUMPRODUCT(K26:$K$98, X26:$X$98)-K26*$AZ$3)/Z26, 0)</f>
        <v>669.70200523582184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4.466869E-3</v>
      </c>
      <c r="Q27" s="4">
        <f t="shared" si="22"/>
        <v>25</v>
      </c>
      <c r="R27">
        <f t="shared" si="0"/>
        <v>50000</v>
      </c>
      <c r="S27">
        <f t="shared" si="1"/>
        <v>683.55273525317682</v>
      </c>
      <c r="U27">
        <f t="shared" si="12"/>
        <v>4.466869E-3</v>
      </c>
      <c r="V27">
        <f t="shared" si="13"/>
        <v>0.01</v>
      </c>
      <c r="W27">
        <f t="shared" si="14"/>
        <v>0.76352047931632128</v>
      </c>
      <c r="X27">
        <f t="shared" si="15"/>
        <v>3.4105459599232169E-3</v>
      </c>
      <c r="Y27">
        <f t="shared" si="16"/>
        <v>7.6352047931632127E-3</v>
      </c>
      <c r="Z27">
        <f t="shared" si="17"/>
        <v>0.75247472856323483</v>
      </c>
      <c r="AB27">
        <f t="shared" si="18"/>
        <v>511.33119603675618</v>
      </c>
      <c r="AC27">
        <f t="shared" si="19"/>
        <v>514.35615891829093</v>
      </c>
      <c r="AE27">
        <f t="shared" si="2"/>
        <v>0</v>
      </c>
      <c r="AF27">
        <f t="shared" si="3"/>
        <v>0</v>
      </c>
      <c r="AG27">
        <f t="shared" si="3"/>
        <v>-18.811868214080871</v>
      </c>
      <c r="AH27">
        <f t="shared" si="4"/>
        <v>-170.52729799616085</v>
      </c>
      <c r="AI27">
        <f t="shared" si="5"/>
        <v>-189.33916621024173</v>
      </c>
      <c r="AJ27">
        <f t="shared" si="6"/>
        <v>-3.0249628815347478</v>
      </c>
      <c r="AK27">
        <f t="shared" si="20"/>
        <v>35.793183722572934</v>
      </c>
      <c r="AL27">
        <f t="shared" si="23"/>
        <v>-156.57094536920354</v>
      </c>
      <c r="AN27">
        <f t="shared" si="8"/>
        <v>0</v>
      </c>
      <c r="AO27">
        <f t="shared" si="8"/>
        <v>0</v>
      </c>
      <c r="AP27">
        <f t="shared" si="8"/>
        <v>-1.9448039400318586</v>
      </c>
      <c r="AQ27">
        <f t="shared" si="8"/>
        <v>-17.629411244635609</v>
      </c>
      <c r="AR27">
        <f t="shared" si="8"/>
        <v>-19.574215184667469</v>
      </c>
      <c r="AS27">
        <f t="shared" si="8"/>
        <v>-0.31272596977133021</v>
      </c>
      <c r="AT27">
        <f t="shared" si="8"/>
        <v>3.7003621297878171</v>
      </c>
      <c r="AU27">
        <f t="shared" si="8"/>
        <v>-16.186579024650982</v>
      </c>
      <c r="AW27">
        <v>24</v>
      </c>
      <c r="AX27">
        <f>IF(Z27&gt;0, (R27*SUMPRODUCT(K27:$K$98, X27:$X$98)-K27*$AZ$3)/Z27, 0)</f>
        <v>683.55273525317682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6.2254789999999999E-3</v>
      </c>
      <c r="Q28" s="4">
        <f t="shared" si="22"/>
        <v>25</v>
      </c>
      <c r="R28">
        <f t="shared" si="0"/>
        <v>50000</v>
      </c>
      <c r="S28">
        <f t="shared" si="1"/>
        <v>690.13446718879163</v>
      </c>
      <c r="U28">
        <f t="shared" si="12"/>
        <v>6.2254789999999999E-3</v>
      </c>
      <c r="V28">
        <f t="shared" si="13"/>
        <v>0.01</v>
      </c>
      <c r="W28">
        <f t="shared" si="14"/>
        <v>0.75247472856323483</v>
      </c>
      <c r="X28">
        <f t="shared" si="15"/>
        <v>4.6845156207011183E-3</v>
      </c>
      <c r="Y28">
        <f t="shared" si="16"/>
        <v>7.5247472856323485E-3</v>
      </c>
      <c r="Z28">
        <f t="shared" si="17"/>
        <v>0.74026546565690132</v>
      </c>
      <c r="AB28">
        <f t="shared" si="18"/>
        <v>514.35615891829093</v>
      </c>
      <c r="AC28">
        <f t="shared" si="19"/>
        <v>510.88271271938834</v>
      </c>
      <c r="AE28">
        <f t="shared" si="2"/>
        <v>0</v>
      </c>
      <c r="AF28">
        <f t="shared" si="3"/>
        <v>0</v>
      </c>
      <c r="AG28">
        <f t="shared" si="3"/>
        <v>-18.506636641422531</v>
      </c>
      <c r="AH28">
        <f t="shared" si="4"/>
        <v>-234.22578103505592</v>
      </c>
      <c r="AI28">
        <f t="shared" si="5"/>
        <v>-252.73241767647846</v>
      </c>
      <c r="AJ28">
        <f t="shared" si="6"/>
        <v>3.4734461989025931</v>
      </c>
      <c r="AK28">
        <f t="shared" si="20"/>
        <v>36.004931124280368</v>
      </c>
      <c r="AL28">
        <f t="shared" si="23"/>
        <v>-213.25404035329549</v>
      </c>
      <c r="AN28">
        <f t="shared" si="8"/>
        <v>0</v>
      </c>
      <c r="AO28">
        <f t="shared" si="8"/>
        <v>0</v>
      </c>
      <c r="AP28">
        <f t="shared" si="8"/>
        <v>-1.708257646914066</v>
      </c>
      <c r="AQ28">
        <f t="shared" si="8"/>
        <v>-21.620243013902844</v>
      </c>
      <c r="AR28">
        <f t="shared" si="8"/>
        <v>-23.328500660816911</v>
      </c>
      <c r="AS28">
        <f t="shared" si="8"/>
        <v>0.3206169303145654</v>
      </c>
      <c r="AT28">
        <f t="shared" si="8"/>
        <v>3.3234401318498303</v>
      </c>
      <c r="AU28">
        <f t="shared" si="8"/>
        <v>-19.684443598652514</v>
      </c>
      <c r="AW28">
        <v>25</v>
      </c>
      <c r="AX28">
        <f>IF(Z28&gt;0, (R28*SUMPRODUCT(K28:$K$98, X28:$X$98)-K28*$AZ$3)/Z28, 0)</f>
        <v>690.13446718879163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8.1133709999999994E-3</v>
      </c>
      <c r="Q29" s="4">
        <f t="shared" si="22"/>
        <v>25</v>
      </c>
      <c r="R29">
        <f t="shared" si="0"/>
        <v>50000</v>
      </c>
      <c r="S29">
        <f t="shared" si="1"/>
        <v>690.50980882171291</v>
      </c>
      <c r="U29">
        <f t="shared" si="12"/>
        <v>8.1133709999999994E-3</v>
      </c>
      <c r="V29">
        <f t="shared" si="13"/>
        <v>0.01</v>
      </c>
      <c r="W29">
        <f t="shared" si="14"/>
        <v>0.74026546565690132</v>
      </c>
      <c r="X29">
        <f t="shared" si="15"/>
        <v>6.0060483613621988E-3</v>
      </c>
      <c r="Y29">
        <f t="shared" si="16"/>
        <v>7.4026546565690134E-3</v>
      </c>
      <c r="Z29">
        <f t="shared" si="17"/>
        <v>0.72685676263897014</v>
      </c>
      <c r="AB29">
        <f t="shared" si="18"/>
        <v>510.88271271938834</v>
      </c>
      <c r="AC29">
        <f t="shared" si="19"/>
        <v>501.90172421060441</v>
      </c>
      <c r="AE29">
        <f t="shared" si="2"/>
        <v>0</v>
      </c>
      <c r="AF29">
        <f t="shared" si="3"/>
        <v>0</v>
      </c>
      <c r="AG29">
        <f t="shared" si="3"/>
        <v>-18.171419065974252</v>
      </c>
      <c r="AH29">
        <f t="shared" si="4"/>
        <v>-300.30241806810994</v>
      </c>
      <c r="AI29">
        <f t="shared" si="5"/>
        <v>-318.47383713408419</v>
      </c>
      <c r="AJ29">
        <f t="shared" si="6"/>
        <v>8.9809885087839234</v>
      </c>
      <c r="AK29">
        <f t="shared" si="20"/>
        <v>35.761789890357186</v>
      </c>
      <c r="AL29">
        <f t="shared" si="23"/>
        <v>-273.73105873494308</v>
      </c>
      <c r="AN29">
        <f t="shared" si="8"/>
        <v>0</v>
      </c>
      <c r="AO29">
        <f t="shared" si="8"/>
        <v>0</v>
      </c>
      <c r="AP29">
        <f t="shared" si="8"/>
        <v>-1.4976029842785041</v>
      </c>
      <c r="AQ29">
        <f t="shared" si="8"/>
        <v>-24.749514380358612</v>
      </c>
      <c r="AR29">
        <f t="shared" si="8"/>
        <v>-26.247117364637116</v>
      </c>
      <c r="AS29">
        <f t="shared" si="8"/>
        <v>0.74017087733729192</v>
      </c>
      <c r="AT29">
        <f t="shared" si="8"/>
        <v>2.9473187024355454</v>
      </c>
      <c r="AU29">
        <f t="shared" si="8"/>
        <v>-22.559627784864279</v>
      </c>
      <c r="AW29">
        <v>26</v>
      </c>
      <c r="AX29">
        <f>IF(Z29&gt;0, (R29*SUMPRODUCT(K29:$K$98, X29:$X$98)-K29*$AZ$3)/Z29, 0)</f>
        <v>690.50980882171291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1.0286442999999999E-2</v>
      </c>
      <c r="Q30" s="4">
        <f t="shared" si="22"/>
        <v>25</v>
      </c>
      <c r="R30">
        <f t="shared" si="0"/>
        <v>50000</v>
      </c>
      <c r="S30">
        <f t="shared" si="1"/>
        <v>685.90004568211805</v>
      </c>
      <c r="U30">
        <f t="shared" si="12"/>
        <v>1.0286442999999999E-2</v>
      </c>
      <c r="V30">
        <f t="shared" si="13"/>
        <v>0.01</v>
      </c>
      <c r="W30">
        <f t="shared" si="14"/>
        <v>0.72685676263897014</v>
      </c>
      <c r="X30">
        <f t="shared" si="15"/>
        <v>7.4767706580502954E-3</v>
      </c>
      <c r="Y30">
        <f t="shared" si="16"/>
        <v>7.2685676263897015E-3</v>
      </c>
      <c r="Z30">
        <f t="shared" si="17"/>
        <v>0.71211142435453012</v>
      </c>
      <c r="AB30">
        <f t="shared" si="18"/>
        <v>501.90172421060441</v>
      </c>
      <c r="AC30">
        <f t="shared" si="19"/>
        <v>488.43725849553039</v>
      </c>
      <c r="AE30">
        <f t="shared" si="2"/>
        <v>0</v>
      </c>
      <c r="AF30">
        <f t="shared" si="3"/>
        <v>0</v>
      </c>
      <c r="AG30">
        <f t="shared" si="3"/>
        <v>-17.802785608863253</v>
      </c>
      <c r="AH30">
        <f t="shared" si="4"/>
        <v>-373.83853290251477</v>
      </c>
      <c r="AI30">
        <f t="shared" si="5"/>
        <v>-391.64131851137802</v>
      </c>
      <c r="AJ30">
        <f t="shared" si="6"/>
        <v>13.464465715074027</v>
      </c>
      <c r="AK30">
        <f t="shared" si="20"/>
        <v>35.13312069474231</v>
      </c>
      <c r="AL30">
        <f t="shared" si="23"/>
        <v>-343.04373210156166</v>
      </c>
      <c r="AN30">
        <f t="shared" si="8"/>
        <v>0</v>
      </c>
      <c r="AO30">
        <f t="shared" si="8"/>
        <v>0</v>
      </c>
      <c r="AP30">
        <f t="shared" si="8"/>
        <v>-1.3100195952690252</v>
      </c>
      <c r="AQ30">
        <f t="shared" si="8"/>
        <v>-27.508942382876299</v>
      </c>
      <c r="AR30">
        <f t="shared" si="8"/>
        <v>-28.818961978145325</v>
      </c>
      <c r="AS30">
        <f t="shared" si="8"/>
        <v>0.99078393202653492</v>
      </c>
      <c r="AT30">
        <f t="shared" si="8"/>
        <v>2.5852738759124416</v>
      </c>
      <c r="AU30">
        <f t="shared" si="8"/>
        <v>-25.242904170206348</v>
      </c>
      <c r="AW30">
        <v>27</v>
      </c>
      <c r="AX30">
        <f>IF(Z30&gt;0, (R30*SUMPRODUCT(K30:$K$98, X30:$X$98)-K30*$AZ$3)/Z30, 0)</f>
        <v>685.90004568211805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1.2759904000000001E-2</v>
      </c>
      <c r="Q31" s="4">
        <f t="shared" si="22"/>
        <v>25</v>
      </c>
      <c r="R31">
        <f t="shared" si="0"/>
        <v>50000</v>
      </c>
      <c r="S31">
        <f t="shared" si="1"/>
        <v>676.82376153463235</v>
      </c>
      <c r="U31">
        <f t="shared" si="12"/>
        <v>1.2759904000000001E-2</v>
      </c>
      <c r="V31">
        <f t="shared" si="13"/>
        <v>0.01</v>
      </c>
      <c r="W31">
        <f t="shared" si="14"/>
        <v>0.71211142435453012</v>
      </c>
      <c r="X31">
        <f t="shared" si="15"/>
        <v>9.0864734120670674E-3</v>
      </c>
      <c r="Y31">
        <f t="shared" si="16"/>
        <v>7.1211142435453016E-3</v>
      </c>
      <c r="Z31">
        <f t="shared" si="17"/>
        <v>0.69590383669891775</v>
      </c>
      <c r="AB31">
        <f t="shared" si="18"/>
        <v>488.43725849553039</v>
      </c>
      <c r="AC31">
        <f t="shared" si="19"/>
        <v>471.00425242094406</v>
      </c>
      <c r="AE31">
        <f t="shared" si="2"/>
        <v>0</v>
      </c>
      <c r="AF31">
        <f t="shared" si="3"/>
        <v>0</v>
      </c>
      <c r="AG31">
        <f t="shared" si="3"/>
        <v>-17.397595917472945</v>
      </c>
      <c r="AH31">
        <f t="shared" si="4"/>
        <v>-454.32367060335338</v>
      </c>
      <c r="AI31">
        <f t="shared" si="5"/>
        <v>-471.7212665208263</v>
      </c>
      <c r="AJ31">
        <f t="shared" si="6"/>
        <v>17.433006074586331</v>
      </c>
      <c r="AK31">
        <f t="shared" si="20"/>
        <v>34.190608094687128</v>
      </c>
      <c r="AL31">
        <f t="shared" si="23"/>
        <v>-420.09765235155282</v>
      </c>
      <c r="AN31">
        <f t="shared" si="8"/>
        <v>0</v>
      </c>
      <c r="AO31">
        <f t="shared" si="8"/>
        <v>0</v>
      </c>
      <c r="AP31">
        <f t="shared" si="8"/>
        <v>-1.1430389955737352</v>
      </c>
      <c r="AQ31">
        <f t="shared" si="8"/>
        <v>-29.849507631699318</v>
      </c>
      <c r="AR31">
        <f t="shared" si="8"/>
        <v>-30.992546627273054</v>
      </c>
      <c r="AS31">
        <f t="shared" si="8"/>
        <v>1.1453654773826007</v>
      </c>
      <c r="AT31">
        <f t="shared" si="8"/>
        <v>2.2463562505987356</v>
      </c>
      <c r="AU31">
        <f t="shared" si="8"/>
        <v>-27.600824899291716</v>
      </c>
      <c r="AW31">
        <v>28</v>
      </c>
      <c r="AX31">
        <f>IF(Z31&gt;0, (R31*SUMPRODUCT(K31:$K$98, X31:$X$98)-K31*$AZ$3)/Z31, 0)</f>
        <v>676.82376153463235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1.5498582E-2</v>
      </c>
      <c r="Q32" s="4">
        <f t="shared" si="22"/>
        <v>25</v>
      </c>
      <c r="R32">
        <f t="shared" si="0"/>
        <v>50000</v>
      </c>
      <c r="S32">
        <f t="shared" si="1"/>
        <v>663.78376386354398</v>
      </c>
      <c r="U32">
        <f t="shared" si="12"/>
        <v>1.5498582E-2</v>
      </c>
      <c r="V32">
        <f t="shared" si="13"/>
        <v>0.01</v>
      </c>
      <c r="W32">
        <f t="shared" si="14"/>
        <v>0.69590383669891775</v>
      </c>
      <c r="X32">
        <f t="shared" si="15"/>
        <v>1.0785522677192787E-2</v>
      </c>
      <c r="Y32">
        <f t="shared" si="16"/>
        <v>6.9590383669891776E-3</v>
      </c>
      <c r="Z32">
        <f t="shared" si="17"/>
        <v>0.67815927565473577</v>
      </c>
      <c r="AB32">
        <f t="shared" si="18"/>
        <v>471.00425242094406</v>
      </c>
      <c r="AC32">
        <f t="shared" si="19"/>
        <v>450.15111649307516</v>
      </c>
      <c r="AE32">
        <f t="shared" si="2"/>
        <v>0</v>
      </c>
      <c r="AF32">
        <f t="shared" si="3"/>
        <v>0</v>
      </c>
      <c r="AG32">
        <f t="shared" si="3"/>
        <v>-16.953981891368393</v>
      </c>
      <c r="AH32">
        <f t="shared" si="4"/>
        <v>-539.27613385963934</v>
      </c>
      <c r="AI32">
        <f t="shared" si="5"/>
        <v>-556.2301157510077</v>
      </c>
      <c r="AJ32">
        <f t="shared" si="6"/>
        <v>20.853135927868891</v>
      </c>
      <c r="AK32">
        <f t="shared" si="20"/>
        <v>32.970297669466085</v>
      </c>
      <c r="AL32">
        <f t="shared" si="23"/>
        <v>-502.40668215367265</v>
      </c>
      <c r="AN32">
        <f t="shared" si="8"/>
        <v>0</v>
      </c>
      <c r="AO32">
        <f t="shared" si="8"/>
        <v>0</v>
      </c>
      <c r="AP32">
        <f t="shared" si="8"/>
        <v>-0.99454743037133964</v>
      </c>
      <c r="AQ32">
        <f t="shared" si="8"/>
        <v>-31.634792146602091</v>
      </c>
      <c r="AR32">
        <f t="shared" si="8"/>
        <v>-32.629339576973429</v>
      </c>
      <c r="AS32">
        <f t="shared" si="8"/>
        <v>1.2232779818412525</v>
      </c>
      <c r="AT32">
        <f t="shared" si="8"/>
        <v>1.9340898814124585</v>
      </c>
      <c r="AU32">
        <f t="shared" si="8"/>
        <v>-29.471971713719714</v>
      </c>
      <c r="AW32">
        <v>29</v>
      </c>
      <c r="AX32">
        <f>IF(Z32&gt;0, (R32*SUMPRODUCT(K32:$K$98, X32:$X$98)-K32*$AZ$3)/Z32, 0)</f>
        <v>663.78376386354398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1.8608946000000001E-2</v>
      </c>
      <c r="Q33" s="4">
        <f t="shared" si="22"/>
        <v>25</v>
      </c>
      <c r="R33">
        <f t="shared" si="0"/>
        <v>50000</v>
      </c>
      <c r="S33">
        <f t="shared" si="1"/>
        <v>647.50468898113263</v>
      </c>
      <c r="U33">
        <f t="shared" si="12"/>
        <v>1.8608946000000001E-2</v>
      </c>
      <c r="V33">
        <f t="shared" si="13"/>
        <v>0.01</v>
      </c>
      <c r="W33">
        <f t="shared" si="14"/>
        <v>0.67815927565473577</v>
      </c>
      <c r="X33">
        <f t="shared" si="15"/>
        <v>1.2619829340058094E-2</v>
      </c>
      <c r="Y33">
        <f t="shared" si="16"/>
        <v>6.7815927565473581E-3</v>
      </c>
      <c r="Z33">
        <f t="shared" si="17"/>
        <v>0.65875785355813032</v>
      </c>
      <c r="AB33">
        <f t="shared" si="18"/>
        <v>450.15111649307516</v>
      </c>
      <c r="AC33">
        <f t="shared" si="19"/>
        <v>426.54879908203571</v>
      </c>
      <c r="AE33">
        <f t="shared" si="2"/>
        <v>0</v>
      </c>
      <c r="AF33">
        <f t="shared" si="3"/>
        <v>0</v>
      </c>
      <c r="AG33">
        <f t="shared" si="3"/>
        <v>-16.468946338953259</v>
      </c>
      <c r="AH33">
        <f t="shared" si="4"/>
        <v>-630.99146700290464</v>
      </c>
      <c r="AI33">
        <f t="shared" si="5"/>
        <v>-647.46041334185793</v>
      </c>
      <c r="AJ33">
        <f t="shared" si="6"/>
        <v>23.602317411039451</v>
      </c>
      <c r="AK33">
        <f t="shared" si="20"/>
        <v>31.510578154515265</v>
      </c>
      <c r="AL33">
        <f t="shared" si="23"/>
        <v>-592.34751777630322</v>
      </c>
      <c r="AN33">
        <f t="shared" si="8"/>
        <v>0</v>
      </c>
      <c r="AO33">
        <f t="shared" si="8"/>
        <v>0</v>
      </c>
      <c r="AP33">
        <f t="shared" si="8"/>
        <v>-0.86258435414411372</v>
      </c>
      <c r="AQ33">
        <f t="shared" si="8"/>
        <v>-33.049070403962538</v>
      </c>
      <c r="AR33">
        <f t="shared" si="8"/>
        <v>-33.91165475810665</v>
      </c>
      <c r="AS33">
        <f t="shared" si="8"/>
        <v>1.2362047517364017</v>
      </c>
      <c r="AT33">
        <f t="shared" si="8"/>
        <v>1.6504110916817596</v>
      </c>
      <c r="AU33">
        <f t="shared" si="8"/>
        <v>-31.025038914688491</v>
      </c>
      <c r="AW33">
        <v>30</v>
      </c>
      <c r="AX33">
        <f>IF(Z33&gt;0, (R33*SUMPRODUCT(K33:$K$98, X33:$X$98)-K33*$AZ$3)/Z33, 0)</f>
        <v>647.50468898113263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2.2132820000000001E-2</v>
      </c>
      <c r="Q34" s="4">
        <f t="shared" si="22"/>
        <v>25</v>
      </c>
      <c r="R34">
        <f t="shared" si="0"/>
        <v>50000</v>
      </c>
      <c r="S34">
        <f t="shared" si="1"/>
        <v>628.41561895896223</v>
      </c>
      <c r="U34">
        <f t="shared" si="12"/>
        <v>2.2132820000000001E-2</v>
      </c>
      <c r="V34">
        <f t="shared" si="13"/>
        <v>0.01</v>
      </c>
      <c r="W34">
        <f t="shared" si="14"/>
        <v>0.65875785355813032</v>
      </c>
      <c r="X34">
        <f t="shared" si="15"/>
        <v>1.4580168996388459E-2</v>
      </c>
      <c r="Y34">
        <f t="shared" si="16"/>
        <v>6.5875785355813034E-3</v>
      </c>
      <c r="Z34">
        <f t="shared" si="17"/>
        <v>0.63759010602616051</v>
      </c>
      <c r="AB34">
        <f t="shared" si="18"/>
        <v>426.54879908203571</v>
      </c>
      <c r="AC34">
        <f t="shared" si="19"/>
        <v>400.67158112054</v>
      </c>
      <c r="AE34">
        <f t="shared" si="2"/>
        <v>0</v>
      </c>
      <c r="AF34">
        <f t="shared" si="3"/>
        <v>0</v>
      </c>
      <c r="AG34">
        <f t="shared" si="3"/>
        <v>-15.939752650654013</v>
      </c>
      <c r="AH34">
        <f t="shared" si="4"/>
        <v>-729.00844981942294</v>
      </c>
      <c r="AI34">
        <f t="shared" si="5"/>
        <v>-744.94820247007692</v>
      </c>
      <c r="AJ34">
        <f t="shared" si="6"/>
        <v>25.877217961495717</v>
      </c>
      <c r="AK34">
        <f t="shared" si="20"/>
        <v>29.858415935742503</v>
      </c>
      <c r="AL34">
        <f t="shared" si="23"/>
        <v>-689.21256857283868</v>
      </c>
      <c r="AN34">
        <f t="shared" si="8"/>
        <v>0</v>
      </c>
      <c r="AO34">
        <f t="shared" si="8"/>
        <v>0</v>
      </c>
      <c r="AP34">
        <f t="shared" si="8"/>
        <v>-0.74541704139070042</v>
      </c>
      <c r="AQ34">
        <f t="shared" si="8"/>
        <v>-34.091829009085572</v>
      </c>
      <c r="AR34">
        <f t="shared" si="8"/>
        <v>-34.837246050476274</v>
      </c>
      <c r="AS34">
        <f t="shared" si="8"/>
        <v>1.2101391831503097</v>
      </c>
      <c r="AT34">
        <f t="shared" si="8"/>
        <v>1.3963185348751888</v>
      </c>
      <c r="AU34">
        <f t="shared" ref="AU34:AU97" si="24">AL34*$K34</f>
        <v>-32.230788332450771</v>
      </c>
      <c r="AW34">
        <v>31</v>
      </c>
      <c r="AX34">
        <f>IF(Z34&gt;0, (R34*SUMPRODUCT(K34:$K$98, X34:$X$98)-K34*$AZ$3)/Z34, 0)</f>
        <v>628.41561895896223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2.5807838999999999E-2</v>
      </c>
      <c r="Q35" s="4">
        <f t="shared" si="22"/>
        <v>25</v>
      </c>
      <c r="R35">
        <f t="shared" si="0"/>
        <v>50000</v>
      </c>
      <c r="S35">
        <f t="shared" si="1"/>
        <v>606.71411061798756</v>
      </c>
      <c r="U35">
        <f t="shared" si="12"/>
        <v>2.5807838999999999E-2</v>
      </c>
      <c r="V35">
        <f t="shared" si="13"/>
        <v>0.01</v>
      </c>
      <c r="W35">
        <f t="shared" si="14"/>
        <v>0.63759010602616051</v>
      </c>
      <c r="X35">
        <f t="shared" si="15"/>
        <v>1.645482280431608E-2</v>
      </c>
      <c r="Y35">
        <f t="shared" si="16"/>
        <v>6.3759010602616054E-3</v>
      </c>
      <c r="Z35">
        <f t="shared" si="17"/>
        <v>0.61475938216158277</v>
      </c>
      <c r="AB35">
        <f t="shared" si="18"/>
        <v>400.67158112054</v>
      </c>
      <c r="AC35">
        <f t="shared" si="19"/>
        <v>372.98319179222824</v>
      </c>
      <c r="AE35">
        <f t="shared" si="2"/>
        <v>0</v>
      </c>
      <c r="AF35">
        <f t="shared" ref="AF35:AG66" si="25">-$Z35*P35</f>
        <v>0</v>
      </c>
      <c r="AG35">
        <f t="shared" si="25"/>
        <v>-15.368984554039569</v>
      </c>
      <c r="AH35">
        <f t="shared" si="4"/>
        <v>-822.74114021580397</v>
      </c>
      <c r="AI35">
        <f t="shared" ref="AI35:AI66" si="26">SUM(AE35:AH35)</f>
        <v>-838.11012476984354</v>
      </c>
      <c r="AJ35">
        <f t="shared" si="6"/>
        <v>27.688389328311757</v>
      </c>
      <c r="AK35">
        <f t="shared" si="20"/>
        <v>28.047010678437804</v>
      </c>
      <c r="AL35">
        <f t="shared" si="23"/>
        <v>-782.37472476309404</v>
      </c>
      <c r="AN35">
        <f t="shared" ref="AN35:AT66" si="27">AE35*$K35</f>
        <v>0</v>
      </c>
      <c r="AO35">
        <f t="shared" si="27"/>
        <v>0</v>
      </c>
      <c r="AP35">
        <f t="shared" si="27"/>
        <v>-0.6417189892720766</v>
      </c>
      <c r="AQ35">
        <f t="shared" si="27"/>
        <v>-34.352862485834876</v>
      </c>
      <c r="AR35">
        <f t="shared" si="27"/>
        <v>-34.994581475106955</v>
      </c>
      <c r="AS35">
        <f t="shared" si="27"/>
        <v>1.1561053465738442</v>
      </c>
      <c r="AT35">
        <f t="shared" si="27"/>
        <v>1.1710792786202386</v>
      </c>
      <c r="AU35">
        <f t="shared" si="24"/>
        <v>-32.667396849912876</v>
      </c>
      <c r="AW35">
        <v>32</v>
      </c>
      <c r="AX35">
        <f>IF(Z35&gt;0, (R35*SUMPRODUCT(K35:$K$98, X35:$X$98)-K35*$AZ$3)/Z35, 0)</f>
        <v>606.71411061798756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2.9740472E-2</v>
      </c>
      <c r="Q36" s="4">
        <f t="shared" si="22"/>
        <v>25</v>
      </c>
      <c r="R36">
        <f t="shared" si="0"/>
        <v>50000</v>
      </c>
      <c r="S36">
        <f t="shared" si="1"/>
        <v>583.31531440348658</v>
      </c>
      <c r="U36">
        <f t="shared" si="12"/>
        <v>2.9740472E-2</v>
      </c>
      <c r="V36">
        <f t="shared" si="13"/>
        <v>0.01</v>
      </c>
      <c r="W36">
        <f t="shared" si="14"/>
        <v>0.61475938216158277</v>
      </c>
      <c r="X36">
        <f t="shared" si="15"/>
        <v>1.8283234191913852E-2</v>
      </c>
      <c r="Y36">
        <f t="shared" si="16"/>
        <v>6.1475938216158281E-3</v>
      </c>
      <c r="Z36">
        <f t="shared" si="17"/>
        <v>0.59032855414805319</v>
      </c>
      <c r="AB36">
        <f t="shared" si="18"/>
        <v>372.98319179222824</v>
      </c>
      <c r="AC36">
        <f t="shared" si="19"/>
        <v>344.3476861642273</v>
      </c>
      <c r="AE36">
        <f t="shared" si="2"/>
        <v>0</v>
      </c>
      <c r="AF36">
        <f t="shared" si="25"/>
        <v>0</v>
      </c>
      <c r="AG36">
        <f t="shared" si="25"/>
        <v>-14.75821385370133</v>
      </c>
      <c r="AH36">
        <f t="shared" si="4"/>
        <v>-914.16170959569263</v>
      </c>
      <c r="AI36">
        <f t="shared" si="26"/>
        <v>-928.91992344939399</v>
      </c>
      <c r="AJ36">
        <f t="shared" si="6"/>
        <v>28.635505628000942</v>
      </c>
      <c r="AK36">
        <f t="shared" si="20"/>
        <v>26.108823425455981</v>
      </c>
      <c r="AL36">
        <f t="shared" si="23"/>
        <v>-874.17559439593708</v>
      </c>
      <c r="AN36">
        <f t="shared" si="27"/>
        <v>0</v>
      </c>
      <c r="AO36">
        <f t="shared" si="27"/>
        <v>0</v>
      </c>
      <c r="AP36">
        <f t="shared" si="27"/>
        <v>-0.5501935479884299</v>
      </c>
      <c r="AQ36">
        <f t="shared" si="27"/>
        <v>-34.080402914847312</v>
      </c>
      <c r="AR36">
        <f t="shared" si="27"/>
        <v>-34.630596462835747</v>
      </c>
      <c r="AS36">
        <f t="shared" si="27"/>
        <v>1.0675458829972946</v>
      </c>
      <c r="AT36">
        <f t="shared" si="27"/>
        <v>0.97334991460720488</v>
      </c>
      <c r="AU36">
        <f t="shared" si="24"/>
        <v>-32.589700665231248</v>
      </c>
      <c r="AW36">
        <v>33</v>
      </c>
      <c r="AX36">
        <f>IF(Z36&gt;0, (R36*SUMPRODUCT(K36:$K$98, X36:$X$98)-K36*$AZ$3)/Z36, 0)</f>
        <v>583.31531440348658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3.4073305999999998E-2</v>
      </c>
      <c r="Q37" s="4">
        <f t="shared" si="22"/>
        <v>25</v>
      </c>
      <c r="R37">
        <f t="shared" si="0"/>
        <v>50000</v>
      </c>
      <c r="S37">
        <f t="shared" si="1"/>
        <v>558.86233831742891</v>
      </c>
      <c r="U37">
        <f t="shared" si="12"/>
        <v>3.4073305999999998E-2</v>
      </c>
      <c r="V37">
        <f t="shared" si="13"/>
        <v>0.01</v>
      </c>
      <c r="W37">
        <f t="shared" si="14"/>
        <v>0.59032855414805319</v>
      </c>
      <c r="X37">
        <f t="shared" si="15"/>
        <v>2.0114445466024183E-2</v>
      </c>
      <c r="Y37">
        <f t="shared" si="16"/>
        <v>5.9032855414805317E-3</v>
      </c>
      <c r="Z37">
        <f t="shared" si="17"/>
        <v>0.56431082314054848</v>
      </c>
      <c r="AB37">
        <f t="shared" si="18"/>
        <v>344.3476861642273</v>
      </c>
      <c r="AC37">
        <f t="shared" si="19"/>
        <v>315.37206615816001</v>
      </c>
      <c r="AE37">
        <f t="shared" si="2"/>
        <v>0</v>
      </c>
      <c r="AF37">
        <f t="shared" si="25"/>
        <v>0</v>
      </c>
      <c r="AG37">
        <f t="shared" si="25"/>
        <v>-14.107770578513712</v>
      </c>
      <c r="AH37">
        <f t="shared" si="4"/>
        <v>-1005.7222733012092</v>
      </c>
      <c r="AI37">
        <f t="shared" si="26"/>
        <v>-1019.8300438797229</v>
      </c>
      <c r="AJ37">
        <f t="shared" si="6"/>
        <v>28.975620006067288</v>
      </c>
      <c r="AK37">
        <f t="shared" si="20"/>
        <v>24.104338031495914</v>
      </c>
      <c r="AL37">
        <f t="shared" si="23"/>
        <v>-966.75008584215971</v>
      </c>
      <c r="AN37">
        <f t="shared" si="27"/>
        <v>0</v>
      </c>
      <c r="AO37">
        <f t="shared" si="27"/>
        <v>0</v>
      </c>
      <c r="AP37">
        <f t="shared" si="27"/>
        <v>-0.46959348159706266</v>
      </c>
      <c r="AQ37">
        <f t="shared" si="27"/>
        <v>-33.476630571134741</v>
      </c>
      <c r="AR37">
        <f t="shared" si="27"/>
        <v>-33.9462240527318</v>
      </c>
      <c r="AS37">
        <f t="shared" si="27"/>
        <v>0.96448706791460626</v>
      </c>
      <c r="AT37">
        <f t="shared" si="27"/>
        <v>0.80234080606910196</v>
      </c>
      <c r="AU37">
        <f t="shared" si="24"/>
        <v>-32.179396178748092</v>
      </c>
      <c r="AW37">
        <v>34</v>
      </c>
      <c r="AX37">
        <f>IF(Z37&gt;0, (R37*SUMPRODUCT(K37:$K$98, X37:$X$98)-K37*$AZ$3)/Z37, 0)</f>
        <v>558.86233831742891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3.9255977999999997E-2</v>
      </c>
      <c r="Q38" s="4">
        <f t="shared" si="22"/>
        <v>25</v>
      </c>
      <c r="R38">
        <f t="shared" si="0"/>
        <v>50000</v>
      </c>
      <c r="S38">
        <f t="shared" si="1"/>
        <v>533.9146190515545</v>
      </c>
      <c r="U38">
        <f t="shared" si="12"/>
        <v>3.9255977999999997E-2</v>
      </c>
      <c r="V38">
        <f t="shared" si="13"/>
        <v>0.01</v>
      </c>
      <c r="W38">
        <f t="shared" si="14"/>
        <v>0.56431082314054848</v>
      </c>
      <c r="X38">
        <f t="shared" si="15"/>
        <v>2.215257325836726E-2</v>
      </c>
      <c r="Y38">
        <f t="shared" si="16"/>
        <v>5.643108231405485E-3</v>
      </c>
      <c r="Z38">
        <f t="shared" si="17"/>
        <v>0.53651514165077574</v>
      </c>
      <c r="AB38">
        <f t="shared" si="18"/>
        <v>315.37206615816001</v>
      </c>
      <c r="AC38">
        <f t="shared" si="19"/>
        <v>286.4532774698647</v>
      </c>
      <c r="AE38">
        <f t="shared" si="2"/>
        <v>0</v>
      </c>
      <c r="AF38">
        <f t="shared" si="25"/>
        <v>0</v>
      </c>
      <c r="AG38">
        <f t="shared" si="25"/>
        <v>-13.412878541269393</v>
      </c>
      <c r="AH38">
        <f t="shared" si="4"/>
        <v>-1107.628662918363</v>
      </c>
      <c r="AI38">
        <f t="shared" si="26"/>
        <v>-1121.0415414596325</v>
      </c>
      <c r="AJ38">
        <f t="shared" si="6"/>
        <v>28.918788688295308</v>
      </c>
      <c r="AK38">
        <f t="shared" si="20"/>
        <v>22.076044631071202</v>
      </c>
      <c r="AL38">
        <f t="shared" si="23"/>
        <v>-1070.046708140266</v>
      </c>
      <c r="AN38">
        <f t="shared" si="27"/>
        <v>0</v>
      </c>
      <c r="AO38">
        <f t="shared" si="27"/>
        <v>0</v>
      </c>
      <c r="AP38">
        <f t="shared" si="27"/>
        <v>-0.39862785303444132</v>
      </c>
      <c r="AQ38">
        <f t="shared" si="27"/>
        <v>-32.918484611638739</v>
      </c>
      <c r="AR38">
        <f t="shared" si="27"/>
        <v>-33.317112464673187</v>
      </c>
      <c r="AS38">
        <f t="shared" si="27"/>
        <v>0.85946015329240832</v>
      </c>
      <c r="AT38">
        <f t="shared" si="27"/>
        <v>0.65609527795989242</v>
      </c>
      <c r="AU38">
        <f t="shared" si="24"/>
        <v>-31.801557033420881</v>
      </c>
      <c r="AW38">
        <v>35</v>
      </c>
      <c r="AX38">
        <f>IF(Z38&gt;0, (R38*SUMPRODUCT(K38:$K$98, X38:$X$98)-K38*$AZ$3)/Z38, 0)</f>
        <v>533.9146190515545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4.4782766000000002E-2</v>
      </c>
      <c r="Q39" s="4">
        <f t="shared" si="22"/>
        <v>25</v>
      </c>
      <c r="R39">
        <f t="shared" si="0"/>
        <v>50000</v>
      </c>
      <c r="S39">
        <f t="shared" si="1"/>
        <v>507.9716608965262</v>
      </c>
      <c r="U39">
        <f t="shared" si="12"/>
        <v>4.4782766000000002E-2</v>
      </c>
      <c r="V39">
        <f t="shared" si="13"/>
        <v>0.01</v>
      </c>
      <c r="W39">
        <f t="shared" si="14"/>
        <v>0.53651514165077574</v>
      </c>
      <c r="X39">
        <f t="shared" si="15"/>
        <v>2.4026632044003543E-2</v>
      </c>
      <c r="Y39">
        <f t="shared" si="16"/>
        <v>5.3651514165077574E-3</v>
      </c>
      <c r="Z39">
        <f t="shared" si="17"/>
        <v>0.50712335819026444</v>
      </c>
      <c r="AB39">
        <f t="shared" si="18"/>
        <v>286.4532774698647</v>
      </c>
      <c r="AC39">
        <f t="shared" si="19"/>
        <v>257.60429453933261</v>
      </c>
      <c r="AE39">
        <f t="shared" si="2"/>
        <v>0</v>
      </c>
      <c r="AF39">
        <f t="shared" si="25"/>
        <v>0</v>
      </c>
      <c r="AG39">
        <f t="shared" si="25"/>
        <v>-12.678083954756611</v>
      </c>
      <c r="AH39">
        <f t="shared" si="4"/>
        <v>-1201.3316022001773</v>
      </c>
      <c r="AI39">
        <f t="shared" si="26"/>
        <v>-1214.0096861549339</v>
      </c>
      <c r="AJ39">
        <f t="shared" si="6"/>
        <v>28.848982930532088</v>
      </c>
      <c r="AK39">
        <f t="shared" si="20"/>
        <v>20.051729422890531</v>
      </c>
      <c r="AL39">
        <f t="shared" si="23"/>
        <v>-1165.1089738015114</v>
      </c>
      <c r="AN39">
        <f t="shared" si="27"/>
        <v>0</v>
      </c>
      <c r="AO39">
        <f t="shared" si="27"/>
        <v>0</v>
      </c>
      <c r="AP39">
        <f t="shared" si="27"/>
        <v>-0.3364195684290831</v>
      </c>
      <c r="AQ39">
        <f t="shared" si="27"/>
        <v>-31.87796047057817</v>
      </c>
      <c r="AR39">
        <f t="shared" si="27"/>
        <v>-32.214380039007253</v>
      </c>
      <c r="AS39">
        <f t="shared" si="27"/>
        <v>0.76552280468739886</v>
      </c>
      <c r="AT39">
        <f t="shared" si="27"/>
        <v>0.5320830957405569</v>
      </c>
      <c r="AU39">
        <f t="shared" si="24"/>
        <v>-30.916774138579303</v>
      </c>
      <c r="AW39">
        <v>36</v>
      </c>
      <c r="AX39">
        <f>IF(Z39&gt;0, (R39*SUMPRODUCT(K39:$K$98, X39:$X$98)-K39*$AZ$3)/Z39, 0)</f>
        <v>507.9716608965262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5.0287691000000002E-2</v>
      </c>
      <c r="Q40" s="4">
        <f t="shared" si="22"/>
        <v>25</v>
      </c>
      <c r="R40">
        <f t="shared" si="0"/>
        <v>50000</v>
      </c>
      <c r="S40">
        <f t="shared" si="1"/>
        <v>481.29217906557824</v>
      </c>
      <c r="U40">
        <f t="shared" si="12"/>
        <v>5.0287691000000002E-2</v>
      </c>
      <c r="V40">
        <f t="shared" si="13"/>
        <v>0.01</v>
      </c>
      <c r="W40">
        <f t="shared" si="14"/>
        <v>0.50712335819026444</v>
      </c>
      <c r="X40">
        <f t="shared" si="15"/>
        <v>2.5502062735554339E-2</v>
      </c>
      <c r="Y40">
        <f t="shared" si="16"/>
        <v>5.0712335819026446E-3</v>
      </c>
      <c r="Z40">
        <f t="shared" si="17"/>
        <v>0.47655006187280746</v>
      </c>
      <c r="AB40">
        <f t="shared" si="18"/>
        <v>257.60429453933261</v>
      </c>
      <c r="AC40">
        <f t="shared" si="19"/>
        <v>229.35981771259964</v>
      </c>
      <c r="AE40">
        <f t="shared" si="2"/>
        <v>0</v>
      </c>
      <c r="AF40">
        <f t="shared" si="25"/>
        <v>0</v>
      </c>
      <c r="AG40">
        <f t="shared" si="25"/>
        <v>-11.913751546820187</v>
      </c>
      <c r="AH40">
        <f t="shared" si="4"/>
        <v>-1275.1031367777168</v>
      </c>
      <c r="AI40">
        <f t="shared" si="26"/>
        <v>-1287.0168883245369</v>
      </c>
      <c r="AJ40">
        <f t="shared" si="6"/>
        <v>28.244476826732978</v>
      </c>
      <c r="AK40">
        <f t="shared" si="20"/>
        <v>18.032300617753286</v>
      </c>
      <c r="AL40">
        <f t="shared" si="23"/>
        <v>-1240.7401108800507</v>
      </c>
      <c r="AN40">
        <f t="shared" si="27"/>
        <v>0</v>
      </c>
      <c r="AO40">
        <f t="shared" si="27"/>
        <v>0</v>
      </c>
      <c r="AP40">
        <f t="shared" si="27"/>
        <v>-0.28226572271542605</v>
      </c>
      <c r="AQ40">
        <f t="shared" si="27"/>
        <v>-30.210291613419795</v>
      </c>
      <c r="AR40">
        <f t="shared" si="27"/>
        <v>-30.492557336135217</v>
      </c>
      <c r="AS40">
        <f t="shared" si="27"/>
        <v>0.66918028572996013</v>
      </c>
      <c r="AT40">
        <f t="shared" si="27"/>
        <v>0.42722901733253482</v>
      </c>
      <c r="AU40">
        <f t="shared" si="24"/>
        <v>-29.396148033072723</v>
      </c>
      <c r="AW40">
        <v>37</v>
      </c>
      <c r="AX40">
        <f>IF(Z40&gt;0, (R40*SUMPRODUCT(K40:$K$98, X40:$X$98)-K40*$AZ$3)/Z40, 0)</f>
        <v>481.29217906557824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5.6343962999999997E-2</v>
      </c>
      <c r="Q41" s="4">
        <f t="shared" si="22"/>
        <v>25</v>
      </c>
      <c r="R41">
        <f t="shared" si="0"/>
        <v>50000</v>
      </c>
      <c r="S41">
        <f t="shared" si="1"/>
        <v>454.88494856487398</v>
      </c>
      <c r="U41">
        <f t="shared" si="12"/>
        <v>5.6343962999999997E-2</v>
      </c>
      <c r="V41">
        <f t="shared" si="13"/>
        <v>0.01</v>
      </c>
      <c r="W41">
        <f t="shared" si="14"/>
        <v>0.47655006187280746</v>
      </c>
      <c r="X41">
        <f t="shared" si="15"/>
        <v>2.6850719053809174E-2</v>
      </c>
      <c r="Y41">
        <f t="shared" si="16"/>
        <v>4.7655006187280746E-3</v>
      </c>
      <c r="Z41">
        <f t="shared" si="17"/>
        <v>0.44493384220027021</v>
      </c>
      <c r="AB41">
        <f t="shared" si="18"/>
        <v>229.35981771259964</v>
      </c>
      <c r="AC41">
        <f t="shared" si="19"/>
        <v>202.39370792404168</v>
      </c>
      <c r="AE41">
        <f t="shared" si="2"/>
        <v>0</v>
      </c>
      <c r="AF41">
        <f t="shared" si="25"/>
        <v>0</v>
      </c>
      <c r="AG41">
        <f t="shared" si="25"/>
        <v>-11.123346055006756</v>
      </c>
      <c r="AH41">
        <f t="shared" si="4"/>
        <v>-1342.5359526904588</v>
      </c>
      <c r="AI41">
        <f t="shared" si="26"/>
        <v>-1353.6592987454655</v>
      </c>
      <c r="AJ41">
        <f t="shared" si="6"/>
        <v>26.966109788557958</v>
      </c>
      <c r="AK41">
        <f t="shared" si="20"/>
        <v>16.055187239881977</v>
      </c>
      <c r="AL41">
        <f t="shared" si="23"/>
        <v>-1310.6380017170256</v>
      </c>
      <c r="AN41">
        <f t="shared" si="27"/>
        <v>0</v>
      </c>
      <c r="AO41">
        <f t="shared" si="27"/>
        <v>0</v>
      </c>
      <c r="AP41">
        <f t="shared" si="27"/>
        <v>-0.23530276433162997</v>
      </c>
      <c r="AQ41">
        <f t="shared" si="27"/>
        <v>-28.399945422939687</v>
      </c>
      <c r="AR41">
        <f t="shared" si="27"/>
        <v>-28.635248187271316</v>
      </c>
      <c r="AS41">
        <f t="shared" si="27"/>
        <v>0.57043987889434222</v>
      </c>
      <c r="AT41">
        <f t="shared" si="27"/>
        <v>0.33963071190306926</v>
      </c>
      <c r="AU41">
        <f t="shared" si="24"/>
        <v>-27.725177596473905</v>
      </c>
      <c r="AW41">
        <v>38</v>
      </c>
      <c r="AX41">
        <f>IF(Z41&gt;0, (R41*SUMPRODUCT(K41:$K$98, X41:$X$98)-K41*$AZ$3)/Z41, 0)</f>
        <v>454.88494856487398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6.2785228999999998E-2</v>
      </c>
      <c r="Q42" s="4">
        <f t="shared" si="22"/>
        <v>25</v>
      </c>
      <c r="R42">
        <f t="shared" si="0"/>
        <v>50000</v>
      </c>
      <c r="S42">
        <f t="shared" si="1"/>
        <v>428.7739263417709</v>
      </c>
      <c r="U42">
        <f t="shared" si="12"/>
        <v>6.2785228999999998E-2</v>
      </c>
      <c r="V42">
        <f t="shared" si="13"/>
        <v>0.01</v>
      </c>
      <c r="W42">
        <f t="shared" si="14"/>
        <v>0.44493384220027021</v>
      </c>
      <c r="X42">
        <f t="shared" si="15"/>
        <v>2.7935273172393828E-2</v>
      </c>
      <c r="Y42">
        <f t="shared" si="16"/>
        <v>4.4493384220027025E-3</v>
      </c>
      <c r="Z42">
        <f t="shared" si="17"/>
        <v>0.41254923060587373</v>
      </c>
      <c r="AB42">
        <f t="shared" si="18"/>
        <v>202.39370792404168</v>
      </c>
      <c r="AC42">
        <f t="shared" si="19"/>
        <v>176.89035341615715</v>
      </c>
      <c r="AE42">
        <f t="shared" si="2"/>
        <v>0</v>
      </c>
      <c r="AF42">
        <f t="shared" si="25"/>
        <v>0</v>
      </c>
      <c r="AG42">
        <f t="shared" si="25"/>
        <v>-10.313730765146843</v>
      </c>
      <c r="AH42">
        <f t="shared" si="4"/>
        <v>-1396.7636586196913</v>
      </c>
      <c r="AI42">
        <f t="shared" si="26"/>
        <v>-1407.0773893848382</v>
      </c>
      <c r="AJ42">
        <f t="shared" si="6"/>
        <v>25.503354507884524</v>
      </c>
      <c r="AK42">
        <f t="shared" si="20"/>
        <v>14.167559554682919</v>
      </c>
      <c r="AL42">
        <f t="shared" si="23"/>
        <v>-1367.4064753222708</v>
      </c>
      <c r="AN42">
        <f t="shared" si="27"/>
        <v>0</v>
      </c>
      <c r="AO42">
        <f t="shared" si="27"/>
        <v>0</v>
      </c>
      <c r="AP42">
        <f t="shared" si="27"/>
        <v>-0.19480017745126718</v>
      </c>
      <c r="AQ42">
        <f t="shared" si="27"/>
        <v>-26.381317755168599</v>
      </c>
      <c r="AR42">
        <f t="shared" si="27"/>
        <v>-26.576117932619866</v>
      </c>
      <c r="AS42">
        <f t="shared" si="27"/>
        <v>0.4816935885632212</v>
      </c>
      <c r="AT42">
        <f t="shared" si="27"/>
        <v>0.26758921462541541</v>
      </c>
      <c r="AU42">
        <f t="shared" si="24"/>
        <v>-25.826835129431231</v>
      </c>
      <c r="AW42">
        <v>39</v>
      </c>
      <c r="AX42">
        <f>IF(Z42&gt;0, (R42*SUMPRODUCT(K42:$K$98, X42:$X$98)-K42*$AZ$3)/Z42, 0)</f>
        <v>428.7739263417709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6.9956555000000004E-2</v>
      </c>
      <c r="Q43" s="4">
        <f t="shared" si="22"/>
        <v>25</v>
      </c>
      <c r="R43">
        <f t="shared" si="0"/>
        <v>50000</v>
      </c>
      <c r="S43">
        <f t="shared" si="1"/>
        <v>403.34592856881426</v>
      </c>
      <c r="U43">
        <f t="shared" si="12"/>
        <v>6.9956555000000004E-2</v>
      </c>
      <c r="V43">
        <f t="shared" si="13"/>
        <v>0.01</v>
      </c>
      <c r="W43">
        <f t="shared" si="14"/>
        <v>0.41254923060587373</v>
      </c>
      <c r="X43">
        <f t="shared" si="15"/>
        <v>2.8860522941087489E-2</v>
      </c>
      <c r="Y43">
        <f t="shared" si="16"/>
        <v>4.1254923060587371E-3</v>
      </c>
      <c r="Z43">
        <f t="shared" si="17"/>
        <v>0.3795632153587275</v>
      </c>
      <c r="AB43">
        <f t="shared" si="18"/>
        <v>176.89035341615715</v>
      </c>
      <c r="AC43">
        <f t="shared" si="19"/>
        <v>153.09527754943076</v>
      </c>
      <c r="AE43">
        <f t="shared" si="2"/>
        <v>0</v>
      </c>
      <c r="AF43">
        <f t="shared" si="25"/>
        <v>0</v>
      </c>
      <c r="AG43">
        <f t="shared" si="25"/>
        <v>-9.4890803839681883</v>
      </c>
      <c r="AH43">
        <f t="shared" si="4"/>
        <v>-1443.0261470543744</v>
      </c>
      <c r="AI43">
        <f t="shared" si="26"/>
        <v>-1452.5152274383427</v>
      </c>
      <c r="AJ43">
        <f t="shared" si="6"/>
        <v>23.795075866726393</v>
      </c>
      <c r="AK43">
        <f t="shared" si="20"/>
        <v>12.382324739131002</v>
      </c>
      <c r="AL43">
        <f t="shared" si="23"/>
        <v>-1416.3378268324852</v>
      </c>
      <c r="AN43">
        <f t="shared" si="27"/>
        <v>0</v>
      </c>
      <c r="AO43">
        <f t="shared" si="27"/>
        <v>0</v>
      </c>
      <c r="AP43">
        <f t="shared" si="27"/>
        <v>-0.16002198781149568</v>
      </c>
      <c r="AQ43">
        <f t="shared" si="27"/>
        <v>-24.334909514070233</v>
      </c>
      <c r="AR43">
        <f t="shared" si="27"/>
        <v>-24.49493150188173</v>
      </c>
      <c r="AS43">
        <f t="shared" si="27"/>
        <v>0.40127548574170357</v>
      </c>
      <c r="AT43">
        <f t="shared" si="27"/>
        <v>0.20881309234463383</v>
      </c>
      <c r="AU43">
        <f t="shared" si="24"/>
        <v>-23.884842923795393</v>
      </c>
      <c r="AW43">
        <v>40</v>
      </c>
      <c r="AX43">
        <f>IF(Z43&gt;0, (R43*SUMPRODUCT(K43:$K$98, X43:$X$98)-K43*$AZ$3)/Z43, 0)</f>
        <v>403.34592856881426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7.8227725999999997E-2</v>
      </c>
      <c r="Q44" s="4">
        <f t="shared" si="22"/>
        <v>25</v>
      </c>
      <c r="R44">
        <f t="shared" si="0"/>
        <v>50000</v>
      </c>
      <c r="S44">
        <f t="shared" si="1"/>
        <v>378.73128880960195</v>
      </c>
      <c r="U44">
        <f t="shared" si="12"/>
        <v>7.8227725999999997E-2</v>
      </c>
      <c r="V44">
        <f t="shared" si="13"/>
        <v>0.01</v>
      </c>
      <c r="W44">
        <f t="shared" si="14"/>
        <v>0.3795632153587275</v>
      </c>
      <c r="X44">
        <f t="shared" si="15"/>
        <v>2.9692367210761527E-2</v>
      </c>
      <c r="Y44">
        <f t="shared" si="16"/>
        <v>3.795632153587275E-3</v>
      </c>
      <c r="Z44">
        <f t="shared" si="17"/>
        <v>0.34607521599437874</v>
      </c>
      <c r="AB44">
        <f t="shared" si="18"/>
        <v>153.09527754943076</v>
      </c>
      <c r="AC44">
        <f t="shared" si="19"/>
        <v>131.06951257861243</v>
      </c>
      <c r="AE44">
        <f t="shared" si="2"/>
        <v>0</v>
      </c>
      <c r="AF44">
        <f t="shared" si="25"/>
        <v>0</v>
      </c>
      <c r="AG44">
        <f t="shared" si="25"/>
        <v>-8.6518803998594684</v>
      </c>
      <c r="AH44">
        <f t="shared" si="4"/>
        <v>-1484.6183605380763</v>
      </c>
      <c r="AI44">
        <f t="shared" si="26"/>
        <v>-1493.2702409379358</v>
      </c>
      <c r="AJ44">
        <f t="shared" si="6"/>
        <v>22.025764970818329</v>
      </c>
      <c r="AK44">
        <f t="shared" si="20"/>
        <v>10.716669428460154</v>
      </c>
      <c r="AL44">
        <f t="shared" si="23"/>
        <v>-1460.5278065386574</v>
      </c>
      <c r="AN44">
        <f t="shared" si="27"/>
        <v>0</v>
      </c>
      <c r="AO44">
        <f t="shared" si="27"/>
        <v>0</v>
      </c>
      <c r="AP44">
        <f t="shared" si="27"/>
        <v>-0.1302710818900783</v>
      </c>
      <c r="AQ44">
        <f t="shared" si="27"/>
        <v>-22.353850386594683</v>
      </c>
      <c r="AR44">
        <f t="shared" si="27"/>
        <v>-22.484121468484759</v>
      </c>
      <c r="AS44">
        <f t="shared" si="27"/>
        <v>0.33164122706223476</v>
      </c>
      <c r="AT44">
        <f t="shared" si="27"/>
        <v>0.161360543163138</v>
      </c>
      <c r="AU44">
        <f t="shared" si="24"/>
        <v>-21.991119698259389</v>
      </c>
      <c r="AW44">
        <v>41</v>
      </c>
      <c r="AX44">
        <f>IF(Z44&gt;0, (R44*SUMPRODUCT(K44:$K$98, X44:$X$98)-K44*$AZ$3)/Z44, 0)</f>
        <v>378.73128880960195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8.7072107999999995E-2</v>
      </c>
      <c r="Q45" s="4">
        <f t="shared" si="22"/>
        <v>25</v>
      </c>
      <c r="R45">
        <f t="shared" si="0"/>
        <v>50000</v>
      </c>
      <c r="S45">
        <f t="shared" si="1"/>
        <v>354.50926843585398</v>
      </c>
      <c r="U45">
        <f t="shared" si="12"/>
        <v>8.7072107999999995E-2</v>
      </c>
      <c r="V45">
        <f t="shared" si="13"/>
        <v>0.01</v>
      </c>
      <c r="W45">
        <f t="shared" si="14"/>
        <v>0.34607521599437874</v>
      </c>
      <c r="X45">
        <f t="shared" si="15"/>
        <v>3.0133498583185873E-2</v>
      </c>
      <c r="Y45">
        <f t="shared" si="16"/>
        <v>3.4607521599437875E-3</v>
      </c>
      <c r="Z45">
        <f t="shared" si="17"/>
        <v>0.31248096525124908</v>
      </c>
      <c r="AB45">
        <f t="shared" si="18"/>
        <v>131.06951257861243</v>
      </c>
      <c r="AC45">
        <f t="shared" si="19"/>
        <v>110.77739839134982</v>
      </c>
      <c r="AE45">
        <f t="shared" si="2"/>
        <v>0</v>
      </c>
      <c r="AF45">
        <f t="shared" si="25"/>
        <v>0</v>
      </c>
      <c r="AG45">
        <f t="shared" si="25"/>
        <v>-7.8120241312812269</v>
      </c>
      <c r="AH45">
        <f t="shared" si="4"/>
        <v>-1506.6749291592937</v>
      </c>
      <c r="AI45">
        <f t="shared" si="26"/>
        <v>-1514.486953290575</v>
      </c>
      <c r="AJ45">
        <f t="shared" si="6"/>
        <v>20.292114187262612</v>
      </c>
      <c r="AK45">
        <f t="shared" si="20"/>
        <v>9.1748658805028711</v>
      </c>
      <c r="AL45">
        <f t="shared" si="23"/>
        <v>-1485.0199732228095</v>
      </c>
      <c r="AN45">
        <f t="shared" si="27"/>
        <v>0</v>
      </c>
      <c r="AO45">
        <f t="shared" si="27"/>
        <v>0</v>
      </c>
      <c r="AP45">
        <f t="shared" si="27"/>
        <v>-0.10502267264247121</v>
      </c>
      <c r="AQ45">
        <f t="shared" si="27"/>
        <v>-20.25531734216025</v>
      </c>
      <c r="AR45">
        <f t="shared" si="27"/>
        <v>-20.360340014802723</v>
      </c>
      <c r="AS45">
        <f t="shared" si="27"/>
        <v>0.2728015210525222</v>
      </c>
      <c r="AT45">
        <f t="shared" si="27"/>
        <v>0.12334433684712637</v>
      </c>
      <c r="AU45">
        <f t="shared" si="24"/>
        <v>-19.964194156903076</v>
      </c>
      <c r="AW45">
        <v>42</v>
      </c>
      <c r="AX45">
        <f>IF(Z45&gt;0, (R45*SUMPRODUCT(K45:$K$98, X45:$X$98)-K45*$AZ$3)/Z45, 0)</f>
        <v>354.50926843585398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9.6466888000000001E-2</v>
      </c>
      <c r="Q46" s="4">
        <f t="shared" si="22"/>
        <v>25</v>
      </c>
      <c r="R46">
        <f t="shared" si="0"/>
        <v>50000</v>
      </c>
      <c r="S46">
        <f t="shared" si="1"/>
        <v>330.79841623558207</v>
      </c>
      <c r="U46">
        <f t="shared" si="12"/>
        <v>9.6466888000000001E-2</v>
      </c>
      <c r="V46">
        <f t="shared" si="13"/>
        <v>0.01</v>
      </c>
      <c r="W46">
        <f t="shared" si="14"/>
        <v>0.31248096525124908</v>
      </c>
      <c r="X46">
        <f t="shared" si="15"/>
        <v>3.0144066277024137E-2</v>
      </c>
      <c r="Y46">
        <f t="shared" si="16"/>
        <v>3.1248096525124907E-3</v>
      </c>
      <c r="Z46">
        <f t="shared" si="17"/>
        <v>0.27921208932171243</v>
      </c>
      <c r="AB46">
        <f t="shared" si="18"/>
        <v>110.77739839134982</v>
      </c>
      <c r="AC46">
        <f t="shared" si="19"/>
        <v>92.362916941450351</v>
      </c>
      <c r="AE46">
        <f t="shared" si="2"/>
        <v>0</v>
      </c>
      <c r="AF46">
        <f t="shared" si="25"/>
        <v>0</v>
      </c>
      <c r="AG46">
        <f t="shared" si="25"/>
        <v>-6.9803022330428108</v>
      </c>
      <c r="AH46">
        <f t="shared" si="4"/>
        <v>-1507.2033138512068</v>
      </c>
      <c r="AI46">
        <f t="shared" si="26"/>
        <v>-1514.1836160842495</v>
      </c>
      <c r="AJ46">
        <f t="shared" si="6"/>
        <v>18.414481449899469</v>
      </c>
      <c r="AK46">
        <f t="shared" si="20"/>
        <v>7.7544178873944878</v>
      </c>
      <c r="AL46">
        <f t="shared" si="23"/>
        <v>-1488.0147167469554</v>
      </c>
      <c r="AN46">
        <f t="shared" si="27"/>
        <v>0</v>
      </c>
      <c r="AO46">
        <f t="shared" si="27"/>
        <v>0</v>
      </c>
      <c r="AP46">
        <f t="shared" si="27"/>
        <v>-8.3786817425700488E-2</v>
      </c>
      <c r="AQ46">
        <f t="shared" si="27"/>
        <v>-18.091447141539167</v>
      </c>
      <c r="AR46">
        <f t="shared" si="27"/>
        <v>-18.175233958964867</v>
      </c>
      <c r="AS46">
        <f t="shared" si="27"/>
        <v>0.22103495575421636</v>
      </c>
      <c r="AT46">
        <f t="shared" si="27"/>
        <v>9.3078777119151607E-2</v>
      </c>
      <c r="AU46">
        <f t="shared" si="24"/>
        <v>-17.861120226091497</v>
      </c>
      <c r="AW46">
        <v>43</v>
      </c>
      <c r="AX46">
        <f>IF(Z46&gt;0, (R46*SUMPRODUCT(K46:$K$98, X46:$X$98)-K46*$AZ$3)/Z46, 0)</f>
        <v>330.79841623558207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0.107048017</v>
      </c>
      <c r="Q47" s="4">
        <f t="shared" si="22"/>
        <v>25</v>
      </c>
      <c r="R47">
        <f t="shared" si="0"/>
        <v>50000</v>
      </c>
      <c r="S47">
        <f t="shared" si="1"/>
        <v>307.93333876686432</v>
      </c>
      <c r="U47">
        <f t="shared" si="12"/>
        <v>0.107048017</v>
      </c>
      <c r="V47">
        <f t="shared" si="13"/>
        <v>0.01</v>
      </c>
      <c r="W47">
        <f t="shared" si="14"/>
        <v>0.27921208932171243</v>
      </c>
      <c r="X47">
        <f t="shared" si="15"/>
        <v>2.988910048431619E-2</v>
      </c>
      <c r="Y47">
        <f t="shared" si="16"/>
        <v>2.7921208932171243E-3</v>
      </c>
      <c r="Z47">
        <f t="shared" si="17"/>
        <v>0.24653086794417911</v>
      </c>
      <c r="AB47">
        <f t="shared" si="18"/>
        <v>92.362916941450351</v>
      </c>
      <c r="AC47">
        <f t="shared" si="19"/>
        <v>75.915073275143996</v>
      </c>
      <c r="AE47">
        <f t="shared" si="2"/>
        <v>0</v>
      </c>
      <c r="AF47">
        <f t="shared" si="25"/>
        <v>0</v>
      </c>
      <c r="AG47">
        <f t="shared" si="25"/>
        <v>-6.1632716986044773</v>
      </c>
      <c r="AH47">
        <f t="shared" si="4"/>
        <v>-1494.4550242158095</v>
      </c>
      <c r="AI47">
        <f t="shared" si="26"/>
        <v>-1500.6182959144139</v>
      </c>
      <c r="AJ47">
        <f t="shared" si="6"/>
        <v>16.447843666306355</v>
      </c>
      <c r="AK47">
        <f t="shared" si="20"/>
        <v>6.4654041859015248</v>
      </c>
      <c r="AL47">
        <f t="shared" si="23"/>
        <v>-1477.7050480622061</v>
      </c>
      <c r="AN47">
        <f t="shared" si="27"/>
        <v>0</v>
      </c>
      <c r="AO47">
        <f t="shared" si="27"/>
        <v>0</v>
      </c>
      <c r="AP47">
        <f t="shared" si="27"/>
        <v>-6.6053336245786784E-2</v>
      </c>
      <c r="AQ47">
        <f t="shared" si="27"/>
        <v>-16.016451171718362</v>
      </c>
      <c r="AR47">
        <f t="shared" si="27"/>
        <v>-16.082504507964146</v>
      </c>
      <c r="AS47">
        <f t="shared" si="27"/>
        <v>0.17627568624869561</v>
      </c>
      <c r="AT47">
        <f t="shared" si="27"/>
        <v>6.9291366264603985E-2</v>
      </c>
      <c r="AU47">
        <f t="shared" si="24"/>
        <v>-15.836937455450848</v>
      </c>
      <c r="AW47">
        <v>44</v>
      </c>
      <c r="AX47">
        <f>IF(Z47&gt;0, (R47*SUMPRODUCT(K47:$K$98, X47:$X$98)-K47*$AZ$3)/Z47, 0)</f>
        <v>307.93333876686432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0.118979948</v>
      </c>
      <c r="Q48" s="4">
        <f t="shared" si="22"/>
        <v>25</v>
      </c>
      <c r="R48">
        <f t="shared" si="0"/>
        <v>50000</v>
      </c>
      <c r="S48">
        <f t="shared" si="1"/>
        <v>285.77829707716216</v>
      </c>
      <c r="U48">
        <f t="shared" si="12"/>
        <v>0.118979948</v>
      </c>
      <c r="V48">
        <f t="shared" si="13"/>
        <v>0.01</v>
      </c>
      <c r="W48">
        <f t="shared" si="14"/>
        <v>0.24653086794417911</v>
      </c>
      <c r="X48">
        <f t="shared" si="15"/>
        <v>2.9332229848393298E-2</v>
      </c>
      <c r="Y48">
        <f t="shared" si="16"/>
        <v>2.4653086794417913E-3</v>
      </c>
      <c r="Z48">
        <f t="shared" si="17"/>
        <v>0.21473332941634404</v>
      </c>
      <c r="AB48">
        <f t="shared" si="18"/>
        <v>75.915073275143996</v>
      </c>
      <c r="AC48">
        <f t="shared" si="19"/>
        <v>61.366125206312091</v>
      </c>
      <c r="AE48">
        <f t="shared" si="2"/>
        <v>0</v>
      </c>
      <c r="AF48">
        <f t="shared" si="25"/>
        <v>0</v>
      </c>
      <c r="AG48">
        <f t="shared" si="25"/>
        <v>-5.3683332354086009</v>
      </c>
      <c r="AH48">
        <f t="shared" si="4"/>
        <v>-1466.611492419665</v>
      </c>
      <c r="AI48">
        <f t="shared" si="26"/>
        <v>-1471.9798256550735</v>
      </c>
      <c r="AJ48">
        <f t="shared" si="6"/>
        <v>14.548948068831905</v>
      </c>
      <c r="AK48">
        <f t="shared" si="20"/>
        <v>5.3140551292600806</v>
      </c>
      <c r="AL48">
        <f t="shared" si="23"/>
        <v>-1452.1168224569815</v>
      </c>
      <c r="AN48">
        <f t="shared" si="27"/>
        <v>0</v>
      </c>
      <c r="AO48">
        <f t="shared" si="27"/>
        <v>0</v>
      </c>
      <c r="AP48">
        <f t="shared" si="27"/>
        <v>-5.1369446760338118E-2</v>
      </c>
      <c r="AQ48">
        <f t="shared" si="27"/>
        <v>-14.033968770982549</v>
      </c>
      <c r="AR48">
        <f t="shared" si="27"/>
        <v>-14.085338217742885</v>
      </c>
      <c r="AS48">
        <f t="shared" si="27"/>
        <v>0.13921852099479437</v>
      </c>
      <c r="AT48">
        <f t="shared" si="27"/>
        <v>5.0850060917138659E-2</v>
      </c>
      <c r="AU48">
        <f t="shared" si="24"/>
        <v>-13.895269635830953</v>
      </c>
      <c r="AW48">
        <v>45</v>
      </c>
      <c r="AX48">
        <f>IF(Z48&gt;0, (R48*SUMPRODUCT(K48:$K$98, X48:$X$98)-K48*$AZ$3)/Z48, 0)</f>
        <v>285.77829707716216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0.132636267</v>
      </c>
      <c r="Q49" s="4">
        <f t="shared" si="22"/>
        <v>25</v>
      </c>
      <c r="R49">
        <f t="shared" si="0"/>
        <v>50000</v>
      </c>
      <c r="S49">
        <f t="shared" si="1"/>
        <v>264.21086316025361</v>
      </c>
      <c r="U49">
        <f t="shared" si="12"/>
        <v>0.132636267</v>
      </c>
      <c r="V49">
        <f t="shared" si="13"/>
        <v>0.01</v>
      </c>
      <c r="W49">
        <f t="shared" si="14"/>
        <v>0.21473332941634404</v>
      </c>
      <c r="X49">
        <f t="shared" si="15"/>
        <v>2.8481427214265165E-2</v>
      </c>
      <c r="Y49">
        <f t="shared" si="16"/>
        <v>2.1473332941634405E-3</v>
      </c>
      <c r="Z49">
        <f t="shared" si="17"/>
        <v>0.18410456890791543</v>
      </c>
      <c r="AB49">
        <f t="shared" si="18"/>
        <v>61.366125206312091</v>
      </c>
      <c r="AC49">
        <f t="shared" si="19"/>
        <v>48.642427062906727</v>
      </c>
      <c r="AE49">
        <f t="shared" si="2"/>
        <v>0</v>
      </c>
      <c r="AF49">
        <f t="shared" si="25"/>
        <v>0</v>
      </c>
      <c r="AG49">
        <f t="shared" si="25"/>
        <v>-4.6026142226978859</v>
      </c>
      <c r="AH49">
        <f t="shared" si="4"/>
        <v>-1424.0713607132582</v>
      </c>
      <c r="AI49">
        <f t="shared" si="26"/>
        <v>-1428.673974935956</v>
      </c>
      <c r="AJ49">
        <f t="shared" si="6"/>
        <v>12.723698143405365</v>
      </c>
      <c r="AK49">
        <f t="shared" si="20"/>
        <v>4.2956287644418465</v>
      </c>
      <c r="AL49">
        <f t="shared" si="23"/>
        <v>-1411.654648028109</v>
      </c>
      <c r="AN49">
        <f t="shared" si="27"/>
        <v>0</v>
      </c>
      <c r="AO49">
        <f t="shared" si="27"/>
        <v>0</v>
      </c>
      <c r="AP49">
        <f t="shared" si="27"/>
        <v>-3.9323482711239505E-2</v>
      </c>
      <c r="AQ49">
        <f t="shared" si="27"/>
        <v>-12.16687795740445</v>
      </c>
      <c r="AR49">
        <f t="shared" si="27"/>
        <v>-12.20620144011569</v>
      </c>
      <c r="AS49">
        <f t="shared" si="27"/>
        <v>0.10870781250746446</v>
      </c>
      <c r="AT49">
        <f t="shared" si="27"/>
        <v>3.6700682542413432E-2</v>
      </c>
      <c r="AU49">
        <f t="shared" si="24"/>
        <v>-12.060792945065813</v>
      </c>
      <c r="AW49">
        <v>46</v>
      </c>
      <c r="AX49">
        <f>IF(Z49&gt;0, (R49*SUMPRODUCT(K49:$K$98, X49:$X$98)-K49*$AZ$3)/Z49, 0)</f>
        <v>264.21086316025361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0.148393413</v>
      </c>
      <c r="Q50" s="4">
        <f t="shared" si="22"/>
        <v>25</v>
      </c>
      <c r="R50">
        <f t="shared" si="0"/>
        <v>50000</v>
      </c>
      <c r="S50">
        <f t="shared" si="1"/>
        <v>242.96214395361497</v>
      </c>
      <c r="U50">
        <f t="shared" si="12"/>
        <v>0.148393413</v>
      </c>
      <c r="V50">
        <f t="shared" si="13"/>
        <v>0.01</v>
      </c>
      <c r="W50">
        <f t="shared" si="14"/>
        <v>0.18410456890791543</v>
      </c>
      <c r="X50">
        <f t="shared" si="15"/>
        <v>2.7319905329139253E-2</v>
      </c>
      <c r="Y50">
        <f t="shared" si="16"/>
        <v>1.8410456890791543E-3</v>
      </c>
      <c r="Z50">
        <f t="shared" si="17"/>
        <v>0.15494361788969702</v>
      </c>
      <c r="AB50">
        <f t="shared" si="18"/>
        <v>48.642427062906727</v>
      </c>
      <c r="AC50">
        <f t="shared" si="19"/>
        <v>37.645433594410477</v>
      </c>
      <c r="AE50">
        <f t="shared" si="2"/>
        <v>0</v>
      </c>
      <c r="AF50">
        <f t="shared" si="25"/>
        <v>0</v>
      </c>
      <c r="AG50">
        <f t="shared" si="25"/>
        <v>-3.8735904472424254</v>
      </c>
      <c r="AH50">
        <f t="shared" si="4"/>
        <v>-1365.9952664569626</v>
      </c>
      <c r="AI50">
        <f t="shared" si="26"/>
        <v>-1369.8688569042049</v>
      </c>
      <c r="AJ50">
        <f t="shared" si="6"/>
        <v>10.99699346849625</v>
      </c>
      <c r="AK50">
        <f t="shared" si="20"/>
        <v>3.4049698944034712</v>
      </c>
      <c r="AL50">
        <f t="shared" si="23"/>
        <v>-1355.4668935413054</v>
      </c>
      <c r="AN50">
        <f t="shared" si="27"/>
        <v>0</v>
      </c>
      <c r="AO50">
        <f t="shared" si="27"/>
        <v>0</v>
      </c>
      <c r="AP50">
        <f t="shared" si="27"/>
        <v>-2.9549019708535518E-2</v>
      </c>
      <c r="AQ50">
        <f t="shared" si="27"/>
        <v>-10.420260376013076</v>
      </c>
      <c r="AR50">
        <f t="shared" si="27"/>
        <v>-10.44980939572161</v>
      </c>
      <c r="AS50">
        <f t="shared" si="27"/>
        <v>8.3888676709888449E-2</v>
      </c>
      <c r="AT50">
        <f t="shared" si="27"/>
        <v>2.5974228274009751E-2</v>
      </c>
      <c r="AU50">
        <f t="shared" si="24"/>
        <v>-10.339946490737715</v>
      </c>
      <c r="AW50">
        <v>47</v>
      </c>
      <c r="AX50">
        <f>IF(Z50&gt;0, (R50*SUMPRODUCT(K50:$K$98, X50:$X$98)-K50*$AZ$3)/Z50, 0)</f>
        <v>242.96214395361497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0.16656033000000001</v>
      </c>
      <c r="Q51" s="4">
        <f t="shared" si="22"/>
        <v>25</v>
      </c>
      <c r="R51">
        <f t="shared" si="0"/>
        <v>50000</v>
      </c>
      <c r="S51">
        <f t="shared" si="1"/>
        <v>221.5725319197237</v>
      </c>
      <c r="U51">
        <f t="shared" si="12"/>
        <v>0.16656033000000001</v>
      </c>
      <c r="V51">
        <f t="shared" si="13"/>
        <v>0.01</v>
      </c>
      <c r="W51">
        <f t="shared" si="14"/>
        <v>0.15494361788969702</v>
      </c>
      <c r="X51">
        <f t="shared" si="15"/>
        <v>2.580746012710184E-2</v>
      </c>
      <c r="Y51">
        <f t="shared" si="16"/>
        <v>1.5494361788969701E-3</v>
      </c>
      <c r="Z51">
        <f t="shared" si="17"/>
        <v>0.12758672158369821</v>
      </c>
      <c r="AB51">
        <f t="shared" si="18"/>
        <v>37.645433594410477</v>
      </c>
      <c r="AC51">
        <f t="shared" si="19"/>
        <v>28.269712940636875</v>
      </c>
      <c r="AE51">
        <f t="shared" si="2"/>
        <v>0</v>
      </c>
      <c r="AF51">
        <f t="shared" si="25"/>
        <v>0</v>
      </c>
      <c r="AG51">
        <f t="shared" si="25"/>
        <v>-3.1896680395924553</v>
      </c>
      <c r="AH51">
        <f t="shared" si="4"/>
        <v>-1290.373006355092</v>
      </c>
      <c r="AI51">
        <f t="shared" si="26"/>
        <v>-1293.5626743946846</v>
      </c>
      <c r="AJ51">
        <f t="shared" si="6"/>
        <v>9.3757206537736018</v>
      </c>
      <c r="AK51">
        <f t="shared" si="20"/>
        <v>2.6351803516087338</v>
      </c>
      <c r="AL51">
        <f t="shared" si="23"/>
        <v>-1281.5517733893021</v>
      </c>
      <c r="AN51">
        <f t="shared" si="27"/>
        <v>0</v>
      </c>
      <c r="AO51">
        <f t="shared" si="27"/>
        <v>0</v>
      </c>
      <c r="AP51">
        <f t="shared" si="27"/>
        <v>-2.1724852712160698E-2</v>
      </c>
      <c r="AQ51">
        <f t="shared" si="27"/>
        <v>-8.7887401318396066</v>
      </c>
      <c r="AR51">
        <f t="shared" si="27"/>
        <v>-8.8104649845517677</v>
      </c>
      <c r="AS51">
        <f t="shared" si="27"/>
        <v>6.3858103020532367E-2</v>
      </c>
      <c r="AT51">
        <f t="shared" si="27"/>
        <v>1.794823295028353E-2</v>
      </c>
      <c r="AU51">
        <f t="shared" si="24"/>
        <v>-8.7286586485809501</v>
      </c>
      <c r="AW51">
        <v>48</v>
      </c>
      <c r="AX51">
        <f>IF(Z51&gt;0, (R51*SUMPRODUCT(K51:$K$98, X51:$X$98)-K51*$AZ$3)/Z51, 0)</f>
        <v>221.5725319197237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0.18820168900000001</v>
      </c>
      <c r="Q52" s="4">
        <f t="shared" si="22"/>
        <v>25</v>
      </c>
      <c r="R52">
        <f t="shared" si="0"/>
        <v>50000</v>
      </c>
      <c r="S52">
        <f t="shared" si="1"/>
        <v>199.54871410510003</v>
      </c>
      <c r="U52">
        <f t="shared" si="12"/>
        <v>0.18820168900000001</v>
      </c>
      <c r="V52">
        <f t="shared" si="13"/>
        <v>0.01</v>
      </c>
      <c r="W52">
        <f t="shared" si="14"/>
        <v>0.12758672158369821</v>
      </c>
      <c r="X52">
        <f t="shared" si="15"/>
        <v>2.401203649602476E-2</v>
      </c>
      <c r="Y52">
        <f t="shared" si="16"/>
        <v>1.2758672158369822E-3</v>
      </c>
      <c r="Z52">
        <f t="shared" si="17"/>
        <v>0.10229881787183646</v>
      </c>
      <c r="AB52">
        <f t="shared" si="18"/>
        <v>28.269712940636875</v>
      </c>
      <c r="AC52">
        <f t="shared" si="19"/>
        <v>20.413597560796791</v>
      </c>
      <c r="AE52">
        <f t="shared" si="2"/>
        <v>0</v>
      </c>
      <c r="AF52">
        <f t="shared" si="25"/>
        <v>0</v>
      </c>
      <c r="AG52">
        <f t="shared" si="25"/>
        <v>-2.5574704467959117</v>
      </c>
      <c r="AH52">
        <f t="shared" si="4"/>
        <v>-1200.6018248012381</v>
      </c>
      <c r="AI52">
        <f t="shared" si="26"/>
        <v>-1203.1592952480339</v>
      </c>
      <c r="AJ52">
        <f t="shared" si="6"/>
        <v>7.8561153798400838</v>
      </c>
      <c r="AK52">
        <f t="shared" si="20"/>
        <v>1.9788799058445814</v>
      </c>
      <c r="AL52">
        <f t="shared" si="23"/>
        <v>-1193.3242999623492</v>
      </c>
      <c r="AN52">
        <f t="shared" si="27"/>
        <v>0</v>
      </c>
      <c r="AO52">
        <f t="shared" si="27"/>
        <v>0</v>
      </c>
      <c r="AP52">
        <f t="shared" si="27"/>
        <v>-1.5552634117262694E-2</v>
      </c>
      <c r="AQ52">
        <f t="shared" si="27"/>
        <v>-7.3011678101872759</v>
      </c>
      <c r="AR52">
        <f t="shared" si="27"/>
        <v>-7.3167204443045382</v>
      </c>
      <c r="AS52">
        <f t="shared" si="27"/>
        <v>4.7775053760143557E-2</v>
      </c>
      <c r="AT52">
        <f t="shared" si="27"/>
        <v>1.2034076552541307E-2</v>
      </c>
      <c r="AU52">
        <f t="shared" si="24"/>
        <v>-7.2569113139918526</v>
      </c>
      <c r="AW52">
        <v>49</v>
      </c>
      <c r="AX52">
        <f>IF(Z52&gt;0, (R52*SUMPRODUCT(K52:$K$98, X52:$X$98)-K52*$AZ$3)/Z52, 0)</f>
        <v>199.54871410510003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0.21316064300000001</v>
      </c>
      <c r="Q53" s="4">
        <f t="shared" si="22"/>
        <v>25</v>
      </c>
      <c r="R53">
        <f t="shared" si="0"/>
        <v>50000</v>
      </c>
      <c r="S53">
        <f t="shared" si="1"/>
        <v>175.47721983513202</v>
      </c>
      <c r="U53">
        <f t="shared" si="12"/>
        <v>0.21316064300000001</v>
      </c>
      <c r="V53">
        <f t="shared" si="13"/>
        <v>0.01</v>
      </c>
      <c r="W53">
        <f t="shared" si="14"/>
        <v>0.10229881787183646</v>
      </c>
      <c r="X53">
        <f t="shared" si="15"/>
        <v>2.1806081795700552E-2</v>
      </c>
      <c r="Y53">
        <f t="shared" si="16"/>
        <v>1.0229881787183646E-3</v>
      </c>
      <c r="Z53">
        <f t="shared" si="17"/>
        <v>7.946974789741755E-2</v>
      </c>
      <c r="AB53">
        <f t="shared" si="18"/>
        <v>20.413597560796791</v>
      </c>
      <c r="AC53">
        <f t="shared" si="19"/>
        <v>13.945130422037661</v>
      </c>
      <c r="AE53">
        <f t="shared" si="2"/>
        <v>0</v>
      </c>
      <c r="AF53">
        <f t="shared" si="25"/>
        <v>0</v>
      </c>
      <c r="AG53">
        <f t="shared" si="25"/>
        <v>-1.9867436974354387</v>
      </c>
      <c r="AH53">
        <f t="shared" si="4"/>
        <v>-1090.3040897850276</v>
      </c>
      <c r="AI53">
        <f t="shared" si="26"/>
        <v>-1092.2908334824631</v>
      </c>
      <c r="AJ53">
        <f t="shared" si="6"/>
        <v>6.4684671387591308</v>
      </c>
      <c r="AK53">
        <f t="shared" si="20"/>
        <v>1.4289518292557755</v>
      </c>
      <c r="AL53">
        <f t="shared" si="23"/>
        <v>-1084.3934145144483</v>
      </c>
      <c r="AN53">
        <f t="shared" si="27"/>
        <v>0</v>
      </c>
      <c r="AO53">
        <f t="shared" si="27"/>
        <v>0</v>
      </c>
      <c r="AP53">
        <f t="shared" si="27"/>
        <v>-1.0787409185098761E-2</v>
      </c>
      <c r="AQ53">
        <f t="shared" si="27"/>
        <v>-5.9200169442490225</v>
      </c>
      <c r="AR53">
        <f t="shared" si="27"/>
        <v>-5.9308043534341222</v>
      </c>
      <c r="AS53">
        <f t="shared" si="27"/>
        <v>3.5121793473527431E-2</v>
      </c>
      <c r="AT53">
        <f t="shared" si="27"/>
        <v>7.7587703476171945E-3</v>
      </c>
      <c r="AU53">
        <f t="shared" si="24"/>
        <v>-5.8879237896129775</v>
      </c>
      <c r="AW53">
        <v>50</v>
      </c>
      <c r="AX53">
        <f>IF(Z53&gt;0, (R53*SUMPRODUCT(K53:$K$98, X53:$X$98)-K53*$AZ$3)/Z53, 0)</f>
        <v>175.47721983513202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0.241823134</v>
      </c>
      <c r="Q54" s="4">
        <f t="shared" si="22"/>
        <v>25</v>
      </c>
      <c r="R54">
        <f t="shared" si="0"/>
        <v>50000</v>
      </c>
      <c r="S54">
        <f t="shared" si="1"/>
        <v>147.47688680486789</v>
      </c>
      <c r="U54">
        <f t="shared" si="12"/>
        <v>0.241823134</v>
      </c>
      <c r="V54">
        <f t="shared" si="13"/>
        <v>0.01</v>
      </c>
      <c r="W54">
        <f t="shared" si="14"/>
        <v>7.946974789741755E-2</v>
      </c>
      <c r="X54">
        <f t="shared" si="15"/>
        <v>1.9217623494743423E-2</v>
      </c>
      <c r="Y54">
        <f t="shared" si="16"/>
        <v>7.9469747897417556E-4</v>
      </c>
      <c r="Z54">
        <f t="shared" si="17"/>
        <v>5.9457426923699951E-2</v>
      </c>
      <c r="AB54">
        <f t="shared" si="18"/>
        <v>13.945130422037661</v>
      </c>
      <c r="AC54">
        <f t="shared" si="19"/>
        <v>8.7685962201352012</v>
      </c>
      <c r="AE54">
        <f t="shared" si="2"/>
        <v>0</v>
      </c>
      <c r="AF54">
        <f t="shared" si="25"/>
        <v>0</v>
      </c>
      <c r="AG54">
        <f t="shared" si="25"/>
        <v>-1.4864356730924988</v>
      </c>
      <c r="AH54">
        <f t="shared" si="4"/>
        <v>-960.88117473717114</v>
      </c>
      <c r="AI54">
        <f t="shared" si="26"/>
        <v>-962.36761041026364</v>
      </c>
      <c r="AJ54">
        <f t="shared" si="6"/>
        <v>5.1765342019024594</v>
      </c>
      <c r="AK54">
        <f t="shared" si="20"/>
        <v>0.97615912954263628</v>
      </c>
      <c r="AL54">
        <f t="shared" si="23"/>
        <v>-956.21491707881853</v>
      </c>
      <c r="AN54">
        <f t="shared" si="27"/>
        <v>0</v>
      </c>
      <c r="AO54">
        <f t="shared" si="27"/>
        <v>0</v>
      </c>
      <c r="AP54">
        <f t="shared" si="27"/>
        <v>-7.2061517824703611E-3</v>
      </c>
      <c r="AQ54">
        <f t="shared" si="27"/>
        <v>-4.6582948158588726</v>
      </c>
      <c r="AR54">
        <f t="shared" si="27"/>
        <v>-4.6655009676413428</v>
      </c>
      <c r="AS54">
        <f t="shared" si="27"/>
        <v>2.5095530093441783E-2</v>
      </c>
      <c r="AT54">
        <f t="shared" si="27"/>
        <v>4.7323614325627443E-3</v>
      </c>
      <c r="AU54">
        <f t="shared" si="24"/>
        <v>-4.6356730761153377</v>
      </c>
      <c r="AW54">
        <v>51</v>
      </c>
      <c r="AX54">
        <f>IF(Z54&gt;0, (R54*SUMPRODUCT(K54:$K$98, X54:$X$98)-K54*$AZ$3)/Z54, 0)</f>
        <v>147.47688680486789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0.27493253200000001</v>
      </c>
      <c r="Q55" s="4">
        <f t="shared" si="22"/>
        <v>25</v>
      </c>
      <c r="R55">
        <f t="shared" si="0"/>
        <v>50000</v>
      </c>
      <c r="S55">
        <f t="shared" si="1"/>
        <v>112.28989621499935</v>
      </c>
      <c r="U55">
        <f t="shared" si="12"/>
        <v>0.27493253200000001</v>
      </c>
      <c r="V55">
        <f t="shared" si="13"/>
        <v>0.01</v>
      </c>
      <c r="W55">
        <f t="shared" si="14"/>
        <v>5.9457426923699951E-2</v>
      </c>
      <c r="X55">
        <f t="shared" si="15"/>
        <v>1.6346780930337798E-2</v>
      </c>
      <c r="Y55">
        <f t="shared" si="16"/>
        <v>5.9457426923699951E-4</v>
      </c>
      <c r="Z55">
        <f t="shared" si="17"/>
        <v>4.2516071724125151E-2</v>
      </c>
      <c r="AB55">
        <f t="shared" si="18"/>
        <v>8.7685962201352012</v>
      </c>
      <c r="AC55">
        <f t="shared" si="19"/>
        <v>4.7741252813714814</v>
      </c>
      <c r="AE55">
        <f t="shared" si="2"/>
        <v>0</v>
      </c>
      <c r="AF55">
        <f t="shared" si="25"/>
        <v>0</v>
      </c>
      <c r="AG55">
        <f t="shared" si="25"/>
        <v>-1.0629017931031288</v>
      </c>
      <c r="AH55">
        <f t="shared" si="4"/>
        <v>-817.33904651688988</v>
      </c>
      <c r="AI55">
        <f t="shared" si="26"/>
        <v>-818.40194830999303</v>
      </c>
      <c r="AJ55">
        <f t="shared" si="6"/>
        <v>3.9944709387637198</v>
      </c>
      <c r="AK55">
        <f t="shared" si="20"/>
        <v>0.61380173540946414</v>
      </c>
      <c r="AL55">
        <f t="shared" si="23"/>
        <v>-813.79367563581991</v>
      </c>
      <c r="AN55">
        <f t="shared" si="27"/>
        <v>0</v>
      </c>
      <c r="AO55">
        <f t="shared" si="27"/>
        <v>0</v>
      </c>
      <c r="AP55">
        <f t="shared" si="27"/>
        <v>-4.6007899188524708E-3</v>
      </c>
      <c r="AQ55">
        <f t="shared" si="27"/>
        <v>-3.5378670634480165</v>
      </c>
      <c r="AR55">
        <f t="shared" si="27"/>
        <v>-3.542467853366869</v>
      </c>
      <c r="AS55">
        <f t="shared" si="27"/>
        <v>1.7290140768847283E-2</v>
      </c>
      <c r="AT55">
        <f t="shared" si="27"/>
        <v>2.6568520768051958E-3</v>
      </c>
      <c r="AU55">
        <f t="shared" si="24"/>
        <v>-3.522520860521217</v>
      </c>
      <c r="AW55">
        <v>52</v>
      </c>
      <c r="AX55">
        <f>IF(Z55&gt;0, (R55*SUMPRODUCT(K55:$K$98, X55:$X$98)-K55*$AZ$3)/Z55, 0)</f>
        <v>112.28989621499935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0.31195269799999997</v>
      </c>
      <c r="Q56" s="4">
        <f t="shared" si="22"/>
        <v>25</v>
      </c>
      <c r="R56">
        <f t="shared" si="0"/>
        <v>50000</v>
      </c>
      <c r="S56">
        <f t="shared" si="1"/>
        <v>63.444011465764831</v>
      </c>
      <c r="U56">
        <f t="shared" si="12"/>
        <v>0.31195269799999997</v>
      </c>
      <c r="V56">
        <f t="shared" si="13"/>
        <v>0.01</v>
      </c>
      <c r="W56">
        <f t="shared" si="14"/>
        <v>4.2516071724125151E-2</v>
      </c>
      <c r="X56">
        <f t="shared" si="15"/>
        <v>1.3263003282702352E-2</v>
      </c>
      <c r="Y56">
        <f t="shared" si="16"/>
        <v>4.2516071724125153E-4</v>
      </c>
      <c r="Z56">
        <f t="shared" si="17"/>
        <v>2.8827907724181551E-2</v>
      </c>
      <c r="AB56">
        <f t="shared" si="18"/>
        <v>4.7741252813714814</v>
      </c>
      <c r="AC56">
        <f t="shared" si="19"/>
        <v>1.8289581081869848</v>
      </c>
      <c r="AE56">
        <f t="shared" si="2"/>
        <v>0</v>
      </c>
      <c r="AF56">
        <f t="shared" si="25"/>
        <v>0</v>
      </c>
      <c r="AG56">
        <f t="shared" si="25"/>
        <v>-0.72069769310453879</v>
      </c>
      <c r="AH56">
        <f t="shared" si="4"/>
        <v>-663.15016413511762</v>
      </c>
      <c r="AI56">
        <f t="shared" si="26"/>
        <v>-663.87086182822213</v>
      </c>
      <c r="AJ56">
        <f t="shared" si="6"/>
        <v>2.9451671731844966</v>
      </c>
      <c r="AK56">
        <f t="shared" si="20"/>
        <v>0.33418876969600375</v>
      </c>
      <c r="AL56">
        <f t="shared" si="23"/>
        <v>-660.59150588534169</v>
      </c>
      <c r="AN56">
        <f t="shared" si="27"/>
        <v>0</v>
      </c>
      <c r="AO56">
        <f t="shared" si="27"/>
        <v>0</v>
      </c>
      <c r="AP56">
        <f t="shared" si="27"/>
        <v>-2.7853153495952829E-3</v>
      </c>
      <c r="AQ56">
        <f t="shared" si="27"/>
        <v>-2.5629086216379093</v>
      </c>
      <c r="AR56">
        <f t="shared" si="27"/>
        <v>-2.5656939369875045</v>
      </c>
      <c r="AS56">
        <f t="shared" si="27"/>
        <v>1.13823305015145E-2</v>
      </c>
      <c r="AT56">
        <f t="shared" si="27"/>
        <v>1.2915555562373982E-3</v>
      </c>
      <c r="AU56">
        <f t="shared" si="24"/>
        <v>-2.5530200509297529</v>
      </c>
      <c r="AW56">
        <v>53</v>
      </c>
      <c r="AX56">
        <f>IF(Z56&gt;0, (R56*SUMPRODUCT(K56:$K$98, X56:$X$98)-K56*$AZ$3)/Z56, 0)</f>
        <v>63.444011465764831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0.35315455400000001</v>
      </c>
      <c r="Q57" s="4">
        <f t="shared" si="22"/>
        <v>25</v>
      </c>
      <c r="R57">
        <f t="shared" si="0"/>
        <v>50000</v>
      </c>
      <c r="S57">
        <f t="shared" si="1"/>
        <v>-11.152843594304452</v>
      </c>
      <c r="U57">
        <f t="shared" si="12"/>
        <v>0.35315455400000001</v>
      </c>
      <c r="V57">
        <f t="shared" si="13"/>
        <v>0.01</v>
      </c>
      <c r="W57">
        <f t="shared" si="14"/>
        <v>2.8827907724181551E-2</v>
      </c>
      <c r="X57">
        <f t="shared" si="15"/>
        <v>1.018070689508649E-2</v>
      </c>
      <c r="Y57">
        <f t="shared" si="16"/>
        <v>2.8827907724181555E-4</v>
      </c>
      <c r="Z57">
        <f t="shared" si="17"/>
        <v>1.8358921751853243E-2</v>
      </c>
      <c r="AB57">
        <f t="shared" si="18"/>
        <v>1.8289581081869848</v>
      </c>
      <c r="AC57">
        <f t="shared" si="19"/>
        <v>-0.20475418285849312</v>
      </c>
      <c r="AE57">
        <f t="shared" si="2"/>
        <v>0</v>
      </c>
      <c r="AF57">
        <f t="shared" si="25"/>
        <v>0</v>
      </c>
      <c r="AG57">
        <f t="shared" si="25"/>
        <v>-0.45897304379633108</v>
      </c>
      <c r="AH57">
        <f t="shared" si="4"/>
        <v>-509.03534475432451</v>
      </c>
      <c r="AI57">
        <f t="shared" si="26"/>
        <v>-509.49431779812085</v>
      </c>
      <c r="AJ57">
        <f t="shared" si="6"/>
        <v>2.0337122910454779</v>
      </c>
      <c r="AK57">
        <f t="shared" si="20"/>
        <v>0.12802706757308896</v>
      </c>
      <c r="AL57">
        <f t="shared" si="23"/>
        <v>-507.33257843950224</v>
      </c>
      <c r="AN57">
        <f t="shared" si="27"/>
        <v>0</v>
      </c>
      <c r="AO57">
        <f t="shared" si="27"/>
        <v>0</v>
      </c>
      <c r="AP57">
        <f t="shared" si="27"/>
        <v>-1.5837637464854049E-3</v>
      </c>
      <c r="AQ57">
        <f t="shared" si="27"/>
        <v>-1.7565121429208501</v>
      </c>
      <c r="AR57">
        <f t="shared" si="27"/>
        <v>-1.7580959066673356</v>
      </c>
      <c r="AS57">
        <f t="shared" si="27"/>
        <v>7.0176665947486077E-3</v>
      </c>
      <c r="AT57">
        <f t="shared" si="27"/>
        <v>4.4177894743873482E-4</v>
      </c>
      <c r="AU57">
        <f t="shared" si="24"/>
        <v>-1.7506364611251481</v>
      </c>
      <c r="AW57">
        <v>54</v>
      </c>
      <c r="AX57">
        <f>IF(Z57&gt;0, (R57*SUMPRODUCT(K57:$K$98, X57:$X$98)-K57*$AZ$3)/Z57, 0)</f>
        <v>-11.152843594304452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0.39812553899999997</v>
      </c>
      <c r="Q58" s="4">
        <f t="shared" si="22"/>
        <v>25</v>
      </c>
      <c r="R58">
        <f t="shared" si="0"/>
        <v>50000</v>
      </c>
      <c r="S58">
        <f t="shared" si="1"/>
        <v>-137.00951249804356</v>
      </c>
      <c r="U58">
        <f t="shared" si="12"/>
        <v>0.39812553899999997</v>
      </c>
      <c r="V58">
        <f t="shared" si="13"/>
        <v>0.01</v>
      </c>
      <c r="W58">
        <f t="shared" si="14"/>
        <v>1.8358921751853243E-2</v>
      </c>
      <c r="X58">
        <f t="shared" si="15"/>
        <v>7.3091556179153963E-3</v>
      </c>
      <c r="Y58">
        <f t="shared" si="16"/>
        <v>1.8358921751853244E-4</v>
      </c>
      <c r="Z58">
        <f t="shared" si="17"/>
        <v>1.0866176916419314E-2</v>
      </c>
      <c r="AB58">
        <f t="shared" si="18"/>
        <v>-0.20475418285849312</v>
      </c>
      <c r="AC58">
        <f t="shared" si="19"/>
        <v>-1.4887696020361043</v>
      </c>
      <c r="AE58">
        <f t="shared" si="2"/>
        <v>0</v>
      </c>
      <c r="AF58">
        <f t="shared" si="25"/>
        <v>0</v>
      </c>
      <c r="AG58">
        <f t="shared" si="25"/>
        <v>-0.27165442291048286</v>
      </c>
      <c r="AH58">
        <f t="shared" si="4"/>
        <v>-365.45778089576982</v>
      </c>
      <c r="AI58">
        <f t="shared" si="26"/>
        <v>-365.72943531868032</v>
      </c>
      <c r="AJ58">
        <f t="shared" si="6"/>
        <v>1.2840154191776112</v>
      </c>
      <c r="AK58">
        <f t="shared" si="20"/>
        <v>-1.4332792800094519E-2</v>
      </c>
      <c r="AL58">
        <f t="shared" si="23"/>
        <v>-364.4597526923028</v>
      </c>
      <c r="AN58">
        <f t="shared" si="27"/>
        <v>0</v>
      </c>
      <c r="AO58">
        <f t="shared" si="27"/>
        <v>0</v>
      </c>
      <c r="AP58">
        <f t="shared" si="27"/>
        <v>-8.3695474446641939E-4</v>
      </c>
      <c r="AQ58">
        <f t="shared" si="27"/>
        <v>-1.1259585628895734</v>
      </c>
      <c r="AR58">
        <f t="shared" si="27"/>
        <v>-1.1267955176340398</v>
      </c>
      <c r="AS58">
        <f t="shared" si="27"/>
        <v>3.9559922696449853E-3</v>
      </c>
      <c r="AT58">
        <f t="shared" si="27"/>
        <v>-4.415867338720342E-5</v>
      </c>
      <c r="AU58">
        <f t="shared" si="24"/>
        <v>-1.122883684037782</v>
      </c>
      <c r="AW58">
        <v>55</v>
      </c>
      <c r="AX58">
        <f>IF(Z58&gt;0, (R58*SUMPRODUCT(K58:$K$98, X58:$X$98)-K58*$AZ$3)/Z58, 0)</f>
        <v>-137.00951249804356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0.44755673899999998</v>
      </c>
      <c r="Q59" s="4">
        <f t="shared" si="22"/>
        <v>25</v>
      </c>
      <c r="R59">
        <f t="shared" si="0"/>
        <v>50000</v>
      </c>
      <c r="S59">
        <f t="shared" si="1"/>
        <v>-372.03092454235127</v>
      </c>
      <c r="U59">
        <f t="shared" si="12"/>
        <v>0.44755673899999998</v>
      </c>
      <c r="V59">
        <f t="shared" si="13"/>
        <v>0.01</v>
      </c>
      <c r="W59">
        <f t="shared" si="14"/>
        <v>1.0866176916419314E-2</v>
      </c>
      <c r="X59">
        <f t="shared" si="15"/>
        <v>4.8632307061097033E-3</v>
      </c>
      <c r="Y59">
        <f t="shared" si="16"/>
        <v>1.0866176916419313E-4</v>
      </c>
      <c r="Z59">
        <f t="shared" si="17"/>
        <v>5.8942844411454176E-3</v>
      </c>
      <c r="AB59">
        <f t="shared" si="18"/>
        <v>-1.4887696020361043</v>
      </c>
      <c r="AC59">
        <f t="shared" si="19"/>
        <v>-2.1928560901549261</v>
      </c>
      <c r="AE59">
        <f t="shared" si="2"/>
        <v>0</v>
      </c>
      <c r="AF59">
        <f t="shared" si="25"/>
        <v>0</v>
      </c>
      <c r="AG59">
        <f t="shared" si="25"/>
        <v>-0.14735711102863544</v>
      </c>
      <c r="AH59">
        <f t="shared" si="4"/>
        <v>-243.16153530548516</v>
      </c>
      <c r="AI59">
        <f t="shared" si="26"/>
        <v>-243.3088924165138</v>
      </c>
      <c r="AJ59">
        <f t="shared" si="6"/>
        <v>0.7040864881188218</v>
      </c>
      <c r="AK59">
        <f t="shared" si="20"/>
        <v>-0.10421387214252731</v>
      </c>
      <c r="AL59">
        <f t="shared" si="23"/>
        <v>-242.7090198005375</v>
      </c>
      <c r="AN59">
        <f t="shared" si="27"/>
        <v>0</v>
      </c>
      <c r="AO59">
        <f t="shared" si="27"/>
        <v>0</v>
      </c>
      <c r="AP59">
        <f t="shared" si="27"/>
        <v>-4.0535755437302336E-4</v>
      </c>
      <c r="AQ59">
        <f t="shared" si="27"/>
        <v>-0.66890131450708723</v>
      </c>
      <c r="AR59">
        <f t="shared" si="27"/>
        <v>-0.66930667206146022</v>
      </c>
      <c r="AS59">
        <f t="shared" si="27"/>
        <v>1.9368374888638676E-3</v>
      </c>
      <c r="AT59">
        <f t="shared" si="27"/>
        <v>-2.8667690380567177E-4</v>
      </c>
      <c r="AU59">
        <f t="shared" si="24"/>
        <v>-0.66765651147640204</v>
      </c>
      <c r="AW59">
        <v>56</v>
      </c>
      <c r="AX59">
        <f>IF(Z59&gt;0, (R59*SUMPRODUCT(K59:$K$98, X59:$X$98)-K59*$AZ$3)/Z59, 0)</f>
        <v>-372.03092454235127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0.50316588799999995</v>
      </c>
      <c r="Q60" s="4">
        <f t="shared" si="22"/>
        <v>25</v>
      </c>
      <c r="R60">
        <f t="shared" si="0"/>
        <v>50000</v>
      </c>
      <c r="S60">
        <f t="shared" si="1"/>
        <v>-866.022779831614</v>
      </c>
      <c r="U60">
        <f t="shared" si="12"/>
        <v>0.50316588799999995</v>
      </c>
      <c r="V60">
        <f t="shared" si="13"/>
        <v>0.01</v>
      </c>
      <c r="W60">
        <f t="shared" si="14"/>
        <v>5.8942844411454176E-3</v>
      </c>
      <c r="X60">
        <f t="shared" si="15"/>
        <v>2.9658028649535177E-3</v>
      </c>
      <c r="Y60">
        <f t="shared" si="16"/>
        <v>5.8942844411454177E-5</v>
      </c>
      <c r="Z60">
        <f t="shared" si="17"/>
        <v>2.8695387317804457E-3</v>
      </c>
      <c r="AB60">
        <f t="shared" si="18"/>
        <v>-2.1928560901549261</v>
      </c>
      <c r="AC60">
        <f t="shared" si="19"/>
        <v>-2.4850859093309858</v>
      </c>
      <c r="AE60">
        <f t="shared" si="2"/>
        <v>0</v>
      </c>
      <c r="AF60">
        <f t="shared" si="25"/>
        <v>0</v>
      </c>
      <c r="AG60">
        <f t="shared" si="25"/>
        <v>-7.1738468294511137E-2</v>
      </c>
      <c r="AH60">
        <f t="shared" si="4"/>
        <v>-148.29014324767587</v>
      </c>
      <c r="AI60">
        <f t="shared" si="26"/>
        <v>-148.36188171597038</v>
      </c>
      <c r="AJ60">
        <f t="shared" si="6"/>
        <v>0.29222981917605972</v>
      </c>
      <c r="AK60">
        <f t="shared" si="20"/>
        <v>-0.15349992631084483</v>
      </c>
      <c r="AL60">
        <f t="shared" si="23"/>
        <v>-148.22315182310516</v>
      </c>
      <c r="AN60">
        <f t="shared" si="27"/>
        <v>0</v>
      </c>
      <c r="AO60">
        <f t="shared" si="27"/>
        <v>0</v>
      </c>
      <c r="AP60">
        <f t="shared" si="27"/>
        <v>-1.761981116300737E-4</v>
      </c>
      <c r="AQ60">
        <f t="shared" si="27"/>
        <v>-0.36421802464930453</v>
      </c>
      <c r="AR60">
        <f t="shared" si="27"/>
        <v>-0.36439422276093464</v>
      </c>
      <c r="AS60">
        <f t="shared" si="27"/>
        <v>7.1775079012607315E-4</v>
      </c>
      <c r="AT60">
        <f t="shared" si="27"/>
        <v>-3.7701386430905579E-4</v>
      </c>
      <c r="AU60">
        <f t="shared" si="24"/>
        <v>-0.3640534858351176</v>
      </c>
      <c r="AW60">
        <v>57</v>
      </c>
      <c r="AX60">
        <f>IF(Z60&gt;0, (R60*SUMPRODUCT(K60:$K$98, X60:$X$98)-K60*$AZ$3)/Z60, 0)</f>
        <v>-866.022779831614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0.56565928300000001</v>
      </c>
      <c r="Q61" s="4">
        <f t="shared" si="22"/>
        <v>25</v>
      </c>
      <c r="R61">
        <f t="shared" si="0"/>
        <v>50000</v>
      </c>
      <c r="S61">
        <f t="shared" si="1"/>
        <v>-2063.7827617337484</v>
      </c>
      <c r="U61">
        <f t="shared" si="12"/>
        <v>0.56565928300000001</v>
      </c>
      <c r="V61">
        <f t="shared" si="13"/>
        <v>0.01</v>
      </c>
      <c r="W61">
        <f t="shared" si="14"/>
        <v>2.8695387317804457E-3</v>
      </c>
      <c r="X61">
        <f t="shared" si="15"/>
        <v>1.6231812215596563E-3</v>
      </c>
      <c r="Y61">
        <f t="shared" si="16"/>
        <v>2.8695387317804459E-5</v>
      </c>
      <c r="Z61">
        <f t="shared" si="17"/>
        <v>1.2176621229029851E-3</v>
      </c>
      <c r="AB61">
        <f t="shared" si="18"/>
        <v>-2.4850859093309858</v>
      </c>
      <c r="AC61">
        <f t="shared" si="19"/>
        <v>-2.5129900988633014</v>
      </c>
      <c r="AE61">
        <f t="shared" si="2"/>
        <v>0</v>
      </c>
      <c r="AF61">
        <f t="shared" si="25"/>
        <v>0</v>
      </c>
      <c r="AG61">
        <f t="shared" si="25"/>
        <v>-3.0441553072574627E-2</v>
      </c>
      <c r="AH61">
        <f t="shared" si="4"/>
        <v>-81.159061077982813</v>
      </c>
      <c r="AI61">
        <f t="shared" si="26"/>
        <v>-81.18950263105539</v>
      </c>
      <c r="AJ61">
        <f t="shared" si="6"/>
        <v>2.7904189532315549E-2</v>
      </c>
      <c r="AK61">
        <f t="shared" si="20"/>
        <v>-0.17395601365316901</v>
      </c>
      <c r="AL61">
        <f t="shared" si="23"/>
        <v>-81.335554455176236</v>
      </c>
      <c r="AN61">
        <f t="shared" si="27"/>
        <v>0</v>
      </c>
      <c r="AO61">
        <f t="shared" si="27"/>
        <v>0</v>
      </c>
      <c r="AP61">
        <f t="shared" si="27"/>
        <v>-6.6757172342099574E-5</v>
      </c>
      <c r="AQ61">
        <f t="shared" si="27"/>
        <v>-0.17797874551896689</v>
      </c>
      <c r="AR61">
        <f t="shared" si="27"/>
        <v>-0.17804550269130898</v>
      </c>
      <c r="AS61">
        <f t="shared" si="27"/>
        <v>6.1192830248652332E-5</v>
      </c>
      <c r="AT61">
        <f t="shared" si="27"/>
        <v>-3.8147894608739368E-4</v>
      </c>
      <c r="AU61">
        <f t="shared" si="24"/>
        <v>-0.17836578880714771</v>
      </c>
      <c r="AW61">
        <v>58</v>
      </c>
      <c r="AX61">
        <f>IF(Z61&gt;0, (R61*SUMPRODUCT(K61:$K$98, X61:$X$98)-K61*$AZ$3)/Z61, 0)</f>
        <v>-2063.7827617337484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0.63613866799999996</v>
      </c>
      <c r="Q62" s="4">
        <f t="shared" si="22"/>
        <v>25</v>
      </c>
      <c r="R62">
        <f t="shared" si="0"/>
        <v>50000</v>
      </c>
      <c r="S62">
        <f t="shared" si="1"/>
        <v>-5548.3405803122532</v>
      </c>
      <c r="U62">
        <f t="shared" si="12"/>
        <v>0.63613866799999996</v>
      </c>
      <c r="V62">
        <f t="shared" si="13"/>
        <v>0.01</v>
      </c>
      <c r="W62">
        <f t="shared" si="14"/>
        <v>1.2176621229029851E-3</v>
      </c>
      <c r="X62">
        <f t="shared" si="15"/>
        <v>7.7460196093755715E-4</v>
      </c>
      <c r="Y62">
        <f t="shared" si="16"/>
        <v>1.2176621229029851E-5</v>
      </c>
      <c r="Z62">
        <f t="shared" si="17"/>
        <v>4.3088354073639811E-4</v>
      </c>
      <c r="AB62">
        <f t="shared" si="18"/>
        <v>-2.5129900988633014</v>
      </c>
      <c r="AC62">
        <f t="shared" si="19"/>
        <v>-2.3906886344563856</v>
      </c>
      <c r="AE62">
        <f t="shared" si="2"/>
        <v>0</v>
      </c>
      <c r="AF62">
        <f t="shared" si="25"/>
        <v>0</v>
      </c>
      <c r="AG62">
        <f t="shared" si="25"/>
        <v>-1.0772088518409953E-2</v>
      </c>
      <c r="AH62">
        <f t="shared" si="4"/>
        <v>-38.730098046877856</v>
      </c>
      <c r="AI62">
        <f t="shared" si="26"/>
        <v>-38.740870135396264</v>
      </c>
      <c r="AJ62">
        <f t="shared" si="6"/>
        <v>-0.12230146440691581</v>
      </c>
      <c r="AK62">
        <f t="shared" si="20"/>
        <v>-0.17590930692043111</v>
      </c>
      <c r="AL62">
        <f t="shared" si="23"/>
        <v>-39.039080906723612</v>
      </c>
      <c r="AN62">
        <f t="shared" si="27"/>
        <v>0</v>
      </c>
      <c r="AO62">
        <f t="shared" si="27"/>
        <v>0</v>
      </c>
      <c r="AP62">
        <f t="shared" si="27"/>
        <v>-2.1091769576365106E-5</v>
      </c>
      <c r="AQ62">
        <f t="shared" si="27"/>
        <v>-7.5833604809195806E-2</v>
      </c>
      <c r="AR62">
        <f t="shared" si="27"/>
        <v>-7.5854696578772168E-2</v>
      </c>
      <c r="AS62">
        <f t="shared" si="27"/>
        <v>-2.3946649730125405E-4</v>
      </c>
      <c r="AT62">
        <f t="shared" si="27"/>
        <v>-3.4443075375428512E-4</v>
      </c>
      <c r="AU62">
        <f t="shared" si="24"/>
        <v>-7.6438593829827706E-2</v>
      </c>
      <c r="AW62">
        <v>59</v>
      </c>
      <c r="AX62">
        <f>IF(Z62&gt;0, (R62*SUMPRODUCT(K62:$K$98, X62:$X$98)-K62*$AZ$3)/Z62, 0)</f>
        <v>-5548.3405803122532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0.71227412300000004</v>
      </c>
      <c r="Q63" s="4">
        <f t="shared" si="22"/>
        <v>25</v>
      </c>
      <c r="R63">
        <f t="shared" si="0"/>
        <v>50000</v>
      </c>
      <c r="S63">
        <f t="shared" si="1"/>
        <v>-18371.025878388027</v>
      </c>
      <c r="U63">
        <f t="shared" si="12"/>
        <v>0.71227412300000004</v>
      </c>
      <c r="V63">
        <f t="shared" si="13"/>
        <v>0.01</v>
      </c>
      <c r="W63">
        <f t="shared" si="14"/>
        <v>4.3088354073639811E-4</v>
      </c>
      <c r="X63">
        <f t="shared" si="15"/>
        <v>3.0690719609315276E-4</v>
      </c>
      <c r="Y63">
        <f t="shared" si="16"/>
        <v>4.3088354073639814E-6</v>
      </c>
      <c r="Z63">
        <f t="shared" si="17"/>
        <v>1.1966750923588136E-4</v>
      </c>
      <c r="AB63">
        <f t="shared" si="18"/>
        <v>-2.3906886344563856</v>
      </c>
      <c r="AC63">
        <f t="shared" si="19"/>
        <v>-2.1984149089746148</v>
      </c>
      <c r="AE63">
        <f t="shared" si="2"/>
        <v>0</v>
      </c>
      <c r="AF63">
        <f t="shared" si="25"/>
        <v>0</v>
      </c>
      <c r="AG63">
        <f t="shared" si="25"/>
        <v>-2.9916877308970341E-3</v>
      </c>
      <c r="AH63">
        <f t="shared" si="4"/>
        <v>-15.345359804657638</v>
      </c>
      <c r="AI63">
        <f t="shared" si="26"/>
        <v>-15.348351492388536</v>
      </c>
      <c r="AJ63">
        <f t="shared" si="6"/>
        <v>-0.1922737254817708</v>
      </c>
      <c r="AK63">
        <f t="shared" si="20"/>
        <v>-0.167348204411947</v>
      </c>
      <c r="AL63">
        <f t="shared" si="23"/>
        <v>-15.707973422282254</v>
      </c>
      <c r="AN63">
        <f t="shared" si="27"/>
        <v>0</v>
      </c>
      <c r="AO63">
        <f t="shared" si="27"/>
        <v>0</v>
      </c>
      <c r="AP63">
        <f t="shared" si="27"/>
        <v>-5.2301162527481387E-6</v>
      </c>
      <c r="AQ63">
        <f t="shared" si="27"/>
        <v>-2.6827002995577744E-2</v>
      </c>
      <c r="AR63">
        <f t="shared" si="27"/>
        <v>-2.6832233111830497E-2</v>
      </c>
      <c r="AS63">
        <f t="shared" si="27"/>
        <v>-3.3613599649222684E-4</v>
      </c>
      <c r="AT63">
        <f t="shared" si="27"/>
        <v>-2.9256080262785478E-4</v>
      </c>
      <c r="AU63">
        <f t="shared" si="24"/>
        <v>-2.7460929910950577E-2</v>
      </c>
      <c r="AW63">
        <v>60</v>
      </c>
      <c r="AX63">
        <f>IF(Z63&gt;0, (R63*SUMPRODUCT(K63:$K$98, X63:$X$98)-K63*$AZ$3)/Z63, 0)</f>
        <v>-18371.025878388027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0.79182603500000004</v>
      </c>
      <c r="Q64" s="4">
        <f t="shared" si="22"/>
        <v>25</v>
      </c>
      <c r="R64">
        <f t="shared" si="0"/>
        <v>50000</v>
      </c>
      <c r="S64">
        <f t="shared" si="1"/>
        <v>-83738.631287692828</v>
      </c>
      <c r="U64">
        <f t="shared" si="12"/>
        <v>0.79182603500000004</v>
      </c>
      <c r="V64">
        <f t="shared" si="13"/>
        <v>0.01</v>
      </c>
      <c r="W64">
        <f t="shared" si="14"/>
        <v>1.1966750923588136E-4</v>
      </c>
      <c r="X64">
        <f t="shared" si="15"/>
        <v>9.4755849356573826E-5</v>
      </c>
      <c r="Y64">
        <f t="shared" si="16"/>
        <v>1.1966750923588137E-6</v>
      </c>
      <c r="Z64">
        <f t="shared" si="17"/>
        <v>2.3714984786948721E-5</v>
      </c>
      <c r="AB64">
        <f t="shared" si="18"/>
        <v>-2.1984149089746148</v>
      </c>
      <c r="AC64">
        <f t="shared" si="19"/>
        <v>-1.9858603670675437</v>
      </c>
      <c r="AE64">
        <f t="shared" si="2"/>
        <v>0</v>
      </c>
      <c r="AF64">
        <f t="shared" si="25"/>
        <v>0</v>
      </c>
      <c r="AG64">
        <f t="shared" si="25"/>
        <v>-5.9287461967371801E-4</v>
      </c>
      <c r="AH64">
        <f t="shared" si="4"/>
        <v>-4.7377924678286911</v>
      </c>
      <c r="AI64">
        <f t="shared" si="26"/>
        <v>-4.7383853424483648</v>
      </c>
      <c r="AJ64">
        <f t="shared" si="6"/>
        <v>-0.21255454190707113</v>
      </c>
      <c r="AK64">
        <f t="shared" si="20"/>
        <v>-0.15388904362822306</v>
      </c>
      <c r="AL64">
        <f t="shared" si="23"/>
        <v>-5.1048289279836592</v>
      </c>
      <c r="AN64">
        <f t="shared" si="27"/>
        <v>0</v>
      </c>
      <c r="AO64">
        <f t="shared" si="27"/>
        <v>0</v>
      </c>
      <c r="AP64">
        <f t="shared" si="27"/>
        <v>-9.2542221001610756E-7</v>
      </c>
      <c r="AQ64">
        <f t="shared" si="27"/>
        <v>-7.3952539553618158E-3</v>
      </c>
      <c r="AR64">
        <f t="shared" si="27"/>
        <v>-7.3961793775718316E-3</v>
      </c>
      <c r="AS64">
        <f t="shared" si="27"/>
        <v>-3.3177789602269745E-4</v>
      </c>
      <c r="AT64">
        <f t="shared" si="27"/>
        <v>-2.4020650256553473E-4</v>
      </c>
      <c r="AU64">
        <f t="shared" si="24"/>
        <v>-7.9681637761600636E-3</v>
      </c>
      <c r="AW64">
        <v>61</v>
      </c>
      <c r="AX64">
        <f>IF(Z64&gt;0, (R64*SUMPRODUCT(K64:$K$98, X64:$X$98)-K64*$AZ$3)/Z64, 0)</f>
        <v>-83738.631287692828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0.79399978000000004</v>
      </c>
      <c r="Q65" s="4">
        <f t="shared" si="22"/>
        <v>25</v>
      </c>
      <c r="R65">
        <f t="shared" si="0"/>
        <v>50000</v>
      </c>
      <c r="S65">
        <f t="shared" si="1"/>
        <v>-382845.87876476534</v>
      </c>
      <c r="U65">
        <f t="shared" si="12"/>
        <v>0.79399978000000004</v>
      </c>
      <c r="V65">
        <f t="shared" si="13"/>
        <v>0.01</v>
      </c>
      <c r="W65">
        <f t="shared" si="14"/>
        <v>2.3714984786948721E-5</v>
      </c>
      <c r="X65">
        <f t="shared" si="15"/>
        <v>1.8829692703540631E-5</v>
      </c>
      <c r="Y65">
        <f t="shared" si="16"/>
        <v>2.3714984786948721E-7</v>
      </c>
      <c r="Z65">
        <f t="shared" si="17"/>
        <v>4.6481422355386033E-6</v>
      </c>
      <c r="AB65">
        <f t="shared" si="18"/>
        <v>-1.9858603670675437</v>
      </c>
      <c r="AC65">
        <f t="shared" si="19"/>
        <v>-1.7795220987883975</v>
      </c>
      <c r="AE65">
        <f t="shared" si="2"/>
        <v>0</v>
      </c>
      <c r="AF65">
        <f t="shared" si="25"/>
        <v>0</v>
      </c>
      <c r="AG65">
        <f t="shared" si="25"/>
        <v>-1.1620355588846509E-4</v>
      </c>
      <c r="AH65">
        <f t="shared" si="4"/>
        <v>-0.94148463517703151</v>
      </c>
      <c r="AI65">
        <f t="shared" si="26"/>
        <v>-0.94160083873292</v>
      </c>
      <c r="AJ65">
        <f t="shared" si="6"/>
        <v>-0.20633826827914614</v>
      </c>
      <c r="AK65">
        <f t="shared" si="20"/>
        <v>-0.13901022569472807</v>
      </c>
      <c r="AL65">
        <f t="shared" si="23"/>
        <v>-1.2869493327067942</v>
      </c>
      <c r="AN65">
        <f t="shared" si="27"/>
        <v>0</v>
      </c>
      <c r="AO65">
        <f t="shared" si="27"/>
        <v>0</v>
      </c>
      <c r="AP65">
        <f t="shared" si="27"/>
        <v>-1.6194906853218153E-7</v>
      </c>
      <c r="AQ65">
        <f t="shared" si="27"/>
        <v>-1.3121161270712555E-3</v>
      </c>
      <c r="AR65">
        <f t="shared" si="27"/>
        <v>-1.3122780761397877E-3</v>
      </c>
      <c r="AS65">
        <f t="shared" si="27"/>
        <v>-2.8756684849149403E-4</v>
      </c>
      <c r="AT65">
        <f t="shared" si="27"/>
        <v>-1.9373397307495167E-4</v>
      </c>
      <c r="AU65">
        <f t="shared" si="24"/>
        <v>-1.7935788977062335E-3</v>
      </c>
      <c r="AW65">
        <v>62</v>
      </c>
      <c r="AX65">
        <f>IF(Z65&gt;0, (R65*SUMPRODUCT(K65:$K$98, X65:$X$98)-K65*$AZ$3)/Z65, 0)</f>
        <v>-382845.87876476534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0.79634782599999998</v>
      </c>
      <c r="Q66" s="4">
        <f t="shared" si="22"/>
        <v>25</v>
      </c>
      <c r="R66">
        <f t="shared" si="0"/>
        <v>50000</v>
      </c>
      <c r="S66">
        <f t="shared" si="1"/>
        <v>-1766426.343619667</v>
      </c>
      <c r="U66">
        <f t="shared" si="12"/>
        <v>0.79634782599999998</v>
      </c>
      <c r="V66">
        <f t="shared" si="13"/>
        <v>0.01</v>
      </c>
      <c r="W66">
        <f t="shared" si="14"/>
        <v>4.6481422355386033E-6</v>
      </c>
      <c r="X66">
        <f t="shared" si="15"/>
        <v>3.7015379642099466E-6</v>
      </c>
      <c r="Y66">
        <f t="shared" si="16"/>
        <v>4.6481422355386034E-8</v>
      </c>
      <c r="Z66">
        <f t="shared" si="17"/>
        <v>9.0012284897327066E-7</v>
      </c>
      <c r="AB66">
        <f t="shared" si="18"/>
        <v>-1.7795220987883975</v>
      </c>
      <c r="AC66">
        <f t="shared" si="19"/>
        <v>-1.5900007129203722</v>
      </c>
      <c r="AE66">
        <f t="shared" si="2"/>
        <v>0</v>
      </c>
      <c r="AF66">
        <f t="shared" si="25"/>
        <v>0</v>
      </c>
      <c r="AG66">
        <f t="shared" si="25"/>
        <v>-2.2503071224331765E-5</v>
      </c>
      <c r="AH66">
        <f t="shared" si="4"/>
        <v>-0.18507689821049733</v>
      </c>
      <c r="AI66">
        <f t="shared" si="26"/>
        <v>-0.18509940128172167</v>
      </c>
      <c r="AJ66">
        <f t="shared" si="6"/>
        <v>-0.18952138586802536</v>
      </c>
      <c r="AK66">
        <f t="shared" si="20"/>
        <v>-0.12456654691518784</v>
      </c>
      <c r="AL66">
        <f t="shared" si="23"/>
        <v>-0.49918733406493487</v>
      </c>
      <c r="AN66">
        <f t="shared" si="27"/>
        <v>0</v>
      </c>
      <c r="AO66">
        <f t="shared" si="27"/>
        <v>0</v>
      </c>
      <c r="AP66">
        <f t="shared" si="27"/>
        <v>-2.800159749868923E-8</v>
      </c>
      <c r="AQ66">
        <f t="shared" si="27"/>
        <v>-2.3029962258629957E-4</v>
      </c>
      <c r="AR66">
        <f t="shared" si="27"/>
        <v>-2.3032762418379827E-4</v>
      </c>
      <c r="AS66">
        <f t="shared" si="27"/>
        <v>-2.3583010121445345E-4</v>
      </c>
      <c r="AT66">
        <f t="shared" si="27"/>
        <v>-1.5500383364334562E-4</v>
      </c>
      <c r="AU66">
        <f t="shared" si="24"/>
        <v>-6.2116155904159737E-4</v>
      </c>
      <c r="AW66">
        <v>63</v>
      </c>
      <c r="AX66">
        <f>IF(Z66&gt;0, (R66*SUMPRODUCT(K66:$K$98, X66:$X$98)-K66*$AZ$3)/Z66, 0)</f>
        <v>-1766426.343619667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0.79893513299999996</v>
      </c>
      <c r="Q67" s="4">
        <f t="shared" si="22"/>
        <v>25</v>
      </c>
      <c r="R67">
        <f t="shared" ref="R67:R98" si="28">$C$6</f>
        <v>50000</v>
      </c>
      <c r="S67">
        <f t="shared" ref="S67:S98" si="29">AX67</f>
        <v>-8255777.7881130958</v>
      </c>
      <c r="U67">
        <f t="shared" si="12"/>
        <v>0.79893513299999996</v>
      </c>
      <c r="V67">
        <f t="shared" si="13"/>
        <v>0.01</v>
      </c>
      <c r="W67">
        <f t="shared" si="14"/>
        <v>9.0012284897327066E-7</v>
      </c>
      <c r="X67">
        <f t="shared" si="15"/>
        <v>7.1913976806079883E-7</v>
      </c>
      <c r="Y67">
        <f t="shared" si="16"/>
        <v>9.0012284897327074E-9</v>
      </c>
      <c r="Z67">
        <f t="shared" si="17"/>
        <v>1.7198185242273911E-7</v>
      </c>
      <c r="AB67">
        <f t="shared" si="18"/>
        <v>-1.5900007129203722</v>
      </c>
      <c r="AC67">
        <f t="shared" si="19"/>
        <v>-1.419843957190194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-4.2995463105684774E-6</v>
      </c>
      <c r="AH67">
        <f t="shared" ref="AH67:AH98" si="32">-X67*R67</f>
        <v>-3.5956988403039944E-2</v>
      </c>
      <c r="AI67">
        <f t="shared" ref="AI67:AI98" si="33">SUM(AE67:AH67)</f>
        <v>-3.5961287949350509E-2</v>
      </c>
      <c r="AJ67">
        <f t="shared" ref="AJ67:AJ98" si="34">AB67-AC67</f>
        <v>-0.17015675573017819</v>
      </c>
      <c r="AK67">
        <f t="shared" si="20"/>
        <v>-0.11130004990442606</v>
      </c>
      <c r="AL67">
        <f t="shared" si="23"/>
        <v>-0.31741809358395473</v>
      </c>
      <c r="AN67">
        <f t="shared" ref="AN67:AU98" si="35">AE67*$K67</f>
        <v>0</v>
      </c>
      <c r="AO67">
        <f t="shared" si="35"/>
        <v>0</v>
      </c>
      <c r="AP67">
        <f t="shared" si="35"/>
        <v>-4.776894198102315E-9</v>
      </c>
      <c r="AQ67">
        <f t="shared" si="35"/>
        <v>-3.9949035753263834E-5</v>
      </c>
      <c r="AR67">
        <f t="shared" si="35"/>
        <v>-3.9953812647461932E-5</v>
      </c>
      <c r="AS67">
        <f t="shared" si="35"/>
        <v>-1.8904804379416755E-4</v>
      </c>
      <c r="AT67">
        <f t="shared" si="35"/>
        <v>-1.2365689871279809E-4</v>
      </c>
      <c r="AU67">
        <f t="shared" si="24"/>
        <v>-3.5265875515442754E-4</v>
      </c>
      <c r="AW67">
        <v>64</v>
      </c>
      <c r="AX67">
        <f>IF(Z67&gt;0, (R67*SUMPRODUCT(K67:$K$98, X67:$X$98)-K67*$AZ$3)/Z67, 0)</f>
        <v>-8255777.7881130958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6">G68+$C$9</f>
        <v>0.12000000000000001</v>
      </c>
      <c r="I68" s="5">
        <f t="shared" ref="I68:I98" si="37">1+H68</f>
        <v>1.1200000000000001</v>
      </c>
      <c r="J68">
        <f t="shared" ref="J68:J98" si="38">1/I68</f>
        <v>0.89285714285714279</v>
      </c>
      <c r="K68">
        <f t="shared" si="21"/>
        <v>9.9198468800411029E-4</v>
      </c>
      <c r="L68" s="2">
        <v>65</v>
      </c>
      <c r="M68" s="6">
        <v>0.80179641700000004</v>
      </c>
      <c r="Q68" s="4">
        <f t="shared" si="22"/>
        <v>25</v>
      </c>
      <c r="R68">
        <f t="shared" si="28"/>
        <v>50000</v>
      </c>
      <c r="S68">
        <f t="shared" si="29"/>
        <v>-39167333.198113434</v>
      </c>
      <c r="U68">
        <f t="shared" ref="U68:U98" si="39">M68</f>
        <v>0.80179641700000004</v>
      </c>
      <c r="V68">
        <f t="shared" ref="V68:V98" si="40">$C$10</f>
        <v>0.01</v>
      </c>
      <c r="W68">
        <f t="shared" ref="W68:W98" si="41">Z67</f>
        <v>1.7198185242273911E-7</v>
      </c>
      <c r="X68">
        <f t="shared" ref="X68:X98" si="42">U68*W68</f>
        <v>1.3789443306157499E-7</v>
      </c>
      <c r="Y68">
        <f t="shared" ref="Y68:Y98" si="43">V68*W68</f>
        <v>1.7198185242273911E-9</v>
      </c>
      <c r="Z68">
        <f t="shared" ref="Z68:Z98" si="44">MAX(0, W68-X68-Y68)</f>
        <v>3.2367600836936725E-8</v>
      </c>
      <c r="AB68">
        <f t="shared" ref="AB68:AB98" si="45">AC67</f>
        <v>-1.419843957190194</v>
      </c>
      <c r="AC68">
        <f t="shared" ref="AC68:AC98" si="46">S68*Z68</f>
        <v>-1.2677526068038361</v>
      </c>
      <c r="AE68">
        <f t="shared" si="30"/>
        <v>0</v>
      </c>
      <c r="AF68">
        <f t="shared" si="31"/>
        <v>0</v>
      </c>
      <c r="AG68">
        <f t="shared" si="31"/>
        <v>-8.0919002092341809E-7</v>
      </c>
      <c r="AH68">
        <f t="shared" si="32"/>
        <v>-6.8947216530787494E-3</v>
      </c>
      <c r="AI68">
        <f t="shared" si="33"/>
        <v>-6.895530843099673E-3</v>
      </c>
      <c r="AJ68">
        <f t="shared" si="34"/>
        <v>-0.1520913503863579</v>
      </c>
      <c r="AK68">
        <f t="shared" ref="AK68:AK98" si="47">G68*SUM(AB68:AB68, AE68:AF68)</f>
        <v>-9.9389077003313592E-2</v>
      </c>
      <c r="AL68">
        <f t="shared" si="23"/>
        <v>-0.25837595823277115</v>
      </c>
      <c r="AN68">
        <f t="shared" si="35"/>
        <v>0</v>
      </c>
      <c r="AO68">
        <f t="shared" si="35"/>
        <v>0</v>
      </c>
      <c r="AP68">
        <f t="shared" si="35"/>
        <v>-8.0270411044175636E-10</v>
      </c>
      <c r="AQ68">
        <f t="shared" si="35"/>
        <v>-6.8394583079045066E-6</v>
      </c>
      <c r="AR68">
        <f t="shared" si="35"/>
        <v>-6.8402610120149484E-6</v>
      </c>
      <c r="AS68">
        <f t="shared" si="35"/>
        <v>-1.5087229076113506E-4</v>
      </c>
      <c r="AT68">
        <f t="shared" si="35"/>
        <v>-9.8592442542148523E-5</v>
      </c>
      <c r="AU68">
        <f t="shared" si="24"/>
        <v>-2.563049943152985E-4</v>
      </c>
      <c r="AW68">
        <v>65</v>
      </c>
      <c r="AX68">
        <f>IF(Z68&gt;0, (R68*SUMPRODUCT(K68:$K$98, X68:$X$98)-K68*$AZ$3)/Z68, 0)</f>
        <v>-39167333.198113434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6"/>
        <v>0.12000000000000001</v>
      </c>
      <c r="I69" s="5">
        <f t="shared" si="37"/>
        <v>1.1200000000000001</v>
      </c>
      <c r="J69">
        <f t="shared" si="38"/>
        <v>0.89285714285714279</v>
      </c>
      <c r="K69">
        <f t="shared" ref="K69:K98" si="48">K68*J69</f>
        <v>8.8570061428938412E-4</v>
      </c>
      <c r="L69" s="2">
        <v>66</v>
      </c>
      <c r="M69" s="6">
        <v>0.804638195</v>
      </c>
      <c r="Q69" s="4">
        <f t="shared" ref="Q69:Q98" si="49">$C$8</f>
        <v>25</v>
      </c>
      <c r="R69">
        <f t="shared" si="28"/>
        <v>50000</v>
      </c>
      <c r="S69">
        <f t="shared" si="29"/>
        <v>-188663556.1348367</v>
      </c>
      <c r="U69">
        <f t="shared" si="39"/>
        <v>0.804638195</v>
      </c>
      <c r="V69">
        <f t="shared" si="40"/>
        <v>0.01</v>
      </c>
      <c r="W69">
        <f t="shared" si="41"/>
        <v>3.2367600836936725E-8</v>
      </c>
      <c r="X69">
        <f t="shared" si="42"/>
        <v>2.6044207913913257E-8</v>
      </c>
      <c r="Y69">
        <f t="shared" si="43"/>
        <v>3.2367600836936725E-10</v>
      </c>
      <c r="Z69">
        <f t="shared" si="44"/>
        <v>5.9997169146541008E-9</v>
      </c>
      <c r="AB69">
        <f t="shared" si="45"/>
        <v>-1.2677526068038361</v>
      </c>
      <c r="AC69">
        <f t="shared" si="46"/>
        <v>-1.1319279289209732</v>
      </c>
      <c r="AE69">
        <f t="shared" si="30"/>
        <v>0</v>
      </c>
      <c r="AF69">
        <f t="shared" si="31"/>
        <v>0</v>
      </c>
      <c r="AG69">
        <f t="shared" si="31"/>
        <v>-1.4999292286635252E-7</v>
      </c>
      <c r="AH69">
        <f t="shared" si="32"/>
        <v>-1.3022103956956629E-3</v>
      </c>
      <c r="AI69">
        <f t="shared" si="33"/>
        <v>-1.3023603886185293E-3</v>
      </c>
      <c r="AJ69">
        <f t="shared" si="34"/>
        <v>-0.1358246778828629</v>
      </c>
      <c r="AK69">
        <f t="shared" si="47"/>
        <v>-8.8742682476268528E-2</v>
      </c>
      <c r="AL69">
        <f t="shared" si="23"/>
        <v>-0.22586972074774997</v>
      </c>
      <c r="AN69">
        <f t="shared" si="35"/>
        <v>0</v>
      </c>
      <c r="AO69">
        <f t="shared" si="35"/>
        <v>0</v>
      </c>
      <c r="AP69">
        <f t="shared" si="35"/>
        <v>-1.3284882392178863E-10</v>
      </c>
      <c r="AQ69">
        <f t="shared" si="35"/>
        <v>-1.1533685474016706E-6</v>
      </c>
      <c r="AR69">
        <f t="shared" si="35"/>
        <v>-1.1535013962255924E-6</v>
      </c>
      <c r="AS69">
        <f t="shared" si="35"/>
        <v>-1.203000006365094E-4</v>
      </c>
      <c r="AT69">
        <f t="shared" si="35"/>
        <v>-7.8599448382918804E-5</v>
      </c>
      <c r="AU69">
        <f t="shared" si="24"/>
        <v>-2.000529504156538E-4</v>
      </c>
      <c r="AW69">
        <v>66</v>
      </c>
      <c r="AX69">
        <f>IF(Z69&gt;0, (R69*SUMPRODUCT(K69:$K$98, X69:$X$98)-K69*$AZ$3)/Z69, 0)</f>
        <v>-188663556.1348367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6"/>
        <v>0.12000000000000001</v>
      </c>
      <c r="I70" s="5">
        <f t="shared" si="37"/>
        <v>1.1200000000000001</v>
      </c>
      <c r="J70">
        <f t="shared" si="38"/>
        <v>0.89285714285714279</v>
      </c>
      <c r="K70">
        <f t="shared" si="48"/>
        <v>7.9080411990123574E-4</v>
      </c>
      <c r="L70" s="2">
        <v>67</v>
      </c>
      <c r="M70" s="6">
        <v>0.80770724299999996</v>
      </c>
      <c r="Q70" s="4">
        <f t="shared" si="49"/>
        <v>25</v>
      </c>
      <c r="R70">
        <f t="shared" si="28"/>
        <v>50000</v>
      </c>
      <c r="S70">
        <f t="shared" si="29"/>
        <v>-924061789.49107587</v>
      </c>
      <c r="U70">
        <f t="shared" si="39"/>
        <v>0.80770724299999996</v>
      </c>
      <c r="V70">
        <f t="shared" si="40"/>
        <v>0.01</v>
      </c>
      <c r="W70">
        <f t="shared" si="41"/>
        <v>5.9997169146541008E-9</v>
      </c>
      <c r="X70">
        <f t="shared" si="42"/>
        <v>4.8460148079157295E-9</v>
      </c>
      <c r="Y70">
        <f t="shared" si="43"/>
        <v>5.9997169146541004E-11</v>
      </c>
      <c r="Z70">
        <f t="shared" si="44"/>
        <v>1.0937049375918305E-9</v>
      </c>
      <c r="AB70">
        <f t="shared" si="45"/>
        <v>-1.1319279289209732</v>
      </c>
      <c r="AC70">
        <f t="shared" si="46"/>
        <v>-1.0106509418063323</v>
      </c>
      <c r="AE70">
        <f t="shared" si="30"/>
        <v>0</v>
      </c>
      <c r="AF70">
        <f t="shared" si="31"/>
        <v>0</v>
      </c>
      <c r="AG70">
        <f t="shared" si="31"/>
        <v>-2.7342623439795763E-8</v>
      </c>
      <c r="AH70">
        <f t="shared" si="32"/>
        <v>-2.4230074039578646E-4</v>
      </c>
      <c r="AI70">
        <f t="shared" si="33"/>
        <v>-2.4232808301922625E-4</v>
      </c>
      <c r="AJ70">
        <f t="shared" si="34"/>
        <v>-0.12127698711464086</v>
      </c>
      <c r="AK70">
        <f t="shared" si="47"/>
        <v>-7.9234955024468132E-2</v>
      </c>
      <c r="AL70">
        <f t="shared" si="23"/>
        <v>-0.20075427022212822</v>
      </c>
      <c r="AN70">
        <f t="shared" si="35"/>
        <v>0</v>
      </c>
      <c r="AO70">
        <f t="shared" si="35"/>
        <v>0</v>
      </c>
      <c r="AP70">
        <f t="shared" si="35"/>
        <v>-2.1622659265098587E-11</v>
      </c>
      <c r="AQ70">
        <f t="shared" si="35"/>
        <v>-1.9161242376010771E-7</v>
      </c>
      <c r="AR70">
        <f t="shared" si="35"/>
        <v>-1.916340464193728E-7</v>
      </c>
      <c r="AS70">
        <f t="shared" si="35"/>
        <v>-9.5906341059467072E-5</v>
      </c>
      <c r="AT70">
        <f t="shared" si="35"/>
        <v>-6.2659328873538521E-5</v>
      </c>
      <c r="AU70">
        <f t="shared" si="24"/>
        <v>-1.5875730397942495E-4</v>
      </c>
      <c r="AW70">
        <v>67</v>
      </c>
      <c r="AX70">
        <f>IF(Z70&gt;0, (R70*SUMPRODUCT(K70:$K$98, X70:$X$98)-K70*$AZ$3)/Z70, 0)</f>
        <v>-924061789.49107587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6"/>
        <v>0.12000000000000001</v>
      </c>
      <c r="I71" s="5">
        <f t="shared" si="37"/>
        <v>1.1200000000000001</v>
      </c>
      <c r="J71">
        <f t="shared" si="38"/>
        <v>0.89285714285714279</v>
      </c>
      <c r="K71">
        <f t="shared" si="48"/>
        <v>7.0607510705467471E-4</v>
      </c>
      <c r="L71" s="2">
        <v>68</v>
      </c>
      <c r="M71" s="6">
        <v>0.81092303399999999</v>
      </c>
      <c r="Q71" s="4">
        <f t="shared" si="49"/>
        <v>25</v>
      </c>
      <c r="R71">
        <f t="shared" si="28"/>
        <v>50000</v>
      </c>
      <c r="S71">
        <f t="shared" si="29"/>
        <v>-4607266587.0477295</v>
      </c>
      <c r="U71">
        <f t="shared" si="39"/>
        <v>0.81092303399999999</v>
      </c>
      <c r="V71">
        <f t="shared" si="40"/>
        <v>0.01</v>
      </c>
      <c r="W71">
        <f t="shared" si="41"/>
        <v>1.0937049375918305E-9</v>
      </c>
      <c r="X71">
        <f t="shared" si="42"/>
        <v>8.869105262927478E-10</v>
      </c>
      <c r="Y71">
        <f t="shared" si="43"/>
        <v>1.0937049375918305E-11</v>
      </c>
      <c r="Z71">
        <f t="shared" si="44"/>
        <v>1.9585736192316435E-10</v>
      </c>
      <c r="AB71">
        <f t="shared" si="45"/>
        <v>-1.0106509418063323</v>
      </c>
      <c r="AC71">
        <f t="shared" si="46"/>
        <v>-0.90236707941590932</v>
      </c>
      <c r="AE71">
        <f t="shared" si="30"/>
        <v>0</v>
      </c>
      <c r="AF71">
        <f t="shared" si="31"/>
        <v>0</v>
      </c>
      <c r="AG71">
        <f t="shared" si="31"/>
        <v>-4.8964340480791086E-9</v>
      </c>
      <c r="AH71">
        <f t="shared" si="32"/>
        <v>-4.434552631463739E-5</v>
      </c>
      <c r="AI71">
        <f t="shared" si="33"/>
        <v>-4.4350422748685471E-5</v>
      </c>
      <c r="AJ71">
        <f t="shared" si="34"/>
        <v>-0.10828386239042298</v>
      </c>
      <c r="AK71">
        <f t="shared" si="47"/>
        <v>-7.0745565926443266E-2</v>
      </c>
      <c r="AL71">
        <f t="shared" si="23"/>
        <v>-0.17907377873961494</v>
      </c>
      <c r="AN71">
        <f t="shared" si="35"/>
        <v>0</v>
      </c>
      <c r="AO71">
        <f t="shared" si="35"/>
        <v>0</v>
      </c>
      <c r="AP71">
        <f t="shared" si="35"/>
        <v>-3.457250194683611E-12</v>
      </c>
      <c r="AQ71">
        <f t="shared" si="35"/>
        <v>-3.1311272240003492E-8</v>
      </c>
      <c r="AR71">
        <f t="shared" si="35"/>
        <v>-3.1314729490198172E-8</v>
      </c>
      <c r="AS71">
        <f t="shared" si="35"/>
        <v>-7.6456539729611577E-5</v>
      </c>
      <c r="AT71">
        <f t="shared" si="35"/>
        <v>-4.9951683035156975E-5</v>
      </c>
      <c r="AU71">
        <f t="shared" si="24"/>
        <v>-1.2643953749425876E-4</v>
      </c>
      <c r="AW71">
        <v>68</v>
      </c>
      <c r="AX71">
        <f>IF(Z71&gt;0, (R71*SUMPRODUCT(K71:$K$98, X71:$X$98)-K71*$AZ$3)/Z71, 0)</f>
        <v>-4607266587.0477295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6"/>
        <v>0.12000000000000001</v>
      </c>
      <c r="I72" s="5">
        <f t="shared" si="37"/>
        <v>1.1200000000000001</v>
      </c>
      <c r="J72">
        <f t="shared" si="38"/>
        <v>0.89285714285714279</v>
      </c>
      <c r="K72">
        <f t="shared" si="48"/>
        <v>6.3042420272738813E-4</v>
      </c>
      <c r="L72" s="2">
        <v>69</v>
      </c>
      <c r="M72" s="6">
        <v>0.81424565900000001</v>
      </c>
      <c r="Q72" s="4">
        <f t="shared" si="49"/>
        <v>25</v>
      </c>
      <c r="R72">
        <f t="shared" si="28"/>
        <v>50000</v>
      </c>
      <c r="S72">
        <f t="shared" si="29"/>
        <v>-23405572786.219364</v>
      </c>
      <c r="U72">
        <f t="shared" si="39"/>
        <v>0.81424565900000001</v>
      </c>
      <c r="V72">
        <f t="shared" si="40"/>
        <v>0.01</v>
      </c>
      <c r="W72">
        <f t="shared" si="41"/>
        <v>1.9585736192316435E-10</v>
      </c>
      <c r="X72">
        <f t="shared" si="42"/>
        <v>1.5947600672912847E-10</v>
      </c>
      <c r="Y72">
        <f t="shared" si="43"/>
        <v>1.9585736192316438E-12</v>
      </c>
      <c r="Z72">
        <f t="shared" si="44"/>
        <v>3.4422781574804246E-11</v>
      </c>
      <c r="AB72">
        <f t="shared" si="45"/>
        <v>-0.90236707941590932</v>
      </c>
      <c r="AC72">
        <f t="shared" si="46"/>
        <v>-0.80568491965321165</v>
      </c>
      <c r="AE72">
        <f t="shared" si="30"/>
        <v>0</v>
      </c>
      <c r="AF72">
        <f t="shared" si="31"/>
        <v>0</v>
      </c>
      <c r="AG72">
        <f t="shared" si="31"/>
        <v>-8.6056953937010618E-10</v>
      </c>
      <c r="AH72">
        <f t="shared" si="32"/>
        <v>-7.973800336456423E-6</v>
      </c>
      <c r="AI72">
        <f t="shared" si="33"/>
        <v>-7.9746609059957923E-6</v>
      </c>
      <c r="AJ72">
        <f t="shared" si="34"/>
        <v>-9.6682159762697673E-2</v>
      </c>
      <c r="AK72">
        <f t="shared" si="47"/>
        <v>-6.3165695559113652E-2</v>
      </c>
      <c r="AL72">
        <f t="shared" si="23"/>
        <v>-0.1598558299827173</v>
      </c>
      <c r="AN72">
        <f t="shared" si="35"/>
        <v>0</v>
      </c>
      <c r="AO72">
        <f t="shared" si="35"/>
        <v>0</v>
      </c>
      <c r="AP72">
        <f t="shared" si="35"/>
        <v>-5.4252386574887485E-13</v>
      </c>
      <c r="AQ72">
        <f t="shared" si="35"/>
        <v>-5.0268767198179195E-9</v>
      </c>
      <c r="AR72">
        <f t="shared" si="35"/>
        <v>-5.0274192436836685E-9</v>
      </c>
      <c r="AS72">
        <f t="shared" si="35"/>
        <v>-6.0950773486360645E-5</v>
      </c>
      <c r="AT72">
        <f t="shared" si="35"/>
        <v>-3.9821183262575143E-5</v>
      </c>
      <c r="AU72">
        <f t="shared" si="24"/>
        <v>-1.0077698416817946E-4</v>
      </c>
      <c r="AW72">
        <v>69</v>
      </c>
      <c r="AX72">
        <f>IF(Z72&gt;0, (R72*SUMPRODUCT(K72:$K$98, X72:$X$98)-K72*$AZ$3)/Z72, 0)</f>
        <v>-23405572786.219364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6"/>
        <v>0.12000000000000001</v>
      </c>
      <c r="I73" s="5">
        <f t="shared" si="37"/>
        <v>1.1200000000000001</v>
      </c>
      <c r="J73">
        <f t="shared" si="38"/>
        <v>0.89285714285714279</v>
      </c>
      <c r="K73">
        <f t="shared" si="48"/>
        <v>5.6287875243516794E-4</v>
      </c>
      <c r="L73" s="2">
        <v>70</v>
      </c>
      <c r="M73" s="6">
        <v>0.81781076600000002</v>
      </c>
      <c r="Q73" s="4">
        <f t="shared" si="49"/>
        <v>25</v>
      </c>
      <c r="R73">
        <f t="shared" si="28"/>
        <v>50000</v>
      </c>
      <c r="S73">
        <f t="shared" si="29"/>
        <v>-121365502864.7803</v>
      </c>
      <c r="U73">
        <f t="shared" si="39"/>
        <v>0.81781076600000002</v>
      </c>
      <c r="V73">
        <f t="shared" si="40"/>
        <v>0.01</v>
      </c>
      <c r="W73">
        <f t="shared" si="41"/>
        <v>3.4422781574804246E-11</v>
      </c>
      <c r="X73">
        <f t="shared" si="42"/>
        <v>2.8151321367541347E-11</v>
      </c>
      <c r="Y73">
        <f t="shared" si="43"/>
        <v>3.4422781574804245E-13</v>
      </c>
      <c r="Z73">
        <f t="shared" si="44"/>
        <v>5.9272323915148566E-12</v>
      </c>
      <c r="AB73">
        <f t="shared" si="45"/>
        <v>-0.80568491965321165</v>
      </c>
      <c r="AC73">
        <f t="shared" si="46"/>
        <v>-0.71936153979261497</v>
      </c>
      <c r="AE73">
        <f t="shared" si="30"/>
        <v>0</v>
      </c>
      <c r="AF73">
        <f t="shared" si="31"/>
        <v>0</v>
      </c>
      <c r="AG73">
        <f t="shared" si="31"/>
        <v>-1.4818080978787141E-10</v>
      </c>
      <c r="AH73">
        <f t="shared" si="32"/>
        <v>-1.4075660683770673E-6</v>
      </c>
      <c r="AI73">
        <f t="shared" si="33"/>
        <v>-1.4077142491868553E-6</v>
      </c>
      <c r="AJ73">
        <f t="shared" si="34"/>
        <v>-8.6323379860596683E-2</v>
      </c>
      <c r="AK73">
        <f t="shared" si="47"/>
        <v>-5.6397944375724818E-2</v>
      </c>
      <c r="AL73">
        <f t="shared" si="23"/>
        <v>-0.14272273195057067</v>
      </c>
      <c r="AN73">
        <f t="shared" si="35"/>
        <v>0</v>
      </c>
      <c r="AO73">
        <f t="shared" si="35"/>
        <v>0</v>
      </c>
      <c r="AP73">
        <f t="shared" si="35"/>
        <v>-8.3407829348229975E-14</v>
      </c>
      <c r="AQ73">
        <f t="shared" si="35"/>
        <v>-7.9228903253815799E-10</v>
      </c>
      <c r="AR73">
        <f t="shared" si="35"/>
        <v>-7.9237244036750625E-10</v>
      </c>
      <c r="AS73">
        <f t="shared" si="35"/>
        <v>-4.8589596361919759E-5</v>
      </c>
      <c r="AT73">
        <f t="shared" si="35"/>
        <v>-3.1745204570115983E-5</v>
      </c>
      <c r="AU73">
        <f t="shared" si="24"/>
        <v>-8.0335593304476101E-5</v>
      </c>
      <c r="AW73">
        <v>70</v>
      </c>
      <c r="AX73">
        <f>IF(Z73&gt;0, (R73*SUMPRODUCT(K73:$K$98, X73:$X$98)-K73*$AZ$3)/Z73, 0)</f>
        <v>-121365502864.7803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6"/>
        <v>0.12000000000000001</v>
      </c>
      <c r="I74" s="5">
        <f t="shared" si="37"/>
        <v>1.1200000000000001</v>
      </c>
      <c r="J74">
        <f t="shared" si="38"/>
        <v>0.89285714285714279</v>
      </c>
      <c r="K74">
        <f t="shared" si="48"/>
        <v>5.0257031467425706E-4</v>
      </c>
      <c r="L74" s="2">
        <v>71</v>
      </c>
      <c r="M74" s="6">
        <v>0.82147716100000001</v>
      </c>
      <c r="Q74" s="4">
        <f t="shared" si="49"/>
        <v>25</v>
      </c>
      <c r="R74">
        <f t="shared" si="28"/>
        <v>50000</v>
      </c>
      <c r="S74">
        <f t="shared" si="29"/>
        <v>-643011100982.05725</v>
      </c>
      <c r="U74">
        <f t="shared" si="39"/>
        <v>0.82147716100000001</v>
      </c>
      <c r="V74">
        <f t="shared" si="40"/>
        <v>0.01</v>
      </c>
      <c r="W74">
        <f t="shared" si="41"/>
        <v>5.9272323915148566E-12</v>
      </c>
      <c r="X74">
        <f t="shared" si="42"/>
        <v>4.8690860375688647E-12</v>
      </c>
      <c r="Y74">
        <f t="shared" si="43"/>
        <v>5.9272323915148563E-14</v>
      </c>
      <c r="Z74">
        <f t="shared" si="44"/>
        <v>9.9887403003084328E-13</v>
      </c>
      <c r="AB74">
        <f t="shared" si="45"/>
        <v>-0.71936153979261497</v>
      </c>
      <c r="AC74">
        <f t="shared" si="46"/>
        <v>-0.64228708979251703</v>
      </c>
      <c r="AE74">
        <f t="shared" si="30"/>
        <v>0</v>
      </c>
      <c r="AF74">
        <f t="shared" si="31"/>
        <v>0</v>
      </c>
      <c r="AG74">
        <f t="shared" si="31"/>
        <v>-2.4971850750771083E-11</v>
      </c>
      <c r="AH74">
        <f t="shared" si="32"/>
        <v>-2.4345430187844322E-7</v>
      </c>
      <c r="AI74">
        <f t="shared" si="33"/>
        <v>-2.4347927372919401E-7</v>
      </c>
      <c r="AJ74">
        <f t="shared" si="34"/>
        <v>-7.7074450000097938E-2</v>
      </c>
      <c r="AK74">
        <f t="shared" si="47"/>
        <v>-5.0355307785483056E-2</v>
      </c>
      <c r="AL74">
        <f t="shared" si="23"/>
        <v>-0.12743000126485471</v>
      </c>
      <c r="AN74">
        <f t="shared" si="35"/>
        <v>0</v>
      </c>
      <c r="AO74">
        <f t="shared" si="35"/>
        <v>0</v>
      </c>
      <c r="AP74">
        <f t="shared" si="35"/>
        <v>-1.2550110889813606E-14</v>
      </c>
      <c r="AQ74">
        <f t="shared" si="35"/>
        <v>-1.2235290510385078E-10</v>
      </c>
      <c r="AR74">
        <f t="shared" si="35"/>
        <v>-1.2236545521474059E-10</v>
      </c>
      <c r="AS74">
        <f t="shared" si="35"/>
        <v>-3.8735330589894511E-5</v>
      </c>
      <c r="AT74">
        <f t="shared" si="35"/>
        <v>-2.5307082879269284E-5</v>
      </c>
      <c r="AU74">
        <f t="shared" si="24"/>
        <v>-6.4042535834619006E-5</v>
      </c>
      <c r="AW74">
        <v>71</v>
      </c>
      <c r="AX74">
        <f>IF(Z74&gt;0, (R74*SUMPRODUCT(K74:$K$98, X74:$X$98)-K74*$AZ$3)/Z74, 0)</f>
        <v>-643011100982.05725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6"/>
        <v>0.12000000000000001</v>
      </c>
      <c r="I75" s="5">
        <f t="shared" si="37"/>
        <v>1.1200000000000001</v>
      </c>
      <c r="J75">
        <f t="shared" si="38"/>
        <v>0.89285714285714279</v>
      </c>
      <c r="K75">
        <f t="shared" si="48"/>
        <v>4.4872349524487234E-4</v>
      </c>
      <c r="L75" s="2">
        <v>72</v>
      </c>
      <c r="M75" s="6">
        <v>0.825360447</v>
      </c>
      <c r="Q75" s="4">
        <f t="shared" si="49"/>
        <v>25</v>
      </c>
      <c r="R75">
        <f t="shared" si="28"/>
        <v>50000</v>
      </c>
      <c r="S75">
        <f t="shared" si="29"/>
        <v>-3487114998151.7852</v>
      </c>
      <c r="U75">
        <f t="shared" si="39"/>
        <v>0.825360447</v>
      </c>
      <c r="V75">
        <f t="shared" si="40"/>
        <v>0.01</v>
      </c>
      <c r="W75">
        <f t="shared" si="41"/>
        <v>9.9887403003084328E-13</v>
      </c>
      <c r="X75">
        <f t="shared" si="42"/>
        <v>8.2443111592294818E-13</v>
      </c>
      <c r="Y75">
        <f t="shared" si="43"/>
        <v>9.9887403003084334E-15</v>
      </c>
      <c r="Z75">
        <f t="shared" si="44"/>
        <v>1.6445417380758667E-13</v>
      </c>
      <c r="AB75">
        <f t="shared" si="45"/>
        <v>-0.64228708979251703</v>
      </c>
      <c r="AC75">
        <f t="shared" si="46"/>
        <v>-0.5734706159930959</v>
      </c>
      <c r="AE75">
        <f t="shared" si="30"/>
        <v>0</v>
      </c>
      <c r="AF75">
        <f t="shared" si="31"/>
        <v>0</v>
      </c>
      <c r="AG75">
        <f t="shared" si="31"/>
        <v>-4.1113543451896668E-12</v>
      </c>
      <c r="AH75">
        <f t="shared" si="32"/>
        <v>-4.1221555796147407E-8</v>
      </c>
      <c r="AI75">
        <f t="shared" si="33"/>
        <v>-4.12256671504926E-8</v>
      </c>
      <c r="AJ75">
        <f t="shared" si="34"/>
        <v>-6.881647379942113E-2</v>
      </c>
      <c r="AK75">
        <f t="shared" si="47"/>
        <v>-4.4960096285476196E-2</v>
      </c>
      <c r="AL75">
        <f t="shared" si="23"/>
        <v>-0.11377661131056446</v>
      </c>
      <c r="AN75">
        <f t="shared" si="35"/>
        <v>0</v>
      </c>
      <c r="AO75">
        <f t="shared" si="35"/>
        <v>0</v>
      </c>
      <c r="AP75">
        <f t="shared" si="35"/>
        <v>-1.8448612919637007E-15</v>
      </c>
      <c r="AQ75">
        <f t="shared" si="35"/>
        <v>-1.8497080596278791E-11</v>
      </c>
      <c r="AR75">
        <f t="shared" si="35"/>
        <v>-1.8498925457570757E-11</v>
      </c>
      <c r="AS75">
        <f t="shared" si="35"/>
        <v>-3.0879568653703431E-5</v>
      </c>
      <c r="AT75">
        <f t="shared" si="35"/>
        <v>-2.0174651551764879E-5</v>
      </c>
      <c r="AU75">
        <f t="shared" si="24"/>
        <v>-5.1054238704393758E-5</v>
      </c>
      <c r="AW75">
        <v>72</v>
      </c>
      <c r="AX75">
        <f>IF(Z75&gt;0, (R75*SUMPRODUCT(K75:$K$98, X75:$X$98)-K75*$AZ$3)/Z75, 0)</f>
        <v>-3487114998151.7852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6"/>
        <v>0.12000000000000001</v>
      </c>
      <c r="I76" s="5">
        <f t="shared" si="37"/>
        <v>1.1200000000000001</v>
      </c>
      <c r="J76">
        <f t="shared" si="38"/>
        <v>0.89285714285714279</v>
      </c>
      <c r="K76">
        <f t="shared" si="48"/>
        <v>4.0064597789720742E-4</v>
      </c>
      <c r="L76" s="2">
        <v>73</v>
      </c>
      <c r="M76" s="6">
        <v>0.82947136099999996</v>
      </c>
      <c r="Q76" s="4">
        <f t="shared" si="49"/>
        <v>25</v>
      </c>
      <c r="R76">
        <f t="shared" si="28"/>
        <v>50000</v>
      </c>
      <c r="S76">
        <f t="shared" si="29"/>
        <v>-19395265253338.621</v>
      </c>
      <c r="U76">
        <f t="shared" si="39"/>
        <v>0.82947136099999996</v>
      </c>
      <c r="V76">
        <f t="shared" si="40"/>
        <v>0.01</v>
      </c>
      <c r="W76">
        <f t="shared" si="41"/>
        <v>1.6445417380758667E-13</v>
      </c>
      <c r="X76">
        <f t="shared" si="42"/>
        <v>1.3641002737030946E-13</v>
      </c>
      <c r="Y76">
        <f t="shared" si="43"/>
        <v>1.6445417380758667E-15</v>
      </c>
      <c r="Z76">
        <f t="shared" si="44"/>
        <v>2.6399604699201343E-14</v>
      </c>
      <c r="AB76">
        <f t="shared" si="45"/>
        <v>-0.5734706159930959</v>
      </c>
      <c r="AC76">
        <f t="shared" si="46"/>
        <v>-0.51202733572429482</v>
      </c>
      <c r="AE76">
        <f t="shared" si="30"/>
        <v>0</v>
      </c>
      <c r="AF76">
        <f t="shared" si="31"/>
        <v>0</v>
      </c>
      <c r="AG76">
        <f t="shared" si="31"/>
        <v>-6.5999011748003357E-13</v>
      </c>
      <c r="AH76">
        <f t="shared" si="32"/>
        <v>-6.8205013685154729E-9</v>
      </c>
      <c r="AI76">
        <f t="shared" si="33"/>
        <v>-6.8211613586329528E-9</v>
      </c>
      <c r="AJ76">
        <f t="shared" si="34"/>
        <v>-6.1443280268801082E-2</v>
      </c>
      <c r="AK76">
        <f t="shared" si="47"/>
        <v>-4.0142943119516716E-2</v>
      </c>
      <c r="AL76">
        <f t="shared" si="23"/>
        <v>-0.10158623020947916</v>
      </c>
      <c r="AN76">
        <f t="shared" si="35"/>
        <v>0</v>
      </c>
      <c r="AO76">
        <f t="shared" si="35"/>
        <v>0</v>
      </c>
      <c r="AP76">
        <f t="shared" si="35"/>
        <v>-2.6442238602028087E-16</v>
      </c>
      <c r="AQ76">
        <f t="shared" si="35"/>
        <v>-2.7326064405381233E-12</v>
      </c>
      <c r="AR76">
        <f t="shared" si="35"/>
        <v>-2.7328708629241433E-12</v>
      </c>
      <c r="AS76">
        <f t="shared" si="35"/>
        <v>-2.4617003108505998E-5</v>
      </c>
      <c r="AT76">
        <f t="shared" si="35"/>
        <v>-1.6083108701790748E-5</v>
      </c>
      <c r="AU76">
        <f t="shared" si="24"/>
        <v>-4.0700114543167608E-5</v>
      </c>
      <c r="AW76">
        <v>73</v>
      </c>
      <c r="AX76">
        <f>IF(Z76&gt;0, (R76*SUMPRODUCT(K76:$K$98, X76:$X$98)-K76*$AZ$3)/Z76, 0)</f>
        <v>-19395265253338.621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6"/>
        <v>0.12000000000000001</v>
      </c>
      <c r="I77" s="5">
        <f t="shared" si="37"/>
        <v>1.1200000000000001</v>
      </c>
      <c r="J77">
        <f t="shared" si="38"/>
        <v>0.89285714285714279</v>
      </c>
      <c r="K77">
        <f t="shared" si="48"/>
        <v>3.577196231225066E-4</v>
      </c>
      <c r="L77" s="2">
        <v>74</v>
      </c>
      <c r="M77" s="6">
        <v>0.83365815200000004</v>
      </c>
      <c r="Q77" s="4">
        <f t="shared" si="49"/>
        <v>25</v>
      </c>
      <c r="R77">
        <f t="shared" si="28"/>
        <v>50000</v>
      </c>
      <c r="S77">
        <f t="shared" si="29"/>
        <v>-110764976496522.61</v>
      </c>
      <c r="U77">
        <f t="shared" si="39"/>
        <v>0.83365815200000004</v>
      </c>
      <c r="V77">
        <f t="shared" si="40"/>
        <v>0.01</v>
      </c>
      <c r="W77">
        <f t="shared" si="41"/>
        <v>2.6399604699201343E-14</v>
      </c>
      <c r="X77">
        <f t="shared" si="42"/>
        <v>2.200824566706671E-14</v>
      </c>
      <c r="Y77">
        <f t="shared" si="43"/>
        <v>2.6399604699201344E-16</v>
      </c>
      <c r="Z77">
        <f t="shared" si="44"/>
        <v>4.1273629851426193E-15</v>
      </c>
      <c r="AB77">
        <f t="shared" si="45"/>
        <v>-0.51202733572429482</v>
      </c>
      <c r="AC77">
        <f t="shared" si="46"/>
        <v>-0.45716726404193964</v>
      </c>
      <c r="AE77">
        <f t="shared" si="30"/>
        <v>0</v>
      </c>
      <c r="AF77">
        <f t="shared" si="31"/>
        <v>0</v>
      </c>
      <c r="AG77">
        <f t="shared" si="31"/>
        <v>-1.0318407462856549E-13</v>
      </c>
      <c r="AH77">
        <f t="shared" si="32"/>
        <v>-1.1004122833533356E-9</v>
      </c>
      <c r="AI77">
        <f t="shared" si="33"/>
        <v>-1.1005154674279641E-9</v>
      </c>
      <c r="AJ77">
        <f t="shared" si="34"/>
        <v>-5.4860071682355183E-2</v>
      </c>
      <c r="AK77">
        <f t="shared" si="47"/>
        <v>-3.5841913500700644E-2</v>
      </c>
      <c r="AL77">
        <f t="shared" si="23"/>
        <v>-9.070198628357129E-2</v>
      </c>
      <c r="AN77">
        <f t="shared" si="35"/>
        <v>0</v>
      </c>
      <c r="AO77">
        <f t="shared" si="35"/>
        <v>0</v>
      </c>
      <c r="AP77">
        <f t="shared" si="35"/>
        <v>-3.6910968288375044E-17</v>
      </c>
      <c r="AQ77">
        <f t="shared" si="35"/>
        <v>-3.9363906728053216E-13</v>
      </c>
      <c r="AR77">
        <f t="shared" si="35"/>
        <v>-3.9367597824882051E-13</v>
      </c>
      <c r="AS77">
        <f t="shared" si="35"/>
        <v>-1.9624524166685791E-5</v>
      </c>
      <c r="AT77">
        <f t="shared" si="35"/>
        <v>-1.2821355789460115E-5</v>
      </c>
      <c r="AU77">
        <f t="shared" si="24"/>
        <v>-3.2445880349821882E-5</v>
      </c>
      <c r="AW77">
        <v>74</v>
      </c>
      <c r="AX77">
        <f>IF(Z77&gt;0, (R77*SUMPRODUCT(K77:$K$98, X77:$X$98)-K77*$AZ$3)/Z77, 0)</f>
        <v>-110764976496522.61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6"/>
        <v>0.12000000000000001</v>
      </c>
      <c r="I78" s="5">
        <f t="shared" si="37"/>
        <v>1.1200000000000001</v>
      </c>
      <c r="J78">
        <f t="shared" si="38"/>
        <v>0.89285714285714279</v>
      </c>
      <c r="K78">
        <f t="shared" si="48"/>
        <v>3.1939252064509517E-4</v>
      </c>
      <c r="L78" s="2">
        <v>75</v>
      </c>
      <c r="M78" s="6">
        <v>0.83803355999999996</v>
      </c>
      <c r="Q78" s="4">
        <f t="shared" si="49"/>
        <v>25</v>
      </c>
      <c r="R78">
        <f t="shared" si="28"/>
        <v>50000</v>
      </c>
      <c r="S78">
        <f t="shared" si="29"/>
        <v>-650783820713357.63</v>
      </c>
      <c r="U78">
        <f t="shared" si="39"/>
        <v>0.83803355999999996</v>
      </c>
      <c r="V78">
        <f t="shared" si="40"/>
        <v>0.01</v>
      </c>
      <c r="W78">
        <f t="shared" si="41"/>
        <v>4.1273629851426193E-15</v>
      </c>
      <c r="X78">
        <f t="shared" si="42"/>
        <v>3.4588686958512961E-15</v>
      </c>
      <c r="Y78">
        <f t="shared" si="43"/>
        <v>4.1273629851426193E-17</v>
      </c>
      <c r="Z78">
        <f t="shared" si="44"/>
        <v>6.2722065943989707E-16</v>
      </c>
      <c r="AB78">
        <f t="shared" si="45"/>
        <v>-0.45716726404193964</v>
      </c>
      <c r="AC78">
        <f t="shared" si="46"/>
        <v>-0.4081850571806479</v>
      </c>
      <c r="AE78">
        <f t="shared" si="30"/>
        <v>0</v>
      </c>
      <c r="AF78">
        <f t="shared" si="31"/>
        <v>0</v>
      </c>
      <c r="AG78">
        <f t="shared" si="31"/>
        <v>-1.5680516485997426E-14</v>
      </c>
      <c r="AH78">
        <f t="shared" si="32"/>
        <v>-1.7294343479256481E-10</v>
      </c>
      <c r="AI78">
        <f t="shared" si="33"/>
        <v>-1.7295911530905081E-10</v>
      </c>
      <c r="AJ78">
        <f t="shared" si="34"/>
        <v>-4.8982206861291733E-2</v>
      </c>
      <c r="AK78">
        <f t="shared" si="47"/>
        <v>-3.2001708482935778E-2</v>
      </c>
      <c r="AL78">
        <f t="shared" si="23"/>
        <v>-8.0983915517186617E-2</v>
      </c>
      <c r="AN78">
        <f t="shared" si="35"/>
        <v>0</v>
      </c>
      <c r="AO78">
        <f t="shared" si="35"/>
        <v>0</v>
      </c>
      <c r="AP78">
        <f t="shared" si="35"/>
        <v>-5.0082396854796885E-18</v>
      </c>
      <c r="AQ78">
        <f t="shared" si="35"/>
        <v>-5.5236839567417931E-14</v>
      </c>
      <c r="AR78">
        <f t="shared" si="35"/>
        <v>-5.524184780710341E-14</v>
      </c>
      <c r="AS78">
        <f t="shared" si="35"/>
        <v>-1.5644550516187441E-5</v>
      </c>
      <c r="AT78">
        <f t="shared" si="35"/>
        <v>-1.0221106337314384E-5</v>
      </c>
      <c r="AU78">
        <f t="shared" si="24"/>
        <v>-2.586565690874367E-5</v>
      </c>
      <c r="AW78">
        <v>75</v>
      </c>
      <c r="AX78">
        <f>IF(Z78&gt;0, (R78*SUMPRODUCT(K78:$K$98, X78:$X$98)-K78*$AZ$3)/Z78, 0)</f>
        <v>-650783820713357.63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6"/>
        <v>0.12000000000000001</v>
      </c>
      <c r="I79" s="5">
        <f t="shared" si="37"/>
        <v>1.1200000000000001</v>
      </c>
      <c r="J79">
        <f t="shared" si="38"/>
        <v>0.89285714285714279</v>
      </c>
      <c r="K79">
        <f t="shared" si="48"/>
        <v>2.851718934331207E-4</v>
      </c>
      <c r="L79" s="2">
        <v>76</v>
      </c>
      <c r="M79" s="6">
        <v>0.84243849400000004</v>
      </c>
      <c r="Q79" s="4">
        <f t="shared" si="49"/>
        <v>25</v>
      </c>
      <c r="R79">
        <f t="shared" si="28"/>
        <v>50000</v>
      </c>
      <c r="S79">
        <f t="shared" si="29"/>
        <v>-3937727382504900</v>
      </c>
      <c r="U79">
        <f t="shared" si="39"/>
        <v>0.84243849400000004</v>
      </c>
      <c r="V79">
        <f t="shared" si="40"/>
        <v>0.01</v>
      </c>
      <c r="W79">
        <f t="shared" si="41"/>
        <v>6.2722065943989707E-16</v>
      </c>
      <c r="X79">
        <f t="shared" si="42"/>
        <v>5.2839482774423381E-16</v>
      </c>
      <c r="Y79">
        <f t="shared" si="43"/>
        <v>6.2722065943989704E-18</v>
      </c>
      <c r="Z79">
        <f t="shared" si="44"/>
        <v>9.2553625101264283E-17</v>
      </c>
      <c r="AB79">
        <f t="shared" si="45"/>
        <v>-0.4081850571806479</v>
      </c>
      <c r="AC79">
        <f t="shared" si="46"/>
        <v>-0.3644509439113412</v>
      </c>
      <c r="AE79">
        <f t="shared" si="30"/>
        <v>0</v>
      </c>
      <c r="AF79">
        <f t="shared" si="31"/>
        <v>0</v>
      </c>
      <c r="AG79">
        <f t="shared" si="31"/>
        <v>-2.3138406275316069E-15</v>
      </c>
      <c r="AH79">
        <f t="shared" si="32"/>
        <v>-2.6419741387211691E-11</v>
      </c>
      <c r="AI79">
        <f t="shared" si="33"/>
        <v>-2.6422055227839224E-11</v>
      </c>
      <c r="AJ79">
        <f t="shared" si="34"/>
        <v>-4.3734113269306707E-2</v>
      </c>
      <c r="AK79">
        <f t="shared" si="47"/>
        <v>-2.8572954002645357E-2</v>
      </c>
      <c r="AL79">
        <f t="shared" si="23"/>
        <v>-7.230706729837412E-2</v>
      </c>
      <c r="AN79">
        <f t="shared" si="35"/>
        <v>0</v>
      </c>
      <c r="AO79">
        <f t="shared" si="35"/>
        <v>0</v>
      </c>
      <c r="AP79">
        <f t="shared" si="35"/>
        <v>-6.5984231285566851E-19</v>
      </c>
      <c r="AQ79">
        <f t="shared" si="35"/>
        <v>-7.5341676754045408E-15</v>
      </c>
      <c r="AR79">
        <f t="shared" si="35"/>
        <v>-7.5348275177173969E-15</v>
      </c>
      <c r="AS79">
        <f t="shared" si="35"/>
        <v>-1.2471739888626762E-5</v>
      </c>
      <c r="AT79">
        <f t="shared" si="35"/>
        <v>-8.1482033939118412E-6</v>
      </c>
      <c r="AU79">
        <f t="shared" si="24"/>
        <v>-2.0619943290073433E-5</v>
      </c>
      <c r="AW79">
        <v>76</v>
      </c>
      <c r="AX79">
        <f>IF(Z79&gt;0, (R79*SUMPRODUCT(K79:$K$98, X79:$X$98)-K79*$AZ$3)/Z79, 0)</f>
        <v>-3937727382504900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6"/>
        <v>0.12000000000000001</v>
      </c>
      <c r="I80" s="5">
        <f t="shared" si="37"/>
        <v>1.1200000000000001</v>
      </c>
      <c r="J80">
        <f t="shared" si="38"/>
        <v>0.89285714285714279</v>
      </c>
      <c r="K80">
        <f t="shared" si="48"/>
        <v>2.5461776199385772E-4</v>
      </c>
      <c r="L80" s="2">
        <v>77</v>
      </c>
      <c r="M80" s="6">
        <v>0.84677131100000003</v>
      </c>
      <c r="Q80" s="4">
        <f t="shared" si="49"/>
        <v>25</v>
      </c>
      <c r="R80">
        <f t="shared" si="28"/>
        <v>50000</v>
      </c>
      <c r="S80">
        <f t="shared" si="29"/>
        <v>-2.4546953858481036E+16</v>
      </c>
      <c r="U80">
        <f t="shared" si="39"/>
        <v>0.84677131100000003</v>
      </c>
      <c r="V80">
        <f t="shared" si="40"/>
        <v>0.01</v>
      </c>
      <c r="W80">
        <f t="shared" si="41"/>
        <v>9.2553625101264283E-17</v>
      </c>
      <c r="X80">
        <f t="shared" si="42"/>
        <v>7.8371754464800064E-17</v>
      </c>
      <c r="Y80">
        <f t="shared" si="43"/>
        <v>9.2553625101264282E-19</v>
      </c>
      <c r="Z80">
        <f t="shared" si="44"/>
        <v>1.3256334385451576E-17</v>
      </c>
      <c r="AB80">
        <f t="shared" si="45"/>
        <v>-0.3644509439113412</v>
      </c>
      <c r="AC80">
        <f t="shared" si="46"/>
        <v>-0.32540262849227541</v>
      </c>
      <c r="AE80">
        <f t="shared" si="30"/>
        <v>0</v>
      </c>
      <c r="AF80">
        <f t="shared" si="31"/>
        <v>0</v>
      </c>
      <c r="AG80">
        <f t="shared" si="31"/>
        <v>-3.3140835963628941E-16</v>
      </c>
      <c r="AH80">
        <f t="shared" si="32"/>
        <v>-3.9185877232400029E-12</v>
      </c>
      <c r="AI80">
        <f t="shared" si="33"/>
        <v>-3.9189191315996394E-12</v>
      </c>
      <c r="AJ80">
        <f t="shared" si="34"/>
        <v>-3.9048315419065782E-2</v>
      </c>
      <c r="AK80">
        <f t="shared" si="47"/>
        <v>-2.5511566073793887E-2</v>
      </c>
      <c r="AL80">
        <f t="shared" si="23"/>
        <v>-6.455988149677859E-2</v>
      </c>
      <c r="AN80">
        <f t="shared" si="35"/>
        <v>0</v>
      </c>
      <c r="AO80">
        <f t="shared" si="35"/>
        <v>0</v>
      </c>
      <c r="AP80">
        <f t="shared" si="35"/>
        <v>-8.4382454836647541E-20</v>
      </c>
      <c r="AQ80">
        <f t="shared" si="35"/>
        <v>-9.9774203626797592E-16</v>
      </c>
      <c r="AR80">
        <f t="shared" si="35"/>
        <v>-9.9782641872281264E-16</v>
      </c>
      <c r="AS80">
        <f t="shared" si="35"/>
        <v>-9.9423946816327763E-6</v>
      </c>
      <c r="AT80">
        <f t="shared" si="35"/>
        <v>-6.495697858667827E-6</v>
      </c>
      <c r="AU80">
        <f t="shared" si="24"/>
        <v>-1.643809254129843E-5</v>
      </c>
      <c r="AW80">
        <v>77</v>
      </c>
      <c r="AX80">
        <f>IF(Z80&gt;0, (R80*SUMPRODUCT(K80:$K$98, X80:$X$98)-K80*$AZ$3)/Z80, 0)</f>
        <v>-2.4546953858481036E+16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6"/>
        <v>0.12000000000000001</v>
      </c>
      <c r="I81" s="5">
        <f t="shared" si="37"/>
        <v>1.1200000000000001</v>
      </c>
      <c r="J81">
        <f t="shared" si="38"/>
        <v>0.89285714285714279</v>
      </c>
      <c r="K81">
        <f t="shared" si="48"/>
        <v>2.2733728749451581E-4</v>
      </c>
      <c r="L81" s="2">
        <v>78</v>
      </c>
      <c r="M81" s="6">
        <v>0.85120774200000004</v>
      </c>
      <c r="Q81" s="4">
        <f t="shared" si="49"/>
        <v>25</v>
      </c>
      <c r="R81">
        <f t="shared" si="28"/>
        <v>50000</v>
      </c>
      <c r="S81">
        <f t="shared" si="29"/>
        <v>-1.5791171210666205E+17</v>
      </c>
      <c r="U81">
        <f t="shared" si="39"/>
        <v>0.85120774200000004</v>
      </c>
      <c r="V81">
        <f t="shared" si="40"/>
        <v>0.01</v>
      </c>
      <c r="W81">
        <f t="shared" si="41"/>
        <v>1.3256334385451576E-17</v>
      </c>
      <c r="X81">
        <f t="shared" si="42"/>
        <v>1.1283894459437194E-17</v>
      </c>
      <c r="Y81">
        <f t="shared" si="43"/>
        <v>1.3256334385451577E-19</v>
      </c>
      <c r="Z81">
        <f t="shared" si="44"/>
        <v>1.8398765821598664E-18</v>
      </c>
      <c r="AB81">
        <f t="shared" si="45"/>
        <v>-0.32540262849227541</v>
      </c>
      <c r="AC81">
        <f t="shared" si="46"/>
        <v>-0.29053806115381814</v>
      </c>
      <c r="AE81">
        <f t="shared" si="30"/>
        <v>0</v>
      </c>
      <c r="AF81">
        <f t="shared" si="31"/>
        <v>0</v>
      </c>
      <c r="AG81">
        <f t="shared" si="31"/>
        <v>-4.5996914553996659E-17</v>
      </c>
      <c r="AH81">
        <f t="shared" si="32"/>
        <v>-5.6419472297185971E-13</v>
      </c>
      <c r="AI81">
        <f t="shared" si="33"/>
        <v>-5.6424071988641372E-13</v>
      </c>
      <c r="AJ81">
        <f t="shared" si="34"/>
        <v>-3.4864567338457275E-2</v>
      </c>
      <c r="AK81">
        <f t="shared" si="47"/>
        <v>-2.2778183994459283E-2</v>
      </c>
      <c r="AL81">
        <f t="shared" si="23"/>
        <v>-5.7642751333480804E-2</v>
      </c>
      <c r="AN81">
        <f t="shared" si="35"/>
        <v>0</v>
      </c>
      <c r="AO81">
        <f t="shared" si="35"/>
        <v>0</v>
      </c>
      <c r="AP81">
        <f t="shared" si="35"/>
        <v>-1.0456813787822617E-20</v>
      </c>
      <c r="AQ81">
        <f t="shared" si="35"/>
        <v>-1.2826249793914238E-16</v>
      </c>
      <c r="AR81">
        <f t="shared" si="35"/>
        <v>-1.2827295475293019E-16</v>
      </c>
      <c r="AS81">
        <f t="shared" si="35"/>
        <v>-7.9260161683947667E-6</v>
      </c>
      <c r="AT81">
        <f t="shared" si="35"/>
        <v>-5.1783305633513688E-6</v>
      </c>
      <c r="AU81">
        <f t="shared" si="24"/>
        <v>-1.310434673187441E-5</v>
      </c>
      <c r="AW81">
        <v>78</v>
      </c>
      <c r="AX81">
        <f>IF(Z81&gt;0, (R81*SUMPRODUCT(K81:$K$98, X81:$X$98)-K81*$AZ$3)/Z81, 0)</f>
        <v>-1.5791171210666205E+17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6"/>
        <v>0.12000000000000001</v>
      </c>
      <c r="I82" s="5">
        <f t="shared" si="37"/>
        <v>1.1200000000000001</v>
      </c>
      <c r="J82">
        <f t="shared" si="38"/>
        <v>0.89285714285714279</v>
      </c>
      <c r="K82">
        <f t="shared" si="48"/>
        <v>2.0297972097724624E-4</v>
      </c>
      <c r="L82" s="2">
        <v>79</v>
      </c>
      <c r="M82" s="6">
        <v>0.85572183800000001</v>
      </c>
      <c r="Q82" s="4">
        <f t="shared" si="49"/>
        <v>25</v>
      </c>
      <c r="R82">
        <f t="shared" si="28"/>
        <v>50000</v>
      </c>
      <c r="S82">
        <f t="shared" si="29"/>
        <v>-1.0500039469950004E+18</v>
      </c>
      <c r="U82">
        <f t="shared" si="39"/>
        <v>0.85572183800000001</v>
      </c>
      <c r="V82">
        <f t="shared" si="40"/>
        <v>0.01</v>
      </c>
      <c r="W82">
        <f t="shared" si="41"/>
        <v>1.8398765821598664E-18</v>
      </c>
      <c r="X82">
        <f t="shared" si="42"/>
        <v>1.5744225705789989E-18</v>
      </c>
      <c r="Y82">
        <f t="shared" si="43"/>
        <v>1.8398765821598665E-20</v>
      </c>
      <c r="Z82">
        <f t="shared" si="44"/>
        <v>2.4705524575926881E-19</v>
      </c>
      <c r="AB82">
        <f t="shared" si="45"/>
        <v>-0.29053806115381814</v>
      </c>
      <c r="AC82">
        <f t="shared" si="46"/>
        <v>-0.25940898317305211</v>
      </c>
      <c r="AE82">
        <f t="shared" si="30"/>
        <v>0</v>
      </c>
      <c r="AF82">
        <f t="shared" si="31"/>
        <v>0</v>
      </c>
      <c r="AG82">
        <f t="shared" si="31"/>
        <v>-6.1763811439817205E-18</v>
      </c>
      <c r="AH82">
        <f t="shared" si="32"/>
        <v>-7.8721128528949946E-14</v>
      </c>
      <c r="AI82">
        <f t="shared" si="33"/>
        <v>-7.8727304910093922E-14</v>
      </c>
      <c r="AJ82">
        <f t="shared" si="34"/>
        <v>-3.1129077980766029E-2</v>
      </c>
      <c r="AK82">
        <f t="shared" si="47"/>
        <v>-2.0337664280767272E-2</v>
      </c>
      <c r="AL82">
        <f t="shared" si="23"/>
        <v>-5.1466742261612033E-2</v>
      </c>
      <c r="AN82">
        <f t="shared" si="35"/>
        <v>0</v>
      </c>
      <c r="AO82">
        <f t="shared" si="35"/>
        <v>0</v>
      </c>
      <c r="AP82">
        <f t="shared" si="35"/>
        <v>-1.2536801212545345E-21</v>
      </c>
      <c r="AQ82">
        <f t="shared" si="35"/>
        <v>-1.59787927038202E-17</v>
      </c>
      <c r="AR82">
        <f t="shared" si="35"/>
        <v>-1.5980046383941452E-17</v>
      </c>
      <c r="AS82">
        <f t="shared" si="35"/>
        <v>-6.3185715628148287E-6</v>
      </c>
      <c r="AT82">
        <f t="shared" si="35"/>
        <v>-4.1281334210390486E-6</v>
      </c>
      <c r="AU82">
        <f t="shared" si="24"/>
        <v>-1.0446704983869858E-5</v>
      </c>
      <c r="AW82">
        <v>79</v>
      </c>
      <c r="AX82">
        <f>IF(Z82&gt;0, (R82*SUMPRODUCT(K82:$K$98, X82:$X$98)-K82*$AZ$3)/Z82, 0)</f>
        <v>-1.0500039469950004E+18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6"/>
        <v>0.12000000000000001</v>
      </c>
      <c r="I83" s="5">
        <f t="shared" si="37"/>
        <v>1.1200000000000001</v>
      </c>
      <c r="J83">
        <f t="shared" si="38"/>
        <v>0.89285714285714279</v>
      </c>
      <c r="K83">
        <f t="shared" si="48"/>
        <v>1.8123189372968413E-4</v>
      </c>
      <c r="L83" s="2">
        <v>80</v>
      </c>
      <c r="M83" s="6">
        <v>0.86028443099999996</v>
      </c>
      <c r="Q83" s="4">
        <f t="shared" si="49"/>
        <v>25</v>
      </c>
      <c r="R83">
        <f t="shared" si="28"/>
        <v>50000</v>
      </c>
      <c r="S83">
        <f t="shared" si="29"/>
        <v>-7.2273785739835003E+18</v>
      </c>
      <c r="U83">
        <f t="shared" si="39"/>
        <v>0.86028443099999996</v>
      </c>
      <c r="V83">
        <f t="shared" si="40"/>
        <v>0.01</v>
      </c>
      <c r="W83">
        <f t="shared" si="41"/>
        <v>2.4705524575926881E-19</v>
      </c>
      <c r="X83">
        <f t="shared" si="42"/>
        <v>2.1253778152357772E-19</v>
      </c>
      <c r="Y83">
        <f t="shared" si="43"/>
        <v>2.4705524575926883E-21</v>
      </c>
      <c r="Z83">
        <f t="shared" si="44"/>
        <v>3.2046911778098407E-20</v>
      </c>
      <c r="AB83">
        <f t="shared" si="45"/>
        <v>-0.25940898317305211</v>
      </c>
      <c r="AC83">
        <f t="shared" si="46"/>
        <v>-0.23161516354736791</v>
      </c>
      <c r="AE83">
        <f t="shared" si="30"/>
        <v>0</v>
      </c>
      <c r="AF83">
        <f t="shared" si="31"/>
        <v>0</v>
      </c>
      <c r="AG83">
        <f t="shared" si="31"/>
        <v>-8.0117279445246015E-19</v>
      </c>
      <c r="AH83">
        <f t="shared" si="32"/>
        <v>-1.0626889076178887E-14</v>
      </c>
      <c r="AI83">
        <f t="shared" si="33"/>
        <v>-1.0627690248973339E-14</v>
      </c>
      <c r="AJ83">
        <f t="shared" si="34"/>
        <v>-2.7793819625684196E-2</v>
      </c>
      <c r="AK83">
        <f t="shared" si="47"/>
        <v>-1.8158628822113651E-2</v>
      </c>
      <c r="AL83">
        <f t="shared" si="23"/>
        <v>-4.5952448447808478E-2</v>
      </c>
      <c r="AN83">
        <f t="shared" si="35"/>
        <v>0</v>
      </c>
      <c r="AO83">
        <f t="shared" si="35"/>
        <v>0</v>
      </c>
      <c r="AP83">
        <f t="shared" si="35"/>
        <v>-1.4519806274332234E-22</v>
      </c>
      <c r="AQ83">
        <f t="shared" si="35"/>
        <v>-1.9259312317311933E-18</v>
      </c>
      <c r="AR83">
        <f t="shared" si="35"/>
        <v>-1.9260764297939363E-18</v>
      </c>
      <c r="AS83">
        <f t="shared" si="35"/>
        <v>-5.0371265647440073E-6</v>
      </c>
      <c r="AT83">
        <f t="shared" si="35"/>
        <v>-3.2909226889660807E-6</v>
      </c>
      <c r="AU83">
        <f t="shared" si="24"/>
        <v>-8.3280492537120138E-6</v>
      </c>
      <c r="AW83">
        <v>80</v>
      </c>
      <c r="AX83">
        <f>IF(Z83&gt;0, (R83*SUMPRODUCT(K83:$K$98, X83:$X$98)-K83*$AZ$3)/Z83, 0)</f>
        <v>-7.2273785739835003E+18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6"/>
        <v>0.12000000000000001</v>
      </c>
      <c r="I84" s="5">
        <f t="shared" si="37"/>
        <v>1.1200000000000001</v>
      </c>
      <c r="J84">
        <f t="shared" si="38"/>
        <v>0.89285714285714279</v>
      </c>
      <c r="K84">
        <f t="shared" si="48"/>
        <v>1.6181419083007511E-4</v>
      </c>
      <c r="L84" s="2">
        <v>81</v>
      </c>
      <c r="M84" s="6">
        <v>0.86486670799999998</v>
      </c>
      <c r="Q84" s="4">
        <f t="shared" si="49"/>
        <v>25</v>
      </c>
      <c r="R84">
        <f t="shared" si="28"/>
        <v>50000</v>
      </c>
      <c r="S84">
        <f t="shared" si="29"/>
        <v>-5.1569142638026637E+19</v>
      </c>
      <c r="U84">
        <f t="shared" si="39"/>
        <v>0.86486670799999998</v>
      </c>
      <c r="V84">
        <f t="shared" si="40"/>
        <v>0.01</v>
      </c>
      <c r="W84">
        <f t="shared" si="41"/>
        <v>3.2046911778098407E-20</v>
      </c>
      <c r="X84">
        <f t="shared" si="42"/>
        <v>2.7716307091090394E-20</v>
      </c>
      <c r="Y84">
        <f t="shared" si="43"/>
        <v>3.2046911778098409E-22</v>
      </c>
      <c r="Z84">
        <f t="shared" si="44"/>
        <v>4.0101355692270286E-21</v>
      </c>
      <c r="AB84">
        <f t="shared" si="45"/>
        <v>-0.23161516354736791</v>
      </c>
      <c r="AC84">
        <f t="shared" si="46"/>
        <v>-0.20679925316729278</v>
      </c>
      <c r="AE84">
        <f t="shared" si="30"/>
        <v>0</v>
      </c>
      <c r="AF84">
        <f t="shared" si="31"/>
        <v>0</v>
      </c>
      <c r="AG84">
        <f t="shared" si="31"/>
        <v>-1.0025338923067571E-19</v>
      </c>
      <c r="AH84">
        <f t="shared" si="32"/>
        <v>-1.3858153545545197E-15</v>
      </c>
      <c r="AI84">
        <f t="shared" si="33"/>
        <v>-1.3859156079437505E-15</v>
      </c>
      <c r="AJ84">
        <f t="shared" si="34"/>
        <v>-2.4815910380075135E-2</v>
      </c>
      <c r="AK84">
        <f t="shared" si="47"/>
        <v>-1.6213061448315757E-2</v>
      </c>
      <c r="AL84">
        <f t="shared" si="23"/>
        <v>-4.1028971828392276E-2</v>
      </c>
      <c r="AN84">
        <f t="shared" si="35"/>
        <v>0</v>
      </c>
      <c r="AO84">
        <f t="shared" si="35"/>
        <v>0</v>
      </c>
      <c r="AP84">
        <f t="shared" si="35"/>
        <v>-1.6222421056334358E-23</v>
      </c>
      <c r="AQ84">
        <f t="shared" si="35"/>
        <v>-2.2424459023713327E-19</v>
      </c>
      <c r="AR84">
        <f t="shared" si="35"/>
        <v>-2.2426081265818958E-19</v>
      </c>
      <c r="AS84">
        <f t="shared" si="35"/>
        <v>-4.0155664578635195E-6</v>
      </c>
      <c r="AT84">
        <f t="shared" si="35"/>
        <v>-2.6235034191374999E-6</v>
      </c>
      <c r="AU84">
        <f t="shared" si="24"/>
        <v>-6.639069877001243E-6</v>
      </c>
      <c r="AW84">
        <v>81</v>
      </c>
      <c r="AX84">
        <f>IF(Z84&gt;0, (R84*SUMPRODUCT(K84:$K$98, X84:$X$98)-K84*$AZ$3)/Z84, 0)</f>
        <v>-5.1569142638026637E+19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6"/>
        <v>0.12000000000000001</v>
      </c>
      <c r="I85" s="5">
        <f t="shared" si="37"/>
        <v>1.1200000000000001</v>
      </c>
      <c r="J85">
        <f t="shared" si="38"/>
        <v>0.89285714285714279</v>
      </c>
      <c r="K85">
        <f t="shared" si="48"/>
        <v>1.4447695609828135E-4</v>
      </c>
      <c r="L85" s="2">
        <v>82</v>
      </c>
      <c r="M85" s="6">
        <v>0.86947332300000002</v>
      </c>
      <c r="Q85" s="4">
        <f t="shared" si="49"/>
        <v>25</v>
      </c>
      <c r="R85">
        <f t="shared" si="28"/>
        <v>50000</v>
      </c>
      <c r="S85">
        <f t="shared" si="29"/>
        <v>-3.8202229167390825E+20</v>
      </c>
      <c r="U85">
        <f t="shared" si="39"/>
        <v>0.86947332300000002</v>
      </c>
      <c r="V85">
        <f t="shared" si="40"/>
        <v>0.01</v>
      </c>
      <c r="W85">
        <f t="shared" si="41"/>
        <v>4.0101355692270286E-21</v>
      </c>
      <c r="X85">
        <f t="shared" si="42"/>
        <v>3.4867058990563212E-21</v>
      </c>
      <c r="Y85">
        <f t="shared" si="43"/>
        <v>4.0101355692270287E-23</v>
      </c>
      <c r="Z85">
        <f t="shared" si="44"/>
        <v>4.8332831447843711E-22</v>
      </c>
      <c r="AB85">
        <f t="shared" si="45"/>
        <v>-0.20679925316729278</v>
      </c>
      <c r="AC85">
        <f t="shared" si="46"/>
        <v>-0.18464219032793996</v>
      </c>
      <c r="AE85">
        <f t="shared" si="30"/>
        <v>0</v>
      </c>
      <c r="AF85">
        <f t="shared" si="31"/>
        <v>0</v>
      </c>
      <c r="AG85">
        <f t="shared" si="31"/>
        <v>-1.2083207861960927E-20</v>
      </c>
      <c r="AH85">
        <f t="shared" si="32"/>
        <v>-1.7433529495281606E-16</v>
      </c>
      <c r="AI85">
        <f t="shared" si="33"/>
        <v>-1.7434737816067803E-16</v>
      </c>
      <c r="AJ85">
        <f t="shared" si="34"/>
        <v>-2.2157062839352815E-2</v>
      </c>
      <c r="AK85">
        <f t="shared" si="47"/>
        <v>-1.4475947721710496E-2</v>
      </c>
      <c r="AL85">
        <f t="shared" si="23"/>
        <v>-3.6633010561063481E-2</v>
      </c>
      <c r="AN85">
        <f t="shared" si="35"/>
        <v>0</v>
      </c>
      <c r="AO85">
        <f t="shared" si="35"/>
        <v>0</v>
      </c>
      <c r="AP85">
        <f t="shared" si="35"/>
        <v>-1.7457450917989369E-24</v>
      </c>
      <c r="AQ85">
        <f t="shared" si="35"/>
        <v>-2.5187432755278935E-20</v>
      </c>
      <c r="AR85">
        <f t="shared" si="35"/>
        <v>-2.5189178500370734E-20</v>
      </c>
      <c r="AS85">
        <f t="shared" si="35"/>
        <v>-3.2011849951080376E-6</v>
      </c>
      <c r="AT85">
        <f t="shared" si="35"/>
        <v>-2.0914408634705832E-6</v>
      </c>
      <c r="AU85">
        <f t="shared" si="24"/>
        <v>-5.2926258585786458E-6</v>
      </c>
      <c r="AW85">
        <v>82</v>
      </c>
      <c r="AX85">
        <f>IF(Z85&gt;0, (R85*SUMPRODUCT(K85:$K$98, X85:$X$98)-K85*$AZ$3)/Z85, 0)</f>
        <v>-3.8202229167390825E+20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6"/>
        <v>0.12000000000000001</v>
      </c>
      <c r="I86" s="5">
        <f t="shared" si="37"/>
        <v>1.1200000000000001</v>
      </c>
      <c r="J86">
        <f t="shared" si="38"/>
        <v>0.89285714285714279</v>
      </c>
      <c r="K86">
        <f t="shared" si="48"/>
        <v>1.2899728223060835E-4</v>
      </c>
      <c r="L86" s="2">
        <v>83</v>
      </c>
      <c r="M86" s="6">
        <v>0.874112687</v>
      </c>
      <c r="Q86" s="4">
        <f t="shared" si="49"/>
        <v>25</v>
      </c>
      <c r="R86">
        <f t="shared" si="28"/>
        <v>50000</v>
      </c>
      <c r="S86">
        <f t="shared" si="29"/>
        <v>-2.9433017560058865E+21</v>
      </c>
      <c r="U86">
        <f t="shared" si="39"/>
        <v>0.874112687</v>
      </c>
      <c r="V86">
        <f t="shared" si="40"/>
        <v>0.01</v>
      </c>
      <c r="W86">
        <f t="shared" si="41"/>
        <v>4.8332831447843711E-22</v>
      </c>
      <c r="X86">
        <f t="shared" si="42"/>
        <v>4.2248341167192766E-22</v>
      </c>
      <c r="Y86">
        <f t="shared" si="43"/>
        <v>4.8332831447843712E-24</v>
      </c>
      <c r="Z86">
        <f t="shared" si="44"/>
        <v>5.6011619661725078E-23</v>
      </c>
      <c r="AB86">
        <f t="shared" si="45"/>
        <v>-0.18464219032793996</v>
      </c>
      <c r="AC86">
        <f t="shared" si="46"/>
        <v>-0.16485909850708927</v>
      </c>
      <c r="AE86">
        <f t="shared" si="30"/>
        <v>0</v>
      </c>
      <c r="AF86">
        <f t="shared" si="31"/>
        <v>0</v>
      </c>
      <c r="AG86">
        <f t="shared" si="31"/>
        <v>-1.4002904915431269E-21</v>
      </c>
      <c r="AH86">
        <f t="shared" si="32"/>
        <v>-2.1124170583596382E-17</v>
      </c>
      <c r="AI86">
        <f t="shared" si="33"/>
        <v>-2.1125570874087925E-17</v>
      </c>
      <c r="AJ86">
        <f t="shared" si="34"/>
        <v>-1.9783091820850696E-2</v>
      </c>
      <c r="AK86">
        <f t="shared" si="47"/>
        <v>-1.2924953322955799E-2</v>
      </c>
      <c r="AL86">
        <f t="shared" si="23"/>
        <v>-3.2708045143806513E-2</v>
      </c>
      <c r="AN86">
        <f t="shared" si="35"/>
        <v>0</v>
      </c>
      <c r="AO86">
        <f t="shared" si="35"/>
        <v>0</v>
      </c>
      <c r="AP86">
        <f t="shared" si="35"/>
        <v>-1.8063366774242603E-25</v>
      </c>
      <c r="AQ86">
        <f t="shared" si="35"/>
        <v>-2.7249605946596973E-21</v>
      </c>
      <c r="AR86">
        <f t="shared" si="35"/>
        <v>-2.7251412283274393E-21</v>
      </c>
      <c r="AS86">
        <f t="shared" si="35"/>
        <v>-2.551965079008317E-6</v>
      </c>
      <c r="AT86">
        <f t="shared" si="35"/>
        <v>-1.6672838516187685E-6</v>
      </c>
      <c r="AU86">
        <f t="shared" si="24"/>
        <v>-4.2192489306270877E-6</v>
      </c>
      <c r="AW86">
        <v>83</v>
      </c>
      <c r="AX86">
        <f>IF(Z86&gt;0, (R86*SUMPRODUCT(K86:$K$98, X86:$X$98)-K86*$AZ$3)/Z86, 0)</f>
        <v>-2.9433017560058865E+21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6"/>
        <v>0.12000000000000001</v>
      </c>
      <c r="I87" s="5">
        <f t="shared" si="37"/>
        <v>1.1200000000000001</v>
      </c>
      <c r="J87">
        <f t="shared" si="38"/>
        <v>0.89285714285714279</v>
      </c>
      <c r="K87">
        <f t="shared" si="48"/>
        <v>1.1517614484875744E-4</v>
      </c>
      <c r="L87" s="2">
        <v>84</v>
      </c>
      <c r="M87" s="6">
        <v>0.87875849299999997</v>
      </c>
      <c r="Q87" s="4">
        <f t="shared" si="49"/>
        <v>25</v>
      </c>
      <c r="R87">
        <f t="shared" si="28"/>
        <v>50000</v>
      </c>
      <c r="S87">
        <f t="shared" si="29"/>
        <v>-2.3623807940985786E+22</v>
      </c>
      <c r="U87">
        <f t="shared" si="39"/>
        <v>0.87875849299999997</v>
      </c>
      <c r="V87">
        <f t="shared" si="40"/>
        <v>0.01</v>
      </c>
      <c r="W87">
        <f t="shared" si="41"/>
        <v>5.6011619661725078E-23</v>
      </c>
      <c r="X87">
        <f t="shared" si="42"/>
        <v>4.9220686484426697E-23</v>
      </c>
      <c r="Y87">
        <f t="shared" si="43"/>
        <v>5.6011619661725079E-25</v>
      </c>
      <c r="Z87">
        <f t="shared" si="44"/>
        <v>6.2308169806811301E-24</v>
      </c>
      <c r="AB87">
        <f t="shared" si="45"/>
        <v>-0.16485909850708927</v>
      </c>
      <c r="AC87">
        <f t="shared" si="46"/>
        <v>-0.14719562366704397</v>
      </c>
      <c r="AE87">
        <f t="shared" si="30"/>
        <v>0</v>
      </c>
      <c r="AF87">
        <f t="shared" si="31"/>
        <v>0</v>
      </c>
      <c r="AG87">
        <f t="shared" si="31"/>
        <v>-1.5577042451702826E-22</v>
      </c>
      <c r="AH87">
        <f t="shared" si="32"/>
        <v>-2.461034324221335E-18</v>
      </c>
      <c r="AI87">
        <f t="shared" si="33"/>
        <v>-2.4611900946458519E-18</v>
      </c>
      <c r="AJ87">
        <f t="shared" si="34"/>
        <v>-1.7663474840045296E-2</v>
      </c>
      <c r="AK87">
        <f t="shared" si="47"/>
        <v>-1.154013689549625E-2</v>
      </c>
      <c r="AL87">
        <f t="shared" si="23"/>
        <v>-2.9203611735541549E-2</v>
      </c>
      <c r="AN87">
        <f t="shared" si="35"/>
        <v>0</v>
      </c>
      <c r="AO87">
        <f t="shared" si="35"/>
        <v>0</v>
      </c>
      <c r="AP87">
        <f t="shared" si="35"/>
        <v>-1.7941036977325686E-26</v>
      </c>
      <c r="AQ87">
        <f t="shared" si="35"/>
        <v>-2.8345244580428035E-22</v>
      </c>
      <c r="AR87">
        <f t="shared" si="35"/>
        <v>-2.8347038684125769E-22</v>
      </c>
      <c r="AS87">
        <f t="shared" si="35"/>
        <v>-2.0344109367094395E-6</v>
      </c>
      <c r="AT87">
        <f t="shared" si="35"/>
        <v>-1.329148478650166E-6</v>
      </c>
      <c r="AU87">
        <f t="shared" si="24"/>
        <v>-3.3635594153596063E-6</v>
      </c>
      <c r="AW87">
        <v>84</v>
      </c>
      <c r="AX87">
        <f>IF(Z87&gt;0, (R87*SUMPRODUCT(K87:$K$98, X87:$X$98)-K87*$AZ$3)/Z87, 0)</f>
        <v>-2.3623807940985786E+22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6"/>
        <v>0.12000000000000001</v>
      </c>
      <c r="I88" s="5">
        <f t="shared" si="37"/>
        <v>1.1200000000000001</v>
      </c>
      <c r="J88">
        <f t="shared" si="38"/>
        <v>0.89285714285714279</v>
      </c>
      <c r="K88">
        <f t="shared" si="48"/>
        <v>1.02835843614962E-4</v>
      </c>
      <c r="L88" s="2">
        <v>85</v>
      </c>
      <c r="M88" s="6">
        <v>0.88338371900000001</v>
      </c>
      <c r="Q88" s="4">
        <f t="shared" si="49"/>
        <v>25</v>
      </c>
      <c r="R88">
        <f t="shared" si="28"/>
        <v>50000</v>
      </c>
      <c r="S88">
        <f t="shared" si="29"/>
        <v>-1.978373796549371E+23</v>
      </c>
      <c r="U88">
        <f t="shared" si="39"/>
        <v>0.88338371900000001</v>
      </c>
      <c r="V88">
        <f t="shared" si="40"/>
        <v>0.01</v>
      </c>
      <c r="W88">
        <f t="shared" si="41"/>
        <v>6.2308169806811301E-24</v>
      </c>
      <c r="X88">
        <f t="shared" si="42"/>
        <v>5.504202276802448E-24</v>
      </c>
      <c r="Y88">
        <f t="shared" si="43"/>
        <v>6.2308169806811305E-26</v>
      </c>
      <c r="Z88">
        <f t="shared" si="44"/>
        <v>6.643065340718708E-25</v>
      </c>
      <c r="AB88">
        <f t="shared" si="45"/>
        <v>-0.14719562366704397</v>
      </c>
      <c r="AC88">
        <f t="shared" si="46"/>
        <v>-0.13142466398843211</v>
      </c>
      <c r="AE88">
        <f t="shared" si="30"/>
        <v>0</v>
      </c>
      <c r="AF88">
        <f t="shared" si="31"/>
        <v>0</v>
      </c>
      <c r="AG88">
        <f t="shared" si="31"/>
        <v>-1.6607663351796769E-23</v>
      </c>
      <c r="AH88">
        <f t="shared" si="32"/>
        <v>-2.7521011384012239E-19</v>
      </c>
      <c r="AI88">
        <f t="shared" si="33"/>
        <v>-2.752267215034742E-19</v>
      </c>
      <c r="AJ88">
        <f t="shared" si="34"/>
        <v>-1.5770959678611862E-2</v>
      </c>
      <c r="AK88">
        <f t="shared" si="47"/>
        <v>-1.0303693656693079E-2</v>
      </c>
      <c r="AL88">
        <f t="shared" ref="AL88:AL98" si="50">SUM(AI88:AK88)</f>
        <v>-2.607465333530494E-2</v>
      </c>
      <c r="AN88">
        <f t="shared" si="35"/>
        <v>0</v>
      </c>
      <c r="AO88">
        <f t="shared" si="35"/>
        <v>0</v>
      </c>
      <c r="AP88">
        <f t="shared" si="35"/>
        <v>-1.7078630712553081E-27</v>
      </c>
      <c r="AQ88">
        <f t="shared" si="35"/>
        <v>-2.8301464228118712E-23</v>
      </c>
      <c r="AR88">
        <f t="shared" si="35"/>
        <v>-2.8303172091189974E-23</v>
      </c>
      <c r="AS88">
        <f t="shared" si="35"/>
        <v>-1.6218199431676008E-6</v>
      </c>
      <c r="AT88">
        <f t="shared" si="35"/>
        <v>-1.0595890295361654E-6</v>
      </c>
      <c r="AU88">
        <f t="shared" si="24"/>
        <v>-2.681408972703766E-6</v>
      </c>
      <c r="AW88">
        <v>85</v>
      </c>
      <c r="AX88">
        <f>IF(Z88&gt;0, (R88*SUMPRODUCT(K88:$K$98, X88:$X$98)-K88*$AZ$3)/Z88, 0)</f>
        <v>-1.978373796549371E+23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6"/>
        <v>0.12000000000000001</v>
      </c>
      <c r="I89" s="5">
        <f t="shared" si="37"/>
        <v>1.1200000000000001</v>
      </c>
      <c r="J89">
        <f t="shared" si="38"/>
        <v>0.89285714285714279</v>
      </c>
      <c r="K89">
        <f t="shared" si="48"/>
        <v>9.1817717513358927E-5</v>
      </c>
      <c r="L89" s="2">
        <v>86</v>
      </c>
      <c r="M89" s="6">
        <v>0.88875356999999999</v>
      </c>
      <c r="Q89" s="4">
        <f t="shared" si="49"/>
        <v>25</v>
      </c>
      <c r="R89">
        <f t="shared" si="28"/>
        <v>50000</v>
      </c>
      <c r="S89">
        <f t="shared" si="29"/>
        <v>-1.7446592195799009E+24</v>
      </c>
      <c r="U89">
        <f t="shared" si="39"/>
        <v>0.88875356999999999</v>
      </c>
      <c r="V89">
        <f t="shared" si="40"/>
        <v>0.01</v>
      </c>
      <c r="W89">
        <f t="shared" si="41"/>
        <v>6.643065340718708E-25</v>
      </c>
      <c r="X89">
        <f t="shared" si="42"/>
        <v>5.9040480373070185E-25</v>
      </c>
      <c r="Y89">
        <f t="shared" si="43"/>
        <v>6.6430653407187078E-27</v>
      </c>
      <c r="Z89">
        <f t="shared" si="44"/>
        <v>6.7258665000450255E-26</v>
      </c>
      <c r="AB89">
        <f t="shared" si="45"/>
        <v>-0.13142466398843211</v>
      </c>
      <c r="AC89">
        <f t="shared" si="46"/>
        <v>-0.11734344998967154</v>
      </c>
      <c r="AE89">
        <f t="shared" si="30"/>
        <v>0</v>
      </c>
      <c r="AF89">
        <f t="shared" si="31"/>
        <v>0</v>
      </c>
      <c r="AG89">
        <f t="shared" si="31"/>
        <v>-1.6814666250112563E-24</v>
      </c>
      <c r="AH89">
        <f t="shared" si="32"/>
        <v>-2.9520240186535089E-20</v>
      </c>
      <c r="AI89">
        <f t="shared" si="33"/>
        <v>-2.9521921653160101E-20</v>
      </c>
      <c r="AJ89">
        <f t="shared" si="34"/>
        <v>-1.4081213998760569E-2</v>
      </c>
      <c r="AK89">
        <f t="shared" si="47"/>
        <v>-9.1997264791902483E-3</v>
      </c>
      <c r="AL89">
        <f t="shared" si="50"/>
        <v>-2.3280940477950818E-2</v>
      </c>
      <c r="AN89">
        <f t="shared" si="35"/>
        <v>0</v>
      </c>
      <c r="AO89">
        <f t="shared" si="35"/>
        <v>0</v>
      </c>
      <c r="AP89">
        <f t="shared" si="35"/>
        <v>-1.5438842758342456E-28</v>
      </c>
      <c r="AQ89">
        <f t="shared" si="35"/>
        <v>-2.7104810743737848E-24</v>
      </c>
      <c r="AR89">
        <f t="shared" si="35"/>
        <v>-2.7106354628013685E-24</v>
      </c>
      <c r="AS89">
        <f t="shared" si="35"/>
        <v>-1.2929049291833533E-6</v>
      </c>
      <c r="AT89">
        <f t="shared" si="35"/>
        <v>-8.4469788706645831E-7</v>
      </c>
      <c r="AU89">
        <f t="shared" si="24"/>
        <v>-2.1376028162498117E-6</v>
      </c>
      <c r="AW89">
        <v>86</v>
      </c>
      <c r="AX89">
        <f>IF(Z89&gt;0, (R89*SUMPRODUCT(K89:$K$98, X89:$X$98)-K89*$AZ$3)/Z89, 0)</f>
        <v>-1.7446592195799009E+24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6"/>
        <v>0.12000000000000001</v>
      </c>
      <c r="I90" s="5">
        <f t="shared" si="37"/>
        <v>1.1200000000000001</v>
      </c>
      <c r="J90">
        <f t="shared" si="38"/>
        <v>0.89285714285714279</v>
      </c>
      <c r="K90">
        <f t="shared" si="48"/>
        <v>8.1980104922641889E-5</v>
      </c>
      <c r="L90" s="2">
        <v>87</v>
      </c>
      <c r="M90">
        <v>0.89409425099999995</v>
      </c>
      <c r="Q90" s="4">
        <f t="shared" si="49"/>
        <v>25</v>
      </c>
      <c r="R90">
        <f t="shared" si="28"/>
        <v>50000</v>
      </c>
      <c r="S90">
        <f t="shared" si="29"/>
        <v>-1.624231563066653E+25</v>
      </c>
      <c r="U90">
        <f t="shared" si="39"/>
        <v>0.89409425099999995</v>
      </c>
      <c r="V90">
        <f t="shared" si="40"/>
        <v>0.01</v>
      </c>
      <c r="W90">
        <f t="shared" si="41"/>
        <v>6.7258665000450255E-26</v>
      </c>
      <c r="X90">
        <f t="shared" si="42"/>
        <v>6.0135585706837478E-26</v>
      </c>
      <c r="Y90">
        <f t="shared" si="43"/>
        <v>6.725866500045026E-28</v>
      </c>
      <c r="Z90">
        <f t="shared" si="44"/>
        <v>6.4504926436082739E-27</v>
      </c>
      <c r="AB90">
        <f t="shared" si="45"/>
        <v>-0.11734344998967154</v>
      </c>
      <c r="AC90">
        <f t="shared" si="46"/>
        <v>-0.10477093749077813</v>
      </c>
      <c r="AE90">
        <f t="shared" si="30"/>
        <v>0</v>
      </c>
      <c r="AF90">
        <f t="shared" si="31"/>
        <v>0</v>
      </c>
      <c r="AG90">
        <f t="shared" si="31"/>
        <v>-1.6126231609020685E-25</v>
      </c>
      <c r="AH90">
        <f t="shared" si="32"/>
        <v>-3.0067792853418737E-21</v>
      </c>
      <c r="AI90">
        <f t="shared" si="33"/>
        <v>-3.0069405476579638E-21</v>
      </c>
      <c r="AJ90">
        <f t="shared" si="34"/>
        <v>-1.2572512498893407E-2</v>
      </c>
      <c r="AK90">
        <f t="shared" si="47"/>
        <v>-8.2140414992770087E-3</v>
      </c>
      <c r="AL90">
        <f t="shared" si="50"/>
        <v>-2.0786553998170414E-2</v>
      </c>
      <c r="AN90">
        <f t="shared" si="35"/>
        <v>0</v>
      </c>
      <c r="AO90">
        <f t="shared" si="35"/>
        <v>0</v>
      </c>
      <c r="AP90">
        <f t="shared" si="35"/>
        <v>-1.3220301593143398E-29</v>
      </c>
      <c r="AQ90">
        <f t="shared" si="35"/>
        <v>-2.4649608129155302E-25</v>
      </c>
      <c r="AR90">
        <f t="shared" si="35"/>
        <v>-2.4650930159314614E-25</v>
      </c>
      <c r="AS90">
        <f t="shared" si="35"/>
        <v>-1.0306958938005081E-6</v>
      </c>
      <c r="AT90">
        <f t="shared" si="35"/>
        <v>-6.7338798394966381E-7</v>
      </c>
      <c r="AU90">
        <f t="shared" si="24"/>
        <v>-1.7040838777501717E-6</v>
      </c>
      <c r="AW90">
        <v>87</v>
      </c>
      <c r="AX90">
        <f>IF(Z90&gt;0, (R90*SUMPRODUCT(K90:$K$98, X90:$X$98)-K90*$AZ$3)/Z90, 0)</f>
        <v>-1.624231563066653E+25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6"/>
        <v>0.12000000000000001</v>
      </c>
      <c r="I91" s="5">
        <f t="shared" si="37"/>
        <v>1.1200000000000001</v>
      </c>
      <c r="J91">
        <f t="shared" si="38"/>
        <v>0.89285714285714279</v>
      </c>
      <c r="K91">
        <f t="shared" si="48"/>
        <v>7.3196522252358826E-5</v>
      </c>
      <c r="L91" s="2">
        <v>88</v>
      </c>
      <c r="M91">
        <v>0.89939914200000004</v>
      </c>
      <c r="Q91" s="4">
        <f t="shared" si="49"/>
        <v>25</v>
      </c>
      <c r="R91">
        <f t="shared" si="28"/>
        <v>50000</v>
      </c>
      <c r="S91">
        <f t="shared" si="29"/>
        <v>-1.6006545464923565E+26</v>
      </c>
      <c r="U91">
        <f t="shared" si="39"/>
        <v>0.89939914200000004</v>
      </c>
      <c r="V91">
        <f t="shared" si="40"/>
        <v>0.01</v>
      </c>
      <c r="W91">
        <f t="shared" si="41"/>
        <v>6.4504926436082739E-27</v>
      </c>
      <c r="X91">
        <f t="shared" si="42"/>
        <v>5.8015675491385937E-27</v>
      </c>
      <c r="Y91">
        <f t="shared" si="43"/>
        <v>6.4504926436082741E-29</v>
      </c>
      <c r="Z91">
        <f t="shared" si="44"/>
        <v>5.8442016803359744E-28</v>
      </c>
      <c r="AB91">
        <f t="shared" si="45"/>
        <v>-0.10477093749077813</v>
      </c>
      <c r="AC91">
        <f t="shared" si="46"/>
        <v>-9.3545479902480466E-2</v>
      </c>
      <c r="AE91">
        <f t="shared" si="30"/>
        <v>0</v>
      </c>
      <c r="AF91">
        <f t="shared" si="31"/>
        <v>0</v>
      </c>
      <c r="AG91">
        <f t="shared" si="31"/>
        <v>-1.4610504200839936E-26</v>
      </c>
      <c r="AH91">
        <f t="shared" si="32"/>
        <v>-2.9007837745692966E-22</v>
      </c>
      <c r="AI91">
        <f t="shared" si="33"/>
        <v>-2.9009298796113052E-22</v>
      </c>
      <c r="AJ91">
        <f t="shared" si="34"/>
        <v>-1.1225457588297669E-2</v>
      </c>
      <c r="AK91">
        <f t="shared" si="47"/>
        <v>-7.3339656243544705E-3</v>
      </c>
      <c r="AL91">
        <f t="shared" si="50"/>
        <v>-1.8559423212652137E-2</v>
      </c>
      <c r="AN91">
        <f t="shared" si="35"/>
        <v>0</v>
      </c>
      <c r="AO91">
        <f t="shared" si="35"/>
        <v>0</v>
      </c>
      <c r="AP91">
        <f t="shared" si="35"/>
        <v>-1.0694380958549626E-30</v>
      </c>
      <c r="AQ91">
        <f t="shared" si="35"/>
        <v>-2.1232728410454295E-26</v>
      </c>
      <c r="AR91">
        <f t="shared" si="35"/>
        <v>-2.123379784855015E-26</v>
      </c>
      <c r="AS91">
        <f t="shared" si="35"/>
        <v>-8.2166445615474056E-7</v>
      </c>
      <c r="AT91">
        <f t="shared" si="35"/>
        <v>-5.3682077802109671E-7</v>
      </c>
      <c r="AU91">
        <f t="shared" si="24"/>
        <v>-1.3584852341758371E-6</v>
      </c>
      <c r="AW91">
        <v>88</v>
      </c>
      <c r="AX91">
        <f>IF(Z91&gt;0, (R91*SUMPRODUCT(K91:$K$98, X91:$X$98)-K91*$AZ$3)/Z91, 0)</f>
        <v>-1.6006545464923565E+26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6"/>
        <v>0.12000000000000001</v>
      </c>
      <c r="I92" s="5">
        <f t="shared" si="37"/>
        <v>1.1200000000000001</v>
      </c>
      <c r="J92">
        <f t="shared" si="38"/>
        <v>0.89285714285714279</v>
      </c>
      <c r="K92">
        <f t="shared" si="48"/>
        <v>6.535403772532037E-5</v>
      </c>
      <c r="L92" s="2">
        <v>89</v>
      </c>
      <c r="M92">
        <v>0.90466162100000003</v>
      </c>
      <c r="Q92" s="4">
        <f t="shared" si="49"/>
        <v>25</v>
      </c>
      <c r="R92">
        <f t="shared" si="28"/>
        <v>50000</v>
      </c>
      <c r="S92">
        <f t="shared" si="29"/>
        <v>-1.6746929831916082E+27</v>
      </c>
      <c r="U92">
        <f t="shared" si="39"/>
        <v>0.90466162100000003</v>
      </c>
      <c r="V92">
        <f t="shared" si="40"/>
        <v>0.01</v>
      </c>
      <c r="W92">
        <f t="shared" si="41"/>
        <v>5.8442016803359744E-28</v>
      </c>
      <c r="X92">
        <f t="shared" si="42"/>
        <v>5.2870249655836663E-28</v>
      </c>
      <c r="Y92">
        <f t="shared" si="43"/>
        <v>5.8442016803359743E-30</v>
      </c>
      <c r="Z92">
        <f t="shared" si="44"/>
        <v>4.9873469794894827E-29</v>
      </c>
      <c r="AB92">
        <f t="shared" si="45"/>
        <v>-9.3545479902480466E-2</v>
      </c>
      <c r="AC92">
        <f t="shared" si="46"/>
        <v>-8.352274991292899E-2</v>
      </c>
      <c r="AE92">
        <f t="shared" si="30"/>
        <v>0</v>
      </c>
      <c r="AF92">
        <f t="shared" si="31"/>
        <v>0</v>
      </c>
      <c r="AG92">
        <f t="shared" si="31"/>
        <v>-1.2468367448723707E-27</v>
      </c>
      <c r="AH92">
        <f t="shared" si="32"/>
        <v>-2.6435124827918332E-23</v>
      </c>
      <c r="AI92">
        <f t="shared" si="33"/>
        <v>-2.6436371664663204E-23</v>
      </c>
      <c r="AJ92">
        <f t="shared" si="34"/>
        <v>-1.0022729989551477E-2</v>
      </c>
      <c r="AK92">
        <f t="shared" si="47"/>
        <v>-6.5481835931736334E-3</v>
      </c>
      <c r="AL92">
        <f t="shared" si="50"/>
        <v>-1.6570913582725111E-2</v>
      </c>
      <c r="AN92">
        <f t="shared" si="35"/>
        <v>0</v>
      </c>
      <c r="AO92">
        <f t="shared" si="35"/>
        <v>0</v>
      </c>
      <c r="AP92">
        <f t="shared" si="35"/>
        <v>-8.1485815661704558E-32</v>
      </c>
      <c r="AQ92">
        <f t="shared" si="35"/>
        <v>-1.7276421452773277E-27</v>
      </c>
      <c r="AR92">
        <f t="shared" si="35"/>
        <v>-1.7277236310929895E-27</v>
      </c>
      <c r="AS92">
        <f t="shared" si="35"/>
        <v>-6.5502587384784707E-7</v>
      </c>
      <c r="AT92">
        <f t="shared" si="35"/>
        <v>-4.2795023758059352E-7</v>
      </c>
      <c r="AU92">
        <f t="shared" si="24"/>
        <v>-1.0829761114284406E-6</v>
      </c>
      <c r="AW92">
        <v>89</v>
      </c>
      <c r="AX92">
        <f>IF(Z92&gt;0, (R92*SUMPRODUCT(K92:$K$98, X92:$X$98)-K92*$AZ$3)/Z92, 0)</f>
        <v>-1.6746929831916082E+27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6"/>
        <v>0.12000000000000001</v>
      </c>
      <c r="I93" s="5">
        <f t="shared" si="37"/>
        <v>1.1200000000000001</v>
      </c>
      <c r="J93">
        <f t="shared" si="38"/>
        <v>0.89285714285714279</v>
      </c>
      <c r="K93">
        <f t="shared" si="48"/>
        <v>5.8351819397607468E-5</v>
      </c>
      <c r="L93" s="2">
        <v>90</v>
      </c>
      <c r="M93">
        <v>0.90987524600000003</v>
      </c>
      <c r="Q93" s="4">
        <f t="shared" si="49"/>
        <v>25</v>
      </c>
      <c r="R93">
        <f t="shared" si="28"/>
        <v>50000</v>
      </c>
      <c r="S93">
        <f t="shared" si="29"/>
        <v>-1.8661668429401536E+28</v>
      </c>
      <c r="U93">
        <f t="shared" si="39"/>
        <v>0.90987524600000003</v>
      </c>
      <c r="V93">
        <f t="shared" si="40"/>
        <v>0.01</v>
      </c>
      <c r="W93">
        <f t="shared" si="41"/>
        <v>4.9873469794894827E-29</v>
      </c>
      <c r="X93">
        <f t="shared" si="42"/>
        <v>4.5378635598503501E-29</v>
      </c>
      <c r="Y93">
        <f t="shared" si="43"/>
        <v>4.9873469794894828E-31</v>
      </c>
      <c r="Z93">
        <f t="shared" si="44"/>
        <v>3.9960994984423783E-30</v>
      </c>
      <c r="AB93">
        <f t="shared" si="45"/>
        <v>-8.352274991292899E-2</v>
      </c>
      <c r="AC93">
        <f t="shared" si="46"/>
        <v>-7.4573883850829442E-2</v>
      </c>
      <c r="AE93">
        <f t="shared" si="30"/>
        <v>0</v>
      </c>
      <c r="AF93">
        <f t="shared" si="31"/>
        <v>0</v>
      </c>
      <c r="AG93">
        <f t="shared" si="31"/>
        <v>-9.9902487461059458E-29</v>
      </c>
      <c r="AH93">
        <f t="shared" si="32"/>
        <v>-2.2689317799251749E-24</v>
      </c>
      <c r="AI93">
        <f t="shared" si="33"/>
        <v>-2.2690316824126359E-24</v>
      </c>
      <c r="AJ93">
        <f t="shared" si="34"/>
        <v>-8.9488660620995475E-3</v>
      </c>
      <c r="AK93">
        <f t="shared" si="47"/>
        <v>-5.84659249390503E-3</v>
      </c>
      <c r="AL93">
        <f t="shared" si="50"/>
        <v>-1.4795458556004577E-2</v>
      </c>
      <c r="AN93">
        <f t="shared" si="35"/>
        <v>0</v>
      </c>
      <c r="AO93">
        <f t="shared" si="35"/>
        <v>0</v>
      </c>
      <c r="AP93">
        <f t="shared" si="35"/>
        <v>-5.8294919056994865E-33</v>
      </c>
      <c r="AQ93">
        <f t="shared" si="35"/>
        <v>-1.3239629744768585E-28</v>
      </c>
      <c r="AR93">
        <f t="shared" si="35"/>
        <v>-1.3240212693959156E-28</v>
      </c>
      <c r="AS93">
        <f t="shared" si="35"/>
        <v>-5.2218261626901152E-7</v>
      </c>
      <c r="AT93">
        <f t="shared" si="35"/>
        <v>-3.4115930929575373E-7</v>
      </c>
      <c r="AU93">
        <f t="shared" si="24"/>
        <v>-8.6334192556476525E-7</v>
      </c>
      <c r="AW93">
        <v>90</v>
      </c>
      <c r="AX93">
        <f>IF(Z93&gt;0, (R93*SUMPRODUCT(K93:$K$98, X93:$X$98)-K93*$AZ$3)/Z93, 0)</f>
        <v>-1.8661668429401536E+28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6"/>
        <v>0.12000000000000001</v>
      </c>
      <c r="I94" s="5">
        <f t="shared" si="37"/>
        <v>1.1200000000000001</v>
      </c>
      <c r="J94">
        <f t="shared" si="38"/>
        <v>0.89285714285714279</v>
      </c>
      <c r="K94">
        <f t="shared" si="48"/>
        <v>5.209983874786381E-5</v>
      </c>
      <c r="L94" s="2">
        <v>91</v>
      </c>
      <c r="M94">
        <v>0.91506238500000003</v>
      </c>
      <c r="Q94" s="4">
        <f t="shared" si="49"/>
        <v>25</v>
      </c>
      <c r="R94">
        <f t="shared" si="28"/>
        <v>50000</v>
      </c>
      <c r="S94">
        <f t="shared" si="29"/>
        <v>-2.2234766818803646E+29</v>
      </c>
      <c r="U94">
        <f t="shared" si="39"/>
        <v>0.91506238500000003</v>
      </c>
      <c r="V94">
        <f t="shared" si="40"/>
        <v>0.01</v>
      </c>
      <c r="W94">
        <f t="shared" si="41"/>
        <v>3.9960994984423783E-30</v>
      </c>
      <c r="X94">
        <f t="shared" si="42"/>
        <v>3.656680337741987E-30</v>
      </c>
      <c r="Y94">
        <f t="shared" si="43"/>
        <v>3.9960994984423784E-32</v>
      </c>
      <c r="Z94">
        <f t="shared" si="44"/>
        <v>2.9945816571596761E-31</v>
      </c>
      <c r="AB94">
        <f t="shared" si="45"/>
        <v>-7.4573883850829442E-2</v>
      </c>
      <c r="AC94">
        <f t="shared" si="46"/>
        <v>-6.6583824866811997E-2</v>
      </c>
      <c r="AE94">
        <f t="shared" si="30"/>
        <v>0</v>
      </c>
      <c r="AF94">
        <f t="shared" si="31"/>
        <v>0</v>
      </c>
      <c r="AG94">
        <f t="shared" si="31"/>
        <v>-7.4864541428991904E-30</v>
      </c>
      <c r="AH94">
        <f t="shared" si="32"/>
        <v>-1.8283401688709935E-25</v>
      </c>
      <c r="AI94">
        <f t="shared" si="33"/>
        <v>-1.8284150334124226E-25</v>
      </c>
      <c r="AJ94">
        <f t="shared" si="34"/>
        <v>-7.9900589840174452E-3</v>
      </c>
      <c r="AK94">
        <f t="shared" si="47"/>
        <v>-5.2201718695580619E-3</v>
      </c>
      <c r="AL94">
        <f t="shared" si="50"/>
        <v>-1.3210230853575507E-2</v>
      </c>
      <c r="AN94">
        <f t="shared" si="35"/>
        <v>0</v>
      </c>
      <c r="AO94">
        <f t="shared" si="35"/>
        <v>0</v>
      </c>
      <c r="AP94">
        <f t="shared" si="35"/>
        <v>-3.9004305363832479E-34</v>
      </c>
      <c r="AQ94">
        <f t="shared" si="35"/>
        <v>-9.5256227974420844E-30</v>
      </c>
      <c r="AR94">
        <f t="shared" si="35"/>
        <v>-9.5260128404957232E-30</v>
      </c>
      <c r="AS94">
        <f t="shared" si="35"/>
        <v>-4.1628078465322943E-7</v>
      </c>
      <c r="AT94">
        <f t="shared" si="35"/>
        <v>-2.7197011264010979E-7</v>
      </c>
      <c r="AU94">
        <f t="shared" si="24"/>
        <v>-6.8825089729333917E-7</v>
      </c>
      <c r="AW94">
        <v>91</v>
      </c>
      <c r="AX94">
        <f>IF(Z94&gt;0, (R94*SUMPRODUCT(K94:$K$98, X94:$X$98)-K94*$AZ$3)/Z94, 0)</f>
        <v>-2.2234766818803646E+29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6"/>
        <v>0.12000000000000001</v>
      </c>
      <c r="I95" s="5">
        <f t="shared" si="37"/>
        <v>1.1200000000000001</v>
      </c>
      <c r="J95">
        <f t="shared" si="38"/>
        <v>0.89285714285714279</v>
      </c>
      <c r="K95">
        <f t="shared" si="48"/>
        <v>4.6517713167735542E-5</v>
      </c>
      <c r="L95" s="2">
        <v>92</v>
      </c>
      <c r="M95">
        <v>0.92024934599999997</v>
      </c>
      <c r="Q95" s="4">
        <f t="shared" si="49"/>
        <v>25</v>
      </c>
      <c r="R95">
        <f t="shared" si="28"/>
        <v>50000</v>
      </c>
      <c r="S95">
        <f t="shared" si="29"/>
        <v>-2.8462056246715359E+30</v>
      </c>
      <c r="U95">
        <f t="shared" si="39"/>
        <v>0.92024934599999997</v>
      </c>
      <c r="V95">
        <f t="shared" si="40"/>
        <v>0.01</v>
      </c>
      <c r="W95">
        <f t="shared" si="41"/>
        <v>2.9945816571596761E-31</v>
      </c>
      <c r="X95">
        <f t="shared" si="42"/>
        <v>2.7557618115447881E-31</v>
      </c>
      <c r="Y95">
        <f t="shared" si="43"/>
        <v>2.9945816571596763E-33</v>
      </c>
      <c r="Z95">
        <f t="shared" si="44"/>
        <v>2.0887402904329127E-32</v>
      </c>
      <c r="AB95">
        <f t="shared" si="45"/>
        <v>-6.6583824866811997E-2</v>
      </c>
      <c r="AC95">
        <f t="shared" si="46"/>
        <v>-5.9449843631082133E-2</v>
      </c>
      <c r="AE95">
        <f t="shared" si="30"/>
        <v>0</v>
      </c>
      <c r="AF95">
        <f t="shared" si="31"/>
        <v>0</v>
      </c>
      <c r="AG95">
        <f t="shared" si="31"/>
        <v>-5.2218507260822814E-31</v>
      </c>
      <c r="AH95">
        <f t="shared" si="32"/>
        <v>-1.3778809057723939E-26</v>
      </c>
      <c r="AI95">
        <f t="shared" si="33"/>
        <v>-1.3779331242796546E-26</v>
      </c>
      <c r="AJ95">
        <f t="shared" si="34"/>
        <v>-7.1339812357298638E-3</v>
      </c>
      <c r="AK95">
        <f t="shared" si="47"/>
        <v>-4.6608677406768401E-3</v>
      </c>
      <c r="AL95">
        <f t="shared" si="50"/>
        <v>-1.1794848976406704E-2</v>
      </c>
      <c r="AN95">
        <f t="shared" si="35"/>
        <v>0</v>
      </c>
      <c r="AO95">
        <f t="shared" si="35"/>
        <v>0</v>
      </c>
      <c r="AP95">
        <f t="shared" si="35"/>
        <v>-2.4290855428062713E-35</v>
      </c>
      <c r="AQ95">
        <f t="shared" si="35"/>
        <v>-6.4095868754019862E-31</v>
      </c>
      <c r="AR95">
        <f t="shared" si="35"/>
        <v>-6.4098297839562664E-31</v>
      </c>
      <c r="AS95">
        <f t="shared" si="35"/>
        <v>-3.3185649286768937E-7</v>
      </c>
      <c r="AT95">
        <f t="shared" si="35"/>
        <v>-2.1681290867355685E-7</v>
      </c>
      <c r="AU95">
        <f t="shared" si="24"/>
        <v>-5.4866940154124622E-7</v>
      </c>
      <c r="AW95">
        <v>92</v>
      </c>
      <c r="AX95">
        <f>IF(Z95&gt;0, (R95*SUMPRODUCT(K95:$K$98, X95:$X$98)-K95*$AZ$3)/Z95, 0)</f>
        <v>-2.8462056246715359E+30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6"/>
        <v>0.12000000000000001</v>
      </c>
      <c r="I96" s="5">
        <f t="shared" si="37"/>
        <v>1.1200000000000001</v>
      </c>
      <c r="J96">
        <f t="shared" si="38"/>
        <v>0.89285714285714279</v>
      </c>
      <c r="K96">
        <f t="shared" si="48"/>
        <v>4.1533672471192443E-5</v>
      </c>
      <c r="L96" s="2">
        <v>93</v>
      </c>
      <c r="M96">
        <v>0.92543648599999995</v>
      </c>
      <c r="Q96" s="4">
        <f t="shared" si="49"/>
        <v>25</v>
      </c>
      <c r="R96">
        <f t="shared" si="28"/>
        <v>50000</v>
      </c>
      <c r="S96">
        <f t="shared" si="29"/>
        <v>-3.9360543820897902E+31</v>
      </c>
      <c r="U96">
        <f t="shared" si="39"/>
        <v>0.92543648599999995</v>
      </c>
      <c r="V96">
        <f t="shared" si="40"/>
        <v>0.01</v>
      </c>
      <c r="W96">
        <f t="shared" si="41"/>
        <v>2.0887402904329127E-32</v>
      </c>
      <c r="X96">
        <f t="shared" si="42"/>
        <v>1.9329964745448541E-32</v>
      </c>
      <c r="Y96">
        <f t="shared" si="43"/>
        <v>2.0887402904329126E-34</v>
      </c>
      <c r="Z96">
        <f t="shared" si="44"/>
        <v>1.3485641298372952E-33</v>
      </c>
      <c r="AB96">
        <f t="shared" si="45"/>
        <v>-5.9449843631082133E-2</v>
      </c>
      <c r="AC96">
        <f t="shared" si="46"/>
        <v>-5.3080217527751904E-2</v>
      </c>
      <c r="AE96">
        <f t="shared" si="30"/>
        <v>0</v>
      </c>
      <c r="AF96">
        <f t="shared" si="31"/>
        <v>0</v>
      </c>
      <c r="AG96">
        <f t="shared" si="31"/>
        <v>-3.3714103245932379E-32</v>
      </c>
      <c r="AH96">
        <f t="shared" si="32"/>
        <v>-9.6649823727242703E-28</v>
      </c>
      <c r="AI96">
        <f t="shared" si="33"/>
        <v>-9.6653195137567294E-28</v>
      </c>
      <c r="AJ96">
        <f t="shared" si="34"/>
        <v>-6.3696261033302295E-3</v>
      </c>
      <c r="AK96">
        <f t="shared" si="47"/>
        <v>-4.1614890541757498E-3</v>
      </c>
      <c r="AL96">
        <f t="shared" si="50"/>
        <v>-1.0531115157505979E-2</v>
      </c>
      <c r="AN96">
        <f t="shared" si="35"/>
        <v>0</v>
      </c>
      <c r="AO96">
        <f t="shared" si="35"/>
        <v>0</v>
      </c>
      <c r="AP96">
        <f t="shared" si="35"/>
        <v>-1.4002705218765214E-36</v>
      </c>
      <c r="AQ96">
        <f t="shared" si="35"/>
        <v>-4.0142221230857822E-32</v>
      </c>
      <c r="AR96">
        <f t="shared" si="35"/>
        <v>-4.0143621501379701E-32</v>
      </c>
      <c r="AS96">
        <f t="shared" si="35"/>
        <v>-2.6455396433967557E-7</v>
      </c>
      <c r="AT96">
        <f t="shared" si="35"/>
        <v>-1.7284192336858802E-7</v>
      </c>
      <c r="AU96">
        <f t="shared" si="24"/>
        <v>-4.3739588770826359E-7</v>
      </c>
      <c r="AW96">
        <v>93</v>
      </c>
      <c r="AX96">
        <f>IF(Z96&gt;0, (R96*SUMPRODUCT(K96:$K$98, X96:$X$98)-K96*$AZ$3)/Z96, 0)</f>
        <v>-3.9360543820897902E+31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6"/>
        <v>0.12000000000000001</v>
      </c>
      <c r="I97" s="5">
        <f t="shared" si="37"/>
        <v>1.1200000000000001</v>
      </c>
      <c r="J97">
        <f t="shared" si="38"/>
        <v>0.89285714285714279</v>
      </c>
      <c r="K97">
        <f t="shared" si="48"/>
        <v>3.708363613499325E-5</v>
      </c>
      <c r="L97" s="2">
        <v>94</v>
      </c>
      <c r="M97">
        <v>0.93062362499999995</v>
      </c>
      <c r="Q97" s="4">
        <f t="shared" si="49"/>
        <v>25</v>
      </c>
      <c r="R97">
        <f t="shared" si="28"/>
        <v>50000</v>
      </c>
      <c r="S97">
        <f t="shared" si="29"/>
        <v>-5.9187417044624597E+32</v>
      </c>
      <c r="U97">
        <f t="shared" si="39"/>
        <v>0.93062362499999995</v>
      </c>
      <c r="V97">
        <f t="shared" si="40"/>
        <v>0.01</v>
      </c>
      <c r="W97">
        <f t="shared" si="41"/>
        <v>1.3485641298372952E-33</v>
      </c>
      <c r="X97">
        <f t="shared" si="42"/>
        <v>1.2550056390541542E-33</v>
      </c>
      <c r="Y97">
        <f t="shared" si="43"/>
        <v>1.3485641298372952E-35</v>
      </c>
      <c r="Z97">
        <f t="shared" si="44"/>
        <v>8.0072849484768041E-35</v>
      </c>
      <c r="AB97">
        <f t="shared" si="45"/>
        <v>-5.3080217527751904E-2</v>
      </c>
      <c r="AC97">
        <f t="shared" si="46"/>
        <v>-4.7393051364064201E-2</v>
      </c>
      <c r="AE97">
        <f t="shared" si="30"/>
        <v>0</v>
      </c>
      <c r="AF97">
        <f t="shared" si="31"/>
        <v>0</v>
      </c>
      <c r="AG97">
        <f t="shared" si="31"/>
        <v>-2.0018212371192011E-33</v>
      </c>
      <c r="AH97">
        <f t="shared" si="32"/>
        <v>-6.2750281952707709E-29</v>
      </c>
      <c r="AI97">
        <f t="shared" si="33"/>
        <v>-6.2752283773944828E-29</v>
      </c>
      <c r="AJ97">
        <f t="shared" si="34"/>
        <v>-5.6871661636877027E-3</v>
      </c>
      <c r="AK97">
        <f t="shared" si="47"/>
        <v>-3.7156152269426338E-3</v>
      </c>
      <c r="AL97">
        <f t="shared" si="50"/>
        <v>-9.4027813906303361E-3</v>
      </c>
      <c r="AN97">
        <f t="shared" si="35"/>
        <v>0</v>
      </c>
      <c r="AO97">
        <f t="shared" si="35"/>
        <v>0</v>
      </c>
      <c r="AP97">
        <f t="shared" si="35"/>
        <v>-7.4234810364630496E-38</v>
      </c>
      <c r="AQ97">
        <f t="shared" si="35"/>
        <v>-2.3270086233024463E-33</v>
      </c>
      <c r="AR97">
        <f t="shared" si="35"/>
        <v>-2.327082858112811E-33</v>
      </c>
      <c r="AS97">
        <f t="shared" si="35"/>
        <v>-2.1090080065344024E-7</v>
      </c>
      <c r="AT97">
        <f t="shared" si="35"/>
        <v>-1.37788523093581E-7</v>
      </c>
      <c r="AU97">
        <f t="shared" si="24"/>
        <v>-3.4868932374702124E-7</v>
      </c>
      <c r="AW97">
        <v>94</v>
      </c>
      <c r="AX97">
        <f>IF(Z97&gt;0, (R97*SUMPRODUCT(K97:$K$98, X97:$X$98)-K97*$AZ$3)/Z97, 0)</f>
        <v>-5.9187417044624597E+32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6"/>
        <v>0.12000000000000001</v>
      </c>
      <c r="I98" s="5">
        <f t="shared" si="37"/>
        <v>1.1200000000000001</v>
      </c>
      <c r="J98">
        <f t="shared" si="38"/>
        <v>0.89285714285714279</v>
      </c>
      <c r="K98">
        <f t="shared" si="48"/>
        <v>3.3110389406243971E-5</v>
      </c>
      <c r="L98" s="2">
        <v>95</v>
      </c>
      <c r="M98">
        <v>1</v>
      </c>
      <c r="Q98" s="4">
        <f t="shared" si="49"/>
        <v>25</v>
      </c>
      <c r="R98">
        <f t="shared" si="28"/>
        <v>50000</v>
      </c>
      <c r="S98">
        <f t="shared" si="29"/>
        <v>0</v>
      </c>
      <c r="U98">
        <f t="shared" si="39"/>
        <v>1</v>
      </c>
      <c r="V98">
        <f t="shared" si="40"/>
        <v>0.01</v>
      </c>
      <c r="W98">
        <f t="shared" si="41"/>
        <v>8.0072849484768041E-35</v>
      </c>
      <c r="X98">
        <f t="shared" si="42"/>
        <v>8.0072849484768041E-35</v>
      </c>
      <c r="Y98">
        <f t="shared" si="43"/>
        <v>8.0072849484768035E-37</v>
      </c>
      <c r="Z98">
        <f t="shared" si="44"/>
        <v>0</v>
      </c>
      <c r="AB98">
        <f t="shared" si="45"/>
        <v>-4.7393051364064201E-2</v>
      </c>
      <c r="AC98">
        <f t="shared" si="46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-4.0036424742384022E-30</v>
      </c>
      <c r="AI98">
        <f t="shared" si="33"/>
        <v>-4.0036424742384022E-30</v>
      </c>
      <c r="AJ98">
        <f t="shared" si="34"/>
        <v>-4.7393051364064201E-2</v>
      </c>
      <c r="AK98">
        <f t="shared" si="47"/>
        <v>-3.3175135954844944E-3</v>
      </c>
      <c r="AL98">
        <f t="shared" si="50"/>
        <v>-5.0710564959548697E-2</v>
      </c>
      <c r="AN98">
        <f t="shared" si="35"/>
        <v>0</v>
      </c>
      <c r="AO98">
        <f t="shared" si="35"/>
        <v>0</v>
      </c>
      <c r="AP98">
        <f t="shared" si="35"/>
        <v>0</v>
      </c>
      <c r="AQ98">
        <f t="shared" si="35"/>
        <v>-1.3256216136541159E-34</v>
      </c>
      <c r="AR98">
        <f t="shared" si="35"/>
        <v>-1.3256216136541159E-34</v>
      </c>
      <c r="AS98">
        <f t="shared" si="35"/>
        <v>-1.5692023858142877E-6</v>
      </c>
      <c r="AT98">
        <f t="shared" si="35"/>
        <v>-1.0984416700700016E-7</v>
      </c>
      <c r="AU98">
        <f t="shared" si="35"/>
        <v>-1.6790465528212878E-6</v>
      </c>
      <c r="AW98">
        <v>95</v>
      </c>
    </row>
    <row r="100" spans="5:50" x14ac:dyDescent="0.25">
      <c r="AN100" s="8">
        <f t="shared" ref="AN100:AP100" si="51">SUM(AN3:AN98)</f>
        <v>2107.1588555408694</v>
      </c>
      <c r="AO100" s="8">
        <f t="shared" si="51"/>
        <v>-210.71588555408695</v>
      </c>
      <c r="AP100" s="8">
        <f t="shared" si="51"/>
        <v>-1740.5134670063183</v>
      </c>
      <c r="AQ100" s="8">
        <f>SUM(AQ3:AQ98)</f>
        <v>-1278.0044327784428</v>
      </c>
      <c r="AR100" s="8">
        <f t="shared" ref="AR100:AU100" si="52">SUM(AR3:AR98)</f>
        <v>-1122.0749297979783</v>
      </c>
      <c r="AS100" s="8">
        <f t="shared" si="52"/>
        <v>-282.57905599970883</v>
      </c>
      <c r="AT100" s="8">
        <f t="shared" si="52"/>
        <v>137.90404319864621</v>
      </c>
      <c r="AU100" s="8">
        <f t="shared" si="52"/>
        <v>-1266.7499425990416</v>
      </c>
    </row>
  </sheetData>
  <conditionalFormatting sqref="AN100:AU100">
    <cfRule type="cellIs" dxfId="71" priority="1" operator="lessThan">
      <formula>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EE16C-44BD-4F71-9888-C2E01A84462D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3971.6851908958938</v>
      </c>
      <c r="K3">
        <v>1</v>
      </c>
      <c r="L3" s="2">
        <v>0</v>
      </c>
      <c r="O3">
        <f>$C$3</f>
        <v>3971.6851908958938</v>
      </c>
      <c r="P3">
        <f>O3*C5</f>
        <v>397.16851908958938</v>
      </c>
      <c r="Q3" s="4">
        <f>B8</f>
        <v>1522.432587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3971.6851908958938</v>
      </c>
      <c r="AF3">
        <f t="shared" ref="AF3:AG34" si="3">-$Z3*P3</f>
        <v>-397.16851908958938</v>
      </c>
      <c r="AG3">
        <f t="shared" si="3"/>
        <v>-1522.432587</v>
      </c>
      <c r="AH3">
        <f t="shared" ref="AH3:AH66" si="4">-X3*R3</f>
        <v>0</v>
      </c>
      <c r="AI3">
        <f t="shared" ref="AI3:AI66" si="5">SUM(AE3:AH3)</f>
        <v>2052.0840848063044</v>
      </c>
      <c r="AJ3">
        <f t="shared" ref="AJ3:AJ66" si="6">AB3-AC3</f>
        <v>0</v>
      </c>
      <c r="AL3">
        <f t="shared" ref="AL3:AL66" si="7">SUM(AI3:AK3)</f>
        <v>2052.0840848063044</v>
      </c>
      <c r="AN3">
        <f t="shared" ref="AN3:AU34" si="8">AE3*$K3</f>
        <v>3971.6851908958938</v>
      </c>
      <c r="AO3">
        <f t="shared" si="8"/>
        <v>-397.16851908958938</v>
      </c>
      <c r="AP3">
        <f t="shared" si="8"/>
        <v>-1522.432587</v>
      </c>
      <c r="AQ3">
        <f t="shared" si="8"/>
        <v>0</v>
      </c>
      <c r="AR3">
        <f t="shared" si="8"/>
        <v>2052.0840848063044</v>
      </c>
      <c r="AS3">
        <f t="shared" si="8"/>
        <v>0</v>
      </c>
      <c r="AT3">
        <f t="shared" si="8"/>
        <v>0</v>
      </c>
      <c r="AU3">
        <f t="shared" si="8"/>
        <v>2052.0840848063044</v>
      </c>
      <c r="AW3">
        <v>0</v>
      </c>
      <c r="AX3">
        <f>IF(Z3&gt;0, (R3*SUMPRODUCT(K3:$K$98, X3:$X$98)-K3*$AZ$3)/Z3, 0)</f>
        <v>0</v>
      </c>
      <c r="AZ3">
        <f>C6*SUMPRODUCT(X4:X89, K4:K89)/1</f>
        <v>2689.8193021526777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1.350768E-3</v>
      </c>
      <c r="R4">
        <f t="shared" si="0"/>
        <v>50000</v>
      </c>
      <c r="S4">
        <f t="shared" si="1"/>
        <v>182.49690009193665</v>
      </c>
      <c r="U4">
        <f t="shared" ref="U4:U67" si="12">M4</f>
        <v>1.350768E-3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1.350768E-3</v>
      </c>
      <c r="Y4">
        <f t="shared" ref="Y4:Y67" si="16">V4*W4</f>
        <v>0.01</v>
      </c>
      <c r="Z4">
        <f t="shared" ref="Z4:Z67" si="17">MAX(0, W4-X4-Y4)</f>
        <v>0.98864923199999999</v>
      </c>
      <c r="AB4">
        <f t="shared" ref="AB4:AB67" si="18">AC3</f>
        <v>0</v>
      </c>
      <c r="AC4">
        <f t="shared" ref="AC4:AC67" si="19">S4*Z4</f>
        <v>180.42542011827391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-67.538399999999996</v>
      </c>
      <c r="AI4">
        <f t="shared" si="5"/>
        <v>-67.538399999999996</v>
      </c>
      <c r="AJ4">
        <f t="shared" si="6"/>
        <v>-180.42542011827391</v>
      </c>
      <c r="AK4">
        <f t="shared" ref="AK4:AK67" si="20">G4*SUM(AB4:AB4, AE4:AF4)</f>
        <v>0</v>
      </c>
      <c r="AL4">
        <f t="shared" si="7"/>
        <v>-247.9638201182739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-63.008116428771338</v>
      </c>
      <c r="AR4">
        <f t="shared" si="8"/>
        <v>-63.008116428771338</v>
      </c>
      <c r="AS4">
        <f t="shared" si="8"/>
        <v>-168.32299665852588</v>
      </c>
      <c r="AT4">
        <f t="shared" si="8"/>
        <v>0</v>
      </c>
      <c r="AU4">
        <f t="shared" si="8"/>
        <v>-231.33111308729721</v>
      </c>
      <c r="AW4">
        <v>1</v>
      </c>
      <c r="AX4">
        <f>IF(Z4&gt;0, (R4*SUMPRODUCT(K4:$K$98, X4:$X$98)-K4*$AZ$3)/Z4, 0)</f>
        <v>182.49690009193665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1.4039689999999999E-3</v>
      </c>
      <c r="Q5" s="4">
        <f t="shared" ref="Q5:Q68" si="22">$C$8</f>
        <v>25</v>
      </c>
      <c r="R5">
        <f t="shared" si="0"/>
        <v>50000</v>
      </c>
      <c r="S5">
        <f t="shared" si="1"/>
        <v>334.28850991131179</v>
      </c>
      <c r="U5">
        <f t="shared" si="12"/>
        <v>1.4039689999999999E-3</v>
      </c>
      <c r="V5">
        <f t="shared" si="13"/>
        <v>0.01</v>
      </c>
      <c r="W5">
        <f t="shared" si="14"/>
        <v>0.98864923199999999</v>
      </c>
      <c r="X5">
        <f t="shared" si="15"/>
        <v>1.3880328736018078E-3</v>
      </c>
      <c r="Y5">
        <f t="shared" si="16"/>
        <v>9.8864923200000007E-3</v>
      </c>
      <c r="Z5">
        <f t="shared" si="17"/>
        <v>0.97737470680639815</v>
      </c>
      <c r="AB5">
        <f t="shared" si="18"/>
        <v>180.42542011827391</v>
      </c>
      <c r="AC5">
        <f t="shared" si="19"/>
        <v>326.7251343633161</v>
      </c>
      <c r="AE5">
        <f t="shared" si="2"/>
        <v>0</v>
      </c>
      <c r="AF5">
        <f t="shared" si="3"/>
        <v>0</v>
      </c>
      <c r="AG5">
        <f t="shared" si="3"/>
        <v>-24.434367670159954</v>
      </c>
      <c r="AH5">
        <f t="shared" si="4"/>
        <v>-69.401643680090388</v>
      </c>
      <c r="AI5">
        <f t="shared" si="5"/>
        <v>-93.836011350250345</v>
      </c>
      <c r="AJ5">
        <f t="shared" si="6"/>
        <v>-146.2997142450422</v>
      </c>
      <c r="AK5">
        <f t="shared" si="20"/>
        <v>7.3974422248492306</v>
      </c>
      <c r="AL5">
        <f t="shared" si="7"/>
        <v>-232.7382833704433</v>
      </c>
      <c r="AN5">
        <f t="shared" si="8"/>
        <v>0</v>
      </c>
      <c r="AO5">
        <f t="shared" si="8"/>
        <v>0</v>
      </c>
      <c r="AP5">
        <f t="shared" si="8"/>
        <v>-20.894023701507749</v>
      </c>
      <c r="AQ5">
        <f t="shared" si="8"/>
        <v>-59.345901950484624</v>
      </c>
      <c r="AR5">
        <f t="shared" si="8"/>
        <v>-80.23992565199238</v>
      </c>
      <c r="AS5">
        <f t="shared" si="8"/>
        <v>-125.10205863410877</v>
      </c>
      <c r="AT5">
        <f t="shared" si="8"/>
        <v>6.325612156736538</v>
      </c>
      <c r="AU5">
        <f t="shared" si="8"/>
        <v>-199.01637212936461</v>
      </c>
      <c r="AW5">
        <v>2</v>
      </c>
      <c r="AX5">
        <f>IF(Z5&gt;0, (R5*SUMPRODUCT(K5:$K$98, X5:$X$98)-K5*$AZ$3)/Z5, 0)</f>
        <v>334.28850991131179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1.4771210000000001E-3</v>
      </c>
      <c r="Q6" s="4">
        <f t="shared" si="22"/>
        <v>25</v>
      </c>
      <c r="R6">
        <f t="shared" si="0"/>
        <v>50000</v>
      </c>
      <c r="S6">
        <f t="shared" si="1"/>
        <v>509.76349037783808</v>
      </c>
      <c r="U6">
        <f t="shared" si="12"/>
        <v>1.4771210000000001E-3</v>
      </c>
      <c r="V6">
        <f t="shared" si="13"/>
        <v>0.01</v>
      </c>
      <c r="W6">
        <f t="shared" si="14"/>
        <v>0.97737470680639815</v>
      </c>
      <c r="X6">
        <f t="shared" si="15"/>
        <v>1.4437007042925737E-3</v>
      </c>
      <c r="Y6">
        <f t="shared" si="16"/>
        <v>9.7737470680639826E-3</v>
      </c>
      <c r="Z6">
        <f t="shared" si="17"/>
        <v>0.96615725903404159</v>
      </c>
      <c r="AB6">
        <f t="shared" si="18"/>
        <v>326.7251343633161</v>
      </c>
      <c r="AC6">
        <f t="shared" si="19"/>
        <v>492.51169661907807</v>
      </c>
      <c r="AE6">
        <f t="shared" si="2"/>
        <v>0</v>
      </c>
      <c r="AF6">
        <f t="shared" si="3"/>
        <v>0</v>
      </c>
      <c r="AG6">
        <f t="shared" si="3"/>
        <v>-24.153931475851039</v>
      </c>
      <c r="AH6">
        <f t="shared" si="4"/>
        <v>-72.185035214628684</v>
      </c>
      <c r="AI6">
        <f t="shared" si="5"/>
        <v>-96.338966690479722</v>
      </c>
      <c r="AJ6">
        <f t="shared" si="6"/>
        <v>-165.78656225576196</v>
      </c>
      <c r="AK6">
        <f t="shared" si="20"/>
        <v>19.113420360253993</v>
      </c>
      <c r="AL6">
        <f t="shared" si="7"/>
        <v>-243.01210858598768</v>
      </c>
      <c r="AN6">
        <f t="shared" si="8"/>
        <v>0</v>
      </c>
      <c r="AO6">
        <f t="shared" si="8"/>
        <v>0</v>
      </c>
      <c r="AP6">
        <f t="shared" si="8"/>
        <v>-18.63258499170832</v>
      </c>
      <c r="AQ6">
        <f t="shared" si="8"/>
        <v>-55.684260142525623</v>
      </c>
      <c r="AR6">
        <f t="shared" si="8"/>
        <v>-74.316845134233944</v>
      </c>
      <c r="AS6">
        <f t="shared" si="8"/>
        <v>-127.8894168761729</v>
      </c>
      <c r="AT6">
        <f t="shared" si="8"/>
        <v>14.744284163459682</v>
      </c>
      <c r="AU6">
        <f t="shared" si="8"/>
        <v>-187.46197784694715</v>
      </c>
      <c r="AW6">
        <v>3</v>
      </c>
      <c r="AX6">
        <f>IF(Z6&gt;0, (R6*SUMPRODUCT(K6:$K$98, X6:$X$98)-K6*$AZ$3)/Z6, 0)</f>
        <v>509.76349037783808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1.5616740000000001E-3</v>
      </c>
      <c r="Q7" s="4">
        <f t="shared" si="22"/>
        <v>25</v>
      </c>
      <c r="R7">
        <f t="shared" si="0"/>
        <v>50000</v>
      </c>
      <c r="S7">
        <f t="shared" si="1"/>
        <v>653.32308406090101</v>
      </c>
      <c r="U7">
        <f t="shared" si="12"/>
        <v>1.5616740000000001E-3</v>
      </c>
      <c r="V7">
        <f t="shared" si="13"/>
        <v>0.01</v>
      </c>
      <c r="W7">
        <f t="shared" si="14"/>
        <v>0.96615725903404159</v>
      </c>
      <c r="X7">
        <f t="shared" si="15"/>
        <v>1.508822671344728E-3</v>
      </c>
      <c r="Y7">
        <f t="shared" si="16"/>
        <v>9.6615725903404157E-3</v>
      </c>
      <c r="Z7">
        <f t="shared" si="17"/>
        <v>0.95498686377235642</v>
      </c>
      <c r="AB7">
        <f t="shared" si="18"/>
        <v>492.51169661907807</v>
      </c>
      <c r="AC7">
        <f t="shared" si="19"/>
        <v>623.9149630774034</v>
      </c>
      <c r="AE7">
        <f t="shared" si="2"/>
        <v>0</v>
      </c>
      <c r="AF7">
        <f t="shared" si="3"/>
        <v>0</v>
      </c>
      <c r="AG7">
        <f t="shared" si="3"/>
        <v>-23.874671594308911</v>
      </c>
      <c r="AH7">
        <f t="shared" si="4"/>
        <v>-75.441133567236406</v>
      </c>
      <c r="AI7">
        <f t="shared" si="5"/>
        <v>-99.315805161545313</v>
      </c>
      <c r="AJ7">
        <f t="shared" si="6"/>
        <v>-131.40326645832533</v>
      </c>
      <c r="AK7">
        <f t="shared" si="20"/>
        <v>24.182324303996733</v>
      </c>
      <c r="AL7">
        <f t="shared" si="7"/>
        <v>-206.53674731587392</v>
      </c>
      <c r="AN7">
        <f t="shared" si="8"/>
        <v>0</v>
      </c>
      <c r="AO7">
        <f t="shared" si="8"/>
        <v>0</v>
      </c>
      <c r="AP7">
        <f t="shared" si="8"/>
        <v>-16.756583675968429</v>
      </c>
      <c r="AQ7">
        <f t="shared" si="8"/>
        <v>-52.948819096244399</v>
      </c>
      <c r="AR7">
        <f t="shared" si="8"/>
        <v>-69.705402772212821</v>
      </c>
      <c r="AS7">
        <f t="shared" si="8"/>
        <v>-92.226182923888743</v>
      </c>
      <c r="AT7">
        <f t="shared" si="8"/>
        <v>16.972511604135249</v>
      </c>
      <c r="AU7">
        <f t="shared" si="8"/>
        <v>-144.95907409196633</v>
      </c>
      <c r="AW7">
        <v>4</v>
      </c>
      <c r="AX7">
        <f>IF(Z7&gt;0, (R7*SUMPRODUCT(K7:$K$98, X7:$X$98)-K7*$AZ$3)/Z7, 0)</f>
        <v>653.32308406090101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1.648126E-3</v>
      </c>
      <c r="Q8" s="4">
        <f t="shared" si="22"/>
        <v>25</v>
      </c>
      <c r="R8">
        <f t="shared" si="0"/>
        <v>50000</v>
      </c>
      <c r="S8">
        <f t="shared" si="1"/>
        <v>738.04394632539584</v>
      </c>
      <c r="U8">
        <f t="shared" si="12"/>
        <v>1.648126E-3</v>
      </c>
      <c r="V8">
        <f t="shared" si="13"/>
        <v>0.01</v>
      </c>
      <c r="W8">
        <f t="shared" si="14"/>
        <v>0.95498686377235642</v>
      </c>
      <c r="X8">
        <f t="shared" si="15"/>
        <v>1.5739386798416786E-3</v>
      </c>
      <c r="Y8">
        <f t="shared" si="16"/>
        <v>9.5498686377235645E-3</v>
      </c>
      <c r="Z8">
        <f t="shared" si="17"/>
        <v>0.94386305645479118</v>
      </c>
      <c r="AB8">
        <f t="shared" si="18"/>
        <v>623.9149630774034</v>
      </c>
      <c r="AC8">
        <f t="shared" si="19"/>
        <v>696.612414976644</v>
      </c>
      <c r="AE8">
        <f t="shared" si="2"/>
        <v>0</v>
      </c>
      <c r="AF8">
        <f t="shared" si="3"/>
        <v>0</v>
      </c>
      <c r="AG8">
        <f t="shared" si="3"/>
        <v>-23.596576411369778</v>
      </c>
      <c r="AH8">
        <f t="shared" si="4"/>
        <v>-78.696933992083927</v>
      </c>
      <c r="AI8">
        <f t="shared" si="5"/>
        <v>-102.29351040345371</v>
      </c>
      <c r="AJ8">
        <f t="shared" si="6"/>
        <v>-72.697451899240605</v>
      </c>
      <c r="AK8">
        <f t="shared" si="20"/>
        <v>13.289388713548693</v>
      </c>
      <c r="AL8">
        <f t="shared" si="7"/>
        <v>-161.7015735891456</v>
      </c>
      <c r="AN8">
        <f t="shared" si="8"/>
        <v>0</v>
      </c>
      <c r="AO8">
        <f t="shared" si="8"/>
        <v>0</v>
      </c>
      <c r="AP8">
        <f t="shared" si="8"/>
        <v>-15.459162585626066</v>
      </c>
      <c r="AQ8">
        <f t="shared" si="8"/>
        <v>-51.557847899821041</v>
      </c>
      <c r="AR8">
        <f t="shared" si="8"/>
        <v>-67.017010485447102</v>
      </c>
      <c r="AS8">
        <f t="shared" si="8"/>
        <v>-47.627321390978516</v>
      </c>
      <c r="AT8">
        <f t="shared" si="8"/>
        <v>8.7064672944394879</v>
      </c>
      <c r="AU8">
        <f t="shared" si="8"/>
        <v>-105.93786458198612</v>
      </c>
      <c r="AW8">
        <v>5</v>
      </c>
      <c r="AX8">
        <f>IF(Z8&gt;0, (R8*SUMPRODUCT(K8:$K$98, X8:$X$98)-K8*$AZ$3)/Z8, 0)</f>
        <v>738.04394632539584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1.7393280000000001E-3</v>
      </c>
      <c r="Q9" s="4">
        <f t="shared" si="22"/>
        <v>25</v>
      </c>
      <c r="R9">
        <f t="shared" si="0"/>
        <v>50000</v>
      </c>
      <c r="S9">
        <f t="shared" si="1"/>
        <v>791.55364242979283</v>
      </c>
      <c r="U9">
        <f t="shared" si="12"/>
        <v>1.7393280000000001E-3</v>
      </c>
      <c r="V9">
        <f t="shared" si="13"/>
        <v>0.01</v>
      </c>
      <c r="W9">
        <f t="shared" si="14"/>
        <v>0.94386305645479118</v>
      </c>
      <c r="X9">
        <f t="shared" si="15"/>
        <v>1.6416874422573991E-3</v>
      </c>
      <c r="Y9">
        <f t="shared" si="16"/>
        <v>9.4386305645479118E-3</v>
      </c>
      <c r="Z9">
        <f t="shared" si="17"/>
        <v>0.93278273844798587</v>
      </c>
      <c r="AB9">
        <f t="shared" si="18"/>
        <v>696.612414976644</v>
      </c>
      <c r="AC9">
        <f t="shared" si="19"/>
        <v>738.34757421413997</v>
      </c>
      <c r="AE9">
        <f t="shared" si="2"/>
        <v>0</v>
      </c>
      <c r="AF9">
        <f t="shared" si="3"/>
        <v>0</v>
      </c>
      <c r="AG9">
        <f t="shared" si="3"/>
        <v>-23.319568461199648</v>
      </c>
      <c r="AH9">
        <f t="shared" si="4"/>
        <v>-82.084372112869957</v>
      </c>
      <c r="AI9">
        <f t="shared" si="5"/>
        <v>-105.40394057406961</v>
      </c>
      <c r="AJ9">
        <f t="shared" si="6"/>
        <v>-41.735159237495964</v>
      </c>
      <c r="AK9">
        <f t="shared" si="20"/>
        <v>4.1100132483621996</v>
      </c>
      <c r="AL9">
        <f t="shared" si="7"/>
        <v>-143.02908656320338</v>
      </c>
      <c r="AN9">
        <f t="shared" si="8"/>
        <v>0</v>
      </c>
      <c r="AO9">
        <f t="shared" si="8"/>
        <v>0</v>
      </c>
      <c r="AP9">
        <f t="shared" si="8"/>
        <v>-14.468872436242139</v>
      </c>
      <c r="AQ9">
        <f t="shared" si="8"/>
        <v>-50.9301152414657</v>
      </c>
      <c r="AR9">
        <f t="shared" si="8"/>
        <v>-65.398987677707836</v>
      </c>
      <c r="AS9">
        <f t="shared" si="8"/>
        <v>-25.895020146634263</v>
      </c>
      <c r="AT9">
        <f t="shared" si="8"/>
        <v>2.5501011093220987</v>
      </c>
      <c r="AU9">
        <f t="shared" si="8"/>
        <v>-88.743906715020003</v>
      </c>
      <c r="AW9">
        <v>6</v>
      </c>
      <c r="AX9">
        <f>IF(Z9&gt;0, (R9*SUMPRODUCT(K9:$K$98, X9:$X$98)-K9*$AZ$3)/Z9, 0)</f>
        <v>791.55364242979283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1.844781E-3</v>
      </c>
      <c r="Q10" s="4">
        <f t="shared" si="22"/>
        <v>25</v>
      </c>
      <c r="R10">
        <f t="shared" si="0"/>
        <v>50000</v>
      </c>
      <c r="S10">
        <f t="shared" si="1"/>
        <v>838.71523909738085</v>
      </c>
      <c r="U10">
        <f t="shared" si="12"/>
        <v>1.844781E-3</v>
      </c>
      <c r="V10">
        <f t="shared" si="13"/>
        <v>0.01</v>
      </c>
      <c r="W10">
        <f t="shared" si="14"/>
        <v>0.93278273844798587</v>
      </c>
      <c r="X10">
        <f t="shared" si="15"/>
        <v>1.7207798730168138E-3</v>
      </c>
      <c r="Y10">
        <f t="shared" si="16"/>
        <v>9.3278273844798597E-3</v>
      </c>
      <c r="Z10">
        <f t="shared" si="17"/>
        <v>0.92173413119048919</v>
      </c>
      <c r="AB10">
        <f t="shared" si="18"/>
        <v>738.34757421413997</v>
      </c>
      <c r="AC10">
        <f t="shared" si="19"/>
        <v>773.07246222564777</v>
      </c>
      <c r="AE10">
        <f t="shared" si="2"/>
        <v>0</v>
      </c>
      <c r="AF10">
        <f t="shared" si="3"/>
        <v>0</v>
      </c>
      <c r="AG10">
        <f t="shared" si="3"/>
        <v>-23.043353279762229</v>
      </c>
      <c r="AH10">
        <f t="shared" si="4"/>
        <v>-86.038993650840695</v>
      </c>
      <c r="AI10">
        <f t="shared" si="5"/>
        <v>-109.08234693060292</v>
      </c>
      <c r="AJ10">
        <f t="shared" si="6"/>
        <v>-34.724888011507801</v>
      </c>
      <c r="AK10">
        <f t="shared" si="20"/>
        <v>3.0272250542779742</v>
      </c>
      <c r="AL10">
        <f t="shared" si="7"/>
        <v>-140.78000988783273</v>
      </c>
      <c r="AN10">
        <f t="shared" si="8"/>
        <v>0</v>
      </c>
      <c r="AO10">
        <f t="shared" si="8"/>
        <v>0</v>
      </c>
      <c r="AP10">
        <f t="shared" si="8"/>
        <v>-13.563695864640843</v>
      </c>
      <c r="AQ10">
        <f t="shared" si="8"/>
        <v>-50.643963498345904</v>
      </c>
      <c r="AR10">
        <f t="shared" si="8"/>
        <v>-64.207659362986746</v>
      </c>
      <c r="AS10">
        <f t="shared" si="8"/>
        <v>-20.43963889298427</v>
      </c>
      <c r="AT10">
        <f t="shared" si="8"/>
        <v>1.7818743414444145</v>
      </c>
      <c r="AU10">
        <f t="shared" si="8"/>
        <v>-82.865423914526588</v>
      </c>
      <c r="AW10">
        <v>7</v>
      </c>
      <c r="AX10">
        <f>IF(Z10&gt;0, (R10*SUMPRODUCT(K10:$K$98, X10:$X$98)-K10*$AZ$3)/Z10, 0)</f>
        <v>838.71523909738085</v>
      </c>
    </row>
    <row r="11" spans="1:52" x14ac:dyDescent="0.25">
      <c r="A11" t="s">
        <v>33</v>
      </c>
      <c r="C11" s="12">
        <f>AU91</f>
        <v>-1216.5446854910037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1.9492839999999999E-3</v>
      </c>
      <c r="Q11" s="4">
        <f t="shared" si="22"/>
        <v>25</v>
      </c>
      <c r="R11">
        <f t="shared" si="0"/>
        <v>50000</v>
      </c>
      <c r="S11">
        <f t="shared" si="1"/>
        <v>879.81053561100111</v>
      </c>
      <c r="U11">
        <f t="shared" si="12"/>
        <v>1.9492839999999999E-3</v>
      </c>
      <c r="V11">
        <f t="shared" si="13"/>
        <v>0.01</v>
      </c>
      <c r="W11">
        <f t="shared" si="14"/>
        <v>0.92173413119048919</v>
      </c>
      <c r="X11">
        <f t="shared" si="15"/>
        <v>1.7967215941835214E-3</v>
      </c>
      <c r="Y11">
        <f t="shared" si="16"/>
        <v>9.217341311904893E-3</v>
      </c>
      <c r="Z11">
        <f t="shared" si="17"/>
        <v>0.91072006828440077</v>
      </c>
      <c r="AB11">
        <f t="shared" si="18"/>
        <v>773.07246222564777</v>
      </c>
      <c r="AC11">
        <f t="shared" si="19"/>
        <v>801.26111106898611</v>
      </c>
      <c r="AE11">
        <f t="shared" si="2"/>
        <v>0</v>
      </c>
      <c r="AF11">
        <f t="shared" si="3"/>
        <v>0</v>
      </c>
      <c r="AG11">
        <f t="shared" si="3"/>
        <v>-22.76800170711002</v>
      </c>
      <c r="AH11">
        <f t="shared" si="4"/>
        <v>-89.836079709176076</v>
      </c>
      <c r="AI11">
        <f t="shared" si="5"/>
        <v>-112.60408141628609</v>
      </c>
      <c r="AJ11">
        <f t="shared" si="6"/>
        <v>-28.188648843338342</v>
      </c>
      <c r="AK11">
        <f t="shared" si="20"/>
        <v>1.8553739093415544</v>
      </c>
      <c r="AL11">
        <f t="shared" si="7"/>
        <v>-138.93735635028287</v>
      </c>
      <c r="AN11">
        <f t="shared" si="8"/>
        <v>0</v>
      </c>
      <c r="AO11">
        <f t="shared" si="8"/>
        <v>0</v>
      </c>
      <c r="AP11">
        <f t="shared" si="8"/>
        <v>-12.734339994930279</v>
      </c>
      <c r="AQ11">
        <f t="shared" si="8"/>
        <v>-50.246095267598939</v>
      </c>
      <c r="AR11">
        <f t="shared" si="8"/>
        <v>-62.98043526252922</v>
      </c>
      <c r="AS11">
        <f t="shared" si="8"/>
        <v>-15.766154754664786</v>
      </c>
      <c r="AT11">
        <f t="shared" si="8"/>
        <v>1.0377266517816557</v>
      </c>
      <c r="AU11">
        <f t="shared" si="8"/>
        <v>-77.708863365412341</v>
      </c>
      <c r="AW11">
        <v>8</v>
      </c>
      <c r="AX11">
        <f>IF(Z11&gt;0, (R11*SUMPRODUCT(K11:$K$98, X11:$X$98)-K11*$AZ$3)/Z11, 0)</f>
        <v>879.81053561100111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2.068987E-3</v>
      </c>
      <c r="Q12" s="4">
        <f t="shared" si="22"/>
        <v>25</v>
      </c>
      <c r="R12">
        <f t="shared" si="0"/>
        <v>50000</v>
      </c>
      <c r="S12">
        <f t="shared" si="1"/>
        <v>917.81747208253296</v>
      </c>
      <c r="U12">
        <f t="shared" si="12"/>
        <v>2.068987E-3</v>
      </c>
      <c r="V12">
        <f t="shared" si="13"/>
        <v>0.01</v>
      </c>
      <c r="W12">
        <f t="shared" si="14"/>
        <v>0.91072006828440077</v>
      </c>
      <c r="X12">
        <f t="shared" si="15"/>
        <v>1.8842679819195374E-3</v>
      </c>
      <c r="Y12">
        <f t="shared" si="16"/>
        <v>9.1072006828440081E-3</v>
      </c>
      <c r="Z12">
        <f t="shared" si="17"/>
        <v>0.89972859961963725</v>
      </c>
      <c r="AB12">
        <f t="shared" si="18"/>
        <v>801.26111106898611</v>
      </c>
      <c r="AC12">
        <f t="shared" si="19"/>
        <v>825.78662886325287</v>
      </c>
      <c r="AE12">
        <f t="shared" si="2"/>
        <v>0</v>
      </c>
      <c r="AF12">
        <f t="shared" si="3"/>
        <v>0</v>
      </c>
      <c r="AG12">
        <f t="shared" si="3"/>
        <v>-22.49321499049093</v>
      </c>
      <c r="AH12">
        <f t="shared" si="4"/>
        <v>-94.213399095976868</v>
      </c>
      <c r="AI12">
        <f t="shared" si="5"/>
        <v>-116.70661408646779</v>
      </c>
      <c r="AJ12">
        <f t="shared" si="6"/>
        <v>-24.525517794266761</v>
      </c>
      <c r="AK12">
        <f t="shared" si="20"/>
        <v>1.8429005554586679</v>
      </c>
      <c r="AL12">
        <f t="shared" si="7"/>
        <v>-139.38923132527589</v>
      </c>
      <c r="AN12">
        <f t="shared" si="8"/>
        <v>0</v>
      </c>
      <c r="AO12">
        <f t="shared" si="8"/>
        <v>0</v>
      </c>
      <c r="AP12">
        <f t="shared" si="8"/>
        <v>-11.955382886133121</v>
      </c>
      <c r="AQ12">
        <f t="shared" si="8"/>
        <v>-50.0754231741724</v>
      </c>
      <c r="AR12">
        <f t="shared" si="8"/>
        <v>-62.030806060305522</v>
      </c>
      <c r="AS12">
        <f t="shared" si="8"/>
        <v>-13.035573431147409</v>
      </c>
      <c r="AT12">
        <f t="shared" si="8"/>
        <v>0.97952123655467294</v>
      </c>
      <c r="AU12">
        <f t="shared" si="8"/>
        <v>-74.08685825489826</v>
      </c>
      <c r="AW12">
        <v>9</v>
      </c>
      <c r="AX12">
        <f>IF(Z12&gt;0, (R12*SUMPRODUCT(K12:$K$98, X12:$X$98)-K12*$AZ$3)/Z12, 0)</f>
        <v>917.81747208253296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2.1981909999999999E-3</v>
      </c>
      <c r="Q13" s="4">
        <f t="shared" si="22"/>
        <v>25</v>
      </c>
      <c r="R13">
        <f t="shared" si="0"/>
        <v>50000</v>
      </c>
      <c r="S13">
        <f t="shared" si="1"/>
        <v>952.32159102068226</v>
      </c>
      <c r="U13">
        <f t="shared" si="12"/>
        <v>2.1981909999999999E-3</v>
      </c>
      <c r="V13">
        <f t="shared" si="13"/>
        <v>0.01</v>
      </c>
      <c r="W13">
        <f t="shared" si="14"/>
        <v>0.89972859961963725</v>
      </c>
      <c r="X13">
        <f t="shared" si="15"/>
        <v>1.9777753101264898E-3</v>
      </c>
      <c r="Y13">
        <f t="shared" si="16"/>
        <v>8.9972859961963726E-3</v>
      </c>
      <c r="Z13">
        <f t="shared" si="17"/>
        <v>0.88875353831331438</v>
      </c>
      <c r="AB13">
        <f t="shared" si="18"/>
        <v>825.78662886325287</v>
      </c>
      <c r="AC13">
        <f t="shared" si="19"/>
        <v>846.37918363179642</v>
      </c>
      <c r="AE13">
        <f t="shared" si="2"/>
        <v>0</v>
      </c>
      <c r="AF13">
        <f t="shared" si="3"/>
        <v>0</v>
      </c>
      <c r="AG13">
        <f t="shared" si="3"/>
        <v>-22.218838457832859</v>
      </c>
      <c r="AH13">
        <f t="shared" si="4"/>
        <v>-98.888765506324489</v>
      </c>
      <c r="AI13">
        <f t="shared" si="5"/>
        <v>-121.10760396415735</v>
      </c>
      <c r="AJ13">
        <f t="shared" si="6"/>
        <v>-20.59255476854355</v>
      </c>
      <c r="AK13">
        <f t="shared" si="20"/>
        <v>1.6515732577265059</v>
      </c>
      <c r="AL13">
        <f t="shared" si="7"/>
        <v>-140.0485854749744</v>
      </c>
      <c r="AN13">
        <f t="shared" si="8"/>
        <v>0</v>
      </c>
      <c r="AO13">
        <f t="shared" si="8"/>
        <v>0</v>
      </c>
      <c r="AP13">
        <f t="shared" si="8"/>
        <v>-11.225806884229979</v>
      </c>
      <c r="AQ13">
        <f t="shared" si="8"/>
        <v>-49.962386049148002</v>
      </c>
      <c r="AR13">
        <f t="shared" si="8"/>
        <v>-61.188192933377977</v>
      </c>
      <c r="AS13">
        <f t="shared" si="8"/>
        <v>-10.404146171876274</v>
      </c>
      <c r="AT13">
        <f t="shared" si="8"/>
        <v>0.83443796945471316</v>
      </c>
      <c r="AU13">
        <f t="shared" si="8"/>
        <v>-70.757901135799543</v>
      </c>
      <c r="AW13">
        <v>10</v>
      </c>
      <c r="AX13">
        <f>IF(Z13&gt;0, (R13*SUMPRODUCT(K13:$K$98, X13:$X$98)-K13*$AZ$3)/Z13, 0)</f>
        <v>952.32159102068226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2.3387939999999999E-3</v>
      </c>
      <c r="Q14" s="4">
        <f t="shared" si="22"/>
        <v>25</v>
      </c>
      <c r="R14">
        <f t="shared" si="0"/>
        <v>50000</v>
      </c>
      <c r="S14">
        <f t="shared" si="1"/>
        <v>1073.1800252860255</v>
      </c>
      <c r="U14">
        <f t="shared" si="12"/>
        <v>2.3387939999999999E-3</v>
      </c>
      <c r="V14">
        <f t="shared" si="13"/>
        <v>0.01</v>
      </c>
      <c r="W14">
        <f t="shared" si="14"/>
        <v>0.88875353831331438</v>
      </c>
      <c r="X14">
        <f t="shared" si="15"/>
        <v>2.0786114428859499E-3</v>
      </c>
      <c r="Y14">
        <f t="shared" si="16"/>
        <v>8.8875353831331435E-3</v>
      </c>
      <c r="Z14">
        <f t="shared" si="17"/>
        <v>0.87778739148729534</v>
      </c>
      <c r="AB14">
        <f t="shared" si="18"/>
        <v>846.37918363179642</v>
      </c>
      <c r="AC14">
        <f t="shared" si="19"/>
        <v>942.02389499208994</v>
      </c>
      <c r="AE14">
        <f t="shared" si="2"/>
        <v>0</v>
      </c>
      <c r="AF14">
        <f t="shared" si="3"/>
        <v>0</v>
      </c>
      <c r="AG14">
        <f t="shared" si="3"/>
        <v>-21.944684787182382</v>
      </c>
      <c r="AH14">
        <f t="shared" si="4"/>
        <v>-103.9305721442975</v>
      </c>
      <c r="AI14">
        <f t="shared" si="5"/>
        <v>-125.87525693147988</v>
      </c>
      <c r="AJ14">
        <f t="shared" si="6"/>
        <v>-95.644711360293513</v>
      </c>
      <c r="AK14">
        <f t="shared" si="20"/>
        <v>59.246542854225758</v>
      </c>
      <c r="AL14">
        <f t="shared" si="7"/>
        <v>-162.27342543754764</v>
      </c>
      <c r="AN14">
        <f t="shared" si="8"/>
        <v>0</v>
      </c>
      <c r="AO14">
        <f t="shared" si="8"/>
        <v>0</v>
      </c>
      <c r="AP14">
        <f t="shared" si="8"/>
        <v>-9.8993696121443584</v>
      </c>
      <c r="AQ14">
        <f t="shared" si="8"/>
        <v>-46.8836603321353</v>
      </c>
      <c r="AR14">
        <f t="shared" si="8"/>
        <v>-56.783029944279662</v>
      </c>
      <c r="AS14">
        <f t="shared" si="8"/>
        <v>-43.145862352756836</v>
      </c>
      <c r="AT14">
        <f t="shared" si="8"/>
        <v>26.726445681202055</v>
      </c>
      <c r="AU14">
        <f t="shared" si="8"/>
        <v>-73.202446615834447</v>
      </c>
      <c r="AW14">
        <v>11</v>
      </c>
      <c r="AX14">
        <f>IF(Z14&gt;0, (R14*SUMPRODUCT(K14:$K$98, X14:$X$98)-K14*$AZ$3)/Z14, 0)</f>
        <v>1073.1800252860255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2.4879479999999998E-3</v>
      </c>
      <c r="Q15" s="4">
        <f t="shared" si="22"/>
        <v>25</v>
      </c>
      <c r="R15">
        <f t="shared" si="0"/>
        <v>50000</v>
      </c>
      <c r="S15">
        <f t="shared" si="1"/>
        <v>1182.6445115338763</v>
      </c>
      <c r="U15">
        <f t="shared" si="12"/>
        <v>2.4879479999999998E-3</v>
      </c>
      <c r="V15">
        <f t="shared" si="13"/>
        <v>0.01</v>
      </c>
      <c r="W15">
        <f t="shared" si="14"/>
        <v>0.87778739148729534</v>
      </c>
      <c r="X15">
        <f t="shared" si="15"/>
        <v>2.1838893850760332E-3</v>
      </c>
      <c r="Y15">
        <f t="shared" si="16"/>
        <v>8.7778739148729537E-3</v>
      </c>
      <c r="Z15">
        <f t="shared" si="17"/>
        <v>0.86682562818734632</v>
      </c>
      <c r="AB15">
        <f t="shared" si="18"/>
        <v>942.02389499208994</v>
      </c>
      <c r="AC15">
        <f t="shared" si="19"/>
        <v>1025.1465716326697</v>
      </c>
      <c r="AE15">
        <f t="shared" si="2"/>
        <v>0</v>
      </c>
      <c r="AF15">
        <f t="shared" si="3"/>
        <v>0</v>
      </c>
      <c r="AG15">
        <f t="shared" si="3"/>
        <v>-21.67064070468366</v>
      </c>
      <c r="AH15">
        <f t="shared" si="4"/>
        <v>-109.19446925380166</v>
      </c>
      <c r="AI15">
        <f t="shared" si="5"/>
        <v>-130.86510995848531</v>
      </c>
      <c r="AJ15">
        <f t="shared" si="6"/>
        <v>-83.122676640579812</v>
      </c>
      <c r="AK15">
        <f t="shared" si="20"/>
        <v>65.941672649446303</v>
      </c>
      <c r="AL15">
        <f t="shared" si="7"/>
        <v>-148.04611394961881</v>
      </c>
      <c r="AN15">
        <f t="shared" si="8"/>
        <v>0</v>
      </c>
      <c r="AO15">
        <f t="shared" si="8"/>
        <v>0</v>
      </c>
      <c r="AP15">
        <f t="shared" si="8"/>
        <v>-8.7283453564242155</v>
      </c>
      <c r="AQ15">
        <f t="shared" si="8"/>
        <v>-43.980565763920232</v>
      </c>
      <c r="AR15">
        <f t="shared" si="8"/>
        <v>-52.708911120344446</v>
      </c>
      <c r="AS15">
        <f t="shared" si="8"/>
        <v>-33.479555983434743</v>
      </c>
      <c r="AT15">
        <f t="shared" si="8"/>
        <v>26.559514326691993</v>
      </c>
      <c r="AU15">
        <f t="shared" si="8"/>
        <v>-59.6289527770872</v>
      </c>
      <c r="AW15">
        <v>12</v>
      </c>
      <c r="AX15">
        <f>IF(Z15&gt;0, (R15*SUMPRODUCT(K15:$K$98, X15:$X$98)-K15*$AZ$3)/Z15, 0)</f>
        <v>1182.6445115338763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2.6637029999999999E-3</v>
      </c>
      <c r="Q16" s="4">
        <f t="shared" si="22"/>
        <v>25</v>
      </c>
      <c r="R16">
        <f t="shared" si="0"/>
        <v>50000</v>
      </c>
      <c r="S16">
        <f t="shared" si="1"/>
        <v>1282.0530889747456</v>
      </c>
      <c r="U16">
        <f t="shared" si="12"/>
        <v>2.6637029999999999E-3</v>
      </c>
      <c r="V16">
        <f t="shared" si="13"/>
        <v>0.01</v>
      </c>
      <c r="W16">
        <f t="shared" si="14"/>
        <v>0.86682562818734632</v>
      </c>
      <c r="X16">
        <f t="shared" si="15"/>
        <v>2.3089660262795189E-3</v>
      </c>
      <c r="Y16">
        <f t="shared" si="16"/>
        <v>8.668256281873463E-3</v>
      </c>
      <c r="Z16">
        <f t="shared" si="17"/>
        <v>0.85584840587919331</v>
      </c>
      <c r="AB16">
        <f t="shared" si="18"/>
        <v>1025.1465716326697</v>
      </c>
      <c r="AC16">
        <f t="shared" si="19"/>
        <v>1097.2430924515315</v>
      </c>
      <c r="AE16">
        <f t="shared" si="2"/>
        <v>0</v>
      </c>
      <c r="AF16">
        <f t="shared" si="3"/>
        <v>0</v>
      </c>
      <c r="AG16">
        <f t="shared" si="3"/>
        <v>-21.396210146979833</v>
      </c>
      <c r="AH16">
        <f t="shared" si="4"/>
        <v>-115.44830131397595</v>
      </c>
      <c r="AI16">
        <f t="shared" si="5"/>
        <v>-136.84451146095577</v>
      </c>
      <c r="AJ16">
        <f t="shared" si="6"/>
        <v>-72.096520818861791</v>
      </c>
      <c r="AK16">
        <f t="shared" si="20"/>
        <v>71.760260014286885</v>
      </c>
      <c r="AL16">
        <f t="shared" si="7"/>
        <v>-137.18077226553066</v>
      </c>
      <c r="AN16">
        <f t="shared" si="8"/>
        <v>0</v>
      </c>
      <c r="AO16">
        <f t="shared" si="8"/>
        <v>0</v>
      </c>
      <c r="AP16">
        <f t="shared" si="8"/>
        <v>-7.6944751635259179</v>
      </c>
      <c r="AQ16">
        <f t="shared" si="8"/>
        <v>-41.517356626684368</v>
      </c>
      <c r="AR16">
        <f t="shared" si="8"/>
        <v>-49.211831790210283</v>
      </c>
      <c r="AS16">
        <f t="shared" si="8"/>
        <v>-25.927249966539797</v>
      </c>
      <c r="AT16">
        <f t="shared" si="8"/>
        <v>25.80632432636823</v>
      </c>
      <c r="AU16">
        <f t="shared" si="8"/>
        <v>-49.332757430381839</v>
      </c>
      <c r="AW16">
        <v>13</v>
      </c>
      <c r="AX16">
        <f>IF(Z16&gt;0, (R16*SUMPRODUCT(K16:$K$98, X16:$X$98)-K16*$AZ$3)/Z16, 0)</f>
        <v>1282.0530889747456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2.8651079999999999E-3</v>
      </c>
      <c r="Q17" s="4">
        <f t="shared" si="22"/>
        <v>25</v>
      </c>
      <c r="R17">
        <f t="shared" si="0"/>
        <v>50000</v>
      </c>
      <c r="S17">
        <f t="shared" si="1"/>
        <v>1372.2941364257404</v>
      </c>
      <c r="U17">
        <f t="shared" si="12"/>
        <v>2.8651079999999999E-3</v>
      </c>
      <c r="V17">
        <f t="shared" si="13"/>
        <v>0.01</v>
      </c>
      <c r="W17">
        <f t="shared" si="14"/>
        <v>0.85584840587919331</v>
      </c>
      <c r="X17">
        <f t="shared" si="15"/>
        <v>2.4520981144717235E-3</v>
      </c>
      <c r="Y17">
        <f t="shared" si="16"/>
        <v>8.558484058791933E-3</v>
      </c>
      <c r="Z17">
        <f t="shared" si="17"/>
        <v>0.84483782370592964</v>
      </c>
      <c r="AB17">
        <f t="shared" si="18"/>
        <v>1097.2430924515315</v>
      </c>
      <c r="AC17">
        <f t="shared" si="19"/>
        <v>1159.3659917023306</v>
      </c>
      <c r="AE17">
        <f t="shared" si="2"/>
        <v>0</v>
      </c>
      <c r="AF17">
        <f t="shared" si="3"/>
        <v>0</v>
      </c>
      <c r="AG17">
        <f t="shared" si="3"/>
        <v>-21.120945592648241</v>
      </c>
      <c r="AH17">
        <f t="shared" si="4"/>
        <v>-122.60490572358617</v>
      </c>
      <c r="AI17">
        <f t="shared" si="5"/>
        <v>-143.72585131623441</v>
      </c>
      <c r="AJ17">
        <f t="shared" si="6"/>
        <v>-62.122899250799037</v>
      </c>
      <c r="AK17">
        <f t="shared" si="20"/>
        <v>76.807016471607213</v>
      </c>
      <c r="AL17">
        <f t="shared" si="7"/>
        <v>-129.04173409542625</v>
      </c>
      <c r="AN17">
        <f t="shared" si="8"/>
        <v>0</v>
      </c>
      <c r="AO17">
        <f t="shared" si="8"/>
        <v>0</v>
      </c>
      <c r="AP17">
        <f t="shared" si="8"/>
        <v>-6.7816829549498561</v>
      </c>
      <c r="AQ17">
        <f t="shared" si="8"/>
        <v>-39.366968476463235</v>
      </c>
      <c r="AR17">
        <f t="shared" si="8"/>
        <v>-46.148651431413093</v>
      </c>
      <c r="AS17">
        <f t="shared" si="8"/>
        <v>-19.946919758547931</v>
      </c>
      <c r="AT17">
        <f t="shared" si="8"/>
        <v>24.66181412859466</v>
      </c>
      <c r="AU17">
        <f t="shared" si="8"/>
        <v>-41.433757061366364</v>
      </c>
      <c r="AW17">
        <v>14</v>
      </c>
      <c r="AX17">
        <f>IF(Z17&gt;0, (R17*SUMPRODUCT(K17:$K$98, X17:$X$98)-K17*$AZ$3)/Z17, 0)</f>
        <v>1372.2941364257404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4.466869E-3</v>
      </c>
      <c r="Q18" s="4">
        <f t="shared" si="22"/>
        <v>25</v>
      </c>
      <c r="R18">
        <f t="shared" si="0"/>
        <v>50000</v>
      </c>
      <c r="S18">
        <f t="shared" si="1"/>
        <v>1456.2961232815057</v>
      </c>
      <c r="U18">
        <f t="shared" si="12"/>
        <v>4.466869E-3</v>
      </c>
      <c r="V18">
        <f t="shared" si="13"/>
        <v>0.01</v>
      </c>
      <c r="W18">
        <f t="shared" si="14"/>
        <v>0.84483782370592964</v>
      </c>
      <c r="X18">
        <f t="shared" si="15"/>
        <v>3.7737798847394823E-3</v>
      </c>
      <c r="Y18">
        <f t="shared" si="16"/>
        <v>8.448378237059297E-3</v>
      </c>
      <c r="Z18">
        <f t="shared" si="17"/>
        <v>0.8326156655841308</v>
      </c>
      <c r="AB18">
        <f t="shared" si="18"/>
        <v>1159.3659917023306</v>
      </c>
      <c r="AC18">
        <f t="shared" si="19"/>
        <v>1212.5349659736203</v>
      </c>
      <c r="AE18">
        <f t="shared" si="2"/>
        <v>0</v>
      </c>
      <c r="AF18">
        <f t="shared" si="3"/>
        <v>0</v>
      </c>
      <c r="AG18">
        <f t="shared" si="3"/>
        <v>-20.81539163960327</v>
      </c>
      <c r="AH18">
        <f t="shared" si="4"/>
        <v>-188.68899423697411</v>
      </c>
      <c r="AI18">
        <f t="shared" si="5"/>
        <v>-209.50438587657737</v>
      </c>
      <c r="AJ18">
        <f t="shared" si="6"/>
        <v>-53.168974271289699</v>
      </c>
      <c r="AK18">
        <f t="shared" si="20"/>
        <v>81.155619419163145</v>
      </c>
      <c r="AL18">
        <f t="shared" si="7"/>
        <v>-181.51774072870393</v>
      </c>
      <c r="AN18">
        <f t="shared" si="8"/>
        <v>0</v>
      </c>
      <c r="AO18">
        <f t="shared" si="8"/>
        <v>0</v>
      </c>
      <c r="AP18">
        <f t="shared" si="8"/>
        <v>-5.9674761036080914</v>
      </c>
      <c r="AQ18">
        <f t="shared" si="8"/>
        <v>-54.0944452844534</v>
      </c>
      <c r="AR18">
        <f t="shared" si="8"/>
        <v>-60.061921388061492</v>
      </c>
      <c r="AS18">
        <f t="shared" si="8"/>
        <v>-15.242787112091156</v>
      </c>
      <c r="AT18">
        <f t="shared" si="8"/>
        <v>23.266159385440186</v>
      </c>
      <c r="AU18">
        <f t="shared" si="8"/>
        <v>-52.03854911471246</v>
      </c>
      <c r="AW18">
        <v>15</v>
      </c>
      <c r="AX18">
        <f>IF(Z18&gt;0, (R18*SUMPRODUCT(K18:$K$98, X18:$X$98)-K18*$AZ$3)/Z18, 0)</f>
        <v>1456.2961232815057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6.2254789999999999E-3</v>
      </c>
      <c r="Q19" s="4">
        <f t="shared" si="22"/>
        <v>25</v>
      </c>
      <c r="R19">
        <f t="shared" si="0"/>
        <v>50000</v>
      </c>
      <c r="S19">
        <f t="shared" si="1"/>
        <v>1515.1418504894591</v>
      </c>
      <c r="U19">
        <f t="shared" si="12"/>
        <v>6.2254789999999999E-3</v>
      </c>
      <c r="V19">
        <f t="shared" si="13"/>
        <v>0.01</v>
      </c>
      <c r="W19">
        <f t="shared" si="14"/>
        <v>0.8326156655841308</v>
      </c>
      <c r="X19">
        <f t="shared" si="15"/>
        <v>5.183431341165029E-3</v>
      </c>
      <c r="Y19">
        <f t="shared" si="16"/>
        <v>8.3261566558413078E-3</v>
      </c>
      <c r="Z19">
        <f t="shared" si="17"/>
        <v>0.81910607758712439</v>
      </c>
      <c r="AB19">
        <f t="shared" si="18"/>
        <v>1212.5349659736203</v>
      </c>
      <c r="AC19">
        <f t="shared" si="19"/>
        <v>1241.0618981425182</v>
      </c>
      <c r="AE19">
        <f t="shared" si="2"/>
        <v>0</v>
      </c>
      <c r="AF19">
        <f t="shared" si="3"/>
        <v>0</v>
      </c>
      <c r="AG19">
        <f t="shared" si="3"/>
        <v>-20.477651939678111</v>
      </c>
      <c r="AH19">
        <f t="shared" si="4"/>
        <v>-259.17156705825147</v>
      </c>
      <c r="AI19">
        <f t="shared" si="5"/>
        <v>-279.64921899792955</v>
      </c>
      <c r="AJ19">
        <f t="shared" si="6"/>
        <v>-28.526932168897929</v>
      </c>
      <c r="AK19">
        <f t="shared" si="20"/>
        <v>84.877447618153425</v>
      </c>
      <c r="AL19">
        <f t="shared" si="7"/>
        <v>-223.29870354867404</v>
      </c>
      <c r="AN19">
        <f t="shared" si="8"/>
        <v>0</v>
      </c>
      <c r="AO19">
        <f t="shared" si="8"/>
        <v>0</v>
      </c>
      <c r="AP19">
        <f t="shared" si="8"/>
        <v>-5.241652629826782</v>
      </c>
      <c r="AQ19">
        <f t="shared" si="8"/>
        <v>-66.339994939310714</v>
      </c>
      <c r="AR19">
        <f t="shared" si="8"/>
        <v>-71.581647569137488</v>
      </c>
      <c r="AS19">
        <f t="shared" si="8"/>
        <v>-7.3020221978801976</v>
      </c>
      <c r="AT19">
        <f t="shared" si="8"/>
        <v>21.726030788648721</v>
      </c>
      <c r="AU19">
        <f t="shared" si="8"/>
        <v>-57.157638978368958</v>
      </c>
      <c r="AW19">
        <v>16</v>
      </c>
      <c r="AX19">
        <f>IF(Z19&gt;0, (R19*SUMPRODUCT(K19:$K$98, X19:$X$98)-K19*$AZ$3)/Z19, 0)</f>
        <v>1515.1418504894591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8.1133709999999994E-3</v>
      </c>
      <c r="Q20" s="4">
        <f t="shared" si="22"/>
        <v>25</v>
      </c>
      <c r="R20">
        <f t="shared" si="0"/>
        <v>50000</v>
      </c>
      <c r="S20">
        <f t="shared" si="1"/>
        <v>1552.3295268933216</v>
      </c>
      <c r="U20">
        <f t="shared" si="12"/>
        <v>8.1133709999999994E-3</v>
      </c>
      <c r="V20">
        <f t="shared" si="13"/>
        <v>0.01</v>
      </c>
      <c r="W20">
        <f t="shared" si="14"/>
        <v>0.81910607758712439</v>
      </c>
      <c r="X20">
        <f t="shared" si="15"/>
        <v>6.6457114958191248E-3</v>
      </c>
      <c r="Y20">
        <f t="shared" si="16"/>
        <v>8.191060775871244E-3</v>
      </c>
      <c r="Z20">
        <f t="shared" si="17"/>
        <v>0.80426930531543395</v>
      </c>
      <c r="AB20">
        <f t="shared" si="18"/>
        <v>1241.0618981425182</v>
      </c>
      <c r="AC20">
        <f t="shared" si="19"/>
        <v>1248.490990215128</v>
      </c>
      <c r="AE20">
        <f t="shared" si="2"/>
        <v>0</v>
      </c>
      <c r="AF20">
        <f t="shared" si="3"/>
        <v>0</v>
      </c>
      <c r="AG20">
        <f t="shared" si="3"/>
        <v>-20.106732632885848</v>
      </c>
      <c r="AH20">
        <f t="shared" si="4"/>
        <v>-332.28557479095622</v>
      </c>
      <c r="AI20">
        <f t="shared" si="5"/>
        <v>-352.39230742384206</v>
      </c>
      <c r="AJ20">
        <f t="shared" si="6"/>
        <v>-7.4290920726098193</v>
      </c>
      <c r="AK20">
        <f t="shared" si="20"/>
        <v>86.874332869976286</v>
      </c>
      <c r="AL20">
        <f t="shared" si="7"/>
        <v>-272.94706662647559</v>
      </c>
      <c r="AN20">
        <f t="shared" si="8"/>
        <v>0</v>
      </c>
      <c r="AO20">
        <f t="shared" si="8"/>
        <v>0</v>
      </c>
      <c r="AP20">
        <f t="shared" si="8"/>
        <v>-4.5952755634728595</v>
      </c>
      <c r="AQ20">
        <f t="shared" si="8"/>
        <v>-75.941915069482747</v>
      </c>
      <c r="AR20">
        <f t="shared" si="8"/>
        <v>-80.537190632955614</v>
      </c>
      <c r="AS20">
        <f t="shared" si="8"/>
        <v>-1.6978753278002898</v>
      </c>
      <c r="AT20">
        <f t="shared" si="8"/>
        <v>19.854618162946728</v>
      </c>
      <c r="AU20">
        <f t="shared" si="8"/>
        <v>-62.380447797809168</v>
      </c>
      <c r="AW20">
        <v>17</v>
      </c>
      <c r="AX20">
        <f>IF(Z20&gt;0, (R20*SUMPRODUCT(K20:$K$98, X20:$X$98)-K20*$AZ$3)/Z20, 0)</f>
        <v>1552.3295268933216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1.0286442999999999E-2</v>
      </c>
      <c r="Q21" s="4">
        <f t="shared" si="22"/>
        <v>25</v>
      </c>
      <c r="R21">
        <f t="shared" si="0"/>
        <v>50000</v>
      </c>
      <c r="S21">
        <f t="shared" si="1"/>
        <v>1571.6844529000844</v>
      </c>
      <c r="U21">
        <f t="shared" si="12"/>
        <v>1.0286442999999999E-2</v>
      </c>
      <c r="V21">
        <f t="shared" si="13"/>
        <v>0.01</v>
      </c>
      <c r="W21">
        <f t="shared" si="14"/>
        <v>0.80426930531543395</v>
      </c>
      <c r="X21">
        <f t="shared" si="15"/>
        <v>8.2730703657768086E-3</v>
      </c>
      <c r="Y21">
        <f t="shared" si="16"/>
        <v>8.0426930531543404E-3</v>
      </c>
      <c r="Z21">
        <f t="shared" si="17"/>
        <v>0.7879535418965028</v>
      </c>
      <c r="AB21">
        <f t="shared" si="18"/>
        <v>1248.490990215128</v>
      </c>
      <c r="AC21">
        <f t="shared" si="19"/>
        <v>1238.4143314062887</v>
      </c>
      <c r="AE21">
        <f t="shared" si="2"/>
        <v>0</v>
      </c>
      <c r="AF21">
        <f t="shared" si="3"/>
        <v>0</v>
      </c>
      <c r="AG21">
        <f t="shared" si="3"/>
        <v>-19.698838547412571</v>
      </c>
      <c r="AH21">
        <f t="shared" si="4"/>
        <v>-413.65351828884042</v>
      </c>
      <c r="AI21">
        <f t="shared" si="5"/>
        <v>-433.35235683625297</v>
      </c>
      <c r="AJ21">
        <f t="shared" si="6"/>
        <v>10.076658808839284</v>
      </c>
      <c r="AK21">
        <f t="shared" si="20"/>
        <v>87.394369315058967</v>
      </c>
      <c r="AL21">
        <f t="shared" si="7"/>
        <v>-335.88132871235473</v>
      </c>
      <c r="AN21">
        <f t="shared" si="8"/>
        <v>0</v>
      </c>
      <c r="AO21">
        <f t="shared" si="8"/>
        <v>0</v>
      </c>
      <c r="AP21">
        <f t="shared" si="8"/>
        <v>-4.0196908640046196</v>
      </c>
      <c r="AQ21">
        <f t="shared" si="8"/>
        <v>-84.409000273136513</v>
      </c>
      <c r="AR21">
        <f t="shared" si="8"/>
        <v>-88.428691137141129</v>
      </c>
      <c r="AS21">
        <f t="shared" si="8"/>
        <v>2.0562153071153149</v>
      </c>
      <c r="AT21">
        <f t="shared" si="8"/>
        <v>17.833454853475665</v>
      </c>
      <c r="AU21">
        <f t="shared" si="8"/>
        <v>-68.539020976550148</v>
      </c>
      <c r="AW21">
        <v>18</v>
      </c>
      <c r="AX21">
        <f>IF(Z21&gt;0, (R21*SUMPRODUCT(K21:$K$98, X21:$X$98)-K21*$AZ$3)/Z21, 0)</f>
        <v>1571.6844529000844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1.2759904000000001E-2</v>
      </c>
      <c r="Q22" s="4">
        <f t="shared" si="22"/>
        <v>25</v>
      </c>
      <c r="R22">
        <f t="shared" si="0"/>
        <v>50000</v>
      </c>
      <c r="S22">
        <f t="shared" si="1"/>
        <v>1575.0421010506404</v>
      </c>
      <c r="U22">
        <f t="shared" si="12"/>
        <v>1.2759904000000001E-2</v>
      </c>
      <c r="V22">
        <f t="shared" si="13"/>
        <v>0.01</v>
      </c>
      <c r="W22">
        <f t="shared" si="14"/>
        <v>0.7879535418965028</v>
      </c>
      <c r="X22">
        <f t="shared" si="15"/>
        <v>1.0054211551059355E-2</v>
      </c>
      <c r="Y22">
        <f t="shared" si="16"/>
        <v>7.8795354189650276E-3</v>
      </c>
      <c r="Z22">
        <f t="shared" si="17"/>
        <v>0.77001979492647843</v>
      </c>
      <c r="AB22">
        <f t="shared" si="18"/>
        <v>1238.4143314062887</v>
      </c>
      <c r="AC22">
        <f t="shared" si="19"/>
        <v>1212.8135956515839</v>
      </c>
      <c r="AE22">
        <f t="shared" si="2"/>
        <v>0</v>
      </c>
      <c r="AF22">
        <f t="shared" si="3"/>
        <v>0</v>
      </c>
      <c r="AG22">
        <f t="shared" si="3"/>
        <v>-19.250494873161962</v>
      </c>
      <c r="AH22">
        <f t="shared" si="4"/>
        <v>-502.71057755296772</v>
      </c>
      <c r="AI22">
        <f t="shared" si="5"/>
        <v>-521.9610724261297</v>
      </c>
      <c r="AJ22">
        <f t="shared" si="6"/>
        <v>25.600735754704829</v>
      </c>
      <c r="AK22">
        <f t="shared" si="20"/>
        <v>86.689003198440219</v>
      </c>
      <c r="AL22">
        <f t="shared" si="7"/>
        <v>-409.67133347298466</v>
      </c>
      <c r="AN22">
        <f t="shared" si="8"/>
        <v>0</v>
      </c>
      <c r="AO22">
        <f t="shared" si="8"/>
        <v>0</v>
      </c>
      <c r="AP22">
        <f t="shared" si="8"/>
        <v>-3.5073241837769622</v>
      </c>
      <c r="AQ22">
        <f t="shared" si="8"/>
        <v>-91.590838454242871</v>
      </c>
      <c r="AR22">
        <f t="shared" si="8"/>
        <v>-95.098162638019829</v>
      </c>
      <c r="AS22">
        <f t="shared" si="8"/>
        <v>4.6642998128915876</v>
      </c>
      <c r="AT22">
        <f t="shared" si="8"/>
        <v>15.794214091051423</v>
      </c>
      <c r="AU22">
        <f t="shared" si="8"/>
        <v>-74.639648734076829</v>
      </c>
      <c r="AW22">
        <v>19</v>
      </c>
      <c r="AX22">
        <f>IF(Z22&gt;0, (R22*SUMPRODUCT(K22:$K$98, X22:$X$98)-K22*$AZ$3)/Z22, 0)</f>
        <v>1575.0421010506404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1.5498582E-2</v>
      </c>
      <c r="Q23" s="4">
        <f t="shared" si="22"/>
        <v>25</v>
      </c>
      <c r="R23">
        <f t="shared" si="0"/>
        <v>50000</v>
      </c>
      <c r="S23">
        <f t="shared" si="1"/>
        <v>1564.1697777142376</v>
      </c>
      <c r="U23">
        <f t="shared" si="12"/>
        <v>1.5498582E-2</v>
      </c>
      <c r="V23">
        <f t="shared" si="13"/>
        <v>0.01</v>
      </c>
      <c r="W23">
        <f t="shared" si="14"/>
        <v>0.77001979492647843</v>
      </c>
      <c r="X23">
        <f t="shared" si="15"/>
        <v>1.193421493329121E-2</v>
      </c>
      <c r="Y23">
        <f t="shared" si="16"/>
        <v>7.7001979492647846E-3</v>
      </c>
      <c r="Z23">
        <f t="shared" si="17"/>
        <v>0.75038538204392247</v>
      </c>
      <c r="AB23">
        <f t="shared" si="18"/>
        <v>1212.8135956515839</v>
      </c>
      <c r="AC23">
        <f t="shared" si="19"/>
        <v>1173.7301362316555</v>
      </c>
      <c r="AE23">
        <f t="shared" si="2"/>
        <v>0</v>
      </c>
      <c r="AF23">
        <f t="shared" si="3"/>
        <v>0</v>
      </c>
      <c r="AG23">
        <f t="shared" si="3"/>
        <v>-18.759634551098063</v>
      </c>
      <c r="AH23">
        <f t="shared" si="4"/>
        <v>-596.71074666456047</v>
      </c>
      <c r="AI23">
        <f t="shared" si="5"/>
        <v>-615.47038121565856</v>
      </c>
      <c r="AJ23">
        <f t="shared" si="6"/>
        <v>39.083459419928431</v>
      </c>
      <c r="AK23">
        <f t="shared" si="20"/>
        <v>84.896951695610881</v>
      </c>
      <c r="AL23">
        <f t="shared" si="7"/>
        <v>-491.48997010011925</v>
      </c>
      <c r="AN23">
        <f t="shared" si="8"/>
        <v>0</v>
      </c>
      <c r="AO23">
        <f t="shared" si="8"/>
        <v>0</v>
      </c>
      <c r="AP23">
        <f t="shared" si="8"/>
        <v>-3.0516896343538771</v>
      </c>
      <c r="AQ23">
        <f t="shared" si="8"/>
        <v>-97.068841897946982</v>
      </c>
      <c r="AR23">
        <f t="shared" si="8"/>
        <v>-100.12053153230086</v>
      </c>
      <c r="AS23">
        <f t="shared" si="8"/>
        <v>6.3578311006865906</v>
      </c>
      <c r="AT23">
        <f t="shared" si="8"/>
        <v>13.810458128704473</v>
      </c>
      <c r="AU23">
        <f t="shared" si="8"/>
        <v>-79.952242302909809</v>
      </c>
      <c r="AW23">
        <v>20</v>
      </c>
      <c r="AX23">
        <f>IF(Z23&gt;0, (R23*SUMPRODUCT(K23:$K$98, X23:$X$98)-K23*$AZ$3)/Z23, 0)</f>
        <v>1564.1697777142376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1.8608946000000001E-2</v>
      </c>
      <c r="Q24" s="4">
        <f t="shared" si="22"/>
        <v>25</v>
      </c>
      <c r="R24">
        <f t="shared" si="0"/>
        <v>50000</v>
      </c>
      <c r="S24">
        <f t="shared" si="1"/>
        <v>1541.3852128832013</v>
      </c>
      <c r="U24">
        <f t="shared" si="12"/>
        <v>1.8608946000000001E-2</v>
      </c>
      <c r="V24">
        <f t="shared" si="13"/>
        <v>0.01</v>
      </c>
      <c r="W24">
        <f t="shared" si="14"/>
        <v>0.75038538204392247</v>
      </c>
      <c r="X24">
        <f t="shared" si="15"/>
        <v>1.3963881053644723E-2</v>
      </c>
      <c r="Y24">
        <f t="shared" si="16"/>
        <v>7.5038538204392248E-3</v>
      </c>
      <c r="Z24">
        <f t="shared" si="17"/>
        <v>0.72891764716983842</v>
      </c>
      <c r="AB24">
        <f t="shared" si="18"/>
        <v>1173.7301362316555</v>
      </c>
      <c r="AC24">
        <f t="shared" si="19"/>
        <v>1123.5428827572036</v>
      </c>
      <c r="AE24">
        <f t="shared" si="2"/>
        <v>0</v>
      </c>
      <c r="AF24">
        <f t="shared" si="3"/>
        <v>0</v>
      </c>
      <c r="AG24">
        <f t="shared" si="3"/>
        <v>-18.222941179245961</v>
      </c>
      <c r="AH24">
        <f t="shared" si="4"/>
        <v>-698.19405268223613</v>
      </c>
      <c r="AI24">
        <f t="shared" si="5"/>
        <v>-716.41699386148207</v>
      </c>
      <c r="AJ24">
        <f t="shared" si="6"/>
        <v>50.187253474451836</v>
      </c>
      <c r="AK24">
        <f t="shared" si="20"/>
        <v>82.161109536215889</v>
      </c>
      <c r="AL24">
        <f t="shared" si="7"/>
        <v>-584.06863085081432</v>
      </c>
      <c r="AN24">
        <f t="shared" si="8"/>
        <v>0</v>
      </c>
      <c r="AO24">
        <f t="shared" si="8"/>
        <v>0</v>
      </c>
      <c r="AP24">
        <f t="shared" si="8"/>
        <v>-2.6467714378534697</v>
      </c>
      <c r="AQ24">
        <f t="shared" si="8"/>
        <v>-101.40844216866255</v>
      </c>
      <c r="AR24">
        <f t="shared" si="8"/>
        <v>-104.05521360651602</v>
      </c>
      <c r="AS24">
        <f t="shared" si="8"/>
        <v>7.2893935031615973</v>
      </c>
      <c r="AT24">
        <f t="shared" si="8"/>
        <v>11.933401742550366</v>
      </c>
      <c r="AU24">
        <f t="shared" si="8"/>
        <v>-84.832418360804056</v>
      </c>
      <c r="AW24">
        <v>21</v>
      </c>
      <c r="AX24">
        <f>IF(Z24&gt;0, (R24*SUMPRODUCT(K24:$K$98, X24:$X$98)-K24*$AZ$3)/Z24, 0)</f>
        <v>1541.3852128832013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2.2132820000000001E-2</v>
      </c>
      <c r="Q25" s="4">
        <f t="shared" si="22"/>
        <v>25</v>
      </c>
      <c r="R25">
        <f t="shared" si="0"/>
        <v>50000</v>
      </c>
      <c r="S25">
        <f t="shared" si="1"/>
        <v>1508.1500172816081</v>
      </c>
      <c r="U25">
        <f t="shared" si="12"/>
        <v>2.2132820000000001E-2</v>
      </c>
      <c r="V25">
        <f t="shared" si="13"/>
        <v>0.01</v>
      </c>
      <c r="W25">
        <f t="shared" si="14"/>
        <v>0.72891764716983842</v>
      </c>
      <c r="X25">
        <f t="shared" si="15"/>
        <v>1.6133003079633543E-2</v>
      </c>
      <c r="Y25">
        <f t="shared" si="16"/>
        <v>7.289176471698384E-3</v>
      </c>
      <c r="Z25">
        <f t="shared" si="17"/>
        <v>0.70549546761850657</v>
      </c>
      <c r="AB25">
        <f t="shared" si="18"/>
        <v>1123.5428827572036</v>
      </c>
      <c r="AC25">
        <f t="shared" si="19"/>
        <v>1063.9930016809469</v>
      </c>
      <c r="AE25">
        <f t="shared" si="2"/>
        <v>0</v>
      </c>
      <c r="AF25">
        <f t="shared" si="3"/>
        <v>0</v>
      </c>
      <c r="AG25">
        <f t="shared" si="3"/>
        <v>-17.637386690462662</v>
      </c>
      <c r="AH25">
        <f t="shared" si="4"/>
        <v>-806.65015398167714</v>
      </c>
      <c r="AI25">
        <f t="shared" si="5"/>
        <v>-824.28754067213981</v>
      </c>
      <c r="AJ25">
        <f t="shared" si="6"/>
        <v>59.549881076256725</v>
      </c>
      <c r="AK25">
        <f t="shared" si="20"/>
        <v>78.648001793004269</v>
      </c>
      <c r="AL25">
        <f t="shared" si="7"/>
        <v>-686.08965780287883</v>
      </c>
      <c r="AN25">
        <f t="shared" si="8"/>
        <v>0</v>
      </c>
      <c r="AO25">
        <f t="shared" si="8"/>
        <v>0</v>
      </c>
      <c r="AP25">
        <f t="shared" si="8"/>
        <v>-2.2872528639819492</v>
      </c>
      <c r="AQ25">
        <f t="shared" si="8"/>
        <v>-104.60806395562862</v>
      </c>
      <c r="AR25">
        <f t="shared" si="8"/>
        <v>-106.89531681961057</v>
      </c>
      <c r="AS25">
        <f t="shared" si="8"/>
        <v>7.7225520102195899</v>
      </c>
      <c r="AT25">
        <f t="shared" si="8"/>
        <v>10.199235890472371</v>
      </c>
      <c r="AU25">
        <f t="shared" si="8"/>
        <v>-88.973528918918618</v>
      </c>
      <c r="AW25">
        <v>22</v>
      </c>
      <c r="AX25">
        <f>IF(Z25&gt;0, (R25*SUMPRODUCT(K25:$K$98, X25:$X$98)-K25*$AZ$3)/Z25, 0)</f>
        <v>1508.1500172816081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2.5807838999999999E-2</v>
      </c>
      <c r="Q26" s="4">
        <f t="shared" si="22"/>
        <v>25</v>
      </c>
      <c r="R26">
        <f t="shared" si="0"/>
        <v>50000</v>
      </c>
      <c r="S26">
        <f t="shared" si="1"/>
        <v>1465.3190313569266</v>
      </c>
      <c r="U26">
        <f t="shared" si="12"/>
        <v>2.5807838999999999E-2</v>
      </c>
      <c r="V26">
        <f t="shared" si="13"/>
        <v>0.01</v>
      </c>
      <c r="W26">
        <f t="shared" si="14"/>
        <v>0.70549546761850657</v>
      </c>
      <c r="X26">
        <f t="shared" si="15"/>
        <v>1.820731344352813E-2</v>
      </c>
      <c r="Y26">
        <f t="shared" si="16"/>
        <v>7.0549546761850658E-3</v>
      </c>
      <c r="Z26">
        <f t="shared" si="17"/>
        <v>0.68023319949879335</v>
      </c>
      <c r="AB26">
        <f t="shared" si="18"/>
        <v>1063.9930016809469</v>
      </c>
      <c r="AC26">
        <f t="shared" si="19"/>
        <v>996.75865298639496</v>
      </c>
      <c r="AE26">
        <f t="shared" si="2"/>
        <v>0</v>
      </c>
      <c r="AF26">
        <f t="shared" si="3"/>
        <v>0</v>
      </c>
      <c r="AG26">
        <f t="shared" si="3"/>
        <v>-17.005829987469834</v>
      </c>
      <c r="AH26">
        <f t="shared" si="4"/>
        <v>-910.36567217640652</v>
      </c>
      <c r="AI26">
        <f t="shared" si="5"/>
        <v>-927.37150216387636</v>
      </c>
      <c r="AJ26">
        <f t="shared" si="6"/>
        <v>67.234348694551954</v>
      </c>
      <c r="AK26">
        <f t="shared" si="20"/>
        <v>74.479510117666294</v>
      </c>
      <c r="AL26">
        <f t="shared" si="7"/>
        <v>-785.65764335165807</v>
      </c>
      <c r="AN26">
        <f t="shared" si="8"/>
        <v>0</v>
      </c>
      <c r="AO26">
        <f t="shared" si="8"/>
        <v>0</v>
      </c>
      <c r="AP26">
        <f t="shared" si="8"/>
        <v>-1.9690636443537453</v>
      </c>
      <c r="AQ26">
        <f t="shared" si="8"/>
        <v>-105.40902440345543</v>
      </c>
      <c r="AR26">
        <f t="shared" si="8"/>
        <v>-107.37808804780919</v>
      </c>
      <c r="AS26">
        <f t="shared" si="8"/>
        <v>7.7849015169380769</v>
      </c>
      <c r="AT26">
        <f t="shared" si="8"/>
        <v>8.6238011158544623</v>
      </c>
      <c r="AU26">
        <f t="shared" si="8"/>
        <v>-90.969385415016632</v>
      </c>
      <c r="AW26">
        <v>23</v>
      </c>
      <c r="AX26">
        <f>IF(Z26&gt;0, (R26*SUMPRODUCT(K26:$K$98, X26:$X$98)-K26*$AZ$3)/Z26, 0)</f>
        <v>1465.3190313569266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2.9740472E-2</v>
      </c>
      <c r="Q27" s="4">
        <f t="shared" si="22"/>
        <v>25</v>
      </c>
      <c r="R27">
        <f t="shared" si="0"/>
        <v>50000</v>
      </c>
      <c r="S27">
        <f t="shared" si="1"/>
        <v>1415.6742731975087</v>
      </c>
      <c r="U27">
        <f t="shared" si="12"/>
        <v>2.9740472E-2</v>
      </c>
      <c r="V27">
        <f t="shared" si="13"/>
        <v>0.01</v>
      </c>
      <c r="W27">
        <f t="shared" si="14"/>
        <v>0.68023319949879335</v>
      </c>
      <c r="X27">
        <f t="shared" si="15"/>
        <v>2.0230456423164279E-2</v>
      </c>
      <c r="Y27">
        <f t="shared" si="16"/>
        <v>6.8023319949879341E-3</v>
      </c>
      <c r="Z27">
        <f t="shared" si="17"/>
        <v>0.6532004110806412</v>
      </c>
      <c r="AB27">
        <f t="shared" si="18"/>
        <v>996.75865298639496</v>
      </c>
      <c r="AC27">
        <f t="shared" si="19"/>
        <v>924.7190172089006</v>
      </c>
      <c r="AE27">
        <f t="shared" si="2"/>
        <v>0</v>
      </c>
      <c r="AF27">
        <f t="shared" si="3"/>
        <v>0</v>
      </c>
      <c r="AG27">
        <f t="shared" si="3"/>
        <v>-16.330010277016029</v>
      </c>
      <c r="AH27">
        <f t="shared" si="4"/>
        <v>-1011.5228211582139</v>
      </c>
      <c r="AI27">
        <f t="shared" si="5"/>
        <v>-1027.85283143523</v>
      </c>
      <c r="AJ27">
        <f t="shared" si="6"/>
        <v>72.039635777494368</v>
      </c>
      <c r="AK27">
        <f t="shared" si="20"/>
        <v>69.773105709047655</v>
      </c>
      <c r="AL27">
        <f t="shared" si="7"/>
        <v>-886.04008994868798</v>
      </c>
      <c r="AN27">
        <f t="shared" si="8"/>
        <v>0</v>
      </c>
      <c r="AO27">
        <f t="shared" si="8"/>
        <v>0</v>
      </c>
      <c r="AP27">
        <f t="shared" si="8"/>
        <v>-1.6882251122581136</v>
      </c>
      <c r="AQ27">
        <f t="shared" si="8"/>
        <v>-104.57300389485806</v>
      </c>
      <c r="AR27">
        <f t="shared" si="8"/>
        <v>-106.26122900711619</v>
      </c>
      <c r="AS27">
        <f t="shared" si="8"/>
        <v>7.4475839350002797</v>
      </c>
      <c r="AT27">
        <f t="shared" si="8"/>
        <v>7.213266080061425</v>
      </c>
      <c r="AU27">
        <f t="shared" si="8"/>
        <v>-91.600378992054473</v>
      </c>
      <c r="AW27">
        <v>24</v>
      </c>
      <c r="AX27">
        <f>IF(Z27&gt;0, (R27*SUMPRODUCT(K27:$K$98, X27:$X$98)-K27*$AZ$3)/Z27, 0)</f>
        <v>1415.6742731975087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3.4073305999999998E-2</v>
      </c>
      <c r="Q28" s="4">
        <f t="shared" si="22"/>
        <v>25</v>
      </c>
      <c r="R28">
        <f t="shared" si="0"/>
        <v>50000</v>
      </c>
      <c r="S28">
        <f t="shared" si="1"/>
        <v>1361.185412432782</v>
      </c>
      <c r="U28">
        <f t="shared" si="12"/>
        <v>3.4073305999999998E-2</v>
      </c>
      <c r="V28">
        <f t="shared" si="13"/>
        <v>0.01</v>
      </c>
      <c r="W28">
        <f t="shared" si="14"/>
        <v>0.6532004110806412</v>
      </c>
      <c r="X28">
        <f t="shared" si="15"/>
        <v>2.2256697486076477E-2</v>
      </c>
      <c r="Y28">
        <f t="shared" si="16"/>
        <v>6.5320041108064119E-3</v>
      </c>
      <c r="Z28">
        <f t="shared" si="17"/>
        <v>0.62441170948375824</v>
      </c>
      <c r="AB28">
        <f t="shared" si="18"/>
        <v>924.7190172089006</v>
      </c>
      <c r="AC28">
        <f t="shared" si="19"/>
        <v>849.94011030150784</v>
      </c>
      <c r="AE28">
        <f t="shared" si="2"/>
        <v>0</v>
      </c>
      <c r="AF28">
        <f t="shared" si="3"/>
        <v>0</v>
      </c>
      <c r="AG28">
        <f t="shared" si="3"/>
        <v>-15.610292737093957</v>
      </c>
      <c r="AH28">
        <f t="shared" si="4"/>
        <v>-1112.8348743038239</v>
      </c>
      <c r="AI28">
        <f t="shared" si="5"/>
        <v>-1128.4451670409178</v>
      </c>
      <c r="AJ28">
        <f t="shared" si="6"/>
        <v>74.778906907392752</v>
      </c>
      <c r="AK28">
        <f t="shared" si="20"/>
        <v>64.730331204623042</v>
      </c>
      <c r="AL28">
        <f t="shared" si="7"/>
        <v>-988.93592892890206</v>
      </c>
      <c r="AN28">
        <f t="shared" si="8"/>
        <v>0</v>
      </c>
      <c r="AO28">
        <f t="shared" si="8"/>
        <v>0</v>
      </c>
      <c r="AP28">
        <f t="shared" si="8"/>
        <v>-1.4409102234720332</v>
      </c>
      <c r="AQ28">
        <f t="shared" si="8"/>
        <v>-102.72037651224116</v>
      </c>
      <c r="AR28">
        <f t="shared" si="8"/>
        <v>-104.16128673571319</v>
      </c>
      <c r="AS28">
        <f t="shared" si="8"/>
        <v>6.9024773127338905</v>
      </c>
      <c r="AT28">
        <f t="shared" si="8"/>
        <v>5.9749421469744677</v>
      </c>
      <c r="AU28">
        <f t="shared" si="8"/>
        <v>-91.283867276004841</v>
      </c>
      <c r="AW28">
        <v>25</v>
      </c>
      <c r="AX28">
        <f>IF(Z28&gt;0, (R28*SUMPRODUCT(K28:$K$98, X28:$X$98)-K28*$AZ$3)/Z28, 0)</f>
        <v>1361.185412432782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3.9255977999999997E-2</v>
      </c>
      <c r="Q29" s="4">
        <f t="shared" si="22"/>
        <v>25</v>
      </c>
      <c r="R29">
        <f t="shared" si="0"/>
        <v>50000</v>
      </c>
      <c r="S29">
        <f t="shared" si="1"/>
        <v>1303.4855152966122</v>
      </c>
      <c r="U29">
        <f t="shared" si="12"/>
        <v>3.9255977999999997E-2</v>
      </c>
      <c r="V29">
        <f t="shared" si="13"/>
        <v>0.01</v>
      </c>
      <c r="W29">
        <f t="shared" si="14"/>
        <v>0.62441170948375824</v>
      </c>
      <c r="X29">
        <f t="shared" si="15"/>
        <v>2.4511892330436803E-2</v>
      </c>
      <c r="Y29">
        <f t="shared" si="16"/>
        <v>6.2441170948375826E-3</v>
      </c>
      <c r="Z29">
        <f t="shared" si="17"/>
        <v>0.59365570005848378</v>
      </c>
      <c r="AB29">
        <f t="shared" si="18"/>
        <v>849.94011030150784</v>
      </c>
      <c r="AC29">
        <f t="shared" si="19"/>
        <v>773.82160609950381</v>
      </c>
      <c r="AE29">
        <f t="shared" si="2"/>
        <v>0</v>
      </c>
      <c r="AF29">
        <f t="shared" si="3"/>
        <v>0</v>
      </c>
      <c r="AG29">
        <f t="shared" si="3"/>
        <v>-14.841392501462094</v>
      </c>
      <c r="AH29">
        <f t="shared" si="4"/>
        <v>-1225.5946165218402</v>
      </c>
      <c r="AI29">
        <f t="shared" si="5"/>
        <v>-1240.4360090233022</v>
      </c>
      <c r="AJ29">
        <f t="shared" si="6"/>
        <v>76.118504202004033</v>
      </c>
      <c r="AK29">
        <f t="shared" si="20"/>
        <v>59.495807721105557</v>
      </c>
      <c r="AL29">
        <f t="shared" si="7"/>
        <v>-1104.8216971001925</v>
      </c>
      <c r="AN29">
        <f t="shared" si="8"/>
        <v>0</v>
      </c>
      <c r="AO29">
        <f t="shared" si="8"/>
        <v>0</v>
      </c>
      <c r="AP29">
        <f t="shared" si="8"/>
        <v>-1.2231578403613566</v>
      </c>
      <c r="AQ29">
        <f t="shared" si="8"/>
        <v>-101.00775005820216</v>
      </c>
      <c r="AR29">
        <f t="shared" si="8"/>
        <v>-102.23090789856352</v>
      </c>
      <c r="AS29">
        <f t="shared" si="8"/>
        <v>6.2733294872491179</v>
      </c>
      <c r="AT29">
        <f t="shared" si="8"/>
        <v>4.9033649420384791</v>
      </c>
      <c r="AU29">
        <f t="shared" si="8"/>
        <v>-91.054213469275908</v>
      </c>
      <c r="AW29">
        <v>26</v>
      </c>
      <c r="AX29">
        <f>IF(Z29&gt;0, (R29*SUMPRODUCT(K29:$K$98, X29:$X$98)-K29*$AZ$3)/Z29, 0)</f>
        <v>1303.4855152966122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4.4782766000000002E-2</v>
      </c>
      <c r="Q30" s="4">
        <f t="shared" si="22"/>
        <v>25</v>
      </c>
      <c r="R30">
        <f t="shared" si="0"/>
        <v>50000</v>
      </c>
      <c r="S30">
        <f t="shared" si="1"/>
        <v>1241.3541610930295</v>
      </c>
      <c r="U30">
        <f t="shared" si="12"/>
        <v>4.4782766000000002E-2</v>
      </c>
      <c r="V30">
        <f t="shared" si="13"/>
        <v>0.01</v>
      </c>
      <c r="W30">
        <f t="shared" si="14"/>
        <v>0.59365570005848378</v>
      </c>
      <c r="X30">
        <f t="shared" si="15"/>
        <v>2.6585544300285268E-2</v>
      </c>
      <c r="Y30">
        <f t="shared" si="16"/>
        <v>5.936557000584838E-3</v>
      </c>
      <c r="Z30">
        <f t="shared" si="17"/>
        <v>0.56113359875761371</v>
      </c>
      <c r="AB30">
        <f t="shared" si="18"/>
        <v>773.82160609950381</v>
      </c>
      <c r="AC30">
        <f t="shared" si="19"/>
        <v>696.5655277468702</v>
      </c>
      <c r="AE30">
        <f t="shared" si="2"/>
        <v>0</v>
      </c>
      <c r="AF30">
        <f t="shared" si="3"/>
        <v>0</v>
      </c>
      <c r="AG30">
        <f t="shared" si="3"/>
        <v>-14.028339968940342</v>
      </c>
      <c r="AH30">
        <f t="shared" si="4"/>
        <v>-1329.2772150142634</v>
      </c>
      <c r="AI30">
        <f t="shared" si="5"/>
        <v>-1343.3055549832038</v>
      </c>
      <c r="AJ30">
        <f t="shared" si="6"/>
        <v>77.256078352633608</v>
      </c>
      <c r="AK30">
        <f t="shared" si="20"/>
        <v>54.167512426965274</v>
      </c>
      <c r="AL30">
        <f t="shared" si="7"/>
        <v>-1211.8819642036049</v>
      </c>
      <c r="AN30">
        <f t="shared" si="8"/>
        <v>0</v>
      </c>
      <c r="AO30">
        <f t="shared" si="8"/>
        <v>0</v>
      </c>
      <c r="AP30">
        <f t="shared" si="8"/>
        <v>-1.0322766701890849</v>
      </c>
      <c r="AQ30">
        <f t="shared" si="8"/>
        <v>-97.814984546371406</v>
      </c>
      <c r="AR30">
        <f t="shared" si="8"/>
        <v>-98.847261216560497</v>
      </c>
      <c r="AS30">
        <f t="shared" si="8"/>
        <v>5.684895539336412</v>
      </c>
      <c r="AT30">
        <f t="shared" si="8"/>
        <v>3.9859213195812861</v>
      </c>
      <c r="AU30">
        <f t="shared" si="8"/>
        <v>-89.176444357642794</v>
      </c>
      <c r="AW30">
        <v>27</v>
      </c>
      <c r="AX30">
        <f>IF(Z30&gt;0, (R30*SUMPRODUCT(K30:$K$98, X30:$X$98)-K30*$AZ$3)/Z30, 0)</f>
        <v>1241.3541610930295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5.0287691000000002E-2</v>
      </c>
      <c r="Q31" s="4">
        <f t="shared" si="22"/>
        <v>25</v>
      </c>
      <c r="R31">
        <f t="shared" si="0"/>
        <v>50000</v>
      </c>
      <c r="S31">
        <f t="shared" si="1"/>
        <v>1175.711196728204</v>
      </c>
      <c r="U31">
        <f t="shared" si="12"/>
        <v>5.0287691000000002E-2</v>
      </c>
      <c r="V31">
        <f t="shared" si="13"/>
        <v>0.01</v>
      </c>
      <c r="W31">
        <f t="shared" si="14"/>
        <v>0.56113359875761371</v>
      </c>
      <c r="X31">
        <f t="shared" si="15"/>
        <v>2.8218113024040863E-2</v>
      </c>
      <c r="Y31">
        <f t="shared" si="16"/>
        <v>5.6113359875761375E-3</v>
      </c>
      <c r="Z31">
        <f t="shared" si="17"/>
        <v>0.52730414974599671</v>
      </c>
      <c r="AB31">
        <f t="shared" si="18"/>
        <v>696.5655277468702</v>
      </c>
      <c r="AC31">
        <f t="shared" si="19"/>
        <v>619.9573929376138</v>
      </c>
      <c r="AE31">
        <f t="shared" si="2"/>
        <v>0</v>
      </c>
      <c r="AF31">
        <f t="shared" si="3"/>
        <v>0</v>
      </c>
      <c r="AG31">
        <f t="shared" si="3"/>
        <v>-13.182603743649917</v>
      </c>
      <c r="AH31">
        <f t="shared" si="4"/>
        <v>-1410.9056512020431</v>
      </c>
      <c r="AI31">
        <f t="shared" si="5"/>
        <v>-1424.0882549456931</v>
      </c>
      <c r="AJ31">
        <f t="shared" si="6"/>
        <v>76.608134809256399</v>
      </c>
      <c r="AK31">
        <f t="shared" si="20"/>
        <v>48.759586942280919</v>
      </c>
      <c r="AL31">
        <f t="shared" si="7"/>
        <v>-1298.7205331941557</v>
      </c>
      <c r="AN31">
        <f t="shared" si="8"/>
        <v>0</v>
      </c>
      <c r="AO31">
        <f t="shared" si="8"/>
        <v>0</v>
      </c>
      <c r="AP31">
        <f t="shared" si="8"/>
        <v>-0.86610990470555027</v>
      </c>
      <c r="AQ31">
        <f t="shared" si="8"/>
        <v>-92.697875387460016</v>
      </c>
      <c r="AR31">
        <f t="shared" si="8"/>
        <v>-93.563985292165569</v>
      </c>
      <c r="AS31">
        <f t="shared" si="8"/>
        <v>5.0332290668508053</v>
      </c>
      <c r="AT31">
        <f t="shared" si="8"/>
        <v>3.2035523498461935</v>
      </c>
      <c r="AU31">
        <f t="shared" si="8"/>
        <v>-85.32720387546857</v>
      </c>
      <c r="AW31">
        <v>28</v>
      </c>
      <c r="AX31">
        <f>IF(Z31&gt;0, (R31*SUMPRODUCT(K31:$K$98, X31:$X$98)-K31*$AZ$3)/Z31, 0)</f>
        <v>1175.711196728204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5.6343962999999997E-2</v>
      </c>
      <c r="Q32" s="4">
        <f t="shared" si="22"/>
        <v>25</v>
      </c>
      <c r="R32">
        <f t="shared" si="0"/>
        <v>50000</v>
      </c>
      <c r="S32">
        <f t="shared" si="1"/>
        <v>1109.4276591853632</v>
      </c>
      <c r="U32">
        <f t="shared" si="12"/>
        <v>5.6343962999999997E-2</v>
      </c>
      <c r="V32">
        <f t="shared" si="13"/>
        <v>0.01</v>
      </c>
      <c r="W32">
        <f t="shared" si="14"/>
        <v>0.52730414974599671</v>
      </c>
      <c r="X32">
        <f t="shared" si="15"/>
        <v>2.9710405503034897E-2</v>
      </c>
      <c r="Y32">
        <f t="shared" si="16"/>
        <v>5.2730414974599673E-3</v>
      </c>
      <c r="Z32">
        <f t="shared" si="17"/>
        <v>0.49232070274550188</v>
      </c>
      <c r="AB32">
        <f t="shared" si="18"/>
        <v>619.9573929376138</v>
      </c>
      <c r="AC32">
        <f t="shared" si="19"/>
        <v>546.19420481543511</v>
      </c>
      <c r="AE32">
        <f t="shared" si="2"/>
        <v>0</v>
      </c>
      <c r="AF32">
        <f t="shared" si="3"/>
        <v>0</v>
      </c>
      <c r="AG32">
        <f t="shared" si="3"/>
        <v>-12.308017568637547</v>
      </c>
      <c r="AH32">
        <f t="shared" si="4"/>
        <v>-1485.520275151745</v>
      </c>
      <c r="AI32">
        <f t="shared" si="5"/>
        <v>-1497.8282927203825</v>
      </c>
      <c r="AJ32">
        <f t="shared" si="6"/>
        <v>73.76318812217869</v>
      </c>
      <c r="AK32">
        <f t="shared" si="20"/>
        <v>43.397017505632974</v>
      </c>
      <c r="AL32">
        <f t="shared" si="7"/>
        <v>-1380.6680870925709</v>
      </c>
      <c r="AN32">
        <f t="shared" si="8"/>
        <v>0</v>
      </c>
      <c r="AO32">
        <f t="shared" si="8"/>
        <v>0</v>
      </c>
      <c r="AP32">
        <f t="shared" si="8"/>
        <v>-0.72200780467306414</v>
      </c>
      <c r="AQ32">
        <f t="shared" si="8"/>
        <v>-87.142972186898305</v>
      </c>
      <c r="AR32">
        <f t="shared" si="8"/>
        <v>-87.864979991571374</v>
      </c>
      <c r="AS32">
        <f t="shared" si="8"/>
        <v>4.3270654453311685</v>
      </c>
      <c r="AT32">
        <f t="shared" si="8"/>
        <v>2.5457377813987834</v>
      </c>
      <c r="AU32">
        <f t="shared" si="8"/>
        <v>-80.992176764841417</v>
      </c>
      <c r="AW32">
        <v>29</v>
      </c>
      <c r="AX32">
        <f>IF(Z32&gt;0, (R32*SUMPRODUCT(K32:$K$98, X32:$X$98)-K32*$AZ$3)/Z32, 0)</f>
        <v>1109.4276591853632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6.2785228999999998E-2</v>
      </c>
      <c r="Q33" s="4">
        <f t="shared" si="22"/>
        <v>25</v>
      </c>
      <c r="R33">
        <f t="shared" si="0"/>
        <v>50000</v>
      </c>
      <c r="S33">
        <f t="shared" si="1"/>
        <v>1042.6521994423601</v>
      </c>
      <c r="U33">
        <f t="shared" si="12"/>
        <v>6.2785228999999998E-2</v>
      </c>
      <c r="V33">
        <f t="shared" si="13"/>
        <v>0.01</v>
      </c>
      <c r="W33">
        <f t="shared" si="14"/>
        <v>0.49232070274550188</v>
      </c>
      <c r="X33">
        <f t="shared" si="15"/>
        <v>3.0910468063317265E-2</v>
      </c>
      <c r="Y33">
        <f t="shared" si="16"/>
        <v>4.9232070274550189E-3</v>
      </c>
      <c r="Z33">
        <f t="shared" si="17"/>
        <v>0.45648702765472959</v>
      </c>
      <c r="AB33">
        <f t="shared" si="18"/>
        <v>546.19420481543511</v>
      </c>
      <c r="AC33">
        <f t="shared" si="19"/>
        <v>475.95720340110927</v>
      </c>
      <c r="AE33">
        <f t="shared" si="2"/>
        <v>0</v>
      </c>
      <c r="AF33">
        <f t="shared" si="3"/>
        <v>0</v>
      </c>
      <c r="AG33">
        <f t="shared" si="3"/>
        <v>-11.41217569136824</v>
      </c>
      <c r="AH33">
        <f t="shared" si="4"/>
        <v>-1545.5234031658633</v>
      </c>
      <c r="AI33">
        <f t="shared" si="5"/>
        <v>-1556.9355788572316</v>
      </c>
      <c r="AJ33">
        <f t="shared" si="6"/>
        <v>70.237001414325846</v>
      </c>
      <c r="AK33">
        <f t="shared" si="20"/>
        <v>38.233594337080461</v>
      </c>
      <c r="AL33">
        <f t="shared" si="7"/>
        <v>-1448.4649831058255</v>
      </c>
      <c r="AN33">
        <f t="shared" si="8"/>
        <v>0</v>
      </c>
      <c r="AO33">
        <f t="shared" si="8"/>
        <v>0</v>
      </c>
      <c r="AP33">
        <f t="shared" si="8"/>
        <v>-0.59772884041977481</v>
      </c>
      <c r="AQ33">
        <f t="shared" si="8"/>
        <v>-80.948973850331427</v>
      </c>
      <c r="AR33">
        <f t="shared" si="8"/>
        <v>-81.546702690751204</v>
      </c>
      <c r="AS33">
        <f t="shared" si="8"/>
        <v>3.6787622750761946</v>
      </c>
      <c r="AT33">
        <f t="shared" si="8"/>
        <v>2.002538571630001</v>
      </c>
      <c r="AU33">
        <f t="shared" si="8"/>
        <v>-75.86540184404501</v>
      </c>
      <c r="AW33">
        <v>30</v>
      </c>
      <c r="AX33">
        <f>IF(Z33&gt;0, (R33*SUMPRODUCT(K33:$K$98, X33:$X$98)-K33*$AZ$3)/Z33, 0)</f>
        <v>1042.6521994423601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6.9956555000000004E-2</v>
      </c>
      <c r="Q34" s="4">
        <f t="shared" si="22"/>
        <v>25</v>
      </c>
      <c r="R34">
        <f t="shared" si="0"/>
        <v>50000</v>
      </c>
      <c r="S34">
        <f t="shared" si="1"/>
        <v>976.46348557278645</v>
      </c>
      <c r="U34">
        <f t="shared" si="12"/>
        <v>6.9956555000000004E-2</v>
      </c>
      <c r="V34">
        <f t="shared" si="13"/>
        <v>0.01</v>
      </c>
      <c r="W34">
        <f t="shared" si="14"/>
        <v>0.45648702765472959</v>
      </c>
      <c r="X34">
        <f t="shared" si="15"/>
        <v>3.1934259856914615E-2</v>
      </c>
      <c r="Y34">
        <f t="shared" si="16"/>
        <v>4.5648702765472959E-3</v>
      </c>
      <c r="Z34">
        <f t="shared" si="17"/>
        <v>0.41998789752126769</v>
      </c>
      <c r="AB34">
        <f t="shared" si="18"/>
        <v>475.95720340110927</v>
      </c>
      <c r="AC34">
        <f t="shared" si="19"/>
        <v>410.10284631200329</v>
      </c>
      <c r="AE34">
        <f t="shared" si="2"/>
        <v>0</v>
      </c>
      <c r="AF34">
        <f t="shared" si="3"/>
        <v>0</v>
      </c>
      <c r="AG34">
        <f t="shared" si="3"/>
        <v>-10.499697438031692</v>
      </c>
      <c r="AH34">
        <f t="shared" si="4"/>
        <v>-1596.7129928457307</v>
      </c>
      <c r="AI34">
        <f t="shared" si="5"/>
        <v>-1607.2126902837624</v>
      </c>
      <c r="AJ34">
        <f t="shared" si="6"/>
        <v>65.854357089105974</v>
      </c>
      <c r="AK34">
        <f t="shared" si="20"/>
        <v>33.317004238077651</v>
      </c>
      <c r="AL34">
        <f t="shared" si="7"/>
        <v>-1508.0413289565788</v>
      </c>
      <c r="AN34">
        <f t="shared" si="8"/>
        <v>0</v>
      </c>
      <c r="AO34">
        <f t="shared" si="8"/>
        <v>0</v>
      </c>
      <c r="AP34">
        <f t="shared" si="8"/>
        <v>-0.49101473349612934</v>
      </c>
      <c r="AQ34">
        <f t="shared" si="8"/>
        <v>-74.669733035557499</v>
      </c>
      <c r="AR34">
        <f t="shared" si="8"/>
        <v>-75.160747769053629</v>
      </c>
      <c r="AS34">
        <f t="shared" si="8"/>
        <v>3.079656322147128</v>
      </c>
      <c r="AT34">
        <f t="shared" si="8"/>
        <v>1.5580582253345243</v>
      </c>
      <c r="AU34">
        <f t="shared" ref="AU34:AU89" si="23">AL34*$K34</f>
        <v>-70.523033221571978</v>
      </c>
      <c r="AW34">
        <v>31</v>
      </c>
      <c r="AX34">
        <f>IF(Z34&gt;0, (R34*SUMPRODUCT(K34:$K$98, X34:$X$98)-K34*$AZ$3)/Z34, 0)</f>
        <v>976.46348557278645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7.8227725999999997E-2</v>
      </c>
      <c r="Q35" s="4">
        <f t="shared" si="22"/>
        <v>25</v>
      </c>
      <c r="R35">
        <f t="shared" si="0"/>
        <v>50000</v>
      </c>
      <c r="S35">
        <f t="shared" si="1"/>
        <v>911.15197112726935</v>
      </c>
      <c r="U35">
        <f t="shared" si="12"/>
        <v>7.8227725999999997E-2</v>
      </c>
      <c r="V35">
        <f t="shared" si="13"/>
        <v>0.01</v>
      </c>
      <c r="W35">
        <f t="shared" si="14"/>
        <v>0.41998789752126769</v>
      </c>
      <c r="X35">
        <f t="shared" si="15"/>
        <v>3.2854698170609806E-2</v>
      </c>
      <c r="Y35">
        <f t="shared" si="16"/>
        <v>4.1998789752126769E-3</v>
      </c>
      <c r="Z35">
        <f t="shared" si="17"/>
        <v>0.3829333203754452</v>
      </c>
      <c r="AB35">
        <f t="shared" si="18"/>
        <v>410.10284631200329</v>
      </c>
      <c r="AC35">
        <f t="shared" si="19"/>
        <v>348.91044967039704</v>
      </c>
      <c r="AE35">
        <f t="shared" si="2"/>
        <v>0</v>
      </c>
      <c r="AF35">
        <f t="shared" ref="AF35:AG66" si="24">-$Z35*P35</f>
        <v>0</v>
      </c>
      <c r="AG35">
        <f t="shared" si="24"/>
        <v>-9.5733330093861291</v>
      </c>
      <c r="AH35">
        <f t="shared" si="4"/>
        <v>-1642.7349085304902</v>
      </c>
      <c r="AI35">
        <f t="shared" si="5"/>
        <v>-1652.3082415398762</v>
      </c>
      <c r="AJ35">
        <f t="shared" si="6"/>
        <v>61.192396641606251</v>
      </c>
      <c r="AK35">
        <f t="shared" si="20"/>
        <v>28.707199241840232</v>
      </c>
      <c r="AL35">
        <f t="shared" si="7"/>
        <v>-1562.4086456564298</v>
      </c>
      <c r="AN35">
        <f t="shared" ref="AN35:AT66" si="25">AE35*$K35</f>
        <v>0</v>
      </c>
      <c r="AO35">
        <f t="shared" si="25"/>
        <v>0</v>
      </c>
      <c r="AP35">
        <f t="shared" si="25"/>
        <v>-0.39972644654220513</v>
      </c>
      <c r="AQ35">
        <f t="shared" si="25"/>
        <v>-68.591010774818258</v>
      </c>
      <c r="AR35">
        <f t="shared" si="25"/>
        <v>-68.990737221360462</v>
      </c>
      <c r="AS35">
        <f t="shared" si="25"/>
        <v>2.5550369177556584</v>
      </c>
      <c r="AT35">
        <f t="shared" si="25"/>
        <v>1.1986448953430582</v>
      </c>
      <c r="AU35">
        <f t="shared" si="23"/>
        <v>-65.237055408261739</v>
      </c>
      <c r="AW35">
        <v>32</v>
      </c>
      <c r="AX35">
        <f>IF(Z35&gt;0, (R35*SUMPRODUCT(K35:$K$98, X35:$X$98)-K35*$AZ$3)/Z35, 0)</f>
        <v>911.15197112726935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8.7072107999999995E-2</v>
      </c>
      <c r="Q36" s="4">
        <f t="shared" si="22"/>
        <v>25</v>
      </c>
      <c r="R36">
        <f t="shared" si="0"/>
        <v>50000</v>
      </c>
      <c r="S36">
        <f t="shared" si="1"/>
        <v>845.53384090402471</v>
      </c>
      <c r="U36">
        <f t="shared" si="12"/>
        <v>8.7072107999999995E-2</v>
      </c>
      <c r="V36">
        <f t="shared" si="13"/>
        <v>0.01</v>
      </c>
      <c r="W36">
        <f t="shared" si="14"/>
        <v>0.3829333203754452</v>
      </c>
      <c r="X36">
        <f t="shared" si="15"/>
        <v>3.3342811428529365E-2</v>
      </c>
      <c r="Y36">
        <f t="shared" si="16"/>
        <v>3.829333203754452E-3</v>
      </c>
      <c r="Z36">
        <f t="shared" si="17"/>
        <v>0.3457611757431614</v>
      </c>
      <c r="AB36">
        <f t="shared" si="18"/>
        <v>348.91044967039704</v>
      </c>
      <c r="AC36">
        <f t="shared" si="19"/>
        <v>292.35277496160677</v>
      </c>
      <c r="AE36">
        <f t="shared" si="2"/>
        <v>0</v>
      </c>
      <c r="AF36">
        <f t="shared" si="24"/>
        <v>0</v>
      </c>
      <c r="AG36">
        <f t="shared" si="24"/>
        <v>-8.6440293935790358</v>
      </c>
      <c r="AH36">
        <f t="shared" si="4"/>
        <v>-1667.1405714264683</v>
      </c>
      <c r="AI36">
        <f t="shared" si="5"/>
        <v>-1675.7846008200474</v>
      </c>
      <c r="AJ36">
        <f t="shared" si="6"/>
        <v>56.557674708790273</v>
      </c>
      <c r="AK36">
        <f t="shared" si="20"/>
        <v>24.423731476927795</v>
      </c>
      <c r="AL36">
        <f t="shared" si="7"/>
        <v>-1594.8031946343294</v>
      </c>
      <c r="AN36">
        <f t="shared" si="25"/>
        <v>0</v>
      </c>
      <c r="AO36">
        <f t="shared" si="25"/>
        <v>0</v>
      </c>
      <c r="AP36">
        <f t="shared" si="25"/>
        <v>-0.32225371227946792</v>
      </c>
      <c r="AQ36">
        <f t="shared" si="25"/>
        <v>-62.151829149605568</v>
      </c>
      <c r="AR36">
        <f t="shared" si="25"/>
        <v>-62.474082861885037</v>
      </c>
      <c r="AS36">
        <f t="shared" si="25"/>
        <v>2.1084982249529176</v>
      </c>
      <c r="AT36">
        <f t="shared" si="25"/>
        <v>0.9105288491965734</v>
      </c>
      <c r="AU36">
        <f t="shared" si="23"/>
        <v>-59.455055787735553</v>
      </c>
      <c r="AW36">
        <v>33</v>
      </c>
      <c r="AX36">
        <f>IF(Z36&gt;0, (R36*SUMPRODUCT(K36:$K$98, X36:$X$98)-K36*$AZ$3)/Z36, 0)</f>
        <v>845.53384090402471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9.6466888000000001E-2</v>
      </c>
      <c r="Q37" s="4">
        <f t="shared" si="22"/>
        <v>25</v>
      </c>
      <c r="R37">
        <f t="shared" si="0"/>
        <v>50000</v>
      </c>
      <c r="S37">
        <f t="shared" si="1"/>
        <v>779.88583736698058</v>
      </c>
      <c r="U37">
        <f t="shared" si="12"/>
        <v>9.6466888000000001E-2</v>
      </c>
      <c r="V37">
        <f t="shared" si="13"/>
        <v>0.01</v>
      </c>
      <c r="W37">
        <f t="shared" si="14"/>
        <v>0.3457611757431614</v>
      </c>
      <c r="X37">
        <f t="shared" si="15"/>
        <v>3.3354504615163864E-2</v>
      </c>
      <c r="Y37">
        <f t="shared" si="16"/>
        <v>3.4576117574316141E-3</v>
      </c>
      <c r="Z37">
        <f t="shared" si="17"/>
        <v>0.30894905937056594</v>
      </c>
      <c r="AB37">
        <f t="shared" si="18"/>
        <v>292.35277496160677</v>
      </c>
      <c r="AC37">
        <f t="shared" si="19"/>
        <v>240.94499587095481</v>
      </c>
      <c r="AE37">
        <f t="shared" si="2"/>
        <v>0</v>
      </c>
      <c r="AF37">
        <f t="shared" si="24"/>
        <v>0</v>
      </c>
      <c r="AG37">
        <f t="shared" si="24"/>
        <v>-7.723726484264148</v>
      </c>
      <c r="AH37">
        <f t="shared" si="4"/>
        <v>-1667.7252307581932</v>
      </c>
      <c r="AI37">
        <f t="shared" si="5"/>
        <v>-1675.4489572424573</v>
      </c>
      <c r="AJ37">
        <f t="shared" si="6"/>
        <v>51.407779090651957</v>
      </c>
      <c r="AK37">
        <f t="shared" si="20"/>
        <v>20.464694247312476</v>
      </c>
      <c r="AL37">
        <f t="shared" si="7"/>
        <v>-1603.5764839044928</v>
      </c>
      <c r="AN37">
        <f t="shared" si="25"/>
        <v>0</v>
      </c>
      <c r="AO37">
        <f t="shared" si="25"/>
        <v>0</v>
      </c>
      <c r="AP37">
        <f t="shared" si="25"/>
        <v>-0.25709318070234427</v>
      </c>
      <c r="AQ37">
        <f t="shared" si="25"/>
        <v>-55.512165660799376</v>
      </c>
      <c r="AR37">
        <f t="shared" si="25"/>
        <v>-55.769258841501717</v>
      </c>
      <c r="AS37">
        <f t="shared" si="25"/>
        <v>1.7111674612230063</v>
      </c>
      <c r="AT37">
        <f t="shared" si="25"/>
        <v>0.68119104772309746</v>
      </c>
      <c r="AU37">
        <f t="shared" si="23"/>
        <v>-53.376900332555614</v>
      </c>
      <c r="AW37">
        <v>34</v>
      </c>
      <c r="AX37">
        <f>IF(Z37&gt;0, (R37*SUMPRODUCT(K37:$K$98, X37:$X$98)-K37*$AZ$3)/Z37, 0)</f>
        <v>779.88583736698058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0.107048017</v>
      </c>
      <c r="Q38" s="4">
        <f t="shared" si="22"/>
        <v>25</v>
      </c>
      <c r="R38">
        <f t="shared" si="0"/>
        <v>50000</v>
      </c>
      <c r="S38">
        <f t="shared" si="1"/>
        <v>714.93729561440466</v>
      </c>
      <c r="U38">
        <f t="shared" si="12"/>
        <v>0.107048017</v>
      </c>
      <c r="V38">
        <f t="shared" si="13"/>
        <v>0.01</v>
      </c>
      <c r="W38">
        <f t="shared" si="14"/>
        <v>0.30894905937056594</v>
      </c>
      <c r="X38">
        <f t="shared" si="15"/>
        <v>3.3072384159634351E-2</v>
      </c>
      <c r="Y38">
        <f t="shared" si="16"/>
        <v>3.0894905937056596E-3</v>
      </c>
      <c r="Z38">
        <f t="shared" si="17"/>
        <v>0.2727871846172259</v>
      </c>
      <c r="AB38">
        <f t="shared" si="18"/>
        <v>240.94499587095481</v>
      </c>
      <c r="AC38">
        <f t="shared" si="19"/>
        <v>195.02573204850682</v>
      </c>
      <c r="AE38">
        <f t="shared" si="2"/>
        <v>0</v>
      </c>
      <c r="AF38">
        <f t="shared" si="24"/>
        <v>0</v>
      </c>
      <c r="AG38">
        <f t="shared" si="24"/>
        <v>-6.8196796154306476</v>
      </c>
      <c r="AH38">
        <f t="shared" si="4"/>
        <v>-1653.6192079817176</v>
      </c>
      <c r="AI38">
        <f t="shared" si="5"/>
        <v>-1660.4388875971483</v>
      </c>
      <c r="AJ38">
        <f t="shared" si="6"/>
        <v>45.919263822447988</v>
      </c>
      <c r="AK38">
        <f t="shared" si="20"/>
        <v>16.866149710966837</v>
      </c>
      <c r="AL38">
        <f t="shared" si="7"/>
        <v>-1597.6534740637337</v>
      </c>
      <c r="AN38">
        <f t="shared" si="25"/>
        <v>0</v>
      </c>
      <c r="AO38">
        <f t="shared" si="25"/>
        <v>0</v>
      </c>
      <c r="AP38">
        <f t="shared" si="25"/>
        <v>-0.20267940510438587</v>
      </c>
      <c r="AQ38">
        <f t="shared" si="25"/>
        <v>-49.145205675729677</v>
      </c>
      <c r="AR38">
        <f t="shared" si="25"/>
        <v>-49.347885080834068</v>
      </c>
      <c r="AS38">
        <f t="shared" si="25"/>
        <v>1.364710602138367</v>
      </c>
      <c r="AT38">
        <f t="shared" si="25"/>
        <v>0.50125832628347056</v>
      </c>
      <c r="AU38">
        <f t="shared" si="23"/>
        <v>-47.481916152412239</v>
      </c>
      <c r="AW38">
        <v>35</v>
      </c>
      <c r="AX38">
        <f>IF(Z38&gt;0, (R38*SUMPRODUCT(K38:$K$98, X38:$X$98)-K38*$AZ$3)/Z38, 0)</f>
        <v>714.93729561440466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0.118979948</v>
      </c>
      <c r="Q39" s="4">
        <f t="shared" si="22"/>
        <v>25</v>
      </c>
      <c r="R39">
        <f t="shared" si="0"/>
        <v>50000</v>
      </c>
      <c r="S39">
        <f t="shared" si="1"/>
        <v>650.01513984922849</v>
      </c>
      <c r="U39">
        <f t="shared" si="12"/>
        <v>0.118979948</v>
      </c>
      <c r="V39">
        <f t="shared" si="13"/>
        <v>0.01</v>
      </c>
      <c r="W39">
        <f t="shared" si="14"/>
        <v>0.2727871846172259</v>
      </c>
      <c r="X39">
        <f t="shared" si="15"/>
        <v>3.2456205040823936E-2</v>
      </c>
      <c r="Y39">
        <f t="shared" si="16"/>
        <v>2.7278718461722592E-3</v>
      </c>
      <c r="Z39">
        <f t="shared" si="17"/>
        <v>0.23760310773022969</v>
      </c>
      <c r="AB39">
        <f t="shared" si="18"/>
        <v>195.02573204850682</v>
      </c>
      <c r="AC39">
        <f t="shared" si="19"/>
        <v>154.44561729987655</v>
      </c>
      <c r="AE39">
        <f t="shared" si="2"/>
        <v>0</v>
      </c>
      <c r="AF39">
        <f t="shared" si="24"/>
        <v>0</v>
      </c>
      <c r="AG39">
        <f t="shared" si="24"/>
        <v>-5.9400776932557422</v>
      </c>
      <c r="AH39">
        <f t="shared" si="4"/>
        <v>-1622.8102520411969</v>
      </c>
      <c r="AI39">
        <f t="shared" si="5"/>
        <v>-1628.7503297344526</v>
      </c>
      <c r="AJ39">
        <f t="shared" si="6"/>
        <v>40.58011474863028</v>
      </c>
      <c r="AK39">
        <f t="shared" si="20"/>
        <v>13.651801243395479</v>
      </c>
      <c r="AL39">
        <f t="shared" si="7"/>
        <v>-1574.5184137424269</v>
      </c>
      <c r="AN39">
        <f t="shared" si="25"/>
        <v>0</v>
      </c>
      <c r="AO39">
        <f t="shared" si="25"/>
        <v>0</v>
      </c>
      <c r="AP39">
        <f t="shared" si="25"/>
        <v>-0.15762305890477787</v>
      </c>
      <c r="AQ39">
        <f t="shared" si="25"/>
        <v>-43.062116214269217</v>
      </c>
      <c r="AR39">
        <f t="shared" si="25"/>
        <v>-43.219739273174</v>
      </c>
      <c r="AS39">
        <f t="shared" si="25"/>
        <v>1.0768145044042623</v>
      </c>
      <c r="AT39">
        <f t="shared" si="25"/>
        <v>0.36225766440516499</v>
      </c>
      <c r="AU39">
        <f t="shared" si="23"/>
        <v>-41.780667104364568</v>
      </c>
      <c r="AW39">
        <v>36</v>
      </c>
      <c r="AX39">
        <f>IF(Z39&gt;0, (R39*SUMPRODUCT(K39:$K$98, X39:$X$98)-K39*$AZ$3)/Z39, 0)</f>
        <v>650.01513984922849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0.132636267</v>
      </c>
      <c r="Q40" s="4">
        <f t="shared" si="22"/>
        <v>25</v>
      </c>
      <c r="R40">
        <f t="shared" si="0"/>
        <v>50000</v>
      </c>
      <c r="S40">
        <f t="shared" si="1"/>
        <v>584.30890551055347</v>
      </c>
      <c r="U40">
        <f t="shared" si="12"/>
        <v>0.132636267</v>
      </c>
      <c r="V40">
        <f t="shared" si="13"/>
        <v>0.01</v>
      </c>
      <c r="W40">
        <f t="shared" si="14"/>
        <v>0.23760310773022969</v>
      </c>
      <c r="X40">
        <f t="shared" si="15"/>
        <v>3.1514789236936507E-2</v>
      </c>
      <c r="Y40">
        <f t="shared" si="16"/>
        <v>2.3760310773022967E-3</v>
      </c>
      <c r="Z40">
        <f t="shared" si="17"/>
        <v>0.20371228741599087</v>
      </c>
      <c r="AB40">
        <f t="shared" si="18"/>
        <v>154.44561729987655</v>
      </c>
      <c r="AC40">
        <f t="shared" si="19"/>
        <v>119.03090369908892</v>
      </c>
      <c r="AE40">
        <f t="shared" si="2"/>
        <v>0</v>
      </c>
      <c r="AF40">
        <f t="shared" si="24"/>
        <v>0</v>
      </c>
      <c r="AG40">
        <f t="shared" si="24"/>
        <v>-5.0928071853997716</v>
      </c>
      <c r="AH40">
        <f t="shared" si="4"/>
        <v>-1575.7394618468254</v>
      </c>
      <c r="AI40">
        <f t="shared" si="5"/>
        <v>-1580.8322690322252</v>
      </c>
      <c r="AJ40">
        <f t="shared" si="6"/>
        <v>35.414713600787621</v>
      </c>
      <c r="AK40">
        <f t="shared" si="20"/>
        <v>10.811193210991359</v>
      </c>
      <c r="AL40">
        <f t="shared" si="7"/>
        <v>-1534.6063622204463</v>
      </c>
      <c r="AN40">
        <f t="shared" si="25"/>
        <v>0</v>
      </c>
      <c r="AO40">
        <f t="shared" si="25"/>
        <v>0</v>
      </c>
      <c r="AP40">
        <f t="shared" si="25"/>
        <v>-0.12066097695489215</v>
      </c>
      <c r="AQ40">
        <f t="shared" si="25"/>
        <v>-37.333096654019357</v>
      </c>
      <c r="AR40">
        <f t="shared" si="25"/>
        <v>-37.453757630974252</v>
      </c>
      <c r="AS40">
        <f t="shared" si="25"/>
        <v>0.83906061747226901</v>
      </c>
      <c r="AT40">
        <f t="shared" si="25"/>
        <v>0.25614343669363088</v>
      </c>
      <c r="AU40">
        <f t="shared" si="23"/>
        <v>-36.358553576808355</v>
      </c>
      <c r="AW40">
        <v>37</v>
      </c>
      <c r="AX40">
        <f>IF(Z40&gt;0, (R40*SUMPRODUCT(K40:$K$98, X40:$X$98)-K40*$AZ$3)/Z40, 0)</f>
        <v>584.30890551055347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0.148393413</v>
      </c>
      <c r="Q41" s="4">
        <f t="shared" si="22"/>
        <v>25</v>
      </c>
      <c r="R41">
        <f t="shared" si="0"/>
        <v>50000</v>
      </c>
      <c r="S41">
        <f t="shared" si="1"/>
        <v>516.34946346626054</v>
      </c>
      <c r="U41">
        <f t="shared" si="12"/>
        <v>0.148393413</v>
      </c>
      <c r="V41">
        <f t="shared" si="13"/>
        <v>0.01</v>
      </c>
      <c r="W41">
        <f t="shared" si="14"/>
        <v>0.20371228741599087</v>
      </c>
      <c r="X41">
        <f t="shared" si="15"/>
        <v>3.0229561599695837E-2</v>
      </c>
      <c r="Y41">
        <f t="shared" si="16"/>
        <v>2.0371228741599087E-3</v>
      </c>
      <c r="Z41">
        <f t="shared" si="17"/>
        <v>0.17144560294213512</v>
      </c>
      <c r="AB41">
        <f t="shared" si="18"/>
        <v>119.03090369908892</v>
      </c>
      <c r="AC41">
        <f t="shared" si="19"/>
        <v>88.525845092821015</v>
      </c>
      <c r="AE41">
        <f t="shared" si="2"/>
        <v>0</v>
      </c>
      <c r="AF41">
        <f t="shared" si="24"/>
        <v>0</v>
      </c>
      <c r="AG41">
        <f t="shared" si="24"/>
        <v>-4.2861400735533781</v>
      </c>
      <c r="AH41">
        <f t="shared" si="4"/>
        <v>-1511.4780799847917</v>
      </c>
      <c r="AI41">
        <f t="shared" si="5"/>
        <v>-1515.764220058345</v>
      </c>
      <c r="AJ41">
        <f t="shared" si="6"/>
        <v>30.505058606267909</v>
      </c>
      <c r="AK41">
        <f t="shared" si="20"/>
        <v>8.3321632589362249</v>
      </c>
      <c r="AL41">
        <f t="shared" si="7"/>
        <v>-1476.9269981931409</v>
      </c>
      <c r="AN41">
        <f t="shared" si="25"/>
        <v>0</v>
      </c>
      <c r="AO41">
        <f t="shared" si="25"/>
        <v>0</v>
      </c>
      <c r="AP41">
        <f t="shared" si="25"/>
        <v>-9.0668815177761111E-2</v>
      </c>
      <c r="AQ41">
        <f t="shared" si="25"/>
        <v>-31.973739618304986</v>
      </c>
      <c r="AR41">
        <f t="shared" si="25"/>
        <v>-32.064408433482747</v>
      </c>
      <c r="AS41">
        <f t="shared" si="25"/>
        <v>0.64530264370605872</v>
      </c>
      <c r="AT41">
        <f t="shared" si="25"/>
        <v>0.17625820845586787</v>
      </c>
      <c r="AU41">
        <f t="shared" si="23"/>
        <v>-31.24284758132082</v>
      </c>
      <c r="AW41">
        <v>38</v>
      </c>
      <c r="AX41">
        <f>IF(Z41&gt;0, (R41*SUMPRODUCT(K41:$K$98, X41:$X$98)-K41*$AZ$3)/Z41, 0)</f>
        <v>516.34946346626054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0.16656033000000001</v>
      </c>
      <c r="Q42" s="4">
        <f t="shared" si="22"/>
        <v>25</v>
      </c>
      <c r="R42">
        <f t="shared" si="0"/>
        <v>50000</v>
      </c>
      <c r="S42">
        <f t="shared" si="1"/>
        <v>443.76496467575299</v>
      </c>
      <c r="U42">
        <f t="shared" si="12"/>
        <v>0.16656033000000001</v>
      </c>
      <c r="V42">
        <f t="shared" si="13"/>
        <v>0.01</v>
      </c>
      <c r="W42">
        <f t="shared" si="14"/>
        <v>0.17144560294213512</v>
      </c>
      <c r="X42">
        <f t="shared" si="15"/>
        <v>2.8556036203090999E-2</v>
      </c>
      <c r="Y42">
        <f t="shared" si="16"/>
        <v>1.7144560294213513E-3</v>
      </c>
      <c r="Z42">
        <f t="shared" si="17"/>
        <v>0.14117511070962277</v>
      </c>
      <c r="AB42">
        <f t="shared" si="18"/>
        <v>88.525845092821015</v>
      </c>
      <c r="AC42">
        <f t="shared" si="19"/>
        <v>62.64856801715127</v>
      </c>
      <c r="AE42">
        <f t="shared" si="2"/>
        <v>0</v>
      </c>
      <c r="AF42">
        <f t="shared" si="24"/>
        <v>0</v>
      </c>
      <c r="AG42">
        <f t="shared" si="24"/>
        <v>-3.5293777677405691</v>
      </c>
      <c r="AH42">
        <f t="shared" si="4"/>
        <v>-1427.8018101545499</v>
      </c>
      <c r="AI42">
        <f t="shared" si="5"/>
        <v>-1431.3311879222904</v>
      </c>
      <c r="AJ42">
        <f t="shared" si="6"/>
        <v>25.877277075669745</v>
      </c>
      <c r="AK42">
        <f t="shared" si="20"/>
        <v>6.1968091564974719</v>
      </c>
      <c r="AL42">
        <f t="shared" si="7"/>
        <v>-1399.2571016901231</v>
      </c>
      <c r="AN42">
        <f t="shared" si="25"/>
        <v>0</v>
      </c>
      <c r="AO42">
        <f t="shared" si="25"/>
        <v>0</v>
      </c>
      <c r="AP42">
        <f t="shared" si="25"/>
        <v>-6.6660981472559444E-2</v>
      </c>
      <c r="AQ42">
        <f t="shared" si="25"/>
        <v>-26.967549601280172</v>
      </c>
      <c r="AR42">
        <f t="shared" si="25"/>
        <v>-27.034210582752731</v>
      </c>
      <c r="AS42">
        <f t="shared" si="25"/>
        <v>0.48875603611166246</v>
      </c>
      <c r="AT42">
        <f t="shared" si="25"/>
        <v>0.11704198517539623</v>
      </c>
      <c r="AU42">
        <f t="shared" si="23"/>
        <v>-26.42841256146567</v>
      </c>
      <c r="AW42">
        <v>39</v>
      </c>
      <c r="AX42">
        <f>IF(Z42&gt;0, (R42*SUMPRODUCT(K42:$K$98, X42:$X$98)-K42*$AZ$3)/Z42, 0)</f>
        <v>443.76496467575299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0.18820168900000001</v>
      </c>
      <c r="Q43" s="4">
        <f t="shared" si="22"/>
        <v>25</v>
      </c>
      <c r="R43">
        <f t="shared" si="0"/>
        <v>50000</v>
      </c>
      <c r="S43">
        <f t="shared" si="1"/>
        <v>363.30813596079224</v>
      </c>
      <c r="U43">
        <f t="shared" si="12"/>
        <v>0.18820168900000001</v>
      </c>
      <c r="V43">
        <f t="shared" si="13"/>
        <v>0.01</v>
      </c>
      <c r="W43">
        <f t="shared" si="14"/>
        <v>0.14117511070962277</v>
      </c>
      <c r="X43">
        <f t="shared" si="15"/>
        <v>2.6569394280312995E-2</v>
      </c>
      <c r="Y43">
        <f t="shared" si="16"/>
        <v>1.4117511070962277E-3</v>
      </c>
      <c r="Z43">
        <f t="shared" si="17"/>
        <v>0.11319396532221356</v>
      </c>
      <c r="AB43">
        <f t="shared" si="18"/>
        <v>62.64856801715127</v>
      </c>
      <c r="AC43">
        <f t="shared" si="19"/>
        <v>41.124288543223962</v>
      </c>
      <c r="AE43">
        <f t="shared" si="2"/>
        <v>0</v>
      </c>
      <c r="AF43">
        <f t="shared" si="24"/>
        <v>0</v>
      </c>
      <c r="AG43">
        <f t="shared" si="24"/>
        <v>-2.829849133055339</v>
      </c>
      <c r="AH43">
        <f t="shared" si="4"/>
        <v>-1328.4697140156497</v>
      </c>
      <c r="AI43">
        <f t="shared" si="5"/>
        <v>-1331.2995631487051</v>
      </c>
      <c r="AJ43">
        <f t="shared" si="6"/>
        <v>21.524279473927308</v>
      </c>
      <c r="AK43">
        <f t="shared" si="20"/>
        <v>4.3853997612005893</v>
      </c>
      <c r="AL43">
        <f t="shared" si="7"/>
        <v>-1305.3898839135773</v>
      </c>
      <c r="AN43">
        <f t="shared" si="25"/>
        <v>0</v>
      </c>
      <c r="AO43">
        <f t="shared" si="25"/>
        <v>0</v>
      </c>
      <c r="AP43">
        <f t="shared" si="25"/>
        <v>-4.7722019959196837E-2</v>
      </c>
      <c r="AQ43">
        <f t="shared" si="25"/>
        <v>-22.403052327738205</v>
      </c>
      <c r="AR43">
        <f t="shared" si="25"/>
        <v>-22.450774347697404</v>
      </c>
      <c r="AS43">
        <f t="shared" si="25"/>
        <v>0.36298122138866784</v>
      </c>
      <c r="AT43">
        <f t="shared" si="25"/>
        <v>7.3954520221053421E-2</v>
      </c>
      <c r="AU43">
        <f t="shared" si="23"/>
        <v>-22.013838606087681</v>
      </c>
      <c r="AW43">
        <v>40</v>
      </c>
      <c r="AX43">
        <f>IF(Z43&gt;0, (R43*SUMPRODUCT(K43:$K$98, X43:$X$98)-K43*$AZ$3)/Z43, 0)</f>
        <v>363.30813596079224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0.21316064300000001</v>
      </c>
      <c r="Q44" s="4">
        <f t="shared" si="22"/>
        <v>25</v>
      </c>
      <c r="R44">
        <f t="shared" si="0"/>
        <v>50000</v>
      </c>
      <c r="S44">
        <f t="shared" si="1"/>
        <v>268.17187448407856</v>
      </c>
      <c r="U44">
        <f t="shared" si="12"/>
        <v>0.21316064300000001</v>
      </c>
      <c r="V44">
        <f t="shared" si="13"/>
        <v>0.01</v>
      </c>
      <c r="W44">
        <f t="shared" si="14"/>
        <v>0.11319396532221356</v>
      </c>
      <c r="X44">
        <f t="shared" si="15"/>
        <v>2.4128498431802745E-2</v>
      </c>
      <c r="Y44">
        <f t="shared" si="16"/>
        <v>1.1319396532221357E-3</v>
      </c>
      <c r="Z44">
        <f t="shared" si="17"/>
        <v>8.7933527237188669E-2</v>
      </c>
      <c r="AB44">
        <f t="shared" si="18"/>
        <v>41.124288543223962</v>
      </c>
      <c r="AC44">
        <f t="shared" si="19"/>
        <v>23.581298829193663</v>
      </c>
      <c r="AE44">
        <f t="shared" si="2"/>
        <v>0</v>
      </c>
      <c r="AF44">
        <f t="shared" si="24"/>
        <v>0</v>
      </c>
      <c r="AG44">
        <f t="shared" si="24"/>
        <v>-2.1983381809297167</v>
      </c>
      <c r="AH44">
        <f t="shared" si="4"/>
        <v>-1206.4249215901373</v>
      </c>
      <c r="AI44">
        <f t="shared" si="5"/>
        <v>-1208.6232597710671</v>
      </c>
      <c r="AJ44">
        <f t="shared" si="6"/>
        <v>17.542989714030298</v>
      </c>
      <c r="AK44">
        <f t="shared" si="20"/>
        <v>2.8787001980256774</v>
      </c>
      <c r="AL44">
        <f t="shared" si="7"/>
        <v>-1188.2015698590112</v>
      </c>
      <c r="AN44">
        <f t="shared" si="25"/>
        <v>0</v>
      </c>
      <c r="AO44">
        <f t="shared" si="25"/>
        <v>0</v>
      </c>
      <c r="AP44">
        <f t="shared" si="25"/>
        <v>-3.3100306517717525E-2</v>
      </c>
      <c r="AQ44">
        <f t="shared" si="25"/>
        <v>-18.165100821002198</v>
      </c>
      <c r="AR44">
        <f t="shared" si="25"/>
        <v>-18.198201127519919</v>
      </c>
      <c r="AS44">
        <f t="shared" si="25"/>
        <v>0.26414422576511376</v>
      </c>
      <c r="AT44">
        <f t="shared" si="25"/>
        <v>4.3344495289148806E-2</v>
      </c>
      <c r="AU44">
        <f t="shared" si="23"/>
        <v>-17.890712406465656</v>
      </c>
      <c r="AW44">
        <v>41</v>
      </c>
      <c r="AX44">
        <f>IF(Z44&gt;0, (R44*SUMPRODUCT(K44:$K$98, X44:$X$98)-K44*$AZ$3)/Z44, 0)</f>
        <v>268.17187448407856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0.241823134</v>
      </c>
      <c r="Q45" s="4">
        <f t="shared" si="22"/>
        <v>25</v>
      </c>
      <c r="R45">
        <f t="shared" si="0"/>
        <v>50000</v>
      </c>
      <c r="S45">
        <f t="shared" si="1"/>
        <v>148.28339737756303</v>
      </c>
      <c r="U45">
        <f t="shared" si="12"/>
        <v>0.241823134</v>
      </c>
      <c r="V45">
        <f t="shared" si="13"/>
        <v>0.01</v>
      </c>
      <c r="W45">
        <f t="shared" si="14"/>
        <v>8.7933527237188669E-2</v>
      </c>
      <c r="X45">
        <f t="shared" si="15"/>
        <v>2.1264361140171325E-2</v>
      </c>
      <c r="Y45">
        <f t="shared" si="16"/>
        <v>8.7933527237188673E-4</v>
      </c>
      <c r="Z45">
        <f t="shared" si="17"/>
        <v>6.5789830824645457E-2</v>
      </c>
      <c r="AB45">
        <f t="shared" si="18"/>
        <v>23.581298829193663</v>
      </c>
      <c r="AC45">
        <f t="shared" si="19"/>
        <v>9.7555396275735475</v>
      </c>
      <c r="AE45">
        <f t="shared" si="2"/>
        <v>0</v>
      </c>
      <c r="AF45">
        <f t="shared" si="24"/>
        <v>0</v>
      </c>
      <c r="AG45">
        <f t="shared" si="24"/>
        <v>-1.6447457706161364</v>
      </c>
      <c r="AH45">
        <f t="shared" si="4"/>
        <v>-1063.2180570085663</v>
      </c>
      <c r="AI45">
        <f t="shared" si="5"/>
        <v>-1064.8628027791824</v>
      </c>
      <c r="AJ45">
        <f t="shared" si="6"/>
        <v>13.825759201620116</v>
      </c>
      <c r="AK45">
        <f t="shared" si="20"/>
        <v>1.6506909180435565</v>
      </c>
      <c r="AL45">
        <f t="shared" si="7"/>
        <v>-1049.3863526595187</v>
      </c>
      <c r="AN45">
        <f t="shared" si="25"/>
        <v>0</v>
      </c>
      <c r="AO45">
        <f t="shared" si="25"/>
        <v>0</v>
      </c>
      <c r="AP45">
        <f t="shared" si="25"/>
        <v>-2.2111503208986846E-2</v>
      </c>
      <c r="AQ45">
        <f t="shared" si="25"/>
        <v>-14.293606890134068</v>
      </c>
      <c r="AR45">
        <f t="shared" si="25"/>
        <v>-14.315718393343055</v>
      </c>
      <c r="AS45">
        <f t="shared" si="25"/>
        <v>0.18586964892378569</v>
      </c>
      <c r="AT45">
        <f t="shared" si="25"/>
        <v>2.2191428112134679E-2</v>
      </c>
      <c r="AU45">
        <f t="shared" si="23"/>
        <v>-14.107657316307133</v>
      </c>
      <c r="AW45">
        <v>42</v>
      </c>
      <c r="AX45">
        <f>IF(Z45&gt;0, (R45*SUMPRODUCT(K45:$K$98, X45:$X$98)-K45*$AZ$3)/Z45, 0)</f>
        <v>148.28339737756303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0.27493253200000001</v>
      </c>
      <c r="Q46" s="4">
        <f t="shared" si="22"/>
        <v>25</v>
      </c>
      <c r="R46">
        <f t="shared" si="0"/>
        <v>50000</v>
      </c>
      <c r="S46">
        <f t="shared" si="1"/>
        <v>-14.107064364576386</v>
      </c>
      <c r="U46">
        <f t="shared" si="12"/>
        <v>0.27493253200000001</v>
      </c>
      <c r="V46">
        <f t="shared" si="13"/>
        <v>0.01</v>
      </c>
      <c r="W46">
        <f t="shared" si="14"/>
        <v>6.5789830824645457E-2</v>
      </c>
      <c r="X46">
        <f t="shared" si="15"/>
        <v>1.8087764768471425E-2</v>
      </c>
      <c r="Y46">
        <f t="shared" si="16"/>
        <v>6.5789830824645459E-4</v>
      </c>
      <c r="Z46">
        <f t="shared" si="17"/>
        <v>4.7044167747927579E-2</v>
      </c>
      <c r="AB46">
        <f t="shared" si="18"/>
        <v>9.7555396275735475</v>
      </c>
      <c r="AC46">
        <f t="shared" si="19"/>
        <v>-0.6636551023979429</v>
      </c>
      <c r="AE46">
        <f t="shared" si="2"/>
        <v>0</v>
      </c>
      <c r="AF46">
        <f t="shared" si="24"/>
        <v>0</v>
      </c>
      <c r="AG46">
        <f t="shared" si="24"/>
        <v>-1.1761041936981895</v>
      </c>
      <c r="AH46">
        <f t="shared" si="4"/>
        <v>-904.38823842357124</v>
      </c>
      <c r="AI46">
        <f t="shared" si="5"/>
        <v>-905.5643426172694</v>
      </c>
      <c r="AJ46">
        <f t="shared" si="6"/>
        <v>10.41919472997149</v>
      </c>
      <c r="AK46">
        <f t="shared" si="20"/>
        <v>0.68288777393014843</v>
      </c>
      <c r="AL46">
        <f t="shared" si="7"/>
        <v>-894.46226011336773</v>
      </c>
      <c r="AN46">
        <f t="shared" si="25"/>
        <v>0</v>
      </c>
      <c r="AO46">
        <f t="shared" si="25"/>
        <v>0</v>
      </c>
      <c r="AP46">
        <f t="shared" si="25"/>
        <v>-1.4117157690467947E-2</v>
      </c>
      <c r="AQ46">
        <f t="shared" si="25"/>
        <v>-10.855663506380141</v>
      </c>
      <c r="AR46">
        <f t="shared" si="25"/>
        <v>-10.869780664070609</v>
      </c>
      <c r="AS46">
        <f t="shared" si="25"/>
        <v>0.12506495240713855</v>
      </c>
      <c r="AT46">
        <f t="shared" si="25"/>
        <v>8.1969220423836423E-3</v>
      </c>
      <c r="AU46">
        <f t="shared" si="23"/>
        <v>-10.736518789621087</v>
      </c>
      <c r="AW46">
        <v>43</v>
      </c>
      <c r="AX46">
        <f>IF(Z46&gt;0, (R46*SUMPRODUCT(K46:$K$98, X46:$X$98)-K46*$AZ$3)/Z46, 0)</f>
        <v>-14.107064364576386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0.31195269799999997</v>
      </c>
      <c r="Q47" s="4">
        <f t="shared" si="22"/>
        <v>25</v>
      </c>
      <c r="R47">
        <f t="shared" si="0"/>
        <v>50000</v>
      </c>
      <c r="S47">
        <f t="shared" si="1"/>
        <v>-252.67975499539497</v>
      </c>
      <c r="U47">
        <f t="shared" si="12"/>
        <v>0.31195269799999997</v>
      </c>
      <c r="V47">
        <f t="shared" si="13"/>
        <v>0.01</v>
      </c>
      <c r="W47">
        <f t="shared" si="14"/>
        <v>4.7044167747927579E-2</v>
      </c>
      <c r="X47">
        <f t="shared" si="15"/>
        <v>1.467555505413059E-2</v>
      </c>
      <c r="Y47">
        <f t="shared" si="16"/>
        <v>4.7044167747927579E-4</v>
      </c>
      <c r="Z47">
        <f t="shared" si="17"/>
        <v>3.1898171016317714E-2</v>
      </c>
      <c r="AB47">
        <f t="shared" si="18"/>
        <v>-0.6636551023979429</v>
      </c>
      <c r="AC47">
        <f t="shared" si="19"/>
        <v>-8.0600220372043694</v>
      </c>
      <c r="AE47">
        <f t="shared" si="2"/>
        <v>0</v>
      </c>
      <c r="AF47">
        <f t="shared" si="24"/>
        <v>0</v>
      </c>
      <c r="AG47">
        <f t="shared" si="24"/>
        <v>-0.79745427540794289</v>
      </c>
      <c r="AH47">
        <f t="shared" si="4"/>
        <v>-733.77775270652955</v>
      </c>
      <c r="AI47">
        <f t="shared" si="5"/>
        <v>-734.57520698193753</v>
      </c>
      <c r="AJ47">
        <f t="shared" si="6"/>
        <v>7.3963669348064265</v>
      </c>
      <c r="AK47">
        <f t="shared" si="20"/>
        <v>-4.645585716785601E-2</v>
      </c>
      <c r="AL47">
        <f t="shared" si="7"/>
        <v>-727.22529590429895</v>
      </c>
      <c r="AN47">
        <f t="shared" si="25"/>
        <v>0</v>
      </c>
      <c r="AO47">
        <f t="shared" si="25"/>
        <v>0</v>
      </c>
      <c r="AP47">
        <f t="shared" si="25"/>
        <v>-8.5465184677949481E-3</v>
      </c>
      <c r="AQ47">
        <f t="shared" si="25"/>
        <v>-7.8640811243445077</v>
      </c>
      <c r="AR47">
        <f t="shared" si="25"/>
        <v>-7.8726276428123025</v>
      </c>
      <c r="AS47">
        <f t="shared" si="25"/>
        <v>7.9268728693659488E-2</v>
      </c>
      <c r="AT47">
        <f t="shared" si="25"/>
        <v>-4.978791304607647E-4</v>
      </c>
      <c r="AU47">
        <f t="shared" si="23"/>
        <v>-7.7938567932491036</v>
      </c>
      <c r="AW47">
        <v>44</v>
      </c>
      <c r="AX47">
        <f>IF(Z47&gt;0, (R47*SUMPRODUCT(K47:$K$98, X47:$X$98)-K47*$AZ$3)/Z47, 0)</f>
        <v>-252.67975499539497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0.35315455400000001</v>
      </c>
      <c r="Q48" s="4">
        <f t="shared" si="22"/>
        <v>25</v>
      </c>
      <c r="R48">
        <f t="shared" si="0"/>
        <v>50000</v>
      </c>
      <c r="S48">
        <f t="shared" si="1"/>
        <v>-631.8458212638991</v>
      </c>
      <c r="U48">
        <f t="shared" si="12"/>
        <v>0.35315455400000001</v>
      </c>
      <c r="V48">
        <f t="shared" si="13"/>
        <v>0.01</v>
      </c>
      <c r="W48">
        <f t="shared" si="14"/>
        <v>3.1898171016317714E-2</v>
      </c>
      <c r="X48">
        <f t="shared" si="15"/>
        <v>1.126498435868341E-2</v>
      </c>
      <c r="Y48">
        <f t="shared" si="16"/>
        <v>3.1898171016317715E-4</v>
      </c>
      <c r="Z48">
        <f t="shared" si="17"/>
        <v>2.0314204947471128E-2</v>
      </c>
      <c r="AB48">
        <f t="shared" si="18"/>
        <v>-8.0600220372043694</v>
      </c>
      <c r="AC48">
        <f t="shared" si="19"/>
        <v>-12.835445508358058</v>
      </c>
      <c r="AE48">
        <f t="shared" si="2"/>
        <v>0</v>
      </c>
      <c r="AF48">
        <f t="shared" si="24"/>
        <v>0</v>
      </c>
      <c r="AG48">
        <f t="shared" si="24"/>
        <v>-0.50785512368677821</v>
      </c>
      <c r="AH48">
        <f t="shared" si="4"/>
        <v>-563.24921793417047</v>
      </c>
      <c r="AI48">
        <f t="shared" si="5"/>
        <v>-563.75707305785727</v>
      </c>
      <c r="AJ48">
        <f t="shared" si="6"/>
        <v>4.7754234711536885</v>
      </c>
      <c r="AK48">
        <f t="shared" si="20"/>
        <v>-0.56420154260430588</v>
      </c>
      <c r="AL48">
        <f t="shared" si="7"/>
        <v>-559.54585112930795</v>
      </c>
      <c r="AN48">
        <f t="shared" si="25"/>
        <v>0</v>
      </c>
      <c r="AO48">
        <f t="shared" si="25"/>
        <v>0</v>
      </c>
      <c r="AP48">
        <f t="shared" si="25"/>
        <v>-4.8596530047947412E-3</v>
      </c>
      <c r="AQ48">
        <f t="shared" si="25"/>
        <v>-5.3897177102623006</v>
      </c>
      <c r="AR48">
        <f t="shared" si="25"/>
        <v>-5.3945773632670955</v>
      </c>
      <c r="AS48">
        <f t="shared" si="25"/>
        <v>4.5695908022525558E-2</v>
      </c>
      <c r="AT48">
        <f t="shared" si="25"/>
        <v>-5.3988304812651149E-3</v>
      </c>
      <c r="AU48">
        <f t="shared" si="23"/>
        <v>-5.354280285725836</v>
      </c>
      <c r="AW48">
        <v>45</v>
      </c>
      <c r="AX48">
        <f>IF(Z48&gt;0, (R48*SUMPRODUCT(K48:$K$98, X48:$X$98)-K48*$AZ$3)/Z48, 0)</f>
        <v>-631.8458212638991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0.39812553899999997</v>
      </c>
      <c r="Q49" s="4">
        <f t="shared" si="22"/>
        <v>25</v>
      </c>
      <c r="R49">
        <f t="shared" si="0"/>
        <v>50000</v>
      </c>
      <c r="S49">
        <f t="shared" si="1"/>
        <v>-1286.4378742782446</v>
      </c>
      <c r="U49">
        <f t="shared" si="12"/>
        <v>0.39812553899999997</v>
      </c>
      <c r="V49">
        <f t="shared" si="13"/>
        <v>0.01</v>
      </c>
      <c r="W49">
        <f t="shared" si="14"/>
        <v>2.0314204947471128E-2</v>
      </c>
      <c r="X49">
        <f t="shared" si="15"/>
        <v>8.0876037940684087E-3</v>
      </c>
      <c r="Y49">
        <f t="shared" si="16"/>
        <v>2.0314204947471129E-4</v>
      </c>
      <c r="Z49">
        <f t="shared" si="17"/>
        <v>1.2023459103928009E-2</v>
      </c>
      <c r="AB49">
        <f t="shared" si="18"/>
        <v>-12.835445508358058</v>
      </c>
      <c r="AC49">
        <f t="shared" si="19"/>
        <v>-15.467433171128556</v>
      </c>
      <c r="AE49">
        <f t="shared" si="2"/>
        <v>0</v>
      </c>
      <c r="AF49">
        <f t="shared" si="24"/>
        <v>0</v>
      </c>
      <c r="AG49">
        <f t="shared" si="24"/>
        <v>-0.30058647759820023</v>
      </c>
      <c r="AH49">
        <f t="shared" si="4"/>
        <v>-404.38018970342046</v>
      </c>
      <c r="AI49">
        <f t="shared" si="5"/>
        <v>-404.68077618101864</v>
      </c>
      <c r="AJ49">
        <f t="shared" si="6"/>
        <v>2.6319876627704986</v>
      </c>
      <c r="AK49">
        <f t="shared" si="20"/>
        <v>-0.89848118558506418</v>
      </c>
      <c r="AL49">
        <f t="shared" si="7"/>
        <v>-402.94726970383323</v>
      </c>
      <c r="AN49">
        <f t="shared" si="25"/>
        <v>0</v>
      </c>
      <c r="AO49">
        <f t="shared" si="25"/>
        <v>0</v>
      </c>
      <c r="AP49">
        <f t="shared" si="25"/>
        <v>-2.5681290204106417E-3</v>
      </c>
      <c r="AQ49">
        <f t="shared" si="25"/>
        <v>-3.4549142355122786</v>
      </c>
      <c r="AR49">
        <f t="shared" si="25"/>
        <v>-3.4574823645326891</v>
      </c>
      <c r="AS49">
        <f t="shared" si="25"/>
        <v>2.2486985948712436E-2</v>
      </c>
      <c r="AT49">
        <f t="shared" si="25"/>
        <v>-7.6763786096802726E-3</v>
      </c>
      <c r="AU49">
        <f t="shared" si="23"/>
        <v>-3.4426717571936569</v>
      </c>
      <c r="AW49">
        <v>46</v>
      </c>
      <c r="AX49">
        <f>IF(Z49&gt;0, (R49*SUMPRODUCT(K49:$K$98, X49:$X$98)-K49*$AZ$3)/Z49, 0)</f>
        <v>-1286.4378742782446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0.44755673899999998</v>
      </c>
      <c r="Q50" s="4">
        <f t="shared" si="22"/>
        <v>25</v>
      </c>
      <c r="R50">
        <f t="shared" si="0"/>
        <v>50000</v>
      </c>
      <c r="S50">
        <f t="shared" si="1"/>
        <v>-2523.7621081534621</v>
      </c>
      <c r="U50">
        <f t="shared" si="12"/>
        <v>0.44755673899999998</v>
      </c>
      <c r="V50">
        <f t="shared" si="13"/>
        <v>0.01</v>
      </c>
      <c r="W50">
        <f t="shared" si="14"/>
        <v>1.2023459103928009E-2</v>
      </c>
      <c r="X50">
        <f t="shared" si="15"/>
        <v>5.3811801480538818E-3</v>
      </c>
      <c r="Y50">
        <f t="shared" si="16"/>
        <v>1.2023459103928009E-4</v>
      </c>
      <c r="Z50">
        <f t="shared" si="17"/>
        <v>6.5220443648348466E-3</v>
      </c>
      <c r="AB50">
        <f t="shared" si="18"/>
        <v>-15.467433171128556</v>
      </c>
      <c r="AC50">
        <f t="shared" si="19"/>
        <v>-16.460088435666002</v>
      </c>
      <c r="AE50">
        <f t="shared" si="2"/>
        <v>0</v>
      </c>
      <c r="AF50">
        <f t="shared" si="24"/>
        <v>0</v>
      </c>
      <c r="AG50">
        <f t="shared" si="24"/>
        <v>-0.16305110912087117</v>
      </c>
      <c r="AH50">
        <f t="shared" si="4"/>
        <v>-269.05900740269408</v>
      </c>
      <c r="AI50">
        <f t="shared" si="5"/>
        <v>-269.22205851181496</v>
      </c>
      <c r="AJ50">
        <f t="shared" si="6"/>
        <v>0.99265526453744535</v>
      </c>
      <c r="AK50">
        <f t="shared" si="20"/>
        <v>-1.0827203219789991</v>
      </c>
      <c r="AL50">
        <f t="shared" si="7"/>
        <v>-269.31212356925653</v>
      </c>
      <c r="AN50">
        <f t="shared" si="25"/>
        <v>0</v>
      </c>
      <c r="AO50">
        <f t="shared" si="25"/>
        <v>0</v>
      </c>
      <c r="AP50">
        <f t="shared" si="25"/>
        <v>-1.2438073933038248E-3</v>
      </c>
      <c r="AQ50">
        <f t="shared" si="25"/>
        <v>-2.0524704459040195</v>
      </c>
      <c r="AR50">
        <f t="shared" si="25"/>
        <v>-2.0537142532973234</v>
      </c>
      <c r="AS50">
        <f t="shared" si="25"/>
        <v>7.5723002664052144E-3</v>
      </c>
      <c r="AT50">
        <f t="shared" si="25"/>
        <v>-8.259346094723341E-3</v>
      </c>
      <c r="AU50">
        <f t="shared" si="23"/>
        <v>-2.0544012991256415</v>
      </c>
      <c r="AW50">
        <v>47</v>
      </c>
      <c r="AX50">
        <f>IF(Z50&gt;0, (R50*SUMPRODUCT(K50:$K$98, X50:$X$98)-K50*$AZ$3)/Z50, 0)</f>
        <v>-2523.7621081534621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0.50316588799999995</v>
      </c>
      <c r="Q51" s="4">
        <f t="shared" si="22"/>
        <v>25</v>
      </c>
      <c r="R51">
        <f t="shared" si="0"/>
        <v>50000</v>
      </c>
      <c r="S51">
        <f t="shared" si="1"/>
        <v>-5138.0547313605502</v>
      </c>
      <c r="U51">
        <f t="shared" si="12"/>
        <v>0.50316588799999995</v>
      </c>
      <c r="V51">
        <f t="shared" si="13"/>
        <v>0.01</v>
      </c>
      <c r="W51">
        <f t="shared" si="14"/>
        <v>6.5220443648348466E-3</v>
      </c>
      <c r="X51">
        <f t="shared" si="15"/>
        <v>3.2816702444075211E-3</v>
      </c>
      <c r="Y51">
        <f t="shared" si="16"/>
        <v>6.5220443648348462E-5</v>
      </c>
      <c r="Z51">
        <f t="shared" si="17"/>
        <v>3.175153676778977E-3</v>
      </c>
      <c r="AB51">
        <f t="shared" si="18"/>
        <v>-16.460088435666002</v>
      </c>
      <c r="AC51">
        <f t="shared" si="19"/>
        <v>-16.314113371771072</v>
      </c>
      <c r="AE51">
        <f t="shared" si="2"/>
        <v>0</v>
      </c>
      <c r="AF51">
        <f t="shared" si="24"/>
        <v>0</v>
      </c>
      <c r="AG51">
        <f t="shared" si="24"/>
        <v>-7.9378841919474433E-2</v>
      </c>
      <c r="AH51">
        <f t="shared" si="4"/>
        <v>-164.08351222037606</v>
      </c>
      <c r="AI51">
        <f t="shared" si="5"/>
        <v>-164.16289106229553</v>
      </c>
      <c r="AJ51">
        <f t="shared" si="6"/>
        <v>-0.1459750638949302</v>
      </c>
      <c r="AK51">
        <f t="shared" si="20"/>
        <v>-1.1522061904966203</v>
      </c>
      <c r="AL51">
        <f t="shared" si="7"/>
        <v>-165.46107231668708</v>
      </c>
      <c r="AN51">
        <f t="shared" si="25"/>
        <v>0</v>
      </c>
      <c r="AO51">
        <f t="shared" si="25"/>
        <v>0</v>
      </c>
      <c r="AP51">
        <f t="shared" si="25"/>
        <v>-5.4064988198044845E-4</v>
      </c>
      <c r="AQ51">
        <f t="shared" si="25"/>
        <v>-1.1175740206297931</v>
      </c>
      <c r="AR51">
        <f t="shared" si="25"/>
        <v>-1.1181146705117735</v>
      </c>
      <c r="AS51">
        <f t="shared" si="25"/>
        <v>-9.9423724456630344E-4</v>
      </c>
      <c r="AT51">
        <f t="shared" si="25"/>
        <v>-7.8476849226533085E-3</v>
      </c>
      <c r="AU51">
        <f t="shared" si="23"/>
        <v>-1.1269565926789931</v>
      </c>
      <c r="AW51">
        <v>48</v>
      </c>
      <c r="AX51">
        <f>IF(Z51&gt;0, (R51*SUMPRODUCT(K51:$K$98, X51:$X$98)-K51*$AZ$3)/Z51, 0)</f>
        <v>-5138.0547313605502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0.56565928300000001</v>
      </c>
      <c r="Q52" s="4">
        <f t="shared" si="22"/>
        <v>25</v>
      </c>
      <c r="R52">
        <f t="shared" si="0"/>
        <v>50000</v>
      </c>
      <c r="S52">
        <f t="shared" si="1"/>
        <v>-11480.92492578497</v>
      </c>
      <c r="U52">
        <f t="shared" si="12"/>
        <v>0.56565928300000001</v>
      </c>
      <c r="V52">
        <f t="shared" si="13"/>
        <v>0.01</v>
      </c>
      <c r="W52">
        <f t="shared" si="14"/>
        <v>3.175153676778977E-3</v>
      </c>
      <c r="X52">
        <f t="shared" si="15"/>
        <v>1.7960551522216098E-3</v>
      </c>
      <c r="Y52">
        <f t="shared" si="16"/>
        <v>3.175153676778977E-5</v>
      </c>
      <c r="Z52">
        <f t="shared" si="17"/>
        <v>1.3473469877895775E-3</v>
      </c>
      <c r="AB52">
        <f t="shared" si="18"/>
        <v>-16.314113371771072</v>
      </c>
      <c r="AC52">
        <f t="shared" si="19"/>
        <v>-15.468789615794657</v>
      </c>
      <c r="AE52">
        <f t="shared" si="2"/>
        <v>0</v>
      </c>
      <c r="AF52">
        <f t="shared" si="24"/>
        <v>0</v>
      </c>
      <c r="AG52">
        <f t="shared" si="24"/>
        <v>-3.3683674694739436E-2</v>
      </c>
      <c r="AH52">
        <f t="shared" si="4"/>
        <v>-89.802757611080494</v>
      </c>
      <c r="AI52">
        <f t="shared" si="5"/>
        <v>-89.836441285775237</v>
      </c>
      <c r="AJ52">
        <f t="shared" si="6"/>
        <v>-0.8453237559764144</v>
      </c>
      <c r="AK52">
        <f t="shared" si="20"/>
        <v>-1.1419879360239751</v>
      </c>
      <c r="AL52">
        <f t="shared" si="7"/>
        <v>-91.823752977775627</v>
      </c>
      <c r="AN52">
        <f t="shared" si="25"/>
        <v>0</v>
      </c>
      <c r="AO52">
        <f t="shared" si="25"/>
        <v>0</v>
      </c>
      <c r="AP52">
        <f t="shared" si="25"/>
        <v>-2.048390701478115E-4</v>
      </c>
      <c r="AQ52">
        <f t="shared" si="25"/>
        <v>-0.5461136153483841</v>
      </c>
      <c r="AR52">
        <f t="shared" si="25"/>
        <v>-0.54631845441853188</v>
      </c>
      <c r="AS52">
        <f t="shared" si="25"/>
        <v>-5.1406306977280856E-3</v>
      </c>
      <c r="AT52">
        <f t="shared" si="25"/>
        <v>-6.944721710297916E-3</v>
      </c>
      <c r="AU52">
        <f t="shared" si="23"/>
        <v>-0.55840380682655788</v>
      </c>
      <c r="AW52">
        <v>49</v>
      </c>
      <c r="AX52">
        <f>IF(Z52&gt;0, (R52*SUMPRODUCT(K52:$K$98, X52:$X$98)-K52*$AZ$3)/Z52, 0)</f>
        <v>-11480.92492578497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0.63613866799999996</v>
      </c>
      <c r="Q53" s="4">
        <f t="shared" si="22"/>
        <v>25</v>
      </c>
      <c r="R53">
        <f t="shared" si="0"/>
        <v>50000</v>
      </c>
      <c r="S53">
        <f t="shared" si="1"/>
        <v>-29914.206600232868</v>
      </c>
      <c r="U53">
        <f t="shared" si="12"/>
        <v>0.63613866799999996</v>
      </c>
      <c r="V53">
        <f t="shared" si="13"/>
        <v>0.01</v>
      </c>
      <c r="W53">
        <f t="shared" si="14"/>
        <v>1.3473469877895775E-3</v>
      </c>
      <c r="X53">
        <f t="shared" si="15"/>
        <v>8.5709951814627399E-4</v>
      </c>
      <c r="Y53">
        <f t="shared" si="16"/>
        <v>1.3473469877895774E-5</v>
      </c>
      <c r="Z53">
        <f t="shared" si="17"/>
        <v>4.7677399976540772E-4</v>
      </c>
      <c r="AB53">
        <f t="shared" si="18"/>
        <v>-15.468789615794657</v>
      </c>
      <c r="AC53">
        <f t="shared" si="19"/>
        <v>-14.262315930601783</v>
      </c>
      <c r="AE53">
        <f t="shared" si="2"/>
        <v>0</v>
      </c>
      <c r="AF53">
        <f t="shared" si="24"/>
        <v>0</v>
      </c>
      <c r="AG53">
        <f t="shared" si="24"/>
        <v>-1.1919349994135194E-2</v>
      </c>
      <c r="AH53">
        <f t="shared" si="4"/>
        <v>-42.854975907313701</v>
      </c>
      <c r="AI53">
        <f t="shared" si="5"/>
        <v>-42.866895257307839</v>
      </c>
      <c r="AJ53">
        <f t="shared" si="6"/>
        <v>-1.2064736851928739</v>
      </c>
      <c r="AK53">
        <f t="shared" si="20"/>
        <v>-1.0828152731056262</v>
      </c>
      <c r="AL53">
        <f t="shared" si="7"/>
        <v>-45.156184215606338</v>
      </c>
      <c r="AN53">
        <f t="shared" si="25"/>
        <v>0</v>
      </c>
      <c r="AO53">
        <f t="shared" si="25"/>
        <v>0</v>
      </c>
      <c r="AP53">
        <f t="shared" si="25"/>
        <v>-6.4718416257273238E-5</v>
      </c>
      <c r="AQ53">
        <f t="shared" si="25"/>
        <v>-0.23268938078247742</v>
      </c>
      <c r="AR53">
        <f t="shared" si="25"/>
        <v>-0.23275409919873472</v>
      </c>
      <c r="AS53">
        <f t="shared" si="25"/>
        <v>-6.5507822322675244E-3</v>
      </c>
      <c r="AT53">
        <f t="shared" si="25"/>
        <v>-5.8793549655865637E-3</v>
      </c>
      <c r="AU53">
        <f t="shared" si="23"/>
        <v>-0.24518423639658879</v>
      </c>
      <c r="AW53">
        <v>50</v>
      </c>
      <c r="AX53">
        <f>IF(Z53&gt;0, (R53*SUMPRODUCT(K53:$K$98, X53:$X$98)-K53*$AZ$3)/Z53, 0)</f>
        <v>-29914.206600232868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0.71227412300000004</v>
      </c>
      <c r="Q54" s="4">
        <f t="shared" si="22"/>
        <v>25</v>
      </c>
      <c r="R54">
        <f t="shared" si="0"/>
        <v>50000</v>
      </c>
      <c r="S54">
        <f t="shared" si="1"/>
        <v>-97650.882254527271</v>
      </c>
      <c r="U54">
        <f t="shared" si="12"/>
        <v>0.71227412300000004</v>
      </c>
      <c r="V54">
        <f t="shared" si="13"/>
        <v>0.01</v>
      </c>
      <c r="W54">
        <f t="shared" si="14"/>
        <v>4.7677399976540772E-4</v>
      </c>
      <c r="X54">
        <f t="shared" si="15"/>
        <v>3.3959378255210803E-4</v>
      </c>
      <c r="Y54">
        <f t="shared" si="16"/>
        <v>4.7677399976540774E-6</v>
      </c>
      <c r="Z54">
        <f t="shared" si="17"/>
        <v>1.324124772156456E-4</v>
      </c>
      <c r="AB54">
        <f t="shared" si="18"/>
        <v>-14.262315930601783</v>
      </c>
      <c r="AC54">
        <f t="shared" si="19"/>
        <v>-12.930195221615284</v>
      </c>
      <c r="AE54">
        <f t="shared" si="2"/>
        <v>0</v>
      </c>
      <c r="AF54">
        <f t="shared" si="24"/>
        <v>0</v>
      </c>
      <c r="AG54">
        <f t="shared" si="24"/>
        <v>-3.3103119303911398E-3</v>
      </c>
      <c r="AH54">
        <f t="shared" si="4"/>
        <v>-16.979689127605401</v>
      </c>
      <c r="AI54">
        <f t="shared" si="5"/>
        <v>-16.982999439535792</v>
      </c>
      <c r="AJ54">
        <f t="shared" si="6"/>
        <v>-1.3321207089864995</v>
      </c>
      <c r="AK54">
        <f t="shared" si="20"/>
        <v>-0.99836211514212492</v>
      </c>
      <c r="AL54">
        <f t="shared" si="7"/>
        <v>-19.313482263664415</v>
      </c>
      <c r="AN54">
        <f t="shared" si="25"/>
        <v>0</v>
      </c>
      <c r="AO54">
        <f t="shared" si="25"/>
        <v>0</v>
      </c>
      <c r="AP54">
        <f t="shared" si="25"/>
        <v>-1.6048195458127019E-5</v>
      </c>
      <c r="AQ54">
        <f t="shared" si="25"/>
        <v>-8.231652353856829E-2</v>
      </c>
      <c r="AR54">
        <f t="shared" si="25"/>
        <v>-8.2332571734026416E-2</v>
      </c>
      <c r="AS54">
        <f t="shared" si="25"/>
        <v>-6.4580420096870105E-3</v>
      </c>
      <c r="AT54">
        <f t="shared" si="25"/>
        <v>-4.8400001868998538E-3</v>
      </c>
      <c r="AU54">
        <f t="shared" si="23"/>
        <v>-9.3630613930613268E-2</v>
      </c>
      <c r="AW54">
        <v>51</v>
      </c>
      <c r="AX54">
        <f>IF(Z54&gt;0, (R54*SUMPRODUCT(K54:$K$98, X54:$X$98)-K54*$AZ$3)/Z54, 0)</f>
        <v>-97650.882254527271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0.79182603500000004</v>
      </c>
      <c r="Q55" s="4">
        <f t="shared" si="22"/>
        <v>25</v>
      </c>
      <c r="R55">
        <f t="shared" si="0"/>
        <v>50000</v>
      </c>
      <c r="S55">
        <f t="shared" si="1"/>
        <v>-442646.62868254655</v>
      </c>
      <c r="U55">
        <f t="shared" si="12"/>
        <v>0.79182603500000004</v>
      </c>
      <c r="V55">
        <f t="shared" si="13"/>
        <v>0.01</v>
      </c>
      <c r="W55">
        <f t="shared" si="14"/>
        <v>1.324124772156456E-4</v>
      </c>
      <c r="X55">
        <f t="shared" si="15"/>
        <v>1.0484764681819251E-4</v>
      </c>
      <c r="Y55">
        <f t="shared" si="16"/>
        <v>1.3241247721564561E-6</v>
      </c>
      <c r="Z55">
        <f t="shared" si="17"/>
        <v>2.6240705625296637E-5</v>
      </c>
      <c r="AB55">
        <f t="shared" si="18"/>
        <v>-12.930195221615284</v>
      </c>
      <c r="AC55">
        <f t="shared" si="19"/>
        <v>-11.615359879288691</v>
      </c>
      <c r="AE55">
        <f t="shared" si="2"/>
        <v>0</v>
      </c>
      <c r="AF55">
        <f t="shared" si="24"/>
        <v>0</v>
      </c>
      <c r="AG55">
        <f t="shared" si="24"/>
        <v>-6.5601764063241588E-4</v>
      </c>
      <c r="AH55">
        <f t="shared" si="4"/>
        <v>-5.2423823409096251</v>
      </c>
      <c r="AI55">
        <f t="shared" si="5"/>
        <v>-5.2430383585502573</v>
      </c>
      <c r="AJ55">
        <f t="shared" si="6"/>
        <v>-1.3148353423265924</v>
      </c>
      <c r="AK55">
        <f t="shared" si="20"/>
        <v>-0.90511366551306993</v>
      </c>
      <c r="AL55">
        <f t="shared" si="7"/>
        <v>-7.4629873663899193</v>
      </c>
      <c r="AN55">
        <f t="shared" si="25"/>
        <v>0</v>
      </c>
      <c r="AO55">
        <f t="shared" si="25"/>
        <v>0</v>
      </c>
      <c r="AP55">
        <f t="shared" si="25"/>
        <v>-2.8395843973500185E-6</v>
      </c>
      <c r="AQ55">
        <f t="shared" si="25"/>
        <v>-2.2691748175917365E-2</v>
      </c>
      <c r="AR55">
        <f t="shared" si="25"/>
        <v>-2.2694587760314716E-2</v>
      </c>
      <c r="AS55">
        <f t="shared" si="25"/>
        <v>-5.691288910395307E-3</v>
      </c>
      <c r="AT55">
        <f t="shared" si="25"/>
        <v>-3.9178011126980022E-3</v>
      </c>
      <c r="AU55">
        <f t="shared" si="23"/>
        <v>-3.2303677783408022E-2</v>
      </c>
      <c r="AW55">
        <v>52</v>
      </c>
      <c r="AX55">
        <f>IF(Z55&gt;0, (R55*SUMPRODUCT(K55:$K$98, X55:$X$98)-K55*$AZ$3)/Z55, 0)</f>
        <v>-442646.62868254655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0.79399978000000004</v>
      </c>
      <c r="Q56" s="4">
        <f t="shared" si="22"/>
        <v>25</v>
      </c>
      <c r="R56">
        <f t="shared" si="0"/>
        <v>50000</v>
      </c>
      <c r="S56">
        <f t="shared" si="1"/>
        <v>-2020264.9665681196</v>
      </c>
      <c r="U56">
        <f t="shared" si="12"/>
        <v>0.79399978000000004</v>
      </c>
      <c r="V56">
        <f t="shared" si="13"/>
        <v>0.01</v>
      </c>
      <c r="W56">
        <f t="shared" si="14"/>
        <v>2.6240705625296637E-5</v>
      </c>
      <c r="X56">
        <f t="shared" si="15"/>
        <v>2.0835114493530294E-5</v>
      </c>
      <c r="Y56">
        <f t="shared" si="16"/>
        <v>2.6240705625296638E-7</v>
      </c>
      <c r="Z56">
        <f t="shared" si="17"/>
        <v>5.1431840755133766E-6</v>
      </c>
      <c r="AB56">
        <f t="shared" si="18"/>
        <v>-11.615359879288691</v>
      </c>
      <c r="AC56">
        <f t="shared" si="19"/>
        <v>-10.390594604370717</v>
      </c>
      <c r="AE56">
        <f t="shared" si="2"/>
        <v>0</v>
      </c>
      <c r="AF56">
        <f t="shared" si="24"/>
        <v>0</v>
      </c>
      <c r="AG56">
        <f t="shared" si="24"/>
        <v>-1.2857960188783442E-4</v>
      </c>
      <c r="AH56">
        <f t="shared" si="4"/>
        <v>-1.0417557246765148</v>
      </c>
      <c r="AI56">
        <f t="shared" si="5"/>
        <v>-1.0418843042784025</v>
      </c>
      <c r="AJ56">
        <f t="shared" si="6"/>
        <v>-1.2247652749179743</v>
      </c>
      <c r="AK56">
        <f t="shared" si="20"/>
        <v>-0.81307519155020846</v>
      </c>
      <c r="AL56">
        <f t="shared" si="7"/>
        <v>-3.0797247707465853</v>
      </c>
      <c r="AN56">
        <f t="shared" si="25"/>
        <v>0</v>
      </c>
      <c r="AO56">
        <f t="shared" si="25"/>
        <v>0</v>
      </c>
      <c r="AP56">
        <f t="shared" si="25"/>
        <v>-4.9692782731175968E-7</v>
      </c>
      <c r="AQ56">
        <f t="shared" si="25"/>
        <v>-4.0261239049774068E-3</v>
      </c>
      <c r="AR56">
        <f t="shared" si="25"/>
        <v>-4.0266208328047174E-3</v>
      </c>
      <c r="AS56">
        <f t="shared" si="25"/>
        <v>-4.7334097951462371E-3</v>
      </c>
      <c r="AT56">
        <f t="shared" si="25"/>
        <v>-3.1423311508663662E-3</v>
      </c>
      <c r="AU56">
        <f t="shared" si="23"/>
        <v>-1.1902361778817322E-2</v>
      </c>
      <c r="AW56">
        <v>53</v>
      </c>
      <c r="AX56">
        <f>IF(Z56&gt;0, (R56*SUMPRODUCT(K56:$K$98, X56:$X$98)-K56*$AZ$3)/Z56, 0)</f>
        <v>-2020264.9665681196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0.79634782599999998</v>
      </c>
      <c r="Q57" s="4">
        <f t="shared" si="22"/>
        <v>25</v>
      </c>
      <c r="R57">
        <f t="shared" si="0"/>
        <v>50000</v>
      </c>
      <c r="S57">
        <f t="shared" si="1"/>
        <v>-9318197.176924713</v>
      </c>
      <c r="U57">
        <f t="shared" si="12"/>
        <v>0.79634782599999998</v>
      </c>
      <c r="V57">
        <f t="shared" si="13"/>
        <v>0.01</v>
      </c>
      <c r="W57">
        <f t="shared" si="14"/>
        <v>5.1431840755133766E-6</v>
      </c>
      <c r="X57">
        <f t="shared" si="15"/>
        <v>4.0957634572528975E-6</v>
      </c>
      <c r="Y57">
        <f t="shared" si="16"/>
        <v>5.1431840755133766E-8</v>
      </c>
      <c r="Z57">
        <f t="shared" si="17"/>
        <v>9.9598877750534528E-7</v>
      </c>
      <c r="AB57">
        <f t="shared" si="18"/>
        <v>-10.390594604370717</v>
      </c>
      <c r="AC57">
        <f t="shared" si="19"/>
        <v>-9.2808198147990044</v>
      </c>
      <c r="AE57">
        <f t="shared" si="2"/>
        <v>0</v>
      </c>
      <c r="AF57">
        <f t="shared" si="24"/>
        <v>0</v>
      </c>
      <c r="AG57">
        <f t="shared" si="24"/>
        <v>-2.4899719437633633E-5</v>
      </c>
      <c r="AH57">
        <f t="shared" si="4"/>
        <v>-0.20478817286264486</v>
      </c>
      <c r="AI57">
        <f t="shared" si="5"/>
        <v>-0.20481307258208251</v>
      </c>
      <c r="AJ57">
        <f t="shared" si="6"/>
        <v>-1.1097747895717127</v>
      </c>
      <c r="AK57">
        <f t="shared" si="20"/>
        <v>-0.72734162230595023</v>
      </c>
      <c r="AL57">
        <f t="shared" si="7"/>
        <v>-2.0419294844597453</v>
      </c>
      <c r="AN57">
        <f t="shared" si="25"/>
        <v>0</v>
      </c>
      <c r="AO57">
        <f t="shared" si="25"/>
        <v>0</v>
      </c>
      <c r="AP57">
        <f t="shared" si="25"/>
        <v>-8.5920673285731077E-8</v>
      </c>
      <c r="AQ57">
        <f t="shared" si="25"/>
        <v>-7.0665606242611284E-4</v>
      </c>
      <c r="AR57">
        <f t="shared" si="25"/>
        <v>-7.0674198309939864E-4</v>
      </c>
      <c r="AS57">
        <f t="shared" si="25"/>
        <v>-3.8294647196472189E-3</v>
      </c>
      <c r="AT57">
        <f t="shared" si="25"/>
        <v>-2.5098147010769009E-3</v>
      </c>
      <c r="AU57">
        <f t="shared" si="23"/>
        <v>-7.0460214038235184E-3</v>
      </c>
      <c r="AW57">
        <v>54</v>
      </c>
      <c r="AX57">
        <f>IF(Z57&gt;0, (R57*SUMPRODUCT(K57:$K$98, X57:$X$98)-K57*$AZ$3)/Z57, 0)</f>
        <v>-9318197.176924713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0.79893513299999996</v>
      </c>
      <c r="Q58" s="4">
        <f t="shared" si="22"/>
        <v>25</v>
      </c>
      <c r="R58">
        <f t="shared" si="0"/>
        <v>50000</v>
      </c>
      <c r="S58">
        <f t="shared" si="1"/>
        <v>-43547705.144364707</v>
      </c>
      <c r="U58">
        <f t="shared" si="12"/>
        <v>0.79893513299999996</v>
      </c>
      <c r="V58">
        <f t="shared" si="13"/>
        <v>0.01</v>
      </c>
      <c r="W58">
        <f t="shared" si="14"/>
        <v>9.9598877750534528E-7</v>
      </c>
      <c r="X58">
        <f t="shared" si="15"/>
        <v>7.9573042642274038E-7</v>
      </c>
      <c r="Y58">
        <f t="shared" si="16"/>
        <v>9.9598877750534538E-9</v>
      </c>
      <c r="Z58">
        <f t="shared" si="17"/>
        <v>1.9029846330755146E-7</v>
      </c>
      <c r="AB58">
        <f t="shared" si="18"/>
        <v>-9.2808198147990044</v>
      </c>
      <c r="AC58">
        <f t="shared" si="19"/>
        <v>-8.2870613695429576</v>
      </c>
      <c r="AE58">
        <f t="shared" si="2"/>
        <v>0</v>
      </c>
      <c r="AF58">
        <f t="shared" si="24"/>
        <v>0</v>
      </c>
      <c r="AG58">
        <f t="shared" si="24"/>
        <v>-4.7574615826887864E-6</v>
      </c>
      <c r="AH58">
        <f t="shared" si="4"/>
        <v>-3.9786521321137018E-2</v>
      </c>
      <c r="AI58">
        <f t="shared" si="5"/>
        <v>-3.9791278782719708E-2</v>
      </c>
      <c r="AJ58">
        <f t="shared" si="6"/>
        <v>-0.99375844525604684</v>
      </c>
      <c r="AK58">
        <f t="shared" si="20"/>
        <v>-0.64965738703593034</v>
      </c>
      <c r="AL58">
        <f t="shared" si="7"/>
        <v>-1.6832071110746969</v>
      </c>
      <c r="AN58">
        <f t="shared" si="25"/>
        <v>0</v>
      </c>
      <c r="AO58">
        <f t="shared" si="25"/>
        <v>0</v>
      </c>
      <c r="AP58">
        <f t="shared" si="25"/>
        <v>-1.4657519655257737E-8</v>
      </c>
      <c r="AQ58">
        <f t="shared" si="25"/>
        <v>-1.2258043667675908E-4</v>
      </c>
      <c r="AR58">
        <f t="shared" si="25"/>
        <v>-1.2259509419641434E-4</v>
      </c>
      <c r="AS58">
        <f t="shared" si="25"/>
        <v>-3.0617239237245831E-3</v>
      </c>
      <c r="AT58">
        <f t="shared" si="25"/>
        <v>-2.0015644381264248E-3</v>
      </c>
      <c r="AU58">
        <f t="shared" si="23"/>
        <v>-5.1858834560474217E-3</v>
      </c>
      <c r="AW58">
        <v>55</v>
      </c>
      <c r="AX58">
        <f>IF(Z58&gt;0, (R58*SUMPRODUCT(K58:$K$98, X58:$X$98)-K58*$AZ$3)/Z58, 0)</f>
        <v>-43547705.144364707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0.80179641700000004</v>
      </c>
      <c r="Q59" s="4">
        <f t="shared" si="22"/>
        <v>25</v>
      </c>
      <c r="R59">
        <f t="shared" si="0"/>
        <v>50000</v>
      </c>
      <c r="S59">
        <f t="shared" si="1"/>
        <v>-206597769.82990402</v>
      </c>
      <c r="U59">
        <f t="shared" si="12"/>
        <v>0.80179641700000004</v>
      </c>
      <c r="V59">
        <f t="shared" si="13"/>
        <v>0.01</v>
      </c>
      <c r="W59">
        <f t="shared" si="14"/>
        <v>1.9029846330755146E-7</v>
      </c>
      <c r="X59">
        <f t="shared" si="15"/>
        <v>1.5258062604060073E-7</v>
      </c>
      <c r="Y59">
        <f t="shared" si="16"/>
        <v>1.9029846330755147E-9</v>
      </c>
      <c r="Z59">
        <f t="shared" si="17"/>
        <v>3.5814852633875213E-8</v>
      </c>
      <c r="AB59">
        <f t="shared" si="18"/>
        <v>-8.2870613695429576</v>
      </c>
      <c r="AC59">
        <f t="shared" si="19"/>
        <v>-7.3992686809452826</v>
      </c>
      <c r="AE59">
        <f t="shared" si="2"/>
        <v>0</v>
      </c>
      <c r="AF59">
        <f t="shared" si="24"/>
        <v>0</v>
      </c>
      <c r="AG59">
        <f t="shared" si="24"/>
        <v>-8.9537131584688033E-7</v>
      </c>
      <c r="AH59">
        <f t="shared" si="4"/>
        <v>-7.6290313020300361E-3</v>
      </c>
      <c r="AI59">
        <f t="shared" si="5"/>
        <v>-7.6299266733458829E-3</v>
      </c>
      <c r="AJ59">
        <f t="shared" si="6"/>
        <v>-0.88779268859767502</v>
      </c>
      <c r="AK59">
        <f t="shared" si="20"/>
        <v>-0.58009429586800709</v>
      </c>
      <c r="AL59">
        <f t="shared" si="7"/>
        <v>-1.4755169111390281</v>
      </c>
      <c r="AN59">
        <f t="shared" si="25"/>
        <v>0</v>
      </c>
      <c r="AO59">
        <f t="shared" si="25"/>
        <v>0</v>
      </c>
      <c r="AP59">
        <f t="shared" si="25"/>
        <v>-2.4630336759039556E-9</v>
      </c>
      <c r="AQ59">
        <f t="shared" si="25"/>
        <v>-2.0986333467308442E-5</v>
      </c>
      <c r="AR59">
        <f t="shared" si="25"/>
        <v>-2.0988796500984346E-5</v>
      </c>
      <c r="AS59">
        <f t="shared" si="25"/>
        <v>-2.4421859965093342E-3</v>
      </c>
      <c r="AT59">
        <f t="shared" si="25"/>
        <v>-1.5957533602372355E-3</v>
      </c>
      <c r="AU59">
        <f t="shared" si="23"/>
        <v>-4.0589281532475542E-3</v>
      </c>
      <c r="AW59">
        <v>56</v>
      </c>
      <c r="AX59">
        <f>IF(Z59&gt;0, (R59*SUMPRODUCT(K59:$K$98, X59:$X$98)-K59*$AZ$3)/Z59, 0)</f>
        <v>-206597769.82990402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0.804638195</v>
      </c>
      <c r="Q60" s="4">
        <f t="shared" si="22"/>
        <v>25</v>
      </c>
      <c r="R60">
        <f t="shared" si="0"/>
        <v>50000</v>
      </c>
      <c r="S60">
        <f t="shared" si="1"/>
        <v>-995150025.5826993</v>
      </c>
      <c r="U60">
        <f t="shared" si="12"/>
        <v>0.804638195</v>
      </c>
      <c r="V60">
        <f t="shared" si="13"/>
        <v>0.01</v>
      </c>
      <c r="W60">
        <f t="shared" si="14"/>
        <v>3.5814852633875213E-8</v>
      </c>
      <c r="X60">
        <f t="shared" si="15"/>
        <v>2.8817998377512347E-8</v>
      </c>
      <c r="Y60">
        <f t="shared" si="16"/>
        <v>3.5814852633875211E-10</v>
      </c>
      <c r="Z60">
        <f t="shared" si="17"/>
        <v>6.6387057300241131E-9</v>
      </c>
      <c r="AB60">
        <f t="shared" si="18"/>
        <v>-7.3992686809452826</v>
      </c>
      <c r="AC60">
        <f t="shared" si="19"/>
        <v>-6.6065081770695082</v>
      </c>
      <c r="AE60">
        <f t="shared" si="2"/>
        <v>0</v>
      </c>
      <c r="AF60">
        <f t="shared" si="24"/>
        <v>0</v>
      </c>
      <c r="AG60">
        <f t="shared" si="24"/>
        <v>-1.6596764325060282E-7</v>
      </c>
      <c r="AH60">
        <f t="shared" si="4"/>
        <v>-1.4408999188756173E-3</v>
      </c>
      <c r="AI60">
        <f t="shared" si="5"/>
        <v>-1.4410658865188679E-3</v>
      </c>
      <c r="AJ60">
        <f t="shared" si="6"/>
        <v>-0.79276050387577435</v>
      </c>
      <c r="AK60">
        <f t="shared" si="20"/>
        <v>-0.5179488076661698</v>
      </c>
      <c r="AL60">
        <f t="shared" si="7"/>
        <v>-1.3121503774284631</v>
      </c>
      <c r="AN60">
        <f t="shared" si="25"/>
        <v>0</v>
      </c>
      <c r="AO60">
        <f t="shared" si="25"/>
        <v>0</v>
      </c>
      <c r="AP60">
        <f t="shared" si="25"/>
        <v>-4.0763604280476979E-10</v>
      </c>
      <c r="AQ60">
        <f t="shared" si="25"/>
        <v>-3.539019591434953E-6</v>
      </c>
      <c r="AR60">
        <f t="shared" si="25"/>
        <v>-3.5394272274777576E-6</v>
      </c>
      <c r="AS60">
        <f t="shared" si="25"/>
        <v>-1.9471129936085433E-3</v>
      </c>
      <c r="AT60">
        <f t="shared" si="25"/>
        <v>-1.2721431611442695E-3</v>
      </c>
      <c r="AU60">
        <f t="shared" si="23"/>
        <v>-3.2227955819802909E-3</v>
      </c>
      <c r="AW60">
        <v>57</v>
      </c>
      <c r="AX60">
        <f>IF(Z60&gt;0, (R60*SUMPRODUCT(K60:$K$98, X60:$X$98)-K60*$AZ$3)/Z60, 0)</f>
        <v>-995150025.5826993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0.80770724299999996</v>
      </c>
      <c r="Q61" s="4">
        <f t="shared" si="22"/>
        <v>25</v>
      </c>
      <c r="R61">
        <f t="shared" si="0"/>
        <v>50000</v>
      </c>
      <c r="S61">
        <f t="shared" si="1"/>
        <v>-4874177602.0934734</v>
      </c>
      <c r="U61">
        <f t="shared" si="12"/>
        <v>0.80770724299999996</v>
      </c>
      <c r="V61">
        <f t="shared" si="13"/>
        <v>0.01</v>
      </c>
      <c r="W61">
        <f t="shared" si="14"/>
        <v>6.6387057300241131E-9</v>
      </c>
      <c r="X61">
        <f t="shared" si="15"/>
        <v>5.3621307022860788E-9</v>
      </c>
      <c r="Y61">
        <f t="shared" si="16"/>
        <v>6.638705730024113E-11</v>
      </c>
      <c r="Z61">
        <f t="shared" si="17"/>
        <v>1.2101879704377932E-9</v>
      </c>
      <c r="AB61">
        <f t="shared" si="18"/>
        <v>-6.6065081770695082</v>
      </c>
      <c r="AC61">
        <f t="shared" si="19"/>
        <v>-5.8986710998308505</v>
      </c>
      <c r="AE61">
        <f t="shared" si="2"/>
        <v>0</v>
      </c>
      <c r="AF61">
        <f t="shared" si="24"/>
        <v>0</v>
      </c>
      <c r="AG61">
        <f t="shared" si="24"/>
        <v>-3.0254699260944827E-8</v>
      </c>
      <c r="AH61">
        <f t="shared" si="4"/>
        <v>-2.6810653511430394E-4</v>
      </c>
      <c r="AI61">
        <f t="shared" si="5"/>
        <v>-2.681367898135649E-4</v>
      </c>
      <c r="AJ61">
        <f t="shared" si="6"/>
        <v>-0.70783707723865774</v>
      </c>
      <c r="AK61">
        <f t="shared" si="20"/>
        <v>-0.46245557239486562</v>
      </c>
      <c r="AL61">
        <f t="shared" si="7"/>
        <v>-1.1705607864233369</v>
      </c>
      <c r="AN61">
        <f t="shared" si="25"/>
        <v>0</v>
      </c>
      <c r="AO61">
        <f t="shared" si="25"/>
        <v>0</v>
      </c>
      <c r="AP61">
        <f t="shared" si="25"/>
        <v>-6.634740901379597E-11</v>
      </c>
      <c r="AQ61">
        <f t="shared" si="25"/>
        <v>-5.8794747193084035E-7</v>
      </c>
      <c r="AR61">
        <f t="shared" si="25"/>
        <v>-5.8801381933985415E-7</v>
      </c>
      <c r="AS61">
        <f t="shared" si="25"/>
        <v>-1.5522598877493023E-3</v>
      </c>
      <c r="AT61">
        <f t="shared" si="25"/>
        <v>-1.0141475460639924E-3</v>
      </c>
      <c r="AU61">
        <f t="shared" si="23"/>
        <v>-2.5669954476326348E-3</v>
      </c>
      <c r="AW61">
        <v>58</v>
      </c>
      <c r="AX61">
        <f>IF(Z61&gt;0, (R61*SUMPRODUCT(K61:$K$98, X61:$X$98)-K61*$AZ$3)/Z61, 0)</f>
        <v>-4874177602.0934734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0.81092303399999999</v>
      </c>
      <c r="Q62" s="4">
        <f t="shared" si="22"/>
        <v>25</v>
      </c>
      <c r="R62">
        <f t="shared" si="0"/>
        <v>50000</v>
      </c>
      <c r="S62">
        <f t="shared" si="1"/>
        <v>-24302090930.196106</v>
      </c>
      <c r="U62">
        <f t="shared" si="12"/>
        <v>0.81092303399999999</v>
      </c>
      <c r="V62">
        <f t="shared" si="13"/>
        <v>0.01</v>
      </c>
      <c r="W62">
        <f t="shared" si="14"/>
        <v>1.2101879704377932E-9</v>
      </c>
      <c r="X62">
        <f t="shared" si="15"/>
        <v>9.8136930069771762E-10</v>
      </c>
      <c r="Y62">
        <f t="shared" si="16"/>
        <v>1.2101879704377933E-11</v>
      </c>
      <c r="Z62">
        <f t="shared" si="17"/>
        <v>2.1671679003569762E-10</v>
      </c>
      <c r="AB62">
        <f t="shared" si="18"/>
        <v>-5.8986710998308505</v>
      </c>
      <c r="AC62">
        <f t="shared" si="19"/>
        <v>-5.2666711375477409</v>
      </c>
      <c r="AE62">
        <f t="shared" si="2"/>
        <v>0</v>
      </c>
      <c r="AF62">
        <f t="shared" si="24"/>
        <v>0</v>
      </c>
      <c r="AG62">
        <f t="shared" si="24"/>
        <v>-5.4179197508924404E-9</v>
      </c>
      <c r="AH62">
        <f t="shared" si="4"/>
        <v>-4.9068465034885883E-5</v>
      </c>
      <c r="AI62">
        <f t="shared" si="5"/>
        <v>-4.9073882954636776E-5</v>
      </c>
      <c r="AJ62">
        <f t="shared" si="6"/>
        <v>-0.63199996228310962</v>
      </c>
      <c r="AK62">
        <f t="shared" si="20"/>
        <v>-0.41290697698815959</v>
      </c>
      <c r="AL62">
        <f t="shared" si="7"/>
        <v>-1.0449560131542239</v>
      </c>
      <c r="AN62">
        <f t="shared" si="25"/>
        <v>0</v>
      </c>
      <c r="AO62">
        <f t="shared" si="25"/>
        <v>0</v>
      </c>
      <c r="AP62">
        <f t="shared" si="25"/>
        <v>-1.0608297060849671E-11</v>
      </c>
      <c r="AQ62">
        <f t="shared" si="25"/>
        <v>-9.6076146813404263E-8</v>
      </c>
      <c r="AR62">
        <f t="shared" si="25"/>
        <v>-9.6086755110465117E-8</v>
      </c>
      <c r="AS62">
        <f t="shared" si="25"/>
        <v>-1.2374571146500754E-3</v>
      </c>
      <c r="AT62">
        <f t="shared" si="25"/>
        <v>-8.0847263742994755E-4</v>
      </c>
      <c r="AU62">
        <f t="shared" si="23"/>
        <v>-2.0460258388351337E-3</v>
      </c>
      <c r="AW62">
        <v>59</v>
      </c>
      <c r="AX62">
        <f>IF(Z62&gt;0, (R62*SUMPRODUCT(K62:$K$98, X62:$X$98)-K62*$AZ$3)/Z62, 0)</f>
        <v>-24302090930.196106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0.81424565900000001</v>
      </c>
      <c r="Q63" s="4">
        <f t="shared" si="22"/>
        <v>25</v>
      </c>
      <c r="R63">
        <f t="shared" si="0"/>
        <v>50000</v>
      </c>
      <c r="S63">
        <f t="shared" si="1"/>
        <v>-123458093477.01866</v>
      </c>
      <c r="U63">
        <f t="shared" si="12"/>
        <v>0.81424565900000001</v>
      </c>
      <c r="V63">
        <f t="shared" si="13"/>
        <v>0.01</v>
      </c>
      <c r="W63">
        <f t="shared" si="14"/>
        <v>2.1671679003569762E-10</v>
      </c>
      <c r="X63">
        <f t="shared" si="15"/>
        <v>1.7646070551898125E-10</v>
      </c>
      <c r="Y63">
        <f t="shared" si="16"/>
        <v>2.1671679003569764E-12</v>
      </c>
      <c r="Z63">
        <f t="shared" si="17"/>
        <v>3.8088916616359399E-11</v>
      </c>
      <c r="AB63">
        <f t="shared" si="18"/>
        <v>-5.2666711375477409</v>
      </c>
      <c r="AC63">
        <f t="shared" si="19"/>
        <v>-4.7023850280608679</v>
      </c>
      <c r="AE63">
        <f t="shared" si="2"/>
        <v>0</v>
      </c>
      <c r="AF63">
        <f t="shared" si="24"/>
        <v>0</v>
      </c>
      <c r="AG63">
        <f t="shared" si="24"/>
        <v>-9.5222291540898488E-10</v>
      </c>
      <c r="AH63">
        <f t="shared" si="4"/>
        <v>-8.8230352759490625E-6</v>
      </c>
      <c r="AI63">
        <f t="shared" si="5"/>
        <v>-8.8239874988644707E-6</v>
      </c>
      <c r="AJ63">
        <f t="shared" si="6"/>
        <v>-0.56428610948687297</v>
      </c>
      <c r="AK63">
        <f t="shared" si="20"/>
        <v>-0.36866697962834188</v>
      </c>
      <c r="AL63">
        <f t="shared" si="7"/>
        <v>-0.93296191310271381</v>
      </c>
      <c r="AN63">
        <f t="shared" si="25"/>
        <v>0</v>
      </c>
      <c r="AO63">
        <f t="shared" si="25"/>
        <v>0</v>
      </c>
      <c r="AP63">
        <f t="shared" si="25"/>
        <v>-1.6646913027338127E-12</v>
      </c>
      <c r="AQ63">
        <f t="shared" si="25"/>
        <v>-1.5424571127105899E-8</v>
      </c>
      <c r="AR63">
        <f t="shared" si="25"/>
        <v>-1.5426235818408631E-8</v>
      </c>
      <c r="AS63">
        <f t="shared" si="25"/>
        <v>-9.8649398530052841E-4</v>
      </c>
      <c r="AT63">
        <f t="shared" si="25"/>
        <v>-6.4450949946825195E-4</v>
      </c>
      <c r="AU63">
        <f t="shared" si="23"/>
        <v>-1.6310189110045989E-3</v>
      </c>
      <c r="AW63">
        <v>60</v>
      </c>
      <c r="AX63">
        <f>IF(Z63&gt;0, (R63*SUMPRODUCT(K63:$K$98, X63:$X$98)-K63*$AZ$3)/Z63, 0)</f>
        <v>-123458093477.01866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0.81781076600000002</v>
      </c>
      <c r="Q64" s="4">
        <f t="shared" si="22"/>
        <v>25</v>
      </c>
      <c r="R64">
        <f t="shared" si="0"/>
        <v>50000</v>
      </c>
      <c r="S64">
        <f t="shared" si="1"/>
        <v>-640170342810.00732</v>
      </c>
      <c r="U64">
        <f t="shared" si="12"/>
        <v>0.81781076600000002</v>
      </c>
      <c r="V64">
        <f t="shared" si="13"/>
        <v>0.01</v>
      </c>
      <c r="W64">
        <f t="shared" si="14"/>
        <v>3.8088916616359399E-11</v>
      </c>
      <c r="X64">
        <f t="shared" si="15"/>
        <v>3.114952607413501E-11</v>
      </c>
      <c r="Y64">
        <f t="shared" si="16"/>
        <v>3.8088916616359402E-13</v>
      </c>
      <c r="Z64">
        <f t="shared" si="17"/>
        <v>6.5585013760607949E-12</v>
      </c>
      <c r="AB64">
        <f t="shared" si="18"/>
        <v>-4.7023850280608679</v>
      </c>
      <c r="AC64">
        <f t="shared" si="19"/>
        <v>-4.1985580742327437</v>
      </c>
      <c r="AE64">
        <f t="shared" si="2"/>
        <v>0</v>
      </c>
      <c r="AF64">
        <f t="shared" si="24"/>
        <v>0</v>
      </c>
      <c r="AG64">
        <f t="shared" si="24"/>
        <v>-1.6396253440151988E-10</v>
      </c>
      <c r="AH64">
        <f t="shared" si="4"/>
        <v>-1.5574763037067506E-6</v>
      </c>
      <c r="AI64">
        <f t="shared" si="5"/>
        <v>-1.5576402662411521E-6</v>
      </c>
      <c r="AJ64">
        <f t="shared" si="6"/>
        <v>-0.50382695382812415</v>
      </c>
      <c r="AK64">
        <f t="shared" si="20"/>
        <v>-0.32916695196426077</v>
      </c>
      <c r="AL64">
        <f t="shared" si="7"/>
        <v>-0.83299546343265107</v>
      </c>
      <c r="AN64">
        <f t="shared" si="25"/>
        <v>0</v>
      </c>
      <c r="AO64">
        <f t="shared" si="25"/>
        <v>0</v>
      </c>
      <c r="AP64">
        <f t="shared" si="25"/>
        <v>-2.5593028595017616E-13</v>
      </c>
      <c r="AQ64">
        <f t="shared" si="25"/>
        <v>-2.4310758382897813E-9</v>
      </c>
      <c r="AR64">
        <f t="shared" si="25"/>
        <v>-2.4313317685757314E-9</v>
      </c>
      <c r="AS64">
        <f t="shared" si="25"/>
        <v>-7.8642707514432481E-4</v>
      </c>
      <c r="AT64">
        <f t="shared" si="25"/>
        <v>-5.1379903615822768E-4</v>
      </c>
      <c r="AU64">
        <f t="shared" si="23"/>
        <v>-1.3002285426343208E-3</v>
      </c>
      <c r="AW64">
        <v>61</v>
      </c>
      <c r="AX64">
        <f>IF(Z64&gt;0, (R64*SUMPRODUCT(K64:$K$98, X64:$X$98)-K64*$AZ$3)/Z64, 0)</f>
        <v>-640170342810.00732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0.82147716100000001</v>
      </c>
      <c r="Q65" s="4">
        <f t="shared" si="22"/>
        <v>25</v>
      </c>
      <c r="R65">
        <f t="shared" si="0"/>
        <v>50000</v>
      </c>
      <c r="S65">
        <f t="shared" si="1"/>
        <v>-3391710387379.3682</v>
      </c>
      <c r="U65">
        <f t="shared" si="12"/>
        <v>0.82147716100000001</v>
      </c>
      <c r="V65">
        <f t="shared" si="13"/>
        <v>0.01</v>
      </c>
      <c r="W65">
        <f t="shared" si="14"/>
        <v>6.5585013760607949E-12</v>
      </c>
      <c r="X65">
        <f t="shared" si="15"/>
        <v>5.3876590908210154E-12</v>
      </c>
      <c r="Y65">
        <f t="shared" si="16"/>
        <v>6.5585013760607956E-14</v>
      </c>
      <c r="Z65">
        <f t="shared" si="17"/>
        <v>1.1052572714791715E-12</v>
      </c>
      <c r="AB65">
        <f t="shared" si="18"/>
        <v>-4.1985580742327437</v>
      </c>
      <c r="AC65">
        <f t="shared" si="19"/>
        <v>-3.748712568402484</v>
      </c>
      <c r="AE65">
        <f t="shared" si="2"/>
        <v>0</v>
      </c>
      <c r="AF65">
        <f t="shared" si="24"/>
        <v>0</v>
      </c>
      <c r="AG65">
        <f t="shared" si="24"/>
        <v>-2.7631431786979287E-11</v>
      </c>
      <c r="AH65">
        <f t="shared" si="4"/>
        <v>-2.6938295454105078E-7</v>
      </c>
      <c r="AI65">
        <f t="shared" si="5"/>
        <v>-2.6941058597283775E-7</v>
      </c>
      <c r="AJ65">
        <f t="shared" si="6"/>
        <v>-0.44984550583025973</v>
      </c>
      <c r="AK65">
        <f t="shared" si="20"/>
        <v>-0.29389906519629211</v>
      </c>
      <c r="AL65">
        <f t="shared" si="7"/>
        <v>-0.74374484043713784</v>
      </c>
      <c r="AN65">
        <f t="shared" si="25"/>
        <v>0</v>
      </c>
      <c r="AO65">
        <f t="shared" si="25"/>
        <v>0</v>
      </c>
      <c r="AP65">
        <f t="shared" si="25"/>
        <v>-3.8509016405719177E-14</v>
      </c>
      <c r="AQ65">
        <f t="shared" si="25"/>
        <v>-3.7543015127905161E-10</v>
      </c>
      <c r="AR65">
        <f t="shared" si="25"/>
        <v>-3.7546866029545731E-10</v>
      </c>
      <c r="AS65">
        <f t="shared" si="25"/>
        <v>-6.2693486525079939E-4</v>
      </c>
      <c r="AT65">
        <f t="shared" si="25"/>
        <v>-4.0959744723046868E-4</v>
      </c>
      <c r="AU65">
        <f t="shared" si="23"/>
        <v>-1.0365326879499285E-3</v>
      </c>
      <c r="AW65">
        <v>62</v>
      </c>
      <c r="AX65">
        <f>IF(Z65&gt;0, (R65*SUMPRODUCT(K65:$K$98, X65:$X$98)-K65*$AZ$3)/Z65, 0)</f>
        <v>-3391710387379.3682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0.825360447</v>
      </c>
      <c r="Q66" s="4">
        <f t="shared" si="22"/>
        <v>25</v>
      </c>
      <c r="R66">
        <f t="shared" si="0"/>
        <v>50000</v>
      </c>
      <c r="S66">
        <f t="shared" si="1"/>
        <v>-18393592493361.941</v>
      </c>
      <c r="U66">
        <f t="shared" si="12"/>
        <v>0.825360447</v>
      </c>
      <c r="V66">
        <f t="shared" si="13"/>
        <v>0.01</v>
      </c>
      <c r="W66">
        <f t="shared" si="14"/>
        <v>1.1052572714791715E-12</v>
      </c>
      <c r="X66">
        <f t="shared" si="15"/>
        <v>9.1223563563804922E-13</v>
      </c>
      <c r="Y66">
        <f t="shared" si="16"/>
        <v>1.1052572714791715E-14</v>
      </c>
      <c r="Z66">
        <f t="shared" si="17"/>
        <v>1.8196906312633054E-13</v>
      </c>
      <c r="AB66">
        <f t="shared" si="18"/>
        <v>-3.748712568402484</v>
      </c>
      <c r="AC66">
        <f t="shared" si="19"/>
        <v>-3.3470647935445785</v>
      </c>
      <c r="AE66">
        <f t="shared" si="2"/>
        <v>0</v>
      </c>
      <c r="AF66">
        <f t="shared" si="24"/>
        <v>0</v>
      </c>
      <c r="AG66">
        <f t="shared" si="24"/>
        <v>-4.5492265781582637E-12</v>
      </c>
      <c r="AH66">
        <f t="shared" si="4"/>
        <v>-4.5611781781902458E-8</v>
      </c>
      <c r="AI66">
        <f t="shared" si="5"/>
        <v>-4.5616331008480619E-8</v>
      </c>
      <c r="AJ66">
        <f t="shared" si="6"/>
        <v>-0.40164777485790548</v>
      </c>
      <c r="AK66">
        <f t="shared" si="20"/>
        <v>-0.26240987978817393</v>
      </c>
      <c r="AL66">
        <f t="shared" si="7"/>
        <v>-0.6640577002624104</v>
      </c>
      <c r="AN66">
        <f t="shared" si="25"/>
        <v>0</v>
      </c>
      <c r="AO66">
        <f t="shared" si="25"/>
        <v>0</v>
      </c>
      <c r="AP66">
        <f t="shared" si="25"/>
        <v>-5.66081004241721E-15</v>
      </c>
      <c r="AQ66">
        <f t="shared" si="25"/>
        <v>-5.675681963241912E-11</v>
      </c>
      <c r="AR66">
        <f t="shared" si="25"/>
        <v>-5.6762480442461543E-11</v>
      </c>
      <c r="AS66">
        <f t="shared" si="25"/>
        <v>-4.9978863843502753E-4</v>
      </c>
      <c r="AT66">
        <f t="shared" si="25"/>
        <v>-3.2652857737760062E-4</v>
      </c>
      <c r="AU66">
        <f t="shared" si="23"/>
        <v>-8.2631727257510856E-4</v>
      </c>
      <c r="AW66">
        <v>63</v>
      </c>
      <c r="AX66">
        <f>IF(Z66&gt;0, (R66*SUMPRODUCT(K66:$K$98, X66:$X$98)-K66*$AZ$3)/Z66, 0)</f>
        <v>-18393592493361.941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0.82947136099999996</v>
      </c>
      <c r="Q67" s="4">
        <f t="shared" si="22"/>
        <v>25</v>
      </c>
      <c r="R67">
        <f t="shared" ref="R67:R89" si="26">$C$6</f>
        <v>50000</v>
      </c>
      <c r="S67">
        <f t="shared" ref="S67:S89" si="27">AX67</f>
        <v>-102304800832295.39</v>
      </c>
      <c r="U67">
        <f t="shared" si="12"/>
        <v>0.82947136099999996</v>
      </c>
      <c r="V67">
        <f t="shared" si="13"/>
        <v>0.01</v>
      </c>
      <c r="W67">
        <f t="shared" si="14"/>
        <v>1.8196906312633054E-13</v>
      </c>
      <c r="X67">
        <f t="shared" si="15"/>
        <v>1.5093812645129229E-13</v>
      </c>
      <c r="Y67">
        <f t="shared" si="16"/>
        <v>1.8196906312633056E-15</v>
      </c>
      <c r="Z67">
        <f t="shared" si="17"/>
        <v>2.9211246043774945E-14</v>
      </c>
      <c r="AB67">
        <f t="shared" si="18"/>
        <v>-3.3470647935445785</v>
      </c>
      <c r="AC67">
        <f t="shared" si="19"/>
        <v>-2.9884507085715724</v>
      </c>
      <c r="AE67">
        <f t="shared" ref="AE67:AE89" si="28">$Z67*O67</f>
        <v>0</v>
      </c>
      <c r="AF67">
        <f t="shared" ref="AF67:AG89" si="29">-$Z67*P67</f>
        <v>0</v>
      </c>
      <c r="AG67">
        <f t="shared" si="29"/>
        <v>-7.3028115109437363E-13</v>
      </c>
      <c r="AH67">
        <f t="shared" ref="AH67:AH89" si="30">-X67*R67</f>
        <v>-7.5469063225646149E-9</v>
      </c>
      <c r="AI67">
        <f t="shared" ref="AI67:AI89" si="31">SUM(AE67:AH67)</f>
        <v>-7.5476366037157093E-9</v>
      </c>
      <c r="AJ67">
        <f t="shared" ref="AJ67:AJ89" si="32">AB67-AC67</f>
        <v>-0.35861408497300618</v>
      </c>
      <c r="AK67">
        <f t="shared" si="20"/>
        <v>-0.23429453554812052</v>
      </c>
      <c r="AL67">
        <f t="shared" ref="AL67:AL89" si="33">SUM(AI67:AK67)</f>
        <v>-0.59290862806876332</v>
      </c>
      <c r="AN67">
        <f t="shared" ref="AN67:AT89" si="34">AE67*$K67</f>
        <v>0</v>
      </c>
      <c r="AO67">
        <f t="shared" si="34"/>
        <v>0</v>
      </c>
      <c r="AP67">
        <f t="shared" si="34"/>
        <v>-8.1135904620247104E-16</v>
      </c>
      <c r="AQ67">
        <f t="shared" si="34"/>
        <v>-8.3847853754397693E-12</v>
      </c>
      <c r="AR67">
        <f t="shared" si="34"/>
        <v>-8.3855967344859714E-12</v>
      </c>
      <c r="AS67">
        <f t="shared" si="34"/>
        <v>-3.9842844293932632E-4</v>
      </c>
      <c r="AT67">
        <f t="shared" si="34"/>
        <v>-2.6030658275638273E-4</v>
      </c>
      <c r="AU67">
        <f t="shared" si="23"/>
        <v>-6.5873503408130584E-4</v>
      </c>
      <c r="AW67">
        <v>64</v>
      </c>
      <c r="AX67">
        <f>IF(Z67&gt;0, (R67*SUMPRODUCT(K67:$K$98, X67:$X$98)-K67*$AZ$3)/Z67, 0)</f>
        <v>-102304800832295.39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5">G68+$C$9</f>
        <v>0.12000000000000001</v>
      </c>
      <c r="I68" s="5">
        <f t="shared" ref="I68:I89" si="36">1+H68</f>
        <v>1.1200000000000001</v>
      </c>
      <c r="J68">
        <f t="shared" ref="J68:J89" si="37">1/I68</f>
        <v>0.89285714285714279</v>
      </c>
      <c r="K68">
        <f t="shared" si="21"/>
        <v>9.9198468800411029E-4</v>
      </c>
      <c r="L68" s="2">
        <v>65</v>
      </c>
      <c r="M68" s="6">
        <v>0.83365815200000004</v>
      </c>
      <c r="Q68" s="4">
        <f t="shared" si="22"/>
        <v>25</v>
      </c>
      <c r="R68">
        <f t="shared" si="26"/>
        <v>50000</v>
      </c>
      <c r="S68">
        <f t="shared" si="27"/>
        <v>-584255420672419.5</v>
      </c>
      <c r="U68">
        <f t="shared" ref="U68:U89" si="38">M68</f>
        <v>0.83365815200000004</v>
      </c>
      <c r="V68">
        <f t="shared" ref="V68:V89" si="39">$C$10</f>
        <v>0.01</v>
      </c>
      <c r="W68">
        <f t="shared" ref="W68:W89" si="40">Z67</f>
        <v>2.9211246043774945E-14</v>
      </c>
      <c r="X68">
        <f t="shared" ref="X68:X89" si="41">U68*W68</f>
        <v>2.4352193394470733E-14</v>
      </c>
      <c r="Y68">
        <f t="shared" ref="Y68:Y89" si="42">V68*W68</f>
        <v>2.9211246043774945E-16</v>
      </c>
      <c r="Z68">
        <f t="shared" ref="Z68:Z89" si="43">MAX(0, W68-X68-Y68)</f>
        <v>4.5669401888664621E-15</v>
      </c>
      <c r="AB68">
        <f t="shared" ref="AB68:AB89" si="44">AC67</f>
        <v>-2.9884507085715724</v>
      </c>
      <c r="AC68">
        <f t="shared" ref="AC68:AC89" si="45">S68*Z68</f>
        <v>-2.6682595612319537</v>
      </c>
      <c r="AE68">
        <f t="shared" si="28"/>
        <v>0</v>
      </c>
      <c r="AF68">
        <f t="shared" si="29"/>
        <v>0</v>
      </c>
      <c r="AG68">
        <f t="shared" si="29"/>
        <v>-1.1417350472166155E-13</v>
      </c>
      <c r="AH68">
        <f t="shared" si="30"/>
        <v>-1.2176096697235367E-9</v>
      </c>
      <c r="AI68">
        <f t="shared" si="31"/>
        <v>-1.2177238432282584E-9</v>
      </c>
      <c r="AJ68">
        <f t="shared" si="32"/>
        <v>-0.32019114733961862</v>
      </c>
      <c r="AK68">
        <f t="shared" ref="AK68:AK89" si="46">G68*SUM(AB68:AB68, AE68:AF68)</f>
        <v>-0.20919154960001007</v>
      </c>
      <c r="AL68">
        <f t="shared" si="33"/>
        <v>-0.52938269815735262</v>
      </c>
      <c r="AN68">
        <f t="shared" si="34"/>
        <v>0</v>
      </c>
      <c r="AO68">
        <f t="shared" si="34"/>
        <v>0</v>
      </c>
      <c r="AP68">
        <f t="shared" si="34"/>
        <v>-1.1325836845965325E-16</v>
      </c>
      <c r="AQ68">
        <f t="shared" si="34"/>
        <v>-1.2078501483314903E-12</v>
      </c>
      <c r="AR68">
        <f t="shared" si="34"/>
        <v>-1.2079634066999501E-12</v>
      </c>
      <c r="AS68">
        <f t="shared" si="34"/>
        <v>-3.176247153953697E-4</v>
      </c>
      <c r="AT68">
        <f t="shared" si="34"/>
        <v>-2.0751481406306235E-4</v>
      </c>
      <c r="AU68">
        <f t="shared" si="23"/>
        <v>-5.2513953066639547E-4</v>
      </c>
      <c r="AW68">
        <v>65</v>
      </c>
      <c r="AX68">
        <f>IF(Z68&gt;0, (R68*SUMPRODUCT(K68:$K$98, X68:$X$98)-K68*$AZ$3)/Z68, 0)</f>
        <v>-584255420672419.5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89" si="47">K68*J69</f>
        <v>8.8570061428938412E-4</v>
      </c>
      <c r="L69" s="2">
        <v>66</v>
      </c>
      <c r="M69" s="6">
        <v>0.83803355999999996</v>
      </c>
      <c r="Q69" s="4">
        <f t="shared" ref="Q69:Q89" si="48">$C$8</f>
        <v>25</v>
      </c>
      <c r="R69">
        <f t="shared" si="26"/>
        <v>50000</v>
      </c>
      <c r="S69">
        <f t="shared" si="27"/>
        <v>-3432709390314109.5</v>
      </c>
      <c r="U69">
        <f t="shared" si="38"/>
        <v>0.83803355999999996</v>
      </c>
      <c r="V69">
        <f t="shared" si="39"/>
        <v>0.01</v>
      </c>
      <c r="W69">
        <f t="shared" si="40"/>
        <v>4.5669401888664621E-15</v>
      </c>
      <c r="X69">
        <f t="shared" si="41"/>
        <v>3.8272491447828331E-15</v>
      </c>
      <c r="Y69">
        <f t="shared" si="42"/>
        <v>4.5669401888664619E-17</v>
      </c>
      <c r="Z69">
        <f t="shared" si="43"/>
        <v>6.9402164219496433E-16</v>
      </c>
      <c r="AB69">
        <f t="shared" si="44"/>
        <v>-2.6682595612319537</v>
      </c>
      <c r="AC69">
        <f t="shared" si="45"/>
        <v>-2.382374608243873</v>
      </c>
      <c r="AE69">
        <f t="shared" si="28"/>
        <v>0</v>
      </c>
      <c r="AF69">
        <f t="shared" si="29"/>
        <v>0</v>
      </c>
      <c r="AG69">
        <f t="shared" si="29"/>
        <v>-1.7350541054874108E-14</v>
      </c>
      <c r="AH69">
        <f t="shared" si="30"/>
        <v>-1.9136245723914165E-10</v>
      </c>
      <c r="AI69">
        <f t="shared" si="31"/>
        <v>-1.9137980778019653E-10</v>
      </c>
      <c r="AJ69">
        <f t="shared" si="32"/>
        <v>-0.2858849529880807</v>
      </c>
      <c r="AK69">
        <f t="shared" si="46"/>
        <v>-0.18677816928623678</v>
      </c>
      <c r="AL69">
        <f t="shared" si="33"/>
        <v>-0.47266312246569731</v>
      </c>
      <c r="AN69">
        <f t="shared" si="34"/>
        <v>0</v>
      </c>
      <c r="AO69">
        <f t="shared" si="34"/>
        <v>0</v>
      </c>
      <c r="AP69">
        <f t="shared" si="34"/>
        <v>-1.5367384870555176E-17</v>
      </c>
      <c r="AQ69">
        <f t="shared" si="34"/>
        <v>-1.6948984592863377E-13</v>
      </c>
      <c r="AR69">
        <f t="shared" si="34"/>
        <v>-1.6950521331350433E-13</v>
      </c>
      <c r="AS69">
        <f t="shared" si="34"/>
        <v>-2.5320847847763478E-4</v>
      </c>
      <c r="AT69">
        <f t="shared" si="34"/>
        <v>-1.6542953927266648E-4</v>
      </c>
      <c r="AU69">
        <f t="shared" si="23"/>
        <v>-4.1863801791980652E-4</v>
      </c>
      <c r="AW69">
        <v>66</v>
      </c>
      <c r="AX69">
        <f>IF(Z69&gt;0, (R69*SUMPRODUCT(K69:$K$98, X69:$X$98)-K69*$AZ$3)/Z69, 0)</f>
        <v>-3432709390314109.5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7.9080411990123574E-4</v>
      </c>
      <c r="L70" s="2">
        <v>67</v>
      </c>
      <c r="M70" s="6">
        <v>0.84243849400000004</v>
      </c>
      <c r="Q70" s="4">
        <f t="shared" si="48"/>
        <v>25</v>
      </c>
      <c r="R70">
        <f t="shared" si="26"/>
        <v>50000</v>
      </c>
      <c r="S70">
        <f t="shared" si="27"/>
        <v>-2.077045146513316E+16</v>
      </c>
      <c r="U70">
        <f t="shared" si="38"/>
        <v>0.84243849400000004</v>
      </c>
      <c r="V70">
        <f t="shared" si="39"/>
        <v>0.01</v>
      </c>
      <c r="W70">
        <f t="shared" si="40"/>
        <v>6.9402164219496433E-16</v>
      </c>
      <c r="X70">
        <f t="shared" si="41"/>
        <v>5.8467054705413265E-16</v>
      </c>
      <c r="Y70">
        <f t="shared" si="42"/>
        <v>6.9402164219496428E-18</v>
      </c>
      <c r="Z70">
        <f t="shared" si="43"/>
        <v>1.0241087871888204E-16</v>
      </c>
      <c r="AB70">
        <f t="shared" si="44"/>
        <v>-2.382374608243873</v>
      </c>
      <c r="AC70">
        <f t="shared" si="45"/>
        <v>-2.1271201859321778</v>
      </c>
      <c r="AE70">
        <f t="shared" si="28"/>
        <v>0</v>
      </c>
      <c r="AF70">
        <f t="shared" si="29"/>
        <v>0</v>
      </c>
      <c r="AG70">
        <f t="shared" si="29"/>
        <v>-2.5602719679720509E-15</v>
      </c>
      <c r="AH70">
        <f t="shared" si="30"/>
        <v>-2.9233527352706633E-11</v>
      </c>
      <c r="AI70">
        <f t="shared" si="31"/>
        <v>-2.9236087624674608E-11</v>
      </c>
      <c r="AJ70">
        <f t="shared" si="32"/>
        <v>-0.25525442231169526</v>
      </c>
      <c r="AK70">
        <f t="shared" si="46"/>
        <v>-0.16676622257707113</v>
      </c>
      <c r="AL70">
        <f t="shared" si="33"/>
        <v>-0.42202064491800251</v>
      </c>
      <c r="AN70">
        <f t="shared" si="34"/>
        <v>0</v>
      </c>
      <c r="AO70">
        <f t="shared" si="34"/>
        <v>0</v>
      </c>
      <c r="AP70">
        <f t="shared" si="34"/>
        <v>-2.0246736203399426E-18</v>
      </c>
      <c r="AQ70">
        <f t="shared" si="34"/>
        <v>-2.3117993869765869E-14</v>
      </c>
      <c r="AR70">
        <f t="shared" si="34"/>
        <v>-2.3120018543386214E-14</v>
      </c>
      <c r="AS70">
        <f t="shared" si="34"/>
        <v>-2.0185624878709852E-4</v>
      </c>
      <c r="AT70">
        <f t="shared" si="34"/>
        <v>-1.3187941587431432E-4</v>
      </c>
      <c r="AU70">
        <f t="shared" si="23"/>
        <v>-3.3373566468453288E-4</v>
      </c>
      <c r="AW70">
        <v>67</v>
      </c>
      <c r="AX70">
        <f>IF(Z70&gt;0, (R70*SUMPRODUCT(K70:$K$98, X70:$X$98)-K70*$AZ$3)/Z70, 0)</f>
        <v>-2.077045146513316E+16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7.0607510705467471E-4</v>
      </c>
      <c r="L71" s="2">
        <v>68</v>
      </c>
      <c r="M71" s="6">
        <v>0.84677131100000003</v>
      </c>
      <c r="Q71" s="4">
        <f t="shared" si="48"/>
        <v>25</v>
      </c>
      <c r="R71">
        <f t="shared" si="26"/>
        <v>50000</v>
      </c>
      <c r="S71">
        <f t="shared" si="27"/>
        <v>-1.2947857081210837E+17</v>
      </c>
      <c r="U71">
        <f t="shared" si="38"/>
        <v>0.84677131100000003</v>
      </c>
      <c r="V71">
        <f t="shared" si="39"/>
        <v>0.01</v>
      </c>
      <c r="W71">
        <f t="shared" si="40"/>
        <v>1.0241087871888204E-16</v>
      </c>
      <c r="X71">
        <f t="shared" si="41"/>
        <v>8.6718594033449742E-17</v>
      </c>
      <c r="Y71">
        <f t="shared" si="42"/>
        <v>1.0241087871888203E-18</v>
      </c>
      <c r="Z71">
        <f t="shared" si="43"/>
        <v>1.4668175898243473E-17</v>
      </c>
      <c r="AB71">
        <f t="shared" si="44"/>
        <v>-2.1271201859321778</v>
      </c>
      <c r="AC71">
        <f t="shared" si="45"/>
        <v>-1.8992144517251788</v>
      </c>
      <c r="AE71">
        <f t="shared" si="28"/>
        <v>0</v>
      </c>
      <c r="AF71">
        <f t="shared" si="29"/>
        <v>0</v>
      </c>
      <c r="AG71">
        <f t="shared" si="29"/>
        <v>-3.667043974560868E-16</v>
      </c>
      <c r="AH71">
        <f t="shared" si="30"/>
        <v>-4.3359297016724872E-12</v>
      </c>
      <c r="AI71">
        <f t="shared" si="31"/>
        <v>-4.3362964060699434E-12</v>
      </c>
      <c r="AJ71">
        <f t="shared" si="32"/>
        <v>-0.227905734206999</v>
      </c>
      <c r="AK71">
        <f t="shared" si="46"/>
        <v>-0.14889841301525245</v>
      </c>
      <c r="AL71">
        <f t="shared" si="33"/>
        <v>-0.37680414722658773</v>
      </c>
      <c r="AN71">
        <f t="shared" si="34"/>
        <v>0</v>
      </c>
      <c r="AO71">
        <f t="shared" si="34"/>
        <v>0</v>
      </c>
      <c r="AP71">
        <f t="shared" si="34"/>
        <v>-2.5892084669122649E-19</v>
      </c>
      <c r="AQ71">
        <f t="shared" si="34"/>
        <v>-3.0614920282899452E-15</v>
      </c>
      <c r="AR71">
        <f t="shared" si="34"/>
        <v>-3.0617509491366366E-15</v>
      </c>
      <c r="AS71">
        <f t="shared" si="34"/>
        <v>-1.6091856567858106E-4</v>
      </c>
      <c r="AT71">
        <f t="shared" si="34"/>
        <v>-1.0513346291001555E-4</v>
      </c>
      <c r="AU71">
        <f t="shared" si="23"/>
        <v>-2.6605202859165836E-4</v>
      </c>
      <c r="AW71">
        <v>68</v>
      </c>
      <c r="AX71">
        <f>IF(Z71&gt;0, (R71*SUMPRODUCT(K71:$K$98, X71:$X$98)-K71*$AZ$3)/Z71, 0)</f>
        <v>-1.2947857081210837E+17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6.3042420272738813E-4</v>
      </c>
      <c r="L72" s="2">
        <v>69</v>
      </c>
      <c r="M72" s="6">
        <v>0.85120774200000004</v>
      </c>
      <c r="Q72" s="4">
        <f t="shared" si="48"/>
        <v>25</v>
      </c>
      <c r="R72">
        <f t="shared" si="26"/>
        <v>50000</v>
      </c>
      <c r="S72">
        <f t="shared" si="27"/>
        <v>-8.329417538298537E+17</v>
      </c>
      <c r="U72">
        <f t="shared" si="38"/>
        <v>0.85120774200000004</v>
      </c>
      <c r="V72">
        <f t="shared" si="39"/>
        <v>0.01</v>
      </c>
      <c r="W72">
        <f t="shared" si="40"/>
        <v>1.4668175898243473E-17</v>
      </c>
      <c r="X72">
        <f t="shared" si="41"/>
        <v>1.2485664885602649E-17</v>
      </c>
      <c r="Y72">
        <f t="shared" si="42"/>
        <v>1.4668175898243474E-19</v>
      </c>
      <c r="Z72">
        <f t="shared" si="43"/>
        <v>2.0358292536583894E-18</v>
      </c>
      <c r="AB72">
        <f t="shared" si="44"/>
        <v>-1.8992144517251788</v>
      </c>
      <c r="AC72">
        <f t="shared" si="45"/>
        <v>-1.6957271890403409</v>
      </c>
      <c r="AE72">
        <f t="shared" si="28"/>
        <v>0</v>
      </c>
      <c r="AF72">
        <f t="shared" si="29"/>
        <v>0</v>
      </c>
      <c r="AG72">
        <f t="shared" si="29"/>
        <v>-5.0895731341459735E-17</v>
      </c>
      <c r="AH72">
        <f t="shared" si="30"/>
        <v>-6.242832442801324E-13</v>
      </c>
      <c r="AI72">
        <f t="shared" si="31"/>
        <v>-6.2433414001147381E-13</v>
      </c>
      <c r="AJ72">
        <f t="shared" si="32"/>
        <v>-0.20348726268483786</v>
      </c>
      <c r="AK72">
        <f t="shared" si="46"/>
        <v>-0.13294501162076253</v>
      </c>
      <c r="AL72">
        <f t="shared" si="33"/>
        <v>-0.33643227430622469</v>
      </c>
      <c r="AN72">
        <f t="shared" si="34"/>
        <v>0</v>
      </c>
      <c r="AO72">
        <f t="shared" si="34"/>
        <v>0</v>
      </c>
      <c r="AP72">
        <f t="shared" si="34"/>
        <v>-3.2085900853167092E-20</v>
      </c>
      <c r="AQ72">
        <f t="shared" si="34"/>
        <v>-3.9356326655136975E-16</v>
      </c>
      <c r="AR72">
        <f t="shared" si="34"/>
        <v>-3.9359535245222291E-16</v>
      </c>
      <c r="AS72">
        <f t="shared" si="34"/>
        <v>-1.2828329534326751E-4</v>
      </c>
      <c r="AT72">
        <f t="shared" si="34"/>
        <v>-8.381175295760256E-5</v>
      </c>
      <c r="AU72">
        <f t="shared" si="23"/>
        <v>-2.1209504830126366E-4</v>
      </c>
      <c r="AW72">
        <v>69</v>
      </c>
      <c r="AX72">
        <f>IF(Z72&gt;0, (R72*SUMPRODUCT(K72:$K$98, X72:$X$98)-K72*$AZ$3)/Z72, 0)</f>
        <v>-8.329417538298537E+17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5.6287875243516794E-4</v>
      </c>
      <c r="L73" s="2">
        <v>70</v>
      </c>
      <c r="M73" s="6">
        <v>0.85572183800000001</v>
      </c>
      <c r="Q73" s="4">
        <f t="shared" si="48"/>
        <v>25</v>
      </c>
      <c r="R73">
        <f t="shared" si="26"/>
        <v>50000</v>
      </c>
      <c r="S73">
        <f t="shared" si="27"/>
        <v>-5.5384880416440371E+18</v>
      </c>
      <c r="U73">
        <f t="shared" si="38"/>
        <v>0.85572183800000001</v>
      </c>
      <c r="V73">
        <f t="shared" si="39"/>
        <v>0.01</v>
      </c>
      <c r="W73">
        <f t="shared" si="40"/>
        <v>2.0358292536583894E-18</v>
      </c>
      <c r="X73">
        <f t="shared" si="41"/>
        <v>1.7421035507947252E-18</v>
      </c>
      <c r="Y73">
        <f t="shared" si="42"/>
        <v>2.0358292536583894E-20</v>
      </c>
      <c r="Z73">
        <f t="shared" si="43"/>
        <v>2.7336741032708035E-19</v>
      </c>
      <c r="AB73">
        <f t="shared" si="44"/>
        <v>-1.6957271890403409</v>
      </c>
      <c r="AC73">
        <f t="shared" si="45"/>
        <v>-1.5140421330717331</v>
      </c>
      <c r="AE73">
        <f t="shared" si="28"/>
        <v>0</v>
      </c>
      <c r="AF73">
        <f t="shared" si="29"/>
        <v>0</v>
      </c>
      <c r="AG73">
        <f t="shared" si="29"/>
        <v>-6.8341852581770087E-18</v>
      </c>
      <c r="AH73">
        <f t="shared" si="30"/>
        <v>-8.7105177539736257E-14</v>
      </c>
      <c r="AI73">
        <f t="shared" si="31"/>
        <v>-8.7112011724994428E-14</v>
      </c>
      <c r="AJ73">
        <f t="shared" si="32"/>
        <v>-0.18168505596860784</v>
      </c>
      <c r="AK73">
        <f t="shared" si="46"/>
        <v>-0.11870090323282388</v>
      </c>
      <c r="AL73">
        <f t="shared" si="33"/>
        <v>-0.30038595920151884</v>
      </c>
      <c r="AN73">
        <f t="shared" si="34"/>
        <v>0</v>
      </c>
      <c r="AO73">
        <f t="shared" si="34"/>
        <v>0</v>
      </c>
      <c r="AP73">
        <f t="shared" si="34"/>
        <v>-3.846817672033491E-21</v>
      </c>
      <c r="AQ73">
        <f t="shared" si="34"/>
        <v>-4.9029653664210556E-17</v>
      </c>
      <c r="AR73">
        <f t="shared" si="34"/>
        <v>-4.9033500481882584E-17</v>
      </c>
      <c r="AS73">
        <f t="shared" si="34"/>
        <v>-1.0226665763972364E-4</v>
      </c>
      <c r="AT73">
        <f t="shared" si="34"/>
        <v>-6.6814216324619501E-5</v>
      </c>
      <c r="AU73">
        <f t="shared" si="23"/>
        <v>-1.6908087396439218E-4</v>
      </c>
      <c r="AW73">
        <v>70</v>
      </c>
      <c r="AX73">
        <f>IF(Z73&gt;0, (R73*SUMPRODUCT(K73:$K$98, X73:$X$98)-K73*$AZ$3)/Z73, 0)</f>
        <v>-5.5384880416440371E+18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5.0257031467425706E-4</v>
      </c>
      <c r="L74" s="2">
        <v>71</v>
      </c>
      <c r="M74" s="6">
        <v>0.86028443099999996</v>
      </c>
      <c r="Q74" s="4">
        <f t="shared" si="48"/>
        <v>25</v>
      </c>
      <c r="R74">
        <f t="shared" si="26"/>
        <v>50000</v>
      </c>
      <c r="S74">
        <f t="shared" si="27"/>
        <v>-3.8122475557353824E+19</v>
      </c>
      <c r="U74">
        <f t="shared" si="38"/>
        <v>0.86028443099999996</v>
      </c>
      <c r="V74">
        <f t="shared" si="39"/>
        <v>0.01</v>
      </c>
      <c r="W74">
        <f t="shared" si="40"/>
        <v>2.7336741032708035E-19</v>
      </c>
      <c r="X74">
        <f t="shared" si="41"/>
        <v>2.3517372704717581E-19</v>
      </c>
      <c r="Y74">
        <f t="shared" si="42"/>
        <v>2.7336741032708037E-21</v>
      </c>
      <c r="Z74">
        <f t="shared" si="43"/>
        <v>3.5460009176633735E-20</v>
      </c>
      <c r="AB74">
        <f t="shared" si="44"/>
        <v>-1.5140421330717331</v>
      </c>
      <c r="AC74">
        <f t="shared" si="45"/>
        <v>-1.3518233330997618</v>
      </c>
      <c r="AE74">
        <f t="shared" si="28"/>
        <v>0</v>
      </c>
      <c r="AF74">
        <f t="shared" si="29"/>
        <v>0</v>
      </c>
      <c r="AG74">
        <f t="shared" si="29"/>
        <v>-8.8650022941584346E-19</v>
      </c>
      <c r="AH74">
        <f t="shared" si="30"/>
        <v>-1.175868635235879E-14</v>
      </c>
      <c r="AI74">
        <f t="shared" si="31"/>
        <v>-1.1759572852588207E-14</v>
      </c>
      <c r="AJ74">
        <f t="shared" si="32"/>
        <v>-0.16221879997197131</v>
      </c>
      <c r="AK74">
        <f t="shared" si="46"/>
        <v>-0.10598294931502132</v>
      </c>
      <c r="AL74">
        <f t="shared" si="33"/>
        <v>-0.26820174928700441</v>
      </c>
      <c r="AN74">
        <f t="shared" si="34"/>
        <v>0</v>
      </c>
      <c r="AO74">
        <f t="shared" si="34"/>
        <v>0</v>
      </c>
      <c r="AP74">
        <f t="shared" si="34"/>
        <v>-4.4552869925632149E-22</v>
      </c>
      <c r="AQ74">
        <f t="shared" si="34"/>
        <v>-5.9095667002608495E-18</v>
      </c>
      <c r="AR74">
        <f t="shared" si="34"/>
        <v>-5.9100122289601058E-18</v>
      </c>
      <c r="AS74">
        <f t="shared" si="34"/>
        <v>-8.1526353347993977E-5</v>
      </c>
      <c r="AT74">
        <f t="shared" si="34"/>
        <v>-5.3263884187356105E-5</v>
      </c>
      <c r="AU74">
        <f t="shared" si="23"/>
        <v>-1.34790237535356E-4</v>
      </c>
      <c r="AW74">
        <v>71</v>
      </c>
      <c r="AX74">
        <f>IF(Z74&gt;0, (R74*SUMPRODUCT(K74:$K$98, X74:$X$98)-K74*$AZ$3)/Z74, 0)</f>
        <v>-3.8122475557353824E+19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4.4872349524487234E-4</v>
      </c>
      <c r="L75" s="2">
        <v>72</v>
      </c>
      <c r="M75" s="6">
        <v>0.86486670799999998</v>
      </c>
      <c r="Q75" s="4">
        <f t="shared" si="48"/>
        <v>25</v>
      </c>
      <c r="R75">
        <f t="shared" si="26"/>
        <v>50000</v>
      </c>
      <c r="S75">
        <f t="shared" si="27"/>
        <v>-2.7201333922214864E+20</v>
      </c>
      <c r="U75">
        <f t="shared" si="38"/>
        <v>0.86486670799999998</v>
      </c>
      <c r="V75">
        <f t="shared" si="39"/>
        <v>0.01</v>
      </c>
      <c r="W75">
        <f t="shared" si="40"/>
        <v>3.5460009176633735E-20</v>
      </c>
      <c r="X75">
        <f t="shared" si="41"/>
        <v>3.0668181402245006E-20</v>
      </c>
      <c r="Y75">
        <f t="shared" si="42"/>
        <v>3.5460009176633737E-22</v>
      </c>
      <c r="Z75">
        <f t="shared" si="43"/>
        <v>4.4372276826223913E-21</v>
      </c>
      <c r="AB75">
        <f t="shared" si="44"/>
        <v>-1.3518233330997618</v>
      </c>
      <c r="AC75">
        <f t="shared" si="45"/>
        <v>-1.206985118839073</v>
      </c>
      <c r="AE75">
        <f t="shared" si="28"/>
        <v>0</v>
      </c>
      <c r="AF75">
        <f t="shared" si="29"/>
        <v>0</v>
      </c>
      <c r="AG75">
        <f t="shared" si="29"/>
        <v>-1.1093069206555978E-19</v>
      </c>
      <c r="AH75">
        <f t="shared" si="30"/>
        <v>-1.5334090701122503E-15</v>
      </c>
      <c r="AI75">
        <f t="shared" si="31"/>
        <v>-1.533520000804316E-15</v>
      </c>
      <c r="AJ75">
        <f t="shared" si="32"/>
        <v>-0.14483821426068877</v>
      </c>
      <c r="AK75">
        <f t="shared" si="46"/>
        <v>-9.4627633316983331E-2</v>
      </c>
      <c r="AL75">
        <f t="shared" si="33"/>
        <v>-0.23946584757767364</v>
      </c>
      <c r="AN75">
        <f t="shared" si="34"/>
        <v>0</v>
      </c>
      <c r="AO75">
        <f t="shared" si="34"/>
        <v>0</v>
      </c>
      <c r="AP75">
        <f t="shared" si="34"/>
        <v>-4.9777207873590613E-23</v>
      </c>
      <c r="AQ75">
        <f t="shared" si="34"/>
        <v>-6.8807667758095845E-19</v>
      </c>
      <c r="AR75">
        <f t="shared" si="34"/>
        <v>-6.881264547888321E-19</v>
      </c>
      <c r="AS75">
        <f t="shared" si="34"/>
        <v>-6.4992309748081978E-5</v>
      </c>
      <c r="AT75">
        <f t="shared" si="34"/>
        <v>-4.2461642368746891E-5</v>
      </c>
      <c r="AU75">
        <f t="shared" si="23"/>
        <v>-1.0745395211682957E-4</v>
      </c>
      <c r="AW75">
        <v>72</v>
      </c>
      <c r="AX75">
        <f>IF(Z75&gt;0, (R75*SUMPRODUCT(K75:$K$98, X75:$X$98)-K75*$AZ$3)/Z75, 0)</f>
        <v>-2.7201333922214864E+20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4.0064597789720742E-4</v>
      </c>
      <c r="L76" s="2">
        <v>73</v>
      </c>
      <c r="M76" s="6">
        <v>0.86947332300000002</v>
      </c>
      <c r="Q76" s="4">
        <f t="shared" si="48"/>
        <v>25</v>
      </c>
      <c r="R76">
        <f t="shared" si="26"/>
        <v>50000</v>
      </c>
      <c r="S76">
        <f t="shared" si="27"/>
        <v>-2.015064705359117E+21</v>
      </c>
      <c r="U76">
        <f t="shared" si="38"/>
        <v>0.86947332300000002</v>
      </c>
      <c r="V76">
        <f t="shared" si="39"/>
        <v>0.01</v>
      </c>
      <c r="W76">
        <f t="shared" si="40"/>
        <v>4.4372276826223913E-21</v>
      </c>
      <c r="X76">
        <f t="shared" si="41"/>
        <v>3.8580510981172801E-21</v>
      </c>
      <c r="Y76">
        <f t="shared" si="42"/>
        <v>4.4372276826223912E-23</v>
      </c>
      <c r="Z76">
        <f t="shared" si="43"/>
        <v>5.3480430767888731E-22</v>
      </c>
      <c r="AB76">
        <f t="shared" si="44"/>
        <v>-1.206985118839073</v>
      </c>
      <c r="AC76">
        <f t="shared" si="45"/>
        <v>-1.0776652846777437</v>
      </c>
      <c r="AE76">
        <f t="shared" si="28"/>
        <v>0</v>
      </c>
      <c r="AF76">
        <f t="shared" si="29"/>
        <v>0</v>
      </c>
      <c r="AG76">
        <f t="shared" si="29"/>
        <v>-1.3370107691972183E-20</v>
      </c>
      <c r="AH76">
        <f t="shared" si="30"/>
        <v>-1.9290255490586399E-16</v>
      </c>
      <c r="AI76">
        <f t="shared" si="31"/>
        <v>-1.9291592501355596E-16</v>
      </c>
      <c r="AJ76">
        <f t="shared" si="32"/>
        <v>-0.12931983416132931</v>
      </c>
      <c r="AK76">
        <f t="shared" si="46"/>
        <v>-8.4488958318735125E-2</v>
      </c>
      <c r="AL76">
        <f t="shared" si="33"/>
        <v>-0.21380879248006462</v>
      </c>
      <c r="AN76">
        <f t="shared" si="34"/>
        <v>0</v>
      </c>
      <c r="AO76">
        <f t="shared" si="34"/>
        <v>0</v>
      </c>
      <c r="AP76">
        <f t="shared" si="34"/>
        <v>-5.3566798708411699E-24</v>
      </c>
      <c r="AQ76">
        <f t="shared" si="34"/>
        <v>-7.7285632749129621E-20</v>
      </c>
      <c r="AR76">
        <f t="shared" si="34"/>
        <v>-7.7290989429000465E-20</v>
      </c>
      <c r="AS76">
        <f t="shared" si="34"/>
        <v>-5.181147141907047E-5</v>
      </c>
      <c r="AT76">
        <f t="shared" si="34"/>
        <v>-3.3850161327126032E-5</v>
      </c>
      <c r="AU76">
        <f t="shared" si="23"/>
        <v>-8.5661632746196576E-5</v>
      </c>
      <c r="AW76">
        <v>73</v>
      </c>
      <c r="AX76">
        <f>IF(Z76&gt;0, (R76*SUMPRODUCT(K76:$K$98, X76:$X$98)-K76*$AZ$3)/Z76, 0)</f>
        <v>-2.015064705359117E+21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3.577196231225066E-4</v>
      </c>
      <c r="L77" s="2">
        <v>74</v>
      </c>
      <c r="M77" s="6">
        <v>0.874112687</v>
      </c>
      <c r="Q77" s="4">
        <f t="shared" si="48"/>
        <v>25</v>
      </c>
      <c r="R77">
        <f t="shared" si="26"/>
        <v>50000</v>
      </c>
      <c r="S77">
        <f t="shared" si="27"/>
        <v>-1.5525124096191705E+22</v>
      </c>
      <c r="U77">
        <f t="shared" si="38"/>
        <v>0.874112687</v>
      </c>
      <c r="V77">
        <f t="shared" si="39"/>
        <v>0.01</v>
      </c>
      <c r="W77">
        <f t="shared" si="40"/>
        <v>5.3480430767888731E-22</v>
      </c>
      <c r="X77">
        <f t="shared" si="41"/>
        <v>4.6747923040436688E-22</v>
      </c>
      <c r="Y77">
        <f t="shared" si="42"/>
        <v>5.3480430767888731E-24</v>
      </c>
      <c r="Z77">
        <f t="shared" si="43"/>
        <v>6.1977034197731555E-23</v>
      </c>
      <c r="AB77">
        <f t="shared" si="44"/>
        <v>-1.0776652846777437</v>
      </c>
      <c r="AC77">
        <f t="shared" si="45"/>
        <v>-0.96220114703369952</v>
      </c>
      <c r="AE77">
        <f t="shared" si="28"/>
        <v>0</v>
      </c>
      <c r="AF77">
        <f t="shared" si="29"/>
        <v>0</v>
      </c>
      <c r="AG77">
        <f t="shared" si="29"/>
        <v>-1.5494258549432889E-21</v>
      </c>
      <c r="AH77">
        <f t="shared" si="30"/>
        <v>-2.3373961520218343E-17</v>
      </c>
      <c r="AI77">
        <f t="shared" si="31"/>
        <v>-2.3375510946073286E-17</v>
      </c>
      <c r="AJ77">
        <f t="shared" si="32"/>
        <v>-0.11546413764404417</v>
      </c>
      <c r="AK77">
        <f t="shared" si="46"/>
        <v>-7.5436569927442063E-2</v>
      </c>
      <c r="AL77">
        <f t="shared" si="33"/>
        <v>-0.19090070757148625</v>
      </c>
      <c r="AN77">
        <f t="shared" si="34"/>
        <v>0</v>
      </c>
      <c r="AO77">
        <f t="shared" si="34"/>
        <v>0</v>
      </c>
      <c r="AP77">
        <f t="shared" si="34"/>
        <v>-5.5426003288658089E-25</v>
      </c>
      <c r="AQ77">
        <f t="shared" si="34"/>
        <v>-8.3613247058924767E-21</v>
      </c>
      <c r="AR77">
        <f t="shared" si="34"/>
        <v>-8.3618789659253637E-21</v>
      </c>
      <c r="AS77">
        <f t="shared" si="34"/>
        <v>-4.1303787802192711E-5</v>
      </c>
      <c r="AT77">
        <f t="shared" si="34"/>
        <v>-2.6985141364099192E-5</v>
      </c>
      <c r="AU77">
        <f t="shared" si="23"/>
        <v>-6.8288929166291902E-5</v>
      </c>
      <c r="AW77">
        <v>74</v>
      </c>
      <c r="AX77">
        <f>IF(Z77&gt;0, (R77*SUMPRODUCT(K77:$K$98, X77:$X$98)-K77*$AZ$3)/Z77, 0)</f>
        <v>-1.5525124096191705E+22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3.1939252064509517E-4</v>
      </c>
      <c r="L78" s="2">
        <v>75</v>
      </c>
      <c r="M78" s="6">
        <v>0.87875849299999997</v>
      </c>
      <c r="Q78" s="4">
        <f t="shared" si="48"/>
        <v>25</v>
      </c>
      <c r="R78">
        <f t="shared" si="26"/>
        <v>50000</v>
      </c>
      <c r="S78">
        <f t="shared" si="27"/>
        <v>-1.2460922471167449E+23</v>
      </c>
      <c r="U78">
        <f t="shared" si="38"/>
        <v>0.87875849299999997</v>
      </c>
      <c r="V78">
        <f t="shared" si="39"/>
        <v>0.01</v>
      </c>
      <c r="W78">
        <f t="shared" si="40"/>
        <v>6.1977034197731555E-23</v>
      </c>
      <c r="X78">
        <f t="shared" si="41"/>
        <v>5.4462845172208045E-23</v>
      </c>
      <c r="Y78">
        <f t="shared" si="42"/>
        <v>6.1977034197731557E-25</v>
      </c>
      <c r="Z78">
        <f t="shared" si="43"/>
        <v>6.894418683546194E-24</v>
      </c>
      <c r="AB78">
        <f t="shared" si="44"/>
        <v>-0.96220114703369952</v>
      </c>
      <c r="AC78">
        <f t="shared" si="45"/>
        <v>-0.85910816699437464</v>
      </c>
      <c r="AE78">
        <f t="shared" si="28"/>
        <v>0</v>
      </c>
      <c r="AF78">
        <f t="shared" si="29"/>
        <v>0</v>
      </c>
      <c r="AG78">
        <f t="shared" si="29"/>
        <v>-1.7236046708865484E-22</v>
      </c>
      <c r="AH78">
        <f t="shared" si="30"/>
        <v>-2.7231422586104021E-18</v>
      </c>
      <c r="AI78">
        <f t="shared" si="31"/>
        <v>-2.7233146190774908E-18</v>
      </c>
      <c r="AJ78">
        <f t="shared" si="32"/>
        <v>-0.10309298003932488</v>
      </c>
      <c r="AK78">
        <f t="shared" si="46"/>
        <v>-6.7354080292358967E-2</v>
      </c>
      <c r="AL78">
        <f t="shared" si="33"/>
        <v>-0.17044706033168383</v>
      </c>
      <c r="AN78">
        <f t="shared" si="34"/>
        <v>0</v>
      </c>
      <c r="AO78">
        <f t="shared" si="34"/>
        <v>0</v>
      </c>
      <c r="AP78">
        <f t="shared" si="34"/>
        <v>-5.5050644043011434E-26</v>
      </c>
      <c r="AQ78">
        <f t="shared" si="34"/>
        <v>-8.6975127005275395E-22</v>
      </c>
      <c r="AR78">
        <f t="shared" si="34"/>
        <v>-8.6980632069679699E-22</v>
      </c>
      <c r="AS78">
        <f t="shared" si="34"/>
        <v>-3.2927126755574453E-5</v>
      </c>
      <c r="AT78">
        <f t="shared" si="34"/>
        <v>-2.1512389480308658E-5</v>
      </c>
      <c r="AU78">
        <f t="shared" si="23"/>
        <v>-5.4439516235883107E-5</v>
      </c>
      <c r="AW78">
        <v>75</v>
      </c>
      <c r="AX78">
        <f>IF(Z78&gt;0, (R78*SUMPRODUCT(K78:$K$98, X78:$X$98)-K78*$AZ$3)/Z78, 0)</f>
        <v>-1.2460922471167449E+23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2.851718934331207E-4</v>
      </c>
      <c r="L79" s="2">
        <v>76</v>
      </c>
      <c r="M79" s="6">
        <v>0.88338371900000001</v>
      </c>
      <c r="Q79" s="4">
        <f t="shared" si="48"/>
        <v>25</v>
      </c>
      <c r="R79">
        <f t="shared" si="26"/>
        <v>50000</v>
      </c>
      <c r="S79">
        <f t="shared" si="27"/>
        <v>-1.0435388976821408E+24</v>
      </c>
      <c r="U79">
        <f t="shared" si="38"/>
        <v>0.88338371900000001</v>
      </c>
      <c r="V79">
        <f t="shared" si="39"/>
        <v>0.01</v>
      </c>
      <c r="W79">
        <f t="shared" si="40"/>
        <v>6.894418683546194E-24</v>
      </c>
      <c r="X79">
        <f t="shared" si="41"/>
        <v>6.0904172170141209E-24</v>
      </c>
      <c r="Y79">
        <f t="shared" si="42"/>
        <v>6.8944186835461938E-26</v>
      </c>
      <c r="Z79">
        <f t="shared" si="43"/>
        <v>7.3505727969661106E-25</v>
      </c>
      <c r="AB79">
        <f t="shared" si="44"/>
        <v>-0.85910816699437464</v>
      </c>
      <c r="AC79">
        <f t="shared" si="45"/>
        <v>-0.76706086338783452</v>
      </c>
      <c r="AE79">
        <f t="shared" si="28"/>
        <v>0</v>
      </c>
      <c r="AF79">
        <f t="shared" si="29"/>
        <v>0</v>
      </c>
      <c r="AG79">
        <f t="shared" si="29"/>
        <v>-1.8376431992415275E-23</v>
      </c>
      <c r="AH79">
        <f t="shared" si="30"/>
        <v>-3.0452086085070607E-19</v>
      </c>
      <c r="AI79">
        <f t="shared" si="31"/>
        <v>-3.0453923728269848E-19</v>
      </c>
      <c r="AJ79">
        <f t="shared" si="32"/>
        <v>-9.2047303606540121E-2</v>
      </c>
      <c r="AK79">
        <f t="shared" si="46"/>
        <v>-6.0137571689606234E-2</v>
      </c>
      <c r="AL79">
        <f t="shared" si="33"/>
        <v>-0.15218487529614635</v>
      </c>
      <c r="AN79">
        <f t="shared" si="34"/>
        <v>0</v>
      </c>
      <c r="AO79">
        <f t="shared" si="34"/>
        <v>0</v>
      </c>
      <c r="AP79">
        <f t="shared" si="34"/>
        <v>-5.240441905822039E-27</v>
      </c>
      <c r="AQ79">
        <f t="shared" si="34"/>
        <v>-8.6840790478679732E-23</v>
      </c>
      <c r="AR79">
        <f t="shared" si="34"/>
        <v>-8.6846030920585552E-23</v>
      </c>
      <c r="AS79">
        <f t="shared" si="34"/>
        <v>-2.6249303854890365E-5</v>
      </c>
      <c r="AT79">
        <f t="shared" si="34"/>
        <v>-1.7149545185195045E-5</v>
      </c>
      <c r="AU79">
        <f t="shared" si="23"/>
        <v>-4.339884904008541E-5</v>
      </c>
      <c r="AW79">
        <v>76</v>
      </c>
      <c r="AX79">
        <f>IF(Z79&gt;0, (R79*SUMPRODUCT(K79:$K$98, X79:$X$98)-K79*$AZ$3)/Z79, 0)</f>
        <v>-1.0435388976821408E+24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5"/>
        <v>0.12000000000000001</v>
      </c>
      <c r="I80" s="5">
        <f t="shared" si="36"/>
        <v>1.1200000000000001</v>
      </c>
      <c r="J80">
        <f t="shared" si="37"/>
        <v>0.89285714285714279</v>
      </c>
      <c r="K80">
        <f t="shared" si="47"/>
        <v>2.5461776199385772E-4</v>
      </c>
      <c r="L80" s="2">
        <v>77</v>
      </c>
      <c r="M80" s="6">
        <v>0.88875356999999999</v>
      </c>
      <c r="Q80" s="4">
        <f t="shared" si="48"/>
        <v>25</v>
      </c>
      <c r="R80">
        <f t="shared" si="26"/>
        <v>50000</v>
      </c>
      <c r="S80">
        <f t="shared" si="27"/>
        <v>-9.2026075254679908E+24</v>
      </c>
      <c r="U80">
        <f t="shared" si="38"/>
        <v>0.88875356999999999</v>
      </c>
      <c r="V80">
        <f t="shared" si="39"/>
        <v>0.01</v>
      </c>
      <c r="W80">
        <f t="shared" si="40"/>
        <v>7.3505727969661106E-25</v>
      </c>
      <c r="X80">
        <f t="shared" si="41"/>
        <v>6.5328478148485159E-25</v>
      </c>
      <c r="Y80">
        <f t="shared" si="42"/>
        <v>7.3505727969661108E-27</v>
      </c>
      <c r="Z80">
        <f t="shared" si="43"/>
        <v>7.442192541479336E-26</v>
      </c>
      <c r="AB80">
        <f t="shared" si="44"/>
        <v>-0.76706086338783452</v>
      </c>
      <c r="AC80">
        <f t="shared" si="45"/>
        <v>-0.68487577088199492</v>
      </c>
      <c r="AE80">
        <f t="shared" si="28"/>
        <v>0</v>
      </c>
      <c r="AF80">
        <f t="shared" si="29"/>
        <v>0</v>
      </c>
      <c r="AG80">
        <f t="shared" si="29"/>
        <v>-1.860548135369834E-24</v>
      </c>
      <c r="AH80">
        <f t="shared" si="30"/>
        <v>-3.266423907424258E-20</v>
      </c>
      <c r="AI80">
        <f t="shared" si="31"/>
        <v>-3.266609962237795E-20</v>
      </c>
      <c r="AJ80">
        <f t="shared" si="32"/>
        <v>-8.2185092505839608E-2</v>
      </c>
      <c r="AK80">
        <f t="shared" si="46"/>
        <v>-5.3694260437148422E-2</v>
      </c>
      <c r="AL80">
        <f t="shared" si="33"/>
        <v>-0.13587935294298803</v>
      </c>
      <c r="AN80">
        <f t="shared" si="34"/>
        <v>0</v>
      </c>
      <c r="AO80">
        <f t="shared" si="34"/>
        <v>0</v>
      </c>
      <c r="AP80">
        <f t="shared" si="34"/>
        <v>-4.7372860230971214E-28</v>
      </c>
      <c r="AQ80">
        <f t="shared" si="34"/>
        <v>-8.3168954503159652E-24</v>
      </c>
      <c r="AR80">
        <f t="shared" si="34"/>
        <v>-8.3173691789182746E-24</v>
      </c>
      <c r="AS80">
        <f t="shared" si="34"/>
        <v>-2.0925784323095048E-5</v>
      </c>
      <c r="AT80">
        <f t="shared" si="34"/>
        <v>-1.3671512424422068E-5</v>
      </c>
      <c r="AU80">
        <f t="shared" si="23"/>
        <v>-3.4597296747517117E-5</v>
      </c>
      <c r="AW80">
        <v>77</v>
      </c>
      <c r="AX80">
        <f>IF(Z80&gt;0, (R80*SUMPRODUCT(K80:$K$98, X80:$X$98)-K80*$AZ$3)/Z80, 0)</f>
        <v>-9.2026075254679908E+24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5"/>
        <v>0.12000000000000001</v>
      </c>
      <c r="I81" s="5">
        <f t="shared" si="36"/>
        <v>1.1200000000000001</v>
      </c>
      <c r="J81">
        <f t="shared" si="37"/>
        <v>0.89285714285714279</v>
      </c>
      <c r="K81">
        <f t="shared" si="47"/>
        <v>2.2733728749451581E-4</v>
      </c>
      <c r="L81" s="2">
        <v>78</v>
      </c>
      <c r="M81" s="6">
        <v>0.89409425099999995</v>
      </c>
      <c r="Q81" s="4">
        <f t="shared" si="48"/>
        <v>25</v>
      </c>
      <c r="R81">
        <f t="shared" si="26"/>
        <v>50000</v>
      </c>
      <c r="S81">
        <f t="shared" si="27"/>
        <v>-8.5673840699841565E+25</v>
      </c>
      <c r="U81">
        <f t="shared" si="38"/>
        <v>0.89409425099999995</v>
      </c>
      <c r="V81">
        <f t="shared" si="39"/>
        <v>0.01</v>
      </c>
      <c r="W81">
        <f t="shared" si="40"/>
        <v>7.442192541479336E-26</v>
      </c>
      <c r="X81">
        <f t="shared" si="41"/>
        <v>6.6540215661717532E-26</v>
      </c>
      <c r="Y81">
        <f t="shared" si="42"/>
        <v>7.4421925414793361E-28</v>
      </c>
      <c r="Z81">
        <f t="shared" si="43"/>
        <v>7.1374904989278948E-27</v>
      </c>
      <c r="AB81">
        <f t="shared" si="44"/>
        <v>-0.68487577088199492</v>
      </c>
      <c r="AC81">
        <f t="shared" si="45"/>
        <v>-0.61149622400178116</v>
      </c>
      <c r="AE81">
        <f t="shared" si="28"/>
        <v>0</v>
      </c>
      <c r="AF81">
        <f t="shared" si="29"/>
        <v>0</v>
      </c>
      <c r="AG81">
        <f t="shared" si="29"/>
        <v>-1.7843726247319737E-25</v>
      </c>
      <c r="AH81">
        <f t="shared" si="30"/>
        <v>-3.3270107830858764E-21</v>
      </c>
      <c r="AI81">
        <f t="shared" si="31"/>
        <v>-3.3271892203483495E-21</v>
      </c>
      <c r="AJ81">
        <f t="shared" si="32"/>
        <v>-7.3379546880213753E-2</v>
      </c>
      <c r="AK81">
        <f t="shared" si="46"/>
        <v>-4.7941303961739651E-2</v>
      </c>
      <c r="AL81">
        <f t="shared" si="33"/>
        <v>-0.1213208508419534</v>
      </c>
      <c r="AN81">
        <f t="shared" si="34"/>
        <v>0</v>
      </c>
      <c r="AO81">
        <f t="shared" si="34"/>
        <v>0</v>
      </c>
      <c r="AP81">
        <f t="shared" si="34"/>
        <v>-4.056544323860365E-29</v>
      </c>
      <c r="AQ81">
        <f t="shared" si="34"/>
        <v>-7.5635360689174805E-25</v>
      </c>
      <c r="AR81">
        <f t="shared" si="34"/>
        <v>-7.5639417233498668E-25</v>
      </c>
      <c r="AS81">
        <f t="shared" si="34"/>
        <v>-1.6681907145324453E-5</v>
      </c>
      <c r="AT81">
        <f t="shared" si="34"/>
        <v>-1.0898846001611977E-5</v>
      </c>
      <c r="AU81">
        <f t="shared" si="23"/>
        <v>-2.7580753146936432E-5</v>
      </c>
      <c r="AW81">
        <v>78</v>
      </c>
      <c r="AX81">
        <f>IF(Z81&gt;0, (R81*SUMPRODUCT(K81:$K$98, X81:$X$98)-K81*$AZ$3)/Z81, 0)</f>
        <v>-8.5673840699841565E+25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5"/>
        <v>0.12000000000000001</v>
      </c>
      <c r="I82" s="5">
        <f t="shared" si="36"/>
        <v>1.1200000000000001</v>
      </c>
      <c r="J82">
        <f t="shared" si="37"/>
        <v>0.89285714285714279</v>
      </c>
      <c r="K82">
        <f t="shared" si="47"/>
        <v>2.0297972097724624E-4</v>
      </c>
      <c r="L82" s="2">
        <v>79</v>
      </c>
      <c r="M82" s="6">
        <v>0.89939914200000004</v>
      </c>
      <c r="Q82" s="4">
        <f t="shared" si="48"/>
        <v>25</v>
      </c>
      <c r="R82">
        <f t="shared" si="26"/>
        <v>50000</v>
      </c>
      <c r="S82">
        <f t="shared" si="27"/>
        <v>-8.4430216571302832E+26</v>
      </c>
      <c r="U82">
        <f t="shared" si="38"/>
        <v>0.89939914200000004</v>
      </c>
      <c r="V82">
        <f t="shared" si="39"/>
        <v>0.01</v>
      </c>
      <c r="W82">
        <f t="shared" si="40"/>
        <v>7.1374904989278948E-27</v>
      </c>
      <c r="X82">
        <f t="shared" si="41"/>
        <v>6.4194528307689006E-27</v>
      </c>
      <c r="Y82">
        <f t="shared" si="42"/>
        <v>7.1374904989278952E-29</v>
      </c>
      <c r="Z82">
        <f t="shared" si="43"/>
        <v>6.466627631697153E-28</v>
      </c>
      <c r="AB82">
        <f t="shared" si="44"/>
        <v>-0.61149622400178116</v>
      </c>
      <c r="AC82">
        <f t="shared" si="45"/>
        <v>-0.54597877143016171</v>
      </c>
      <c r="AE82">
        <f t="shared" si="28"/>
        <v>0</v>
      </c>
      <c r="AF82">
        <f t="shared" si="29"/>
        <v>0</v>
      </c>
      <c r="AG82">
        <f t="shared" si="29"/>
        <v>-1.6166569079242883E-26</v>
      </c>
      <c r="AH82">
        <f t="shared" si="30"/>
        <v>-3.2097264153844501E-22</v>
      </c>
      <c r="AI82">
        <f t="shared" si="31"/>
        <v>-3.2098880810752427E-22</v>
      </c>
      <c r="AJ82">
        <f t="shared" si="32"/>
        <v>-6.551745257161945E-2</v>
      </c>
      <c r="AK82">
        <f t="shared" si="46"/>
        <v>-4.2804735680124682E-2</v>
      </c>
      <c r="AL82">
        <f t="shared" si="33"/>
        <v>-0.10832218825174414</v>
      </c>
      <c r="AN82">
        <f t="shared" si="34"/>
        <v>0</v>
      </c>
      <c r="AO82">
        <f t="shared" si="34"/>
        <v>0</v>
      </c>
      <c r="AP82">
        <f t="shared" si="34"/>
        <v>-3.2814856808640968E-30</v>
      </c>
      <c r="AQ82">
        <f t="shared" si="34"/>
        <v>-6.515093722080325E-26</v>
      </c>
      <c r="AR82">
        <f t="shared" si="34"/>
        <v>-6.515421870648411E-26</v>
      </c>
      <c r="AS82">
        <f t="shared" si="34"/>
        <v>-1.329871424212728E-5</v>
      </c>
      <c r="AT82">
        <f t="shared" si="34"/>
        <v>-8.6884933048564843E-6</v>
      </c>
      <c r="AU82">
        <f t="shared" si="23"/>
        <v>-2.1987207546983768E-5</v>
      </c>
      <c r="AW82">
        <v>79</v>
      </c>
      <c r="AX82">
        <f>IF(Z82&gt;0, (R82*SUMPRODUCT(K82:$K$98, X82:$X$98)-K82*$AZ$3)/Z82, 0)</f>
        <v>-8.4430216571302832E+26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5"/>
        <v>0.12000000000000001</v>
      </c>
      <c r="I83" s="5">
        <f t="shared" si="36"/>
        <v>1.1200000000000001</v>
      </c>
      <c r="J83">
        <f t="shared" si="37"/>
        <v>0.89285714285714279</v>
      </c>
      <c r="K83">
        <f t="shared" si="47"/>
        <v>1.8123189372968413E-4</v>
      </c>
      <c r="L83" s="2">
        <v>80</v>
      </c>
      <c r="M83" s="6">
        <v>0.90466162100000003</v>
      </c>
      <c r="Q83" s="4">
        <f t="shared" si="48"/>
        <v>25</v>
      </c>
      <c r="R83">
        <f t="shared" si="26"/>
        <v>50000</v>
      </c>
      <c r="S83">
        <f t="shared" si="27"/>
        <v>-8.8335544712729198E+27</v>
      </c>
      <c r="U83">
        <f t="shared" si="38"/>
        <v>0.90466162100000003</v>
      </c>
      <c r="V83">
        <f t="shared" si="39"/>
        <v>0.01</v>
      </c>
      <c r="W83">
        <f t="shared" si="40"/>
        <v>6.466627631697153E-28</v>
      </c>
      <c r="X83">
        <f t="shared" si="41"/>
        <v>5.850109835694538E-28</v>
      </c>
      <c r="Y83">
        <f t="shared" si="42"/>
        <v>6.4666276316971535E-30</v>
      </c>
      <c r="Z83">
        <f t="shared" si="43"/>
        <v>5.5185151968564353E-29</v>
      </c>
      <c r="AB83">
        <f t="shared" si="44"/>
        <v>-0.54597877143016171</v>
      </c>
      <c r="AC83">
        <f t="shared" si="45"/>
        <v>-0.48748104591978719</v>
      </c>
      <c r="AE83">
        <f t="shared" si="28"/>
        <v>0</v>
      </c>
      <c r="AF83">
        <f t="shared" si="29"/>
        <v>0</v>
      </c>
      <c r="AG83">
        <f t="shared" si="29"/>
        <v>-1.3796287992141089E-27</v>
      </c>
      <c r="AH83">
        <f t="shared" si="30"/>
        <v>-2.9250549178472687E-23</v>
      </c>
      <c r="AI83">
        <f t="shared" si="31"/>
        <v>-2.9251928807271899E-23</v>
      </c>
      <c r="AJ83">
        <f t="shared" si="32"/>
        <v>-5.8497725510374521E-2</v>
      </c>
      <c r="AK83">
        <f t="shared" si="46"/>
        <v>-3.8218514000111323E-2</v>
      </c>
      <c r="AL83">
        <f t="shared" si="33"/>
        <v>-9.6716239510485844E-2</v>
      </c>
      <c r="AN83">
        <f t="shared" si="34"/>
        <v>0</v>
      </c>
      <c r="AO83">
        <f t="shared" si="34"/>
        <v>0</v>
      </c>
      <c r="AP83">
        <f t="shared" si="34"/>
        <v>-2.500327399255831E-31</v>
      </c>
      <c r="AQ83">
        <f t="shared" si="34"/>
        <v>-5.3011324202478616E-27</v>
      </c>
      <c r="AR83">
        <f t="shared" si="34"/>
        <v>-5.3013824529877863E-27</v>
      </c>
      <c r="AS83">
        <f t="shared" si="34"/>
        <v>-1.0601653573124427E-5</v>
      </c>
      <c r="AT83">
        <f t="shared" si="34"/>
        <v>-6.9264136677746201E-6</v>
      </c>
      <c r="AU83">
        <f t="shared" si="23"/>
        <v>-1.7528067240899049E-5</v>
      </c>
      <c r="AW83">
        <v>80</v>
      </c>
      <c r="AX83">
        <f>IF(Z83&gt;0, (R83*SUMPRODUCT(K83:$K$98, X83:$X$98)-K83*$AZ$3)/Z83, 0)</f>
        <v>-8.8335544712729198E+27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5"/>
        <v>0.12000000000000001</v>
      </c>
      <c r="I84" s="5">
        <f t="shared" si="36"/>
        <v>1.1200000000000001</v>
      </c>
      <c r="J84">
        <f t="shared" si="37"/>
        <v>0.89285714285714279</v>
      </c>
      <c r="K84">
        <f t="shared" si="47"/>
        <v>1.6181419083007511E-4</v>
      </c>
      <c r="L84" s="2">
        <v>81</v>
      </c>
      <c r="M84" s="6">
        <v>0.90987524600000003</v>
      </c>
      <c r="Q84" s="4">
        <f t="shared" si="48"/>
        <v>25</v>
      </c>
      <c r="R84">
        <f t="shared" si="26"/>
        <v>50000</v>
      </c>
      <c r="S84">
        <f t="shared" si="27"/>
        <v>-9.8435275152216712E+28</v>
      </c>
      <c r="U84">
        <f t="shared" si="38"/>
        <v>0.90987524600000003</v>
      </c>
      <c r="V84">
        <f t="shared" si="39"/>
        <v>0.01</v>
      </c>
      <c r="W84">
        <f t="shared" si="40"/>
        <v>5.5185151968564353E-29</v>
      </c>
      <c r="X84">
        <f t="shared" si="41"/>
        <v>5.0211603722944874E-29</v>
      </c>
      <c r="Y84">
        <f t="shared" si="42"/>
        <v>5.5185151968564356E-31</v>
      </c>
      <c r="Z84">
        <f t="shared" si="43"/>
        <v>4.4216967259338357E-30</v>
      </c>
      <c r="AB84">
        <f t="shared" si="44"/>
        <v>-0.48748104591978719</v>
      </c>
      <c r="AC84">
        <f t="shared" si="45"/>
        <v>-0.4352509338569529</v>
      </c>
      <c r="AE84">
        <f t="shared" si="28"/>
        <v>0</v>
      </c>
      <c r="AF84">
        <f t="shared" si="29"/>
        <v>0</v>
      </c>
      <c r="AG84">
        <f t="shared" si="29"/>
        <v>-1.1054241814834589E-28</v>
      </c>
      <c r="AH84">
        <f t="shared" si="30"/>
        <v>-2.5105801861472437E-24</v>
      </c>
      <c r="AI84">
        <f t="shared" si="31"/>
        <v>-2.5106907285653919E-24</v>
      </c>
      <c r="AJ84">
        <f t="shared" si="32"/>
        <v>-5.2230112062834289E-2</v>
      </c>
      <c r="AK84">
        <f t="shared" si="46"/>
        <v>-3.4123673214385107E-2</v>
      </c>
      <c r="AL84">
        <f t="shared" si="33"/>
        <v>-8.6353785277219403E-2</v>
      </c>
      <c r="AN84">
        <f t="shared" si="34"/>
        <v>0</v>
      </c>
      <c r="AO84">
        <f t="shared" si="34"/>
        <v>0</v>
      </c>
      <c r="AP84">
        <f t="shared" si="34"/>
        <v>-1.78873319450744E-32</v>
      </c>
      <c r="AQ84">
        <f t="shared" si="34"/>
        <v>-4.0624750133543558E-28</v>
      </c>
      <c r="AR84">
        <f t="shared" si="34"/>
        <v>-4.0626538866738063E-28</v>
      </c>
      <c r="AS84">
        <f t="shared" si="34"/>
        <v>-8.4515733204116761E-6</v>
      </c>
      <c r="AT84">
        <f t="shared" si="34"/>
        <v>-5.5216945693356344E-6</v>
      </c>
      <c r="AU84">
        <f t="shared" si="23"/>
        <v>-1.3973267889747311E-5</v>
      </c>
      <c r="AW84">
        <v>81</v>
      </c>
      <c r="AX84">
        <f>IF(Z84&gt;0, (R84*SUMPRODUCT(K84:$K$98, X84:$X$98)-K84*$AZ$3)/Z84, 0)</f>
        <v>-9.8435275152216712E+28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5"/>
        <v>0.12000000000000001</v>
      </c>
      <c r="I85" s="5">
        <f t="shared" si="36"/>
        <v>1.1200000000000001</v>
      </c>
      <c r="J85">
        <f t="shared" si="37"/>
        <v>0.89285714285714279</v>
      </c>
      <c r="K85">
        <f t="shared" si="47"/>
        <v>1.4447695609828135E-4</v>
      </c>
      <c r="L85" s="2">
        <v>82</v>
      </c>
      <c r="M85" s="6">
        <v>0.91506238500000003</v>
      </c>
      <c r="Q85" s="4">
        <f t="shared" si="48"/>
        <v>25</v>
      </c>
      <c r="R85">
        <f t="shared" si="26"/>
        <v>50000</v>
      </c>
      <c r="S85">
        <f t="shared" si="27"/>
        <v>-1.1728240687772738E+30</v>
      </c>
      <c r="U85">
        <f t="shared" si="38"/>
        <v>0.91506238500000003</v>
      </c>
      <c r="V85">
        <f t="shared" si="39"/>
        <v>0.01</v>
      </c>
      <c r="W85">
        <f t="shared" si="40"/>
        <v>4.4216967259338357E-30</v>
      </c>
      <c r="X85">
        <f t="shared" si="41"/>
        <v>4.0461283517797069E-30</v>
      </c>
      <c r="Y85">
        <f t="shared" si="42"/>
        <v>4.4216967259338357E-32</v>
      </c>
      <c r="Z85">
        <f t="shared" si="43"/>
        <v>3.3135140689479046E-31</v>
      </c>
      <c r="AB85">
        <f t="shared" si="44"/>
        <v>-0.4352509338569529</v>
      </c>
      <c r="AC85">
        <f t="shared" si="45"/>
        <v>-0.38861690522942216</v>
      </c>
      <c r="AE85">
        <f t="shared" si="28"/>
        <v>0</v>
      </c>
      <c r="AF85">
        <f t="shared" si="29"/>
        <v>0</v>
      </c>
      <c r="AG85">
        <f t="shared" si="29"/>
        <v>-8.2837851723697613E-30</v>
      </c>
      <c r="AH85">
        <f t="shared" si="30"/>
        <v>-2.0230641758898535E-25</v>
      </c>
      <c r="AI85">
        <f t="shared" si="31"/>
        <v>-2.0231470137415771E-25</v>
      </c>
      <c r="AJ85">
        <f t="shared" si="32"/>
        <v>-4.6634028627530744E-2</v>
      </c>
      <c r="AK85">
        <f t="shared" si="46"/>
        <v>-3.0467565369986706E-2</v>
      </c>
      <c r="AL85">
        <f t="shared" si="33"/>
        <v>-7.7101593997517454E-2</v>
      </c>
      <c r="AN85">
        <f t="shared" si="34"/>
        <v>0</v>
      </c>
      <c r="AO85">
        <f t="shared" si="34"/>
        <v>0</v>
      </c>
      <c r="AP85">
        <f t="shared" si="34"/>
        <v>-1.19681606667606E-33</v>
      </c>
      <c r="AQ85">
        <f t="shared" si="34"/>
        <v>-2.9228615412404407E-29</v>
      </c>
      <c r="AR85">
        <f t="shared" si="34"/>
        <v>-2.9229812228471085E-29</v>
      </c>
      <c r="AS85">
        <f t="shared" si="34"/>
        <v>-6.7375425067057547E-6</v>
      </c>
      <c r="AT85">
        <f t="shared" si="34"/>
        <v>-4.4018611043810866E-6</v>
      </c>
      <c r="AU85">
        <f t="shared" si="23"/>
        <v>-1.1139403611086841E-5</v>
      </c>
      <c r="AW85">
        <v>82</v>
      </c>
      <c r="AX85">
        <f>IF(Z85&gt;0, (R85*SUMPRODUCT(K85:$K$98, X85:$X$98)-K85*$AZ$3)/Z85, 0)</f>
        <v>-1.1728240687772738E+30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5"/>
        <v>0.12000000000000001</v>
      </c>
      <c r="I86" s="5">
        <f t="shared" si="36"/>
        <v>1.1200000000000001</v>
      </c>
      <c r="J86">
        <f t="shared" si="37"/>
        <v>0.89285714285714279</v>
      </c>
      <c r="K86">
        <f t="shared" si="47"/>
        <v>1.2899728223060835E-4</v>
      </c>
      <c r="L86" s="2">
        <v>83</v>
      </c>
      <c r="M86" s="6">
        <v>0.92024934599999997</v>
      </c>
      <c r="Q86" s="4">
        <f t="shared" si="48"/>
        <v>25</v>
      </c>
      <c r="R86">
        <f t="shared" si="26"/>
        <v>50000</v>
      </c>
      <c r="S86">
        <f t="shared" si="27"/>
        <v>-1.501296815256477E+31</v>
      </c>
      <c r="U86">
        <f t="shared" si="38"/>
        <v>0.92024934599999997</v>
      </c>
      <c r="V86">
        <f t="shared" si="39"/>
        <v>0.01</v>
      </c>
      <c r="W86">
        <f t="shared" si="40"/>
        <v>3.3135140689479046E-31</v>
      </c>
      <c r="X86">
        <f t="shared" si="41"/>
        <v>3.0492591549111078E-31</v>
      </c>
      <c r="Y86">
        <f t="shared" si="42"/>
        <v>3.3135140689479047E-33</v>
      </c>
      <c r="Z86">
        <f t="shared" si="43"/>
        <v>2.3111977334731776E-32</v>
      </c>
      <c r="AB86">
        <f t="shared" si="44"/>
        <v>-0.38861690522942216</v>
      </c>
      <c r="AC86">
        <f t="shared" si="45"/>
        <v>-0.34697937966912695</v>
      </c>
      <c r="AE86">
        <f t="shared" si="28"/>
        <v>0</v>
      </c>
      <c r="AF86">
        <f t="shared" si="29"/>
        <v>0</v>
      </c>
      <c r="AG86">
        <f t="shared" si="29"/>
        <v>-5.7779943336829436E-31</v>
      </c>
      <c r="AH86">
        <f t="shared" si="30"/>
        <v>-1.524629577455554E-26</v>
      </c>
      <c r="AI86">
        <f t="shared" si="31"/>
        <v>-1.5246873573988908E-26</v>
      </c>
      <c r="AJ86">
        <f t="shared" si="32"/>
        <v>-4.1637525560295208E-2</v>
      </c>
      <c r="AK86">
        <f t="shared" si="46"/>
        <v>-2.7203183366059553E-2</v>
      </c>
      <c r="AL86">
        <f t="shared" si="33"/>
        <v>-6.8840708926354757E-2</v>
      </c>
      <c r="AN86">
        <f t="shared" si="34"/>
        <v>0</v>
      </c>
      <c r="AO86">
        <f t="shared" si="34"/>
        <v>0</v>
      </c>
      <c r="AP86">
        <f t="shared" si="34"/>
        <v>-7.4534556578895446E-35</v>
      </c>
      <c r="AQ86">
        <f t="shared" si="34"/>
        <v>-1.9667307190016724E-30</v>
      </c>
      <c r="AR86">
        <f t="shared" si="34"/>
        <v>-1.9668052535582513E-30</v>
      </c>
      <c r="AS86">
        <f t="shared" si="34"/>
        <v>-5.3711276360855698E-6</v>
      </c>
      <c r="AT86">
        <f t="shared" si="34"/>
        <v>-3.5091367222425746E-6</v>
      </c>
      <c r="AU86">
        <f t="shared" si="23"/>
        <v>-8.880264358328144E-6</v>
      </c>
      <c r="AW86">
        <v>83</v>
      </c>
      <c r="AX86">
        <f>IF(Z86&gt;0, (R86*SUMPRODUCT(K86:$K$98, X86:$X$98)-K86*$AZ$3)/Z86, 0)</f>
        <v>-1.501296815256477E+31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5"/>
        <v>0.12000000000000001</v>
      </c>
      <c r="I87" s="5">
        <f t="shared" si="36"/>
        <v>1.1200000000000001</v>
      </c>
      <c r="J87">
        <f t="shared" si="37"/>
        <v>0.89285714285714279</v>
      </c>
      <c r="K87">
        <f t="shared" si="47"/>
        <v>1.1517614484875744E-4</v>
      </c>
      <c r="L87" s="2">
        <v>84</v>
      </c>
      <c r="M87" s="6">
        <v>0.92543648599999995</v>
      </c>
      <c r="Q87" s="4">
        <f t="shared" si="48"/>
        <v>25</v>
      </c>
      <c r="R87">
        <f t="shared" si="26"/>
        <v>50000</v>
      </c>
      <c r="S87">
        <f t="shared" si="27"/>
        <v>-2.076162683850237E+32</v>
      </c>
      <c r="U87">
        <f t="shared" si="38"/>
        <v>0.92543648599999995</v>
      </c>
      <c r="V87">
        <f t="shared" si="39"/>
        <v>0.01</v>
      </c>
      <c r="W87">
        <f t="shared" si="40"/>
        <v>2.3111977334731776E-32</v>
      </c>
      <c r="X87">
        <f t="shared" si="41"/>
        <v>2.1388667089165818E-32</v>
      </c>
      <c r="Y87">
        <f t="shared" si="42"/>
        <v>2.3111977334731775E-34</v>
      </c>
      <c r="Z87">
        <f t="shared" si="43"/>
        <v>1.4921904722186403E-33</v>
      </c>
      <c r="AB87">
        <f t="shared" si="44"/>
        <v>-0.34697937966912695</v>
      </c>
      <c r="AC87">
        <f t="shared" si="45"/>
        <v>-0.30980301756172046</v>
      </c>
      <c r="AE87">
        <f t="shared" si="28"/>
        <v>0</v>
      </c>
      <c r="AF87">
        <f t="shared" si="29"/>
        <v>0</v>
      </c>
      <c r="AG87">
        <f t="shared" si="29"/>
        <v>-3.730476180546601E-32</v>
      </c>
      <c r="AH87">
        <f t="shared" si="30"/>
        <v>-1.0694333544582909E-27</v>
      </c>
      <c r="AI87">
        <f t="shared" si="31"/>
        <v>-1.0694706592200964E-27</v>
      </c>
      <c r="AJ87">
        <f t="shared" si="32"/>
        <v>-3.7176362107406491E-2</v>
      </c>
      <c r="AK87">
        <f t="shared" si="46"/>
        <v>-2.4288556576838888E-2</v>
      </c>
      <c r="AL87">
        <f t="shared" si="33"/>
        <v>-6.1464918684245376E-2</v>
      </c>
      <c r="AN87">
        <f t="shared" si="34"/>
        <v>0</v>
      </c>
      <c r="AO87">
        <f t="shared" si="34"/>
        <v>0</v>
      </c>
      <c r="AP87">
        <f t="shared" si="34"/>
        <v>-4.2966186492547473E-36</v>
      </c>
      <c r="AQ87">
        <f t="shared" si="34"/>
        <v>-1.2317321093918066E-31</v>
      </c>
      <c r="AR87">
        <f t="shared" si="34"/>
        <v>-1.2317750755782992E-31</v>
      </c>
      <c r="AS87">
        <f t="shared" si="34"/>
        <v>-4.2818300670325076E-6</v>
      </c>
      <c r="AT87">
        <f t="shared" si="34"/>
        <v>-2.7974623104612359E-6</v>
      </c>
      <c r="AU87">
        <f t="shared" si="23"/>
        <v>-7.079292377493743E-6</v>
      </c>
      <c r="AW87">
        <v>84</v>
      </c>
      <c r="AX87">
        <f>IF(Z87&gt;0, (R87*SUMPRODUCT(K87:$K$98, X87:$X$98)-K87*$AZ$3)/Z87, 0)</f>
        <v>-2.076162683850237E+32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5"/>
        <v>0.12000000000000001</v>
      </c>
      <c r="I88" s="5">
        <f t="shared" si="36"/>
        <v>1.1200000000000001</v>
      </c>
      <c r="J88">
        <f t="shared" si="37"/>
        <v>0.89285714285714279</v>
      </c>
      <c r="K88">
        <f t="shared" si="47"/>
        <v>1.02835843614962E-4</v>
      </c>
      <c r="L88" s="2">
        <v>85</v>
      </c>
      <c r="M88" s="6">
        <v>0.93062362499999995</v>
      </c>
      <c r="Q88" s="4">
        <f t="shared" si="48"/>
        <v>25</v>
      </c>
      <c r="R88">
        <f t="shared" si="26"/>
        <v>50000</v>
      </c>
      <c r="S88">
        <f t="shared" si="27"/>
        <v>-3.1219768502357022E+33</v>
      </c>
      <c r="U88">
        <f t="shared" si="38"/>
        <v>0.93062362499999995</v>
      </c>
      <c r="V88">
        <f t="shared" si="39"/>
        <v>0.01</v>
      </c>
      <c r="W88">
        <f t="shared" si="40"/>
        <v>1.4921904722186403E-33</v>
      </c>
      <c r="X88">
        <f t="shared" si="41"/>
        <v>1.3886677064465728E-33</v>
      </c>
      <c r="Y88">
        <f t="shared" si="42"/>
        <v>1.4921904722186403E-35</v>
      </c>
      <c r="Z88">
        <f t="shared" si="43"/>
        <v>8.860086104988113E-35</v>
      </c>
      <c r="AB88">
        <f t="shared" si="44"/>
        <v>-0.30980301756172046</v>
      </c>
      <c r="AC88">
        <f t="shared" si="45"/>
        <v>-0.27660983710867898</v>
      </c>
      <c r="AE88">
        <f t="shared" si="28"/>
        <v>0</v>
      </c>
      <c r="AF88">
        <f t="shared" si="29"/>
        <v>0</v>
      </c>
      <c r="AG88">
        <f t="shared" si="29"/>
        <v>-2.2150215262470284E-33</v>
      </c>
      <c r="AH88">
        <f t="shared" si="30"/>
        <v>-6.9433385322328637E-29</v>
      </c>
      <c r="AI88">
        <f t="shared" si="31"/>
        <v>-6.943560034385488E-29</v>
      </c>
      <c r="AJ88">
        <f t="shared" si="32"/>
        <v>-3.3193180453041482E-2</v>
      </c>
      <c r="AK88">
        <f t="shared" si="46"/>
        <v>-2.1686211229320435E-2</v>
      </c>
      <c r="AL88">
        <f t="shared" si="33"/>
        <v>-5.4879391682361917E-2</v>
      </c>
      <c r="AN88">
        <f t="shared" si="34"/>
        <v>0</v>
      </c>
      <c r="AO88">
        <f t="shared" si="34"/>
        <v>0</v>
      </c>
      <c r="AP88">
        <f t="shared" si="34"/>
        <v>-2.2778360727691387E-37</v>
      </c>
      <c r="AQ88">
        <f t="shared" si="34"/>
        <v>-7.140240754664386E-33</v>
      </c>
      <c r="AR88">
        <f t="shared" si="34"/>
        <v>-7.1404685382716627E-33</v>
      </c>
      <c r="AS88">
        <f t="shared" si="34"/>
        <v>-3.4134487141521874E-6</v>
      </c>
      <c r="AT88">
        <f t="shared" si="34"/>
        <v>-2.2301198265794292E-6</v>
      </c>
      <c r="AU88">
        <f t="shared" si="23"/>
        <v>-5.6435685407316165E-6</v>
      </c>
      <c r="AW88">
        <v>85</v>
      </c>
      <c r="AX88">
        <f>IF(Z88&gt;0, (R88*SUMPRODUCT(K88:$K$98, X88:$X$98)-K88*$AZ$3)/Z88, 0)</f>
        <v>-3.1219768502357022E+33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5"/>
        <v>0.12000000000000001</v>
      </c>
      <c r="I89" s="5">
        <f t="shared" si="36"/>
        <v>1.1200000000000001</v>
      </c>
      <c r="J89">
        <f t="shared" si="37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25</v>
      </c>
      <c r="R89">
        <f t="shared" si="26"/>
        <v>50000</v>
      </c>
      <c r="S89">
        <f t="shared" si="27"/>
        <v>0</v>
      </c>
      <c r="U89">
        <f t="shared" si="38"/>
        <v>1</v>
      </c>
      <c r="V89">
        <f t="shared" si="39"/>
        <v>0.01</v>
      </c>
      <c r="W89">
        <f t="shared" si="40"/>
        <v>8.860086104988113E-35</v>
      </c>
      <c r="X89">
        <f t="shared" si="41"/>
        <v>8.860086104988113E-35</v>
      </c>
      <c r="Y89">
        <f t="shared" si="42"/>
        <v>8.8600861049881135E-37</v>
      </c>
      <c r="Z89">
        <f t="shared" si="43"/>
        <v>0</v>
      </c>
      <c r="AB89">
        <f t="shared" si="44"/>
        <v>-0.27660983710867898</v>
      </c>
      <c r="AC89">
        <f t="shared" si="45"/>
        <v>0</v>
      </c>
      <c r="AE89">
        <f t="shared" si="28"/>
        <v>0</v>
      </c>
      <c r="AF89">
        <f t="shared" si="29"/>
        <v>0</v>
      </c>
      <c r="AG89">
        <f t="shared" si="29"/>
        <v>0</v>
      </c>
      <c r="AH89">
        <f t="shared" si="30"/>
        <v>-4.4300430524940567E-30</v>
      </c>
      <c r="AI89">
        <f t="shared" si="31"/>
        <v>-4.4300430524940567E-30</v>
      </c>
      <c r="AJ89">
        <f t="shared" si="32"/>
        <v>-0.27660983710867898</v>
      </c>
      <c r="AK89">
        <f t="shared" si="46"/>
        <v>-1.9362688597607529E-2</v>
      </c>
      <c r="AL89">
        <f t="shared" si="33"/>
        <v>-0.29597252570628652</v>
      </c>
      <c r="AN89">
        <f t="shared" si="34"/>
        <v>0</v>
      </c>
      <c r="AO89">
        <f t="shared" si="34"/>
        <v>0</v>
      </c>
      <c r="AP89">
        <f t="shared" si="34"/>
        <v>0</v>
      </c>
      <c r="AQ89">
        <f t="shared" si="34"/>
        <v>-4.0675644156591756E-34</v>
      </c>
      <c r="AR89">
        <f t="shared" si="34"/>
        <v>-4.0675644156591756E-34</v>
      </c>
      <c r="AS89">
        <f t="shared" si="34"/>
        <v>-2.5397683885060914E-5</v>
      </c>
      <c r="AT89">
        <f t="shared" si="34"/>
        <v>-1.7778378719542639E-6</v>
      </c>
      <c r="AU89">
        <f t="shared" si="23"/>
        <v>-2.717552175701518E-5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>SUM(AN3:AN89)</f>
        <v>3971.6851908958938</v>
      </c>
      <c r="AO91" s="8">
        <f t="shared" ref="AO91:AU91" si="49">SUM(AO3:AO89)</f>
        <v>-397.16851908958938</v>
      </c>
      <c r="AP91" s="8">
        <f t="shared" si="49"/>
        <v>-1734.3270065308432</v>
      </c>
      <c r="AQ91" s="8">
        <f t="shared" si="49"/>
        <v>-2689.8193021526795</v>
      </c>
      <c r="AR91" s="8">
        <f t="shared" si="49"/>
        <v>-849.62963687721788</v>
      </c>
      <c r="AS91" s="8">
        <f t="shared" si="49"/>
        <v>-703.31467376422711</v>
      </c>
      <c r="AT91" s="8">
        <f t="shared" si="49"/>
        <v>336.39962515044061</v>
      </c>
      <c r="AU91" s="8">
        <f t="shared" si="49"/>
        <v>-1216.5446854910037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70" priority="1" operator="lessThan">
      <formula>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9A7A1-95ED-40D3-980C-4A4A90541880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9472.420975046105</v>
      </c>
      <c r="K3">
        <v>1</v>
      </c>
      <c r="L3" s="2">
        <v>0</v>
      </c>
      <c r="O3">
        <f>$C$3</f>
        <v>9472.420975046105</v>
      </c>
      <c r="P3">
        <f>O3*C5</f>
        <v>947.24209750461057</v>
      </c>
      <c r="Q3" s="4">
        <f>B8</f>
        <v>1522.432587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9472.420975046105</v>
      </c>
      <c r="AF3">
        <f t="shared" ref="AF3:AG34" si="3">-$Z3*P3</f>
        <v>-947.24209750461057</v>
      </c>
      <c r="AG3">
        <f t="shared" si="3"/>
        <v>-1522.432587</v>
      </c>
      <c r="AH3">
        <f t="shared" ref="AH3:AH66" si="4">-X3*R3</f>
        <v>0</v>
      </c>
      <c r="AI3">
        <f t="shared" ref="AI3:AI23" si="5">SUM(AE3:AH3)</f>
        <v>7002.746290541495</v>
      </c>
      <c r="AJ3">
        <f t="shared" ref="AJ3:AJ66" si="6">AB3-AC3</f>
        <v>0</v>
      </c>
      <c r="AL3">
        <f t="shared" ref="AL3:AL66" si="7">SUM(AI3:AK3)</f>
        <v>7002.746290541495</v>
      </c>
      <c r="AN3">
        <f t="shared" ref="AN3:AU34" si="8">AE3*$K3</f>
        <v>9472.420975046105</v>
      </c>
      <c r="AO3">
        <f t="shared" si="8"/>
        <v>-947.24209750461057</v>
      </c>
      <c r="AP3">
        <f t="shared" si="8"/>
        <v>-1522.432587</v>
      </c>
      <c r="AQ3">
        <f t="shared" si="8"/>
        <v>0</v>
      </c>
      <c r="AR3">
        <f t="shared" si="8"/>
        <v>7002.746290541495</v>
      </c>
      <c r="AS3">
        <f t="shared" si="8"/>
        <v>0</v>
      </c>
      <c r="AT3">
        <f t="shared" si="8"/>
        <v>0</v>
      </c>
      <c r="AU3">
        <f t="shared" si="8"/>
        <v>7002.746290541495</v>
      </c>
      <c r="AW3">
        <v>0</v>
      </c>
      <c r="AX3">
        <f>IF(Z3&gt;0, (R3*SUMPRODUCT(K3:$K$98, X3:$X$98)-K3*$AZ$3)/Z3, 0)</f>
        <v>0</v>
      </c>
      <c r="AZ3">
        <f>C6*ABS(SUMPRODUCT(X4:X79, K4:K79))/1</f>
        <v>7143.0798183466577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2.3387939999999999E-3</v>
      </c>
      <c r="R4">
        <f t="shared" si="0"/>
        <v>50000</v>
      </c>
      <c r="S4">
        <f t="shared" si="1"/>
        <v>485.12329223003212</v>
      </c>
      <c r="U4">
        <f t="shared" ref="U4:U67" si="12">M4</f>
        <v>2.3387939999999999E-3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2.3387939999999999E-3</v>
      </c>
      <c r="Y4">
        <f t="shared" ref="Y4:Y67" si="16">V4*W4</f>
        <v>0.01</v>
      </c>
      <c r="Z4">
        <f t="shared" ref="Z4:Z67" si="17">MAX(0, W4-X4-Y4)</f>
        <v>0.98766120599999996</v>
      </c>
      <c r="AB4">
        <f t="shared" ref="AB4:AB67" si="18">AC3</f>
        <v>0</v>
      </c>
      <c r="AC4">
        <f t="shared" ref="AC4:AC67" si="19">S4*Z4</f>
        <v>479.13745586260393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-116.9397</v>
      </c>
      <c r="AI4">
        <f t="shared" si="5"/>
        <v>-116.9397</v>
      </c>
      <c r="AJ4">
        <f t="shared" si="6"/>
        <v>-479.13745586260393</v>
      </c>
      <c r="AK4">
        <f t="shared" ref="AK4:AK67" si="20">G4*SUM(AB4:AB4, AE4:AF4)</f>
        <v>0</v>
      </c>
      <c r="AL4">
        <f t="shared" si="7"/>
        <v>-596.07715586260395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-109.09571788413098</v>
      </c>
      <c r="AR4">
        <f t="shared" si="8"/>
        <v>-109.09571788413098</v>
      </c>
      <c r="AS4">
        <f t="shared" si="8"/>
        <v>-446.99827956208969</v>
      </c>
      <c r="AT4">
        <f t="shared" si="8"/>
        <v>0</v>
      </c>
      <c r="AU4">
        <f t="shared" si="8"/>
        <v>-556.09399744622067</v>
      </c>
      <c r="AW4">
        <v>1</v>
      </c>
      <c r="AX4">
        <f>IF(Z4&gt;0, (R4*SUMPRODUCT(K4:$K$98, X4:$X$98)-K4*$AZ$3)/Z4, 0)</f>
        <v>485.12329223003212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2.4879479999999998E-3</v>
      </c>
      <c r="Q5" s="4">
        <f t="shared" ref="Q5:Q68" si="22">$C$8</f>
        <v>25</v>
      </c>
      <c r="R5">
        <f t="shared" si="0"/>
        <v>50000</v>
      </c>
      <c r="S5">
        <f t="shared" si="1"/>
        <v>949.30105508655004</v>
      </c>
      <c r="U5">
        <f t="shared" si="12"/>
        <v>2.4879479999999998E-3</v>
      </c>
      <c r="V5">
        <f t="shared" si="13"/>
        <v>0.01</v>
      </c>
      <c r="W5">
        <f t="shared" si="14"/>
        <v>0.98766120599999996</v>
      </c>
      <c r="X5">
        <f t="shared" si="15"/>
        <v>2.4572497221452879E-3</v>
      </c>
      <c r="Y5">
        <f t="shared" si="16"/>
        <v>9.8766120599999997E-3</v>
      </c>
      <c r="Z5">
        <f t="shared" si="17"/>
        <v>0.97532734421785461</v>
      </c>
      <c r="AB5">
        <f t="shared" si="18"/>
        <v>479.13745586260393</v>
      </c>
      <c r="AC5">
        <f t="shared" si="19"/>
        <v>925.8792769207721</v>
      </c>
      <c r="AE5">
        <f t="shared" si="2"/>
        <v>0</v>
      </c>
      <c r="AF5">
        <f t="shared" si="3"/>
        <v>0</v>
      </c>
      <c r="AG5">
        <f t="shared" si="3"/>
        <v>-24.383183605446366</v>
      </c>
      <c r="AH5">
        <f t="shared" si="4"/>
        <v>-122.86248610726439</v>
      </c>
      <c r="AI5">
        <f t="shared" si="5"/>
        <v>-147.24566971271076</v>
      </c>
      <c r="AJ5">
        <f t="shared" si="6"/>
        <v>-446.74182105816817</v>
      </c>
      <c r="AK5">
        <f t="shared" si="20"/>
        <v>19.644635690366762</v>
      </c>
      <c r="AL5">
        <f t="shared" si="7"/>
        <v>-574.34285508051221</v>
      </c>
      <c r="AN5">
        <f t="shared" si="8"/>
        <v>0</v>
      </c>
      <c r="AO5">
        <f t="shared" si="8"/>
        <v>0</v>
      </c>
      <c r="AP5">
        <f t="shared" si="8"/>
        <v>-20.850255797394098</v>
      </c>
      <c r="AQ5">
        <f t="shared" si="8"/>
        <v>-105.06069694147905</v>
      </c>
      <c r="AR5">
        <f t="shared" si="8"/>
        <v>-125.91095273887316</v>
      </c>
      <c r="AS5">
        <f t="shared" si="8"/>
        <v>-382.01251301638433</v>
      </c>
      <c r="AT5">
        <f t="shared" si="8"/>
        <v>16.79828548308495</v>
      </c>
      <c r="AU5">
        <f t="shared" si="8"/>
        <v>-491.12518027217254</v>
      </c>
      <c r="AW5">
        <v>2</v>
      </c>
      <c r="AX5">
        <f>IF(Z5&gt;0, (R5*SUMPRODUCT(K5:$K$98, X5:$X$98)-K5*$AZ$3)/Z5, 0)</f>
        <v>949.30105508655004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2.6637029999999999E-3</v>
      </c>
      <c r="Q6" s="4">
        <f t="shared" si="22"/>
        <v>25</v>
      </c>
      <c r="R6">
        <f t="shared" si="0"/>
        <v>50000</v>
      </c>
      <c r="S6">
        <f t="shared" si="1"/>
        <v>1473.2245248844295</v>
      </c>
      <c r="U6">
        <f t="shared" si="12"/>
        <v>2.6637029999999999E-3</v>
      </c>
      <c r="V6">
        <f t="shared" si="13"/>
        <v>0.01</v>
      </c>
      <c r="W6">
        <f t="shared" si="14"/>
        <v>0.97532734421785461</v>
      </c>
      <c r="X6">
        <f t="shared" si="15"/>
        <v>2.5979823727751319E-3</v>
      </c>
      <c r="Y6">
        <f t="shared" si="16"/>
        <v>9.7532734421785471E-3</v>
      </c>
      <c r="Z6">
        <f t="shared" si="17"/>
        <v>0.96297608840290094</v>
      </c>
      <c r="AB6">
        <f t="shared" si="18"/>
        <v>925.8792769207721</v>
      </c>
      <c r="AC6">
        <f t="shared" si="19"/>
        <v>1418.6799903124302</v>
      </c>
      <c r="AE6">
        <f t="shared" si="2"/>
        <v>0</v>
      </c>
      <c r="AF6">
        <f t="shared" si="3"/>
        <v>0</v>
      </c>
      <c r="AG6">
        <f t="shared" si="3"/>
        <v>-24.074402210072524</v>
      </c>
      <c r="AH6">
        <f t="shared" si="4"/>
        <v>-129.89911863875659</v>
      </c>
      <c r="AI6">
        <f t="shared" si="5"/>
        <v>-153.97352084882911</v>
      </c>
      <c r="AJ6">
        <f t="shared" si="6"/>
        <v>-492.80071339165806</v>
      </c>
      <c r="AK6">
        <f t="shared" si="20"/>
        <v>54.163937699865173</v>
      </c>
      <c r="AL6">
        <f t="shared" si="7"/>
        <v>-592.61029654062202</v>
      </c>
      <c r="AN6">
        <f t="shared" si="8"/>
        <v>0</v>
      </c>
      <c r="AO6">
        <f t="shared" si="8"/>
        <v>0</v>
      </c>
      <c r="AP6">
        <f t="shared" si="8"/>
        <v>-18.571235318450043</v>
      </c>
      <c r="AQ6">
        <f t="shared" si="8"/>
        <v>-100.20548293781876</v>
      </c>
      <c r="AR6">
        <f t="shared" si="8"/>
        <v>-118.77671825626879</v>
      </c>
      <c r="AS6">
        <f t="shared" si="8"/>
        <v>-380.15141284245271</v>
      </c>
      <c r="AT6">
        <f t="shared" si="8"/>
        <v>41.782604777501284</v>
      </c>
      <c r="AU6">
        <f t="shared" si="8"/>
        <v>-457.14552632122025</v>
      </c>
      <c r="AW6">
        <v>3</v>
      </c>
      <c r="AX6">
        <f>IF(Z6&gt;0, (R6*SUMPRODUCT(K6:$K$98, X6:$X$98)-K6*$AZ$3)/Z6, 0)</f>
        <v>1473.2245248844295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2.8651079999999999E-3</v>
      </c>
      <c r="Q7" s="4">
        <f t="shared" si="22"/>
        <v>25</v>
      </c>
      <c r="R7">
        <f t="shared" si="0"/>
        <v>50000</v>
      </c>
      <c r="S7">
        <f t="shared" si="1"/>
        <v>1909.6655806303486</v>
      </c>
      <c r="U7">
        <f t="shared" si="12"/>
        <v>2.8651079999999999E-3</v>
      </c>
      <c r="V7">
        <f t="shared" si="13"/>
        <v>0.01</v>
      </c>
      <c r="W7">
        <f t="shared" si="14"/>
        <v>0.96297608840290094</v>
      </c>
      <c r="X7">
        <f t="shared" si="15"/>
        <v>2.7590304946918586E-3</v>
      </c>
      <c r="Y7">
        <f t="shared" si="16"/>
        <v>9.6297608840290091E-3</v>
      </c>
      <c r="Z7">
        <f t="shared" si="17"/>
        <v>0.9505872970241801</v>
      </c>
      <c r="AB7">
        <f t="shared" si="18"/>
        <v>1418.6799903124302</v>
      </c>
      <c r="AC7">
        <f t="shared" si="19"/>
        <v>1815.3038425115146</v>
      </c>
      <c r="AE7">
        <f t="shared" si="2"/>
        <v>0</v>
      </c>
      <c r="AF7">
        <f t="shared" si="3"/>
        <v>0</v>
      </c>
      <c r="AG7">
        <f t="shared" si="3"/>
        <v>-23.764682425604502</v>
      </c>
      <c r="AH7">
        <f t="shared" si="4"/>
        <v>-137.95152473459294</v>
      </c>
      <c r="AI7">
        <f t="shared" si="5"/>
        <v>-161.71620716019743</v>
      </c>
      <c r="AJ7">
        <f t="shared" si="6"/>
        <v>-396.62385219908447</v>
      </c>
      <c r="AK7">
        <f t="shared" si="20"/>
        <v>69.657187524340316</v>
      </c>
      <c r="AL7">
        <f t="shared" si="7"/>
        <v>-488.68287183494158</v>
      </c>
      <c r="AN7">
        <f t="shared" si="8"/>
        <v>0</v>
      </c>
      <c r="AO7">
        <f t="shared" si="8"/>
        <v>0</v>
      </c>
      <c r="AP7">
        <f t="shared" si="8"/>
        <v>-16.679387107983594</v>
      </c>
      <c r="AQ7">
        <f t="shared" si="8"/>
        <v>-96.822117879672035</v>
      </c>
      <c r="AR7">
        <f t="shared" si="8"/>
        <v>-113.50150498765562</v>
      </c>
      <c r="AS7">
        <f t="shared" si="8"/>
        <v>-278.3728664499468</v>
      </c>
      <c r="AT7">
        <f t="shared" si="8"/>
        <v>48.889321336778764</v>
      </c>
      <c r="AU7">
        <f t="shared" si="8"/>
        <v>-342.98505010082368</v>
      </c>
      <c r="AW7">
        <v>4</v>
      </c>
      <c r="AX7">
        <f>IF(Z7&gt;0, (R7*SUMPRODUCT(K7:$K$98, X7:$X$98)-K7*$AZ$3)/Z7, 0)</f>
        <v>1909.6655806303486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4.466869E-3</v>
      </c>
      <c r="Q8" s="4">
        <f t="shared" si="22"/>
        <v>25</v>
      </c>
      <c r="R8">
        <f t="shared" si="0"/>
        <v>50000</v>
      </c>
      <c r="S8">
        <f t="shared" si="1"/>
        <v>2190.5107702072251</v>
      </c>
      <c r="U8">
        <f t="shared" si="12"/>
        <v>4.466869E-3</v>
      </c>
      <c r="V8">
        <f t="shared" si="13"/>
        <v>0.01</v>
      </c>
      <c r="W8">
        <f t="shared" si="14"/>
        <v>0.9505872970241801</v>
      </c>
      <c r="X8">
        <f t="shared" si="15"/>
        <v>4.2461489288711024E-3</v>
      </c>
      <c r="Y8">
        <f t="shared" si="16"/>
        <v>9.5058729702418004E-3</v>
      </c>
      <c r="Z8">
        <f t="shared" si="17"/>
        <v>0.93683527512506726</v>
      </c>
      <c r="AB8">
        <f t="shared" si="18"/>
        <v>1815.3038425115146</v>
      </c>
      <c r="AC8">
        <f t="shared" si="19"/>
        <v>2052.1477600715089</v>
      </c>
      <c r="AE8">
        <f t="shared" si="2"/>
        <v>0</v>
      </c>
      <c r="AF8">
        <f t="shared" si="3"/>
        <v>0</v>
      </c>
      <c r="AG8">
        <f t="shared" si="3"/>
        <v>-23.420881878126682</v>
      </c>
      <c r="AH8">
        <f t="shared" si="4"/>
        <v>-212.30744644355511</v>
      </c>
      <c r="AI8">
        <f t="shared" si="5"/>
        <v>-235.7283283216818</v>
      </c>
      <c r="AJ8">
        <f t="shared" si="6"/>
        <v>-236.84391755999422</v>
      </c>
      <c r="AK8">
        <f t="shared" si="20"/>
        <v>38.665971845495264</v>
      </c>
      <c r="AL8">
        <f t="shared" si="7"/>
        <v>-433.90627403618078</v>
      </c>
      <c r="AN8">
        <f t="shared" si="8"/>
        <v>0</v>
      </c>
      <c r="AO8">
        <f t="shared" si="8"/>
        <v>0</v>
      </c>
      <c r="AP8">
        <f t="shared" si="8"/>
        <v>-15.344057313256894</v>
      </c>
      <c r="AQ8">
        <f t="shared" si="8"/>
        <v>-139.09201383674335</v>
      </c>
      <c r="AR8">
        <f t="shared" si="8"/>
        <v>-154.43607115000026</v>
      </c>
      <c r="AS8">
        <f t="shared" si="8"/>
        <v>-155.16694308299543</v>
      </c>
      <c r="AT8">
        <f t="shared" si="8"/>
        <v>25.331791140800171</v>
      </c>
      <c r="AU8">
        <f t="shared" si="8"/>
        <v>-284.2712230921955</v>
      </c>
      <c r="AW8">
        <v>5</v>
      </c>
      <c r="AX8">
        <f>IF(Z8&gt;0, (R8*SUMPRODUCT(K8:$K$98, X8:$X$98)-K8*$AZ$3)/Z8, 0)</f>
        <v>2190.5107702072251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6.2254789999999999E-3</v>
      </c>
      <c r="Q9" s="4">
        <f t="shared" si="22"/>
        <v>25</v>
      </c>
      <c r="R9">
        <f t="shared" si="0"/>
        <v>50000</v>
      </c>
      <c r="S9">
        <f t="shared" si="1"/>
        <v>2344.5347348559185</v>
      </c>
      <c r="U9">
        <f t="shared" si="12"/>
        <v>6.2254789999999999E-3</v>
      </c>
      <c r="V9">
        <f t="shared" si="13"/>
        <v>0.01</v>
      </c>
      <c r="W9">
        <f t="shared" si="14"/>
        <v>0.93683527512506726</v>
      </c>
      <c r="X9">
        <f t="shared" si="15"/>
        <v>5.8322483317503285E-3</v>
      </c>
      <c r="Y9">
        <f t="shared" si="16"/>
        <v>9.3683527512506727E-3</v>
      </c>
      <c r="Z9">
        <f t="shared" si="17"/>
        <v>0.92163467404206623</v>
      </c>
      <c r="AB9">
        <f t="shared" si="18"/>
        <v>2052.1477600715089</v>
      </c>
      <c r="AC9">
        <f t="shared" si="19"/>
        <v>2160.8045061392368</v>
      </c>
      <c r="AE9">
        <f t="shared" si="2"/>
        <v>0</v>
      </c>
      <c r="AF9">
        <f t="shared" si="3"/>
        <v>0</v>
      </c>
      <c r="AG9">
        <f t="shared" si="3"/>
        <v>-23.040866851051657</v>
      </c>
      <c r="AH9">
        <f t="shared" si="4"/>
        <v>-291.61241658751641</v>
      </c>
      <c r="AI9">
        <f t="shared" si="5"/>
        <v>-314.65328343856805</v>
      </c>
      <c r="AJ9">
        <f t="shared" si="6"/>
        <v>-108.65674606772791</v>
      </c>
      <c r="AK9">
        <f t="shared" si="20"/>
        <v>12.107671784421902</v>
      </c>
      <c r="AL9">
        <f t="shared" si="7"/>
        <v>-411.20235772187408</v>
      </c>
      <c r="AN9">
        <f t="shared" si="8"/>
        <v>0</v>
      </c>
      <c r="AO9">
        <f t="shared" si="8"/>
        <v>0</v>
      </c>
      <c r="AP9">
        <f t="shared" si="8"/>
        <v>-14.29594907997523</v>
      </c>
      <c r="AQ9">
        <f t="shared" si="8"/>
        <v>-180.93400242158765</v>
      </c>
      <c r="AR9">
        <f t="shared" si="8"/>
        <v>-195.22995150156285</v>
      </c>
      <c r="AS9">
        <f t="shared" si="8"/>
        <v>-67.417225186088743</v>
      </c>
      <c r="AT9">
        <f t="shared" si="8"/>
        <v>7.5123327792351677</v>
      </c>
      <c r="AU9">
        <f t="shared" si="8"/>
        <v>-255.13484390841646</v>
      </c>
      <c r="AW9">
        <v>6</v>
      </c>
      <c r="AX9">
        <f>IF(Z9&gt;0, (R9*SUMPRODUCT(K9:$K$98, X9:$X$98)-K9*$AZ$3)/Z9, 0)</f>
        <v>2344.5347348559185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8.1133709999999994E-3</v>
      </c>
      <c r="Q10" s="4">
        <f t="shared" si="22"/>
        <v>25</v>
      </c>
      <c r="R10">
        <f t="shared" si="0"/>
        <v>50000</v>
      </c>
      <c r="S10">
        <f t="shared" si="1"/>
        <v>2439.204732928571</v>
      </c>
      <c r="U10">
        <f t="shared" si="12"/>
        <v>8.1133709999999994E-3</v>
      </c>
      <c r="V10">
        <f t="shared" si="13"/>
        <v>0.01</v>
      </c>
      <c r="W10">
        <f t="shared" si="14"/>
        <v>0.92163467404206623</v>
      </c>
      <c r="X10">
        <f t="shared" si="15"/>
        <v>7.4775640369673527E-3</v>
      </c>
      <c r="Y10">
        <f t="shared" si="16"/>
        <v>9.2163467404206625E-3</v>
      </c>
      <c r="Z10">
        <f t="shared" si="17"/>
        <v>0.90494076326467821</v>
      </c>
      <c r="AB10">
        <f t="shared" si="18"/>
        <v>2160.8045061392368</v>
      </c>
      <c r="AC10">
        <f t="shared" si="19"/>
        <v>2207.3357927751968</v>
      </c>
      <c r="AE10">
        <f t="shared" si="2"/>
        <v>0</v>
      </c>
      <c r="AF10">
        <f t="shared" si="3"/>
        <v>0</v>
      </c>
      <c r="AG10">
        <f t="shared" si="3"/>
        <v>-22.623519081616955</v>
      </c>
      <c r="AH10">
        <f t="shared" si="4"/>
        <v>-373.87820184836761</v>
      </c>
      <c r="AI10">
        <f t="shared" si="5"/>
        <v>-396.50172092998457</v>
      </c>
      <c r="AJ10">
        <f t="shared" si="6"/>
        <v>-46.531286635959987</v>
      </c>
      <c r="AK10">
        <f t="shared" si="20"/>
        <v>8.8592984751708723</v>
      </c>
      <c r="AL10">
        <f t="shared" si="7"/>
        <v>-434.17370909077368</v>
      </c>
      <c r="AN10">
        <f t="shared" si="8"/>
        <v>0</v>
      </c>
      <c r="AO10">
        <f t="shared" si="8"/>
        <v>0</v>
      </c>
      <c r="AP10">
        <f t="shared" si="8"/>
        <v>-13.316574566447709</v>
      </c>
      <c r="AQ10">
        <f t="shared" si="8"/>
        <v>-220.07084466928697</v>
      </c>
      <c r="AR10">
        <f t="shared" si="8"/>
        <v>-233.38741923573468</v>
      </c>
      <c r="AS10">
        <f t="shared" si="8"/>
        <v>-27.389078857497797</v>
      </c>
      <c r="AT10">
        <f t="shared" si="8"/>
        <v>5.2147284569398398</v>
      </c>
      <c r="AU10">
        <f t="shared" si="8"/>
        <v>-255.56176963629264</v>
      </c>
      <c r="AW10">
        <v>7</v>
      </c>
      <c r="AX10">
        <f>IF(Z10&gt;0, (R10*SUMPRODUCT(K10:$K$98, X10:$X$98)-K10*$AZ$3)/Z10, 0)</f>
        <v>2439.204732928571</v>
      </c>
    </row>
    <row r="11" spans="1:52" x14ac:dyDescent="0.25">
      <c r="A11" t="s">
        <v>33</v>
      </c>
      <c r="C11" s="12">
        <f>AU81</f>
        <v>-1082.8073230231187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1.0286442999999999E-2</v>
      </c>
      <c r="Q11" s="4">
        <f t="shared" si="22"/>
        <v>25</v>
      </c>
      <c r="R11">
        <f t="shared" si="0"/>
        <v>50000</v>
      </c>
      <c r="S11">
        <f t="shared" si="1"/>
        <v>2477.6172853915086</v>
      </c>
      <c r="U11">
        <f t="shared" si="12"/>
        <v>1.0286442999999999E-2</v>
      </c>
      <c r="V11">
        <f t="shared" si="13"/>
        <v>0.01</v>
      </c>
      <c r="W11">
        <f t="shared" si="14"/>
        <v>0.90494076326467821</v>
      </c>
      <c r="X11">
        <f t="shared" si="15"/>
        <v>9.3086215796986064E-3</v>
      </c>
      <c r="Y11">
        <f t="shared" si="16"/>
        <v>9.0494076326467828E-3</v>
      </c>
      <c r="Z11">
        <f t="shared" si="17"/>
        <v>0.88658273405233279</v>
      </c>
      <c r="AB11">
        <f t="shared" si="18"/>
        <v>2207.3357927751968</v>
      </c>
      <c r="AC11">
        <f t="shared" si="19"/>
        <v>2196.6127068177225</v>
      </c>
      <c r="AE11">
        <f t="shared" si="2"/>
        <v>0</v>
      </c>
      <c r="AF11">
        <f t="shared" si="3"/>
        <v>0</v>
      </c>
      <c r="AG11">
        <f t="shared" si="3"/>
        <v>-22.164568351308318</v>
      </c>
      <c r="AH11">
        <f t="shared" si="4"/>
        <v>-465.43107898493031</v>
      </c>
      <c r="AI11">
        <f t="shared" si="5"/>
        <v>-487.59564733623864</v>
      </c>
      <c r="AJ11">
        <f t="shared" si="6"/>
        <v>10.723085957474268</v>
      </c>
      <c r="AK11">
        <f t="shared" si="20"/>
        <v>5.2976059026604716</v>
      </c>
      <c r="AL11">
        <f t="shared" si="7"/>
        <v>-471.57495547610392</v>
      </c>
      <c r="AN11">
        <f t="shared" si="8"/>
        <v>0</v>
      </c>
      <c r="AO11">
        <f t="shared" si="8"/>
        <v>0</v>
      </c>
      <c r="AP11">
        <f t="shared" si="8"/>
        <v>-12.396834507364327</v>
      </c>
      <c r="AQ11">
        <f t="shared" si="8"/>
        <v>-260.31962225962388</v>
      </c>
      <c r="AR11">
        <f t="shared" si="8"/>
        <v>-272.71645676698819</v>
      </c>
      <c r="AS11">
        <f t="shared" si="8"/>
        <v>5.9975145879709491</v>
      </c>
      <c r="AT11">
        <f t="shared" si="8"/>
        <v>2.9629967351311732</v>
      </c>
      <c r="AU11">
        <f t="shared" si="8"/>
        <v>-263.75594544388611</v>
      </c>
      <c r="AW11">
        <v>8</v>
      </c>
      <c r="AX11">
        <f>IF(Z11&gt;0, (R11*SUMPRODUCT(K11:$K$98, X11:$X$98)-K11*$AZ$3)/Z11, 0)</f>
        <v>2477.6172853915086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1.2759904000000001E-2</v>
      </c>
      <c r="Q12" s="4">
        <f t="shared" si="22"/>
        <v>25</v>
      </c>
      <c r="R12">
        <f t="shared" si="0"/>
        <v>50000</v>
      </c>
      <c r="S12">
        <f t="shared" si="1"/>
        <v>2464.0421521771104</v>
      </c>
      <c r="U12">
        <f t="shared" si="12"/>
        <v>1.2759904000000001E-2</v>
      </c>
      <c r="V12">
        <f t="shared" si="13"/>
        <v>0.01</v>
      </c>
      <c r="W12">
        <f t="shared" si="14"/>
        <v>0.88658273405233279</v>
      </c>
      <c r="X12">
        <f t="shared" si="15"/>
        <v>1.1312710574565298E-2</v>
      </c>
      <c r="Y12">
        <f t="shared" si="16"/>
        <v>8.865827340523328E-3</v>
      </c>
      <c r="Z12">
        <f t="shared" si="17"/>
        <v>0.86640419613724418</v>
      </c>
      <c r="AB12">
        <f t="shared" si="18"/>
        <v>2196.6127068177225</v>
      </c>
      <c r="AC12">
        <f t="shared" si="19"/>
        <v>2134.8564601052944</v>
      </c>
      <c r="AE12">
        <f t="shared" si="2"/>
        <v>0</v>
      </c>
      <c r="AF12">
        <f t="shared" si="3"/>
        <v>0</v>
      </c>
      <c r="AG12">
        <f t="shared" si="3"/>
        <v>-21.660104903431105</v>
      </c>
      <c r="AH12">
        <f t="shared" si="4"/>
        <v>-565.63552872826494</v>
      </c>
      <c r="AI12">
        <f t="shared" si="5"/>
        <v>-587.29563363169609</v>
      </c>
      <c r="AJ12">
        <f t="shared" si="6"/>
        <v>61.756246712428037</v>
      </c>
      <c r="AK12">
        <f t="shared" si="20"/>
        <v>5.0522092256807616</v>
      </c>
      <c r="AL12">
        <f t="shared" si="7"/>
        <v>-520.48717769358734</v>
      </c>
      <c r="AN12">
        <f t="shared" si="8"/>
        <v>0</v>
      </c>
      <c r="AO12">
        <f t="shared" si="8"/>
        <v>0</v>
      </c>
      <c r="AP12">
        <f t="shared" si="8"/>
        <v>-11.512576018314956</v>
      </c>
      <c r="AQ12">
        <f t="shared" si="8"/>
        <v>-300.64129662236269</v>
      </c>
      <c r="AR12">
        <f t="shared" si="8"/>
        <v>-312.15387264067766</v>
      </c>
      <c r="AS12">
        <f t="shared" si="8"/>
        <v>32.824101639970259</v>
      </c>
      <c r="AT12">
        <f t="shared" si="8"/>
        <v>2.6853029119848975</v>
      </c>
      <c r="AU12">
        <f t="shared" si="8"/>
        <v>-276.64446808872253</v>
      </c>
      <c r="AW12">
        <v>9</v>
      </c>
      <c r="AX12">
        <f>IF(Z12&gt;0, (R12*SUMPRODUCT(K12:$K$98, X12:$X$98)-K12*$AZ$3)/Z12, 0)</f>
        <v>2464.0421521771104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1.5498582E-2</v>
      </c>
      <c r="Q13" s="4">
        <f t="shared" si="22"/>
        <v>25</v>
      </c>
      <c r="R13">
        <f t="shared" si="0"/>
        <v>50000</v>
      </c>
      <c r="S13">
        <f t="shared" si="1"/>
        <v>2394.7079401327692</v>
      </c>
      <c r="U13">
        <f t="shared" si="12"/>
        <v>1.5498582E-2</v>
      </c>
      <c r="V13">
        <f t="shared" si="13"/>
        <v>0.01</v>
      </c>
      <c r="W13">
        <f t="shared" si="14"/>
        <v>0.86640419613724418</v>
      </c>
      <c r="X13">
        <f t="shared" si="15"/>
        <v>1.3428036478977163E-2</v>
      </c>
      <c r="Y13">
        <f t="shared" si="16"/>
        <v>8.6640419613724425E-3</v>
      </c>
      <c r="Z13">
        <f t="shared" si="17"/>
        <v>0.84431211769689452</v>
      </c>
      <c r="AB13">
        <f t="shared" si="18"/>
        <v>2134.8564601052944</v>
      </c>
      <c r="AC13">
        <f t="shared" si="19"/>
        <v>2021.8809321990664</v>
      </c>
      <c r="AE13">
        <f t="shared" si="2"/>
        <v>0</v>
      </c>
      <c r="AF13">
        <f t="shared" si="3"/>
        <v>0</v>
      </c>
      <c r="AG13">
        <f t="shared" si="3"/>
        <v>-21.107802942422364</v>
      </c>
      <c r="AH13">
        <f t="shared" si="4"/>
        <v>-671.40182394885812</v>
      </c>
      <c r="AI13">
        <f t="shared" si="5"/>
        <v>-692.5096268912805</v>
      </c>
      <c r="AJ13">
        <f t="shared" si="6"/>
        <v>112.97552790622808</v>
      </c>
      <c r="AK13">
        <f t="shared" si="20"/>
        <v>4.2697129202105888</v>
      </c>
      <c r="AL13">
        <f t="shared" si="7"/>
        <v>-575.2643860648418</v>
      </c>
      <c r="AN13">
        <f t="shared" si="8"/>
        <v>0</v>
      </c>
      <c r="AO13">
        <f t="shared" si="8"/>
        <v>0</v>
      </c>
      <c r="AP13">
        <f t="shared" si="8"/>
        <v>-10.66446925349878</v>
      </c>
      <c r="AQ13">
        <f t="shared" si="8"/>
        <v>-339.21787728343691</v>
      </c>
      <c r="AR13">
        <f t="shared" si="8"/>
        <v>-349.8823465369357</v>
      </c>
      <c r="AS13">
        <f t="shared" si="8"/>
        <v>57.079557121139928</v>
      </c>
      <c r="AT13">
        <f t="shared" si="8"/>
        <v>2.1572222501347045</v>
      </c>
      <c r="AU13">
        <f t="shared" si="8"/>
        <v>-290.64556716566108</v>
      </c>
      <c r="AW13">
        <v>10</v>
      </c>
      <c r="AX13">
        <f>IF(Z13&gt;0, (R13*SUMPRODUCT(K13:$K$98, X13:$X$98)-K13*$AZ$3)/Z13, 0)</f>
        <v>2394.7079401327692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1.8608946000000001E-2</v>
      </c>
      <c r="Q14" s="4">
        <f t="shared" si="22"/>
        <v>25</v>
      </c>
      <c r="R14">
        <f t="shared" si="0"/>
        <v>50000</v>
      </c>
      <c r="S14">
        <f t="shared" si="1"/>
        <v>2523.0979295877787</v>
      </c>
      <c r="U14">
        <f t="shared" si="12"/>
        <v>1.8608946000000001E-2</v>
      </c>
      <c r="V14">
        <f t="shared" si="13"/>
        <v>0.01</v>
      </c>
      <c r="W14">
        <f t="shared" si="14"/>
        <v>0.84431211769689452</v>
      </c>
      <c r="X14">
        <f t="shared" si="15"/>
        <v>1.5711758605367155E-2</v>
      </c>
      <c r="Y14">
        <f t="shared" si="16"/>
        <v>8.4431211769689461E-3</v>
      </c>
      <c r="Z14">
        <f t="shared" si="17"/>
        <v>0.82015723791455841</v>
      </c>
      <c r="AB14">
        <f t="shared" si="18"/>
        <v>2021.8809321990664</v>
      </c>
      <c r="AC14">
        <f t="shared" si="19"/>
        <v>2069.3370289186537</v>
      </c>
      <c r="AE14">
        <f t="shared" si="2"/>
        <v>0</v>
      </c>
      <c r="AF14">
        <f t="shared" si="3"/>
        <v>0</v>
      </c>
      <c r="AG14">
        <f t="shared" si="3"/>
        <v>-20.50393094786396</v>
      </c>
      <c r="AH14">
        <f t="shared" si="4"/>
        <v>-785.5879302683577</v>
      </c>
      <c r="AI14">
        <f t="shared" si="5"/>
        <v>-806.09186121622167</v>
      </c>
      <c r="AJ14">
        <f t="shared" si="6"/>
        <v>-47.456096719587322</v>
      </c>
      <c r="AK14">
        <f t="shared" si="20"/>
        <v>141.53166525393465</v>
      </c>
      <c r="AL14">
        <f t="shared" si="7"/>
        <v>-712.01629268187435</v>
      </c>
      <c r="AN14">
        <f t="shared" si="8"/>
        <v>0</v>
      </c>
      <c r="AO14">
        <f t="shared" si="8"/>
        <v>0</v>
      </c>
      <c r="AP14">
        <f t="shared" si="8"/>
        <v>-9.2494375254524748</v>
      </c>
      <c r="AQ14">
        <f t="shared" si="8"/>
        <v>-354.38309367324831</v>
      </c>
      <c r="AR14">
        <f t="shared" si="8"/>
        <v>-363.6325311987008</v>
      </c>
      <c r="AS14">
        <f t="shared" si="8"/>
        <v>-21.407709717993406</v>
      </c>
      <c r="AT14">
        <f t="shared" si="8"/>
        <v>63.845722996638273</v>
      </c>
      <c r="AU14">
        <f t="shared" si="8"/>
        <v>-321.19451792005594</v>
      </c>
      <c r="AW14">
        <v>11</v>
      </c>
      <c r="AX14">
        <f>IF(Z14&gt;0, (R14*SUMPRODUCT(K14:$K$98, X14:$X$98)-K14*$AZ$3)/Z14, 0)</f>
        <v>2523.0979295877787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2.2132820000000001E-2</v>
      </c>
      <c r="Q15" s="4">
        <f t="shared" si="22"/>
        <v>25</v>
      </c>
      <c r="R15">
        <f t="shared" si="0"/>
        <v>50000</v>
      </c>
      <c r="S15">
        <f t="shared" si="1"/>
        <v>2595.3515498379188</v>
      </c>
      <c r="U15">
        <f t="shared" si="12"/>
        <v>2.2132820000000001E-2</v>
      </c>
      <c r="V15">
        <f t="shared" si="13"/>
        <v>0.01</v>
      </c>
      <c r="W15">
        <f t="shared" si="14"/>
        <v>0.82015723791455841</v>
      </c>
      <c r="X15">
        <f t="shared" si="15"/>
        <v>1.8152392518460098E-2</v>
      </c>
      <c r="Y15">
        <f t="shared" si="16"/>
        <v>8.2015723791455837E-3</v>
      </c>
      <c r="Z15">
        <f t="shared" si="17"/>
        <v>0.79380327301695275</v>
      </c>
      <c r="AB15">
        <f t="shared" si="18"/>
        <v>2069.3370289186537</v>
      </c>
      <c r="AC15">
        <f t="shared" si="19"/>
        <v>2060.1985548909611</v>
      </c>
      <c r="AE15">
        <f t="shared" si="2"/>
        <v>0</v>
      </c>
      <c r="AF15">
        <f t="shared" si="3"/>
        <v>0</v>
      </c>
      <c r="AG15">
        <f t="shared" si="3"/>
        <v>-19.845081825423819</v>
      </c>
      <c r="AH15">
        <f t="shared" si="4"/>
        <v>-907.61962592300483</v>
      </c>
      <c r="AI15">
        <f t="shared" si="5"/>
        <v>-927.46470774842862</v>
      </c>
      <c r="AJ15">
        <f t="shared" si="6"/>
        <v>9.1384740276926095</v>
      </c>
      <c r="AK15">
        <f t="shared" si="20"/>
        <v>144.85359202430578</v>
      </c>
      <c r="AL15">
        <f t="shared" si="7"/>
        <v>-773.47264169643017</v>
      </c>
      <c r="AN15">
        <f t="shared" si="8"/>
        <v>0</v>
      </c>
      <c r="AO15">
        <f t="shared" si="8"/>
        <v>0</v>
      </c>
      <c r="AP15">
        <f t="shared" si="8"/>
        <v>-7.9930598342373793</v>
      </c>
      <c r="AQ15">
        <f t="shared" si="8"/>
        <v>-365.56452830729467</v>
      </c>
      <c r="AR15">
        <f t="shared" si="8"/>
        <v>-373.55758814153205</v>
      </c>
      <c r="AS15">
        <f t="shared" si="8"/>
        <v>3.6807290763292846</v>
      </c>
      <c r="AT15">
        <f t="shared" si="8"/>
        <v>58.343091675801624</v>
      </c>
      <c r="AU15">
        <f t="shared" si="8"/>
        <v>-311.53376738940113</v>
      </c>
      <c r="AW15">
        <v>12</v>
      </c>
      <c r="AX15">
        <f>IF(Z15&gt;0, (R15*SUMPRODUCT(K15:$K$98, X15:$X$98)-K15*$AZ$3)/Z15, 0)</f>
        <v>2595.3515498379188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2.5807838999999999E-2</v>
      </c>
      <c r="Q16" s="4">
        <f t="shared" si="22"/>
        <v>25</v>
      </c>
      <c r="R16">
        <f t="shared" si="0"/>
        <v>50000</v>
      </c>
      <c r="S16">
        <f t="shared" si="1"/>
        <v>2616.8583547467592</v>
      </c>
      <c r="U16">
        <f t="shared" si="12"/>
        <v>2.5807838999999999E-2</v>
      </c>
      <c r="V16">
        <f t="shared" si="13"/>
        <v>0.01</v>
      </c>
      <c r="W16">
        <f t="shared" si="14"/>
        <v>0.79380327301695275</v>
      </c>
      <c r="X16">
        <f t="shared" si="15"/>
        <v>2.048634706769456E-2</v>
      </c>
      <c r="Y16">
        <f t="shared" si="16"/>
        <v>7.9380327301695284E-3</v>
      </c>
      <c r="Z16">
        <f t="shared" si="17"/>
        <v>0.76537889321908859</v>
      </c>
      <c r="AB16">
        <f t="shared" si="18"/>
        <v>2060.1985548909611</v>
      </c>
      <c r="AC16">
        <f t="shared" si="19"/>
        <v>2002.8881512671996</v>
      </c>
      <c r="AE16">
        <f t="shared" si="2"/>
        <v>0</v>
      </c>
      <c r="AF16">
        <f t="shared" si="3"/>
        <v>0</v>
      </c>
      <c r="AG16">
        <f t="shared" si="3"/>
        <v>-19.134472330477216</v>
      </c>
      <c r="AH16">
        <f t="shared" si="4"/>
        <v>-1024.317353384728</v>
      </c>
      <c r="AI16">
        <f t="shared" si="5"/>
        <v>-1043.4518257152051</v>
      </c>
      <c r="AJ16">
        <f t="shared" si="6"/>
        <v>57.310403623761431</v>
      </c>
      <c r="AK16">
        <f t="shared" si="20"/>
        <v>144.21389884236729</v>
      </c>
      <c r="AL16">
        <f t="shared" si="7"/>
        <v>-841.92752324907644</v>
      </c>
      <c r="AN16">
        <f t="shared" si="8"/>
        <v>0</v>
      </c>
      <c r="AO16">
        <f t="shared" si="8"/>
        <v>0</v>
      </c>
      <c r="AP16">
        <f t="shared" si="8"/>
        <v>-6.8811121737282495</v>
      </c>
      <c r="AQ16">
        <f t="shared" si="8"/>
        <v>-368.36357378458024</v>
      </c>
      <c r="AR16">
        <f t="shared" si="8"/>
        <v>-375.24468595830848</v>
      </c>
      <c r="AS16">
        <f t="shared" si="8"/>
        <v>20.609887184012511</v>
      </c>
      <c r="AT16">
        <f t="shared" si="8"/>
        <v>51.862000571838003</v>
      </c>
      <c r="AU16">
        <f t="shared" si="8"/>
        <v>-302.77279820245798</v>
      </c>
      <c r="AW16">
        <v>13</v>
      </c>
      <c r="AX16">
        <f>IF(Z16&gt;0, (R16*SUMPRODUCT(K16:$K$98, X16:$X$98)-K16*$AZ$3)/Z16, 0)</f>
        <v>2616.8583547467592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2.9740472E-2</v>
      </c>
      <c r="Q17" s="4">
        <f t="shared" si="22"/>
        <v>25</v>
      </c>
      <c r="R17">
        <f t="shared" si="0"/>
        <v>50000</v>
      </c>
      <c r="S17">
        <f t="shared" si="1"/>
        <v>2598.434341876894</v>
      </c>
      <c r="U17">
        <f t="shared" si="12"/>
        <v>2.9740472E-2</v>
      </c>
      <c r="V17">
        <f t="shared" si="13"/>
        <v>0.01</v>
      </c>
      <c r="W17">
        <f t="shared" si="14"/>
        <v>0.76537889321908859</v>
      </c>
      <c r="X17">
        <f t="shared" si="15"/>
        <v>2.2762729543173293E-2</v>
      </c>
      <c r="Y17">
        <f t="shared" si="16"/>
        <v>7.653788932190886E-3</v>
      </c>
      <c r="Z17">
        <f t="shared" si="17"/>
        <v>0.73496237474372439</v>
      </c>
      <c r="AB17">
        <f t="shared" si="18"/>
        <v>2002.8881512671996</v>
      </c>
      <c r="AC17">
        <f t="shared" si="19"/>
        <v>1909.7514745214887</v>
      </c>
      <c r="AE17">
        <f t="shared" si="2"/>
        <v>0</v>
      </c>
      <c r="AF17">
        <f t="shared" si="3"/>
        <v>0</v>
      </c>
      <c r="AG17">
        <f t="shared" si="3"/>
        <v>-18.374059368593109</v>
      </c>
      <c r="AH17">
        <f t="shared" si="4"/>
        <v>-1138.1364771586648</v>
      </c>
      <c r="AI17">
        <f t="shared" si="5"/>
        <v>-1156.510536527258</v>
      </c>
      <c r="AJ17">
        <f t="shared" si="6"/>
        <v>93.136676745710929</v>
      </c>
      <c r="AK17">
        <f t="shared" si="20"/>
        <v>140.20217058870398</v>
      </c>
      <c r="AL17">
        <f t="shared" si="7"/>
        <v>-923.17168919284302</v>
      </c>
      <c r="AN17">
        <f t="shared" si="8"/>
        <v>0</v>
      </c>
      <c r="AO17">
        <f t="shared" si="8"/>
        <v>0</v>
      </c>
      <c r="AP17">
        <f t="shared" si="8"/>
        <v>-5.8996906500529835</v>
      </c>
      <c r="AQ17">
        <f t="shared" si="8"/>
        <v>-365.44200702075739</v>
      </c>
      <c r="AR17">
        <f t="shared" si="8"/>
        <v>-371.34169767081039</v>
      </c>
      <c r="AS17">
        <f t="shared" si="8"/>
        <v>29.905072687035251</v>
      </c>
      <c r="AT17">
        <f t="shared" si="8"/>
        <v>45.017239704426004</v>
      </c>
      <c r="AU17">
        <f t="shared" si="8"/>
        <v>-296.41938527934911</v>
      </c>
      <c r="AW17">
        <v>14</v>
      </c>
      <c r="AX17">
        <f>IF(Z17&gt;0, (R17*SUMPRODUCT(K17:$K$98, X17:$X$98)-K17*$AZ$3)/Z17, 0)</f>
        <v>2598.434341876894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3.4073305999999998E-2</v>
      </c>
      <c r="Q18" s="4">
        <f t="shared" si="22"/>
        <v>25</v>
      </c>
      <c r="R18">
        <f t="shared" si="0"/>
        <v>50000</v>
      </c>
      <c r="S18">
        <f t="shared" si="1"/>
        <v>2547.8562681917128</v>
      </c>
      <c r="U18">
        <f t="shared" si="12"/>
        <v>3.4073305999999998E-2</v>
      </c>
      <c r="V18">
        <f t="shared" si="13"/>
        <v>0.01</v>
      </c>
      <c r="W18">
        <f t="shared" si="14"/>
        <v>0.73496237474372439</v>
      </c>
      <c r="X18">
        <f t="shared" si="15"/>
        <v>2.5042597893129591E-2</v>
      </c>
      <c r="Y18">
        <f t="shared" si="16"/>
        <v>7.3496237474372436E-3</v>
      </c>
      <c r="Z18">
        <f t="shared" si="17"/>
        <v>0.70257015310315762</v>
      </c>
      <c r="AB18">
        <f t="shared" si="18"/>
        <v>1909.7514745214887</v>
      </c>
      <c r="AC18">
        <f t="shared" si="19"/>
        <v>1790.0477684282914</v>
      </c>
      <c r="AE18">
        <f t="shared" si="2"/>
        <v>0</v>
      </c>
      <c r="AF18">
        <f t="shared" si="3"/>
        <v>0</v>
      </c>
      <c r="AG18">
        <f t="shared" si="3"/>
        <v>-17.564253827578941</v>
      </c>
      <c r="AH18">
        <f t="shared" si="4"/>
        <v>-1252.1298946564796</v>
      </c>
      <c r="AI18">
        <f t="shared" si="5"/>
        <v>-1269.6941484840586</v>
      </c>
      <c r="AJ18">
        <f t="shared" si="6"/>
        <v>119.7037060931973</v>
      </c>
      <c r="AK18">
        <f t="shared" si="20"/>
        <v>133.68260321650422</v>
      </c>
      <c r="AL18">
        <f t="shared" si="7"/>
        <v>-1016.307839174357</v>
      </c>
      <c r="AN18">
        <f t="shared" si="8"/>
        <v>0</v>
      </c>
      <c r="AO18">
        <f t="shared" si="8"/>
        <v>0</v>
      </c>
      <c r="AP18">
        <f t="shared" si="8"/>
        <v>-5.0354212310070174</v>
      </c>
      <c r="AQ18">
        <f t="shared" si="8"/>
        <v>-358.96779432963251</v>
      </c>
      <c r="AR18">
        <f t="shared" si="8"/>
        <v>-364.00321556063955</v>
      </c>
      <c r="AS18">
        <f t="shared" si="8"/>
        <v>34.317346413285925</v>
      </c>
      <c r="AT18">
        <f t="shared" si="8"/>
        <v>38.324896978869226</v>
      </c>
      <c r="AU18">
        <f t="shared" si="8"/>
        <v>-291.36097216848435</v>
      </c>
      <c r="AW18">
        <v>15</v>
      </c>
      <c r="AX18">
        <f>IF(Z18&gt;0, (R18*SUMPRODUCT(K18:$K$98, X18:$X$98)-K18*$AZ$3)/Z18, 0)</f>
        <v>2547.8562681917128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3.9255977999999997E-2</v>
      </c>
      <c r="Q19" s="4">
        <f t="shared" si="22"/>
        <v>25</v>
      </c>
      <c r="R19">
        <f t="shared" si="0"/>
        <v>50000</v>
      </c>
      <c r="S19">
        <f t="shared" si="1"/>
        <v>2470.9239561675595</v>
      </c>
      <c r="U19">
        <f t="shared" si="12"/>
        <v>3.9255977999999997E-2</v>
      </c>
      <c r="V19">
        <f t="shared" si="13"/>
        <v>0.01</v>
      </c>
      <c r="W19">
        <f t="shared" si="14"/>
        <v>0.70257015310315762</v>
      </c>
      <c r="X19">
        <f t="shared" si="15"/>
        <v>2.7580078473674184E-2</v>
      </c>
      <c r="Y19">
        <f t="shared" si="16"/>
        <v>7.025701531031576E-3</v>
      </c>
      <c r="Z19">
        <f t="shared" si="17"/>
        <v>0.66796437309845191</v>
      </c>
      <c r="AB19">
        <f t="shared" si="18"/>
        <v>1790.0477684282914</v>
      </c>
      <c r="AC19">
        <f t="shared" si="19"/>
        <v>1650.4891713554105</v>
      </c>
      <c r="AE19">
        <f t="shared" si="2"/>
        <v>0</v>
      </c>
      <c r="AF19">
        <f t="shared" si="3"/>
        <v>0</v>
      </c>
      <c r="AG19">
        <f t="shared" si="3"/>
        <v>-16.699109327461297</v>
      </c>
      <c r="AH19">
        <f t="shared" si="4"/>
        <v>-1379.0039236837092</v>
      </c>
      <c r="AI19">
        <f t="shared" si="5"/>
        <v>-1395.7030330111704</v>
      </c>
      <c r="AJ19">
        <f t="shared" si="6"/>
        <v>139.55859707288096</v>
      </c>
      <c r="AK19">
        <f t="shared" si="20"/>
        <v>125.30334378998042</v>
      </c>
      <c r="AL19">
        <f t="shared" si="7"/>
        <v>-1130.8410921483091</v>
      </c>
      <c r="AN19">
        <f t="shared" si="8"/>
        <v>0</v>
      </c>
      <c r="AO19">
        <f t="shared" si="8"/>
        <v>0</v>
      </c>
      <c r="AP19">
        <f t="shared" si="8"/>
        <v>-4.2744612800283956</v>
      </c>
      <c r="AQ19">
        <f t="shared" si="8"/>
        <v>-352.98283047347206</v>
      </c>
      <c r="AR19">
        <f t="shared" si="8"/>
        <v>-357.25729175350045</v>
      </c>
      <c r="AS19">
        <f t="shared" si="8"/>
        <v>35.722732738932443</v>
      </c>
      <c r="AT19">
        <f t="shared" si="8"/>
        <v>32.07382386601715</v>
      </c>
      <c r="AU19">
        <f t="shared" si="8"/>
        <v>-289.4607351485509</v>
      </c>
      <c r="AW19">
        <v>16</v>
      </c>
      <c r="AX19">
        <f>IF(Z19&gt;0, (R19*SUMPRODUCT(K19:$K$98, X19:$X$98)-K19*$AZ$3)/Z19, 0)</f>
        <v>2470.9239561675595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4.4782766000000002E-2</v>
      </c>
      <c r="Q20" s="4">
        <f t="shared" si="22"/>
        <v>25</v>
      </c>
      <c r="R20">
        <f t="shared" si="0"/>
        <v>50000</v>
      </c>
      <c r="S20">
        <f t="shared" si="1"/>
        <v>2365.3388829257619</v>
      </c>
      <c r="U20">
        <f t="shared" si="12"/>
        <v>4.4782766000000002E-2</v>
      </c>
      <c r="V20">
        <f t="shared" si="13"/>
        <v>0.01</v>
      </c>
      <c r="W20">
        <f t="shared" si="14"/>
        <v>0.66796437309845191</v>
      </c>
      <c r="X20">
        <f t="shared" si="15"/>
        <v>2.9913292216804669E-2</v>
      </c>
      <c r="Y20">
        <f t="shared" si="16"/>
        <v>6.6796437309845193E-3</v>
      </c>
      <c r="Z20">
        <f t="shared" si="17"/>
        <v>0.63137143715066268</v>
      </c>
      <c r="AB20">
        <f t="shared" si="18"/>
        <v>1650.4891713554105</v>
      </c>
      <c r="AC20">
        <f t="shared" si="19"/>
        <v>1493.4074098611813</v>
      </c>
      <c r="AE20">
        <f t="shared" si="2"/>
        <v>0</v>
      </c>
      <c r="AF20">
        <f t="shared" si="3"/>
        <v>0</v>
      </c>
      <c r="AG20">
        <f t="shared" si="3"/>
        <v>-15.784285928766566</v>
      </c>
      <c r="AH20">
        <f t="shared" si="4"/>
        <v>-1495.6646108402335</v>
      </c>
      <c r="AI20">
        <f t="shared" si="5"/>
        <v>-1511.4488967690002</v>
      </c>
      <c r="AJ20">
        <f t="shared" si="6"/>
        <v>157.08176149422911</v>
      </c>
      <c r="AK20">
        <f t="shared" si="20"/>
        <v>115.53424199487874</v>
      </c>
      <c r="AL20">
        <f t="shared" si="7"/>
        <v>-1238.8328932798922</v>
      </c>
      <c r="AN20">
        <f t="shared" si="8"/>
        <v>0</v>
      </c>
      <c r="AO20">
        <f t="shared" si="8"/>
        <v>0</v>
      </c>
      <c r="AP20">
        <f t="shared" si="8"/>
        <v>-3.6074057749540529</v>
      </c>
      <c r="AQ20">
        <f t="shared" si="8"/>
        <v>-341.82535585637879</v>
      </c>
      <c r="AR20">
        <f t="shared" si="8"/>
        <v>-345.43276163133288</v>
      </c>
      <c r="AS20">
        <f t="shared" si="8"/>
        <v>35.900113322295702</v>
      </c>
      <c r="AT20">
        <f t="shared" si="8"/>
        <v>26.404671941332033</v>
      </c>
      <c r="AU20">
        <f t="shared" si="8"/>
        <v>-283.12797636770512</v>
      </c>
      <c r="AW20">
        <v>17</v>
      </c>
      <c r="AX20">
        <f>IF(Z20&gt;0, (R20*SUMPRODUCT(K20:$K$98, X20:$X$98)-K20*$AZ$3)/Z20, 0)</f>
        <v>2365.3388829257619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5.0287691000000002E-2</v>
      </c>
      <c r="Q21" s="4">
        <f t="shared" si="22"/>
        <v>25</v>
      </c>
      <c r="R21">
        <f t="shared" si="0"/>
        <v>50000</v>
      </c>
      <c r="S21">
        <f t="shared" si="1"/>
        <v>2235.7608795609694</v>
      </c>
      <c r="U21">
        <f t="shared" si="12"/>
        <v>5.0287691000000002E-2</v>
      </c>
      <c r="V21">
        <f t="shared" si="13"/>
        <v>0.01</v>
      </c>
      <c r="W21">
        <f t="shared" si="14"/>
        <v>0.63137143715066268</v>
      </c>
      <c r="X21">
        <f t="shared" si="15"/>
        <v>3.1750211737658449E-2</v>
      </c>
      <c r="Y21">
        <f t="shared" si="16"/>
        <v>6.3137143715066273E-3</v>
      </c>
      <c r="Z21">
        <f t="shared" si="17"/>
        <v>0.59330751104149759</v>
      </c>
      <c r="AB21">
        <f t="shared" si="18"/>
        <v>1493.4074098611813</v>
      </c>
      <c r="AC21">
        <f t="shared" si="19"/>
        <v>1326.4937227362682</v>
      </c>
      <c r="AE21">
        <f t="shared" si="2"/>
        <v>0</v>
      </c>
      <c r="AF21">
        <f t="shared" si="3"/>
        <v>0</v>
      </c>
      <c r="AG21">
        <f t="shared" si="3"/>
        <v>-14.83268777603744</v>
      </c>
      <c r="AH21">
        <f t="shared" si="4"/>
        <v>-1587.5105868829223</v>
      </c>
      <c r="AI21">
        <f t="shared" si="5"/>
        <v>-1602.3432746589597</v>
      </c>
      <c r="AJ21">
        <f t="shared" si="6"/>
        <v>166.91368712491317</v>
      </c>
      <c r="AK21">
        <f t="shared" si="20"/>
        <v>104.5385186902827</v>
      </c>
      <c r="AL21">
        <f t="shared" si="7"/>
        <v>-1330.8910688437638</v>
      </c>
      <c r="AN21">
        <f t="shared" si="8"/>
        <v>0</v>
      </c>
      <c r="AO21">
        <f t="shared" si="8"/>
        <v>0</v>
      </c>
      <c r="AP21">
        <f t="shared" si="8"/>
        <v>-3.0267175091803633</v>
      </c>
      <c r="AQ21">
        <f t="shared" si="8"/>
        <v>-323.94304807590169</v>
      </c>
      <c r="AR21">
        <f t="shared" si="8"/>
        <v>-326.96976558508203</v>
      </c>
      <c r="AS21">
        <f t="shared" si="8"/>
        <v>34.059948336470157</v>
      </c>
      <c r="AT21">
        <f t="shared" si="8"/>
        <v>21.331842864974401</v>
      </c>
      <c r="AU21">
        <f t="shared" si="8"/>
        <v>-271.57797438363747</v>
      </c>
      <c r="AW21">
        <v>18</v>
      </c>
      <c r="AX21">
        <f>IF(Z21&gt;0, (R21*SUMPRODUCT(K21:$K$98, X21:$X$98)-K21*$AZ$3)/Z21, 0)</f>
        <v>2235.7608795609694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5.6343962999999997E-2</v>
      </c>
      <c r="Q22" s="4">
        <f t="shared" si="22"/>
        <v>25</v>
      </c>
      <c r="R22">
        <f t="shared" si="0"/>
        <v>50000</v>
      </c>
      <c r="S22">
        <f t="shared" si="1"/>
        <v>2091.7627484577897</v>
      </c>
      <c r="U22">
        <f t="shared" si="12"/>
        <v>5.6343962999999997E-2</v>
      </c>
      <c r="V22">
        <f t="shared" si="13"/>
        <v>0.01</v>
      </c>
      <c r="W22">
        <f t="shared" si="14"/>
        <v>0.59330751104149759</v>
      </c>
      <c r="X22">
        <f t="shared" si="15"/>
        <v>3.3429296449744232E-2</v>
      </c>
      <c r="Y22">
        <f t="shared" si="16"/>
        <v>5.9330751104149761E-3</v>
      </c>
      <c r="Z22">
        <f t="shared" si="17"/>
        <v>0.55394513948133839</v>
      </c>
      <c r="AB22">
        <f t="shared" si="18"/>
        <v>1326.4937227362682</v>
      </c>
      <c r="AC22">
        <f t="shared" si="19"/>
        <v>1158.7218074563182</v>
      </c>
      <c r="AE22">
        <f t="shared" si="2"/>
        <v>0</v>
      </c>
      <c r="AF22">
        <f t="shared" si="3"/>
        <v>0</v>
      </c>
      <c r="AG22">
        <f t="shared" si="3"/>
        <v>-13.84862848703346</v>
      </c>
      <c r="AH22">
        <f t="shared" si="4"/>
        <v>-1671.4648224872117</v>
      </c>
      <c r="AI22">
        <f t="shared" si="5"/>
        <v>-1685.3134509742451</v>
      </c>
      <c r="AJ22">
        <f t="shared" si="6"/>
        <v>167.77191527995001</v>
      </c>
      <c r="AK22">
        <f t="shared" si="20"/>
        <v>92.854560591538785</v>
      </c>
      <c r="AL22">
        <f t="shared" si="7"/>
        <v>-1424.6869751027564</v>
      </c>
      <c r="AN22">
        <f t="shared" si="8"/>
        <v>0</v>
      </c>
      <c r="AO22">
        <f t="shared" si="8"/>
        <v>0</v>
      </c>
      <c r="AP22">
        <f t="shared" si="8"/>
        <v>-2.5231366738748653</v>
      </c>
      <c r="AQ22">
        <f t="shared" si="8"/>
        <v>-304.53082026555455</v>
      </c>
      <c r="AR22">
        <f t="shared" si="8"/>
        <v>-307.05395693942944</v>
      </c>
      <c r="AS22">
        <f t="shared" si="8"/>
        <v>30.567032156680163</v>
      </c>
      <c r="AT22">
        <f t="shared" si="8"/>
        <v>16.917541501269191</v>
      </c>
      <c r="AU22">
        <f t="shared" si="8"/>
        <v>-259.5693832814801</v>
      </c>
      <c r="AW22">
        <v>19</v>
      </c>
      <c r="AX22">
        <f>IF(Z22&gt;0, (R22*SUMPRODUCT(K22:$K$98, X22:$X$98)-K22*$AZ$3)/Z22, 0)</f>
        <v>2091.7627484577897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6.2785228999999998E-2</v>
      </c>
      <c r="Q23" s="4">
        <f t="shared" si="22"/>
        <v>25</v>
      </c>
      <c r="R23">
        <f t="shared" si="0"/>
        <v>50000</v>
      </c>
      <c r="S23">
        <f t="shared" si="1"/>
        <v>1934.5385063935373</v>
      </c>
      <c r="U23">
        <f t="shared" si="12"/>
        <v>6.2785228999999998E-2</v>
      </c>
      <c r="V23">
        <f t="shared" si="13"/>
        <v>0.01</v>
      </c>
      <c r="W23">
        <f t="shared" si="14"/>
        <v>0.55394513948133839</v>
      </c>
      <c r="X23">
        <f t="shared" si="15"/>
        <v>3.4779572435772774E-2</v>
      </c>
      <c r="Y23">
        <f t="shared" si="16"/>
        <v>5.5394513948133842E-3</v>
      </c>
      <c r="Z23">
        <f t="shared" si="17"/>
        <v>0.51362611565075222</v>
      </c>
      <c r="AB23">
        <f t="shared" si="18"/>
        <v>1158.7218074563182</v>
      </c>
      <c r="AC23">
        <f t="shared" si="19"/>
        <v>993.62949861572042</v>
      </c>
      <c r="AE23">
        <f t="shared" si="2"/>
        <v>0</v>
      </c>
      <c r="AF23">
        <f t="shared" si="3"/>
        <v>0</v>
      </c>
      <c r="AG23">
        <f t="shared" si="3"/>
        <v>-12.840652891268805</v>
      </c>
      <c r="AH23">
        <f t="shared" si="4"/>
        <v>-1738.9786217886387</v>
      </c>
      <c r="AI23">
        <f t="shared" si="5"/>
        <v>-1751.8192746799075</v>
      </c>
      <c r="AJ23">
        <f t="shared" si="6"/>
        <v>165.09230884059775</v>
      </c>
      <c r="AK23">
        <f t="shared" si="20"/>
        <v>81.110526521942276</v>
      </c>
      <c r="AL23">
        <f t="shared" si="7"/>
        <v>-1505.6164393173674</v>
      </c>
      <c r="AN23">
        <f t="shared" si="8"/>
        <v>0</v>
      </c>
      <c r="AO23">
        <f t="shared" si="8"/>
        <v>0</v>
      </c>
      <c r="AP23">
        <f t="shared" si="8"/>
        <v>-2.0888299939898074</v>
      </c>
      <c r="AQ23">
        <f t="shared" si="8"/>
        <v>-282.8852033348781</v>
      </c>
      <c r="AR23">
        <f t="shared" si="8"/>
        <v>-284.9740333288679</v>
      </c>
      <c r="AS23">
        <f t="shared" si="8"/>
        <v>26.856092864075084</v>
      </c>
      <c r="AT23">
        <f t="shared" si="8"/>
        <v>13.194508259197836</v>
      </c>
      <c r="AU23">
        <f t="shared" si="8"/>
        <v>-244.92343220559496</v>
      </c>
      <c r="AW23">
        <v>20</v>
      </c>
      <c r="AX23">
        <f>IF(Z23&gt;0, (R23*SUMPRODUCT(K23:$K$98, X23:$X$98)-K23*$AZ$3)/Z23, 0)</f>
        <v>1934.5385063935373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6.9956555000000004E-2</v>
      </c>
      <c r="Q24" s="4">
        <f t="shared" si="22"/>
        <v>25</v>
      </c>
      <c r="R24">
        <f t="shared" si="0"/>
        <v>50000</v>
      </c>
      <c r="S24">
        <f t="shared" si="1"/>
        <v>1767.4917442600761</v>
      </c>
      <c r="U24">
        <f t="shared" si="12"/>
        <v>6.9956555000000004E-2</v>
      </c>
      <c r="V24">
        <f t="shared" si="13"/>
        <v>0.01</v>
      </c>
      <c r="W24">
        <f t="shared" si="14"/>
        <v>0.51362611565075222</v>
      </c>
      <c r="X24">
        <f t="shared" si="15"/>
        <v>3.5931513608958209E-2</v>
      </c>
      <c r="Y24">
        <f t="shared" si="16"/>
        <v>5.1362611565075227E-3</v>
      </c>
      <c r="Z24">
        <f t="shared" si="17"/>
        <v>0.47255834088528653</v>
      </c>
      <c r="AB24">
        <f t="shared" si="18"/>
        <v>993.62949861572042</v>
      </c>
      <c r="AC24">
        <f t="shared" si="19"/>
        <v>835.24296619598272</v>
      </c>
      <c r="AE24">
        <f t="shared" si="2"/>
        <v>0</v>
      </c>
      <c r="AF24">
        <f t="shared" si="3"/>
        <v>0</v>
      </c>
      <c r="AG24">
        <f t="shared" si="3"/>
        <v>-11.813958522132163</v>
      </c>
      <c r="AH24">
        <f t="shared" si="4"/>
        <v>-1796.5756804479104</v>
      </c>
      <c r="AI24">
        <f t="shared" ref="AI24:AI79" si="23">SUM(AE24:AH24)</f>
        <v>-1808.3896389700426</v>
      </c>
      <c r="AJ24">
        <f t="shared" si="6"/>
        <v>158.3865324197377</v>
      </c>
      <c r="AK24">
        <f t="shared" si="20"/>
        <v>69.554064903100439</v>
      </c>
      <c r="AL24">
        <f t="shared" si="7"/>
        <v>-1580.4490416472045</v>
      </c>
      <c r="AN24">
        <f t="shared" si="8"/>
        <v>0</v>
      </c>
      <c r="AO24">
        <f t="shared" si="8"/>
        <v>0</v>
      </c>
      <c r="AP24">
        <f t="shared" si="8"/>
        <v>-1.7159056640086712</v>
      </c>
      <c r="AQ24">
        <f t="shared" si="8"/>
        <v>-260.94169707178145</v>
      </c>
      <c r="AR24">
        <f t="shared" si="8"/>
        <v>-262.65760273579014</v>
      </c>
      <c r="AS24">
        <f t="shared" si="8"/>
        <v>23.004681078960758</v>
      </c>
      <c r="AT24">
        <f t="shared" si="8"/>
        <v>10.10230514170766</v>
      </c>
      <c r="AU24">
        <f t="shared" si="8"/>
        <v>-229.55061651512173</v>
      </c>
      <c r="AW24">
        <v>21</v>
      </c>
      <c r="AX24">
        <f>IF(Z24&gt;0, (R24*SUMPRODUCT(K24:$K$98, X24:$X$98)-K24*$AZ$3)/Z24, 0)</f>
        <v>1767.4917442600761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7.8227725999999997E-2</v>
      </c>
      <c r="Q25" s="4">
        <f t="shared" si="22"/>
        <v>25</v>
      </c>
      <c r="R25">
        <f t="shared" si="0"/>
        <v>50000</v>
      </c>
      <c r="S25">
        <f t="shared" si="1"/>
        <v>1590.8923983655845</v>
      </c>
      <c r="U25">
        <f t="shared" si="12"/>
        <v>7.8227725999999997E-2</v>
      </c>
      <c r="V25">
        <f t="shared" si="13"/>
        <v>0.01</v>
      </c>
      <c r="W25">
        <f t="shared" si="14"/>
        <v>0.47255834088528653</v>
      </c>
      <c r="X25">
        <f t="shared" si="15"/>
        <v>3.696716440978879E-2</v>
      </c>
      <c r="Y25">
        <f t="shared" si="16"/>
        <v>4.7255834088528658E-3</v>
      </c>
      <c r="Z25">
        <f t="shared" si="17"/>
        <v>0.43086559306664485</v>
      </c>
      <c r="AB25">
        <f t="shared" si="18"/>
        <v>835.24296619598272</v>
      </c>
      <c r="AC25">
        <f t="shared" si="19"/>
        <v>685.46079672700455</v>
      </c>
      <c r="AE25">
        <f t="shared" si="2"/>
        <v>0</v>
      </c>
      <c r="AF25">
        <f t="shared" si="3"/>
        <v>0</v>
      </c>
      <c r="AG25">
        <f t="shared" si="3"/>
        <v>-10.771639826666121</v>
      </c>
      <c r="AH25">
        <f t="shared" si="4"/>
        <v>-1848.3582204894394</v>
      </c>
      <c r="AI25">
        <f t="shared" si="23"/>
        <v>-1859.1298603161056</v>
      </c>
      <c r="AJ25">
        <f t="shared" si="6"/>
        <v>149.78216946897817</v>
      </c>
      <c r="AK25">
        <f t="shared" si="20"/>
        <v>58.467007633718794</v>
      </c>
      <c r="AL25">
        <f t="shared" si="7"/>
        <v>-1650.8806832134087</v>
      </c>
      <c r="AN25">
        <f t="shared" si="8"/>
        <v>0</v>
      </c>
      <c r="AO25">
        <f t="shared" si="8"/>
        <v>0</v>
      </c>
      <c r="AP25">
        <f t="shared" si="8"/>
        <v>-1.3968885796809518</v>
      </c>
      <c r="AQ25">
        <f t="shared" si="8"/>
        <v>-239.69892522485426</v>
      </c>
      <c r="AR25">
        <f t="shared" si="8"/>
        <v>-241.0958138045352</v>
      </c>
      <c r="AS25">
        <f t="shared" si="8"/>
        <v>19.424062198318971</v>
      </c>
      <c r="AT25">
        <f t="shared" si="8"/>
        <v>7.5821227376610763</v>
      </c>
      <c r="AU25">
        <f t="shared" si="8"/>
        <v>-214.08962886855517</v>
      </c>
      <c r="AW25">
        <v>22</v>
      </c>
      <c r="AX25">
        <f>IF(Z25&gt;0, (R25*SUMPRODUCT(K25:$K$98, X25:$X$98)-K25*$AZ$3)/Z25, 0)</f>
        <v>1590.8923983655845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8.7072107999999995E-2</v>
      </c>
      <c r="Q26" s="4">
        <f t="shared" si="22"/>
        <v>25</v>
      </c>
      <c r="R26">
        <f t="shared" si="0"/>
        <v>50000</v>
      </c>
      <c r="S26">
        <f t="shared" si="1"/>
        <v>1400.9116359518171</v>
      </c>
      <c r="U26">
        <f t="shared" si="12"/>
        <v>8.7072107999999995E-2</v>
      </c>
      <c r="V26">
        <f t="shared" si="13"/>
        <v>0.01</v>
      </c>
      <c r="W26">
        <f t="shared" si="14"/>
        <v>0.43086559306664485</v>
      </c>
      <c r="X26">
        <f t="shared" si="15"/>
        <v>3.7516375452982947E-2</v>
      </c>
      <c r="Y26">
        <f t="shared" si="16"/>
        <v>4.3086559306664482E-3</v>
      </c>
      <c r="Z26">
        <f t="shared" si="17"/>
        <v>0.3890405616829955</v>
      </c>
      <c r="AB26">
        <f t="shared" si="18"/>
        <v>685.46079672700455</v>
      </c>
      <c r="AC26">
        <f t="shared" si="19"/>
        <v>545.01144971893905</v>
      </c>
      <c r="AE26">
        <f t="shared" si="2"/>
        <v>0</v>
      </c>
      <c r="AF26">
        <f t="shared" si="3"/>
        <v>0</v>
      </c>
      <c r="AG26">
        <f t="shared" si="3"/>
        <v>-9.7260140420748868</v>
      </c>
      <c r="AH26">
        <f t="shared" si="4"/>
        <v>-1875.8187726491474</v>
      </c>
      <c r="AI26">
        <f t="shared" si="23"/>
        <v>-1885.5447866912223</v>
      </c>
      <c r="AJ26">
        <f t="shared" si="6"/>
        <v>140.4493470080655</v>
      </c>
      <c r="AK26">
        <f t="shared" si="20"/>
        <v>47.982255770890326</v>
      </c>
      <c r="AL26">
        <f t="shared" si="7"/>
        <v>-1697.1131839122663</v>
      </c>
      <c r="AN26">
        <f t="shared" si="8"/>
        <v>0</v>
      </c>
      <c r="AO26">
        <f t="shared" si="8"/>
        <v>0</v>
      </c>
      <c r="AP26">
        <f t="shared" si="8"/>
        <v>-1.1261514826876748</v>
      </c>
      <c r="AQ26">
        <f t="shared" si="8"/>
        <v>-217.19648798919005</v>
      </c>
      <c r="AR26">
        <f t="shared" si="8"/>
        <v>-218.32263947187772</v>
      </c>
      <c r="AS26">
        <f t="shared" si="8"/>
        <v>16.26228789012794</v>
      </c>
      <c r="AT26">
        <f t="shared" si="8"/>
        <v>5.5557485569453116</v>
      </c>
      <c r="AU26">
        <f t="shared" si="8"/>
        <v>-196.50460302480445</v>
      </c>
      <c r="AW26">
        <v>23</v>
      </c>
      <c r="AX26">
        <f>IF(Z26&gt;0, (R26*SUMPRODUCT(K26:$K$98, X26:$X$98)-K26*$AZ$3)/Z26, 0)</f>
        <v>1400.9116359518171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9.6466888000000001E-2</v>
      </c>
      <c r="Q27" s="4">
        <f t="shared" si="22"/>
        <v>25</v>
      </c>
      <c r="R27">
        <f t="shared" si="0"/>
        <v>50000</v>
      </c>
      <c r="S27">
        <f t="shared" si="1"/>
        <v>1197.9457721585109</v>
      </c>
      <c r="U27">
        <f t="shared" si="12"/>
        <v>9.6466888000000001E-2</v>
      </c>
      <c r="V27">
        <f t="shared" si="13"/>
        <v>0.01</v>
      </c>
      <c r="W27">
        <f t="shared" si="14"/>
        <v>0.3890405616829955</v>
      </c>
      <c r="X27">
        <f t="shared" si="15"/>
        <v>3.7529532291330617E-2</v>
      </c>
      <c r="Y27">
        <f t="shared" si="16"/>
        <v>3.8904056168299552E-3</v>
      </c>
      <c r="Z27">
        <f t="shared" si="17"/>
        <v>0.34762062377483494</v>
      </c>
      <c r="AB27">
        <f t="shared" si="18"/>
        <v>545.01144971893905</v>
      </c>
      <c r="AC27">
        <f t="shared" si="19"/>
        <v>416.43065656616784</v>
      </c>
      <c r="AE27">
        <f t="shared" si="2"/>
        <v>0</v>
      </c>
      <c r="AF27">
        <f t="shared" si="3"/>
        <v>0</v>
      </c>
      <c r="AG27">
        <f t="shared" si="3"/>
        <v>-8.6905155943708738</v>
      </c>
      <c r="AH27">
        <f t="shared" si="4"/>
        <v>-1876.4766145665308</v>
      </c>
      <c r="AI27">
        <f t="shared" si="23"/>
        <v>-1885.1671301609017</v>
      </c>
      <c r="AJ27">
        <f t="shared" si="6"/>
        <v>128.58079315277121</v>
      </c>
      <c r="AK27">
        <f t="shared" si="20"/>
        <v>38.15080148032574</v>
      </c>
      <c r="AL27">
        <f t="shared" si="7"/>
        <v>-1718.4355355278049</v>
      </c>
      <c r="AN27">
        <f t="shared" si="8"/>
        <v>0</v>
      </c>
      <c r="AO27">
        <f t="shared" si="8"/>
        <v>0</v>
      </c>
      <c r="AP27">
        <f t="shared" si="8"/>
        <v>-0.89844074902618964</v>
      </c>
      <c r="AQ27">
        <f t="shared" si="8"/>
        <v>-193.99344455618905</v>
      </c>
      <c r="AR27">
        <f t="shared" si="8"/>
        <v>-194.89188530521523</v>
      </c>
      <c r="AS27">
        <f t="shared" si="8"/>
        <v>13.292907981821559</v>
      </c>
      <c r="AT27">
        <f t="shared" si="8"/>
        <v>3.9440967898538886</v>
      </c>
      <c r="AU27">
        <f t="shared" si="8"/>
        <v>-177.6548805335398</v>
      </c>
      <c r="AW27">
        <v>24</v>
      </c>
      <c r="AX27">
        <f>IF(Z27&gt;0, (R27*SUMPRODUCT(K27:$K$98, X27:$X$98)-K27*$AZ$3)/Z27, 0)</f>
        <v>1197.9457721585109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0.107048017</v>
      </c>
      <c r="Q28" s="4">
        <f t="shared" si="22"/>
        <v>25</v>
      </c>
      <c r="R28">
        <f t="shared" si="0"/>
        <v>50000</v>
      </c>
      <c r="S28">
        <f t="shared" si="1"/>
        <v>982.49141375651891</v>
      </c>
      <c r="U28">
        <f t="shared" si="12"/>
        <v>0.107048017</v>
      </c>
      <c r="V28">
        <f t="shared" si="13"/>
        <v>0.01</v>
      </c>
      <c r="W28">
        <f t="shared" si="14"/>
        <v>0.34762062377483494</v>
      </c>
      <c r="X28">
        <f t="shared" si="15"/>
        <v>3.7212098443399136E-2</v>
      </c>
      <c r="Y28">
        <f t="shared" si="16"/>
        <v>3.4762062377483496E-3</v>
      </c>
      <c r="Z28">
        <f t="shared" si="17"/>
        <v>0.30693231909368746</v>
      </c>
      <c r="AB28">
        <f t="shared" si="18"/>
        <v>416.43065656616784</v>
      </c>
      <c r="AC28">
        <f t="shared" si="19"/>
        <v>301.55836811392396</v>
      </c>
      <c r="AE28">
        <f t="shared" si="2"/>
        <v>0</v>
      </c>
      <c r="AF28">
        <f t="shared" si="3"/>
        <v>0</v>
      </c>
      <c r="AG28">
        <f t="shared" si="3"/>
        <v>-7.6733079773421862</v>
      </c>
      <c r="AH28">
        <f t="shared" si="4"/>
        <v>-1860.6049221699568</v>
      </c>
      <c r="AI28">
        <f t="shared" si="23"/>
        <v>-1868.2782301472989</v>
      </c>
      <c r="AJ28">
        <f t="shared" si="6"/>
        <v>114.87228845224388</v>
      </c>
      <c r="AK28">
        <f t="shared" si="20"/>
        <v>29.15014595963175</v>
      </c>
      <c r="AL28">
        <f t="shared" si="7"/>
        <v>-1724.2557957354231</v>
      </c>
      <c r="AN28">
        <f t="shared" si="8"/>
        <v>0</v>
      </c>
      <c r="AO28">
        <f t="shared" si="8"/>
        <v>0</v>
      </c>
      <c r="AP28">
        <f t="shared" si="8"/>
        <v>-0.70828575085774936</v>
      </c>
      <c r="AQ28">
        <f t="shared" si="8"/>
        <v>-171.7433938843719</v>
      </c>
      <c r="AR28">
        <f t="shared" si="8"/>
        <v>-172.45167963522965</v>
      </c>
      <c r="AS28">
        <f t="shared" si="8"/>
        <v>10.603302424377228</v>
      </c>
      <c r="AT28">
        <f t="shared" si="8"/>
        <v>2.6907082420771236</v>
      </c>
      <c r="AU28">
        <f t="shared" si="8"/>
        <v>-159.15766896877528</v>
      </c>
      <c r="AW28">
        <v>25</v>
      </c>
      <c r="AX28">
        <f>IF(Z28&gt;0, (R28*SUMPRODUCT(K28:$K$98, X28:$X$98)-K28*$AZ$3)/Z28, 0)</f>
        <v>982.49141375651891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0.118979948</v>
      </c>
      <c r="Q29" s="4">
        <f t="shared" si="22"/>
        <v>25</v>
      </c>
      <c r="R29">
        <f t="shared" si="0"/>
        <v>50000</v>
      </c>
      <c r="S29">
        <f t="shared" si="1"/>
        <v>749.8156317055433</v>
      </c>
      <c r="U29">
        <f t="shared" si="12"/>
        <v>0.118979948</v>
      </c>
      <c r="V29">
        <f t="shared" si="13"/>
        <v>0.01</v>
      </c>
      <c r="W29">
        <f t="shared" si="14"/>
        <v>0.30693231909368746</v>
      </c>
      <c r="X29">
        <f t="shared" si="15"/>
        <v>3.6518791365286345E-2</v>
      </c>
      <c r="Y29">
        <f t="shared" si="16"/>
        <v>3.0693231909368745E-3</v>
      </c>
      <c r="Z29">
        <f t="shared" si="17"/>
        <v>0.26734420453746421</v>
      </c>
      <c r="AB29">
        <f t="shared" si="18"/>
        <v>301.55836811392396</v>
      </c>
      <c r="AC29">
        <f t="shared" si="19"/>
        <v>200.45886360807469</v>
      </c>
      <c r="AE29">
        <f t="shared" si="2"/>
        <v>0</v>
      </c>
      <c r="AF29">
        <f t="shared" si="3"/>
        <v>0</v>
      </c>
      <c r="AG29">
        <f t="shared" si="3"/>
        <v>-6.683605113436605</v>
      </c>
      <c r="AH29">
        <f t="shared" si="4"/>
        <v>-1825.9395682643171</v>
      </c>
      <c r="AI29">
        <f t="shared" si="23"/>
        <v>-1832.6231733777538</v>
      </c>
      <c r="AJ29">
        <f t="shared" si="6"/>
        <v>101.09950450584927</v>
      </c>
      <c r="AK29">
        <f t="shared" si="20"/>
        <v>21.10908576797468</v>
      </c>
      <c r="AL29">
        <f t="shared" si="7"/>
        <v>-1710.41458310393</v>
      </c>
      <c r="AN29">
        <f t="shared" si="8"/>
        <v>0</v>
      </c>
      <c r="AO29">
        <f t="shared" si="8"/>
        <v>0</v>
      </c>
      <c r="AP29">
        <f t="shared" si="8"/>
        <v>-0.55083133173479981</v>
      </c>
      <c r="AQ29">
        <f t="shared" si="8"/>
        <v>-150.4853603682071</v>
      </c>
      <c r="AR29">
        <f t="shared" si="8"/>
        <v>-151.03619169994192</v>
      </c>
      <c r="AS29">
        <f t="shared" si="8"/>
        <v>8.3321461635621752</v>
      </c>
      <c r="AT29">
        <f t="shared" si="8"/>
        <v>1.7397116717595695</v>
      </c>
      <c r="AU29">
        <f t="shared" si="8"/>
        <v>-140.96433386462019</v>
      </c>
      <c r="AW29">
        <v>26</v>
      </c>
      <c r="AX29">
        <f>IF(Z29&gt;0, (R29*SUMPRODUCT(K29:$K$98, X29:$X$98)-K29*$AZ$3)/Z29, 0)</f>
        <v>749.8156317055433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0.132636267</v>
      </c>
      <c r="Q30" s="4">
        <f t="shared" si="22"/>
        <v>25</v>
      </c>
      <c r="R30">
        <f t="shared" si="0"/>
        <v>50000</v>
      </c>
      <c r="S30">
        <f t="shared" si="1"/>
        <v>493.20623094684981</v>
      </c>
      <c r="U30">
        <f t="shared" si="12"/>
        <v>0.132636267</v>
      </c>
      <c r="V30">
        <f t="shared" si="13"/>
        <v>0.01</v>
      </c>
      <c r="W30">
        <f t="shared" si="14"/>
        <v>0.26734420453746421</v>
      </c>
      <c r="X30">
        <f t="shared" si="15"/>
        <v>3.5459537293933717E-2</v>
      </c>
      <c r="Y30">
        <f t="shared" si="16"/>
        <v>2.6734420453746422E-3</v>
      </c>
      <c r="Z30">
        <f t="shared" si="17"/>
        <v>0.22921122519815584</v>
      </c>
      <c r="AB30">
        <f t="shared" si="18"/>
        <v>200.45886360807469</v>
      </c>
      <c r="AC30">
        <f t="shared" si="19"/>
        <v>113.04840447069205</v>
      </c>
      <c r="AE30">
        <f t="shared" si="2"/>
        <v>0</v>
      </c>
      <c r="AF30">
        <f t="shared" si="3"/>
        <v>0</v>
      </c>
      <c r="AG30">
        <f t="shared" si="3"/>
        <v>-5.7302806299538958</v>
      </c>
      <c r="AH30">
        <f t="shared" si="4"/>
        <v>-1772.9768646966859</v>
      </c>
      <c r="AI30">
        <f t="shared" si="23"/>
        <v>-1778.7071453266399</v>
      </c>
      <c r="AJ30">
        <f t="shared" si="6"/>
        <v>87.410459137382645</v>
      </c>
      <c r="AK30">
        <f t="shared" si="20"/>
        <v>14.032120452565231</v>
      </c>
      <c r="AL30">
        <f t="shared" si="7"/>
        <v>-1677.264565736692</v>
      </c>
      <c r="AN30">
        <f t="shared" si="8"/>
        <v>0</v>
      </c>
      <c r="AO30">
        <f t="shared" si="8"/>
        <v>0</v>
      </c>
      <c r="AP30">
        <f t="shared" si="8"/>
        <v>-0.42166322038349041</v>
      </c>
      <c r="AQ30">
        <f t="shared" si="8"/>
        <v>-130.4646635498973</v>
      </c>
      <c r="AR30">
        <f t="shared" si="8"/>
        <v>-130.88632677028079</v>
      </c>
      <c r="AS30">
        <f t="shared" si="8"/>
        <v>6.4321065712561465</v>
      </c>
      <c r="AT30">
        <f t="shared" si="8"/>
        <v>1.0325548574198367</v>
      </c>
      <c r="AU30">
        <f t="shared" si="8"/>
        <v>-123.42166534160481</v>
      </c>
      <c r="AW30">
        <v>27</v>
      </c>
      <c r="AX30">
        <f>IF(Z30&gt;0, (R30*SUMPRODUCT(K30:$K$98, X30:$X$98)-K30*$AZ$3)/Z30, 0)</f>
        <v>493.20623094684981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0.148393413</v>
      </c>
      <c r="Q31" s="4">
        <f t="shared" si="22"/>
        <v>25</v>
      </c>
      <c r="R31">
        <f t="shared" si="0"/>
        <v>50000</v>
      </c>
      <c r="S31">
        <f t="shared" si="1"/>
        <v>201.65615463779451</v>
      </c>
      <c r="U31">
        <f t="shared" si="12"/>
        <v>0.148393413</v>
      </c>
      <c r="V31">
        <f t="shared" si="13"/>
        <v>0.01</v>
      </c>
      <c r="W31">
        <f t="shared" si="14"/>
        <v>0.22921122519815584</v>
      </c>
      <c r="X31">
        <f t="shared" si="15"/>
        <v>3.4013436005065949E-2</v>
      </c>
      <c r="Y31">
        <f t="shared" si="16"/>
        <v>2.2921122519815587E-3</v>
      </c>
      <c r="Z31">
        <f t="shared" si="17"/>
        <v>0.19290567694110833</v>
      </c>
      <c r="AB31">
        <f t="shared" si="18"/>
        <v>113.04840447069205</v>
      </c>
      <c r="AC31">
        <f t="shared" si="19"/>
        <v>38.900617019744573</v>
      </c>
      <c r="AE31">
        <f t="shared" si="2"/>
        <v>0</v>
      </c>
      <c r="AF31">
        <f t="shared" si="3"/>
        <v>0</v>
      </c>
      <c r="AG31">
        <f t="shared" si="3"/>
        <v>-4.8226419235277085</v>
      </c>
      <c r="AH31">
        <f t="shared" si="4"/>
        <v>-1700.6718002532975</v>
      </c>
      <c r="AI31">
        <f t="shared" si="23"/>
        <v>-1705.4944421768253</v>
      </c>
      <c r="AJ31">
        <f t="shared" si="6"/>
        <v>74.147787450947476</v>
      </c>
      <c r="AK31">
        <f t="shared" si="20"/>
        <v>7.9133883129484444</v>
      </c>
      <c r="AL31">
        <f t="shared" si="7"/>
        <v>-1623.4332664129292</v>
      </c>
      <c r="AN31">
        <f t="shared" si="8"/>
        <v>0</v>
      </c>
      <c r="AO31">
        <f t="shared" si="8"/>
        <v>0</v>
      </c>
      <c r="AP31">
        <f t="shared" si="8"/>
        <v>-0.31685227122355197</v>
      </c>
      <c r="AQ31">
        <f t="shared" si="8"/>
        <v>-111.73579358799522</v>
      </c>
      <c r="AR31">
        <f t="shared" si="8"/>
        <v>-112.05264585921877</v>
      </c>
      <c r="AS31">
        <f t="shared" si="8"/>
        <v>4.8715818492384297</v>
      </c>
      <c r="AT31">
        <f t="shared" si="8"/>
        <v>0.51991731913563055</v>
      </c>
      <c r="AU31">
        <f t="shared" si="8"/>
        <v>-106.6611466908447</v>
      </c>
      <c r="AW31">
        <v>28</v>
      </c>
      <c r="AX31">
        <f>IF(Z31&gt;0, (R31*SUMPRODUCT(K31:$K$98, X31:$X$98)-K31*$AZ$3)/Z31, 0)</f>
        <v>201.65615463779451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0.16656033000000001</v>
      </c>
      <c r="Q32" s="4">
        <f t="shared" si="22"/>
        <v>25</v>
      </c>
      <c r="R32">
        <f t="shared" si="0"/>
        <v>50000</v>
      </c>
      <c r="S32">
        <f t="shared" si="1"/>
        <v>-141.97540344715262</v>
      </c>
      <c r="U32">
        <f t="shared" si="12"/>
        <v>0.16656033000000001</v>
      </c>
      <c r="V32">
        <f t="shared" si="13"/>
        <v>0.01</v>
      </c>
      <c r="W32">
        <f t="shared" si="14"/>
        <v>0.19290567694110833</v>
      </c>
      <c r="X32">
        <f t="shared" si="15"/>
        <v>3.2130433210184398E-2</v>
      </c>
      <c r="Y32">
        <f t="shared" si="16"/>
        <v>1.9290567694110834E-3</v>
      </c>
      <c r="Z32">
        <f t="shared" si="17"/>
        <v>0.15884618696151287</v>
      </c>
      <c r="AB32">
        <f t="shared" si="18"/>
        <v>38.900617019744573</v>
      </c>
      <c r="AC32">
        <f t="shared" si="19"/>
        <v>-22.552251479902623</v>
      </c>
      <c r="AE32">
        <f t="shared" si="2"/>
        <v>0</v>
      </c>
      <c r="AF32">
        <f t="shared" si="3"/>
        <v>0</v>
      </c>
      <c r="AG32">
        <f t="shared" si="3"/>
        <v>-3.9711546740378219</v>
      </c>
      <c r="AH32">
        <f t="shared" si="4"/>
        <v>-1606.5216605092198</v>
      </c>
      <c r="AI32">
        <f t="shared" si="23"/>
        <v>-1610.4928151832576</v>
      </c>
      <c r="AJ32">
        <f t="shared" si="6"/>
        <v>61.452868499647195</v>
      </c>
      <c r="AK32">
        <f t="shared" si="20"/>
        <v>2.7230431913821205</v>
      </c>
      <c r="AL32">
        <f t="shared" si="7"/>
        <v>-1546.3169034922282</v>
      </c>
      <c r="AN32">
        <f t="shared" si="8"/>
        <v>0</v>
      </c>
      <c r="AO32">
        <f t="shared" si="8"/>
        <v>0</v>
      </c>
      <c r="AP32">
        <f t="shared" si="8"/>
        <v>-0.23295422290631443</v>
      </c>
      <c r="AQ32">
        <f t="shared" si="8"/>
        <v>-94.241105100436286</v>
      </c>
      <c r="AR32">
        <f t="shared" si="8"/>
        <v>-94.474059323342601</v>
      </c>
      <c r="AS32">
        <f t="shared" si="8"/>
        <v>3.6049225985305693</v>
      </c>
      <c r="AT32">
        <f t="shared" si="8"/>
        <v>0.15973802650798252</v>
      </c>
      <c r="AU32">
        <f t="shared" si="8"/>
        <v>-90.709398698304042</v>
      </c>
      <c r="AW32">
        <v>29</v>
      </c>
      <c r="AX32">
        <f>IF(Z32&gt;0, (R32*SUMPRODUCT(K32:$K$98, X32:$X$98)-K32*$AZ$3)/Z32, 0)</f>
        <v>-141.97540344715262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0.18820168900000001</v>
      </c>
      <c r="Q33" s="4">
        <f t="shared" si="22"/>
        <v>25</v>
      </c>
      <c r="R33">
        <f t="shared" si="0"/>
        <v>50000</v>
      </c>
      <c r="S33">
        <f t="shared" si="1"/>
        <v>-564.51332855481337</v>
      </c>
      <c r="U33">
        <f t="shared" si="12"/>
        <v>0.18820168900000001</v>
      </c>
      <c r="V33">
        <f t="shared" si="13"/>
        <v>0.01</v>
      </c>
      <c r="W33">
        <f t="shared" si="14"/>
        <v>0.15884618696151287</v>
      </c>
      <c r="X33">
        <f t="shared" si="15"/>
        <v>2.98951206773665E-2</v>
      </c>
      <c r="Y33">
        <f t="shared" si="16"/>
        <v>1.5884618696151288E-3</v>
      </c>
      <c r="Z33">
        <f t="shared" si="17"/>
        <v>0.12736260441453126</v>
      </c>
      <c r="AB33">
        <f t="shared" si="18"/>
        <v>-22.552251479902623</v>
      </c>
      <c r="AC33">
        <f t="shared" si="19"/>
        <v>-71.897887751457006</v>
      </c>
      <c r="AE33">
        <f t="shared" si="2"/>
        <v>0</v>
      </c>
      <c r="AF33">
        <f t="shared" si="3"/>
        <v>0</v>
      </c>
      <c r="AG33">
        <f t="shared" si="3"/>
        <v>-3.1840651103632815</v>
      </c>
      <c r="AH33">
        <f t="shared" si="4"/>
        <v>-1494.7560338683249</v>
      </c>
      <c r="AI33">
        <f t="shared" si="23"/>
        <v>-1497.9400989786882</v>
      </c>
      <c r="AJ33">
        <f t="shared" si="6"/>
        <v>49.345636271554383</v>
      </c>
      <c r="AK33">
        <f t="shared" si="20"/>
        <v>-1.5786576035931836</v>
      </c>
      <c r="AL33">
        <f t="shared" si="7"/>
        <v>-1450.173120310727</v>
      </c>
      <c r="AN33">
        <f t="shared" si="8"/>
        <v>0</v>
      </c>
      <c r="AO33">
        <f t="shared" si="8"/>
        <v>0</v>
      </c>
      <c r="AP33">
        <f t="shared" si="8"/>
        <v>-0.16676991291660753</v>
      </c>
      <c r="AQ33">
        <f t="shared" si="8"/>
        <v>-78.28996109044796</v>
      </c>
      <c r="AR33">
        <f t="shared" si="8"/>
        <v>-78.456731003364567</v>
      </c>
      <c r="AS33">
        <f t="shared" si="8"/>
        <v>2.584547482096808</v>
      </c>
      <c r="AT33">
        <f t="shared" si="8"/>
        <v>-8.2684424454604763E-2</v>
      </c>
      <c r="AU33">
        <f t="shared" si="8"/>
        <v>-75.954867945722356</v>
      </c>
      <c r="AW33">
        <v>30</v>
      </c>
      <c r="AX33">
        <f>IF(Z33&gt;0, (R33*SUMPRODUCT(K33:$K$98, X33:$X$98)-K33*$AZ$3)/Z33, 0)</f>
        <v>-564.51332855481337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0.21316064300000001</v>
      </c>
      <c r="Q34" s="4">
        <f t="shared" si="22"/>
        <v>25</v>
      </c>
      <c r="R34">
        <f t="shared" si="0"/>
        <v>50000</v>
      </c>
      <c r="S34">
        <f t="shared" si="1"/>
        <v>-1112.8188102690676</v>
      </c>
      <c r="U34">
        <f t="shared" si="12"/>
        <v>0.21316064300000001</v>
      </c>
      <c r="V34">
        <f t="shared" si="13"/>
        <v>0.01</v>
      </c>
      <c r="W34">
        <f t="shared" si="14"/>
        <v>0.12736260441453126</v>
      </c>
      <c r="X34">
        <f t="shared" si="15"/>
        <v>2.7148694651156123E-2</v>
      </c>
      <c r="Y34">
        <f t="shared" si="16"/>
        <v>1.2736260441453125E-3</v>
      </c>
      <c r="Z34">
        <f t="shared" si="17"/>
        <v>9.8940283719229818E-2</v>
      </c>
      <c r="AB34">
        <f t="shared" si="18"/>
        <v>-71.897887751457006</v>
      </c>
      <c r="AC34">
        <f t="shared" si="19"/>
        <v>-110.10260881611732</v>
      </c>
      <c r="AE34">
        <f t="shared" si="2"/>
        <v>0</v>
      </c>
      <c r="AF34">
        <f t="shared" si="3"/>
        <v>0</v>
      </c>
      <c r="AG34">
        <f t="shared" si="3"/>
        <v>-2.4735070929807454</v>
      </c>
      <c r="AH34">
        <f t="shared" si="4"/>
        <v>-1357.4347325578062</v>
      </c>
      <c r="AI34">
        <f t="shared" si="23"/>
        <v>-1359.908239650787</v>
      </c>
      <c r="AJ34">
        <f t="shared" si="6"/>
        <v>38.204721064660319</v>
      </c>
      <c r="AK34">
        <f t="shared" si="20"/>
        <v>-5.0328521426019908</v>
      </c>
      <c r="AL34">
        <f t="shared" si="7"/>
        <v>-1326.7363707287286</v>
      </c>
      <c r="AN34">
        <f t="shared" si="8"/>
        <v>0</v>
      </c>
      <c r="AO34">
        <f t="shared" si="8"/>
        <v>0</v>
      </c>
      <c r="AP34">
        <f t="shared" si="8"/>
        <v>-0.11567270706882443</v>
      </c>
      <c r="AQ34">
        <f t="shared" si="8"/>
        <v>-63.479967625639404</v>
      </c>
      <c r="AR34">
        <f t="shared" si="8"/>
        <v>-63.595640332708228</v>
      </c>
      <c r="AS34">
        <f t="shared" si="8"/>
        <v>1.786630618889032</v>
      </c>
      <c r="AT34">
        <f t="shared" si="8"/>
        <v>-0.23535959660837619</v>
      </c>
      <c r="AU34">
        <f t="shared" ref="AU34:AU79" si="24">AL34*$K34</f>
        <v>-62.04436931042757</v>
      </c>
      <c r="AW34">
        <v>31</v>
      </c>
      <c r="AX34">
        <f>IF(Z34&gt;0, (R34*SUMPRODUCT(K34:$K$98, X34:$X$98)-K34*$AZ$3)/Z34, 0)</f>
        <v>-1112.8188102690676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0.241823134</v>
      </c>
      <c r="Q35" s="4">
        <f t="shared" si="22"/>
        <v>25</v>
      </c>
      <c r="R35">
        <f t="shared" si="0"/>
        <v>50000</v>
      </c>
      <c r="S35">
        <f t="shared" si="1"/>
        <v>-1861.4319136750867</v>
      </c>
      <c r="U35">
        <f t="shared" si="12"/>
        <v>0.241823134</v>
      </c>
      <c r="V35">
        <f t="shared" si="13"/>
        <v>0.01</v>
      </c>
      <c r="W35">
        <f t="shared" si="14"/>
        <v>9.8940283719229818E-2</v>
      </c>
      <c r="X35">
        <f t="shared" si="15"/>
        <v>2.3926049487833331E-2</v>
      </c>
      <c r="Y35">
        <f t="shared" si="16"/>
        <v>9.8940283719229825E-4</v>
      </c>
      <c r="Z35">
        <f t="shared" si="17"/>
        <v>7.4024831394204182E-2</v>
      </c>
      <c r="AB35">
        <f t="shared" si="18"/>
        <v>-110.10260881611732</v>
      </c>
      <c r="AC35">
        <f t="shared" si="19"/>
        <v>-137.79218356158913</v>
      </c>
      <c r="AE35">
        <f t="shared" si="2"/>
        <v>0</v>
      </c>
      <c r="AF35">
        <f t="shared" ref="AF35:AG66" si="25">-$Z35*P35</f>
        <v>0</v>
      </c>
      <c r="AG35">
        <f t="shared" si="25"/>
        <v>-1.8506207848551046</v>
      </c>
      <c r="AH35">
        <f t="shared" si="4"/>
        <v>-1196.3024743916665</v>
      </c>
      <c r="AI35">
        <f t="shared" si="23"/>
        <v>-1198.1530951765217</v>
      </c>
      <c r="AJ35">
        <f t="shared" si="6"/>
        <v>27.689574745471802</v>
      </c>
      <c r="AK35">
        <f t="shared" si="20"/>
        <v>-7.7071826171282138</v>
      </c>
      <c r="AL35">
        <f t="shared" si="7"/>
        <v>-1178.170703048178</v>
      </c>
      <c r="AN35">
        <f t="shared" ref="AN35:AT66" si="26">AE35*$K35</f>
        <v>0</v>
      </c>
      <c r="AO35">
        <f t="shared" si="26"/>
        <v>0</v>
      </c>
      <c r="AP35">
        <f t="shared" si="26"/>
        <v>-7.7271110229008136E-2</v>
      </c>
      <c r="AQ35">
        <f t="shared" si="26"/>
        <v>-49.950600967226926</v>
      </c>
      <c r="AR35">
        <f t="shared" si="26"/>
        <v>-50.027872077455939</v>
      </c>
      <c r="AS35">
        <f t="shared" si="26"/>
        <v>1.1561548426676904</v>
      </c>
      <c r="AT35">
        <f t="shared" si="26"/>
        <v>-0.32180691065232897</v>
      </c>
      <c r="AU35">
        <f t="shared" si="24"/>
        <v>-49.19352414544057</v>
      </c>
      <c r="AW35">
        <v>32</v>
      </c>
      <c r="AX35">
        <f>IF(Z35&gt;0, (R35*SUMPRODUCT(K35:$K$98, X35:$X$98)-K35*$AZ$3)/Z35, 0)</f>
        <v>-1861.4319136750867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0.27493253200000001</v>
      </c>
      <c r="Q36" s="4">
        <f t="shared" si="22"/>
        <v>25</v>
      </c>
      <c r="R36">
        <f t="shared" si="0"/>
        <v>50000</v>
      </c>
      <c r="S36">
        <f t="shared" si="1"/>
        <v>-2943.1132950145807</v>
      </c>
      <c r="U36">
        <f t="shared" si="12"/>
        <v>0.27493253200000001</v>
      </c>
      <c r="V36">
        <f t="shared" si="13"/>
        <v>0.01</v>
      </c>
      <c r="W36">
        <f t="shared" si="14"/>
        <v>7.4024831394204182E-2</v>
      </c>
      <c r="X36">
        <f t="shared" si="15"/>
        <v>2.0351834326081647E-2</v>
      </c>
      <c r="Y36">
        <f t="shared" si="16"/>
        <v>7.4024831394204184E-4</v>
      </c>
      <c r="Z36">
        <f t="shared" si="17"/>
        <v>5.2932748754180491E-2</v>
      </c>
      <c r="AB36">
        <f t="shared" si="18"/>
        <v>-137.79218356158913</v>
      </c>
      <c r="AC36">
        <f t="shared" si="19"/>
        <v>-155.78707660009508</v>
      </c>
      <c r="AE36">
        <f t="shared" si="2"/>
        <v>0</v>
      </c>
      <c r="AF36">
        <f t="shared" si="25"/>
        <v>0</v>
      </c>
      <c r="AG36">
        <f t="shared" si="25"/>
        <v>-1.3233187188545124</v>
      </c>
      <c r="AH36">
        <f t="shared" si="4"/>
        <v>-1017.5917163040823</v>
      </c>
      <c r="AI36">
        <f t="shared" si="23"/>
        <v>-1018.9150350229368</v>
      </c>
      <c r="AJ36">
        <f t="shared" si="6"/>
        <v>17.99489303850595</v>
      </c>
      <c r="AK36">
        <f t="shared" si="20"/>
        <v>-9.6454528493112406</v>
      </c>
      <c r="AL36">
        <f t="shared" si="7"/>
        <v>-1010.565594833742</v>
      </c>
      <c r="AN36">
        <f t="shared" si="26"/>
        <v>0</v>
      </c>
      <c r="AO36">
        <f t="shared" si="26"/>
        <v>0</v>
      </c>
      <c r="AP36">
        <f t="shared" si="26"/>
        <v>-4.9333979590183701E-2</v>
      </c>
      <c r="AQ36">
        <f t="shared" si="26"/>
        <v>-37.936324974486261</v>
      </c>
      <c r="AR36">
        <f t="shared" si="26"/>
        <v>-37.985658954076442</v>
      </c>
      <c r="AS36">
        <f t="shared" si="26"/>
        <v>0.6708585567788623</v>
      </c>
      <c r="AT36">
        <f t="shared" si="26"/>
        <v>-0.35958727646345295</v>
      </c>
      <c r="AU36">
        <f t="shared" si="24"/>
        <v>-37.674387673761032</v>
      </c>
      <c r="AW36">
        <v>33</v>
      </c>
      <c r="AX36">
        <f>IF(Z36&gt;0, (R36*SUMPRODUCT(K36:$K$98, X36:$X$98)-K36*$AZ$3)/Z36, 0)</f>
        <v>-2943.1132950145807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0.31195269799999997</v>
      </c>
      <c r="Q37" s="4">
        <f t="shared" si="22"/>
        <v>25</v>
      </c>
      <c r="R37">
        <f t="shared" si="0"/>
        <v>50000</v>
      </c>
      <c r="S37">
        <f t="shared" si="1"/>
        <v>-4602.6008003955949</v>
      </c>
      <c r="U37">
        <f t="shared" si="12"/>
        <v>0.31195269799999997</v>
      </c>
      <c r="V37">
        <f t="shared" si="13"/>
        <v>0.01</v>
      </c>
      <c r="W37">
        <f t="shared" si="14"/>
        <v>5.2932748754180491E-2</v>
      </c>
      <c r="X37">
        <f t="shared" si="15"/>
        <v>1.6512513786422742E-2</v>
      </c>
      <c r="Y37">
        <f t="shared" si="16"/>
        <v>5.293274875418049E-4</v>
      </c>
      <c r="Z37">
        <f t="shared" si="17"/>
        <v>3.5890907480215943E-2</v>
      </c>
      <c r="AB37">
        <f t="shared" si="18"/>
        <v>-155.78707660009508</v>
      </c>
      <c r="AC37">
        <f t="shared" si="19"/>
        <v>-165.19151949536615</v>
      </c>
      <c r="AE37">
        <f t="shared" si="2"/>
        <v>0</v>
      </c>
      <c r="AF37">
        <f t="shared" si="25"/>
        <v>0</v>
      </c>
      <c r="AG37">
        <f t="shared" si="25"/>
        <v>-0.89727268700539853</v>
      </c>
      <c r="AH37">
        <f t="shared" si="4"/>
        <v>-825.62568932113709</v>
      </c>
      <c r="AI37">
        <f t="shared" si="23"/>
        <v>-826.52296200814249</v>
      </c>
      <c r="AJ37">
        <f t="shared" si="6"/>
        <v>9.4044428952710746</v>
      </c>
      <c r="AK37">
        <f t="shared" si="20"/>
        <v>-10.905095362006657</v>
      </c>
      <c r="AL37">
        <f t="shared" si="7"/>
        <v>-828.02361447487806</v>
      </c>
      <c r="AN37">
        <f t="shared" si="26"/>
        <v>0</v>
      </c>
      <c r="AO37">
        <f t="shared" si="26"/>
        <v>0</v>
      </c>
      <c r="AP37">
        <f t="shared" si="26"/>
        <v>-2.9866760498256355E-2</v>
      </c>
      <c r="AQ37">
        <f t="shared" si="26"/>
        <v>-27.481907207562031</v>
      </c>
      <c r="AR37">
        <f t="shared" si="26"/>
        <v>-27.511773968060286</v>
      </c>
      <c r="AS37">
        <f t="shared" si="26"/>
        <v>0.31303777284251583</v>
      </c>
      <c r="AT37">
        <f t="shared" si="26"/>
        <v>-0.36298872806961907</v>
      </c>
      <c r="AU37">
        <f t="shared" si="24"/>
        <v>-27.56172492328739</v>
      </c>
      <c r="AW37">
        <v>34</v>
      </c>
      <c r="AX37">
        <f>IF(Z37&gt;0, (R37*SUMPRODUCT(K37:$K$98, X37:$X$98)-K37*$AZ$3)/Z37, 0)</f>
        <v>-4602.6008003955949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0.35315455400000001</v>
      </c>
      <c r="Q38" s="4">
        <f t="shared" si="22"/>
        <v>25</v>
      </c>
      <c r="R38">
        <f t="shared" si="0"/>
        <v>50000</v>
      </c>
      <c r="S38">
        <f t="shared" si="1"/>
        <v>-7314.9939803486777</v>
      </c>
      <c r="U38">
        <f t="shared" si="12"/>
        <v>0.35315455400000001</v>
      </c>
      <c r="V38">
        <f t="shared" si="13"/>
        <v>0.01</v>
      </c>
      <c r="W38">
        <f t="shared" si="14"/>
        <v>3.5890907480215943E-2</v>
      </c>
      <c r="X38">
        <f t="shared" si="15"/>
        <v>1.2675037423830925E-2</v>
      </c>
      <c r="Y38">
        <f t="shared" si="16"/>
        <v>3.5890907480215945E-4</v>
      </c>
      <c r="Z38">
        <f t="shared" si="17"/>
        <v>2.2856960981582859E-2</v>
      </c>
      <c r="AB38">
        <f t="shared" si="18"/>
        <v>-165.19151949536615</v>
      </c>
      <c r="AC38">
        <f t="shared" si="19"/>
        <v>-167.19853198934322</v>
      </c>
      <c r="AE38">
        <f t="shared" si="2"/>
        <v>0</v>
      </c>
      <c r="AF38">
        <f t="shared" si="25"/>
        <v>0</v>
      </c>
      <c r="AG38">
        <f t="shared" si="25"/>
        <v>-0.57142402453957153</v>
      </c>
      <c r="AH38">
        <f t="shared" si="4"/>
        <v>-633.75187119154623</v>
      </c>
      <c r="AI38">
        <f t="shared" si="23"/>
        <v>-634.32329521608585</v>
      </c>
      <c r="AJ38">
        <f t="shared" si="6"/>
        <v>2.0070124939770722</v>
      </c>
      <c r="AK38">
        <f t="shared" si="20"/>
        <v>-11.563406364675632</v>
      </c>
      <c r="AL38">
        <f t="shared" si="7"/>
        <v>-643.87968908678442</v>
      </c>
      <c r="AN38">
        <f t="shared" si="26"/>
        <v>0</v>
      </c>
      <c r="AO38">
        <f t="shared" si="26"/>
        <v>0</v>
      </c>
      <c r="AP38">
        <f t="shared" si="26"/>
        <v>-1.6982598580435049E-2</v>
      </c>
      <c r="AQ38">
        <f t="shared" si="26"/>
        <v>-18.834968719975965</v>
      </c>
      <c r="AR38">
        <f t="shared" si="26"/>
        <v>-18.851951318556402</v>
      </c>
      <c r="AS38">
        <f t="shared" si="26"/>
        <v>5.9647977801762987E-2</v>
      </c>
      <c r="AT38">
        <f t="shared" si="26"/>
        <v>-0.34366193943624568</v>
      </c>
      <c r="AU38">
        <f t="shared" si="24"/>
        <v>-19.135965280190884</v>
      </c>
      <c r="AW38">
        <v>35</v>
      </c>
      <c r="AX38">
        <f>IF(Z38&gt;0, (R38*SUMPRODUCT(K38:$K$98, X38:$X$98)-K38*$AZ$3)/Z38, 0)</f>
        <v>-7314.9939803486777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0.39812553899999997</v>
      </c>
      <c r="Q39" s="4">
        <f t="shared" si="22"/>
        <v>25</v>
      </c>
      <c r="R39">
        <f t="shared" si="0"/>
        <v>50000</v>
      </c>
      <c r="S39">
        <f t="shared" si="1"/>
        <v>-12069.974118665128</v>
      </c>
      <c r="U39">
        <f t="shared" si="12"/>
        <v>0.39812553899999997</v>
      </c>
      <c r="V39">
        <f t="shared" si="13"/>
        <v>0.01</v>
      </c>
      <c r="W39">
        <f t="shared" si="14"/>
        <v>2.2856960981582859E-2</v>
      </c>
      <c r="X39">
        <f t="shared" si="15"/>
        <v>9.0999399106946443E-3</v>
      </c>
      <c r="Y39">
        <f t="shared" si="16"/>
        <v>2.2856960981582858E-4</v>
      </c>
      <c r="Z39">
        <f t="shared" si="17"/>
        <v>1.3528451461072385E-2</v>
      </c>
      <c r="AB39">
        <f t="shared" si="18"/>
        <v>-167.19853198934322</v>
      </c>
      <c r="AC39">
        <f t="shared" si="19"/>
        <v>-163.28805900076114</v>
      </c>
      <c r="AE39">
        <f t="shared" si="2"/>
        <v>0</v>
      </c>
      <c r="AF39">
        <f t="shared" si="25"/>
        <v>0</v>
      </c>
      <c r="AG39">
        <f t="shared" si="25"/>
        <v>-0.33821128652680965</v>
      </c>
      <c r="AH39">
        <f t="shared" si="4"/>
        <v>-454.99699553473221</v>
      </c>
      <c r="AI39">
        <f t="shared" si="23"/>
        <v>-455.33520682125902</v>
      </c>
      <c r="AJ39">
        <f t="shared" si="6"/>
        <v>-3.9104729885820859</v>
      </c>
      <c r="AK39">
        <f t="shared" si="20"/>
        <v>-11.703897239254026</v>
      </c>
      <c r="AL39">
        <f t="shared" si="7"/>
        <v>-470.94957704909518</v>
      </c>
      <c r="AN39">
        <f t="shared" si="26"/>
        <v>0</v>
      </c>
      <c r="AO39">
        <f t="shared" si="26"/>
        <v>0</v>
      </c>
      <c r="AP39">
        <f t="shared" si="26"/>
        <v>-8.9746128403342482E-3</v>
      </c>
      <c r="AQ39">
        <f t="shared" si="26"/>
        <v>-12.073582524029172</v>
      </c>
      <c r="AR39">
        <f t="shared" si="26"/>
        <v>-12.082557136869507</v>
      </c>
      <c r="AS39">
        <f t="shared" si="26"/>
        <v>-0.10376643977647708</v>
      </c>
      <c r="AT39">
        <f t="shared" si="26"/>
        <v>-0.31056901596640091</v>
      </c>
      <c r="AU39">
        <f t="shared" si="24"/>
        <v>-12.496892592612387</v>
      </c>
      <c r="AW39">
        <v>36</v>
      </c>
      <c r="AX39">
        <f>IF(Z39&gt;0, (R39*SUMPRODUCT(K39:$K$98, X39:$X$98)-K39*$AZ$3)/Z39, 0)</f>
        <v>-12069.974118665128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0.44755673899999998</v>
      </c>
      <c r="Q40" s="4">
        <f t="shared" si="22"/>
        <v>25</v>
      </c>
      <c r="R40">
        <f t="shared" si="0"/>
        <v>50000</v>
      </c>
      <c r="S40">
        <f t="shared" si="1"/>
        <v>-21128.971619138258</v>
      </c>
      <c r="U40">
        <f t="shared" si="12"/>
        <v>0.44755673899999998</v>
      </c>
      <c r="V40">
        <f t="shared" si="13"/>
        <v>0.01</v>
      </c>
      <c r="W40">
        <f t="shared" si="14"/>
        <v>1.3528451461072385E-2</v>
      </c>
      <c r="X40">
        <f t="shared" si="15"/>
        <v>6.0547496196373422E-3</v>
      </c>
      <c r="Y40">
        <f t="shared" si="16"/>
        <v>1.3528451461072385E-4</v>
      </c>
      <c r="Z40">
        <f t="shared" si="17"/>
        <v>7.3384173268243192E-3</v>
      </c>
      <c r="AB40">
        <f t="shared" si="18"/>
        <v>-163.28805900076114</v>
      </c>
      <c r="AC40">
        <f t="shared" si="19"/>
        <v>-155.05321142786349</v>
      </c>
      <c r="AE40">
        <f t="shared" si="2"/>
        <v>0</v>
      </c>
      <c r="AF40">
        <f t="shared" si="25"/>
        <v>0</v>
      </c>
      <c r="AG40">
        <f t="shared" si="25"/>
        <v>-0.18346043317060798</v>
      </c>
      <c r="AH40">
        <f t="shared" si="4"/>
        <v>-302.73748098186712</v>
      </c>
      <c r="AI40">
        <f t="shared" si="23"/>
        <v>-302.9209414150377</v>
      </c>
      <c r="AJ40">
        <f t="shared" si="6"/>
        <v>-8.2348475728976496</v>
      </c>
      <c r="AK40">
        <f t="shared" si="20"/>
        <v>-11.430164130053281</v>
      </c>
      <c r="AL40">
        <f t="shared" si="7"/>
        <v>-322.58595311798865</v>
      </c>
      <c r="AN40">
        <f t="shared" si="26"/>
        <v>0</v>
      </c>
      <c r="AO40">
        <f t="shared" si="26"/>
        <v>0</v>
      </c>
      <c r="AP40">
        <f t="shared" si="26"/>
        <v>-4.346623442253018E-3</v>
      </c>
      <c r="AQ40">
        <f t="shared" si="26"/>
        <v>-7.1725865296562912</v>
      </c>
      <c r="AR40">
        <f t="shared" si="26"/>
        <v>-7.1769331530985436</v>
      </c>
      <c r="AS40">
        <f t="shared" si="26"/>
        <v>-0.19510354840627175</v>
      </c>
      <c r="AT40">
        <f t="shared" si="26"/>
        <v>-0.27080836176968526</v>
      </c>
      <c r="AU40">
        <f t="shared" si="24"/>
        <v>-7.6428450632745006</v>
      </c>
      <c r="AW40">
        <v>37</v>
      </c>
      <c r="AX40">
        <f>IF(Z40&gt;0, (R40*SUMPRODUCT(K40:$K$98, X40:$X$98)-K40*$AZ$3)/Z40, 0)</f>
        <v>-21128.971619138258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0.50316588799999995</v>
      </c>
      <c r="Q41" s="4">
        <f t="shared" si="22"/>
        <v>25</v>
      </c>
      <c r="R41">
        <f t="shared" si="0"/>
        <v>50000</v>
      </c>
      <c r="S41">
        <f t="shared" si="1"/>
        <v>-40332.978356525156</v>
      </c>
      <c r="U41">
        <f t="shared" si="12"/>
        <v>0.50316588799999995</v>
      </c>
      <c r="V41">
        <f t="shared" si="13"/>
        <v>0.01</v>
      </c>
      <c r="W41">
        <f t="shared" si="14"/>
        <v>7.3384173268243192E-3</v>
      </c>
      <c r="X41">
        <f t="shared" si="15"/>
        <v>3.6924412707661446E-3</v>
      </c>
      <c r="Y41">
        <f t="shared" si="16"/>
        <v>7.3384173268243192E-5</v>
      </c>
      <c r="Z41">
        <f t="shared" si="17"/>
        <v>3.5725918827899314E-3</v>
      </c>
      <c r="AB41">
        <f t="shared" si="18"/>
        <v>-155.05321142786349</v>
      </c>
      <c r="AC41">
        <f t="shared" si="19"/>
        <v>-144.09327108526375</v>
      </c>
      <c r="AE41">
        <f t="shared" si="2"/>
        <v>0</v>
      </c>
      <c r="AF41">
        <f t="shared" si="25"/>
        <v>0</v>
      </c>
      <c r="AG41">
        <f t="shared" si="25"/>
        <v>-8.9314797069748292E-2</v>
      </c>
      <c r="AH41">
        <f t="shared" si="4"/>
        <v>-184.62206353830723</v>
      </c>
      <c r="AI41">
        <f t="shared" si="23"/>
        <v>-184.71137833537699</v>
      </c>
      <c r="AJ41">
        <f t="shared" si="6"/>
        <v>-10.959940342599737</v>
      </c>
      <c r="AK41">
        <f t="shared" si="20"/>
        <v>-10.853724799950445</v>
      </c>
      <c r="AL41">
        <f t="shared" si="7"/>
        <v>-206.52504347792717</v>
      </c>
      <c r="AN41">
        <f t="shared" si="26"/>
        <v>0</v>
      </c>
      <c r="AO41">
        <f t="shared" si="26"/>
        <v>0</v>
      </c>
      <c r="AP41">
        <f t="shared" si="26"/>
        <v>-1.8893612175960998E-3</v>
      </c>
      <c r="AQ41">
        <f t="shared" si="26"/>
        <v>-3.9054868645051011</v>
      </c>
      <c r="AR41">
        <f t="shared" si="26"/>
        <v>-3.9073762257226972</v>
      </c>
      <c r="AS41">
        <f t="shared" si="26"/>
        <v>-0.23184608720886399</v>
      </c>
      <c r="AT41">
        <f t="shared" si="26"/>
        <v>-0.2295992083761127</v>
      </c>
      <c r="AU41">
        <f t="shared" si="24"/>
        <v>-4.368821521307674</v>
      </c>
      <c r="AW41">
        <v>38</v>
      </c>
      <c r="AX41">
        <f>IF(Z41&gt;0, (R41*SUMPRODUCT(K41:$K$98, X41:$X$98)-K41*$AZ$3)/Z41, 0)</f>
        <v>-40332.978356525156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0.56565928300000001</v>
      </c>
      <c r="Q42" s="4">
        <f t="shared" si="22"/>
        <v>25</v>
      </c>
      <c r="R42">
        <f t="shared" si="0"/>
        <v>50000</v>
      </c>
      <c r="S42">
        <f t="shared" si="1"/>
        <v>-86945.469730681682</v>
      </c>
      <c r="U42">
        <f t="shared" si="12"/>
        <v>0.56565928300000001</v>
      </c>
      <c r="V42">
        <f t="shared" si="13"/>
        <v>0.01</v>
      </c>
      <c r="W42">
        <f t="shared" si="14"/>
        <v>3.5725918827899314E-3</v>
      </c>
      <c r="X42">
        <f t="shared" si="15"/>
        <v>2.0208697628705725E-3</v>
      </c>
      <c r="Y42">
        <f t="shared" si="16"/>
        <v>3.5725918827899312E-5</v>
      </c>
      <c r="Z42">
        <f t="shared" si="17"/>
        <v>1.5159962010914596E-3</v>
      </c>
      <c r="AB42">
        <f t="shared" si="18"/>
        <v>-144.09327108526375</v>
      </c>
      <c r="AC42">
        <f t="shared" si="19"/>
        <v>-131.80900181382592</v>
      </c>
      <c r="AE42">
        <f t="shared" si="2"/>
        <v>0</v>
      </c>
      <c r="AF42">
        <f t="shared" si="25"/>
        <v>0</v>
      </c>
      <c r="AG42">
        <f t="shared" si="25"/>
        <v>-3.789990502728649E-2</v>
      </c>
      <c r="AH42">
        <f t="shared" si="4"/>
        <v>-101.04348814352862</v>
      </c>
      <c r="AI42">
        <f t="shared" si="23"/>
        <v>-101.08138804855591</v>
      </c>
      <c r="AJ42">
        <f t="shared" si="6"/>
        <v>-12.284269271437836</v>
      </c>
      <c r="AK42">
        <f t="shared" si="20"/>
        <v>-10.086528975968463</v>
      </c>
      <c r="AL42">
        <f t="shared" si="7"/>
        <v>-123.45218629596221</v>
      </c>
      <c r="AN42">
        <f t="shared" si="26"/>
        <v>0</v>
      </c>
      <c r="AO42">
        <f t="shared" si="26"/>
        <v>0</v>
      </c>
      <c r="AP42">
        <f t="shared" si="26"/>
        <v>-7.1583294084528743E-4</v>
      </c>
      <c r="AQ42">
        <f t="shared" si="26"/>
        <v>-1.908454842273958</v>
      </c>
      <c r="AR42">
        <f t="shared" si="26"/>
        <v>-1.9091706752148032</v>
      </c>
      <c r="AS42">
        <f t="shared" si="26"/>
        <v>-0.23201864470050171</v>
      </c>
      <c r="AT42">
        <f t="shared" si="26"/>
        <v>-0.19050891274240372</v>
      </c>
      <c r="AU42">
        <f t="shared" si="24"/>
        <v>-2.3316982326577085</v>
      </c>
      <c r="AW42">
        <v>39</v>
      </c>
      <c r="AX42">
        <f>IF(Z42&gt;0, (R42*SUMPRODUCT(K42:$K$98, X42:$X$98)-K42*$AZ$3)/Z42, 0)</f>
        <v>-86945.469730681682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0.63613866799999996</v>
      </c>
      <c r="Q43" s="4">
        <f t="shared" si="22"/>
        <v>25</v>
      </c>
      <c r="R43">
        <f t="shared" si="0"/>
        <v>50000</v>
      </c>
      <c r="S43">
        <f t="shared" si="1"/>
        <v>-222316.66679528373</v>
      </c>
      <c r="U43">
        <f t="shared" si="12"/>
        <v>0.63613866799999996</v>
      </c>
      <c r="V43">
        <f t="shared" si="13"/>
        <v>0.01</v>
      </c>
      <c r="W43">
        <f t="shared" si="14"/>
        <v>1.5159962010914596E-3</v>
      </c>
      <c r="X43">
        <f t="shared" si="15"/>
        <v>9.6438380405538117E-4</v>
      </c>
      <c r="Y43">
        <f t="shared" si="16"/>
        <v>1.5159962010914597E-5</v>
      </c>
      <c r="Z43">
        <f t="shared" si="17"/>
        <v>5.3645243502516387E-4</v>
      </c>
      <c r="AB43">
        <f t="shared" si="18"/>
        <v>-131.80900181382592</v>
      </c>
      <c r="AC43">
        <f t="shared" si="19"/>
        <v>-119.26231724900795</v>
      </c>
      <c r="AE43">
        <f t="shared" si="2"/>
        <v>0</v>
      </c>
      <c r="AF43">
        <f t="shared" si="25"/>
        <v>0</v>
      </c>
      <c r="AG43">
        <f t="shared" si="25"/>
        <v>-1.3411310875629096E-2</v>
      </c>
      <c r="AH43">
        <f t="shared" si="4"/>
        <v>-48.219190202769056</v>
      </c>
      <c r="AI43">
        <f t="shared" si="23"/>
        <v>-48.232601513644688</v>
      </c>
      <c r="AJ43">
        <f t="shared" si="6"/>
        <v>-12.546684564817966</v>
      </c>
      <c r="AK43">
        <f t="shared" si="20"/>
        <v>-9.2266301269678141</v>
      </c>
      <c r="AL43">
        <f t="shared" si="7"/>
        <v>-70.005916205430466</v>
      </c>
      <c r="AN43">
        <f t="shared" si="26"/>
        <v>0</v>
      </c>
      <c r="AO43">
        <f t="shared" si="26"/>
        <v>0</v>
      </c>
      <c r="AP43">
        <f t="shared" si="26"/>
        <v>-2.2616571244374163E-4</v>
      </c>
      <c r="AQ43">
        <f t="shared" si="26"/>
        <v>-0.81315895267829252</v>
      </c>
      <c r="AR43">
        <f t="shared" si="26"/>
        <v>-0.81338511839073635</v>
      </c>
      <c r="AS43">
        <f t="shared" si="26"/>
        <v>-0.21158482416252575</v>
      </c>
      <c r="AT43">
        <f t="shared" si="26"/>
        <v>-0.15559607822622196</v>
      </c>
      <c r="AU43">
        <f t="shared" si="24"/>
        <v>-1.1805660207794839</v>
      </c>
      <c r="AW43">
        <v>40</v>
      </c>
      <c r="AX43">
        <f>IF(Z43&gt;0, (R43*SUMPRODUCT(K43:$K$98, X43:$X$98)-K43*$AZ$3)/Z43, 0)</f>
        <v>-222316.66679528373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0.71227412300000004</v>
      </c>
      <c r="Q44" s="4">
        <f t="shared" si="22"/>
        <v>25</v>
      </c>
      <c r="R44">
        <f t="shared" si="0"/>
        <v>50000</v>
      </c>
      <c r="S44">
        <f t="shared" si="1"/>
        <v>-719319.81308852392</v>
      </c>
      <c r="U44">
        <f t="shared" si="12"/>
        <v>0.71227412300000004</v>
      </c>
      <c r="V44">
        <f t="shared" si="13"/>
        <v>0.01</v>
      </c>
      <c r="W44">
        <f t="shared" si="14"/>
        <v>5.3645243502516387E-4</v>
      </c>
      <c r="X44">
        <f t="shared" si="15"/>
        <v>3.8210118768876311E-4</v>
      </c>
      <c r="Y44">
        <f t="shared" si="16"/>
        <v>5.3645243502516387E-6</v>
      </c>
      <c r="Z44">
        <f t="shared" si="17"/>
        <v>1.4898672298614912E-4</v>
      </c>
      <c r="AB44">
        <f t="shared" si="18"/>
        <v>-119.26231724900795</v>
      </c>
      <c r="AC44">
        <f t="shared" si="19"/>
        <v>-107.16910173106848</v>
      </c>
      <c r="AE44">
        <f t="shared" si="2"/>
        <v>0</v>
      </c>
      <c r="AF44">
        <f t="shared" si="25"/>
        <v>0</v>
      </c>
      <c r="AG44">
        <f t="shared" si="25"/>
        <v>-3.7246680746537281E-3</v>
      </c>
      <c r="AH44">
        <f t="shared" si="4"/>
        <v>-19.105059384438157</v>
      </c>
      <c r="AI44">
        <f t="shared" si="23"/>
        <v>-19.10878405251281</v>
      </c>
      <c r="AJ44">
        <f t="shared" si="6"/>
        <v>-12.09321551793947</v>
      </c>
      <c r="AK44">
        <f t="shared" si="20"/>
        <v>-8.3483622074305579</v>
      </c>
      <c r="AL44">
        <f t="shared" si="7"/>
        <v>-39.550361777882841</v>
      </c>
      <c r="AN44">
        <f t="shared" si="26"/>
        <v>0</v>
      </c>
      <c r="AO44">
        <f t="shared" si="26"/>
        <v>0</v>
      </c>
      <c r="AP44">
        <f t="shared" si="26"/>
        <v>-5.6082206103364237E-5</v>
      </c>
      <c r="AQ44">
        <f t="shared" si="26"/>
        <v>-0.28766425800631479</v>
      </c>
      <c r="AR44">
        <f t="shared" si="26"/>
        <v>-0.28772034021241816</v>
      </c>
      <c r="AS44">
        <f t="shared" si="26"/>
        <v>-0.18208715287805496</v>
      </c>
      <c r="AT44">
        <f t="shared" si="26"/>
        <v>-0.12570101833468317</v>
      </c>
      <c r="AU44">
        <f t="shared" si="24"/>
        <v>-0.59550851142515637</v>
      </c>
      <c r="AW44">
        <v>41</v>
      </c>
      <c r="AX44">
        <f>IF(Z44&gt;0, (R44*SUMPRODUCT(K44:$K$98, X44:$X$98)-K44*$AZ$3)/Z44, 0)</f>
        <v>-719319.81308852392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0.79182603500000004</v>
      </c>
      <c r="Q45" s="4">
        <f t="shared" si="22"/>
        <v>25</v>
      </c>
      <c r="R45">
        <f t="shared" si="0"/>
        <v>50000</v>
      </c>
      <c r="S45">
        <f t="shared" si="1"/>
        <v>-3249188.0204426618</v>
      </c>
      <c r="U45">
        <f t="shared" si="12"/>
        <v>0.79182603500000004</v>
      </c>
      <c r="V45">
        <f t="shared" si="13"/>
        <v>0.01</v>
      </c>
      <c r="W45">
        <f t="shared" si="14"/>
        <v>1.4898672298614912E-4</v>
      </c>
      <c r="X45">
        <f t="shared" si="15"/>
        <v>1.1797156612976583E-4</v>
      </c>
      <c r="Y45">
        <f t="shared" si="16"/>
        <v>1.4898672298614913E-6</v>
      </c>
      <c r="Z45">
        <f t="shared" si="17"/>
        <v>2.9525289626521807E-5</v>
      </c>
      <c r="AB45">
        <f t="shared" si="18"/>
        <v>-107.16910173106848</v>
      </c>
      <c r="AC45">
        <f t="shared" si="19"/>
        <v>-95.933217354594646</v>
      </c>
      <c r="AE45">
        <f t="shared" si="2"/>
        <v>0</v>
      </c>
      <c r="AF45">
        <f t="shared" si="25"/>
        <v>0</v>
      </c>
      <c r="AG45">
        <f t="shared" si="25"/>
        <v>-7.3813224066304522E-4</v>
      </c>
      <c r="AH45">
        <f t="shared" si="4"/>
        <v>-5.8985783064882913</v>
      </c>
      <c r="AI45">
        <f t="shared" si="23"/>
        <v>-5.8993164387289543</v>
      </c>
      <c r="AJ45">
        <f t="shared" si="6"/>
        <v>-11.235884376473834</v>
      </c>
      <c r="AK45">
        <f t="shared" si="20"/>
        <v>-7.5018371211747947</v>
      </c>
      <c r="AL45">
        <f t="shared" si="7"/>
        <v>-24.637037936377581</v>
      </c>
      <c r="AN45">
        <f t="shared" si="26"/>
        <v>0</v>
      </c>
      <c r="AO45">
        <f t="shared" si="26"/>
        <v>0</v>
      </c>
      <c r="AP45">
        <f t="shared" si="26"/>
        <v>-9.9232438834382923E-6</v>
      </c>
      <c r="AQ45">
        <f t="shared" si="26"/>
        <v>-7.9298840880142316E-2</v>
      </c>
      <c r="AR45">
        <f t="shared" si="26"/>
        <v>-7.9308764124025752E-2</v>
      </c>
      <c r="AS45">
        <f t="shared" si="26"/>
        <v>-0.15105209442377082</v>
      </c>
      <c r="AT45">
        <f t="shared" si="26"/>
        <v>-0.10085260502966009</v>
      </c>
      <c r="AU45">
        <f t="shared" si="24"/>
        <v>-0.33121346357745668</v>
      </c>
      <c r="AW45">
        <v>42</v>
      </c>
      <c r="AX45">
        <f>IF(Z45&gt;0, (R45*SUMPRODUCT(K45:$K$98, X45:$X$98)-K45*$AZ$3)/Z45, 0)</f>
        <v>-3249188.0204426618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0.79399978000000004</v>
      </c>
      <c r="Q46" s="4">
        <f t="shared" si="22"/>
        <v>25</v>
      </c>
      <c r="R46">
        <f t="shared" si="0"/>
        <v>50000</v>
      </c>
      <c r="S46">
        <f t="shared" si="1"/>
        <v>-14813232.70940013</v>
      </c>
      <c r="U46">
        <f t="shared" si="12"/>
        <v>0.79399978000000004</v>
      </c>
      <c r="V46">
        <f t="shared" si="13"/>
        <v>0.01</v>
      </c>
      <c r="W46">
        <f t="shared" si="14"/>
        <v>2.9525289626521807E-5</v>
      </c>
      <c r="X46">
        <f t="shared" si="15"/>
        <v>2.3443073467894599E-5</v>
      </c>
      <c r="Y46">
        <f t="shared" si="16"/>
        <v>2.9525289626521806E-7</v>
      </c>
      <c r="Z46">
        <f t="shared" si="17"/>
        <v>5.7869632623619903E-6</v>
      </c>
      <c r="AB46">
        <f t="shared" si="18"/>
        <v>-95.933217354594646</v>
      </c>
      <c r="AC46">
        <f t="shared" si="19"/>
        <v>-85.723633486117521</v>
      </c>
      <c r="AE46">
        <f t="shared" si="2"/>
        <v>0</v>
      </c>
      <c r="AF46">
        <f t="shared" si="25"/>
        <v>0</v>
      </c>
      <c r="AG46">
        <f t="shared" si="25"/>
        <v>-1.4467408155904976E-4</v>
      </c>
      <c r="AH46">
        <f t="shared" si="4"/>
        <v>-1.17215367339473</v>
      </c>
      <c r="AI46">
        <f t="shared" si="23"/>
        <v>-1.1722983474762891</v>
      </c>
      <c r="AJ46">
        <f t="shared" si="6"/>
        <v>-10.209583868477125</v>
      </c>
      <c r="AK46">
        <f t="shared" si="20"/>
        <v>-6.7153252148216263</v>
      </c>
      <c r="AL46">
        <f t="shared" si="7"/>
        <v>-18.09720743077504</v>
      </c>
      <c r="AN46">
        <f t="shared" si="26"/>
        <v>0</v>
      </c>
      <c r="AO46">
        <f t="shared" si="26"/>
        <v>0</v>
      </c>
      <c r="AP46">
        <f t="shared" si="26"/>
        <v>-1.7365696288103204E-6</v>
      </c>
      <c r="AQ46">
        <f t="shared" si="26"/>
        <v>-1.4069738322029195E-2</v>
      </c>
      <c r="AR46">
        <f t="shared" si="26"/>
        <v>-1.4071474891658007E-2</v>
      </c>
      <c r="AS46">
        <f t="shared" si="26"/>
        <v>-0.12254892567990951</v>
      </c>
      <c r="AT46">
        <f t="shared" si="26"/>
        <v>-8.0606212874996544E-2</v>
      </c>
      <c r="AU46">
        <f t="shared" si="24"/>
        <v>-0.21722661344656405</v>
      </c>
      <c r="AW46">
        <v>43</v>
      </c>
      <c r="AX46">
        <f>IF(Z46&gt;0, (R46*SUMPRODUCT(K46:$K$98, X46:$X$98)-K46*$AZ$3)/Z46, 0)</f>
        <v>-14813232.70940013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0.79634782599999998</v>
      </c>
      <c r="Q47" s="4">
        <f t="shared" si="22"/>
        <v>25</v>
      </c>
      <c r="R47">
        <f t="shared" si="0"/>
        <v>50000</v>
      </c>
      <c r="S47">
        <f t="shared" si="1"/>
        <v>-68309153.792188123</v>
      </c>
      <c r="U47">
        <f t="shared" si="12"/>
        <v>0.79634782599999998</v>
      </c>
      <c r="V47">
        <f t="shared" si="13"/>
        <v>0.01</v>
      </c>
      <c r="W47">
        <f t="shared" si="14"/>
        <v>5.7869632623619903E-6</v>
      </c>
      <c r="X47">
        <f t="shared" si="15"/>
        <v>4.6084356131238389E-6</v>
      </c>
      <c r="Y47">
        <f t="shared" si="16"/>
        <v>5.7869632623619904E-8</v>
      </c>
      <c r="Z47">
        <f t="shared" si="17"/>
        <v>1.1206580166145316E-6</v>
      </c>
      <c r="AB47">
        <f t="shared" si="18"/>
        <v>-85.723633486117521</v>
      </c>
      <c r="AC47">
        <f t="shared" si="19"/>
        <v>-76.551200805370556</v>
      </c>
      <c r="AE47">
        <f t="shared" si="2"/>
        <v>0</v>
      </c>
      <c r="AF47">
        <f t="shared" si="25"/>
        <v>0</v>
      </c>
      <c r="AG47">
        <f t="shared" si="25"/>
        <v>-2.8016450415363289E-5</v>
      </c>
      <c r="AH47">
        <f t="shared" si="4"/>
        <v>-0.23042178065619195</v>
      </c>
      <c r="AI47">
        <f t="shared" si="23"/>
        <v>-0.23044979710660732</v>
      </c>
      <c r="AJ47">
        <f t="shared" si="6"/>
        <v>-9.1724326807469652</v>
      </c>
      <c r="AK47">
        <f t="shared" si="20"/>
        <v>-6.0006543440282272</v>
      </c>
      <c r="AL47">
        <f t="shared" si="7"/>
        <v>-15.403536821881799</v>
      </c>
      <c r="AN47">
        <f t="shared" si="26"/>
        <v>0</v>
      </c>
      <c r="AO47">
        <f t="shared" si="26"/>
        <v>0</v>
      </c>
      <c r="AP47">
        <f t="shared" si="26"/>
        <v>-3.0025936064418886E-7</v>
      </c>
      <c r="AQ47">
        <f t="shared" si="26"/>
        <v>-2.4694883010727246E-3</v>
      </c>
      <c r="AR47">
        <f t="shared" si="26"/>
        <v>-2.4697885604333687E-3</v>
      </c>
      <c r="AS47">
        <f t="shared" si="26"/>
        <v>-9.8303272950048134E-2</v>
      </c>
      <c r="AT47">
        <f t="shared" si="26"/>
        <v>-6.4310525069109711E-2</v>
      </c>
      <c r="AU47">
        <f t="shared" si="24"/>
        <v>-0.16508358657959121</v>
      </c>
      <c r="AW47">
        <v>44</v>
      </c>
      <c r="AX47">
        <f>IF(Z47&gt;0, (R47*SUMPRODUCT(K47:$K$98, X47:$X$98)-K47*$AZ$3)/Z47, 0)</f>
        <v>-68309153.792188123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0.79893513299999996</v>
      </c>
      <c r="Q48" s="4">
        <f t="shared" si="22"/>
        <v>25</v>
      </c>
      <c r="R48">
        <f t="shared" si="0"/>
        <v>50000</v>
      </c>
      <c r="S48">
        <f t="shared" si="1"/>
        <v>-319222654.40241063</v>
      </c>
      <c r="U48">
        <f t="shared" si="12"/>
        <v>0.79893513299999996</v>
      </c>
      <c r="V48">
        <f t="shared" si="13"/>
        <v>0.01</v>
      </c>
      <c r="W48">
        <f t="shared" si="14"/>
        <v>1.1206580166145316E-6</v>
      </c>
      <c r="X48">
        <f t="shared" si="15"/>
        <v>8.9533306155144693E-7</v>
      </c>
      <c r="Y48">
        <f t="shared" si="16"/>
        <v>1.1206580166145317E-8</v>
      </c>
      <c r="Z48">
        <f t="shared" si="17"/>
        <v>2.1411837489693935E-7</v>
      </c>
      <c r="AB48">
        <f t="shared" si="18"/>
        <v>-76.551200805370556</v>
      </c>
      <c r="AC48">
        <f t="shared" si="19"/>
        <v>-68.351435990931463</v>
      </c>
      <c r="AE48">
        <f t="shared" si="2"/>
        <v>0</v>
      </c>
      <c r="AF48">
        <f t="shared" si="25"/>
        <v>0</v>
      </c>
      <c r="AG48">
        <f t="shared" si="25"/>
        <v>-5.3529593724234841E-6</v>
      </c>
      <c r="AH48">
        <f t="shared" si="4"/>
        <v>-4.4766653077572348E-2</v>
      </c>
      <c r="AI48">
        <f t="shared" si="23"/>
        <v>-4.477200603694477E-2</v>
      </c>
      <c r="AJ48">
        <f t="shared" si="6"/>
        <v>-8.1997648144390922</v>
      </c>
      <c r="AK48">
        <f t="shared" si="20"/>
        <v>-5.358584056375939</v>
      </c>
      <c r="AL48">
        <f t="shared" si="7"/>
        <v>-13.603120876851976</v>
      </c>
      <c r="AN48">
        <f t="shared" si="26"/>
        <v>0</v>
      </c>
      <c r="AO48">
        <f t="shared" si="26"/>
        <v>0</v>
      </c>
      <c r="AP48">
        <f t="shared" si="26"/>
        <v>-5.1222334649095536E-8</v>
      </c>
      <c r="AQ48">
        <f t="shared" si="26"/>
        <v>-4.2837098612635708E-4</v>
      </c>
      <c r="AR48">
        <f t="shared" si="26"/>
        <v>-4.2842220846100613E-4</v>
      </c>
      <c r="AS48">
        <f t="shared" si="26"/>
        <v>-7.8463344880370961E-2</v>
      </c>
      <c r="AT48">
        <f t="shared" si="26"/>
        <v>-5.1276157109469936E-2</v>
      </c>
      <c r="AU48">
        <f t="shared" si="24"/>
        <v>-0.13016792419830192</v>
      </c>
      <c r="AW48">
        <v>45</v>
      </c>
      <c r="AX48">
        <f>IF(Z48&gt;0, (R48*SUMPRODUCT(K48:$K$98, X48:$X$98)-K48*$AZ$3)/Z48, 0)</f>
        <v>-319222654.40241063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0.80179641700000004</v>
      </c>
      <c r="Q49" s="4">
        <f t="shared" si="22"/>
        <v>25</v>
      </c>
      <c r="R49">
        <f t="shared" si="0"/>
        <v>50000</v>
      </c>
      <c r="S49">
        <f t="shared" si="1"/>
        <v>-1514434341.5828683</v>
      </c>
      <c r="U49">
        <f t="shared" si="12"/>
        <v>0.80179641700000004</v>
      </c>
      <c r="V49">
        <f t="shared" si="13"/>
        <v>0.01</v>
      </c>
      <c r="W49">
        <f t="shared" si="14"/>
        <v>2.1411837489693935E-7</v>
      </c>
      <c r="X49">
        <f t="shared" si="15"/>
        <v>1.7167934580622872E-7</v>
      </c>
      <c r="Y49">
        <f t="shared" si="16"/>
        <v>2.1411837489693935E-9</v>
      </c>
      <c r="Z49">
        <f t="shared" si="17"/>
        <v>4.0297845341741241E-8</v>
      </c>
      <c r="AB49">
        <f t="shared" si="18"/>
        <v>-68.351435990931463</v>
      </c>
      <c r="AC49">
        <f t="shared" si="19"/>
        <v>-61.028440877328151</v>
      </c>
      <c r="AE49">
        <f t="shared" si="2"/>
        <v>0</v>
      </c>
      <c r="AF49">
        <f t="shared" si="25"/>
        <v>0</v>
      </c>
      <c r="AG49">
        <f t="shared" si="25"/>
        <v>-1.0074461335435311E-6</v>
      </c>
      <c r="AH49">
        <f t="shared" si="4"/>
        <v>-8.583967290311436E-3</v>
      </c>
      <c r="AI49">
        <f t="shared" si="23"/>
        <v>-8.5849747364449801E-3</v>
      </c>
      <c r="AJ49">
        <f t="shared" si="6"/>
        <v>-7.3229951136033122</v>
      </c>
      <c r="AK49">
        <f t="shared" si="20"/>
        <v>-4.7846005193652026</v>
      </c>
      <c r="AL49">
        <f t="shared" si="7"/>
        <v>-12.11618060770496</v>
      </c>
      <c r="AN49">
        <f t="shared" si="26"/>
        <v>0</v>
      </c>
      <c r="AO49">
        <f t="shared" si="26"/>
        <v>0</v>
      </c>
      <c r="AP49">
        <f t="shared" si="26"/>
        <v>-8.607345455879311E-9</v>
      </c>
      <c r="AQ49">
        <f t="shared" si="26"/>
        <v>-7.3339079271463848E-5</v>
      </c>
      <c r="AR49">
        <f t="shared" si="26"/>
        <v>-7.3347686616919721E-5</v>
      </c>
      <c r="AS49">
        <f t="shared" si="26"/>
        <v>-6.2565676333280917E-2</v>
      </c>
      <c r="AT49">
        <f t="shared" si="26"/>
        <v>-4.0878324078432116E-2</v>
      </c>
      <c r="AU49">
        <f t="shared" si="24"/>
        <v>-0.10351734809832995</v>
      </c>
      <c r="AW49">
        <v>46</v>
      </c>
      <c r="AX49">
        <f>IF(Z49&gt;0, (R49*SUMPRODUCT(K49:$K$98, X49:$X$98)-K49*$AZ$3)/Z49, 0)</f>
        <v>-1514434341.5828683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0.804638195</v>
      </c>
      <c r="Q50" s="4">
        <f t="shared" si="22"/>
        <v>25</v>
      </c>
      <c r="R50">
        <f t="shared" si="0"/>
        <v>50000</v>
      </c>
      <c r="S50">
        <f t="shared" si="1"/>
        <v>-7294788183.5529757</v>
      </c>
      <c r="U50">
        <f t="shared" si="12"/>
        <v>0.804638195</v>
      </c>
      <c r="V50">
        <f t="shared" si="13"/>
        <v>0.01</v>
      </c>
      <c r="W50">
        <f t="shared" si="14"/>
        <v>4.0297845341741241E-8</v>
      </c>
      <c r="X50">
        <f t="shared" si="15"/>
        <v>3.2425185538167833E-8</v>
      </c>
      <c r="Y50">
        <f t="shared" si="16"/>
        <v>4.0297845341741244E-10</v>
      </c>
      <c r="Z50">
        <f t="shared" si="17"/>
        <v>7.4696813501559966E-9</v>
      </c>
      <c r="AB50">
        <f t="shared" si="18"/>
        <v>-61.028440877328151</v>
      </c>
      <c r="AC50">
        <f t="shared" si="19"/>
        <v>-54.489743248023998</v>
      </c>
      <c r="AE50">
        <f t="shared" si="2"/>
        <v>0</v>
      </c>
      <c r="AF50">
        <f t="shared" si="25"/>
        <v>0</v>
      </c>
      <c r="AG50">
        <f t="shared" si="25"/>
        <v>-1.8674203375389991E-7</v>
      </c>
      <c r="AH50">
        <f t="shared" si="4"/>
        <v>-1.6212592769083917E-3</v>
      </c>
      <c r="AI50">
        <f t="shared" si="23"/>
        <v>-1.6214460189421457E-3</v>
      </c>
      <c r="AJ50">
        <f t="shared" si="6"/>
        <v>-6.5386976293041528</v>
      </c>
      <c r="AK50">
        <f t="shared" si="20"/>
        <v>-4.2719908614129709</v>
      </c>
      <c r="AL50">
        <f t="shared" si="7"/>
        <v>-10.812309936736066</v>
      </c>
      <c r="AN50">
        <f t="shared" si="26"/>
        <v>0</v>
      </c>
      <c r="AO50">
        <f t="shared" si="26"/>
        <v>0</v>
      </c>
      <c r="AP50">
        <f t="shared" si="26"/>
        <v>-1.424529544607443E-9</v>
      </c>
      <c r="AQ50">
        <f t="shared" si="26"/>
        <v>-1.2367498056000322E-5</v>
      </c>
      <c r="AR50">
        <f t="shared" si="26"/>
        <v>-1.236892258554493E-5</v>
      </c>
      <c r="AS50">
        <f t="shared" si="26"/>
        <v>-4.987933230112359E-2</v>
      </c>
      <c r="AT50">
        <f t="shared" si="26"/>
        <v>-3.2588148870627186E-2</v>
      </c>
      <c r="AU50">
        <f t="shared" si="24"/>
        <v>-8.2479850094336324E-2</v>
      </c>
      <c r="AW50">
        <v>47</v>
      </c>
      <c r="AX50">
        <f>IF(Z50&gt;0, (R50*SUMPRODUCT(K50:$K$98, X50:$X$98)-K50*$AZ$3)/Z50, 0)</f>
        <v>-7294788183.5529757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0.80770724299999996</v>
      </c>
      <c r="Q51" s="4">
        <f t="shared" si="22"/>
        <v>25</v>
      </c>
      <c r="R51">
        <f t="shared" si="0"/>
        <v>50000</v>
      </c>
      <c r="S51">
        <f t="shared" si="1"/>
        <v>-35729368986.437775</v>
      </c>
      <c r="U51">
        <f t="shared" si="12"/>
        <v>0.80770724299999996</v>
      </c>
      <c r="V51">
        <f t="shared" si="13"/>
        <v>0.01</v>
      </c>
      <c r="W51">
        <f t="shared" si="14"/>
        <v>7.4696813501559966E-9</v>
      </c>
      <c r="X51">
        <f t="shared" si="15"/>
        <v>6.0333157294230169E-9</v>
      </c>
      <c r="Y51">
        <f t="shared" si="16"/>
        <v>7.4696813501559969E-11</v>
      </c>
      <c r="Z51">
        <f t="shared" si="17"/>
        <v>1.3616688072314197E-9</v>
      </c>
      <c r="AB51">
        <f t="shared" si="18"/>
        <v>-54.489743248023998</v>
      </c>
      <c r="AC51">
        <f t="shared" si="19"/>
        <v>-48.651567250894004</v>
      </c>
      <c r="AE51">
        <f t="shared" si="2"/>
        <v>0</v>
      </c>
      <c r="AF51">
        <f t="shared" si="25"/>
        <v>0</v>
      </c>
      <c r="AG51">
        <f t="shared" si="25"/>
        <v>-3.4041720180785489E-8</v>
      </c>
      <c r="AH51">
        <f t="shared" si="4"/>
        <v>-3.0166578647115085E-4</v>
      </c>
      <c r="AI51">
        <f t="shared" si="23"/>
        <v>-3.0169982819133165E-4</v>
      </c>
      <c r="AJ51">
        <f t="shared" si="6"/>
        <v>-5.8381759971299942</v>
      </c>
      <c r="AK51">
        <f t="shared" si="20"/>
        <v>-3.8142820273616804</v>
      </c>
      <c r="AL51">
        <f t="shared" si="7"/>
        <v>-9.652759724319866</v>
      </c>
      <c r="AN51">
        <f t="shared" si="26"/>
        <v>0</v>
      </c>
      <c r="AO51">
        <f t="shared" si="26"/>
        <v>0</v>
      </c>
      <c r="AP51">
        <f t="shared" si="26"/>
        <v>-2.3185840903075478E-10</v>
      </c>
      <c r="AQ51">
        <f t="shared" si="26"/>
        <v>-2.0546479125837911E-6</v>
      </c>
      <c r="AR51">
        <f t="shared" si="26"/>
        <v>-2.0548797709928218E-6</v>
      </c>
      <c r="AS51">
        <f t="shared" si="26"/>
        <v>-3.9763860085429641E-2</v>
      </c>
      <c r="AT51">
        <f t="shared" si="26"/>
        <v>-2.5979103222811193E-2</v>
      </c>
      <c r="AU51">
        <f t="shared" si="24"/>
        <v>-6.5745018188011831E-2</v>
      </c>
      <c r="AW51">
        <v>48</v>
      </c>
      <c r="AX51">
        <f>IF(Z51&gt;0, (R51*SUMPRODUCT(K51:$K$98, X51:$X$98)-K51*$AZ$3)/Z51, 0)</f>
        <v>-35729368986.437775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0.81092303399999999</v>
      </c>
      <c r="Q52" s="4">
        <f t="shared" si="22"/>
        <v>25</v>
      </c>
      <c r="R52">
        <f t="shared" si="0"/>
        <v>50000</v>
      </c>
      <c r="S52">
        <f t="shared" si="1"/>
        <v>-178142529090.64139</v>
      </c>
      <c r="U52">
        <f t="shared" si="12"/>
        <v>0.81092303399999999</v>
      </c>
      <c r="V52">
        <f t="shared" si="13"/>
        <v>0.01</v>
      </c>
      <c r="W52">
        <f t="shared" si="14"/>
        <v>1.3616688072314197E-9</v>
      </c>
      <c r="X52">
        <f t="shared" si="15"/>
        <v>1.104208600463264E-9</v>
      </c>
      <c r="Y52">
        <f t="shared" si="16"/>
        <v>1.3616688072314197E-11</v>
      </c>
      <c r="Z52">
        <f t="shared" si="17"/>
        <v>2.4384351869584148E-10</v>
      </c>
      <c r="AB52">
        <f t="shared" si="18"/>
        <v>-48.651567250894004</v>
      </c>
      <c r="AC52">
        <f t="shared" si="19"/>
        <v>-43.438901122838296</v>
      </c>
      <c r="AE52">
        <f t="shared" si="2"/>
        <v>0</v>
      </c>
      <c r="AF52">
        <f t="shared" si="25"/>
        <v>0</v>
      </c>
      <c r="AG52">
        <f t="shared" si="25"/>
        <v>-6.0960879673960371E-9</v>
      </c>
      <c r="AH52">
        <f t="shared" si="4"/>
        <v>-5.5210430023163198E-5</v>
      </c>
      <c r="AI52">
        <f t="shared" si="23"/>
        <v>-5.5216526111130594E-5</v>
      </c>
      <c r="AJ52">
        <f t="shared" si="6"/>
        <v>-5.2126661280557087</v>
      </c>
      <c r="AK52">
        <f t="shared" si="20"/>
        <v>-3.4056097075625806</v>
      </c>
      <c r="AL52">
        <f t="shared" si="7"/>
        <v>-8.6183310521444003</v>
      </c>
      <c r="AN52">
        <f t="shared" si="26"/>
        <v>0</v>
      </c>
      <c r="AO52">
        <f t="shared" si="26"/>
        <v>0</v>
      </c>
      <c r="AP52">
        <f t="shared" si="26"/>
        <v>-3.7071875384655862E-11</v>
      </c>
      <c r="AQ52">
        <f t="shared" si="26"/>
        <v>-3.3574879376720119E-7</v>
      </c>
      <c r="AR52">
        <f t="shared" si="26"/>
        <v>-3.3578586564258582E-7</v>
      </c>
      <c r="AS52">
        <f t="shared" si="26"/>
        <v>-3.1699560464781527E-2</v>
      </c>
      <c r="AT52">
        <f t="shared" si="26"/>
        <v>-2.0710386622170639E-2</v>
      </c>
      <c r="AU52">
        <f t="shared" si="24"/>
        <v>-5.2410282872817807E-2</v>
      </c>
      <c r="AW52">
        <v>49</v>
      </c>
      <c r="AX52">
        <f>IF(Z52&gt;0, (R52*SUMPRODUCT(K52:$K$98, X52:$X$98)-K52*$AZ$3)/Z52, 0)</f>
        <v>-178142529090.64139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0.81424565900000001</v>
      </c>
      <c r="Q53" s="4">
        <f t="shared" si="22"/>
        <v>25</v>
      </c>
      <c r="R53">
        <f t="shared" si="0"/>
        <v>50000</v>
      </c>
      <c r="S53">
        <f t="shared" si="1"/>
        <v>-904989486128.80542</v>
      </c>
      <c r="U53">
        <f t="shared" si="12"/>
        <v>0.81424565900000001</v>
      </c>
      <c r="V53">
        <f t="shared" si="13"/>
        <v>0.01</v>
      </c>
      <c r="W53">
        <f t="shared" si="14"/>
        <v>2.4384351869584148E-10</v>
      </c>
      <c r="X53">
        <f t="shared" si="15"/>
        <v>1.9854852657337427E-10</v>
      </c>
      <c r="Y53">
        <f t="shared" si="16"/>
        <v>2.4384351869584147E-12</v>
      </c>
      <c r="Z53">
        <f t="shared" si="17"/>
        <v>4.2856556935508796E-11</v>
      </c>
      <c r="AB53">
        <f t="shared" si="18"/>
        <v>-43.438901122838296</v>
      </c>
      <c r="AC53">
        <f t="shared" si="19"/>
        <v>-38.784733438315996</v>
      </c>
      <c r="AE53">
        <f t="shared" si="2"/>
        <v>0</v>
      </c>
      <c r="AF53">
        <f t="shared" si="25"/>
        <v>0</v>
      </c>
      <c r="AG53">
        <f t="shared" si="25"/>
        <v>-1.0714139233877199E-9</v>
      </c>
      <c r="AH53">
        <f t="shared" si="4"/>
        <v>-9.9274263286687128E-6</v>
      </c>
      <c r="AI53">
        <f t="shared" si="23"/>
        <v>-9.928497742592101E-6</v>
      </c>
      <c r="AJ53">
        <f t="shared" si="6"/>
        <v>-4.6541676845222995</v>
      </c>
      <c r="AK53">
        <f t="shared" si="20"/>
        <v>-3.0407230785986812</v>
      </c>
      <c r="AL53">
        <f t="shared" si="7"/>
        <v>-7.6949006916187228</v>
      </c>
      <c r="AN53">
        <f t="shared" si="26"/>
        <v>0</v>
      </c>
      <c r="AO53">
        <f t="shared" si="26"/>
        <v>0</v>
      </c>
      <c r="AP53">
        <f t="shared" si="26"/>
        <v>-5.8174491320217067E-12</v>
      </c>
      <c r="AQ53">
        <f t="shared" si="26"/>
        <v>-5.3902881433830339E-8</v>
      </c>
      <c r="AR53">
        <f t="shared" si="26"/>
        <v>-5.3908698882962357E-8</v>
      </c>
      <c r="AS53">
        <f t="shared" si="26"/>
        <v>-2.5270703661380154E-2</v>
      </c>
      <c r="AT53">
        <f t="shared" si="26"/>
        <v>-1.6510194097889223E-2</v>
      </c>
      <c r="AU53">
        <f t="shared" si="24"/>
        <v>-4.1780951667968261E-2</v>
      </c>
      <c r="AW53">
        <v>50</v>
      </c>
      <c r="AX53">
        <f>IF(Z53&gt;0, (R53*SUMPRODUCT(K53:$K$98, X53:$X$98)-K53*$AZ$3)/Z53, 0)</f>
        <v>-904989486128.80542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0.81781076600000002</v>
      </c>
      <c r="Q54" s="4">
        <f t="shared" si="22"/>
        <v>25</v>
      </c>
      <c r="R54">
        <f t="shared" si="0"/>
        <v>50000</v>
      </c>
      <c r="S54">
        <f t="shared" si="1"/>
        <v>-4692664629651.6455</v>
      </c>
      <c r="U54">
        <f t="shared" si="12"/>
        <v>0.81781076600000002</v>
      </c>
      <c r="V54">
        <f t="shared" si="13"/>
        <v>0.01</v>
      </c>
      <c r="W54">
        <f t="shared" si="14"/>
        <v>4.2856556935508796E-11</v>
      </c>
      <c r="X54">
        <f t="shared" si="15"/>
        <v>3.5048553655551062E-11</v>
      </c>
      <c r="Y54">
        <f t="shared" si="16"/>
        <v>4.28565569355088E-13</v>
      </c>
      <c r="Z54">
        <f t="shared" si="17"/>
        <v>7.3794377106026458E-12</v>
      </c>
      <c r="AB54">
        <f t="shared" si="18"/>
        <v>-38.784733438315996</v>
      </c>
      <c r="AC54">
        <f t="shared" si="19"/>
        <v>-34.629226331262551</v>
      </c>
      <c r="AE54">
        <f t="shared" si="2"/>
        <v>0</v>
      </c>
      <c r="AF54">
        <f t="shared" si="25"/>
        <v>0</v>
      </c>
      <c r="AG54">
        <f t="shared" si="25"/>
        <v>-1.8448594276506614E-10</v>
      </c>
      <c r="AH54">
        <f t="shared" si="4"/>
        <v>-1.7524276827775531E-6</v>
      </c>
      <c r="AI54">
        <f t="shared" si="23"/>
        <v>-1.7526121687203181E-6</v>
      </c>
      <c r="AJ54">
        <f t="shared" si="6"/>
        <v>-4.1555071070534453</v>
      </c>
      <c r="AK54">
        <f t="shared" si="20"/>
        <v>-2.7149313406821198</v>
      </c>
      <c r="AL54">
        <f t="shared" si="7"/>
        <v>-6.8704402003477334</v>
      </c>
      <c r="AN54">
        <f t="shared" si="26"/>
        <v>0</v>
      </c>
      <c r="AO54">
        <f t="shared" si="26"/>
        <v>0</v>
      </c>
      <c r="AP54">
        <f t="shared" si="26"/>
        <v>-8.9437688381855573E-13</v>
      </c>
      <c r="AQ54">
        <f t="shared" si="26"/>
        <v>-8.4956652336155493E-9</v>
      </c>
      <c r="AR54">
        <f t="shared" si="26"/>
        <v>-8.4965596104993673E-9</v>
      </c>
      <c r="AS54">
        <f t="shared" si="26"/>
        <v>-2.0145651432235231E-2</v>
      </c>
      <c r="AT54">
        <f t="shared" si="26"/>
        <v>-1.3161825751421974E-2</v>
      </c>
      <c r="AU54">
        <f t="shared" si="24"/>
        <v>-3.3307485680216818E-2</v>
      </c>
      <c r="AW54">
        <v>51</v>
      </c>
      <c r="AX54">
        <f>IF(Z54&gt;0, (R54*SUMPRODUCT(K54:$K$98, X54:$X$98)-K54*$AZ$3)/Z54, 0)</f>
        <v>-4692664629651.6455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0.82147716100000001</v>
      </c>
      <c r="Q55" s="4">
        <f t="shared" si="22"/>
        <v>25</v>
      </c>
      <c r="R55">
        <f t="shared" si="0"/>
        <v>50000</v>
      </c>
      <c r="S55">
        <f t="shared" si="1"/>
        <v>-24862381618333.805</v>
      </c>
      <c r="U55">
        <f t="shared" si="12"/>
        <v>0.82147716100000001</v>
      </c>
      <c r="V55">
        <f t="shared" si="13"/>
        <v>0.01</v>
      </c>
      <c r="W55">
        <f t="shared" si="14"/>
        <v>7.3794377106026458E-12</v>
      </c>
      <c r="X55">
        <f t="shared" si="15"/>
        <v>6.0620395402822014E-12</v>
      </c>
      <c r="Y55">
        <f t="shared" si="16"/>
        <v>7.379437710602646E-14</v>
      </c>
      <c r="Z55">
        <f t="shared" si="17"/>
        <v>1.243603793214418E-12</v>
      </c>
      <c r="AB55">
        <f t="shared" si="18"/>
        <v>-34.629226331262551</v>
      </c>
      <c r="AC55">
        <f t="shared" si="19"/>
        <v>-30.918952088904341</v>
      </c>
      <c r="AE55">
        <f t="shared" si="2"/>
        <v>0</v>
      </c>
      <c r="AF55">
        <f t="shared" si="25"/>
        <v>0</v>
      </c>
      <c r="AG55">
        <f t="shared" si="25"/>
        <v>-3.1090094830360452E-11</v>
      </c>
      <c r="AH55">
        <f t="shared" si="4"/>
        <v>-3.0310197701411007E-7</v>
      </c>
      <c r="AI55">
        <f t="shared" si="23"/>
        <v>-3.0313306710894045E-7</v>
      </c>
      <c r="AJ55">
        <f t="shared" si="6"/>
        <v>-3.71027424235821</v>
      </c>
      <c r="AK55">
        <f t="shared" si="20"/>
        <v>-2.4240458431883787</v>
      </c>
      <c r="AL55">
        <f t="shared" si="7"/>
        <v>-6.1343203886796562</v>
      </c>
      <c r="AN55">
        <f t="shared" si="26"/>
        <v>0</v>
      </c>
      <c r="AO55">
        <f t="shared" si="26"/>
        <v>0</v>
      </c>
      <c r="AP55">
        <f t="shared" si="26"/>
        <v>-1.3457404606881797E-13</v>
      </c>
      <c r="AQ55">
        <f t="shared" si="26"/>
        <v>-1.3119824703273105E-9</v>
      </c>
      <c r="AR55">
        <f t="shared" si="26"/>
        <v>-1.3121170443733794E-9</v>
      </c>
      <c r="AS55">
        <f t="shared" si="26"/>
        <v>-1.6059990152602361E-2</v>
      </c>
      <c r="AT55">
        <f t="shared" si="26"/>
        <v>-1.0492526920683488E-2</v>
      </c>
      <c r="AU55">
        <f t="shared" si="24"/>
        <v>-2.6552518385402894E-2</v>
      </c>
      <c r="AW55">
        <v>52</v>
      </c>
      <c r="AX55">
        <f>IF(Z55&gt;0, (R55*SUMPRODUCT(K55:$K$98, X55:$X$98)-K55*$AZ$3)/Z55, 0)</f>
        <v>-24862381618333.805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0.825360447</v>
      </c>
      <c r="Q56" s="4">
        <f t="shared" si="22"/>
        <v>25</v>
      </c>
      <c r="R56">
        <f t="shared" si="0"/>
        <v>50000</v>
      </c>
      <c r="S56">
        <f t="shared" si="1"/>
        <v>-134831239594603.33</v>
      </c>
      <c r="U56">
        <f t="shared" si="12"/>
        <v>0.825360447</v>
      </c>
      <c r="V56">
        <f t="shared" si="13"/>
        <v>0.01</v>
      </c>
      <c r="W56">
        <f t="shared" si="14"/>
        <v>1.243603793214418E-12</v>
      </c>
      <c r="X56">
        <f t="shared" si="15"/>
        <v>1.0264213826583477E-12</v>
      </c>
      <c r="Y56">
        <f t="shared" si="16"/>
        <v>1.243603793214418E-14</v>
      </c>
      <c r="Z56">
        <f t="shared" si="17"/>
        <v>2.0474637262392613E-13</v>
      </c>
      <c r="AB56">
        <f t="shared" si="18"/>
        <v>-30.918952088904341</v>
      </c>
      <c r="AC56">
        <f t="shared" si="19"/>
        <v>-27.606207223382516</v>
      </c>
      <c r="AE56">
        <f t="shared" si="2"/>
        <v>0</v>
      </c>
      <c r="AF56">
        <f t="shared" si="25"/>
        <v>0</v>
      </c>
      <c r="AG56">
        <f t="shared" si="25"/>
        <v>-5.1186593155981528E-12</v>
      </c>
      <c r="AH56">
        <f t="shared" si="4"/>
        <v>-5.1321069132917382E-8</v>
      </c>
      <c r="AI56">
        <f t="shared" si="23"/>
        <v>-5.1326187792232982E-8</v>
      </c>
      <c r="AJ56">
        <f t="shared" si="6"/>
        <v>-3.3127448655218252</v>
      </c>
      <c r="AK56">
        <f t="shared" si="20"/>
        <v>-2.1643266462233042</v>
      </c>
      <c r="AL56">
        <f t="shared" si="7"/>
        <v>-5.4770715630713172</v>
      </c>
      <c r="AN56">
        <f t="shared" si="26"/>
        <v>0</v>
      </c>
      <c r="AO56">
        <f t="shared" si="26"/>
        <v>0</v>
      </c>
      <c r="AP56">
        <f t="shared" si="26"/>
        <v>-1.97823310626532E-14</v>
      </c>
      <c r="AQ56">
        <f t="shared" si="26"/>
        <v>-1.9834302646063963E-10</v>
      </c>
      <c r="AR56">
        <f t="shared" si="26"/>
        <v>-1.9836280879170229E-10</v>
      </c>
      <c r="AS56">
        <f t="shared" si="26"/>
        <v>-1.2802925847429484E-2</v>
      </c>
      <c r="AT56">
        <f t="shared" si="26"/>
        <v>-8.3645782232154662E-3</v>
      </c>
      <c r="AU56">
        <f t="shared" si="24"/>
        <v>-2.1167504269007761E-2</v>
      </c>
      <c r="AW56">
        <v>53</v>
      </c>
      <c r="AX56">
        <f>IF(Z56&gt;0, (R56*SUMPRODUCT(K56:$K$98, X56:$X$98)-K56*$AZ$3)/Z56, 0)</f>
        <v>-134831239594603.33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0.82947136099999996</v>
      </c>
      <c r="Q57" s="4">
        <f t="shared" si="22"/>
        <v>25</v>
      </c>
      <c r="R57">
        <f t="shared" si="0"/>
        <v>50000</v>
      </c>
      <c r="S57">
        <f t="shared" si="1"/>
        <v>-749928711182628.25</v>
      </c>
      <c r="U57">
        <f t="shared" si="12"/>
        <v>0.82947136099999996</v>
      </c>
      <c r="V57">
        <f t="shared" si="13"/>
        <v>0.01</v>
      </c>
      <c r="W57">
        <f t="shared" si="14"/>
        <v>2.0474637262392613E-13</v>
      </c>
      <c r="X57">
        <f t="shared" si="15"/>
        <v>1.6983125236018114E-13</v>
      </c>
      <c r="Y57">
        <f t="shared" si="16"/>
        <v>2.0474637262392615E-15</v>
      </c>
      <c r="Z57">
        <f t="shared" si="17"/>
        <v>3.2867656537505728E-14</v>
      </c>
      <c r="AB57">
        <f t="shared" si="18"/>
        <v>-27.606207223382516</v>
      </c>
      <c r="AC57">
        <f t="shared" si="19"/>
        <v>-24.648399306764958</v>
      </c>
      <c r="AE57">
        <f t="shared" si="2"/>
        <v>0</v>
      </c>
      <c r="AF57">
        <f t="shared" si="25"/>
        <v>0</v>
      </c>
      <c r="AG57">
        <f t="shared" si="25"/>
        <v>-8.2169141343764316E-13</v>
      </c>
      <c r="AH57">
        <f t="shared" si="4"/>
        <v>-8.4915626180090574E-9</v>
      </c>
      <c r="AI57">
        <f t="shared" si="23"/>
        <v>-8.4923843094224947E-9</v>
      </c>
      <c r="AJ57">
        <f t="shared" si="6"/>
        <v>-2.9578079166175577</v>
      </c>
      <c r="AK57">
        <f t="shared" si="20"/>
        <v>-1.9324345056367762</v>
      </c>
      <c r="AL57">
        <f t="shared" si="7"/>
        <v>-4.890242430746718</v>
      </c>
      <c r="AN57">
        <f t="shared" si="26"/>
        <v>0</v>
      </c>
      <c r="AO57">
        <f t="shared" si="26"/>
        <v>0</v>
      </c>
      <c r="AP57">
        <f t="shared" si="26"/>
        <v>-2.8353845372635203E-15</v>
      </c>
      <c r="AQ57">
        <f t="shared" si="26"/>
        <v>-2.9301566196949155E-11</v>
      </c>
      <c r="AR57">
        <f t="shared" si="26"/>
        <v>-2.9304401581486418E-11</v>
      </c>
      <c r="AS57">
        <f t="shared" si="26"/>
        <v>-1.0206414103668238E-2</v>
      </c>
      <c r="AT57">
        <f t="shared" si="26"/>
        <v>-6.6681905481208942E-3</v>
      </c>
      <c r="AU57">
        <f t="shared" si="24"/>
        <v>-1.6874604681093534E-2</v>
      </c>
      <c r="AW57">
        <v>54</v>
      </c>
      <c r="AX57">
        <f>IF(Z57&gt;0, (R57*SUMPRODUCT(K57:$K$98, X57:$X$98)-K57*$AZ$3)/Z57, 0)</f>
        <v>-749928711182628.25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0.83365815200000004</v>
      </c>
      <c r="Q58" s="4">
        <f t="shared" si="22"/>
        <v>25</v>
      </c>
      <c r="R58">
        <f t="shared" si="0"/>
        <v>50000</v>
      </c>
      <c r="S58">
        <f t="shared" si="1"/>
        <v>-4282789380958584</v>
      </c>
      <c r="U58">
        <f t="shared" si="12"/>
        <v>0.83365815200000004</v>
      </c>
      <c r="V58">
        <f t="shared" si="13"/>
        <v>0.01</v>
      </c>
      <c r="W58">
        <f t="shared" si="14"/>
        <v>3.2867656537505728E-14</v>
      </c>
      <c r="X58">
        <f t="shared" si="15"/>
        <v>2.7400389809627746E-14</v>
      </c>
      <c r="Y58">
        <f t="shared" si="16"/>
        <v>3.2867656537505729E-16</v>
      </c>
      <c r="Z58">
        <f t="shared" si="17"/>
        <v>5.1385901625029252E-15</v>
      </c>
      <c r="AB58">
        <f t="shared" si="18"/>
        <v>-24.648399306764958</v>
      </c>
      <c r="AC58">
        <f t="shared" si="19"/>
        <v>-22.007499381065774</v>
      </c>
      <c r="AE58">
        <f t="shared" si="2"/>
        <v>0</v>
      </c>
      <c r="AF58">
        <f t="shared" si="25"/>
        <v>0</v>
      </c>
      <c r="AG58">
        <f t="shared" si="25"/>
        <v>-1.2846475406257313E-13</v>
      </c>
      <c r="AH58">
        <f t="shared" si="4"/>
        <v>-1.3700194904813873E-9</v>
      </c>
      <c r="AI58">
        <f t="shared" si="23"/>
        <v>-1.3701479552354499E-9</v>
      </c>
      <c r="AJ58">
        <f t="shared" si="6"/>
        <v>-2.6408999256991841</v>
      </c>
      <c r="AK58">
        <f t="shared" si="20"/>
        <v>-1.7253879514735473</v>
      </c>
      <c r="AL58">
        <f t="shared" si="7"/>
        <v>-4.3662878785428791</v>
      </c>
      <c r="AN58">
        <f t="shared" si="26"/>
        <v>0</v>
      </c>
      <c r="AO58">
        <f t="shared" si="26"/>
        <v>0</v>
      </c>
      <c r="AP58">
        <f t="shared" si="26"/>
        <v>-3.9579398066643166E-16</v>
      </c>
      <c r="AQ58">
        <f t="shared" si="26"/>
        <v>-4.2209668456151456E-12</v>
      </c>
      <c r="AR58">
        <f t="shared" si="26"/>
        <v>-4.2213626395958119E-12</v>
      </c>
      <c r="AS58">
        <f t="shared" si="26"/>
        <v>-8.1364908356500489E-3</v>
      </c>
      <c r="AT58">
        <f t="shared" si="26"/>
        <v>-5.3158406793429617E-3</v>
      </c>
      <c r="AU58">
        <f t="shared" si="24"/>
        <v>-1.3452331519214373E-2</v>
      </c>
      <c r="AW58">
        <v>55</v>
      </c>
      <c r="AX58">
        <f>IF(Z58&gt;0, (R58*SUMPRODUCT(K58:$K$98, X58:$X$98)-K58*$AZ$3)/Z58, 0)</f>
        <v>-4282789380958584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0.83803355999999996</v>
      </c>
      <c r="Q59" s="4">
        <f t="shared" si="22"/>
        <v>25</v>
      </c>
      <c r="R59">
        <f t="shared" si="0"/>
        <v>50000</v>
      </c>
      <c r="S59">
        <f t="shared" si="1"/>
        <v>-2.5162918142599836E+16</v>
      </c>
      <c r="U59">
        <f t="shared" si="12"/>
        <v>0.83803355999999996</v>
      </c>
      <c r="V59">
        <f t="shared" si="13"/>
        <v>0.01</v>
      </c>
      <c r="W59">
        <f t="shared" si="14"/>
        <v>5.1385901625029252E-15</v>
      </c>
      <c r="X59">
        <f t="shared" si="15"/>
        <v>4.3063110072633044E-15</v>
      </c>
      <c r="Y59">
        <f t="shared" si="16"/>
        <v>5.1385901625029251E-17</v>
      </c>
      <c r="Z59">
        <f t="shared" si="17"/>
        <v>7.8089325361459149E-16</v>
      </c>
      <c r="AB59">
        <f t="shared" si="18"/>
        <v>-22.007499381065774</v>
      </c>
      <c r="AC59">
        <f t="shared" si="19"/>
        <v>-19.649553018812419</v>
      </c>
      <c r="AE59">
        <f t="shared" si="2"/>
        <v>0</v>
      </c>
      <c r="AF59">
        <f t="shared" si="25"/>
        <v>0</v>
      </c>
      <c r="AG59">
        <f t="shared" si="25"/>
        <v>-1.9522331340364787E-14</v>
      </c>
      <c r="AH59">
        <f t="shared" si="4"/>
        <v>-2.1531555036316521E-10</v>
      </c>
      <c r="AI59">
        <f t="shared" si="23"/>
        <v>-2.1533507269450557E-10</v>
      </c>
      <c r="AJ59">
        <f t="shared" si="6"/>
        <v>-2.3579463622533545</v>
      </c>
      <c r="AK59">
        <f t="shared" si="20"/>
        <v>-1.5405249566746042</v>
      </c>
      <c r="AL59">
        <f t="shared" si="7"/>
        <v>-3.8984713191432938</v>
      </c>
      <c r="AN59">
        <f t="shared" si="26"/>
        <v>0</v>
      </c>
      <c r="AO59">
        <f t="shared" si="26"/>
        <v>0</v>
      </c>
      <c r="AP59">
        <f t="shared" si="26"/>
        <v>-5.3703037692237925E-17</v>
      </c>
      <c r="AQ59">
        <f t="shared" si="26"/>
        <v>-5.9230114043653718E-13</v>
      </c>
      <c r="AR59">
        <f t="shared" si="26"/>
        <v>-5.9235484347422934E-13</v>
      </c>
      <c r="AS59">
        <f t="shared" si="26"/>
        <v>-6.4863606789905583E-3</v>
      </c>
      <c r="AT59">
        <f t="shared" si="26"/>
        <v>-4.2377556436138013E-3</v>
      </c>
      <c r="AU59">
        <f t="shared" si="24"/>
        <v>-1.0724116323196715E-2</v>
      </c>
      <c r="AW59">
        <v>56</v>
      </c>
      <c r="AX59">
        <f>IF(Z59&gt;0, (R59*SUMPRODUCT(K59:$K$98, X59:$X$98)-K59*$AZ$3)/Z59, 0)</f>
        <v>-2.5162918142599836E+16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0.84243849400000004</v>
      </c>
      <c r="Q60" s="4">
        <f t="shared" si="22"/>
        <v>25</v>
      </c>
      <c r="R60">
        <f t="shared" si="0"/>
        <v>50000</v>
      </c>
      <c r="S60">
        <f t="shared" si="1"/>
        <v>-1.5225441788829754E+17</v>
      </c>
      <c r="U60">
        <f t="shared" si="12"/>
        <v>0.84243849400000004</v>
      </c>
      <c r="V60">
        <f t="shared" si="13"/>
        <v>0.01</v>
      </c>
      <c r="W60">
        <f t="shared" si="14"/>
        <v>7.8089325361459149E-16</v>
      </c>
      <c r="X60">
        <f t="shared" si="15"/>
        <v>6.5785453654983657E-16</v>
      </c>
      <c r="Y60">
        <f t="shared" si="16"/>
        <v>7.8089325361459152E-18</v>
      </c>
      <c r="Z60">
        <f t="shared" si="17"/>
        <v>1.1522978452860901E-16</v>
      </c>
      <c r="AB60">
        <f t="shared" si="18"/>
        <v>-19.649553018812419</v>
      </c>
      <c r="AC60">
        <f t="shared" si="19"/>
        <v>-17.544243766797319</v>
      </c>
      <c r="AE60">
        <f t="shared" si="2"/>
        <v>0</v>
      </c>
      <c r="AF60">
        <f t="shared" si="25"/>
        <v>0</v>
      </c>
      <c r="AG60">
        <f t="shared" si="25"/>
        <v>-2.8807446132152254E-15</v>
      </c>
      <c r="AH60">
        <f t="shared" si="4"/>
        <v>-3.2892726827491825E-11</v>
      </c>
      <c r="AI60">
        <f t="shared" si="23"/>
        <v>-3.2895607572105042E-11</v>
      </c>
      <c r="AJ60">
        <f t="shared" si="6"/>
        <v>-2.1053092520151004</v>
      </c>
      <c r="AK60">
        <f t="shared" si="20"/>
        <v>-1.3754687113168695</v>
      </c>
      <c r="AL60">
        <f t="shared" si="7"/>
        <v>-3.4807779633648654</v>
      </c>
      <c r="AN60">
        <f t="shared" si="26"/>
        <v>0</v>
      </c>
      <c r="AO60">
        <f t="shared" si="26"/>
        <v>0</v>
      </c>
      <c r="AP60">
        <f t="shared" si="26"/>
        <v>-7.0754474273583822E-18</v>
      </c>
      <c r="AQ60">
        <f t="shared" si="26"/>
        <v>-8.0788403922632409E-14</v>
      </c>
      <c r="AR60">
        <f t="shared" si="26"/>
        <v>-8.0795479370059769E-14</v>
      </c>
      <c r="AS60">
        <f t="shared" si="26"/>
        <v>-5.1708870208867549E-3</v>
      </c>
      <c r="AT60">
        <f t="shared" si="26"/>
        <v>-3.3783128536468412E-3</v>
      </c>
      <c r="AU60">
        <f t="shared" si="24"/>
        <v>-8.5491998746143917E-3</v>
      </c>
      <c r="AW60">
        <v>57</v>
      </c>
      <c r="AX60">
        <f>IF(Z60&gt;0, (R60*SUMPRODUCT(K60:$K$98, X60:$X$98)-K60*$AZ$3)/Z60, 0)</f>
        <v>-1.5225441788829754E+17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0.84677131100000003</v>
      </c>
      <c r="Q61" s="4">
        <f t="shared" si="22"/>
        <v>25</v>
      </c>
      <c r="R61">
        <f t="shared" si="0"/>
        <v>50000</v>
      </c>
      <c r="S61">
        <f t="shared" si="1"/>
        <v>-9.4912161447713523E+17</v>
      </c>
      <c r="U61">
        <f t="shared" si="12"/>
        <v>0.84677131100000003</v>
      </c>
      <c r="V61">
        <f t="shared" si="13"/>
        <v>0.01</v>
      </c>
      <c r="W61">
        <f t="shared" si="14"/>
        <v>1.1522978452860901E-16</v>
      </c>
      <c r="X61">
        <f t="shared" si="15"/>
        <v>9.7573275711537773E-17</v>
      </c>
      <c r="Y61">
        <f t="shared" si="16"/>
        <v>1.15229784528609E-18</v>
      </c>
      <c r="Z61">
        <f t="shared" si="17"/>
        <v>1.6504210971785143E-17</v>
      </c>
      <c r="AB61">
        <f t="shared" si="18"/>
        <v>-17.544243766797319</v>
      </c>
      <c r="AC61">
        <f t="shared" si="19"/>
        <v>-15.664503363211963</v>
      </c>
      <c r="AE61">
        <f t="shared" si="2"/>
        <v>0</v>
      </c>
      <c r="AF61">
        <f t="shared" si="25"/>
        <v>0</v>
      </c>
      <c r="AG61">
        <f t="shared" si="25"/>
        <v>-4.1260527429462856E-16</v>
      </c>
      <c r="AH61">
        <f t="shared" si="4"/>
        <v>-4.878663785576889E-12</v>
      </c>
      <c r="AI61">
        <f t="shared" si="23"/>
        <v>-4.8790763908511839E-12</v>
      </c>
      <c r="AJ61">
        <f t="shared" si="6"/>
        <v>-1.8797404035853553</v>
      </c>
      <c r="AK61">
        <f t="shared" si="20"/>
        <v>-1.2280970636758124</v>
      </c>
      <c r="AL61">
        <f t="shared" si="7"/>
        <v>-3.1078374672660467</v>
      </c>
      <c r="AN61">
        <f t="shared" si="26"/>
        <v>0</v>
      </c>
      <c r="AO61">
        <f t="shared" si="26"/>
        <v>0</v>
      </c>
      <c r="AP61">
        <f t="shared" si="26"/>
        <v>-9.0482773134728868E-19</v>
      </c>
      <c r="AQ61">
        <f t="shared" si="26"/>
        <v>-1.0698724810671135E-14</v>
      </c>
      <c r="AR61">
        <f t="shared" si="26"/>
        <v>-1.0699629638402482E-14</v>
      </c>
      <c r="AS61">
        <f t="shared" si="26"/>
        <v>-4.1221994745599304E-3</v>
      </c>
      <c r="AT61">
        <f t="shared" si="26"/>
        <v>-2.6931703233792573E-3</v>
      </c>
      <c r="AU61">
        <f t="shared" si="24"/>
        <v>-6.8153697979498875E-3</v>
      </c>
      <c r="AW61">
        <v>58</v>
      </c>
      <c r="AX61">
        <f>IF(Z61&gt;0, (R61*SUMPRODUCT(K61:$K$98, X61:$X$98)-K61*$AZ$3)/Z61, 0)</f>
        <v>-9.4912161447713523E+17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0.85120774200000004</v>
      </c>
      <c r="Q62" s="4">
        <f t="shared" si="22"/>
        <v>25</v>
      </c>
      <c r="R62">
        <f t="shared" si="0"/>
        <v>50000</v>
      </c>
      <c r="S62">
        <f t="shared" si="1"/>
        <v>-6.1057441181338399E+18</v>
      </c>
      <c r="U62">
        <f t="shared" si="12"/>
        <v>0.85120774200000004</v>
      </c>
      <c r="V62">
        <f t="shared" si="13"/>
        <v>0.01</v>
      </c>
      <c r="W62">
        <f t="shared" si="14"/>
        <v>1.6504210971785143E-17</v>
      </c>
      <c r="X62">
        <f t="shared" si="15"/>
        <v>1.4048512154784858E-17</v>
      </c>
      <c r="Y62">
        <f t="shared" si="16"/>
        <v>1.6504210971785144E-19</v>
      </c>
      <c r="Z62">
        <f t="shared" si="17"/>
        <v>2.2906567072824336E-18</v>
      </c>
      <c r="AB62">
        <f t="shared" si="18"/>
        <v>-15.664503363211963</v>
      </c>
      <c r="AC62">
        <f t="shared" si="19"/>
        <v>-13.986163717153548</v>
      </c>
      <c r="AE62">
        <f t="shared" si="2"/>
        <v>0</v>
      </c>
      <c r="AF62">
        <f t="shared" si="25"/>
        <v>0</v>
      </c>
      <c r="AG62">
        <f t="shared" si="25"/>
        <v>-5.7266417682060834E-17</v>
      </c>
      <c r="AH62">
        <f t="shared" si="4"/>
        <v>-7.0242560773924292E-13</v>
      </c>
      <c r="AI62">
        <f t="shared" si="23"/>
        <v>-7.0248287415692503E-13</v>
      </c>
      <c r="AJ62">
        <f t="shared" si="6"/>
        <v>-1.678339646058415</v>
      </c>
      <c r="AK62">
        <f t="shared" si="20"/>
        <v>-1.0965152354248375</v>
      </c>
      <c r="AL62">
        <f t="shared" si="7"/>
        <v>-2.7748548814839551</v>
      </c>
      <c r="AN62">
        <f t="shared" si="26"/>
        <v>0</v>
      </c>
      <c r="AO62">
        <f t="shared" si="26"/>
        <v>0</v>
      </c>
      <c r="AP62">
        <f t="shared" si="26"/>
        <v>-1.1212775351313171E-19</v>
      </c>
      <c r="AQ62">
        <f t="shared" si="26"/>
        <v>-1.3753506608912647E-15</v>
      </c>
      <c r="AR62">
        <f t="shared" si="26"/>
        <v>-1.3754627886447779E-15</v>
      </c>
      <c r="AS62">
        <f t="shared" si="26"/>
        <v>-3.2861921831633311E-3</v>
      </c>
      <c r="AT62">
        <f t="shared" si="26"/>
        <v>-2.1469788930000558E-3</v>
      </c>
      <c r="AU62">
        <f t="shared" si="24"/>
        <v>-5.4331710761647625E-3</v>
      </c>
      <c r="AW62">
        <v>59</v>
      </c>
      <c r="AX62">
        <f>IF(Z62&gt;0, (R62*SUMPRODUCT(K62:$K$98, X62:$X$98)-K62*$AZ$3)/Z62, 0)</f>
        <v>-6.1057441181338399E+18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0.85572183800000001</v>
      </c>
      <c r="Q63" s="4">
        <f t="shared" si="22"/>
        <v>25</v>
      </c>
      <c r="R63">
        <f t="shared" si="0"/>
        <v>50000</v>
      </c>
      <c r="S63">
        <f t="shared" si="1"/>
        <v>-4.0598986217384993E+19</v>
      </c>
      <c r="U63">
        <f t="shared" si="12"/>
        <v>0.85572183800000001</v>
      </c>
      <c r="V63">
        <f t="shared" si="13"/>
        <v>0.01</v>
      </c>
      <c r="W63">
        <f t="shared" si="14"/>
        <v>2.2906567072824336E-18</v>
      </c>
      <c r="X63">
        <f t="shared" si="15"/>
        <v>1.9601649677827522E-18</v>
      </c>
      <c r="Y63">
        <f t="shared" si="16"/>
        <v>2.2906567072824337E-20</v>
      </c>
      <c r="Z63">
        <f t="shared" si="17"/>
        <v>3.0758517242685702E-19</v>
      </c>
      <c r="AB63">
        <f t="shared" si="18"/>
        <v>-13.986163717153548</v>
      </c>
      <c r="AC63">
        <f t="shared" si="19"/>
        <v>-12.487646176029955</v>
      </c>
      <c r="AE63">
        <f t="shared" si="2"/>
        <v>0</v>
      </c>
      <c r="AF63">
        <f t="shared" si="25"/>
        <v>0</v>
      </c>
      <c r="AG63">
        <f t="shared" si="25"/>
        <v>-7.6896293106714257E-18</v>
      </c>
      <c r="AH63">
        <f t="shared" si="4"/>
        <v>-9.8008248389137616E-14</v>
      </c>
      <c r="AI63">
        <f t="shared" si="23"/>
        <v>-9.8015938018448283E-14</v>
      </c>
      <c r="AJ63">
        <f t="shared" si="6"/>
        <v>-1.4985175411235936</v>
      </c>
      <c r="AK63">
        <f t="shared" si="20"/>
        <v>-0.97903146020074849</v>
      </c>
      <c r="AL63">
        <f t="shared" si="7"/>
        <v>-2.4775490013244399</v>
      </c>
      <c r="AN63">
        <f t="shared" si="26"/>
        <v>0</v>
      </c>
      <c r="AO63">
        <f t="shared" si="26"/>
        <v>0</v>
      </c>
      <c r="AP63">
        <f t="shared" si="26"/>
        <v>-1.3443132724046751E-20</v>
      </c>
      <c r="AQ63">
        <f t="shared" si="26"/>
        <v>-1.7133958451262151E-16</v>
      </c>
      <c r="AR63">
        <f t="shared" si="26"/>
        <v>-1.7135302764534556E-16</v>
      </c>
      <c r="AS63">
        <f t="shared" si="26"/>
        <v>-2.6197322888738442E-3</v>
      </c>
      <c r="AT63">
        <f t="shared" si="26"/>
        <v>-1.7115584287309127E-3</v>
      </c>
      <c r="AU63">
        <f t="shared" si="24"/>
        <v>-4.3312907176049284E-3</v>
      </c>
      <c r="AW63">
        <v>60</v>
      </c>
      <c r="AX63">
        <f>IF(Z63&gt;0, (R63*SUMPRODUCT(K63:$K$98, X63:$X$98)-K63*$AZ$3)/Z63, 0)</f>
        <v>-4.0598986217384993E+19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0.86028443099999996</v>
      </c>
      <c r="Q64" s="4">
        <f t="shared" si="22"/>
        <v>25</v>
      </c>
      <c r="R64">
        <f t="shared" si="0"/>
        <v>50000</v>
      </c>
      <c r="S64">
        <f t="shared" si="1"/>
        <v>-2.7945060964078168E+20</v>
      </c>
      <c r="U64">
        <f t="shared" si="12"/>
        <v>0.86028443099999996</v>
      </c>
      <c r="V64">
        <f t="shared" si="13"/>
        <v>0.01</v>
      </c>
      <c r="W64">
        <f t="shared" si="14"/>
        <v>3.0758517242685702E-19</v>
      </c>
      <c r="X64">
        <f t="shared" si="15"/>
        <v>2.6461073504527558E-19</v>
      </c>
      <c r="Y64">
        <f t="shared" si="16"/>
        <v>3.0758517242685704E-21</v>
      </c>
      <c r="Z64">
        <f t="shared" si="17"/>
        <v>3.9898585657312876E-20</v>
      </c>
      <c r="AB64">
        <f t="shared" si="18"/>
        <v>-12.487646176029955</v>
      </c>
      <c r="AC64">
        <f t="shared" si="19"/>
        <v>-11.149684085741031</v>
      </c>
      <c r="AE64">
        <f t="shared" si="2"/>
        <v>0</v>
      </c>
      <c r="AF64">
        <f t="shared" si="25"/>
        <v>0</v>
      </c>
      <c r="AG64">
        <f t="shared" si="25"/>
        <v>-9.9746464143282182E-19</v>
      </c>
      <c r="AH64">
        <f t="shared" si="4"/>
        <v>-1.3230536752263779E-14</v>
      </c>
      <c r="AI64">
        <f t="shared" si="23"/>
        <v>-1.3231534216905211E-14</v>
      </c>
      <c r="AJ64">
        <f t="shared" si="6"/>
        <v>-1.337962090288924</v>
      </c>
      <c r="AK64">
        <f t="shared" si="20"/>
        <v>-0.87413523232209689</v>
      </c>
      <c r="AL64">
        <f t="shared" si="7"/>
        <v>-2.2120973226110343</v>
      </c>
      <c r="AN64">
        <f t="shared" si="26"/>
        <v>0</v>
      </c>
      <c r="AO64">
        <f t="shared" si="26"/>
        <v>0</v>
      </c>
      <c r="AP64">
        <f t="shared" si="26"/>
        <v>-1.5569496521805755E-21</v>
      </c>
      <c r="AQ64">
        <f t="shared" si="26"/>
        <v>-2.0651638904221498E-17</v>
      </c>
      <c r="AR64">
        <f t="shared" si="26"/>
        <v>-2.0653195853873679E-17</v>
      </c>
      <c r="AS64">
        <f t="shared" si="26"/>
        <v>-2.0884345415129518E-3</v>
      </c>
      <c r="AT64">
        <f t="shared" si="26"/>
        <v>-1.3644439004551281E-3</v>
      </c>
      <c r="AU64">
        <f t="shared" si="24"/>
        <v>-3.4528784419681009E-3</v>
      </c>
      <c r="AW64">
        <v>61</v>
      </c>
      <c r="AX64">
        <f>IF(Z64&gt;0, (R64*SUMPRODUCT(K64:$K$98, X64:$X$98)-K64*$AZ$3)/Z64, 0)</f>
        <v>-2.7945060964078168E+20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0.86486670799999998</v>
      </c>
      <c r="Q65" s="4">
        <f t="shared" si="22"/>
        <v>25</v>
      </c>
      <c r="R65">
        <f t="shared" si="0"/>
        <v>50000</v>
      </c>
      <c r="S65">
        <f t="shared" si="1"/>
        <v>-1.9939495629472853E+21</v>
      </c>
      <c r="U65">
        <f t="shared" si="12"/>
        <v>0.86486670799999998</v>
      </c>
      <c r="V65">
        <f t="shared" si="13"/>
        <v>0.01</v>
      </c>
      <c r="W65">
        <f t="shared" si="14"/>
        <v>3.9898585657312876E-20</v>
      </c>
      <c r="X65">
        <f t="shared" si="15"/>
        <v>3.4506958431296203E-20</v>
      </c>
      <c r="Y65">
        <f t="shared" si="16"/>
        <v>3.9898585657312878E-22</v>
      </c>
      <c r="Z65">
        <f t="shared" si="17"/>
        <v>4.9926413694435442E-21</v>
      </c>
      <c r="AB65">
        <f t="shared" si="18"/>
        <v>-11.149684085741031</v>
      </c>
      <c r="AC65">
        <f t="shared" si="19"/>
        <v>-9.9550750765544915</v>
      </c>
      <c r="AE65">
        <f t="shared" si="2"/>
        <v>0</v>
      </c>
      <c r="AF65">
        <f t="shared" si="25"/>
        <v>0</v>
      </c>
      <c r="AG65">
        <f t="shared" si="25"/>
        <v>-1.2481603423608861E-19</v>
      </c>
      <c r="AH65">
        <f t="shared" si="4"/>
        <v>-1.72534792156481E-15</v>
      </c>
      <c r="AI65">
        <f t="shared" si="23"/>
        <v>-1.7254727375990461E-15</v>
      </c>
      <c r="AJ65">
        <f t="shared" si="6"/>
        <v>-1.1946090091865393</v>
      </c>
      <c r="AK65">
        <f t="shared" si="20"/>
        <v>-0.78047788600187229</v>
      </c>
      <c r="AL65">
        <f t="shared" si="7"/>
        <v>-1.9750868951884133</v>
      </c>
      <c r="AN65">
        <f t="shared" si="26"/>
        <v>0</v>
      </c>
      <c r="AO65">
        <f t="shared" si="26"/>
        <v>0</v>
      </c>
      <c r="AP65">
        <f t="shared" si="26"/>
        <v>-1.7395199594250929E-22</v>
      </c>
      <c r="AQ65">
        <f t="shared" si="26"/>
        <v>-2.4045605717913559E-18</v>
      </c>
      <c r="AR65">
        <f t="shared" si="26"/>
        <v>-2.4047345237872984E-18</v>
      </c>
      <c r="AS65">
        <f t="shared" si="26"/>
        <v>-1.6648872301601974E-3</v>
      </c>
      <c r="AT65">
        <f t="shared" si="26"/>
        <v>-1.0877263237046623E-3</v>
      </c>
      <c r="AU65">
        <f t="shared" si="24"/>
        <v>-2.7526135538648621E-3</v>
      </c>
      <c r="AW65">
        <v>62</v>
      </c>
      <c r="AX65">
        <f>IF(Z65&gt;0, (R65*SUMPRODUCT(K65:$K$98, X65:$X$98)-K65*$AZ$3)/Z65, 0)</f>
        <v>-1.9939495629472853E+21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0.86947332300000002</v>
      </c>
      <c r="Q66" s="4">
        <f t="shared" si="22"/>
        <v>25</v>
      </c>
      <c r="R66">
        <f t="shared" si="0"/>
        <v>50000</v>
      </c>
      <c r="S66">
        <f t="shared" si="1"/>
        <v>-1.4771104240884045E+22</v>
      </c>
      <c r="U66">
        <f t="shared" si="12"/>
        <v>0.86947332300000002</v>
      </c>
      <c r="V66">
        <f t="shared" si="13"/>
        <v>0.01</v>
      </c>
      <c r="W66">
        <f t="shared" si="14"/>
        <v>4.9926413694435442E-21</v>
      </c>
      <c r="X66">
        <f t="shared" si="15"/>
        <v>4.340968482037349E-21</v>
      </c>
      <c r="Y66">
        <f t="shared" si="16"/>
        <v>4.9926413694435442E-23</v>
      </c>
      <c r="Z66">
        <f t="shared" si="17"/>
        <v>6.0174647371175977E-22</v>
      </c>
      <c r="AB66">
        <f t="shared" si="18"/>
        <v>-9.9550750765544915</v>
      </c>
      <c r="AC66">
        <f t="shared" si="19"/>
        <v>-8.888459889780794</v>
      </c>
      <c r="AE66">
        <f t="shared" si="2"/>
        <v>0</v>
      </c>
      <c r="AF66">
        <f t="shared" si="25"/>
        <v>0</v>
      </c>
      <c r="AG66">
        <f t="shared" si="25"/>
        <v>-1.5043661842793995E-20</v>
      </c>
      <c r="AH66">
        <f t="shared" si="4"/>
        <v>-2.1704842410186745E-16</v>
      </c>
      <c r="AI66">
        <f t="shared" si="23"/>
        <v>-2.1706346776371025E-16</v>
      </c>
      <c r="AJ66">
        <f t="shared" si="6"/>
        <v>-1.0666151867736975</v>
      </c>
      <c r="AK66">
        <f t="shared" si="20"/>
        <v>-0.69685525535881443</v>
      </c>
      <c r="AL66">
        <f t="shared" si="7"/>
        <v>-1.7634704421325123</v>
      </c>
      <c r="AN66">
        <f t="shared" si="26"/>
        <v>0</v>
      </c>
      <c r="AO66">
        <f t="shared" si="26"/>
        <v>0</v>
      </c>
      <c r="AP66">
        <f t="shared" si="26"/>
        <v>-1.8719514311132256E-23</v>
      </c>
      <c r="AQ66">
        <f t="shared" si="26"/>
        <v>-2.7008324991895721E-19</v>
      </c>
      <c r="AR66">
        <f t="shared" si="26"/>
        <v>-2.7010196943326834E-19</v>
      </c>
      <c r="AS66">
        <f t="shared" si="26"/>
        <v>-1.3272379066965878E-3</v>
      </c>
      <c r="AT66">
        <f t="shared" si="26"/>
        <v>-8.6712876570843578E-4</v>
      </c>
      <c r="AU66">
        <f t="shared" si="24"/>
        <v>-2.1943666724050241E-3</v>
      </c>
      <c r="AW66">
        <v>63</v>
      </c>
      <c r="AX66">
        <f>IF(Z66&gt;0, (R66*SUMPRODUCT(K66:$K$98, X66:$X$98)-K66*$AZ$3)/Z66, 0)</f>
        <v>-1.4771104240884045E+22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0.874112687</v>
      </c>
      <c r="Q67" s="4">
        <f t="shared" si="22"/>
        <v>25</v>
      </c>
      <c r="R67">
        <f t="shared" ref="R67:R79" si="27">$C$6</f>
        <v>50000</v>
      </c>
      <c r="S67">
        <f t="shared" ref="S67:S79" si="28">AX67</f>
        <v>-1.1380439832409229E+23</v>
      </c>
      <c r="U67">
        <f t="shared" si="12"/>
        <v>0.874112687</v>
      </c>
      <c r="V67">
        <f t="shared" si="13"/>
        <v>0.01</v>
      </c>
      <c r="W67">
        <f t="shared" si="14"/>
        <v>6.0174647371175977E-22</v>
      </c>
      <c r="X67">
        <f t="shared" si="15"/>
        <v>5.259942270289612E-22</v>
      </c>
      <c r="Y67">
        <f t="shared" si="16"/>
        <v>6.017464737117598E-24</v>
      </c>
      <c r="Z67">
        <f t="shared" si="17"/>
        <v>6.9734781945680962E-23</v>
      </c>
      <c r="AB67">
        <f t="shared" si="18"/>
        <v>-8.888459889780794</v>
      </c>
      <c r="AC67">
        <f t="shared" si="19"/>
        <v>-7.936124901589996</v>
      </c>
      <c r="AE67">
        <f t="shared" ref="AE67:AE79" si="29">$Z67*O67</f>
        <v>0</v>
      </c>
      <c r="AF67">
        <f t="shared" ref="AF67:AG79" si="30">-$Z67*P67</f>
        <v>0</v>
      </c>
      <c r="AG67">
        <f t="shared" si="30"/>
        <v>-1.743369548642024E-21</v>
      </c>
      <c r="AH67">
        <f t="shared" ref="AH67:AH79" si="31">-X67*R67</f>
        <v>-2.6299711351448061E-17</v>
      </c>
      <c r="AI67">
        <f t="shared" si="23"/>
        <v>-2.6301454720996701E-17</v>
      </c>
      <c r="AJ67">
        <f t="shared" ref="AJ67:AJ79" si="32">AB67-AC67</f>
        <v>-0.95233498819079809</v>
      </c>
      <c r="AK67">
        <f t="shared" si="20"/>
        <v>-0.62219219228465561</v>
      </c>
      <c r="AL67">
        <f t="shared" ref="AL67:AL79" si="33">SUM(AI67:AK67)</f>
        <v>-1.5745271804754537</v>
      </c>
      <c r="AN67">
        <f t="shared" ref="AN67:AT79" si="34">AE67*$K67</f>
        <v>0</v>
      </c>
      <c r="AO67">
        <f t="shared" si="34"/>
        <v>0</v>
      </c>
      <c r="AP67">
        <f t="shared" si="34"/>
        <v>-1.9369234055197882E-24</v>
      </c>
      <c r="AQ67">
        <f t="shared" si="34"/>
        <v>-2.9219580274712092E-20</v>
      </c>
      <c r="AR67">
        <f t="shared" si="34"/>
        <v>-2.9221517198117609E-20</v>
      </c>
      <c r="AS67">
        <f t="shared" si="34"/>
        <v>-1.0580659332721488E-3</v>
      </c>
      <c r="AT67">
        <f t="shared" si="34"/>
        <v>-6.9126974307113815E-4</v>
      </c>
      <c r="AU67">
        <f t="shared" si="24"/>
        <v>-1.7493356763432868E-3</v>
      </c>
      <c r="AW67">
        <v>64</v>
      </c>
      <c r="AX67">
        <f>IF(Z67&gt;0, (R67*SUMPRODUCT(K67:$K$98, X67:$X$98)-K67*$AZ$3)/Z67, 0)</f>
        <v>-1.1380439832409229E+23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5">G68+$C$9</f>
        <v>0.12000000000000001</v>
      </c>
      <c r="I68" s="5">
        <f t="shared" ref="I68:I79" si="36">1+H68</f>
        <v>1.1200000000000001</v>
      </c>
      <c r="J68">
        <f t="shared" ref="J68:J79" si="37">1/I68</f>
        <v>0.89285714285714279</v>
      </c>
      <c r="K68">
        <f t="shared" si="21"/>
        <v>9.9198468800411029E-4</v>
      </c>
      <c r="L68" s="2">
        <v>65</v>
      </c>
      <c r="M68" s="6">
        <v>0.87875849299999997</v>
      </c>
      <c r="Q68" s="4">
        <f t="shared" si="22"/>
        <v>25</v>
      </c>
      <c r="R68">
        <f t="shared" si="27"/>
        <v>50000</v>
      </c>
      <c r="S68">
        <f t="shared" si="28"/>
        <v>-9.1342766447981631E+23</v>
      </c>
      <c r="U68">
        <f t="shared" ref="U68:U79" si="38">M68</f>
        <v>0.87875849299999997</v>
      </c>
      <c r="V68">
        <f t="shared" ref="V68:V79" si="39">$C$10</f>
        <v>0.01</v>
      </c>
      <c r="W68">
        <f t="shared" ref="W68:W79" si="40">Z67</f>
        <v>6.9734781945680962E-23</v>
      </c>
      <c r="X68">
        <f t="shared" ref="X68:X79" si="41">U68*W68</f>
        <v>6.1280031892270202E-23</v>
      </c>
      <c r="Y68">
        <f t="shared" ref="Y68:Y79" si="42">V68*W68</f>
        <v>6.9734781945680961E-25</v>
      </c>
      <c r="Z68">
        <f t="shared" ref="Z68:Z79" si="43">MAX(0, W68-X68-Y68)</f>
        <v>7.7574022339539493E-24</v>
      </c>
      <c r="AB68">
        <f t="shared" ref="AB68:AB79" si="44">AC67</f>
        <v>-7.936124901589996</v>
      </c>
      <c r="AC68">
        <f t="shared" ref="AC68:AC79" si="45">S68*Z68</f>
        <v>-7.0858258049910656</v>
      </c>
      <c r="AE68">
        <f t="shared" si="29"/>
        <v>0</v>
      </c>
      <c r="AF68">
        <f t="shared" si="30"/>
        <v>0</v>
      </c>
      <c r="AG68">
        <f t="shared" si="30"/>
        <v>-1.9393505584884874E-22</v>
      </c>
      <c r="AH68">
        <f t="shared" si="31"/>
        <v>-3.0640015946135103E-18</v>
      </c>
      <c r="AI68">
        <f t="shared" si="23"/>
        <v>-3.0641955296693592E-18</v>
      </c>
      <c r="AJ68">
        <f t="shared" si="32"/>
        <v>-0.85029909659893033</v>
      </c>
      <c r="AK68">
        <f t="shared" ref="AK68:AK79" si="46">G68*SUM(AB68:AB68, AE68:AF68)</f>
        <v>-0.55552874311129974</v>
      </c>
      <c r="AL68">
        <f t="shared" si="33"/>
        <v>-1.4058278397102302</v>
      </c>
      <c r="AN68">
        <f t="shared" si="34"/>
        <v>0</v>
      </c>
      <c r="AO68">
        <f t="shared" si="34"/>
        <v>0</v>
      </c>
      <c r="AP68">
        <f t="shared" si="34"/>
        <v>-1.9238060586927992E-25</v>
      </c>
      <c r="AQ68">
        <f t="shared" si="34"/>
        <v>-3.0394426658767793E-21</v>
      </c>
      <c r="AR68">
        <f t="shared" si="34"/>
        <v>-3.0396350464826489E-21</v>
      </c>
      <c r="AS68">
        <f t="shared" si="34"/>
        <v>-8.4348368404986679E-4</v>
      </c>
      <c r="AT68">
        <f t="shared" si="34"/>
        <v>-5.5107600691257821E-4</v>
      </c>
      <c r="AU68">
        <f t="shared" si="24"/>
        <v>-1.3945596909624451E-3</v>
      </c>
      <c r="AW68">
        <v>65</v>
      </c>
      <c r="AX68">
        <f>IF(Z68&gt;0, (R68*SUMPRODUCT(K68:$K$98, X68:$X$98)-K68*$AZ$3)/Z68, 0)</f>
        <v>-9.1342766447981631E+23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79" si="47">K68*J69</f>
        <v>8.8570061428938412E-4</v>
      </c>
      <c r="L69" s="2">
        <v>66</v>
      </c>
      <c r="M69" s="6">
        <v>0.88338371900000001</v>
      </c>
      <c r="Q69" s="4">
        <f t="shared" ref="Q69:Q79" si="48">$C$8</f>
        <v>25</v>
      </c>
      <c r="R69">
        <f t="shared" si="27"/>
        <v>50000</v>
      </c>
      <c r="S69">
        <f t="shared" si="28"/>
        <v>-7.649492245130199E+24</v>
      </c>
      <c r="U69">
        <f t="shared" si="38"/>
        <v>0.88338371900000001</v>
      </c>
      <c r="V69">
        <f t="shared" si="39"/>
        <v>0.01</v>
      </c>
      <c r="W69">
        <f t="shared" si="40"/>
        <v>7.7574022339539493E-24</v>
      </c>
      <c r="X69">
        <f t="shared" si="41"/>
        <v>6.8527628352091484E-24</v>
      </c>
      <c r="Y69">
        <f t="shared" si="42"/>
        <v>7.757402233953949E-26</v>
      </c>
      <c r="Z69">
        <f t="shared" si="43"/>
        <v>8.2706537640526143E-25</v>
      </c>
      <c r="AB69">
        <f t="shared" si="44"/>
        <v>-7.0858258049910656</v>
      </c>
      <c r="AC69">
        <f t="shared" si="45"/>
        <v>-6.3266301830277367</v>
      </c>
      <c r="AE69">
        <f t="shared" si="29"/>
        <v>0</v>
      </c>
      <c r="AF69">
        <f t="shared" si="30"/>
        <v>0</v>
      </c>
      <c r="AG69">
        <f t="shared" si="30"/>
        <v>-2.0676634410131535E-23</v>
      </c>
      <c r="AH69">
        <f t="shared" si="31"/>
        <v>-3.4263814176045742E-19</v>
      </c>
      <c r="AI69">
        <f t="shared" si="23"/>
        <v>-3.4265881839486754E-19</v>
      </c>
      <c r="AJ69">
        <f t="shared" si="32"/>
        <v>-0.7591956219633289</v>
      </c>
      <c r="AK69">
        <f t="shared" si="46"/>
        <v>-0.49600780634937464</v>
      </c>
      <c r="AL69">
        <f t="shared" si="33"/>
        <v>-1.2552034283127036</v>
      </c>
      <c r="AN69">
        <f t="shared" si="34"/>
        <v>0</v>
      </c>
      <c r="AO69">
        <f t="shared" si="34"/>
        <v>0</v>
      </c>
      <c r="AP69">
        <f t="shared" si="34"/>
        <v>-1.8313307798490518E-26</v>
      </c>
      <c r="AQ69">
        <f t="shared" si="34"/>
        <v>-3.0347481263621021E-22</v>
      </c>
      <c r="AR69">
        <f t="shared" si="34"/>
        <v>-3.0349312594400871E-22</v>
      </c>
      <c r="AS69">
        <f t="shared" si="34"/>
        <v>-6.7242002873873141E-4</v>
      </c>
      <c r="AT69">
        <f t="shared" si="34"/>
        <v>-4.3931441877597099E-4</v>
      </c>
      <c r="AU69">
        <f t="shared" si="24"/>
        <v>-1.1117344475147025E-3</v>
      </c>
      <c r="AW69">
        <v>66</v>
      </c>
      <c r="AX69">
        <f>IF(Z69&gt;0, (R69*SUMPRODUCT(K69:$K$98, X69:$X$98)-K69*$AZ$3)/Z69, 0)</f>
        <v>-7.649492245130199E+24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7.9080411990123574E-4</v>
      </c>
      <c r="L70" s="2">
        <v>67</v>
      </c>
      <c r="M70" s="6">
        <v>0.88875356999999999</v>
      </c>
      <c r="Q70" s="4">
        <f t="shared" si="48"/>
        <v>25</v>
      </c>
      <c r="R70">
        <f t="shared" si="27"/>
        <v>50000</v>
      </c>
      <c r="S70">
        <f t="shared" si="28"/>
        <v>-6.7458218430959183E+25</v>
      </c>
      <c r="U70">
        <f t="shared" si="38"/>
        <v>0.88875356999999999</v>
      </c>
      <c r="V70">
        <f t="shared" si="39"/>
        <v>0.01</v>
      </c>
      <c r="W70">
        <f t="shared" si="40"/>
        <v>8.2706537640526143E-25</v>
      </c>
      <c r="X70">
        <f t="shared" si="41"/>
        <v>7.3505730590356985E-25</v>
      </c>
      <c r="Y70">
        <f t="shared" si="42"/>
        <v>8.2706537640526145E-27</v>
      </c>
      <c r="Z70">
        <f t="shared" si="43"/>
        <v>8.3737416737638967E-26</v>
      </c>
      <c r="AB70">
        <f t="shared" si="44"/>
        <v>-6.3266301830277367</v>
      </c>
      <c r="AC70">
        <f t="shared" si="45"/>
        <v>-5.6487769491319071</v>
      </c>
      <c r="AE70">
        <f t="shared" si="29"/>
        <v>0</v>
      </c>
      <c r="AF70">
        <f t="shared" si="30"/>
        <v>0</v>
      </c>
      <c r="AG70">
        <f t="shared" si="30"/>
        <v>-2.093435418440974E-24</v>
      </c>
      <c r="AH70">
        <f t="shared" si="31"/>
        <v>-3.6752865295178491E-20</v>
      </c>
      <c r="AI70">
        <f t="shared" si="23"/>
        <v>-3.6754958730596932E-20</v>
      </c>
      <c r="AJ70">
        <f t="shared" si="32"/>
        <v>-0.67785323389582963</v>
      </c>
      <c r="AK70">
        <f t="shared" si="46"/>
        <v>-0.4428641128119416</v>
      </c>
      <c r="AL70">
        <f t="shared" si="33"/>
        <v>-1.1207173467077713</v>
      </c>
      <c r="AN70">
        <f t="shared" si="34"/>
        <v>0</v>
      </c>
      <c r="AO70">
        <f t="shared" si="34"/>
        <v>0</v>
      </c>
      <c r="AP70">
        <f t="shared" si="34"/>
        <v>-1.6554973536502896E-27</v>
      </c>
      <c r="AQ70">
        <f t="shared" si="34"/>
        <v>-2.9064317293602297E-23</v>
      </c>
      <c r="AR70">
        <f t="shared" si="34"/>
        <v>-2.9065972790955949E-23</v>
      </c>
      <c r="AS70">
        <f t="shared" si="34"/>
        <v>-5.3604913005319806E-4</v>
      </c>
      <c r="AT70">
        <f t="shared" si="34"/>
        <v>-3.5021876496808905E-4</v>
      </c>
      <c r="AU70">
        <f t="shared" si="24"/>
        <v>-8.8626789502128716E-4</v>
      </c>
      <c r="AW70">
        <v>67</v>
      </c>
      <c r="AX70">
        <f>IF(Z70&gt;0, (R70*SUMPRODUCT(K70:$K$98, X70:$X$98)-K70*$AZ$3)/Z70, 0)</f>
        <v>-6.7458218430959183E+25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7.0607510705467471E-4</v>
      </c>
      <c r="L71" s="2">
        <v>68</v>
      </c>
      <c r="M71" s="6">
        <v>0.89409425099999995</v>
      </c>
      <c r="Q71" s="4">
        <f t="shared" si="48"/>
        <v>25</v>
      </c>
      <c r="R71">
        <f t="shared" si="27"/>
        <v>50000</v>
      </c>
      <c r="S71">
        <f t="shared" si="28"/>
        <v>-6.2801816156505103E+26</v>
      </c>
      <c r="U71">
        <f t="shared" si="38"/>
        <v>0.89409425099999995</v>
      </c>
      <c r="V71">
        <f t="shared" si="39"/>
        <v>0.01</v>
      </c>
      <c r="W71">
        <f t="shared" si="40"/>
        <v>8.3737416737638967E-26</v>
      </c>
      <c r="X71">
        <f t="shared" si="41"/>
        <v>7.486914289871417E-26</v>
      </c>
      <c r="Y71">
        <f t="shared" si="42"/>
        <v>8.3737416737638966E-28</v>
      </c>
      <c r="Z71">
        <f t="shared" si="43"/>
        <v>8.0308996715484066E-27</v>
      </c>
      <c r="AB71">
        <f t="shared" si="44"/>
        <v>-5.6487769491319071</v>
      </c>
      <c r="AC71">
        <f t="shared" si="45"/>
        <v>-5.0435508474392021</v>
      </c>
      <c r="AE71">
        <f t="shared" si="29"/>
        <v>0</v>
      </c>
      <c r="AF71">
        <f t="shared" si="30"/>
        <v>0</v>
      </c>
      <c r="AG71">
        <f t="shared" si="30"/>
        <v>-2.0077249178871016E-25</v>
      </c>
      <c r="AH71">
        <f t="shared" si="31"/>
        <v>-3.7434571449357084E-21</v>
      </c>
      <c r="AI71">
        <f t="shared" si="23"/>
        <v>-3.7436579174274971E-21</v>
      </c>
      <c r="AJ71">
        <f t="shared" si="32"/>
        <v>-0.60522610169270497</v>
      </c>
      <c r="AK71">
        <f t="shared" si="46"/>
        <v>-0.39541438643923355</v>
      </c>
      <c r="AL71">
        <f t="shared" si="33"/>
        <v>-1.0006404881319386</v>
      </c>
      <c r="AN71">
        <f t="shared" si="34"/>
        <v>0</v>
      </c>
      <c r="AO71">
        <f t="shared" si="34"/>
        <v>0</v>
      </c>
      <c r="AP71">
        <f t="shared" si="34"/>
        <v>-1.4176045863334733E-28</v>
      </c>
      <c r="AQ71">
        <f t="shared" si="34"/>
        <v>-2.6431619043650672E-24</v>
      </c>
      <c r="AR71">
        <f t="shared" si="34"/>
        <v>-2.6433036648237007E-24</v>
      </c>
      <c r="AS71">
        <f t="shared" si="34"/>
        <v>-4.273350845449601E-4</v>
      </c>
      <c r="AT71">
        <f t="shared" si="34"/>
        <v>-2.7919225523604036E-4</v>
      </c>
      <c r="AU71">
        <f t="shared" si="24"/>
        <v>-7.0652733978100052E-4</v>
      </c>
      <c r="AW71">
        <v>68</v>
      </c>
      <c r="AX71">
        <f>IF(Z71&gt;0, (R71*SUMPRODUCT(K71:$K$98, X71:$X$98)-K71*$AZ$3)/Z71, 0)</f>
        <v>-6.2801816156505103E+26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6.3042420272738813E-4</v>
      </c>
      <c r="L72" s="2">
        <v>69</v>
      </c>
      <c r="M72" s="6">
        <v>0.89939914200000004</v>
      </c>
      <c r="Q72" s="4">
        <f t="shared" si="48"/>
        <v>25</v>
      </c>
      <c r="R72">
        <f t="shared" si="27"/>
        <v>50000</v>
      </c>
      <c r="S72">
        <f t="shared" si="28"/>
        <v>-6.1890197706225645E+27</v>
      </c>
      <c r="U72">
        <f t="shared" si="38"/>
        <v>0.89939914200000004</v>
      </c>
      <c r="V72">
        <f t="shared" si="39"/>
        <v>0.01</v>
      </c>
      <c r="W72">
        <f t="shared" si="40"/>
        <v>8.0308996715484066E-27</v>
      </c>
      <c r="X72">
        <f t="shared" si="41"/>
        <v>7.2229842740787194E-27</v>
      </c>
      <c r="Y72">
        <f t="shared" si="42"/>
        <v>8.0308996715484072E-29</v>
      </c>
      <c r="Z72">
        <f t="shared" si="43"/>
        <v>7.2760640075420314E-28</v>
      </c>
      <c r="AB72">
        <f t="shared" si="44"/>
        <v>-5.0435508474392021</v>
      </c>
      <c r="AC72">
        <f t="shared" si="45"/>
        <v>-4.5031703994992878</v>
      </c>
      <c r="AE72">
        <f t="shared" si="29"/>
        <v>0</v>
      </c>
      <c r="AF72">
        <f t="shared" si="30"/>
        <v>0</v>
      </c>
      <c r="AG72">
        <f t="shared" si="30"/>
        <v>-1.8190160018855079E-26</v>
      </c>
      <c r="AH72">
        <f t="shared" si="31"/>
        <v>-3.6114921370393595E-22</v>
      </c>
      <c r="AI72">
        <f t="shared" si="23"/>
        <v>-3.6116740386395481E-22</v>
      </c>
      <c r="AJ72">
        <f t="shared" si="32"/>
        <v>-0.54038044793991435</v>
      </c>
      <c r="AK72">
        <f t="shared" si="46"/>
        <v>-0.35304855932074419</v>
      </c>
      <c r="AL72">
        <f t="shared" si="33"/>
        <v>-0.89342900726065855</v>
      </c>
      <c r="AN72">
        <f t="shared" si="34"/>
        <v>0</v>
      </c>
      <c r="AO72">
        <f t="shared" si="34"/>
        <v>0</v>
      </c>
      <c r="AP72">
        <f t="shared" si="34"/>
        <v>-1.1467517127370324E-29</v>
      </c>
      <c r="AQ72">
        <f t="shared" si="34"/>
        <v>-2.2767720511492696E-25</v>
      </c>
      <c r="AR72">
        <f t="shared" si="34"/>
        <v>-2.276886726320543E-25</v>
      </c>
      <c r="AS72">
        <f t="shared" si="34"/>
        <v>-3.4066891306198938E-4</v>
      </c>
      <c r="AT72">
        <f t="shared" si="34"/>
        <v>-2.2257035653383314E-4</v>
      </c>
      <c r="AU72">
        <f t="shared" si="24"/>
        <v>-5.6323926959582255E-4</v>
      </c>
      <c r="AW72">
        <v>69</v>
      </c>
      <c r="AX72">
        <f>IF(Z72&gt;0, (R72*SUMPRODUCT(K72:$K$98, X72:$X$98)-K72*$AZ$3)/Z72, 0)</f>
        <v>-6.1890197706225645E+27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5.6287875243516794E-4</v>
      </c>
      <c r="L73" s="2">
        <v>70</v>
      </c>
      <c r="M73" s="6">
        <v>0.90466162100000003</v>
      </c>
      <c r="Q73" s="4">
        <f t="shared" si="48"/>
        <v>25</v>
      </c>
      <c r="R73">
        <f t="shared" si="27"/>
        <v>50000</v>
      </c>
      <c r="S73">
        <f t="shared" si="28"/>
        <v>-6.4752935012796909E+28</v>
      </c>
      <c r="U73">
        <f t="shared" si="38"/>
        <v>0.90466162100000003</v>
      </c>
      <c r="V73">
        <f t="shared" si="39"/>
        <v>0.01</v>
      </c>
      <c r="W73">
        <f t="shared" si="40"/>
        <v>7.2760640075420314E-28</v>
      </c>
      <c r="X73">
        <f t="shared" si="41"/>
        <v>6.5823758595627303E-28</v>
      </c>
      <c r="Y73">
        <f t="shared" si="42"/>
        <v>7.2760640075420313E-30</v>
      </c>
      <c r="Z73">
        <f t="shared" si="43"/>
        <v>6.2092750790388079E-29</v>
      </c>
      <c r="AB73">
        <f t="shared" si="44"/>
        <v>-4.5031703994992878</v>
      </c>
      <c r="AC73">
        <f t="shared" si="45"/>
        <v>-4.0206878566957931</v>
      </c>
      <c r="AE73">
        <f t="shared" si="29"/>
        <v>0</v>
      </c>
      <c r="AF73">
        <f t="shared" si="30"/>
        <v>0</v>
      </c>
      <c r="AG73">
        <f t="shared" si="30"/>
        <v>-1.5523187697597019E-27</v>
      </c>
      <c r="AH73">
        <f t="shared" si="31"/>
        <v>-3.2911879297813653E-23</v>
      </c>
      <c r="AI73">
        <f t="shared" si="23"/>
        <v>-3.2913431616583414E-23</v>
      </c>
      <c r="AJ73">
        <f t="shared" si="32"/>
        <v>-0.48248254280349467</v>
      </c>
      <c r="AK73">
        <f t="shared" si="46"/>
        <v>-0.31522192796495019</v>
      </c>
      <c r="AL73">
        <f t="shared" si="33"/>
        <v>-0.79770447076844486</v>
      </c>
      <c r="AN73">
        <f t="shared" si="34"/>
        <v>0</v>
      </c>
      <c r="AO73">
        <f t="shared" si="34"/>
        <v>0</v>
      </c>
      <c r="AP73">
        <f t="shared" si="34"/>
        <v>-8.7376725250403567E-31</v>
      </c>
      <c r="AQ73">
        <f t="shared" si="34"/>
        <v>-1.852539755945018E-26</v>
      </c>
      <c r="AR73">
        <f t="shared" si="34"/>
        <v>-1.8526271326702684E-26</v>
      </c>
      <c r="AS73">
        <f t="shared" si="34"/>
        <v>-2.7157917176497858E-4</v>
      </c>
      <c r="AT73">
        <f t="shared" si="34"/>
        <v>-1.7743172555311954E-4</v>
      </c>
      <c r="AU73">
        <f t="shared" si="24"/>
        <v>-4.4901089731809815E-4</v>
      </c>
      <c r="AW73">
        <v>70</v>
      </c>
      <c r="AX73">
        <f>IF(Z73&gt;0, (R73*SUMPRODUCT(K73:$K$98, X73:$X$98)-K73*$AZ$3)/Z73, 0)</f>
        <v>-6.4752935012796909E+28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5.0257031467425706E-4</v>
      </c>
      <c r="L74" s="2">
        <v>71</v>
      </c>
      <c r="M74" s="6">
        <v>0.90987524600000003</v>
      </c>
      <c r="Q74" s="4">
        <f t="shared" si="48"/>
        <v>25</v>
      </c>
      <c r="R74">
        <f t="shared" si="27"/>
        <v>50000</v>
      </c>
      <c r="S74">
        <f t="shared" si="28"/>
        <v>-7.2156378223813426E+29</v>
      </c>
      <c r="U74">
        <f t="shared" si="38"/>
        <v>0.90987524600000003</v>
      </c>
      <c r="V74">
        <f t="shared" si="39"/>
        <v>0.01</v>
      </c>
      <c r="W74">
        <f t="shared" si="40"/>
        <v>6.2092750790388079E-29</v>
      </c>
      <c r="X74">
        <f t="shared" si="41"/>
        <v>5.6496656900221046E-29</v>
      </c>
      <c r="Y74">
        <f t="shared" si="42"/>
        <v>6.2092750790388077E-31</v>
      </c>
      <c r="Z74">
        <f t="shared" si="43"/>
        <v>4.9751663822631511E-30</v>
      </c>
      <c r="AB74">
        <f t="shared" si="44"/>
        <v>-4.0206878566957931</v>
      </c>
      <c r="AC74">
        <f t="shared" si="45"/>
        <v>-3.5898998720498145</v>
      </c>
      <c r="AE74">
        <f t="shared" si="29"/>
        <v>0</v>
      </c>
      <c r="AF74">
        <f t="shared" si="30"/>
        <v>0</v>
      </c>
      <c r="AG74">
        <f t="shared" si="30"/>
        <v>-1.2437915955657878E-28</v>
      </c>
      <c r="AH74">
        <f t="shared" si="31"/>
        <v>-2.8248328450110522E-24</v>
      </c>
      <c r="AI74">
        <f t="shared" si="23"/>
        <v>-2.8249572241706087E-24</v>
      </c>
      <c r="AJ74">
        <f t="shared" si="32"/>
        <v>-0.43078798464597856</v>
      </c>
      <c r="AK74">
        <f t="shared" si="46"/>
        <v>-0.28144814996870554</v>
      </c>
      <c r="AL74">
        <f t="shared" si="33"/>
        <v>-0.71223613461468416</v>
      </c>
      <c r="AN74">
        <f t="shared" si="34"/>
        <v>0</v>
      </c>
      <c r="AO74">
        <f t="shared" si="34"/>
        <v>0</v>
      </c>
      <c r="AP74">
        <f t="shared" si="34"/>
        <v>-6.2509273357269428E-32</v>
      </c>
      <c r="AQ74">
        <f t="shared" si="34"/>
        <v>-1.4196771318193814E-27</v>
      </c>
      <c r="AR74">
        <f t="shared" si="34"/>
        <v>-1.4197396410927386E-27</v>
      </c>
      <c r="AS74">
        <f t="shared" si="34"/>
        <v>-2.1650125300141847E-4</v>
      </c>
      <c r="AT74">
        <f t="shared" si="34"/>
        <v>-1.4144748529425983E-4</v>
      </c>
      <c r="AU74">
        <f t="shared" si="24"/>
        <v>-3.5794873829567831E-4</v>
      </c>
      <c r="AW74">
        <v>71</v>
      </c>
      <c r="AX74">
        <f>IF(Z74&gt;0, (R74*SUMPRODUCT(K74:$K$98, X74:$X$98)-K74*$AZ$3)/Z74, 0)</f>
        <v>-7.2156378223813426E+29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4.4872349524487234E-4</v>
      </c>
      <c r="L75" s="2">
        <v>72</v>
      </c>
      <c r="M75" s="6">
        <v>0.91506238500000003</v>
      </c>
      <c r="Q75" s="4">
        <f t="shared" si="48"/>
        <v>25</v>
      </c>
      <c r="R75">
        <f t="shared" si="27"/>
        <v>50000</v>
      </c>
      <c r="S75">
        <f t="shared" si="28"/>
        <v>-8.5971961744223455E+30</v>
      </c>
      <c r="U75">
        <f t="shared" si="38"/>
        <v>0.91506238500000003</v>
      </c>
      <c r="V75">
        <f t="shared" si="39"/>
        <v>0.01</v>
      </c>
      <c r="W75">
        <f t="shared" si="40"/>
        <v>4.9751663822631511E-30</v>
      </c>
      <c r="X75">
        <f t="shared" si="41"/>
        <v>4.552587615525541E-30</v>
      </c>
      <c r="Y75">
        <f t="shared" si="42"/>
        <v>4.9751663822631515E-32</v>
      </c>
      <c r="Z75">
        <f t="shared" si="43"/>
        <v>3.7282710291497858E-31</v>
      </c>
      <c r="AB75">
        <f t="shared" si="44"/>
        <v>-3.5898998720498145</v>
      </c>
      <c r="AC75">
        <f t="shared" si="45"/>
        <v>-3.2052677429016199</v>
      </c>
      <c r="AE75">
        <f t="shared" si="29"/>
        <v>0</v>
      </c>
      <c r="AF75">
        <f t="shared" si="30"/>
        <v>0</v>
      </c>
      <c r="AG75">
        <f t="shared" si="30"/>
        <v>-9.3206775728744647E-30</v>
      </c>
      <c r="AH75">
        <f t="shared" si="31"/>
        <v>-2.2762938077627705E-25</v>
      </c>
      <c r="AI75">
        <f t="shared" si="23"/>
        <v>-2.2763870145384991E-25</v>
      </c>
      <c r="AJ75">
        <f t="shared" si="32"/>
        <v>-0.38463212914819467</v>
      </c>
      <c r="AK75">
        <f t="shared" si="46"/>
        <v>-0.25129299104348707</v>
      </c>
      <c r="AL75">
        <f t="shared" si="33"/>
        <v>-0.63592512019168179</v>
      </c>
      <c r="AN75">
        <f t="shared" si="34"/>
        <v>0</v>
      </c>
      <c r="AO75">
        <f t="shared" si="34"/>
        <v>0</v>
      </c>
      <c r="AP75">
        <f t="shared" si="34"/>
        <v>-4.1824070185507232E-33</v>
      </c>
      <c r="AQ75">
        <f t="shared" si="34"/>
        <v>-1.0214265136235699E-28</v>
      </c>
      <c r="AR75">
        <f t="shared" si="34"/>
        <v>-1.0214683376937553E-28</v>
      </c>
      <c r="AS75">
        <f t="shared" si="34"/>
        <v>-1.7259347337485504E-4</v>
      </c>
      <c r="AT75">
        <f t="shared" si="34"/>
        <v>-1.1276106927157192E-4</v>
      </c>
      <c r="AU75">
        <f t="shared" si="24"/>
        <v>-2.8535454264642701E-4</v>
      </c>
      <c r="AW75">
        <v>72</v>
      </c>
      <c r="AX75">
        <f>IF(Z75&gt;0, (R75*SUMPRODUCT(K75:$K$98, X75:$X$98)-K75*$AZ$3)/Z75, 0)</f>
        <v>-8.5971961744223455E+30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4.0064597789720742E-4</v>
      </c>
      <c r="L76" s="2">
        <v>73</v>
      </c>
      <c r="M76" s="6">
        <v>0.92024934599999997</v>
      </c>
      <c r="Q76" s="4">
        <f t="shared" si="48"/>
        <v>25</v>
      </c>
      <c r="R76">
        <f t="shared" si="27"/>
        <v>50000</v>
      </c>
      <c r="S76">
        <f t="shared" si="28"/>
        <v>-1.1005012243866698E+32</v>
      </c>
      <c r="U76">
        <f t="shared" si="38"/>
        <v>0.92024934599999997</v>
      </c>
      <c r="V76">
        <f t="shared" si="39"/>
        <v>0.01</v>
      </c>
      <c r="W76">
        <f t="shared" si="40"/>
        <v>3.7282710291497858E-31</v>
      </c>
      <c r="X76">
        <f t="shared" si="41"/>
        <v>3.4309389762858374E-31</v>
      </c>
      <c r="Y76">
        <f t="shared" si="42"/>
        <v>3.7282710291497862E-33</v>
      </c>
      <c r="Z76">
        <f t="shared" si="43"/>
        <v>2.6004934257245055E-32</v>
      </c>
      <c r="AB76">
        <f t="shared" si="44"/>
        <v>-3.2052677429016199</v>
      </c>
      <c r="AC76">
        <f t="shared" si="45"/>
        <v>-2.8618461990193036</v>
      </c>
      <c r="AE76">
        <f t="shared" si="29"/>
        <v>0</v>
      </c>
      <c r="AF76">
        <f t="shared" si="30"/>
        <v>0</v>
      </c>
      <c r="AG76">
        <f t="shared" si="30"/>
        <v>-6.5012335643112639E-31</v>
      </c>
      <c r="AH76">
        <f t="shared" si="31"/>
        <v>-1.7154694881429187E-26</v>
      </c>
      <c r="AI76">
        <f t="shared" si="23"/>
        <v>-1.7155345004785617E-26</v>
      </c>
      <c r="AJ76">
        <f t="shared" si="32"/>
        <v>-0.34342154388231627</v>
      </c>
      <c r="AK76">
        <f t="shared" si="46"/>
        <v>-0.22436874200311341</v>
      </c>
      <c r="AL76">
        <f t="shared" si="33"/>
        <v>-0.56779028588542968</v>
      </c>
      <c r="AN76">
        <f t="shared" si="34"/>
        <v>0</v>
      </c>
      <c r="AO76">
        <f t="shared" si="34"/>
        <v>0</v>
      </c>
      <c r="AP76">
        <f t="shared" si="34"/>
        <v>-2.6046930789116335E-34</v>
      </c>
      <c r="AQ76">
        <f t="shared" si="34"/>
        <v>-6.872959506298415E-30</v>
      </c>
      <c r="AR76">
        <f t="shared" si="34"/>
        <v>-6.8732199756063059E-30</v>
      </c>
      <c r="AS76">
        <f t="shared" si="34"/>
        <v>-1.3759046027969933E-4</v>
      </c>
      <c r="AT76">
        <f t="shared" si="34"/>
        <v>-8.989243404940361E-5</v>
      </c>
      <c r="AU76">
        <f t="shared" si="24"/>
        <v>-2.2748289432910295E-4</v>
      </c>
      <c r="AW76">
        <v>73</v>
      </c>
      <c r="AX76">
        <f>IF(Z76&gt;0, (R76*SUMPRODUCT(K76:$K$98, X76:$X$98)-K76*$AZ$3)/Z76, 0)</f>
        <v>-1.1005012243866698E+32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3.577196231225066E-4</v>
      </c>
      <c r="L77" s="2">
        <v>74</v>
      </c>
      <c r="M77" s="6">
        <v>0.92543648599999995</v>
      </c>
      <c r="Q77" s="4">
        <f t="shared" si="48"/>
        <v>25</v>
      </c>
      <c r="R77">
        <f t="shared" si="27"/>
        <v>50000</v>
      </c>
      <c r="S77">
        <f t="shared" si="28"/>
        <v>-1.5218973039736777E+33</v>
      </c>
      <c r="U77">
        <f t="shared" si="38"/>
        <v>0.92543648599999995</v>
      </c>
      <c r="V77">
        <f t="shared" si="39"/>
        <v>0.01</v>
      </c>
      <c r="W77">
        <f t="shared" si="40"/>
        <v>2.6004934257245055E-32</v>
      </c>
      <c r="X77">
        <f t="shared" si="41"/>
        <v>2.4065914977685882E-32</v>
      </c>
      <c r="Y77">
        <f t="shared" si="42"/>
        <v>2.6004934257245056E-34</v>
      </c>
      <c r="Z77">
        <f t="shared" si="43"/>
        <v>1.678969936986723E-33</v>
      </c>
      <c r="AB77">
        <f t="shared" si="44"/>
        <v>-2.8618461990193036</v>
      </c>
      <c r="AC77">
        <f t="shared" si="45"/>
        <v>-2.5552198205529493</v>
      </c>
      <c r="AE77">
        <f t="shared" si="29"/>
        <v>0</v>
      </c>
      <c r="AF77">
        <f t="shared" si="30"/>
        <v>0</v>
      </c>
      <c r="AG77">
        <f t="shared" si="30"/>
        <v>-4.1974248424668075E-32</v>
      </c>
      <c r="AH77">
        <f t="shared" si="31"/>
        <v>-1.2032957488842941E-27</v>
      </c>
      <c r="AI77">
        <f t="shared" si="23"/>
        <v>-1.2033377231327188E-27</v>
      </c>
      <c r="AJ77">
        <f t="shared" si="32"/>
        <v>-0.30662637846635432</v>
      </c>
      <c r="AK77">
        <f t="shared" si="46"/>
        <v>-0.20032923393135127</v>
      </c>
      <c r="AL77">
        <f t="shared" si="33"/>
        <v>-0.50695561239770559</v>
      </c>
      <c r="AN77">
        <f t="shared" si="34"/>
        <v>0</v>
      </c>
      <c r="AO77">
        <f t="shared" si="34"/>
        <v>0</v>
      </c>
      <c r="AP77">
        <f t="shared" si="34"/>
        <v>-1.5015012327322731E-35</v>
      </c>
      <c r="AQ77">
        <f t="shared" si="34"/>
        <v>-4.30442501795804E-31</v>
      </c>
      <c r="AR77">
        <f t="shared" si="34"/>
        <v>-4.3045751680813141E-31</v>
      </c>
      <c r="AS77">
        <f t="shared" si="34"/>
        <v>-1.0968627254440334E-4</v>
      </c>
      <c r="AT77">
        <f t="shared" si="34"/>
        <v>-7.1661698062343434E-5</v>
      </c>
      <c r="AU77">
        <f t="shared" si="24"/>
        <v>-1.8134797060674677E-4</v>
      </c>
      <c r="AW77">
        <v>74</v>
      </c>
      <c r="AX77">
        <f>IF(Z77&gt;0, (R77*SUMPRODUCT(K77:$K$98, X77:$X$98)-K77*$AZ$3)/Z77, 0)</f>
        <v>-1.5218973039736777E+33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3.1939252064509517E-4</v>
      </c>
      <c r="L78" s="2">
        <v>75</v>
      </c>
      <c r="M78" s="6">
        <v>0.93062362499999995</v>
      </c>
      <c r="Q78" s="4">
        <f t="shared" si="48"/>
        <v>25</v>
      </c>
      <c r="R78">
        <f t="shared" si="27"/>
        <v>50000</v>
      </c>
      <c r="S78">
        <f t="shared" si="28"/>
        <v>-2.2885143772214543E+34</v>
      </c>
      <c r="U78">
        <f t="shared" si="38"/>
        <v>0.93062362499999995</v>
      </c>
      <c r="V78">
        <f t="shared" si="39"/>
        <v>0.01</v>
      </c>
      <c r="W78">
        <f t="shared" si="40"/>
        <v>1.678969936986723E-33</v>
      </c>
      <c r="X78">
        <f t="shared" si="41"/>
        <v>1.5624890890246056E-33</v>
      </c>
      <c r="Y78">
        <f t="shared" si="42"/>
        <v>1.678969936986723E-35</v>
      </c>
      <c r="Z78">
        <f t="shared" si="43"/>
        <v>9.9691148592250133E-35</v>
      </c>
      <c r="AB78">
        <f t="shared" si="44"/>
        <v>-2.5552198205529493</v>
      </c>
      <c r="AC78">
        <f t="shared" si="45"/>
        <v>-2.2814462683508476</v>
      </c>
      <c r="AE78">
        <f t="shared" si="29"/>
        <v>0</v>
      </c>
      <c r="AF78">
        <f t="shared" si="30"/>
        <v>0</v>
      </c>
      <c r="AG78">
        <f t="shared" si="30"/>
        <v>-2.4922787148062532E-33</v>
      </c>
      <c r="AH78">
        <f t="shared" si="31"/>
        <v>-7.8124454451230278E-29</v>
      </c>
      <c r="AI78">
        <f t="shared" si="23"/>
        <v>-7.8126946729945079E-29</v>
      </c>
      <c r="AJ78">
        <f t="shared" si="32"/>
        <v>-0.27377355220210164</v>
      </c>
      <c r="AK78">
        <f t="shared" si="46"/>
        <v>-0.17886538743870647</v>
      </c>
      <c r="AL78">
        <f t="shared" si="33"/>
        <v>-0.45263893964080815</v>
      </c>
      <c r="AN78">
        <f t="shared" si="34"/>
        <v>0</v>
      </c>
      <c r="AO78">
        <f t="shared" si="34"/>
        <v>0</v>
      </c>
      <c r="AP78">
        <f t="shared" si="34"/>
        <v>-7.9601518087208755E-37</v>
      </c>
      <c r="AQ78">
        <f t="shared" si="34"/>
        <v>-2.4952366431201367E-32</v>
      </c>
      <c r="AR78">
        <f t="shared" si="34"/>
        <v>-2.4953162446382233E-32</v>
      </c>
      <c r="AS78">
        <f t="shared" si="34"/>
        <v>-8.7441224923790793E-5</v>
      </c>
      <c r="AT78">
        <f t="shared" si="34"/>
        <v>-5.7128266950210004E-5</v>
      </c>
      <c r="AU78">
        <f t="shared" si="24"/>
        <v>-1.445694918740008E-4</v>
      </c>
      <c r="AW78">
        <v>75</v>
      </c>
      <c r="AX78">
        <f>IF(Z78&gt;0, (R78*SUMPRODUCT(K78:$K$98, X78:$X$98)-K78*$AZ$3)/Z78, 0)</f>
        <v>-2.2885143772214543E+34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25</v>
      </c>
      <c r="R79">
        <f t="shared" si="27"/>
        <v>50000</v>
      </c>
      <c r="S79">
        <f t="shared" si="28"/>
        <v>0</v>
      </c>
      <c r="U79">
        <f t="shared" si="38"/>
        <v>1</v>
      </c>
      <c r="V79">
        <f t="shared" si="39"/>
        <v>0.01</v>
      </c>
      <c r="W79">
        <f t="shared" si="40"/>
        <v>9.9691148592250133E-35</v>
      </c>
      <c r="X79">
        <f t="shared" si="41"/>
        <v>9.9691148592250133E-35</v>
      </c>
      <c r="Y79">
        <f t="shared" si="42"/>
        <v>9.9691148592250128E-37</v>
      </c>
      <c r="Z79">
        <f t="shared" si="43"/>
        <v>0</v>
      </c>
      <c r="AB79">
        <f t="shared" si="44"/>
        <v>-2.2814462683508476</v>
      </c>
      <c r="AC79">
        <f t="shared" si="45"/>
        <v>0</v>
      </c>
      <c r="AE79">
        <f t="shared" si="29"/>
        <v>0</v>
      </c>
      <c r="AF79">
        <f t="shared" si="30"/>
        <v>0</v>
      </c>
      <c r="AG79">
        <f t="shared" si="30"/>
        <v>0</v>
      </c>
      <c r="AH79">
        <f t="shared" si="31"/>
        <v>-4.9845574296125066E-30</v>
      </c>
      <c r="AI79">
        <f t="shared" si="23"/>
        <v>-4.9845574296125066E-30</v>
      </c>
      <c r="AJ79">
        <f t="shared" si="32"/>
        <v>-2.2814462683508476</v>
      </c>
      <c r="AK79">
        <f t="shared" si="46"/>
        <v>-0.15970123878455936</v>
      </c>
      <c r="AL79">
        <f t="shared" si="33"/>
        <v>-2.441147507135407</v>
      </c>
      <c r="AN79">
        <f t="shared" si="34"/>
        <v>0</v>
      </c>
      <c r="AO79">
        <f t="shared" si="34"/>
        <v>0</v>
      </c>
      <c r="AP79">
        <f t="shared" si="34"/>
        <v>0</v>
      </c>
      <c r="AQ79">
        <f t="shared" si="34"/>
        <v>-1.4214556801287277E-33</v>
      </c>
      <c r="AR79">
        <f t="shared" si="34"/>
        <v>-1.4214556801287277E-33</v>
      </c>
      <c r="AS79">
        <f t="shared" si="34"/>
        <v>-6.5060435211153876E-4</v>
      </c>
      <c r="AT79">
        <f t="shared" si="34"/>
        <v>-4.5542304647807725E-5</v>
      </c>
      <c r="AU79">
        <f t="shared" si="24"/>
        <v>-6.9614665675934648E-4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>SUM(AN3:AN79)</f>
        <v>9472.420975046105</v>
      </c>
      <c r="AO81" s="8">
        <f t="shared" ref="AO81:AU81" si="49">SUM(AO3:AO79)</f>
        <v>-947.24209750461057</v>
      </c>
      <c r="AP81" s="8">
        <f t="shared" si="49"/>
        <v>-1714.4832896505463</v>
      </c>
      <c r="AQ81" s="8">
        <f t="shared" si="49"/>
        <v>-7143.0798183466595</v>
      </c>
      <c r="AR81" s="8">
        <f t="shared" si="49"/>
        <v>-332.38423045570767</v>
      </c>
      <c r="AS81" s="8">
        <f t="shared" si="49"/>
        <v>-1300.9126194705716</v>
      </c>
      <c r="AT81" s="8">
        <f t="shared" si="49"/>
        <v>550.4895269031631</v>
      </c>
      <c r="AU81" s="8">
        <f t="shared" si="49"/>
        <v>-1082.8073230231187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9" priority="1" operator="lessThan">
      <formula>0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6CBFF-BF4B-4B60-9834-F0FD664A37BB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19634.534153428111</v>
      </c>
      <c r="K3">
        <v>1</v>
      </c>
      <c r="L3" s="2">
        <v>0</v>
      </c>
      <c r="O3">
        <f>$C$3</f>
        <v>19634.534153428111</v>
      </c>
      <c r="P3" s="2">
        <f>O3*C5</f>
        <v>1963.4534153428112</v>
      </c>
      <c r="Q3" s="4">
        <f>B8</f>
        <v>1522.432587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19634.534153428111</v>
      </c>
      <c r="AF3">
        <f t="shared" ref="AF3:AG34" si="3">-$Z3*P3</f>
        <v>-1963.4534153428112</v>
      </c>
      <c r="AG3">
        <f t="shared" si="3"/>
        <v>-1522.432587</v>
      </c>
      <c r="AH3">
        <f t="shared" ref="AH3:AH66" si="4">-X3*R3</f>
        <v>0</v>
      </c>
      <c r="AI3">
        <f t="shared" ref="AI3:AI23" si="5">SUM(AE3:AH3)</f>
        <v>16148.648151085301</v>
      </c>
      <c r="AJ3">
        <f t="shared" ref="AJ3:AJ66" si="6">AB3-AC3</f>
        <v>0</v>
      </c>
      <c r="AL3">
        <f t="shared" ref="AL3:AL66" si="7">SUM(AI3:AK3)</f>
        <v>16148.648151085301</v>
      </c>
      <c r="AN3">
        <f t="shared" ref="AN3:AU34" si="8">AE3*$K3</f>
        <v>19634.534153428111</v>
      </c>
      <c r="AO3">
        <f t="shared" si="8"/>
        <v>-1963.4534153428112</v>
      </c>
      <c r="AP3">
        <f t="shared" si="8"/>
        <v>-1522.432587</v>
      </c>
      <c r="AQ3">
        <f t="shared" si="8"/>
        <v>0</v>
      </c>
      <c r="AR3">
        <f t="shared" si="8"/>
        <v>16148.648151085301</v>
      </c>
      <c r="AS3">
        <f t="shared" si="8"/>
        <v>0</v>
      </c>
      <c r="AT3">
        <f t="shared" si="8"/>
        <v>0</v>
      </c>
      <c r="AU3">
        <f t="shared" si="8"/>
        <v>16148.648151085301</v>
      </c>
      <c r="AW3">
        <v>0</v>
      </c>
      <c r="AX3">
        <f>IF(Z3&gt;0, (R3*SUMPRODUCT(K3:$K$98, X3:$X$98)-K3*$AZ$3)/Z3, 0)</f>
        <v>0</v>
      </c>
      <c r="AZ3">
        <f>C6*ABS(SUMPRODUCT(X4:X69, K4:K69))/1</f>
        <v>16730.338679637098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1.8608946000000001E-2</v>
      </c>
      <c r="R4">
        <f t="shared" si="0"/>
        <v>50000</v>
      </c>
      <c r="S4">
        <f t="shared" si="1"/>
        <v>1155.274673409207</v>
      </c>
      <c r="U4">
        <f t="shared" ref="U4:U67" si="12">M4</f>
        <v>1.8608946000000001E-2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1.8608946000000001E-2</v>
      </c>
      <c r="Y4">
        <f t="shared" ref="Y4:Y67" si="16">V4*W4</f>
        <v>0.01</v>
      </c>
      <c r="Z4">
        <f t="shared" ref="Z4:Z67" si="17">MAX(0, W4-X4-Y4)</f>
        <v>0.97139105400000003</v>
      </c>
      <c r="AB4">
        <f t="shared" ref="AB4:AB67" si="18">AC3</f>
        <v>0</v>
      </c>
      <c r="AC4">
        <f>S4*Z4</f>
        <v>1122.2234826624754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-930.44730000000004</v>
      </c>
      <c r="AI4">
        <f t="shared" si="5"/>
        <v>-930.44730000000004</v>
      </c>
      <c r="AJ4">
        <f t="shared" si="6"/>
        <v>-1122.2234826624754</v>
      </c>
      <c r="AK4">
        <f t="shared" ref="AK4:AK67" si="19">G4*SUM(AB4:AB4, AE4:AF4)</f>
        <v>0</v>
      </c>
      <c r="AL4">
        <f t="shared" si="7"/>
        <v>-2052.6707826624752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-868.03554436048137</v>
      </c>
      <c r="AR4">
        <f t="shared" si="8"/>
        <v>-868.03554436048137</v>
      </c>
      <c r="AS4">
        <f t="shared" si="8"/>
        <v>-1046.9479267305489</v>
      </c>
      <c r="AT4">
        <f t="shared" si="8"/>
        <v>0</v>
      </c>
      <c r="AU4">
        <f t="shared" si="8"/>
        <v>-1914.98347109103</v>
      </c>
      <c r="AW4">
        <v>1</v>
      </c>
      <c r="AX4">
        <f>IF(Z4&gt;0, (R4*SUMPRODUCT(K4:$K$98, X4:$X$98)-K4*$AZ$3)/Z4, 0)</f>
        <v>1155.274673409207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0">K4*J5</f>
        <v>0.85510801767234645</v>
      </c>
      <c r="L5" s="2">
        <v>2</v>
      </c>
      <c r="M5" s="6">
        <v>2.2132820000000001E-2</v>
      </c>
      <c r="Q5" s="4">
        <f t="shared" ref="Q5:Q68" si="21">$C$8</f>
        <v>25</v>
      </c>
      <c r="R5">
        <f t="shared" si="0"/>
        <v>50000</v>
      </c>
      <c r="S5">
        <f t="shared" si="1"/>
        <v>1655.0665790854489</v>
      </c>
      <c r="U5">
        <f t="shared" si="12"/>
        <v>2.2132820000000001E-2</v>
      </c>
      <c r="V5">
        <f t="shared" si="13"/>
        <v>0.01</v>
      </c>
      <c r="W5">
        <f t="shared" si="14"/>
        <v>0.97139105400000003</v>
      </c>
      <c r="X5">
        <f t="shared" si="15"/>
        <v>2.149962334779228E-2</v>
      </c>
      <c r="Y5">
        <f t="shared" si="16"/>
        <v>9.7139105400000005E-3</v>
      </c>
      <c r="Z5">
        <f t="shared" si="17"/>
        <v>0.94017752011220768</v>
      </c>
      <c r="AB5">
        <f t="shared" si="18"/>
        <v>1122.2234826624754</v>
      </c>
      <c r="AC5">
        <f>S5*Z5</f>
        <v>1556.0563919451524</v>
      </c>
      <c r="AE5">
        <f t="shared" si="2"/>
        <v>0</v>
      </c>
      <c r="AF5">
        <f t="shared" si="3"/>
        <v>0</v>
      </c>
      <c r="AG5">
        <f t="shared" si="3"/>
        <v>-23.504438002805191</v>
      </c>
      <c r="AH5">
        <f t="shared" si="4"/>
        <v>-1074.981167389614</v>
      </c>
      <c r="AI5">
        <f t="shared" si="5"/>
        <v>-1098.4856053924193</v>
      </c>
      <c r="AJ5">
        <f t="shared" si="6"/>
        <v>-433.83290928267706</v>
      </c>
      <c r="AK5">
        <f t="shared" si="19"/>
        <v>46.011162789161489</v>
      </c>
      <c r="AL5">
        <f t="shared" si="7"/>
        <v>-1486.3073518859348</v>
      </c>
      <c r="AN5">
        <f t="shared" si="8"/>
        <v>0</v>
      </c>
      <c r="AO5">
        <f t="shared" si="8"/>
        <v>0</v>
      </c>
      <c r="AP5">
        <f t="shared" si="8"/>
        <v>-20.098833387081314</v>
      </c>
      <c r="AQ5">
        <f t="shared" si="8"/>
        <v>-919.22501508163771</v>
      </c>
      <c r="AR5">
        <f t="shared" si="8"/>
        <v>-939.32384846871912</v>
      </c>
      <c r="AS5">
        <f t="shared" si="8"/>
        <v>-370.97399905773688</v>
      </c>
      <c r="AT5">
        <f t="shared" si="8"/>
        <v>39.344514203439509</v>
      </c>
      <c r="AU5">
        <f t="shared" si="8"/>
        <v>-1270.9533333230165</v>
      </c>
      <c r="AW5">
        <v>2</v>
      </c>
      <c r="AX5">
        <f>IF(Z5&gt;0, (R5*SUMPRODUCT(K5:$K$98, X5:$X$98)-K5*$AZ$3)/Z5, 0)</f>
        <v>1655.0665790854489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0"/>
        <v>0.77141002947437654</v>
      </c>
      <c r="L6" s="2">
        <v>3</v>
      </c>
      <c r="M6" s="6">
        <v>2.5807838999999999E-2</v>
      </c>
      <c r="Q6" s="4">
        <f t="shared" si="21"/>
        <v>25</v>
      </c>
      <c r="R6">
        <f t="shared" si="0"/>
        <v>50000</v>
      </c>
      <c r="S6">
        <f t="shared" si="1"/>
        <v>2247.2151800054676</v>
      </c>
      <c r="U6">
        <f t="shared" si="12"/>
        <v>2.5807838999999999E-2</v>
      </c>
      <c r="V6">
        <f t="shared" si="13"/>
        <v>0.01</v>
      </c>
      <c r="W6">
        <f t="shared" si="14"/>
        <v>0.94017752011220768</v>
      </c>
      <c r="X6">
        <f t="shared" si="15"/>
        <v>2.4263950070475118E-2</v>
      </c>
      <c r="Y6">
        <f t="shared" si="16"/>
        <v>9.4017752011220767E-3</v>
      </c>
      <c r="Z6">
        <f t="shared" si="17"/>
        <v>0.90651179484061051</v>
      </c>
      <c r="AB6">
        <f t="shared" si="18"/>
        <v>1556.0563919451524</v>
      </c>
      <c r="AC6">
        <f t="shared" ref="AC6:AC69" si="22">S6*Z6</f>
        <v>2037.1270662198219</v>
      </c>
      <c r="AE6">
        <f t="shared" si="2"/>
        <v>0</v>
      </c>
      <c r="AF6">
        <f t="shared" si="3"/>
        <v>0</v>
      </c>
      <c r="AG6">
        <f t="shared" si="3"/>
        <v>-22.662794871015262</v>
      </c>
      <c r="AH6">
        <f t="shared" si="4"/>
        <v>-1213.1975035237558</v>
      </c>
      <c r="AI6">
        <f t="shared" si="5"/>
        <v>-1235.860298394771</v>
      </c>
      <c r="AJ6">
        <f t="shared" si="6"/>
        <v>-481.0706742746695</v>
      </c>
      <c r="AK6">
        <f t="shared" si="19"/>
        <v>91.02929892879142</v>
      </c>
      <c r="AL6">
        <f t="shared" si="7"/>
        <v>-1625.9016737406491</v>
      </c>
      <c r="AN6">
        <f t="shared" si="8"/>
        <v>0</v>
      </c>
      <c r="AO6">
        <f t="shared" si="8"/>
        <v>0</v>
      </c>
      <c r="AP6">
        <f t="shared" si="8"/>
        <v>-17.482307259421631</v>
      </c>
      <c r="AQ6">
        <f t="shared" si="8"/>
        <v>-935.87272195150047</v>
      </c>
      <c r="AR6">
        <f t="shared" si="8"/>
        <v>-953.35502921092211</v>
      </c>
      <c r="AS6">
        <f t="shared" si="8"/>
        <v>-371.10274302148099</v>
      </c>
      <c r="AT6">
        <f t="shared" si="8"/>
        <v>70.220914169690815</v>
      </c>
      <c r="AU6">
        <f t="shared" si="8"/>
        <v>-1254.2368580627124</v>
      </c>
      <c r="AW6">
        <v>3</v>
      </c>
      <c r="AX6">
        <f>IF(Z6&gt;0, (R6*SUMPRODUCT(K6:$K$98, X6:$X$98)-K6*$AZ$3)/Z6, 0)</f>
        <v>2247.2151800054676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0"/>
        <v>0.70185609086923539</v>
      </c>
      <c r="L7" s="2">
        <v>4</v>
      </c>
      <c r="M7" s="6">
        <v>2.9740472E-2</v>
      </c>
      <c r="Q7" s="4">
        <f t="shared" si="21"/>
        <v>25</v>
      </c>
      <c r="R7">
        <f t="shared" si="0"/>
        <v>50000</v>
      </c>
      <c r="S7">
        <f t="shared" si="1"/>
        <v>2601.8956802242719</v>
      </c>
      <c r="U7">
        <f t="shared" si="12"/>
        <v>2.9740472E-2</v>
      </c>
      <c r="V7">
        <f t="shared" si="13"/>
        <v>0.01</v>
      </c>
      <c r="W7">
        <f t="shared" si="14"/>
        <v>0.90651179484061051</v>
      </c>
      <c r="X7">
        <f t="shared" si="15"/>
        <v>2.6960088652126922E-2</v>
      </c>
      <c r="Y7">
        <f t="shared" si="16"/>
        <v>9.0651179484061047E-3</v>
      </c>
      <c r="Z7">
        <f t="shared" si="17"/>
        <v>0.87048658824007741</v>
      </c>
      <c r="AB7">
        <f t="shared" si="18"/>
        <v>2037.1270662198219</v>
      </c>
      <c r="AC7">
        <f t="shared" si="22"/>
        <v>2264.915293635022</v>
      </c>
      <c r="AE7">
        <f t="shared" si="2"/>
        <v>0</v>
      </c>
      <c r="AF7">
        <f t="shared" si="3"/>
        <v>0</v>
      </c>
      <c r="AG7">
        <f t="shared" si="3"/>
        <v>-21.762164706001936</v>
      </c>
      <c r="AH7">
        <f t="shared" si="4"/>
        <v>-1348.0044326063462</v>
      </c>
      <c r="AI7">
        <f t="shared" si="5"/>
        <v>-1369.766597312348</v>
      </c>
      <c r="AJ7">
        <f t="shared" si="6"/>
        <v>-227.78822741520003</v>
      </c>
      <c r="AK7">
        <f t="shared" si="19"/>
        <v>100.02293895139326</v>
      </c>
      <c r="AL7">
        <f t="shared" si="7"/>
        <v>-1497.5318857761549</v>
      </c>
      <c r="AN7">
        <f t="shared" si="8"/>
        <v>0</v>
      </c>
      <c r="AO7">
        <f t="shared" si="8"/>
        <v>0</v>
      </c>
      <c r="AP7">
        <f t="shared" si="8"/>
        <v>-15.273907849406962</v>
      </c>
      <c r="AQ7">
        <f t="shared" si="8"/>
        <v>-946.1051215434918</v>
      </c>
      <c r="AR7">
        <f t="shared" si="8"/>
        <v>-961.3790293928987</v>
      </c>
      <c r="AS7">
        <f t="shared" si="8"/>
        <v>-159.87455483966468</v>
      </c>
      <c r="AT7">
        <f t="shared" si="8"/>
        <v>70.201708929677054</v>
      </c>
      <c r="AU7">
        <f t="shared" si="8"/>
        <v>-1051.0518753028864</v>
      </c>
      <c r="AW7">
        <v>4</v>
      </c>
      <c r="AX7">
        <f>IF(Z7&gt;0, (R7*SUMPRODUCT(K7:$K$98, X7:$X$98)-K7*$AZ$3)/Z7, 0)</f>
        <v>2601.8956802242719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0"/>
        <v>0.65514430212754171</v>
      </c>
      <c r="L8" s="2">
        <v>5</v>
      </c>
      <c r="M8" s="6">
        <v>3.4073305999999998E-2</v>
      </c>
      <c r="Q8" s="4">
        <f t="shared" si="21"/>
        <v>25</v>
      </c>
      <c r="R8">
        <f t="shared" si="0"/>
        <v>50000</v>
      </c>
      <c r="S8">
        <f t="shared" si="1"/>
        <v>2524.0479366459267</v>
      </c>
      <c r="U8">
        <f t="shared" si="12"/>
        <v>3.4073305999999998E-2</v>
      </c>
      <c r="V8">
        <f t="shared" si="13"/>
        <v>0.01</v>
      </c>
      <c r="W8">
        <f t="shared" si="14"/>
        <v>0.87048658824007741</v>
      </c>
      <c r="X8">
        <f t="shared" si="15"/>
        <v>2.9660355890000156E-2</v>
      </c>
      <c r="Y8">
        <f t="shared" si="16"/>
        <v>8.7048658824007748E-3</v>
      </c>
      <c r="Z8">
        <f t="shared" si="17"/>
        <v>0.83212136646767643</v>
      </c>
      <c r="AB8">
        <f t="shared" si="18"/>
        <v>2264.915293635022</v>
      </c>
      <c r="AC8">
        <f t="shared" si="22"/>
        <v>2100.3142180717277</v>
      </c>
      <c r="AE8">
        <f t="shared" si="2"/>
        <v>0</v>
      </c>
      <c r="AF8">
        <f t="shared" si="3"/>
        <v>0</v>
      </c>
      <c r="AG8">
        <f t="shared" si="3"/>
        <v>-20.803034161691912</v>
      </c>
      <c r="AH8">
        <f t="shared" si="4"/>
        <v>-1483.0177945000078</v>
      </c>
      <c r="AI8">
        <f t="shared" si="5"/>
        <v>-1503.8208286616996</v>
      </c>
      <c r="AJ8">
        <f t="shared" si="6"/>
        <v>164.60107556329422</v>
      </c>
      <c r="AK8">
        <f t="shared" si="19"/>
        <v>48.242695754425966</v>
      </c>
      <c r="AL8">
        <f t="shared" si="7"/>
        <v>-1290.9770573439794</v>
      </c>
      <c r="AN8">
        <f t="shared" si="8"/>
        <v>0</v>
      </c>
      <c r="AO8">
        <f t="shared" si="8"/>
        <v>0</v>
      </c>
      <c r="AP8">
        <f t="shared" si="8"/>
        <v>-13.628989297997057</v>
      </c>
      <c r="AQ8">
        <f t="shared" si="8"/>
        <v>-971.59065802043369</v>
      </c>
      <c r="AR8">
        <f t="shared" si="8"/>
        <v>-985.2196473184307</v>
      </c>
      <c r="AS8">
        <f t="shared" si="8"/>
        <v>107.83745677935715</v>
      </c>
      <c r="AT8">
        <f t="shared" si="8"/>
        <v>31.60592724278472</v>
      </c>
      <c r="AU8">
        <f t="shared" si="8"/>
        <v>-845.77626329628879</v>
      </c>
      <c r="AW8">
        <v>5</v>
      </c>
      <c r="AX8">
        <f>IF(Z8&gt;0, (R8*SUMPRODUCT(K8:$K$98, X8:$X$98)-K8*$AZ$3)/Z8, 0)</f>
        <v>2524.0479366459267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0"/>
        <v>0.62046055699170533</v>
      </c>
      <c r="L9" s="2">
        <v>6</v>
      </c>
      <c r="M9" s="6">
        <v>3.9255977999999997E-2</v>
      </c>
      <c r="Q9" s="4">
        <f t="shared" si="21"/>
        <v>25</v>
      </c>
      <c r="R9">
        <f t="shared" si="0"/>
        <v>50000</v>
      </c>
      <c r="S9">
        <f t="shared" si="1"/>
        <v>2160.1820512349263</v>
      </c>
      <c r="U9">
        <f t="shared" si="12"/>
        <v>3.9255977999999997E-2</v>
      </c>
      <c r="V9">
        <f t="shared" si="13"/>
        <v>0.01</v>
      </c>
      <c r="W9">
        <f t="shared" si="14"/>
        <v>0.83212136646767643</v>
      </c>
      <c r="X9">
        <f t="shared" si="15"/>
        <v>3.2665738055385043E-2</v>
      </c>
      <c r="Y9">
        <f t="shared" si="16"/>
        <v>8.3212136646767642E-3</v>
      </c>
      <c r="Z9">
        <f t="shared" si="17"/>
        <v>0.79113441474761459</v>
      </c>
      <c r="AB9">
        <f t="shared" si="18"/>
        <v>2100.3142180717277</v>
      </c>
      <c r="AC9">
        <f t="shared" si="22"/>
        <v>1708.994362852045</v>
      </c>
      <c r="AE9">
        <f t="shared" si="2"/>
        <v>0</v>
      </c>
      <c r="AF9">
        <f t="shared" si="3"/>
        <v>0</v>
      </c>
      <c r="AG9">
        <f t="shared" si="3"/>
        <v>-19.778360368690365</v>
      </c>
      <c r="AH9">
        <f t="shared" si="4"/>
        <v>-1633.2869027692523</v>
      </c>
      <c r="AI9">
        <f t="shared" si="5"/>
        <v>-1653.0652631379426</v>
      </c>
      <c r="AJ9">
        <f t="shared" si="6"/>
        <v>391.31985521968272</v>
      </c>
      <c r="AK9">
        <f t="shared" si="19"/>
        <v>12.391853886623194</v>
      </c>
      <c r="AL9">
        <f t="shared" si="7"/>
        <v>-1249.3535540316366</v>
      </c>
      <c r="AN9">
        <f t="shared" si="8"/>
        <v>0</v>
      </c>
      <c r="AO9">
        <f t="shared" si="8"/>
        <v>0</v>
      </c>
      <c r="AP9">
        <f t="shared" si="8"/>
        <v>-12.271692490740294</v>
      </c>
      <c r="AQ9">
        <f t="shared" si="8"/>
        <v>-1013.3901014194676</v>
      </c>
      <c r="AR9">
        <f t="shared" si="8"/>
        <v>-1025.6617939102077</v>
      </c>
      <c r="AS9">
        <f t="shared" si="8"/>
        <v>242.79853533151783</v>
      </c>
      <c r="AT9">
        <f t="shared" si="8"/>
        <v>7.688656564654055</v>
      </c>
      <c r="AU9">
        <f t="shared" si="8"/>
        <v>-775.17460201403583</v>
      </c>
      <c r="AW9">
        <v>6</v>
      </c>
      <c r="AX9">
        <f>IF(Z9&gt;0, (R9*SUMPRODUCT(K9:$K$98, X9:$X$98)-K9*$AZ$3)/Z9, 0)</f>
        <v>2160.1820512349263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0"/>
        <v>0.58861640925121461</v>
      </c>
      <c r="L10" s="2">
        <v>7</v>
      </c>
      <c r="M10" s="6">
        <v>4.4782766000000002E-2</v>
      </c>
      <c r="Q10" s="4">
        <f t="shared" si="21"/>
        <v>25</v>
      </c>
      <c r="R10">
        <f t="shared" si="0"/>
        <v>50000</v>
      </c>
      <c r="S10">
        <f t="shared" si="1"/>
        <v>1642.6553702066865</v>
      </c>
      <c r="U10">
        <f t="shared" si="12"/>
        <v>4.4782766000000002E-2</v>
      </c>
      <c r="V10">
        <f t="shared" si="13"/>
        <v>0.01</v>
      </c>
      <c r="W10">
        <f t="shared" si="14"/>
        <v>0.79113441474761459</v>
      </c>
      <c r="X10">
        <f t="shared" si="15"/>
        <v>3.5429187370189373E-2</v>
      </c>
      <c r="Y10">
        <f t="shared" si="16"/>
        <v>7.9113441474761466E-3</v>
      </c>
      <c r="Z10">
        <f t="shared" si="17"/>
        <v>0.747793883229949</v>
      </c>
      <c r="AB10">
        <f t="shared" si="18"/>
        <v>1708.994362852045</v>
      </c>
      <c r="AC10">
        <f t="shared" si="22"/>
        <v>1228.3676380953875</v>
      </c>
      <c r="AE10">
        <f t="shared" si="2"/>
        <v>0</v>
      </c>
      <c r="AF10">
        <f t="shared" si="3"/>
        <v>0</v>
      </c>
      <c r="AG10">
        <f t="shared" si="3"/>
        <v>-18.694847080748726</v>
      </c>
      <c r="AH10">
        <f t="shared" si="4"/>
        <v>-1771.4593685094687</v>
      </c>
      <c r="AI10">
        <f t="shared" si="5"/>
        <v>-1790.1542155902175</v>
      </c>
      <c r="AJ10">
        <f t="shared" si="6"/>
        <v>480.6267247566575</v>
      </c>
      <c r="AK10">
        <f t="shared" si="19"/>
        <v>7.0068768876933856</v>
      </c>
      <c r="AL10">
        <f t="shared" si="7"/>
        <v>-1302.5206139458667</v>
      </c>
      <c r="AN10">
        <f t="shared" si="8"/>
        <v>0</v>
      </c>
      <c r="AO10">
        <f t="shared" si="8"/>
        <v>0</v>
      </c>
      <c r="AP10">
        <f t="shared" si="8"/>
        <v>-11.004093760170868</v>
      </c>
      <c r="AQ10">
        <f t="shared" si="8"/>
        <v>-1042.7100526264676</v>
      </c>
      <c r="AR10">
        <f t="shared" si="8"/>
        <v>-1053.7141463866385</v>
      </c>
      <c r="AS10">
        <f t="shared" si="8"/>
        <v>282.90477691643559</v>
      </c>
      <c r="AT10">
        <f t="shared" si="8"/>
        <v>4.1243627136994068</v>
      </c>
      <c r="AU10">
        <f t="shared" si="8"/>
        <v>-766.68500675650353</v>
      </c>
      <c r="AW10">
        <v>7</v>
      </c>
      <c r="AX10">
        <f>IF(Z10&gt;0, (R10*SUMPRODUCT(K10:$K$98, X10:$X$98)-K10*$AZ$3)/Z10, 0)</f>
        <v>1642.6553702066865</v>
      </c>
    </row>
    <row r="11" spans="1:52" x14ac:dyDescent="0.25">
      <c r="A11" t="s">
        <v>33</v>
      </c>
      <c r="C11" s="12">
        <f>AU71</f>
        <v>-929.04160830482351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0"/>
        <v>0.55930863668872544</v>
      </c>
      <c r="L11" s="2">
        <v>8</v>
      </c>
      <c r="M11" s="6">
        <v>5.0287691000000002E-2</v>
      </c>
      <c r="Q11" s="4">
        <f t="shared" si="21"/>
        <v>25</v>
      </c>
      <c r="R11">
        <f t="shared" si="0"/>
        <v>50000</v>
      </c>
      <c r="S11">
        <f t="shared" si="1"/>
        <v>961.96933612244459</v>
      </c>
      <c r="U11">
        <f t="shared" si="12"/>
        <v>5.0287691000000002E-2</v>
      </c>
      <c r="V11">
        <f t="shared" si="13"/>
        <v>0.01</v>
      </c>
      <c r="W11">
        <f t="shared" si="14"/>
        <v>0.747793883229949</v>
      </c>
      <c r="X11">
        <f t="shared" si="15"/>
        <v>3.7604827731557759E-2</v>
      </c>
      <c r="Y11">
        <f t="shared" si="16"/>
        <v>7.4779388322994897E-3</v>
      </c>
      <c r="Z11">
        <f t="shared" si="17"/>
        <v>0.70271111666609176</v>
      </c>
      <c r="AB11">
        <f t="shared" si="18"/>
        <v>1228.3676380953875</v>
      </c>
      <c r="AC11">
        <f t="shared" si="22"/>
        <v>675.98654638514199</v>
      </c>
      <c r="AE11">
        <f t="shared" si="2"/>
        <v>0</v>
      </c>
      <c r="AF11">
        <f t="shared" si="3"/>
        <v>0</v>
      </c>
      <c r="AG11">
        <f t="shared" si="3"/>
        <v>-17.567777916652293</v>
      </c>
      <c r="AH11">
        <f t="shared" si="4"/>
        <v>-1880.2413865778879</v>
      </c>
      <c r="AI11">
        <f t="shared" si="5"/>
        <v>-1897.8091644945403</v>
      </c>
      <c r="AJ11">
        <f t="shared" si="6"/>
        <v>552.38109171024553</v>
      </c>
      <c r="AK11">
        <f t="shared" si="19"/>
        <v>2.9480823314289299</v>
      </c>
      <c r="AL11">
        <f t="shared" si="7"/>
        <v>-1342.4799904528659</v>
      </c>
      <c r="AN11">
        <f t="shared" si="8"/>
        <v>0</v>
      </c>
      <c r="AO11">
        <f t="shared" si="8"/>
        <v>0</v>
      </c>
      <c r="AP11">
        <f t="shared" si="8"/>
        <v>-9.8258099162130907</v>
      </c>
      <c r="AQ11">
        <f t="shared" si="8"/>
        <v>-1051.6352465725972</v>
      </c>
      <c r="AR11">
        <f t="shared" si="8"/>
        <v>-1061.4610564888103</v>
      </c>
      <c r="AS11">
        <f t="shared" si="8"/>
        <v>308.95151533708724</v>
      </c>
      <c r="AT11">
        <f t="shared" si="8"/>
        <v>1.6488879096376341</v>
      </c>
      <c r="AU11">
        <f t="shared" si="8"/>
        <v>-750.8606532420855</v>
      </c>
      <c r="AW11">
        <v>8</v>
      </c>
      <c r="AX11">
        <f>IF(Z11&gt;0, (R11*SUMPRODUCT(K11:$K$98, X11:$X$98)-K11*$AZ$3)/Z11, 0)</f>
        <v>961.96933612244459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0"/>
        <v>0.53151063070296056</v>
      </c>
      <c r="L12" s="2">
        <v>9</v>
      </c>
      <c r="M12" s="6">
        <v>5.6343962999999997E-2</v>
      </c>
      <c r="Q12" s="4">
        <f t="shared" si="21"/>
        <v>25</v>
      </c>
      <c r="R12">
        <f t="shared" si="0"/>
        <v>50000</v>
      </c>
      <c r="S12">
        <f t="shared" si="1"/>
        <v>136.29424263478319</v>
      </c>
      <c r="U12">
        <f t="shared" si="12"/>
        <v>5.6343962999999997E-2</v>
      </c>
      <c r="V12">
        <f t="shared" si="13"/>
        <v>0.01</v>
      </c>
      <c r="W12">
        <f t="shared" si="14"/>
        <v>0.70271111666609176</v>
      </c>
      <c r="X12">
        <f t="shared" si="15"/>
        <v>3.9593529157122956E-2</v>
      </c>
      <c r="Y12">
        <f t="shared" si="16"/>
        <v>7.0271111666609177E-3</v>
      </c>
      <c r="Z12">
        <f t="shared" si="17"/>
        <v>0.65609047634230788</v>
      </c>
      <c r="AB12">
        <f t="shared" si="18"/>
        <v>675.98654638514199</v>
      </c>
      <c r="AC12">
        <f t="shared" si="22"/>
        <v>89.421354572968994</v>
      </c>
      <c r="AE12">
        <f t="shared" si="2"/>
        <v>0</v>
      </c>
      <c r="AF12">
        <f t="shared" si="3"/>
        <v>0</v>
      </c>
      <c r="AG12">
        <f t="shared" si="3"/>
        <v>-16.402261908557698</v>
      </c>
      <c r="AH12">
        <f t="shared" si="4"/>
        <v>-1979.6764578561479</v>
      </c>
      <c r="AI12">
        <f t="shared" si="5"/>
        <v>-1996.0787197647055</v>
      </c>
      <c r="AJ12">
        <f t="shared" si="6"/>
        <v>586.565191812173</v>
      </c>
      <c r="AK12">
        <f t="shared" si="19"/>
        <v>1.5547690566858265</v>
      </c>
      <c r="AL12">
        <f t="shared" si="7"/>
        <v>-1407.9587588958466</v>
      </c>
      <c r="AN12">
        <f t="shared" si="8"/>
        <v>0</v>
      </c>
      <c r="AO12">
        <f t="shared" si="8"/>
        <v>0</v>
      </c>
      <c r="AP12">
        <f t="shared" si="8"/>
        <v>-8.7179765719726472</v>
      </c>
      <c r="AQ12">
        <f t="shared" si="8"/>
        <v>-1052.219082702924</v>
      </c>
      <c r="AR12">
        <f t="shared" si="8"/>
        <v>-1060.9370592748967</v>
      </c>
      <c r="AS12">
        <f t="shared" si="8"/>
        <v>311.76563504849111</v>
      </c>
      <c r="AT12">
        <f t="shared" si="8"/>
        <v>0.82637628191653067</v>
      </c>
      <c r="AU12">
        <f t="shared" si="8"/>
        <v>-748.34504794448901</v>
      </c>
      <c r="AW12">
        <v>9</v>
      </c>
      <c r="AX12">
        <f>IF(Z12&gt;0, (R12*SUMPRODUCT(K12:$K$98, X12:$X$98)-K12*$AZ$3)/Z12, 0)</f>
        <v>136.29424263478319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0"/>
        <v>0.50523824211308033</v>
      </c>
      <c r="L13" s="2">
        <v>10</v>
      </c>
      <c r="M13" s="6">
        <v>6.2785228999999998E-2</v>
      </c>
      <c r="Q13" s="4">
        <f t="shared" si="21"/>
        <v>25</v>
      </c>
      <c r="R13">
        <f t="shared" si="0"/>
        <v>50000</v>
      </c>
      <c r="S13">
        <f t="shared" si="1"/>
        <v>-860.13501999647428</v>
      </c>
      <c r="U13">
        <f t="shared" si="12"/>
        <v>6.2785228999999998E-2</v>
      </c>
      <c r="V13">
        <f t="shared" si="13"/>
        <v>0.01</v>
      </c>
      <c r="W13">
        <f t="shared" si="14"/>
        <v>0.65609047634230788</v>
      </c>
      <c r="X13">
        <f t="shared" si="15"/>
        <v>4.1192790801870882E-2</v>
      </c>
      <c r="Y13">
        <f t="shared" si="16"/>
        <v>6.5609047634230793E-3</v>
      </c>
      <c r="Z13">
        <f t="shared" si="17"/>
        <v>0.60833678077701392</v>
      </c>
      <c r="AB13">
        <f t="shared" si="18"/>
        <v>89.421354572968994</v>
      </c>
      <c r="AC13">
        <f t="shared" si="22"/>
        <v>-523.25176909822767</v>
      </c>
      <c r="AE13">
        <f t="shared" si="2"/>
        <v>0</v>
      </c>
      <c r="AF13">
        <f t="shared" si="3"/>
        <v>0</v>
      </c>
      <c r="AG13">
        <f t="shared" si="3"/>
        <v>-15.208419519425348</v>
      </c>
      <c r="AH13">
        <f t="shared" si="4"/>
        <v>-2059.6395400935439</v>
      </c>
      <c r="AI13">
        <f t="shared" si="5"/>
        <v>-2074.8479596129691</v>
      </c>
      <c r="AJ13">
        <f t="shared" si="6"/>
        <v>612.67312367119666</v>
      </c>
      <c r="AK13">
        <f t="shared" si="19"/>
        <v>0.178842709145938</v>
      </c>
      <c r="AL13">
        <f t="shared" si="7"/>
        <v>-1461.9959932326265</v>
      </c>
      <c r="AN13">
        <f t="shared" si="8"/>
        <v>0</v>
      </c>
      <c r="AO13">
        <f t="shared" si="8"/>
        <v>0</v>
      </c>
      <c r="AP13">
        <f t="shared" si="8"/>
        <v>-7.6838751433127213</v>
      </c>
      <c r="AQ13">
        <f t="shared" si="8"/>
        <v>-1040.6086606234553</v>
      </c>
      <c r="AR13">
        <f t="shared" si="8"/>
        <v>-1048.292535766768</v>
      </c>
      <c r="AS13">
        <f t="shared" si="8"/>
        <v>309.54589199356525</v>
      </c>
      <c r="AT13">
        <f t="shared" si="8"/>
        <v>9.0358175983634631E-2</v>
      </c>
      <c r="AU13">
        <f t="shared" si="8"/>
        <v>-738.65628559721904</v>
      </c>
      <c r="AW13">
        <v>10</v>
      </c>
      <c r="AX13">
        <f>IF(Z13&gt;0, (R13*SUMPRODUCT(K13:$K$98, X13:$X$98)-K13*$AZ$3)/Z13, 0)</f>
        <v>-860.13501999647428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0"/>
        <v>0.45110557331525025</v>
      </c>
      <c r="L14" s="2">
        <v>11</v>
      </c>
      <c r="M14" s="6">
        <v>6.9956555000000004E-2</v>
      </c>
      <c r="Q14" s="4">
        <f t="shared" si="21"/>
        <v>25</v>
      </c>
      <c r="R14">
        <f t="shared" si="0"/>
        <v>50000</v>
      </c>
      <c r="S14">
        <f t="shared" si="1"/>
        <v>-1175.9995292338867</v>
      </c>
      <c r="U14">
        <f t="shared" si="12"/>
        <v>6.9956555000000004E-2</v>
      </c>
      <c r="V14">
        <f t="shared" si="13"/>
        <v>0.01</v>
      </c>
      <c r="W14">
        <f t="shared" si="14"/>
        <v>0.60833678077701392</v>
      </c>
      <c r="X14">
        <f t="shared" si="15"/>
        <v>4.255714546295012E-2</v>
      </c>
      <c r="Y14">
        <f t="shared" si="16"/>
        <v>6.0833678077701391E-3</v>
      </c>
      <c r="Z14">
        <f t="shared" si="17"/>
        <v>0.55969626750629364</v>
      </c>
      <c r="AB14">
        <f t="shared" si="18"/>
        <v>-523.25176909822767</v>
      </c>
      <c r="AC14">
        <f t="shared" si="22"/>
        <v>-658.20254710136487</v>
      </c>
      <c r="AE14">
        <f t="shared" si="2"/>
        <v>0</v>
      </c>
      <c r="AF14">
        <f t="shared" si="3"/>
        <v>0</v>
      </c>
      <c r="AG14">
        <f t="shared" si="3"/>
        <v>-13.992406687657342</v>
      </c>
      <c r="AH14">
        <f t="shared" si="4"/>
        <v>-2127.857273147506</v>
      </c>
      <c r="AI14">
        <f t="shared" si="5"/>
        <v>-2141.8496798351634</v>
      </c>
      <c r="AJ14">
        <f t="shared" si="6"/>
        <v>134.9507780031372</v>
      </c>
      <c r="AK14">
        <f t="shared" si="19"/>
        <v>-36.627623836875941</v>
      </c>
      <c r="AL14">
        <f t="shared" si="7"/>
        <v>-2043.5265256689022</v>
      </c>
      <c r="AN14">
        <f t="shared" si="8"/>
        <v>0</v>
      </c>
      <c r="AO14">
        <f t="shared" si="8"/>
        <v>0</v>
      </c>
      <c r="AP14">
        <f t="shared" si="8"/>
        <v>-6.3120526408958071</v>
      </c>
      <c r="AQ14">
        <f t="shared" si="8"/>
        <v>-959.88827513623073</v>
      </c>
      <c r="AR14">
        <f t="shared" si="8"/>
        <v>-966.20032777712663</v>
      </c>
      <c r="AS14">
        <f t="shared" si="8"/>
        <v>60.877048080444268</v>
      </c>
      <c r="AT14">
        <f t="shared" si="8"/>
        <v>-16.522925250109246</v>
      </c>
      <c r="AU14">
        <f t="shared" si="8"/>
        <v>-921.84620494679154</v>
      </c>
      <c r="AW14">
        <v>11</v>
      </c>
      <c r="AX14">
        <f>IF(Z14&gt;0, (R14*SUMPRODUCT(K14:$K$98, X14:$X$98)-K14*$AZ$3)/Z14, 0)</f>
        <v>-1175.9995292338867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0"/>
        <v>0.40277283331718772</v>
      </c>
      <c r="L15" s="2">
        <v>12</v>
      </c>
      <c r="M15" s="6">
        <v>7.8227725999999997E-2</v>
      </c>
      <c r="Q15" s="4">
        <f t="shared" si="21"/>
        <v>25</v>
      </c>
      <c r="R15">
        <f t="shared" si="0"/>
        <v>50000</v>
      </c>
      <c r="S15">
        <f t="shared" si="1"/>
        <v>-1586.2102004925359</v>
      </c>
      <c r="U15">
        <f t="shared" si="12"/>
        <v>7.8227725999999997E-2</v>
      </c>
      <c r="V15">
        <f t="shared" si="13"/>
        <v>0.01</v>
      </c>
      <c r="W15">
        <f t="shared" si="14"/>
        <v>0.55969626750629364</v>
      </c>
      <c r="X15">
        <f t="shared" si="15"/>
        <v>4.378376625770504E-2</v>
      </c>
      <c r="Y15">
        <f t="shared" si="16"/>
        <v>5.5969626750629366E-3</v>
      </c>
      <c r="Z15">
        <f t="shared" si="17"/>
        <v>0.51031553857352563</v>
      </c>
      <c r="AB15">
        <f t="shared" si="18"/>
        <v>-658.20254710136487</v>
      </c>
      <c r="AC15">
        <f t="shared" si="22"/>
        <v>-809.46771275516858</v>
      </c>
      <c r="AE15">
        <f t="shared" si="2"/>
        <v>0</v>
      </c>
      <c r="AF15">
        <f t="shared" si="3"/>
        <v>0</v>
      </c>
      <c r="AG15">
        <f t="shared" si="3"/>
        <v>-12.757888464338141</v>
      </c>
      <c r="AH15">
        <f t="shared" si="4"/>
        <v>-2189.1883128852519</v>
      </c>
      <c r="AI15">
        <f t="shared" si="5"/>
        <v>-2201.94620134959</v>
      </c>
      <c r="AJ15">
        <f t="shared" si="6"/>
        <v>151.26516565380371</v>
      </c>
      <c r="AK15">
        <f t="shared" si="19"/>
        <v>-46.074178297095543</v>
      </c>
      <c r="AL15">
        <f t="shared" si="7"/>
        <v>-2096.7552139928816</v>
      </c>
      <c r="AN15">
        <f t="shared" si="8"/>
        <v>0</v>
      </c>
      <c r="AO15">
        <f t="shared" si="8"/>
        <v>0</v>
      </c>
      <c r="AP15">
        <f t="shared" si="8"/>
        <v>-5.1385308839261379</v>
      </c>
      <c r="AQ15">
        <f t="shared" si="8"/>
        <v>-881.74557944566698</v>
      </c>
      <c r="AR15">
        <f t="shared" si="8"/>
        <v>-886.88411032959311</v>
      </c>
      <c r="AS15">
        <f t="shared" si="8"/>
        <v>60.925499352576267</v>
      </c>
      <c r="AT15">
        <f t="shared" si="8"/>
        <v>-18.557427335482451</v>
      </c>
      <c r="AU15">
        <f t="shared" si="8"/>
        <v>-844.51603831249918</v>
      </c>
      <c r="AW15">
        <v>12</v>
      </c>
      <c r="AX15">
        <f>IF(Z15&gt;0, (R15*SUMPRODUCT(K15:$K$98, X15:$X$98)-K15*$AZ$3)/Z15, 0)</f>
        <v>-1586.2102004925359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0"/>
        <v>0.35961860117606043</v>
      </c>
      <c r="L16" s="2">
        <v>13</v>
      </c>
      <c r="M16" s="6">
        <v>8.7072107999999995E-2</v>
      </c>
      <c r="Q16" s="4">
        <f t="shared" si="21"/>
        <v>25</v>
      </c>
      <c r="R16">
        <f t="shared" si="0"/>
        <v>50000</v>
      </c>
      <c r="S16">
        <f t="shared" si="1"/>
        <v>-2103.4600007166341</v>
      </c>
      <c r="U16">
        <f t="shared" si="12"/>
        <v>8.7072107999999995E-2</v>
      </c>
      <c r="V16">
        <f t="shared" si="13"/>
        <v>0.01</v>
      </c>
      <c r="W16">
        <f t="shared" si="14"/>
        <v>0.51031553857352563</v>
      </c>
      <c r="X16">
        <f t="shared" si="15"/>
        <v>4.4434249688752189E-2</v>
      </c>
      <c r="Y16">
        <f t="shared" si="16"/>
        <v>5.1031553857352561E-3</v>
      </c>
      <c r="Z16">
        <f t="shared" si="17"/>
        <v>0.46077813349903818</v>
      </c>
      <c r="AB16">
        <f t="shared" si="18"/>
        <v>-809.46771275516858</v>
      </c>
      <c r="AC16">
        <f t="shared" si="22"/>
        <v>-969.22837302009623</v>
      </c>
      <c r="AE16">
        <f t="shared" si="2"/>
        <v>0</v>
      </c>
      <c r="AF16">
        <f t="shared" si="3"/>
        <v>0</v>
      </c>
      <c r="AG16">
        <f t="shared" si="3"/>
        <v>-11.519453337475955</v>
      </c>
      <c r="AH16">
        <f t="shared" si="4"/>
        <v>-2221.7124844376094</v>
      </c>
      <c r="AI16">
        <f t="shared" si="5"/>
        <v>-2233.2319377750855</v>
      </c>
      <c r="AJ16">
        <f t="shared" si="6"/>
        <v>159.76066026492765</v>
      </c>
      <c r="AK16">
        <f t="shared" si="19"/>
        <v>-56.662739892861808</v>
      </c>
      <c r="AL16">
        <f t="shared" si="7"/>
        <v>-2130.1340174030197</v>
      </c>
      <c r="AN16">
        <f t="shared" si="8"/>
        <v>0</v>
      </c>
      <c r="AO16">
        <f t="shared" si="8"/>
        <v>0</v>
      </c>
      <c r="AP16">
        <f t="shared" si="8"/>
        <v>-4.1426096955360041</v>
      </c>
      <c r="AQ16">
        <f t="shared" si="8"/>
        <v>-798.96913586884307</v>
      </c>
      <c r="AR16">
        <f t="shared" si="8"/>
        <v>-803.11174556437902</v>
      </c>
      <c r="AS16">
        <f t="shared" si="8"/>
        <v>57.452905167437102</v>
      </c>
      <c r="AT16">
        <f t="shared" si="8"/>
        <v>-20.376975259073919</v>
      </c>
      <c r="AU16">
        <f t="shared" si="8"/>
        <v>-766.03581565601587</v>
      </c>
      <c r="AW16">
        <v>13</v>
      </c>
      <c r="AX16">
        <f>IF(Z16&gt;0, (R16*SUMPRODUCT(K16:$K$98, X16:$X$98)-K16*$AZ$3)/Z16, 0)</f>
        <v>-2103.4600007166341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0"/>
        <v>0.32108803676433967</v>
      </c>
      <c r="L17" s="2">
        <v>14</v>
      </c>
      <c r="M17" s="6">
        <v>9.6466888000000001E-2</v>
      </c>
      <c r="Q17" s="4">
        <f t="shared" si="21"/>
        <v>25</v>
      </c>
      <c r="R17">
        <f t="shared" si="0"/>
        <v>50000</v>
      </c>
      <c r="S17">
        <f t="shared" si="1"/>
        <v>-2728.9582699085822</v>
      </c>
      <c r="U17">
        <f t="shared" si="12"/>
        <v>9.6466888000000001E-2</v>
      </c>
      <c r="V17">
        <f t="shared" si="13"/>
        <v>0.01</v>
      </c>
      <c r="W17">
        <f t="shared" si="14"/>
        <v>0.46077813349903818</v>
      </c>
      <c r="X17">
        <f t="shared" si="15"/>
        <v>4.4449832597100766E-2</v>
      </c>
      <c r="Y17">
        <f t="shared" si="16"/>
        <v>4.6077813349903818E-3</v>
      </c>
      <c r="Z17">
        <f t="shared" si="17"/>
        <v>0.411720519566947</v>
      </c>
      <c r="AB17">
        <f t="shared" si="18"/>
        <v>-969.22837302009623</v>
      </c>
      <c r="AC17">
        <f t="shared" si="22"/>
        <v>-1123.5681167632783</v>
      </c>
      <c r="AE17">
        <f t="shared" si="2"/>
        <v>0</v>
      </c>
      <c r="AF17">
        <f t="shared" si="3"/>
        <v>0</v>
      </c>
      <c r="AG17">
        <f t="shared" si="3"/>
        <v>-10.293012989173675</v>
      </c>
      <c r="AH17">
        <f t="shared" si="4"/>
        <v>-2222.4916298550384</v>
      </c>
      <c r="AI17">
        <f t="shared" si="5"/>
        <v>-2232.7846428442122</v>
      </c>
      <c r="AJ17">
        <f t="shared" si="6"/>
        <v>154.33974374318211</v>
      </c>
      <c r="AK17">
        <f t="shared" si="19"/>
        <v>-67.845986111406745</v>
      </c>
      <c r="AL17">
        <f t="shared" si="7"/>
        <v>-2146.2908852124365</v>
      </c>
      <c r="AN17">
        <f t="shared" si="8"/>
        <v>0</v>
      </c>
      <c r="AO17">
        <f t="shared" si="8"/>
        <v>0</v>
      </c>
      <c r="AP17">
        <f t="shared" si="8"/>
        <v>-3.3049633330836228</v>
      </c>
      <c r="AQ17">
        <f t="shared" si="8"/>
        <v>-713.61547415533175</v>
      </c>
      <c r="AR17">
        <f t="shared" si="8"/>
        <v>-716.92043748841536</v>
      </c>
      <c r="AS17">
        <f t="shared" si="8"/>
        <v>49.556645313209621</v>
      </c>
      <c r="AT17">
        <f t="shared" si="8"/>
        <v>-21.784534482852248</v>
      </c>
      <c r="AU17">
        <f t="shared" si="8"/>
        <v>-689.14832665805795</v>
      </c>
      <c r="AW17">
        <v>14</v>
      </c>
      <c r="AX17">
        <f>IF(Z17&gt;0, (R17*SUMPRODUCT(K17:$K$98, X17:$X$98)-K17*$AZ$3)/Z17, 0)</f>
        <v>-2728.9582699085822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0"/>
        <v>0.28668574711101752</v>
      </c>
      <c r="L18" s="2">
        <v>15</v>
      </c>
      <c r="M18" s="6">
        <v>0.107048017</v>
      </c>
      <c r="Q18" s="4">
        <f t="shared" si="21"/>
        <v>25</v>
      </c>
      <c r="R18">
        <f t="shared" si="0"/>
        <v>50000</v>
      </c>
      <c r="S18">
        <f t="shared" si="1"/>
        <v>-3470.4798647337989</v>
      </c>
      <c r="U18">
        <f t="shared" si="12"/>
        <v>0.107048017</v>
      </c>
      <c r="V18">
        <f t="shared" si="13"/>
        <v>0.01</v>
      </c>
      <c r="W18">
        <f t="shared" si="14"/>
        <v>0.411720519566947</v>
      </c>
      <c r="X18">
        <f t="shared" si="15"/>
        <v>4.4073865177851369E-2</v>
      </c>
      <c r="Y18">
        <f t="shared" si="16"/>
        <v>4.1172051956694699E-3</v>
      </c>
      <c r="Z18">
        <f t="shared" si="17"/>
        <v>0.36352944919342611</v>
      </c>
      <c r="AB18">
        <f t="shared" si="18"/>
        <v>-1123.5681167632783</v>
      </c>
      <c r="AC18">
        <f t="shared" si="22"/>
        <v>-1261.6216336635539</v>
      </c>
      <c r="AE18">
        <f t="shared" si="2"/>
        <v>0</v>
      </c>
      <c r="AF18">
        <f t="shared" si="3"/>
        <v>0</v>
      </c>
      <c r="AG18">
        <f t="shared" si="3"/>
        <v>-9.0882362298356529</v>
      </c>
      <c r="AH18">
        <f t="shared" si="4"/>
        <v>-2203.6932588925683</v>
      </c>
      <c r="AI18">
        <f t="shared" si="5"/>
        <v>-2212.7814951224041</v>
      </c>
      <c r="AJ18">
        <f t="shared" si="6"/>
        <v>138.05351690027555</v>
      </c>
      <c r="AK18">
        <f t="shared" si="19"/>
        <v>-78.649768173429493</v>
      </c>
      <c r="AL18">
        <f t="shared" si="7"/>
        <v>-2153.377746395558</v>
      </c>
      <c r="AN18">
        <f t="shared" si="8"/>
        <v>0</v>
      </c>
      <c r="AO18">
        <f t="shared" si="8"/>
        <v>0</v>
      </c>
      <c r="AP18">
        <f t="shared" si="8"/>
        <v>-2.6054677934718513</v>
      </c>
      <c r="AQ18">
        <f t="shared" si="8"/>
        <v>-631.76744832912891</v>
      </c>
      <c r="AR18">
        <f t="shared" si="8"/>
        <v>-634.37291612260083</v>
      </c>
      <c r="AS18">
        <f t="shared" si="8"/>
        <v>39.577975633858983</v>
      </c>
      <c r="AT18">
        <f t="shared" si="8"/>
        <v>-22.547767548907963</v>
      </c>
      <c r="AU18">
        <f t="shared" si="8"/>
        <v>-617.3427080376498</v>
      </c>
      <c r="AW18">
        <v>15</v>
      </c>
      <c r="AX18">
        <f>IF(Z18&gt;0, (R18*SUMPRODUCT(K18:$K$98, X18:$X$98)-K18*$AZ$3)/Z18, 0)</f>
        <v>-3470.4798647337989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0"/>
        <v>0.25596941706340848</v>
      </c>
      <c r="L19" s="2">
        <v>16</v>
      </c>
      <c r="M19" s="6">
        <v>0.118979948</v>
      </c>
      <c r="Q19" s="4">
        <f t="shared" si="21"/>
        <v>25</v>
      </c>
      <c r="R19">
        <f t="shared" si="0"/>
        <v>50000</v>
      </c>
      <c r="S19">
        <f t="shared" si="1"/>
        <v>-4356.645417079465</v>
      </c>
      <c r="U19">
        <f t="shared" si="12"/>
        <v>0.118979948</v>
      </c>
      <c r="V19">
        <f t="shared" si="13"/>
        <v>0.01</v>
      </c>
      <c r="W19">
        <f t="shared" si="14"/>
        <v>0.36352944919342611</v>
      </c>
      <c r="X19">
        <f t="shared" si="15"/>
        <v>4.3252714961502479E-2</v>
      </c>
      <c r="Y19">
        <f t="shared" si="16"/>
        <v>3.6352944919342614E-3</v>
      </c>
      <c r="Z19">
        <f t="shared" si="17"/>
        <v>0.31664143973998937</v>
      </c>
      <c r="AB19">
        <f t="shared" si="18"/>
        <v>-1261.6216336635539</v>
      </c>
      <c r="AC19">
        <f t="shared" si="22"/>
        <v>-1379.4944773006682</v>
      </c>
      <c r="AE19">
        <f t="shared" si="2"/>
        <v>0</v>
      </c>
      <c r="AF19">
        <f t="shared" si="3"/>
        <v>0</v>
      </c>
      <c r="AG19">
        <f t="shared" si="3"/>
        <v>-7.916035993499734</v>
      </c>
      <c r="AH19">
        <f t="shared" si="4"/>
        <v>-2162.635748075124</v>
      </c>
      <c r="AI19">
        <f t="shared" si="5"/>
        <v>-2170.5517840686239</v>
      </c>
      <c r="AJ19">
        <f t="shared" si="6"/>
        <v>117.87284363711433</v>
      </c>
      <c r="AK19">
        <f t="shared" si="19"/>
        <v>-88.313514356448778</v>
      </c>
      <c r="AL19">
        <f t="shared" si="7"/>
        <v>-2140.9924547879582</v>
      </c>
      <c r="AN19">
        <f t="shared" si="8"/>
        <v>0</v>
      </c>
      <c r="AO19">
        <f t="shared" si="8"/>
        <v>0</v>
      </c>
      <c r="AP19">
        <f t="shared" si="8"/>
        <v>-2.0262631187090863</v>
      </c>
      <c r="AQ19">
        <f t="shared" si="8"/>
        <v>-553.56861175527774</v>
      </c>
      <c r="AR19">
        <f t="shared" si="8"/>
        <v>-555.5948748739869</v>
      </c>
      <c r="AS19">
        <f t="shared" si="8"/>
        <v>30.171843073398453</v>
      </c>
      <c r="AT19">
        <f t="shared" si="8"/>
        <v>-22.605558788641151</v>
      </c>
      <c r="AU19">
        <f t="shared" si="8"/>
        <v>-548.02859058922957</v>
      </c>
      <c r="AW19">
        <v>16</v>
      </c>
      <c r="AX19">
        <f>IF(Z19&gt;0, (R19*SUMPRODUCT(K19:$K$98, X19:$X$98)-K19*$AZ$3)/Z19, 0)</f>
        <v>-4356.645417079465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0"/>
        <v>0.22854412237804328</v>
      </c>
      <c r="L20" s="2">
        <v>17</v>
      </c>
      <c r="M20" s="6">
        <v>0.132636267</v>
      </c>
      <c r="Q20" s="4">
        <f t="shared" si="21"/>
        <v>25</v>
      </c>
      <c r="R20">
        <f t="shared" si="0"/>
        <v>50000</v>
      </c>
      <c r="S20">
        <f t="shared" si="1"/>
        <v>-5430.4019689087918</v>
      </c>
      <c r="U20">
        <f t="shared" si="12"/>
        <v>0.132636267</v>
      </c>
      <c r="V20">
        <f t="shared" si="13"/>
        <v>0.01</v>
      </c>
      <c r="W20">
        <f t="shared" si="14"/>
        <v>0.31664143973998937</v>
      </c>
      <c r="X20">
        <f t="shared" si="15"/>
        <v>4.199813854461764E-2</v>
      </c>
      <c r="Y20">
        <f t="shared" si="16"/>
        <v>3.1664143973998936E-3</v>
      </c>
      <c r="Z20">
        <f t="shared" si="17"/>
        <v>0.27147688679797183</v>
      </c>
      <c r="AB20">
        <f t="shared" si="18"/>
        <v>-1379.4944773006682</v>
      </c>
      <c r="AC20">
        <f t="shared" si="22"/>
        <v>-1474.2286205809355</v>
      </c>
      <c r="AE20">
        <f t="shared" si="2"/>
        <v>0</v>
      </c>
      <c r="AF20">
        <f t="shared" si="3"/>
        <v>0</v>
      </c>
      <c r="AG20">
        <f t="shared" si="3"/>
        <v>-6.7869221699492961</v>
      </c>
      <c r="AH20">
        <f t="shared" si="4"/>
        <v>-2099.906927230882</v>
      </c>
      <c r="AI20">
        <f t="shared" si="5"/>
        <v>-2106.6938494008314</v>
      </c>
      <c r="AJ20">
        <f t="shared" si="6"/>
        <v>94.73414328026729</v>
      </c>
      <c r="AK20">
        <f t="shared" si="19"/>
        <v>-96.564613411046778</v>
      </c>
      <c r="AL20">
        <f t="shared" si="7"/>
        <v>-2108.5243195316107</v>
      </c>
      <c r="AN20">
        <f t="shared" si="8"/>
        <v>0</v>
      </c>
      <c r="AO20">
        <f t="shared" si="8"/>
        <v>0</v>
      </c>
      <c r="AP20">
        <f t="shared" si="8"/>
        <v>-1.551111170979147</v>
      </c>
      <c r="AQ20">
        <f t="shared" si="8"/>
        <v>-479.92138575955551</v>
      </c>
      <c r="AR20">
        <f t="shared" si="8"/>
        <v>-481.4724969305347</v>
      </c>
      <c r="AS20">
        <f t="shared" si="8"/>
        <v>21.650931635224495</v>
      </c>
      <c r="AT20">
        <f t="shared" si="8"/>
        <v>-22.069274824802715</v>
      </c>
      <c r="AU20">
        <f t="shared" si="8"/>
        <v>-481.89084012011284</v>
      </c>
      <c r="AW20">
        <v>17</v>
      </c>
      <c r="AX20">
        <f>IF(Z20&gt;0, (R20*SUMPRODUCT(K20:$K$98, X20:$X$98)-K20*$AZ$3)/Z20, 0)</f>
        <v>-5430.4019689087918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0"/>
        <v>0.2040572521232529</v>
      </c>
      <c r="L21" s="2">
        <v>18</v>
      </c>
      <c r="M21" s="6">
        <v>0.148393413</v>
      </c>
      <c r="Q21" s="4">
        <f t="shared" si="21"/>
        <v>25</v>
      </c>
      <c r="R21">
        <f t="shared" si="0"/>
        <v>50000</v>
      </c>
      <c r="S21">
        <f t="shared" si="1"/>
        <v>-6759.8846158977458</v>
      </c>
      <c r="U21">
        <f t="shared" si="12"/>
        <v>0.148393413</v>
      </c>
      <c r="V21">
        <f t="shared" si="13"/>
        <v>0.01</v>
      </c>
      <c r="W21">
        <f t="shared" si="14"/>
        <v>0.27147688679797183</v>
      </c>
      <c r="X21">
        <f t="shared" si="15"/>
        <v>4.0285381782565681E-2</v>
      </c>
      <c r="Y21">
        <f t="shared" si="16"/>
        <v>2.7147688679797183E-3</v>
      </c>
      <c r="Z21">
        <f t="shared" si="17"/>
        <v>0.22847673614742642</v>
      </c>
      <c r="AB21">
        <f t="shared" si="18"/>
        <v>-1474.2286205809355</v>
      </c>
      <c r="AC21">
        <f t="shared" si="22"/>
        <v>-1544.4763737735163</v>
      </c>
      <c r="AE21">
        <f t="shared" si="2"/>
        <v>0</v>
      </c>
      <c r="AF21">
        <f t="shared" si="3"/>
        <v>0</v>
      </c>
      <c r="AG21">
        <f t="shared" si="3"/>
        <v>-5.7119184036856607</v>
      </c>
      <c r="AH21">
        <f t="shared" si="4"/>
        <v>-2014.2690891282841</v>
      </c>
      <c r="AI21">
        <f t="shared" si="5"/>
        <v>-2019.9810075319697</v>
      </c>
      <c r="AJ21">
        <f t="shared" si="6"/>
        <v>70.247753192580831</v>
      </c>
      <c r="AK21">
        <f t="shared" si="19"/>
        <v>-103.19600344066549</v>
      </c>
      <c r="AL21">
        <f t="shared" si="7"/>
        <v>-2052.9292577800543</v>
      </c>
      <c r="AN21">
        <f t="shared" si="8"/>
        <v>0</v>
      </c>
      <c r="AO21">
        <f t="shared" si="8"/>
        <v>0</v>
      </c>
      <c r="AP21">
        <f t="shared" si="8"/>
        <v>-1.165558373808333</v>
      </c>
      <c r="AQ21">
        <f t="shared" si="8"/>
        <v>-411.02621536432525</v>
      </c>
      <c r="AR21">
        <f t="shared" si="8"/>
        <v>-412.19177373813358</v>
      </c>
      <c r="AS21">
        <f t="shared" si="8"/>
        <v>14.334563484310511</v>
      </c>
      <c r="AT21">
        <f t="shared" si="8"/>
        <v>-21.057892892203952</v>
      </c>
      <c r="AU21">
        <f t="shared" si="8"/>
        <v>-418.91510314602698</v>
      </c>
      <c r="AW21">
        <v>18</v>
      </c>
      <c r="AX21">
        <f>IF(Z21&gt;0, (R21*SUMPRODUCT(K21:$K$98, X21:$X$98)-K21*$AZ$3)/Z21, 0)</f>
        <v>-6759.8846158977458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0"/>
        <v>0.18219397511004723</v>
      </c>
      <c r="L22" s="2">
        <v>19</v>
      </c>
      <c r="M22" s="6">
        <v>0.16656033000000001</v>
      </c>
      <c r="Q22" s="4">
        <f t="shared" si="21"/>
        <v>25</v>
      </c>
      <c r="R22">
        <f t="shared" si="0"/>
        <v>50000</v>
      </c>
      <c r="S22">
        <f t="shared" si="1"/>
        <v>-8449.8221009243025</v>
      </c>
      <c r="U22">
        <f t="shared" si="12"/>
        <v>0.16656033000000001</v>
      </c>
      <c r="V22">
        <f t="shared" si="13"/>
        <v>0.01</v>
      </c>
      <c r="W22">
        <f t="shared" si="14"/>
        <v>0.22847673614742642</v>
      </c>
      <c r="X22">
        <f t="shared" si="15"/>
        <v>3.8055160570038271E-2</v>
      </c>
      <c r="Y22">
        <f t="shared" si="16"/>
        <v>2.2847673614742642E-3</v>
      </c>
      <c r="Z22">
        <f t="shared" si="17"/>
        <v>0.18813680821591389</v>
      </c>
      <c r="AB22">
        <f t="shared" si="18"/>
        <v>-1544.4763737735163</v>
      </c>
      <c r="AC22">
        <f t="shared" si="22"/>
        <v>-1589.722560060186</v>
      </c>
      <c r="AE22">
        <f t="shared" si="2"/>
        <v>0</v>
      </c>
      <c r="AF22">
        <f t="shared" si="3"/>
        <v>0</v>
      </c>
      <c r="AG22">
        <f t="shared" si="3"/>
        <v>-4.7034202053978476</v>
      </c>
      <c r="AH22">
        <f t="shared" si="4"/>
        <v>-1902.7580285019135</v>
      </c>
      <c r="AI22">
        <f t="shared" si="5"/>
        <v>-1907.4614487073113</v>
      </c>
      <c r="AJ22">
        <f t="shared" si="6"/>
        <v>45.246186286669626</v>
      </c>
      <c r="AK22">
        <f t="shared" si="19"/>
        <v>-108.11334616414615</v>
      </c>
      <c r="AL22">
        <f t="shared" si="7"/>
        <v>-1970.3286085847878</v>
      </c>
      <c r="AN22">
        <f t="shared" si="8"/>
        <v>0</v>
      </c>
      <c r="AO22">
        <f t="shared" si="8"/>
        <v>0</v>
      </c>
      <c r="AP22">
        <f t="shared" si="8"/>
        <v>-0.85693482383434871</v>
      </c>
      <c r="AQ22">
        <f t="shared" si="8"/>
        <v>-346.67104888532015</v>
      </c>
      <c r="AR22">
        <f t="shared" si="8"/>
        <v>-347.52798370915451</v>
      </c>
      <c r="AS22">
        <f t="shared" si="8"/>
        <v>8.2435825381380461</v>
      </c>
      <c r="AT22">
        <f t="shared" si="8"/>
        <v>-19.697600300094365</v>
      </c>
      <c r="AU22">
        <f t="shared" si="8"/>
        <v>-358.98200147111083</v>
      </c>
      <c r="AW22">
        <v>19</v>
      </c>
      <c r="AX22">
        <f>IF(Z22&gt;0, (R22*SUMPRODUCT(K22:$K$98, X22:$X$98)-K22*$AZ$3)/Z22, 0)</f>
        <v>-8449.8221009243025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0"/>
        <v>0.16267319206254216</v>
      </c>
      <c r="L23" s="2">
        <v>20</v>
      </c>
      <c r="M23" s="6">
        <v>0.18820168900000001</v>
      </c>
      <c r="Q23" s="4">
        <f t="shared" si="21"/>
        <v>25</v>
      </c>
      <c r="R23">
        <f t="shared" si="0"/>
        <v>50000</v>
      </c>
      <c r="S23">
        <f t="shared" si="1"/>
        <v>-10671.713895556157</v>
      </c>
      <c r="U23">
        <f t="shared" si="12"/>
        <v>0.18820168900000001</v>
      </c>
      <c r="V23">
        <f t="shared" si="13"/>
        <v>0.01</v>
      </c>
      <c r="W23">
        <f t="shared" si="14"/>
        <v>0.18813680821591389</v>
      </c>
      <c r="X23">
        <f t="shared" si="15"/>
        <v>3.5407665069304074E-2</v>
      </c>
      <c r="Y23">
        <f t="shared" si="16"/>
        <v>1.8813680821591389E-3</v>
      </c>
      <c r="Z23">
        <f t="shared" si="17"/>
        <v>0.15084777506445068</v>
      </c>
      <c r="AB23">
        <f t="shared" si="18"/>
        <v>-1589.722560060186</v>
      </c>
      <c r="AC23">
        <f t="shared" si="22"/>
        <v>-1609.804297269028</v>
      </c>
      <c r="AE23">
        <f t="shared" si="2"/>
        <v>0</v>
      </c>
      <c r="AF23">
        <f t="shared" si="3"/>
        <v>0</v>
      </c>
      <c r="AG23">
        <f t="shared" si="3"/>
        <v>-3.771194376611267</v>
      </c>
      <c r="AH23">
        <f t="shared" si="4"/>
        <v>-1770.3832534652038</v>
      </c>
      <c r="AI23">
        <f t="shared" si="5"/>
        <v>-1774.154447841815</v>
      </c>
      <c r="AJ23">
        <f t="shared" si="6"/>
        <v>20.081737208842014</v>
      </c>
      <c r="AK23">
        <f t="shared" si="19"/>
        <v>-111.28057920421303</v>
      </c>
      <c r="AL23">
        <f t="shared" si="7"/>
        <v>-1865.3532898371859</v>
      </c>
      <c r="AN23">
        <f t="shared" si="8"/>
        <v>0</v>
      </c>
      <c r="AO23">
        <f t="shared" si="8"/>
        <v>0</v>
      </c>
      <c r="AP23">
        <f t="shared" si="8"/>
        <v>-0.61347222713166361</v>
      </c>
      <c r="AQ23">
        <f t="shared" si="8"/>
        <v>-287.99389501525337</v>
      </c>
      <c r="AR23">
        <f t="shared" si="8"/>
        <v>-288.60736724238501</v>
      </c>
      <c r="AS23">
        <f t="shared" si="8"/>
        <v>3.2667602939234563</v>
      </c>
      <c r="AT23">
        <f t="shared" si="8"/>
        <v>-18.102367033717879</v>
      </c>
      <c r="AU23">
        <f t="shared" si="8"/>
        <v>-303.44297398217941</v>
      </c>
      <c r="AW23">
        <v>20</v>
      </c>
      <c r="AX23">
        <f>IF(Z23&gt;0, (R23*SUMPRODUCT(K23:$K$98, X23:$X$98)-K23*$AZ$3)/Z23, 0)</f>
        <v>-10671.713895556157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0"/>
        <v>0.14524392148441262</v>
      </c>
      <c r="L24" s="2">
        <v>21</v>
      </c>
      <c r="M24" s="6">
        <v>0.21316064300000001</v>
      </c>
      <c r="Q24" s="4">
        <f t="shared" si="21"/>
        <v>25</v>
      </c>
      <c r="R24">
        <f t="shared" si="0"/>
        <v>50000</v>
      </c>
      <c r="S24">
        <f t="shared" si="1"/>
        <v>-13706.597280535796</v>
      </c>
      <c r="U24">
        <f t="shared" si="12"/>
        <v>0.21316064300000001</v>
      </c>
      <c r="V24">
        <f t="shared" si="13"/>
        <v>0.01</v>
      </c>
      <c r="W24">
        <f t="shared" si="14"/>
        <v>0.15084777506445068</v>
      </c>
      <c r="X24">
        <f t="shared" si="15"/>
        <v>3.2154808727857677E-2</v>
      </c>
      <c r="Y24">
        <f t="shared" si="16"/>
        <v>1.5084777506445069E-3</v>
      </c>
      <c r="Z24">
        <f t="shared" si="17"/>
        <v>0.1171844885859485</v>
      </c>
      <c r="AB24">
        <f t="shared" si="18"/>
        <v>-1609.804297269028</v>
      </c>
      <c r="AC24">
        <f t="shared" si="22"/>
        <v>-1606.2005925731398</v>
      </c>
      <c r="AE24">
        <f t="shared" si="2"/>
        <v>0</v>
      </c>
      <c r="AF24">
        <f t="shared" si="3"/>
        <v>0</v>
      </c>
      <c r="AG24">
        <f t="shared" si="3"/>
        <v>-2.9296122146487127</v>
      </c>
      <c r="AH24">
        <f t="shared" si="4"/>
        <v>-1607.7404363928838</v>
      </c>
      <c r="AI24">
        <f t="shared" ref="AI24:AI69" si="23">SUM(AE24:AH24)</f>
        <v>-1610.6700486075324</v>
      </c>
      <c r="AJ24">
        <f t="shared" si="6"/>
        <v>-3.6037046958881547</v>
      </c>
      <c r="AK24">
        <f t="shared" si="19"/>
        <v>-112.68630080883197</v>
      </c>
      <c r="AL24">
        <f t="shared" si="7"/>
        <v>-1726.9600541122525</v>
      </c>
      <c r="AN24">
        <f t="shared" si="8"/>
        <v>0</v>
      </c>
      <c r="AO24">
        <f t="shared" si="8"/>
        <v>0</v>
      </c>
      <c r="AP24">
        <f t="shared" si="8"/>
        <v>-0.42550836648421381</v>
      </c>
      <c r="AQ24">
        <f t="shared" si="8"/>
        <v>-233.51452571076331</v>
      </c>
      <c r="AR24">
        <f t="shared" si="8"/>
        <v>-233.9400340772475</v>
      </c>
      <c r="AS24">
        <f t="shared" si="8"/>
        <v>-0.5234162019025882</v>
      </c>
      <c r="AT24">
        <f t="shared" si="8"/>
        <v>-16.367000227046894</v>
      </c>
      <c r="AU24">
        <f t="shared" si="8"/>
        <v>-250.83045050619697</v>
      </c>
      <c r="AW24">
        <v>21</v>
      </c>
      <c r="AX24">
        <f>IF(Z24&gt;0, (R24*SUMPRODUCT(K24:$K$98, X24:$X$98)-K24*$AZ$3)/Z24, 0)</f>
        <v>-13706.597280535796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0"/>
        <v>0.12968207275393984</v>
      </c>
      <c r="L25" s="2">
        <v>22</v>
      </c>
      <c r="M25" s="6">
        <v>0.241823134</v>
      </c>
      <c r="Q25" s="4">
        <f t="shared" si="21"/>
        <v>25</v>
      </c>
      <c r="R25">
        <f t="shared" si="0"/>
        <v>50000</v>
      </c>
      <c r="S25">
        <f t="shared" si="1"/>
        <v>-18013.859149383519</v>
      </c>
      <c r="U25">
        <f t="shared" si="12"/>
        <v>0.241823134</v>
      </c>
      <c r="V25">
        <f t="shared" si="13"/>
        <v>0.01</v>
      </c>
      <c r="W25">
        <f t="shared" si="14"/>
        <v>0.1171844885859485</v>
      </c>
      <c r="X25">
        <f t="shared" si="15"/>
        <v>2.8337920286041294E-2</v>
      </c>
      <c r="Y25">
        <f t="shared" si="16"/>
        <v>1.171844885859485E-3</v>
      </c>
      <c r="Z25">
        <f t="shared" si="17"/>
        <v>8.7674723414047723E-2</v>
      </c>
      <c r="AB25">
        <f t="shared" si="18"/>
        <v>-1606.2005925731398</v>
      </c>
      <c r="AC25">
        <f t="shared" si="22"/>
        <v>-1579.3601185418131</v>
      </c>
      <c r="AE25">
        <f t="shared" si="2"/>
        <v>0</v>
      </c>
      <c r="AF25">
        <f t="shared" si="3"/>
        <v>0</v>
      </c>
      <c r="AG25">
        <f t="shared" si="3"/>
        <v>-2.1918680853511932</v>
      </c>
      <c r="AH25">
        <f t="shared" si="4"/>
        <v>-1416.8960143020647</v>
      </c>
      <c r="AI25">
        <f t="shared" si="23"/>
        <v>-1419.0878823874159</v>
      </c>
      <c r="AJ25">
        <f t="shared" si="6"/>
        <v>-26.840474031326721</v>
      </c>
      <c r="AK25">
        <f t="shared" si="19"/>
        <v>-112.4340414801198</v>
      </c>
      <c r="AL25">
        <f t="shared" si="7"/>
        <v>-1558.3623978988624</v>
      </c>
      <c r="AN25">
        <f t="shared" si="8"/>
        <v>0</v>
      </c>
      <c r="AO25">
        <f t="shared" si="8"/>
        <v>0</v>
      </c>
      <c r="AP25">
        <f t="shared" si="8"/>
        <v>-0.28424599651155225</v>
      </c>
      <c r="AQ25">
        <f t="shared" si="8"/>
        <v>-183.74601201148772</v>
      </c>
      <c r="AR25">
        <f t="shared" si="8"/>
        <v>-184.03025800799929</v>
      </c>
      <c r="AS25">
        <f t="shared" si="8"/>
        <v>-3.4807283060807448</v>
      </c>
      <c r="AT25">
        <f t="shared" si="8"/>
        <v>-14.580679547244385</v>
      </c>
      <c r="AU25">
        <f t="shared" si="8"/>
        <v>-202.0916658613244</v>
      </c>
      <c r="AW25">
        <v>22</v>
      </c>
      <c r="AX25">
        <f>IF(Z25&gt;0, (R25*SUMPRODUCT(K25:$K$98, X25:$X$98)-K25*$AZ$3)/Z25, 0)</f>
        <v>-18013.859149383519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0"/>
        <v>0.11578756495887485</v>
      </c>
      <c r="L26" s="2">
        <v>23</v>
      </c>
      <c r="M26" s="6">
        <v>0.27493253200000001</v>
      </c>
      <c r="Q26" s="4">
        <f t="shared" si="21"/>
        <v>25</v>
      </c>
      <c r="R26">
        <f t="shared" si="0"/>
        <v>50000</v>
      </c>
      <c r="S26">
        <f t="shared" si="1"/>
        <v>-24414.814218284781</v>
      </c>
      <c r="U26">
        <f t="shared" si="12"/>
        <v>0.27493253200000001</v>
      </c>
      <c r="V26">
        <f t="shared" si="13"/>
        <v>0.01</v>
      </c>
      <c r="W26">
        <f t="shared" si="14"/>
        <v>8.7674723414047723E-2</v>
      </c>
      <c r="X26">
        <f t="shared" si="15"/>
        <v>2.4104633700623827E-2</v>
      </c>
      <c r="Y26">
        <f t="shared" si="16"/>
        <v>8.7674723414047728E-4</v>
      </c>
      <c r="Z26">
        <f t="shared" si="17"/>
        <v>6.2693342479283418E-2</v>
      </c>
      <c r="AB26">
        <f t="shared" si="18"/>
        <v>-1579.3601185418131</v>
      </c>
      <c r="AC26">
        <f t="shared" si="22"/>
        <v>-1530.646309355006</v>
      </c>
      <c r="AE26">
        <f t="shared" si="2"/>
        <v>0</v>
      </c>
      <c r="AF26">
        <f t="shared" si="3"/>
        <v>0</v>
      </c>
      <c r="AG26">
        <f t="shared" si="3"/>
        <v>-1.5673335619820854</v>
      </c>
      <c r="AH26">
        <f t="shared" si="4"/>
        <v>-1205.2316850311913</v>
      </c>
      <c r="AI26">
        <f t="shared" si="23"/>
        <v>-1206.7990185931735</v>
      </c>
      <c r="AJ26">
        <f t="shared" si="6"/>
        <v>-48.713809186807111</v>
      </c>
      <c r="AK26">
        <f t="shared" si="19"/>
        <v>-110.55520829792692</v>
      </c>
      <c r="AL26">
        <f t="shared" si="7"/>
        <v>-1366.0680360779074</v>
      </c>
      <c r="AN26">
        <f t="shared" si="8"/>
        <v>0</v>
      </c>
      <c r="AO26">
        <f t="shared" si="8"/>
        <v>0</v>
      </c>
      <c r="AP26">
        <f t="shared" si="8"/>
        <v>-0.18147773662022543</v>
      </c>
      <c r="AQ26">
        <f t="shared" si="8"/>
        <v>-139.55084202104325</v>
      </c>
      <c r="AR26">
        <f t="shared" si="8"/>
        <v>-139.7323197576635</v>
      </c>
      <c r="AS26">
        <f t="shared" si="8"/>
        <v>-5.6404533456116628</v>
      </c>
      <c r="AT26">
        <f t="shared" si="8"/>
        <v>-12.800918362338153</v>
      </c>
      <c r="AU26">
        <f t="shared" si="8"/>
        <v>-158.1736914656133</v>
      </c>
      <c r="AW26">
        <v>23</v>
      </c>
      <c r="AX26">
        <f>IF(Z26&gt;0, (R26*SUMPRODUCT(K26:$K$98, X26:$X$98)-K26*$AZ$3)/Z26, 0)</f>
        <v>-24414.814218284781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0"/>
        <v>0.10338175442756682</v>
      </c>
      <c r="L27" s="2">
        <v>24</v>
      </c>
      <c r="M27" s="6">
        <v>0.31195269799999997</v>
      </c>
      <c r="Q27" s="4">
        <f t="shared" si="21"/>
        <v>25</v>
      </c>
      <c r="R27">
        <f t="shared" si="0"/>
        <v>50000</v>
      </c>
      <c r="S27">
        <f t="shared" si="1"/>
        <v>-34407.818578887513</v>
      </c>
      <c r="U27">
        <f t="shared" si="12"/>
        <v>0.31195269799999997</v>
      </c>
      <c r="V27">
        <f t="shared" si="13"/>
        <v>0.01</v>
      </c>
      <c r="W27">
        <f t="shared" si="14"/>
        <v>6.2693342479283418E-2</v>
      </c>
      <c r="X27">
        <f t="shared" si="15"/>
        <v>1.955735733305047E-2</v>
      </c>
      <c r="Y27">
        <f t="shared" si="16"/>
        <v>6.2693342479283414E-4</v>
      </c>
      <c r="Z27">
        <f t="shared" si="17"/>
        <v>4.2509051721440108E-2</v>
      </c>
      <c r="AB27">
        <f t="shared" si="18"/>
        <v>-1530.646309355006</v>
      </c>
      <c r="AC27">
        <f t="shared" si="22"/>
        <v>-1462.6437395918572</v>
      </c>
      <c r="AE27">
        <f t="shared" si="2"/>
        <v>0</v>
      </c>
      <c r="AF27">
        <f t="shared" si="3"/>
        <v>0</v>
      </c>
      <c r="AG27">
        <f t="shared" si="3"/>
        <v>-1.0627262930360026</v>
      </c>
      <c r="AH27">
        <f t="shared" si="4"/>
        <v>-977.8678666525235</v>
      </c>
      <c r="AI27">
        <f t="shared" si="23"/>
        <v>-978.93059294555951</v>
      </c>
      <c r="AJ27">
        <f t="shared" si="6"/>
        <v>-68.002569763148813</v>
      </c>
      <c r="AK27">
        <f t="shared" si="19"/>
        <v>-107.14524165485042</v>
      </c>
      <c r="AL27">
        <f t="shared" si="7"/>
        <v>-1154.0784043635588</v>
      </c>
      <c r="AN27">
        <f t="shared" si="8"/>
        <v>0</v>
      </c>
      <c r="AO27">
        <f t="shared" si="8"/>
        <v>0</v>
      </c>
      <c r="AP27">
        <f t="shared" si="8"/>
        <v>-0.10986650865036644</v>
      </c>
      <c r="AQ27">
        <f t="shared" si="8"/>
        <v>-101.09369565287984</v>
      </c>
      <c r="AR27">
        <f t="shared" si="8"/>
        <v>-101.20356216153021</v>
      </c>
      <c r="AS27">
        <f t="shared" si="8"/>
        <v>-7.0302249676973316</v>
      </c>
      <c r="AT27">
        <f t="shared" si="8"/>
        <v>-11.076863060844049</v>
      </c>
      <c r="AU27">
        <f t="shared" si="8"/>
        <v>-119.3106501900716</v>
      </c>
      <c r="AW27">
        <v>24</v>
      </c>
      <c r="AX27">
        <f>IF(Z27&gt;0, (R27*SUMPRODUCT(K27:$K$98, X27:$X$98)-K27*$AZ$3)/Z27, 0)</f>
        <v>-34407.818578887513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0"/>
        <v>9.230513788175608E-2</v>
      </c>
      <c r="L28" s="2">
        <v>25</v>
      </c>
      <c r="M28" s="6">
        <v>0.35315455400000001</v>
      </c>
      <c r="Q28" s="4">
        <f t="shared" si="21"/>
        <v>25</v>
      </c>
      <c r="R28">
        <f t="shared" si="0"/>
        <v>50000</v>
      </c>
      <c r="S28">
        <f t="shared" si="1"/>
        <v>-50917.455961296509</v>
      </c>
      <c r="U28">
        <f t="shared" si="12"/>
        <v>0.35315455400000001</v>
      </c>
      <c r="V28">
        <f t="shared" si="13"/>
        <v>0.01</v>
      </c>
      <c r="W28">
        <f t="shared" si="14"/>
        <v>4.2509051721440108E-2</v>
      </c>
      <c r="X28">
        <f t="shared" si="15"/>
        <v>1.5012265201648113E-2</v>
      </c>
      <c r="Y28">
        <f t="shared" si="16"/>
        <v>4.2509051721440107E-4</v>
      </c>
      <c r="Z28">
        <f t="shared" si="17"/>
        <v>2.7071696002577594E-2</v>
      </c>
      <c r="AB28">
        <f t="shared" si="18"/>
        <v>-1462.6437395918572</v>
      </c>
      <c r="AC28">
        <f t="shared" si="22"/>
        <v>-1378.4218890088514</v>
      </c>
      <c r="AE28">
        <f t="shared" si="2"/>
        <v>0</v>
      </c>
      <c r="AF28">
        <f t="shared" si="3"/>
        <v>0</v>
      </c>
      <c r="AG28">
        <f t="shared" si="3"/>
        <v>-0.67679240006443986</v>
      </c>
      <c r="AH28">
        <f t="shared" si="4"/>
        <v>-750.61326008240565</v>
      </c>
      <c r="AI28">
        <f t="shared" si="23"/>
        <v>-751.29005248247006</v>
      </c>
      <c r="AJ28">
        <f t="shared" si="6"/>
        <v>-84.221850583005789</v>
      </c>
      <c r="AK28">
        <f t="shared" si="19"/>
        <v>-102.38506177143002</v>
      </c>
      <c r="AL28">
        <f t="shared" si="7"/>
        <v>-937.89696483690591</v>
      </c>
      <c r="AN28">
        <f t="shared" si="8"/>
        <v>0</v>
      </c>
      <c r="AO28">
        <f t="shared" si="8"/>
        <v>0</v>
      </c>
      <c r="AP28">
        <f t="shared" si="8"/>
        <v>-6.2471415805272747E-2</v>
      </c>
      <c r="AQ28">
        <f t="shared" si="8"/>
        <v>-69.285460467780894</v>
      </c>
      <c r="AR28">
        <f t="shared" si="8"/>
        <v>-69.347931883586156</v>
      </c>
      <c r="AS28">
        <f t="shared" si="8"/>
        <v>-7.7741095307210077</v>
      </c>
      <c r="AT28">
        <f t="shared" si="8"/>
        <v>-9.4506672438439612</v>
      </c>
      <c r="AU28">
        <f t="shared" si="8"/>
        <v>-86.572708658151129</v>
      </c>
      <c r="AW28">
        <v>25</v>
      </c>
      <c r="AX28">
        <f>IF(Z28&gt;0, (R28*SUMPRODUCT(K28:$K$98, X28:$X$98)-K28*$AZ$3)/Z28, 0)</f>
        <v>-50917.455961296509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0"/>
        <v>8.2415301680139358E-2</v>
      </c>
      <c r="L29" s="2">
        <v>26</v>
      </c>
      <c r="M29" s="6">
        <v>0.39812553899999997</v>
      </c>
      <c r="Q29" s="4">
        <f t="shared" si="21"/>
        <v>25</v>
      </c>
      <c r="R29">
        <f t="shared" si="0"/>
        <v>50000</v>
      </c>
      <c r="S29">
        <f t="shared" si="1"/>
        <v>-80025.176359103367</v>
      </c>
      <c r="U29">
        <f t="shared" si="12"/>
        <v>0.39812553899999997</v>
      </c>
      <c r="V29">
        <f t="shared" si="13"/>
        <v>0.01</v>
      </c>
      <c r="W29">
        <f t="shared" si="14"/>
        <v>2.7071696002577594E-2</v>
      </c>
      <c r="X29">
        <f t="shared" si="15"/>
        <v>1.077793356267035E-2</v>
      </c>
      <c r="Y29">
        <f t="shared" si="16"/>
        <v>2.7071696002577595E-4</v>
      </c>
      <c r="Z29">
        <f t="shared" si="17"/>
        <v>1.6023045479881471E-2</v>
      </c>
      <c r="AB29">
        <f t="shared" si="18"/>
        <v>-1378.4218890088514</v>
      </c>
      <c r="AC29">
        <f t="shared" si="22"/>
        <v>-1282.2470403374487</v>
      </c>
      <c r="AE29">
        <f t="shared" si="2"/>
        <v>0</v>
      </c>
      <c r="AF29">
        <f t="shared" si="3"/>
        <v>0</v>
      </c>
      <c r="AG29">
        <f t="shared" si="3"/>
        <v>-0.40057613699703676</v>
      </c>
      <c r="AH29">
        <f t="shared" si="4"/>
        <v>-538.89667813351753</v>
      </c>
      <c r="AI29">
        <f t="shared" si="23"/>
        <v>-539.2972542705146</v>
      </c>
      <c r="AJ29">
        <f t="shared" si="6"/>
        <v>-96.174848671402742</v>
      </c>
      <c r="AK29">
        <f t="shared" si="19"/>
        <v>-96.489532230619602</v>
      </c>
      <c r="AL29">
        <f t="shared" si="7"/>
        <v>-731.96163517253694</v>
      </c>
      <c r="AN29">
        <f t="shared" si="8"/>
        <v>0</v>
      </c>
      <c r="AO29">
        <f t="shared" si="8"/>
        <v>0</v>
      </c>
      <c r="AP29">
        <f t="shared" si="8"/>
        <v>-3.3013603176475614E-2</v>
      </c>
      <c r="AQ29">
        <f t="shared" si="8"/>
        <v>-44.413332302798807</v>
      </c>
      <c r="AR29">
        <f t="shared" si="8"/>
        <v>-44.446345905975285</v>
      </c>
      <c r="AS29">
        <f t="shared" si="8"/>
        <v>-7.9262791672954069</v>
      </c>
      <c r="AT29">
        <f t="shared" si="8"/>
        <v>-7.9522139077620446</v>
      </c>
      <c r="AU29">
        <f t="shared" si="8"/>
        <v>-60.324838981032734</v>
      </c>
      <c r="AW29">
        <v>26</v>
      </c>
      <c r="AX29">
        <f>IF(Z29&gt;0, (R29*SUMPRODUCT(K29:$K$98, X29:$X$98)-K29*$AZ$3)/Z29, 0)</f>
        <v>-80025.176359103367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0"/>
        <v>7.3585090785838705E-2</v>
      </c>
      <c r="L30" s="2">
        <v>27</v>
      </c>
      <c r="M30" s="6">
        <v>0.44755673899999998</v>
      </c>
      <c r="Q30" s="4">
        <f t="shared" si="21"/>
        <v>25</v>
      </c>
      <c r="R30">
        <f t="shared" si="0"/>
        <v>50000</v>
      </c>
      <c r="S30">
        <f t="shared" si="1"/>
        <v>-135640.03148441383</v>
      </c>
      <c r="U30">
        <f t="shared" si="12"/>
        <v>0.44755673899999998</v>
      </c>
      <c r="V30">
        <f t="shared" si="13"/>
        <v>0.01</v>
      </c>
      <c r="W30">
        <f t="shared" si="14"/>
        <v>1.6023045479881471E-2</v>
      </c>
      <c r="X30">
        <f t="shared" si="15"/>
        <v>7.1712219838244414E-3</v>
      </c>
      <c r="Y30">
        <f t="shared" si="16"/>
        <v>1.6023045479881471E-4</v>
      </c>
      <c r="Z30">
        <f t="shared" si="17"/>
        <v>8.6915930412582165E-3</v>
      </c>
      <c r="AB30">
        <f t="shared" si="18"/>
        <v>-1282.2470403374487</v>
      </c>
      <c r="AC30">
        <f t="shared" si="22"/>
        <v>-1178.9279537659768</v>
      </c>
      <c r="AE30">
        <f t="shared" si="2"/>
        <v>0</v>
      </c>
      <c r="AF30">
        <f t="shared" si="3"/>
        <v>0</v>
      </c>
      <c r="AG30">
        <f t="shared" si="3"/>
        <v>-0.21728982603145541</v>
      </c>
      <c r="AH30">
        <f t="shared" si="4"/>
        <v>-358.56109919122207</v>
      </c>
      <c r="AI30">
        <f t="shared" si="23"/>
        <v>-358.77838901725352</v>
      </c>
      <c r="AJ30">
        <f t="shared" si="6"/>
        <v>-103.31908657147187</v>
      </c>
      <c r="AK30">
        <f t="shared" si="19"/>
        <v>-89.757292823621412</v>
      </c>
      <c r="AL30">
        <f t="shared" si="7"/>
        <v>-551.85476841234686</v>
      </c>
      <c r="AN30">
        <f t="shared" si="8"/>
        <v>0</v>
      </c>
      <c r="AO30">
        <f t="shared" si="8"/>
        <v>0</v>
      </c>
      <c r="AP30">
        <f t="shared" si="8"/>
        <v>-1.5989291575363745E-2</v>
      </c>
      <c r="AQ30">
        <f t="shared" si="8"/>
        <v>-26.384751036256194</v>
      </c>
      <c r="AR30">
        <f t="shared" si="8"/>
        <v>-26.400740327831556</v>
      </c>
      <c r="AS30">
        <f t="shared" si="8"/>
        <v>-7.6027443652716862</v>
      </c>
      <c r="AT30">
        <f t="shared" si="8"/>
        <v>-6.6047985411172903</v>
      </c>
      <c r="AU30">
        <f t="shared" si="8"/>
        <v>-40.608283234220536</v>
      </c>
      <c r="AW30">
        <v>27</v>
      </c>
      <c r="AX30">
        <f>IF(Z30&gt;0, (R30*SUMPRODUCT(K30:$K$98, X30:$X$98)-K30*$AZ$3)/Z30, 0)</f>
        <v>-135640.03148441383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0"/>
        <v>6.5700973915927413E-2</v>
      </c>
      <c r="L31" s="2">
        <v>28</v>
      </c>
      <c r="M31" s="6">
        <v>0.50316588799999995</v>
      </c>
      <c r="Q31" s="4">
        <f t="shared" si="21"/>
        <v>25</v>
      </c>
      <c r="R31">
        <f t="shared" si="0"/>
        <v>50000</v>
      </c>
      <c r="S31">
        <f t="shared" si="1"/>
        <v>-253679.13618998203</v>
      </c>
      <c r="U31">
        <f t="shared" si="12"/>
        <v>0.50316588799999995</v>
      </c>
      <c r="V31">
        <f t="shared" si="13"/>
        <v>0.01</v>
      </c>
      <c r="W31">
        <f t="shared" si="14"/>
        <v>8.6915930412582165E-3</v>
      </c>
      <c r="X31">
        <f t="shared" si="15"/>
        <v>4.3733131307393111E-3</v>
      </c>
      <c r="Y31">
        <f t="shared" si="16"/>
        <v>8.691593041258216E-5</v>
      </c>
      <c r="Z31">
        <f t="shared" si="17"/>
        <v>4.2313639801063235E-3</v>
      </c>
      <c r="AB31">
        <f t="shared" si="18"/>
        <v>-1178.9279537659768</v>
      </c>
      <c r="AC31">
        <f t="shared" si="22"/>
        <v>-1073.4087593787765</v>
      </c>
      <c r="AE31">
        <f t="shared" si="2"/>
        <v>0</v>
      </c>
      <c r="AF31">
        <f t="shared" si="3"/>
        <v>0</v>
      </c>
      <c r="AG31">
        <f t="shared" si="3"/>
        <v>-0.10578409950265809</v>
      </c>
      <c r="AH31">
        <f t="shared" si="4"/>
        <v>-218.66565653696554</v>
      </c>
      <c r="AI31">
        <f t="shared" si="23"/>
        <v>-218.77144063646821</v>
      </c>
      <c r="AJ31">
        <f t="shared" si="6"/>
        <v>-105.51919438720029</v>
      </c>
      <c r="AK31">
        <f t="shared" si="19"/>
        <v>-82.524956763618377</v>
      </c>
      <c r="AL31">
        <f t="shared" si="7"/>
        <v>-406.81559178728691</v>
      </c>
      <c r="AN31">
        <f t="shared" si="8"/>
        <v>0</v>
      </c>
      <c r="AO31">
        <f t="shared" si="8"/>
        <v>0</v>
      </c>
      <c r="AP31">
        <f t="shared" si="8"/>
        <v>-6.9501183621440091E-3</v>
      </c>
      <c r="AQ31">
        <f t="shared" si="8"/>
        <v>-14.366546596444316</v>
      </c>
      <c r="AR31">
        <f t="shared" si="8"/>
        <v>-14.373496714806461</v>
      </c>
      <c r="AS31">
        <f t="shared" si="8"/>
        <v>-6.9327138380631199</v>
      </c>
      <c r="AT31">
        <f t="shared" si="8"/>
        <v>-5.4219700317395283</v>
      </c>
      <c r="AU31">
        <f t="shared" si="8"/>
        <v>-26.72818058460911</v>
      </c>
      <c r="AW31">
        <v>28</v>
      </c>
      <c r="AX31">
        <f>IF(Z31&gt;0, (R31*SUMPRODUCT(K31:$K$98, X31:$X$98)-K31*$AZ$3)/Z31, 0)</f>
        <v>-253679.13618998203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0"/>
        <v>5.8661583853506616E-2</v>
      </c>
      <c r="L32" s="2">
        <v>29</v>
      </c>
      <c r="M32" s="6">
        <v>0.56565928300000001</v>
      </c>
      <c r="Q32" s="4">
        <f t="shared" si="21"/>
        <v>25</v>
      </c>
      <c r="R32">
        <f t="shared" si="0"/>
        <v>50000</v>
      </c>
      <c r="S32">
        <f t="shared" si="1"/>
        <v>-540229.6314844914</v>
      </c>
      <c r="U32">
        <f t="shared" si="12"/>
        <v>0.56565928300000001</v>
      </c>
      <c r="V32">
        <f t="shared" si="13"/>
        <v>0.01</v>
      </c>
      <c r="W32">
        <f t="shared" si="14"/>
        <v>4.2313639801063235E-3</v>
      </c>
      <c r="X32">
        <f t="shared" si="15"/>
        <v>2.3935103150989692E-3</v>
      </c>
      <c r="Y32">
        <f t="shared" si="16"/>
        <v>4.2313639801063237E-5</v>
      </c>
      <c r="Z32">
        <f t="shared" si="17"/>
        <v>1.795540025206291E-3</v>
      </c>
      <c r="AB32">
        <f t="shared" si="18"/>
        <v>-1073.4087593787765</v>
      </c>
      <c r="AC32">
        <f t="shared" si="22"/>
        <v>-970.00392613284896</v>
      </c>
      <c r="AE32">
        <f t="shared" si="2"/>
        <v>0</v>
      </c>
      <c r="AF32">
        <f t="shared" si="3"/>
        <v>0</v>
      </c>
      <c r="AG32">
        <f t="shared" si="3"/>
        <v>-4.4888500630157278E-2</v>
      </c>
      <c r="AH32">
        <f t="shared" si="4"/>
        <v>-119.67551575494846</v>
      </c>
      <c r="AI32">
        <f t="shared" si="23"/>
        <v>-119.72040425557861</v>
      </c>
      <c r="AJ32">
        <f t="shared" si="6"/>
        <v>-103.40483324592753</v>
      </c>
      <c r="AK32">
        <f t="shared" si="19"/>
        <v>-75.138613156514367</v>
      </c>
      <c r="AL32">
        <f t="shared" si="7"/>
        <v>-298.26385065802049</v>
      </c>
      <c r="AN32">
        <f t="shared" si="8"/>
        <v>0</v>
      </c>
      <c r="AO32">
        <f t="shared" si="8"/>
        <v>0</v>
      </c>
      <c r="AP32">
        <f t="shared" si="8"/>
        <v>-2.6332305437741558E-3</v>
      </c>
      <c r="AQ32">
        <f t="shared" si="8"/>
        <v>-7.0203553026705618</v>
      </c>
      <c r="AR32">
        <f t="shared" si="8"/>
        <v>-7.0229885332143356</v>
      </c>
      <c r="AS32">
        <f t="shared" si="8"/>
        <v>-6.0658912963138469</v>
      </c>
      <c r="AT32">
        <f t="shared" si="8"/>
        <v>-4.4077500563170631</v>
      </c>
      <c r="AU32">
        <f t="shared" si="8"/>
        <v>-17.496629885845245</v>
      </c>
      <c r="AW32">
        <v>29</v>
      </c>
      <c r="AX32">
        <f>IF(Z32&gt;0, (R32*SUMPRODUCT(K32:$K$98, X32:$X$98)-K32*$AZ$3)/Z32, 0)</f>
        <v>-540229.6314844914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0"/>
        <v>5.2376414154916617E-2</v>
      </c>
      <c r="L33" s="2">
        <v>30</v>
      </c>
      <c r="M33" s="6">
        <v>0.63613866799999996</v>
      </c>
      <c r="Q33" s="4">
        <f t="shared" si="21"/>
        <v>25</v>
      </c>
      <c r="R33">
        <f t="shared" si="0"/>
        <v>50000</v>
      </c>
      <c r="S33">
        <f t="shared" si="1"/>
        <v>-1372221.328430031</v>
      </c>
      <c r="U33">
        <f t="shared" si="12"/>
        <v>0.63613866799999996</v>
      </c>
      <c r="V33">
        <f t="shared" si="13"/>
        <v>0.01</v>
      </c>
      <c r="W33">
        <f t="shared" si="14"/>
        <v>1.795540025206291E-3</v>
      </c>
      <c r="X33">
        <f t="shared" si="15"/>
        <v>1.1422124399754164E-3</v>
      </c>
      <c r="Y33">
        <f t="shared" si="16"/>
        <v>1.7955400252062911E-5</v>
      </c>
      <c r="Z33">
        <f t="shared" si="17"/>
        <v>6.3537218497881172E-4</v>
      </c>
      <c r="AB33">
        <f t="shared" si="18"/>
        <v>-970.00392613284896</v>
      </c>
      <c r="AC33">
        <f t="shared" si="22"/>
        <v>-871.87126371911643</v>
      </c>
      <c r="AE33">
        <f t="shared" si="2"/>
        <v>0</v>
      </c>
      <c r="AF33">
        <f t="shared" si="3"/>
        <v>0</v>
      </c>
      <c r="AG33">
        <f t="shared" si="3"/>
        <v>-1.5884304624470293E-2</v>
      </c>
      <c r="AH33">
        <f t="shared" si="4"/>
        <v>-57.110621998770824</v>
      </c>
      <c r="AI33">
        <f t="shared" si="23"/>
        <v>-57.126506303395296</v>
      </c>
      <c r="AJ33">
        <f t="shared" si="6"/>
        <v>-98.132662413732533</v>
      </c>
      <c r="AK33">
        <f t="shared" si="19"/>
        <v>-67.900274829299434</v>
      </c>
      <c r="AL33">
        <f t="shared" si="7"/>
        <v>-223.15944354642727</v>
      </c>
      <c r="AN33">
        <f t="shared" si="8"/>
        <v>0</v>
      </c>
      <c r="AO33">
        <f t="shared" si="8"/>
        <v>0</v>
      </c>
      <c r="AP33">
        <f t="shared" si="8"/>
        <v>-8.3196291757411337E-4</v>
      </c>
      <c r="AQ33">
        <f t="shared" si="8"/>
        <v>-2.9912495904525125</v>
      </c>
      <c r="AR33">
        <f t="shared" si="8"/>
        <v>-2.9920815533700869</v>
      </c>
      <c r="AS33">
        <f t="shared" si="8"/>
        <v>-5.1398369687062742</v>
      </c>
      <c r="AT33">
        <f t="shared" si="8"/>
        <v>-3.5563729156920472</v>
      </c>
      <c r="AU33">
        <f t="shared" si="8"/>
        <v>-11.68829143776841</v>
      </c>
      <c r="AW33">
        <v>30</v>
      </c>
      <c r="AX33">
        <f>IF(Z33&gt;0, (R33*SUMPRODUCT(K33:$K$98, X33:$X$98)-K33*$AZ$3)/Z33, 0)</f>
        <v>-1372221.328430031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0"/>
        <v>4.6764655495461264E-2</v>
      </c>
      <c r="L34" s="2">
        <v>31</v>
      </c>
      <c r="M34" s="6">
        <v>0.71227412300000004</v>
      </c>
      <c r="Q34" s="4">
        <f t="shared" si="21"/>
        <v>25</v>
      </c>
      <c r="R34">
        <f t="shared" si="0"/>
        <v>50000</v>
      </c>
      <c r="S34">
        <f t="shared" si="1"/>
        <v>-4425813.2176761599</v>
      </c>
      <c r="U34">
        <f t="shared" si="12"/>
        <v>0.71227412300000004</v>
      </c>
      <c r="V34">
        <f t="shared" si="13"/>
        <v>0.01</v>
      </c>
      <c r="W34">
        <f t="shared" si="14"/>
        <v>6.3537218497881172E-4</v>
      </c>
      <c r="X34">
        <f t="shared" si="15"/>
        <v>4.5255916583437689E-4</v>
      </c>
      <c r="Y34">
        <f t="shared" si="16"/>
        <v>6.3537218497881174E-6</v>
      </c>
      <c r="Z34">
        <f t="shared" si="17"/>
        <v>1.764592972946467E-4</v>
      </c>
      <c r="AB34">
        <f t="shared" si="18"/>
        <v>-871.87126371911643</v>
      </c>
      <c r="AC34">
        <f t="shared" si="22"/>
        <v>-780.97589034849443</v>
      </c>
      <c r="AE34">
        <f t="shared" si="2"/>
        <v>0</v>
      </c>
      <c r="AF34">
        <f t="shared" si="3"/>
        <v>0</v>
      </c>
      <c r="AG34">
        <f t="shared" si="3"/>
        <v>-4.4114824323661676E-3</v>
      </c>
      <c r="AH34">
        <f t="shared" si="4"/>
        <v>-22.627958291718844</v>
      </c>
      <c r="AI34">
        <f t="shared" si="23"/>
        <v>-22.632369774151211</v>
      </c>
      <c r="AJ34">
        <f t="shared" si="6"/>
        <v>-90.895373370621996</v>
      </c>
      <c r="AK34">
        <f t="shared" si="19"/>
        <v>-61.030988460338158</v>
      </c>
      <c r="AL34">
        <f t="shared" si="7"/>
        <v>-174.55873160511138</v>
      </c>
      <c r="AN34">
        <f t="shared" si="8"/>
        <v>0</v>
      </c>
      <c r="AO34">
        <f t="shared" si="8"/>
        <v>0</v>
      </c>
      <c r="AP34">
        <f t="shared" si="8"/>
        <v>-2.0630145617388332E-4</v>
      </c>
      <c r="AQ34">
        <f t="shared" si="8"/>
        <v>-1.0581886740778979</v>
      </c>
      <c r="AR34">
        <f t="shared" si="8"/>
        <v>-1.0583949755340718</v>
      </c>
      <c r="AS34">
        <f t="shared" si="8"/>
        <v>-4.2506908218084618</v>
      </c>
      <c r="AT34">
        <f t="shared" si="8"/>
        <v>-2.8540931498951858</v>
      </c>
      <c r="AU34">
        <f t="shared" ref="AU34:AU69" si="24">AL34*$K34</f>
        <v>-8.1631789472377196</v>
      </c>
      <c r="AW34">
        <v>31</v>
      </c>
      <c r="AX34">
        <f>IF(Z34&gt;0, (R34*SUMPRODUCT(K34:$K$98, X34:$X$98)-K34*$AZ$3)/Z34, 0)</f>
        <v>-4425813.2176761599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0"/>
        <v>4.1754156692376129E-2</v>
      </c>
      <c r="L35" s="2">
        <v>32</v>
      </c>
      <c r="M35" s="6">
        <v>0.79182603500000004</v>
      </c>
      <c r="Q35" s="4">
        <f t="shared" si="21"/>
        <v>25</v>
      </c>
      <c r="R35">
        <f t="shared" si="0"/>
        <v>50000</v>
      </c>
      <c r="S35">
        <f t="shared" si="1"/>
        <v>-19966083.863771103</v>
      </c>
      <c r="U35">
        <f t="shared" si="12"/>
        <v>0.79182603500000004</v>
      </c>
      <c r="V35">
        <f t="shared" si="13"/>
        <v>0.01</v>
      </c>
      <c r="W35">
        <f t="shared" si="14"/>
        <v>1.764592972946467E-4</v>
      </c>
      <c r="X35">
        <f t="shared" si="15"/>
        <v>1.3972506571570634E-4</v>
      </c>
      <c r="Y35">
        <f t="shared" si="16"/>
        <v>1.7645929729464671E-6</v>
      </c>
      <c r="Z35">
        <f t="shared" si="17"/>
        <v>3.4969638605993902E-5</v>
      </c>
      <c r="AB35">
        <f t="shared" si="18"/>
        <v>-780.97589034849443</v>
      </c>
      <c r="AC35">
        <f t="shared" si="22"/>
        <v>-698.20673709304185</v>
      </c>
      <c r="AE35">
        <f t="shared" si="2"/>
        <v>0</v>
      </c>
      <c r="AF35">
        <f t="shared" ref="AF35:AG69" si="25">-$Z35*P35</f>
        <v>0</v>
      </c>
      <c r="AG35">
        <f t="shared" si="25"/>
        <v>-8.742409651498475E-4</v>
      </c>
      <c r="AH35">
        <f t="shared" si="4"/>
        <v>-6.9862532857853168</v>
      </c>
      <c r="AI35">
        <f t="shared" si="23"/>
        <v>-6.9871275267504664</v>
      </c>
      <c r="AJ35">
        <f t="shared" si="6"/>
        <v>-82.769153255452579</v>
      </c>
      <c r="AK35">
        <f t="shared" si="19"/>
        <v>-54.668312324394613</v>
      </c>
      <c r="AL35">
        <f t="shared" si="7"/>
        <v>-144.42459310659765</v>
      </c>
      <c r="AN35">
        <f t="shared" ref="AN35:AT69" si="26">AE35*$K35</f>
        <v>0</v>
      </c>
      <c r="AO35">
        <f t="shared" si="26"/>
        <v>0</v>
      </c>
      <c r="AP35">
        <f t="shared" si="26"/>
        <v>-3.6503194245760874E-5</v>
      </c>
      <c r="AQ35">
        <f t="shared" si="26"/>
        <v>-0.29170511438730773</v>
      </c>
      <c r="AR35">
        <f t="shared" si="26"/>
        <v>-0.29174161758155348</v>
      </c>
      <c r="AS35">
        <f t="shared" si="26"/>
        <v>-3.4559561943234609</v>
      </c>
      <c r="AT35">
        <f t="shared" si="26"/>
        <v>-2.2826292789005298</v>
      </c>
      <c r="AU35">
        <f t="shared" si="24"/>
        <v>-6.0303270908055442</v>
      </c>
      <c r="AW35">
        <v>32</v>
      </c>
      <c r="AX35">
        <f>IF(Z35&gt;0, (R35*SUMPRODUCT(K35:$K$98, X35:$X$98)-K35*$AZ$3)/Z35, 0)</f>
        <v>-19966083.863771103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0"/>
        <v>3.7280497046764401E-2</v>
      </c>
      <c r="L36" s="2">
        <v>33</v>
      </c>
      <c r="M36" s="6">
        <v>0.79399978000000004</v>
      </c>
      <c r="Q36" s="4">
        <f t="shared" si="21"/>
        <v>25</v>
      </c>
      <c r="R36">
        <f t="shared" si="0"/>
        <v>50000</v>
      </c>
      <c r="S36">
        <f t="shared" si="1"/>
        <v>-90990287.05610247</v>
      </c>
      <c r="U36">
        <f t="shared" si="12"/>
        <v>0.79399978000000004</v>
      </c>
      <c r="V36">
        <f t="shared" si="13"/>
        <v>0.01</v>
      </c>
      <c r="W36">
        <f t="shared" si="14"/>
        <v>3.4969638605993902E-5</v>
      </c>
      <c r="X36">
        <f t="shared" si="15"/>
        <v>2.7765885359838665E-5</v>
      </c>
      <c r="Y36">
        <f t="shared" si="16"/>
        <v>3.49696386059939E-7</v>
      </c>
      <c r="Z36">
        <f t="shared" si="17"/>
        <v>6.8540568600952979E-6</v>
      </c>
      <c r="AB36">
        <f t="shared" si="18"/>
        <v>-698.20673709304185</v>
      </c>
      <c r="AC36">
        <f t="shared" si="22"/>
        <v>-623.65260119891957</v>
      </c>
      <c r="AE36">
        <f t="shared" si="2"/>
        <v>0</v>
      </c>
      <c r="AF36">
        <f t="shared" si="25"/>
        <v>0</v>
      </c>
      <c r="AG36">
        <f t="shared" si="25"/>
        <v>-1.7135142150238246E-4</v>
      </c>
      <c r="AH36">
        <f t="shared" si="4"/>
        <v>-1.3882942679919332</v>
      </c>
      <c r="AI36">
        <f t="shared" si="23"/>
        <v>-1.3884656194134357</v>
      </c>
      <c r="AJ36">
        <f t="shared" si="6"/>
        <v>-74.554135894122282</v>
      </c>
      <c r="AK36">
        <f t="shared" si="19"/>
        <v>-48.874471596512933</v>
      </c>
      <c r="AL36">
        <f t="shared" si="7"/>
        <v>-124.81707311004865</v>
      </c>
      <c r="AN36">
        <f t="shared" si="26"/>
        <v>0</v>
      </c>
      <c r="AO36">
        <f t="shared" si="26"/>
        <v>0</v>
      </c>
      <c r="AP36">
        <f t="shared" si="26"/>
        <v>-6.3880661632784511E-6</v>
      </c>
      <c r="AQ36">
        <f t="shared" si="26"/>
        <v>-5.1756300357913211E-2</v>
      </c>
      <c r="AR36">
        <f t="shared" si="26"/>
        <v>-5.1762688424076497E-2</v>
      </c>
      <c r="AS36">
        <f t="shared" si="26"/>
        <v>-2.7794152430248977</v>
      </c>
      <c r="AT36">
        <f t="shared" si="26"/>
        <v>-1.822064594015971</v>
      </c>
      <c r="AU36">
        <f t="shared" si="24"/>
        <v>-4.653242525464945</v>
      </c>
      <c r="AW36">
        <v>33</v>
      </c>
      <c r="AX36">
        <f>IF(Z36&gt;0, (R36*SUMPRODUCT(K36:$K$98, X36:$X$98)-K36*$AZ$3)/Z36, 0)</f>
        <v>-90990287.05610247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0"/>
        <v>3.3286158077468216E-2</v>
      </c>
      <c r="L37" s="2">
        <v>34</v>
      </c>
      <c r="M37" s="6">
        <v>0.79634782599999998</v>
      </c>
      <c r="Q37" s="4">
        <f t="shared" si="21"/>
        <v>25</v>
      </c>
      <c r="R37">
        <f t="shared" si="0"/>
        <v>50000</v>
      </c>
      <c r="S37">
        <f t="shared" si="1"/>
        <v>-419555827.75183797</v>
      </c>
      <c r="U37">
        <f t="shared" si="12"/>
        <v>0.79634782599999998</v>
      </c>
      <c r="V37">
        <f t="shared" si="13"/>
        <v>0.01</v>
      </c>
      <c r="W37">
        <f t="shared" si="14"/>
        <v>6.8540568600952979E-6</v>
      </c>
      <c r="X37">
        <f t="shared" si="15"/>
        <v>5.4582132798172768E-6</v>
      </c>
      <c r="Y37">
        <f t="shared" si="16"/>
        <v>6.8540568600952975E-8</v>
      </c>
      <c r="Z37">
        <f t="shared" si="17"/>
        <v>1.3273030116770682E-6</v>
      </c>
      <c r="AB37">
        <f t="shared" si="18"/>
        <v>-623.65260119891957</v>
      </c>
      <c r="AC37">
        <f t="shared" si="22"/>
        <v>-556.87771374167983</v>
      </c>
      <c r="AE37">
        <f t="shared" si="2"/>
        <v>0</v>
      </c>
      <c r="AF37">
        <f t="shared" si="25"/>
        <v>0</v>
      </c>
      <c r="AG37">
        <f t="shared" si="25"/>
        <v>-3.3182575291926701E-5</v>
      </c>
      <c r="AH37">
        <f t="shared" si="4"/>
        <v>-0.27291066399086383</v>
      </c>
      <c r="AI37">
        <f t="shared" si="23"/>
        <v>-0.27294384656615578</v>
      </c>
      <c r="AJ37">
        <f t="shared" si="6"/>
        <v>-66.774887457239743</v>
      </c>
      <c r="AK37">
        <f t="shared" si="19"/>
        <v>-43.655682083924376</v>
      </c>
      <c r="AL37">
        <f t="shared" si="7"/>
        <v>-110.70351338773027</v>
      </c>
      <c r="AN37">
        <f t="shared" si="26"/>
        <v>0</v>
      </c>
      <c r="AO37">
        <f t="shared" si="26"/>
        <v>0</v>
      </c>
      <c r="AP37">
        <f t="shared" si="26"/>
        <v>-1.1045204465845633E-6</v>
      </c>
      <c r="AQ37">
        <f t="shared" si="26"/>
        <v>-9.0841475026267066E-3</v>
      </c>
      <c r="AR37">
        <f t="shared" si="26"/>
        <v>-9.0852520230732918E-3</v>
      </c>
      <c r="AS37">
        <f t="shared" si="26"/>
        <v>-2.2226794595068315</v>
      </c>
      <c r="AT37">
        <f t="shared" si="26"/>
        <v>-1.4531299348252038</v>
      </c>
      <c r="AU37">
        <f t="shared" si="24"/>
        <v>-3.6848946463551084</v>
      </c>
      <c r="AW37">
        <v>34</v>
      </c>
      <c r="AX37">
        <f>IF(Z37&gt;0, (R37*SUMPRODUCT(K37:$K$98, X37:$X$98)-K37*$AZ$3)/Z37, 0)</f>
        <v>-419555827.75183797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0"/>
        <v>2.9719783997739477E-2</v>
      </c>
      <c r="L38" s="2">
        <v>35</v>
      </c>
      <c r="M38" s="6">
        <v>0.79893513299999996</v>
      </c>
      <c r="Q38" s="4">
        <f t="shared" si="21"/>
        <v>25</v>
      </c>
      <c r="R38">
        <f t="shared" si="0"/>
        <v>50000</v>
      </c>
      <c r="S38">
        <f t="shared" si="1"/>
        <v>-1960639760.2544808</v>
      </c>
      <c r="U38">
        <f t="shared" si="12"/>
        <v>0.79893513299999996</v>
      </c>
      <c r="V38">
        <f t="shared" si="13"/>
        <v>0.01</v>
      </c>
      <c r="W38">
        <f t="shared" si="14"/>
        <v>1.3273030116770682E-6</v>
      </c>
      <c r="X38">
        <f t="shared" si="15"/>
        <v>1.0604290081655189E-6</v>
      </c>
      <c r="Y38">
        <f t="shared" si="16"/>
        <v>1.3273030116770682E-8</v>
      </c>
      <c r="Z38">
        <f t="shared" si="17"/>
        <v>2.5360097339477853E-7</v>
      </c>
      <c r="AB38">
        <f t="shared" si="18"/>
        <v>-556.87771374167983</v>
      </c>
      <c r="AC38">
        <f t="shared" si="22"/>
        <v>-497.22015167704154</v>
      </c>
      <c r="AE38">
        <f t="shared" si="2"/>
        <v>0</v>
      </c>
      <c r="AF38">
        <f t="shared" si="25"/>
        <v>0</v>
      </c>
      <c r="AG38">
        <f t="shared" si="25"/>
        <v>-6.3400243348694631E-6</v>
      </c>
      <c r="AH38">
        <f t="shared" si="4"/>
        <v>-5.3021450408275946E-2</v>
      </c>
      <c r="AI38">
        <f t="shared" si="23"/>
        <v>-5.3027790432610813E-2</v>
      </c>
      <c r="AJ38">
        <f t="shared" si="6"/>
        <v>-59.657562064638284</v>
      </c>
      <c r="AK38">
        <f t="shared" si="19"/>
        <v>-38.981439961917594</v>
      </c>
      <c r="AL38">
        <f t="shared" si="7"/>
        <v>-98.69202981698848</v>
      </c>
      <c r="AN38">
        <f t="shared" si="26"/>
        <v>0</v>
      </c>
      <c r="AO38">
        <f t="shared" si="26"/>
        <v>0</v>
      </c>
      <c r="AP38">
        <f t="shared" si="26"/>
        <v>-1.8842415377273235E-7</v>
      </c>
      <c r="AQ38">
        <f t="shared" si="26"/>
        <v>-1.5757860533808167E-3</v>
      </c>
      <c r="AR38">
        <f t="shared" si="26"/>
        <v>-1.5759744775345895E-3</v>
      </c>
      <c r="AS38">
        <f t="shared" si="26"/>
        <v>-1.7730098583927867</v>
      </c>
      <c r="AT38">
        <f t="shared" si="26"/>
        <v>-1.1585199755890407</v>
      </c>
      <c r="AU38">
        <f t="shared" si="24"/>
        <v>-2.9331058084593615</v>
      </c>
      <c r="AW38">
        <v>35</v>
      </c>
      <c r="AX38">
        <f>IF(Z38&gt;0, (R38*SUMPRODUCT(K38:$K$98, X38:$X$98)-K38*$AZ$3)/Z38, 0)</f>
        <v>-1960639760.2544808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0"/>
        <v>2.6535521426553101E-2</v>
      </c>
      <c r="L39" s="2">
        <v>36</v>
      </c>
      <c r="M39" s="6">
        <v>0.80179641700000004</v>
      </c>
      <c r="Q39" s="4">
        <f t="shared" si="21"/>
        <v>25</v>
      </c>
      <c r="R39">
        <f t="shared" si="0"/>
        <v>50000</v>
      </c>
      <c r="S39">
        <f t="shared" si="1"/>
        <v>-9301505303.4072628</v>
      </c>
      <c r="U39">
        <f t="shared" si="12"/>
        <v>0.80179641700000004</v>
      </c>
      <c r="V39">
        <f t="shared" si="13"/>
        <v>0.01</v>
      </c>
      <c r="W39">
        <f t="shared" si="14"/>
        <v>2.5360097339477853E-7</v>
      </c>
      <c r="X39">
        <f t="shared" si="15"/>
        <v>2.0333635181564576E-7</v>
      </c>
      <c r="Y39">
        <f t="shared" si="16"/>
        <v>2.5360097339477853E-9</v>
      </c>
      <c r="Z39">
        <f t="shared" si="17"/>
        <v>4.7728611845184981E-8</v>
      </c>
      <c r="AB39">
        <f t="shared" si="18"/>
        <v>-497.22015167704154</v>
      </c>
      <c r="AC39">
        <f t="shared" si="22"/>
        <v>-443.94793620225482</v>
      </c>
      <c r="AE39">
        <f t="shared" si="2"/>
        <v>0</v>
      </c>
      <c r="AF39">
        <f t="shared" si="25"/>
        <v>0</v>
      </c>
      <c r="AG39">
        <f t="shared" si="25"/>
        <v>-1.1932152961296245E-6</v>
      </c>
      <c r="AH39">
        <f t="shared" si="4"/>
        <v>-1.0166817590782288E-2</v>
      </c>
      <c r="AI39">
        <f t="shared" si="23"/>
        <v>-1.0168010806078417E-2</v>
      </c>
      <c r="AJ39">
        <f t="shared" si="6"/>
        <v>-53.272215474786719</v>
      </c>
      <c r="AK39">
        <f t="shared" si="19"/>
        <v>-34.805410617392909</v>
      </c>
      <c r="AL39">
        <f t="shared" si="7"/>
        <v>-88.087794102985697</v>
      </c>
      <c r="AN39">
        <f t="shared" si="26"/>
        <v>0</v>
      </c>
      <c r="AO39">
        <f t="shared" si="26"/>
        <v>0</v>
      </c>
      <c r="AP39">
        <f t="shared" si="26"/>
        <v>-3.1662590056938553E-8</v>
      </c>
      <c r="AQ39">
        <f t="shared" si="26"/>
        <v>-2.6978180602006034E-4</v>
      </c>
      <c r="AR39">
        <f t="shared" si="26"/>
        <v>-2.6981346861011733E-4</v>
      </c>
      <c r="AS39">
        <f t="shared" si="26"/>
        <v>-1.4136060151711567</v>
      </c>
      <c r="AT39">
        <f t="shared" si="26"/>
        <v>-0.92357971919780835</v>
      </c>
      <c r="AU39">
        <f t="shared" si="24"/>
        <v>-2.3374555478375747</v>
      </c>
      <c r="AW39">
        <v>36</v>
      </c>
      <c r="AX39">
        <f>IF(Z39&gt;0, (R39*SUMPRODUCT(K39:$K$98, X39:$X$98)-K39*$AZ$3)/Z39, 0)</f>
        <v>-9301505303.4072628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0"/>
        <v>2.3692429845136694E-2</v>
      </c>
      <c r="L40" s="2">
        <v>37</v>
      </c>
      <c r="M40" s="6">
        <v>0.804638195</v>
      </c>
      <c r="Q40" s="4">
        <f t="shared" si="21"/>
        <v>25</v>
      </c>
      <c r="R40">
        <f t="shared" si="0"/>
        <v>50000</v>
      </c>
      <c r="S40">
        <f t="shared" si="1"/>
        <v>-44803838492.362076</v>
      </c>
      <c r="U40">
        <f t="shared" si="12"/>
        <v>0.804638195</v>
      </c>
      <c r="V40">
        <f t="shared" si="13"/>
        <v>0.01</v>
      </c>
      <c r="W40">
        <f t="shared" si="14"/>
        <v>4.7728611845184981E-8</v>
      </c>
      <c r="X40">
        <f t="shared" si="15"/>
        <v>3.8404264084965262E-8</v>
      </c>
      <c r="Y40">
        <f t="shared" si="16"/>
        <v>4.772861184518498E-10</v>
      </c>
      <c r="Z40">
        <f t="shared" si="17"/>
        <v>8.8470616417678691E-9</v>
      </c>
      <c r="AB40">
        <f t="shared" si="18"/>
        <v>-443.94793620225482</v>
      </c>
      <c r="AC40">
        <f t="shared" si="22"/>
        <v>-396.38232092973925</v>
      </c>
      <c r="AE40">
        <f t="shared" si="2"/>
        <v>0</v>
      </c>
      <c r="AF40">
        <f t="shared" si="25"/>
        <v>0</v>
      </c>
      <c r="AG40">
        <f t="shared" si="25"/>
        <v>-2.2117654104419672E-7</v>
      </c>
      <c r="AH40">
        <f t="shared" si="4"/>
        <v>-1.9202132042482631E-3</v>
      </c>
      <c r="AI40">
        <f t="shared" si="23"/>
        <v>-1.9204343807893074E-3</v>
      </c>
      <c r="AJ40">
        <f t="shared" si="6"/>
        <v>-47.565615272515572</v>
      </c>
      <c r="AK40">
        <f t="shared" si="19"/>
        <v>-31.076355534157841</v>
      </c>
      <c r="AL40">
        <f t="shared" si="7"/>
        <v>-78.643891241054206</v>
      </c>
      <c r="AN40">
        <f t="shared" si="26"/>
        <v>0</v>
      </c>
      <c r="AO40">
        <f t="shared" si="26"/>
        <v>0</v>
      </c>
      <c r="AP40">
        <f t="shared" si="26"/>
        <v>-5.2402096820796275E-9</v>
      </c>
      <c r="AQ40">
        <f t="shared" si="26"/>
        <v>-4.5494516629357115E-5</v>
      </c>
      <c r="AR40">
        <f t="shared" si="26"/>
        <v>-4.5499756839039193E-5</v>
      </c>
      <c r="AS40">
        <f t="shared" si="26"/>
        <v>-1.1269450028848378</v>
      </c>
      <c r="AT40">
        <f t="shared" si="26"/>
        <v>-0.73627437333556012</v>
      </c>
      <c r="AU40">
        <f t="shared" si="24"/>
        <v>-1.863264875977237</v>
      </c>
      <c r="AW40">
        <v>37</v>
      </c>
      <c r="AX40">
        <f>IF(Z40&gt;0, (R40*SUMPRODUCT(K40:$K$98, X40:$X$98)-K40*$AZ$3)/Z40, 0)</f>
        <v>-44803838492.362076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0"/>
        <v>2.1153955218872048E-2</v>
      </c>
      <c r="L41" s="2">
        <v>38</v>
      </c>
      <c r="M41" s="6">
        <v>0.80770724299999996</v>
      </c>
      <c r="Q41" s="4">
        <f t="shared" si="21"/>
        <v>25</v>
      </c>
      <c r="R41">
        <f t="shared" si="0"/>
        <v>50000</v>
      </c>
      <c r="S41">
        <f t="shared" si="1"/>
        <v>-219446084231.15085</v>
      </c>
      <c r="U41">
        <f t="shared" si="12"/>
        <v>0.80770724299999996</v>
      </c>
      <c r="V41">
        <f t="shared" si="13"/>
        <v>0.01</v>
      </c>
      <c r="W41">
        <f t="shared" si="14"/>
        <v>8.8470616417678691E-9</v>
      </c>
      <c r="X41">
        <f t="shared" si="15"/>
        <v>7.1458357673233786E-9</v>
      </c>
      <c r="Y41">
        <f t="shared" si="16"/>
        <v>8.8470616417678698E-11</v>
      </c>
      <c r="Z41">
        <f t="shared" si="17"/>
        <v>1.6127552580268118E-9</v>
      </c>
      <c r="AB41">
        <f t="shared" si="18"/>
        <v>-396.38232092973925</v>
      </c>
      <c r="AC41">
        <f t="shared" si="22"/>
        <v>-353.91282619718316</v>
      </c>
      <c r="AE41">
        <f t="shared" si="2"/>
        <v>0</v>
      </c>
      <c r="AF41">
        <f t="shared" si="25"/>
        <v>0</v>
      </c>
      <c r="AG41">
        <f t="shared" si="25"/>
        <v>-4.0318881450670296E-8</v>
      </c>
      <c r="AH41">
        <f t="shared" si="4"/>
        <v>-3.5729178836616893E-4</v>
      </c>
      <c r="AI41">
        <f t="shared" si="23"/>
        <v>-3.5733210724761961E-4</v>
      </c>
      <c r="AJ41">
        <f t="shared" si="6"/>
        <v>-42.469494732556086</v>
      </c>
      <c r="AK41">
        <f t="shared" si="19"/>
        <v>-27.746762465081751</v>
      </c>
      <c r="AL41">
        <f t="shared" si="7"/>
        <v>-70.216614529745087</v>
      </c>
      <c r="AN41">
        <f t="shared" si="26"/>
        <v>0</v>
      </c>
      <c r="AO41">
        <f t="shared" si="26"/>
        <v>0</v>
      </c>
      <c r="AP41">
        <f t="shared" si="26"/>
        <v>-8.5290381268249031E-10</v>
      </c>
      <c r="AQ41">
        <f t="shared" si="26"/>
        <v>-7.5581344911686463E-6</v>
      </c>
      <c r="AR41">
        <f t="shared" si="26"/>
        <v>-7.5589873949813289E-6</v>
      </c>
      <c r="AS41">
        <f t="shared" si="26"/>
        <v>-0.89839778974061379</v>
      </c>
      <c r="AT41">
        <f t="shared" si="26"/>
        <v>-0.58695377065501919</v>
      </c>
      <c r="AU41">
        <f t="shared" si="24"/>
        <v>-1.485359119383028</v>
      </c>
      <c r="AW41">
        <v>38</v>
      </c>
      <c r="AX41">
        <f>IF(Z41&gt;0, (R41*SUMPRODUCT(K41:$K$98, X41:$X$98)-K41*$AZ$3)/Z41, 0)</f>
        <v>-219446084231.15085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0"/>
        <v>1.888746001685004E-2</v>
      </c>
      <c r="L42" s="2">
        <v>39</v>
      </c>
      <c r="M42" s="6">
        <v>0.81092303399999999</v>
      </c>
      <c r="Q42" s="4">
        <f t="shared" si="21"/>
        <v>25</v>
      </c>
      <c r="R42">
        <f t="shared" si="0"/>
        <v>50000</v>
      </c>
      <c r="S42">
        <f t="shared" si="1"/>
        <v>-1094132943175.3179</v>
      </c>
      <c r="U42">
        <f t="shared" si="12"/>
        <v>0.81092303399999999</v>
      </c>
      <c r="V42">
        <f t="shared" si="13"/>
        <v>0.01</v>
      </c>
      <c r="W42">
        <f t="shared" si="14"/>
        <v>1.6127552580268118E-9</v>
      </c>
      <c r="X42">
        <f t="shared" si="15"/>
        <v>1.3078203869385551E-9</v>
      </c>
      <c r="Y42">
        <f t="shared" si="16"/>
        <v>1.612755258026812E-11</v>
      </c>
      <c r="Z42">
        <f t="shared" si="17"/>
        <v>2.8880731850798854E-10</v>
      </c>
      <c r="AB42">
        <f t="shared" si="18"/>
        <v>-353.91282619718316</v>
      </c>
      <c r="AC42">
        <f t="shared" si="22"/>
        <v>-315.99360140971697</v>
      </c>
      <c r="AE42">
        <f t="shared" si="2"/>
        <v>0</v>
      </c>
      <c r="AF42">
        <f t="shared" si="25"/>
        <v>0</v>
      </c>
      <c r="AG42">
        <f t="shared" si="25"/>
        <v>-7.2201829626997138E-9</v>
      </c>
      <c r="AH42">
        <f t="shared" si="4"/>
        <v>-6.5391019346927758E-5</v>
      </c>
      <c r="AI42">
        <f t="shared" si="23"/>
        <v>-6.5398239529890456E-5</v>
      </c>
      <c r="AJ42">
        <f t="shared" si="6"/>
        <v>-37.919224787466192</v>
      </c>
      <c r="AK42">
        <f t="shared" si="19"/>
        <v>-24.773897833802824</v>
      </c>
      <c r="AL42">
        <f t="shared" si="7"/>
        <v>-62.69318801950854</v>
      </c>
      <c r="AN42">
        <f t="shared" si="26"/>
        <v>0</v>
      </c>
      <c r="AO42">
        <f t="shared" si="26"/>
        <v>0</v>
      </c>
      <c r="AP42">
        <f t="shared" si="26"/>
        <v>-1.3637091702233271E-10</v>
      </c>
      <c r="AQ42">
        <f t="shared" si="26"/>
        <v>-1.2350702633761655E-6</v>
      </c>
      <c r="AR42">
        <f t="shared" si="26"/>
        <v>-1.2352066342931877E-6</v>
      </c>
      <c r="AS42">
        <f t="shared" si="26"/>
        <v>-0.71619784204321668</v>
      </c>
      <c r="AT42">
        <f t="shared" si="26"/>
        <v>-0.46791600479747869</v>
      </c>
      <c r="AU42">
        <f t="shared" si="24"/>
        <v>-1.1841150820473296</v>
      </c>
      <c r="AW42">
        <v>39</v>
      </c>
      <c r="AX42">
        <f>IF(Z42&gt;0, (R42*SUMPRODUCT(K42:$K$98, X42:$X$98)-K42*$AZ$3)/Z42, 0)</f>
        <v>-1094132943175.3179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0"/>
        <v>1.6863803586473249E-2</v>
      </c>
      <c r="L43" s="2">
        <v>40</v>
      </c>
      <c r="M43" s="6">
        <v>0.81424565900000001</v>
      </c>
      <c r="Q43" s="4">
        <f t="shared" si="21"/>
        <v>25</v>
      </c>
      <c r="R43">
        <f t="shared" si="0"/>
        <v>50000</v>
      </c>
      <c r="S43">
        <f t="shared" si="1"/>
        <v>-5558351570277.2217</v>
      </c>
      <c r="U43">
        <f t="shared" si="12"/>
        <v>0.81424565900000001</v>
      </c>
      <c r="V43">
        <f t="shared" si="13"/>
        <v>0.01</v>
      </c>
      <c r="W43">
        <f t="shared" si="14"/>
        <v>2.8880731850798854E-10</v>
      </c>
      <c r="X43">
        <f t="shared" si="15"/>
        <v>2.3516010538256002E-10</v>
      </c>
      <c r="Y43">
        <f t="shared" si="16"/>
        <v>2.8880731850798857E-12</v>
      </c>
      <c r="Z43">
        <f t="shared" si="17"/>
        <v>5.0759139940348641E-11</v>
      </c>
      <c r="AB43">
        <f t="shared" si="18"/>
        <v>-315.99360140971697</v>
      </c>
      <c r="AC43">
        <f t="shared" si="22"/>
        <v>-282.13714519335809</v>
      </c>
      <c r="AE43">
        <f t="shared" si="2"/>
        <v>0</v>
      </c>
      <c r="AF43">
        <f t="shared" si="25"/>
        <v>0</v>
      </c>
      <c r="AG43">
        <f t="shared" si="25"/>
        <v>-1.268978498508716E-9</v>
      </c>
      <c r="AH43">
        <f t="shared" si="4"/>
        <v>-1.1758005269128001E-5</v>
      </c>
      <c r="AI43">
        <f t="shared" si="23"/>
        <v>-1.1759274247626509E-5</v>
      </c>
      <c r="AJ43">
        <f t="shared" si="6"/>
        <v>-33.856456216358879</v>
      </c>
      <c r="AK43">
        <f t="shared" si="19"/>
        <v>-22.119552098680192</v>
      </c>
      <c r="AL43">
        <f t="shared" si="7"/>
        <v>-55.976020074313311</v>
      </c>
      <c r="AN43">
        <f t="shared" si="26"/>
        <v>0</v>
      </c>
      <c r="AO43">
        <f t="shared" si="26"/>
        <v>0</v>
      </c>
      <c r="AP43">
        <f t="shared" si="26"/>
        <v>-2.1399804154308723E-11</v>
      </c>
      <c r="AQ43">
        <f t="shared" si="26"/>
        <v>-1.9828469142729212E-7</v>
      </c>
      <c r="AR43">
        <f t="shared" si="26"/>
        <v>-1.9830609123144645E-7</v>
      </c>
      <c r="AS43">
        <f t="shared" si="26"/>
        <v>-0.57094862776670741</v>
      </c>
      <c r="AT43">
        <f t="shared" si="26"/>
        <v>-0.37301978201290487</v>
      </c>
      <c r="AU43">
        <f t="shared" si="24"/>
        <v>-0.94396860808570338</v>
      </c>
      <c r="AW43">
        <v>40</v>
      </c>
      <c r="AX43">
        <f>IF(Z43&gt;0, (R43*SUMPRODUCT(K43:$K$98, X43:$X$98)-K43*$AZ$3)/Z43, 0)</f>
        <v>-5558351570277.2217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0"/>
        <v>1.5056967487922542E-2</v>
      </c>
      <c r="L44" s="2">
        <v>41</v>
      </c>
      <c r="M44" s="6">
        <v>0.81781076600000002</v>
      </c>
      <c r="Q44" s="4">
        <f t="shared" si="21"/>
        <v>25</v>
      </c>
      <c r="R44">
        <f t="shared" si="0"/>
        <v>50000</v>
      </c>
      <c r="S44">
        <f t="shared" si="1"/>
        <v>-28821859474925.813</v>
      </c>
      <c r="U44">
        <f t="shared" si="12"/>
        <v>0.81781076600000002</v>
      </c>
      <c r="V44">
        <f t="shared" si="13"/>
        <v>0.01</v>
      </c>
      <c r="W44">
        <f t="shared" si="14"/>
        <v>5.0759139940348641E-11</v>
      </c>
      <c r="X44">
        <f t="shared" si="15"/>
        <v>4.1511371116117718E-11</v>
      </c>
      <c r="Y44">
        <f t="shared" si="16"/>
        <v>5.0759139940348642E-13</v>
      </c>
      <c r="Z44">
        <f t="shared" si="17"/>
        <v>8.7401774248274361E-12</v>
      </c>
      <c r="AB44">
        <f t="shared" si="18"/>
        <v>-282.13714519335809</v>
      </c>
      <c r="AC44">
        <f t="shared" si="22"/>
        <v>-251.90816552429533</v>
      </c>
      <c r="AE44">
        <f t="shared" si="2"/>
        <v>0</v>
      </c>
      <c r="AF44">
        <f t="shared" si="25"/>
        <v>0</v>
      </c>
      <c r="AG44">
        <f t="shared" si="25"/>
        <v>-2.1850443562068591E-10</v>
      </c>
      <c r="AH44">
        <f t="shared" si="4"/>
        <v>-2.0755685558058858E-6</v>
      </c>
      <c r="AI44">
        <f t="shared" si="23"/>
        <v>-2.0757870602415066E-6</v>
      </c>
      <c r="AJ44">
        <f t="shared" si="6"/>
        <v>-30.228979669062767</v>
      </c>
      <c r="AK44">
        <f t="shared" si="19"/>
        <v>-19.749600163535067</v>
      </c>
      <c r="AL44">
        <f t="shared" si="7"/>
        <v>-49.978581908384896</v>
      </c>
      <c r="AN44">
        <f t="shared" si="26"/>
        <v>0</v>
      </c>
      <c r="AO44">
        <f t="shared" si="26"/>
        <v>0</v>
      </c>
      <c r="AP44">
        <f t="shared" si="26"/>
        <v>-3.290014183107532E-12</v>
      </c>
      <c r="AQ44">
        <f t="shared" si="26"/>
        <v>-3.1251768263723569E-8</v>
      </c>
      <c r="AR44">
        <f t="shared" si="26"/>
        <v>-3.1255058277906676E-8</v>
      </c>
      <c r="AS44">
        <f t="shared" si="26"/>
        <v>-0.4551567640701496</v>
      </c>
      <c r="AT44">
        <f t="shared" si="26"/>
        <v>-0.29736908756181724</v>
      </c>
      <c r="AU44">
        <f t="shared" si="24"/>
        <v>-0.75252588288702515</v>
      </c>
      <c r="AW44">
        <v>41</v>
      </c>
      <c r="AX44">
        <f>IF(Z44&gt;0, (R44*SUMPRODUCT(K44:$K$98, X44:$X$98)-K44*$AZ$3)/Z44, 0)</f>
        <v>-28821859474925.813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0"/>
        <v>1.3443720971359411E-2</v>
      </c>
      <c r="L45" s="2">
        <v>42</v>
      </c>
      <c r="M45" s="6">
        <v>0.82147716100000001</v>
      </c>
      <c r="Q45" s="4">
        <f t="shared" si="21"/>
        <v>25</v>
      </c>
      <c r="R45">
        <f t="shared" si="0"/>
        <v>50000</v>
      </c>
      <c r="S45">
        <f t="shared" si="1"/>
        <v>-152702169382128.81</v>
      </c>
      <c r="U45">
        <f t="shared" si="12"/>
        <v>0.82147716100000001</v>
      </c>
      <c r="V45">
        <f t="shared" si="13"/>
        <v>0.01</v>
      </c>
      <c r="W45">
        <f t="shared" si="14"/>
        <v>8.7401774248274361E-12</v>
      </c>
      <c r="X45">
        <f t="shared" si="15"/>
        <v>7.1798561375835334E-12</v>
      </c>
      <c r="Y45">
        <f t="shared" si="16"/>
        <v>8.7401774248274363E-14</v>
      </c>
      <c r="Z45">
        <f t="shared" si="17"/>
        <v>1.4729195129956283E-12</v>
      </c>
      <c r="AB45">
        <f t="shared" si="18"/>
        <v>-251.90816552429533</v>
      </c>
      <c r="AC45">
        <f t="shared" si="22"/>
        <v>-224.91800495970111</v>
      </c>
      <c r="AE45">
        <f t="shared" si="2"/>
        <v>0</v>
      </c>
      <c r="AF45">
        <f t="shared" si="25"/>
        <v>0</v>
      </c>
      <c r="AG45">
        <f t="shared" si="25"/>
        <v>-3.6822987824890706E-11</v>
      </c>
      <c r="AH45">
        <f t="shared" si="4"/>
        <v>-3.5899280687917666E-7</v>
      </c>
      <c r="AI45">
        <f t="shared" si="23"/>
        <v>-3.5902962986700157E-7</v>
      </c>
      <c r="AJ45">
        <f t="shared" si="6"/>
        <v>-26.99016056459422</v>
      </c>
      <c r="AK45">
        <f t="shared" si="19"/>
        <v>-17.633571586700675</v>
      </c>
      <c r="AL45">
        <f t="shared" si="7"/>
        <v>-44.62373251032453</v>
      </c>
      <c r="AN45">
        <f t="shared" si="26"/>
        <v>0</v>
      </c>
      <c r="AO45">
        <f t="shared" si="26"/>
        <v>0</v>
      </c>
      <c r="AP45">
        <f t="shared" si="26"/>
        <v>-4.9503797364959546E-13</v>
      </c>
      <c r="AQ45">
        <f t="shared" si="26"/>
        <v>-4.8261991264087662E-9</v>
      </c>
      <c r="AR45">
        <f t="shared" si="26"/>
        <v>-4.826694164382416E-9</v>
      </c>
      <c r="AS45">
        <f t="shared" si="26"/>
        <v>-0.36284818760259308</v>
      </c>
      <c r="AT45">
        <f t="shared" si="26"/>
        <v>-0.2370608161400953</v>
      </c>
      <c r="AU45">
        <f t="shared" si="24"/>
        <v>-0.59990900856938256</v>
      </c>
      <c r="AW45">
        <v>42</v>
      </c>
      <c r="AX45">
        <f>IF(Z45&gt;0, (R45*SUMPRODUCT(K45:$K$98, X45:$X$98)-K45*$AZ$3)/Z45, 0)</f>
        <v>-152702169382128.81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0"/>
        <v>1.2003322295856616E-2</v>
      </c>
      <c r="L46" s="2">
        <v>43</v>
      </c>
      <c r="M46" s="6">
        <v>0.825360447</v>
      </c>
      <c r="Q46" s="4">
        <f t="shared" si="21"/>
        <v>25</v>
      </c>
      <c r="R46">
        <f t="shared" si="0"/>
        <v>50000</v>
      </c>
      <c r="S46">
        <f t="shared" si="1"/>
        <v>-828119490007837.13</v>
      </c>
      <c r="U46">
        <f t="shared" si="12"/>
        <v>0.825360447</v>
      </c>
      <c r="V46">
        <f t="shared" si="13"/>
        <v>0.01</v>
      </c>
      <c r="W46">
        <f t="shared" si="14"/>
        <v>1.4729195129956283E-12</v>
      </c>
      <c r="X46">
        <f t="shared" si="15"/>
        <v>1.215689507641094E-12</v>
      </c>
      <c r="Y46">
        <f t="shared" si="16"/>
        <v>1.4729195129956283E-14</v>
      </c>
      <c r="Z46">
        <f t="shared" si="17"/>
        <v>2.4250081022457799E-13</v>
      </c>
      <c r="AB46">
        <f t="shared" si="18"/>
        <v>-224.91800495970111</v>
      </c>
      <c r="AC46">
        <f t="shared" si="22"/>
        <v>-200.81964728966483</v>
      </c>
      <c r="AE46">
        <f t="shared" si="2"/>
        <v>0</v>
      </c>
      <c r="AF46">
        <f t="shared" si="25"/>
        <v>0</v>
      </c>
      <c r="AG46">
        <f t="shared" si="25"/>
        <v>-6.0625202556144501E-12</v>
      </c>
      <c r="AH46">
        <f t="shared" si="4"/>
        <v>-6.07844753820547E-8</v>
      </c>
      <c r="AI46">
        <f t="shared" si="23"/>
        <v>-6.079053790231031E-8</v>
      </c>
      <c r="AJ46">
        <f t="shared" si="6"/>
        <v>-24.098357670036279</v>
      </c>
      <c r="AK46">
        <f t="shared" si="19"/>
        <v>-15.744260347179079</v>
      </c>
      <c r="AL46">
        <f t="shared" si="7"/>
        <v>-39.842618078005898</v>
      </c>
      <c r="AN46">
        <f t="shared" si="26"/>
        <v>0</v>
      </c>
      <c r="AO46">
        <f t="shared" si="26"/>
        <v>0</v>
      </c>
      <c r="AP46">
        <f t="shared" si="26"/>
        <v>-7.2770384553299272E-14</v>
      </c>
      <c r="AQ46">
        <f t="shared" si="26"/>
        <v>-7.2961564859536478E-10</v>
      </c>
      <c r="AR46">
        <f t="shared" si="26"/>
        <v>-7.2968841897991796E-10</v>
      </c>
      <c r="AS46">
        <f t="shared" si="26"/>
        <v>-0.28926035391427374</v>
      </c>
      <c r="AT46">
        <f t="shared" si="26"/>
        <v>-0.18898343125706585</v>
      </c>
      <c r="AU46">
        <f t="shared" si="24"/>
        <v>-0.47824378590102806</v>
      </c>
      <c r="AW46">
        <v>43</v>
      </c>
      <c r="AX46">
        <f>IF(Z46&gt;0, (R46*SUMPRODUCT(K46:$K$98, X46:$X$98)-K46*$AZ$3)/Z46, 0)</f>
        <v>-828119490007837.13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0"/>
        <v>1.0717252049871978E-2</v>
      </c>
      <c r="L47" s="2">
        <v>44</v>
      </c>
      <c r="M47" s="6">
        <v>0.82947136099999996</v>
      </c>
      <c r="Q47" s="4">
        <f t="shared" si="21"/>
        <v>25</v>
      </c>
      <c r="R47">
        <f t="shared" si="0"/>
        <v>50000</v>
      </c>
      <c r="S47">
        <f t="shared" si="1"/>
        <v>-4605984367657554</v>
      </c>
      <c r="U47">
        <f t="shared" si="12"/>
        <v>0.82947136099999996</v>
      </c>
      <c r="V47">
        <f t="shared" si="13"/>
        <v>0.01</v>
      </c>
      <c r="W47">
        <f t="shared" si="14"/>
        <v>2.4250081022457799E-13</v>
      </c>
      <c r="X47">
        <f t="shared" si="15"/>
        <v>2.0114747710058343E-13</v>
      </c>
      <c r="Y47">
        <f t="shared" si="16"/>
        <v>2.42500810224578E-15</v>
      </c>
      <c r="Z47">
        <f t="shared" si="17"/>
        <v>3.8928325021748784E-14</v>
      </c>
      <c r="AB47">
        <f t="shared" si="18"/>
        <v>-200.81964728966483</v>
      </c>
      <c r="AC47">
        <f t="shared" si="22"/>
        <v>-179.3032565092673</v>
      </c>
      <c r="AE47">
        <f t="shared" si="2"/>
        <v>0</v>
      </c>
      <c r="AF47">
        <f t="shared" si="25"/>
        <v>0</v>
      </c>
      <c r="AG47">
        <f t="shared" si="25"/>
        <v>-9.7320812554371957E-13</v>
      </c>
      <c r="AH47">
        <f t="shared" si="4"/>
        <v>-1.0057373855029172E-8</v>
      </c>
      <c r="AI47">
        <f t="shared" si="23"/>
        <v>-1.0058347063154715E-8</v>
      </c>
      <c r="AJ47">
        <f t="shared" si="6"/>
        <v>-21.516390780397529</v>
      </c>
      <c r="AK47">
        <f t="shared" si="19"/>
        <v>-14.057375310276539</v>
      </c>
      <c r="AL47">
        <f t="shared" si="7"/>
        <v>-35.573766100732414</v>
      </c>
      <c r="AN47">
        <f t="shared" si="26"/>
        <v>0</v>
      </c>
      <c r="AO47">
        <f t="shared" si="26"/>
        <v>0</v>
      </c>
      <c r="AP47">
        <f t="shared" si="26"/>
        <v>-1.0430116778435494E-14</v>
      </c>
      <c r="AQ47">
        <f t="shared" si="26"/>
        <v>-1.0778741056414023E-10</v>
      </c>
      <c r="AR47">
        <f t="shared" si="26"/>
        <v>-1.0779784068091866E-10</v>
      </c>
      <c r="AS47">
        <f t="shared" si="26"/>
        <v>-0.23059658319706194</v>
      </c>
      <c r="AT47">
        <f t="shared" si="26"/>
        <v>-0.15065643435988096</v>
      </c>
      <c r="AU47">
        <f t="shared" si="24"/>
        <v>-0.38125301766474073</v>
      </c>
      <c r="AW47">
        <v>44</v>
      </c>
      <c r="AX47">
        <f>IF(Z47&gt;0, (R47*SUMPRODUCT(K47:$K$98, X47:$X$98)-K47*$AZ$3)/Z47, 0)</f>
        <v>-4605984367657554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0"/>
        <v>9.5689750445285514E-3</v>
      </c>
      <c r="L48" s="2">
        <v>45</v>
      </c>
      <c r="M48" s="6">
        <v>0.83365815200000004</v>
      </c>
      <c r="Q48" s="4">
        <f t="shared" si="21"/>
        <v>25</v>
      </c>
      <c r="R48">
        <f t="shared" si="0"/>
        <v>50000</v>
      </c>
      <c r="S48">
        <f t="shared" si="1"/>
        <v>-2.6304448202210148E+16</v>
      </c>
      <c r="U48">
        <f t="shared" si="12"/>
        <v>0.83365815200000004</v>
      </c>
      <c r="V48">
        <f t="shared" si="13"/>
        <v>0.01</v>
      </c>
      <c r="W48">
        <f t="shared" si="14"/>
        <v>3.8928325021748784E-14</v>
      </c>
      <c r="X48">
        <f t="shared" si="15"/>
        <v>3.2452915498086456E-14</v>
      </c>
      <c r="Y48">
        <f t="shared" si="16"/>
        <v>3.8928325021748786E-16</v>
      </c>
      <c r="Z48">
        <f t="shared" si="17"/>
        <v>6.0861262734448412E-15</v>
      </c>
      <c r="AB48">
        <f t="shared" si="18"/>
        <v>-179.3032565092673</v>
      </c>
      <c r="AC48">
        <f t="shared" si="22"/>
        <v>-160.09219331194009</v>
      </c>
      <c r="AE48">
        <f t="shared" si="2"/>
        <v>0</v>
      </c>
      <c r="AF48">
        <f t="shared" si="25"/>
        <v>0</v>
      </c>
      <c r="AG48">
        <f t="shared" si="25"/>
        <v>-1.5215315683612102E-13</v>
      </c>
      <c r="AH48">
        <f t="shared" si="4"/>
        <v>-1.6226457749043228E-9</v>
      </c>
      <c r="AI48">
        <f t="shared" si="23"/>
        <v>-1.6227979280611589E-9</v>
      </c>
      <c r="AJ48">
        <f t="shared" si="6"/>
        <v>-19.211063197327206</v>
      </c>
      <c r="AK48">
        <f t="shared" si="19"/>
        <v>-12.551227955648713</v>
      </c>
      <c r="AL48">
        <f t="shared" si="7"/>
        <v>-31.762291154598717</v>
      </c>
      <c r="AN48">
        <f t="shared" si="26"/>
        <v>0</v>
      </c>
      <c r="AO48">
        <f t="shared" si="26"/>
        <v>0</v>
      </c>
      <c r="AP48">
        <f t="shared" si="26"/>
        <v>-1.4559497607110808E-15</v>
      </c>
      <c r="AQ48">
        <f t="shared" si="26"/>
        <v>-1.5527056926169159E-11</v>
      </c>
      <c r="AR48">
        <f t="shared" si="26"/>
        <v>-1.5528512875929869E-11</v>
      </c>
      <c r="AS48">
        <f t="shared" si="26"/>
        <v>-0.18383018431408493</v>
      </c>
      <c r="AT48">
        <f t="shared" si="26"/>
        <v>-0.12010238708579164</v>
      </c>
      <c r="AU48">
        <f t="shared" si="24"/>
        <v>-0.30393257141540508</v>
      </c>
      <c r="AW48">
        <v>45</v>
      </c>
      <c r="AX48">
        <f>IF(Z48&gt;0, (R48*SUMPRODUCT(K48:$K$98, X48:$X$98)-K48*$AZ$3)/Z48, 0)</f>
        <v>-2.6304448202210148E+16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0"/>
        <v>8.5437277183290639E-3</v>
      </c>
      <c r="L49" s="2">
        <v>46</v>
      </c>
      <c r="M49" s="6">
        <v>0.83803355999999996</v>
      </c>
      <c r="Q49" s="4">
        <f t="shared" si="21"/>
        <v>25</v>
      </c>
      <c r="R49">
        <f t="shared" si="0"/>
        <v>50000</v>
      </c>
      <c r="S49">
        <f t="shared" si="1"/>
        <v>-1.5454803354122976E+17</v>
      </c>
      <c r="U49">
        <f t="shared" si="12"/>
        <v>0.83803355999999996</v>
      </c>
      <c r="V49">
        <f t="shared" si="13"/>
        <v>0.01</v>
      </c>
      <c r="W49">
        <f t="shared" si="14"/>
        <v>6.0861262734448412E-15</v>
      </c>
      <c r="X49">
        <f t="shared" si="15"/>
        <v>5.1003780675445133E-15</v>
      </c>
      <c r="Y49">
        <f t="shared" si="16"/>
        <v>6.0861262734448412E-17</v>
      </c>
      <c r="Z49">
        <f t="shared" si="17"/>
        <v>9.2488694316587955E-16</v>
      </c>
      <c r="AB49">
        <f t="shared" si="18"/>
        <v>-160.09219331194009</v>
      </c>
      <c r="AC49">
        <f t="shared" si="22"/>
        <v>-142.93945831424583</v>
      </c>
      <c r="AE49">
        <f t="shared" si="2"/>
        <v>0</v>
      </c>
      <c r="AF49">
        <f t="shared" si="25"/>
        <v>0</v>
      </c>
      <c r="AG49">
        <f t="shared" si="25"/>
        <v>-2.3122173579146989E-14</v>
      </c>
      <c r="AH49">
        <f t="shared" si="4"/>
        <v>-2.5501890337722565E-10</v>
      </c>
      <c r="AI49">
        <f t="shared" si="23"/>
        <v>-2.5504202555080479E-10</v>
      </c>
      <c r="AJ49">
        <f t="shared" si="6"/>
        <v>-17.152734997694267</v>
      </c>
      <c r="AK49">
        <f t="shared" si="19"/>
        <v>-11.206453531835807</v>
      </c>
      <c r="AL49">
        <f t="shared" si="7"/>
        <v>-28.359188529785115</v>
      </c>
      <c r="AN49">
        <f t="shared" si="26"/>
        <v>0</v>
      </c>
      <c r="AO49">
        <f t="shared" si="26"/>
        <v>0</v>
      </c>
      <c r="AP49">
        <f t="shared" si="26"/>
        <v>-1.9754955531617408E-16</v>
      </c>
      <c r="AQ49">
        <f t="shared" si="26"/>
        <v>-2.1788120734818841E-12</v>
      </c>
      <c r="AR49">
        <f t="shared" si="26"/>
        <v>-2.1790096230372004E-12</v>
      </c>
      <c r="AS49">
        <f t="shared" si="26"/>
        <v>-0.14654829744495351</v>
      </c>
      <c r="AT49">
        <f t="shared" si="26"/>
        <v>-9.5744887664112224E-2</v>
      </c>
      <c r="AU49">
        <f t="shared" si="24"/>
        <v>-0.24229318511124473</v>
      </c>
      <c r="AW49">
        <v>46</v>
      </c>
      <c r="AX49">
        <f>IF(Z49&gt;0, (R49*SUMPRODUCT(K49:$K$98, X49:$X$98)-K49*$AZ$3)/Z49, 0)</f>
        <v>-1.5454803354122976E+17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0"/>
        <v>7.6283283199366633E-3</v>
      </c>
      <c r="L50" s="2">
        <v>47</v>
      </c>
      <c r="M50" s="6">
        <v>0.84243849400000004</v>
      </c>
      <c r="Q50" s="4">
        <f t="shared" si="21"/>
        <v>25</v>
      </c>
      <c r="R50">
        <f t="shared" si="0"/>
        <v>50000</v>
      </c>
      <c r="S50">
        <f t="shared" si="1"/>
        <v>-9.351308440957111E+17</v>
      </c>
      <c r="U50">
        <f t="shared" si="12"/>
        <v>0.84243849400000004</v>
      </c>
      <c r="V50">
        <f t="shared" si="13"/>
        <v>0.01</v>
      </c>
      <c r="W50">
        <f t="shared" si="14"/>
        <v>9.2488694316587955E-16</v>
      </c>
      <c r="X50">
        <f t="shared" si="15"/>
        <v>7.7916036352092718E-16</v>
      </c>
      <c r="Y50">
        <f t="shared" si="16"/>
        <v>9.2488694316587954E-18</v>
      </c>
      <c r="Z50">
        <f t="shared" si="17"/>
        <v>1.3647771021329359E-16</v>
      </c>
      <c r="AB50">
        <f t="shared" si="18"/>
        <v>-142.93945831424583</v>
      </c>
      <c r="AC50">
        <f t="shared" si="22"/>
        <v>-127.62451635200708</v>
      </c>
      <c r="AE50">
        <f t="shared" si="2"/>
        <v>0</v>
      </c>
      <c r="AF50">
        <f t="shared" si="25"/>
        <v>0</v>
      </c>
      <c r="AG50">
        <f t="shared" si="25"/>
        <v>-3.4119427553323395E-15</v>
      </c>
      <c r="AH50">
        <f t="shared" si="4"/>
        <v>-3.8958018176046362E-11</v>
      </c>
      <c r="AI50">
        <f t="shared" si="23"/>
        <v>-3.8961430118801695E-11</v>
      </c>
      <c r="AJ50">
        <f t="shared" si="6"/>
        <v>-15.314941962238748</v>
      </c>
      <c r="AK50">
        <f t="shared" si="19"/>
        <v>-10.005762081997208</v>
      </c>
      <c r="AL50">
        <f t="shared" si="7"/>
        <v>-25.320704044274919</v>
      </c>
      <c r="AN50">
        <f t="shared" si="26"/>
        <v>0</v>
      </c>
      <c r="AO50">
        <f t="shared" si="26"/>
        <v>0</v>
      </c>
      <c r="AP50">
        <f t="shared" si="26"/>
        <v>-2.6027419546504416E-17</v>
      </c>
      <c r="AQ50">
        <f t="shared" si="26"/>
        <v>-2.9718455334094175E-13</v>
      </c>
      <c r="AR50">
        <f t="shared" si="26"/>
        <v>-2.9721058076048824E-13</v>
      </c>
      <c r="AS50">
        <f t="shared" si="26"/>
        <v>-0.11682740548873222</v>
      </c>
      <c r="AT50">
        <f t="shared" si="26"/>
        <v>-7.6327238252647728E-2</v>
      </c>
      <c r="AU50">
        <f t="shared" si="24"/>
        <v>-0.19315464374167718</v>
      </c>
      <c r="AW50">
        <v>47</v>
      </c>
      <c r="AX50">
        <f>IF(Z50&gt;0, (R50*SUMPRODUCT(K50:$K$98, X50:$X$98)-K50*$AZ$3)/Z50, 0)</f>
        <v>-9.351308440957111E+17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0"/>
        <v>6.8110074285148772E-3</v>
      </c>
      <c r="L51" s="2">
        <v>48</v>
      </c>
      <c r="M51" s="6">
        <v>0.84677131100000003</v>
      </c>
      <c r="Q51" s="4">
        <f t="shared" si="21"/>
        <v>25</v>
      </c>
      <c r="R51">
        <f t="shared" si="0"/>
        <v>50000</v>
      </c>
      <c r="S51">
        <f t="shared" si="1"/>
        <v>-5.8294065210419354E+18</v>
      </c>
      <c r="U51">
        <f t="shared" si="12"/>
        <v>0.84677131100000003</v>
      </c>
      <c r="V51">
        <f t="shared" si="13"/>
        <v>0.01</v>
      </c>
      <c r="W51">
        <f t="shared" si="14"/>
        <v>1.3647771021329359E-16</v>
      </c>
      <c r="X51">
        <f t="shared" si="15"/>
        <v>1.1556540959958871E-16</v>
      </c>
      <c r="Y51">
        <f t="shared" si="16"/>
        <v>1.364777102132936E-18</v>
      </c>
      <c r="Z51">
        <f t="shared" si="17"/>
        <v>1.9547523511571941E-17</v>
      </c>
      <c r="AB51">
        <f t="shared" si="18"/>
        <v>-127.62451635200708</v>
      </c>
      <c r="AC51">
        <f t="shared" si="22"/>
        <v>-113.95046102857802</v>
      </c>
      <c r="AE51">
        <f t="shared" si="2"/>
        <v>0</v>
      </c>
      <c r="AF51">
        <f t="shared" si="25"/>
        <v>0</v>
      </c>
      <c r="AG51">
        <f t="shared" si="25"/>
        <v>-4.8868808778929857E-16</v>
      </c>
      <c r="AH51">
        <f t="shared" si="4"/>
        <v>-5.7782704799794359E-12</v>
      </c>
      <c r="AI51">
        <f t="shared" si="23"/>
        <v>-5.778759168067225E-12</v>
      </c>
      <c r="AJ51">
        <f t="shared" si="6"/>
        <v>-13.674055323429059</v>
      </c>
      <c r="AK51">
        <f t="shared" si="19"/>
        <v>-8.9337161446404956</v>
      </c>
      <c r="AL51">
        <f t="shared" si="7"/>
        <v>-22.607771468075335</v>
      </c>
      <c r="AN51">
        <f t="shared" si="26"/>
        <v>0</v>
      </c>
      <c r="AO51">
        <f t="shared" si="26"/>
        <v>0</v>
      </c>
      <c r="AP51">
        <f t="shared" si="26"/>
        <v>-3.3284581961596431E-18</v>
      </c>
      <c r="AQ51">
        <f t="shared" si="26"/>
        <v>-3.9355843163108162E-14</v>
      </c>
      <c r="AR51">
        <f t="shared" si="26"/>
        <v>-3.9359171621304325E-14</v>
      </c>
      <c r="AS51">
        <f t="shared" si="26"/>
        <v>-9.3134092385798728E-2</v>
      </c>
      <c r="AT51">
        <f t="shared" si="26"/>
        <v>-6.0847607025389702E-2</v>
      </c>
      <c r="AU51">
        <f t="shared" si="24"/>
        <v>-0.1539816994112278</v>
      </c>
      <c r="AW51">
        <v>48</v>
      </c>
      <c r="AX51">
        <f>IF(Z51&gt;0, (R51*SUMPRODUCT(K51:$K$98, X51:$X$98)-K51*$AZ$3)/Z51, 0)</f>
        <v>-5.8294065210419354E+18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0"/>
        <v>6.0812566326025686E-3</v>
      </c>
      <c r="L52" s="2">
        <v>49</v>
      </c>
      <c r="M52" s="6">
        <v>0.85120774200000004</v>
      </c>
      <c r="Q52" s="4">
        <f t="shared" si="21"/>
        <v>25</v>
      </c>
      <c r="R52">
        <f t="shared" si="0"/>
        <v>50000</v>
      </c>
      <c r="S52">
        <f t="shared" si="1"/>
        <v>-3.7500847136086671E+19</v>
      </c>
      <c r="U52">
        <f t="shared" si="12"/>
        <v>0.85120774200000004</v>
      </c>
      <c r="V52">
        <f t="shared" si="13"/>
        <v>0.01</v>
      </c>
      <c r="W52">
        <f t="shared" si="14"/>
        <v>1.9547523511571941E-17</v>
      </c>
      <c r="X52">
        <f t="shared" si="15"/>
        <v>1.6639003349977064E-17</v>
      </c>
      <c r="Y52">
        <f t="shared" si="16"/>
        <v>1.9547523511571942E-19</v>
      </c>
      <c r="Z52">
        <f t="shared" si="17"/>
        <v>2.7130449264791575E-18</v>
      </c>
      <c r="AB52">
        <f t="shared" si="18"/>
        <v>-113.95046102857802</v>
      </c>
      <c r="AC52">
        <f t="shared" si="22"/>
        <v>-101.74148306123038</v>
      </c>
      <c r="AE52">
        <f t="shared" si="2"/>
        <v>0</v>
      </c>
      <c r="AF52">
        <f t="shared" si="25"/>
        <v>0</v>
      </c>
      <c r="AG52">
        <f t="shared" si="25"/>
        <v>-6.7826123161978932E-17</v>
      </c>
      <c r="AH52">
        <f t="shared" si="4"/>
        <v>-8.3195016749885318E-13</v>
      </c>
      <c r="AI52">
        <f t="shared" si="23"/>
        <v>-8.3201799362201518E-13</v>
      </c>
      <c r="AJ52">
        <f t="shared" si="6"/>
        <v>-12.208977967347636</v>
      </c>
      <c r="AK52">
        <f t="shared" si="19"/>
        <v>-7.9765322720004619</v>
      </c>
      <c r="AL52">
        <f t="shared" si="7"/>
        <v>-20.185510239348929</v>
      </c>
      <c r="AN52">
        <f t="shared" si="26"/>
        <v>0</v>
      </c>
      <c r="AO52">
        <f t="shared" si="26"/>
        <v>0</v>
      </c>
      <c r="AP52">
        <f t="shared" si="26"/>
        <v>-4.1246806134250307E-19</v>
      </c>
      <c r="AQ52">
        <f t="shared" si="26"/>
        <v>-5.0593024740972184E-15</v>
      </c>
      <c r="AR52">
        <f t="shared" si="26"/>
        <v>-5.0597149421585611E-15</v>
      </c>
      <c r="AS52">
        <f t="shared" si="26"/>
        <v>-7.424592824123144E-2</v>
      </c>
      <c r="AT52">
        <f t="shared" si="26"/>
        <v>-4.8507339784271242E-2</v>
      </c>
      <c r="AU52">
        <f t="shared" si="24"/>
        <v>-0.12275326802550773</v>
      </c>
      <c r="AW52">
        <v>49</v>
      </c>
      <c r="AX52">
        <f>IF(Z52&gt;0, (R52*SUMPRODUCT(K52:$K$98, X52:$X$98)-K52*$AZ$3)/Z52, 0)</f>
        <v>-3.7500847136086671E+19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0"/>
        <v>5.4296934219665791E-3</v>
      </c>
      <c r="L53" s="2">
        <v>50</v>
      </c>
      <c r="M53" s="6">
        <v>0.85572183800000001</v>
      </c>
      <c r="Q53" s="4">
        <f t="shared" si="21"/>
        <v>25</v>
      </c>
      <c r="R53">
        <f t="shared" si="0"/>
        <v>50000</v>
      </c>
      <c r="S53">
        <f t="shared" si="1"/>
        <v>-2.4935476275471214E+20</v>
      </c>
      <c r="U53">
        <f t="shared" si="12"/>
        <v>0.85572183800000001</v>
      </c>
      <c r="V53">
        <f t="shared" si="13"/>
        <v>0.01</v>
      </c>
      <c r="W53">
        <f t="shared" si="14"/>
        <v>2.7130449264791575E-18</v>
      </c>
      <c r="X53">
        <f t="shared" si="15"/>
        <v>2.3216117910633194E-18</v>
      </c>
      <c r="Y53">
        <f t="shared" si="16"/>
        <v>2.7130449264791574E-20</v>
      </c>
      <c r="Z53">
        <f t="shared" si="17"/>
        <v>3.6430268615104655E-19</v>
      </c>
      <c r="AB53">
        <f t="shared" si="18"/>
        <v>-101.74148306123038</v>
      </c>
      <c r="AC53">
        <f t="shared" si="22"/>
        <v>-90.840609876098569</v>
      </c>
      <c r="AE53">
        <f t="shared" si="2"/>
        <v>0</v>
      </c>
      <c r="AF53">
        <f t="shared" si="25"/>
        <v>0</v>
      </c>
      <c r="AG53">
        <f t="shared" si="25"/>
        <v>-9.1075671537761644E-18</v>
      </c>
      <c r="AH53">
        <f t="shared" si="4"/>
        <v>-1.1608058955316596E-13</v>
      </c>
      <c r="AI53">
        <f t="shared" si="23"/>
        <v>-1.1608969712031973E-13</v>
      </c>
      <c r="AJ53">
        <f t="shared" si="6"/>
        <v>-10.900873185131815</v>
      </c>
      <c r="AK53">
        <f t="shared" si="19"/>
        <v>-7.1219038142861271</v>
      </c>
      <c r="AL53">
        <f t="shared" si="7"/>
        <v>-18.022776999418056</v>
      </c>
      <c r="AN53">
        <f t="shared" si="26"/>
        <v>0</v>
      </c>
      <c r="AO53">
        <f t="shared" si="26"/>
        <v>0</v>
      </c>
      <c r="AP53">
        <f t="shared" si="26"/>
        <v>-4.9451297464977321E-20</v>
      </c>
      <c r="AQ53">
        <f t="shared" si="26"/>
        <v>-6.3028201351482764E-16</v>
      </c>
      <c r="AR53">
        <f t="shared" si="26"/>
        <v>-6.3033146481229258E-16</v>
      </c>
      <c r="AS53">
        <f t="shared" si="26"/>
        <v>-5.9188399427002082E-2</v>
      </c>
      <c r="AT53">
        <f t="shared" si="26"/>
        <v>-3.8669754292308074E-2</v>
      </c>
      <c r="AU53">
        <f t="shared" si="24"/>
        <v>-9.7858153719310781E-2</v>
      </c>
      <c r="AW53">
        <v>50</v>
      </c>
      <c r="AX53">
        <f>IF(Z53&gt;0, (R53*SUMPRODUCT(K53:$K$98, X53:$X$98)-K53*$AZ$3)/Z53, 0)</f>
        <v>-2.4935476275471214E+20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0"/>
        <v>4.8479405553273026E-3</v>
      </c>
      <c r="L54" s="2">
        <v>51</v>
      </c>
      <c r="M54" s="6">
        <v>0.86028443099999996</v>
      </c>
      <c r="Q54" s="4">
        <f t="shared" si="21"/>
        <v>25</v>
      </c>
      <c r="R54">
        <f t="shared" si="0"/>
        <v>50000</v>
      </c>
      <c r="S54">
        <f t="shared" si="1"/>
        <v>-1.7163566620980782E+21</v>
      </c>
      <c r="U54">
        <f t="shared" si="12"/>
        <v>0.86028443099999996</v>
      </c>
      <c r="V54">
        <f t="shared" si="13"/>
        <v>0.01</v>
      </c>
      <c r="W54">
        <f t="shared" si="14"/>
        <v>3.6430268615104655E-19</v>
      </c>
      <c r="X54">
        <f t="shared" si="15"/>
        <v>3.1340392906722465E-19</v>
      </c>
      <c r="Y54">
        <f t="shared" si="16"/>
        <v>3.6430268615104652E-21</v>
      </c>
      <c r="Z54">
        <f t="shared" si="17"/>
        <v>4.7255730222311434E-20</v>
      </c>
      <c r="AB54">
        <f t="shared" si="18"/>
        <v>-90.840609876098569</v>
      </c>
      <c r="AC54">
        <f t="shared" si="22"/>
        <v>-81.107687389373723</v>
      </c>
      <c r="AE54">
        <f t="shared" si="2"/>
        <v>0</v>
      </c>
      <c r="AF54">
        <f t="shared" si="25"/>
        <v>0</v>
      </c>
      <c r="AG54">
        <f t="shared" si="25"/>
        <v>-1.1813932555577858E-18</v>
      </c>
      <c r="AH54">
        <f t="shared" si="4"/>
        <v>-1.5670196453361231E-14</v>
      </c>
      <c r="AI54">
        <f t="shared" si="23"/>
        <v>-1.5671377846616788E-14</v>
      </c>
      <c r="AJ54">
        <f t="shared" si="6"/>
        <v>-9.7329224867248456</v>
      </c>
      <c r="AK54">
        <f t="shared" si="19"/>
        <v>-6.3588426913269007</v>
      </c>
      <c r="AL54">
        <f t="shared" si="7"/>
        <v>-16.091765178051762</v>
      </c>
      <c r="AN54">
        <f t="shared" si="26"/>
        <v>0</v>
      </c>
      <c r="AO54">
        <f t="shared" si="26"/>
        <v>0</v>
      </c>
      <c r="AP54">
        <f t="shared" si="26"/>
        <v>-5.7273242754087423E-21</v>
      </c>
      <c r="AQ54">
        <f t="shared" si="26"/>
        <v>-7.596818089619597E-17</v>
      </c>
      <c r="AR54">
        <f t="shared" si="26"/>
        <v>-7.5973908220471377E-17</v>
      </c>
      <c r="AS54">
        <f t="shared" si="26"/>
        <v>-4.7184629645250442E-2</v>
      </c>
      <c r="AT54">
        <f t="shared" si="26"/>
        <v>-3.0827291368230293E-2</v>
      </c>
      <c r="AU54">
        <f t="shared" si="24"/>
        <v>-7.8011921013480812E-2</v>
      </c>
      <c r="AW54">
        <v>51</v>
      </c>
      <c r="AX54">
        <f>IF(Z54&gt;0, (R54*SUMPRODUCT(K54:$K$98, X54:$X$98)-K54*$AZ$3)/Z54, 0)</f>
        <v>-1.7163566620980782E+21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0"/>
        <v>4.3285183529708053E-3</v>
      </c>
      <c r="L55" s="2">
        <v>52</v>
      </c>
      <c r="M55" s="6">
        <v>0.86486670799999998</v>
      </c>
      <c r="Q55" s="4">
        <f t="shared" si="21"/>
        <v>25</v>
      </c>
      <c r="R55">
        <f t="shared" si="0"/>
        <v>50000</v>
      </c>
      <c r="S55">
        <f t="shared" si="1"/>
        <v>-1.2246631419596251E+22</v>
      </c>
      <c r="U55">
        <f t="shared" si="12"/>
        <v>0.86486670799999998</v>
      </c>
      <c r="V55">
        <f t="shared" si="13"/>
        <v>0.01</v>
      </c>
      <c r="W55">
        <f t="shared" si="14"/>
        <v>4.7255730222311434E-20</v>
      </c>
      <c r="X55">
        <f t="shared" si="15"/>
        <v>4.0869907831506598E-20</v>
      </c>
      <c r="Y55">
        <f t="shared" si="16"/>
        <v>4.7255730222311431E-22</v>
      </c>
      <c r="Z55">
        <f t="shared" si="17"/>
        <v>5.9132650885817217E-21</v>
      </c>
      <c r="AB55">
        <f t="shared" si="18"/>
        <v>-81.107687389373723</v>
      </c>
      <c r="AC55">
        <f t="shared" si="22"/>
        <v>-72.417578026226522</v>
      </c>
      <c r="AE55">
        <f t="shared" si="2"/>
        <v>0</v>
      </c>
      <c r="AF55">
        <f t="shared" si="25"/>
        <v>0</v>
      </c>
      <c r="AG55">
        <f t="shared" si="25"/>
        <v>-1.4783162721454305E-19</v>
      </c>
      <c r="AH55">
        <f t="shared" si="4"/>
        <v>-2.0434953915753298E-15</v>
      </c>
      <c r="AI55">
        <f t="shared" si="23"/>
        <v>-2.0436432232025442E-15</v>
      </c>
      <c r="AJ55">
        <f t="shared" si="6"/>
        <v>-8.6901093631472008</v>
      </c>
      <c r="AK55">
        <f t="shared" si="19"/>
        <v>-5.6775381172561614</v>
      </c>
      <c r="AL55">
        <f t="shared" si="7"/>
        <v>-14.367647480403363</v>
      </c>
      <c r="AN55">
        <f t="shared" si="26"/>
        <v>0</v>
      </c>
      <c r="AO55">
        <f t="shared" si="26"/>
        <v>0</v>
      </c>
      <c r="AP55">
        <f t="shared" si="26"/>
        <v>-6.3989191154768801E-22</v>
      </c>
      <c r="AQ55">
        <f t="shared" si="26"/>
        <v>-8.8453073066450773E-18</v>
      </c>
      <c r="AR55">
        <f t="shared" si="26"/>
        <v>-8.8459471985566244E-18</v>
      </c>
      <c r="AS55">
        <f t="shared" si="26"/>
        <v>-3.7615297867706093E-2</v>
      </c>
      <c r="AT55">
        <f t="shared" si="26"/>
        <v>-2.4575327940234606E-2</v>
      </c>
      <c r="AU55">
        <f t="shared" si="24"/>
        <v>-6.2190625807940707E-2</v>
      </c>
      <c r="AW55">
        <v>52</v>
      </c>
      <c r="AX55">
        <f>IF(Z55&gt;0, (R55*SUMPRODUCT(K55:$K$98, X55:$X$98)-K55*$AZ$3)/Z55, 0)</f>
        <v>-1.2246631419596251E+22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0"/>
        <v>3.8647485294382188E-3</v>
      </c>
      <c r="L56" s="2">
        <v>53</v>
      </c>
      <c r="M56" s="6">
        <v>0.86947332300000002</v>
      </c>
      <c r="Q56" s="4">
        <f t="shared" si="21"/>
        <v>25</v>
      </c>
      <c r="R56">
        <f t="shared" si="0"/>
        <v>50000</v>
      </c>
      <c r="S56">
        <f t="shared" si="1"/>
        <v>-9.0722590310236649E+22</v>
      </c>
      <c r="U56">
        <f t="shared" si="12"/>
        <v>0.86947332300000002</v>
      </c>
      <c r="V56">
        <f t="shared" si="13"/>
        <v>0.01</v>
      </c>
      <c r="W56">
        <f t="shared" si="14"/>
        <v>5.9132650885817217E-21</v>
      </c>
      <c r="X56">
        <f t="shared" si="15"/>
        <v>5.1414262463490388E-21</v>
      </c>
      <c r="Y56">
        <f t="shared" si="16"/>
        <v>5.913265088581722E-23</v>
      </c>
      <c r="Z56">
        <f t="shared" si="17"/>
        <v>7.1270619134686567E-22</v>
      </c>
      <c r="AB56">
        <f t="shared" si="18"/>
        <v>-72.417578026226522</v>
      </c>
      <c r="AC56">
        <f t="shared" si="22"/>
        <v>-64.658551809130827</v>
      </c>
      <c r="AE56">
        <f t="shared" si="2"/>
        <v>0</v>
      </c>
      <c r="AF56">
        <f t="shared" si="25"/>
        <v>0</v>
      </c>
      <c r="AG56">
        <f t="shared" si="25"/>
        <v>-1.7817654783671642E-20</v>
      </c>
      <c r="AH56">
        <f t="shared" si="4"/>
        <v>-2.5707131231745193E-16</v>
      </c>
      <c r="AI56">
        <f t="shared" si="23"/>
        <v>-2.5708912997223561E-16</v>
      </c>
      <c r="AJ56">
        <f t="shared" si="6"/>
        <v>-7.7590262170956947</v>
      </c>
      <c r="AK56">
        <f t="shared" si="19"/>
        <v>-5.0692304618358568</v>
      </c>
      <c r="AL56">
        <f t="shared" si="7"/>
        <v>-12.828256678931552</v>
      </c>
      <c r="AN56">
        <f t="shared" si="26"/>
        <v>0</v>
      </c>
      <c r="AO56">
        <f t="shared" si="26"/>
        <v>0</v>
      </c>
      <c r="AP56">
        <f t="shared" si="26"/>
        <v>-6.8860755123232821E-23</v>
      </c>
      <c r="AQ56">
        <f t="shared" si="26"/>
        <v>-9.9351597623962551E-19</v>
      </c>
      <c r="AR56">
        <f t="shared" si="26"/>
        <v>-9.9358483699474861E-19</v>
      </c>
      <c r="AS56">
        <f t="shared" si="26"/>
        <v>-2.9986685162393171E-2</v>
      </c>
      <c r="AT56">
        <f t="shared" si="26"/>
        <v>-1.9591300972763549E-2</v>
      </c>
      <c r="AU56">
        <f t="shared" si="24"/>
        <v>-4.9577986135156724E-2</v>
      </c>
      <c r="AW56">
        <v>53</v>
      </c>
      <c r="AX56">
        <f>IF(Z56&gt;0, (R56*SUMPRODUCT(K56:$K$98, X56:$X$98)-K56*$AZ$3)/Z56, 0)</f>
        <v>-9.0722590310236649E+22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0"/>
        <v>3.4506683298555522E-3</v>
      </c>
      <c r="L57" s="2">
        <v>54</v>
      </c>
      <c r="M57" s="6">
        <v>0.874112687</v>
      </c>
      <c r="Q57" s="4">
        <f t="shared" si="21"/>
        <v>25</v>
      </c>
      <c r="R57">
        <f t="shared" si="0"/>
        <v>50000</v>
      </c>
      <c r="S57">
        <f t="shared" si="1"/>
        <v>-6.9897481165170331E+23</v>
      </c>
      <c r="U57">
        <f t="shared" si="12"/>
        <v>0.874112687</v>
      </c>
      <c r="V57">
        <f t="shared" si="13"/>
        <v>0.01</v>
      </c>
      <c r="W57">
        <f t="shared" si="14"/>
        <v>7.1270619134686567E-22</v>
      </c>
      <c r="X57">
        <f t="shared" si="15"/>
        <v>6.2298552395974488E-22</v>
      </c>
      <c r="Y57">
        <f t="shared" si="16"/>
        <v>7.1270619134686575E-24</v>
      </c>
      <c r="Z57">
        <f t="shared" si="17"/>
        <v>8.2593605473652125E-23</v>
      </c>
      <c r="AB57">
        <f t="shared" si="18"/>
        <v>-64.658551809130827</v>
      </c>
      <c r="AC57">
        <f t="shared" si="22"/>
        <v>-57.730849829581089</v>
      </c>
      <c r="AE57">
        <f t="shared" si="2"/>
        <v>0</v>
      </c>
      <c r="AF57">
        <f t="shared" si="25"/>
        <v>0</v>
      </c>
      <c r="AG57">
        <f t="shared" si="25"/>
        <v>-2.0648401368413033E-21</v>
      </c>
      <c r="AH57">
        <f t="shared" si="4"/>
        <v>-3.1149276197987244E-17</v>
      </c>
      <c r="AI57">
        <f t="shared" si="23"/>
        <v>-3.1151341038124087E-17</v>
      </c>
      <c r="AJ57">
        <f t="shared" si="6"/>
        <v>-6.9277019795497381</v>
      </c>
      <c r="AK57">
        <f t="shared" si="19"/>
        <v>-4.5260986266391585</v>
      </c>
      <c r="AL57">
        <f t="shared" si="7"/>
        <v>-11.453800606188896</v>
      </c>
      <c r="AN57">
        <f t="shared" si="26"/>
        <v>0</v>
      </c>
      <c r="AO57">
        <f t="shared" si="26"/>
        <v>0</v>
      </c>
      <c r="AP57">
        <f t="shared" si="26"/>
        <v>-7.1250784664128898E-24</v>
      </c>
      <c r="AQ57">
        <f t="shared" si="26"/>
        <v>-1.0748582087431795E-19</v>
      </c>
      <c r="AR57">
        <f t="shared" si="26"/>
        <v>-1.0749294595278436E-19</v>
      </c>
      <c r="AS57">
        <f t="shared" si="26"/>
        <v>-2.3905201819509898E-2</v>
      </c>
      <c r="AT57">
        <f t="shared" si="26"/>
        <v>-1.5618065188746453E-2</v>
      </c>
      <c r="AU57">
        <f t="shared" si="24"/>
        <v>-3.9523267008256348E-2</v>
      </c>
      <c r="AW57">
        <v>54</v>
      </c>
      <c r="AX57">
        <f>IF(Z57&gt;0, (R57*SUMPRODUCT(K57:$K$98, X57:$X$98)-K57*$AZ$3)/Z57, 0)</f>
        <v>-6.9897481165170331E+23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0"/>
        <v>3.0809538659424571E-3</v>
      </c>
      <c r="L58" s="2">
        <v>55</v>
      </c>
      <c r="M58" s="6">
        <v>0.87875849299999997</v>
      </c>
      <c r="Q58" s="4">
        <f t="shared" si="21"/>
        <v>25</v>
      </c>
      <c r="R58">
        <f t="shared" si="0"/>
        <v>50000</v>
      </c>
      <c r="S58">
        <f t="shared" si="1"/>
        <v>-5.6101779820409045E+24</v>
      </c>
      <c r="U58">
        <f t="shared" si="12"/>
        <v>0.87875849299999997</v>
      </c>
      <c r="V58">
        <f t="shared" si="13"/>
        <v>0.01</v>
      </c>
      <c r="W58">
        <f t="shared" si="14"/>
        <v>8.2593605473652125E-23</v>
      </c>
      <c r="X58">
        <f t="shared" si="15"/>
        <v>7.257983227746309E-23</v>
      </c>
      <c r="Y58">
        <f t="shared" si="16"/>
        <v>8.2593605473652128E-25</v>
      </c>
      <c r="Z58">
        <f t="shared" si="17"/>
        <v>9.1878371414525147E-24</v>
      </c>
      <c r="AB58">
        <f t="shared" si="18"/>
        <v>-57.730849829581089</v>
      </c>
      <c r="AC58">
        <f t="shared" si="22"/>
        <v>-51.54540163355454</v>
      </c>
      <c r="AE58">
        <f t="shared" si="2"/>
        <v>0</v>
      </c>
      <c r="AF58">
        <f t="shared" si="25"/>
        <v>0</v>
      </c>
      <c r="AG58">
        <f t="shared" si="25"/>
        <v>-2.2969592853631288E-22</v>
      </c>
      <c r="AH58">
        <f t="shared" si="4"/>
        <v>-3.6289916138731548E-18</v>
      </c>
      <c r="AI58">
        <f t="shared" si="23"/>
        <v>-3.6292213098016909E-18</v>
      </c>
      <c r="AJ58">
        <f t="shared" si="6"/>
        <v>-6.1854481960265488</v>
      </c>
      <c r="AK58">
        <f t="shared" si="19"/>
        <v>-4.0411594880706767</v>
      </c>
      <c r="AL58">
        <f t="shared" si="7"/>
        <v>-10.226607684097225</v>
      </c>
      <c r="AN58">
        <f t="shared" si="26"/>
        <v>0</v>
      </c>
      <c r="AO58">
        <f t="shared" si="26"/>
        <v>0</v>
      </c>
      <c r="AP58">
        <f t="shared" si="26"/>
        <v>-7.0768255901519548E-25</v>
      </c>
      <c r="AQ58">
        <f t="shared" si="26"/>
        <v>-1.1180755742235252E-20</v>
      </c>
      <c r="AR58">
        <f t="shared" si="26"/>
        <v>-1.1181463424794268E-20</v>
      </c>
      <c r="AS58">
        <f t="shared" si="26"/>
        <v>-1.9057080532134792E-2</v>
      </c>
      <c r="AT58">
        <f t="shared" si="26"/>
        <v>-1.2450625947661392E-2</v>
      </c>
      <c r="AU58">
        <f t="shared" si="24"/>
        <v>-3.1507706479796185E-2</v>
      </c>
      <c r="AW58">
        <v>55</v>
      </c>
      <c r="AX58">
        <f>IF(Z58&gt;0, (R58*SUMPRODUCT(K58:$K$98, X58:$X$98)-K58*$AZ$3)/Z58, 0)</f>
        <v>-5.6101779820409045E+24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0"/>
        <v>2.7508516660200506E-3</v>
      </c>
      <c r="L59" s="2">
        <v>56</v>
      </c>
      <c r="M59" s="6">
        <v>0.88338371900000001</v>
      </c>
      <c r="Q59" s="4">
        <f t="shared" si="21"/>
        <v>25</v>
      </c>
      <c r="R59">
        <f t="shared" si="0"/>
        <v>50000</v>
      </c>
      <c r="S59">
        <f t="shared" si="1"/>
        <v>-4.698238802725726E+25</v>
      </c>
      <c r="U59">
        <f t="shared" si="12"/>
        <v>0.88338371900000001</v>
      </c>
      <c r="V59">
        <f t="shared" si="13"/>
        <v>0.01</v>
      </c>
      <c r="W59">
        <f t="shared" si="14"/>
        <v>9.1878371414525147E-24</v>
      </c>
      <c r="X59">
        <f t="shared" si="15"/>
        <v>8.1163857435826521E-24</v>
      </c>
      <c r="Y59">
        <f t="shared" si="16"/>
        <v>9.187837141452515E-26</v>
      </c>
      <c r="Z59">
        <f t="shared" si="17"/>
        <v>9.7957302645533749E-25</v>
      </c>
      <c r="AB59">
        <f t="shared" si="18"/>
        <v>-51.54540163355454</v>
      </c>
      <c r="AC59">
        <f t="shared" si="22"/>
        <v>-46.02268002995941</v>
      </c>
      <c r="AE59">
        <f t="shared" si="2"/>
        <v>0</v>
      </c>
      <c r="AF59">
        <f t="shared" si="25"/>
        <v>0</v>
      </c>
      <c r="AG59">
        <f t="shared" si="25"/>
        <v>-2.4489325661383438E-23</v>
      </c>
      <c r="AH59">
        <f t="shared" si="4"/>
        <v>-4.058192871791326E-19</v>
      </c>
      <c r="AI59">
        <f t="shared" si="23"/>
        <v>-4.0584377650479399E-19</v>
      </c>
      <c r="AJ59">
        <f t="shared" si="6"/>
        <v>-5.5227216035951301</v>
      </c>
      <c r="AK59">
        <f t="shared" si="19"/>
        <v>-3.6081781143488181</v>
      </c>
      <c r="AL59">
        <f t="shared" si="7"/>
        <v>-9.1308997179439473</v>
      </c>
      <c r="AN59">
        <f t="shared" si="26"/>
        <v>0</v>
      </c>
      <c r="AO59">
        <f t="shared" si="26"/>
        <v>0</v>
      </c>
      <c r="AP59">
        <f t="shared" si="26"/>
        <v>-6.7366502295324204E-26</v>
      </c>
      <c r="AQ59">
        <f t="shared" si="26"/>
        <v>-1.1163486622397864E-21</v>
      </c>
      <c r="AR59">
        <f t="shared" si="26"/>
        <v>-1.1164160287420817E-21</v>
      </c>
      <c r="AS59">
        <f t="shared" si="26"/>
        <v>-1.519218792421459E-2</v>
      </c>
      <c r="AT59">
        <f t="shared" si="26"/>
        <v>-9.9255627771535314E-3</v>
      </c>
      <c r="AU59">
        <f t="shared" si="24"/>
        <v>-2.5117750701368118E-2</v>
      </c>
      <c r="AW59">
        <v>56</v>
      </c>
      <c r="AX59">
        <f>IF(Z59&gt;0, (R59*SUMPRODUCT(K59:$K$98, X59:$X$98)-K59*$AZ$3)/Z59, 0)</f>
        <v>-4.698238802725726E+25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0"/>
        <v>2.4561175589464736E-3</v>
      </c>
      <c r="L60" s="2">
        <v>57</v>
      </c>
      <c r="M60" s="6">
        <v>0.88875356999999999</v>
      </c>
      <c r="Q60" s="4">
        <f t="shared" si="21"/>
        <v>25</v>
      </c>
      <c r="R60">
        <f t="shared" si="0"/>
        <v>50000</v>
      </c>
      <c r="S60">
        <f t="shared" si="1"/>
        <v>-4.1432138139213942E+26</v>
      </c>
      <c r="U60">
        <f t="shared" si="12"/>
        <v>0.88875356999999999</v>
      </c>
      <c r="V60">
        <f t="shared" si="13"/>
        <v>0.01</v>
      </c>
      <c r="W60">
        <f t="shared" si="14"/>
        <v>9.7957302645533749E-25</v>
      </c>
      <c r="X60">
        <f t="shared" si="15"/>
        <v>8.7059902433788564E-25</v>
      </c>
      <c r="Y60">
        <f t="shared" si="16"/>
        <v>9.7957302645533744E-27</v>
      </c>
      <c r="Z60">
        <f t="shared" si="17"/>
        <v>9.9178271852898474E-26</v>
      </c>
      <c r="AB60">
        <f t="shared" si="18"/>
        <v>-46.02268002995941</v>
      </c>
      <c r="AC60">
        <f t="shared" si="22"/>
        <v>-41.091678598178035</v>
      </c>
      <c r="AE60">
        <f t="shared" si="2"/>
        <v>0</v>
      </c>
      <c r="AF60">
        <f t="shared" si="25"/>
        <v>0</v>
      </c>
      <c r="AG60">
        <f t="shared" si="25"/>
        <v>-2.4794567963224617E-24</v>
      </c>
      <c r="AH60">
        <f t="shared" si="4"/>
        <v>-4.352995121689428E-20</v>
      </c>
      <c r="AI60">
        <f t="shared" si="23"/>
        <v>-4.3532430673690601E-20</v>
      </c>
      <c r="AJ60">
        <f t="shared" si="6"/>
        <v>-4.9310014317813753</v>
      </c>
      <c r="AK60">
        <f t="shared" si="19"/>
        <v>-3.2215876020971592</v>
      </c>
      <c r="AL60">
        <f t="shared" si="7"/>
        <v>-8.1525890338785345</v>
      </c>
      <c r="AN60">
        <f t="shared" si="26"/>
        <v>0</v>
      </c>
      <c r="AO60">
        <f t="shared" si="26"/>
        <v>0</v>
      </c>
      <c r="AP60">
        <f t="shared" si="26"/>
        <v>-6.0898373740967685E-27</v>
      </c>
      <c r="AQ60">
        <f t="shared" si="26"/>
        <v>-1.0691467752389746E-22</v>
      </c>
      <c r="AR60">
        <f t="shared" si="26"/>
        <v>-1.0692076736127154E-22</v>
      </c>
      <c r="AS60">
        <f t="shared" si="26"/>
        <v>-1.2111119199788438E-2</v>
      </c>
      <c r="AT60">
        <f t="shared" si="26"/>
        <v>-7.9125978771950982E-3</v>
      </c>
      <c r="AU60">
        <f t="shared" si="24"/>
        <v>-2.0023717076983534E-2</v>
      </c>
      <c r="AW60">
        <v>57</v>
      </c>
      <c r="AX60">
        <f>IF(Z60&gt;0, (R60*SUMPRODUCT(K60:$K$98, X60:$X$98)-K60*$AZ$3)/Z60, 0)</f>
        <v>-4.1432138139213942E+26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0"/>
        <v>2.1929621062022086E-3</v>
      </c>
      <c r="L61" s="2">
        <v>58</v>
      </c>
      <c r="M61" s="6">
        <v>0.89409425099999995</v>
      </c>
      <c r="Q61" s="4">
        <f t="shared" si="21"/>
        <v>25</v>
      </c>
      <c r="R61">
        <f t="shared" si="0"/>
        <v>50000</v>
      </c>
      <c r="S61">
        <f t="shared" si="1"/>
        <v>-3.8572224154613523E+27</v>
      </c>
      <c r="U61">
        <f t="shared" si="12"/>
        <v>0.89409425099999995</v>
      </c>
      <c r="V61">
        <f t="shared" si="13"/>
        <v>0.01</v>
      </c>
      <c r="W61">
        <f t="shared" si="14"/>
        <v>9.9178271852898474E-26</v>
      </c>
      <c r="X61">
        <f t="shared" si="15"/>
        <v>8.8674722687791642E-26</v>
      </c>
      <c r="Y61">
        <f t="shared" si="16"/>
        <v>9.917827185289847E-28</v>
      </c>
      <c r="Z61">
        <f t="shared" si="17"/>
        <v>9.5117664465778481E-27</v>
      </c>
      <c r="AB61">
        <f t="shared" si="18"/>
        <v>-41.091678598178035</v>
      </c>
      <c r="AC61">
        <f t="shared" si="22"/>
        <v>-36.688998748373251</v>
      </c>
      <c r="AE61">
        <f t="shared" si="2"/>
        <v>0</v>
      </c>
      <c r="AF61">
        <f t="shared" si="25"/>
        <v>0</v>
      </c>
      <c r="AG61">
        <f t="shared" si="25"/>
        <v>-2.3779416116444621E-25</v>
      </c>
      <c r="AH61">
        <f t="shared" si="4"/>
        <v>-4.4337361343895824E-21</v>
      </c>
      <c r="AI61">
        <f t="shared" si="23"/>
        <v>-4.4339739285507468E-21</v>
      </c>
      <c r="AJ61">
        <f t="shared" si="6"/>
        <v>-4.4026798498047839</v>
      </c>
      <c r="AK61">
        <f t="shared" si="19"/>
        <v>-2.8764175018724627</v>
      </c>
      <c r="AL61">
        <f t="shared" si="7"/>
        <v>-7.2790973516772466</v>
      </c>
      <c r="AN61">
        <f t="shared" si="26"/>
        <v>0</v>
      </c>
      <c r="AO61">
        <f t="shared" si="26"/>
        <v>0</v>
      </c>
      <c r="AP61">
        <f t="shared" si="26"/>
        <v>-5.2147358450977141E-28</v>
      </c>
      <c r="AQ61">
        <f t="shared" si="26"/>
        <v>-9.7230153316158167E-24</v>
      </c>
      <c r="AR61">
        <f t="shared" si="26"/>
        <v>-9.7235368052003272E-24</v>
      </c>
      <c r="AS61">
        <f t="shared" si="26"/>
        <v>-9.6549100763619229E-3</v>
      </c>
      <c r="AT61">
        <f t="shared" si="26"/>
        <v>-6.307874583223131E-3</v>
      </c>
      <c r="AU61">
        <f t="shared" si="24"/>
        <v>-1.5962784659585054E-2</v>
      </c>
      <c r="AW61">
        <v>58</v>
      </c>
      <c r="AX61">
        <f>IF(Z61&gt;0, (R61*SUMPRODUCT(K61:$K$98, X61:$X$98)-K61*$AZ$3)/Z61, 0)</f>
        <v>-3.8572224154613523E+27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0"/>
        <v>1.9580018805376862E-3</v>
      </c>
      <c r="L62" s="2">
        <v>59</v>
      </c>
      <c r="M62" s="6">
        <v>0.89939914200000004</v>
      </c>
      <c r="Q62" s="4">
        <f t="shared" si="21"/>
        <v>25</v>
      </c>
      <c r="R62">
        <f t="shared" si="0"/>
        <v>50000</v>
      </c>
      <c r="S62">
        <f t="shared" si="1"/>
        <v>-3.8012317557007583E+28</v>
      </c>
      <c r="U62">
        <f t="shared" si="12"/>
        <v>0.89939914200000004</v>
      </c>
      <c r="V62">
        <f t="shared" si="13"/>
        <v>0.01</v>
      </c>
      <c r="W62">
        <f t="shared" si="14"/>
        <v>9.5117664465778481E-27</v>
      </c>
      <c r="X62">
        <f t="shared" si="15"/>
        <v>8.5548745809565057E-27</v>
      </c>
      <c r="Y62">
        <f t="shared" si="16"/>
        <v>9.5117664465778477E-29</v>
      </c>
      <c r="Z62">
        <f t="shared" si="17"/>
        <v>8.6177420115556385E-28</v>
      </c>
      <c r="AB62">
        <f t="shared" si="18"/>
        <v>-36.688998748373251</v>
      </c>
      <c r="AC62">
        <f t="shared" si="22"/>
        <v>-32.758034596761824</v>
      </c>
      <c r="AE62">
        <f t="shared" si="2"/>
        <v>0</v>
      </c>
      <c r="AF62">
        <f t="shared" si="25"/>
        <v>0</v>
      </c>
      <c r="AG62">
        <f t="shared" si="25"/>
        <v>-2.1544355028889096E-26</v>
      </c>
      <c r="AH62">
        <f t="shared" si="4"/>
        <v>-4.2774372904782526E-22</v>
      </c>
      <c r="AI62">
        <f t="shared" si="23"/>
        <v>-4.2776527340285413E-22</v>
      </c>
      <c r="AJ62">
        <f t="shared" si="6"/>
        <v>-3.9309641516114269</v>
      </c>
      <c r="AK62">
        <f t="shared" si="19"/>
        <v>-2.5682299123861276</v>
      </c>
      <c r="AL62">
        <f t="shared" si="7"/>
        <v>-6.4991940639975549</v>
      </c>
      <c r="AN62">
        <f t="shared" si="26"/>
        <v>0</v>
      </c>
      <c r="AO62">
        <f t="shared" si="26"/>
        <v>0</v>
      </c>
      <c r="AP62">
        <f t="shared" si="26"/>
        <v>-4.2183887661536408E-29</v>
      </c>
      <c r="AQ62">
        <f t="shared" si="26"/>
        <v>-8.3752302586384433E-25</v>
      </c>
      <c r="AR62">
        <f t="shared" si="26"/>
        <v>-8.3756520975150581E-25</v>
      </c>
      <c r="AS62">
        <f t="shared" si="26"/>
        <v>-7.696835201181404E-3</v>
      </c>
      <c r="AT62">
        <f t="shared" si="26"/>
        <v>-5.0285989981051753E-3</v>
      </c>
      <c r="AU62">
        <f t="shared" si="24"/>
        <v>-1.2725434199286579E-2</v>
      </c>
      <c r="AW62">
        <v>59</v>
      </c>
      <c r="AX62">
        <f>IF(Z62&gt;0, (R62*SUMPRODUCT(K62:$K$98, X62:$X$98)-K62*$AZ$3)/Z62, 0)</f>
        <v>-3.8012317557007583E+28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0"/>
        <v>1.7482159647657911E-3</v>
      </c>
      <c r="L63" s="2">
        <v>60</v>
      </c>
      <c r="M63" s="6">
        <v>0.90466162100000003</v>
      </c>
      <c r="Q63" s="4">
        <f t="shared" si="21"/>
        <v>25</v>
      </c>
      <c r="R63">
        <f t="shared" si="0"/>
        <v>50000</v>
      </c>
      <c r="S63">
        <f t="shared" si="1"/>
        <v>-3.9770581120750167E+29</v>
      </c>
      <c r="U63">
        <f t="shared" si="12"/>
        <v>0.90466162100000003</v>
      </c>
      <c r="V63">
        <f t="shared" si="13"/>
        <v>0.01</v>
      </c>
      <c r="W63">
        <f t="shared" si="14"/>
        <v>8.6177420115556385E-28</v>
      </c>
      <c r="X63">
        <f t="shared" si="15"/>
        <v>7.7961404575337253E-28</v>
      </c>
      <c r="Y63">
        <f t="shared" si="16"/>
        <v>8.6177420115556381E-30</v>
      </c>
      <c r="Z63">
        <f t="shared" si="17"/>
        <v>7.3542413390635687E-29</v>
      </c>
      <c r="AB63">
        <f t="shared" si="18"/>
        <v>-32.758034596761824</v>
      </c>
      <c r="AC63">
        <f t="shared" si="22"/>
        <v>-29.2482451756802</v>
      </c>
      <c r="AE63">
        <f t="shared" si="2"/>
        <v>0</v>
      </c>
      <c r="AF63">
        <f t="shared" si="25"/>
        <v>0</v>
      </c>
      <c r="AG63">
        <f t="shared" si="25"/>
        <v>-1.8385603347658923E-27</v>
      </c>
      <c r="AH63">
        <f t="shared" si="4"/>
        <v>-3.8980702287668624E-23</v>
      </c>
      <c r="AI63">
        <f t="shared" si="23"/>
        <v>-3.8982540848003392E-23</v>
      </c>
      <c r="AJ63">
        <f t="shared" si="6"/>
        <v>-3.5097894210816243</v>
      </c>
      <c r="AK63">
        <f t="shared" si="19"/>
        <v>-2.2930624217733278</v>
      </c>
      <c r="AL63">
        <f t="shared" si="7"/>
        <v>-5.8028518428549525</v>
      </c>
      <c r="AN63">
        <f t="shared" si="26"/>
        <v>0</v>
      </c>
      <c r="AO63">
        <f t="shared" si="26"/>
        <v>0</v>
      </c>
      <c r="AP63">
        <f t="shared" si="26"/>
        <v>-3.2142005294228701E-30</v>
      </c>
      <c r="AQ63">
        <f t="shared" si="26"/>
        <v>-6.8146686057084681E-26</v>
      </c>
      <c r="AR63">
        <f t="shared" si="26"/>
        <v>-6.8149900257614114E-26</v>
      </c>
      <c r="AS63">
        <f t="shared" si="26"/>
        <v>-6.1358698989009792E-3</v>
      </c>
      <c r="AT63">
        <f t="shared" si="26"/>
        <v>-4.0087683339486398E-3</v>
      </c>
      <c r="AU63">
        <f t="shared" si="24"/>
        <v>-1.0144638232849619E-2</v>
      </c>
      <c r="AW63">
        <v>60</v>
      </c>
      <c r="AX63">
        <f>IF(Z63&gt;0, (R63*SUMPRODUCT(K63:$K$98, X63:$X$98)-K63*$AZ$3)/Z63, 0)</f>
        <v>-3.9770581120750167E+29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0"/>
        <v>1.5609071113980278E-3</v>
      </c>
      <c r="L64" s="2">
        <v>61</v>
      </c>
      <c r="M64" s="6">
        <v>0.90987524600000003</v>
      </c>
      <c r="Q64" s="4">
        <f t="shared" si="21"/>
        <v>25</v>
      </c>
      <c r="R64">
        <f t="shared" si="0"/>
        <v>50000</v>
      </c>
      <c r="S64">
        <f t="shared" si="1"/>
        <v>-4.4317699158541197E+30</v>
      </c>
      <c r="U64">
        <f t="shared" si="12"/>
        <v>0.90987524600000003</v>
      </c>
      <c r="V64">
        <f t="shared" si="13"/>
        <v>0.01</v>
      </c>
      <c r="W64">
        <f t="shared" si="14"/>
        <v>7.3542413390635687E-29</v>
      </c>
      <c r="X64">
        <f t="shared" si="15"/>
        <v>6.6914421475238337E-29</v>
      </c>
      <c r="Y64">
        <f t="shared" si="16"/>
        <v>7.3542413390635689E-31</v>
      </c>
      <c r="Z64">
        <f t="shared" si="17"/>
        <v>5.8925677814909933E-30</v>
      </c>
      <c r="AB64">
        <f t="shared" si="18"/>
        <v>-29.2482451756802</v>
      </c>
      <c r="AC64">
        <f t="shared" si="22"/>
        <v>-26.114504621143038</v>
      </c>
      <c r="AE64">
        <f t="shared" si="2"/>
        <v>0</v>
      </c>
      <c r="AF64">
        <f t="shared" si="25"/>
        <v>0</v>
      </c>
      <c r="AG64">
        <f t="shared" si="25"/>
        <v>-1.4731419453727484E-28</v>
      </c>
      <c r="AH64">
        <f t="shared" si="4"/>
        <v>-3.3457210737619167E-24</v>
      </c>
      <c r="AI64">
        <f t="shared" si="23"/>
        <v>-3.3458683879564541E-24</v>
      </c>
      <c r="AJ64">
        <f t="shared" si="6"/>
        <v>-3.1337405545371624</v>
      </c>
      <c r="AK64">
        <f t="shared" si="19"/>
        <v>-2.047377162297614</v>
      </c>
      <c r="AL64">
        <f t="shared" si="7"/>
        <v>-5.1811177168347768</v>
      </c>
      <c r="AN64">
        <f t="shared" si="26"/>
        <v>0</v>
      </c>
      <c r="AO64">
        <f t="shared" si="26"/>
        <v>0</v>
      </c>
      <c r="AP64">
        <f t="shared" si="26"/>
        <v>-2.2994377386310479E-31</v>
      </c>
      <c r="AQ64">
        <f t="shared" si="26"/>
        <v>-5.2223598167892211E-27</v>
      </c>
      <c r="AR64">
        <f t="shared" si="26"/>
        <v>-5.2225897605630843E-27</v>
      </c>
      <c r="AS64">
        <f t="shared" si="26"/>
        <v>-4.891477916853456E-3</v>
      </c>
      <c r="AT64">
        <f t="shared" si="26"/>
        <v>-3.1957655723442598E-3</v>
      </c>
      <c r="AU64">
        <f t="shared" si="24"/>
        <v>-8.0872434891977162E-3</v>
      </c>
      <c r="AW64">
        <v>61</v>
      </c>
      <c r="AX64">
        <f>IF(Z64&gt;0, (R64*SUMPRODUCT(K64:$K$98, X64:$X$98)-K64*$AZ$3)/Z64, 0)</f>
        <v>-4.4317699158541197E+30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0"/>
        <v>1.393667063748239E-3</v>
      </c>
      <c r="L65" s="2">
        <v>62</v>
      </c>
      <c r="M65" s="6">
        <v>0.91506238500000003</v>
      </c>
      <c r="Q65" s="4">
        <f t="shared" si="21"/>
        <v>25</v>
      </c>
      <c r="R65">
        <f t="shared" si="0"/>
        <v>50000</v>
      </c>
      <c r="S65">
        <f t="shared" si="1"/>
        <v>-5.2803087272923647E+31</v>
      </c>
      <c r="U65">
        <f t="shared" si="12"/>
        <v>0.91506238500000003</v>
      </c>
      <c r="V65">
        <f t="shared" si="13"/>
        <v>0.01</v>
      </c>
      <c r="W65">
        <f t="shared" si="14"/>
        <v>5.8925677814909933E-30</v>
      </c>
      <c r="X65">
        <f t="shared" si="15"/>
        <v>5.3920671279053075E-30</v>
      </c>
      <c r="Y65">
        <f t="shared" si="16"/>
        <v>5.8925677814909932E-32</v>
      </c>
      <c r="Z65">
        <f t="shared" si="17"/>
        <v>4.4157497577077587E-31</v>
      </c>
      <c r="AB65">
        <f t="shared" si="18"/>
        <v>-26.114504621143038</v>
      </c>
      <c r="AC65">
        <f t="shared" si="22"/>
        <v>-23.316521983163423</v>
      </c>
      <c r="AE65">
        <f t="shared" si="2"/>
        <v>0</v>
      </c>
      <c r="AF65">
        <f t="shared" si="25"/>
        <v>0</v>
      </c>
      <c r="AG65">
        <f t="shared" si="25"/>
        <v>-1.1039374394269397E-29</v>
      </c>
      <c r="AH65">
        <f t="shared" si="4"/>
        <v>-2.6960335639526538E-25</v>
      </c>
      <c r="AI65">
        <f t="shared" si="23"/>
        <v>-2.6961439576965963E-25</v>
      </c>
      <c r="AJ65">
        <f t="shared" si="6"/>
        <v>-2.7979826379796151</v>
      </c>
      <c r="AK65">
        <f t="shared" si="19"/>
        <v>-1.8280153234800127</v>
      </c>
      <c r="AL65">
        <f t="shared" si="7"/>
        <v>-4.6259979614596283</v>
      </c>
      <c r="AN65">
        <f t="shared" si="26"/>
        <v>0</v>
      </c>
      <c r="AO65">
        <f t="shared" si="26"/>
        <v>0</v>
      </c>
      <c r="AP65">
        <f t="shared" si="26"/>
        <v>-1.5385212497678925E-32</v>
      </c>
      <c r="AQ65">
        <f t="shared" si="26"/>
        <v>-3.7573731808405953E-28</v>
      </c>
      <c r="AR65">
        <f t="shared" si="26"/>
        <v>-3.7575270329655716E-28</v>
      </c>
      <c r="AS65">
        <f t="shared" si="26"/>
        <v>-3.8994562474916022E-3</v>
      </c>
      <c r="AT65">
        <f t="shared" si="26"/>
        <v>-2.5476447483611768E-3</v>
      </c>
      <c r="AU65">
        <f t="shared" si="24"/>
        <v>-6.4471009958527795E-3</v>
      </c>
      <c r="AW65">
        <v>62</v>
      </c>
      <c r="AX65">
        <f>IF(Z65&gt;0, (R65*SUMPRODUCT(K65:$K$98, X65:$X$98)-K65*$AZ$3)/Z65, 0)</f>
        <v>-5.2803087272923647E+31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0"/>
        <v>1.2443455926323562E-3</v>
      </c>
      <c r="L66" s="2">
        <v>63</v>
      </c>
      <c r="M66" s="6">
        <v>0.92024934599999997</v>
      </c>
      <c r="Q66" s="4">
        <f t="shared" si="21"/>
        <v>25</v>
      </c>
      <c r="R66">
        <f t="shared" si="0"/>
        <v>50000</v>
      </c>
      <c r="S66">
        <f t="shared" si="1"/>
        <v>-6.7591643852599434E+32</v>
      </c>
      <c r="U66">
        <f t="shared" si="12"/>
        <v>0.92024934599999997</v>
      </c>
      <c r="V66">
        <f t="shared" si="13"/>
        <v>0.01</v>
      </c>
      <c r="W66">
        <f t="shared" si="14"/>
        <v>4.4157497577077587E-31</v>
      </c>
      <c r="X66">
        <f t="shared" si="15"/>
        <v>4.063590826630223E-31</v>
      </c>
      <c r="Y66">
        <f t="shared" si="16"/>
        <v>4.4157497577077586E-33</v>
      </c>
      <c r="Z66">
        <f t="shared" si="17"/>
        <v>3.0800143350045815E-32</v>
      </c>
      <c r="AB66">
        <f t="shared" si="18"/>
        <v>-23.316521983163423</v>
      </c>
      <c r="AC66">
        <f t="shared" si="22"/>
        <v>-20.818323199253054</v>
      </c>
      <c r="AE66">
        <f t="shared" si="2"/>
        <v>0</v>
      </c>
      <c r="AF66">
        <f t="shared" si="25"/>
        <v>0</v>
      </c>
      <c r="AG66">
        <f t="shared" si="25"/>
        <v>-7.7000358375114541E-31</v>
      </c>
      <c r="AH66">
        <f t="shared" si="4"/>
        <v>-2.0317954133151114E-26</v>
      </c>
      <c r="AI66">
        <f t="shared" si="23"/>
        <v>-2.0318724136734866E-26</v>
      </c>
      <c r="AJ66">
        <f t="shared" si="6"/>
        <v>-2.4981987839103681</v>
      </c>
      <c r="AK66">
        <f t="shared" si="19"/>
        <v>-1.6321565388214396</v>
      </c>
      <c r="AL66">
        <f t="shared" si="7"/>
        <v>-4.1303553227318073</v>
      </c>
      <c r="AN66">
        <f t="shared" si="26"/>
        <v>0</v>
      </c>
      <c r="AO66">
        <f t="shared" si="26"/>
        <v>0</v>
      </c>
      <c r="AP66">
        <f t="shared" si="26"/>
        <v>-9.581505657518572E-34</v>
      </c>
      <c r="AQ66">
        <f t="shared" si="26"/>
        <v>-2.5282556676892953E-29</v>
      </c>
      <c r="AR66">
        <f t="shared" si="26"/>
        <v>-2.5283514827458704E-29</v>
      </c>
      <c r="AS66">
        <f t="shared" si="26"/>
        <v>-3.1086226462783786E-3</v>
      </c>
      <c r="AT66">
        <f t="shared" si="26"/>
        <v>-2.0309667955685394E-3</v>
      </c>
      <c r="AU66">
        <f t="shared" si="24"/>
        <v>-5.1395894418469175E-3</v>
      </c>
      <c r="AW66">
        <v>63</v>
      </c>
      <c r="AX66">
        <f>IF(Z66&gt;0, (R66*SUMPRODUCT(K66:$K$98, X66:$X$98)-K66*$AZ$3)/Z66, 0)</f>
        <v>-6.7591643852599434E+32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0"/>
        <v>1.1110228505646037E-3</v>
      </c>
      <c r="L67" s="2">
        <v>64</v>
      </c>
      <c r="M67" s="6">
        <v>0.92543648599999995</v>
      </c>
      <c r="Q67" s="4">
        <f t="shared" si="21"/>
        <v>25</v>
      </c>
      <c r="R67">
        <f t="shared" ref="R67:R69" si="27">$C$6</f>
        <v>50000</v>
      </c>
      <c r="S67">
        <f t="shared" ref="S67:S69" si="28">AX67</f>
        <v>-9.347335402352717E+33</v>
      </c>
      <c r="U67">
        <f t="shared" si="12"/>
        <v>0.92543648599999995</v>
      </c>
      <c r="V67">
        <f t="shared" si="13"/>
        <v>0.01</v>
      </c>
      <c r="W67">
        <f t="shared" si="14"/>
        <v>3.0800143350045815E-32</v>
      </c>
      <c r="X67">
        <f t="shared" si="15"/>
        <v>2.8503576430162668E-32</v>
      </c>
      <c r="Y67">
        <f t="shared" si="16"/>
        <v>3.0800143350045816E-34</v>
      </c>
      <c r="Z67">
        <f t="shared" si="17"/>
        <v>1.9885654863826888E-33</v>
      </c>
      <c r="AB67">
        <f t="shared" si="18"/>
        <v>-20.818323199253054</v>
      </c>
      <c r="AC67">
        <f t="shared" si="22"/>
        <v>-18.587788570761656</v>
      </c>
      <c r="AE67">
        <f t="shared" ref="AE67:AE69" si="29">$Z67*O67</f>
        <v>0</v>
      </c>
      <c r="AF67">
        <f t="shared" si="25"/>
        <v>0</v>
      </c>
      <c r="AG67">
        <f t="shared" si="25"/>
        <v>-4.971413715956722E-32</v>
      </c>
      <c r="AH67">
        <f t="shared" ref="AH67:AH69" si="30">-X67*R67</f>
        <v>-1.4251788215081333E-27</v>
      </c>
      <c r="AI67">
        <f t="shared" si="23"/>
        <v>-1.4252285356452929E-27</v>
      </c>
      <c r="AJ67">
        <f t="shared" ref="AJ67:AJ69" si="31">AB67-AC67</f>
        <v>-2.2305346284913981</v>
      </c>
      <c r="AK67">
        <f t="shared" si="19"/>
        <v>-1.4572826239477139</v>
      </c>
      <c r="AL67">
        <f t="shared" ref="AL67:AL69" si="32">SUM(AI67:AK67)</f>
        <v>-3.6878172524391122</v>
      </c>
      <c r="AN67">
        <f t="shared" si="26"/>
        <v>0</v>
      </c>
      <c r="AO67">
        <f t="shared" si="26"/>
        <v>0</v>
      </c>
      <c r="AP67">
        <f t="shared" si="26"/>
        <v>-5.5233542380382064E-35</v>
      </c>
      <c r="AQ67">
        <f t="shared" si="26"/>
        <v>-1.5834062368362689E-30</v>
      </c>
      <c r="AR67">
        <f t="shared" si="26"/>
        <v>-1.5834614703786491E-30</v>
      </c>
      <c r="AS67">
        <f t="shared" si="26"/>
        <v>-2.4781749412295722E-3</v>
      </c>
      <c r="AT67">
        <f t="shared" si="26"/>
        <v>-1.6190742949366546E-3</v>
      </c>
      <c r="AU67">
        <f t="shared" si="24"/>
        <v>-4.0972492361662271E-3</v>
      </c>
      <c r="AW67">
        <v>64</v>
      </c>
      <c r="AX67">
        <f>IF(Z67&gt;0, (R67*SUMPRODUCT(K67:$K$98, X67:$X$98)-K67*$AZ$3)/Z67, 0)</f>
        <v>-9.347335402352717E+33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3">G68+$C$9</f>
        <v>0.12000000000000001</v>
      </c>
      <c r="I68" s="5">
        <f t="shared" ref="I68:I69" si="34">1+H68</f>
        <v>1.1200000000000001</v>
      </c>
      <c r="J68">
        <f t="shared" ref="J68:J69" si="35">1/I68</f>
        <v>0.89285714285714279</v>
      </c>
      <c r="K68">
        <f t="shared" si="20"/>
        <v>9.9198468800411029E-4</v>
      </c>
      <c r="L68" s="2">
        <v>65</v>
      </c>
      <c r="M68" s="6">
        <v>0.93062362499999995</v>
      </c>
      <c r="Q68" s="4">
        <f t="shared" si="21"/>
        <v>25</v>
      </c>
      <c r="R68">
        <f t="shared" si="27"/>
        <v>50000</v>
      </c>
      <c r="S68">
        <f t="shared" si="28"/>
        <v>-1.4055817959031777E+35</v>
      </c>
      <c r="U68">
        <f t="shared" ref="U68:U69" si="36">M68</f>
        <v>0.93062362499999995</v>
      </c>
      <c r="V68">
        <f t="shared" ref="V68:V69" si="37">$C$10</f>
        <v>0.01</v>
      </c>
      <c r="W68">
        <f t="shared" ref="W68:W69" si="38">Z67</f>
        <v>1.9885654863826888E-33</v>
      </c>
      <c r="X68">
        <f t="shared" ref="X68:X69" si="39">U68*W68</f>
        <v>1.8506060214873458E-33</v>
      </c>
      <c r="Y68">
        <f t="shared" ref="Y68:Y69" si="40">V68*W68</f>
        <v>1.9885654863826888E-35</v>
      </c>
      <c r="Z68">
        <f>MAX(0, W68-X68-Y68)</f>
        <v>1.1807381003151611E-34</v>
      </c>
      <c r="AB68">
        <f t="shared" ref="AB68:AB69" si="41">AC67</f>
        <v>-18.587788570761656</v>
      </c>
      <c r="AC68">
        <f t="shared" si="22"/>
        <v>-16.596239795322905</v>
      </c>
      <c r="AE68">
        <f t="shared" si="29"/>
        <v>0</v>
      </c>
      <c r="AF68">
        <f t="shared" si="25"/>
        <v>0</v>
      </c>
      <c r="AG68">
        <f t="shared" si="25"/>
        <v>-2.9518452507879027E-33</v>
      </c>
      <c r="AH68">
        <f t="shared" si="30"/>
        <v>-9.2530301074367288E-29</v>
      </c>
      <c r="AI68">
        <f t="shared" si="23"/>
        <v>-9.2533252919618073E-29</v>
      </c>
      <c r="AJ68">
        <f t="shared" si="31"/>
        <v>-1.9915487754387513</v>
      </c>
      <c r="AK68">
        <f t="shared" ref="AK68:AK69" si="42">G68*SUM(AB68:AB68, AE68:AF68)</f>
        <v>-1.3011451999533161</v>
      </c>
      <c r="AL68">
        <f t="shared" si="32"/>
        <v>-3.2926939753920674</v>
      </c>
      <c r="AN68">
        <f t="shared" si="26"/>
        <v>0</v>
      </c>
      <c r="AO68">
        <f t="shared" si="26"/>
        <v>0</v>
      </c>
      <c r="AP68">
        <f t="shared" si="26"/>
        <v>-2.9281852901392523E-36</v>
      </c>
      <c r="AQ68">
        <f t="shared" si="26"/>
        <v>-9.1788641842182623E-32</v>
      </c>
      <c r="AR68">
        <f t="shared" si="26"/>
        <v>-9.1791570027472765E-32</v>
      </c>
      <c r="AS68">
        <f t="shared" si="26"/>
        <v>-1.9755858906485776E-3</v>
      </c>
      <c r="AT68">
        <f t="shared" si="26"/>
        <v>-1.2907161152237361E-3</v>
      </c>
      <c r="AU68">
        <f t="shared" si="24"/>
        <v>-3.2663020058723135E-3</v>
      </c>
      <c r="AW68">
        <v>65</v>
      </c>
      <c r="AX68">
        <f>IF(Z68&gt;0, (R68*SUMPRODUCT(K68:$K$98, X68:$X$98)-K68*$AZ$3)/Z68, 0)</f>
        <v>-1.4055817959031777E+35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3"/>
        <v>0.12000000000000001</v>
      </c>
      <c r="I69" s="5">
        <f t="shared" si="34"/>
        <v>1.1200000000000001</v>
      </c>
      <c r="J69">
        <f t="shared" si="35"/>
        <v>0.89285714285714279</v>
      </c>
      <c r="K69">
        <f t="shared" ref="K69" si="43">K68*J69</f>
        <v>8.8570061428938412E-4</v>
      </c>
      <c r="L69" s="2">
        <v>66</v>
      </c>
      <c r="M69" s="6">
        <v>1</v>
      </c>
      <c r="Q69" s="4">
        <f t="shared" ref="Q69" si="44">$C$8</f>
        <v>25</v>
      </c>
      <c r="R69">
        <f t="shared" si="27"/>
        <v>50000</v>
      </c>
      <c r="S69">
        <f t="shared" si="28"/>
        <v>0</v>
      </c>
      <c r="U69">
        <f t="shared" si="36"/>
        <v>1</v>
      </c>
      <c r="V69">
        <f t="shared" si="37"/>
        <v>0.01</v>
      </c>
      <c r="W69">
        <f t="shared" si="38"/>
        <v>1.1807381003151611E-34</v>
      </c>
      <c r="X69">
        <f t="shared" si="39"/>
        <v>1.1807381003151611E-34</v>
      </c>
      <c r="Y69">
        <f t="shared" si="40"/>
        <v>1.1807381003151611E-36</v>
      </c>
      <c r="Z69">
        <f t="shared" ref="Z69" si="45">MAX(0, W69-X69-Y69)</f>
        <v>0</v>
      </c>
      <c r="AB69">
        <f t="shared" si="41"/>
        <v>-16.596239795322905</v>
      </c>
      <c r="AC69">
        <f t="shared" si="22"/>
        <v>0</v>
      </c>
      <c r="AE69">
        <f t="shared" si="29"/>
        <v>0</v>
      </c>
      <c r="AF69">
        <f t="shared" si="25"/>
        <v>0</v>
      </c>
      <c r="AG69">
        <f t="shared" si="25"/>
        <v>0</v>
      </c>
      <c r="AH69">
        <f t="shared" si="30"/>
        <v>-5.9036905015758052E-30</v>
      </c>
      <c r="AI69">
        <f t="shared" si="23"/>
        <v>-5.9036905015758052E-30</v>
      </c>
      <c r="AJ69">
        <f t="shared" si="31"/>
        <v>-16.596239795322905</v>
      </c>
      <c r="AK69">
        <f t="shared" si="42"/>
        <v>-1.1617367856726035</v>
      </c>
      <c r="AL69">
        <f t="shared" si="32"/>
        <v>-17.757976580995507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-5.2289023038200928E-33</v>
      </c>
      <c r="AR69">
        <f t="shared" si="26"/>
        <v>-5.2289023038200928E-33</v>
      </c>
      <c r="AS69">
        <f t="shared" si="26"/>
        <v>-1.469929978161142E-2</v>
      </c>
      <c r="AT69">
        <f t="shared" si="26"/>
        <v>-1.0289509847127996E-3</v>
      </c>
      <c r="AU69">
        <f t="shared" si="24"/>
        <v>-1.5728250766324219E-2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6">SUM(AN3:AN69)</f>
        <v>19634.534153428111</v>
      </c>
      <c r="AO71" s="8">
        <f t="shared" si="46"/>
        <v>-1963.4534153428112</v>
      </c>
      <c r="AP71" s="8">
        <f t="shared" si="46"/>
        <v>-1667.2602754919183</v>
      </c>
      <c r="AQ71" s="8">
        <f t="shared" si="46"/>
        <v>-16730.338679637101</v>
      </c>
      <c r="AR71" s="8">
        <f t="shared" si="46"/>
        <v>-726.51821704370934</v>
      </c>
      <c r="AS71" s="8">
        <f t="shared" si="46"/>
        <v>-118.61313114362019</v>
      </c>
      <c r="AT71" s="8">
        <f t="shared" si="46"/>
        <v>-83.910260117494445</v>
      </c>
      <c r="AU71" s="8">
        <f t="shared" si="46"/>
        <v>-929.04160830482351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8" priority="1" operator="lessThan">
      <formula>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61E9A-83AA-4F54-98EF-1035EF5B4A3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3750.0474917758984</v>
      </c>
      <c r="K3">
        <v>1</v>
      </c>
      <c r="L3" s="2">
        <v>0</v>
      </c>
      <c r="O3">
        <f>$C$3</f>
        <v>3750.0474917758984</v>
      </c>
      <c r="P3">
        <f>O3*C5</f>
        <v>375.00474917758987</v>
      </c>
      <c r="Q3" s="4">
        <f>B8</f>
        <v>1522.432587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3750.0474917758984</v>
      </c>
      <c r="AF3">
        <f t="shared" ref="AF3:AG34" si="4">-$Z3*P3</f>
        <v>-375.00474917758987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1852.6101555983084</v>
      </c>
      <c r="AJ3">
        <f t="shared" ref="AJ3:AJ66" si="7">AB3-AC3</f>
        <v>0</v>
      </c>
      <c r="AL3">
        <f t="shared" ref="AL3:AL66" si="8">SUM(AI3:AK3)</f>
        <v>1852.6101555983084</v>
      </c>
      <c r="AN3">
        <f t="shared" ref="AN3:AU34" si="9">AE3*$K3</f>
        <v>3750.0474917758984</v>
      </c>
      <c r="AO3">
        <f t="shared" si="9"/>
        <v>-375.00474917758987</v>
      </c>
      <c r="AP3">
        <f t="shared" si="9"/>
        <v>-1522.432587</v>
      </c>
      <c r="AQ3">
        <f t="shared" si="9"/>
        <v>0</v>
      </c>
      <c r="AR3">
        <f t="shared" si="9"/>
        <v>1852.6101555983084</v>
      </c>
      <c r="AS3">
        <f t="shared" si="9"/>
        <v>0</v>
      </c>
      <c r="AT3">
        <f t="shared" si="9"/>
        <v>0</v>
      </c>
      <c r="AU3">
        <f t="shared" si="9"/>
        <v>1852.6101555983084</v>
      </c>
      <c r="AW3">
        <v>0</v>
      </c>
      <c r="AX3">
        <f>IF(Z3&gt;0, (R3*SUMPRODUCT(K3:$K$98, X3:$X$98)-K3*$AZ$3)/Z3, 0)</f>
        <v>0</v>
      </c>
      <c r="AZ3">
        <f>C6*SUMPRODUCT(X4:X98, K4:K98)/1</f>
        <v>2556.0088655568848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1.102811E-3</v>
      </c>
      <c r="R4">
        <f t="shared" si="0"/>
        <v>100000</v>
      </c>
      <c r="S4">
        <f t="shared" si="1"/>
        <v>173.37474404255659</v>
      </c>
      <c r="U4">
        <f t="shared" ref="U4:U67" si="13">M4</f>
        <v>1.102811E-3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1.102811E-3</v>
      </c>
      <c r="Y4">
        <f t="shared" ref="Y4:Y67" si="17">V4*W4</f>
        <v>0.01</v>
      </c>
      <c r="Z4">
        <f t="shared" ref="Z4:Z67" si="18">MAX(0, W4-X4-Y4)</f>
        <v>0.98889718900000001</v>
      </c>
      <c r="AB4">
        <f t="shared" ref="AB4:AB67" si="19">AC3</f>
        <v>0</v>
      </c>
      <c r="AC4">
        <f t="shared" si="2"/>
        <v>171.44979702727869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-110.2811</v>
      </c>
      <c r="AI4">
        <f t="shared" si="6"/>
        <v>-110.2811</v>
      </c>
      <c r="AJ4">
        <f t="shared" si="7"/>
        <v>-171.44979702727869</v>
      </c>
      <c r="AK4">
        <f>G4*SUM(AB4, AE4:AF4)</f>
        <v>0</v>
      </c>
      <c r="AL4">
        <f t="shared" si="8"/>
        <v>-281.73089702727867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-102.88375781322884</v>
      </c>
      <c r="AR4">
        <f t="shared" si="9"/>
        <v>-102.88375781322884</v>
      </c>
      <c r="AS4">
        <f t="shared" si="9"/>
        <v>-159.94943280835776</v>
      </c>
      <c r="AT4">
        <f t="shared" si="9"/>
        <v>0</v>
      </c>
      <c r="AU4">
        <f t="shared" si="9"/>
        <v>-262.8331906215866</v>
      </c>
      <c r="AW4">
        <v>1</v>
      </c>
      <c r="AX4">
        <f>IF(Z4&gt;0, (R4*SUMPRODUCT(K4:$K$98, X4:$X$98)-K4*$AZ$3)/Z4, 0)</f>
        <v>173.37474404255659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1.1142120000000001E-3</v>
      </c>
      <c r="Q5" s="4">
        <f t="shared" ref="Q5:Q68" si="21">$C$8</f>
        <v>25</v>
      </c>
      <c r="R5">
        <f t="shared" si="0"/>
        <v>100000</v>
      </c>
      <c r="S5">
        <f t="shared" si="1"/>
        <v>273.50413099838937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171.44979702727869</v>
      </c>
      <c r="AC5">
        <f t="shared" si="2"/>
        <v>267.46143356436505</v>
      </c>
      <c r="AE5">
        <f t="shared" si="3"/>
        <v>0</v>
      </c>
      <c r="AF5">
        <f t="shared" si="4"/>
        <v>0</v>
      </c>
      <c r="AG5">
        <f t="shared" si="4"/>
        <v>-24.447659399881246</v>
      </c>
      <c r="AH5">
        <f t="shared" si="5"/>
        <v>-110.1841114750068</v>
      </c>
      <c r="AI5">
        <f t="shared" si="6"/>
        <v>-134.63177087488805</v>
      </c>
      <c r="AJ5">
        <f t="shared" si="7"/>
        <v>-96.01163653708636</v>
      </c>
      <c r="AK5">
        <f>G5*SUM(AB5, AE5:AF5)</f>
        <v>7.0294416781184266</v>
      </c>
      <c r="AL5">
        <f t="shared" si="8"/>
        <v>-223.61396573385599</v>
      </c>
      <c r="AN5">
        <f t="shared" si="9"/>
        <v>0</v>
      </c>
      <c r="AO5">
        <f t="shared" si="9"/>
        <v>0</v>
      </c>
      <c r="AP5">
        <f t="shared" si="9"/>
        <v>-20.905389566161158</v>
      </c>
      <c r="AQ5">
        <f t="shared" si="9"/>
        <v>-94.219317142381911</v>
      </c>
      <c r="AR5">
        <f t="shared" si="9"/>
        <v>-115.12470670854307</v>
      </c>
      <c r="AS5">
        <f t="shared" si="9"/>
        <v>-82.100320192705752</v>
      </c>
      <c r="AT5">
        <f t="shared" si="9"/>
        <v>6.0109319387192199</v>
      </c>
      <c r="AU5">
        <f t="shared" si="9"/>
        <v>-191.2140949625296</v>
      </c>
      <c r="AW5">
        <v>2</v>
      </c>
      <c r="AX5">
        <f>IF(Z5&gt;0, (R5*SUMPRODUCT(K5:$K$98, X5:$X$98)-K5*$AZ$3)/Z5, 0)</f>
        <v>273.50413099838937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1.128462E-3</v>
      </c>
      <c r="Q6" s="4">
        <f t="shared" si="21"/>
        <v>25</v>
      </c>
      <c r="R6">
        <f t="shared" si="0"/>
        <v>100000</v>
      </c>
      <c r="S6">
        <f t="shared" si="1"/>
        <v>400.3778639904009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267.46143356436505</v>
      </c>
      <c r="AC6">
        <f t="shared" si="2"/>
        <v>387.17491628526977</v>
      </c>
      <c r="AE6">
        <f t="shared" si="3"/>
        <v>0</v>
      </c>
      <c r="AF6">
        <f t="shared" si="4"/>
        <v>0</v>
      </c>
      <c r="AG6">
        <f t="shared" si="4"/>
        <v>-24.175594551260726</v>
      </c>
      <c r="AH6">
        <f t="shared" si="5"/>
        <v>-110.35301848683517</v>
      </c>
      <c r="AI6">
        <f t="shared" si="6"/>
        <v>-134.5286130380959</v>
      </c>
      <c r="AJ6">
        <f t="shared" si="7"/>
        <v>-119.71348272090472</v>
      </c>
      <c r="AK6">
        <f>G6*SUM(AB6, AE6:AF6)</f>
        <v>15.646493863515357</v>
      </c>
      <c r="AL6">
        <f t="shared" si="8"/>
        <v>-238.59560189548526</v>
      </c>
      <c r="AN6">
        <f t="shared" si="9"/>
        <v>0</v>
      </c>
      <c r="AO6">
        <f t="shared" si="9"/>
        <v>0</v>
      </c>
      <c r="AP6">
        <f t="shared" si="9"/>
        <v>-18.649296105348615</v>
      </c>
      <c r="AQ6">
        <f t="shared" si="9"/>
        <v>-85.12742524351593</v>
      </c>
      <c r="AR6">
        <f t="shared" si="9"/>
        <v>-103.77672134886456</v>
      </c>
      <c r="AS6">
        <f t="shared" si="9"/>
        <v>-92.348181234213371</v>
      </c>
      <c r="AT6">
        <f t="shared" si="9"/>
        <v>12.069862292425032</v>
      </c>
      <c r="AU6">
        <f t="shared" si="9"/>
        <v>-184.0550402906529</v>
      </c>
      <c r="AW6">
        <v>3</v>
      </c>
      <c r="AX6">
        <f>IF(Z6&gt;0, (R6*SUMPRODUCT(K6:$K$98, X6:$X$98)-K6*$AZ$3)/Z6, 0)</f>
        <v>400.3778639904009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1.1436619999999999E-3</v>
      </c>
      <c r="Q7" s="4">
        <f t="shared" si="21"/>
        <v>25</v>
      </c>
      <c r="R7">
        <f t="shared" si="0"/>
        <v>100000</v>
      </c>
      <c r="S7">
        <f t="shared" si="1"/>
        <v>501.78215016653888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387.17491628526977</v>
      </c>
      <c r="AC7">
        <f t="shared" si="2"/>
        <v>479.82797475089387</v>
      </c>
      <c r="AE7">
        <f t="shared" si="3"/>
        <v>0</v>
      </c>
      <c r="AF7">
        <f t="shared" si="4"/>
        <v>0</v>
      </c>
      <c r="AG7">
        <f t="shared" si="4"/>
        <v>-23.906189896932435</v>
      </c>
      <c r="AH7">
        <f t="shared" si="5"/>
        <v>-110.59483526273577</v>
      </c>
      <c r="AI7">
        <f t="shared" si="6"/>
        <v>-134.50102515966822</v>
      </c>
      <c r="AJ7">
        <f t="shared" si="7"/>
        <v>-92.653058465624099</v>
      </c>
      <c r="AK7">
        <f>G7*SUM(AB7, AE7:AF7)</f>
        <v>19.010288389606746</v>
      </c>
      <c r="AL7">
        <f t="shared" si="8"/>
        <v>-208.14379523568556</v>
      </c>
      <c r="AN7">
        <f t="shared" si="9"/>
        <v>0</v>
      </c>
      <c r="AO7">
        <f t="shared" si="9"/>
        <v>0</v>
      </c>
      <c r="AP7">
        <f t="shared" si="9"/>
        <v>-16.778704988638609</v>
      </c>
      <c r="AQ7">
        <f t="shared" si="9"/>
        <v>-77.621658747830793</v>
      </c>
      <c r="AR7">
        <f t="shared" si="9"/>
        <v>-94.400363736469416</v>
      </c>
      <c r="AS7">
        <f t="shared" si="9"/>
        <v>-65.02911342176165</v>
      </c>
      <c r="AT7">
        <f t="shared" si="9"/>
        <v>13.342486695426203</v>
      </c>
      <c r="AU7">
        <f t="shared" si="9"/>
        <v>-146.08699046280483</v>
      </c>
      <c r="AW7">
        <v>4</v>
      </c>
      <c r="AX7">
        <f>IF(Z7&gt;0, (R7*SUMPRODUCT(K7:$K$98, X7:$X$98)-K7*$AZ$3)/Z7, 0)</f>
        <v>501.78215016653888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1.162663E-3</v>
      </c>
      <c r="Q8" s="4">
        <f t="shared" si="21"/>
        <v>25</v>
      </c>
      <c r="R8">
        <f t="shared" si="0"/>
        <v>100000</v>
      </c>
      <c r="S8">
        <f t="shared" si="1"/>
        <v>551.62518621164838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479.82797475089387</v>
      </c>
      <c r="AC8">
        <f t="shared" si="2"/>
        <v>521.60206215285257</v>
      </c>
      <c r="AE8">
        <f t="shared" si="3"/>
        <v>0</v>
      </c>
      <c r="AF8">
        <f t="shared" si="4"/>
        <v>0</v>
      </c>
      <c r="AG8">
        <f t="shared" si="4"/>
        <v>-23.639333155498974</v>
      </c>
      <c r="AH8">
        <f t="shared" si="5"/>
        <v>-111.17936985654863</v>
      </c>
      <c r="AI8">
        <f t="shared" si="6"/>
        <v>-134.81870301204759</v>
      </c>
      <c r="AJ8">
        <f t="shared" si="7"/>
        <v>-41.774087401958695</v>
      </c>
      <c r="AK8">
        <f>G8*SUM(AB8, AE8:AF8)</f>
        <v>10.220335862194039</v>
      </c>
      <c r="AL8">
        <f t="shared" si="8"/>
        <v>-166.37245455181224</v>
      </c>
      <c r="AN8">
        <f t="shared" si="9"/>
        <v>0</v>
      </c>
      <c r="AO8">
        <f t="shared" si="9"/>
        <v>0</v>
      </c>
      <c r="AP8">
        <f t="shared" si="9"/>
        <v>-15.487174422919834</v>
      </c>
      <c r="AQ8">
        <f t="shared" si="9"/>
        <v>-72.8385306756484</v>
      </c>
      <c r="AR8">
        <f t="shared" si="9"/>
        <v>-88.325705098568221</v>
      </c>
      <c r="AS8">
        <f t="shared" si="9"/>
        <v>-27.36805533797116</v>
      </c>
      <c r="AT8">
        <f t="shared" si="9"/>
        <v>6.6957948059462016</v>
      </c>
      <c r="AU8">
        <f t="shared" si="9"/>
        <v>-108.99796563059319</v>
      </c>
      <c r="AW8">
        <v>5</v>
      </c>
      <c r="AX8">
        <f>IF(Z8&gt;0, (R8*SUMPRODUCT(K8:$K$98, X8:$X$98)-K8*$AZ$3)/Z8, 0)</f>
        <v>551.62518621164838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1.192114E-3</v>
      </c>
      <c r="Q9" s="4">
        <f t="shared" si="21"/>
        <v>25</v>
      </c>
      <c r="R9">
        <f t="shared" si="0"/>
        <v>100000</v>
      </c>
      <c r="S9">
        <f t="shared" si="1"/>
        <v>574.78185178819604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521.60206215285257</v>
      </c>
      <c r="AC9">
        <f t="shared" si="2"/>
        <v>537.41549153511755</v>
      </c>
      <c r="AE9">
        <f t="shared" si="3"/>
        <v>0</v>
      </c>
      <c r="AF9">
        <f t="shared" si="4"/>
        <v>0</v>
      </c>
      <c r="AG9">
        <f t="shared" si="4"/>
        <v>-23.374759043938649</v>
      </c>
      <c r="AH9">
        <f t="shared" si="5"/>
        <v>-112.72312002133802</v>
      </c>
      <c r="AI9">
        <f t="shared" si="6"/>
        <v>-136.09787906527666</v>
      </c>
      <c r="AJ9">
        <f t="shared" si="7"/>
        <v>-15.813429382264985</v>
      </c>
      <c r="AK9">
        <f t="shared" ref="AK9:AK72" si="22">G9*SUM(AB9:AB9, AE9:AF9)</f>
        <v>3.0774521667018302</v>
      </c>
      <c r="AL9">
        <f t="shared" si="8"/>
        <v>-148.83385628083983</v>
      </c>
      <c r="AN9">
        <f t="shared" si="9"/>
        <v>0</v>
      </c>
      <c r="AO9">
        <f t="shared" si="9"/>
        <v>0</v>
      </c>
      <c r="AP9">
        <f t="shared" si="9"/>
        <v>-14.503116015949075</v>
      </c>
      <c r="AQ9">
        <f t="shared" si="9"/>
        <v>-69.940249834282241</v>
      </c>
      <c r="AR9">
        <f t="shared" si="9"/>
        <v>-84.443365850231302</v>
      </c>
      <c r="AS9">
        <f t="shared" si="9"/>
        <v>-9.8116092024691319</v>
      </c>
      <c r="AT9">
        <f t="shared" si="9"/>
        <v>1.909437685467148</v>
      </c>
      <c r="AU9">
        <f t="shared" si="9"/>
        <v>-92.345537367233291</v>
      </c>
      <c r="AW9">
        <v>6</v>
      </c>
      <c r="AX9">
        <f>IF(Z9&gt;0, (R9*SUMPRODUCT(K9:$K$98, X9:$X$98)-K9*$AZ$3)/Z9, 0)</f>
        <v>574.78185178819604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1.227265E-3</v>
      </c>
      <c r="Q10" s="4">
        <f t="shared" si="21"/>
        <v>25</v>
      </c>
      <c r="R10">
        <f t="shared" si="0"/>
        <v>100000</v>
      </c>
      <c r="S10">
        <f t="shared" si="1"/>
        <v>593.69749601317335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537.41549153511755</v>
      </c>
      <c r="AC10">
        <f t="shared" si="2"/>
        <v>548.86916564163266</v>
      </c>
      <c r="AE10">
        <f t="shared" si="3"/>
        <v>0</v>
      </c>
      <c r="AF10">
        <f t="shared" si="4"/>
        <v>0</v>
      </c>
      <c r="AG10">
        <f t="shared" si="4"/>
        <v>-23.112324429841202</v>
      </c>
      <c r="AH10">
        <f t="shared" si="5"/>
        <v>-114.74809463223747</v>
      </c>
      <c r="AI10">
        <f t="shared" si="6"/>
        <v>-137.86041906207868</v>
      </c>
      <c r="AJ10">
        <f t="shared" si="7"/>
        <v>-11.453674106515109</v>
      </c>
      <c r="AK10">
        <f t="shared" si="22"/>
        <v>2.2034035152939824</v>
      </c>
      <c r="AL10">
        <f t="shared" si="8"/>
        <v>-147.1106896532998</v>
      </c>
      <c r="AN10">
        <f t="shared" si="9"/>
        <v>0</v>
      </c>
      <c r="AO10">
        <f t="shared" si="9"/>
        <v>0</v>
      </c>
      <c r="AP10">
        <f t="shared" si="9"/>
        <v>-13.604293415342255</v>
      </c>
      <c r="AQ10">
        <f t="shared" si="9"/>
        <v>-67.542611430846193</v>
      </c>
      <c r="AR10">
        <f t="shared" si="9"/>
        <v>-81.146904846188448</v>
      </c>
      <c r="AS10">
        <f t="shared" si="9"/>
        <v>-6.741820525310537</v>
      </c>
      <c r="AT10">
        <f t="shared" si="9"/>
        <v>1.2969594653038476</v>
      </c>
      <c r="AU10">
        <f t="shared" si="9"/>
        <v>-86.591765906195135</v>
      </c>
      <c r="AW10">
        <v>7</v>
      </c>
      <c r="AX10">
        <f>IF(Z10&gt;0, (R10*SUMPRODUCT(K10:$K$98, X10:$X$98)-K10*$AZ$3)/Z10, 0)</f>
        <v>593.69749601317335</v>
      </c>
    </row>
    <row r="11" spans="1:52" x14ac:dyDescent="0.25">
      <c r="A11" t="s">
        <v>33</v>
      </c>
      <c r="C11" s="12">
        <f>AU100</f>
        <v>-1210.8296155670203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1.2614659999999999E-3</v>
      </c>
      <c r="Q11" s="4">
        <f t="shared" si="21"/>
        <v>25</v>
      </c>
      <c r="R11">
        <f t="shared" si="0"/>
        <v>100000</v>
      </c>
      <c r="S11">
        <f t="shared" si="1"/>
        <v>608.520442993355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548.86916564163266</v>
      </c>
      <c r="AC11">
        <f t="shared" si="2"/>
        <v>556.23748071023397</v>
      </c>
      <c r="AE11">
        <f t="shared" si="3"/>
        <v>0</v>
      </c>
      <c r="AF11">
        <f t="shared" si="4"/>
        <v>0</v>
      </c>
      <c r="AG11">
        <f t="shared" si="4"/>
        <v>-22.852045774093575</v>
      </c>
      <c r="AH11">
        <f t="shared" si="5"/>
        <v>-116.62164579685624</v>
      </c>
      <c r="AI11">
        <f t="shared" si="6"/>
        <v>-139.47369157094982</v>
      </c>
      <c r="AJ11">
        <f t="shared" si="7"/>
        <v>-7.368315068601305</v>
      </c>
      <c r="AK11">
        <f t="shared" si="22"/>
        <v>1.3172859975399183</v>
      </c>
      <c r="AL11">
        <f t="shared" si="8"/>
        <v>-145.5247206420112</v>
      </c>
      <c r="AN11">
        <f t="shared" si="9"/>
        <v>0</v>
      </c>
      <c r="AO11">
        <f t="shared" si="9"/>
        <v>0</v>
      </c>
      <c r="AP11">
        <f t="shared" si="9"/>
        <v>-12.781346567456627</v>
      </c>
      <c r="AQ11">
        <f t="shared" si="9"/>
        <v>-65.227493719035095</v>
      </c>
      <c r="AR11">
        <f t="shared" si="9"/>
        <v>-78.008840286491719</v>
      </c>
      <c r="AS11">
        <f t="shared" si="9"/>
        <v>-4.1211622557123881</v>
      </c>
      <c r="AT11">
        <f t="shared" si="9"/>
        <v>0.73676943541319939</v>
      </c>
      <c r="AU11">
        <f t="shared" si="9"/>
        <v>-81.393233106790902</v>
      </c>
      <c r="AW11">
        <v>8</v>
      </c>
      <c r="AX11">
        <f>IF(Z11&gt;0, (R11*SUMPRODUCT(K11:$K$98, X11:$X$98)-K11*$AZ$3)/Z11, 0)</f>
        <v>608.520442993355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1.3051670000000001E-3</v>
      </c>
      <c r="Q12" s="4">
        <f t="shared" si="21"/>
        <v>25</v>
      </c>
      <c r="R12">
        <f t="shared" si="0"/>
        <v>100000</v>
      </c>
      <c r="S12">
        <f t="shared" si="1"/>
        <v>621.92330956840124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556.23748071023397</v>
      </c>
      <c r="AC12">
        <f t="shared" si="2"/>
        <v>562.06193673561688</v>
      </c>
      <c r="AE12">
        <f t="shared" si="3"/>
        <v>0</v>
      </c>
      <c r="AF12">
        <f t="shared" si="4"/>
        <v>0</v>
      </c>
      <c r="AG12">
        <f t="shared" si="4"/>
        <v>-22.593699580325804</v>
      </c>
      <c r="AH12">
        <f t="shared" si="5"/>
        <v>-119.30294410734557</v>
      </c>
      <c r="AI12">
        <f t="shared" si="6"/>
        <v>-141.89664368767137</v>
      </c>
      <c r="AJ12">
        <f t="shared" si="7"/>
        <v>-5.824456025382915</v>
      </c>
      <c r="AK12">
        <f t="shared" si="22"/>
        <v>1.2793462056335381</v>
      </c>
      <c r="AL12">
        <f t="shared" si="8"/>
        <v>-146.44175350742074</v>
      </c>
      <c r="AN12">
        <f t="shared" si="9"/>
        <v>0</v>
      </c>
      <c r="AO12">
        <f t="shared" si="9"/>
        <v>0</v>
      </c>
      <c r="AP12">
        <f t="shared" si="9"/>
        <v>-12.008791513852184</v>
      </c>
      <c r="AQ12">
        <f t="shared" si="9"/>
        <v>-63.410783067215291</v>
      </c>
      <c r="AR12">
        <f t="shared" si="9"/>
        <v>-75.419574581067479</v>
      </c>
      <c r="AS12">
        <f t="shared" si="9"/>
        <v>-3.0957602955529322</v>
      </c>
      <c r="AT12">
        <f t="shared" si="9"/>
        <v>0.67998610864372133</v>
      </c>
      <c r="AU12">
        <f t="shared" si="9"/>
        <v>-77.835348767976683</v>
      </c>
      <c r="AW12">
        <v>9</v>
      </c>
      <c r="AX12">
        <f>IF(Z12&gt;0, (R12*SUMPRODUCT(K12:$K$98, X12:$X$98)-K12*$AZ$3)/Z12, 0)</f>
        <v>621.92330956840124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1.350768E-3</v>
      </c>
      <c r="Q13" s="4">
        <f t="shared" si="21"/>
        <v>25</v>
      </c>
      <c r="R13">
        <f t="shared" si="0"/>
        <v>100000</v>
      </c>
      <c r="S13">
        <f t="shared" si="1"/>
        <v>633.25137431538951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562.06193673561688</v>
      </c>
      <c r="AC13">
        <f t="shared" si="2"/>
        <v>565.80361182349111</v>
      </c>
      <c r="AE13">
        <f t="shared" si="3"/>
        <v>0</v>
      </c>
      <c r="AF13">
        <f t="shared" si="4"/>
        <v>0</v>
      </c>
      <c r="AG13">
        <f t="shared" si="4"/>
        <v>-22.337243738127828</v>
      </c>
      <c r="AH13">
        <f t="shared" si="5"/>
        <v>-122.07538557887011</v>
      </c>
      <c r="AI13">
        <f t="shared" si="6"/>
        <v>-144.41262931699794</v>
      </c>
      <c r="AJ13">
        <f t="shared" si="7"/>
        <v>-3.7416750878742278</v>
      </c>
      <c r="AK13">
        <f t="shared" si="22"/>
        <v>1.1241238734712338</v>
      </c>
      <c r="AL13">
        <f t="shared" si="8"/>
        <v>-147.03018053140093</v>
      </c>
      <c r="AN13">
        <f t="shared" si="9"/>
        <v>0</v>
      </c>
      <c r="AO13">
        <f t="shared" si="9"/>
        <v>0</v>
      </c>
      <c r="AP13">
        <f t="shared" si="9"/>
        <v>-11.285629759903115</v>
      </c>
      <c r="AQ13">
        <f t="shared" si="9"/>
        <v>-61.677153215144813</v>
      </c>
      <c r="AR13">
        <f t="shared" si="9"/>
        <v>-72.962782975047929</v>
      </c>
      <c r="AS13">
        <f t="shared" si="9"/>
        <v>-1.8904373439558801</v>
      </c>
      <c r="AT13">
        <f t="shared" si="9"/>
        <v>0.56795036974995283</v>
      </c>
      <c r="AU13">
        <f t="shared" si="9"/>
        <v>-74.285269949253859</v>
      </c>
      <c r="AW13">
        <v>10</v>
      </c>
      <c r="AX13">
        <f>IF(Z13&gt;0, (R13*SUMPRODUCT(K13:$K$98, X13:$X$98)-K13*$AZ$3)/Z13, 0)</f>
        <v>633.25137431538951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1.4039689999999999E-3</v>
      </c>
      <c r="Q14" s="4">
        <f t="shared" si="21"/>
        <v>25</v>
      </c>
      <c r="R14">
        <f t="shared" si="0"/>
        <v>100000</v>
      </c>
      <c r="S14">
        <f t="shared" si="1"/>
        <v>727.37431720544157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565.80361182349111</v>
      </c>
      <c r="AC14">
        <f t="shared" si="2"/>
        <v>642.49003997185446</v>
      </c>
      <c r="AE14">
        <f t="shared" si="3"/>
        <v>0</v>
      </c>
      <c r="AF14">
        <f t="shared" si="4"/>
        <v>0</v>
      </c>
      <c r="AG14">
        <f t="shared" si="4"/>
        <v>-22.082510502992776</v>
      </c>
      <c r="AH14">
        <f t="shared" si="5"/>
        <v>-125.44319101510236</v>
      </c>
      <c r="AI14">
        <f t="shared" si="6"/>
        <v>-147.52570151809513</v>
      </c>
      <c r="AJ14">
        <f t="shared" si="7"/>
        <v>-76.686428148363348</v>
      </c>
      <c r="AK14">
        <f t="shared" si="22"/>
        <v>39.606252827644383</v>
      </c>
      <c r="AL14">
        <f t="shared" si="8"/>
        <v>-184.60587683881408</v>
      </c>
      <c r="AN14">
        <f t="shared" si="9"/>
        <v>0</v>
      </c>
      <c r="AO14">
        <f t="shared" si="9"/>
        <v>0</v>
      </c>
      <c r="AP14">
        <f t="shared" si="9"/>
        <v>-9.9615435606925917</v>
      </c>
      <c r="AQ14">
        <f t="shared" si="9"/>
        <v>-56.588122601362201</v>
      </c>
      <c r="AR14">
        <f t="shared" si="9"/>
        <v>-66.549666162054791</v>
      </c>
      <c r="AS14">
        <f t="shared" si="9"/>
        <v>-34.59367513536619</v>
      </c>
      <c r="AT14">
        <f t="shared" si="9"/>
        <v>17.866601388683272</v>
      </c>
      <c r="AU14">
        <f t="shared" si="9"/>
        <v>-83.27673990873771</v>
      </c>
      <c r="AW14">
        <v>11</v>
      </c>
      <c r="AX14">
        <f>IF(Z14&gt;0, (R14*SUMPRODUCT(K14:$K$98, X14:$X$98)-K14*$AZ$3)/Z14, 0)</f>
        <v>727.37431720544157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1.4771210000000001E-3</v>
      </c>
      <c r="Q15" s="4">
        <f t="shared" si="21"/>
        <v>25</v>
      </c>
      <c r="R15">
        <f t="shared" si="0"/>
        <v>100000</v>
      </c>
      <c r="S15">
        <f t="shared" si="1"/>
        <v>812.49559809206596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642.49003997185446</v>
      </c>
      <c r="AC15">
        <f t="shared" si="2"/>
        <v>709.44082930219633</v>
      </c>
      <c r="AE15">
        <f t="shared" si="3"/>
        <v>0</v>
      </c>
      <c r="AF15">
        <f t="shared" si="4"/>
        <v>0</v>
      </c>
      <c r="AG15">
        <f t="shared" si="4"/>
        <v>-21.829066857966158</v>
      </c>
      <c r="AH15">
        <f t="shared" si="5"/>
        <v>-130.47415998676476</v>
      </c>
      <c r="AI15">
        <f t="shared" si="6"/>
        <v>-152.30322684473091</v>
      </c>
      <c r="AJ15">
        <f t="shared" si="7"/>
        <v>-66.950789330341877</v>
      </c>
      <c r="AK15">
        <f t="shared" si="22"/>
        <v>44.974302798029818</v>
      </c>
      <c r="AL15">
        <f t="shared" si="8"/>
        <v>-174.27971337704298</v>
      </c>
      <c r="AN15">
        <f t="shared" si="9"/>
        <v>0</v>
      </c>
      <c r="AO15">
        <f t="shared" si="9"/>
        <v>0</v>
      </c>
      <c r="AP15">
        <f t="shared" si="9"/>
        <v>-8.7921551070533503</v>
      </c>
      <c r="AQ15">
        <f t="shared" si="9"/>
        <v>-52.551447092549289</v>
      </c>
      <c r="AR15">
        <f t="shared" si="9"/>
        <v>-61.343602199602635</v>
      </c>
      <c r="AS15">
        <f t="shared" si="9"/>
        <v>-26.96595911140394</v>
      </c>
      <c r="AT15">
        <f t="shared" si="9"/>
        <v>18.114427364427595</v>
      </c>
      <c r="AU15">
        <f t="shared" si="9"/>
        <v>-70.195133946578977</v>
      </c>
      <c r="AW15">
        <v>12</v>
      </c>
      <c r="AX15">
        <f>IF(Z15&gt;0, (R15*SUMPRODUCT(K15:$K$98, X15:$X$98)-K15*$AZ$3)/Z15, 0)</f>
        <v>812.49559809206596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1.5616740000000001E-3</v>
      </c>
      <c r="Q16" s="4">
        <f t="shared" si="21"/>
        <v>25</v>
      </c>
      <c r="R16">
        <f t="shared" si="0"/>
        <v>100000</v>
      </c>
      <c r="S16">
        <f t="shared" si="1"/>
        <v>888.91312058633275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709.44082930219633</v>
      </c>
      <c r="AC16">
        <f t="shared" si="2"/>
        <v>767.19198214866776</v>
      </c>
      <c r="AE16">
        <f t="shared" si="3"/>
        <v>0</v>
      </c>
      <c r="AF16">
        <f t="shared" si="4"/>
        <v>0</v>
      </c>
      <c r="AG16">
        <f t="shared" si="4"/>
        <v>-21.576686303230147</v>
      </c>
      <c r="AH16">
        <f t="shared" si="5"/>
        <v>-136.35954462538976</v>
      </c>
      <c r="AI16">
        <f t="shared" si="6"/>
        <v>-157.93623092861992</v>
      </c>
      <c r="AJ16">
        <f t="shared" si="7"/>
        <v>-57.751152846471427</v>
      </c>
      <c r="AK16">
        <f t="shared" si="22"/>
        <v>49.660858051153745</v>
      </c>
      <c r="AL16">
        <f t="shared" si="8"/>
        <v>-166.0265257239376</v>
      </c>
      <c r="AN16">
        <f t="shared" si="9"/>
        <v>0</v>
      </c>
      <c r="AO16">
        <f t="shared" si="9"/>
        <v>0</v>
      </c>
      <c r="AP16">
        <f t="shared" si="9"/>
        <v>-7.7593777463822882</v>
      </c>
      <c r="AQ16">
        <f t="shared" si="9"/>
        <v>-49.037428695187252</v>
      </c>
      <c r="AR16">
        <f t="shared" si="9"/>
        <v>-56.796806441569544</v>
      </c>
      <c r="AS16">
        <f t="shared" si="9"/>
        <v>-20.768388802952916</v>
      </c>
      <c r="AT16">
        <f t="shared" si="9"/>
        <v>17.858968305558808</v>
      </c>
      <c r="AU16">
        <f t="shared" si="9"/>
        <v>-59.706226938963653</v>
      </c>
      <c r="AW16">
        <v>13</v>
      </c>
      <c r="AX16">
        <f>IF(Z16&gt;0, (R16*SUMPRODUCT(K16:$K$98, X16:$X$98)-K16*$AZ$3)/Z16, 0)</f>
        <v>888.91312058633275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1.648126E-3</v>
      </c>
      <c r="Q17" s="4">
        <f t="shared" si="21"/>
        <v>25</v>
      </c>
      <c r="R17">
        <f t="shared" si="0"/>
        <v>100000</v>
      </c>
      <c r="S17">
        <f t="shared" si="1"/>
        <v>957.3567353109255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767.19198214866776</v>
      </c>
      <c r="AC17">
        <f t="shared" si="2"/>
        <v>816.63901768474921</v>
      </c>
      <c r="AE17">
        <f t="shared" si="3"/>
        <v>0</v>
      </c>
      <c r="AF17">
        <f t="shared" si="4"/>
        <v>0</v>
      </c>
      <c r="AG17">
        <f t="shared" si="4"/>
        <v>-21.325358342507649</v>
      </c>
      <c r="AH17">
        <f t="shared" si="5"/>
        <v>-142.24439076078997</v>
      </c>
      <c r="AI17">
        <f t="shared" si="6"/>
        <v>-163.56974910329762</v>
      </c>
      <c r="AJ17">
        <f t="shared" si="7"/>
        <v>-49.447035536081444</v>
      </c>
      <c r="AK17">
        <f t="shared" si="22"/>
        <v>53.703438750406747</v>
      </c>
      <c r="AL17">
        <f t="shared" si="8"/>
        <v>-159.31334588897232</v>
      </c>
      <c r="AN17">
        <f t="shared" si="9"/>
        <v>0</v>
      </c>
      <c r="AO17">
        <f t="shared" si="9"/>
        <v>0</v>
      </c>
      <c r="AP17">
        <f t="shared" si="9"/>
        <v>-6.8473174434918134</v>
      </c>
      <c r="AQ17">
        <f t="shared" si="9"/>
        <v>-45.672972170121625</v>
      </c>
      <c r="AR17">
        <f t="shared" si="9"/>
        <v>-52.520289613613443</v>
      </c>
      <c r="AS17">
        <f t="shared" si="9"/>
        <v>-15.876851564096929</v>
      </c>
      <c r="AT17">
        <f t="shared" si="9"/>
        <v>17.243531715862066</v>
      </c>
      <c r="AU17">
        <f t="shared" si="9"/>
        <v>-51.153609461848305</v>
      </c>
      <c r="AW17">
        <v>14</v>
      </c>
      <c r="AX17">
        <f>IF(Z17&gt;0, (R17*SUMPRODUCT(K17:$K$98, X17:$X$98)-K17*$AZ$3)/Z17, 0)</f>
        <v>957.3567353109255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1.7393280000000001E-3</v>
      </c>
      <c r="Q18" s="4">
        <f t="shared" si="21"/>
        <v>25</v>
      </c>
      <c r="R18">
        <f t="shared" si="0"/>
        <v>100000</v>
      </c>
      <c r="S18">
        <f t="shared" si="1"/>
        <v>1018.8589257823595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816.63901768474921</v>
      </c>
      <c r="AC18">
        <f t="shared" si="2"/>
        <v>858.89860286397527</v>
      </c>
      <c r="AE18">
        <f t="shared" si="3"/>
        <v>0</v>
      </c>
      <c r="AF18">
        <f t="shared" si="4"/>
        <v>0</v>
      </c>
      <c r="AG18">
        <f t="shared" si="4"/>
        <v>-21.075012966207414</v>
      </c>
      <c r="AH18">
        <f t="shared" si="5"/>
        <v>-148.36717150062859</v>
      </c>
      <c r="AI18">
        <f t="shared" si="6"/>
        <v>-169.44218446683601</v>
      </c>
      <c r="AJ18">
        <f t="shared" si="7"/>
        <v>-42.259585179226065</v>
      </c>
      <c r="AK18">
        <f t="shared" si="22"/>
        <v>57.16473123793245</v>
      </c>
      <c r="AL18">
        <f t="shared" si="8"/>
        <v>-154.53703840812963</v>
      </c>
      <c r="AN18">
        <f t="shared" si="9"/>
        <v>0</v>
      </c>
      <c r="AO18">
        <f t="shared" si="9"/>
        <v>0</v>
      </c>
      <c r="AP18">
        <f t="shared" si="9"/>
        <v>-6.0419058375915542</v>
      </c>
      <c r="AQ18">
        <f t="shared" si="9"/>
        <v>-42.534753408406175</v>
      </c>
      <c r="AR18">
        <f t="shared" si="9"/>
        <v>-48.576659245997732</v>
      </c>
      <c r="AS18">
        <f t="shared" si="9"/>
        <v>-12.115220749708108</v>
      </c>
      <c r="AT18">
        <f t="shared" si="9"/>
        <v>16.388313683347185</v>
      </c>
      <c r="AU18">
        <f t="shared" si="9"/>
        <v>-44.303566312358654</v>
      </c>
      <c r="AW18">
        <v>15</v>
      </c>
      <c r="AX18">
        <f>IF(Z18&gt;0, (R18*SUMPRODUCT(K18:$K$98, X18:$X$98)-K18*$AZ$3)/Z18, 0)</f>
        <v>1018.8589257823595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1.844781E-3</v>
      </c>
      <c r="Q19" s="4">
        <f t="shared" si="21"/>
        <v>25</v>
      </c>
      <c r="R19">
        <f t="shared" si="0"/>
        <v>100000</v>
      </c>
      <c r="S19">
        <f t="shared" si="1"/>
        <v>1074.2599741438469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858.89860286397527</v>
      </c>
      <c r="AC19">
        <f t="shared" si="2"/>
        <v>894.87506137462947</v>
      </c>
      <c r="AE19">
        <f t="shared" si="3"/>
        <v>0</v>
      </c>
      <c r="AF19">
        <f t="shared" si="4"/>
        <v>0</v>
      </c>
      <c r="AG19">
        <f t="shared" si="4"/>
        <v>-20.825384053050524</v>
      </c>
      <c r="AH19">
        <f t="shared" si="5"/>
        <v>-155.51513397925228</v>
      </c>
      <c r="AI19">
        <f t="shared" si="6"/>
        <v>-176.34051803230281</v>
      </c>
      <c r="AJ19">
        <f t="shared" si="7"/>
        <v>-35.976458510654197</v>
      </c>
      <c r="AK19">
        <f t="shared" si="22"/>
        <v>60.122902200478272</v>
      </c>
      <c r="AL19">
        <f t="shared" si="8"/>
        <v>-152.19407434247873</v>
      </c>
      <c r="AN19">
        <f t="shared" si="9"/>
        <v>0</v>
      </c>
      <c r="AO19">
        <f t="shared" si="9"/>
        <v>0</v>
      </c>
      <c r="AP19">
        <f t="shared" si="9"/>
        <v>-5.3306614161809458</v>
      </c>
      <c r="AQ19">
        <f t="shared" si="9"/>
        <v>-39.807118189207074</v>
      </c>
      <c r="AR19">
        <f t="shared" si="9"/>
        <v>-45.137779605388019</v>
      </c>
      <c r="AS19">
        <f t="shared" si="9"/>
        <v>-9.2088731129780559</v>
      </c>
      <c r="AT19">
        <f t="shared" si="9"/>
        <v>15.389624228416743</v>
      </c>
      <c r="AU19">
        <f t="shared" si="9"/>
        <v>-38.95702848994933</v>
      </c>
      <c r="AW19">
        <v>16</v>
      </c>
      <c r="AX19">
        <f>IF(Z19&gt;0, (R19*SUMPRODUCT(K19:$K$98, X19:$X$98)-K19*$AZ$3)/Z19, 0)</f>
        <v>1074.2599741438469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1.9492839999999999E-3</v>
      </c>
      <c r="Q20" s="4">
        <f t="shared" si="21"/>
        <v>25</v>
      </c>
      <c r="R20">
        <f t="shared" si="0"/>
        <v>100000</v>
      </c>
      <c r="S20">
        <f t="shared" si="1"/>
        <v>1124.0561292981149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894.87506137462947</v>
      </c>
      <c r="AC20">
        <f t="shared" si="2"/>
        <v>925.16723954172596</v>
      </c>
      <c r="AE20">
        <f t="shared" si="3"/>
        <v>0</v>
      </c>
      <c r="AF20">
        <f t="shared" si="4"/>
        <v>0</v>
      </c>
      <c r="AG20">
        <f t="shared" si="4"/>
        <v>-20.576535624591553</v>
      </c>
      <c r="AH20">
        <f t="shared" si="5"/>
        <v>-162.37835171386615</v>
      </c>
      <c r="AI20">
        <f t="shared" si="6"/>
        <v>-182.9548873384577</v>
      </c>
      <c r="AJ20">
        <f t="shared" si="7"/>
        <v>-30.292178167096495</v>
      </c>
      <c r="AK20">
        <f t="shared" si="22"/>
        <v>62.641254296224069</v>
      </c>
      <c r="AL20">
        <f t="shared" si="8"/>
        <v>-150.60581120933011</v>
      </c>
      <c r="AN20">
        <f t="shared" si="9"/>
        <v>0</v>
      </c>
      <c r="AO20">
        <f t="shared" si="9"/>
        <v>0</v>
      </c>
      <c r="AP20">
        <f t="shared" si="9"/>
        <v>-4.7026462759028194</v>
      </c>
      <c r="AQ20">
        <f t="shared" si="9"/>
        <v>-37.110617885638781</v>
      </c>
      <c r="AR20">
        <f t="shared" si="9"/>
        <v>-41.813264161541596</v>
      </c>
      <c r="AS20">
        <f t="shared" si="9"/>
        <v>-6.9230992741183917</v>
      </c>
      <c r="AT20">
        <f t="shared" si="9"/>
        <v>14.316290487790363</v>
      </c>
      <c r="AU20">
        <f t="shared" si="9"/>
        <v>-34.42007294786962</v>
      </c>
      <c r="AW20">
        <v>17</v>
      </c>
      <c r="AX20">
        <f>IF(Z20&gt;0, (R20*SUMPRODUCT(K20:$K$98, X20:$X$98)-K20*$AZ$3)/Z20, 0)</f>
        <v>1124.0561292981149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2.068987E-3</v>
      </c>
      <c r="Q21" s="4">
        <f t="shared" si="21"/>
        <v>25</v>
      </c>
      <c r="R21">
        <f t="shared" si="0"/>
        <v>100000</v>
      </c>
      <c r="S21">
        <f t="shared" si="1"/>
        <v>1169.1214512864294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925.16723954172596</v>
      </c>
      <c r="AC21">
        <f t="shared" si="2"/>
        <v>950.64527911707285</v>
      </c>
      <c r="AE21">
        <f t="shared" si="3"/>
        <v>0</v>
      </c>
      <c r="AF21">
        <f t="shared" si="4"/>
        <v>0</v>
      </c>
      <c r="AG21">
        <f t="shared" si="4"/>
        <v>-20.32819768363332</v>
      </c>
      <c r="AH21">
        <f t="shared" si="5"/>
        <v>-170.29033884926721</v>
      </c>
      <c r="AI21">
        <f t="shared" si="6"/>
        <v>-190.61853653290052</v>
      </c>
      <c r="AJ21">
        <f t="shared" si="7"/>
        <v>-25.478039575346884</v>
      </c>
      <c r="AK21">
        <f t="shared" si="22"/>
        <v>64.761706767920828</v>
      </c>
      <c r="AL21">
        <f t="shared" si="8"/>
        <v>-151.33486934032658</v>
      </c>
      <c r="AN21">
        <f t="shared" si="9"/>
        <v>0</v>
      </c>
      <c r="AO21">
        <f t="shared" si="9"/>
        <v>0</v>
      </c>
      <c r="AP21">
        <f t="shared" si="9"/>
        <v>-4.1481161599404901</v>
      </c>
      <c r="AQ21">
        <f t="shared" si="9"/>
        <v>-34.748978608719092</v>
      </c>
      <c r="AR21">
        <f t="shared" si="9"/>
        <v>-38.897094768659578</v>
      </c>
      <c r="AS21">
        <f t="shared" si="9"/>
        <v>-5.1989787452327745</v>
      </c>
      <c r="AT21">
        <f t="shared" si="9"/>
        <v>13.215095925873793</v>
      </c>
      <c r="AU21">
        <f t="shared" si="9"/>
        <v>-30.880977588018556</v>
      </c>
      <c r="AW21">
        <v>18</v>
      </c>
      <c r="AX21">
        <f>IF(Z21&gt;0, (R21*SUMPRODUCT(K21:$K$98, X21:$X$98)-K21*$AZ$3)/Z21, 0)</f>
        <v>1169.1214512864294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2.1981909999999999E-3</v>
      </c>
      <c r="Q22" s="4">
        <f t="shared" si="21"/>
        <v>25</v>
      </c>
      <c r="R22">
        <f t="shared" si="0"/>
        <v>100000</v>
      </c>
      <c r="S22">
        <f t="shared" si="1"/>
        <v>1209.8703660508097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950.64527911707285</v>
      </c>
      <c r="AC22">
        <f t="shared" si="2"/>
        <v>971.77903038423347</v>
      </c>
      <c r="AE22">
        <f t="shared" si="3"/>
        <v>0</v>
      </c>
      <c r="AF22">
        <f t="shared" si="4"/>
        <v>0</v>
      </c>
      <c r="AG22">
        <f t="shared" si="4"/>
        <v>-20.080230445602602</v>
      </c>
      <c r="AH22">
        <f t="shared" si="5"/>
        <v>-178.74104477753446</v>
      </c>
      <c r="AI22">
        <f t="shared" si="6"/>
        <v>-198.82127522313706</v>
      </c>
      <c r="AJ22">
        <f t="shared" si="7"/>
        <v>-21.133751267160619</v>
      </c>
      <c r="AK22">
        <f t="shared" si="22"/>
        <v>66.545169538195111</v>
      </c>
      <c r="AL22">
        <f t="shared" si="8"/>
        <v>-153.40985695210259</v>
      </c>
      <c r="AN22">
        <f t="shared" si="9"/>
        <v>0</v>
      </c>
      <c r="AO22">
        <f t="shared" si="9"/>
        <v>0</v>
      </c>
      <c r="AP22">
        <f t="shared" si="9"/>
        <v>-3.6584970060101329</v>
      </c>
      <c r="AQ22">
        <f t="shared" si="9"/>
        <v>-32.565541463341951</v>
      </c>
      <c r="AR22">
        <f t="shared" si="9"/>
        <v>-36.224038469352081</v>
      </c>
      <c r="AS22">
        <f t="shared" si="9"/>
        <v>-3.8504421523509911</v>
      </c>
      <c r="AT22">
        <f t="shared" si="9"/>
        <v>12.124128962535794</v>
      </c>
      <c r="AU22">
        <f t="shared" si="9"/>
        <v>-27.950351659167286</v>
      </c>
      <c r="AW22">
        <v>19</v>
      </c>
      <c r="AX22">
        <f>IF(Z22&gt;0, (R22*SUMPRODUCT(K22:$K$98, X22:$X$98)-K22*$AZ$3)/Z22, 0)</f>
        <v>1209.8703660508097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2.3387939999999999E-3</v>
      </c>
      <c r="Q23" s="4">
        <f t="shared" si="21"/>
        <v>25</v>
      </c>
      <c r="R23">
        <f t="shared" si="0"/>
        <v>100000</v>
      </c>
      <c r="S23">
        <f t="shared" si="1"/>
        <v>1246.8303895550678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971.77903038423347</v>
      </c>
      <c r="AC23">
        <f t="shared" si="2"/>
        <v>989.1087834529269</v>
      </c>
      <c r="AE23">
        <f t="shared" si="3"/>
        <v>0</v>
      </c>
      <c r="AF23">
        <f t="shared" si="4"/>
        <v>0</v>
      </c>
      <c r="AG23">
        <f t="shared" si="4"/>
        <v>-19.832464618661785</v>
      </c>
      <c r="AH23">
        <f t="shared" si="5"/>
        <v>-187.85408993917076</v>
      </c>
      <c r="AI23">
        <f t="shared" si="6"/>
        <v>-207.68655455783255</v>
      </c>
      <c r="AJ23">
        <f t="shared" si="7"/>
        <v>-17.329753068693435</v>
      </c>
      <c r="AK23">
        <f t="shared" si="22"/>
        <v>68.024532126896347</v>
      </c>
      <c r="AL23">
        <f t="shared" si="8"/>
        <v>-156.99177549962963</v>
      </c>
      <c r="AN23">
        <f t="shared" si="9"/>
        <v>0</v>
      </c>
      <c r="AO23">
        <f t="shared" si="9"/>
        <v>0</v>
      </c>
      <c r="AP23">
        <f t="shared" si="9"/>
        <v>-3.2262103259851407</v>
      </c>
      <c r="AQ23">
        <f t="shared" si="9"/>
        <v>-30.558824452408793</v>
      </c>
      <c r="AR23">
        <f t="shared" si="9"/>
        <v>-33.785034778393936</v>
      </c>
      <c r="AS23">
        <f t="shared" si="9"/>
        <v>-2.8190862493399966</v>
      </c>
      <c r="AT23">
        <f t="shared" si="9"/>
        <v>11.065767779643179</v>
      </c>
      <c r="AU23">
        <f t="shared" si="9"/>
        <v>-25.53835324809075</v>
      </c>
      <c r="AW23">
        <v>20</v>
      </c>
      <c r="AX23">
        <f>IF(Z23&gt;0, (R23*SUMPRODUCT(K23:$K$98, X23:$X$98)-K23*$AZ$3)/Z23, 0)</f>
        <v>1246.8303895550678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2.4879479999999998E-3</v>
      </c>
      <c r="Q24" s="4">
        <f t="shared" si="21"/>
        <v>25</v>
      </c>
      <c r="R24">
        <f t="shared" si="0"/>
        <v>100000</v>
      </c>
      <c r="S24">
        <f t="shared" si="1"/>
        <v>1280.4565787884608</v>
      </c>
      <c r="U24">
        <f t="shared" si="13"/>
        <v>2.4879479999999998E-3</v>
      </c>
      <c r="V24">
        <f t="shared" si="14"/>
        <v>0.01</v>
      </c>
      <c r="W24">
        <f t="shared" si="15"/>
        <v>0.79329858474647141</v>
      </c>
      <c r="X24">
        <f t="shared" si="16"/>
        <v>1.9736856273228141E-3</v>
      </c>
      <c r="Y24">
        <f t="shared" si="17"/>
        <v>7.9329858474647148E-3</v>
      </c>
      <c r="Z24">
        <f t="shared" si="18"/>
        <v>0.78339191327168389</v>
      </c>
      <c r="AB24">
        <f t="shared" si="19"/>
        <v>989.1087834529269</v>
      </c>
      <c r="AC24">
        <f t="shared" si="2"/>
        <v>1003.0993291184069</v>
      </c>
      <c r="AE24">
        <f t="shared" si="3"/>
        <v>0</v>
      </c>
      <c r="AF24">
        <f t="shared" si="4"/>
        <v>0</v>
      </c>
      <c r="AG24">
        <f t="shared" si="4"/>
        <v>-19.584797831792098</v>
      </c>
      <c r="AH24">
        <f t="shared" si="5"/>
        <v>-197.36856273228142</v>
      </c>
      <c r="AI24">
        <f t="shared" si="6"/>
        <v>-216.95336056407351</v>
      </c>
      <c r="AJ24">
        <f t="shared" si="7"/>
        <v>-13.990545665479999</v>
      </c>
      <c r="AK24">
        <f t="shared" si="22"/>
        <v>69.237614841704897</v>
      </c>
      <c r="AL24">
        <f t="shared" si="8"/>
        <v>-161.70629138784861</v>
      </c>
      <c r="AN24">
        <f t="shared" si="9"/>
        <v>0</v>
      </c>
      <c r="AO24">
        <f t="shared" si="9"/>
        <v>0</v>
      </c>
      <c r="AP24">
        <f t="shared" si="9"/>
        <v>-2.8445728385689062</v>
      </c>
      <c r="AQ24">
        <f t="shared" si="9"/>
        <v>-28.66658402897885</v>
      </c>
      <c r="AR24">
        <f t="shared" si="9"/>
        <v>-31.511156867547754</v>
      </c>
      <c r="AS24">
        <f t="shared" si="9"/>
        <v>-2.0320417161610664</v>
      </c>
      <c r="AT24">
        <f t="shared" si="9"/>
        <v>10.056342693836587</v>
      </c>
      <c r="AU24">
        <f t="shared" si="9"/>
        <v>-23.486855889872231</v>
      </c>
      <c r="AW24">
        <v>21</v>
      </c>
      <c r="AX24">
        <f>IF(Z24&gt;0, (R24*SUMPRODUCT(K24:$K$98, X24:$X$98)-K24*$AZ$3)/Z24, 0)</f>
        <v>1280.4565787884608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2.6637029999999999E-3</v>
      </c>
      <c r="Q25" s="4">
        <f t="shared" si="21"/>
        <v>25</v>
      </c>
      <c r="R25">
        <f t="shared" si="0"/>
        <v>100000</v>
      </c>
      <c r="S25">
        <f t="shared" si="1"/>
        <v>1311.2432313436977</v>
      </c>
      <c r="U25">
        <f t="shared" si="13"/>
        <v>2.6637029999999999E-3</v>
      </c>
      <c r="V25">
        <f t="shared" si="14"/>
        <v>0.01</v>
      </c>
      <c r="W25">
        <f t="shared" si="15"/>
        <v>0.78339191327168389</v>
      </c>
      <c r="X25">
        <f t="shared" si="16"/>
        <v>2.0867233895575242E-3</v>
      </c>
      <c r="Y25">
        <f t="shared" si="17"/>
        <v>7.8339191327168392E-3</v>
      </c>
      <c r="Z25">
        <f t="shared" si="18"/>
        <v>0.77347127074940958</v>
      </c>
      <c r="AB25">
        <f t="shared" si="19"/>
        <v>1003.0993291184069</v>
      </c>
      <c r="AC25">
        <f t="shared" si="2"/>
        <v>1014.2089684089719</v>
      </c>
      <c r="AE25">
        <f t="shared" si="3"/>
        <v>0</v>
      </c>
      <c r="AF25">
        <f t="shared" si="4"/>
        <v>0</v>
      </c>
      <c r="AG25">
        <f t="shared" si="4"/>
        <v>-19.336781768735239</v>
      </c>
      <c r="AH25">
        <f t="shared" si="5"/>
        <v>-208.67233895575242</v>
      </c>
      <c r="AI25">
        <f t="shared" si="6"/>
        <v>-228.00912072448767</v>
      </c>
      <c r="AJ25">
        <f t="shared" si="7"/>
        <v>-11.109639290565042</v>
      </c>
      <c r="AK25">
        <f t="shared" si="22"/>
        <v>70.216953038288494</v>
      </c>
      <c r="AL25">
        <f t="shared" si="8"/>
        <v>-168.90180697676422</v>
      </c>
      <c r="AN25">
        <f t="shared" si="9"/>
        <v>0</v>
      </c>
      <c r="AO25">
        <f t="shared" si="9"/>
        <v>0</v>
      </c>
      <c r="AP25">
        <f t="shared" si="9"/>
        <v>-2.5076339401601806</v>
      </c>
      <c r="AQ25">
        <f t="shared" si="9"/>
        <v>-27.061061442194681</v>
      </c>
      <c r="AR25">
        <f t="shared" si="9"/>
        <v>-29.568695382354861</v>
      </c>
      <c r="AS25">
        <f t="shared" si="9"/>
        <v>-1.4407210507490844</v>
      </c>
      <c r="AT25">
        <f t="shared" si="9"/>
        <v>9.1058800124713049</v>
      </c>
      <c r="AU25">
        <f t="shared" si="9"/>
        <v>-21.903536420632641</v>
      </c>
      <c r="AW25">
        <v>22</v>
      </c>
      <c r="AX25">
        <f>IF(Z25&gt;0, (R25*SUMPRODUCT(K25:$K$98, X25:$X$98)-K25*$AZ$3)/Z25, 0)</f>
        <v>1311.2432313436977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2.8651079999999999E-3</v>
      </c>
      <c r="Q26" s="4">
        <f t="shared" si="21"/>
        <v>25</v>
      </c>
      <c r="R26">
        <f t="shared" si="0"/>
        <v>100000</v>
      </c>
      <c r="S26">
        <f t="shared" si="1"/>
        <v>1339.4040104716437</v>
      </c>
      <c r="U26">
        <f t="shared" si="13"/>
        <v>2.8651079999999999E-3</v>
      </c>
      <c r="V26">
        <f t="shared" si="14"/>
        <v>0.01</v>
      </c>
      <c r="W26">
        <f t="shared" si="15"/>
        <v>0.77347127074940958</v>
      </c>
      <c r="X26">
        <f t="shared" si="16"/>
        <v>2.2160787255942993E-3</v>
      </c>
      <c r="Y26">
        <f t="shared" si="17"/>
        <v>7.7347127074940958E-3</v>
      </c>
      <c r="Z26">
        <f t="shared" si="18"/>
        <v>0.76352047931632128</v>
      </c>
      <c r="AB26">
        <f t="shared" si="19"/>
        <v>1014.2089684089719</v>
      </c>
      <c r="AC26">
        <f t="shared" si="2"/>
        <v>1022.6623920735124</v>
      </c>
      <c r="AE26">
        <f t="shared" si="3"/>
        <v>0</v>
      </c>
      <c r="AF26">
        <f t="shared" si="4"/>
        <v>0</v>
      </c>
      <c r="AG26">
        <f t="shared" si="4"/>
        <v>-19.088011982908032</v>
      </c>
      <c r="AH26">
        <f t="shared" si="5"/>
        <v>-221.60787255942992</v>
      </c>
      <c r="AI26">
        <f t="shared" si="6"/>
        <v>-240.69588454233795</v>
      </c>
      <c r="AJ26">
        <f t="shared" si="7"/>
        <v>-8.4534236645404235</v>
      </c>
      <c r="AK26">
        <f t="shared" si="22"/>
        <v>70.994627788628037</v>
      </c>
      <c r="AL26">
        <f t="shared" si="8"/>
        <v>-178.15468041825034</v>
      </c>
      <c r="AN26">
        <f t="shared" si="9"/>
        <v>0</v>
      </c>
      <c r="AO26">
        <f t="shared" si="9"/>
        <v>0</v>
      </c>
      <c r="AP26">
        <f t="shared" si="9"/>
        <v>-2.2101544274067453</v>
      </c>
      <c r="AQ26">
        <f t="shared" si="9"/>
        <v>-25.659435939373051</v>
      </c>
      <c r="AR26">
        <f t="shared" si="9"/>
        <v>-27.869590366779796</v>
      </c>
      <c r="AS26">
        <f t="shared" si="9"/>
        <v>-0.97880134168286415</v>
      </c>
      <c r="AT26">
        <f t="shared" si="9"/>
        <v>8.2202950768069112</v>
      </c>
      <c r="AU26">
        <f t="shared" si="9"/>
        <v>-20.628096631655751</v>
      </c>
      <c r="AW26">
        <v>23</v>
      </c>
      <c r="AX26">
        <f>IF(Z26&gt;0, (R26*SUMPRODUCT(K26:$K$98, X26:$X$98)-K26*$AZ$3)/Z26, 0)</f>
        <v>1339.4040104716437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4.466869E-3</v>
      </c>
      <c r="Q27" s="4">
        <f t="shared" si="21"/>
        <v>25</v>
      </c>
      <c r="R27">
        <f t="shared" si="0"/>
        <v>100000</v>
      </c>
      <c r="S27">
        <f t="shared" si="1"/>
        <v>1367.1054705063536</v>
      </c>
      <c r="U27">
        <f t="shared" si="13"/>
        <v>4.466869E-3</v>
      </c>
      <c r="V27">
        <f t="shared" si="14"/>
        <v>0.01</v>
      </c>
      <c r="W27">
        <f t="shared" si="15"/>
        <v>0.76352047931632128</v>
      </c>
      <c r="X27">
        <f t="shared" si="16"/>
        <v>3.4105459599232169E-3</v>
      </c>
      <c r="Y27">
        <f t="shared" si="17"/>
        <v>7.6352047931632127E-3</v>
      </c>
      <c r="Z27">
        <f t="shared" si="18"/>
        <v>0.75247472856323483</v>
      </c>
      <c r="AB27">
        <f t="shared" si="19"/>
        <v>1022.6623920735124</v>
      </c>
      <c r="AC27">
        <f t="shared" si="2"/>
        <v>1028.7123178365819</v>
      </c>
      <c r="AE27">
        <f t="shared" si="3"/>
        <v>0</v>
      </c>
      <c r="AF27">
        <f t="shared" si="4"/>
        <v>0</v>
      </c>
      <c r="AG27">
        <f t="shared" si="4"/>
        <v>-18.811868214080871</v>
      </c>
      <c r="AH27">
        <f t="shared" si="5"/>
        <v>-341.05459599232171</v>
      </c>
      <c r="AI27">
        <f t="shared" si="6"/>
        <v>-359.86646420640255</v>
      </c>
      <c r="AJ27">
        <f t="shared" si="7"/>
        <v>-6.0499257630694956</v>
      </c>
      <c r="AK27">
        <f t="shared" si="22"/>
        <v>71.586367445145868</v>
      </c>
      <c r="AL27">
        <f t="shared" si="8"/>
        <v>-294.33002252432618</v>
      </c>
      <c r="AN27">
        <f t="shared" si="9"/>
        <v>0</v>
      </c>
      <c r="AO27">
        <f t="shared" si="9"/>
        <v>0</v>
      </c>
      <c r="AP27">
        <f t="shared" si="9"/>
        <v>-1.9448039400318586</v>
      </c>
      <c r="AQ27">
        <f t="shared" si="9"/>
        <v>-35.258822489271218</v>
      </c>
      <c r="AR27">
        <f t="shared" si="9"/>
        <v>-37.203626429303071</v>
      </c>
      <c r="AS27">
        <f t="shared" si="9"/>
        <v>-0.62545193954266043</v>
      </c>
      <c r="AT27">
        <f t="shared" si="9"/>
        <v>7.4007242595756342</v>
      </c>
      <c r="AU27">
        <f t="shared" si="9"/>
        <v>-30.428354109270099</v>
      </c>
      <c r="AW27">
        <v>24</v>
      </c>
      <c r="AX27">
        <f>IF(Z27&gt;0, (R27*SUMPRODUCT(K27:$K$98, X27:$X$98)-K27*$AZ$3)/Z27, 0)</f>
        <v>1367.1054705063536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6.2254789999999999E-3</v>
      </c>
      <c r="Q28" s="4">
        <f t="shared" si="21"/>
        <v>25</v>
      </c>
      <c r="R28">
        <f t="shared" si="0"/>
        <v>100000</v>
      </c>
      <c r="S28">
        <f t="shared" si="1"/>
        <v>1380.2689343775833</v>
      </c>
      <c r="U28">
        <f t="shared" si="13"/>
        <v>6.2254789999999999E-3</v>
      </c>
      <c r="V28">
        <f t="shared" si="14"/>
        <v>0.01</v>
      </c>
      <c r="W28">
        <f t="shared" si="15"/>
        <v>0.75247472856323483</v>
      </c>
      <c r="X28">
        <f t="shared" si="16"/>
        <v>4.6845156207011183E-3</v>
      </c>
      <c r="Y28">
        <f t="shared" si="17"/>
        <v>7.5247472856323485E-3</v>
      </c>
      <c r="Z28">
        <f t="shared" si="18"/>
        <v>0.74026546565690132</v>
      </c>
      <c r="AB28">
        <f t="shared" si="19"/>
        <v>1028.7123178365819</v>
      </c>
      <c r="AC28">
        <f t="shared" si="2"/>
        <v>1021.7654254387767</v>
      </c>
      <c r="AE28">
        <f t="shared" si="3"/>
        <v>0</v>
      </c>
      <c r="AF28">
        <f t="shared" si="4"/>
        <v>0</v>
      </c>
      <c r="AG28">
        <f t="shared" si="4"/>
        <v>-18.506636641422531</v>
      </c>
      <c r="AH28">
        <f t="shared" si="5"/>
        <v>-468.45156207011183</v>
      </c>
      <c r="AI28">
        <f t="shared" si="6"/>
        <v>-486.95819871153435</v>
      </c>
      <c r="AJ28">
        <f t="shared" si="7"/>
        <v>6.9468923978051862</v>
      </c>
      <c r="AK28">
        <f t="shared" si="22"/>
        <v>72.009862248560736</v>
      </c>
      <c r="AL28">
        <f t="shared" si="8"/>
        <v>-408.00144406516841</v>
      </c>
      <c r="AN28">
        <f t="shared" si="9"/>
        <v>0</v>
      </c>
      <c r="AO28">
        <f t="shared" si="9"/>
        <v>0</v>
      </c>
      <c r="AP28">
        <f t="shared" si="9"/>
        <v>-1.708257646914066</v>
      </c>
      <c r="AQ28">
        <f t="shared" si="9"/>
        <v>-43.240486027805687</v>
      </c>
      <c r="AR28">
        <f t="shared" si="9"/>
        <v>-44.948743674719758</v>
      </c>
      <c r="AS28">
        <f t="shared" si="9"/>
        <v>0.64123386062913079</v>
      </c>
      <c r="AT28">
        <f t="shared" si="9"/>
        <v>6.6468802636996607</v>
      </c>
      <c r="AU28">
        <f t="shared" si="9"/>
        <v>-37.660629550390965</v>
      </c>
      <c r="AW28">
        <v>25</v>
      </c>
      <c r="AX28">
        <f>IF(Z28&gt;0, (R28*SUMPRODUCT(K28:$K$98, X28:$X$98)-K28*$AZ$3)/Z28, 0)</f>
        <v>1380.2689343775833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8.1133709999999994E-3</v>
      </c>
      <c r="Q29" s="4">
        <f t="shared" si="21"/>
        <v>25</v>
      </c>
      <c r="R29">
        <f t="shared" si="0"/>
        <v>100000</v>
      </c>
      <c r="S29">
        <f t="shared" si="1"/>
        <v>1381.0196176434258</v>
      </c>
      <c r="U29">
        <f t="shared" si="13"/>
        <v>8.1133709999999994E-3</v>
      </c>
      <c r="V29">
        <f t="shared" si="14"/>
        <v>0.01</v>
      </c>
      <c r="W29">
        <f t="shared" si="15"/>
        <v>0.74026546565690132</v>
      </c>
      <c r="X29">
        <f t="shared" si="16"/>
        <v>6.0060483613621988E-3</v>
      </c>
      <c r="Y29">
        <f t="shared" si="17"/>
        <v>7.4026546565690134E-3</v>
      </c>
      <c r="Z29">
        <f t="shared" si="18"/>
        <v>0.72685676263897014</v>
      </c>
      <c r="AB29">
        <f t="shared" si="19"/>
        <v>1021.7654254387767</v>
      </c>
      <c r="AC29">
        <f t="shared" si="2"/>
        <v>1003.8034484212088</v>
      </c>
      <c r="AE29">
        <f t="shared" si="3"/>
        <v>0</v>
      </c>
      <c r="AF29">
        <f t="shared" si="4"/>
        <v>0</v>
      </c>
      <c r="AG29">
        <f t="shared" si="4"/>
        <v>-18.171419065974252</v>
      </c>
      <c r="AH29">
        <f t="shared" si="5"/>
        <v>-600.60483613621989</v>
      </c>
      <c r="AI29">
        <f t="shared" si="6"/>
        <v>-618.77625520219419</v>
      </c>
      <c r="AJ29">
        <f t="shared" si="7"/>
        <v>17.961977017567847</v>
      </c>
      <c r="AK29">
        <f t="shared" si="22"/>
        <v>71.523579780714371</v>
      </c>
      <c r="AL29">
        <f t="shared" si="8"/>
        <v>-529.29069840391196</v>
      </c>
      <c r="AN29">
        <f t="shared" si="9"/>
        <v>0</v>
      </c>
      <c r="AO29">
        <f t="shared" si="9"/>
        <v>0</v>
      </c>
      <c r="AP29">
        <f t="shared" si="9"/>
        <v>-1.4976029842785041</v>
      </c>
      <c r="AQ29">
        <f t="shared" si="9"/>
        <v>-49.499028760717223</v>
      </c>
      <c r="AR29">
        <f t="shared" si="9"/>
        <v>-50.996631744995732</v>
      </c>
      <c r="AS29">
        <f t="shared" si="9"/>
        <v>1.4803417546745838</v>
      </c>
      <c r="AT29">
        <f t="shared" si="9"/>
        <v>5.8946374048710908</v>
      </c>
      <c r="AU29">
        <f t="shared" si="9"/>
        <v>-43.621652585450057</v>
      </c>
      <c r="AW29">
        <v>26</v>
      </c>
      <c r="AX29">
        <f>IF(Z29&gt;0, (R29*SUMPRODUCT(K29:$K$98, X29:$X$98)-K29*$AZ$3)/Z29, 0)</f>
        <v>1381.0196176434258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1.0286442999999999E-2</v>
      </c>
      <c r="Q30" s="4">
        <f t="shared" si="21"/>
        <v>25</v>
      </c>
      <c r="R30">
        <f t="shared" si="0"/>
        <v>100000</v>
      </c>
      <c r="S30">
        <f t="shared" si="1"/>
        <v>1371.8000913642361</v>
      </c>
      <c r="U30">
        <f t="shared" si="13"/>
        <v>1.0286442999999999E-2</v>
      </c>
      <c r="V30">
        <f t="shared" si="14"/>
        <v>0.01</v>
      </c>
      <c r="W30">
        <f t="shared" si="15"/>
        <v>0.72685676263897014</v>
      </c>
      <c r="X30">
        <f t="shared" si="16"/>
        <v>7.4767706580502954E-3</v>
      </c>
      <c r="Y30">
        <f t="shared" si="17"/>
        <v>7.2685676263897015E-3</v>
      </c>
      <c r="Z30">
        <f t="shared" si="18"/>
        <v>0.71211142435453012</v>
      </c>
      <c r="AB30">
        <f t="shared" si="19"/>
        <v>1003.8034484212088</v>
      </c>
      <c r="AC30">
        <f t="shared" si="2"/>
        <v>976.87451699106077</v>
      </c>
      <c r="AE30">
        <f t="shared" si="3"/>
        <v>0</v>
      </c>
      <c r="AF30">
        <f t="shared" si="4"/>
        <v>0</v>
      </c>
      <c r="AG30">
        <f t="shared" si="4"/>
        <v>-17.802785608863253</v>
      </c>
      <c r="AH30">
        <f t="shared" si="5"/>
        <v>-747.67706580502954</v>
      </c>
      <c r="AI30">
        <f t="shared" si="6"/>
        <v>-765.47985141389279</v>
      </c>
      <c r="AJ30">
        <f t="shared" si="7"/>
        <v>26.928931430148054</v>
      </c>
      <c r="AK30">
        <f t="shared" si="22"/>
        <v>70.26624138948462</v>
      </c>
      <c r="AL30">
        <f t="shared" si="8"/>
        <v>-668.28467859426007</v>
      </c>
      <c r="AN30">
        <f t="shared" si="9"/>
        <v>0</v>
      </c>
      <c r="AO30">
        <f t="shared" si="9"/>
        <v>0</v>
      </c>
      <c r="AP30">
        <f t="shared" si="9"/>
        <v>-1.3100195952690252</v>
      </c>
      <c r="AQ30">
        <f t="shared" si="9"/>
        <v>-55.017884765752598</v>
      </c>
      <c r="AR30">
        <f t="shared" si="9"/>
        <v>-56.327904361021623</v>
      </c>
      <c r="AS30">
        <f t="shared" si="9"/>
        <v>1.9815678640530698</v>
      </c>
      <c r="AT30">
        <f t="shared" si="9"/>
        <v>5.1705477518248832</v>
      </c>
      <c r="AU30">
        <f t="shared" si="9"/>
        <v>-49.17578874514367</v>
      </c>
      <c r="AW30">
        <v>27</v>
      </c>
      <c r="AX30">
        <f>IF(Z30&gt;0, (R30*SUMPRODUCT(K30:$K$98, X30:$X$98)-K30*$AZ$3)/Z30, 0)</f>
        <v>1371.8000913642361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1.2759904000000001E-2</v>
      </c>
      <c r="Q31" s="4">
        <f t="shared" si="21"/>
        <v>25</v>
      </c>
      <c r="R31">
        <f t="shared" si="0"/>
        <v>100000</v>
      </c>
      <c r="S31">
        <f t="shared" si="1"/>
        <v>1353.6475230692647</v>
      </c>
      <c r="U31">
        <f t="shared" si="13"/>
        <v>1.2759904000000001E-2</v>
      </c>
      <c r="V31">
        <f t="shared" si="14"/>
        <v>0.01</v>
      </c>
      <c r="W31">
        <f t="shared" si="15"/>
        <v>0.71211142435453012</v>
      </c>
      <c r="X31">
        <f t="shared" si="16"/>
        <v>9.0864734120670674E-3</v>
      </c>
      <c r="Y31">
        <f t="shared" si="17"/>
        <v>7.1211142435453016E-3</v>
      </c>
      <c r="Z31">
        <f t="shared" si="18"/>
        <v>0.69590383669891775</v>
      </c>
      <c r="AB31">
        <f t="shared" si="19"/>
        <v>976.87451699106077</v>
      </c>
      <c r="AC31">
        <f t="shared" si="2"/>
        <v>942.00850484188811</v>
      </c>
      <c r="AE31">
        <f t="shared" si="3"/>
        <v>0</v>
      </c>
      <c r="AF31">
        <f t="shared" si="4"/>
        <v>0</v>
      </c>
      <c r="AG31">
        <f t="shared" si="4"/>
        <v>-17.397595917472945</v>
      </c>
      <c r="AH31">
        <f t="shared" si="5"/>
        <v>-908.64734120670676</v>
      </c>
      <c r="AI31">
        <f t="shared" si="6"/>
        <v>-926.04493712417968</v>
      </c>
      <c r="AJ31">
        <f t="shared" si="7"/>
        <v>34.866012149172661</v>
      </c>
      <c r="AK31">
        <f t="shared" si="22"/>
        <v>68.381216189374257</v>
      </c>
      <c r="AL31">
        <f t="shared" si="8"/>
        <v>-822.79770878563272</v>
      </c>
      <c r="AN31">
        <f t="shared" si="9"/>
        <v>0</v>
      </c>
      <c r="AO31">
        <f t="shared" si="9"/>
        <v>0</v>
      </c>
      <c r="AP31">
        <f t="shared" si="9"/>
        <v>-1.1430389955737352</v>
      </c>
      <c r="AQ31">
        <f t="shared" si="9"/>
        <v>-59.699015263398636</v>
      </c>
      <c r="AR31">
        <f t="shared" si="9"/>
        <v>-60.842054258972368</v>
      </c>
      <c r="AS31">
        <f t="shared" si="9"/>
        <v>2.2907309547652015</v>
      </c>
      <c r="AT31">
        <f t="shared" si="9"/>
        <v>4.4927125011974711</v>
      </c>
      <c r="AU31">
        <f t="shared" si="9"/>
        <v>-54.058610803009692</v>
      </c>
      <c r="AW31">
        <v>28</v>
      </c>
      <c r="AX31">
        <f>IF(Z31&gt;0, (R31*SUMPRODUCT(K31:$K$98, X31:$X$98)-K31*$AZ$3)/Z31, 0)</f>
        <v>1353.6475230692647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1.5498582E-2</v>
      </c>
      <c r="Q32" s="4">
        <f t="shared" si="21"/>
        <v>25</v>
      </c>
      <c r="R32">
        <f t="shared" si="0"/>
        <v>100000</v>
      </c>
      <c r="S32">
        <f t="shared" si="1"/>
        <v>1327.567527727088</v>
      </c>
      <c r="U32">
        <f t="shared" si="13"/>
        <v>1.5498582E-2</v>
      </c>
      <c r="V32">
        <f t="shared" si="14"/>
        <v>0.01</v>
      </c>
      <c r="W32">
        <f t="shared" si="15"/>
        <v>0.69590383669891775</v>
      </c>
      <c r="X32">
        <f t="shared" si="16"/>
        <v>1.0785522677192787E-2</v>
      </c>
      <c r="Y32">
        <f t="shared" si="17"/>
        <v>6.9590383669891776E-3</v>
      </c>
      <c r="Z32">
        <f t="shared" si="18"/>
        <v>0.67815927565473577</v>
      </c>
      <c r="AB32">
        <f t="shared" si="19"/>
        <v>942.00850484188811</v>
      </c>
      <c r="AC32">
        <f t="shared" si="2"/>
        <v>900.30223298615033</v>
      </c>
      <c r="AE32">
        <f t="shared" si="3"/>
        <v>0</v>
      </c>
      <c r="AF32">
        <f t="shared" si="4"/>
        <v>0</v>
      </c>
      <c r="AG32">
        <f t="shared" si="4"/>
        <v>-16.953981891368393</v>
      </c>
      <c r="AH32">
        <f t="shared" si="5"/>
        <v>-1078.5522677192787</v>
      </c>
      <c r="AI32">
        <f t="shared" si="6"/>
        <v>-1095.506249610647</v>
      </c>
      <c r="AJ32">
        <f t="shared" si="7"/>
        <v>41.706271855737782</v>
      </c>
      <c r="AK32">
        <f t="shared" si="22"/>
        <v>65.94059533893217</v>
      </c>
      <c r="AL32">
        <f t="shared" si="8"/>
        <v>-987.85938241597717</v>
      </c>
      <c r="AN32">
        <f t="shared" si="9"/>
        <v>0</v>
      </c>
      <c r="AO32">
        <f t="shared" si="9"/>
        <v>0</v>
      </c>
      <c r="AP32">
        <f t="shared" si="9"/>
        <v>-0.99454743037133964</v>
      </c>
      <c r="AQ32">
        <f t="shared" si="9"/>
        <v>-63.269584293204183</v>
      </c>
      <c r="AR32">
        <f t="shared" si="9"/>
        <v>-64.264131723575517</v>
      </c>
      <c r="AS32">
        <f t="shared" si="9"/>
        <v>2.4465559636825049</v>
      </c>
      <c r="AT32">
        <f t="shared" si="9"/>
        <v>3.868179762824917</v>
      </c>
      <c r="AU32">
        <f t="shared" si="9"/>
        <v>-57.949395997068102</v>
      </c>
      <c r="AW32">
        <v>29</v>
      </c>
      <c r="AX32">
        <f>IF(Z32&gt;0, (R32*SUMPRODUCT(K32:$K$98, X32:$X$98)-K32*$AZ$3)/Z32, 0)</f>
        <v>1327.567527727088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1.8608946000000001E-2</v>
      </c>
      <c r="Q33" s="4">
        <f t="shared" si="21"/>
        <v>25</v>
      </c>
      <c r="R33">
        <f t="shared" si="0"/>
        <v>100000</v>
      </c>
      <c r="S33">
        <f t="shared" si="1"/>
        <v>1295.0093779622653</v>
      </c>
      <c r="U33">
        <f t="shared" si="13"/>
        <v>1.8608946000000001E-2</v>
      </c>
      <c r="V33">
        <f t="shared" si="14"/>
        <v>0.01</v>
      </c>
      <c r="W33">
        <f t="shared" si="15"/>
        <v>0.67815927565473577</v>
      </c>
      <c r="X33">
        <f t="shared" si="16"/>
        <v>1.2619829340058094E-2</v>
      </c>
      <c r="Y33">
        <f t="shared" si="17"/>
        <v>6.7815927565473581E-3</v>
      </c>
      <c r="Z33">
        <f t="shared" si="18"/>
        <v>0.65875785355813032</v>
      </c>
      <c r="AB33">
        <f t="shared" si="19"/>
        <v>900.30223298615033</v>
      </c>
      <c r="AC33">
        <f t="shared" si="2"/>
        <v>853.09759816407143</v>
      </c>
      <c r="AE33">
        <f t="shared" si="3"/>
        <v>0</v>
      </c>
      <c r="AF33">
        <f t="shared" si="4"/>
        <v>0</v>
      </c>
      <c r="AG33">
        <f t="shared" si="4"/>
        <v>-16.468946338953259</v>
      </c>
      <c r="AH33">
        <f t="shared" si="5"/>
        <v>-1261.9829340058093</v>
      </c>
      <c r="AI33">
        <f t="shared" si="6"/>
        <v>-1278.4518803447625</v>
      </c>
      <c r="AJ33">
        <f t="shared" si="7"/>
        <v>47.204634822078901</v>
      </c>
      <c r="AK33">
        <f t="shared" si="22"/>
        <v>63.02115630903053</v>
      </c>
      <c r="AL33">
        <f t="shared" si="8"/>
        <v>-1168.2260892136528</v>
      </c>
      <c r="AN33">
        <f t="shared" si="9"/>
        <v>0</v>
      </c>
      <c r="AO33">
        <f t="shared" si="9"/>
        <v>0</v>
      </c>
      <c r="AP33">
        <f t="shared" si="9"/>
        <v>-0.86258435414411372</v>
      </c>
      <c r="AQ33">
        <f t="shared" si="9"/>
        <v>-66.098140807925077</v>
      </c>
      <c r="AR33">
        <f t="shared" si="9"/>
        <v>-66.960725162069181</v>
      </c>
      <c r="AS33">
        <f t="shared" si="9"/>
        <v>2.4724095034728033</v>
      </c>
      <c r="AT33">
        <f t="shared" si="9"/>
        <v>3.3008221833635192</v>
      </c>
      <c r="AU33">
        <f t="shared" si="9"/>
        <v>-61.187493475232849</v>
      </c>
      <c r="AW33">
        <v>30</v>
      </c>
      <c r="AX33">
        <f>IF(Z33&gt;0, (R33*SUMPRODUCT(K33:$K$98, X33:$X$98)-K33*$AZ$3)/Z33, 0)</f>
        <v>1295.0093779622653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2.2132820000000001E-2</v>
      </c>
      <c r="Q34" s="4">
        <f t="shared" si="21"/>
        <v>25</v>
      </c>
      <c r="R34">
        <f t="shared" si="0"/>
        <v>100000</v>
      </c>
      <c r="S34">
        <f t="shared" si="1"/>
        <v>1256.8312379179245</v>
      </c>
      <c r="U34">
        <f t="shared" si="13"/>
        <v>2.2132820000000001E-2</v>
      </c>
      <c r="V34">
        <f t="shared" si="14"/>
        <v>0.01</v>
      </c>
      <c r="W34">
        <f t="shared" si="15"/>
        <v>0.65875785355813032</v>
      </c>
      <c r="X34">
        <f t="shared" si="16"/>
        <v>1.4580168996388459E-2</v>
      </c>
      <c r="Y34">
        <f t="shared" si="17"/>
        <v>6.5875785355813034E-3</v>
      </c>
      <c r="Z34">
        <f t="shared" si="18"/>
        <v>0.63759010602616051</v>
      </c>
      <c r="AB34">
        <f t="shared" si="19"/>
        <v>853.09759816407143</v>
      </c>
      <c r="AC34">
        <f t="shared" si="2"/>
        <v>801.34316224107999</v>
      </c>
      <c r="AE34">
        <f t="shared" si="3"/>
        <v>0</v>
      </c>
      <c r="AF34">
        <f t="shared" si="4"/>
        <v>0</v>
      </c>
      <c r="AG34">
        <f t="shared" si="4"/>
        <v>-15.939752650654013</v>
      </c>
      <c r="AH34">
        <f t="shared" si="5"/>
        <v>-1458.0168996388459</v>
      </c>
      <c r="AI34">
        <f t="shared" si="6"/>
        <v>-1473.9566522895</v>
      </c>
      <c r="AJ34">
        <f t="shared" si="7"/>
        <v>51.754435922991433</v>
      </c>
      <c r="AK34">
        <f t="shared" si="22"/>
        <v>59.716831871485006</v>
      </c>
      <c r="AL34">
        <f t="shared" si="8"/>
        <v>-1362.4853844950235</v>
      </c>
      <c r="AN34">
        <f t="shared" si="9"/>
        <v>0</v>
      </c>
      <c r="AO34">
        <f t="shared" si="9"/>
        <v>0</v>
      </c>
      <c r="AP34">
        <f t="shared" si="9"/>
        <v>-0.74541704139070042</v>
      </c>
      <c r="AQ34">
        <f t="shared" si="9"/>
        <v>-68.183658018171144</v>
      </c>
      <c r="AR34">
        <f t="shared" si="9"/>
        <v>-68.929075059561853</v>
      </c>
      <c r="AS34">
        <f t="shared" si="9"/>
        <v>2.4202783663006193</v>
      </c>
      <c r="AT34">
        <f t="shared" si="9"/>
        <v>2.7926370697503775</v>
      </c>
      <c r="AU34">
        <f t="shared" ref="AU34:AU97" si="23">AL34*$K34</f>
        <v>-63.716159623510855</v>
      </c>
      <c r="AW34">
        <v>31</v>
      </c>
      <c r="AX34">
        <f>IF(Z34&gt;0, (R34*SUMPRODUCT(K34:$K$98, X34:$X$98)-K34*$AZ$3)/Z34, 0)</f>
        <v>1256.8312379179245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2.5807838999999999E-2</v>
      </c>
      <c r="Q35" s="4">
        <f t="shared" si="21"/>
        <v>25</v>
      </c>
      <c r="R35">
        <f t="shared" si="0"/>
        <v>100000</v>
      </c>
      <c r="S35">
        <f t="shared" si="1"/>
        <v>1213.4282212359751</v>
      </c>
      <c r="U35">
        <f t="shared" si="13"/>
        <v>2.5807838999999999E-2</v>
      </c>
      <c r="V35">
        <f t="shared" si="14"/>
        <v>0.01</v>
      </c>
      <c r="W35">
        <f t="shared" si="15"/>
        <v>0.63759010602616051</v>
      </c>
      <c r="X35">
        <f t="shared" si="16"/>
        <v>1.645482280431608E-2</v>
      </c>
      <c r="Y35">
        <f t="shared" si="17"/>
        <v>6.3759010602616054E-3</v>
      </c>
      <c r="Z35">
        <f t="shared" si="18"/>
        <v>0.61475938216158277</v>
      </c>
      <c r="AB35">
        <f t="shared" si="19"/>
        <v>801.34316224107999</v>
      </c>
      <c r="AC35">
        <f t="shared" si="2"/>
        <v>745.96638358445648</v>
      </c>
      <c r="AE35">
        <f t="shared" si="3"/>
        <v>0</v>
      </c>
      <c r="AF35">
        <f t="shared" ref="AF35:AG66" si="24">-$Z35*P35</f>
        <v>0</v>
      </c>
      <c r="AG35">
        <f t="shared" si="24"/>
        <v>-15.368984554039569</v>
      </c>
      <c r="AH35">
        <f t="shared" si="5"/>
        <v>-1645.4822804316079</v>
      </c>
      <c r="AI35">
        <f t="shared" ref="AI35:AI66" si="25">SUM(AE35:AH35)</f>
        <v>-1660.8512649856475</v>
      </c>
      <c r="AJ35">
        <f t="shared" si="7"/>
        <v>55.376778656623515</v>
      </c>
      <c r="AK35">
        <f t="shared" si="22"/>
        <v>56.094021356875608</v>
      </c>
      <c r="AL35">
        <f t="shared" si="8"/>
        <v>-1549.3804649721483</v>
      </c>
      <c r="AN35">
        <f t="shared" ref="AN35:AT66" si="26">AE35*$K35</f>
        <v>0</v>
      </c>
      <c r="AO35">
        <f t="shared" si="26"/>
        <v>0</v>
      </c>
      <c r="AP35">
        <f t="shared" si="26"/>
        <v>-0.6417189892720766</v>
      </c>
      <c r="AQ35">
        <f t="shared" si="26"/>
        <v>-68.705724971669753</v>
      </c>
      <c r="AR35">
        <f t="shared" si="26"/>
        <v>-69.347443960941831</v>
      </c>
      <c r="AS35">
        <f t="shared" si="26"/>
        <v>2.3122106931476885</v>
      </c>
      <c r="AT35">
        <f t="shared" si="26"/>
        <v>2.3421585572404773</v>
      </c>
      <c r="AU35">
        <f t="shared" si="23"/>
        <v>-64.69307471055366</v>
      </c>
      <c r="AW35">
        <v>32</v>
      </c>
      <c r="AX35">
        <f>IF(Z35&gt;0, (R35*SUMPRODUCT(K35:$K$98, X35:$X$98)-K35*$AZ$3)/Z35, 0)</f>
        <v>1213.4282212359751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2.9740472E-2</v>
      </c>
      <c r="Q36" s="4">
        <f t="shared" si="21"/>
        <v>25</v>
      </c>
      <c r="R36">
        <f t="shared" si="0"/>
        <v>100000</v>
      </c>
      <c r="S36">
        <f t="shared" si="1"/>
        <v>1166.6306288069732</v>
      </c>
      <c r="U36">
        <f t="shared" si="13"/>
        <v>2.9740472E-2</v>
      </c>
      <c r="V36">
        <f t="shared" si="14"/>
        <v>0.01</v>
      </c>
      <c r="W36">
        <f t="shared" si="15"/>
        <v>0.61475938216158277</v>
      </c>
      <c r="X36">
        <f t="shared" si="16"/>
        <v>1.8283234191913852E-2</v>
      </c>
      <c r="Y36">
        <f t="shared" si="17"/>
        <v>6.1475938216158281E-3</v>
      </c>
      <c r="Z36">
        <f t="shared" si="18"/>
        <v>0.59032855414805319</v>
      </c>
      <c r="AB36">
        <f t="shared" si="19"/>
        <v>745.96638358445648</v>
      </c>
      <c r="AC36">
        <f t="shared" si="2"/>
        <v>688.6953723284546</v>
      </c>
      <c r="AE36">
        <f t="shared" si="3"/>
        <v>0</v>
      </c>
      <c r="AF36">
        <f t="shared" si="24"/>
        <v>0</v>
      </c>
      <c r="AG36">
        <f t="shared" si="24"/>
        <v>-14.75821385370133</v>
      </c>
      <c r="AH36">
        <f t="shared" si="5"/>
        <v>-1828.3234191913853</v>
      </c>
      <c r="AI36">
        <f t="shared" si="25"/>
        <v>-1843.0816330450866</v>
      </c>
      <c r="AJ36">
        <f t="shared" si="7"/>
        <v>57.271011256001884</v>
      </c>
      <c r="AK36">
        <f t="shared" si="22"/>
        <v>52.217646850911962</v>
      </c>
      <c r="AL36">
        <f t="shared" si="8"/>
        <v>-1733.5929749381728</v>
      </c>
      <c r="AN36">
        <f t="shared" si="26"/>
        <v>0</v>
      </c>
      <c r="AO36">
        <f t="shared" si="26"/>
        <v>0</v>
      </c>
      <c r="AP36">
        <f t="shared" si="26"/>
        <v>-0.5501935479884299</v>
      </c>
      <c r="AQ36">
        <f t="shared" si="26"/>
        <v>-68.160805829694624</v>
      </c>
      <c r="AR36">
        <f t="shared" si="26"/>
        <v>-68.710999377683066</v>
      </c>
      <c r="AS36">
        <f t="shared" si="26"/>
        <v>2.1350917659945892</v>
      </c>
      <c r="AT36">
        <f t="shared" si="26"/>
        <v>1.9466998292144098</v>
      </c>
      <c r="AU36">
        <f t="shared" si="23"/>
        <v>-64.629207782474069</v>
      </c>
      <c r="AW36">
        <v>33</v>
      </c>
      <c r="AX36">
        <f>IF(Z36&gt;0, (R36*SUMPRODUCT(K36:$K$98, X36:$X$98)-K36*$AZ$3)/Z36, 0)</f>
        <v>1166.6306288069732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3.4073305999999998E-2</v>
      </c>
      <c r="Q37" s="4">
        <f t="shared" si="21"/>
        <v>25</v>
      </c>
      <c r="R37">
        <f t="shared" si="0"/>
        <v>100000</v>
      </c>
      <c r="S37">
        <f t="shared" si="1"/>
        <v>1117.7246766348578</v>
      </c>
      <c r="U37">
        <f t="shared" si="13"/>
        <v>3.4073305999999998E-2</v>
      </c>
      <c r="V37">
        <f t="shared" si="14"/>
        <v>0.01</v>
      </c>
      <c r="W37">
        <f t="shared" si="15"/>
        <v>0.59032855414805319</v>
      </c>
      <c r="X37">
        <f t="shared" si="16"/>
        <v>2.0114445466024183E-2</v>
      </c>
      <c r="Y37">
        <f t="shared" si="17"/>
        <v>5.9032855414805317E-3</v>
      </c>
      <c r="Z37">
        <f t="shared" si="18"/>
        <v>0.56431082314054848</v>
      </c>
      <c r="AB37">
        <f t="shared" si="19"/>
        <v>688.6953723284546</v>
      </c>
      <c r="AC37">
        <f t="shared" si="2"/>
        <v>630.74413231632002</v>
      </c>
      <c r="AE37">
        <f t="shared" si="3"/>
        <v>0</v>
      </c>
      <c r="AF37">
        <f t="shared" si="24"/>
        <v>0</v>
      </c>
      <c r="AG37">
        <f t="shared" si="24"/>
        <v>-14.107770578513712</v>
      </c>
      <c r="AH37">
        <f t="shared" si="5"/>
        <v>-2011.4445466024183</v>
      </c>
      <c r="AI37">
        <f t="shared" si="25"/>
        <v>-2025.5523171809321</v>
      </c>
      <c r="AJ37">
        <f t="shared" si="7"/>
        <v>57.951240012134576</v>
      </c>
      <c r="AK37">
        <f t="shared" si="22"/>
        <v>48.208676062991827</v>
      </c>
      <c r="AL37">
        <f t="shared" si="8"/>
        <v>-1919.3924011058057</v>
      </c>
      <c r="AN37">
        <f t="shared" si="26"/>
        <v>0</v>
      </c>
      <c r="AO37">
        <f t="shared" si="26"/>
        <v>0</v>
      </c>
      <c r="AP37">
        <f t="shared" si="26"/>
        <v>-0.46959348159706266</v>
      </c>
      <c r="AQ37">
        <f t="shared" si="26"/>
        <v>-66.953261142269483</v>
      </c>
      <c r="AR37">
        <f t="shared" si="26"/>
        <v>-67.422854623866542</v>
      </c>
      <c r="AS37">
        <f t="shared" si="26"/>
        <v>1.9289741358292125</v>
      </c>
      <c r="AT37">
        <f t="shared" si="26"/>
        <v>1.6046816121382039</v>
      </c>
      <c r="AU37">
        <f t="shared" si="23"/>
        <v>-63.889198875899126</v>
      </c>
      <c r="AW37">
        <v>34</v>
      </c>
      <c r="AX37">
        <f>IF(Z37&gt;0, (R37*SUMPRODUCT(K37:$K$98, X37:$X$98)-K37*$AZ$3)/Z37, 0)</f>
        <v>1117.7246766348578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3.9255977999999997E-2</v>
      </c>
      <c r="Q38" s="4">
        <f t="shared" si="21"/>
        <v>25</v>
      </c>
      <c r="R38">
        <f t="shared" si="0"/>
        <v>100000</v>
      </c>
      <c r="S38">
        <f t="shared" si="1"/>
        <v>1067.829238103109</v>
      </c>
      <c r="U38">
        <f t="shared" si="13"/>
        <v>3.9255977999999997E-2</v>
      </c>
      <c r="V38">
        <f t="shared" si="14"/>
        <v>0.01</v>
      </c>
      <c r="W38">
        <f t="shared" si="15"/>
        <v>0.56431082314054848</v>
      </c>
      <c r="X38">
        <f t="shared" si="16"/>
        <v>2.215257325836726E-2</v>
      </c>
      <c r="Y38">
        <f t="shared" si="17"/>
        <v>5.643108231405485E-3</v>
      </c>
      <c r="Z38">
        <f t="shared" si="18"/>
        <v>0.53651514165077574</v>
      </c>
      <c r="AB38">
        <f t="shared" si="19"/>
        <v>630.74413231632002</v>
      </c>
      <c r="AC38">
        <f t="shared" si="2"/>
        <v>572.9065549397294</v>
      </c>
      <c r="AE38">
        <f t="shared" si="3"/>
        <v>0</v>
      </c>
      <c r="AF38">
        <f t="shared" si="24"/>
        <v>0</v>
      </c>
      <c r="AG38">
        <f t="shared" si="24"/>
        <v>-13.412878541269393</v>
      </c>
      <c r="AH38">
        <f t="shared" si="5"/>
        <v>-2215.2573258367261</v>
      </c>
      <c r="AI38">
        <f t="shared" si="25"/>
        <v>-2228.6702043779956</v>
      </c>
      <c r="AJ38">
        <f t="shared" si="7"/>
        <v>57.837577376590616</v>
      </c>
      <c r="AK38">
        <f t="shared" si="22"/>
        <v>44.152089262142404</v>
      </c>
      <c r="AL38">
        <f t="shared" si="8"/>
        <v>-2126.6805377392625</v>
      </c>
      <c r="AN38">
        <f t="shared" si="26"/>
        <v>0</v>
      </c>
      <c r="AO38">
        <f t="shared" si="26"/>
        <v>0</v>
      </c>
      <c r="AP38">
        <f t="shared" si="26"/>
        <v>-0.39862785303444132</v>
      </c>
      <c r="AQ38">
        <f t="shared" si="26"/>
        <v>-65.836969223277478</v>
      </c>
      <c r="AR38">
        <f t="shared" si="26"/>
        <v>-66.235597076311919</v>
      </c>
      <c r="AS38">
        <f t="shared" si="26"/>
        <v>1.7189203065848166</v>
      </c>
      <c r="AT38">
        <f t="shared" si="26"/>
        <v>1.3121905559197848</v>
      </c>
      <c r="AU38">
        <f t="shared" si="23"/>
        <v>-63.204486213807321</v>
      </c>
      <c r="AW38">
        <v>35</v>
      </c>
      <c r="AX38">
        <f>IF(Z38&gt;0, (R38*SUMPRODUCT(K38:$K$98, X38:$X$98)-K38*$AZ$3)/Z38, 0)</f>
        <v>1067.829238103109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4.4782766000000002E-2</v>
      </c>
      <c r="Q39" s="4">
        <f t="shared" si="21"/>
        <v>25</v>
      </c>
      <c r="R39">
        <f t="shared" si="0"/>
        <v>100000</v>
      </c>
      <c r="S39">
        <f t="shared" si="1"/>
        <v>1015.9433217930524</v>
      </c>
      <c r="U39">
        <f t="shared" si="13"/>
        <v>4.4782766000000002E-2</v>
      </c>
      <c r="V39">
        <f t="shared" si="14"/>
        <v>0.01</v>
      </c>
      <c r="W39">
        <f t="shared" si="15"/>
        <v>0.53651514165077574</v>
      </c>
      <c r="X39">
        <f t="shared" si="16"/>
        <v>2.4026632044003543E-2</v>
      </c>
      <c r="Y39">
        <f t="shared" si="17"/>
        <v>5.3651514165077574E-3</v>
      </c>
      <c r="Z39">
        <f t="shared" si="18"/>
        <v>0.50712335819026444</v>
      </c>
      <c r="AB39">
        <f t="shared" si="19"/>
        <v>572.9065549397294</v>
      </c>
      <c r="AC39">
        <f t="shared" si="2"/>
        <v>515.20858907866523</v>
      </c>
      <c r="AE39">
        <f t="shared" si="3"/>
        <v>0</v>
      </c>
      <c r="AF39">
        <f t="shared" si="24"/>
        <v>0</v>
      </c>
      <c r="AG39">
        <f t="shared" si="24"/>
        <v>-12.678083954756611</v>
      </c>
      <c r="AH39">
        <f t="shared" si="5"/>
        <v>-2402.6632044003545</v>
      </c>
      <c r="AI39">
        <f t="shared" si="25"/>
        <v>-2415.3412883551109</v>
      </c>
      <c r="AJ39">
        <f t="shared" si="7"/>
        <v>57.697965861064176</v>
      </c>
      <c r="AK39">
        <f t="shared" si="22"/>
        <v>40.103458845781063</v>
      </c>
      <c r="AL39">
        <f t="shared" si="8"/>
        <v>-2317.5398636482655</v>
      </c>
      <c r="AN39">
        <f t="shared" si="26"/>
        <v>0</v>
      </c>
      <c r="AO39">
        <f t="shared" si="26"/>
        <v>0</v>
      </c>
      <c r="AP39">
        <f t="shared" si="26"/>
        <v>-0.3364195684290831</v>
      </c>
      <c r="AQ39">
        <f t="shared" si="26"/>
        <v>-63.75592094115634</v>
      </c>
      <c r="AR39">
        <f t="shared" si="26"/>
        <v>-64.092340509585412</v>
      </c>
      <c r="AS39">
        <f t="shared" si="26"/>
        <v>1.5310456093747977</v>
      </c>
      <c r="AT39">
        <f t="shared" si="26"/>
        <v>1.0641661914811138</v>
      </c>
      <c r="AU39">
        <f t="shared" si="23"/>
        <v>-61.497128708729505</v>
      </c>
      <c r="AW39">
        <v>36</v>
      </c>
      <c r="AX39">
        <f>IF(Z39&gt;0, (R39*SUMPRODUCT(K39:$K$98, X39:$X$98)-K39*$AZ$3)/Z39, 0)</f>
        <v>1015.9433217930524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5.0287691000000002E-2</v>
      </c>
      <c r="Q40" s="4">
        <f t="shared" si="21"/>
        <v>25</v>
      </c>
      <c r="R40">
        <f t="shared" si="0"/>
        <v>100000</v>
      </c>
      <c r="S40">
        <f t="shared" si="1"/>
        <v>962.58435813115648</v>
      </c>
      <c r="U40">
        <f t="shared" si="13"/>
        <v>5.0287691000000002E-2</v>
      </c>
      <c r="V40">
        <f t="shared" si="14"/>
        <v>0.01</v>
      </c>
      <c r="W40">
        <f t="shared" si="15"/>
        <v>0.50712335819026444</v>
      </c>
      <c r="X40">
        <f t="shared" si="16"/>
        <v>2.5502062735554339E-2</v>
      </c>
      <c r="Y40">
        <f t="shared" si="17"/>
        <v>5.0712335819026446E-3</v>
      </c>
      <c r="Z40">
        <f t="shared" si="18"/>
        <v>0.47655006187280746</v>
      </c>
      <c r="AB40">
        <f t="shared" si="19"/>
        <v>515.20858907866523</v>
      </c>
      <c r="AC40">
        <f t="shared" si="2"/>
        <v>458.71963542519927</v>
      </c>
      <c r="AE40">
        <f t="shared" si="3"/>
        <v>0</v>
      </c>
      <c r="AF40">
        <f t="shared" si="24"/>
        <v>0</v>
      </c>
      <c r="AG40">
        <f t="shared" si="24"/>
        <v>-11.913751546820187</v>
      </c>
      <c r="AH40">
        <f t="shared" si="5"/>
        <v>-2550.2062735554337</v>
      </c>
      <c r="AI40">
        <f t="shared" si="25"/>
        <v>-2562.1200251022537</v>
      </c>
      <c r="AJ40">
        <f t="shared" si="7"/>
        <v>56.488953653465956</v>
      </c>
      <c r="AK40">
        <f t="shared" si="22"/>
        <v>36.064601235506572</v>
      </c>
      <c r="AL40">
        <f t="shared" si="8"/>
        <v>-2469.5664702132813</v>
      </c>
      <c r="AN40">
        <f t="shared" si="26"/>
        <v>0</v>
      </c>
      <c r="AO40">
        <f t="shared" si="26"/>
        <v>0</v>
      </c>
      <c r="AP40">
        <f t="shared" si="26"/>
        <v>-0.28226572271542605</v>
      </c>
      <c r="AQ40">
        <f t="shared" si="26"/>
        <v>-60.420583226839589</v>
      </c>
      <c r="AR40">
        <f t="shared" si="26"/>
        <v>-60.702848949555012</v>
      </c>
      <c r="AS40">
        <f t="shared" si="26"/>
        <v>1.3383605714599203</v>
      </c>
      <c r="AT40">
        <f t="shared" si="26"/>
        <v>0.85445803466506964</v>
      </c>
      <c r="AU40">
        <f t="shared" si="23"/>
        <v>-58.510030343430024</v>
      </c>
      <c r="AW40">
        <v>37</v>
      </c>
      <c r="AX40">
        <f>IF(Z40&gt;0, (R40*SUMPRODUCT(K40:$K$98, X40:$X$98)-K40*$AZ$3)/Z40, 0)</f>
        <v>962.58435813115648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5.6343962999999997E-2</v>
      </c>
      <c r="Q41" s="4">
        <f t="shared" si="21"/>
        <v>25</v>
      </c>
      <c r="R41">
        <f t="shared" si="0"/>
        <v>100000</v>
      </c>
      <c r="S41">
        <f t="shared" si="1"/>
        <v>909.76989712974796</v>
      </c>
      <c r="U41">
        <f t="shared" si="13"/>
        <v>5.6343962999999997E-2</v>
      </c>
      <c r="V41">
        <f t="shared" si="14"/>
        <v>0.01</v>
      </c>
      <c r="W41">
        <f t="shared" si="15"/>
        <v>0.47655006187280746</v>
      </c>
      <c r="X41">
        <f t="shared" si="16"/>
        <v>2.6850719053809174E-2</v>
      </c>
      <c r="Y41">
        <f t="shared" si="17"/>
        <v>4.7655006187280746E-3</v>
      </c>
      <c r="Z41">
        <f t="shared" si="18"/>
        <v>0.44493384220027021</v>
      </c>
      <c r="AB41">
        <f t="shared" si="19"/>
        <v>458.71963542519927</v>
      </c>
      <c r="AC41">
        <f t="shared" si="2"/>
        <v>404.78741584808336</v>
      </c>
      <c r="AE41">
        <f t="shared" si="3"/>
        <v>0</v>
      </c>
      <c r="AF41">
        <f t="shared" si="24"/>
        <v>0</v>
      </c>
      <c r="AG41">
        <f t="shared" si="24"/>
        <v>-11.123346055006756</v>
      </c>
      <c r="AH41">
        <f t="shared" si="5"/>
        <v>-2685.0719053809175</v>
      </c>
      <c r="AI41">
        <f t="shared" si="25"/>
        <v>-2696.1952514359241</v>
      </c>
      <c r="AJ41">
        <f t="shared" si="7"/>
        <v>53.932219577115916</v>
      </c>
      <c r="AK41">
        <f t="shared" si="22"/>
        <v>32.110374479763955</v>
      </c>
      <c r="AL41">
        <f t="shared" si="8"/>
        <v>-2610.1526573790443</v>
      </c>
      <c r="AN41">
        <f t="shared" si="26"/>
        <v>0</v>
      </c>
      <c r="AO41">
        <f t="shared" si="26"/>
        <v>0</v>
      </c>
      <c r="AP41">
        <f t="shared" si="26"/>
        <v>-0.23530276433162997</v>
      </c>
      <c r="AQ41">
        <f t="shared" si="26"/>
        <v>-56.799890845879375</v>
      </c>
      <c r="AR41">
        <f t="shared" si="26"/>
        <v>-57.035193610210996</v>
      </c>
      <c r="AS41">
        <f t="shared" si="26"/>
        <v>1.1408797577886844</v>
      </c>
      <c r="AT41">
        <f t="shared" si="26"/>
        <v>0.67926142380613852</v>
      </c>
      <c r="AU41">
        <f t="shared" si="23"/>
        <v>-55.215052428616175</v>
      </c>
      <c r="AW41">
        <v>38</v>
      </c>
      <c r="AX41">
        <f>IF(Z41&gt;0, (R41*SUMPRODUCT(K41:$K$98, X41:$X$98)-K41*$AZ$3)/Z41, 0)</f>
        <v>909.76989712974796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6.2785228999999998E-2</v>
      </c>
      <c r="Q42" s="4">
        <f t="shared" si="21"/>
        <v>25</v>
      </c>
      <c r="R42">
        <f t="shared" si="0"/>
        <v>100000</v>
      </c>
      <c r="S42">
        <f t="shared" si="1"/>
        <v>857.54785268354181</v>
      </c>
      <c r="U42">
        <f t="shared" si="13"/>
        <v>6.2785228999999998E-2</v>
      </c>
      <c r="V42">
        <f t="shared" si="14"/>
        <v>0.01</v>
      </c>
      <c r="W42">
        <f t="shared" si="15"/>
        <v>0.44493384220027021</v>
      </c>
      <c r="X42">
        <f t="shared" si="16"/>
        <v>2.7935273172393828E-2</v>
      </c>
      <c r="Y42">
        <f t="shared" si="17"/>
        <v>4.4493384220027025E-3</v>
      </c>
      <c r="Z42">
        <f t="shared" si="18"/>
        <v>0.41254923060587373</v>
      </c>
      <c r="AB42">
        <f t="shared" si="19"/>
        <v>404.78741584808336</v>
      </c>
      <c r="AC42">
        <f t="shared" si="2"/>
        <v>353.78070683231431</v>
      </c>
      <c r="AE42">
        <f t="shared" si="3"/>
        <v>0</v>
      </c>
      <c r="AF42">
        <f t="shared" si="24"/>
        <v>0</v>
      </c>
      <c r="AG42">
        <f t="shared" si="24"/>
        <v>-10.313730765146843</v>
      </c>
      <c r="AH42">
        <f t="shared" si="5"/>
        <v>-2793.5273172393827</v>
      </c>
      <c r="AI42">
        <f t="shared" si="25"/>
        <v>-2803.8410480045295</v>
      </c>
      <c r="AJ42">
        <f t="shared" si="7"/>
        <v>51.006709015769047</v>
      </c>
      <c r="AK42">
        <f t="shared" si="22"/>
        <v>28.335119109365838</v>
      </c>
      <c r="AL42">
        <f t="shared" si="8"/>
        <v>-2724.4992198793948</v>
      </c>
      <c r="AN42">
        <f t="shared" si="26"/>
        <v>0</v>
      </c>
      <c r="AO42">
        <f t="shared" si="26"/>
        <v>0</v>
      </c>
      <c r="AP42">
        <f t="shared" si="26"/>
        <v>-0.19480017745126718</v>
      </c>
      <c r="AQ42">
        <f t="shared" si="26"/>
        <v>-52.762635510337198</v>
      </c>
      <c r="AR42">
        <f t="shared" si="26"/>
        <v>-52.957435687788468</v>
      </c>
      <c r="AS42">
        <f t="shared" si="26"/>
        <v>0.9633871771264424</v>
      </c>
      <c r="AT42">
        <f t="shared" si="26"/>
        <v>0.53517842925083081</v>
      </c>
      <c r="AU42">
        <f t="shared" si="23"/>
        <v>-51.458870081411199</v>
      </c>
      <c r="AW42">
        <v>39</v>
      </c>
      <c r="AX42">
        <f>IF(Z42&gt;0, (R42*SUMPRODUCT(K42:$K$98, X42:$X$98)-K42*$AZ$3)/Z42, 0)</f>
        <v>857.54785268354181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6.9956555000000004E-2</v>
      </c>
      <c r="Q43" s="4">
        <f t="shared" si="21"/>
        <v>25</v>
      </c>
      <c r="R43">
        <f t="shared" si="0"/>
        <v>100000</v>
      </c>
      <c r="S43">
        <f t="shared" si="1"/>
        <v>806.69185713762852</v>
      </c>
      <c r="U43">
        <f t="shared" si="13"/>
        <v>6.9956555000000004E-2</v>
      </c>
      <c r="V43">
        <f t="shared" si="14"/>
        <v>0.01</v>
      </c>
      <c r="W43">
        <f t="shared" si="15"/>
        <v>0.41254923060587373</v>
      </c>
      <c r="X43">
        <f t="shared" si="16"/>
        <v>2.8860522941087489E-2</v>
      </c>
      <c r="Y43">
        <f t="shared" si="17"/>
        <v>4.1254923060587371E-3</v>
      </c>
      <c r="Z43">
        <f t="shared" si="18"/>
        <v>0.3795632153587275</v>
      </c>
      <c r="AB43">
        <f t="shared" si="19"/>
        <v>353.78070683231431</v>
      </c>
      <c r="AC43">
        <f t="shared" si="2"/>
        <v>306.19055509886152</v>
      </c>
      <c r="AE43">
        <f t="shared" si="3"/>
        <v>0</v>
      </c>
      <c r="AF43">
        <f t="shared" si="24"/>
        <v>0</v>
      </c>
      <c r="AG43">
        <f t="shared" si="24"/>
        <v>-9.4890803839681883</v>
      </c>
      <c r="AH43">
        <f t="shared" si="5"/>
        <v>-2886.0522941087488</v>
      </c>
      <c r="AI43">
        <f t="shared" si="25"/>
        <v>-2895.5413744927168</v>
      </c>
      <c r="AJ43">
        <f t="shared" si="7"/>
        <v>47.590151733452785</v>
      </c>
      <c r="AK43">
        <f t="shared" si="22"/>
        <v>24.764649478262005</v>
      </c>
      <c r="AL43">
        <f t="shared" si="8"/>
        <v>-2823.186573281002</v>
      </c>
      <c r="AN43">
        <f t="shared" si="26"/>
        <v>0</v>
      </c>
      <c r="AO43">
        <f t="shared" si="26"/>
        <v>0</v>
      </c>
      <c r="AP43">
        <f t="shared" si="26"/>
        <v>-0.16002198781149568</v>
      </c>
      <c r="AQ43">
        <f t="shared" si="26"/>
        <v>-48.669819028140466</v>
      </c>
      <c r="AR43">
        <f t="shared" si="26"/>
        <v>-48.829841015951956</v>
      </c>
      <c r="AS43">
        <f t="shared" si="26"/>
        <v>0.80255097148340715</v>
      </c>
      <c r="AT43">
        <f t="shared" si="26"/>
        <v>0.41762618468926765</v>
      </c>
      <c r="AU43">
        <f t="shared" si="23"/>
        <v>-47.609663859779282</v>
      </c>
      <c r="AW43">
        <v>40</v>
      </c>
      <c r="AX43">
        <f>IF(Z43&gt;0, (R43*SUMPRODUCT(K43:$K$98, X43:$X$98)-K43*$AZ$3)/Z43, 0)</f>
        <v>806.69185713762852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7.8227725999999997E-2</v>
      </c>
      <c r="Q44" s="4">
        <f t="shared" si="21"/>
        <v>25</v>
      </c>
      <c r="R44">
        <f t="shared" si="0"/>
        <v>100000</v>
      </c>
      <c r="S44">
        <f t="shared" si="1"/>
        <v>757.4625776192039</v>
      </c>
      <c r="U44">
        <f t="shared" si="13"/>
        <v>7.8227725999999997E-2</v>
      </c>
      <c r="V44">
        <f t="shared" si="14"/>
        <v>0.01</v>
      </c>
      <c r="W44">
        <f t="shared" si="15"/>
        <v>0.3795632153587275</v>
      </c>
      <c r="X44">
        <f t="shared" si="16"/>
        <v>2.9692367210761527E-2</v>
      </c>
      <c r="Y44">
        <f t="shared" si="17"/>
        <v>3.795632153587275E-3</v>
      </c>
      <c r="Z44">
        <f t="shared" si="18"/>
        <v>0.34607521599437874</v>
      </c>
      <c r="AB44">
        <f t="shared" si="19"/>
        <v>306.19055509886152</v>
      </c>
      <c r="AC44">
        <f t="shared" si="2"/>
        <v>262.13902515722486</v>
      </c>
      <c r="AE44">
        <f t="shared" si="3"/>
        <v>0</v>
      </c>
      <c r="AF44">
        <f t="shared" si="24"/>
        <v>0</v>
      </c>
      <c r="AG44">
        <f t="shared" si="24"/>
        <v>-8.6518803998594684</v>
      </c>
      <c r="AH44">
        <f t="shared" si="5"/>
        <v>-2969.2367210761527</v>
      </c>
      <c r="AI44">
        <f t="shared" si="25"/>
        <v>-2977.8886014760124</v>
      </c>
      <c r="AJ44">
        <f t="shared" si="7"/>
        <v>44.051529941636659</v>
      </c>
      <c r="AK44">
        <f t="shared" si="22"/>
        <v>21.433338856920308</v>
      </c>
      <c r="AL44">
        <f t="shared" si="8"/>
        <v>-2912.4037326774555</v>
      </c>
      <c r="AN44">
        <f t="shared" si="26"/>
        <v>0</v>
      </c>
      <c r="AO44">
        <f t="shared" si="26"/>
        <v>0</v>
      </c>
      <c r="AP44">
        <f t="shared" si="26"/>
        <v>-0.1302710818900783</v>
      </c>
      <c r="AQ44">
        <f t="shared" si="26"/>
        <v>-44.707700773189366</v>
      </c>
      <c r="AR44">
        <f t="shared" si="26"/>
        <v>-44.837971855079445</v>
      </c>
      <c r="AS44">
        <f t="shared" si="26"/>
        <v>0.66328245412446951</v>
      </c>
      <c r="AT44">
        <f t="shared" si="26"/>
        <v>0.322721086326276</v>
      </c>
      <c r="AU44">
        <f t="shared" si="23"/>
        <v>-43.851968314628699</v>
      </c>
      <c r="AW44">
        <v>41</v>
      </c>
      <c r="AX44">
        <f>IF(Z44&gt;0, (R44*SUMPRODUCT(K44:$K$98, X44:$X$98)-K44*$AZ$3)/Z44, 0)</f>
        <v>757.4625776192039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8.7072107999999995E-2</v>
      </c>
      <c r="Q45" s="4">
        <f t="shared" si="21"/>
        <v>25</v>
      </c>
      <c r="R45">
        <f t="shared" si="0"/>
        <v>100000</v>
      </c>
      <c r="S45">
        <f t="shared" si="1"/>
        <v>709.01853687170797</v>
      </c>
      <c r="U45">
        <f t="shared" si="13"/>
        <v>8.7072107999999995E-2</v>
      </c>
      <c r="V45">
        <f t="shared" si="14"/>
        <v>0.01</v>
      </c>
      <c r="W45">
        <f t="shared" si="15"/>
        <v>0.34607521599437874</v>
      </c>
      <c r="X45">
        <f t="shared" si="16"/>
        <v>3.0133498583185873E-2</v>
      </c>
      <c r="Y45">
        <f t="shared" si="17"/>
        <v>3.4607521599437875E-3</v>
      </c>
      <c r="Z45">
        <f t="shared" si="18"/>
        <v>0.31248096525124908</v>
      </c>
      <c r="AB45">
        <f t="shared" si="19"/>
        <v>262.13902515722486</v>
      </c>
      <c r="AC45">
        <f t="shared" si="2"/>
        <v>221.55479678269964</v>
      </c>
      <c r="AE45">
        <f t="shared" si="3"/>
        <v>0</v>
      </c>
      <c r="AF45">
        <f t="shared" si="24"/>
        <v>0</v>
      </c>
      <c r="AG45">
        <f t="shared" si="24"/>
        <v>-7.8120241312812269</v>
      </c>
      <c r="AH45">
        <f t="shared" si="5"/>
        <v>-3013.3498583185874</v>
      </c>
      <c r="AI45">
        <f t="shared" si="25"/>
        <v>-3021.1618824498687</v>
      </c>
      <c r="AJ45">
        <f t="shared" si="7"/>
        <v>40.584228374525225</v>
      </c>
      <c r="AK45">
        <f t="shared" si="22"/>
        <v>18.349731761005742</v>
      </c>
      <c r="AL45">
        <f t="shared" si="8"/>
        <v>-2962.2279223143378</v>
      </c>
      <c r="AN45">
        <f t="shared" si="26"/>
        <v>0</v>
      </c>
      <c r="AO45">
        <f t="shared" si="26"/>
        <v>0</v>
      </c>
      <c r="AP45">
        <f t="shared" si="26"/>
        <v>-0.10502267264247121</v>
      </c>
      <c r="AQ45">
        <f t="shared" si="26"/>
        <v>-40.5106346843205</v>
      </c>
      <c r="AR45">
        <f t="shared" si="26"/>
        <v>-40.615657356962977</v>
      </c>
      <c r="AS45">
        <f t="shared" si="26"/>
        <v>0.5456030421050444</v>
      </c>
      <c r="AT45">
        <f t="shared" si="26"/>
        <v>0.24668867369425274</v>
      </c>
      <c r="AU45">
        <f t="shared" si="23"/>
        <v>-39.823365641163676</v>
      </c>
      <c r="AW45">
        <v>42</v>
      </c>
      <c r="AX45">
        <f>IF(Z45&gt;0, (R45*SUMPRODUCT(K45:$K$98, X45:$X$98)-K45*$AZ$3)/Z45, 0)</f>
        <v>709.01853687170797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9.6466888000000001E-2</v>
      </c>
      <c r="Q46" s="4">
        <f t="shared" si="21"/>
        <v>25</v>
      </c>
      <c r="R46">
        <f t="shared" si="0"/>
        <v>100000</v>
      </c>
      <c r="S46">
        <f t="shared" si="1"/>
        <v>661.59683247116413</v>
      </c>
      <c r="U46">
        <f t="shared" si="13"/>
        <v>9.6466888000000001E-2</v>
      </c>
      <c r="V46">
        <f t="shared" si="14"/>
        <v>0.01</v>
      </c>
      <c r="W46">
        <f t="shared" si="15"/>
        <v>0.31248096525124908</v>
      </c>
      <c r="X46">
        <f t="shared" si="16"/>
        <v>3.0144066277024137E-2</v>
      </c>
      <c r="Y46">
        <f t="shared" si="17"/>
        <v>3.1248096525124907E-3</v>
      </c>
      <c r="Z46">
        <f t="shared" si="18"/>
        <v>0.27921208932171243</v>
      </c>
      <c r="AB46">
        <f t="shared" si="19"/>
        <v>221.55479678269964</v>
      </c>
      <c r="AC46">
        <f t="shared" si="2"/>
        <v>184.7258338829007</v>
      </c>
      <c r="AE46">
        <f t="shared" si="3"/>
        <v>0</v>
      </c>
      <c r="AF46">
        <f t="shared" si="24"/>
        <v>0</v>
      </c>
      <c r="AG46">
        <f t="shared" si="24"/>
        <v>-6.9803022330428108</v>
      </c>
      <c r="AH46">
        <f t="shared" si="5"/>
        <v>-3014.4066277024135</v>
      </c>
      <c r="AI46">
        <f t="shared" si="25"/>
        <v>-3021.3869299354565</v>
      </c>
      <c r="AJ46">
        <f t="shared" si="7"/>
        <v>36.828962899798938</v>
      </c>
      <c r="AK46">
        <f t="shared" si="22"/>
        <v>15.508835774788976</v>
      </c>
      <c r="AL46">
        <f t="shared" si="8"/>
        <v>-2969.0491312608683</v>
      </c>
      <c r="AN46">
        <f t="shared" si="26"/>
        <v>0</v>
      </c>
      <c r="AO46">
        <f t="shared" si="26"/>
        <v>0</v>
      </c>
      <c r="AP46">
        <f t="shared" si="26"/>
        <v>-8.3786817425700488E-2</v>
      </c>
      <c r="AQ46">
        <f t="shared" si="26"/>
        <v>-36.182894283078333</v>
      </c>
      <c r="AR46">
        <f t="shared" si="26"/>
        <v>-36.266681100504037</v>
      </c>
      <c r="AS46">
        <f t="shared" si="26"/>
        <v>0.44206991150843272</v>
      </c>
      <c r="AT46">
        <f t="shared" si="26"/>
        <v>0.18615755423830321</v>
      </c>
      <c r="AU46">
        <f t="shared" si="23"/>
        <v>-35.638453634757298</v>
      </c>
      <c r="AW46">
        <v>43</v>
      </c>
      <c r="AX46">
        <f>IF(Z46&gt;0, (R46*SUMPRODUCT(K46:$K$98, X46:$X$98)-K46*$AZ$3)/Z46, 0)</f>
        <v>661.59683247116413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0.107048017</v>
      </c>
      <c r="Q47" s="4">
        <f t="shared" si="21"/>
        <v>25</v>
      </c>
      <c r="R47">
        <f t="shared" si="0"/>
        <v>100000</v>
      </c>
      <c r="S47">
        <f t="shared" si="1"/>
        <v>615.86667753372865</v>
      </c>
      <c r="U47">
        <f t="shared" si="13"/>
        <v>0.107048017</v>
      </c>
      <c r="V47">
        <f t="shared" si="14"/>
        <v>0.01</v>
      </c>
      <c r="W47">
        <f t="shared" si="15"/>
        <v>0.27921208932171243</v>
      </c>
      <c r="X47">
        <f t="shared" si="16"/>
        <v>2.988910048431619E-2</v>
      </c>
      <c r="Y47">
        <f t="shared" si="17"/>
        <v>2.7921208932171243E-3</v>
      </c>
      <c r="Z47">
        <f t="shared" si="18"/>
        <v>0.24653086794417911</v>
      </c>
      <c r="AB47">
        <f t="shared" si="19"/>
        <v>184.7258338829007</v>
      </c>
      <c r="AC47">
        <f t="shared" si="2"/>
        <v>151.83014655028799</v>
      </c>
      <c r="AE47">
        <f t="shared" si="3"/>
        <v>0</v>
      </c>
      <c r="AF47">
        <f t="shared" si="24"/>
        <v>0</v>
      </c>
      <c r="AG47">
        <f t="shared" si="24"/>
        <v>-6.1632716986044773</v>
      </c>
      <c r="AH47">
        <f t="shared" si="5"/>
        <v>-2988.9100484316191</v>
      </c>
      <c r="AI47">
        <f t="shared" si="25"/>
        <v>-2995.0733201302237</v>
      </c>
      <c r="AJ47">
        <f t="shared" si="7"/>
        <v>32.895687332612709</v>
      </c>
      <c r="AK47">
        <f t="shared" si="22"/>
        <v>12.93080837180305</v>
      </c>
      <c r="AL47">
        <f t="shared" si="8"/>
        <v>-2949.246824425808</v>
      </c>
      <c r="AN47">
        <f t="shared" si="26"/>
        <v>0</v>
      </c>
      <c r="AO47">
        <f t="shared" si="26"/>
        <v>0</v>
      </c>
      <c r="AP47">
        <f t="shared" si="26"/>
        <v>-6.6053336245786784E-2</v>
      </c>
      <c r="AQ47">
        <f t="shared" si="26"/>
        <v>-32.032902343436724</v>
      </c>
      <c r="AR47">
        <f t="shared" si="26"/>
        <v>-32.098955679682511</v>
      </c>
      <c r="AS47">
        <f t="shared" si="26"/>
        <v>0.35255137249739121</v>
      </c>
      <c r="AT47">
        <f t="shared" si="26"/>
        <v>0.13858273252920797</v>
      </c>
      <c r="AU47">
        <f t="shared" si="23"/>
        <v>-31.607821574655912</v>
      </c>
      <c r="AW47">
        <v>44</v>
      </c>
      <c r="AX47">
        <f>IF(Z47&gt;0, (R47*SUMPRODUCT(K47:$K$98, X47:$X$98)-K47*$AZ$3)/Z47, 0)</f>
        <v>615.86667753372865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0.118979948</v>
      </c>
      <c r="Q48" s="4">
        <f t="shared" si="21"/>
        <v>25</v>
      </c>
      <c r="R48">
        <f t="shared" si="0"/>
        <v>100000</v>
      </c>
      <c r="S48">
        <f t="shared" si="1"/>
        <v>571.55659415432433</v>
      </c>
      <c r="U48">
        <f t="shared" si="13"/>
        <v>0.118979948</v>
      </c>
      <c r="V48">
        <f t="shared" si="14"/>
        <v>0.01</v>
      </c>
      <c r="W48">
        <f t="shared" si="15"/>
        <v>0.24653086794417911</v>
      </c>
      <c r="X48">
        <f t="shared" si="16"/>
        <v>2.9332229848393298E-2</v>
      </c>
      <c r="Y48">
        <f t="shared" si="17"/>
        <v>2.4653086794417913E-3</v>
      </c>
      <c r="Z48">
        <f t="shared" si="18"/>
        <v>0.21473332941634404</v>
      </c>
      <c r="AB48">
        <f t="shared" si="19"/>
        <v>151.83014655028799</v>
      </c>
      <c r="AC48">
        <f t="shared" si="2"/>
        <v>122.73225041262418</v>
      </c>
      <c r="AE48">
        <f t="shared" si="3"/>
        <v>0</v>
      </c>
      <c r="AF48">
        <f t="shared" si="24"/>
        <v>0</v>
      </c>
      <c r="AG48">
        <f t="shared" si="24"/>
        <v>-5.3683332354086009</v>
      </c>
      <c r="AH48">
        <f t="shared" si="5"/>
        <v>-2933.2229848393299</v>
      </c>
      <c r="AI48">
        <f t="shared" si="25"/>
        <v>-2938.5913180747384</v>
      </c>
      <c r="AJ48">
        <f t="shared" si="7"/>
        <v>29.09789613766381</v>
      </c>
      <c r="AK48">
        <f t="shared" si="22"/>
        <v>10.628110258520161</v>
      </c>
      <c r="AL48">
        <f t="shared" si="8"/>
        <v>-2898.8653116785545</v>
      </c>
      <c r="AN48">
        <f t="shared" si="26"/>
        <v>0</v>
      </c>
      <c r="AO48">
        <f t="shared" si="26"/>
        <v>0</v>
      </c>
      <c r="AP48">
        <f t="shared" si="26"/>
        <v>-5.1369446760338118E-2</v>
      </c>
      <c r="AQ48">
        <f t="shared" si="26"/>
        <v>-28.067937541965097</v>
      </c>
      <c r="AR48">
        <f t="shared" si="26"/>
        <v>-28.119306988725434</v>
      </c>
      <c r="AS48">
        <f t="shared" si="26"/>
        <v>0.27843704198958874</v>
      </c>
      <c r="AT48">
        <f t="shared" si="26"/>
        <v>0.10170012183427732</v>
      </c>
      <c r="AU48">
        <f t="shared" si="23"/>
        <v>-27.73916982490157</v>
      </c>
      <c r="AW48">
        <v>45</v>
      </c>
      <c r="AX48">
        <f>IF(Z48&gt;0, (R48*SUMPRODUCT(K48:$K$98, X48:$X$98)-K48*$AZ$3)/Z48, 0)</f>
        <v>571.55659415432433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0.132636267</v>
      </c>
      <c r="Q49" s="4">
        <f t="shared" si="21"/>
        <v>25</v>
      </c>
      <c r="R49">
        <f t="shared" si="0"/>
        <v>100000</v>
      </c>
      <c r="S49">
        <f t="shared" si="1"/>
        <v>528.42172632050722</v>
      </c>
      <c r="U49">
        <f t="shared" si="13"/>
        <v>0.132636267</v>
      </c>
      <c r="V49">
        <f t="shared" si="14"/>
        <v>0.01</v>
      </c>
      <c r="W49">
        <f t="shared" si="15"/>
        <v>0.21473332941634404</v>
      </c>
      <c r="X49">
        <f t="shared" si="16"/>
        <v>2.8481427214265165E-2</v>
      </c>
      <c r="Y49">
        <f t="shared" si="17"/>
        <v>2.1473332941634405E-3</v>
      </c>
      <c r="Z49">
        <f t="shared" si="18"/>
        <v>0.18410456890791543</v>
      </c>
      <c r="AB49">
        <f t="shared" si="19"/>
        <v>122.73225041262418</v>
      </c>
      <c r="AC49">
        <f t="shared" si="2"/>
        <v>97.284854125813453</v>
      </c>
      <c r="AE49">
        <f t="shared" si="3"/>
        <v>0</v>
      </c>
      <c r="AF49">
        <f t="shared" si="24"/>
        <v>0</v>
      </c>
      <c r="AG49">
        <f t="shared" si="24"/>
        <v>-4.6026142226978859</v>
      </c>
      <c r="AH49">
        <f t="shared" si="5"/>
        <v>-2848.1427214265163</v>
      </c>
      <c r="AI49">
        <f t="shared" si="25"/>
        <v>-2852.7453356492142</v>
      </c>
      <c r="AJ49">
        <f t="shared" si="7"/>
        <v>25.447396286810729</v>
      </c>
      <c r="AK49">
        <f t="shared" si="22"/>
        <v>8.591257528883693</v>
      </c>
      <c r="AL49">
        <f t="shared" si="8"/>
        <v>-2818.7066818335202</v>
      </c>
      <c r="AN49">
        <f t="shared" si="26"/>
        <v>0</v>
      </c>
      <c r="AO49">
        <f t="shared" si="26"/>
        <v>0</v>
      </c>
      <c r="AP49">
        <f t="shared" si="26"/>
        <v>-3.9323482711239505E-2</v>
      </c>
      <c r="AQ49">
        <f t="shared" si="26"/>
        <v>-24.333755914808901</v>
      </c>
      <c r="AR49">
        <f t="shared" si="26"/>
        <v>-24.37307939752014</v>
      </c>
      <c r="AS49">
        <f t="shared" si="26"/>
        <v>0.21741562501492892</v>
      </c>
      <c r="AT49">
        <f t="shared" si="26"/>
        <v>7.3401365084826864E-2</v>
      </c>
      <c r="AU49">
        <f t="shared" si="23"/>
        <v>-24.082262407420387</v>
      </c>
      <c r="AW49">
        <v>46</v>
      </c>
      <c r="AX49">
        <f>IF(Z49&gt;0, (R49*SUMPRODUCT(K49:$K$98, X49:$X$98)-K49*$AZ$3)/Z49, 0)</f>
        <v>528.42172632050722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0.148393413</v>
      </c>
      <c r="Q50" s="4">
        <f t="shared" si="21"/>
        <v>25</v>
      </c>
      <c r="R50">
        <f t="shared" si="0"/>
        <v>100000</v>
      </c>
      <c r="S50">
        <f t="shared" si="1"/>
        <v>485.92428790722994</v>
      </c>
      <c r="U50">
        <f t="shared" si="13"/>
        <v>0.148393413</v>
      </c>
      <c r="V50">
        <f t="shared" si="14"/>
        <v>0.01</v>
      </c>
      <c r="W50">
        <f t="shared" si="15"/>
        <v>0.18410456890791543</v>
      </c>
      <c r="X50">
        <f t="shared" si="16"/>
        <v>2.7319905329139253E-2</v>
      </c>
      <c r="Y50">
        <f t="shared" si="17"/>
        <v>1.8410456890791543E-3</v>
      </c>
      <c r="Z50">
        <f t="shared" si="18"/>
        <v>0.15494361788969702</v>
      </c>
      <c r="AB50">
        <f t="shared" si="19"/>
        <v>97.284854125813453</v>
      </c>
      <c r="AC50">
        <f t="shared" si="2"/>
        <v>75.290867188820954</v>
      </c>
      <c r="AE50">
        <f t="shared" si="3"/>
        <v>0</v>
      </c>
      <c r="AF50">
        <f t="shared" si="24"/>
        <v>0</v>
      </c>
      <c r="AG50">
        <f t="shared" si="24"/>
        <v>-3.8735904472424254</v>
      </c>
      <c r="AH50">
        <f t="shared" si="5"/>
        <v>-2731.9905329139251</v>
      </c>
      <c r="AI50">
        <f t="shared" si="25"/>
        <v>-2735.8641233611675</v>
      </c>
      <c r="AJ50">
        <f t="shared" si="7"/>
        <v>21.993986936992499</v>
      </c>
      <c r="AK50">
        <f t="shared" si="22"/>
        <v>6.8099397888069424</v>
      </c>
      <c r="AL50">
        <f t="shared" si="8"/>
        <v>-2707.0601966353684</v>
      </c>
      <c r="AN50">
        <f t="shared" si="26"/>
        <v>0</v>
      </c>
      <c r="AO50">
        <f t="shared" si="26"/>
        <v>0</v>
      </c>
      <c r="AP50">
        <f t="shared" si="26"/>
        <v>-2.9549019708535518E-2</v>
      </c>
      <c r="AQ50">
        <f t="shared" si="26"/>
        <v>-20.840520752026151</v>
      </c>
      <c r="AR50">
        <f t="shared" si="26"/>
        <v>-20.870069771734688</v>
      </c>
      <c r="AS50">
        <f t="shared" si="26"/>
        <v>0.1677773534197769</v>
      </c>
      <c r="AT50">
        <f t="shared" si="26"/>
        <v>5.1948456548019502E-2</v>
      </c>
      <c r="AU50">
        <f t="shared" si="23"/>
        <v>-20.650343961766893</v>
      </c>
      <c r="AW50">
        <v>47</v>
      </c>
      <c r="AX50">
        <f>IF(Z50&gt;0, (R50*SUMPRODUCT(K50:$K$98, X50:$X$98)-K50*$AZ$3)/Z50, 0)</f>
        <v>485.92428790722994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0.16656033000000001</v>
      </c>
      <c r="Q51" s="4">
        <f t="shared" si="21"/>
        <v>25</v>
      </c>
      <c r="R51">
        <f t="shared" si="0"/>
        <v>100000</v>
      </c>
      <c r="S51">
        <f t="shared" si="1"/>
        <v>443.1450638394474</v>
      </c>
      <c r="U51">
        <f t="shared" si="13"/>
        <v>0.16656033000000001</v>
      </c>
      <c r="V51">
        <f t="shared" si="14"/>
        <v>0.01</v>
      </c>
      <c r="W51">
        <f t="shared" si="15"/>
        <v>0.15494361788969702</v>
      </c>
      <c r="X51">
        <f t="shared" si="16"/>
        <v>2.580746012710184E-2</v>
      </c>
      <c r="Y51">
        <f t="shared" si="17"/>
        <v>1.5494361788969701E-3</v>
      </c>
      <c r="Z51">
        <f t="shared" si="18"/>
        <v>0.12758672158369821</v>
      </c>
      <c r="AB51">
        <f t="shared" si="19"/>
        <v>75.290867188820954</v>
      </c>
      <c r="AC51">
        <f t="shared" si="2"/>
        <v>56.53942588127375</v>
      </c>
      <c r="AE51">
        <f t="shared" si="3"/>
        <v>0</v>
      </c>
      <c r="AF51">
        <f t="shared" si="24"/>
        <v>0</v>
      </c>
      <c r="AG51">
        <f t="shared" si="24"/>
        <v>-3.1896680395924553</v>
      </c>
      <c r="AH51">
        <f t="shared" si="5"/>
        <v>-2580.746012710184</v>
      </c>
      <c r="AI51">
        <f t="shared" si="25"/>
        <v>-2583.9356807497766</v>
      </c>
      <c r="AJ51">
        <f t="shared" si="7"/>
        <v>18.751441307547204</v>
      </c>
      <c r="AK51">
        <f t="shared" si="22"/>
        <v>5.2703607032174675</v>
      </c>
      <c r="AL51">
        <f t="shared" si="8"/>
        <v>-2559.9138787390116</v>
      </c>
      <c r="AN51">
        <f t="shared" si="26"/>
        <v>0</v>
      </c>
      <c r="AO51">
        <f t="shared" si="26"/>
        <v>0</v>
      </c>
      <c r="AP51">
        <f t="shared" si="26"/>
        <v>-2.1724852712160698E-2</v>
      </c>
      <c r="AQ51">
        <f t="shared" si="26"/>
        <v>-17.577480263679213</v>
      </c>
      <c r="AR51">
        <f t="shared" si="26"/>
        <v>-17.599205116391374</v>
      </c>
      <c r="AS51">
        <f t="shared" si="26"/>
        <v>0.12771620604106473</v>
      </c>
      <c r="AT51">
        <f t="shared" si="26"/>
        <v>3.5896465900567061E-2</v>
      </c>
      <c r="AU51">
        <f t="shared" si="23"/>
        <v>-17.435592444449739</v>
      </c>
      <c r="AW51">
        <v>48</v>
      </c>
      <c r="AX51">
        <f>IF(Z51&gt;0, (R51*SUMPRODUCT(K51:$K$98, X51:$X$98)-K51*$AZ$3)/Z51, 0)</f>
        <v>443.1450638394474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0.18820168900000001</v>
      </c>
      <c r="Q52" s="4">
        <f t="shared" si="21"/>
        <v>25</v>
      </c>
      <c r="R52">
        <f t="shared" si="0"/>
        <v>100000</v>
      </c>
      <c r="S52">
        <f t="shared" si="1"/>
        <v>399.09742821020006</v>
      </c>
      <c r="U52">
        <f t="shared" si="13"/>
        <v>0.18820168900000001</v>
      </c>
      <c r="V52">
        <f t="shared" si="14"/>
        <v>0.01</v>
      </c>
      <c r="W52">
        <f t="shared" si="15"/>
        <v>0.12758672158369821</v>
      </c>
      <c r="X52">
        <f t="shared" si="16"/>
        <v>2.401203649602476E-2</v>
      </c>
      <c r="Y52">
        <f t="shared" si="17"/>
        <v>1.2758672158369822E-3</v>
      </c>
      <c r="Z52">
        <f t="shared" si="18"/>
        <v>0.10229881787183646</v>
      </c>
      <c r="AB52">
        <f t="shared" si="19"/>
        <v>56.53942588127375</v>
      </c>
      <c r="AC52">
        <f t="shared" si="2"/>
        <v>40.827195121593583</v>
      </c>
      <c r="AE52">
        <f t="shared" si="3"/>
        <v>0</v>
      </c>
      <c r="AF52">
        <f t="shared" si="24"/>
        <v>0</v>
      </c>
      <c r="AG52">
        <f t="shared" si="24"/>
        <v>-2.5574704467959117</v>
      </c>
      <c r="AH52">
        <f t="shared" si="5"/>
        <v>-2401.2036496024762</v>
      </c>
      <c r="AI52">
        <f t="shared" si="25"/>
        <v>-2403.761120049272</v>
      </c>
      <c r="AJ52">
        <f t="shared" si="7"/>
        <v>15.712230759680168</v>
      </c>
      <c r="AK52">
        <f t="shared" si="22"/>
        <v>3.9577598116891628</v>
      </c>
      <c r="AL52">
        <f t="shared" si="8"/>
        <v>-2384.0911294779025</v>
      </c>
      <c r="AN52">
        <f t="shared" si="26"/>
        <v>0</v>
      </c>
      <c r="AO52">
        <f t="shared" si="26"/>
        <v>0</v>
      </c>
      <c r="AP52">
        <f t="shared" si="26"/>
        <v>-1.5552634117262694E-2</v>
      </c>
      <c r="AQ52">
        <f t="shared" si="26"/>
        <v>-14.602335620374552</v>
      </c>
      <c r="AR52">
        <f t="shared" si="26"/>
        <v>-14.617888254491815</v>
      </c>
      <c r="AS52">
        <f t="shared" si="26"/>
        <v>9.5550107520287114E-2</v>
      </c>
      <c r="AT52">
        <f t="shared" si="26"/>
        <v>2.4068153105082615E-2</v>
      </c>
      <c r="AU52">
        <f t="shared" si="23"/>
        <v>-14.498269993866444</v>
      </c>
      <c r="AW52">
        <v>49</v>
      </c>
      <c r="AX52">
        <f>IF(Z52&gt;0, (R52*SUMPRODUCT(K52:$K$98, X52:$X$98)-K52*$AZ$3)/Z52, 0)</f>
        <v>399.09742821020006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0.21316064300000001</v>
      </c>
      <c r="Q53" s="4">
        <f t="shared" si="21"/>
        <v>25</v>
      </c>
      <c r="R53">
        <f t="shared" si="0"/>
        <v>100000</v>
      </c>
      <c r="S53">
        <f t="shared" si="1"/>
        <v>350.95443967026404</v>
      </c>
      <c r="U53">
        <f t="shared" si="13"/>
        <v>0.21316064300000001</v>
      </c>
      <c r="V53">
        <f t="shared" si="14"/>
        <v>0.01</v>
      </c>
      <c r="W53">
        <f t="shared" si="15"/>
        <v>0.10229881787183646</v>
      </c>
      <c r="X53">
        <f t="shared" si="16"/>
        <v>2.1806081795700552E-2</v>
      </c>
      <c r="Y53">
        <f t="shared" si="17"/>
        <v>1.0229881787183646E-3</v>
      </c>
      <c r="Z53">
        <f t="shared" si="18"/>
        <v>7.946974789741755E-2</v>
      </c>
      <c r="AB53">
        <f t="shared" si="19"/>
        <v>40.827195121593583</v>
      </c>
      <c r="AC53">
        <f t="shared" si="2"/>
        <v>27.890260844075321</v>
      </c>
      <c r="AE53">
        <f t="shared" si="3"/>
        <v>0</v>
      </c>
      <c r="AF53">
        <f t="shared" si="24"/>
        <v>0</v>
      </c>
      <c r="AG53">
        <f t="shared" si="24"/>
        <v>-1.9867436974354387</v>
      </c>
      <c r="AH53">
        <f t="shared" si="5"/>
        <v>-2180.6081795700552</v>
      </c>
      <c r="AI53">
        <f t="shared" si="25"/>
        <v>-2182.5949232674907</v>
      </c>
      <c r="AJ53">
        <f t="shared" si="7"/>
        <v>12.936934277518262</v>
      </c>
      <c r="AK53">
        <f t="shared" si="22"/>
        <v>2.8579036585115509</v>
      </c>
      <c r="AL53">
        <f t="shared" si="8"/>
        <v>-2166.8000853314611</v>
      </c>
      <c r="AN53">
        <f t="shared" si="26"/>
        <v>0</v>
      </c>
      <c r="AO53">
        <f t="shared" si="26"/>
        <v>0</v>
      </c>
      <c r="AP53">
        <f t="shared" si="26"/>
        <v>-1.0787409185098761E-2</v>
      </c>
      <c r="AQ53">
        <f t="shared" si="26"/>
        <v>-11.840033888498045</v>
      </c>
      <c r="AR53">
        <f t="shared" si="26"/>
        <v>-11.850821297683144</v>
      </c>
      <c r="AS53">
        <f t="shared" si="26"/>
        <v>7.0243586947054862E-2</v>
      </c>
      <c r="AT53">
        <f t="shared" si="26"/>
        <v>1.5517540695234389E-2</v>
      </c>
      <c r="AU53">
        <f t="shared" si="23"/>
        <v>-11.765060170040856</v>
      </c>
      <c r="AW53">
        <v>50</v>
      </c>
      <c r="AX53">
        <f>IF(Z53&gt;0, (R53*SUMPRODUCT(K53:$K$98, X53:$X$98)-K53*$AZ$3)/Z53, 0)</f>
        <v>350.95443967026404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0.241823134</v>
      </c>
      <c r="Q54" s="4">
        <f t="shared" si="21"/>
        <v>25</v>
      </c>
      <c r="R54">
        <f t="shared" si="0"/>
        <v>100000</v>
      </c>
      <c r="S54">
        <f t="shared" si="1"/>
        <v>294.95377360973578</v>
      </c>
      <c r="U54">
        <f t="shared" si="13"/>
        <v>0.241823134</v>
      </c>
      <c r="V54">
        <f t="shared" si="14"/>
        <v>0.01</v>
      </c>
      <c r="W54">
        <f t="shared" si="15"/>
        <v>7.946974789741755E-2</v>
      </c>
      <c r="X54">
        <f t="shared" si="16"/>
        <v>1.9217623494743423E-2</v>
      </c>
      <c r="Y54">
        <f t="shared" si="17"/>
        <v>7.9469747897417556E-4</v>
      </c>
      <c r="Z54">
        <f t="shared" si="18"/>
        <v>5.9457426923699951E-2</v>
      </c>
      <c r="AB54">
        <f t="shared" si="19"/>
        <v>27.890260844075321</v>
      </c>
      <c r="AC54">
        <f t="shared" si="2"/>
        <v>17.537192440270402</v>
      </c>
      <c r="AE54">
        <f t="shared" si="3"/>
        <v>0</v>
      </c>
      <c r="AF54">
        <f t="shared" si="24"/>
        <v>0</v>
      </c>
      <c r="AG54">
        <f t="shared" si="24"/>
        <v>-1.4864356730924988</v>
      </c>
      <c r="AH54">
        <f t="shared" si="5"/>
        <v>-1921.7623494743423</v>
      </c>
      <c r="AI54">
        <f t="shared" si="25"/>
        <v>-1923.2487851474348</v>
      </c>
      <c r="AJ54">
        <f t="shared" si="7"/>
        <v>10.353068403804919</v>
      </c>
      <c r="AK54">
        <f t="shared" si="22"/>
        <v>1.9523182590852726</v>
      </c>
      <c r="AL54">
        <f t="shared" si="8"/>
        <v>-1910.9433984845446</v>
      </c>
      <c r="AN54">
        <f t="shared" si="26"/>
        <v>0</v>
      </c>
      <c r="AO54">
        <f t="shared" si="26"/>
        <v>0</v>
      </c>
      <c r="AP54">
        <f t="shared" si="26"/>
        <v>-7.2061517824703611E-3</v>
      </c>
      <c r="AQ54">
        <f t="shared" si="26"/>
        <v>-9.3165896317177452</v>
      </c>
      <c r="AR54">
        <f t="shared" si="26"/>
        <v>-9.3237957835002145</v>
      </c>
      <c r="AS54">
        <f t="shared" si="26"/>
        <v>5.0191060186883567E-2</v>
      </c>
      <c r="AT54">
        <f t="shared" si="26"/>
        <v>9.4647228651254887E-3</v>
      </c>
      <c r="AU54">
        <f t="shared" si="23"/>
        <v>-9.2641400004482062</v>
      </c>
      <c r="AW54">
        <v>51</v>
      </c>
      <c r="AX54">
        <f>IF(Z54&gt;0, (R54*SUMPRODUCT(K54:$K$98, X54:$X$98)-K54*$AZ$3)/Z54, 0)</f>
        <v>294.95377360973578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0.27493253200000001</v>
      </c>
      <c r="Q55" s="4">
        <f t="shared" si="21"/>
        <v>25</v>
      </c>
      <c r="R55">
        <f t="shared" si="0"/>
        <v>100000</v>
      </c>
      <c r="S55">
        <f t="shared" si="1"/>
        <v>224.57979242999869</v>
      </c>
      <c r="U55">
        <f t="shared" si="13"/>
        <v>0.27493253200000001</v>
      </c>
      <c r="V55">
        <f t="shared" si="14"/>
        <v>0.01</v>
      </c>
      <c r="W55">
        <f t="shared" si="15"/>
        <v>5.9457426923699951E-2</v>
      </c>
      <c r="X55">
        <f t="shared" si="16"/>
        <v>1.6346780930337798E-2</v>
      </c>
      <c r="Y55">
        <f t="shared" si="17"/>
        <v>5.9457426923699951E-4</v>
      </c>
      <c r="Z55">
        <f t="shared" si="18"/>
        <v>4.2516071724125151E-2</v>
      </c>
      <c r="AB55">
        <f t="shared" si="19"/>
        <v>17.537192440270402</v>
      </c>
      <c r="AC55">
        <f t="shared" si="2"/>
        <v>9.5482505627429628</v>
      </c>
      <c r="AE55">
        <f t="shared" si="3"/>
        <v>0</v>
      </c>
      <c r="AF55">
        <f t="shared" si="24"/>
        <v>0</v>
      </c>
      <c r="AG55">
        <f t="shared" si="24"/>
        <v>-1.0629017931031288</v>
      </c>
      <c r="AH55">
        <f t="shared" si="5"/>
        <v>-1634.6780930337798</v>
      </c>
      <c r="AI55">
        <f t="shared" si="25"/>
        <v>-1635.7409948268828</v>
      </c>
      <c r="AJ55">
        <f t="shared" si="7"/>
        <v>7.9889418775274397</v>
      </c>
      <c r="AK55">
        <f t="shared" si="22"/>
        <v>1.2276034708189283</v>
      </c>
      <c r="AL55">
        <f t="shared" si="8"/>
        <v>-1626.5244494785366</v>
      </c>
      <c r="AN55">
        <f t="shared" si="26"/>
        <v>0</v>
      </c>
      <c r="AO55">
        <f t="shared" si="26"/>
        <v>0</v>
      </c>
      <c r="AP55">
        <f t="shared" si="26"/>
        <v>-4.6007899188524708E-3</v>
      </c>
      <c r="AQ55">
        <f t="shared" si="26"/>
        <v>-7.075734126896033</v>
      </c>
      <c r="AR55">
        <f t="shared" si="26"/>
        <v>-7.080334916814885</v>
      </c>
      <c r="AS55">
        <f t="shared" si="26"/>
        <v>3.4580281537694567E-2</v>
      </c>
      <c r="AT55">
        <f t="shared" si="26"/>
        <v>5.3137041536103916E-3</v>
      </c>
      <c r="AU55">
        <f t="shared" si="23"/>
        <v>-7.0404409311235812</v>
      </c>
      <c r="AW55">
        <v>52</v>
      </c>
      <c r="AX55">
        <f>IF(Z55&gt;0, (R55*SUMPRODUCT(K55:$K$98, X55:$X$98)-K55*$AZ$3)/Z55, 0)</f>
        <v>224.57979242999869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0.31195269799999997</v>
      </c>
      <c r="Q56" s="4">
        <f t="shared" si="21"/>
        <v>25</v>
      </c>
      <c r="R56">
        <f t="shared" si="0"/>
        <v>100000</v>
      </c>
      <c r="S56">
        <f t="shared" si="1"/>
        <v>126.88802293152966</v>
      </c>
      <c r="U56">
        <f t="shared" si="13"/>
        <v>0.31195269799999997</v>
      </c>
      <c r="V56">
        <f t="shared" si="14"/>
        <v>0.01</v>
      </c>
      <c r="W56">
        <f t="shared" si="15"/>
        <v>4.2516071724125151E-2</v>
      </c>
      <c r="X56">
        <f t="shared" si="16"/>
        <v>1.3263003282702352E-2</v>
      </c>
      <c r="Y56">
        <f t="shared" si="17"/>
        <v>4.2516071724125153E-4</v>
      </c>
      <c r="Z56">
        <f t="shared" si="18"/>
        <v>2.8827907724181551E-2</v>
      </c>
      <c r="AB56">
        <f t="shared" si="19"/>
        <v>9.5482505627429628</v>
      </c>
      <c r="AC56">
        <f t="shared" si="2"/>
        <v>3.6579162163739696</v>
      </c>
      <c r="AE56">
        <f t="shared" si="3"/>
        <v>0</v>
      </c>
      <c r="AF56">
        <f t="shared" si="24"/>
        <v>0</v>
      </c>
      <c r="AG56">
        <f t="shared" si="24"/>
        <v>-0.72069769310453879</v>
      </c>
      <c r="AH56">
        <f t="shared" si="5"/>
        <v>-1326.3003282702352</v>
      </c>
      <c r="AI56">
        <f t="shared" si="25"/>
        <v>-1327.0210259633398</v>
      </c>
      <c r="AJ56">
        <f t="shared" si="7"/>
        <v>5.8903343463689932</v>
      </c>
      <c r="AK56">
        <f t="shared" si="22"/>
        <v>0.6683775393920075</v>
      </c>
      <c r="AL56">
        <f t="shared" si="8"/>
        <v>-1320.4623140775789</v>
      </c>
      <c r="AN56">
        <f t="shared" si="26"/>
        <v>0</v>
      </c>
      <c r="AO56">
        <f t="shared" si="26"/>
        <v>0</v>
      </c>
      <c r="AP56">
        <f t="shared" si="26"/>
        <v>-2.7853153495952829E-3</v>
      </c>
      <c r="AQ56">
        <f t="shared" si="26"/>
        <v>-5.1258172432758187</v>
      </c>
      <c r="AR56">
        <f t="shared" si="26"/>
        <v>-5.1286025586254134</v>
      </c>
      <c r="AS56">
        <f t="shared" si="26"/>
        <v>2.2764661003028999E-2</v>
      </c>
      <c r="AT56">
        <f t="shared" si="26"/>
        <v>2.5831111124747963E-3</v>
      </c>
      <c r="AU56">
        <f t="shared" si="23"/>
        <v>-5.1032547865099103</v>
      </c>
      <c r="AW56">
        <v>53</v>
      </c>
      <c r="AX56">
        <f>IF(Z56&gt;0, (R56*SUMPRODUCT(K56:$K$98, X56:$X$98)-K56*$AZ$3)/Z56, 0)</f>
        <v>126.88802293152966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0.35315455400000001</v>
      </c>
      <c r="Q57" s="4">
        <f t="shared" si="21"/>
        <v>25</v>
      </c>
      <c r="R57">
        <f t="shared" si="0"/>
        <v>100000</v>
      </c>
      <c r="S57">
        <f t="shared" si="1"/>
        <v>-22.305687188608903</v>
      </c>
      <c r="U57">
        <f t="shared" si="13"/>
        <v>0.35315455400000001</v>
      </c>
      <c r="V57">
        <f t="shared" si="14"/>
        <v>0.01</v>
      </c>
      <c r="W57">
        <f t="shared" si="15"/>
        <v>2.8827907724181551E-2</v>
      </c>
      <c r="X57">
        <f t="shared" si="16"/>
        <v>1.018070689508649E-2</v>
      </c>
      <c r="Y57">
        <f t="shared" si="17"/>
        <v>2.8827907724181555E-4</v>
      </c>
      <c r="Z57">
        <f t="shared" si="18"/>
        <v>1.8358921751853243E-2</v>
      </c>
      <c r="AB57">
        <f t="shared" si="19"/>
        <v>3.6579162163739696</v>
      </c>
      <c r="AC57">
        <f t="shared" si="2"/>
        <v>-0.40950836571698623</v>
      </c>
      <c r="AE57">
        <f t="shared" si="3"/>
        <v>0</v>
      </c>
      <c r="AF57">
        <f t="shared" si="24"/>
        <v>0</v>
      </c>
      <c r="AG57">
        <f t="shared" si="24"/>
        <v>-0.45897304379633108</v>
      </c>
      <c r="AH57">
        <f t="shared" si="5"/>
        <v>-1018.070689508649</v>
      </c>
      <c r="AI57">
        <f t="shared" si="25"/>
        <v>-1018.5296625524453</v>
      </c>
      <c r="AJ57">
        <f t="shared" si="7"/>
        <v>4.0674245820909558</v>
      </c>
      <c r="AK57">
        <f t="shared" si="22"/>
        <v>0.25605413514617792</v>
      </c>
      <c r="AL57">
        <f t="shared" si="8"/>
        <v>-1014.2061838352081</v>
      </c>
      <c r="AN57">
        <f t="shared" si="26"/>
        <v>0</v>
      </c>
      <c r="AO57">
        <f t="shared" si="26"/>
        <v>0</v>
      </c>
      <c r="AP57">
        <f t="shared" si="26"/>
        <v>-1.5837637464854049E-3</v>
      </c>
      <c r="AQ57">
        <f t="shared" si="26"/>
        <v>-3.5130242858417002</v>
      </c>
      <c r="AR57">
        <f t="shared" si="26"/>
        <v>-3.5146080495881855</v>
      </c>
      <c r="AS57">
        <f t="shared" si="26"/>
        <v>1.4035333189497215E-2</v>
      </c>
      <c r="AT57">
        <f t="shared" si="26"/>
        <v>8.8355789487746964E-4</v>
      </c>
      <c r="AU57">
        <f t="shared" si="23"/>
        <v>-3.4996891585038106</v>
      </c>
      <c r="AW57">
        <v>54</v>
      </c>
      <c r="AX57">
        <f>IF(Z57&gt;0, (R57*SUMPRODUCT(K57:$K$98, X57:$X$98)-K57*$AZ$3)/Z57, 0)</f>
        <v>-22.305687188608903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0.39812553899999997</v>
      </c>
      <c r="Q58" s="4">
        <f t="shared" si="21"/>
        <v>25</v>
      </c>
      <c r="R58">
        <f t="shared" si="0"/>
        <v>100000</v>
      </c>
      <c r="S58">
        <f t="shared" si="1"/>
        <v>-274.01902499608713</v>
      </c>
      <c r="U58">
        <f t="shared" si="13"/>
        <v>0.39812553899999997</v>
      </c>
      <c r="V58">
        <f t="shared" si="14"/>
        <v>0.01</v>
      </c>
      <c r="W58">
        <f t="shared" si="15"/>
        <v>1.8358921751853243E-2</v>
      </c>
      <c r="X58">
        <f t="shared" si="16"/>
        <v>7.3091556179153963E-3</v>
      </c>
      <c r="Y58">
        <f t="shared" si="17"/>
        <v>1.8358921751853244E-4</v>
      </c>
      <c r="Z58">
        <f t="shared" si="18"/>
        <v>1.0866176916419314E-2</v>
      </c>
      <c r="AB58">
        <f t="shared" si="19"/>
        <v>-0.40950836571698623</v>
      </c>
      <c r="AC58">
        <f t="shared" si="2"/>
        <v>-2.9775392040722086</v>
      </c>
      <c r="AE58">
        <f t="shared" si="3"/>
        <v>0</v>
      </c>
      <c r="AF58">
        <f t="shared" si="24"/>
        <v>0</v>
      </c>
      <c r="AG58">
        <f t="shared" si="24"/>
        <v>-0.27165442291048286</v>
      </c>
      <c r="AH58">
        <f t="shared" si="5"/>
        <v>-730.91556179153963</v>
      </c>
      <c r="AI58">
        <f t="shared" si="25"/>
        <v>-731.18721621445013</v>
      </c>
      <c r="AJ58">
        <f t="shared" si="7"/>
        <v>2.5680308383552224</v>
      </c>
      <c r="AK58">
        <f t="shared" si="22"/>
        <v>-2.8665585600189038E-2</v>
      </c>
      <c r="AL58">
        <f t="shared" si="8"/>
        <v>-728.6478509616951</v>
      </c>
      <c r="AN58">
        <f t="shared" si="26"/>
        <v>0</v>
      </c>
      <c r="AO58">
        <f t="shared" si="26"/>
        <v>0</v>
      </c>
      <c r="AP58">
        <f t="shared" si="26"/>
        <v>-8.3695474446641939E-4</v>
      </c>
      <c r="AQ58">
        <f t="shared" si="26"/>
        <v>-2.2519171257791468</v>
      </c>
      <c r="AR58">
        <f t="shared" si="26"/>
        <v>-2.2527540805236135</v>
      </c>
      <c r="AS58">
        <f t="shared" si="26"/>
        <v>7.9119845392899707E-3</v>
      </c>
      <c r="AT58">
        <f t="shared" si="26"/>
        <v>-8.8317346774406839E-5</v>
      </c>
      <c r="AU58">
        <f t="shared" si="23"/>
        <v>-2.2449304133310979</v>
      </c>
      <c r="AW58">
        <v>55</v>
      </c>
      <c r="AX58">
        <f>IF(Z58&gt;0, (R58*SUMPRODUCT(K58:$K$98, X58:$X$98)-K58*$AZ$3)/Z58, 0)</f>
        <v>-274.01902499608713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0.44755673899999998</v>
      </c>
      <c r="Q59" s="4">
        <f t="shared" si="21"/>
        <v>25</v>
      </c>
      <c r="R59">
        <f t="shared" si="0"/>
        <v>100000</v>
      </c>
      <c r="S59">
        <f t="shared" si="1"/>
        <v>-744.06184908470254</v>
      </c>
      <c r="U59">
        <f t="shared" si="13"/>
        <v>0.44755673899999998</v>
      </c>
      <c r="V59">
        <f t="shared" si="14"/>
        <v>0.01</v>
      </c>
      <c r="W59">
        <f t="shared" si="15"/>
        <v>1.0866176916419314E-2</v>
      </c>
      <c r="X59">
        <f t="shared" si="16"/>
        <v>4.8632307061097033E-3</v>
      </c>
      <c r="Y59">
        <f t="shared" si="17"/>
        <v>1.0866176916419313E-4</v>
      </c>
      <c r="Z59">
        <f t="shared" si="18"/>
        <v>5.8942844411454176E-3</v>
      </c>
      <c r="AB59">
        <f t="shared" si="19"/>
        <v>-2.9775392040722086</v>
      </c>
      <c r="AC59">
        <f t="shared" si="2"/>
        <v>-4.3857121803098522</v>
      </c>
      <c r="AE59">
        <f t="shared" si="3"/>
        <v>0</v>
      </c>
      <c r="AF59">
        <f t="shared" si="24"/>
        <v>0</v>
      </c>
      <c r="AG59">
        <f t="shared" si="24"/>
        <v>-0.14735711102863544</v>
      </c>
      <c r="AH59">
        <f t="shared" si="5"/>
        <v>-486.32307061097032</v>
      </c>
      <c r="AI59">
        <f t="shared" si="25"/>
        <v>-486.47042772199893</v>
      </c>
      <c r="AJ59">
        <f t="shared" si="7"/>
        <v>1.4081729762376436</v>
      </c>
      <c r="AK59">
        <f t="shared" si="22"/>
        <v>-0.20842774428505462</v>
      </c>
      <c r="AL59">
        <f t="shared" si="8"/>
        <v>-485.27068249004634</v>
      </c>
      <c r="AN59">
        <f t="shared" si="26"/>
        <v>0</v>
      </c>
      <c r="AO59">
        <f t="shared" si="26"/>
        <v>0</v>
      </c>
      <c r="AP59">
        <f t="shared" si="26"/>
        <v>-4.0535755437302336E-4</v>
      </c>
      <c r="AQ59">
        <f t="shared" si="26"/>
        <v>-1.3378026290141745</v>
      </c>
      <c r="AR59">
        <f t="shared" si="26"/>
        <v>-1.3382079865685474</v>
      </c>
      <c r="AS59">
        <f t="shared" si="26"/>
        <v>3.8736749777277353E-3</v>
      </c>
      <c r="AT59">
        <f t="shared" si="26"/>
        <v>-5.7335380761134355E-4</v>
      </c>
      <c r="AU59">
        <f t="shared" si="23"/>
        <v>-1.3349076653984311</v>
      </c>
      <c r="AW59">
        <v>56</v>
      </c>
      <c r="AX59">
        <f>IF(Z59&gt;0, (R59*SUMPRODUCT(K59:$K$98, X59:$X$98)-K59*$AZ$3)/Z59, 0)</f>
        <v>-744.06184908470254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0.50316588799999995</v>
      </c>
      <c r="Q60" s="4">
        <f t="shared" si="21"/>
        <v>25</v>
      </c>
      <c r="R60">
        <f t="shared" si="0"/>
        <v>100000</v>
      </c>
      <c r="S60">
        <f t="shared" si="1"/>
        <v>-1732.045559663228</v>
      </c>
      <c r="U60">
        <f t="shared" si="13"/>
        <v>0.50316588799999995</v>
      </c>
      <c r="V60">
        <f t="shared" si="14"/>
        <v>0.01</v>
      </c>
      <c r="W60">
        <f t="shared" si="15"/>
        <v>5.8942844411454176E-3</v>
      </c>
      <c r="X60">
        <f t="shared" si="16"/>
        <v>2.9658028649535177E-3</v>
      </c>
      <c r="Y60">
        <f t="shared" si="17"/>
        <v>5.8942844411454177E-5</v>
      </c>
      <c r="Z60">
        <f t="shared" si="18"/>
        <v>2.8695387317804457E-3</v>
      </c>
      <c r="AB60">
        <f t="shared" si="19"/>
        <v>-4.3857121803098522</v>
      </c>
      <c r="AC60">
        <f t="shared" si="2"/>
        <v>-4.9701718186619717</v>
      </c>
      <c r="AE60">
        <f t="shared" si="3"/>
        <v>0</v>
      </c>
      <c r="AF60">
        <f t="shared" si="24"/>
        <v>0</v>
      </c>
      <c r="AG60">
        <f t="shared" si="24"/>
        <v>-7.1738468294511137E-2</v>
      </c>
      <c r="AH60">
        <f t="shared" si="5"/>
        <v>-296.58028649535174</v>
      </c>
      <c r="AI60">
        <f t="shared" si="25"/>
        <v>-296.65202496364623</v>
      </c>
      <c r="AJ60">
        <f t="shared" si="7"/>
        <v>0.58445963835211945</v>
      </c>
      <c r="AK60">
        <f t="shared" si="22"/>
        <v>-0.30699985262168966</v>
      </c>
      <c r="AL60">
        <f t="shared" si="8"/>
        <v>-296.37456517791577</v>
      </c>
      <c r="AN60">
        <f t="shared" si="26"/>
        <v>0</v>
      </c>
      <c r="AO60">
        <f t="shared" si="26"/>
        <v>0</v>
      </c>
      <c r="AP60">
        <f t="shared" si="26"/>
        <v>-1.761981116300737E-4</v>
      </c>
      <c r="AQ60">
        <f t="shared" si="26"/>
        <v>-0.72843604929860906</v>
      </c>
      <c r="AR60">
        <f t="shared" si="26"/>
        <v>-0.72861224741023911</v>
      </c>
      <c r="AS60">
        <f t="shared" si="26"/>
        <v>1.4355015802521463E-3</v>
      </c>
      <c r="AT60">
        <f t="shared" si="26"/>
        <v>-7.5402772861811159E-4</v>
      </c>
      <c r="AU60">
        <f t="shared" si="23"/>
        <v>-0.72793077355860503</v>
      </c>
      <c r="AW60">
        <v>57</v>
      </c>
      <c r="AX60">
        <f>IF(Z60&gt;0, (R60*SUMPRODUCT(K60:$K$98, X60:$X$98)-K60*$AZ$3)/Z60, 0)</f>
        <v>-1732.045559663228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0.56565928300000001</v>
      </c>
      <c r="Q61" s="4">
        <f t="shared" si="21"/>
        <v>25</v>
      </c>
      <c r="R61">
        <f t="shared" si="0"/>
        <v>100000</v>
      </c>
      <c r="S61">
        <f t="shared" si="1"/>
        <v>-4127.5655234674969</v>
      </c>
      <c r="U61">
        <f t="shared" si="13"/>
        <v>0.56565928300000001</v>
      </c>
      <c r="V61">
        <f t="shared" si="14"/>
        <v>0.01</v>
      </c>
      <c r="W61">
        <f t="shared" si="15"/>
        <v>2.8695387317804457E-3</v>
      </c>
      <c r="X61">
        <f t="shared" si="16"/>
        <v>1.6231812215596563E-3</v>
      </c>
      <c r="Y61">
        <f t="shared" si="17"/>
        <v>2.8695387317804459E-5</v>
      </c>
      <c r="Z61">
        <f t="shared" si="18"/>
        <v>1.2176621229029851E-3</v>
      </c>
      <c r="AB61">
        <f t="shared" si="19"/>
        <v>-4.9701718186619717</v>
      </c>
      <c r="AC61">
        <f t="shared" si="2"/>
        <v>-5.0259801977266028</v>
      </c>
      <c r="AE61">
        <f t="shared" si="3"/>
        <v>0</v>
      </c>
      <c r="AF61">
        <f t="shared" si="24"/>
        <v>0</v>
      </c>
      <c r="AG61">
        <f t="shared" si="24"/>
        <v>-3.0441553072574627E-2</v>
      </c>
      <c r="AH61">
        <f t="shared" si="5"/>
        <v>-162.31812215596563</v>
      </c>
      <c r="AI61">
        <f t="shared" si="25"/>
        <v>-162.34856370903819</v>
      </c>
      <c r="AJ61">
        <f t="shared" si="7"/>
        <v>5.5808379064631097E-2</v>
      </c>
      <c r="AK61">
        <f t="shared" si="22"/>
        <v>-0.34791202730633802</v>
      </c>
      <c r="AL61">
        <f t="shared" si="8"/>
        <v>-162.64066735727988</v>
      </c>
      <c r="AN61">
        <f t="shared" si="26"/>
        <v>0</v>
      </c>
      <c r="AO61">
        <f t="shared" si="26"/>
        <v>0</v>
      </c>
      <c r="AP61">
        <f t="shared" si="26"/>
        <v>-6.6757172342099574E-5</v>
      </c>
      <c r="AQ61">
        <f t="shared" si="26"/>
        <v>-0.35595749103793378</v>
      </c>
      <c r="AR61">
        <f t="shared" si="26"/>
        <v>-0.35602424821027584</v>
      </c>
      <c r="AS61">
        <f t="shared" si="26"/>
        <v>1.2238566049730466E-4</v>
      </c>
      <c r="AT61">
        <f t="shared" si="26"/>
        <v>-7.6295789217478737E-4</v>
      </c>
      <c r="AU61">
        <f t="shared" si="23"/>
        <v>-0.3566648204419533</v>
      </c>
      <c r="AW61">
        <v>58</v>
      </c>
      <c r="AX61">
        <f>IF(Z61&gt;0, (R61*SUMPRODUCT(K61:$K$98, X61:$X$98)-K61*$AZ$3)/Z61, 0)</f>
        <v>-4127.5655234674969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0.63613866799999996</v>
      </c>
      <c r="Q62" s="4">
        <f t="shared" si="21"/>
        <v>25</v>
      </c>
      <c r="R62">
        <f t="shared" si="0"/>
        <v>100000</v>
      </c>
      <c r="S62">
        <f t="shared" si="1"/>
        <v>-11096.681160624506</v>
      </c>
      <c r="U62">
        <f t="shared" si="13"/>
        <v>0.63613866799999996</v>
      </c>
      <c r="V62">
        <f t="shared" si="14"/>
        <v>0.01</v>
      </c>
      <c r="W62">
        <f t="shared" si="15"/>
        <v>1.2176621229029851E-3</v>
      </c>
      <c r="X62">
        <f t="shared" si="16"/>
        <v>7.7460196093755715E-4</v>
      </c>
      <c r="Y62">
        <f t="shared" si="17"/>
        <v>1.2176621229029851E-5</v>
      </c>
      <c r="Z62">
        <f t="shared" si="18"/>
        <v>4.3088354073639811E-4</v>
      </c>
      <c r="AB62">
        <f t="shared" si="19"/>
        <v>-5.0259801977266028</v>
      </c>
      <c r="AC62">
        <f t="shared" si="2"/>
        <v>-4.7813772689127712</v>
      </c>
      <c r="AE62">
        <f t="shared" si="3"/>
        <v>0</v>
      </c>
      <c r="AF62">
        <f t="shared" si="24"/>
        <v>0</v>
      </c>
      <c r="AG62">
        <f t="shared" si="24"/>
        <v>-1.0772088518409953E-2</v>
      </c>
      <c r="AH62">
        <f t="shared" si="5"/>
        <v>-77.460196093755712</v>
      </c>
      <c r="AI62">
        <f t="shared" si="25"/>
        <v>-77.47096818227412</v>
      </c>
      <c r="AJ62">
        <f t="shared" si="7"/>
        <v>-0.24460292881383161</v>
      </c>
      <c r="AK62">
        <f t="shared" si="22"/>
        <v>-0.35181861384086222</v>
      </c>
      <c r="AL62">
        <f t="shared" si="8"/>
        <v>-78.067389724928816</v>
      </c>
      <c r="AN62">
        <f t="shared" si="26"/>
        <v>0</v>
      </c>
      <c r="AO62">
        <f t="shared" si="26"/>
        <v>0</v>
      </c>
      <c r="AP62">
        <f t="shared" si="26"/>
        <v>-2.1091769576365106E-5</v>
      </c>
      <c r="AQ62">
        <f t="shared" si="26"/>
        <v>-0.15166720961839161</v>
      </c>
      <c r="AR62">
        <f t="shared" si="26"/>
        <v>-0.15168830138796799</v>
      </c>
      <c r="AS62">
        <f t="shared" si="26"/>
        <v>-4.789329946025081E-4</v>
      </c>
      <c r="AT62">
        <f t="shared" si="26"/>
        <v>-6.8886150750857025E-4</v>
      </c>
      <c r="AU62">
        <f t="shared" si="23"/>
        <v>-0.15285609589007906</v>
      </c>
      <c r="AW62">
        <v>59</v>
      </c>
      <c r="AX62">
        <f>IF(Z62&gt;0, (R62*SUMPRODUCT(K62:$K$98, X62:$X$98)-K62*$AZ$3)/Z62, 0)</f>
        <v>-11096.681160624506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0.71227412300000004</v>
      </c>
      <c r="Q63" s="4">
        <f t="shared" si="21"/>
        <v>25</v>
      </c>
      <c r="R63">
        <f t="shared" si="0"/>
        <v>100000</v>
      </c>
      <c r="S63">
        <f t="shared" si="1"/>
        <v>-36742.051756776054</v>
      </c>
      <c r="U63">
        <f t="shared" si="13"/>
        <v>0.71227412300000004</v>
      </c>
      <c r="V63">
        <f t="shared" si="14"/>
        <v>0.01</v>
      </c>
      <c r="W63">
        <f t="shared" si="15"/>
        <v>4.3088354073639811E-4</v>
      </c>
      <c r="X63">
        <f t="shared" si="16"/>
        <v>3.0690719609315276E-4</v>
      </c>
      <c r="Y63">
        <f t="shared" si="17"/>
        <v>4.3088354073639814E-6</v>
      </c>
      <c r="Z63">
        <f t="shared" si="18"/>
        <v>1.1966750923588136E-4</v>
      </c>
      <c r="AB63">
        <f t="shared" si="19"/>
        <v>-4.7813772689127712</v>
      </c>
      <c r="AC63">
        <f t="shared" si="2"/>
        <v>-4.3968298179492296</v>
      </c>
      <c r="AE63">
        <f t="shared" si="3"/>
        <v>0</v>
      </c>
      <c r="AF63">
        <f t="shared" si="24"/>
        <v>0</v>
      </c>
      <c r="AG63">
        <f t="shared" si="24"/>
        <v>-2.9916877308970341E-3</v>
      </c>
      <c r="AH63">
        <f t="shared" si="5"/>
        <v>-30.690719609315277</v>
      </c>
      <c r="AI63">
        <f t="shared" si="25"/>
        <v>-30.693711297046175</v>
      </c>
      <c r="AJ63">
        <f t="shared" si="7"/>
        <v>-0.38454745096354159</v>
      </c>
      <c r="AK63">
        <f t="shared" si="22"/>
        <v>-0.33469640882389401</v>
      </c>
      <c r="AL63">
        <f t="shared" si="8"/>
        <v>-31.412955156833611</v>
      </c>
      <c r="AN63">
        <f t="shared" si="26"/>
        <v>0</v>
      </c>
      <c r="AO63">
        <f t="shared" si="26"/>
        <v>0</v>
      </c>
      <c r="AP63">
        <f t="shared" si="26"/>
        <v>-5.2301162527481387E-6</v>
      </c>
      <c r="AQ63">
        <f t="shared" si="26"/>
        <v>-5.3654005991155489E-2</v>
      </c>
      <c r="AR63">
        <f t="shared" si="26"/>
        <v>-5.3659236107408241E-2</v>
      </c>
      <c r="AS63">
        <f t="shared" si="26"/>
        <v>-6.7227199298445367E-4</v>
      </c>
      <c r="AT63">
        <f t="shared" si="26"/>
        <v>-5.8512160525570956E-4</v>
      </c>
      <c r="AU63">
        <f t="shared" si="23"/>
        <v>-5.4916629705648402E-2</v>
      </c>
      <c r="AW63">
        <v>60</v>
      </c>
      <c r="AX63">
        <f>IF(Z63&gt;0, (R63*SUMPRODUCT(K63:$K$98, X63:$X$98)-K63*$AZ$3)/Z63, 0)</f>
        <v>-36742.051756776054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0.79182603500000004</v>
      </c>
      <c r="Q64" s="4">
        <f t="shared" si="21"/>
        <v>25</v>
      </c>
      <c r="R64">
        <f t="shared" si="0"/>
        <v>100000</v>
      </c>
      <c r="S64">
        <f t="shared" si="1"/>
        <v>-167477.26257538566</v>
      </c>
      <c r="U64">
        <f t="shared" si="13"/>
        <v>0.79182603500000004</v>
      </c>
      <c r="V64">
        <f t="shared" si="14"/>
        <v>0.01</v>
      </c>
      <c r="W64">
        <f t="shared" si="15"/>
        <v>1.1966750923588136E-4</v>
      </c>
      <c r="X64">
        <f t="shared" si="16"/>
        <v>9.4755849356573826E-5</v>
      </c>
      <c r="Y64">
        <f t="shared" si="17"/>
        <v>1.1966750923588137E-6</v>
      </c>
      <c r="Z64">
        <f t="shared" si="18"/>
        <v>2.3714984786948721E-5</v>
      </c>
      <c r="AB64">
        <f t="shared" si="19"/>
        <v>-4.3968298179492296</v>
      </c>
      <c r="AC64">
        <f t="shared" si="2"/>
        <v>-3.9717207341350873</v>
      </c>
      <c r="AE64">
        <f t="shared" si="3"/>
        <v>0</v>
      </c>
      <c r="AF64">
        <f t="shared" si="24"/>
        <v>0</v>
      </c>
      <c r="AG64">
        <f t="shared" si="24"/>
        <v>-5.9287461967371801E-4</v>
      </c>
      <c r="AH64">
        <f t="shared" si="5"/>
        <v>-9.4755849356573822</v>
      </c>
      <c r="AI64">
        <f t="shared" si="25"/>
        <v>-9.476177810277056</v>
      </c>
      <c r="AJ64">
        <f t="shared" si="7"/>
        <v>-0.42510908381414225</v>
      </c>
      <c r="AK64">
        <f t="shared" si="22"/>
        <v>-0.30777808725644612</v>
      </c>
      <c r="AL64">
        <f t="shared" si="8"/>
        <v>-10.209064981347645</v>
      </c>
      <c r="AN64">
        <f t="shared" si="26"/>
        <v>0</v>
      </c>
      <c r="AO64">
        <f t="shared" si="26"/>
        <v>0</v>
      </c>
      <c r="AP64">
        <f t="shared" si="26"/>
        <v>-9.2542221001610756E-7</v>
      </c>
      <c r="AQ64">
        <f t="shared" si="26"/>
        <v>-1.4790507910723632E-2</v>
      </c>
      <c r="AR64">
        <f t="shared" si="26"/>
        <v>-1.4791433332933647E-2</v>
      </c>
      <c r="AS64">
        <f t="shared" si="26"/>
        <v>-6.635557920453949E-4</v>
      </c>
      <c r="AT64">
        <f t="shared" si="26"/>
        <v>-4.8041300513106946E-4</v>
      </c>
      <c r="AU64">
        <f t="shared" si="23"/>
        <v>-1.5935402130110111E-2</v>
      </c>
      <c r="AW64">
        <v>61</v>
      </c>
      <c r="AX64">
        <f>IF(Z64&gt;0, (R64*SUMPRODUCT(K64:$K$98, X64:$X$98)-K64*$AZ$3)/Z64, 0)</f>
        <v>-167477.26257538566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0.79399978000000004</v>
      </c>
      <c r="Q65" s="4">
        <f t="shared" si="21"/>
        <v>25</v>
      </c>
      <c r="R65">
        <f t="shared" si="0"/>
        <v>100000</v>
      </c>
      <c r="S65">
        <f t="shared" si="1"/>
        <v>-765691.75752953067</v>
      </c>
      <c r="U65">
        <f t="shared" si="13"/>
        <v>0.79399978000000004</v>
      </c>
      <c r="V65">
        <f t="shared" si="14"/>
        <v>0.01</v>
      </c>
      <c r="W65">
        <f t="shared" si="15"/>
        <v>2.3714984786948721E-5</v>
      </c>
      <c r="X65">
        <f t="shared" si="16"/>
        <v>1.8829692703540631E-5</v>
      </c>
      <c r="Y65">
        <f t="shared" si="17"/>
        <v>2.3714984786948721E-7</v>
      </c>
      <c r="Z65">
        <f t="shared" si="18"/>
        <v>4.6481422355386033E-6</v>
      </c>
      <c r="AB65">
        <f t="shared" si="19"/>
        <v>-3.9717207341350873</v>
      </c>
      <c r="AC65">
        <f t="shared" si="2"/>
        <v>-3.559044197576795</v>
      </c>
      <c r="AE65">
        <f t="shared" si="3"/>
        <v>0</v>
      </c>
      <c r="AF65">
        <f t="shared" si="24"/>
        <v>0</v>
      </c>
      <c r="AG65">
        <f t="shared" si="24"/>
        <v>-1.1620355588846509E-4</v>
      </c>
      <c r="AH65">
        <f t="shared" si="5"/>
        <v>-1.882969270354063</v>
      </c>
      <c r="AI65">
        <f t="shared" si="25"/>
        <v>-1.8830854739099514</v>
      </c>
      <c r="AJ65">
        <f t="shared" si="7"/>
        <v>-0.41267653655829228</v>
      </c>
      <c r="AK65">
        <f t="shared" si="22"/>
        <v>-0.27802045138945614</v>
      </c>
      <c r="AL65">
        <f t="shared" si="8"/>
        <v>-2.5737824618577001</v>
      </c>
      <c r="AN65">
        <f t="shared" si="26"/>
        <v>0</v>
      </c>
      <c r="AO65">
        <f t="shared" si="26"/>
        <v>0</v>
      </c>
      <c r="AP65">
        <f t="shared" si="26"/>
        <v>-1.6194906853218153E-7</v>
      </c>
      <c r="AQ65">
        <f t="shared" si="26"/>
        <v>-2.6242322541425111E-3</v>
      </c>
      <c r="AR65">
        <f t="shared" si="26"/>
        <v>-2.624394203211043E-3</v>
      </c>
      <c r="AS65">
        <f t="shared" si="26"/>
        <v>-5.7513369698298806E-4</v>
      </c>
      <c r="AT65">
        <f t="shared" si="26"/>
        <v>-3.8746794614990333E-4</v>
      </c>
      <c r="AU65">
        <f t="shared" si="23"/>
        <v>-3.586995846343935E-3</v>
      </c>
      <c r="AW65">
        <v>62</v>
      </c>
      <c r="AX65">
        <f>IF(Z65&gt;0, (R65*SUMPRODUCT(K65:$K$98, X65:$X$98)-K65*$AZ$3)/Z65, 0)</f>
        <v>-765691.75752953067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0.79634782599999998</v>
      </c>
      <c r="Q66" s="4">
        <f t="shared" si="21"/>
        <v>25</v>
      </c>
      <c r="R66">
        <f t="shared" si="0"/>
        <v>100000</v>
      </c>
      <c r="S66">
        <f t="shared" si="1"/>
        <v>-3532852.687239334</v>
      </c>
      <c r="U66">
        <f t="shared" si="13"/>
        <v>0.79634782599999998</v>
      </c>
      <c r="V66">
        <f t="shared" si="14"/>
        <v>0.01</v>
      </c>
      <c r="W66">
        <f t="shared" si="15"/>
        <v>4.6481422355386033E-6</v>
      </c>
      <c r="X66">
        <f t="shared" si="16"/>
        <v>3.7015379642099466E-6</v>
      </c>
      <c r="Y66">
        <f t="shared" si="17"/>
        <v>4.6481422355386034E-8</v>
      </c>
      <c r="Z66">
        <f t="shared" si="18"/>
        <v>9.0012284897327066E-7</v>
      </c>
      <c r="AB66">
        <f t="shared" si="19"/>
        <v>-3.559044197576795</v>
      </c>
      <c r="AC66">
        <f t="shared" si="2"/>
        <v>-3.1800014258407443</v>
      </c>
      <c r="AE66">
        <f t="shared" si="3"/>
        <v>0</v>
      </c>
      <c r="AF66">
        <f t="shared" si="24"/>
        <v>0</v>
      </c>
      <c r="AG66">
        <f t="shared" si="24"/>
        <v>-2.2503071224331765E-5</v>
      </c>
      <c r="AH66">
        <f t="shared" si="5"/>
        <v>-0.37015379642099466</v>
      </c>
      <c r="AI66">
        <f t="shared" si="25"/>
        <v>-0.37017629949221897</v>
      </c>
      <c r="AJ66">
        <f t="shared" si="7"/>
        <v>-0.37904277173605072</v>
      </c>
      <c r="AK66">
        <f t="shared" si="22"/>
        <v>-0.24913309383037568</v>
      </c>
      <c r="AL66">
        <f t="shared" si="8"/>
        <v>-0.99835216505864532</v>
      </c>
      <c r="AN66">
        <f t="shared" si="26"/>
        <v>0</v>
      </c>
      <c r="AO66">
        <f t="shared" si="26"/>
        <v>0</v>
      </c>
      <c r="AP66">
        <f t="shared" si="26"/>
        <v>-2.800159749868923E-8</v>
      </c>
      <c r="AQ66">
        <f t="shared" si="26"/>
        <v>-4.6059924517259914E-4</v>
      </c>
      <c r="AR66">
        <f t="shared" si="26"/>
        <v>-4.6062724677009781E-4</v>
      </c>
      <c r="AS66">
        <f t="shared" si="26"/>
        <v>-4.7166020242890691E-4</v>
      </c>
      <c r="AT66">
        <f t="shared" si="26"/>
        <v>-3.1000766728669124E-4</v>
      </c>
      <c r="AU66">
        <f t="shared" si="23"/>
        <v>-1.2422951164856959E-3</v>
      </c>
      <c r="AW66">
        <v>63</v>
      </c>
      <c r="AX66">
        <f>IF(Z66&gt;0, (R66*SUMPRODUCT(K66:$K$98, X66:$X$98)-K66*$AZ$3)/Z66, 0)</f>
        <v>-3532852.687239334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0.79893513299999996</v>
      </c>
      <c r="Q67" s="4">
        <f t="shared" si="21"/>
        <v>25</v>
      </c>
      <c r="R67">
        <f t="shared" ref="R67:R98" si="27">$C$6</f>
        <v>100000</v>
      </c>
      <c r="S67">
        <f t="shared" ref="S67:S98" si="28">AX67</f>
        <v>-16511555.576226192</v>
      </c>
      <c r="U67">
        <f t="shared" si="13"/>
        <v>0.79893513299999996</v>
      </c>
      <c r="V67">
        <f t="shared" si="14"/>
        <v>0.01</v>
      </c>
      <c r="W67">
        <f t="shared" si="15"/>
        <v>9.0012284897327066E-7</v>
      </c>
      <c r="X67">
        <f t="shared" si="16"/>
        <v>7.1913976806079883E-7</v>
      </c>
      <c r="Y67">
        <f t="shared" si="17"/>
        <v>9.0012284897327074E-9</v>
      </c>
      <c r="Z67">
        <f t="shared" si="18"/>
        <v>1.7198185242273911E-7</v>
      </c>
      <c r="AB67">
        <f t="shared" si="19"/>
        <v>-3.1800014258407443</v>
      </c>
      <c r="AC67">
        <f t="shared" ref="AC67:AC98" si="29">S67*Z67</f>
        <v>-2.8396879143803879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-4.2995463105684774E-6</v>
      </c>
      <c r="AH67">
        <f t="shared" ref="AH67:AH98" si="32">-X67*R67</f>
        <v>-7.1913976806079888E-2</v>
      </c>
      <c r="AI67">
        <f t="shared" ref="AI67:AI98" si="33">SUM(AE67:AH67)</f>
        <v>-7.1918276352390453E-2</v>
      </c>
      <c r="AJ67">
        <f t="shared" ref="AJ67:AJ98" si="34">AB67-AC67</f>
        <v>-0.34031351146035638</v>
      </c>
      <c r="AK67">
        <f t="shared" si="22"/>
        <v>-0.22260009980885212</v>
      </c>
      <c r="AL67">
        <f t="shared" ref="AL67:AL98" si="35">SUM(AI67:AK67)</f>
        <v>-0.63483188762159892</v>
      </c>
      <c r="AN67">
        <f t="shared" ref="AN67:AU98" si="36">AE67*$K67</f>
        <v>0</v>
      </c>
      <c r="AO67">
        <f t="shared" si="36"/>
        <v>0</v>
      </c>
      <c r="AP67">
        <f t="shared" si="36"/>
        <v>-4.776894198102315E-9</v>
      </c>
      <c r="AQ67">
        <f t="shared" si="36"/>
        <v>-7.9898071506527668E-5</v>
      </c>
      <c r="AR67">
        <f t="shared" si="36"/>
        <v>-7.9902848400725766E-5</v>
      </c>
      <c r="AS67">
        <f t="shared" si="36"/>
        <v>-3.780960875883351E-4</v>
      </c>
      <c r="AT67">
        <f t="shared" si="36"/>
        <v>-2.4731379742559619E-4</v>
      </c>
      <c r="AU67">
        <f t="shared" si="23"/>
        <v>-7.0531273341465695E-4</v>
      </c>
      <c r="AW67">
        <v>64</v>
      </c>
      <c r="AX67">
        <f>IF(Z67&gt;0, (R67*SUMPRODUCT(K67:$K$98, X67:$X$98)-K67*$AZ$3)/Z67, 0)</f>
        <v>-16511555.576226192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0.80179641700000004</v>
      </c>
      <c r="Q68" s="4">
        <f t="shared" si="21"/>
        <v>25</v>
      </c>
      <c r="R68">
        <f t="shared" si="27"/>
        <v>100000</v>
      </c>
      <c r="S68">
        <f t="shared" si="28"/>
        <v>-78334666.396226868</v>
      </c>
      <c r="U68">
        <f t="shared" ref="U68:U98" si="40">M68</f>
        <v>0.80179641700000004</v>
      </c>
      <c r="V68">
        <f t="shared" ref="V68:V98" si="41">$C$10</f>
        <v>0.01</v>
      </c>
      <c r="W68">
        <f t="shared" ref="W68:W98" si="42">Z67</f>
        <v>1.7198185242273911E-7</v>
      </c>
      <c r="X68">
        <f t="shared" ref="X68:X98" si="43">U68*W68</f>
        <v>1.3789443306157499E-7</v>
      </c>
      <c r="Y68">
        <f t="shared" ref="Y68:Y98" si="44">V68*W68</f>
        <v>1.7198185242273911E-9</v>
      </c>
      <c r="Z68">
        <f t="shared" ref="Z68:Z98" si="45">MAX(0, W68-X68-Y68)</f>
        <v>3.2367600836936725E-8</v>
      </c>
      <c r="AB68">
        <f t="shared" ref="AB68:AB98" si="46">AC67</f>
        <v>-2.8396879143803879</v>
      </c>
      <c r="AC68">
        <f t="shared" si="29"/>
        <v>-2.5355052136076721</v>
      </c>
      <c r="AE68">
        <f t="shared" si="30"/>
        <v>0</v>
      </c>
      <c r="AF68">
        <f t="shared" si="31"/>
        <v>0</v>
      </c>
      <c r="AG68">
        <f t="shared" si="31"/>
        <v>-8.0919002092341809E-7</v>
      </c>
      <c r="AH68">
        <f t="shared" si="32"/>
        <v>-1.3789443306157499E-2</v>
      </c>
      <c r="AI68">
        <f t="shared" si="33"/>
        <v>-1.3790252496178422E-2</v>
      </c>
      <c r="AJ68">
        <f t="shared" si="34"/>
        <v>-0.30418270077271581</v>
      </c>
      <c r="AK68">
        <f t="shared" si="22"/>
        <v>-0.19877815400662718</v>
      </c>
      <c r="AL68">
        <f t="shared" si="35"/>
        <v>-0.51675110727552143</v>
      </c>
      <c r="AN68">
        <f t="shared" si="36"/>
        <v>0</v>
      </c>
      <c r="AO68">
        <f t="shared" si="36"/>
        <v>0</v>
      </c>
      <c r="AP68">
        <f t="shared" si="36"/>
        <v>-8.0270411044175636E-10</v>
      </c>
      <c r="AQ68">
        <f t="shared" si="36"/>
        <v>-1.3678916615809013E-5</v>
      </c>
      <c r="AR68">
        <f t="shared" si="36"/>
        <v>-1.3679719319919456E-5</v>
      </c>
      <c r="AS68">
        <f t="shared" si="36"/>
        <v>-3.0174458152227012E-4</v>
      </c>
      <c r="AT68">
        <f t="shared" si="36"/>
        <v>-1.9718488508429705E-4</v>
      </c>
      <c r="AU68">
        <f t="shared" si="23"/>
        <v>-5.1260918592648669E-4</v>
      </c>
      <c r="AW68">
        <v>65</v>
      </c>
      <c r="AX68">
        <f>IF(Z68&gt;0, (R68*SUMPRODUCT(K68:$K$98, X68:$X$98)-K68*$AZ$3)/Z68, 0)</f>
        <v>-78334666.396226868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0.804638195</v>
      </c>
      <c r="Q69" s="4">
        <f t="shared" ref="Q69:Q98" si="48">$C$8</f>
        <v>25</v>
      </c>
      <c r="R69">
        <f t="shared" si="27"/>
        <v>100000</v>
      </c>
      <c r="S69">
        <f t="shared" si="28"/>
        <v>-377327112.26967341</v>
      </c>
      <c r="U69">
        <f t="shared" si="40"/>
        <v>0.804638195</v>
      </c>
      <c r="V69">
        <f t="shared" si="41"/>
        <v>0.01</v>
      </c>
      <c r="W69">
        <f t="shared" si="42"/>
        <v>3.2367600836936725E-8</v>
      </c>
      <c r="X69">
        <f t="shared" si="43"/>
        <v>2.6044207913913257E-8</v>
      </c>
      <c r="Y69">
        <f t="shared" si="44"/>
        <v>3.2367600836936725E-10</v>
      </c>
      <c r="Z69">
        <f t="shared" si="45"/>
        <v>5.9997169146541008E-9</v>
      </c>
      <c r="AB69">
        <f t="shared" si="46"/>
        <v>-2.5355052136076721</v>
      </c>
      <c r="AC69">
        <f t="shared" si="29"/>
        <v>-2.2638558578419463</v>
      </c>
      <c r="AE69">
        <f t="shared" si="30"/>
        <v>0</v>
      </c>
      <c r="AF69">
        <f t="shared" si="31"/>
        <v>0</v>
      </c>
      <c r="AG69">
        <f t="shared" si="31"/>
        <v>-1.4999292286635252E-7</v>
      </c>
      <c r="AH69">
        <f t="shared" si="32"/>
        <v>-2.6044207913913258E-3</v>
      </c>
      <c r="AI69">
        <f t="shared" si="33"/>
        <v>-2.6045707843141922E-3</v>
      </c>
      <c r="AJ69">
        <f t="shared" si="34"/>
        <v>-0.2716493557657258</v>
      </c>
      <c r="AK69">
        <f t="shared" si="22"/>
        <v>-0.17748536495253706</v>
      </c>
      <c r="AL69">
        <f t="shared" si="35"/>
        <v>-0.45173929150257708</v>
      </c>
      <c r="AN69">
        <f t="shared" si="36"/>
        <v>0</v>
      </c>
      <c r="AO69">
        <f t="shared" si="36"/>
        <v>0</v>
      </c>
      <c r="AP69">
        <f t="shared" si="36"/>
        <v>-1.3284882392178863E-10</v>
      </c>
      <c r="AQ69">
        <f t="shared" si="36"/>
        <v>-2.3067370948033413E-6</v>
      </c>
      <c r="AR69">
        <f t="shared" si="36"/>
        <v>-2.3068699436272629E-6</v>
      </c>
      <c r="AS69">
        <f t="shared" si="36"/>
        <v>-2.4060000127301879E-4</v>
      </c>
      <c r="AT69">
        <f t="shared" si="36"/>
        <v>-1.5719889676583761E-4</v>
      </c>
      <c r="AU69">
        <f t="shared" si="23"/>
        <v>-4.001057679824837E-4</v>
      </c>
      <c r="AW69">
        <v>66</v>
      </c>
      <c r="AX69">
        <f>IF(Z69&gt;0, (R69*SUMPRODUCT(K69:$K$98, X69:$X$98)-K69*$AZ$3)/Z69, 0)</f>
        <v>-377327112.26967341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0.80770724299999996</v>
      </c>
      <c r="Q70" s="4">
        <f t="shared" si="48"/>
        <v>25</v>
      </c>
      <c r="R70">
        <f t="shared" si="27"/>
        <v>100000</v>
      </c>
      <c r="S70">
        <f t="shared" si="28"/>
        <v>-1848123578.9821517</v>
      </c>
      <c r="U70">
        <f t="shared" si="40"/>
        <v>0.80770724299999996</v>
      </c>
      <c r="V70">
        <f t="shared" si="41"/>
        <v>0.01</v>
      </c>
      <c r="W70">
        <f t="shared" si="42"/>
        <v>5.9997169146541008E-9</v>
      </c>
      <c r="X70">
        <f t="shared" si="43"/>
        <v>4.8460148079157295E-9</v>
      </c>
      <c r="Y70">
        <f t="shared" si="44"/>
        <v>5.9997169146541004E-11</v>
      </c>
      <c r="Z70">
        <f t="shared" si="45"/>
        <v>1.0937049375918305E-9</v>
      </c>
      <c r="AB70">
        <f t="shared" si="46"/>
        <v>-2.2638558578419463</v>
      </c>
      <c r="AC70">
        <f t="shared" si="29"/>
        <v>-2.0213018836126646</v>
      </c>
      <c r="AE70">
        <f t="shared" si="30"/>
        <v>0</v>
      </c>
      <c r="AF70">
        <f t="shared" si="31"/>
        <v>0</v>
      </c>
      <c r="AG70">
        <f t="shared" si="31"/>
        <v>-2.7342623439795763E-8</v>
      </c>
      <c r="AH70">
        <f t="shared" si="32"/>
        <v>-4.8460148079157293E-4</v>
      </c>
      <c r="AI70">
        <f t="shared" si="33"/>
        <v>-4.8462882341501274E-4</v>
      </c>
      <c r="AJ70">
        <f t="shared" si="34"/>
        <v>-0.24255397422928171</v>
      </c>
      <c r="AK70">
        <f t="shared" si="22"/>
        <v>-0.15846991004893626</v>
      </c>
      <c r="AL70">
        <f t="shared" si="35"/>
        <v>-0.40150851310163299</v>
      </c>
      <c r="AN70">
        <f t="shared" si="36"/>
        <v>0</v>
      </c>
      <c r="AO70">
        <f t="shared" si="36"/>
        <v>0</v>
      </c>
      <c r="AP70">
        <f t="shared" si="36"/>
        <v>-2.1622659265098587E-11</v>
      </c>
      <c r="AQ70">
        <f t="shared" si="36"/>
        <v>-3.8322484752021542E-7</v>
      </c>
      <c r="AR70">
        <f t="shared" si="36"/>
        <v>-3.8324647017948051E-7</v>
      </c>
      <c r="AS70">
        <f t="shared" si="36"/>
        <v>-1.9181268211893414E-4</v>
      </c>
      <c r="AT70">
        <f t="shared" si="36"/>
        <v>-1.2531865774707704E-4</v>
      </c>
      <c r="AU70">
        <f t="shared" si="23"/>
        <v>-3.1751458633619067E-4</v>
      </c>
      <c r="AW70">
        <v>67</v>
      </c>
      <c r="AX70">
        <f>IF(Z70&gt;0, (R70*SUMPRODUCT(K70:$K$98, X70:$X$98)-K70*$AZ$3)/Z70, 0)</f>
        <v>-1848123578.9821517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0.81092303399999999</v>
      </c>
      <c r="Q71" s="4">
        <f t="shared" si="48"/>
        <v>25</v>
      </c>
      <c r="R71">
        <f t="shared" si="27"/>
        <v>100000</v>
      </c>
      <c r="S71">
        <f t="shared" si="28"/>
        <v>-9214533174.095459</v>
      </c>
      <c r="U71">
        <f t="shared" si="40"/>
        <v>0.81092303399999999</v>
      </c>
      <c r="V71">
        <f t="shared" si="41"/>
        <v>0.01</v>
      </c>
      <c r="W71">
        <f t="shared" si="42"/>
        <v>1.0937049375918305E-9</v>
      </c>
      <c r="X71">
        <f t="shared" si="43"/>
        <v>8.869105262927478E-10</v>
      </c>
      <c r="Y71">
        <f t="shared" si="44"/>
        <v>1.0937049375918305E-11</v>
      </c>
      <c r="Z71">
        <f t="shared" si="45"/>
        <v>1.9585736192316435E-10</v>
      </c>
      <c r="AB71">
        <f t="shared" si="46"/>
        <v>-2.0213018836126646</v>
      </c>
      <c r="AC71">
        <f t="shared" si="29"/>
        <v>-1.8047341588318186</v>
      </c>
      <c r="AE71">
        <f t="shared" si="30"/>
        <v>0</v>
      </c>
      <c r="AF71">
        <f t="shared" si="31"/>
        <v>0</v>
      </c>
      <c r="AG71">
        <f t="shared" si="31"/>
        <v>-4.8964340480791086E-9</v>
      </c>
      <c r="AH71">
        <f t="shared" si="32"/>
        <v>-8.869105262927478E-5</v>
      </c>
      <c r="AI71">
        <f t="shared" si="33"/>
        <v>-8.8695949063322861E-5</v>
      </c>
      <c r="AJ71">
        <f t="shared" si="34"/>
        <v>-0.21656772478084596</v>
      </c>
      <c r="AK71">
        <f t="shared" si="22"/>
        <v>-0.14149113185288653</v>
      </c>
      <c r="AL71">
        <f t="shared" si="35"/>
        <v>-0.35814755258279585</v>
      </c>
      <c r="AN71">
        <f t="shared" si="36"/>
        <v>0</v>
      </c>
      <c r="AO71">
        <f t="shared" si="36"/>
        <v>0</v>
      </c>
      <c r="AP71">
        <f t="shared" si="36"/>
        <v>-3.457250194683611E-12</v>
      </c>
      <c r="AQ71">
        <f t="shared" si="36"/>
        <v>-6.2622544480006985E-8</v>
      </c>
      <c r="AR71">
        <f t="shared" si="36"/>
        <v>-6.2626001730201664E-8</v>
      </c>
      <c r="AS71">
        <f t="shared" si="36"/>
        <v>-1.5291307945922315E-4</v>
      </c>
      <c r="AT71">
        <f t="shared" si="36"/>
        <v>-9.990336607031395E-5</v>
      </c>
      <c r="AU71">
        <f t="shared" si="23"/>
        <v>-2.5287907153126731E-4</v>
      </c>
      <c r="AW71">
        <v>68</v>
      </c>
      <c r="AX71">
        <f>IF(Z71&gt;0, (R71*SUMPRODUCT(K71:$K$98, X71:$X$98)-K71*$AZ$3)/Z71, 0)</f>
        <v>-9214533174.095459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0.81424565900000001</v>
      </c>
      <c r="Q72" s="4">
        <f t="shared" si="48"/>
        <v>25</v>
      </c>
      <c r="R72">
        <f t="shared" si="27"/>
        <v>100000</v>
      </c>
      <c r="S72">
        <f t="shared" si="28"/>
        <v>-46811145572.438728</v>
      </c>
      <c r="U72">
        <f t="shared" si="40"/>
        <v>0.81424565900000001</v>
      </c>
      <c r="V72">
        <f t="shared" si="41"/>
        <v>0.01</v>
      </c>
      <c r="W72">
        <f t="shared" si="42"/>
        <v>1.9585736192316435E-10</v>
      </c>
      <c r="X72">
        <f t="shared" si="43"/>
        <v>1.5947600672912847E-10</v>
      </c>
      <c r="Y72">
        <f t="shared" si="44"/>
        <v>1.9585736192316438E-12</v>
      </c>
      <c r="Z72">
        <f t="shared" si="45"/>
        <v>3.4422781574804246E-11</v>
      </c>
      <c r="AB72">
        <f t="shared" si="46"/>
        <v>-1.8047341588318186</v>
      </c>
      <c r="AC72">
        <f t="shared" si="29"/>
        <v>-1.6113698393064233</v>
      </c>
      <c r="AE72">
        <f t="shared" si="30"/>
        <v>0</v>
      </c>
      <c r="AF72">
        <f t="shared" si="31"/>
        <v>0</v>
      </c>
      <c r="AG72">
        <f t="shared" si="31"/>
        <v>-8.6056953937010618E-10</v>
      </c>
      <c r="AH72">
        <f t="shared" si="32"/>
        <v>-1.5947600672912846E-5</v>
      </c>
      <c r="AI72">
        <f t="shared" si="33"/>
        <v>-1.5948461242452215E-5</v>
      </c>
      <c r="AJ72">
        <f t="shared" si="34"/>
        <v>-0.19336431952539535</v>
      </c>
      <c r="AK72">
        <f t="shared" si="22"/>
        <v>-0.1263313911182273</v>
      </c>
      <c r="AL72">
        <f t="shared" si="35"/>
        <v>-0.3197116591048651</v>
      </c>
      <c r="AN72">
        <f t="shared" si="36"/>
        <v>0</v>
      </c>
      <c r="AO72">
        <f t="shared" si="36"/>
        <v>0</v>
      </c>
      <c r="AP72">
        <f t="shared" si="36"/>
        <v>-5.4252386574887485E-13</v>
      </c>
      <c r="AQ72">
        <f t="shared" si="36"/>
        <v>-1.0053753439635839E-8</v>
      </c>
      <c r="AR72">
        <f t="shared" si="36"/>
        <v>-1.0054295963501587E-8</v>
      </c>
      <c r="AS72">
        <f t="shared" si="36"/>
        <v>-1.2190154697272129E-4</v>
      </c>
      <c r="AT72">
        <f t="shared" si="36"/>
        <v>-7.9642366525150285E-5</v>
      </c>
      <c r="AU72">
        <f t="shared" si="23"/>
        <v>-2.0155396779383508E-4</v>
      </c>
      <c r="AW72">
        <v>69</v>
      </c>
      <c r="AX72">
        <f>IF(Z72&gt;0, (R72*SUMPRODUCT(K72:$K$98, X72:$X$98)-K72*$AZ$3)/Z72, 0)</f>
        <v>-46811145572.438728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0.81781076600000002</v>
      </c>
      <c r="Q73" s="4">
        <f t="shared" si="48"/>
        <v>25</v>
      </c>
      <c r="R73">
        <f t="shared" si="27"/>
        <v>100000</v>
      </c>
      <c r="S73">
        <f t="shared" si="28"/>
        <v>-242731005729.56061</v>
      </c>
      <c r="U73">
        <f t="shared" si="40"/>
        <v>0.81781076600000002</v>
      </c>
      <c r="V73">
        <f t="shared" si="41"/>
        <v>0.01</v>
      </c>
      <c r="W73">
        <f t="shared" si="42"/>
        <v>3.4422781574804246E-11</v>
      </c>
      <c r="X73">
        <f t="shared" si="43"/>
        <v>2.8151321367541347E-11</v>
      </c>
      <c r="Y73">
        <f t="shared" si="44"/>
        <v>3.4422781574804245E-13</v>
      </c>
      <c r="Z73">
        <f t="shared" si="45"/>
        <v>5.9272323915148566E-12</v>
      </c>
      <c r="AB73">
        <f t="shared" si="46"/>
        <v>-1.6113698393064233</v>
      </c>
      <c r="AC73">
        <f t="shared" si="29"/>
        <v>-1.4387230795852299</v>
      </c>
      <c r="AE73">
        <f t="shared" si="30"/>
        <v>0</v>
      </c>
      <c r="AF73">
        <f t="shared" si="31"/>
        <v>0</v>
      </c>
      <c r="AG73">
        <f t="shared" si="31"/>
        <v>-1.4818080978787141E-10</v>
      </c>
      <c r="AH73">
        <f t="shared" si="32"/>
        <v>-2.8151321367541347E-6</v>
      </c>
      <c r="AI73">
        <f t="shared" si="33"/>
        <v>-2.8152803175639224E-6</v>
      </c>
      <c r="AJ73">
        <f t="shared" si="34"/>
        <v>-0.17264675972119337</v>
      </c>
      <c r="AK73">
        <f t="shared" ref="AK73:AK98" si="49">G73*SUM(AB73:AB73, AE73:AF73)</f>
        <v>-0.11279588875144964</v>
      </c>
      <c r="AL73">
        <f t="shared" si="35"/>
        <v>-0.28544546375296054</v>
      </c>
      <c r="AN73">
        <f t="shared" si="36"/>
        <v>0</v>
      </c>
      <c r="AO73">
        <f t="shared" si="36"/>
        <v>0</v>
      </c>
      <c r="AP73">
        <f t="shared" si="36"/>
        <v>-8.3407829348229975E-14</v>
      </c>
      <c r="AQ73">
        <f t="shared" si="36"/>
        <v>-1.584578065076316E-9</v>
      </c>
      <c r="AR73">
        <f t="shared" si="36"/>
        <v>-1.5846614729056641E-9</v>
      </c>
      <c r="AS73">
        <f t="shared" si="36"/>
        <v>-9.7179192723839518E-5</v>
      </c>
      <c r="AT73">
        <f t="shared" si="36"/>
        <v>-6.3490409140231965E-5</v>
      </c>
      <c r="AU73">
        <f t="shared" si="23"/>
        <v>-1.6067118652554437E-4</v>
      </c>
      <c r="AW73">
        <v>70</v>
      </c>
      <c r="AX73">
        <f>IF(Z73&gt;0, (R73*SUMPRODUCT(K73:$K$98, X73:$X$98)-K73*$AZ$3)/Z73, 0)</f>
        <v>-242731005729.56061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0.82147716100000001</v>
      </c>
      <c r="Q74" s="4">
        <f t="shared" si="48"/>
        <v>25</v>
      </c>
      <c r="R74">
        <f t="shared" si="27"/>
        <v>100000</v>
      </c>
      <c r="S74">
        <f t="shared" si="28"/>
        <v>-1286022201964.1145</v>
      </c>
      <c r="U74">
        <f t="shared" si="40"/>
        <v>0.82147716100000001</v>
      </c>
      <c r="V74">
        <f t="shared" si="41"/>
        <v>0.01</v>
      </c>
      <c r="W74">
        <f t="shared" si="42"/>
        <v>5.9272323915148566E-12</v>
      </c>
      <c r="X74">
        <f t="shared" si="43"/>
        <v>4.8690860375688647E-12</v>
      </c>
      <c r="Y74">
        <f t="shared" si="44"/>
        <v>5.9272323915148563E-14</v>
      </c>
      <c r="Z74">
        <f t="shared" si="45"/>
        <v>9.9887403003084328E-13</v>
      </c>
      <c r="AB74">
        <f t="shared" si="46"/>
        <v>-1.4387230795852299</v>
      </c>
      <c r="AC74">
        <f t="shared" si="29"/>
        <v>-1.2845741795850341</v>
      </c>
      <c r="AE74">
        <f t="shared" si="30"/>
        <v>0</v>
      </c>
      <c r="AF74">
        <f t="shared" si="31"/>
        <v>0</v>
      </c>
      <c r="AG74">
        <f t="shared" si="31"/>
        <v>-2.4971850750771083E-11</v>
      </c>
      <c r="AH74">
        <f t="shared" si="32"/>
        <v>-4.8690860375688643E-7</v>
      </c>
      <c r="AI74">
        <f t="shared" si="33"/>
        <v>-4.8693357560763717E-7</v>
      </c>
      <c r="AJ74">
        <f t="shared" si="34"/>
        <v>-0.15414890000019588</v>
      </c>
      <c r="AK74">
        <f t="shared" si="49"/>
        <v>-0.10071061557096611</v>
      </c>
      <c r="AL74">
        <f t="shared" si="35"/>
        <v>-0.25486000250473761</v>
      </c>
      <c r="AN74">
        <f t="shared" si="36"/>
        <v>0</v>
      </c>
      <c r="AO74">
        <f t="shared" si="36"/>
        <v>0</v>
      </c>
      <c r="AP74">
        <f t="shared" si="36"/>
        <v>-1.2550110889813606E-14</v>
      </c>
      <c r="AQ74">
        <f t="shared" si="36"/>
        <v>-2.4470581020770156E-10</v>
      </c>
      <c r="AR74">
        <f t="shared" si="36"/>
        <v>-2.4471836031859135E-10</v>
      </c>
      <c r="AS74">
        <f t="shared" si="36"/>
        <v>-7.7470661179789021E-5</v>
      </c>
      <c r="AT74">
        <f t="shared" si="36"/>
        <v>-5.0614165758538568E-5</v>
      </c>
      <c r="AU74">
        <f t="shared" si="23"/>
        <v>-1.2808507165668794E-4</v>
      </c>
      <c r="AW74">
        <v>71</v>
      </c>
      <c r="AX74">
        <f>IF(Z74&gt;0, (R74*SUMPRODUCT(K74:$K$98, X74:$X$98)-K74*$AZ$3)/Z74, 0)</f>
        <v>-1286022201964.1145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0.825360447</v>
      </c>
      <c r="Q75" s="4">
        <f t="shared" si="48"/>
        <v>25</v>
      </c>
      <c r="R75">
        <f t="shared" si="27"/>
        <v>100000</v>
      </c>
      <c r="S75">
        <f t="shared" si="28"/>
        <v>-6974229996303.5703</v>
      </c>
      <c r="U75">
        <f t="shared" si="40"/>
        <v>0.825360447</v>
      </c>
      <c r="V75">
        <f t="shared" si="41"/>
        <v>0.01</v>
      </c>
      <c r="W75">
        <f t="shared" si="42"/>
        <v>9.9887403003084328E-13</v>
      </c>
      <c r="X75">
        <f t="shared" si="43"/>
        <v>8.2443111592294818E-13</v>
      </c>
      <c r="Y75">
        <f t="shared" si="44"/>
        <v>9.9887403003084334E-15</v>
      </c>
      <c r="Z75">
        <f t="shared" si="45"/>
        <v>1.6445417380758667E-13</v>
      </c>
      <c r="AB75">
        <f t="shared" si="46"/>
        <v>-1.2845741795850341</v>
      </c>
      <c r="AC75">
        <f t="shared" si="29"/>
        <v>-1.1469412319861918</v>
      </c>
      <c r="AE75">
        <f t="shared" si="30"/>
        <v>0</v>
      </c>
      <c r="AF75">
        <f t="shared" si="31"/>
        <v>0</v>
      </c>
      <c r="AG75">
        <f t="shared" si="31"/>
        <v>-4.1113543451896668E-12</v>
      </c>
      <c r="AH75">
        <f t="shared" si="32"/>
        <v>-8.2443111592294814E-8</v>
      </c>
      <c r="AI75">
        <f t="shared" si="33"/>
        <v>-8.2447222946640007E-8</v>
      </c>
      <c r="AJ75">
        <f t="shared" si="34"/>
        <v>-0.13763294759884226</v>
      </c>
      <c r="AK75">
        <f t="shared" si="49"/>
        <v>-8.9920192570952392E-2</v>
      </c>
      <c r="AL75">
        <f t="shared" si="35"/>
        <v>-0.2275532226170176</v>
      </c>
      <c r="AN75">
        <f t="shared" si="36"/>
        <v>0</v>
      </c>
      <c r="AO75">
        <f t="shared" si="36"/>
        <v>0</v>
      </c>
      <c r="AP75">
        <f t="shared" si="36"/>
        <v>-1.8448612919637007E-15</v>
      </c>
      <c r="AQ75">
        <f t="shared" si="36"/>
        <v>-3.6994161192557582E-11</v>
      </c>
      <c r="AR75">
        <f t="shared" si="36"/>
        <v>-3.6996006053849545E-11</v>
      </c>
      <c r="AS75">
        <f t="shared" si="36"/>
        <v>-6.1759137307406862E-5</v>
      </c>
      <c r="AT75">
        <f t="shared" si="36"/>
        <v>-4.0349303103529759E-5</v>
      </c>
      <c r="AU75">
        <f t="shared" si="23"/>
        <v>-1.0210847740694268E-4</v>
      </c>
      <c r="AW75">
        <v>72</v>
      </c>
      <c r="AX75">
        <f>IF(Z75&gt;0, (R75*SUMPRODUCT(K75:$K$98, X75:$X$98)-K75*$AZ$3)/Z75, 0)</f>
        <v>-6974229996303.5703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0.82947136099999996</v>
      </c>
      <c r="Q76" s="4">
        <f t="shared" si="48"/>
        <v>25</v>
      </c>
      <c r="R76">
        <f t="shared" si="27"/>
        <v>100000</v>
      </c>
      <c r="S76">
        <f t="shared" si="28"/>
        <v>-38790530506677.242</v>
      </c>
      <c r="U76">
        <f t="shared" si="40"/>
        <v>0.82947136099999996</v>
      </c>
      <c r="V76">
        <f t="shared" si="41"/>
        <v>0.01</v>
      </c>
      <c r="W76">
        <f t="shared" si="42"/>
        <v>1.6445417380758667E-13</v>
      </c>
      <c r="X76">
        <f t="shared" si="43"/>
        <v>1.3641002737030946E-13</v>
      </c>
      <c r="Y76">
        <f t="shared" si="44"/>
        <v>1.6445417380758667E-15</v>
      </c>
      <c r="Z76">
        <f t="shared" si="45"/>
        <v>2.6399604699201343E-14</v>
      </c>
      <c r="AB76">
        <f t="shared" si="46"/>
        <v>-1.1469412319861918</v>
      </c>
      <c r="AC76">
        <f t="shared" si="29"/>
        <v>-1.0240546714485896</v>
      </c>
      <c r="AE76">
        <f t="shared" si="30"/>
        <v>0</v>
      </c>
      <c r="AF76">
        <f t="shared" si="31"/>
        <v>0</v>
      </c>
      <c r="AG76">
        <f t="shared" si="31"/>
        <v>-6.5999011748003357E-13</v>
      </c>
      <c r="AH76">
        <f t="shared" si="32"/>
        <v>-1.3641002737030946E-8</v>
      </c>
      <c r="AI76">
        <f t="shared" si="33"/>
        <v>-1.3641662727148426E-8</v>
      </c>
      <c r="AJ76">
        <f t="shared" si="34"/>
        <v>-0.12288656053760216</v>
      </c>
      <c r="AK76">
        <f t="shared" si="49"/>
        <v>-8.0285886239033433E-2</v>
      </c>
      <c r="AL76">
        <f t="shared" si="35"/>
        <v>-0.20317246041829834</v>
      </c>
      <c r="AN76">
        <f t="shared" si="36"/>
        <v>0</v>
      </c>
      <c r="AO76">
        <f t="shared" si="36"/>
        <v>0</v>
      </c>
      <c r="AP76">
        <f t="shared" si="36"/>
        <v>-2.6442238602028087E-16</v>
      </c>
      <c r="AQ76">
        <f t="shared" si="36"/>
        <v>-5.4652128810762466E-12</v>
      </c>
      <c r="AR76">
        <f t="shared" si="36"/>
        <v>-5.4654773034622661E-12</v>
      </c>
      <c r="AS76">
        <f t="shared" si="36"/>
        <v>-4.9234006217011996E-5</v>
      </c>
      <c r="AT76">
        <f t="shared" si="36"/>
        <v>-3.2166217403581496E-5</v>
      </c>
      <c r="AU76">
        <f t="shared" si="23"/>
        <v>-8.1400229086070805E-5</v>
      </c>
      <c r="AW76">
        <v>73</v>
      </c>
      <c r="AX76">
        <f>IF(Z76&gt;0, (R76*SUMPRODUCT(K76:$K$98, X76:$X$98)-K76*$AZ$3)/Z76, 0)</f>
        <v>-38790530506677.242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0.83365815200000004</v>
      </c>
      <c r="Q77" s="4">
        <f t="shared" si="48"/>
        <v>25</v>
      </c>
      <c r="R77">
        <f t="shared" si="27"/>
        <v>100000</v>
      </c>
      <c r="S77">
        <f t="shared" si="28"/>
        <v>-221529952993045.22</v>
      </c>
      <c r="U77">
        <f t="shared" si="40"/>
        <v>0.83365815200000004</v>
      </c>
      <c r="V77">
        <f t="shared" si="41"/>
        <v>0.01</v>
      </c>
      <c r="W77">
        <f t="shared" si="42"/>
        <v>2.6399604699201343E-14</v>
      </c>
      <c r="X77">
        <f t="shared" si="43"/>
        <v>2.200824566706671E-14</v>
      </c>
      <c r="Y77">
        <f t="shared" si="44"/>
        <v>2.6399604699201344E-16</v>
      </c>
      <c r="Z77">
        <f t="shared" si="45"/>
        <v>4.1273629851426193E-15</v>
      </c>
      <c r="AB77">
        <f t="shared" si="46"/>
        <v>-1.0240546714485896</v>
      </c>
      <c r="AC77">
        <f t="shared" si="29"/>
        <v>-0.91433452808387927</v>
      </c>
      <c r="AE77">
        <f t="shared" si="30"/>
        <v>0</v>
      </c>
      <c r="AF77">
        <f t="shared" si="31"/>
        <v>0</v>
      </c>
      <c r="AG77">
        <f t="shared" si="31"/>
        <v>-1.0318407462856549E-13</v>
      </c>
      <c r="AH77">
        <f t="shared" si="32"/>
        <v>-2.2008245667066711E-9</v>
      </c>
      <c r="AI77">
        <f t="shared" si="33"/>
        <v>-2.2009277507812997E-9</v>
      </c>
      <c r="AJ77">
        <f t="shared" si="34"/>
        <v>-0.10972014336471037</v>
      </c>
      <c r="AK77">
        <f t="shared" si="49"/>
        <v>-7.1683827001401287E-2</v>
      </c>
      <c r="AL77">
        <f t="shared" si="35"/>
        <v>-0.18140397256703938</v>
      </c>
      <c r="AN77">
        <f t="shared" si="36"/>
        <v>0</v>
      </c>
      <c r="AO77">
        <f t="shared" si="36"/>
        <v>0</v>
      </c>
      <c r="AP77">
        <f t="shared" si="36"/>
        <v>-3.6910968288375044E-17</v>
      </c>
      <c r="AQ77">
        <f t="shared" si="36"/>
        <v>-7.8727813456106433E-13</v>
      </c>
      <c r="AR77">
        <f t="shared" si="36"/>
        <v>-7.8731504552935263E-13</v>
      </c>
      <c r="AS77">
        <f t="shared" si="36"/>
        <v>-3.9249048333371583E-5</v>
      </c>
      <c r="AT77">
        <f t="shared" si="36"/>
        <v>-2.5642711578920231E-5</v>
      </c>
      <c r="AU77">
        <f t="shared" si="23"/>
        <v>-6.4891760699606861E-5</v>
      </c>
      <c r="AW77">
        <v>74</v>
      </c>
      <c r="AX77">
        <f>IF(Z77&gt;0, (R77*SUMPRODUCT(K77:$K$98, X77:$X$98)-K77*$AZ$3)/Z77, 0)</f>
        <v>-221529952993045.22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0.83803355999999996</v>
      </c>
      <c r="Q78" s="4">
        <f t="shared" si="48"/>
        <v>25</v>
      </c>
      <c r="R78">
        <f t="shared" si="27"/>
        <v>100000</v>
      </c>
      <c r="S78">
        <f t="shared" si="28"/>
        <v>-1301567641426715.3</v>
      </c>
      <c r="U78">
        <f t="shared" si="40"/>
        <v>0.83803355999999996</v>
      </c>
      <c r="V78">
        <f t="shared" si="41"/>
        <v>0.01</v>
      </c>
      <c r="W78">
        <f t="shared" si="42"/>
        <v>4.1273629851426193E-15</v>
      </c>
      <c r="X78">
        <f t="shared" si="43"/>
        <v>3.4588686958512961E-15</v>
      </c>
      <c r="Y78">
        <f t="shared" si="44"/>
        <v>4.1273629851426193E-17</v>
      </c>
      <c r="Z78">
        <f t="shared" si="45"/>
        <v>6.2722065943989707E-16</v>
      </c>
      <c r="AB78">
        <f t="shared" si="46"/>
        <v>-0.91433452808387927</v>
      </c>
      <c r="AC78">
        <f t="shared" si="29"/>
        <v>-0.81637011436129581</v>
      </c>
      <c r="AE78">
        <f t="shared" si="30"/>
        <v>0</v>
      </c>
      <c r="AF78">
        <f t="shared" si="31"/>
        <v>0</v>
      </c>
      <c r="AG78">
        <f t="shared" si="31"/>
        <v>-1.5680516485997426E-14</v>
      </c>
      <c r="AH78">
        <f t="shared" si="32"/>
        <v>-3.4588686958512963E-10</v>
      </c>
      <c r="AI78">
        <f t="shared" si="33"/>
        <v>-3.4590255010161562E-10</v>
      </c>
      <c r="AJ78">
        <f t="shared" si="34"/>
        <v>-9.7964413722583465E-2</v>
      </c>
      <c r="AK78">
        <f t="shared" si="49"/>
        <v>-6.4003416965871557E-2</v>
      </c>
      <c r="AL78">
        <f t="shared" si="35"/>
        <v>-0.16196783103435758</v>
      </c>
      <c r="AN78">
        <f t="shared" si="36"/>
        <v>0</v>
      </c>
      <c r="AO78">
        <f t="shared" si="36"/>
        <v>0</v>
      </c>
      <c r="AP78">
        <f t="shared" si="36"/>
        <v>-5.0082396854796885E-18</v>
      </c>
      <c r="AQ78">
        <f t="shared" si="36"/>
        <v>-1.1047367913483586E-13</v>
      </c>
      <c r="AR78">
        <f t="shared" si="36"/>
        <v>-1.1047868737452134E-13</v>
      </c>
      <c r="AS78">
        <f t="shared" si="36"/>
        <v>-3.1289101032374881E-5</v>
      </c>
      <c r="AT78">
        <f t="shared" si="36"/>
        <v>-2.0442212674628768E-5</v>
      </c>
      <c r="AU78">
        <f t="shared" si="23"/>
        <v>-5.1731313817482339E-5</v>
      </c>
      <c r="AW78">
        <v>75</v>
      </c>
      <c r="AX78">
        <f>IF(Z78&gt;0, (R78*SUMPRODUCT(K78:$K$98, X78:$X$98)-K78*$AZ$3)/Z78, 0)</f>
        <v>-1301567641426715.3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0.84243849400000004</v>
      </c>
      <c r="Q79" s="4">
        <f t="shared" si="48"/>
        <v>25</v>
      </c>
      <c r="R79">
        <f t="shared" si="27"/>
        <v>100000</v>
      </c>
      <c r="S79">
        <f t="shared" si="28"/>
        <v>-7875454765009800</v>
      </c>
      <c r="U79">
        <f t="shared" si="40"/>
        <v>0.84243849400000004</v>
      </c>
      <c r="V79">
        <f t="shared" si="41"/>
        <v>0.01</v>
      </c>
      <c r="W79">
        <f t="shared" si="42"/>
        <v>6.2722065943989707E-16</v>
      </c>
      <c r="X79">
        <f t="shared" si="43"/>
        <v>5.2839482774423381E-16</v>
      </c>
      <c r="Y79">
        <f t="shared" si="44"/>
        <v>6.2722065943989704E-18</v>
      </c>
      <c r="Z79">
        <f t="shared" si="45"/>
        <v>9.2553625101264283E-17</v>
      </c>
      <c r="AB79">
        <f t="shared" si="46"/>
        <v>-0.81637011436129581</v>
      </c>
      <c r="AC79">
        <f t="shared" si="29"/>
        <v>-0.72890188782268239</v>
      </c>
      <c r="AE79">
        <f t="shared" si="30"/>
        <v>0</v>
      </c>
      <c r="AF79">
        <f t="shared" si="31"/>
        <v>0</v>
      </c>
      <c r="AG79">
        <f t="shared" si="31"/>
        <v>-2.3138406275316069E-15</v>
      </c>
      <c r="AH79">
        <f t="shared" si="32"/>
        <v>-5.2839482774423382E-11</v>
      </c>
      <c r="AI79">
        <f t="shared" si="33"/>
        <v>-5.2841796615050912E-11</v>
      </c>
      <c r="AJ79">
        <f t="shared" si="34"/>
        <v>-8.7468226538613414E-2</v>
      </c>
      <c r="AK79">
        <f t="shared" si="49"/>
        <v>-5.7145908005290715E-2</v>
      </c>
      <c r="AL79">
        <f t="shared" si="35"/>
        <v>-0.14461413459674594</v>
      </c>
      <c r="AN79">
        <f t="shared" si="36"/>
        <v>0</v>
      </c>
      <c r="AO79">
        <f t="shared" si="36"/>
        <v>0</v>
      </c>
      <c r="AP79">
        <f t="shared" si="36"/>
        <v>-6.5984231285566851E-19</v>
      </c>
      <c r="AQ79">
        <f t="shared" si="36"/>
        <v>-1.5068335350809082E-14</v>
      </c>
      <c r="AR79">
        <f t="shared" si="36"/>
        <v>-1.5068995193121938E-14</v>
      </c>
      <c r="AS79">
        <f t="shared" si="36"/>
        <v>-2.4943479777253525E-5</v>
      </c>
      <c r="AT79">
        <f t="shared" si="36"/>
        <v>-1.6296406787823682E-5</v>
      </c>
      <c r="AU79">
        <f t="shared" si="23"/>
        <v>-4.1239886580146208E-5</v>
      </c>
      <c r="AW79">
        <v>76</v>
      </c>
      <c r="AX79">
        <f>IF(Z79&gt;0, (R79*SUMPRODUCT(K79:$K$98, X79:$X$98)-K79*$AZ$3)/Z79, 0)</f>
        <v>-7875454765009800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0.84677131100000003</v>
      </c>
      <c r="Q80" s="4">
        <f t="shared" si="48"/>
        <v>25</v>
      </c>
      <c r="R80">
        <f t="shared" si="27"/>
        <v>100000</v>
      </c>
      <c r="S80">
        <f t="shared" si="28"/>
        <v>-4.9093907716962072E+16</v>
      </c>
      <c r="U80">
        <f t="shared" si="40"/>
        <v>0.84677131100000003</v>
      </c>
      <c r="V80">
        <f t="shared" si="41"/>
        <v>0.01</v>
      </c>
      <c r="W80">
        <f t="shared" si="42"/>
        <v>9.2553625101264283E-17</v>
      </c>
      <c r="X80">
        <f t="shared" si="43"/>
        <v>7.8371754464800064E-17</v>
      </c>
      <c r="Y80">
        <f t="shared" si="44"/>
        <v>9.2553625101264282E-19</v>
      </c>
      <c r="Z80">
        <f t="shared" si="45"/>
        <v>1.3256334385451576E-17</v>
      </c>
      <c r="AB80">
        <f t="shared" si="46"/>
        <v>-0.72890188782268239</v>
      </c>
      <c r="AC80">
        <f t="shared" si="29"/>
        <v>-0.65080525698455083</v>
      </c>
      <c r="AE80">
        <f t="shared" si="30"/>
        <v>0</v>
      </c>
      <c r="AF80">
        <f t="shared" si="31"/>
        <v>0</v>
      </c>
      <c r="AG80">
        <f t="shared" si="31"/>
        <v>-3.3140835963628941E-16</v>
      </c>
      <c r="AH80">
        <f t="shared" si="32"/>
        <v>-7.8371754464800057E-12</v>
      </c>
      <c r="AI80">
        <f t="shared" si="33"/>
        <v>-7.8375068548396423E-12</v>
      </c>
      <c r="AJ80">
        <f t="shared" si="34"/>
        <v>-7.8096630838131564E-2</v>
      </c>
      <c r="AK80">
        <f t="shared" si="49"/>
        <v>-5.1023132147587774E-2</v>
      </c>
      <c r="AL80">
        <f t="shared" si="35"/>
        <v>-0.12911976299355685</v>
      </c>
      <c r="AN80">
        <f t="shared" si="36"/>
        <v>0</v>
      </c>
      <c r="AO80">
        <f t="shared" si="36"/>
        <v>0</v>
      </c>
      <c r="AP80">
        <f t="shared" si="36"/>
        <v>-8.4382454836647541E-20</v>
      </c>
      <c r="AQ80">
        <f t="shared" si="36"/>
        <v>-1.9954840725359518E-15</v>
      </c>
      <c r="AR80">
        <f t="shared" si="36"/>
        <v>-1.9955684549907886E-15</v>
      </c>
      <c r="AS80">
        <f t="shared" si="36"/>
        <v>-1.9884789363265553E-5</v>
      </c>
      <c r="AT80">
        <f t="shared" si="36"/>
        <v>-1.2991395717335654E-5</v>
      </c>
      <c r="AU80">
        <f t="shared" si="23"/>
        <v>-3.2876185082596772E-5</v>
      </c>
      <c r="AW80">
        <v>77</v>
      </c>
      <c r="AX80">
        <f>IF(Z80&gt;0, (R80*SUMPRODUCT(K80:$K$98, X80:$X$98)-K80*$AZ$3)/Z80, 0)</f>
        <v>-4.9093907716962072E+16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0.85120774200000004</v>
      </c>
      <c r="Q81" s="4">
        <f t="shared" si="48"/>
        <v>25</v>
      </c>
      <c r="R81">
        <f t="shared" si="27"/>
        <v>100000</v>
      </c>
      <c r="S81">
        <f t="shared" si="28"/>
        <v>-3.158234242133241E+17</v>
      </c>
      <c r="U81">
        <f t="shared" si="40"/>
        <v>0.85120774200000004</v>
      </c>
      <c r="V81">
        <f t="shared" si="41"/>
        <v>0.01</v>
      </c>
      <c r="W81">
        <f t="shared" si="42"/>
        <v>1.3256334385451576E-17</v>
      </c>
      <c r="X81">
        <f t="shared" si="43"/>
        <v>1.1283894459437194E-17</v>
      </c>
      <c r="Y81">
        <f t="shared" si="44"/>
        <v>1.3256334385451577E-19</v>
      </c>
      <c r="Z81">
        <f t="shared" si="45"/>
        <v>1.8398765821598664E-18</v>
      </c>
      <c r="AB81">
        <f t="shared" si="46"/>
        <v>-0.65080525698455083</v>
      </c>
      <c r="AC81">
        <f t="shared" si="29"/>
        <v>-0.58107612230763628</v>
      </c>
      <c r="AE81">
        <f t="shared" si="30"/>
        <v>0</v>
      </c>
      <c r="AF81">
        <f t="shared" si="31"/>
        <v>0</v>
      </c>
      <c r="AG81">
        <f t="shared" si="31"/>
        <v>-4.5996914553996659E-17</v>
      </c>
      <c r="AH81">
        <f t="shared" si="32"/>
        <v>-1.1283894459437194E-12</v>
      </c>
      <c r="AI81">
        <f t="shared" si="33"/>
        <v>-1.1284354428582734E-12</v>
      </c>
      <c r="AJ81">
        <f t="shared" si="34"/>
        <v>-6.972913467691455E-2</v>
      </c>
      <c r="AK81">
        <f t="shared" si="49"/>
        <v>-4.5556367988918565E-2</v>
      </c>
      <c r="AL81">
        <f t="shared" si="35"/>
        <v>-0.11528550266696155</v>
      </c>
      <c r="AN81">
        <f t="shared" si="36"/>
        <v>0</v>
      </c>
      <c r="AO81">
        <f t="shared" si="36"/>
        <v>0</v>
      </c>
      <c r="AP81">
        <f t="shared" si="36"/>
        <v>-1.0456813787822617E-20</v>
      </c>
      <c r="AQ81">
        <f t="shared" si="36"/>
        <v>-2.5652499587828476E-16</v>
      </c>
      <c r="AR81">
        <f t="shared" si="36"/>
        <v>-2.5653545269207255E-16</v>
      </c>
      <c r="AS81">
        <f t="shared" si="36"/>
        <v>-1.5852032336789533E-5</v>
      </c>
      <c r="AT81">
        <f t="shared" si="36"/>
        <v>-1.0356661126702738E-5</v>
      </c>
      <c r="AU81">
        <f t="shared" si="23"/>
        <v>-2.6208693463748807E-5</v>
      </c>
      <c r="AW81">
        <v>78</v>
      </c>
      <c r="AX81">
        <f>IF(Z81&gt;0, (R81*SUMPRODUCT(K81:$K$98, X81:$X$98)-K81*$AZ$3)/Z81, 0)</f>
        <v>-3.158234242133241E+17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0.85572183800000001</v>
      </c>
      <c r="Q82" s="4">
        <f t="shared" si="48"/>
        <v>25</v>
      </c>
      <c r="R82">
        <f t="shared" si="27"/>
        <v>100000</v>
      </c>
      <c r="S82">
        <f t="shared" si="28"/>
        <v>-2.1000078939900009E+18</v>
      </c>
      <c r="U82">
        <f t="shared" si="40"/>
        <v>0.85572183800000001</v>
      </c>
      <c r="V82">
        <f t="shared" si="41"/>
        <v>0.01</v>
      </c>
      <c r="W82">
        <f t="shared" si="42"/>
        <v>1.8398765821598664E-18</v>
      </c>
      <c r="X82">
        <f t="shared" si="43"/>
        <v>1.5744225705789989E-18</v>
      </c>
      <c r="Y82">
        <f t="shared" si="44"/>
        <v>1.8398765821598665E-20</v>
      </c>
      <c r="Z82">
        <f t="shared" si="45"/>
        <v>2.4705524575926881E-19</v>
      </c>
      <c r="AB82">
        <f t="shared" si="46"/>
        <v>-0.58107612230763628</v>
      </c>
      <c r="AC82">
        <f t="shared" si="29"/>
        <v>-0.51881796634610422</v>
      </c>
      <c r="AE82">
        <f t="shared" si="30"/>
        <v>0</v>
      </c>
      <c r="AF82">
        <f t="shared" si="31"/>
        <v>0</v>
      </c>
      <c r="AG82">
        <f t="shared" si="31"/>
        <v>-6.1763811439817205E-18</v>
      </c>
      <c r="AH82">
        <f t="shared" si="32"/>
        <v>-1.5744225705789989E-13</v>
      </c>
      <c r="AI82">
        <f t="shared" si="33"/>
        <v>-1.5744843343904388E-13</v>
      </c>
      <c r="AJ82">
        <f t="shared" si="34"/>
        <v>-6.2258155961532058E-2</v>
      </c>
      <c r="AK82">
        <f t="shared" si="49"/>
        <v>-4.0675328561534545E-2</v>
      </c>
      <c r="AL82">
        <f t="shared" si="35"/>
        <v>-0.10293348452322405</v>
      </c>
      <c r="AN82">
        <f t="shared" si="36"/>
        <v>0</v>
      </c>
      <c r="AO82">
        <f t="shared" si="36"/>
        <v>0</v>
      </c>
      <c r="AP82">
        <f t="shared" si="36"/>
        <v>-1.2536801212545345E-21</v>
      </c>
      <c r="AQ82">
        <f t="shared" si="36"/>
        <v>-3.19575854076404E-17</v>
      </c>
      <c r="AR82">
        <f t="shared" si="36"/>
        <v>-3.1958839087761655E-17</v>
      </c>
      <c r="AS82">
        <f t="shared" si="36"/>
        <v>-1.2637143125629657E-5</v>
      </c>
      <c r="AT82">
        <f t="shared" si="36"/>
        <v>-8.2562668420780971E-6</v>
      </c>
      <c r="AU82">
        <f t="shared" si="23"/>
        <v>-2.0893409967739713E-5</v>
      </c>
      <c r="AW82">
        <v>79</v>
      </c>
      <c r="AX82">
        <f>IF(Z82&gt;0, (R82*SUMPRODUCT(K82:$K$98, X82:$X$98)-K82*$AZ$3)/Z82, 0)</f>
        <v>-2.1000078939900009E+18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0.86028443099999996</v>
      </c>
      <c r="Q83" s="4">
        <f t="shared" si="48"/>
        <v>25</v>
      </c>
      <c r="R83">
        <f t="shared" si="27"/>
        <v>100000</v>
      </c>
      <c r="S83">
        <f t="shared" si="28"/>
        <v>-1.4454757147967001E+19</v>
      </c>
      <c r="U83">
        <f t="shared" si="40"/>
        <v>0.86028443099999996</v>
      </c>
      <c r="V83">
        <f t="shared" si="41"/>
        <v>0.01</v>
      </c>
      <c r="W83">
        <f t="shared" si="42"/>
        <v>2.4705524575926881E-19</v>
      </c>
      <c r="X83">
        <f t="shared" si="43"/>
        <v>2.1253778152357772E-19</v>
      </c>
      <c r="Y83">
        <f t="shared" si="44"/>
        <v>2.4705524575926883E-21</v>
      </c>
      <c r="Z83">
        <f t="shared" si="45"/>
        <v>3.2046911778098407E-20</v>
      </c>
      <c r="AB83">
        <f t="shared" si="46"/>
        <v>-0.51881796634610422</v>
      </c>
      <c r="AC83">
        <f t="shared" si="29"/>
        <v>-0.46323032709473583</v>
      </c>
      <c r="AE83">
        <f t="shared" si="30"/>
        <v>0</v>
      </c>
      <c r="AF83">
        <f t="shared" si="31"/>
        <v>0</v>
      </c>
      <c r="AG83">
        <f t="shared" si="31"/>
        <v>-8.0117279445246015E-19</v>
      </c>
      <c r="AH83">
        <f t="shared" si="32"/>
        <v>-2.1253778152357773E-14</v>
      </c>
      <c r="AI83">
        <f t="shared" si="33"/>
        <v>-2.1254579325152227E-14</v>
      </c>
      <c r="AJ83">
        <f t="shared" si="34"/>
        <v>-5.5587639251368393E-2</v>
      </c>
      <c r="AK83">
        <f t="shared" si="49"/>
        <v>-3.6317257644227302E-2</v>
      </c>
      <c r="AL83">
        <f t="shared" si="35"/>
        <v>-9.1904896895616955E-2</v>
      </c>
      <c r="AN83">
        <f t="shared" si="36"/>
        <v>0</v>
      </c>
      <c r="AO83">
        <f t="shared" si="36"/>
        <v>0</v>
      </c>
      <c r="AP83">
        <f t="shared" si="36"/>
        <v>-1.4519806274332234E-22</v>
      </c>
      <c r="AQ83">
        <f t="shared" si="36"/>
        <v>-3.8518624634623866E-18</v>
      </c>
      <c r="AR83">
        <f t="shared" si="36"/>
        <v>-3.85200766152513E-18</v>
      </c>
      <c r="AS83">
        <f t="shared" si="36"/>
        <v>-1.0074253129488015E-5</v>
      </c>
      <c r="AT83">
        <f t="shared" si="36"/>
        <v>-6.5818453779321614E-6</v>
      </c>
      <c r="AU83">
        <f t="shared" si="23"/>
        <v>-1.6656098507424028E-5</v>
      </c>
      <c r="AW83">
        <v>80</v>
      </c>
      <c r="AX83">
        <f>IF(Z83&gt;0, (R83*SUMPRODUCT(K83:$K$98, X83:$X$98)-K83*$AZ$3)/Z83, 0)</f>
        <v>-1.4454757147967001E+19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0.86486670799999998</v>
      </c>
      <c r="Q84" s="4">
        <f t="shared" si="48"/>
        <v>25</v>
      </c>
      <c r="R84">
        <f t="shared" si="27"/>
        <v>100000</v>
      </c>
      <c r="S84">
        <f t="shared" si="28"/>
        <v>-1.0313828527605327E+20</v>
      </c>
      <c r="U84">
        <f t="shared" si="40"/>
        <v>0.86486670799999998</v>
      </c>
      <c r="V84">
        <f t="shared" si="41"/>
        <v>0.01</v>
      </c>
      <c r="W84">
        <f t="shared" si="42"/>
        <v>3.2046911778098407E-20</v>
      </c>
      <c r="X84">
        <f t="shared" si="43"/>
        <v>2.7716307091090394E-20</v>
      </c>
      <c r="Y84">
        <f t="shared" si="44"/>
        <v>3.2046911778098409E-22</v>
      </c>
      <c r="Z84">
        <f t="shared" si="45"/>
        <v>4.0101355692270286E-21</v>
      </c>
      <c r="AB84">
        <f t="shared" si="46"/>
        <v>-0.46323032709473583</v>
      </c>
      <c r="AC84">
        <f t="shared" si="29"/>
        <v>-0.41359850633458556</v>
      </c>
      <c r="AE84">
        <f t="shared" si="30"/>
        <v>0</v>
      </c>
      <c r="AF84">
        <f t="shared" si="31"/>
        <v>0</v>
      </c>
      <c r="AG84">
        <f t="shared" si="31"/>
        <v>-1.0025338923067571E-19</v>
      </c>
      <c r="AH84">
        <f t="shared" si="32"/>
        <v>-2.7716307091090395E-15</v>
      </c>
      <c r="AI84">
        <f t="shared" si="33"/>
        <v>-2.77173096249827E-15</v>
      </c>
      <c r="AJ84">
        <f t="shared" si="34"/>
        <v>-4.9631820760150269E-2</v>
      </c>
      <c r="AK84">
        <f t="shared" si="49"/>
        <v>-3.2426122896631514E-2</v>
      </c>
      <c r="AL84">
        <f t="shared" si="35"/>
        <v>-8.2057943656784552E-2</v>
      </c>
      <c r="AN84">
        <f t="shared" si="36"/>
        <v>0</v>
      </c>
      <c r="AO84">
        <f t="shared" si="36"/>
        <v>0</v>
      </c>
      <c r="AP84">
        <f t="shared" si="36"/>
        <v>-1.6222421056334358E-23</v>
      </c>
      <c r="AQ84">
        <f t="shared" si="36"/>
        <v>-4.4848918047426654E-19</v>
      </c>
      <c r="AR84">
        <f t="shared" si="36"/>
        <v>-4.4850540289532285E-19</v>
      </c>
      <c r="AS84">
        <f t="shared" si="36"/>
        <v>-8.031132915727039E-6</v>
      </c>
      <c r="AT84">
        <f t="shared" si="36"/>
        <v>-5.2470068382749998E-6</v>
      </c>
      <c r="AU84">
        <f t="shared" si="23"/>
        <v>-1.3278139754002486E-5</v>
      </c>
      <c r="AW84">
        <v>81</v>
      </c>
      <c r="AX84">
        <f>IF(Z84&gt;0, (R84*SUMPRODUCT(K84:$K$98, X84:$X$98)-K84*$AZ$3)/Z84, 0)</f>
        <v>-1.0313828527605327E+20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0.86947332300000002</v>
      </c>
      <c r="Q85" s="4">
        <f t="shared" si="48"/>
        <v>25</v>
      </c>
      <c r="R85">
        <f t="shared" si="27"/>
        <v>100000</v>
      </c>
      <c r="S85">
        <f t="shared" si="28"/>
        <v>-7.640445833478165E+20</v>
      </c>
      <c r="U85">
        <f t="shared" si="40"/>
        <v>0.86947332300000002</v>
      </c>
      <c r="V85">
        <f t="shared" si="41"/>
        <v>0.01</v>
      </c>
      <c r="W85">
        <f t="shared" si="42"/>
        <v>4.0101355692270286E-21</v>
      </c>
      <c r="X85">
        <f t="shared" si="43"/>
        <v>3.4867058990563212E-21</v>
      </c>
      <c r="Y85">
        <f t="shared" si="44"/>
        <v>4.0101355692270287E-23</v>
      </c>
      <c r="Z85">
        <f t="shared" si="45"/>
        <v>4.8332831447843711E-22</v>
      </c>
      <c r="AB85">
        <f t="shared" si="46"/>
        <v>-0.41359850633458556</v>
      </c>
      <c r="AC85">
        <f t="shared" si="29"/>
        <v>-0.36928438065587993</v>
      </c>
      <c r="AE85">
        <f t="shared" si="30"/>
        <v>0</v>
      </c>
      <c r="AF85">
        <f t="shared" si="31"/>
        <v>0</v>
      </c>
      <c r="AG85">
        <f t="shared" si="31"/>
        <v>-1.2083207861960927E-20</v>
      </c>
      <c r="AH85">
        <f t="shared" si="32"/>
        <v>-3.4867058990563212E-16</v>
      </c>
      <c r="AI85">
        <f t="shared" si="33"/>
        <v>-3.4868267311349406E-16</v>
      </c>
      <c r="AJ85">
        <f t="shared" si="34"/>
        <v>-4.4314125678705629E-2</v>
      </c>
      <c r="AK85">
        <f t="shared" si="49"/>
        <v>-2.8951895443420993E-2</v>
      </c>
      <c r="AL85">
        <f t="shared" si="35"/>
        <v>-7.3266021122126962E-2</v>
      </c>
      <c r="AN85">
        <f t="shared" si="36"/>
        <v>0</v>
      </c>
      <c r="AO85">
        <f t="shared" si="36"/>
        <v>0</v>
      </c>
      <c r="AP85">
        <f t="shared" si="36"/>
        <v>-1.7457450917989369E-24</v>
      </c>
      <c r="AQ85">
        <f t="shared" si="36"/>
        <v>-5.037486551055787E-20</v>
      </c>
      <c r="AR85">
        <f t="shared" si="36"/>
        <v>-5.0376611255649666E-20</v>
      </c>
      <c r="AS85">
        <f t="shared" si="36"/>
        <v>-6.4023699902160752E-6</v>
      </c>
      <c r="AT85">
        <f t="shared" si="36"/>
        <v>-4.1828817269411665E-6</v>
      </c>
      <c r="AU85">
        <f t="shared" si="23"/>
        <v>-1.0585251717157292E-5</v>
      </c>
      <c r="AW85">
        <v>82</v>
      </c>
      <c r="AX85">
        <f>IF(Z85&gt;0, (R85*SUMPRODUCT(K85:$K$98, X85:$X$98)-K85*$AZ$3)/Z85, 0)</f>
        <v>-7.640445833478165E+20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0.874112687</v>
      </c>
      <c r="Q86" s="4">
        <f t="shared" si="48"/>
        <v>25</v>
      </c>
      <c r="R86">
        <f t="shared" si="27"/>
        <v>100000</v>
      </c>
      <c r="S86">
        <f t="shared" si="28"/>
        <v>-5.8866035120117729E+21</v>
      </c>
      <c r="U86">
        <f t="shared" si="40"/>
        <v>0.874112687</v>
      </c>
      <c r="V86">
        <f t="shared" si="41"/>
        <v>0.01</v>
      </c>
      <c r="W86">
        <f t="shared" si="42"/>
        <v>4.8332831447843711E-22</v>
      </c>
      <c r="X86">
        <f t="shared" si="43"/>
        <v>4.2248341167192766E-22</v>
      </c>
      <c r="Y86">
        <f t="shared" si="44"/>
        <v>4.8332831447843712E-24</v>
      </c>
      <c r="Z86">
        <f t="shared" si="45"/>
        <v>5.6011619661725078E-23</v>
      </c>
      <c r="AB86">
        <f t="shared" si="46"/>
        <v>-0.36928438065587993</v>
      </c>
      <c r="AC86">
        <f t="shared" si="29"/>
        <v>-0.32971819701417854</v>
      </c>
      <c r="AE86">
        <f t="shared" si="30"/>
        <v>0</v>
      </c>
      <c r="AF86">
        <f t="shared" si="31"/>
        <v>0</v>
      </c>
      <c r="AG86">
        <f t="shared" si="31"/>
        <v>-1.4002904915431269E-21</v>
      </c>
      <c r="AH86">
        <f t="shared" si="32"/>
        <v>-4.2248341167192765E-17</v>
      </c>
      <c r="AI86">
        <f t="shared" si="33"/>
        <v>-4.224974145768431E-17</v>
      </c>
      <c r="AJ86">
        <f t="shared" si="34"/>
        <v>-3.9566183641701391E-2</v>
      </c>
      <c r="AK86">
        <f t="shared" si="49"/>
        <v>-2.5849906645911597E-2</v>
      </c>
      <c r="AL86">
        <f t="shared" si="35"/>
        <v>-6.5416090287613027E-2</v>
      </c>
      <c r="AN86">
        <f t="shared" si="36"/>
        <v>0</v>
      </c>
      <c r="AO86">
        <f t="shared" si="36"/>
        <v>0</v>
      </c>
      <c r="AP86">
        <f t="shared" si="36"/>
        <v>-1.8063366774242603E-25</v>
      </c>
      <c r="AQ86">
        <f t="shared" si="36"/>
        <v>-5.4499211893193946E-21</v>
      </c>
      <c r="AR86">
        <f t="shared" si="36"/>
        <v>-5.4501018229871374E-21</v>
      </c>
      <c r="AS86">
        <f t="shared" si="36"/>
        <v>-5.1039301580166339E-6</v>
      </c>
      <c r="AT86">
        <f t="shared" si="36"/>
        <v>-3.3345677032375369E-6</v>
      </c>
      <c r="AU86">
        <f t="shared" si="23"/>
        <v>-8.4384978612541755E-6</v>
      </c>
      <c r="AW86">
        <v>83</v>
      </c>
      <c r="AX86">
        <f>IF(Z86&gt;0, (R86*SUMPRODUCT(K86:$K$98, X86:$X$98)-K86*$AZ$3)/Z86, 0)</f>
        <v>-5.8866035120117729E+21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0.87875849299999997</v>
      </c>
      <c r="Q87" s="4">
        <f t="shared" si="48"/>
        <v>25</v>
      </c>
      <c r="R87">
        <f t="shared" si="27"/>
        <v>100000</v>
      </c>
      <c r="S87">
        <f t="shared" si="28"/>
        <v>-4.7247615881971572E+22</v>
      </c>
      <c r="U87">
        <f t="shared" si="40"/>
        <v>0.87875849299999997</v>
      </c>
      <c r="V87">
        <f t="shared" si="41"/>
        <v>0.01</v>
      </c>
      <c r="W87">
        <f t="shared" si="42"/>
        <v>5.6011619661725078E-23</v>
      </c>
      <c r="X87">
        <f t="shared" si="43"/>
        <v>4.9220686484426697E-23</v>
      </c>
      <c r="Y87">
        <f t="shared" si="44"/>
        <v>5.6011619661725079E-25</v>
      </c>
      <c r="Z87">
        <f t="shared" si="45"/>
        <v>6.2308169806811301E-24</v>
      </c>
      <c r="AB87">
        <f t="shared" si="46"/>
        <v>-0.32971819701417854</v>
      </c>
      <c r="AC87">
        <f t="shared" si="29"/>
        <v>-0.29439124733408795</v>
      </c>
      <c r="AE87">
        <f t="shared" si="30"/>
        <v>0</v>
      </c>
      <c r="AF87">
        <f t="shared" si="31"/>
        <v>0</v>
      </c>
      <c r="AG87">
        <f t="shared" si="31"/>
        <v>-1.5577042451702826E-22</v>
      </c>
      <c r="AH87">
        <f t="shared" si="32"/>
        <v>-4.9220686484426699E-18</v>
      </c>
      <c r="AI87">
        <f t="shared" si="33"/>
        <v>-4.9222244188671869E-18</v>
      </c>
      <c r="AJ87">
        <f t="shared" si="34"/>
        <v>-3.5326949680090591E-2</v>
      </c>
      <c r="AK87">
        <f t="shared" si="49"/>
        <v>-2.3080273790992499E-2</v>
      </c>
      <c r="AL87">
        <f t="shared" si="35"/>
        <v>-5.8407223471083097E-2</v>
      </c>
      <c r="AN87">
        <f t="shared" si="36"/>
        <v>0</v>
      </c>
      <c r="AO87">
        <f t="shared" si="36"/>
        <v>0</v>
      </c>
      <c r="AP87">
        <f t="shared" si="36"/>
        <v>-1.7941036977325686E-26</v>
      </c>
      <c r="AQ87">
        <f t="shared" si="36"/>
        <v>-5.6690489160856071E-22</v>
      </c>
      <c r="AR87">
        <f t="shared" si="36"/>
        <v>-5.66922832645538E-22</v>
      </c>
      <c r="AS87">
        <f t="shared" si="36"/>
        <v>-4.0688218734188789E-6</v>
      </c>
      <c r="AT87">
        <f t="shared" si="36"/>
        <v>-2.6582969573003319E-6</v>
      </c>
      <c r="AU87">
        <f t="shared" si="23"/>
        <v>-6.7271188307192126E-6</v>
      </c>
      <c r="AW87">
        <v>84</v>
      </c>
      <c r="AX87">
        <f>IF(Z87&gt;0, (R87*SUMPRODUCT(K87:$K$98, X87:$X$98)-K87*$AZ$3)/Z87, 0)</f>
        <v>-4.7247615881971572E+22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0.88338371900000001</v>
      </c>
      <c r="Q88" s="4">
        <f t="shared" si="48"/>
        <v>25</v>
      </c>
      <c r="R88">
        <f t="shared" si="27"/>
        <v>100000</v>
      </c>
      <c r="S88">
        <f t="shared" si="28"/>
        <v>-3.956747593098742E+23</v>
      </c>
      <c r="U88">
        <f t="shared" si="40"/>
        <v>0.88338371900000001</v>
      </c>
      <c r="V88">
        <f t="shared" si="41"/>
        <v>0.01</v>
      </c>
      <c r="W88">
        <f t="shared" si="42"/>
        <v>6.2308169806811301E-24</v>
      </c>
      <c r="X88">
        <f t="shared" si="43"/>
        <v>5.504202276802448E-24</v>
      </c>
      <c r="Y88">
        <f t="shared" si="44"/>
        <v>6.2308169806811305E-26</v>
      </c>
      <c r="Z88">
        <f t="shared" si="45"/>
        <v>6.643065340718708E-25</v>
      </c>
      <c r="AB88">
        <f t="shared" si="46"/>
        <v>-0.29439124733408795</v>
      </c>
      <c r="AC88">
        <f t="shared" si="29"/>
        <v>-0.26284932797686422</v>
      </c>
      <c r="AE88">
        <f t="shared" si="30"/>
        <v>0</v>
      </c>
      <c r="AF88">
        <f t="shared" si="31"/>
        <v>0</v>
      </c>
      <c r="AG88">
        <f t="shared" si="31"/>
        <v>-1.6607663351796769E-23</v>
      </c>
      <c r="AH88">
        <f t="shared" si="32"/>
        <v>-5.5042022768024477E-19</v>
      </c>
      <c r="AI88">
        <f t="shared" si="33"/>
        <v>-5.5043683534359654E-19</v>
      </c>
      <c r="AJ88">
        <f t="shared" si="34"/>
        <v>-3.1541919357223724E-2</v>
      </c>
      <c r="AK88">
        <f t="shared" si="49"/>
        <v>-2.0607387313386159E-2</v>
      </c>
      <c r="AL88">
        <f t="shared" si="35"/>
        <v>-5.214930667060988E-2</v>
      </c>
      <c r="AN88">
        <f t="shared" si="36"/>
        <v>0</v>
      </c>
      <c r="AO88">
        <f t="shared" si="36"/>
        <v>0</v>
      </c>
      <c r="AP88">
        <f t="shared" si="36"/>
        <v>-1.7078630712553081E-27</v>
      </c>
      <c r="AQ88">
        <f t="shared" si="36"/>
        <v>-5.6602928456237424E-23</v>
      </c>
      <c r="AR88">
        <f t="shared" si="36"/>
        <v>-5.660463631930868E-23</v>
      </c>
      <c r="AS88">
        <f t="shared" si="36"/>
        <v>-3.2436398863352017E-6</v>
      </c>
      <c r="AT88">
        <f t="shared" si="36"/>
        <v>-2.1191780590723308E-6</v>
      </c>
      <c r="AU88">
        <f t="shared" si="23"/>
        <v>-5.362817945407532E-6</v>
      </c>
      <c r="AW88">
        <v>85</v>
      </c>
      <c r="AX88">
        <f>IF(Z88&gt;0, (R88*SUMPRODUCT(K88:$K$98, X88:$X$98)-K88*$AZ$3)/Z88, 0)</f>
        <v>-3.956747593098742E+23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0.88875356999999999</v>
      </c>
      <c r="Q89" s="4">
        <f t="shared" si="48"/>
        <v>25</v>
      </c>
      <c r="R89">
        <f t="shared" si="27"/>
        <v>100000</v>
      </c>
      <c r="S89">
        <f t="shared" si="28"/>
        <v>-3.4893184391598018E+24</v>
      </c>
      <c r="U89">
        <f t="shared" si="40"/>
        <v>0.88875356999999999</v>
      </c>
      <c r="V89">
        <f t="shared" si="41"/>
        <v>0.01</v>
      </c>
      <c r="W89">
        <f t="shared" si="42"/>
        <v>6.643065340718708E-25</v>
      </c>
      <c r="X89">
        <f t="shared" si="43"/>
        <v>5.9040480373070185E-25</v>
      </c>
      <c r="Y89">
        <f t="shared" si="44"/>
        <v>6.6430653407187078E-27</v>
      </c>
      <c r="Z89">
        <f t="shared" si="45"/>
        <v>6.7258665000450255E-26</v>
      </c>
      <c r="AB89">
        <f t="shared" si="46"/>
        <v>-0.26284932797686422</v>
      </c>
      <c r="AC89">
        <f t="shared" si="29"/>
        <v>-0.23468689997934308</v>
      </c>
      <c r="AE89">
        <f t="shared" si="30"/>
        <v>0</v>
      </c>
      <c r="AF89">
        <f t="shared" si="31"/>
        <v>0</v>
      </c>
      <c r="AG89">
        <f t="shared" si="31"/>
        <v>-1.6814666250112563E-24</v>
      </c>
      <c r="AH89">
        <f t="shared" si="32"/>
        <v>-5.9040480373070179E-20</v>
      </c>
      <c r="AI89">
        <f t="shared" si="33"/>
        <v>-5.9042161839695185E-20</v>
      </c>
      <c r="AJ89">
        <f t="shared" si="34"/>
        <v>-2.8162427997521139E-2</v>
      </c>
      <c r="AK89">
        <f t="shared" si="49"/>
        <v>-1.8399452958380497E-2</v>
      </c>
      <c r="AL89">
        <f t="shared" si="35"/>
        <v>-4.6561880955901636E-2</v>
      </c>
      <c r="AN89">
        <f t="shared" si="36"/>
        <v>0</v>
      </c>
      <c r="AO89">
        <f t="shared" si="36"/>
        <v>0</v>
      </c>
      <c r="AP89">
        <f t="shared" si="36"/>
        <v>-1.5438842758342456E-28</v>
      </c>
      <c r="AQ89">
        <f t="shared" si="36"/>
        <v>-5.4209621487475697E-24</v>
      </c>
      <c r="AR89">
        <f t="shared" si="36"/>
        <v>-5.421116537175153E-24</v>
      </c>
      <c r="AS89">
        <f t="shared" si="36"/>
        <v>-2.5858098583667067E-6</v>
      </c>
      <c r="AT89">
        <f t="shared" si="36"/>
        <v>-1.6893957741329166E-6</v>
      </c>
      <c r="AU89">
        <f t="shared" si="23"/>
        <v>-4.2752056324996235E-6</v>
      </c>
      <c r="AW89">
        <v>86</v>
      </c>
      <c r="AX89">
        <f>IF(Z89&gt;0, (R89*SUMPRODUCT(K89:$K$98, X89:$X$98)-K89*$AZ$3)/Z89, 0)</f>
        <v>-3.4893184391598018E+24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0.89409425099999995</v>
      </c>
      <c r="Q90" s="4">
        <f t="shared" si="48"/>
        <v>25</v>
      </c>
      <c r="R90">
        <f t="shared" si="27"/>
        <v>100000</v>
      </c>
      <c r="S90">
        <f t="shared" si="28"/>
        <v>-3.2484631261333059E+25</v>
      </c>
      <c r="U90">
        <f t="shared" si="40"/>
        <v>0.89409425099999995</v>
      </c>
      <c r="V90">
        <f t="shared" si="41"/>
        <v>0.01</v>
      </c>
      <c r="W90">
        <f t="shared" si="42"/>
        <v>6.7258665000450255E-26</v>
      </c>
      <c r="X90">
        <f t="shared" si="43"/>
        <v>6.0135585706837478E-26</v>
      </c>
      <c r="Y90">
        <f t="shared" si="44"/>
        <v>6.725866500045026E-28</v>
      </c>
      <c r="Z90">
        <f t="shared" si="45"/>
        <v>6.4504926436082739E-27</v>
      </c>
      <c r="AB90">
        <f t="shared" si="46"/>
        <v>-0.23468689997934308</v>
      </c>
      <c r="AC90">
        <f t="shared" si="29"/>
        <v>-0.20954187498155627</v>
      </c>
      <c r="AE90">
        <f t="shared" si="30"/>
        <v>0</v>
      </c>
      <c r="AF90">
        <f t="shared" si="31"/>
        <v>0</v>
      </c>
      <c r="AG90">
        <f t="shared" si="31"/>
        <v>-1.6126231609020685E-25</v>
      </c>
      <c r="AH90">
        <f t="shared" si="32"/>
        <v>-6.0135585706837475E-21</v>
      </c>
      <c r="AI90">
        <f t="shared" si="33"/>
        <v>-6.0137198329998375E-21</v>
      </c>
      <c r="AJ90">
        <f t="shared" si="34"/>
        <v>-2.5145024997786813E-2</v>
      </c>
      <c r="AK90">
        <f t="shared" si="49"/>
        <v>-1.6428082998554017E-2</v>
      </c>
      <c r="AL90">
        <f t="shared" si="35"/>
        <v>-4.1573107996340827E-2</v>
      </c>
      <c r="AN90">
        <f t="shared" si="36"/>
        <v>0</v>
      </c>
      <c r="AO90">
        <f t="shared" si="36"/>
        <v>0</v>
      </c>
      <c r="AP90">
        <f t="shared" si="36"/>
        <v>-1.3220301593143398E-29</v>
      </c>
      <c r="AQ90">
        <f t="shared" si="36"/>
        <v>-4.9299216258310603E-25</v>
      </c>
      <c r="AR90">
        <f t="shared" si="36"/>
        <v>-4.9300538288469911E-25</v>
      </c>
      <c r="AS90">
        <f t="shared" si="36"/>
        <v>-2.0613917876010163E-6</v>
      </c>
      <c r="AT90">
        <f t="shared" si="36"/>
        <v>-1.3467759678993276E-6</v>
      </c>
      <c r="AU90">
        <f t="shared" si="23"/>
        <v>-3.4081677555003435E-6</v>
      </c>
      <c r="AW90">
        <v>87</v>
      </c>
      <c r="AX90">
        <f>IF(Z90&gt;0, (R90*SUMPRODUCT(K90:$K$98, X90:$X$98)-K90*$AZ$3)/Z90, 0)</f>
        <v>-3.2484631261333059E+25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0.89939914200000004</v>
      </c>
      <c r="Q91" s="4">
        <f t="shared" si="48"/>
        <v>25</v>
      </c>
      <c r="R91">
        <f t="shared" si="27"/>
        <v>100000</v>
      </c>
      <c r="S91">
        <f t="shared" si="28"/>
        <v>-3.2013090929847131E+26</v>
      </c>
      <c r="U91">
        <f t="shared" si="40"/>
        <v>0.89939914200000004</v>
      </c>
      <c r="V91">
        <f t="shared" si="41"/>
        <v>0.01</v>
      </c>
      <c r="W91">
        <f t="shared" si="42"/>
        <v>6.4504926436082739E-27</v>
      </c>
      <c r="X91">
        <f t="shared" si="43"/>
        <v>5.8015675491385937E-27</v>
      </c>
      <c r="Y91">
        <f t="shared" si="44"/>
        <v>6.4504926436082741E-29</v>
      </c>
      <c r="Z91">
        <f t="shared" si="45"/>
        <v>5.8442016803359744E-28</v>
      </c>
      <c r="AB91">
        <f t="shared" si="46"/>
        <v>-0.20954187498155627</v>
      </c>
      <c r="AC91">
        <f t="shared" si="29"/>
        <v>-0.18709095980496093</v>
      </c>
      <c r="AE91">
        <f t="shared" si="30"/>
        <v>0</v>
      </c>
      <c r="AF91">
        <f t="shared" si="31"/>
        <v>0</v>
      </c>
      <c r="AG91">
        <f t="shared" si="31"/>
        <v>-1.4610504200839936E-26</v>
      </c>
      <c r="AH91">
        <f t="shared" si="32"/>
        <v>-5.8015675491385933E-22</v>
      </c>
      <c r="AI91">
        <f t="shared" si="33"/>
        <v>-5.8017136541806014E-22</v>
      </c>
      <c r="AJ91">
        <f t="shared" si="34"/>
        <v>-2.2450915176595337E-2</v>
      </c>
      <c r="AK91">
        <f t="shared" si="49"/>
        <v>-1.4667931248708941E-2</v>
      </c>
      <c r="AL91">
        <f t="shared" si="35"/>
        <v>-3.7118846425304275E-2</v>
      </c>
      <c r="AN91">
        <f t="shared" si="36"/>
        <v>0</v>
      </c>
      <c r="AO91">
        <f t="shared" si="36"/>
        <v>0</v>
      </c>
      <c r="AP91">
        <f t="shared" si="36"/>
        <v>-1.0694380958549626E-30</v>
      </c>
      <c r="AQ91">
        <f t="shared" si="36"/>
        <v>-4.2465456820908589E-26</v>
      </c>
      <c r="AR91">
        <f t="shared" si="36"/>
        <v>-4.2466526259004445E-26</v>
      </c>
      <c r="AS91">
        <f t="shared" si="36"/>
        <v>-1.6433289123094811E-6</v>
      </c>
      <c r="AT91">
        <f t="shared" si="36"/>
        <v>-1.0736415560421934E-6</v>
      </c>
      <c r="AU91">
        <f t="shared" si="23"/>
        <v>-2.7169704683516741E-6</v>
      </c>
      <c r="AW91">
        <v>88</v>
      </c>
      <c r="AX91">
        <f>IF(Z91&gt;0, (R91*SUMPRODUCT(K91:$K$98, X91:$X$98)-K91*$AZ$3)/Z91, 0)</f>
        <v>-3.2013090929847131E+26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0.90466162100000003</v>
      </c>
      <c r="Q92" s="4">
        <f t="shared" si="48"/>
        <v>25</v>
      </c>
      <c r="R92">
        <f t="shared" si="27"/>
        <v>100000</v>
      </c>
      <c r="S92">
        <f t="shared" si="28"/>
        <v>-3.3493859663832165E+27</v>
      </c>
      <c r="U92">
        <f t="shared" si="40"/>
        <v>0.90466162100000003</v>
      </c>
      <c r="V92">
        <f t="shared" si="41"/>
        <v>0.01</v>
      </c>
      <c r="W92">
        <f t="shared" si="42"/>
        <v>5.8442016803359744E-28</v>
      </c>
      <c r="X92">
        <f t="shared" si="43"/>
        <v>5.2870249655836663E-28</v>
      </c>
      <c r="Y92">
        <f t="shared" si="44"/>
        <v>5.8442016803359743E-30</v>
      </c>
      <c r="Z92">
        <f t="shared" si="45"/>
        <v>4.9873469794894827E-29</v>
      </c>
      <c r="AB92">
        <f t="shared" si="46"/>
        <v>-0.18709095980496093</v>
      </c>
      <c r="AC92">
        <f t="shared" si="29"/>
        <v>-0.16704549982585798</v>
      </c>
      <c r="AE92">
        <f t="shared" si="30"/>
        <v>0</v>
      </c>
      <c r="AF92">
        <f t="shared" si="31"/>
        <v>0</v>
      </c>
      <c r="AG92">
        <f t="shared" si="31"/>
        <v>-1.2468367448723707E-27</v>
      </c>
      <c r="AH92">
        <f t="shared" si="32"/>
        <v>-5.2870249655836663E-23</v>
      </c>
      <c r="AI92">
        <f t="shared" si="33"/>
        <v>-5.2871496492581538E-23</v>
      </c>
      <c r="AJ92">
        <f t="shared" si="34"/>
        <v>-2.0045459979102953E-2</v>
      </c>
      <c r="AK92">
        <f t="shared" si="49"/>
        <v>-1.3096367186347267E-2</v>
      </c>
      <c r="AL92">
        <f t="shared" si="35"/>
        <v>-3.3141827165450222E-2</v>
      </c>
      <c r="AN92">
        <f t="shared" si="36"/>
        <v>0</v>
      </c>
      <c r="AO92">
        <f t="shared" si="36"/>
        <v>0</v>
      </c>
      <c r="AP92">
        <f t="shared" si="36"/>
        <v>-8.1485815661704558E-32</v>
      </c>
      <c r="AQ92">
        <f t="shared" si="36"/>
        <v>-3.4552842905546555E-27</v>
      </c>
      <c r="AR92">
        <f t="shared" si="36"/>
        <v>-3.4553657763703173E-27</v>
      </c>
      <c r="AS92">
        <f t="shared" si="36"/>
        <v>-1.3100517476956941E-6</v>
      </c>
      <c r="AT92">
        <f t="shared" si="36"/>
        <v>-8.5590047516118704E-7</v>
      </c>
      <c r="AU92">
        <f t="shared" si="23"/>
        <v>-2.1659522228568812E-6</v>
      </c>
      <c r="AW92">
        <v>89</v>
      </c>
      <c r="AX92">
        <f>IF(Z92&gt;0, (R92*SUMPRODUCT(K92:$K$98, X92:$X$98)-K92*$AZ$3)/Z92, 0)</f>
        <v>-3.3493859663832165E+27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0.90987524600000003</v>
      </c>
      <c r="Q93" s="4">
        <f t="shared" si="48"/>
        <v>25</v>
      </c>
      <c r="R93">
        <f t="shared" si="27"/>
        <v>100000</v>
      </c>
      <c r="S93">
        <f t="shared" si="28"/>
        <v>-3.7323336858803072E+28</v>
      </c>
      <c r="U93">
        <f t="shared" si="40"/>
        <v>0.90987524600000003</v>
      </c>
      <c r="V93">
        <f t="shared" si="41"/>
        <v>0.01</v>
      </c>
      <c r="W93">
        <f t="shared" si="42"/>
        <v>4.9873469794894827E-29</v>
      </c>
      <c r="X93">
        <f t="shared" si="43"/>
        <v>4.5378635598503501E-29</v>
      </c>
      <c r="Y93">
        <f t="shared" si="44"/>
        <v>4.9873469794894828E-31</v>
      </c>
      <c r="Z93">
        <f t="shared" si="45"/>
        <v>3.9960994984423783E-30</v>
      </c>
      <c r="AB93">
        <f t="shared" si="46"/>
        <v>-0.16704549982585798</v>
      </c>
      <c r="AC93">
        <f t="shared" si="29"/>
        <v>-0.14914776770165888</v>
      </c>
      <c r="AE93">
        <f t="shared" si="30"/>
        <v>0</v>
      </c>
      <c r="AF93">
        <f t="shared" si="31"/>
        <v>0</v>
      </c>
      <c r="AG93">
        <f t="shared" si="31"/>
        <v>-9.9902487461059458E-29</v>
      </c>
      <c r="AH93">
        <f t="shared" si="32"/>
        <v>-4.5378635598503499E-24</v>
      </c>
      <c r="AI93">
        <f t="shared" si="33"/>
        <v>-4.5379634623378108E-24</v>
      </c>
      <c r="AJ93">
        <f t="shared" si="34"/>
        <v>-1.7897732124199095E-2</v>
      </c>
      <c r="AK93">
        <f t="shared" si="49"/>
        <v>-1.169318498781006E-2</v>
      </c>
      <c r="AL93">
        <f t="shared" si="35"/>
        <v>-2.9590917112009153E-2</v>
      </c>
      <c r="AN93">
        <f t="shared" si="36"/>
        <v>0</v>
      </c>
      <c r="AO93">
        <f t="shared" si="36"/>
        <v>0</v>
      </c>
      <c r="AP93">
        <f t="shared" si="36"/>
        <v>-5.8294919056994865E-33</v>
      </c>
      <c r="AQ93">
        <f t="shared" si="36"/>
        <v>-2.6479259489537171E-28</v>
      </c>
      <c r="AR93">
        <f t="shared" si="36"/>
        <v>-2.6479842438727741E-28</v>
      </c>
      <c r="AS93">
        <f t="shared" si="36"/>
        <v>-1.044365232538023E-6</v>
      </c>
      <c r="AT93">
        <f t="shared" si="36"/>
        <v>-6.8231861859150746E-7</v>
      </c>
      <c r="AU93">
        <f t="shared" si="23"/>
        <v>-1.7266838511295305E-6</v>
      </c>
      <c r="AW93">
        <v>90</v>
      </c>
      <c r="AX93">
        <f>IF(Z93&gt;0, (R93*SUMPRODUCT(K93:$K$98, X93:$X$98)-K93*$AZ$3)/Z93, 0)</f>
        <v>-3.7323336858803072E+28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0.91506238500000003</v>
      </c>
      <c r="Q94" s="4">
        <f t="shared" si="48"/>
        <v>25</v>
      </c>
      <c r="R94">
        <f t="shared" si="27"/>
        <v>100000</v>
      </c>
      <c r="S94">
        <f t="shared" si="28"/>
        <v>-4.4469533637607292E+29</v>
      </c>
      <c r="U94">
        <f t="shared" si="40"/>
        <v>0.91506238500000003</v>
      </c>
      <c r="V94">
        <f t="shared" si="41"/>
        <v>0.01</v>
      </c>
      <c r="W94">
        <f t="shared" si="42"/>
        <v>3.9960994984423783E-30</v>
      </c>
      <c r="X94">
        <f t="shared" si="43"/>
        <v>3.656680337741987E-30</v>
      </c>
      <c r="Y94">
        <f t="shared" si="44"/>
        <v>3.9960994984423784E-32</v>
      </c>
      <c r="Z94">
        <f t="shared" si="45"/>
        <v>2.9945816571596761E-31</v>
      </c>
      <c r="AB94">
        <f t="shared" si="46"/>
        <v>-0.14914776770165888</v>
      </c>
      <c r="AC94">
        <f t="shared" si="29"/>
        <v>-0.13316764973362399</v>
      </c>
      <c r="AE94">
        <f t="shared" si="30"/>
        <v>0</v>
      </c>
      <c r="AF94">
        <f t="shared" si="31"/>
        <v>0</v>
      </c>
      <c r="AG94">
        <f t="shared" si="31"/>
        <v>-7.4864541428991904E-30</v>
      </c>
      <c r="AH94">
        <f t="shared" si="32"/>
        <v>-3.656680337741987E-25</v>
      </c>
      <c r="AI94">
        <f t="shared" si="33"/>
        <v>-3.6567552022834161E-25</v>
      </c>
      <c r="AJ94">
        <f t="shared" si="34"/>
        <v>-1.598011796803489E-2</v>
      </c>
      <c r="AK94">
        <f t="shared" si="49"/>
        <v>-1.0440343739116124E-2</v>
      </c>
      <c r="AL94">
        <f t="shared" si="35"/>
        <v>-2.6420461707151014E-2</v>
      </c>
      <c r="AN94">
        <f t="shared" si="36"/>
        <v>0</v>
      </c>
      <c r="AO94">
        <f t="shared" si="36"/>
        <v>0</v>
      </c>
      <c r="AP94">
        <f t="shared" si="36"/>
        <v>-3.9004305363832479E-34</v>
      </c>
      <c r="AQ94">
        <f t="shared" si="36"/>
        <v>-1.9051245594884169E-29</v>
      </c>
      <c r="AR94">
        <f t="shared" si="36"/>
        <v>-1.9051635637937809E-29</v>
      </c>
      <c r="AS94">
        <f t="shared" si="36"/>
        <v>-8.3256156930645886E-7</v>
      </c>
      <c r="AT94">
        <f t="shared" si="36"/>
        <v>-5.4394022528021958E-7</v>
      </c>
      <c r="AU94">
        <f t="shared" si="23"/>
        <v>-1.3765017945866783E-6</v>
      </c>
      <c r="AW94">
        <v>91</v>
      </c>
      <c r="AX94">
        <f>IF(Z94&gt;0, (R94*SUMPRODUCT(K94:$K$98, X94:$X$98)-K94*$AZ$3)/Z94, 0)</f>
        <v>-4.4469533637607292E+29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0.92024934599999997</v>
      </c>
      <c r="Q95" s="4">
        <f t="shared" si="48"/>
        <v>25</v>
      </c>
      <c r="R95">
        <f t="shared" si="27"/>
        <v>100000</v>
      </c>
      <c r="S95">
        <f t="shared" si="28"/>
        <v>-5.6924112493430717E+30</v>
      </c>
      <c r="U95">
        <f t="shared" si="40"/>
        <v>0.92024934599999997</v>
      </c>
      <c r="V95">
        <f t="shared" si="41"/>
        <v>0.01</v>
      </c>
      <c r="W95">
        <f t="shared" si="42"/>
        <v>2.9945816571596761E-31</v>
      </c>
      <c r="X95">
        <f t="shared" si="43"/>
        <v>2.7557618115447881E-31</v>
      </c>
      <c r="Y95">
        <f t="shared" si="44"/>
        <v>2.9945816571596763E-33</v>
      </c>
      <c r="Z95">
        <f t="shared" si="45"/>
        <v>2.0887402904329127E-32</v>
      </c>
      <c r="AB95">
        <f t="shared" si="46"/>
        <v>-0.13316764973362399</v>
      </c>
      <c r="AC95">
        <f t="shared" si="29"/>
        <v>-0.11889968726216427</v>
      </c>
      <c r="AE95">
        <f t="shared" si="30"/>
        <v>0</v>
      </c>
      <c r="AF95">
        <f t="shared" si="31"/>
        <v>0</v>
      </c>
      <c r="AG95">
        <f t="shared" si="31"/>
        <v>-5.2218507260822814E-31</v>
      </c>
      <c r="AH95">
        <f t="shared" si="32"/>
        <v>-2.7557618115447878E-26</v>
      </c>
      <c r="AI95">
        <f t="shared" si="33"/>
        <v>-2.7558140300520488E-26</v>
      </c>
      <c r="AJ95">
        <f t="shared" si="34"/>
        <v>-1.4267962471459728E-2</v>
      </c>
      <c r="AK95">
        <f t="shared" si="49"/>
        <v>-9.3217354813536803E-3</v>
      </c>
      <c r="AL95">
        <f t="shared" si="35"/>
        <v>-2.3589697952813408E-2</v>
      </c>
      <c r="AN95">
        <f t="shared" si="36"/>
        <v>0</v>
      </c>
      <c r="AO95">
        <f t="shared" si="36"/>
        <v>0</v>
      </c>
      <c r="AP95">
        <f t="shared" si="36"/>
        <v>-2.4290855428062713E-35</v>
      </c>
      <c r="AQ95">
        <f t="shared" si="36"/>
        <v>-1.2819173750803972E-30</v>
      </c>
      <c r="AR95">
        <f t="shared" si="36"/>
        <v>-1.2819416659358254E-30</v>
      </c>
      <c r="AS95">
        <f t="shared" si="36"/>
        <v>-6.6371298573537874E-7</v>
      </c>
      <c r="AT95">
        <f t="shared" si="36"/>
        <v>-4.336258173471137E-7</v>
      </c>
      <c r="AU95">
        <f t="shared" si="23"/>
        <v>-1.0973388030824924E-6</v>
      </c>
      <c r="AW95">
        <v>92</v>
      </c>
      <c r="AX95">
        <f>IF(Z95&gt;0, (R95*SUMPRODUCT(K95:$K$98, X95:$X$98)-K95*$AZ$3)/Z95, 0)</f>
        <v>-5.6924112493430717E+30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0.92543648599999995</v>
      </c>
      <c r="Q96" s="4">
        <f t="shared" si="48"/>
        <v>25</v>
      </c>
      <c r="R96">
        <f t="shared" si="27"/>
        <v>100000</v>
      </c>
      <c r="S96">
        <f t="shared" si="28"/>
        <v>-7.8721087641795805E+31</v>
      </c>
      <c r="U96">
        <f t="shared" si="40"/>
        <v>0.92543648599999995</v>
      </c>
      <c r="V96">
        <f t="shared" si="41"/>
        <v>0.01</v>
      </c>
      <c r="W96">
        <f t="shared" si="42"/>
        <v>2.0887402904329127E-32</v>
      </c>
      <c r="X96">
        <f t="shared" si="43"/>
        <v>1.9329964745448541E-32</v>
      </c>
      <c r="Y96">
        <f t="shared" si="44"/>
        <v>2.0887402904329126E-34</v>
      </c>
      <c r="Z96">
        <f t="shared" si="45"/>
        <v>1.3485641298372952E-33</v>
      </c>
      <c r="AB96">
        <f t="shared" si="46"/>
        <v>-0.11889968726216427</v>
      </c>
      <c r="AC96">
        <f t="shared" si="29"/>
        <v>-0.10616043505550381</v>
      </c>
      <c r="AE96">
        <f t="shared" si="30"/>
        <v>0</v>
      </c>
      <c r="AF96">
        <f t="shared" si="31"/>
        <v>0</v>
      </c>
      <c r="AG96">
        <f t="shared" si="31"/>
        <v>-3.3714103245932379E-32</v>
      </c>
      <c r="AH96">
        <f t="shared" si="32"/>
        <v>-1.9329964745448541E-27</v>
      </c>
      <c r="AI96">
        <f t="shared" si="33"/>
        <v>-1.9330301886481001E-27</v>
      </c>
      <c r="AJ96">
        <f t="shared" si="34"/>
        <v>-1.2739252206660459E-2</v>
      </c>
      <c r="AK96">
        <f t="shared" si="49"/>
        <v>-8.3229781083514996E-3</v>
      </c>
      <c r="AL96">
        <f t="shared" si="35"/>
        <v>-2.1062230315011959E-2</v>
      </c>
      <c r="AN96">
        <f t="shared" si="36"/>
        <v>0</v>
      </c>
      <c r="AO96">
        <f t="shared" si="36"/>
        <v>0</v>
      </c>
      <c r="AP96">
        <f t="shared" si="36"/>
        <v>-1.4002705218765214E-36</v>
      </c>
      <c r="AQ96">
        <f t="shared" si="36"/>
        <v>-8.0284442461715644E-32</v>
      </c>
      <c r="AR96">
        <f t="shared" si="36"/>
        <v>-8.0285842732237534E-32</v>
      </c>
      <c r="AS96">
        <f t="shared" si="36"/>
        <v>-5.2910792867935113E-7</v>
      </c>
      <c r="AT96">
        <f t="shared" si="36"/>
        <v>-3.4568384673717604E-7</v>
      </c>
      <c r="AU96">
        <f t="shared" si="23"/>
        <v>-8.7479177541652717E-7</v>
      </c>
      <c r="AW96">
        <v>93</v>
      </c>
      <c r="AX96">
        <f>IF(Z96&gt;0, (R96*SUMPRODUCT(K96:$K$98, X96:$X$98)-K96*$AZ$3)/Z96, 0)</f>
        <v>-7.8721087641795805E+31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0.93062362499999995</v>
      </c>
      <c r="Q97" s="4">
        <f t="shared" si="48"/>
        <v>25</v>
      </c>
      <c r="R97">
        <f t="shared" si="27"/>
        <v>100000</v>
      </c>
      <c r="S97">
        <f t="shared" si="28"/>
        <v>-1.1837483408924919E+33</v>
      </c>
      <c r="U97">
        <f t="shared" si="40"/>
        <v>0.93062362499999995</v>
      </c>
      <c r="V97">
        <f t="shared" si="41"/>
        <v>0.01</v>
      </c>
      <c r="W97">
        <f t="shared" si="42"/>
        <v>1.3485641298372952E-33</v>
      </c>
      <c r="X97">
        <f t="shared" si="43"/>
        <v>1.2550056390541542E-33</v>
      </c>
      <c r="Y97">
        <f t="shared" si="44"/>
        <v>1.3485641298372952E-35</v>
      </c>
      <c r="Z97">
        <f t="shared" si="45"/>
        <v>8.0072849484768041E-35</v>
      </c>
      <c r="AB97">
        <f t="shared" si="46"/>
        <v>-0.10616043505550381</v>
      </c>
      <c r="AC97">
        <f t="shared" si="29"/>
        <v>-9.4786102728128402E-2</v>
      </c>
      <c r="AE97">
        <f t="shared" si="30"/>
        <v>0</v>
      </c>
      <c r="AF97">
        <f t="shared" si="31"/>
        <v>0</v>
      </c>
      <c r="AG97">
        <f t="shared" si="31"/>
        <v>-2.0018212371192011E-33</v>
      </c>
      <c r="AH97">
        <f t="shared" si="32"/>
        <v>-1.2550056390541542E-28</v>
      </c>
      <c r="AI97">
        <f t="shared" si="33"/>
        <v>-1.2550256572665254E-28</v>
      </c>
      <c r="AJ97">
        <f t="shared" si="34"/>
        <v>-1.1374332327375405E-2</v>
      </c>
      <c r="AK97">
        <f t="shared" si="49"/>
        <v>-7.4312304538852675E-3</v>
      </c>
      <c r="AL97">
        <f t="shared" si="35"/>
        <v>-1.8805562781260672E-2</v>
      </c>
      <c r="AN97">
        <f t="shared" si="36"/>
        <v>0</v>
      </c>
      <c r="AO97">
        <f t="shared" si="36"/>
        <v>0</v>
      </c>
      <c r="AP97">
        <f t="shared" si="36"/>
        <v>-7.4234810364630496E-38</v>
      </c>
      <c r="AQ97">
        <f t="shared" si="36"/>
        <v>-4.6540172466048925E-33</v>
      </c>
      <c r="AR97">
        <f t="shared" si="36"/>
        <v>-4.6540914814152572E-33</v>
      </c>
      <c r="AS97">
        <f t="shared" si="36"/>
        <v>-4.2180160130688048E-7</v>
      </c>
      <c r="AT97">
        <f t="shared" si="36"/>
        <v>-2.75577046187162E-7</v>
      </c>
      <c r="AU97">
        <f t="shared" si="23"/>
        <v>-6.9737864749404248E-7</v>
      </c>
      <c r="AW97">
        <v>94</v>
      </c>
      <c r="AX97">
        <f>IF(Z97&gt;0, (R97*SUMPRODUCT(K97:$K$98, X97:$X$98)-K97*$AZ$3)/Z97, 0)</f>
        <v>-1.1837483408924919E+33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25</v>
      </c>
      <c r="R98">
        <f t="shared" si="27"/>
        <v>100000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8.0072849484768041E-35</v>
      </c>
      <c r="X98">
        <f t="shared" si="43"/>
        <v>8.0072849484768041E-35</v>
      </c>
      <c r="Y98">
        <f t="shared" si="44"/>
        <v>8.0072849484768035E-37</v>
      </c>
      <c r="Z98">
        <f t="shared" si="45"/>
        <v>0</v>
      </c>
      <c r="AB98">
        <f t="shared" si="46"/>
        <v>-9.4786102728128402E-2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-8.0072849484768045E-30</v>
      </c>
      <c r="AI98">
        <f t="shared" si="33"/>
        <v>-8.0072849484768045E-30</v>
      </c>
      <c r="AJ98">
        <f t="shared" si="34"/>
        <v>-9.4786102728128402E-2</v>
      </c>
      <c r="AK98">
        <f t="shared" si="49"/>
        <v>-6.6350271909689888E-3</v>
      </c>
      <c r="AL98">
        <f t="shared" si="35"/>
        <v>-0.10142112991909739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-2.6512432273082319E-34</v>
      </c>
      <c r="AR98">
        <f t="shared" si="36"/>
        <v>-2.6512432273082319E-34</v>
      </c>
      <c r="AS98">
        <f t="shared" si="36"/>
        <v>-3.1384047716285755E-6</v>
      </c>
      <c r="AT98">
        <f t="shared" si="36"/>
        <v>-2.1968833401400031E-7</v>
      </c>
      <c r="AU98">
        <f t="shared" si="36"/>
        <v>-3.3580931056425757E-6</v>
      </c>
      <c r="AW98">
        <v>95</v>
      </c>
    </row>
    <row r="100" spans="5:50" x14ac:dyDescent="0.25">
      <c r="AN100" s="8">
        <f t="shared" ref="AN100:AU100" si="50">SUM(AN3:AN98)</f>
        <v>3750.0474917758984</v>
      </c>
      <c r="AO100" s="8">
        <f t="shared" si="50"/>
        <v>-375.00474917758987</v>
      </c>
      <c r="AP100" s="8">
        <f t="shared" si="50"/>
        <v>-1740.5134670063183</v>
      </c>
      <c r="AQ100" s="8">
        <f t="shared" si="50"/>
        <v>-2556.0088655568857</v>
      </c>
      <c r="AR100" s="8">
        <f t="shared" si="50"/>
        <v>-921.47958996489479</v>
      </c>
      <c r="AS100" s="8">
        <f t="shared" si="50"/>
        <v>-565.15811199941766</v>
      </c>
      <c r="AT100" s="8">
        <f t="shared" si="50"/>
        <v>275.80808639729241</v>
      </c>
      <c r="AU100" s="8">
        <f t="shared" si="50"/>
        <v>-1210.8296155670203</v>
      </c>
    </row>
  </sheetData>
  <conditionalFormatting sqref="AN100:AU100">
    <cfRule type="cellIs" dxfId="67" priority="1" operator="lessThan">
      <formula>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AFA6A-4C17-4756-B1C6-993D62DA9DDA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7486.1951758709829</v>
      </c>
      <c r="K3">
        <v>1</v>
      </c>
      <c r="L3" s="2">
        <v>0</v>
      </c>
      <c r="O3">
        <f>$C$3</f>
        <v>7486.1951758709829</v>
      </c>
      <c r="P3">
        <f>O3*C5</f>
        <v>748.61951758709836</v>
      </c>
      <c r="Q3" s="4">
        <f>B8</f>
        <v>1522.432587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7486.1951758709829</v>
      </c>
      <c r="AF3">
        <f t="shared" ref="AF3:AG34" si="4">-$Z3*P3</f>
        <v>-748.61951758709836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5215.1430712838846</v>
      </c>
      <c r="AJ3">
        <f t="shared" ref="AJ3:AJ66" si="7">AB3-AC3</f>
        <v>0</v>
      </c>
      <c r="AL3">
        <f t="shared" ref="AL3:AL66" si="8">SUM(AI3:AK3)</f>
        <v>5215.1430712838846</v>
      </c>
      <c r="AN3">
        <f t="shared" ref="AN3:AU34" si="9">AE3*$K3</f>
        <v>7486.1951758709829</v>
      </c>
      <c r="AO3">
        <f t="shared" si="9"/>
        <v>-748.61951758709836</v>
      </c>
      <c r="AP3">
        <f t="shared" si="9"/>
        <v>-1522.432587</v>
      </c>
      <c r="AQ3">
        <f t="shared" si="9"/>
        <v>0</v>
      </c>
      <c r="AR3">
        <f t="shared" si="9"/>
        <v>5215.1430712838846</v>
      </c>
      <c r="AS3">
        <f t="shared" si="9"/>
        <v>0</v>
      </c>
      <c r="AT3">
        <f t="shared" si="9"/>
        <v>0</v>
      </c>
      <c r="AU3">
        <f t="shared" si="9"/>
        <v>5215.1430712838846</v>
      </c>
      <c r="AW3">
        <v>0</v>
      </c>
      <c r="AX3">
        <f>IF(Z3&gt;0, (R3*SUMPRODUCT(K3:$K$98, X3:$X$98)-K3*$AZ$3)/Z3, 0)</f>
        <v>0</v>
      </c>
      <c r="AZ3">
        <f>C6*SUMPRODUCT(X4:X89, K4:K89)/1</f>
        <v>5379.6386043053553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1.350768E-3</v>
      </c>
      <c r="R4">
        <f t="shared" si="0"/>
        <v>100000</v>
      </c>
      <c r="S4">
        <f t="shared" si="1"/>
        <v>364.9938001838733</v>
      </c>
      <c r="U4">
        <f t="shared" ref="U4:U67" si="13">M4</f>
        <v>1.350768E-3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1.350768E-3</v>
      </c>
      <c r="Y4">
        <f t="shared" ref="Y4:Y67" si="17">V4*W4</f>
        <v>0.01</v>
      </c>
      <c r="Z4">
        <f t="shared" ref="Z4:Z67" si="18">MAX(0, W4-X4-Y4)</f>
        <v>0.98864923199999999</v>
      </c>
      <c r="AB4">
        <f t="shared" ref="AB4:AB67" si="19">AC3</f>
        <v>0</v>
      </c>
      <c r="AC4">
        <f t="shared" si="2"/>
        <v>360.85084023654781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-135.07679999999999</v>
      </c>
      <c r="AI4">
        <f t="shared" si="6"/>
        <v>-135.07679999999999</v>
      </c>
      <c r="AJ4">
        <f t="shared" si="7"/>
        <v>-360.85084023654781</v>
      </c>
      <c r="AK4">
        <f>G4*SUM(AB4, AE4:AF4)</f>
        <v>0</v>
      </c>
      <c r="AL4">
        <f t="shared" si="8"/>
        <v>-495.9276402365478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-126.01623285754268</v>
      </c>
      <c r="AR4">
        <f t="shared" si="9"/>
        <v>-126.01623285754268</v>
      </c>
      <c r="AS4">
        <f t="shared" si="9"/>
        <v>-336.64599331705176</v>
      </c>
      <c r="AT4">
        <f t="shared" si="9"/>
        <v>0</v>
      </c>
      <c r="AU4">
        <f t="shared" si="9"/>
        <v>-462.66222617459442</v>
      </c>
      <c r="AW4">
        <v>1</v>
      </c>
      <c r="AX4">
        <f>IF(Z4&gt;0, (R4*SUMPRODUCT(K4:$K$98, X4:$X$98)-K4*$AZ$3)/Z4, 0)</f>
        <v>364.9938001838733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1.4039689999999999E-3</v>
      </c>
      <c r="Q5" s="4">
        <f t="shared" ref="Q5:Q68" si="21">$C$8</f>
        <v>25</v>
      </c>
      <c r="R5">
        <f t="shared" si="0"/>
        <v>100000</v>
      </c>
      <c r="S5">
        <f t="shared" si="1"/>
        <v>668.57701982262358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360.85084023654781</v>
      </c>
      <c r="AC5">
        <f t="shared" si="2"/>
        <v>653.4502687266322</v>
      </c>
      <c r="AE5">
        <f t="shared" si="3"/>
        <v>0</v>
      </c>
      <c r="AF5">
        <f t="shared" si="4"/>
        <v>0</v>
      </c>
      <c r="AG5">
        <f t="shared" si="4"/>
        <v>-24.434367670159954</v>
      </c>
      <c r="AH5">
        <f t="shared" si="5"/>
        <v>-138.80328736018078</v>
      </c>
      <c r="AI5">
        <f t="shared" si="6"/>
        <v>-163.23765503034073</v>
      </c>
      <c r="AJ5">
        <f t="shared" si="7"/>
        <v>-292.59942849008439</v>
      </c>
      <c r="AK5">
        <f>G5*SUM(AB5, AE5:AF5)</f>
        <v>14.794884449698461</v>
      </c>
      <c r="AL5">
        <f t="shared" si="8"/>
        <v>-441.04219907072667</v>
      </c>
      <c r="AN5">
        <f t="shared" si="9"/>
        <v>0</v>
      </c>
      <c r="AO5">
        <f t="shared" si="9"/>
        <v>0</v>
      </c>
      <c r="AP5">
        <f t="shared" si="9"/>
        <v>-20.894023701507749</v>
      </c>
      <c r="AQ5">
        <f t="shared" si="9"/>
        <v>-118.69180390096925</v>
      </c>
      <c r="AR5">
        <f t="shared" si="9"/>
        <v>-139.585827602477</v>
      </c>
      <c r="AS5">
        <f t="shared" si="9"/>
        <v>-250.20411726821754</v>
      </c>
      <c r="AT5">
        <f t="shared" si="9"/>
        <v>12.651224313473076</v>
      </c>
      <c r="AU5">
        <f t="shared" si="9"/>
        <v>-377.13872055722146</v>
      </c>
      <c r="AW5">
        <v>2</v>
      </c>
      <c r="AX5">
        <f>IF(Z5&gt;0, (R5*SUMPRODUCT(K5:$K$98, X5:$X$98)-K5*$AZ$3)/Z5, 0)</f>
        <v>668.57701982262358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1.4771210000000001E-3</v>
      </c>
      <c r="Q6" s="4">
        <f t="shared" si="21"/>
        <v>25</v>
      </c>
      <c r="R6">
        <f t="shared" si="0"/>
        <v>100000</v>
      </c>
      <c r="S6">
        <f t="shared" si="1"/>
        <v>1019.5269807556762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653.4502687266322</v>
      </c>
      <c r="AC6">
        <f t="shared" si="2"/>
        <v>985.02339323815613</v>
      </c>
      <c r="AE6">
        <f t="shared" si="3"/>
        <v>0</v>
      </c>
      <c r="AF6">
        <f t="shared" si="4"/>
        <v>0</v>
      </c>
      <c r="AG6">
        <f t="shared" si="4"/>
        <v>-24.153931475851039</v>
      </c>
      <c r="AH6">
        <f t="shared" si="5"/>
        <v>-144.37007042925737</v>
      </c>
      <c r="AI6">
        <f t="shared" si="6"/>
        <v>-168.52400190510841</v>
      </c>
      <c r="AJ6">
        <f t="shared" si="7"/>
        <v>-331.57312451152393</v>
      </c>
      <c r="AK6">
        <f>G6*SUM(AB6, AE6:AF6)</f>
        <v>38.226840720507987</v>
      </c>
      <c r="AL6">
        <f t="shared" si="8"/>
        <v>-461.87028569612437</v>
      </c>
      <c r="AN6">
        <f t="shared" si="9"/>
        <v>0</v>
      </c>
      <c r="AO6">
        <f t="shared" si="9"/>
        <v>0</v>
      </c>
      <c r="AP6">
        <f t="shared" si="9"/>
        <v>-18.63258499170832</v>
      </c>
      <c r="AQ6">
        <f t="shared" si="9"/>
        <v>-111.36852028505125</v>
      </c>
      <c r="AR6">
        <f t="shared" si="9"/>
        <v>-130.00110527675957</v>
      </c>
      <c r="AS6">
        <f t="shared" si="9"/>
        <v>-255.7788337523458</v>
      </c>
      <c r="AT6">
        <f t="shared" si="9"/>
        <v>29.488568326919363</v>
      </c>
      <c r="AU6">
        <f t="shared" si="9"/>
        <v>-356.29137070218599</v>
      </c>
      <c r="AW6">
        <v>3</v>
      </c>
      <c r="AX6">
        <f>IF(Z6&gt;0, (R6*SUMPRODUCT(K6:$K$98, X6:$X$98)-K6*$AZ$3)/Z6, 0)</f>
        <v>1019.5269807556762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1.5616740000000001E-3</v>
      </c>
      <c r="Q7" s="4">
        <f t="shared" si="21"/>
        <v>25</v>
      </c>
      <c r="R7">
        <f t="shared" si="0"/>
        <v>100000</v>
      </c>
      <c r="S7">
        <f t="shared" si="1"/>
        <v>1306.646168121802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985.02339323815613</v>
      </c>
      <c r="AC7">
        <f t="shared" si="2"/>
        <v>1247.8299261548068</v>
      </c>
      <c r="AE7">
        <f t="shared" si="3"/>
        <v>0</v>
      </c>
      <c r="AF7">
        <f t="shared" si="4"/>
        <v>0</v>
      </c>
      <c r="AG7">
        <f t="shared" si="4"/>
        <v>-23.874671594308911</v>
      </c>
      <c r="AH7">
        <f t="shared" si="5"/>
        <v>-150.88226713447281</v>
      </c>
      <c r="AI7">
        <f t="shared" si="6"/>
        <v>-174.75693872878173</v>
      </c>
      <c r="AJ7">
        <f t="shared" si="7"/>
        <v>-262.80653291665067</v>
      </c>
      <c r="AK7">
        <f>G7*SUM(AB7, AE7:AF7)</f>
        <v>48.364648607993466</v>
      </c>
      <c r="AL7">
        <f t="shared" si="8"/>
        <v>-389.19882303743896</v>
      </c>
      <c r="AN7">
        <f t="shared" si="9"/>
        <v>0</v>
      </c>
      <c r="AO7">
        <f t="shared" si="9"/>
        <v>0</v>
      </c>
      <c r="AP7">
        <f t="shared" si="9"/>
        <v>-16.756583675968429</v>
      </c>
      <c r="AQ7">
        <f t="shared" si="9"/>
        <v>-105.8976381924888</v>
      </c>
      <c r="AR7">
        <f t="shared" si="9"/>
        <v>-122.65422186845723</v>
      </c>
      <c r="AS7">
        <f t="shared" si="9"/>
        <v>-184.45236584777749</v>
      </c>
      <c r="AT7">
        <f t="shared" si="9"/>
        <v>33.945023208270499</v>
      </c>
      <c r="AU7">
        <f t="shared" si="9"/>
        <v>-273.16156450796421</v>
      </c>
      <c r="AW7">
        <v>4</v>
      </c>
      <c r="AX7">
        <f>IF(Z7&gt;0, (R7*SUMPRODUCT(K7:$K$98, X7:$X$98)-K7*$AZ$3)/Z7, 0)</f>
        <v>1306.646168121802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1.648126E-3</v>
      </c>
      <c r="Q8" s="4">
        <f t="shared" si="21"/>
        <v>25</v>
      </c>
      <c r="R8">
        <f t="shared" si="0"/>
        <v>100000</v>
      </c>
      <c r="S8">
        <f t="shared" si="1"/>
        <v>1476.0878926507917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1247.8299261548068</v>
      </c>
      <c r="AC8">
        <f t="shared" si="2"/>
        <v>1393.224829953288</v>
      </c>
      <c r="AE8">
        <f t="shared" si="3"/>
        <v>0</v>
      </c>
      <c r="AF8">
        <f t="shared" si="4"/>
        <v>0</v>
      </c>
      <c r="AG8">
        <f t="shared" si="4"/>
        <v>-23.596576411369778</v>
      </c>
      <c r="AH8">
        <f t="shared" si="5"/>
        <v>-157.39386798416785</v>
      </c>
      <c r="AI8">
        <f t="shared" si="6"/>
        <v>-180.99044439553762</v>
      </c>
      <c r="AJ8">
        <f t="shared" si="7"/>
        <v>-145.39490379848121</v>
      </c>
      <c r="AK8">
        <f t="shared" ref="AK8:AK71" si="22">G8*SUM(AB8:AB8, AE8:AF8)</f>
        <v>26.578777427097386</v>
      </c>
      <c r="AL8">
        <f t="shared" si="8"/>
        <v>-299.80657076692142</v>
      </c>
      <c r="AN8">
        <f t="shared" si="9"/>
        <v>0</v>
      </c>
      <c r="AO8">
        <f t="shared" si="9"/>
        <v>0</v>
      </c>
      <c r="AP8">
        <f t="shared" si="9"/>
        <v>-15.459162585626066</v>
      </c>
      <c r="AQ8">
        <f t="shared" si="9"/>
        <v>-103.11569579964208</v>
      </c>
      <c r="AR8">
        <f t="shared" si="9"/>
        <v>-118.57485838526814</v>
      </c>
      <c r="AS8">
        <f t="shared" si="9"/>
        <v>-95.254642781957031</v>
      </c>
      <c r="AT8">
        <f t="shared" si="9"/>
        <v>17.412934588878976</v>
      </c>
      <c r="AU8">
        <f t="shared" si="9"/>
        <v>-196.41656657834619</v>
      </c>
      <c r="AW8">
        <v>5</v>
      </c>
      <c r="AX8">
        <f>IF(Z8&gt;0, (R8*SUMPRODUCT(K8:$K$98, X8:$X$98)-K8*$AZ$3)/Z8, 0)</f>
        <v>1476.0878926507917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1.7393280000000001E-3</v>
      </c>
      <c r="Q9" s="4">
        <f t="shared" si="21"/>
        <v>25</v>
      </c>
      <c r="R9">
        <f t="shared" si="0"/>
        <v>100000</v>
      </c>
      <c r="S9">
        <f t="shared" si="1"/>
        <v>1583.1072848595857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1393.224829953288</v>
      </c>
      <c r="AC9">
        <f t="shared" si="2"/>
        <v>1476.6951484282799</v>
      </c>
      <c r="AE9">
        <f t="shared" si="3"/>
        <v>0</v>
      </c>
      <c r="AF9">
        <f t="shared" si="4"/>
        <v>0</v>
      </c>
      <c r="AG9">
        <f t="shared" si="4"/>
        <v>-23.319568461199648</v>
      </c>
      <c r="AH9">
        <f t="shared" si="5"/>
        <v>-164.16874422573991</v>
      </c>
      <c r="AI9">
        <f t="shared" si="6"/>
        <v>-187.48831268693957</v>
      </c>
      <c r="AJ9">
        <f t="shared" si="7"/>
        <v>-83.470318474991927</v>
      </c>
      <c r="AK9">
        <f t="shared" si="22"/>
        <v>8.2200264967243992</v>
      </c>
      <c r="AL9">
        <f t="shared" si="8"/>
        <v>-262.73860466520711</v>
      </c>
      <c r="AN9">
        <f t="shared" si="9"/>
        <v>0</v>
      </c>
      <c r="AO9">
        <f t="shared" si="9"/>
        <v>0</v>
      </c>
      <c r="AP9">
        <f t="shared" si="9"/>
        <v>-14.468872436242139</v>
      </c>
      <c r="AQ9">
        <f t="shared" si="9"/>
        <v>-101.8602304829314</v>
      </c>
      <c r="AR9">
        <f t="shared" si="9"/>
        <v>-116.32910291917354</v>
      </c>
      <c r="AS9">
        <f t="shared" si="9"/>
        <v>-51.790040293268525</v>
      </c>
      <c r="AT9">
        <f t="shared" si="9"/>
        <v>5.1002022186441973</v>
      </c>
      <c r="AU9">
        <f t="shared" si="9"/>
        <v>-163.01894099379786</v>
      </c>
      <c r="AW9">
        <v>6</v>
      </c>
      <c r="AX9">
        <f>IF(Z9&gt;0, (R9*SUMPRODUCT(K9:$K$98, X9:$X$98)-K9*$AZ$3)/Z9, 0)</f>
        <v>1583.1072848595857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1.844781E-3</v>
      </c>
      <c r="Q10" s="4">
        <f t="shared" si="21"/>
        <v>25</v>
      </c>
      <c r="R10">
        <f t="shared" si="0"/>
        <v>100000</v>
      </c>
      <c r="S10">
        <f t="shared" si="1"/>
        <v>1677.4304781947617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1476.6951484282799</v>
      </c>
      <c r="AC10">
        <f t="shared" si="2"/>
        <v>1546.1449244512955</v>
      </c>
      <c r="AE10">
        <f t="shared" si="3"/>
        <v>0</v>
      </c>
      <c r="AF10">
        <f t="shared" si="4"/>
        <v>0</v>
      </c>
      <c r="AG10">
        <f t="shared" si="4"/>
        <v>-23.043353279762229</v>
      </c>
      <c r="AH10">
        <f t="shared" si="5"/>
        <v>-172.07798730168139</v>
      </c>
      <c r="AI10">
        <f t="shared" si="6"/>
        <v>-195.12134058144363</v>
      </c>
      <c r="AJ10">
        <f t="shared" si="7"/>
        <v>-69.449776023015602</v>
      </c>
      <c r="AK10">
        <f t="shared" si="22"/>
        <v>6.0544501085559483</v>
      </c>
      <c r="AL10">
        <f t="shared" si="8"/>
        <v>-258.51666649590328</v>
      </c>
      <c r="AN10">
        <f t="shared" si="9"/>
        <v>0</v>
      </c>
      <c r="AO10">
        <f t="shared" si="9"/>
        <v>0</v>
      </c>
      <c r="AP10">
        <f t="shared" si="9"/>
        <v>-13.563695864640843</v>
      </c>
      <c r="AQ10">
        <f t="shared" si="9"/>
        <v>-101.28792699669181</v>
      </c>
      <c r="AR10">
        <f t="shared" si="9"/>
        <v>-114.85162286133266</v>
      </c>
      <c r="AS10">
        <f t="shared" si="9"/>
        <v>-40.87927778596854</v>
      </c>
      <c r="AT10">
        <f t="shared" si="9"/>
        <v>3.563748682888829</v>
      </c>
      <c r="AU10">
        <f t="shared" si="9"/>
        <v>-152.16715196441237</v>
      </c>
      <c r="AW10">
        <v>7</v>
      </c>
      <c r="AX10">
        <f>IF(Z10&gt;0, (R10*SUMPRODUCT(K10:$K$98, X10:$X$98)-K10*$AZ$3)/Z10, 0)</f>
        <v>1677.4304781947617</v>
      </c>
    </row>
    <row r="11" spans="1:52" x14ac:dyDescent="0.25">
      <c r="A11" t="s">
        <v>33</v>
      </c>
      <c r="C11" s="12">
        <f>AU91</f>
        <v>-1110.2200497798892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1.9492839999999999E-3</v>
      </c>
      <c r="Q11" s="4">
        <f t="shared" si="21"/>
        <v>25</v>
      </c>
      <c r="R11">
        <f t="shared" si="0"/>
        <v>100000</v>
      </c>
      <c r="S11">
        <f t="shared" si="1"/>
        <v>1759.6210712220022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1546.1449244512955</v>
      </c>
      <c r="AC11">
        <f t="shared" si="2"/>
        <v>1602.5222221379722</v>
      </c>
      <c r="AE11">
        <f t="shared" si="3"/>
        <v>0</v>
      </c>
      <c r="AF11">
        <f t="shared" si="4"/>
        <v>0</v>
      </c>
      <c r="AG11">
        <f t="shared" si="4"/>
        <v>-22.76800170711002</v>
      </c>
      <c r="AH11">
        <f t="shared" si="5"/>
        <v>-179.67215941835215</v>
      </c>
      <c r="AI11">
        <f t="shared" si="6"/>
        <v>-202.44016112546217</v>
      </c>
      <c r="AJ11">
        <f t="shared" si="7"/>
        <v>-56.377297686676684</v>
      </c>
      <c r="AK11">
        <f t="shared" si="22"/>
        <v>3.7107478186831089</v>
      </c>
      <c r="AL11">
        <f t="shared" si="8"/>
        <v>-255.10671099345575</v>
      </c>
      <c r="AN11">
        <f t="shared" si="9"/>
        <v>0</v>
      </c>
      <c r="AO11">
        <f t="shared" si="9"/>
        <v>0</v>
      </c>
      <c r="AP11">
        <f t="shared" si="9"/>
        <v>-12.734339994930279</v>
      </c>
      <c r="AQ11">
        <f t="shared" si="9"/>
        <v>-100.49219053519788</v>
      </c>
      <c r="AR11">
        <f t="shared" si="9"/>
        <v>-113.22653053012816</v>
      </c>
      <c r="AS11">
        <f t="shared" si="9"/>
        <v>-31.532309509329572</v>
      </c>
      <c r="AT11">
        <f t="shared" si="9"/>
        <v>2.0754533035633114</v>
      </c>
      <c r="AU11">
        <f t="shared" si="9"/>
        <v>-142.68338673589443</v>
      </c>
      <c r="AW11">
        <v>8</v>
      </c>
      <c r="AX11">
        <f>IF(Z11&gt;0, (R11*SUMPRODUCT(K11:$K$98, X11:$X$98)-K11*$AZ$3)/Z11, 0)</f>
        <v>1759.6210712220022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2.068987E-3</v>
      </c>
      <c r="Q12" s="4">
        <f t="shared" si="21"/>
        <v>25</v>
      </c>
      <c r="R12">
        <f t="shared" si="0"/>
        <v>100000</v>
      </c>
      <c r="S12">
        <f t="shared" si="1"/>
        <v>1835.6349441650659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1602.5222221379722</v>
      </c>
      <c r="AC12">
        <f t="shared" si="2"/>
        <v>1651.5732577265057</v>
      </c>
      <c r="AE12">
        <f t="shared" si="3"/>
        <v>0</v>
      </c>
      <c r="AF12">
        <f t="shared" si="4"/>
        <v>0</v>
      </c>
      <c r="AG12">
        <f t="shared" si="4"/>
        <v>-22.49321499049093</v>
      </c>
      <c r="AH12">
        <f t="shared" si="5"/>
        <v>-188.42679819195374</v>
      </c>
      <c r="AI12">
        <f t="shared" si="6"/>
        <v>-210.92001318244468</v>
      </c>
      <c r="AJ12">
        <f t="shared" si="7"/>
        <v>-49.051035588533523</v>
      </c>
      <c r="AK12">
        <f t="shared" si="22"/>
        <v>3.6858011109173359</v>
      </c>
      <c r="AL12">
        <f t="shared" si="8"/>
        <v>-256.28524766006086</v>
      </c>
      <c r="AN12">
        <f t="shared" si="9"/>
        <v>0</v>
      </c>
      <c r="AO12">
        <f t="shared" si="9"/>
        <v>0</v>
      </c>
      <c r="AP12">
        <f t="shared" si="9"/>
        <v>-11.955382886133121</v>
      </c>
      <c r="AQ12">
        <f t="shared" si="9"/>
        <v>-100.1508463483448</v>
      </c>
      <c r="AR12">
        <f t="shared" si="9"/>
        <v>-112.10622923447792</v>
      </c>
      <c r="AS12">
        <f t="shared" si="9"/>
        <v>-26.071146862294817</v>
      </c>
      <c r="AT12">
        <f t="shared" si="9"/>
        <v>1.9590424731093459</v>
      </c>
      <c r="AU12">
        <f t="shared" si="9"/>
        <v>-136.2183336236634</v>
      </c>
      <c r="AW12">
        <v>9</v>
      </c>
      <c r="AX12">
        <f>IF(Z12&gt;0, (R12*SUMPRODUCT(K12:$K$98, X12:$X$98)-K12*$AZ$3)/Z12, 0)</f>
        <v>1835.6349441650659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2.1981909999999999E-3</v>
      </c>
      <c r="Q13" s="4">
        <f t="shared" si="21"/>
        <v>25</v>
      </c>
      <c r="R13">
        <f t="shared" si="0"/>
        <v>100000</v>
      </c>
      <c r="S13">
        <f t="shared" si="1"/>
        <v>1904.6431820413645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1651.5732577265057</v>
      </c>
      <c r="AC13">
        <f t="shared" si="2"/>
        <v>1692.7583672635928</v>
      </c>
      <c r="AE13">
        <f t="shared" si="3"/>
        <v>0</v>
      </c>
      <c r="AF13">
        <f t="shared" si="4"/>
        <v>0</v>
      </c>
      <c r="AG13">
        <f t="shared" si="4"/>
        <v>-22.218838457832859</v>
      </c>
      <c r="AH13">
        <f t="shared" si="5"/>
        <v>-197.77753101264898</v>
      </c>
      <c r="AI13">
        <f t="shared" si="6"/>
        <v>-219.99636947048185</v>
      </c>
      <c r="AJ13">
        <f t="shared" si="7"/>
        <v>-41.185109537087101</v>
      </c>
      <c r="AK13">
        <f t="shared" si="22"/>
        <v>3.3031465154530117</v>
      </c>
      <c r="AL13">
        <f t="shared" si="8"/>
        <v>-257.87833249211593</v>
      </c>
      <c r="AN13">
        <f t="shared" si="9"/>
        <v>0</v>
      </c>
      <c r="AO13">
        <f t="shared" si="9"/>
        <v>0</v>
      </c>
      <c r="AP13">
        <f t="shared" si="9"/>
        <v>-11.225806884229979</v>
      </c>
      <c r="AQ13">
        <f t="shared" si="9"/>
        <v>-99.924772098296003</v>
      </c>
      <c r="AR13">
        <f t="shared" si="9"/>
        <v>-111.15057898252599</v>
      </c>
      <c r="AS13">
        <f t="shared" si="9"/>
        <v>-20.808292343752548</v>
      </c>
      <c r="AT13">
        <f t="shared" si="9"/>
        <v>1.6688759389094263</v>
      </c>
      <c r="AU13">
        <f t="shared" si="9"/>
        <v>-130.28999538736909</v>
      </c>
      <c r="AW13">
        <v>10</v>
      </c>
      <c r="AX13">
        <f>IF(Z13&gt;0, (R13*SUMPRODUCT(K13:$K$98, X13:$X$98)-K13*$AZ$3)/Z13, 0)</f>
        <v>1904.6431820413645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2.3387939999999999E-3</v>
      </c>
      <c r="Q14" s="4">
        <f t="shared" si="21"/>
        <v>25</v>
      </c>
      <c r="R14">
        <f t="shared" si="0"/>
        <v>100000</v>
      </c>
      <c r="S14">
        <f t="shared" si="1"/>
        <v>2146.360050572051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1692.7583672635928</v>
      </c>
      <c r="AC14">
        <f t="shared" si="2"/>
        <v>1884.0477899841799</v>
      </c>
      <c r="AE14">
        <f t="shared" si="3"/>
        <v>0</v>
      </c>
      <c r="AF14">
        <f t="shared" si="4"/>
        <v>0</v>
      </c>
      <c r="AG14">
        <f t="shared" si="4"/>
        <v>-21.944684787182382</v>
      </c>
      <c r="AH14">
        <f t="shared" si="5"/>
        <v>-207.861144288595</v>
      </c>
      <c r="AI14">
        <f t="shared" si="6"/>
        <v>-229.80582907577738</v>
      </c>
      <c r="AJ14">
        <f t="shared" si="7"/>
        <v>-191.28942272058703</v>
      </c>
      <c r="AK14">
        <f t="shared" si="22"/>
        <v>118.49308570845152</v>
      </c>
      <c r="AL14">
        <f t="shared" si="8"/>
        <v>-302.60216608791291</v>
      </c>
      <c r="AN14">
        <f t="shared" si="9"/>
        <v>0</v>
      </c>
      <c r="AO14">
        <f t="shared" si="9"/>
        <v>0</v>
      </c>
      <c r="AP14">
        <f t="shared" si="9"/>
        <v>-9.8993696121443584</v>
      </c>
      <c r="AQ14">
        <f t="shared" si="9"/>
        <v>-93.767320664270599</v>
      </c>
      <c r="AR14">
        <f t="shared" si="9"/>
        <v>-103.66669027641497</v>
      </c>
      <c r="AS14">
        <f t="shared" si="9"/>
        <v>-86.291724705513673</v>
      </c>
      <c r="AT14">
        <f t="shared" si="9"/>
        <v>53.45289136240411</v>
      </c>
      <c r="AU14">
        <f t="shared" si="9"/>
        <v>-136.50552361952452</v>
      </c>
      <c r="AW14">
        <v>11</v>
      </c>
      <c r="AX14">
        <f>IF(Z14&gt;0, (R14*SUMPRODUCT(K14:$K$98, X14:$X$98)-K14*$AZ$3)/Z14, 0)</f>
        <v>2146.360050572051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2.4879479999999998E-3</v>
      </c>
      <c r="Q15" s="4">
        <f t="shared" si="21"/>
        <v>25</v>
      </c>
      <c r="R15">
        <f t="shared" si="0"/>
        <v>100000</v>
      </c>
      <c r="S15">
        <f t="shared" si="1"/>
        <v>2365.2890230677526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1884.0477899841799</v>
      </c>
      <c r="AC15">
        <f t="shared" si="2"/>
        <v>2050.2931432653395</v>
      </c>
      <c r="AE15">
        <f t="shared" si="3"/>
        <v>0</v>
      </c>
      <c r="AF15">
        <f t="shared" si="4"/>
        <v>0</v>
      </c>
      <c r="AG15">
        <f t="shared" si="4"/>
        <v>-21.67064070468366</v>
      </c>
      <c r="AH15">
        <f t="shared" si="5"/>
        <v>-218.38893850760331</v>
      </c>
      <c r="AI15">
        <f t="shared" si="6"/>
        <v>-240.05957921228696</v>
      </c>
      <c r="AJ15">
        <f t="shared" si="7"/>
        <v>-166.24535328115962</v>
      </c>
      <c r="AK15">
        <f t="shared" si="22"/>
        <v>131.88334529889261</v>
      </c>
      <c r="AL15">
        <f t="shared" si="8"/>
        <v>-274.42158719455398</v>
      </c>
      <c r="AN15">
        <f t="shared" si="9"/>
        <v>0</v>
      </c>
      <c r="AO15">
        <f t="shared" si="9"/>
        <v>0</v>
      </c>
      <c r="AP15">
        <f t="shared" si="9"/>
        <v>-8.7283453564242155</v>
      </c>
      <c r="AQ15">
        <f t="shared" si="9"/>
        <v>-87.961131527840465</v>
      </c>
      <c r="AR15">
        <f t="shared" si="9"/>
        <v>-96.689476884264678</v>
      </c>
      <c r="AS15">
        <f t="shared" si="9"/>
        <v>-66.959111966869486</v>
      </c>
      <c r="AT15">
        <f t="shared" si="9"/>
        <v>53.119028653383985</v>
      </c>
      <c r="AU15">
        <f t="shared" si="9"/>
        <v>-110.52956019775019</v>
      </c>
      <c r="AW15">
        <v>12</v>
      </c>
      <c r="AX15">
        <f>IF(Z15&gt;0, (R15*SUMPRODUCT(K15:$K$98, X15:$X$98)-K15*$AZ$3)/Z15, 0)</f>
        <v>2365.2890230677526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2.6637029999999999E-3</v>
      </c>
      <c r="Q16" s="4">
        <f t="shared" si="21"/>
        <v>25</v>
      </c>
      <c r="R16">
        <f t="shared" si="0"/>
        <v>100000</v>
      </c>
      <c r="S16">
        <f t="shared" si="1"/>
        <v>2564.1061779494912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2050.2931432653395</v>
      </c>
      <c r="AC16">
        <f t="shared" si="2"/>
        <v>2194.4861849030631</v>
      </c>
      <c r="AE16">
        <f t="shared" si="3"/>
        <v>0</v>
      </c>
      <c r="AF16">
        <f t="shared" si="4"/>
        <v>0</v>
      </c>
      <c r="AG16">
        <f t="shared" si="4"/>
        <v>-21.396210146979833</v>
      </c>
      <c r="AH16">
        <f t="shared" si="5"/>
        <v>-230.89660262795189</v>
      </c>
      <c r="AI16">
        <f t="shared" si="6"/>
        <v>-252.29281277493172</v>
      </c>
      <c r="AJ16">
        <f t="shared" si="7"/>
        <v>-144.19304163772358</v>
      </c>
      <c r="AK16">
        <f t="shared" si="22"/>
        <v>143.52052002857377</v>
      </c>
      <c r="AL16">
        <f t="shared" si="8"/>
        <v>-252.9653343840815</v>
      </c>
      <c r="AN16">
        <f t="shared" si="9"/>
        <v>0</v>
      </c>
      <c r="AO16">
        <f t="shared" si="9"/>
        <v>0</v>
      </c>
      <c r="AP16">
        <f t="shared" si="9"/>
        <v>-7.6944751635259179</v>
      </c>
      <c r="AQ16">
        <f t="shared" si="9"/>
        <v>-83.034713253368736</v>
      </c>
      <c r="AR16">
        <f t="shared" si="9"/>
        <v>-90.729188416894658</v>
      </c>
      <c r="AS16">
        <f t="shared" si="9"/>
        <v>-51.854499933079595</v>
      </c>
      <c r="AT16">
        <f t="shared" si="9"/>
        <v>51.612648652736461</v>
      </c>
      <c r="AU16">
        <f t="shared" si="9"/>
        <v>-90.971039697237771</v>
      </c>
      <c r="AW16">
        <v>13</v>
      </c>
      <c r="AX16">
        <f>IF(Z16&gt;0, (R16*SUMPRODUCT(K16:$K$98, X16:$X$98)-K16*$AZ$3)/Z16, 0)</f>
        <v>2564.1061779494912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2.8651079999999999E-3</v>
      </c>
      <c r="Q17" s="4">
        <f t="shared" si="21"/>
        <v>25</v>
      </c>
      <c r="R17">
        <f t="shared" si="0"/>
        <v>100000</v>
      </c>
      <c r="S17">
        <f t="shared" si="1"/>
        <v>2744.5882728514807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2194.4861849030631</v>
      </c>
      <c r="AC17">
        <f t="shared" si="2"/>
        <v>2318.7319834046612</v>
      </c>
      <c r="AE17">
        <f t="shared" si="3"/>
        <v>0</v>
      </c>
      <c r="AF17">
        <f t="shared" si="4"/>
        <v>0</v>
      </c>
      <c r="AG17">
        <f t="shared" si="4"/>
        <v>-21.120945592648241</v>
      </c>
      <c r="AH17">
        <f t="shared" si="5"/>
        <v>-245.20981144717234</v>
      </c>
      <c r="AI17">
        <f t="shared" si="6"/>
        <v>-266.33075703982058</v>
      </c>
      <c r="AJ17">
        <f t="shared" si="7"/>
        <v>-124.24579850159807</v>
      </c>
      <c r="AK17">
        <f t="shared" si="22"/>
        <v>153.61403294321443</v>
      </c>
      <c r="AL17">
        <f t="shared" si="8"/>
        <v>-236.96252259820423</v>
      </c>
      <c r="AN17">
        <f t="shared" si="9"/>
        <v>0</v>
      </c>
      <c r="AO17">
        <f t="shared" si="9"/>
        <v>0</v>
      </c>
      <c r="AP17">
        <f t="shared" si="9"/>
        <v>-6.7816829549498561</v>
      </c>
      <c r="AQ17">
        <f t="shared" si="9"/>
        <v>-78.73393695292647</v>
      </c>
      <c r="AR17">
        <f t="shared" si="9"/>
        <v>-85.515619907876328</v>
      </c>
      <c r="AS17">
        <f t="shared" si="9"/>
        <v>-39.893839517095863</v>
      </c>
      <c r="AT17">
        <f t="shared" si="9"/>
        <v>49.32362825718932</v>
      </c>
      <c r="AU17">
        <f t="shared" si="9"/>
        <v>-76.085831167782871</v>
      </c>
      <c r="AW17">
        <v>14</v>
      </c>
      <c r="AX17">
        <f>IF(Z17&gt;0, (R17*SUMPRODUCT(K17:$K$98, X17:$X$98)-K17*$AZ$3)/Z17, 0)</f>
        <v>2744.5882728514807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4.466869E-3</v>
      </c>
      <c r="Q18" s="4">
        <f t="shared" si="21"/>
        <v>25</v>
      </c>
      <c r="R18">
        <f t="shared" si="0"/>
        <v>100000</v>
      </c>
      <c r="S18">
        <f t="shared" si="1"/>
        <v>2912.5922465630115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2318.7319834046612</v>
      </c>
      <c r="AC18">
        <f t="shared" si="2"/>
        <v>2425.0699319472405</v>
      </c>
      <c r="AE18">
        <f t="shared" si="3"/>
        <v>0</v>
      </c>
      <c r="AF18">
        <f t="shared" si="4"/>
        <v>0</v>
      </c>
      <c r="AG18">
        <f t="shared" si="4"/>
        <v>-20.81539163960327</v>
      </c>
      <c r="AH18">
        <f t="shared" si="5"/>
        <v>-377.37798847394822</v>
      </c>
      <c r="AI18">
        <f t="shared" si="6"/>
        <v>-398.19338011355148</v>
      </c>
      <c r="AJ18">
        <f t="shared" si="7"/>
        <v>-106.3379485425794</v>
      </c>
      <c r="AK18">
        <f t="shared" si="22"/>
        <v>162.31123883832629</v>
      </c>
      <c r="AL18">
        <f t="shared" si="8"/>
        <v>-342.22008981780459</v>
      </c>
      <c r="AN18">
        <f t="shared" si="9"/>
        <v>0</v>
      </c>
      <c r="AO18">
        <f t="shared" si="9"/>
        <v>0</v>
      </c>
      <c r="AP18">
        <f t="shared" si="9"/>
        <v>-5.9674761036080914</v>
      </c>
      <c r="AQ18">
        <f t="shared" si="9"/>
        <v>-108.1888905689068</v>
      </c>
      <c r="AR18">
        <f t="shared" si="9"/>
        <v>-114.15636667251489</v>
      </c>
      <c r="AS18">
        <f t="shared" si="9"/>
        <v>-30.485574224182312</v>
      </c>
      <c r="AT18">
        <f t="shared" si="9"/>
        <v>46.532318770880373</v>
      </c>
      <c r="AU18">
        <f t="shared" si="9"/>
        <v>-98.109622125816827</v>
      </c>
      <c r="AW18">
        <v>15</v>
      </c>
      <c r="AX18">
        <f>IF(Z18&gt;0, (R18*SUMPRODUCT(K18:$K$98, X18:$X$98)-K18*$AZ$3)/Z18, 0)</f>
        <v>2912.5922465630115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6.2254789999999999E-3</v>
      </c>
      <c r="Q19" s="4">
        <f t="shared" si="21"/>
        <v>25</v>
      </c>
      <c r="R19">
        <f t="shared" si="0"/>
        <v>100000</v>
      </c>
      <c r="S19">
        <f t="shared" si="1"/>
        <v>3030.2837009789182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2425.0699319472405</v>
      </c>
      <c r="AC19">
        <f t="shared" si="2"/>
        <v>2482.1237962850364</v>
      </c>
      <c r="AE19">
        <f t="shared" si="3"/>
        <v>0</v>
      </c>
      <c r="AF19">
        <f t="shared" si="4"/>
        <v>0</v>
      </c>
      <c r="AG19">
        <f t="shared" si="4"/>
        <v>-20.477651939678111</v>
      </c>
      <c r="AH19">
        <f t="shared" si="5"/>
        <v>-518.34313411650294</v>
      </c>
      <c r="AI19">
        <f t="shared" si="6"/>
        <v>-538.82078605618108</v>
      </c>
      <c r="AJ19">
        <f t="shared" si="7"/>
        <v>-57.053864337795858</v>
      </c>
      <c r="AK19">
        <f t="shared" si="22"/>
        <v>169.75489523630685</v>
      </c>
      <c r="AL19">
        <f t="shared" si="8"/>
        <v>-426.11975515767006</v>
      </c>
      <c r="AN19">
        <f t="shared" si="9"/>
        <v>0</v>
      </c>
      <c r="AO19">
        <f t="shared" si="9"/>
        <v>0</v>
      </c>
      <c r="AP19">
        <f t="shared" si="9"/>
        <v>-5.241652629826782</v>
      </c>
      <c r="AQ19">
        <f t="shared" si="9"/>
        <v>-132.67998987862143</v>
      </c>
      <c r="AR19">
        <f t="shared" si="9"/>
        <v>-137.9216425084482</v>
      </c>
      <c r="AS19">
        <f t="shared" si="9"/>
        <v>-14.604044395760395</v>
      </c>
      <c r="AT19">
        <f t="shared" si="9"/>
        <v>43.452061577297442</v>
      </c>
      <c r="AU19">
        <f t="shared" si="9"/>
        <v>-109.07362532691116</v>
      </c>
      <c r="AW19">
        <v>16</v>
      </c>
      <c r="AX19">
        <f>IF(Z19&gt;0, (R19*SUMPRODUCT(K19:$K$98, X19:$X$98)-K19*$AZ$3)/Z19, 0)</f>
        <v>3030.2837009789182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8.1133709999999994E-3</v>
      </c>
      <c r="Q20" s="4">
        <f t="shared" si="21"/>
        <v>25</v>
      </c>
      <c r="R20">
        <f t="shared" si="0"/>
        <v>100000</v>
      </c>
      <c r="S20">
        <f t="shared" si="1"/>
        <v>3104.6590537866432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2482.1237962850364</v>
      </c>
      <c r="AC20">
        <f t="shared" si="2"/>
        <v>2496.981980430256</v>
      </c>
      <c r="AE20">
        <f t="shared" si="3"/>
        <v>0</v>
      </c>
      <c r="AF20">
        <f t="shared" si="4"/>
        <v>0</v>
      </c>
      <c r="AG20">
        <f t="shared" si="4"/>
        <v>-20.106732632885848</v>
      </c>
      <c r="AH20">
        <f t="shared" si="5"/>
        <v>-664.57114958191244</v>
      </c>
      <c r="AI20">
        <f t="shared" si="6"/>
        <v>-684.67788221479827</v>
      </c>
      <c r="AJ20">
        <f t="shared" si="7"/>
        <v>-14.858184145219639</v>
      </c>
      <c r="AK20">
        <f t="shared" si="22"/>
        <v>173.74866573995257</v>
      </c>
      <c r="AL20">
        <f t="shared" si="8"/>
        <v>-525.78740062006534</v>
      </c>
      <c r="AN20">
        <f t="shared" si="9"/>
        <v>0</v>
      </c>
      <c r="AO20">
        <f t="shared" si="9"/>
        <v>0</v>
      </c>
      <c r="AP20">
        <f t="shared" si="9"/>
        <v>-4.5952755634728595</v>
      </c>
      <c r="AQ20">
        <f t="shared" si="9"/>
        <v>-151.88383013896549</v>
      </c>
      <c r="AR20">
        <f t="shared" si="9"/>
        <v>-156.47910570243835</v>
      </c>
      <c r="AS20">
        <f t="shared" si="9"/>
        <v>-3.3957506556005796</v>
      </c>
      <c r="AT20">
        <f t="shared" si="9"/>
        <v>39.709236325893457</v>
      </c>
      <c r="AU20">
        <f t="shared" si="9"/>
        <v>-120.16562003214548</v>
      </c>
      <c r="AW20">
        <v>17</v>
      </c>
      <c r="AX20">
        <f>IF(Z20&gt;0, (R20*SUMPRODUCT(K20:$K$98, X20:$X$98)-K20*$AZ$3)/Z20, 0)</f>
        <v>3104.6590537866432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1.0286442999999999E-2</v>
      </c>
      <c r="Q21" s="4">
        <f t="shared" si="21"/>
        <v>25</v>
      </c>
      <c r="R21">
        <f t="shared" si="0"/>
        <v>100000</v>
      </c>
      <c r="S21">
        <f t="shared" si="1"/>
        <v>3143.3689058001687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2496.981980430256</v>
      </c>
      <c r="AC21">
        <f t="shared" si="2"/>
        <v>2476.8286628125775</v>
      </c>
      <c r="AE21">
        <f t="shared" si="3"/>
        <v>0</v>
      </c>
      <c r="AF21">
        <f t="shared" si="4"/>
        <v>0</v>
      </c>
      <c r="AG21">
        <f t="shared" si="4"/>
        <v>-19.698838547412571</v>
      </c>
      <c r="AH21">
        <f t="shared" si="5"/>
        <v>-827.30703657768083</v>
      </c>
      <c r="AI21">
        <f t="shared" si="6"/>
        <v>-847.00587512509344</v>
      </c>
      <c r="AJ21">
        <f t="shared" si="7"/>
        <v>20.153317617678567</v>
      </c>
      <c r="AK21">
        <f t="shared" si="22"/>
        <v>174.78873863011793</v>
      </c>
      <c r="AL21">
        <f t="shared" si="8"/>
        <v>-652.06381887729697</v>
      </c>
      <c r="AN21">
        <f t="shared" si="9"/>
        <v>0</v>
      </c>
      <c r="AO21">
        <f t="shared" si="9"/>
        <v>0</v>
      </c>
      <c r="AP21">
        <f t="shared" si="9"/>
        <v>-4.0196908640046196</v>
      </c>
      <c r="AQ21">
        <f t="shared" si="9"/>
        <v>-168.81800054627303</v>
      </c>
      <c r="AR21">
        <f t="shared" si="9"/>
        <v>-172.83769141027764</v>
      </c>
      <c r="AS21">
        <f t="shared" si="9"/>
        <v>4.1124306142306297</v>
      </c>
      <c r="AT21">
        <f t="shared" si="9"/>
        <v>35.66690970695133</v>
      </c>
      <c r="AU21">
        <f t="shared" si="9"/>
        <v>-133.05835108909571</v>
      </c>
      <c r="AW21">
        <v>18</v>
      </c>
      <c r="AX21">
        <f>IF(Z21&gt;0, (R21*SUMPRODUCT(K21:$K$98, X21:$X$98)-K21*$AZ$3)/Z21, 0)</f>
        <v>3143.3689058001687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1.2759904000000001E-2</v>
      </c>
      <c r="Q22" s="4">
        <f t="shared" si="21"/>
        <v>25</v>
      </c>
      <c r="R22">
        <f t="shared" si="0"/>
        <v>100000</v>
      </c>
      <c r="S22">
        <f t="shared" si="1"/>
        <v>3150.0842021012809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2476.8286628125775</v>
      </c>
      <c r="AC22">
        <f t="shared" si="2"/>
        <v>2425.6271913031678</v>
      </c>
      <c r="AE22">
        <f t="shared" si="3"/>
        <v>0</v>
      </c>
      <c r="AF22">
        <f t="shared" si="4"/>
        <v>0</v>
      </c>
      <c r="AG22">
        <f t="shared" si="4"/>
        <v>-19.250494873161962</v>
      </c>
      <c r="AH22">
        <f t="shared" si="5"/>
        <v>-1005.4211551059354</v>
      </c>
      <c r="AI22">
        <f t="shared" si="6"/>
        <v>-1024.6716499790973</v>
      </c>
      <c r="AJ22">
        <f t="shared" si="7"/>
        <v>51.201471509409657</v>
      </c>
      <c r="AK22">
        <f t="shared" si="22"/>
        <v>173.37800639688044</v>
      </c>
      <c r="AL22">
        <f t="shared" si="8"/>
        <v>-800.09217207280722</v>
      </c>
      <c r="AN22">
        <f t="shared" si="9"/>
        <v>0</v>
      </c>
      <c r="AO22">
        <f t="shared" si="9"/>
        <v>0</v>
      </c>
      <c r="AP22">
        <f t="shared" si="9"/>
        <v>-3.5073241837769622</v>
      </c>
      <c r="AQ22">
        <f t="shared" si="9"/>
        <v>-183.18167690848574</v>
      </c>
      <c r="AR22">
        <f t="shared" si="9"/>
        <v>-186.68900109226269</v>
      </c>
      <c r="AS22">
        <f t="shared" si="9"/>
        <v>9.3285996257831751</v>
      </c>
      <c r="AT22">
        <f t="shared" si="9"/>
        <v>31.588428182102845</v>
      </c>
      <c r="AU22">
        <f t="shared" si="9"/>
        <v>-145.77197328437666</v>
      </c>
      <c r="AW22">
        <v>19</v>
      </c>
      <c r="AX22">
        <f>IF(Z22&gt;0, (R22*SUMPRODUCT(K22:$K$98, X22:$X$98)-K22*$AZ$3)/Z22, 0)</f>
        <v>3150.0842021012809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1.5498582E-2</v>
      </c>
      <c r="Q23" s="4">
        <f t="shared" si="21"/>
        <v>25</v>
      </c>
      <c r="R23">
        <f t="shared" si="0"/>
        <v>100000</v>
      </c>
      <c r="S23">
        <f t="shared" si="1"/>
        <v>3128.3395554284753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2425.6271913031678</v>
      </c>
      <c r="AC23">
        <f t="shared" si="2"/>
        <v>2347.460272463311</v>
      </c>
      <c r="AE23">
        <f t="shared" si="3"/>
        <v>0</v>
      </c>
      <c r="AF23">
        <f t="shared" si="4"/>
        <v>0</v>
      </c>
      <c r="AG23">
        <f t="shared" si="4"/>
        <v>-18.759634551098063</v>
      </c>
      <c r="AH23">
        <f t="shared" si="5"/>
        <v>-1193.4214933291209</v>
      </c>
      <c r="AI23">
        <f t="shared" si="6"/>
        <v>-1212.181127880219</v>
      </c>
      <c r="AJ23">
        <f t="shared" si="7"/>
        <v>78.166918839856862</v>
      </c>
      <c r="AK23">
        <f t="shared" si="22"/>
        <v>169.79390339122176</v>
      </c>
      <c r="AL23">
        <f t="shared" si="8"/>
        <v>-964.22030564914041</v>
      </c>
      <c r="AN23">
        <f t="shared" si="9"/>
        <v>0</v>
      </c>
      <c r="AO23">
        <f t="shared" si="9"/>
        <v>0</v>
      </c>
      <c r="AP23">
        <f t="shared" si="9"/>
        <v>-3.0516896343538771</v>
      </c>
      <c r="AQ23">
        <f t="shared" si="9"/>
        <v>-194.13768379589396</v>
      </c>
      <c r="AR23">
        <f t="shared" si="9"/>
        <v>-197.18937343024785</v>
      </c>
      <c r="AS23">
        <f t="shared" si="9"/>
        <v>12.715662201373181</v>
      </c>
      <c r="AT23">
        <f t="shared" si="9"/>
        <v>27.620916257408947</v>
      </c>
      <c r="AU23">
        <f t="shared" si="9"/>
        <v>-156.85279497146573</v>
      </c>
      <c r="AW23">
        <v>20</v>
      </c>
      <c r="AX23">
        <f>IF(Z23&gt;0, (R23*SUMPRODUCT(K23:$K$98, X23:$X$98)-K23*$AZ$3)/Z23, 0)</f>
        <v>3128.3395554284753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1.8608946000000001E-2</v>
      </c>
      <c r="Q24" s="4">
        <f t="shared" si="21"/>
        <v>25</v>
      </c>
      <c r="R24">
        <f t="shared" si="0"/>
        <v>100000</v>
      </c>
      <c r="S24">
        <f t="shared" si="1"/>
        <v>3082.7704257664027</v>
      </c>
      <c r="U24">
        <f t="shared" si="13"/>
        <v>1.8608946000000001E-2</v>
      </c>
      <c r="V24">
        <f t="shared" si="14"/>
        <v>0.01</v>
      </c>
      <c r="W24">
        <f t="shared" si="15"/>
        <v>0.75038538204392247</v>
      </c>
      <c r="X24">
        <f t="shared" si="16"/>
        <v>1.3963881053644723E-2</v>
      </c>
      <c r="Y24">
        <f t="shared" si="17"/>
        <v>7.5038538204392248E-3</v>
      </c>
      <c r="Z24">
        <f t="shared" si="18"/>
        <v>0.72891764716983842</v>
      </c>
      <c r="AB24">
        <f t="shared" si="19"/>
        <v>2347.460272463311</v>
      </c>
      <c r="AC24">
        <f t="shared" si="2"/>
        <v>2247.0857655144073</v>
      </c>
      <c r="AE24">
        <f t="shared" si="3"/>
        <v>0</v>
      </c>
      <c r="AF24">
        <f t="shared" si="4"/>
        <v>0</v>
      </c>
      <c r="AG24">
        <f t="shared" si="4"/>
        <v>-18.222941179245961</v>
      </c>
      <c r="AH24">
        <f t="shared" si="5"/>
        <v>-1396.3881053644723</v>
      </c>
      <c r="AI24">
        <f t="shared" si="6"/>
        <v>-1414.6110465437182</v>
      </c>
      <c r="AJ24">
        <f t="shared" si="7"/>
        <v>100.37450694890367</v>
      </c>
      <c r="AK24">
        <f t="shared" si="22"/>
        <v>164.32221907243178</v>
      </c>
      <c r="AL24">
        <f t="shared" si="8"/>
        <v>-1149.9143205223827</v>
      </c>
      <c r="AN24">
        <f t="shared" si="9"/>
        <v>0</v>
      </c>
      <c r="AO24">
        <f t="shared" si="9"/>
        <v>0</v>
      </c>
      <c r="AP24">
        <f t="shared" si="9"/>
        <v>-2.6467714378534697</v>
      </c>
      <c r="AQ24">
        <f t="shared" si="9"/>
        <v>-202.81688433732509</v>
      </c>
      <c r="AR24">
        <f t="shared" si="9"/>
        <v>-205.46365577517858</v>
      </c>
      <c r="AS24">
        <f t="shared" si="9"/>
        <v>14.578787006323195</v>
      </c>
      <c r="AT24">
        <f t="shared" si="9"/>
        <v>23.866803485100732</v>
      </c>
      <c r="AU24">
        <f t="shared" si="9"/>
        <v>-167.01806528375465</v>
      </c>
      <c r="AW24">
        <v>21</v>
      </c>
      <c r="AX24">
        <f>IF(Z24&gt;0, (R24*SUMPRODUCT(K24:$K$98, X24:$X$98)-K24*$AZ$3)/Z24, 0)</f>
        <v>3082.7704257664027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2.2132820000000001E-2</v>
      </c>
      <c r="Q25" s="4">
        <f t="shared" si="21"/>
        <v>25</v>
      </c>
      <c r="R25">
        <f t="shared" si="0"/>
        <v>100000</v>
      </c>
      <c r="S25">
        <f t="shared" si="1"/>
        <v>3016.3000345632163</v>
      </c>
      <c r="U25">
        <f t="shared" si="13"/>
        <v>2.2132820000000001E-2</v>
      </c>
      <c r="V25">
        <f t="shared" si="14"/>
        <v>0.01</v>
      </c>
      <c r="W25">
        <f t="shared" si="15"/>
        <v>0.72891764716983842</v>
      </c>
      <c r="X25">
        <f t="shared" si="16"/>
        <v>1.6133003079633543E-2</v>
      </c>
      <c r="Y25">
        <f t="shared" si="17"/>
        <v>7.289176471698384E-3</v>
      </c>
      <c r="Z25">
        <f t="shared" si="18"/>
        <v>0.70549546761850657</v>
      </c>
      <c r="AB25">
        <f t="shared" si="19"/>
        <v>2247.0857655144073</v>
      </c>
      <c r="AC25">
        <f t="shared" si="2"/>
        <v>2127.9860033618938</v>
      </c>
      <c r="AE25">
        <f t="shared" si="3"/>
        <v>0</v>
      </c>
      <c r="AF25">
        <f t="shared" si="4"/>
        <v>0</v>
      </c>
      <c r="AG25">
        <f t="shared" si="4"/>
        <v>-17.637386690462662</v>
      </c>
      <c r="AH25">
        <f t="shared" si="5"/>
        <v>-1613.3003079633543</v>
      </c>
      <c r="AI25">
        <f t="shared" si="6"/>
        <v>-1630.9376946538168</v>
      </c>
      <c r="AJ25">
        <f t="shared" si="7"/>
        <v>119.09976215251345</v>
      </c>
      <c r="AK25">
        <f t="shared" si="22"/>
        <v>157.29600358600854</v>
      </c>
      <c r="AL25">
        <f t="shared" si="8"/>
        <v>-1354.5419289152949</v>
      </c>
      <c r="AN25">
        <f t="shared" si="9"/>
        <v>0</v>
      </c>
      <c r="AO25">
        <f t="shared" si="9"/>
        <v>0</v>
      </c>
      <c r="AP25">
        <f t="shared" si="9"/>
        <v>-2.2872528639819492</v>
      </c>
      <c r="AQ25">
        <f t="shared" si="9"/>
        <v>-209.21612791125725</v>
      </c>
      <c r="AR25">
        <f t="shared" si="9"/>
        <v>-211.50338077523918</v>
      </c>
      <c r="AS25">
        <f t="shared" si="9"/>
        <v>15.44510402043918</v>
      </c>
      <c r="AT25">
        <f t="shared" si="9"/>
        <v>20.398471780944742</v>
      </c>
      <c r="AU25">
        <f t="shared" si="9"/>
        <v>-175.65980497385527</v>
      </c>
      <c r="AW25">
        <v>22</v>
      </c>
      <c r="AX25">
        <f>IF(Z25&gt;0, (R25*SUMPRODUCT(K25:$K$98, X25:$X$98)-K25*$AZ$3)/Z25, 0)</f>
        <v>3016.3000345632163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2.5807838999999999E-2</v>
      </c>
      <c r="Q26" s="4">
        <f t="shared" si="21"/>
        <v>25</v>
      </c>
      <c r="R26">
        <f t="shared" si="0"/>
        <v>100000</v>
      </c>
      <c r="S26">
        <f t="shared" si="1"/>
        <v>2930.6380627138533</v>
      </c>
      <c r="U26">
        <f t="shared" si="13"/>
        <v>2.5807838999999999E-2</v>
      </c>
      <c r="V26">
        <f t="shared" si="14"/>
        <v>0.01</v>
      </c>
      <c r="W26">
        <f t="shared" si="15"/>
        <v>0.70549546761850657</v>
      </c>
      <c r="X26">
        <f t="shared" si="16"/>
        <v>1.820731344352813E-2</v>
      </c>
      <c r="Y26">
        <f t="shared" si="17"/>
        <v>7.0549546761850658E-3</v>
      </c>
      <c r="Z26">
        <f t="shared" si="18"/>
        <v>0.68023319949879335</v>
      </c>
      <c r="AB26">
        <f t="shared" si="19"/>
        <v>2127.9860033618938</v>
      </c>
      <c r="AC26">
        <f t="shared" si="2"/>
        <v>1993.5173059727899</v>
      </c>
      <c r="AE26">
        <f t="shared" si="3"/>
        <v>0</v>
      </c>
      <c r="AF26">
        <f t="shared" si="4"/>
        <v>0</v>
      </c>
      <c r="AG26">
        <f t="shared" si="4"/>
        <v>-17.005829987469834</v>
      </c>
      <c r="AH26">
        <f t="shared" si="5"/>
        <v>-1820.731344352813</v>
      </c>
      <c r="AI26">
        <f t="shared" si="6"/>
        <v>-1837.7371743402828</v>
      </c>
      <c r="AJ26">
        <f t="shared" si="7"/>
        <v>134.46869738910391</v>
      </c>
      <c r="AK26">
        <f t="shared" si="22"/>
        <v>148.95902023533259</v>
      </c>
      <c r="AL26">
        <f t="shared" si="8"/>
        <v>-1554.3094567158462</v>
      </c>
      <c r="AN26">
        <f t="shared" si="9"/>
        <v>0</v>
      </c>
      <c r="AO26">
        <f t="shared" si="9"/>
        <v>0</v>
      </c>
      <c r="AP26">
        <f t="shared" si="9"/>
        <v>-1.9690636443537453</v>
      </c>
      <c r="AQ26">
        <f t="shared" si="9"/>
        <v>-210.81804880691087</v>
      </c>
      <c r="AR26">
        <f t="shared" si="9"/>
        <v>-212.78711245126462</v>
      </c>
      <c r="AS26">
        <f t="shared" si="9"/>
        <v>15.569803033876154</v>
      </c>
      <c r="AT26">
        <f t="shared" si="9"/>
        <v>17.247602231708925</v>
      </c>
      <c r="AU26">
        <f t="shared" si="9"/>
        <v>-179.96970718567951</v>
      </c>
      <c r="AW26">
        <v>23</v>
      </c>
      <c r="AX26">
        <f>IF(Z26&gt;0, (R26*SUMPRODUCT(K26:$K$98, X26:$X$98)-K26*$AZ$3)/Z26, 0)</f>
        <v>2930.6380627138533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2.9740472E-2</v>
      </c>
      <c r="Q27" s="4">
        <f t="shared" si="21"/>
        <v>25</v>
      </c>
      <c r="R27">
        <f t="shared" si="0"/>
        <v>100000</v>
      </c>
      <c r="S27">
        <f t="shared" si="1"/>
        <v>2831.3485463950174</v>
      </c>
      <c r="U27">
        <f t="shared" si="13"/>
        <v>2.9740472E-2</v>
      </c>
      <c r="V27">
        <f t="shared" si="14"/>
        <v>0.01</v>
      </c>
      <c r="W27">
        <f t="shared" si="15"/>
        <v>0.68023319949879335</v>
      </c>
      <c r="X27">
        <f t="shared" si="16"/>
        <v>2.0230456423164279E-2</v>
      </c>
      <c r="Y27">
        <f t="shared" si="17"/>
        <v>6.8023319949879341E-3</v>
      </c>
      <c r="Z27">
        <f t="shared" si="18"/>
        <v>0.6532004110806412</v>
      </c>
      <c r="AB27">
        <f t="shared" si="19"/>
        <v>1993.5173059727899</v>
      </c>
      <c r="AC27">
        <f t="shared" si="2"/>
        <v>1849.4380344178012</v>
      </c>
      <c r="AE27">
        <f t="shared" si="3"/>
        <v>0</v>
      </c>
      <c r="AF27">
        <f t="shared" si="4"/>
        <v>0</v>
      </c>
      <c r="AG27">
        <f t="shared" si="4"/>
        <v>-16.330010277016029</v>
      </c>
      <c r="AH27">
        <f t="shared" si="5"/>
        <v>-2023.0456423164278</v>
      </c>
      <c r="AI27">
        <f t="shared" si="6"/>
        <v>-2039.3756525934439</v>
      </c>
      <c r="AJ27">
        <f t="shared" si="7"/>
        <v>144.07927155498874</v>
      </c>
      <c r="AK27">
        <f t="shared" si="22"/>
        <v>139.54621141809531</v>
      </c>
      <c r="AL27">
        <f t="shared" si="8"/>
        <v>-1755.7501696203599</v>
      </c>
      <c r="AN27">
        <f t="shared" si="9"/>
        <v>0</v>
      </c>
      <c r="AO27">
        <f t="shared" si="9"/>
        <v>0</v>
      </c>
      <c r="AP27">
        <f t="shared" si="9"/>
        <v>-1.6882251122581136</v>
      </c>
      <c r="AQ27">
        <f t="shared" si="9"/>
        <v>-209.14600778971612</v>
      </c>
      <c r="AR27">
        <f t="shared" si="9"/>
        <v>-210.83423290197425</v>
      </c>
      <c r="AS27">
        <f t="shared" si="9"/>
        <v>14.895167870000559</v>
      </c>
      <c r="AT27">
        <f t="shared" si="9"/>
        <v>14.42653216012285</v>
      </c>
      <c r="AU27">
        <f t="shared" si="9"/>
        <v>-181.51253287185085</v>
      </c>
      <c r="AW27">
        <v>24</v>
      </c>
      <c r="AX27">
        <f>IF(Z27&gt;0, (R27*SUMPRODUCT(K27:$K$98, X27:$X$98)-K27*$AZ$3)/Z27, 0)</f>
        <v>2831.3485463950174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3.4073305999999998E-2</v>
      </c>
      <c r="Q28" s="4">
        <f t="shared" si="21"/>
        <v>25</v>
      </c>
      <c r="R28">
        <f t="shared" si="0"/>
        <v>100000</v>
      </c>
      <c r="S28">
        <f t="shared" si="1"/>
        <v>2722.3708248655639</v>
      </c>
      <c r="U28">
        <f t="shared" si="13"/>
        <v>3.4073305999999998E-2</v>
      </c>
      <c r="V28">
        <f t="shared" si="14"/>
        <v>0.01</v>
      </c>
      <c r="W28">
        <f t="shared" si="15"/>
        <v>0.6532004110806412</v>
      </c>
      <c r="X28">
        <f t="shared" si="16"/>
        <v>2.2256697486076477E-2</v>
      </c>
      <c r="Y28">
        <f t="shared" si="17"/>
        <v>6.5320041108064119E-3</v>
      </c>
      <c r="Z28">
        <f t="shared" si="18"/>
        <v>0.62441170948375824</v>
      </c>
      <c r="AB28">
        <f t="shared" si="19"/>
        <v>1849.4380344178012</v>
      </c>
      <c r="AC28">
        <f t="shared" si="2"/>
        <v>1699.8802206030157</v>
      </c>
      <c r="AE28">
        <f t="shared" si="3"/>
        <v>0</v>
      </c>
      <c r="AF28">
        <f t="shared" si="4"/>
        <v>0</v>
      </c>
      <c r="AG28">
        <f t="shared" si="4"/>
        <v>-15.610292737093957</v>
      </c>
      <c r="AH28">
        <f t="shared" si="5"/>
        <v>-2225.6697486076478</v>
      </c>
      <c r="AI28">
        <f t="shared" si="6"/>
        <v>-2241.2800413447417</v>
      </c>
      <c r="AJ28">
        <f t="shared" si="7"/>
        <v>149.5578138147855</v>
      </c>
      <c r="AK28">
        <f t="shared" si="22"/>
        <v>129.46066240924608</v>
      </c>
      <c r="AL28">
        <f t="shared" si="8"/>
        <v>-1962.2615651207102</v>
      </c>
      <c r="AN28">
        <f t="shared" si="9"/>
        <v>0</v>
      </c>
      <c r="AO28">
        <f t="shared" si="9"/>
        <v>0</v>
      </c>
      <c r="AP28">
        <f t="shared" si="9"/>
        <v>-1.4409102234720332</v>
      </c>
      <c r="AQ28">
        <f t="shared" si="9"/>
        <v>-205.44075302448232</v>
      </c>
      <c r="AR28">
        <f t="shared" si="9"/>
        <v>-206.88166324795435</v>
      </c>
      <c r="AS28">
        <f t="shared" si="9"/>
        <v>13.804954625467781</v>
      </c>
      <c r="AT28">
        <f t="shared" si="9"/>
        <v>11.949884293948935</v>
      </c>
      <c r="AU28">
        <f t="shared" si="9"/>
        <v>-181.12682432853765</v>
      </c>
      <c r="AW28">
        <v>25</v>
      </c>
      <c r="AX28">
        <f>IF(Z28&gt;0, (R28*SUMPRODUCT(K28:$K$98, X28:$X$98)-K28*$AZ$3)/Z28, 0)</f>
        <v>2722.3708248655639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3.9255977999999997E-2</v>
      </c>
      <c r="Q29" s="4">
        <f t="shared" si="21"/>
        <v>25</v>
      </c>
      <c r="R29">
        <f t="shared" si="0"/>
        <v>100000</v>
      </c>
      <c r="S29">
        <f t="shared" si="1"/>
        <v>2606.9710305932244</v>
      </c>
      <c r="U29">
        <f t="shared" si="13"/>
        <v>3.9255977999999997E-2</v>
      </c>
      <c r="V29">
        <f t="shared" si="14"/>
        <v>0.01</v>
      </c>
      <c r="W29">
        <f t="shared" si="15"/>
        <v>0.62441170948375824</v>
      </c>
      <c r="X29">
        <f t="shared" si="16"/>
        <v>2.4511892330436803E-2</v>
      </c>
      <c r="Y29">
        <f t="shared" si="17"/>
        <v>6.2441170948375826E-3</v>
      </c>
      <c r="Z29">
        <f t="shared" si="18"/>
        <v>0.59365570005848378</v>
      </c>
      <c r="AB29">
        <f t="shared" si="19"/>
        <v>1699.8802206030157</v>
      </c>
      <c r="AC29">
        <f t="shared" si="2"/>
        <v>1547.6432121990076</v>
      </c>
      <c r="AE29">
        <f t="shared" si="3"/>
        <v>0</v>
      </c>
      <c r="AF29">
        <f t="shared" si="4"/>
        <v>0</v>
      </c>
      <c r="AG29">
        <f t="shared" si="4"/>
        <v>-14.841392501462094</v>
      </c>
      <c r="AH29">
        <f t="shared" si="5"/>
        <v>-2451.1892330436804</v>
      </c>
      <c r="AI29">
        <f t="shared" si="6"/>
        <v>-2466.0306255451424</v>
      </c>
      <c r="AJ29">
        <f t="shared" si="7"/>
        <v>152.23700840400807</v>
      </c>
      <c r="AK29">
        <f t="shared" si="22"/>
        <v>118.99161544221111</v>
      </c>
      <c r="AL29">
        <f t="shared" si="8"/>
        <v>-2194.802001698923</v>
      </c>
      <c r="AN29">
        <f t="shared" si="9"/>
        <v>0</v>
      </c>
      <c r="AO29">
        <f t="shared" si="9"/>
        <v>0</v>
      </c>
      <c r="AP29">
        <f t="shared" si="9"/>
        <v>-1.2231578403613566</v>
      </c>
      <c r="AQ29">
        <f t="shared" si="9"/>
        <v>-202.01550011640433</v>
      </c>
      <c r="AR29">
        <f t="shared" si="9"/>
        <v>-203.23865795676568</v>
      </c>
      <c r="AS29">
        <f t="shared" si="9"/>
        <v>12.546658974498236</v>
      </c>
      <c r="AT29">
        <f t="shared" si="9"/>
        <v>9.8067298840769581</v>
      </c>
      <c r="AU29">
        <f t="shared" si="9"/>
        <v>-180.88526909819049</v>
      </c>
      <c r="AW29">
        <v>26</v>
      </c>
      <c r="AX29">
        <f>IF(Z29&gt;0, (R29*SUMPRODUCT(K29:$K$98, X29:$X$98)-K29*$AZ$3)/Z29, 0)</f>
        <v>2606.9710305932244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4.4782766000000002E-2</v>
      </c>
      <c r="Q30" s="4">
        <f t="shared" si="21"/>
        <v>25</v>
      </c>
      <c r="R30">
        <f t="shared" si="0"/>
        <v>100000</v>
      </c>
      <c r="S30">
        <f t="shared" si="1"/>
        <v>2482.7083221860589</v>
      </c>
      <c r="U30">
        <f t="shared" si="13"/>
        <v>4.4782766000000002E-2</v>
      </c>
      <c r="V30">
        <f t="shared" si="14"/>
        <v>0.01</v>
      </c>
      <c r="W30">
        <f t="shared" si="15"/>
        <v>0.59365570005848378</v>
      </c>
      <c r="X30">
        <f t="shared" si="16"/>
        <v>2.6585544300285268E-2</v>
      </c>
      <c r="Y30">
        <f t="shared" si="17"/>
        <v>5.936557000584838E-3</v>
      </c>
      <c r="Z30">
        <f t="shared" si="18"/>
        <v>0.56113359875761371</v>
      </c>
      <c r="AB30">
        <f t="shared" si="19"/>
        <v>1547.6432121990076</v>
      </c>
      <c r="AC30">
        <f t="shared" si="2"/>
        <v>1393.1310554937404</v>
      </c>
      <c r="AE30">
        <f t="shared" si="3"/>
        <v>0</v>
      </c>
      <c r="AF30">
        <f t="shared" si="4"/>
        <v>0</v>
      </c>
      <c r="AG30">
        <f t="shared" si="4"/>
        <v>-14.028339968940342</v>
      </c>
      <c r="AH30">
        <f t="shared" si="5"/>
        <v>-2658.5544300285269</v>
      </c>
      <c r="AI30">
        <f t="shared" si="6"/>
        <v>-2672.582769997467</v>
      </c>
      <c r="AJ30">
        <f t="shared" si="7"/>
        <v>154.51215670526722</v>
      </c>
      <c r="AK30">
        <f t="shared" si="22"/>
        <v>108.33502485393055</v>
      </c>
      <c r="AL30">
        <f t="shared" si="8"/>
        <v>-2409.7355884382691</v>
      </c>
      <c r="AN30">
        <f t="shared" si="9"/>
        <v>0</v>
      </c>
      <c r="AO30">
        <f t="shared" si="9"/>
        <v>0</v>
      </c>
      <c r="AP30">
        <f t="shared" si="9"/>
        <v>-1.0322766701890849</v>
      </c>
      <c r="AQ30">
        <f t="shared" si="9"/>
        <v>-195.62996909274281</v>
      </c>
      <c r="AR30">
        <f t="shared" si="9"/>
        <v>-196.66224576293189</v>
      </c>
      <c r="AS30">
        <f t="shared" si="9"/>
        <v>11.369791078672824</v>
      </c>
      <c r="AT30">
        <f t="shared" si="9"/>
        <v>7.9718426391625723</v>
      </c>
      <c r="AU30">
        <f t="shared" si="9"/>
        <v>-177.32061204509648</v>
      </c>
      <c r="AW30">
        <v>27</v>
      </c>
      <c r="AX30">
        <f>IF(Z30&gt;0, (R30*SUMPRODUCT(K30:$K$98, X30:$X$98)-K30*$AZ$3)/Z30, 0)</f>
        <v>2482.7083221860589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5.0287691000000002E-2</v>
      </c>
      <c r="Q31" s="4">
        <f t="shared" si="21"/>
        <v>25</v>
      </c>
      <c r="R31">
        <f t="shared" si="0"/>
        <v>100000</v>
      </c>
      <c r="S31">
        <f t="shared" si="1"/>
        <v>2351.4223934564079</v>
      </c>
      <c r="U31">
        <f t="shared" si="13"/>
        <v>5.0287691000000002E-2</v>
      </c>
      <c r="V31">
        <f t="shared" si="14"/>
        <v>0.01</v>
      </c>
      <c r="W31">
        <f t="shared" si="15"/>
        <v>0.56113359875761371</v>
      </c>
      <c r="X31">
        <f t="shared" si="16"/>
        <v>2.8218113024040863E-2</v>
      </c>
      <c r="Y31">
        <f t="shared" si="17"/>
        <v>5.6113359875761375E-3</v>
      </c>
      <c r="Z31">
        <f t="shared" si="18"/>
        <v>0.52730414974599671</v>
      </c>
      <c r="AB31">
        <f t="shared" si="19"/>
        <v>1393.1310554937404</v>
      </c>
      <c r="AC31">
        <f t="shared" si="2"/>
        <v>1239.9147858752276</v>
      </c>
      <c r="AE31">
        <f t="shared" si="3"/>
        <v>0</v>
      </c>
      <c r="AF31">
        <f t="shared" si="4"/>
        <v>0</v>
      </c>
      <c r="AG31">
        <f t="shared" si="4"/>
        <v>-13.182603743649917</v>
      </c>
      <c r="AH31">
        <f t="shared" si="5"/>
        <v>-2821.8113024040863</v>
      </c>
      <c r="AI31">
        <f t="shared" si="6"/>
        <v>-2834.9939061477362</v>
      </c>
      <c r="AJ31">
        <f t="shared" si="7"/>
        <v>153.2162696185128</v>
      </c>
      <c r="AK31">
        <f t="shared" si="22"/>
        <v>97.519173884561837</v>
      </c>
      <c r="AL31">
        <f t="shared" si="8"/>
        <v>-2584.2584626446614</v>
      </c>
      <c r="AN31">
        <f t="shared" si="9"/>
        <v>0</v>
      </c>
      <c r="AO31">
        <f t="shared" si="9"/>
        <v>0</v>
      </c>
      <c r="AP31">
        <f t="shared" si="9"/>
        <v>-0.86610990470555027</v>
      </c>
      <c r="AQ31">
        <f t="shared" si="9"/>
        <v>-185.39575077492003</v>
      </c>
      <c r="AR31">
        <f t="shared" si="9"/>
        <v>-186.26186067962558</v>
      </c>
      <c r="AS31">
        <f t="shared" si="9"/>
        <v>10.066458133701611</v>
      </c>
      <c r="AT31">
        <f t="shared" si="9"/>
        <v>6.4071046996923871</v>
      </c>
      <c r="AU31">
        <f t="shared" si="9"/>
        <v>-169.78829784623159</v>
      </c>
      <c r="AW31">
        <v>28</v>
      </c>
      <c r="AX31">
        <f>IF(Z31&gt;0, (R31*SUMPRODUCT(K31:$K$98, X31:$X$98)-K31*$AZ$3)/Z31, 0)</f>
        <v>2351.4223934564079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5.6343962999999997E-2</v>
      </c>
      <c r="Q32" s="4">
        <f t="shared" si="21"/>
        <v>25</v>
      </c>
      <c r="R32">
        <f t="shared" si="0"/>
        <v>100000</v>
      </c>
      <c r="S32">
        <f t="shared" si="1"/>
        <v>2218.8553183707263</v>
      </c>
      <c r="U32">
        <f t="shared" si="13"/>
        <v>5.6343962999999997E-2</v>
      </c>
      <c r="V32">
        <f t="shared" si="14"/>
        <v>0.01</v>
      </c>
      <c r="W32">
        <f t="shared" si="15"/>
        <v>0.52730414974599671</v>
      </c>
      <c r="X32">
        <f t="shared" si="16"/>
        <v>2.9710405503034897E-2</v>
      </c>
      <c r="Y32">
        <f t="shared" si="17"/>
        <v>5.2730414974599673E-3</v>
      </c>
      <c r="Z32">
        <f t="shared" si="18"/>
        <v>0.49232070274550188</v>
      </c>
      <c r="AB32">
        <f t="shared" si="19"/>
        <v>1239.9147858752276</v>
      </c>
      <c r="AC32">
        <f t="shared" si="2"/>
        <v>1092.3884096308702</v>
      </c>
      <c r="AE32">
        <f t="shared" si="3"/>
        <v>0</v>
      </c>
      <c r="AF32">
        <f t="shared" si="4"/>
        <v>0</v>
      </c>
      <c r="AG32">
        <f t="shared" si="4"/>
        <v>-12.308017568637547</v>
      </c>
      <c r="AH32">
        <f t="shared" si="5"/>
        <v>-2971.0405503034899</v>
      </c>
      <c r="AI32">
        <f t="shared" si="6"/>
        <v>-2983.3485678721277</v>
      </c>
      <c r="AJ32">
        <f t="shared" si="7"/>
        <v>147.52637624435738</v>
      </c>
      <c r="AK32">
        <f t="shared" si="22"/>
        <v>86.794035011265947</v>
      </c>
      <c r="AL32">
        <f t="shared" si="8"/>
        <v>-2749.0281566165045</v>
      </c>
      <c r="AN32">
        <f t="shared" si="9"/>
        <v>0</v>
      </c>
      <c r="AO32">
        <f t="shared" si="9"/>
        <v>0</v>
      </c>
      <c r="AP32">
        <f t="shared" si="9"/>
        <v>-0.72200780467306414</v>
      </c>
      <c r="AQ32">
        <f t="shared" si="9"/>
        <v>-174.28594437379661</v>
      </c>
      <c r="AR32">
        <f t="shared" si="9"/>
        <v>-175.00795217846968</v>
      </c>
      <c r="AS32">
        <f t="shared" si="9"/>
        <v>8.6541308906623371</v>
      </c>
      <c r="AT32">
        <f t="shared" si="9"/>
        <v>5.0914755627975667</v>
      </c>
      <c r="AU32">
        <f t="shared" si="9"/>
        <v>-161.26234572500979</v>
      </c>
      <c r="AW32">
        <v>29</v>
      </c>
      <c r="AX32">
        <f>IF(Z32&gt;0, (R32*SUMPRODUCT(K32:$K$98, X32:$X$98)-K32*$AZ$3)/Z32, 0)</f>
        <v>2218.8553183707263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6.2785228999999998E-2</v>
      </c>
      <c r="Q33" s="4">
        <f t="shared" si="21"/>
        <v>25</v>
      </c>
      <c r="R33">
        <f t="shared" si="0"/>
        <v>100000</v>
      </c>
      <c r="S33">
        <f t="shared" si="1"/>
        <v>2085.3043988847203</v>
      </c>
      <c r="U33">
        <f t="shared" si="13"/>
        <v>6.2785228999999998E-2</v>
      </c>
      <c r="V33">
        <f t="shared" si="14"/>
        <v>0.01</v>
      </c>
      <c r="W33">
        <f t="shared" si="15"/>
        <v>0.49232070274550188</v>
      </c>
      <c r="X33">
        <f t="shared" si="16"/>
        <v>3.0910468063317265E-2</v>
      </c>
      <c r="Y33">
        <f t="shared" si="17"/>
        <v>4.9232070274550189E-3</v>
      </c>
      <c r="Z33">
        <f t="shared" si="18"/>
        <v>0.45648702765472959</v>
      </c>
      <c r="AB33">
        <f t="shared" si="19"/>
        <v>1092.3884096308702</v>
      </c>
      <c r="AC33">
        <f t="shared" si="2"/>
        <v>951.91440680221854</v>
      </c>
      <c r="AE33">
        <f t="shared" si="3"/>
        <v>0</v>
      </c>
      <c r="AF33">
        <f t="shared" si="4"/>
        <v>0</v>
      </c>
      <c r="AG33">
        <f t="shared" si="4"/>
        <v>-11.41217569136824</v>
      </c>
      <c r="AH33">
        <f t="shared" si="5"/>
        <v>-3091.0468063317267</v>
      </c>
      <c r="AI33">
        <f t="shared" si="6"/>
        <v>-3102.4589820230949</v>
      </c>
      <c r="AJ33">
        <f t="shared" si="7"/>
        <v>140.47400282865169</v>
      </c>
      <c r="AK33">
        <f t="shared" si="22"/>
        <v>76.467188674160923</v>
      </c>
      <c r="AL33">
        <f t="shared" si="8"/>
        <v>-2885.5177905202827</v>
      </c>
      <c r="AN33">
        <f t="shared" si="9"/>
        <v>0</v>
      </c>
      <c r="AO33">
        <f t="shared" si="9"/>
        <v>0</v>
      </c>
      <c r="AP33">
        <f t="shared" si="9"/>
        <v>-0.59772884041977481</v>
      </c>
      <c r="AQ33">
        <f t="shared" si="9"/>
        <v>-161.89794770066285</v>
      </c>
      <c r="AR33">
        <f t="shared" si="9"/>
        <v>-162.49567654108262</v>
      </c>
      <c r="AS33">
        <f t="shared" si="9"/>
        <v>7.3575245501523892</v>
      </c>
      <c r="AT33">
        <f t="shared" si="9"/>
        <v>4.0050771432600021</v>
      </c>
      <c r="AU33">
        <f t="shared" si="9"/>
        <v>-151.13307484767026</v>
      </c>
      <c r="AW33">
        <v>30</v>
      </c>
      <c r="AX33">
        <f>IF(Z33&gt;0, (R33*SUMPRODUCT(K33:$K$98, X33:$X$98)-K33*$AZ$3)/Z33, 0)</f>
        <v>2085.3043988847203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6.9956555000000004E-2</v>
      </c>
      <c r="Q34" s="4">
        <f t="shared" si="21"/>
        <v>25</v>
      </c>
      <c r="R34">
        <f t="shared" si="0"/>
        <v>100000</v>
      </c>
      <c r="S34">
        <f t="shared" si="1"/>
        <v>1952.9269711455729</v>
      </c>
      <c r="U34">
        <f t="shared" si="13"/>
        <v>6.9956555000000004E-2</v>
      </c>
      <c r="V34">
        <f t="shared" si="14"/>
        <v>0.01</v>
      </c>
      <c r="W34">
        <f t="shared" si="15"/>
        <v>0.45648702765472959</v>
      </c>
      <c r="X34">
        <f t="shared" si="16"/>
        <v>3.1934259856914615E-2</v>
      </c>
      <c r="Y34">
        <f t="shared" si="17"/>
        <v>4.5648702765472959E-3</v>
      </c>
      <c r="Z34">
        <f t="shared" si="18"/>
        <v>0.41998789752126769</v>
      </c>
      <c r="AB34">
        <f t="shared" si="19"/>
        <v>951.91440680221854</v>
      </c>
      <c r="AC34">
        <f t="shared" si="2"/>
        <v>820.20569262400659</v>
      </c>
      <c r="AE34">
        <f t="shared" si="3"/>
        <v>0</v>
      </c>
      <c r="AF34">
        <f t="shared" si="4"/>
        <v>0</v>
      </c>
      <c r="AG34">
        <f t="shared" si="4"/>
        <v>-10.499697438031692</v>
      </c>
      <c r="AH34">
        <f t="shared" si="5"/>
        <v>-3193.4259856914614</v>
      </c>
      <c r="AI34">
        <f t="shared" si="6"/>
        <v>-3203.9256831294929</v>
      </c>
      <c r="AJ34">
        <f t="shared" si="7"/>
        <v>131.70871417821195</v>
      </c>
      <c r="AK34">
        <f t="shared" si="22"/>
        <v>66.634008476155302</v>
      </c>
      <c r="AL34">
        <f t="shared" si="8"/>
        <v>-3005.5829604751257</v>
      </c>
      <c r="AN34">
        <f t="shared" si="9"/>
        <v>0</v>
      </c>
      <c r="AO34">
        <f t="shared" si="9"/>
        <v>0</v>
      </c>
      <c r="AP34">
        <f t="shared" si="9"/>
        <v>-0.49101473349612934</v>
      </c>
      <c r="AQ34">
        <f t="shared" si="9"/>
        <v>-149.339466071115</v>
      </c>
      <c r="AR34">
        <f t="shared" si="9"/>
        <v>-149.83048080461111</v>
      </c>
      <c r="AS34">
        <f t="shared" si="9"/>
        <v>6.1593126442942561</v>
      </c>
      <c r="AT34">
        <f t="shared" si="9"/>
        <v>3.1161164506690486</v>
      </c>
      <c r="AU34">
        <f t="shared" ref="AU34:AU89" si="23">AL34*$K34</f>
        <v>-140.55505170964781</v>
      </c>
      <c r="AW34">
        <v>31</v>
      </c>
      <c r="AX34">
        <f>IF(Z34&gt;0, (R34*SUMPRODUCT(K34:$K$98, X34:$X$98)-K34*$AZ$3)/Z34, 0)</f>
        <v>1952.9269711455729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7.8227725999999997E-2</v>
      </c>
      <c r="Q35" s="4">
        <f t="shared" si="21"/>
        <v>25</v>
      </c>
      <c r="R35">
        <f t="shared" si="0"/>
        <v>100000</v>
      </c>
      <c r="S35">
        <f t="shared" si="1"/>
        <v>1822.3039422545387</v>
      </c>
      <c r="U35">
        <f t="shared" si="13"/>
        <v>7.8227725999999997E-2</v>
      </c>
      <c r="V35">
        <f t="shared" si="14"/>
        <v>0.01</v>
      </c>
      <c r="W35">
        <f t="shared" si="15"/>
        <v>0.41998789752126769</v>
      </c>
      <c r="X35">
        <f t="shared" si="16"/>
        <v>3.2854698170609806E-2</v>
      </c>
      <c r="Y35">
        <f t="shared" si="17"/>
        <v>4.1998789752126769E-3</v>
      </c>
      <c r="Z35">
        <f t="shared" si="18"/>
        <v>0.3829333203754452</v>
      </c>
      <c r="AB35">
        <f t="shared" si="19"/>
        <v>820.20569262400659</v>
      </c>
      <c r="AC35">
        <f t="shared" si="2"/>
        <v>697.82089934079409</v>
      </c>
      <c r="AE35">
        <f t="shared" si="3"/>
        <v>0</v>
      </c>
      <c r="AF35">
        <f t="shared" ref="AF35:AG66" si="24">-$Z35*P35</f>
        <v>0</v>
      </c>
      <c r="AG35">
        <f t="shared" si="24"/>
        <v>-9.5733330093861291</v>
      </c>
      <c r="AH35">
        <f t="shared" si="5"/>
        <v>-3285.4698170609804</v>
      </c>
      <c r="AI35">
        <f t="shared" ref="AI35:AI66" si="25">SUM(AE35:AH35)</f>
        <v>-3295.0431500703667</v>
      </c>
      <c r="AJ35">
        <f t="shared" si="7"/>
        <v>122.3847932832125</v>
      </c>
      <c r="AK35">
        <f t="shared" si="22"/>
        <v>57.414398483680465</v>
      </c>
      <c r="AL35">
        <f t="shared" si="8"/>
        <v>-3115.2439583034734</v>
      </c>
      <c r="AN35">
        <f t="shared" ref="AN35:AT66" si="26">AE35*$K35</f>
        <v>0</v>
      </c>
      <c r="AO35">
        <f t="shared" si="26"/>
        <v>0</v>
      </c>
      <c r="AP35">
        <f t="shared" si="26"/>
        <v>-0.39972644654220513</v>
      </c>
      <c r="AQ35">
        <f t="shared" si="26"/>
        <v>-137.18202154963652</v>
      </c>
      <c r="AR35">
        <f t="shared" si="26"/>
        <v>-137.58174799617873</v>
      </c>
      <c r="AS35">
        <f t="shared" si="26"/>
        <v>5.1100738355113169</v>
      </c>
      <c r="AT35">
        <f t="shared" si="26"/>
        <v>2.3972897906861164</v>
      </c>
      <c r="AU35">
        <f t="shared" si="23"/>
        <v>-130.07438436998129</v>
      </c>
      <c r="AW35">
        <v>32</v>
      </c>
      <c r="AX35">
        <f>IF(Z35&gt;0, (R35*SUMPRODUCT(K35:$K$98, X35:$X$98)-K35*$AZ$3)/Z35, 0)</f>
        <v>1822.3039422545387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8.7072107999999995E-2</v>
      </c>
      <c r="Q36" s="4">
        <f t="shared" si="21"/>
        <v>25</v>
      </c>
      <c r="R36">
        <f t="shared" si="0"/>
        <v>100000</v>
      </c>
      <c r="S36">
        <f t="shared" si="1"/>
        <v>1691.0676818080494</v>
      </c>
      <c r="U36">
        <f t="shared" si="13"/>
        <v>8.7072107999999995E-2</v>
      </c>
      <c r="V36">
        <f t="shared" si="14"/>
        <v>0.01</v>
      </c>
      <c r="W36">
        <f t="shared" si="15"/>
        <v>0.3829333203754452</v>
      </c>
      <c r="X36">
        <f t="shared" si="16"/>
        <v>3.3342811428529365E-2</v>
      </c>
      <c r="Y36">
        <f t="shared" si="17"/>
        <v>3.829333203754452E-3</v>
      </c>
      <c r="Z36">
        <f t="shared" si="18"/>
        <v>0.3457611757431614</v>
      </c>
      <c r="AB36">
        <f t="shared" si="19"/>
        <v>697.82089934079409</v>
      </c>
      <c r="AC36">
        <f t="shared" si="2"/>
        <v>584.70554992321354</v>
      </c>
      <c r="AE36">
        <f t="shared" si="3"/>
        <v>0</v>
      </c>
      <c r="AF36">
        <f t="shared" si="24"/>
        <v>0</v>
      </c>
      <c r="AG36">
        <f t="shared" si="24"/>
        <v>-8.6440293935790358</v>
      </c>
      <c r="AH36">
        <f t="shared" si="5"/>
        <v>-3334.2811428529367</v>
      </c>
      <c r="AI36">
        <f t="shared" si="25"/>
        <v>-3342.9251722465156</v>
      </c>
      <c r="AJ36">
        <f t="shared" si="7"/>
        <v>113.11534941758055</v>
      </c>
      <c r="AK36">
        <f t="shared" si="22"/>
        <v>48.84746295385559</v>
      </c>
      <c r="AL36">
        <f t="shared" si="8"/>
        <v>-3180.9623598750795</v>
      </c>
      <c r="AN36">
        <f t="shared" si="26"/>
        <v>0</v>
      </c>
      <c r="AO36">
        <f t="shared" si="26"/>
        <v>0</v>
      </c>
      <c r="AP36">
        <f t="shared" si="26"/>
        <v>-0.32225371227946792</v>
      </c>
      <c r="AQ36">
        <f t="shared" si="26"/>
        <v>-124.30365829921114</v>
      </c>
      <c r="AR36">
        <f t="shared" si="26"/>
        <v>-124.6259120114906</v>
      </c>
      <c r="AS36">
        <f t="shared" si="26"/>
        <v>4.2169964499058352</v>
      </c>
      <c r="AT36">
        <f t="shared" si="26"/>
        <v>1.8210576983931468</v>
      </c>
      <c r="AU36">
        <f t="shared" si="23"/>
        <v>-118.58785786319162</v>
      </c>
      <c r="AW36">
        <v>33</v>
      </c>
      <c r="AX36">
        <f>IF(Z36&gt;0, (R36*SUMPRODUCT(K36:$K$98, X36:$X$98)-K36*$AZ$3)/Z36, 0)</f>
        <v>1691.0676818080494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9.6466888000000001E-2</v>
      </c>
      <c r="Q37" s="4">
        <f t="shared" si="21"/>
        <v>25</v>
      </c>
      <c r="R37">
        <f t="shared" si="0"/>
        <v>100000</v>
      </c>
      <c r="S37">
        <f t="shared" si="1"/>
        <v>1559.7716747339612</v>
      </c>
      <c r="U37">
        <f t="shared" si="13"/>
        <v>9.6466888000000001E-2</v>
      </c>
      <c r="V37">
        <f t="shared" si="14"/>
        <v>0.01</v>
      </c>
      <c r="W37">
        <f t="shared" si="15"/>
        <v>0.3457611757431614</v>
      </c>
      <c r="X37">
        <f t="shared" si="16"/>
        <v>3.3354504615163864E-2</v>
      </c>
      <c r="Y37">
        <f t="shared" si="17"/>
        <v>3.4576117574316141E-3</v>
      </c>
      <c r="Z37">
        <f t="shared" si="18"/>
        <v>0.30894905937056594</v>
      </c>
      <c r="AB37">
        <f t="shared" si="19"/>
        <v>584.70554992321354</v>
      </c>
      <c r="AC37">
        <f t="shared" si="2"/>
        <v>481.88999174190963</v>
      </c>
      <c r="AE37">
        <f t="shared" si="3"/>
        <v>0</v>
      </c>
      <c r="AF37">
        <f t="shared" si="24"/>
        <v>0</v>
      </c>
      <c r="AG37">
        <f t="shared" si="24"/>
        <v>-7.723726484264148</v>
      </c>
      <c r="AH37">
        <f t="shared" si="5"/>
        <v>-3335.4504615163864</v>
      </c>
      <c r="AI37">
        <f t="shared" si="25"/>
        <v>-3343.1741880006507</v>
      </c>
      <c r="AJ37">
        <f t="shared" si="7"/>
        <v>102.81555818130391</v>
      </c>
      <c r="AK37">
        <f t="shared" si="22"/>
        <v>40.929388494624952</v>
      </c>
      <c r="AL37">
        <f t="shared" si="8"/>
        <v>-3199.4292413247217</v>
      </c>
      <c r="AN37">
        <f t="shared" si="26"/>
        <v>0</v>
      </c>
      <c r="AO37">
        <f t="shared" si="26"/>
        <v>0</v>
      </c>
      <c r="AP37">
        <f t="shared" si="26"/>
        <v>-0.25709318070234427</v>
      </c>
      <c r="AQ37">
        <f t="shared" si="26"/>
        <v>-111.02433132159875</v>
      </c>
      <c r="AR37">
        <f t="shared" si="26"/>
        <v>-111.28142450230111</v>
      </c>
      <c r="AS37">
        <f t="shared" si="26"/>
        <v>3.4223349224460127</v>
      </c>
      <c r="AT37">
        <f t="shared" si="26"/>
        <v>1.3623820954461949</v>
      </c>
      <c r="AU37">
        <f t="shared" si="23"/>
        <v>-106.49670748440889</v>
      </c>
      <c r="AW37">
        <v>34</v>
      </c>
      <c r="AX37">
        <f>IF(Z37&gt;0, (R37*SUMPRODUCT(K37:$K$98, X37:$X$98)-K37*$AZ$3)/Z37, 0)</f>
        <v>1559.7716747339612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0.107048017</v>
      </c>
      <c r="Q38" s="4">
        <f t="shared" si="21"/>
        <v>25</v>
      </c>
      <c r="R38">
        <f t="shared" si="0"/>
        <v>100000</v>
      </c>
      <c r="S38">
        <f t="shared" si="1"/>
        <v>1429.8745912288093</v>
      </c>
      <c r="U38">
        <f t="shared" si="13"/>
        <v>0.107048017</v>
      </c>
      <c r="V38">
        <f t="shared" si="14"/>
        <v>0.01</v>
      </c>
      <c r="W38">
        <f t="shared" si="15"/>
        <v>0.30894905937056594</v>
      </c>
      <c r="X38">
        <f t="shared" si="16"/>
        <v>3.3072384159634351E-2</v>
      </c>
      <c r="Y38">
        <f t="shared" si="17"/>
        <v>3.0894905937056596E-3</v>
      </c>
      <c r="Z38">
        <f t="shared" si="18"/>
        <v>0.2727871846172259</v>
      </c>
      <c r="AB38">
        <f t="shared" si="19"/>
        <v>481.88999174190963</v>
      </c>
      <c r="AC38">
        <f t="shared" si="2"/>
        <v>390.05146409701365</v>
      </c>
      <c r="AE38">
        <f t="shared" si="3"/>
        <v>0</v>
      </c>
      <c r="AF38">
        <f t="shared" si="24"/>
        <v>0</v>
      </c>
      <c r="AG38">
        <f t="shared" si="24"/>
        <v>-6.8196796154306476</v>
      </c>
      <c r="AH38">
        <f t="shared" si="5"/>
        <v>-3307.2384159634353</v>
      </c>
      <c r="AI38">
        <f t="shared" si="25"/>
        <v>-3314.058095578866</v>
      </c>
      <c r="AJ38">
        <f t="shared" si="7"/>
        <v>91.838527644895976</v>
      </c>
      <c r="AK38">
        <f t="shared" si="22"/>
        <v>33.732299421933675</v>
      </c>
      <c r="AL38">
        <f t="shared" si="8"/>
        <v>-3188.4872685120367</v>
      </c>
      <c r="AN38">
        <f t="shared" si="26"/>
        <v>0</v>
      </c>
      <c r="AO38">
        <f t="shared" si="26"/>
        <v>0</v>
      </c>
      <c r="AP38">
        <f t="shared" si="26"/>
        <v>-0.20267940510438587</v>
      </c>
      <c r="AQ38">
        <f t="shared" si="26"/>
        <v>-98.290411351459355</v>
      </c>
      <c r="AR38">
        <f t="shared" si="26"/>
        <v>-98.493090756563745</v>
      </c>
      <c r="AS38">
        <f t="shared" si="26"/>
        <v>2.7294212042767341</v>
      </c>
      <c r="AT38">
        <f t="shared" si="26"/>
        <v>1.0025166525669411</v>
      </c>
      <c r="AU38">
        <f t="shared" si="23"/>
        <v>-94.761152899720088</v>
      </c>
      <c r="AW38">
        <v>35</v>
      </c>
      <c r="AX38">
        <f>IF(Z38&gt;0, (R38*SUMPRODUCT(K38:$K$98, X38:$X$98)-K38*$AZ$3)/Z38, 0)</f>
        <v>1429.8745912288093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0.118979948</v>
      </c>
      <c r="Q39" s="4">
        <f t="shared" si="21"/>
        <v>25</v>
      </c>
      <c r="R39">
        <f t="shared" si="0"/>
        <v>100000</v>
      </c>
      <c r="S39">
        <f t="shared" si="1"/>
        <v>1300.030279698457</v>
      </c>
      <c r="U39">
        <f t="shared" si="13"/>
        <v>0.118979948</v>
      </c>
      <c r="V39">
        <f t="shared" si="14"/>
        <v>0.01</v>
      </c>
      <c r="W39">
        <f t="shared" si="15"/>
        <v>0.2727871846172259</v>
      </c>
      <c r="X39">
        <f t="shared" si="16"/>
        <v>3.2456205040823936E-2</v>
      </c>
      <c r="Y39">
        <f t="shared" si="17"/>
        <v>2.7278718461722592E-3</v>
      </c>
      <c r="Z39">
        <f t="shared" si="18"/>
        <v>0.23760310773022969</v>
      </c>
      <c r="AB39">
        <f t="shared" si="19"/>
        <v>390.05146409701365</v>
      </c>
      <c r="AC39">
        <f t="shared" si="2"/>
        <v>308.89123459975309</v>
      </c>
      <c r="AE39">
        <f t="shared" si="3"/>
        <v>0</v>
      </c>
      <c r="AF39">
        <f t="shared" si="24"/>
        <v>0</v>
      </c>
      <c r="AG39">
        <f t="shared" si="24"/>
        <v>-5.9400776932557422</v>
      </c>
      <c r="AH39">
        <f t="shared" si="5"/>
        <v>-3245.6205040823938</v>
      </c>
      <c r="AI39">
        <f t="shared" si="25"/>
        <v>-3251.5605817756496</v>
      </c>
      <c r="AJ39">
        <f t="shared" si="7"/>
        <v>81.160229497260559</v>
      </c>
      <c r="AK39">
        <f t="shared" si="22"/>
        <v>27.303602486790957</v>
      </c>
      <c r="AL39">
        <f t="shared" si="8"/>
        <v>-3143.0967497915981</v>
      </c>
      <c r="AN39">
        <f t="shared" si="26"/>
        <v>0</v>
      </c>
      <c r="AO39">
        <f t="shared" si="26"/>
        <v>0</v>
      </c>
      <c r="AP39">
        <f t="shared" si="26"/>
        <v>-0.15762305890477787</v>
      </c>
      <c r="AQ39">
        <f t="shared" si="26"/>
        <v>-86.124232428538434</v>
      </c>
      <c r="AR39">
        <f t="shared" si="26"/>
        <v>-86.28185548744321</v>
      </c>
      <c r="AS39">
        <f t="shared" si="26"/>
        <v>2.1536290088085246</v>
      </c>
      <c r="AT39">
        <f t="shared" si="26"/>
        <v>0.72451532881032998</v>
      </c>
      <c r="AU39">
        <f t="shared" si="23"/>
        <v>-83.40371114982436</v>
      </c>
      <c r="AW39">
        <v>36</v>
      </c>
      <c r="AX39">
        <f>IF(Z39&gt;0, (R39*SUMPRODUCT(K39:$K$98, X39:$X$98)-K39*$AZ$3)/Z39, 0)</f>
        <v>1300.030279698457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0.132636267</v>
      </c>
      <c r="Q40" s="4">
        <f t="shared" si="21"/>
        <v>25</v>
      </c>
      <c r="R40">
        <f t="shared" si="0"/>
        <v>100000</v>
      </c>
      <c r="S40">
        <f t="shared" si="1"/>
        <v>1168.6178110211069</v>
      </c>
      <c r="U40">
        <f t="shared" si="13"/>
        <v>0.132636267</v>
      </c>
      <c r="V40">
        <f t="shared" si="14"/>
        <v>0.01</v>
      </c>
      <c r="W40">
        <f t="shared" si="15"/>
        <v>0.23760310773022969</v>
      </c>
      <c r="X40">
        <f t="shared" si="16"/>
        <v>3.1514789236936507E-2</v>
      </c>
      <c r="Y40">
        <f t="shared" si="17"/>
        <v>2.3760310773022967E-3</v>
      </c>
      <c r="Z40">
        <f t="shared" si="18"/>
        <v>0.20371228741599087</v>
      </c>
      <c r="AB40">
        <f t="shared" si="19"/>
        <v>308.89123459975309</v>
      </c>
      <c r="AC40">
        <f t="shared" si="2"/>
        <v>238.06180739817785</v>
      </c>
      <c r="AE40">
        <f t="shared" si="3"/>
        <v>0</v>
      </c>
      <c r="AF40">
        <f t="shared" si="24"/>
        <v>0</v>
      </c>
      <c r="AG40">
        <f t="shared" si="24"/>
        <v>-5.0928071853997716</v>
      </c>
      <c r="AH40">
        <f t="shared" si="5"/>
        <v>-3151.4789236936508</v>
      </c>
      <c r="AI40">
        <f t="shared" si="25"/>
        <v>-3156.5717308790504</v>
      </c>
      <c r="AJ40">
        <f t="shared" si="7"/>
        <v>70.829427201575243</v>
      </c>
      <c r="AK40">
        <f t="shared" si="22"/>
        <v>21.622386421982718</v>
      </c>
      <c r="AL40">
        <f t="shared" si="8"/>
        <v>-3064.1199172554925</v>
      </c>
      <c r="AN40">
        <f t="shared" si="26"/>
        <v>0</v>
      </c>
      <c r="AO40">
        <f t="shared" si="26"/>
        <v>0</v>
      </c>
      <c r="AP40">
        <f t="shared" si="26"/>
        <v>-0.12066097695489215</v>
      </c>
      <c r="AQ40">
        <f t="shared" si="26"/>
        <v>-74.666193308038714</v>
      </c>
      <c r="AR40">
        <f t="shared" si="26"/>
        <v>-74.786854284993609</v>
      </c>
      <c r="AS40">
        <f t="shared" si="26"/>
        <v>1.678121234944538</v>
      </c>
      <c r="AT40">
        <f t="shared" si="26"/>
        <v>0.51228687338726175</v>
      </c>
      <c r="AU40">
        <f t="shared" si="23"/>
        <v>-72.596446176661814</v>
      </c>
      <c r="AW40">
        <v>37</v>
      </c>
      <c r="AX40">
        <f>IF(Z40&gt;0, (R40*SUMPRODUCT(K40:$K$98, X40:$X$98)-K40*$AZ$3)/Z40, 0)</f>
        <v>1168.6178110211069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0.148393413</v>
      </c>
      <c r="Q41" s="4">
        <f t="shared" si="21"/>
        <v>25</v>
      </c>
      <c r="R41">
        <f t="shared" si="0"/>
        <v>100000</v>
      </c>
      <c r="S41">
        <f t="shared" si="1"/>
        <v>1032.6989269325211</v>
      </c>
      <c r="U41">
        <f t="shared" si="13"/>
        <v>0.148393413</v>
      </c>
      <c r="V41">
        <f t="shared" si="14"/>
        <v>0.01</v>
      </c>
      <c r="W41">
        <f t="shared" si="15"/>
        <v>0.20371228741599087</v>
      </c>
      <c r="X41">
        <f t="shared" si="16"/>
        <v>3.0229561599695837E-2</v>
      </c>
      <c r="Y41">
        <f t="shared" si="17"/>
        <v>2.0371228741599087E-3</v>
      </c>
      <c r="Z41">
        <f t="shared" si="18"/>
        <v>0.17144560294213512</v>
      </c>
      <c r="AB41">
        <f t="shared" si="19"/>
        <v>238.06180739817785</v>
      </c>
      <c r="AC41">
        <f t="shared" si="2"/>
        <v>177.05169018564203</v>
      </c>
      <c r="AE41">
        <f t="shared" si="3"/>
        <v>0</v>
      </c>
      <c r="AF41">
        <f t="shared" si="24"/>
        <v>0</v>
      </c>
      <c r="AG41">
        <f t="shared" si="24"/>
        <v>-4.2861400735533781</v>
      </c>
      <c r="AH41">
        <f t="shared" si="5"/>
        <v>-3022.9561599695835</v>
      </c>
      <c r="AI41">
        <f t="shared" si="25"/>
        <v>-3027.2423000431368</v>
      </c>
      <c r="AJ41">
        <f t="shared" si="7"/>
        <v>61.010117212535818</v>
      </c>
      <c r="AK41">
        <f t="shared" si="22"/>
        <v>16.66432651787245</v>
      </c>
      <c r="AL41">
        <f t="shared" si="8"/>
        <v>-2949.5678563127285</v>
      </c>
      <c r="AN41">
        <f t="shared" si="26"/>
        <v>0</v>
      </c>
      <c r="AO41">
        <f t="shared" si="26"/>
        <v>0</v>
      </c>
      <c r="AP41">
        <f t="shared" si="26"/>
        <v>-9.0668815177761111E-2</v>
      </c>
      <c r="AQ41">
        <f t="shared" si="26"/>
        <v>-63.947479236609972</v>
      </c>
      <c r="AR41">
        <f t="shared" si="26"/>
        <v>-64.038148051787729</v>
      </c>
      <c r="AS41">
        <f t="shared" si="26"/>
        <v>1.2906052874121174</v>
      </c>
      <c r="AT41">
        <f t="shared" si="26"/>
        <v>0.35251641691173574</v>
      </c>
      <c r="AU41">
        <f t="shared" si="23"/>
        <v>-62.395026347463883</v>
      </c>
      <c r="AW41">
        <v>38</v>
      </c>
      <c r="AX41">
        <f>IF(Z41&gt;0, (R41*SUMPRODUCT(K41:$K$98, X41:$X$98)-K41*$AZ$3)/Z41, 0)</f>
        <v>1032.6989269325211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0.16656033000000001</v>
      </c>
      <c r="Q42" s="4">
        <f t="shared" si="21"/>
        <v>25</v>
      </c>
      <c r="R42">
        <f t="shared" si="0"/>
        <v>100000</v>
      </c>
      <c r="S42">
        <f t="shared" si="1"/>
        <v>887.52992935150598</v>
      </c>
      <c r="U42">
        <f t="shared" si="13"/>
        <v>0.16656033000000001</v>
      </c>
      <c r="V42">
        <f t="shared" si="14"/>
        <v>0.01</v>
      </c>
      <c r="W42">
        <f t="shared" si="15"/>
        <v>0.17144560294213512</v>
      </c>
      <c r="X42">
        <f t="shared" si="16"/>
        <v>2.8556036203090999E-2</v>
      </c>
      <c r="Y42">
        <f t="shared" si="17"/>
        <v>1.7144560294213513E-3</v>
      </c>
      <c r="Z42">
        <f t="shared" si="18"/>
        <v>0.14117511070962277</v>
      </c>
      <c r="AB42">
        <f t="shared" si="19"/>
        <v>177.05169018564203</v>
      </c>
      <c r="AC42">
        <f t="shared" si="2"/>
        <v>125.29713603430254</v>
      </c>
      <c r="AE42">
        <f t="shared" si="3"/>
        <v>0</v>
      </c>
      <c r="AF42">
        <f t="shared" si="24"/>
        <v>0</v>
      </c>
      <c r="AG42">
        <f t="shared" si="24"/>
        <v>-3.5293777677405691</v>
      </c>
      <c r="AH42">
        <f t="shared" si="5"/>
        <v>-2855.6036203090998</v>
      </c>
      <c r="AI42">
        <f t="shared" si="25"/>
        <v>-2859.1329980768405</v>
      </c>
      <c r="AJ42">
        <f t="shared" si="7"/>
        <v>51.754554151339491</v>
      </c>
      <c r="AK42">
        <f t="shared" si="22"/>
        <v>12.393618312994944</v>
      </c>
      <c r="AL42">
        <f t="shared" si="8"/>
        <v>-2794.984825612506</v>
      </c>
      <c r="AN42">
        <f t="shared" si="26"/>
        <v>0</v>
      </c>
      <c r="AO42">
        <f t="shared" si="26"/>
        <v>0</v>
      </c>
      <c r="AP42">
        <f t="shared" si="26"/>
        <v>-6.6660981472559444E-2</v>
      </c>
      <c r="AQ42">
        <f t="shared" si="26"/>
        <v>-53.935099202560345</v>
      </c>
      <c r="AR42">
        <f t="shared" si="26"/>
        <v>-54.001760184032911</v>
      </c>
      <c r="AS42">
        <f t="shared" si="26"/>
        <v>0.97751207222332492</v>
      </c>
      <c r="AT42">
        <f t="shared" si="26"/>
        <v>0.23408397035079245</v>
      </c>
      <c r="AU42">
        <f t="shared" si="23"/>
        <v>-52.790164141458789</v>
      </c>
      <c r="AW42">
        <v>39</v>
      </c>
      <c r="AX42">
        <f>IF(Z42&gt;0, (R42*SUMPRODUCT(K42:$K$98, X42:$X$98)-K42*$AZ$3)/Z42, 0)</f>
        <v>887.52992935150598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0.18820168900000001</v>
      </c>
      <c r="Q43" s="4">
        <f t="shared" si="21"/>
        <v>25</v>
      </c>
      <c r="R43">
        <f t="shared" si="0"/>
        <v>100000</v>
      </c>
      <c r="S43">
        <f t="shared" si="1"/>
        <v>726.61627192158448</v>
      </c>
      <c r="U43">
        <f t="shared" si="13"/>
        <v>0.18820168900000001</v>
      </c>
      <c r="V43">
        <f t="shared" si="14"/>
        <v>0.01</v>
      </c>
      <c r="W43">
        <f t="shared" si="15"/>
        <v>0.14117511070962277</v>
      </c>
      <c r="X43">
        <f t="shared" si="16"/>
        <v>2.6569394280312995E-2</v>
      </c>
      <c r="Y43">
        <f t="shared" si="17"/>
        <v>1.4117511070962277E-3</v>
      </c>
      <c r="Z43">
        <f t="shared" si="18"/>
        <v>0.11319396532221356</v>
      </c>
      <c r="AB43">
        <f t="shared" si="19"/>
        <v>125.29713603430254</v>
      </c>
      <c r="AC43">
        <f t="shared" si="2"/>
        <v>82.248577086447924</v>
      </c>
      <c r="AE43">
        <f t="shared" si="3"/>
        <v>0</v>
      </c>
      <c r="AF43">
        <f t="shared" si="24"/>
        <v>0</v>
      </c>
      <c r="AG43">
        <f t="shared" si="24"/>
        <v>-2.829849133055339</v>
      </c>
      <c r="AH43">
        <f t="shared" si="5"/>
        <v>-2656.9394280312995</v>
      </c>
      <c r="AI43">
        <f t="shared" si="25"/>
        <v>-2659.7692771643547</v>
      </c>
      <c r="AJ43">
        <f t="shared" si="7"/>
        <v>43.048558947854616</v>
      </c>
      <c r="AK43">
        <f t="shared" si="22"/>
        <v>8.7707995224011785</v>
      </c>
      <c r="AL43">
        <f t="shared" si="8"/>
        <v>-2607.9499186940989</v>
      </c>
      <c r="AN43">
        <f t="shared" si="26"/>
        <v>0</v>
      </c>
      <c r="AO43">
        <f t="shared" si="26"/>
        <v>0</v>
      </c>
      <c r="AP43">
        <f t="shared" si="26"/>
        <v>-4.7722019959196837E-2</v>
      </c>
      <c r="AQ43">
        <f t="shared" si="26"/>
        <v>-44.80610465547641</v>
      </c>
      <c r="AR43">
        <f t="shared" si="26"/>
        <v>-44.853826675435606</v>
      </c>
      <c r="AS43">
        <f t="shared" si="26"/>
        <v>0.72596244277733568</v>
      </c>
      <c r="AT43">
        <f t="shared" si="26"/>
        <v>0.14790904044210684</v>
      </c>
      <c r="AU43">
        <f t="shared" si="23"/>
        <v>-43.97995519221616</v>
      </c>
      <c r="AW43">
        <v>40</v>
      </c>
      <c r="AX43">
        <f>IF(Z43&gt;0, (R43*SUMPRODUCT(K43:$K$98, X43:$X$98)-K43*$AZ$3)/Z43, 0)</f>
        <v>726.61627192158448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0.21316064300000001</v>
      </c>
      <c r="Q44" s="4">
        <f t="shared" si="21"/>
        <v>25</v>
      </c>
      <c r="R44">
        <f t="shared" si="0"/>
        <v>100000</v>
      </c>
      <c r="S44">
        <f t="shared" si="1"/>
        <v>536.34374896815712</v>
      </c>
      <c r="U44">
        <f t="shared" si="13"/>
        <v>0.21316064300000001</v>
      </c>
      <c r="V44">
        <f t="shared" si="14"/>
        <v>0.01</v>
      </c>
      <c r="W44">
        <f t="shared" si="15"/>
        <v>0.11319396532221356</v>
      </c>
      <c r="X44">
        <f t="shared" si="16"/>
        <v>2.4128498431802745E-2</v>
      </c>
      <c r="Y44">
        <f t="shared" si="17"/>
        <v>1.1319396532221357E-3</v>
      </c>
      <c r="Z44">
        <f t="shared" si="18"/>
        <v>8.7933527237188669E-2</v>
      </c>
      <c r="AB44">
        <f t="shared" si="19"/>
        <v>82.248577086447924</v>
      </c>
      <c r="AC44">
        <f t="shared" si="2"/>
        <v>47.162597658387327</v>
      </c>
      <c r="AE44">
        <f t="shared" si="3"/>
        <v>0</v>
      </c>
      <c r="AF44">
        <f t="shared" si="24"/>
        <v>0</v>
      </c>
      <c r="AG44">
        <f t="shared" si="24"/>
        <v>-2.1983381809297167</v>
      </c>
      <c r="AH44">
        <f t="shared" si="5"/>
        <v>-2412.8498431802745</v>
      </c>
      <c r="AI44">
        <f t="shared" si="25"/>
        <v>-2415.0481813612041</v>
      </c>
      <c r="AJ44">
        <f t="shared" si="7"/>
        <v>35.085979428060597</v>
      </c>
      <c r="AK44">
        <f t="shared" si="22"/>
        <v>5.7574003960513549</v>
      </c>
      <c r="AL44">
        <f t="shared" si="8"/>
        <v>-2374.2048015370924</v>
      </c>
      <c r="AN44">
        <f t="shared" si="26"/>
        <v>0</v>
      </c>
      <c r="AO44">
        <f t="shared" si="26"/>
        <v>0</v>
      </c>
      <c r="AP44">
        <f t="shared" si="26"/>
        <v>-3.3100306517717525E-2</v>
      </c>
      <c r="AQ44">
        <f t="shared" si="26"/>
        <v>-36.330201642004397</v>
      </c>
      <c r="AR44">
        <f t="shared" si="26"/>
        <v>-36.363301948522114</v>
      </c>
      <c r="AS44">
        <f t="shared" si="26"/>
        <v>0.52828845153022752</v>
      </c>
      <c r="AT44">
        <f t="shared" si="26"/>
        <v>8.6688990578297612E-2</v>
      </c>
      <c r="AU44">
        <f t="shared" si="23"/>
        <v>-35.748324506413589</v>
      </c>
      <c r="AW44">
        <v>41</v>
      </c>
      <c r="AX44">
        <f>IF(Z44&gt;0, (R44*SUMPRODUCT(K44:$K$98, X44:$X$98)-K44*$AZ$3)/Z44, 0)</f>
        <v>536.34374896815712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0.241823134</v>
      </c>
      <c r="Q45" s="4">
        <f t="shared" si="21"/>
        <v>25</v>
      </c>
      <c r="R45">
        <f t="shared" si="0"/>
        <v>100000</v>
      </c>
      <c r="S45">
        <f t="shared" si="1"/>
        <v>296.56679475512607</v>
      </c>
      <c r="U45">
        <f t="shared" si="13"/>
        <v>0.241823134</v>
      </c>
      <c r="V45">
        <f t="shared" si="14"/>
        <v>0.01</v>
      </c>
      <c r="W45">
        <f t="shared" si="15"/>
        <v>8.7933527237188669E-2</v>
      </c>
      <c r="X45">
        <f t="shared" si="16"/>
        <v>2.1264361140171325E-2</v>
      </c>
      <c r="Y45">
        <f t="shared" si="17"/>
        <v>8.7933527237188673E-4</v>
      </c>
      <c r="Z45">
        <f t="shared" si="18"/>
        <v>6.5789830824645457E-2</v>
      </c>
      <c r="AB45">
        <f t="shared" si="19"/>
        <v>47.162597658387327</v>
      </c>
      <c r="AC45">
        <f t="shared" si="2"/>
        <v>19.511079255147095</v>
      </c>
      <c r="AE45">
        <f t="shared" si="3"/>
        <v>0</v>
      </c>
      <c r="AF45">
        <f t="shared" si="24"/>
        <v>0</v>
      </c>
      <c r="AG45">
        <f t="shared" si="24"/>
        <v>-1.6447457706161364</v>
      </c>
      <c r="AH45">
        <f t="shared" si="5"/>
        <v>-2126.4361140171327</v>
      </c>
      <c r="AI45">
        <f t="shared" si="25"/>
        <v>-2128.080859787749</v>
      </c>
      <c r="AJ45">
        <f t="shared" si="7"/>
        <v>27.651518403240232</v>
      </c>
      <c r="AK45">
        <f t="shared" si="22"/>
        <v>3.301381836087113</v>
      </c>
      <c r="AL45">
        <f t="shared" si="8"/>
        <v>-2097.1279595484216</v>
      </c>
      <c r="AN45">
        <f t="shared" si="26"/>
        <v>0</v>
      </c>
      <c r="AO45">
        <f t="shared" si="26"/>
        <v>0</v>
      </c>
      <c r="AP45">
        <f t="shared" si="26"/>
        <v>-2.2111503208986846E-2</v>
      </c>
      <c r="AQ45">
        <f t="shared" si="26"/>
        <v>-28.587213780268137</v>
      </c>
      <c r="AR45">
        <f t="shared" si="26"/>
        <v>-28.609325283477126</v>
      </c>
      <c r="AS45">
        <f t="shared" si="26"/>
        <v>0.37173929784757137</v>
      </c>
      <c r="AT45">
        <f t="shared" si="26"/>
        <v>4.4382856224269358E-2</v>
      </c>
      <c r="AU45">
        <f t="shared" si="23"/>
        <v>-28.193203129405283</v>
      </c>
      <c r="AW45">
        <v>42</v>
      </c>
      <c r="AX45">
        <f>IF(Z45&gt;0, (R45*SUMPRODUCT(K45:$K$98, X45:$X$98)-K45*$AZ$3)/Z45, 0)</f>
        <v>296.56679475512607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0.27493253200000001</v>
      </c>
      <c r="Q46" s="4">
        <f t="shared" si="21"/>
        <v>25</v>
      </c>
      <c r="R46">
        <f t="shared" si="0"/>
        <v>100000</v>
      </c>
      <c r="S46">
        <f t="shared" si="1"/>
        <v>-28.214128729152772</v>
      </c>
      <c r="U46">
        <f t="shared" si="13"/>
        <v>0.27493253200000001</v>
      </c>
      <c r="V46">
        <f t="shared" si="14"/>
        <v>0.01</v>
      </c>
      <c r="W46">
        <f t="shared" si="15"/>
        <v>6.5789830824645457E-2</v>
      </c>
      <c r="X46">
        <f t="shared" si="16"/>
        <v>1.8087764768471425E-2</v>
      </c>
      <c r="Y46">
        <f t="shared" si="17"/>
        <v>6.5789830824645459E-4</v>
      </c>
      <c r="Z46">
        <f t="shared" si="18"/>
        <v>4.7044167747927579E-2</v>
      </c>
      <c r="AB46">
        <f t="shared" si="19"/>
        <v>19.511079255147095</v>
      </c>
      <c r="AC46">
        <f t="shared" si="2"/>
        <v>-1.3273102047958858</v>
      </c>
      <c r="AE46">
        <f t="shared" si="3"/>
        <v>0</v>
      </c>
      <c r="AF46">
        <f t="shared" si="24"/>
        <v>0</v>
      </c>
      <c r="AG46">
        <f t="shared" si="24"/>
        <v>-1.1761041936981895</v>
      </c>
      <c r="AH46">
        <f t="shared" si="5"/>
        <v>-1808.7764768471425</v>
      </c>
      <c r="AI46">
        <f t="shared" si="25"/>
        <v>-1809.9525810408406</v>
      </c>
      <c r="AJ46">
        <f t="shared" si="7"/>
        <v>20.838389459942981</v>
      </c>
      <c r="AK46">
        <f t="shared" si="22"/>
        <v>1.3657755478602969</v>
      </c>
      <c r="AL46">
        <f t="shared" si="8"/>
        <v>-1787.7484160330373</v>
      </c>
      <c r="AN46">
        <f t="shared" si="26"/>
        <v>0</v>
      </c>
      <c r="AO46">
        <f t="shared" si="26"/>
        <v>0</v>
      </c>
      <c r="AP46">
        <f t="shared" si="26"/>
        <v>-1.4117157690467947E-2</v>
      </c>
      <c r="AQ46">
        <f t="shared" si="26"/>
        <v>-21.711327012760282</v>
      </c>
      <c r="AR46">
        <f t="shared" si="26"/>
        <v>-21.72544417045075</v>
      </c>
      <c r="AS46">
        <f t="shared" si="26"/>
        <v>0.2501299048142771</v>
      </c>
      <c r="AT46">
        <f t="shared" si="26"/>
        <v>1.6393844084767285E-2</v>
      </c>
      <c r="AU46">
        <f t="shared" si="23"/>
        <v>-21.458920421551706</v>
      </c>
      <c r="AW46">
        <v>43</v>
      </c>
      <c r="AX46">
        <f>IF(Z46&gt;0, (R46*SUMPRODUCT(K46:$K$98, X46:$X$98)-K46*$AZ$3)/Z46, 0)</f>
        <v>-28.214128729152772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0.31195269799999997</v>
      </c>
      <c r="Q47" s="4">
        <f t="shared" si="21"/>
        <v>25</v>
      </c>
      <c r="R47">
        <f t="shared" si="0"/>
        <v>100000</v>
      </c>
      <c r="S47">
        <f t="shared" si="1"/>
        <v>-505.35950999078995</v>
      </c>
      <c r="U47">
        <f t="shared" si="13"/>
        <v>0.31195269799999997</v>
      </c>
      <c r="V47">
        <f t="shared" si="14"/>
        <v>0.01</v>
      </c>
      <c r="W47">
        <f t="shared" si="15"/>
        <v>4.7044167747927579E-2</v>
      </c>
      <c r="X47">
        <f t="shared" si="16"/>
        <v>1.467555505413059E-2</v>
      </c>
      <c r="Y47">
        <f t="shared" si="17"/>
        <v>4.7044167747927579E-4</v>
      </c>
      <c r="Z47">
        <f t="shared" si="18"/>
        <v>3.1898171016317714E-2</v>
      </c>
      <c r="AB47">
        <f t="shared" si="19"/>
        <v>-1.3273102047958858</v>
      </c>
      <c r="AC47">
        <f t="shared" si="2"/>
        <v>-16.120044074408739</v>
      </c>
      <c r="AE47">
        <f t="shared" si="3"/>
        <v>0</v>
      </c>
      <c r="AF47">
        <f t="shared" si="24"/>
        <v>0</v>
      </c>
      <c r="AG47">
        <f t="shared" si="24"/>
        <v>-0.79745427540794289</v>
      </c>
      <c r="AH47">
        <f t="shared" si="5"/>
        <v>-1467.5555054130591</v>
      </c>
      <c r="AI47">
        <f t="shared" si="25"/>
        <v>-1468.3529596884671</v>
      </c>
      <c r="AJ47">
        <f t="shared" si="7"/>
        <v>14.792733869612853</v>
      </c>
      <c r="AK47">
        <f t="shared" si="22"/>
        <v>-9.291171433571202E-2</v>
      </c>
      <c r="AL47">
        <f t="shared" si="8"/>
        <v>-1453.6531375331899</v>
      </c>
      <c r="AN47">
        <f t="shared" si="26"/>
        <v>0</v>
      </c>
      <c r="AO47">
        <f t="shared" si="26"/>
        <v>0</v>
      </c>
      <c r="AP47">
        <f t="shared" si="26"/>
        <v>-8.5465184677949481E-3</v>
      </c>
      <c r="AQ47">
        <f t="shared" si="26"/>
        <v>-15.728162248689015</v>
      </c>
      <c r="AR47">
        <f t="shared" si="26"/>
        <v>-15.736708767156809</v>
      </c>
      <c r="AS47">
        <f t="shared" si="26"/>
        <v>0.15853745738731898</v>
      </c>
      <c r="AT47">
        <f t="shared" si="26"/>
        <v>-9.9575826092152941E-4</v>
      </c>
      <c r="AU47">
        <f t="shared" si="23"/>
        <v>-15.579167068030412</v>
      </c>
      <c r="AW47">
        <v>44</v>
      </c>
      <c r="AX47">
        <f>IF(Z47&gt;0, (R47*SUMPRODUCT(K47:$K$98, X47:$X$98)-K47*$AZ$3)/Z47, 0)</f>
        <v>-505.35950999078995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0.35315455400000001</v>
      </c>
      <c r="Q48" s="4">
        <f t="shared" si="21"/>
        <v>25</v>
      </c>
      <c r="R48">
        <f t="shared" si="0"/>
        <v>100000</v>
      </c>
      <c r="S48">
        <f t="shared" si="1"/>
        <v>-1263.6916425277982</v>
      </c>
      <c r="U48">
        <f t="shared" si="13"/>
        <v>0.35315455400000001</v>
      </c>
      <c r="V48">
        <f t="shared" si="14"/>
        <v>0.01</v>
      </c>
      <c r="W48">
        <f t="shared" si="15"/>
        <v>3.1898171016317714E-2</v>
      </c>
      <c r="X48">
        <f t="shared" si="16"/>
        <v>1.126498435868341E-2</v>
      </c>
      <c r="Y48">
        <f t="shared" si="17"/>
        <v>3.1898171016317715E-4</v>
      </c>
      <c r="Z48">
        <f t="shared" si="18"/>
        <v>2.0314204947471128E-2</v>
      </c>
      <c r="AB48">
        <f t="shared" si="19"/>
        <v>-16.120044074408739</v>
      </c>
      <c r="AC48">
        <f t="shared" si="2"/>
        <v>-25.670891016716116</v>
      </c>
      <c r="AE48">
        <f t="shared" si="3"/>
        <v>0</v>
      </c>
      <c r="AF48">
        <f t="shared" si="24"/>
        <v>0</v>
      </c>
      <c r="AG48">
        <f t="shared" si="24"/>
        <v>-0.50785512368677821</v>
      </c>
      <c r="AH48">
        <f t="shared" si="5"/>
        <v>-1126.4984358683409</v>
      </c>
      <c r="AI48">
        <f t="shared" si="25"/>
        <v>-1127.0062909920277</v>
      </c>
      <c r="AJ48">
        <f t="shared" si="7"/>
        <v>9.550846942307377</v>
      </c>
      <c r="AK48">
        <f t="shared" si="22"/>
        <v>-1.1284030852086118</v>
      </c>
      <c r="AL48">
        <f t="shared" si="8"/>
        <v>-1118.5838471349291</v>
      </c>
      <c r="AN48">
        <f t="shared" si="26"/>
        <v>0</v>
      </c>
      <c r="AO48">
        <f t="shared" si="26"/>
        <v>0</v>
      </c>
      <c r="AP48">
        <f t="shared" si="26"/>
        <v>-4.8596530047947412E-3</v>
      </c>
      <c r="AQ48">
        <f t="shared" si="26"/>
        <v>-10.779435420524601</v>
      </c>
      <c r="AR48">
        <f t="shared" si="26"/>
        <v>-10.784295073529396</v>
      </c>
      <c r="AS48">
        <f t="shared" si="26"/>
        <v>9.1391816045051116E-2</v>
      </c>
      <c r="AT48">
        <f t="shared" si="26"/>
        <v>-1.079766096253023E-2</v>
      </c>
      <c r="AU48">
        <f t="shared" si="23"/>
        <v>-10.703700918446877</v>
      </c>
      <c r="AW48">
        <v>45</v>
      </c>
      <c r="AX48">
        <f>IF(Z48&gt;0, (R48*SUMPRODUCT(K48:$K$98, X48:$X$98)-K48*$AZ$3)/Z48, 0)</f>
        <v>-1263.6916425277982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0.39812553899999997</v>
      </c>
      <c r="Q49" s="4">
        <f t="shared" si="21"/>
        <v>25</v>
      </c>
      <c r="R49">
        <f t="shared" si="0"/>
        <v>100000</v>
      </c>
      <c r="S49">
        <f t="shared" si="1"/>
        <v>-2572.8757485564893</v>
      </c>
      <c r="U49">
        <f t="shared" si="13"/>
        <v>0.39812553899999997</v>
      </c>
      <c r="V49">
        <f t="shared" si="14"/>
        <v>0.01</v>
      </c>
      <c r="W49">
        <f t="shared" si="15"/>
        <v>2.0314204947471128E-2</v>
      </c>
      <c r="X49">
        <f t="shared" si="16"/>
        <v>8.0876037940684087E-3</v>
      </c>
      <c r="Y49">
        <f t="shared" si="17"/>
        <v>2.0314204947471129E-4</v>
      </c>
      <c r="Z49">
        <f t="shared" si="18"/>
        <v>1.2023459103928009E-2</v>
      </c>
      <c r="AB49">
        <f t="shared" si="19"/>
        <v>-25.670891016716116</v>
      </c>
      <c r="AC49">
        <f t="shared" si="2"/>
        <v>-30.934866342257113</v>
      </c>
      <c r="AE49">
        <f t="shared" si="3"/>
        <v>0</v>
      </c>
      <c r="AF49">
        <f t="shared" si="24"/>
        <v>0</v>
      </c>
      <c r="AG49">
        <f t="shared" si="24"/>
        <v>-0.30058647759820023</v>
      </c>
      <c r="AH49">
        <f t="shared" si="5"/>
        <v>-808.76037940684091</v>
      </c>
      <c r="AI49">
        <f t="shared" si="25"/>
        <v>-809.06096588443916</v>
      </c>
      <c r="AJ49">
        <f t="shared" si="7"/>
        <v>5.2639753255409971</v>
      </c>
      <c r="AK49">
        <f t="shared" si="22"/>
        <v>-1.7969623711701284</v>
      </c>
      <c r="AL49">
        <f t="shared" si="8"/>
        <v>-805.59395293006833</v>
      </c>
      <c r="AN49">
        <f t="shared" si="26"/>
        <v>0</v>
      </c>
      <c r="AO49">
        <f t="shared" si="26"/>
        <v>0</v>
      </c>
      <c r="AP49">
        <f t="shared" si="26"/>
        <v>-2.5681290204106417E-3</v>
      </c>
      <c r="AQ49">
        <f t="shared" si="26"/>
        <v>-6.9098284710245572</v>
      </c>
      <c r="AR49">
        <f t="shared" si="26"/>
        <v>-6.9123966000449677</v>
      </c>
      <c r="AS49">
        <f t="shared" si="26"/>
        <v>4.4973971897424872E-2</v>
      </c>
      <c r="AT49">
        <f t="shared" si="26"/>
        <v>-1.5352757219360545E-2</v>
      </c>
      <c r="AU49">
        <f t="shared" si="23"/>
        <v>-6.8827753853669043</v>
      </c>
      <c r="AW49">
        <v>46</v>
      </c>
      <c r="AX49">
        <f>IF(Z49&gt;0, (R49*SUMPRODUCT(K49:$K$98, X49:$X$98)-K49*$AZ$3)/Z49, 0)</f>
        <v>-2572.8757485564893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0.44755673899999998</v>
      </c>
      <c r="Q50" s="4">
        <f t="shared" si="21"/>
        <v>25</v>
      </c>
      <c r="R50">
        <f t="shared" si="0"/>
        <v>100000</v>
      </c>
      <c r="S50">
        <f t="shared" si="1"/>
        <v>-5047.5242163069242</v>
      </c>
      <c r="U50">
        <f t="shared" si="13"/>
        <v>0.44755673899999998</v>
      </c>
      <c r="V50">
        <f t="shared" si="14"/>
        <v>0.01</v>
      </c>
      <c r="W50">
        <f t="shared" si="15"/>
        <v>1.2023459103928009E-2</v>
      </c>
      <c r="X50">
        <f t="shared" si="16"/>
        <v>5.3811801480538818E-3</v>
      </c>
      <c r="Y50">
        <f t="shared" si="17"/>
        <v>1.2023459103928009E-4</v>
      </c>
      <c r="Z50">
        <f t="shared" si="18"/>
        <v>6.5220443648348466E-3</v>
      </c>
      <c r="AB50">
        <f t="shared" si="19"/>
        <v>-30.934866342257113</v>
      </c>
      <c r="AC50">
        <f t="shared" si="2"/>
        <v>-32.920176871332004</v>
      </c>
      <c r="AE50">
        <f t="shared" si="3"/>
        <v>0</v>
      </c>
      <c r="AF50">
        <f t="shared" si="24"/>
        <v>0</v>
      </c>
      <c r="AG50">
        <f t="shared" si="24"/>
        <v>-0.16305110912087117</v>
      </c>
      <c r="AH50">
        <f t="shared" si="5"/>
        <v>-538.11801480538816</v>
      </c>
      <c r="AI50">
        <f t="shared" si="25"/>
        <v>-538.28106591450899</v>
      </c>
      <c r="AJ50">
        <f t="shared" si="7"/>
        <v>1.9853105290748907</v>
      </c>
      <c r="AK50">
        <f t="shared" si="22"/>
        <v>-2.1654406439579983</v>
      </c>
      <c r="AL50">
        <f t="shared" si="8"/>
        <v>-538.46119602939211</v>
      </c>
      <c r="AN50">
        <f t="shared" si="26"/>
        <v>0</v>
      </c>
      <c r="AO50">
        <f t="shared" si="26"/>
        <v>0</v>
      </c>
      <c r="AP50">
        <f t="shared" si="26"/>
        <v>-1.2438073933038248E-3</v>
      </c>
      <c r="AQ50">
        <f t="shared" si="26"/>
        <v>-4.104940891808039</v>
      </c>
      <c r="AR50">
        <f t="shared" si="26"/>
        <v>-4.1061846992013429</v>
      </c>
      <c r="AS50">
        <f t="shared" si="26"/>
        <v>1.5144600532810429E-2</v>
      </c>
      <c r="AT50">
        <f t="shared" si="26"/>
        <v>-1.6518692189446682E-2</v>
      </c>
      <c r="AU50">
        <f t="shared" si="23"/>
        <v>-4.1075587908579791</v>
      </c>
      <c r="AW50">
        <v>47</v>
      </c>
      <c r="AX50">
        <f>IF(Z50&gt;0, (R50*SUMPRODUCT(K50:$K$98, X50:$X$98)-K50*$AZ$3)/Z50, 0)</f>
        <v>-5047.5242163069242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0.50316588799999995</v>
      </c>
      <c r="Q51" s="4">
        <f t="shared" si="21"/>
        <v>25</v>
      </c>
      <c r="R51">
        <f t="shared" si="0"/>
        <v>100000</v>
      </c>
      <c r="S51">
        <f t="shared" si="1"/>
        <v>-10276.1094627211</v>
      </c>
      <c r="U51">
        <f t="shared" si="13"/>
        <v>0.50316588799999995</v>
      </c>
      <c r="V51">
        <f t="shared" si="14"/>
        <v>0.01</v>
      </c>
      <c r="W51">
        <f t="shared" si="15"/>
        <v>6.5220443648348466E-3</v>
      </c>
      <c r="X51">
        <f t="shared" si="16"/>
        <v>3.2816702444075211E-3</v>
      </c>
      <c r="Y51">
        <f t="shared" si="17"/>
        <v>6.5220443648348462E-5</v>
      </c>
      <c r="Z51">
        <f t="shared" si="18"/>
        <v>3.175153676778977E-3</v>
      </c>
      <c r="AB51">
        <f t="shared" si="19"/>
        <v>-32.920176871332004</v>
      </c>
      <c r="AC51">
        <f t="shared" si="2"/>
        <v>-32.628226743542143</v>
      </c>
      <c r="AE51">
        <f t="shared" si="3"/>
        <v>0</v>
      </c>
      <c r="AF51">
        <f t="shared" si="24"/>
        <v>0</v>
      </c>
      <c r="AG51">
        <f t="shared" si="24"/>
        <v>-7.9378841919474433E-2</v>
      </c>
      <c r="AH51">
        <f t="shared" si="5"/>
        <v>-328.16702444075213</v>
      </c>
      <c r="AI51">
        <f t="shared" si="25"/>
        <v>-328.24640328267162</v>
      </c>
      <c r="AJ51">
        <f t="shared" si="7"/>
        <v>-0.2919501277898604</v>
      </c>
      <c r="AK51">
        <f t="shared" si="22"/>
        <v>-2.3044123809932406</v>
      </c>
      <c r="AL51">
        <f t="shared" si="8"/>
        <v>-330.84276579145472</v>
      </c>
      <c r="AN51">
        <f t="shared" si="26"/>
        <v>0</v>
      </c>
      <c r="AO51">
        <f t="shared" si="26"/>
        <v>0</v>
      </c>
      <c r="AP51">
        <f t="shared" si="26"/>
        <v>-5.4064988198044845E-4</v>
      </c>
      <c r="AQ51">
        <f t="shared" si="26"/>
        <v>-2.2351480412595861</v>
      </c>
      <c r="AR51">
        <f t="shared" si="26"/>
        <v>-2.2356886911415668</v>
      </c>
      <c r="AS51">
        <f t="shared" si="26"/>
        <v>-1.9884744891326069E-3</v>
      </c>
      <c r="AT51">
        <f t="shared" si="26"/>
        <v>-1.5695369845306617E-2</v>
      </c>
      <c r="AU51">
        <f t="shared" si="23"/>
        <v>-2.2533725354760059</v>
      </c>
      <c r="AW51">
        <v>48</v>
      </c>
      <c r="AX51">
        <f>IF(Z51&gt;0, (R51*SUMPRODUCT(K51:$K$98, X51:$X$98)-K51*$AZ$3)/Z51, 0)</f>
        <v>-10276.1094627211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0.56565928300000001</v>
      </c>
      <c r="Q52" s="4">
        <f t="shared" si="21"/>
        <v>25</v>
      </c>
      <c r="R52">
        <f t="shared" si="0"/>
        <v>100000</v>
      </c>
      <c r="S52">
        <f t="shared" si="1"/>
        <v>-22961.849851569939</v>
      </c>
      <c r="U52">
        <f t="shared" si="13"/>
        <v>0.56565928300000001</v>
      </c>
      <c r="V52">
        <f t="shared" si="14"/>
        <v>0.01</v>
      </c>
      <c r="W52">
        <f t="shared" si="15"/>
        <v>3.175153676778977E-3</v>
      </c>
      <c r="X52">
        <f t="shared" si="16"/>
        <v>1.7960551522216098E-3</v>
      </c>
      <c r="Y52">
        <f t="shared" si="17"/>
        <v>3.175153676778977E-5</v>
      </c>
      <c r="Z52">
        <f t="shared" si="18"/>
        <v>1.3473469877895775E-3</v>
      </c>
      <c r="AB52">
        <f t="shared" si="19"/>
        <v>-32.628226743542143</v>
      </c>
      <c r="AC52">
        <f t="shared" si="2"/>
        <v>-30.937579231589314</v>
      </c>
      <c r="AE52">
        <f t="shared" si="3"/>
        <v>0</v>
      </c>
      <c r="AF52">
        <f t="shared" si="24"/>
        <v>0</v>
      </c>
      <c r="AG52">
        <f t="shared" si="24"/>
        <v>-3.3683674694739436E-2</v>
      </c>
      <c r="AH52">
        <f t="shared" si="5"/>
        <v>-179.60551522216099</v>
      </c>
      <c r="AI52">
        <f t="shared" si="25"/>
        <v>-179.63919889685573</v>
      </c>
      <c r="AJ52">
        <f t="shared" si="7"/>
        <v>-1.6906475119528288</v>
      </c>
      <c r="AK52">
        <f t="shared" si="22"/>
        <v>-2.2839758720479502</v>
      </c>
      <c r="AL52">
        <f t="shared" si="8"/>
        <v>-183.61382228085651</v>
      </c>
      <c r="AN52">
        <f t="shared" si="26"/>
        <v>0</v>
      </c>
      <c r="AO52">
        <f t="shared" si="26"/>
        <v>0</v>
      </c>
      <c r="AP52">
        <f t="shared" si="26"/>
        <v>-2.048390701478115E-4</v>
      </c>
      <c r="AQ52">
        <f t="shared" si="26"/>
        <v>-1.0922272306967682</v>
      </c>
      <c r="AR52">
        <f t="shared" si="26"/>
        <v>-1.0924320697669159</v>
      </c>
      <c r="AS52">
        <f t="shared" si="26"/>
        <v>-1.0281261395456171E-2</v>
      </c>
      <c r="AT52">
        <f t="shared" si="26"/>
        <v>-1.3889443420595832E-2</v>
      </c>
      <c r="AU52">
        <f t="shared" si="23"/>
        <v>-1.1166027745829679</v>
      </c>
      <c r="AW52">
        <v>49</v>
      </c>
      <c r="AX52">
        <f>IF(Z52&gt;0, (R52*SUMPRODUCT(K52:$K$98, X52:$X$98)-K52*$AZ$3)/Z52, 0)</f>
        <v>-22961.849851569939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0.63613866799999996</v>
      </c>
      <c r="Q53" s="4">
        <f t="shared" si="21"/>
        <v>25</v>
      </c>
      <c r="R53">
        <f t="shared" si="0"/>
        <v>100000</v>
      </c>
      <c r="S53">
        <f t="shared" si="1"/>
        <v>-59828.413200465737</v>
      </c>
      <c r="U53">
        <f t="shared" si="13"/>
        <v>0.63613866799999996</v>
      </c>
      <c r="V53">
        <f t="shared" si="14"/>
        <v>0.01</v>
      </c>
      <c r="W53">
        <f t="shared" si="15"/>
        <v>1.3473469877895775E-3</v>
      </c>
      <c r="X53">
        <f t="shared" si="16"/>
        <v>8.5709951814627399E-4</v>
      </c>
      <c r="Y53">
        <f t="shared" si="17"/>
        <v>1.3473469877895774E-5</v>
      </c>
      <c r="Z53">
        <f t="shared" si="18"/>
        <v>4.7677399976540772E-4</v>
      </c>
      <c r="AB53">
        <f t="shared" si="19"/>
        <v>-30.937579231589314</v>
      </c>
      <c r="AC53">
        <f t="shared" si="2"/>
        <v>-28.524631861203567</v>
      </c>
      <c r="AE53">
        <f t="shared" si="3"/>
        <v>0</v>
      </c>
      <c r="AF53">
        <f t="shared" si="24"/>
        <v>0</v>
      </c>
      <c r="AG53">
        <f t="shared" si="24"/>
        <v>-1.1919349994135194E-2</v>
      </c>
      <c r="AH53">
        <f t="shared" si="5"/>
        <v>-85.709951814627402</v>
      </c>
      <c r="AI53">
        <f t="shared" si="25"/>
        <v>-85.721871164621533</v>
      </c>
      <c r="AJ53">
        <f t="shared" si="7"/>
        <v>-2.4129473703857478</v>
      </c>
      <c r="AK53">
        <f t="shared" si="22"/>
        <v>-2.1656305462112524</v>
      </c>
      <c r="AL53">
        <f t="shared" si="8"/>
        <v>-90.300449081218531</v>
      </c>
      <c r="AN53">
        <f t="shared" si="26"/>
        <v>0</v>
      </c>
      <c r="AO53">
        <f t="shared" si="26"/>
        <v>0</v>
      </c>
      <c r="AP53">
        <f t="shared" si="26"/>
        <v>-6.4718416257273238E-5</v>
      </c>
      <c r="AQ53">
        <f t="shared" si="26"/>
        <v>-0.46537876156495483</v>
      </c>
      <c r="AR53">
        <f t="shared" si="26"/>
        <v>-0.4654434799812121</v>
      </c>
      <c r="AS53">
        <f t="shared" si="26"/>
        <v>-1.3101564464535049E-2</v>
      </c>
      <c r="AT53">
        <f t="shared" si="26"/>
        <v>-1.1758709931173127E-2</v>
      </c>
      <c r="AU53">
        <f t="shared" si="23"/>
        <v>-0.49030375437692025</v>
      </c>
      <c r="AW53">
        <v>50</v>
      </c>
      <c r="AX53">
        <f>IF(Z53&gt;0, (R53*SUMPRODUCT(K53:$K$98, X53:$X$98)-K53*$AZ$3)/Z53, 0)</f>
        <v>-59828.413200465737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0.71227412300000004</v>
      </c>
      <c r="Q54" s="4">
        <f t="shared" si="21"/>
        <v>25</v>
      </c>
      <c r="R54">
        <f t="shared" si="0"/>
        <v>100000</v>
      </c>
      <c r="S54">
        <f t="shared" si="1"/>
        <v>-195301.76450905454</v>
      </c>
      <c r="U54">
        <f t="shared" si="13"/>
        <v>0.71227412300000004</v>
      </c>
      <c r="V54">
        <f t="shared" si="14"/>
        <v>0.01</v>
      </c>
      <c r="W54">
        <f t="shared" si="15"/>
        <v>4.7677399976540772E-4</v>
      </c>
      <c r="X54">
        <f t="shared" si="16"/>
        <v>3.3959378255210803E-4</v>
      </c>
      <c r="Y54">
        <f t="shared" si="17"/>
        <v>4.7677399976540774E-6</v>
      </c>
      <c r="Z54">
        <f t="shared" si="18"/>
        <v>1.324124772156456E-4</v>
      </c>
      <c r="AB54">
        <f t="shared" si="19"/>
        <v>-28.524631861203567</v>
      </c>
      <c r="AC54">
        <f t="shared" si="2"/>
        <v>-25.860390443230568</v>
      </c>
      <c r="AE54">
        <f t="shared" si="3"/>
        <v>0</v>
      </c>
      <c r="AF54">
        <f t="shared" si="24"/>
        <v>0</v>
      </c>
      <c r="AG54">
        <f t="shared" si="24"/>
        <v>-3.3103119303911398E-3</v>
      </c>
      <c r="AH54">
        <f t="shared" si="5"/>
        <v>-33.959378255210801</v>
      </c>
      <c r="AI54">
        <f t="shared" si="25"/>
        <v>-33.962688567141193</v>
      </c>
      <c r="AJ54">
        <f t="shared" si="7"/>
        <v>-2.664241417972999</v>
      </c>
      <c r="AK54">
        <f t="shared" si="22"/>
        <v>-1.9967242302842498</v>
      </c>
      <c r="AL54">
        <f t="shared" si="8"/>
        <v>-38.623654215398439</v>
      </c>
      <c r="AN54">
        <f t="shared" si="26"/>
        <v>0</v>
      </c>
      <c r="AO54">
        <f t="shared" si="26"/>
        <v>0</v>
      </c>
      <c r="AP54">
        <f t="shared" si="26"/>
        <v>-1.6048195458127019E-5</v>
      </c>
      <c r="AQ54">
        <f t="shared" si="26"/>
        <v>-0.16463304707713658</v>
      </c>
      <c r="AR54">
        <f t="shared" si="26"/>
        <v>-0.16464909527259469</v>
      </c>
      <c r="AS54">
        <f t="shared" si="26"/>
        <v>-1.2916084019374021E-2</v>
      </c>
      <c r="AT54">
        <f t="shared" si="26"/>
        <v>-9.6800003737997076E-3</v>
      </c>
      <c r="AU54">
        <f t="shared" si="23"/>
        <v>-0.18724517966576842</v>
      </c>
      <c r="AW54">
        <v>51</v>
      </c>
      <c r="AX54">
        <f>IF(Z54&gt;0, (R54*SUMPRODUCT(K54:$K$98, X54:$X$98)-K54*$AZ$3)/Z54, 0)</f>
        <v>-195301.76450905454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0.79182603500000004</v>
      </c>
      <c r="Q55" s="4">
        <f t="shared" si="21"/>
        <v>25</v>
      </c>
      <c r="R55">
        <f t="shared" si="0"/>
        <v>100000</v>
      </c>
      <c r="S55">
        <f t="shared" si="1"/>
        <v>-885293.2573650931</v>
      </c>
      <c r="U55">
        <f t="shared" si="13"/>
        <v>0.79182603500000004</v>
      </c>
      <c r="V55">
        <f t="shared" si="14"/>
        <v>0.01</v>
      </c>
      <c r="W55">
        <f t="shared" si="15"/>
        <v>1.324124772156456E-4</v>
      </c>
      <c r="X55">
        <f t="shared" si="16"/>
        <v>1.0484764681819251E-4</v>
      </c>
      <c r="Y55">
        <f t="shared" si="17"/>
        <v>1.3241247721564561E-6</v>
      </c>
      <c r="Z55">
        <f t="shared" si="18"/>
        <v>2.6240705625296637E-5</v>
      </c>
      <c r="AB55">
        <f t="shared" si="19"/>
        <v>-25.860390443230568</v>
      </c>
      <c r="AC55">
        <f t="shared" si="2"/>
        <v>-23.230719758577383</v>
      </c>
      <c r="AE55">
        <f t="shared" si="3"/>
        <v>0</v>
      </c>
      <c r="AF55">
        <f t="shared" si="24"/>
        <v>0</v>
      </c>
      <c r="AG55">
        <f t="shared" si="24"/>
        <v>-6.5601764063241588E-4</v>
      </c>
      <c r="AH55">
        <f t="shared" si="5"/>
        <v>-10.48476468181925</v>
      </c>
      <c r="AI55">
        <f t="shared" si="25"/>
        <v>-10.485420699459883</v>
      </c>
      <c r="AJ55">
        <f t="shared" si="7"/>
        <v>-2.6296706846531848</v>
      </c>
      <c r="AK55">
        <f t="shared" si="22"/>
        <v>-1.8102273310261399</v>
      </c>
      <c r="AL55">
        <f t="shared" si="8"/>
        <v>-14.925318715139207</v>
      </c>
      <c r="AN55">
        <f t="shared" si="26"/>
        <v>0</v>
      </c>
      <c r="AO55">
        <f t="shared" si="26"/>
        <v>0</v>
      </c>
      <c r="AP55">
        <f t="shared" si="26"/>
        <v>-2.8395843973500185E-6</v>
      </c>
      <c r="AQ55">
        <f t="shared" si="26"/>
        <v>-4.538349635183473E-2</v>
      </c>
      <c r="AR55">
        <f t="shared" si="26"/>
        <v>-4.5386335936232085E-2</v>
      </c>
      <c r="AS55">
        <f t="shared" si="26"/>
        <v>-1.1382577820790614E-2</v>
      </c>
      <c r="AT55">
        <f t="shared" si="26"/>
        <v>-7.8356022253960045E-3</v>
      </c>
      <c r="AU55">
        <f t="shared" si="23"/>
        <v>-6.4604515982418703E-2</v>
      </c>
      <c r="AW55">
        <v>52</v>
      </c>
      <c r="AX55">
        <f>IF(Z55&gt;0, (R55*SUMPRODUCT(K55:$K$98, X55:$X$98)-K55*$AZ$3)/Z55, 0)</f>
        <v>-885293.2573650931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0.79399978000000004</v>
      </c>
      <c r="Q56" s="4">
        <f t="shared" si="21"/>
        <v>25</v>
      </c>
      <c r="R56">
        <f t="shared" si="0"/>
        <v>100000</v>
      </c>
      <c r="S56">
        <f t="shared" si="1"/>
        <v>-4040529.9331362392</v>
      </c>
      <c r="U56">
        <f t="shared" si="13"/>
        <v>0.79399978000000004</v>
      </c>
      <c r="V56">
        <f t="shared" si="14"/>
        <v>0.01</v>
      </c>
      <c r="W56">
        <f t="shared" si="15"/>
        <v>2.6240705625296637E-5</v>
      </c>
      <c r="X56">
        <f t="shared" si="16"/>
        <v>2.0835114493530294E-5</v>
      </c>
      <c r="Y56">
        <f t="shared" si="17"/>
        <v>2.6240705625296638E-7</v>
      </c>
      <c r="Z56">
        <f t="shared" si="18"/>
        <v>5.1431840755133766E-6</v>
      </c>
      <c r="AB56">
        <f t="shared" si="19"/>
        <v>-23.230719758577383</v>
      </c>
      <c r="AC56">
        <f t="shared" si="2"/>
        <v>-20.781189208741434</v>
      </c>
      <c r="AE56">
        <f t="shared" si="3"/>
        <v>0</v>
      </c>
      <c r="AF56">
        <f t="shared" si="24"/>
        <v>0</v>
      </c>
      <c r="AG56">
        <f t="shared" si="24"/>
        <v>-1.2857960188783442E-4</v>
      </c>
      <c r="AH56">
        <f t="shared" si="5"/>
        <v>-2.0835114493530296</v>
      </c>
      <c r="AI56">
        <f t="shared" si="25"/>
        <v>-2.0836400289549175</v>
      </c>
      <c r="AJ56">
        <f t="shared" si="7"/>
        <v>-2.4495305498359485</v>
      </c>
      <c r="AK56">
        <f t="shared" si="22"/>
        <v>-1.6261503831004169</v>
      </c>
      <c r="AL56">
        <f t="shared" si="8"/>
        <v>-6.1593209618912832</v>
      </c>
      <c r="AN56">
        <f t="shared" si="26"/>
        <v>0</v>
      </c>
      <c r="AO56">
        <f t="shared" si="26"/>
        <v>0</v>
      </c>
      <c r="AP56">
        <f t="shared" si="26"/>
        <v>-4.9692782731175968E-7</v>
      </c>
      <c r="AQ56">
        <f t="shared" si="26"/>
        <v>-8.0522478099548135E-3</v>
      </c>
      <c r="AR56">
        <f t="shared" si="26"/>
        <v>-8.0527447377821259E-3</v>
      </c>
      <c r="AS56">
        <f t="shared" si="26"/>
        <v>-9.4668195902924742E-3</v>
      </c>
      <c r="AT56">
        <f t="shared" si="26"/>
        <v>-6.2846623017327324E-3</v>
      </c>
      <c r="AU56">
        <f t="shared" si="23"/>
        <v>-2.3804226629807333E-2</v>
      </c>
      <c r="AW56">
        <v>53</v>
      </c>
      <c r="AX56">
        <f>IF(Z56&gt;0, (R56*SUMPRODUCT(K56:$K$98, X56:$X$98)-K56*$AZ$3)/Z56, 0)</f>
        <v>-4040529.9331362392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0.79634782599999998</v>
      </c>
      <c r="Q57" s="4">
        <f t="shared" si="21"/>
        <v>25</v>
      </c>
      <c r="R57">
        <f t="shared" si="0"/>
        <v>100000</v>
      </c>
      <c r="S57">
        <f t="shared" si="1"/>
        <v>-18636394.353849426</v>
      </c>
      <c r="U57">
        <f t="shared" si="13"/>
        <v>0.79634782599999998</v>
      </c>
      <c r="V57">
        <f t="shared" si="14"/>
        <v>0.01</v>
      </c>
      <c r="W57">
        <f t="shared" si="15"/>
        <v>5.1431840755133766E-6</v>
      </c>
      <c r="X57">
        <f t="shared" si="16"/>
        <v>4.0957634572528975E-6</v>
      </c>
      <c r="Y57">
        <f t="shared" si="17"/>
        <v>5.1431840755133766E-8</v>
      </c>
      <c r="Z57">
        <f t="shared" si="18"/>
        <v>9.9598877750534528E-7</v>
      </c>
      <c r="AB57">
        <f t="shared" si="19"/>
        <v>-20.781189208741434</v>
      </c>
      <c r="AC57">
        <f t="shared" si="2"/>
        <v>-18.561639629598009</v>
      </c>
      <c r="AE57">
        <f t="shared" si="3"/>
        <v>0</v>
      </c>
      <c r="AF57">
        <f t="shared" si="24"/>
        <v>0</v>
      </c>
      <c r="AG57">
        <f t="shared" si="24"/>
        <v>-2.4899719437633633E-5</v>
      </c>
      <c r="AH57">
        <f t="shared" si="5"/>
        <v>-0.40957634572528973</v>
      </c>
      <c r="AI57">
        <f t="shared" si="25"/>
        <v>-0.40960124544472737</v>
      </c>
      <c r="AJ57">
        <f t="shared" si="7"/>
        <v>-2.2195495791434254</v>
      </c>
      <c r="AK57">
        <f t="shared" si="22"/>
        <v>-1.4546832446119005</v>
      </c>
      <c r="AL57">
        <f t="shared" si="8"/>
        <v>-4.0838340692000532</v>
      </c>
      <c r="AN57">
        <f t="shared" si="26"/>
        <v>0</v>
      </c>
      <c r="AO57">
        <f t="shared" si="26"/>
        <v>0</v>
      </c>
      <c r="AP57">
        <f t="shared" si="26"/>
        <v>-8.5920673285731077E-8</v>
      </c>
      <c r="AQ57">
        <f t="shared" si="26"/>
        <v>-1.4133121248522257E-3</v>
      </c>
      <c r="AR57">
        <f t="shared" si="26"/>
        <v>-1.4133980455255115E-3</v>
      </c>
      <c r="AS57">
        <f t="shared" si="26"/>
        <v>-7.6589294392944377E-3</v>
      </c>
      <c r="AT57">
        <f t="shared" si="26"/>
        <v>-5.0196294021538019E-3</v>
      </c>
      <c r="AU57">
        <f t="shared" si="23"/>
        <v>-1.4091956886973751E-2</v>
      </c>
      <c r="AW57">
        <v>54</v>
      </c>
      <c r="AX57">
        <f>IF(Z57&gt;0, (R57*SUMPRODUCT(K57:$K$98, X57:$X$98)-K57*$AZ$3)/Z57, 0)</f>
        <v>-18636394.353849426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0.79893513299999996</v>
      </c>
      <c r="Q58" s="4">
        <f t="shared" si="21"/>
        <v>25</v>
      </c>
      <c r="R58">
        <f t="shared" si="0"/>
        <v>100000</v>
      </c>
      <c r="S58">
        <f t="shared" si="1"/>
        <v>-87095410.288729414</v>
      </c>
      <c r="U58">
        <f t="shared" si="13"/>
        <v>0.79893513299999996</v>
      </c>
      <c r="V58">
        <f t="shared" si="14"/>
        <v>0.01</v>
      </c>
      <c r="W58">
        <f t="shared" si="15"/>
        <v>9.9598877750534528E-7</v>
      </c>
      <c r="X58">
        <f t="shared" si="16"/>
        <v>7.9573042642274038E-7</v>
      </c>
      <c r="Y58">
        <f t="shared" si="17"/>
        <v>9.9598877750534538E-9</v>
      </c>
      <c r="Z58">
        <f t="shared" si="18"/>
        <v>1.9029846330755146E-7</v>
      </c>
      <c r="AB58">
        <f t="shared" si="19"/>
        <v>-18.561639629598009</v>
      </c>
      <c r="AC58">
        <f t="shared" si="2"/>
        <v>-16.574122739085915</v>
      </c>
      <c r="AE58">
        <f t="shared" si="3"/>
        <v>0</v>
      </c>
      <c r="AF58">
        <f t="shared" si="24"/>
        <v>0</v>
      </c>
      <c r="AG58">
        <f t="shared" si="24"/>
        <v>-4.7574615826887864E-6</v>
      </c>
      <c r="AH58">
        <f t="shared" si="5"/>
        <v>-7.9573042642274036E-2</v>
      </c>
      <c r="AI58">
        <f t="shared" si="25"/>
        <v>-7.9577800103856719E-2</v>
      </c>
      <c r="AJ58">
        <f t="shared" si="7"/>
        <v>-1.9875168905120937</v>
      </c>
      <c r="AK58">
        <f t="shared" si="22"/>
        <v>-1.2993147740718607</v>
      </c>
      <c r="AL58">
        <f t="shared" si="8"/>
        <v>-3.3664094646878109</v>
      </c>
      <c r="AN58">
        <f t="shared" si="26"/>
        <v>0</v>
      </c>
      <c r="AO58">
        <f t="shared" si="26"/>
        <v>0</v>
      </c>
      <c r="AP58">
        <f t="shared" si="26"/>
        <v>-1.4657519655257737E-8</v>
      </c>
      <c r="AQ58">
        <f t="shared" si="26"/>
        <v>-2.4516087335351816E-4</v>
      </c>
      <c r="AR58">
        <f t="shared" si="26"/>
        <v>-2.4517553087317342E-4</v>
      </c>
      <c r="AS58">
        <f t="shared" si="26"/>
        <v>-6.1234478474491661E-3</v>
      </c>
      <c r="AT58">
        <f t="shared" si="26"/>
        <v>-4.0031288762528497E-3</v>
      </c>
      <c r="AU58">
        <f t="shared" si="23"/>
        <v>-1.0371752254575189E-2</v>
      </c>
      <c r="AW58">
        <v>55</v>
      </c>
      <c r="AX58">
        <f>IF(Z58&gt;0, (R58*SUMPRODUCT(K58:$K$98, X58:$X$98)-K58*$AZ$3)/Z58, 0)</f>
        <v>-87095410.288729414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0.80179641700000004</v>
      </c>
      <c r="Q59" s="4">
        <f t="shared" si="21"/>
        <v>25</v>
      </c>
      <c r="R59">
        <f t="shared" si="0"/>
        <v>100000</v>
      </c>
      <c r="S59">
        <f t="shared" si="1"/>
        <v>-413195539.65980804</v>
      </c>
      <c r="U59">
        <f t="shared" si="13"/>
        <v>0.80179641700000004</v>
      </c>
      <c r="V59">
        <f t="shared" si="14"/>
        <v>0.01</v>
      </c>
      <c r="W59">
        <f t="shared" si="15"/>
        <v>1.9029846330755146E-7</v>
      </c>
      <c r="X59">
        <f t="shared" si="16"/>
        <v>1.5258062604060073E-7</v>
      </c>
      <c r="Y59">
        <f t="shared" si="17"/>
        <v>1.9029846330755147E-9</v>
      </c>
      <c r="Z59">
        <f t="shared" si="18"/>
        <v>3.5814852633875213E-8</v>
      </c>
      <c r="AB59">
        <f t="shared" si="19"/>
        <v>-16.574122739085915</v>
      </c>
      <c r="AC59">
        <f t="shared" si="2"/>
        <v>-14.798537361890565</v>
      </c>
      <c r="AE59">
        <f t="shared" si="3"/>
        <v>0</v>
      </c>
      <c r="AF59">
        <f t="shared" si="24"/>
        <v>0</v>
      </c>
      <c r="AG59">
        <f t="shared" si="24"/>
        <v>-8.9537131584688033E-7</v>
      </c>
      <c r="AH59">
        <f t="shared" si="5"/>
        <v>-1.5258062604060072E-2</v>
      </c>
      <c r="AI59">
        <f t="shared" si="25"/>
        <v>-1.5258957975375919E-2</v>
      </c>
      <c r="AJ59">
        <f t="shared" si="7"/>
        <v>-1.77558537719535</v>
      </c>
      <c r="AK59">
        <f t="shared" si="22"/>
        <v>-1.1601885917360142</v>
      </c>
      <c r="AL59">
        <f t="shared" si="8"/>
        <v>-2.9510329269067404</v>
      </c>
      <c r="AN59">
        <f t="shared" si="26"/>
        <v>0</v>
      </c>
      <c r="AO59">
        <f t="shared" si="26"/>
        <v>0</v>
      </c>
      <c r="AP59">
        <f t="shared" si="26"/>
        <v>-2.4630336759039556E-9</v>
      </c>
      <c r="AQ59">
        <f t="shared" si="26"/>
        <v>-4.1972666934616885E-5</v>
      </c>
      <c r="AR59">
        <f t="shared" si="26"/>
        <v>-4.1975129968292785E-5</v>
      </c>
      <c r="AS59">
        <f t="shared" si="26"/>
        <v>-4.8843719930186684E-3</v>
      </c>
      <c r="AT59">
        <f t="shared" si="26"/>
        <v>-3.1915067204744711E-3</v>
      </c>
      <c r="AU59">
        <f t="shared" si="23"/>
        <v>-8.1178538434614322E-3</v>
      </c>
      <c r="AW59">
        <v>56</v>
      </c>
      <c r="AX59">
        <f>IF(Z59&gt;0, (R59*SUMPRODUCT(K59:$K$98, X59:$X$98)-K59*$AZ$3)/Z59, 0)</f>
        <v>-413195539.65980804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0.804638195</v>
      </c>
      <c r="Q60" s="4">
        <f t="shared" si="21"/>
        <v>25</v>
      </c>
      <c r="R60">
        <f t="shared" si="0"/>
        <v>100000</v>
      </c>
      <c r="S60">
        <f t="shared" si="1"/>
        <v>-1990300051.1653986</v>
      </c>
      <c r="U60">
        <f t="shared" si="13"/>
        <v>0.804638195</v>
      </c>
      <c r="V60">
        <f t="shared" si="14"/>
        <v>0.01</v>
      </c>
      <c r="W60">
        <f t="shared" si="15"/>
        <v>3.5814852633875213E-8</v>
      </c>
      <c r="X60">
        <f t="shared" si="16"/>
        <v>2.8817998377512347E-8</v>
      </c>
      <c r="Y60">
        <f t="shared" si="17"/>
        <v>3.5814852633875211E-10</v>
      </c>
      <c r="Z60">
        <f t="shared" si="18"/>
        <v>6.6387057300241131E-9</v>
      </c>
      <c r="AB60">
        <f t="shared" si="19"/>
        <v>-14.798537361890565</v>
      </c>
      <c r="AC60">
        <f t="shared" si="2"/>
        <v>-13.213016354139016</v>
      </c>
      <c r="AE60">
        <f t="shared" si="3"/>
        <v>0</v>
      </c>
      <c r="AF60">
        <f t="shared" si="24"/>
        <v>0</v>
      </c>
      <c r="AG60">
        <f t="shared" si="24"/>
        <v>-1.6596764325060282E-7</v>
      </c>
      <c r="AH60">
        <f t="shared" si="5"/>
        <v>-2.8817998377512347E-3</v>
      </c>
      <c r="AI60">
        <f t="shared" si="25"/>
        <v>-2.8819658053944853E-3</v>
      </c>
      <c r="AJ60">
        <f t="shared" si="7"/>
        <v>-1.5855210077515487</v>
      </c>
      <c r="AK60">
        <f t="shared" si="22"/>
        <v>-1.0358976153323396</v>
      </c>
      <c r="AL60">
        <f t="shared" si="8"/>
        <v>-2.624300588889283</v>
      </c>
      <c r="AN60">
        <f t="shared" si="26"/>
        <v>0</v>
      </c>
      <c r="AO60">
        <f t="shared" si="26"/>
        <v>0</v>
      </c>
      <c r="AP60">
        <f t="shared" si="26"/>
        <v>-4.0763604280476979E-10</v>
      </c>
      <c r="AQ60">
        <f t="shared" si="26"/>
        <v>-7.0780391828699061E-6</v>
      </c>
      <c r="AR60">
        <f t="shared" si="26"/>
        <v>-7.0784468189127111E-6</v>
      </c>
      <c r="AS60">
        <f t="shared" si="26"/>
        <v>-3.8942259872170866E-3</v>
      </c>
      <c r="AT60">
        <f t="shared" si="26"/>
        <v>-2.5442863222885389E-3</v>
      </c>
      <c r="AU60">
        <f t="shared" si="23"/>
        <v>-6.4455907563245388E-3</v>
      </c>
      <c r="AW60">
        <v>57</v>
      </c>
      <c r="AX60">
        <f>IF(Z60&gt;0, (R60*SUMPRODUCT(K60:$K$98, X60:$X$98)-K60*$AZ$3)/Z60, 0)</f>
        <v>-1990300051.1653986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0.80770724299999996</v>
      </c>
      <c r="Q61" s="4">
        <f t="shared" si="21"/>
        <v>25</v>
      </c>
      <c r="R61">
        <f t="shared" si="0"/>
        <v>100000</v>
      </c>
      <c r="S61">
        <f t="shared" si="1"/>
        <v>-9748355204.1869469</v>
      </c>
      <c r="U61">
        <f t="shared" si="13"/>
        <v>0.80770724299999996</v>
      </c>
      <c r="V61">
        <f t="shared" si="14"/>
        <v>0.01</v>
      </c>
      <c r="W61">
        <f t="shared" si="15"/>
        <v>6.6387057300241131E-9</v>
      </c>
      <c r="X61">
        <f t="shared" si="16"/>
        <v>5.3621307022860788E-9</v>
      </c>
      <c r="Y61">
        <f t="shared" si="17"/>
        <v>6.638705730024113E-11</v>
      </c>
      <c r="Z61">
        <f t="shared" si="18"/>
        <v>1.2101879704377932E-9</v>
      </c>
      <c r="AB61">
        <f t="shared" si="19"/>
        <v>-13.213016354139016</v>
      </c>
      <c r="AC61">
        <f t="shared" si="2"/>
        <v>-11.797342199661701</v>
      </c>
      <c r="AE61">
        <f t="shared" si="3"/>
        <v>0</v>
      </c>
      <c r="AF61">
        <f t="shared" si="24"/>
        <v>0</v>
      </c>
      <c r="AG61">
        <f t="shared" si="24"/>
        <v>-3.0254699260944827E-8</v>
      </c>
      <c r="AH61">
        <f t="shared" si="5"/>
        <v>-5.3621307022860788E-4</v>
      </c>
      <c r="AI61">
        <f t="shared" si="25"/>
        <v>-5.3624332492786884E-4</v>
      </c>
      <c r="AJ61">
        <f t="shared" si="7"/>
        <v>-1.4156741544773155</v>
      </c>
      <c r="AK61">
        <f t="shared" si="22"/>
        <v>-0.92491114478973124</v>
      </c>
      <c r="AL61">
        <f t="shared" si="8"/>
        <v>-2.3411215425919747</v>
      </c>
      <c r="AN61">
        <f t="shared" si="26"/>
        <v>0</v>
      </c>
      <c r="AO61">
        <f t="shared" si="26"/>
        <v>0</v>
      </c>
      <c r="AP61">
        <f t="shared" si="26"/>
        <v>-6.634740901379597E-11</v>
      </c>
      <c r="AQ61">
        <f t="shared" si="26"/>
        <v>-1.1758949438616807E-6</v>
      </c>
      <c r="AR61">
        <f t="shared" si="26"/>
        <v>-1.1759612912706945E-6</v>
      </c>
      <c r="AS61">
        <f t="shared" si="26"/>
        <v>-3.1045197754986046E-3</v>
      </c>
      <c r="AT61">
        <f t="shared" si="26"/>
        <v>-2.0282950921279848E-3</v>
      </c>
      <c r="AU61">
        <f t="shared" si="23"/>
        <v>-5.1339908289178603E-3</v>
      </c>
      <c r="AW61">
        <v>58</v>
      </c>
      <c r="AX61">
        <f>IF(Z61&gt;0, (R61*SUMPRODUCT(K61:$K$98, X61:$X$98)-K61*$AZ$3)/Z61, 0)</f>
        <v>-9748355204.1869469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0.81092303399999999</v>
      </c>
      <c r="Q62" s="4">
        <f t="shared" si="21"/>
        <v>25</v>
      </c>
      <c r="R62">
        <f t="shared" si="0"/>
        <v>100000</v>
      </c>
      <c r="S62">
        <f t="shared" si="1"/>
        <v>-48604181860.392212</v>
      </c>
      <c r="U62">
        <f t="shared" si="13"/>
        <v>0.81092303399999999</v>
      </c>
      <c r="V62">
        <f t="shared" si="14"/>
        <v>0.01</v>
      </c>
      <c r="W62">
        <f t="shared" si="15"/>
        <v>1.2101879704377932E-9</v>
      </c>
      <c r="X62">
        <f t="shared" si="16"/>
        <v>9.8136930069771762E-10</v>
      </c>
      <c r="Y62">
        <f t="shared" si="17"/>
        <v>1.2101879704377933E-11</v>
      </c>
      <c r="Z62">
        <f t="shared" si="18"/>
        <v>2.1671679003569762E-10</v>
      </c>
      <c r="AB62">
        <f t="shared" si="19"/>
        <v>-11.797342199661701</v>
      </c>
      <c r="AC62">
        <f t="shared" si="2"/>
        <v>-10.533342275095482</v>
      </c>
      <c r="AE62">
        <f t="shared" si="3"/>
        <v>0</v>
      </c>
      <c r="AF62">
        <f t="shared" si="24"/>
        <v>0</v>
      </c>
      <c r="AG62">
        <f t="shared" si="24"/>
        <v>-5.4179197508924404E-9</v>
      </c>
      <c r="AH62">
        <f t="shared" si="5"/>
        <v>-9.8136930069771765E-5</v>
      </c>
      <c r="AI62">
        <f t="shared" si="25"/>
        <v>-9.8142347989522652E-5</v>
      </c>
      <c r="AJ62">
        <f t="shared" si="7"/>
        <v>-1.2639999245662192</v>
      </c>
      <c r="AK62">
        <f t="shared" si="22"/>
        <v>-0.82581395397631918</v>
      </c>
      <c r="AL62">
        <f t="shared" si="8"/>
        <v>-2.089912020890528</v>
      </c>
      <c r="AN62">
        <f t="shared" si="26"/>
        <v>0</v>
      </c>
      <c r="AO62">
        <f t="shared" si="26"/>
        <v>0</v>
      </c>
      <c r="AP62">
        <f t="shared" si="26"/>
        <v>-1.0608297060849671E-11</v>
      </c>
      <c r="AQ62">
        <f t="shared" si="26"/>
        <v>-1.9215229362680853E-7</v>
      </c>
      <c r="AR62">
        <f t="shared" si="26"/>
        <v>-1.9216290192386935E-7</v>
      </c>
      <c r="AS62">
        <f t="shared" si="26"/>
        <v>-2.4749142293001508E-3</v>
      </c>
      <c r="AT62">
        <f t="shared" si="26"/>
        <v>-1.6169452748598951E-3</v>
      </c>
      <c r="AU62">
        <f t="shared" si="23"/>
        <v>-4.0920516670619701E-3</v>
      </c>
      <c r="AW62">
        <v>59</v>
      </c>
      <c r="AX62">
        <f>IF(Z62&gt;0, (R62*SUMPRODUCT(K62:$K$98, X62:$X$98)-K62*$AZ$3)/Z62, 0)</f>
        <v>-48604181860.392212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0.81424565900000001</v>
      </c>
      <c r="Q63" s="4">
        <f t="shared" si="21"/>
        <v>25</v>
      </c>
      <c r="R63">
        <f t="shared" si="0"/>
        <v>100000</v>
      </c>
      <c r="S63">
        <f t="shared" si="1"/>
        <v>-246916186954.03732</v>
      </c>
      <c r="U63">
        <f t="shared" si="13"/>
        <v>0.81424565900000001</v>
      </c>
      <c r="V63">
        <f t="shared" si="14"/>
        <v>0.01</v>
      </c>
      <c r="W63">
        <f t="shared" si="15"/>
        <v>2.1671679003569762E-10</v>
      </c>
      <c r="X63">
        <f t="shared" si="16"/>
        <v>1.7646070551898125E-10</v>
      </c>
      <c r="Y63">
        <f t="shared" si="17"/>
        <v>2.1671679003569764E-12</v>
      </c>
      <c r="Z63">
        <f t="shared" si="18"/>
        <v>3.8088916616359399E-11</v>
      </c>
      <c r="AB63">
        <f t="shared" si="19"/>
        <v>-10.533342275095482</v>
      </c>
      <c r="AC63">
        <f t="shared" si="2"/>
        <v>-9.4047700561217358</v>
      </c>
      <c r="AE63">
        <f t="shared" si="3"/>
        <v>0</v>
      </c>
      <c r="AF63">
        <f t="shared" si="24"/>
        <v>0</v>
      </c>
      <c r="AG63">
        <f t="shared" si="24"/>
        <v>-9.5222291540898488E-10</v>
      </c>
      <c r="AH63">
        <f t="shared" si="5"/>
        <v>-1.7646070551898125E-5</v>
      </c>
      <c r="AI63">
        <f t="shared" si="25"/>
        <v>-1.7647022774813535E-5</v>
      </c>
      <c r="AJ63">
        <f t="shared" si="7"/>
        <v>-1.1285722189737459</v>
      </c>
      <c r="AK63">
        <f t="shared" si="22"/>
        <v>-0.73733395925668377</v>
      </c>
      <c r="AL63">
        <f t="shared" si="8"/>
        <v>-1.8659238252532044</v>
      </c>
      <c r="AN63">
        <f t="shared" si="26"/>
        <v>0</v>
      </c>
      <c r="AO63">
        <f t="shared" si="26"/>
        <v>0</v>
      </c>
      <c r="AP63">
        <f t="shared" si="26"/>
        <v>-1.6646913027338127E-12</v>
      </c>
      <c r="AQ63">
        <f t="shared" si="26"/>
        <v>-3.0849142254211799E-8</v>
      </c>
      <c r="AR63">
        <f t="shared" si="26"/>
        <v>-3.085080694551453E-8</v>
      </c>
      <c r="AS63">
        <f t="shared" si="26"/>
        <v>-1.9729879706010568E-3</v>
      </c>
      <c r="AT63">
        <f t="shared" si="26"/>
        <v>-1.2890189989365039E-3</v>
      </c>
      <c r="AU63">
        <f t="shared" si="23"/>
        <v>-3.2620378203445065E-3</v>
      </c>
      <c r="AW63">
        <v>60</v>
      </c>
      <c r="AX63">
        <f>IF(Z63&gt;0, (R63*SUMPRODUCT(K63:$K$98, X63:$X$98)-K63*$AZ$3)/Z63, 0)</f>
        <v>-246916186954.03732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0.81781076600000002</v>
      </c>
      <c r="Q64" s="4">
        <f t="shared" si="21"/>
        <v>25</v>
      </c>
      <c r="R64">
        <f t="shared" si="0"/>
        <v>100000</v>
      </c>
      <c r="S64">
        <f t="shared" si="1"/>
        <v>-1280340685620.0146</v>
      </c>
      <c r="U64">
        <f t="shared" si="13"/>
        <v>0.81781076600000002</v>
      </c>
      <c r="V64">
        <f t="shared" si="14"/>
        <v>0.01</v>
      </c>
      <c r="W64">
        <f t="shared" si="15"/>
        <v>3.8088916616359399E-11</v>
      </c>
      <c r="X64">
        <f t="shared" si="16"/>
        <v>3.114952607413501E-11</v>
      </c>
      <c r="Y64">
        <f t="shared" si="17"/>
        <v>3.8088916616359402E-13</v>
      </c>
      <c r="Z64">
        <f t="shared" si="18"/>
        <v>6.5585013760607949E-12</v>
      </c>
      <c r="AB64">
        <f t="shared" si="19"/>
        <v>-9.4047700561217358</v>
      </c>
      <c r="AC64">
        <f t="shared" si="2"/>
        <v>-8.3971161484654875</v>
      </c>
      <c r="AE64">
        <f t="shared" si="3"/>
        <v>0</v>
      </c>
      <c r="AF64">
        <f t="shared" si="24"/>
        <v>0</v>
      </c>
      <c r="AG64">
        <f t="shared" si="24"/>
        <v>-1.6396253440151988E-10</v>
      </c>
      <c r="AH64">
        <f t="shared" si="5"/>
        <v>-3.1149526074135011E-6</v>
      </c>
      <c r="AI64">
        <f t="shared" si="25"/>
        <v>-3.1151165699479026E-6</v>
      </c>
      <c r="AJ64">
        <f t="shared" si="7"/>
        <v>-1.0076539076562483</v>
      </c>
      <c r="AK64">
        <f t="shared" si="22"/>
        <v>-0.65833390392852154</v>
      </c>
      <c r="AL64">
        <f t="shared" si="8"/>
        <v>-1.66599092670134</v>
      </c>
      <c r="AN64">
        <f t="shared" si="26"/>
        <v>0</v>
      </c>
      <c r="AO64">
        <f t="shared" si="26"/>
        <v>0</v>
      </c>
      <c r="AP64">
        <f t="shared" si="26"/>
        <v>-2.5593028595017616E-13</v>
      </c>
      <c r="AQ64">
        <f t="shared" si="26"/>
        <v>-4.8621516765795625E-9</v>
      </c>
      <c r="AR64">
        <f t="shared" si="26"/>
        <v>-4.8624076068655131E-9</v>
      </c>
      <c r="AS64">
        <f t="shared" si="26"/>
        <v>-1.5728541502886496E-3</v>
      </c>
      <c r="AT64">
        <f t="shared" si="26"/>
        <v>-1.0275980723164554E-3</v>
      </c>
      <c r="AU64">
        <f t="shared" si="23"/>
        <v>-2.6004570850127122E-3</v>
      </c>
      <c r="AW64">
        <v>61</v>
      </c>
      <c r="AX64">
        <f>IF(Z64&gt;0, (R64*SUMPRODUCT(K64:$K$98, X64:$X$98)-K64*$AZ$3)/Z64, 0)</f>
        <v>-1280340685620.0146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0.82147716100000001</v>
      </c>
      <c r="Q65" s="4">
        <f t="shared" si="21"/>
        <v>25</v>
      </c>
      <c r="R65">
        <f t="shared" si="0"/>
        <v>100000</v>
      </c>
      <c r="S65">
        <f t="shared" si="1"/>
        <v>-6783420774758.7363</v>
      </c>
      <c r="U65">
        <f t="shared" si="13"/>
        <v>0.82147716100000001</v>
      </c>
      <c r="V65">
        <f t="shared" si="14"/>
        <v>0.01</v>
      </c>
      <c r="W65">
        <f t="shared" si="15"/>
        <v>6.5585013760607949E-12</v>
      </c>
      <c r="X65">
        <f t="shared" si="16"/>
        <v>5.3876590908210154E-12</v>
      </c>
      <c r="Y65">
        <f t="shared" si="17"/>
        <v>6.5585013760607956E-14</v>
      </c>
      <c r="Z65">
        <f t="shared" si="18"/>
        <v>1.1052572714791715E-12</v>
      </c>
      <c r="AB65">
        <f t="shared" si="19"/>
        <v>-8.3971161484654875</v>
      </c>
      <c r="AC65">
        <f t="shared" si="2"/>
        <v>-7.497425136804968</v>
      </c>
      <c r="AE65">
        <f t="shared" si="3"/>
        <v>0</v>
      </c>
      <c r="AF65">
        <f t="shared" si="24"/>
        <v>0</v>
      </c>
      <c r="AG65">
        <f t="shared" si="24"/>
        <v>-2.7631431786979287E-11</v>
      </c>
      <c r="AH65">
        <f t="shared" si="5"/>
        <v>-5.3876590908210156E-7</v>
      </c>
      <c r="AI65">
        <f t="shared" si="25"/>
        <v>-5.3879354051388854E-7</v>
      </c>
      <c r="AJ65">
        <f t="shared" si="7"/>
        <v>-0.89969101166051946</v>
      </c>
      <c r="AK65">
        <f t="shared" si="22"/>
        <v>-0.58779813039258422</v>
      </c>
      <c r="AL65">
        <f t="shared" si="8"/>
        <v>-1.4874896808466442</v>
      </c>
      <c r="AN65">
        <f t="shared" si="26"/>
        <v>0</v>
      </c>
      <c r="AO65">
        <f t="shared" si="26"/>
        <v>0</v>
      </c>
      <c r="AP65">
        <f t="shared" si="26"/>
        <v>-3.8509016405719177E-14</v>
      </c>
      <c r="AQ65">
        <f t="shared" si="26"/>
        <v>-7.5086030255810322E-10</v>
      </c>
      <c r="AR65">
        <f t="shared" si="26"/>
        <v>-7.5089881157450886E-10</v>
      </c>
      <c r="AS65">
        <f t="shared" si="26"/>
        <v>-1.2538697305015988E-3</v>
      </c>
      <c r="AT65">
        <f t="shared" si="26"/>
        <v>-8.1919489446093737E-4</v>
      </c>
      <c r="AU65">
        <f t="shared" si="23"/>
        <v>-2.0730653758613479E-3</v>
      </c>
      <c r="AW65">
        <v>62</v>
      </c>
      <c r="AX65">
        <f>IF(Z65&gt;0, (R65*SUMPRODUCT(K65:$K$98, X65:$X$98)-K65*$AZ$3)/Z65, 0)</f>
        <v>-6783420774758.7363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0.825360447</v>
      </c>
      <c r="Q66" s="4">
        <f t="shared" si="21"/>
        <v>25</v>
      </c>
      <c r="R66">
        <f t="shared" si="0"/>
        <v>100000</v>
      </c>
      <c r="S66">
        <f t="shared" si="1"/>
        <v>-36787184986723.883</v>
      </c>
      <c r="U66">
        <f t="shared" si="13"/>
        <v>0.825360447</v>
      </c>
      <c r="V66">
        <f t="shared" si="14"/>
        <v>0.01</v>
      </c>
      <c r="W66">
        <f t="shared" si="15"/>
        <v>1.1052572714791715E-12</v>
      </c>
      <c r="X66">
        <f t="shared" si="16"/>
        <v>9.1223563563804922E-13</v>
      </c>
      <c r="Y66">
        <f t="shared" si="17"/>
        <v>1.1052572714791715E-14</v>
      </c>
      <c r="Z66">
        <f t="shared" si="18"/>
        <v>1.8196906312633054E-13</v>
      </c>
      <c r="AB66">
        <f t="shared" si="19"/>
        <v>-7.497425136804968</v>
      </c>
      <c r="AC66">
        <f t="shared" si="2"/>
        <v>-6.6941295870891571</v>
      </c>
      <c r="AE66">
        <f t="shared" si="3"/>
        <v>0</v>
      </c>
      <c r="AF66">
        <f t="shared" si="24"/>
        <v>0</v>
      </c>
      <c r="AG66">
        <f t="shared" si="24"/>
        <v>-4.5492265781582637E-12</v>
      </c>
      <c r="AH66">
        <f t="shared" si="5"/>
        <v>-9.1223563563804916E-8</v>
      </c>
      <c r="AI66">
        <f t="shared" si="25"/>
        <v>-9.1228112790383077E-8</v>
      </c>
      <c r="AJ66">
        <f t="shared" si="7"/>
        <v>-0.80329554971581096</v>
      </c>
      <c r="AK66">
        <f t="shared" si="22"/>
        <v>-0.52481975957634786</v>
      </c>
      <c r="AL66">
        <f t="shared" si="8"/>
        <v>-1.3281154005202715</v>
      </c>
      <c r="AN66">
        <f t="shared" si="26"/>
        <v>0</v>
      </c>
      <c r="AO66">
        <f t="shared" si="26"/>
        <v>0</v>
      </c>
      <c r="AP66">
        <f t="shared" si="26"/>
        <v>-5.66081004241721E-15</v>
      </c>
      <c r="AQ66">
        <f t="shared" si="26"/>
        <v>-1.1351363926483824E-10</v>
      </c>
      <c r="AR66">
        <f t="shared" si="26"/>
        <v>-1.1351930007488066E-10</v>
      </c>
      <c r="AS66">
        <f t="shared" si="26"/>
        <v>-9.9957727687005507E-4</v>
      </c>
      <c r="AT66">
        <f t="shared" si="26"/>
        <v>-6.5305715475520124E-4</v>
      </c>
      <c r="AU66">
        <f t="shared" si="23"/>
        <v>-1.6526345451445563E-3</v>
      </c>
      <c r="AW66">
        <v>63</v>
      </c>
      <c r="AX66">
        <f>IF(Z66&gt;0, (R66*SUMPRODUCT(K66:$K$98, X66:$X$98)-K66*$AZ$3)/Z66, 0)</f>
        <v>-36787184986723.883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0.82947136099999996</v>
      </c>
      <c r="Q67" s="4">
        <f t="shared" si="21"/>
        <v>25</v>
      </c>
      <c r="R67">
        <f t="shared" ref="R67:R89" si="27">$C$6</f>
        <v>100000</v>
      </c>
      <c r="S67">
        <f t="shared" ref="S67:S89" si="28">AX67</f>
        <v>-204609601664590.78</v>
      </c>
      <c r="U67">
        <f t="shared" si="13"/>
        <v>0.82947136099999996</v>
      </c>
      <c r="V67">
        <f t="shared" si="14"/>
        <v>0.01</v>
      </c>
      <c r="W67">
        <f t="shared" si="15"/>
        <v>1.8196906312633054E-13</v>
      </c>
      <c r="X67">
        <f t="shared" si="16"/>
        <v>1.5093812645129229E-13</v>
      </c>
      <c r="Y67">
        <f t="shared" si="17"/>
        <v>1.8196906312633056E-15</v>
      </c>
      <c r="Z67">
        <f t="shared" si="18"/>
        <v>2.9211246043774945E-14</v>
      </c>
      <c r="AB67">
        <f t="shared" si="19"/>
        <v>-6.6941295870891571</v>
      </c>
      <c r="AC67">
        <f t="shared" ref="AC67:AC89" si="29">S67*Z67</f>
        <v>-5.9769014171431447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-7.3028115109437363E-13</v>
      </c>
      <c r="AH67">
        <f t="shared" ref="AH67:AH89" si="32">-X67*R67</f>
        <v>-1.509381264512923E-8</v>
      </c>
      <c r="AI67">
        <f t="shared" ref="AI67:AI89" si="33">SUM(AE67:AH67)</f>
        <v>-1.5094542926280324E-8</v>
      </c>
      <c r="AJ67">
        <f t="shared" ref="AJ67:AJ89" si="34">AB67-AC67</f>
        <v>-0.71722816994601235</v>
      </c>
      <c r="AK67">
        <f t="shared" si="22"/>
        <v>-0.46858907109624104</v>
      </c>
      <c r="AL67">
        <f t="shared" ref="AL67:AL89" si="35">SUM(AI67:AK67)</f>
        <v>-1.1858172561367963</v>
      </c>
      <c r="AN67">
        <f t="shared" ref="AN67:AT89" si="36">AE67*$K67</f>
        <v>0</v>
      </c>
      <c r="AO67">
        <f t="shared" si="36"/>
        <v>0</v>
      </c>
      <c r="AP67">
        <f t="shared" si="36"/>
        <v>-8.1135904620247104E-16</v>
      </c>
      <c r="AQ67">
        <f t="shared" si="36"/>
        <v>-1.6769570750879539E-11</v>
      </c>
      <c r="AR67">
        <f t="shared" si="36"/>
        <v>-1.6770382109925739E-11</v>
      </c>
      <c r="AS67">
        <f t="shared" si="36"/>
        <v>-7.9685688587865264E-4</v>
      </c>
      <c r="AT67">
        <f t="shared" si="36"/>
        <v>-5.2061316551276545E-4</v>
      </c>
      <c r="AU67">
        <f t="shared" si="23"/>
        <v>-1.3174700681618003E-3</v>
      </c>
      <c r="AW67">
        <v>64</v>
      </c>
      <c r="AX67">
        <f>IF(Z67&gt;0, (R67*SUMPRODUCT(K67:$K$98, X67:$X$98)-K67*$AZ$3)/Z67, 0)</f>
        <v>-204609601664590.78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0.83365815200000004</v>
      </c>
      <c r="Q68" s="4">
        <f t="shared" si="21"/>
        <v>25</v>
      </c>
      <c r="R68">
        <f t="shared" si="27"/>
        <v>100000</v>
      </c>
      <c r="S68">
        <f t="shared" si="28"/>
        <v>-1168510841344839</v>
      </c>
      <c r="U68">
        <f t="shared" ref="U68:U89" si="40">M68</f>
        <v>0.83365815200000004</v>
      </c>
      <c r="V68">
        <f t="shared" ref="V68:V89" si="41">$C$10</f>
        <v>0.01</v>
      </c>
      <c r="W68">
        <f t="shared" ref="W68:W89" si="42">Z67</f>
        <v>2.9211246043774945E-14</v>
      </c>
      <c r="X68">
        <f t="shared" ref="X68:X89" si="43">U68*W68</f>
        <v>2.4352193394470733E-14</v>
      </c>
      <c r="Y68">
        <f t="shared" ref="Y68:Y89" si="44">V68*W68</f>
        <v>2.9211246043774945E-16</v>
      </c>
      <c r="Z68">
        <f t="shared" ref="Z68:Z89" si="45">MAX(0, W68-X68-Y68)</f>
        <v>4.5669401888664621E-15</v>
      </c>
      <c r="AB68">
        <f t="shared" ref="AB68:AB89" si="46">AC67</f>
        <v>-5.9769014171431447</v>
      </c>
      <c r="AC68">
        <f t="shared" si="29"/>
        <v>-5.3365191224639075</v>
      </c>
      <c r="AE68">
        <f t="shared" si="30"/>
        <v>0</v>
      </c>
      <c r="AF68">
        <f t="shared" si="31"/>
        <v>0</v>
      </c>
      <c r="AG68">
        <f t="shared" si="31"/>
        <v>-1.1417350472166155E-13</v>
      </c>
      <c r="AH68">
        <f t="shared" si="32"/>
        <v>-2.4352193394470733E-9</v>
      </c>
      <c r="AI68">
        <f t="shared" si="33"/>
        <v>-2.4353335129517951E-9</v>
      </c>
      <c r="AJ68">
        <f t="shared" si="34"/>
        <v>-0.64038229467923724</v>
      </c>
      <c r="AK68">
        <f t="shared" si="22"/>
        <v>-0.41838309920002015</v>
      </c>
      <c r="AL68">
        <f t="shared" si="35"/>
        <v>-1.0587653963145909</v>
      </c>
      <c r="AN68">
        <f t="shared" si="36"/>
        <v>0</v>
      </c>
      <c r="AO68">
        <f t="shared" si="36"/>
        <v>0</v>
      </c>
      <c r="AP68">
        <f t="shared" si="36"/>
        <v>-1.1325836845965325E-16</v>
      </c>
      <c r="AQ68">
        <f t="shared" si="36"/>
        <v>-2.4157002966629806E-12</v>
      </c>
      <c r="AR68">
        <f t="shared" si="36"/>
        <v>-2.4158135550314404E-12</v>
      </c>
      <c r="AS68">
        <f t="shared" si="36"/>
        <v>-6.352494307907394E-4</v>
      </c>
      <c r="AT68">
        <f t="shared" si="36"/>
        <v>-4.1502962812612471E-4</v>
      </c>
      <c r="AU68">
        <f t="shared" si="23"/>
        <v>-1.0502790613326775E-3</v>
      </c>
      <c r="AW68">
        <v>65</v>
      </c>
      <c r="AX68">
        <f>IF(Z68&gt;0, (R68*SUMPRODUCT(K68:$K$98, X68:$X$98)-K68*$AZ$3)/Z68, 0)</f>
        <v>-1168510841344839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0.83803355999999996</v>
      </c>
      <c r="Q69" s="4">
        <f t="shared" ref="Q69:Q89" si="48">$C$8</f>
        <v>25</v>
      </c>
      <c r="R69">
        <f t="shared" si="27"/>
        <v>100000</v>
      </c>
      <c r="S69">
        <f t="shared" si="28"/>
        <v>-6865418780628219</v>
      </c>
      <c r="U69">
        <f t="shared" si="40"/>
        <v>0.83803355999999996</v>
      </c>
      <c r="V69">
        <f t="shared" si="41"/>
        <v>0.01</v>
      </c>
      <c r="W69">
        <f t="shared" si="42"/>
        <v>4.5669401888664621E-15</v>
      </c>
      <c r="X69">
        <f t="shared" si="43"/>
        <v>3.8272491447828331E-15</v>
      </c>
      <c r="Y69">
        <f t="shared" si="44"/>
        <v>4.5669401888664619E-17</v>
      </c>
      <c r="Z69">
        <f t="shared" si="45"/>
        <v>6.9402164219496433E-16</v>
      </c>
      <c r="AB69">
        <f t="shared" si="46"/>
        <v>-5.3365191224639075</v>
      </c>
      <c r="AC69">
        <f t="shared" si="29"/>
        <v>-4.7647492164877461</v>
      </c>
      <c r="AE69">
        <f t="shared" si="30"/>
        <v>0</v>
      </c>
      <c r="AF69">
        <f t="shared" si="31"/>
        <v>0</v>
      </c>
      <c r="AG69">
        <f t="shared" si="31"/>
        <v>-1.7350541054874108E-14</v>
      </c>
      <c r="AH69">
        <f t="shared" si="32"/>
        <v>-3.827249144782833E-10</v>
      </c>
      <c r="AI69">
        <f t="shared" si="33"/>
        <v>-3.8274226501933816E-10</v>
      </c>
      <c r="AJ69">
        <f t="shared" si="34"/>
        <v>-0.5717699059761614</v>
      </c>
      <c r="AK69">
        <f t="shared" si="22"/>
        <v>-0.37355633857247356</v>
      </c>
      <c r="AL69">
        <f t="shared" si="35"/>
        <v>-0.94532624493137729</v>
      </c>
      <c r="AN69">
        <f t="shared" si="36"/>
        <v>0</v>
      </c>
      <c r="AO69">
        <f t="shared" si="36"/>
        <v>0</v>
      </c>
      <c r="AP69">
        <f t="shared" si="36"/>
        <v>-1.5367384870555176E-17</v>
      </c>
      <c r="AQ69">
        <f t="shared" si="36"/>
        <v>-3.3897969185726754E-13</v>
      </c>
      <c r="AR69">
        <f t="shared" si="36"/>
        <v>-3.3899505924213805E-13</v>
      </c>
      <c r="AS69">
        <f t="shared" si="36"/>
        <v>-5.0641695695526957E-4</v>
      </c>
      <c r="AT69">
        <f t="shared" si="36"/>
        <v>-3.3085907854533297E-4</v>
      </c>
      <c r="AU69">
        <f t="shared" si="23"/>
        <v>-8.3727603583959764E-4</v>
      </c>
      <c r="AW69">
        <v>66</v>
      </c>
      <c r="AX69">
        <f>IF(Z69&gt;0, (R69*SUMPRODUCT(K69:$K$98, X69:$X$98)-K69*$AZ$3)/Z69, 0)</f>
        <v>-6865418780628219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0.84243849400000004</v>
      </c>
      <c r="Q70" s="4">
        <f t="shared" si="48"/>
        <v>25</v>
      </c>
      <c r="R70">
        <f t="shared" si="27"/>
        <v>100000</v>
      </c>
      <c r="S70">
        <f t="shared" si="28"/>
        <v>-4.154090293026632E+16</v>
      </c>
      <c r="U70">
        <f t="shared" si="40"/>
        <v>0.84243849400000004</v>
      </c>
      <c r="V70">
        <f t="shared" si="41"/>
        <v>0.01</v>
      </c>
      <c r="W70">
        <f t="shared" si="42"/>
        <v>6.9402164219496433E-16</v>
      </c>
      <c r="X70">
        <f t="shared" si="43"/>
        <v>5.8467054705413265E-16</v>
      </c>
      <c r="Y70">
        <f t="shared" si="44"/>
        <v>6.9402164219496428E-18</v>
      </c>
      <c r="Z70">
        <f t="shared" si="45"/>
        <v>1.0241087871888204E-16</v>
      </c>
      <c r="AB70">
        <f t="shared" si="46"/>
        <v>-4.7647492164877461</v>
      </c>
      <c r="AC70">
        <f t="shared" si="29"/>
        <v>-4.2542403718643556</v>
      </c>
      <c r="AE70">
        <f t="shared" si="30"/>
        <v>0</v>
      </c>
      <c r="AF70">
        <f t="shared" si="31"/>
        <v>0</v>
      </c>
      <c r="AG70">
        <f t="shared" si="31"/>
        <v>-2.5602719679720509E-15</v>
      </c>
      <c r="AH70">
        <f t="shared" si="32"/>
        <v>-5.8467054705413266E-11</v>
      </c>
      <c r="AI70">
        <f t="shared" si="33"/>
        <v>-5.8469614977381234E-11</v>
      </c>
      <c r="AJ70">
        <f t="shared" si="34"/>
        <v>-0.51050884462339052</v>
      </c>
      <c r="AK70">
        <f t="shared" si="22"/>
        <v>-0.33353244515414227</v>
      </c>
      <c r="AL70">
        <f t="shared" si="35"/>
        <v>-0.84404128983600235</v>
      </c>
      <c r="AN70">
        <f t="shared" si="36"/>
        <v>0</v>
      </c>
      <c r="AO70">
        <f t="shared" si="36"/>
        <v>0</v>
      </c>
      <c r="AP70">
        <f t="shared" si="36"/>
        <v>-2.0246736203399426E-18</v>
      </c>
      <c r="AQ70">
        <f t="shared" si="36"/>
        <v>-4.6235987739531739E-14</v>
      </c>
      <c r="AR70">
        <f t="shared" si="36"/>
        <v>-4.6238012413152077E-14</v>
      </c>
      <c r="AS70">
        <f t="shared" si="36"/>
        <v>-4.0371249757419704E-4</v>
      </c>
      <c r="AT70">
        <f t="shared" si="36"/>
        <v>-2.6375883174862863E-4</v>
      </c>
      <c r="AU70">
        <f t="shared" si="23"/>
        <v>-6.674713293690637E-4</v>
      </c>
      <c r="AW70">
        <v>67</v>
      </c>
      <c r="AX70">
        <f>IF(Z70&gt;0, (R70*SUMPRODUCT(K70:$K$98, X70:$X$98)-K70*$AZ$3)/Z70, 0)</f>
        <v>-4.154090293026632E+16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0.84677131100000003</v>
      </c>
      <c r="Q71" s="4">
        <f t="shared" si="48"/>
        <v>25</v>
      </c>
      <c r="R71">
        <f t="shared" si="27"/>
        <v>100000</v>
      </c>
      <c r="S71">
        <f t="shared" si="28"/>
        <v>-2.5895714162421674E+17</v>
      </c>
      <c r="U71">
        <f t="shared" si="40"/>
        <v>0.84677131100000003</v>
      </c>
      <c r="V71">
        <f t="shared" si="41"/>
        <v>0.01</v>
      </c>
      <c r="W71">
        <f t="shared" si="42"/>
        <v>1.0241087871888204E-16</v>
      </c>
      <c r="X71">
        <f t="shared" si="43"/>
        <v>8.6718594033449742E-17</v>
      </c>
      <c r="Y71">
        <f t="shared" si="44"/>
        <v>1.0241087871888203E-18</v>
      </c>
      <c r="Z71">
        <f t="shared" si="45"/>
        <v>1.4668175898243473E-17</v>
      </c>
      <c r="AB71">
        <f t="shared" si="46"/>
        <v>-4.2542403718643556</v>
      </c>
      <c r="AC71">
        <f t="shared" si="29"/>
        <v>-3.7984289034503576</v>
      </c>
      <c r="AE71">
        <f t="shared" si="30"/>
        <v>0</v>
      </c>
      <c r="AF71">
        <f t="shared" si="31"/>
        <v>0</v>
      </c>
      <c r="AG71">
        <f t="shared" si="31"/>
        <v>-3.667043974560868E-16</v>
      </c>
      <c r="AH71">
        <f t="shared" si="32"/>
        <v>-8.6718594033449744E-12</v>
      </c>
      <c r="AI71">
        <f t="shared" si="33"/>
        <v>-8.6722261077424298E-12</v>
      </c>
      <c r="AJ71">
        <f t="shared" si="34"/>
        <v>-0.455811468413998</v>
      </c>
      <c r="AK71">
        <f t="shared" si="22"/>
        <v>-0.29779682603050489</v>
      </c>
      <c r="AL71">
        <f t="shared" si="35"/>
        <v>-0.75360829445317512</v>
      </c>
      <c r="AN71">
        <f t="shared" si="36"/>
        <v>0</v>
      </c>
      <c r="AO71">
        <f t="shared" si="36"/>
        <v>0</v>
      </c>
      <c r="AP71">
        <f t="shared" si="36"/>
        <v>-2.5892084669122649E-19</v>
      </c>
      <c r="AQ71">
        <f t="shared" si="36"/>
        <v>-6.1229840565798904E-15</v>
      </c>
      <c r="AR71">
        <f t="shared" si="36"/>
        <v>-6.123242977426581E-15</v>
      </c>
      <c r="AS71">
        <f t="shared" si="36"/>
        <v>-3.2183713135716213E-4</v>
      </c>
      <c r="AT71">
        <f t="shared" si="36"/>
        <v>-2.1026692582003109E-4</v>
      </c>
      <c r="AU71">
        <f t="shared" si="23"/>
        <v>-5.321040571833165E-4</v>
      </c>
      <c r="AW71">
        <v>68</v>
      </c>
      <c r="AX71">
        <f>IF(Z71&gt;0, (R71*SUMPRODUCT(K71:$K$98, X71:$X$98)-K71*$AZ$3)/Z71, 0)</f>
        <v>-2.5895714162421674E+17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0.85120774200000004</v>
      </c>
      <c r="Q72" s="4">
        <f t="shared" si="48"/>
        <v>25</v>
      </c>
      <c r="R72">
        <f t="shared" si="27"/>
        <v>100000</v>
      </c>
      <c r="S72">
        <f t="shared" si="28"/>
        <v>-1.6658835076597074E+18</v>
      </c>
      <c r="U72">
        <f t="shared" si="40"/>
        <v>0.85120774200000004</v>
      </c>
      <c r="V72">
        <f t="shared" si="41"/>
        <v>0.01</v>
      </c>
      <c r="W72">
        <f t="shared" si="42"/>
        <v>1.4668175898243473E-17</v>
      </c>
      <c r="X72">
        <f t="shared" si="43"/>
        <v>1.2485664885602649E-17</v>
      </c>
      <c r="Y72">
        <f t="shared" si="44"/>
        <v>1.4668175898243474E-19</v>
      </c>
      <c r="Z72">
        <f t="shared" si="45"/>
        <v>2.0358292536583894E-18</v>
      </c>
      <c r="AB72">
        <f t="shared" si="46"/>
        <v>-3.7984289034503576</v>
      </c>
      <c r="AC72">
        <f t="shared" si="29"/>
        <v>-3.3914543780806818</v>
      </c>
      <c r="AE72">
        <f t="shared" si="30"/>
        <v>0</v>
      </c>
      <c r="AF72">
        <f t="shared" si="31"/>
        <v>0</v>
      </c>
      <c r="AG72">
        <f t="shared" si="31"/>
        <v>-5.0895731341459735E-17</v>
      </c>
      <c r="AH72">
        <f t="shared" si="32"/>
        <v>-1.2485664885602648E-12</v>
      </c>
      <c r="AI72">
        <f t="shared" si="33"/>
        <v>-1.2486173842916062E-12</v>
      </c>
      <c r="AJ72">
        <f t="shared" si="34"/>
        <v>-0.40697452536967571</v>
      </c>
      <c r="AK72">
        <f t="shared" ref="AK72:AK89" si="49">G72*SUM(AB72:AB72, AE72:AF72)</f>
        <v>-0.26589002324152505</v>
      </c>
      <c r="AL72">
        <f t="shared" si="35"/>
        <v>-0.67286454861244938</v>
      </c>
      <c r="AN72">
        <f t="shared" si="36"/>
        <v>0</v>
      </c>
      <c r="AO72">
        <f t="shared" si="36"/>
        <v>0</v>
      </c>
      <c r="AP72">
        <f t="shared" si="36"/>
        <v>-3.2085900853167092E-20</v>
      </c>
      <c r="AQ72">
        <f t="shared" si="36"/>
        <v>-7.8712653310273949E-16</v>
      </c>
      <c r="AR72">
        <f t="shared" si="36"/>
        <v>-7.8715861900359266E-16</v>
      </c>
      <c r="AS72">
        <f t="shared" si="36"/>
        <v>-2.5656659068653501E-4</v>
      </c>
      <c r="AT72">
        <f t="shared" si="36"/>
        <v>-1.6762350591520512E-4</v>
      </c>
      <c r="AU72">
        <f t="shared" si="23"/>
        <v>-4.2419009660252732E-4</v>
      </c>
      <c r="AW72">
        <v>69</v>
      </c>
      <c r="AX72">
        <f>IF(Z72&gt;0, (R72*SUMPRODUCT(K72:$K$98, X72:$X$98)-K72*$AZ$3)/Z72, 0)</f>
        <v>-1.6658835076597074E+18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0.85572183800000001</v>
      </c>
      <c r="Q73" s="4">
        <f t="shared" si="48"/>
        <v>25</v>
      </c>
      <c r="R73">
        <f t="shared" si="27"/>
        <v>100000</v>
      </c>
      <c r="S73">
        <f t="shared" si="28"/>
        <v>-1.1076976083288074E+19</v>
      </c>
      <c r="U73">
        <f t="shared" si="40"/>
        <v>0.85572183800000001</v>
      </c>
      <c r="V73">
        <f t="shared" si="41"/>
        <v>0.01</v>
      </c>
      <c r="W73">
        <f t="shared" si="42"/>
        <v>2.0358292536583894E-18</v>
      </c>
      <c r="X73">
        <f t="shared" si="43"/>
        <v>1.7421035507947252E-18</v>
      </c>
      <c r="Y73">
        <f t="shared" si="44"/>
        <v>2.0358292536583894E-20</v>
      </c>
      <c r="Z73">
        <f t="shared" si="45"/>
        <v>2.7336741032708035E-19</v>
      </c>
      <c r="AB73">
        <f t="shared" si="46"/>
        <v>-3.3914543780806818</v>
      </c>
      <c r="AC73">
        <f t="shared" si="29"/>
        <v>-3.0280842661434662</v>
      </c>
      <c r="AE73">
        <f t="shared" si="30"/>
        <v>0</v>
      </c>
      <c r="AF73">
        <f t="shared" si="31"/>
        <v>0</v>
      </c>
      <c r="AG73">
        <f t="shared" si="31"/>
        <v>-6.8341852581770087E-18</v>
      </c>
      <c r="AH73">
        <f t="shared" si="32"/>
        <v>-1.7421035507947251E-13</v>
      </c>
      <c r="AI73">
        <f t="shared" si="33"/>
        <v>-1.742171892647307E-13</v>
      </c>
      <c r="AJ73">
        <f t="shared" si="34"/>
        <v>-0.36337011193721569</v>
      </c>
      <c r="AK73">
        <f t="shared" si="49"/>
        <v>-0.23740180646564776</v>
      </c>
      <c r="AL73">
        <f t="shared" si="35"/>
        <v>-0.60077191840303767</v>
      </c>
      <c r="AN73">
        <f t="shared" si="36"/>
        <v>0</v>
      </c>
      <c r="AO73">
        <f t="shared" si="36"/>
        <v>0</v>
      </c>
      <c r="AP73">
        <f t="shared" si="36"/>
        <v>-3.846817672033491E-21</v>
      </c>
      <c r="AQ73">
        <f t="shared" si="36"/>
        <v>-9.8059307328421113E-17</v>
      </c>
      <c r="AR73">
        <f t="shared" si="36"/>
        <v>-9.8063154146093146E-17</v>
      </c>
      <c r="AS73">
        <f t="shared" si="36"/>
        <v>-2.0453331527944729E-4</v>
      </c>
      <c r="AT73">
        <f t="shared" si="36"/>
        <v>-1.33628432649239E-4</v>
      </c>
      <c r="AU73">
        <f t="shared" si="23"/>
        <v>-3.3816174792878435E-4</v>
      </c>
      <c r="AW73">
        <v>70</v>
      </c>
      <c r="AX73">
        <f>IF(Z73&gt;0, (R73*SUMPRODUCT(K73:$K$98, X73:$X$98)-K73*$AZ$3)/Z73, 0)</f>
        <v>-1.1076976083288074E+19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0.86028443099999996</v>
      </c>
      <c r="Q74" s="4">
        <f t="shared" si="48"/>
        <v>25</v>
      </c>
      <c r="R74">
        <f t="shared" si="27"/>
        <v>100000</v>
      </c>
      <c r="S74">
        <f t="shared" si="28"/>
        <v>-7.6244951114707649E+19</v>
      </c>
      <c r="U74">
        <f t="shared" si="40"/>
        <v>0.86028443099999996</v>
      </c>
      <c r="V74">
        <f t="shared" si="41"/>
        <v>0.01</v>
      </c>
      <c r="W74">
        <f t="shared" si="42"/>
        <v>2.7336741032708035E-19</v>
      </c>
      <c r="X74">
        <f t="shared" si="43"/>
        <v>2.3517372704717581E-19</v>
      </c>
      <c r="Y74">
        <f t="shared" si="44"/>
        <v>2.7336741032708037E-21</v>
      </c>
      <c r="Z74">
        <f t="shared" si="45"/>
        <v>3.5460009176633735E-20</v>
      </c>
      <c r="AB74">
        <f t="shared" si="46"/>
        <v>-3.0280842661434662</v>
      </c>
      <c r="AC74">
        <f t="shared" si="29"/>
        <v>-2.7036466661995235</v>
      </c>
      <c r="AE74">
        <f t="shared" si="30"/>
        <v>0</v>
      </c>
      <c r="AF74">
        <f t="shared" si="31"/>
        <v>0</v>
      </c>
      <c r="AG74">
        <f t="shared" si="31"/>
        <v>-8.8650022941584346E-19</v>
      </c>
      <c r="AH74">
        <f t="shared" si="32"/>
        <v>-2.3517372704717581E-14</v>
      </c>
      <c r="AI74">
        <f t="shared" si="33"/>
        <v>-2.3518259204946995E-14</v>
      </c>
      <c r="AJ74">
        <f t="shared" si="34"/>
        <v>-0.32443759994394261</v>
      </c>
      <c r="AK74">
        <f t="shared" si="49"/>
        <v>-0.21196589863004264</v>
      </c>
      <c r="AL74">
        <f t="shared" si="35"/>
        <v>-0.53640349857400882</v>
      </c>
      <c r="AN74">
        <f t="shared" si="36"/>
        <v>0</v>
      </c>
      <c r="AO74">
        <f t="shared" si="36"/>
        <v>0</v>
      </c>
      <c r="AP74">
        <f t="shared" si="36"/>
        <v>-4.4552869925632149E-22</v>
      </c>
      <c r="AQ74">
        <f t="shared" si="36"/>
        <v>-1.1819133400521699E-17</v>
      </c>
      <c r="AR74">
        <f t="shared" si="36"/>
        <v>-1.1819578929220954E-17</v>
      </c>
      <c r="AS74">
        <f t="shared" si="36"/>
        <v>-1.6305270669598795E-4</v>
      </c>
      <c r="AT74">
        <f t="shared" si="36"/>
        <v>-1.0652776837471221E-4</v>
      </c>
      <c r="AU74">
        <f t="shared" si="23"/>
        <v>-2.6958047507071199E-4</v>
      </c>
      <c r="AW74">
        <v>71</v>
      </c>
      <c r="AX74">
        <f>IF(Z74&gt;0, (R74*SUMPRODUCT(K74:$K$98, X74:$X$98)-K74*$AZ$3)/Z74, 0)</f>
        <v>-7.6244951114707649E+19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0.86486670799999998</v>
      </c>
      <c r="Q75" s="4">
        <f t="shared" si="48"/>
        <v>25</v>
      </c>
      <c r="R75">
        <f t="shared" si="27"/>
        <v>100000</v>
      </c>
      <c r="S75">
        <f t="shared" si="28"/>
        <v>-5.4402667844429729E+20</v>
      </c>
      <c r="U75">
        <f t="shared" si="40"/>
        <v>0.86486670799999998</v>
      </c>
      <c r="V75">
        <f t="shared" si="41"/>
        <v>0.01</v>
      </c>
      <c r="W75">
        <f t="shared" si="42"/>
        <v>3.5460009176633735E-20</v>
      </c>
      <c r="X75">
        <f t="shared" si="43"/>
        <v>3.0668181402245006E-20</v>
      </c>
      <c r="Y75">
        <f t="shared" si="44"/>
        <v>3.5460009176633737E-22</v>
      </c>
      <c r="Z75">
        <f t="shared" si="45"/>
        <v>4.4372276826223913E-21</v>
      </c>
      <c r="AB75">
        <f t="shared" si="46"/>
        <v>-2.7036466661995235</v>
      </c>
      <c r="AC75">
        <f t="shared" si="29"/>
        <v>-2.413970237678146</v>
      </c>
      <c r="AE75">
        <f t="shared" si="30"/>
        <v>0</v>
      </c>
      <c r="AF75">
        <f t="shared" si="31"/>
        <v>0</v>
      </c>
      <c r="AG75">
        <f t="shared" si="31"/>
        <v>-1.1093069206555978E-19</v>
      </c>
      <c r="AH75">
        <f t="shared" si="32"/>
        <v>-3.0668181402245007E-15</v>
      </c>
      <c r="AI75">
        <f t="shared" si="33"/>
        <v>-3.0669290709165661E-15</v>
      </c>
      <c r="AJ75">
        <f t="shared" si="34"/>
        <v>-0.28967642852137754</v>
      </c>
      <c r="AK75">
        <f t="shared" si="49"/>
        <v>-0.18925526663396666</v>
      </c>
      <c r="AL75">
        <f t="shared" si="35"/>
        <v>-0.47893169515534728</v>
      </c>
      <c r="AN75">
        <f t="shared" si="36"/>
        <v>0</v>
      </c>
      <c r="AO75">
        <f t="shared" si="36"/>
        <v>0</v>
      </c>
      <c r="AP75">
        <f t="shared" si="36"/>
        <v>-4.9777207873590613E-23</v>
      </c>
      <c r="AQ75">
        <f t="shared" si="36"/>
        <v>-1.3761533551619169E-18</v>
      </c>
      <c r="AR75">
        <f t="shared" si="36"/>
        <v>-1.3762031323697905E-18</v>
      </c>
      <c r="AS75">
        <f t="shared" si="36"/>
        <v>-1.2998461949616396E-4</v>
      </c>
      <c r="AT75">
        <f t="shared" si="36"/>
        <v>-8.4923284737493783E-5</v>
      </c>
      <c r="AU75">
        <f t="shared" si="23"/>
        <v>-2.1490790423365913E-4</v>
      </c>
      <c r="AW75">
        <v>72</v>
      </c>
      <c r="AX75">
        <f>IF(Z75&gt;0, (R75*SUMPRODUCT(K75:$K$98, X75:$X$98)-K75*$AZ$3)/Z75, 0)</f>
        <v>-5.4402667844429729E+20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0.86947332300000002</v>
      </c>
      <c r="Q76" s="4">
        <f t="shared" si="48"/>
        <v>25</v>
      </c>
      <c r="R76">
        <f t="shared" si="27"/>
        <v>100000</v>
      </c>
      <c r="S76">
        <f t="shared" si="28"/>
        <v>-4.0301294107182341E+21</v>
      </c>
      <c r="U76">
        <f t="shared" si="40"/>
        <v>0.86947332300000002</v>
      </c>
      <c r="V76">
        <f t="shared" si="41"/>
        <v>0.01</v>
      </c>
      <c r="W76">
        <f t="shared" si="42"/>
        <v>4.4372276826223913E-21</v>
      </c>
      <c r="X76">
        <f t="shared" si="43"/>
        <v>3.8580510981172801E-21</v>
      </c>
      <c r="Y76">
        <f t="shared" si="44"/>
        <v>4.4372276826223912E-23</v>
      </c>
      <c r="Z76">
        <f t="shared" si="45"/>
        <v>5.3480430767888731E-22</v>
      </c>
      <c r="AB76">
        <f t="shared" si="46"/>
        <v>-2.413970237678146</v>
      </c>
      <c r="AC76">
        <f t="shared" si="29"/>
        <v>-2.1553305693554874</v>
      </c>
      <c r="AE76">
        <f t="shared" si="30"/>
        <v>0</v>
      </c>
      <c r="AF76">
        <f t="shared" si="31"/>
        <v>0</v>
      </c>
      <c r="AG76">
        <f t="shared" si="31"/>
        <v>-1.3370107691972183E-20</v>
      </c>
      <c r="AH76">
        <f t="shared" si="32"/>
        <v>-3.8580510981172799E-16</v>
      </c>
      <c r="AI76">
        <f t="shared" si="33"/>
        <v>-3.8581847991941998E-16</v>
      </c>
      <c r="AJ76">
        <f t="shared" si="34"/>
        <v>-0.25863966832265861</v>
      </c>
      <c r="AK76">
        <f t="shared" si="49"/>
        <v>-0.16897791663747025</v>
      </c>
      <c r="AL76">
        <f t="shared" si="35"/>
        <v>-0.42761758496012925</v>
      </c>
      <c r="AN76">
        <f t="shared" si="36"/>
        <v>0</v>
      </c>
      <c r="AO76">
        <f t="shared" si="36"/>
        <v>0</v>
      </c>
      <c r="AP76">
        <f t="shared" si="36"/>
        <v>-5.3566798708411699E-24</v>
      </c>
      <c r="AQ76">
        <f t="shared" si="36"/>
        <v>-1.5457126549825924E-19</v>
      </c>
      <c r="AR76">
        <f t="shared" si="36"/>
        <v>-1.545766221781301E-19</v>
      </c>
      <c r="AS76">
        <f t="shared" si="36"/>
        <v>-1.0362294283814094E-4</v>
      </c>
      <c r="AT76">
        <f t="shared" si="36"/>
        <v>-6.7700322654252063E-5</v>
      </c>
      <c r="AU76">
        <f t="shared" si="23"/>
        <v>-1.7132326549239315E-4</v>
      </c>
      <c r="AW76">
        <v>73</v>
      </c>
      <c r="AX76">
        <f>IF(Z76&gt;0, (R76*SUMPRODUCT(K76:$K$98, X76:$X$98)-K76*$AZ$3)/Z76, 0)</f>
        <v>-4.0301294107182341E+21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0.874112687</v>
      </c>
      <c r="Q77" s="4">
        <f t="shared" si="48"/>
        <v>25</v>
      </c>
      <c r="R77">
        <f t="shared" si="27"/>
        <v>100000</v>
      </c>
      <c r="S77">
        <f t="shared" si="28"/>
        <v>-3.105024819238341E+22</v>
      </c>
      <c r="U77">
        <f t="shared" si="40"/>
        <v>0.874112687</v>
      </c>
      <c r="V77">
        <f t="shared" si="41"/>
        <v>0.01</v>
      </c>
      <c r="W77">
        <f t="shared" si="42"/>
        <v>5.3480430767888731E-22</v>
      </c>
      <c r="X77">
        <f t="shared" si="43"/>
        <v>4.6747923040436688E-22</v>
      </c>
      <c r="Y77">
        <f t="shared" si="44"/>
        <v>5.3480430767888731E-24</v>
      </c>
      <c r="Z77">
        <f t="shared" si="45"/>
        <v>6.1977034197731555E-23</v>
      </c>
      <c r="AB77">
        <f t="shared" si="46"/>
        <v>-2.1553305693554874</v>
      </c>
      <c r="AC77">
        <f t="shared" si="29"/>
        <v>-1.924402294067399</v>
      </c>
      <c r="AE77">
        <f t="shared" si="30"/>
        <v>0</v>
      </c>
      <c r="AF77">
        <f t="shared" si="31"/>
        <v>0</v>
      </c>
      <c r="AG77">
        <f t="shared" si="31"/>
        <v>-1.5494258549432889E-21</v>
      </c>
      <c r="AH77">
        <f t="shared" si="32"/>
        <v>-4.6747923040436687E-17</v>
      </c>
      <c r="AI77">
        <f t="shared" si="33"/>
        <v>-4.6749472466291633E-17</v>
      </c>
      <c r="AJ77">
        <f t="shared" si="34"/>
        <v>-0.23092827528808835</v>
      </c>
      <c r="AK77">
        <f t="shared" si="49"/>
        <v>-0.15087313985488413</v>
      </c>
      <c r="AL77">
        <f t="shared" si="35"/>
        <v>-0.3818014151429725</v>
      </c>
      <c r="AN77">
        <f t="shared" si="36"/>
        <v>0</v>
      </c>
      <c r="AO77">
        <f t="shared" si="36"/>
        <v>0</v>
      </c>
      <c r="AP77">
        <f t="shared" si="36"/>
        <v>-5.5426003288658089E-25</v>
      </c>
      <c r="AQ77">
        <f t="shared" si="36"/>
        <v>-1.6722649411784953E-20</v>
      </c>
      <c r="AR77">
        <f t="shared" si="36"/>
        <v>-1.6723203671817842E-20</v>
      </c>
      <c r="AS77">
        <f t="shared" si="36"/>
        <v>-8.2607575604385421E-5</v>
      </c>
      <c r="AT77">
        <f t="shared" si="36"/>
        <v>-5.3970282728198383E-5</v>
      </c>
      <c r="AU77">
        <f t="shared" si="23"/>
        <v>-1.365778583325838E-4</v>
      </c>
      <c r="AW77">
        <v>74</v>
      </c>
      <c r="AX77">
        <f>IF(Z77&gt;0, (R77*SUMPRODUCT(K77:$K$98, X77:$X$98)-K77*$AZ$3)/Z77, 0)</f>
        <v>-3.105024819238341E+22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0.87875849299999997</v>
      </c>
      <c r="Q78" s="4">
        <f t="shared" si="48"/>
        <v>25</v>
      </c>
      <c r="R78">
        <f t="shared" si="27"/>
        <v>100000</v>
      </c>
      <c r="S78">
        <f t="shared" si="28"/>
        <v>-2.4921844942334897E+23</v>
      </c>
      <c r="U78">
        <f t="shared" si="40"/>
        <v>0.87875849299999997</v>
      </c>
      <c r="V78">
        <f t="shared" si="41"/>
        <v>0.01</v>
      </c>
      <c r="W78">
        <f t="shared" si="42"/>
        <v>6.1977034197731555E-23</v>
      </c>
      <c r="X78">
        <f t="shared" si="43"/>
        <v>5.4462845172208045E-23</v>
      </c>
      <c r="Y78">
        <f t="shared" si="44"/>
        <v>6.1977034197731557E-25</v>
      </c>
      <c r="Z78">
        <f t="shared" si="45"/>
        <v>6.894418683546194E-24</v>
      </c>
      <c r="AB78">
        <f t="shared" si="46"/>
        <v>-1.924402294067399</v>
      </c>
      <c r="AC78">
        <f t="shared" si="29"/>
        <v>-1.7182163339887493</v>
      </c>
      <c r="AE78">
        <f t="shared" si="30"/>
        <v>0</v>
      </c>
      <c r="AF78">
        <f t="shared" si="31"/>
        <v>0</v>
      </c>
      <c r="AG78">
        <f t="shared" si="31"/>
        <v>-1.7236046708865484E-22</v>
      </c>
      <c r="AH78">
        <f t="shared" si="32"/>
        <v>-5.4462845172208042E-18</v>
      </c>
      <c r="AI78">
        <f t="shared" si="33"/>
        <v>-5.4464568776878929E-18</v>
      </c>
      <c r="AJ78">
        <f t="shared" si="34"/>
        <v>-0.20618596007864975</v>
      </c>
      <c r="AK78">
        <f t="shared" si="49"/>
        <v>-0.13470816058471793</v>
      </c>
      <c r="AL78">
        <f t="shared" si="35"/>
        <v>-0.34089412066336766</v>
      </c>
      <c r="AN78">
        <f t="shared" si="36"/>
        <v>0</v>
      </c>
      <c r="AO78">
        <f t="shared" si="36"/>
        <v>0</v>
      </c>
      <c r="AP78">
        <f t="shared" si="36"/>
        <v>-5.5050644043011434E-26</v>
      </c>
      <c r="AQ78">
        <f t="shared" si="36"/>
        <v>-1.7395025401055079E-21</v>
      </c>
      <c r="AR78">
        <f t="shared" si="36"/>
        <v>-1.7395575907495509E-21</v>
      </c>
      <c r="AS78">
        <f t="shared" si="36"/>
        <v>-6.5854253511148905E-5</v>
      </c>
      <c r="AT78">
        <f t="shared" si="36"/>
        <v>-4.3024778960617316E-5</v>
      </c>
      <c r="AU78">
        <f t="shared" si="23"/>
        <v>-1.0887903247176621E-4</v>
      </c>
      <c r="AW78">
        <v>75</v>
      </c>
      <c r="AX78">
        <f>IF(Z78&gt;0, (R78*SUMPRODUCT(K78:$K$98, X78:$X$98)-K78*$AZ$3)/Z78, 0)</f>
        <v>-2.4921844942334897E+23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0.88338371900000001</v>
      </c>
      <c r="Q79" s="4">
        <f t="shared" si="48"/>
        <v>25</v>
      </c>
      <c r="R79">
        <f t="shared" si="27"/>
        <v>100000</v>
      </c>
      <c r="S79">
        <f t="shared" si="28"/>
        <v>-2.0870777953642815E+24</v>
      </c>
      <c r="U79">
        <f t="shared" si="40"/>
        <v>0.88338371900000001</v>
      </c>
      <c r="V79">
        <f t="shared" si="41"/>
        <v>0.01</v>
      </c>
      <c r="W79">
        <f t="shared" si="42"/>
        <v>6.894418683546194E-24</v>
      </c>
      <c r="X79">
        <f t="shared" si="43"/>
        <v>6.0904172170141209E-24</v>
      </c>
      <c r="Y79">
        <f t="shared" si="44"/>
        <v>6.8944186835461938E-26</v>
      </c>
      <c r="Z79">
        <f t="shared" si="45"/>
        <v>7.3505727969661106E-25</v>
      </c>
      <c r="AB79">
        <f t="shared" si="46"/>
        <v>-1.7182163339887493</v>
      </c>
      <c r="AC79">
        <f t="shared" si="29"/>
        <v>-1.534121726775669</v>
      </c>
      <c r="AE79">
        <f t="shared" si="30"/>
        <v>0</v>
      </c>
      <c r="AF79">
        <f t="shared" si="31"/>
        <v>0</v>
      </c>
      <c r="AG79">
        <f t="shared" si="31"/>
        <v>-1.8376431992415275E-23</v>
      </c>
      <c r="AH79">
        <f t="shared" si="32"/>
        <v>-6.0904172170141214E-19</v>
      </c>
      <c r="AI79">
        <f t="shared" si="33"/>
        <v>-6.0906009813340459E-19</v>
      </c>
      <c r="AJ79">
        <f t="shared" si="34"/>
        <v>-0.18409460721308024</v>
      </c>
      <c r="AK79">
        <f t="shared" si="49"/>
        <v>-0.12027514337921247</v>
      </c>
      <c r="AL79">
        <f t="shared" si="35"/>
        <v>-0.30436975059229271</v>
      </c>
      <c r="AN79">
        <f t="shared" si="36"/>
        <v>0</v>
      </c>
      <c r="AO79">
        <f t="shared" si="36"/>
        <v>0</v>
      </c>
      <c r="AP79">
        <f t="shared" si="36"/>
        <v>-5.240441905822039E-27</v>
      </c>
      <c r="AQ79">
        <f t="shared" si="36"/>
        <v>-1.7368158095735946E-22</v>
      </c>
      <c r="AR79">
        <f t="shared" si="36"/>
        <v>-1.7368682139926528E-22</v>
      </c>
      <c r="AS79">
        <f t="shared" si="36"/>
        <v>-5.249860770978073E-5</v>
      </c>
      <c r="AT79">
        <f t="shared" si="36"/>
        <v>-3.429909037039009E-5</v>
      </c>
      <c r="AU79">
        <f t="shared" si="23"/>
        <v>-8.679769808017082E-5</v>
      </c>
      <c r="AW79">
        <v>76</v>
      </c>
      <c r="AX79">
        <f>IF(Z79&gt;0, (R79*SUMPRODUCT(K79:$K$98, X79:$X$98)-K79*$AZ$3)/Z79, 0)</f>
        <v>-2.0870777953642815E+24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0.88875356999999999</v>
      </c>
      <c r="Q80" s="4">
        <f t="shared" si="48"/>
        <v>25</v>
      </c>
      <c r="R80">
        <f t="shared" si="27"/>
        <v>100000</v>
      </c>
      <c r="S80">
        <f t="shared" si="28"/>
        <v>-1.8405215050935982E+25</v>
      </c>
      <c r="U80">
        <f t="shared" si="40"/>
        <v>0.88875356999999999</v>
      </c>
      <c r="V80">
        <f t="shared" si="41"/>
        <v>0.01</v>
      </c>
      <c r="W80">
        <f t="shared" si="42"/>
        <v>7.3505727969661106E-25</v>
      </c>
      <c r="X80">
        <f t="shared" si="43"/>
        <v>6.5328478148485159E-25</v>
      </c>
      <c r="Y80">
        <f t="shared" si="44"/>
        <v>7.3505727969661108E-27</v>
      </c>
      <c r="Z80">
        <f t="shared" si="45"/>
        <v>7.442192541479336E-26</v>
      </c>
      <c r="AB80">
        <f t="shared" si="46"/>
        <v>-1.534121726775669</v>
      </c>
      <c r="AC80">
        <f t="shared" si="29"/>
        <v>-1.3697515417639898</v>
      </c>
      <c r="AE80">
        <f t="shared" si="30"/>
        <v>0</v>
      </c>
      <c r="AF80">
        <f t="shared" si="31"/>
        <v>0</v>
      </c>
      <c r="AG80">
        <f t="shared" si="31"/>
        <v>-1.860548135369834E-24</v>
      </c>
      <c r="AH80">
        <f t="shared" si="32"/>
        <v>-6.5328478148485159E-20</v>
      </c>
      <c r="AI80">
        <f t="shared" si="33"/>
        <v>-6.533033869662053E-20</v>
      </c>
      <c r="AJ80">
        <f t="shared" si="34"/>
        <v>-0.16437018501167922</v>
      </c>
      <c r="AK80">
        <f t="shared" si="49"/>
        <v>-0.10738852087429684</v>
      </c>
      <c r="AL80">
        <f t="shared" si="35"/>
        <v>-0.27175870588597606</v>
      </c>
      <c r="AN80">
        <f t="shared" si="36"/>
        <v>0</v>
      </c>
      <c r="AO80">
        <f t="shared" si="36"/>
        <v>0</v>
      </c>
      <c r="AP80">
        <f t="shared" si="36"/>
        <v>-4.7372860230971214E-28</v>
      </c>
      <c r="AQ80">
        <f t="shared" si="36"/>
        <v>-1.663379090063193E-23</v>
      </c>
      <c r="AR80">
        <f t="shared" si="36"/>
        <v>-1.663426462923424E-23</v>
      </c>
      <c r="AS80">
        <f t="shared" si="36"/>
        <v>-4.1851568646190095E-5</v>
      </c>
      <c r="AT80">
        <f t="shared" si="36"/>
        <v>-2.7343024848844135E-5</v>
      </c>
      <c r="AU80">
        <f t="shared" si="23"/>
        <v>-6.9194593495034234E-5</v>
      </c>
      <c r="AW80">
        <v>77</v>
      </c>
      <c r="AX80">
        <f>IF(Z80&gt;0, (R80*SUMPRODUCT(K80:$K$98, X80:$X$98)-K80*$AZ$3)/Z80, 0)</f>
        <v>-1.8405215050935982E+25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0.89409425099999995</v>
      </c>
      <c r="Q81" s="4">
        <f t="shared" si="48"/>
        <v>25</v>
      </c>
      <c r="R81">
        <f t="shared" si="27"/>
        <v>100000</v>
      </c>
      <c r="S81">
        <f t="shared" si="28"/>
        <v>-1.7134768139968313E+26</v>
      </c>
      <c r="U81">
        <f t="shared" si="40"/>
        <v>0.89409425099999995</v>
      </c>
      <c r="V81">
        <f t="shared" si="41"/>
        <v>0.01</v>
      </c>
      <c r="W81">
        <f t="shared" si="42"/>
        <v>7.442192541479336E-26</v>
      </c>
      <c r="X81">
        <f t="shared" si="43"/>
        <v>6.6540215661717532E-26</v>
      </c>
      <c r="Y81">
        <f t="shared" si="44"/>
        <v>7.4421925414793361E-28</v>
      </c>
      <c r="Z81">
        <f t="shared" si="45"/>
        <v>7.1374904989278948E-27</v>
      </c>
      <c r="AB81">
        <f t="shared" si="46"/>
        <v>-1.3697515417639898</v>
      </c>
      <c r="AC81">
        <f t="shared" si="29"/>
        <v>-1.2229924480035623</v>
      </c>
      <c r="AE81">
        <f t="shared" si="30"/>
        <v>0</v>
      </c>
      <c r="AF81">
        <f t="shared" si="31"/>
        <v>0</v>
      </c>
      <c r="AG81">
        <f t="shared" si="31"/>
        <v>-1.7843726247319737E-25</v>
      </c>
      <c r="AH81">
        <f t="shared" si="32"/>
        <v>-6.6540215661717528E-21</v>
      </c>
      <c r="AI81">
        <f t="shared" si="33"/>
        <v>-6.6542000034342263E-21</v>
      </c>
      <c r="AJ81">
        <f t="shared" si="34"/>
        <v>-0.14675909376042751</v>
      </c>
      <c r="AK81">
        <f t="shared" si="49"/>
        <v>-9.5882607923479302E-2</v>
      </c>
      <c r="AL81">
        <f t="shared" si="35"/>
        <v>-0.24264170168390681</v>
      </c>
      <c r="AN81">
        <f t="shared" si="36"/>
        <v>0</v>
      </c>
      <c r="AO81">
        <f t="shared" si="36"/>
        <v>0</v>
      </c>
      <c r="AP81">
        <f t="shared" si="36"/>
        <v>-4.056544323860365E-29</v>
      </c>
      <c r="AQ81">
        <f t="shared" si="36"/>
        <v>-1.5127072137834961E-24</v>
      </c>
      <c r="AR81">
        <f t="shared" si="36"/>
        <v>-1.5127477792267347E-24</v>
      </c>
      <c r="AS81">
        <f t="shared" si="36"/>
        <v>-3.3363814290648906E-5</v>
      </c>
      <c r="AT81">
        <f t="shared" si="36"/>
        <v>-2.1797692003223954E-5</v>
      </c>
      <c r="AU81">
        <f t="shared" si="23"/>
        <v>-5.5161506293872863E-5</v>
      </c>
      <c r="AW81">
        <v>78</v>
      </c>
      <c r="AX81">
        <f>IF(Z81&gt;0, (R81*SUMPRODUCT(K81:$K$98, X81:$X$98)-K81*$AZ$3)/Z81, 0)</f>
        <v>-1.7134768139968313E+26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0.89939914200000004</v>
      </c>
      <c r="Q82" s="4">
        <f t="shared" si="48"/>
        <v>25</v>
      </c>
      <c r="R82">
        <f t="shared" si="27"/>
        <v>100000</v>
      </c>
      <c r="S82">
        <f t="shared" si="28"/>
        <v>-1.6886043314260566E+27</v>
      </c>
      <c r="U82">
        <f t="shared" si="40"/>
        <v>0.89939914200000004</v>
      </c>
      <c r="V82">
        <f t="shared" si="41"/>
        <v>0.01</v>
      </c>
      <c r="W82">
        <f t="shared" si="42"/>
        <v>7.1374904989278948E-27</v>
      </c>
      <c r="X82">
        <f t="shared" si="43"/>
        <v>6.4194528307689006E-27</v>
      </c>
      <c r="Y82">
        <f t="shared" si="44"/>
        <v>7.1374904989278952E-29</v>
      </c>
      <c r="Z82">
        <f t="shared" si="45"/>
        <v>6.466627631697153E-28</v>
      </c>
      <c r="AB82">
        <f t="shared" si="46"/>
        <v>-1.2229924480035623</v>
      </c>
      <c r="AC82">
        <f t="shared" si="29"/>
        <v>-1.0919575428603234</v>
      </c>
      <c r="AE82">
        <f t="shared" si="30"/>
        <v>0</v>
      </c>
      <c r="AF82">
        <f t="shared" si="31"/>
        <v>0</v>
      </c>
      <c r="AG82">
        <f t="shared" si="31"/>
        <v>-1.6166569079242883E-26</v>
      </c>
      <c r="AH82">
        <f t="shared" si="32"/>
        <v>-6.4194528307689002E-22</v>
      </c>
      <c r="AI82">
        <f t="shared" si="33"/>
        <v>-6.4196144964596923E-22</v>
      </c>
      <c r="AJ82">
        <f t="shared" si="34"/>
        <v>-0.1310349051432389</v>
      </c>
      <c r="AK82">
        <f t="shared" si="49"/>
        <v>-8.5609471360249365E-2</v>
      </c>
      <c r="AL82">
        <f t="shared" si="35"/>
        <v>-0.21664437650348828</v>
      </c>
      <c r="AN82">
        <f t="shared" si="36"/>
        <v>0</v>
      </c>
      <c r="AO82">
        <f t="shared" si="36"/>
        <v>0</v>
      </c>
      <c r="AP82">
        <f t="shared" si="36"/>
        <v>-3.2814856808640968E-30</v>
      </c>
      <c r="AQ82">
        <f t="shared" si="36"/>
        <v>-1.303018744416065E-25</v>
      </c>
      <c r="AR82">
        <f t="shared" si="36"/>
        <v>-1.3030515592728736E-25</v>
      </c>
      <c r="AS82">
        <f t="shared" si="36"/>
        <v>-2.6597428484254561E-5</v>
      </c>
      <c r="AT82">
        <f t="shared" si="36"/>
        <v>-1.7376986609712969E-5</v>
      </c>
      <c r="AU82">
        <f t="shared" si="23"/>
        <v>-4.3974415093967536E-5</v>
      </c>
      <c r="AW82">
        <v>79</v>
      </c>
      <c r="AX82">
        <f>IF(Z82&gt;0, (R82*SUMPRODUCT(K82:$K$98, X82:$X$98)-K82*$AZ$3)/Z82, 0)</f>
        <v>-1.6886043314260566E+27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0.90466162100000003</v>
      </c>
      <c r="Q83" s="4">
        <f t="shared" si="48"/>
        <v>25</v>
      </c>
      <c r="R83">
        <f t="shared" si="27"/>
        <v>100000</v>
      </c>
      <c r="S83">
        <f t="shared" si="28"/>
        <v>-1.766710894254584E+28</v>
      </c>
      <c r="U83">
        <f t="shared" si="40"/>
        <v>0.90466162100000003</v>
      </c>
      <c r="V83">
        <f t="shared" si="41"/>
        <v>0.01</v>
      </c>
      <c r="W83">
        <f t="shared" si="42"/>
        <v>6.466627631697153E-28</v>
      </c>
      <c r="X83">
        <f t="shared" si="43"/>
        <v>5.850109835694538E-28</v>
      </c>
      <c r="Y83">
        <f t="shared" si="44"/>
        <v>6.4666276316971535E-30</v>
      </c>
      <c r="Z83">
        <f t="shared" si="45"/>
        <v>5.5185151968564353E-29</v>
      </c>
      <c r="AB83">
        <f t="shared" si="46"/>
        <v>-1.0919575428603234</v>
      </c>
      <c r="AC83">
        <f t="shared" si="29"/>
        <v>-0.97496209183957439</v>
      </c>
      <c r="AE83">
        <f t="shared" si="30"/>
        <v>0</v>
      </c>
      <c r="AF83">
        <f t="shared" si="31"/>
        <v>0</v>
      </c>
      <c r="AG83">
        <f t="shared" si="31"/>
        <v>-1.3796287992141089E-27</v>
      </c>
      <c r="AH83">
        <f t="shared" si="32"/>
        <v>-5.8501098356945374E-23</v>
      </c>
      <c r="AI83">
        <f t="shared" si="33"/>
        <v>-5.8502477985744585E-23</v>
      </c>
      <c r="AJ83">
        <f t="shared" si="34"/>
        <v>-0.11699545102074904</v>
      </c>
      <c r="AK83">
        <f t="shared" si="49"/>
        <v>-7.6437028000222645E-2</v>
      </c>
      <c r="AL83">
        <f t="shared" si="35"/>
        <v>-0.19343247902097169</v>
      </c>
      <c r="AN83">
        <f t="shared" si="36"/>
        <v>0</v>
      </c>
      <c r="AO83">
        <f t="shared" si="36"/>
        <v>0</v>
      </c>
      <c r="AP83">
        <f t="shared" si="36"/>
        <v>-2.500327399255831E-31</v>
      </c>
      <c r="AQ83">
        <f t="shared" si="36"/>
        <v>-1.0602264840495723E-26</v>
      </c>
      <c r="AR83">
        <f t="shared" si="36"/>
        <v>-1.0602514873235648E-26</v>
      </c>
      <c r="AS83">
        <f t="shared" si="36"/>
        <v>-2.1203307146248854E-5</v>
      </c>
      <c r="AT83">
        <f t="shared" si="36"/>
        <v>-1.385282733554924E-5</v>
      </c>
      <c r="AU83">
        <f t="shared" si="23"/>
        <v>-3.5056134481798098E-5</v>
      </c>
      <c r="AW83">
        <v>80</v>
      </c>
      <c r="AX83">
        <f>IF(Z83&gt;0, (R83*SUMPRODUCT(K83:$K$98, X83:$X$98)-K83*$AZ$3)/Z83, 0)</f>
        <v>-1.766710894254584E+28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0.90987524600000003</v>
      </c>
      <c r="Q84" s="4">
        <f t="shared" si="48"/>
        <v>25</v>
      </c>
      <c r="R84">
        <f t="shared" si="27"/>
        <v>100000</v>
      </c>
      <c r="S84">
        <f t="shared" si="28"/>
        <v>-1.9687055030443342E+29</v>
      </c>
      <c r="U84">
        <f t="shared" si="40"/>
        <v>0.90987524600000003</v>
      </c>
      <c r="V84">
        <f t="shared" si="41"/>
        <v>0.01</v>
      </c>
      <c r="W84">
        <f t="shared" si="42"/>
        <v>5.5185151968564353E-29</v>
      </c>
      <c r="X84">
        <f t="shared" si="43"/>
        <v>5.0211603722944874E-29</v>
      </c>
      <c r="Y84">
        <f t="shared" si="44"/>
        <v>5.5185151968564356E-31</v>
      </c>
      <c r="Z84">
        <f t="shared" si="45"/>
        <v>4.4216967259338357E-30</v>
      </c>
      <c r="AB84">
        <f t="shared" si="46"/>
        <v>-0.97496209183957439</v>
      </c>
      <c r="AC84">
        <f t="shared" si="29"/>
        <v>-0.87050186771390581</v>
      </c>
      <c r="AE84">
        <f t="shared" si="30"/>
        <v>0</v>
      </c>
      <c r="AF84">
        <f t="shared" si="31"/>
        <v>0</v>
      </c>
      <c r="AG84">
        <f t="shared" si="31"/>
        <v>-1.1054241814834589E-28</v>
      </c>
      <c r="AH84">
        <f t="shared" si="32"/>
        <v>-5.0211603722944874E-24</v>
      </c>
      <c r="AI84">
        <f t="shared" si="33"/>
        <v>-5.021270914712636E-24</v>
      </c>
      <c r="AJ84">
        <f t="shared" si="34"/>
        <v>-0.10446022412566858</v>
      </c>
      <c r="AK84">
        <f t="shared" si="49"/>
        <v>-6.8247346428770214E-2</v>
      </c>
      <c r="AL84">
        <f t="shared" si="35"/>
        <v>-0.17270757055443881</v>
      </c>
      <c r="AN84">
        <f t="shared" si="36"/>
        <v>0</v>
      </c>
      <c r="AO84">
        <f t="shared" si="36"/>
        <v>0</v>
      </c>
      <c r="AP84">
        <f t="shared" si="36"/>
        <v>-1.78873319450744E-32</v>
      </c>
      <c r="AQ84">
        <f t="shared" si="36"/>
        <v>-8.1249500267087117E-28</v>
      </c>
      <c r="AR84">
        <f t="shared" si="36"/>
        <v>-8.1251289000281621E-28</v>
      </c>
      <c r="AS84">
        <f t="shared" si="36"/>
        <v>-1.6903146640823352E-5</v>
      </c>
      <c r="AT84">
        <f t="shared" si="36"/>
        <v>-1.1043389138671269E-5</v>
      </c>
      <c r="AU84">
        <f t="shared" si="23"/>
        <v>-2.7946535779494623E-5</v>
      </c>
      <c r="AW84">
        <v>81</v>
      </c>
      <c r="AX84">
        <f>IF(Z84&gt;0, (R84*SUMPRODUCT(K84:$K$98, X84:$X$98)-K84*$AZ$3)/Z84, 0)</f>
        <v>-1.9687055030443342E+29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0.91506238500000003</v>
      </c>
      <c r="Q85" s="4">
        <f t="shared" si="48"/>
        <v>25</v>
      </c>
      <c r="R85">
        <f t="shared" si="27"/>
        <v>100000</v>
      </c>
      <c r="S85">
        <f t="shared" si="28"/>
        <v>-2.3456481375545475E+30</v>
      </c>
      <c r="U85">
        <f t="shared" si="40"/>
        <v>0.91506238500000003</v>
      </c>
      <c r="V85">
        <f t="shared" si="41"/>
        <v>0.01</v>
      </c>
      <c r="W85">
        <f t="shared" si="42"/>
        <v>4.4216967259338357E-30</v>
      </c>
      <c r="X85">
        <f t="shared" si="43"/>
        <v>4.0461283517797069E-30</v>
      </c>
      <c r="Y85">
        <f t="shared" si="44"/>
        <v>4.4216967259338357E-32</v>
      </c>
      <c r="Z85">
        <f t="shared" si="45"/>
        <v>3.3135140689479046E-31</v>
      </c>
      <c r="AB85">
        <f t="shared" si="46"/>
        <v>-0.87050186771390581</v>
      </c>
      <c r="AC85">
        <f t="shared" si="29"/>
        <v>-0.77723381045884432</v>
      </c>
      <c r="AE85">
        <f t="shared" si="30"/>
        <v>0</v>
      </c>
      <c r="AF85">
        <f t="shared" si="31"/>
        <v>0</v>
      </c>
      <c r="AG85">
        <f t="shared" si="31"/>
        <v>-8.2837851723697613E-30</v>
      </c>
      <c r="AH85">
        <f t="shared" si="32"/>
        <v>-4.0461283517797069E-25</v>
      </c>
      <c r="AI85">
        <f t="shared" si="33"/>
        <v>-4.0462111896314306E-25</v>
      </c>
      <c r="AJ85">
        <f t="shared" si="34"/>
        <v>-9.3268057255061487E-2</v>
      </c>
      <c r="AK85">
        <f t="shared" si="49"/>
        <v>-6.0935130739973413E-2</v>
      </c>
      <c r="AL85">
        <f t="shared" si="35"/>
        <v>-0.15420318799503491</v>
      </c>
      <c r="AN85">
        <f t="shared" si="36"/>
        <v>0</v>
      </c>
      <c r="AO85">
        <f t="shared" si="36"/>
        <v>0</v>
      </c>
      <c r="AP85">
        <f t="shared" si="36"/>
        <v>-1.19681606667606E-33</v>
      </c>
      <c r="AQ85">
        <f t="shared" si="36"/>
        <v>-5.8457230824808814E-29</v>
      </c>
      <c r="AR85">
        <f t="shared" si="36"/>
        <v>-5.8458427640875492E-29</v>
      </c>
      <c r="AS85">
        <f t="shared" si="36"/>
        <v>-1.3475085013411509E-5</v>
      </c>
      <c r="AT85">
        <f t="shared" si="36"/>
        <v>-8.8037222087621731E-6</v>
      </c>
      <c r="AU85">
        <f t="shared" si="23"/>
        <v>-2.2278807222173683E-5</v>
      </c>
      <c r="AW85">
        <v>82</v>
      </c>
      <c r="AX85">
        <f>IF(Z85&gt;0, (R85*SUMPRODUCT(K85:$K$98, X85:$X$98)-K85*$AZ$3)/Z85, 0)</f>
        <v>-2.3456481375545475E+30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0.92024934599999997</v>
      </c>
      <c r="Q86" s="4">
        <f t="shared" si="48"/>
        <v>25</v>
      </c>
      <c r="R86">
        <f t="shared" si="27"/>
        <v>100000</v>
      </c>
      <c r="S86">
        <f t="shared" si="28"/>
        <v>-3.002593630512954E+31</v>
      </c>
      <c r="U86">
        <f t="shared" si="40"/>
        <v>0.92024934599999997</v>
      </c>
      <c r="V86">
        <f t="shared" si="41"/>
        <v>0.01</v>
      </c>
      <c r="W86">
        <f t="shared" si="42"/>
        <v>3.3135140689479046E-31</v>
      </c>
      <c r="X86">
        <f t="shared" si="43"/>
        <v>3.0492591549111078E-31</v>
      </c>
      <c r="Y86">
        <f t="shared" si="44"/>
        <v>3.3135140689479047E-33</v>
      </c>
      <c r="Z86">
        <f t="shared" si="45"/>
        <v>2.3111977334731776E-32</v>
      </c>
      <c r="AB86">
        <f t="shared" si="46"/>
        <v>-0.77723381045884432</v>
      </c>
      <c r="AC86">
        <f t="shared" si="29"/>
        <v>-0.69395875933825391</v>
      </c>
      <c r="AE86">
        <f t="shared" si="30"/>
        <v>0</v>
      </c>
      <c r="AF86">
        <f t="shared" si="31"/>
        <v>0</v>
      </c>
      <c r="AG86">
        <f t="shared" si="31"/>
        <v>-5.7779943336829436E-31</v>
      </c>
      <c r="AH86">
        <f t="shared" si="32"/>
        <v>-3.049259154911108E-26</v>
      </c>
      <c r="AI86">
        <f t="shared" si="33"/>
        <v>-3.049316934854445E-26</v>
      </c>
      <c r="AJ86">
        <f t="shared" si="34"/>
        <v>-8.3275051120590415E-2</v>
      </c>
      <c r="AK86">
        <f t="shared" si="49"/>
        <v>-5.4406366732119106E-2</v>
      </c>
      <c r="AL86">
        <f t="shared" si="35"/>
        <v>-0.13768141785270951</v>
      </c>
      <c r="AN86">
        <f t="shared" si="36"/>
        <v>0</v>
      </c>
      <c r="AO86">
        <f t="shared" si="36"/>
        <v>0</v>
      </c>
      <c r="AP86">
        <f t="shared" si="36"/>
        <v>-7.4534556578895446E-35</v>
      </c>
      <c r="AQ86">
        <f t="shared" si="36"/>
        <v>-3.9334614380033449E-30</v>
      </c>
      <c r="AR86">
        <f t="shared" si="36"/>
        <v>-3.9335359725599244E-30</v>
      </c>
      <c r="AS86">
        <f t="shared" si="36"/>
        <v>-1.074225527217114E-5</v>
      </c>
      <c r="AT86">
        <f t="shared" si="36"/>
        <v>-7.0182734444851491E-6</v>
      </c>
      <c r="AU86">
        <f t="shared" si="23"/>
        <v>-1.7760528716656288E-5</v>
      </c>
      <c r="AW86">
        <v>83</v>
      </c>
      <c r="AX86">
        <f>IF(Z86&gt;0, (R86*SUMPRODUCT(K86:$K$98, X86:$X$98)-K86*$AZ$3)/Z86, 0)</f>
        <v>-3.002593630512954E+31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0.92543648599999995</v>
      </c>
      <c r="Q87" s="4">
        <f t="shared" si="48"/>
        <v>25</v>
      </c>
      <c r="R87">
        <f t="shared" si="27"/>
        <v>100000</v>
      </c>
      <c r="S87">
        <f t="shared" si="28"/>
        <v>-4.1523253677004741E+32</v>
      </c>
      <c r="U87">
        <f t="shared" si="40"/>
        <v>0.92543648599999995</v>
      </c>
      <c r="V87">
        <f t="shared" si="41"/>
        <v>0.01</v>
      </c>
      <c r="W87">
        <f t="shared" si="42"/>
        <v>2.3111977334731776E-32</v>
      </c>
      <c r="X87">
        <f t="shared" si="43"/>
        <v>2.1388667089165818E-32</v>
      </c>
      <c r="Y87">
        <f t="shared" si="44"/>
        <v>2.3111977334731775E-34</v>
      </c>
      <c r="Z87">
        <f t="shared" si="45"/>
        <v>1.4921904722186403E-33</v>
      </c>
      <c r="AB87">
        <f t="shared" si="46"/>
        <v>-0.69395875933825391</v>
      </c>
      <c r="AC87">
        <f t="shared" si="29"/>
        <v>-0.61960603512344092</v>
      </c>
      <c r="AE87">
        <f t="shared" si="30"/>
        <v>0</v>
      </c>
      <c r="AF87">
        <f t="shared" si="31"/>
        <v>0</v>
      </c>
      <c r="AG87">
        <f t="shared" si="31"/>
        <v>-3.730476180546601E-32</v>
      </c>
      <c r="AH87">
        <f t="shared" si="32"/>
        <v>-2.1388667089165817E-27</v>
      </c>
      <c r="AI87">
        <f t="shared" si="33"/>
        <v>-2.138904013678387E-27</v>
      </c>
      <c r="AJ87">
        <f t="shared" si="34"/>
        <v>-7.4352724214812982E-2</v>
      </c>
      <c r="AK87">
        <f t="shared" si="49"/>
        <v>-4.8577113153677777E-2</v>
      </c>
      <c r="AL87">
        <f t="shared" si="35"/>
        <v>-0.12292983736849075</v>
      </c>
      <c r="AN87">
        <f t="shared" si="36"/>
        <v>0</v>
      </c>
      <c r="AO87">
        <f t="shared" si="36"/>
        <v>0</v>
      </c>
      <c r="AP87">
        <f t="shared" si="36"/>
        <v>-4.2966186492547473E-36</v>
      </c>
      <c r="AQ87">
        <f t="shared" si="36"/>
        <v>-2.4634642187836132E-31</v>
      </c>
      <c r="AR87">
        <f t="shared" si="36"/>
        <v>-2.4635071849701056E-31</v>
      </c>
      <c r="AS87">
        <f t="shared" si="36"/>
        <v>-8.5636601340650151E-6</v>
      </c>
      <c r="AT87">
        <f t="shared" si="36"/>
        <v>-5.5949246209224718E-6</v>
      </c>
      <c r="AU87">
        <f t="shared" si="23"/>
        <v>-1.4158584754987486E-5</v>
      </c>
      <c r="AW87">
        <v>84</v>
      </c>
      <c r="AX87">
        <f>IF(Z87&gt;0, (R87*SUMPRODUCT(K87:$K$98, X87:$X$98)-K87*$AZ$3)/Z87, 0)</f>
        <v>-4.1523253677004741E+32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0.93062362499999995</v>
      </c>
      <c r="Q88" s="4">
        <f t="shared" si="48"/>
        <v>25</v>
      </c>
      <c r="R88">
        <f t="shared" si="27"/>
        <v>100000</v>
      </c>
      <c r="S88">
        <f t="shared" si="28"/>
        <v>-6.2439537004714044E+33</v>
      </c>
      <c r="U88">
        <f t="shared" si="40"/>
        <v>0.93062362499999995</v>
      </c>
      <c r="V88">
        <f t="shared" si="41"/>
        <v>0.01</v>
      </c>
      <c r="W88">
        <f t="shared" si="42"/>
        <v>1.4921904722186403E-33</v>
      </c>
      <c r="X88">
        <f t="shared" si="43"/>
        <v>1.3886677064465728E-33</v>
      </c>
      <c r="Y88">
        <f t="shared" si="44"/>
        <v>1.4921904722186403E-35</v>
      </c>
      <c r="Z88">
        <f t="shared" si="45"/>
        <v>8.860086104988113E-35</v>
      </c>
      <c r="AB88">
        <f t="shared" si="46"/>
        <v>-0.61960603512344092</v>
      </c>
      <c r="AC88">
        <f t="shared" si="29"/>
        <v>-0.55321967421735796</v>
      </c>
      <c r="AE88">
        <f t="shared" si="30"/>
        <v>0</v>
      </c>
      <c r="AF88">
        <f t="shared" si="31"/>
        <v>0</v>
      </c>
      <c r="AG88">
        <f t="shared" si="31"/>
        <v>-2.2150215262470284E-33</v>
      </c>
      <c r="AH88">
        <f t="shared" si="32"/>
        <v>-1.3886677064465727E-28</v>
      </c>
      <c r="AI88">
        <f t="shared" si="33"/>
        <v>-1.3886898566618352E-28</v>
      </c>
      <c r="AJ88">
        <f t="shared" si="34"/>
        <v>-6.6386360906082964E-2</v>
      </c>
      <c r="AK88">
        <f t="shared" si="49"/>
        <v>-4.3372422458640869E-2</v>
      </c>
      <c r="AL88">
        <f t="shared" si="35"/>
        <v>-0.10975878336472383</v>
      </c>
      <c r="AN88">
        <f t="shared" si="36"/>
        <v>0</v>
      </c>
      <c r="AO88">
        <f t="shared" si="36"/>
        <v>0</v>
      </c>
      <c r="AP88">
        <f t="shared" si="36"/>
        <v>-2.2778360727691387E-37</v>
      </c>
      <c r="AQ88">
        <f t="shared" si="36"/>
        <v>-1.4280481509328772E-32</v>
      </c>
      <c r="AR88">
        <f t="shared" si="36"/>
        <v>-1.4280709292936049E-32</v>
      </c>
      <c r="AS88">
        <f t="shared" si="36"/>
        <v>-6.8268974283043747E-6</v>
      </c>
      <c r="AT88">
        <f t="shared" si="36"/>
        <v>-4.4602396531588583E-6</v>
      </c>
      <c r="AU88">
        <f t="shared" si="23"/>
        <v>-1.1287137081463233E-5</v>
      </c>
      <c r="AW88">
        <v>85</v>
      </c>
      <c r="AX88">
        <f>IF(Z88&gt;0, (R88*SUMPRODUCT(K88:$K$98, X88:$X$98)-K88*$AZ$3)/Z88, 0)</f>
        <v>-6.2439537004714044E+33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25</v>
      </c>
      <c r="R89">
        <f t="shared" si="27"/>
        <v>100000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8.860086104988113E-35</v>
      </c>
      <c r="X89">
        <f t="shared" si="43"/>
        <v>8.860086104988113E-35</v>
      </c>
      <c r="Y89">
        <f t="shared" si="44"/>
        <v>8.8600861049881135E-37</v>
      </c>
      <c r="Z89">
        <f t="shared" si="45"/>
        <v>0</v>
      </c>
      <c r="AB89">
        <f t="shared" si="46"/>
        <v>-0.55321967421735796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-8.8600861049881135E-30</v>
      </c>
      <c r="AI89">
        <f t="shared" si="33"/>
        <v>-8.8600861049881135E-30</v>
      </c>
      <c r="AJ89">
        <f t="shared" si="34"/>
        <v>-0.55321967421735796</v>
      </c>
      <c r="AK89">
        <f t="shared" si="49"/>
        <v>-3.8725377195215058E-2</v>
      </c>
      <c r="AL89">
        <f t="shared" si="35"/>
        <v>-0.59194505141257303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-8.1351288313183512E-34</v>
      </c>
      <c r="AR89">
        <f t="shared" si="36"/>
        <v>-8.1351288313183512E-34</v>
      </c>
      <c r="AS89">
        <f t="shared" si="36"/>
        <v>-5.0795367770121828E-5</v>
      </c>
      <c r="AT89">
        <f t="shared" si="36"/>
        <v>-3.5556757439085279E-6</v>
      </c>
      <c r="AU89">
        <f t="shared" si="23"/>
        <v>-5.435104351403036E-5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7486.1951758709829</v>
      </c>
      <c r="AO91" s="8">
        <f t="shared" si="50"/>
        <v>-748.61951758709836</v>
      </c>
      <c r="AP91" s="8">
        <f t="shared" si="50"/>
        <v>-1734.3270065308432</v>
      </c>
      <c r="AQ91" s="8">
        <f t="shared" si="50"/>
        <v>-5379.638604305359</v>
      </c>
      <c r="AR91" s="8">
        <f t="shared" si="50"/>
        <v>-376.3899525523172</v>
      </c>
      <c r="AS91" s="8">
        <f t="shared" si="50"/>
        <v>-1406.6293475284542</v>
      </c>
      <c r="AT91" s="8">
        <f t="shared" si="50"/>
        <v>672.79925030088123</v>
      </c>
      <c r="AU91" s="8">
        <f t="shared" si="50"/>
        <v>-1110.2200497798892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6" priority="1" operator="lessThan">
      <formula>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9BD89-481E-4388-BEEE-FF38F3B2E92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18510.384182571423</v>
      </c>
      <c r="K3">
        <v>1</v>
      </c>
      <c r="L3" s="2">
        <v>0</v>
      </c>
      <c r="O3">
        <f>$C$3</f>
        <v>18510.384182571423</v>
      </c>
      <c r="P3">
        <f>O3*C5</f>
        <v>1851.0384182571424</v>
      </c>
      <c r="Q3" s="4">
        <f>B8</f>
        <v>1522.432587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18510.384182571423</v>
      </c>
      <c r="AF3">
        <f t="shared" ref="AF3:AG34" si="4">-$Z3*P3</f>
        <v>-1851.0384182571424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15136.91317731428</v>
      </c>
      <c r="AJ3">
        <f t="shared" ref="AJ3:AJ66" si="7">AB3-AC3</f>
        <v>0</v>
      </c>
      <c r="AL3">
        <f t="shared" ref="AL3:AL66" si="8">SUM(AI3:AK3)</f>
        <v>15136.91317731428</v>
      </c>
      <c r="AN3">
        <f t="shared" ref="AN3:AU34" si="9">AE3*$K3</f>
        <v>18510.384182571423</v>
      </c>
      <c r="AO3">
        <f t="shared" si="9"/>
        <v>-1851.0384182571424</v>
      </c>
      <c r="AP3">
        <f t="shared" si="9"/>
        <v>-1522.432587</v>
      </c>
      <c r="AQ3">
        <f t="shared" si="9"/>
        <v>0</v>
      </c>
      <c r="AR3">
        <f t="shared" si="9"/>
        <v>15136.91317731428</v>
      </c>
      <c r="AS3">
        <f t="shared" si="9"/>
        <v>0</v>
      </c>
      <c r="AT3">
        <f t="shared" si="9"/>
        <v>0</v>
      </c>
      <c r="AU3">
        <f t="shared" si="9"/>
        <v>15136.91317731428</v>
      </c>
      <c r="AW3">
        <v>0</v>
      </c>
      <c r="AX3">
        <f>IF(Z3&gt;0, (R3*SUMPRODUCT(K3:$K$98, X3:$X$98)-K3*$AZ$3)/Z3, 0)</f>
        <v>0</v>
      </c>
      <c r="AZ3">
        <f>C6*ABS(SUMPRODUCT(X4:X79, K4:K79))/1</f>
        <v>14286.159636693315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2.3387939999999999E-3</v>
      </c>
      <c r="R4">
        <f t="shared" si="0"/>
        <v>100000</v>
      </c>
      <c r="S4">
        <f t="shared" si="1"/>
        <v>970.24658446006424</v>
      </c>
      <c r="U4">
        <f t="shared" ref="U4:U67" si="13">M4</f>
        <v>2.3387939999999999E-3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2.3387939999999999E-3</v>
      </c>
      <c r="Y4">
        <f t="shared" ref="Y4:Y67" si="17">V4*W4</f>
        <v>0.01</v>
      </c>
      <c r="Z4">
        <f t="shared" ref="Z4:Z67" si="18">MAX(0, W4-X4-Y4)</f>
        <v>0.98766120599999996</v>
      </c>
      <c r="AB4">
        <f t="shared" ref="AB4:AB67" si="19">AC3</f>
        <v>0</v>
      </c>
      <c r="AC4">
        <f t="shared" si="2"/>
        <v>958.27491172520786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-233.8794</v>
      </c>
      <c r="AI4">
        <f t="shared" si="6"/>
        <v>-233.8794</v>
      </c>
      <c r="AJ4">
        <f t="shared" si="7"/>
        <v>-958.27491172520786</v>
      </c>
      <c r="AK4">
        <f>G4*SUM(AB4, AE4:AF4)</f>
        <v>0</v>
      </c>
      <c r="AL4">
        <f t="shared" si="8"/>
        <v>-1192.1543117252079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-218.19143576826195</v>
      </c>
      <c r="AR4">
        <f t="shared" si="9"/>
        <v>-218.19143576826195</v>
      </c>
      <c r="AS4">
        <f t="shared" si="9"/>
        <v>-893.99655912417938</v>
      </c>
      <c r="AT4">
        <f t="shared" si="9"/>
        <v>0</v>
      </c>
      <c r="AU4">
        <f t="shared" si="9"/>
        <v>-1112.1879948924413</v>
      </c>
      <c r="AW4">
        <v>1</v>
      </c>
      <c r="AX4">
        <f>IF(Z4&gt;0, (R4*SUMPRODUCT(K4:$K$98, X4:$X$98)-K4*$AZ$3)/Z4, 0)</f>
        <v>970.24658446006424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2.4879479999999998E-3</v>
      </c>
      <c r="Q5" s="4">
        <f t="shared" ref="Q5:Q68" si="21">$C$8</f>
        <v>25</v>
      </c>
      <c r="R5">
        <f t="shared" si="0"/>
        <v>100000</v>
      </c>
      <c r="S5">
        <f t="shared" si="1"/>
        <v>1898.6021101731001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958.27491172520786</v>
      </c>
      <c r="AC5">
        <f t="shared" si="2"/>
        <v>1851.7585538415442</v>
      </c>
      <c r="AE5">
        <f t="shared" si="3"/>
        <v>0</v>
      </c>
      <c r="AF5">
        <f t="shared" si="4"/>
        <v>0</v>
      </c>
      <c r="AG5">
        <f t="shared" si="4"/>
        <v>-24.383183605446366</v>
      </c>
      <c r="AH5">
        <f t="shared" si="5"/>
        <v>-245.72497221452878</v>
      </c>
      <c r="AI5">
        <f t="shared" si="6"/>
        <v>-270.10815581997514</v>
      </c>
      <c r="AJ5">
        <f t="shared" si="7"/>
        <v>-893.48364211633634</v>
      </c>
      <c r="AK5">
        <f>G5*SUM(AB5, AE5:AF5)</f>
        <v>39.289271380733524</v>
      </c>
      <c r="AL5">
        <f t="shared" si="8"/>
        <v>-1124.302526555578</v>
      </c>
      <c r="AN5">
        <f t="shared" si="9"/>
        <v>0</v>
      </c>
      <c r="AO5">
        <f t="shared" si="9"/>
        <v>0</v>
      </c>
      <c r="AP5">
        <f t="shared" si="9"/>
        <v>-20.850255797394098</v>
      </c>
      <c r="AQ5">
        <f t="shared" si="9"/>
        <v>-210.1213938829581</v>
      </c>
      <c r="AR5">
        <f t="shared" si="9"/>
        <v>-230.97164968035221</v>
      </c>
      <c r="AS5">
        <f t="shared" si="9"/>
        <v>-764.02502603276866</v>
      </c>
      <c r="AT5">
        <f t="shared" si="9"/>
        <v>33.596570966169899</v>
      </c>
      <c r="AU5">
        <f t="shared" si="9"/>
        <v>-961.40010474695089</v>
      </c>
      <c r="AW5">
        <v>2</v>
      </c>
      <c r="AX5">
        <f>IF(Z5&gt;0, (R5*SUMPRODUCT(K5:$K$98, X5:$X$98)-K5*$AZ$3)/Z5, 0)</f>
        <v>1898.6021101731001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2.6637029999999999E-3</v>
      </c>
      <c r="Q6" s="4">
        <f t="shared" si="21"/>
        <v>25</v>
      </c>
      <c r="R6">
        <f t="shared" si="0"/>
        <v>100000</v>
      </c>
      <c r="S6">
        <f t="shared" si="1"/>
        <v>2946.4490497688589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1851.7585538415442</v>
      </c>
      <c r="AC6">
        <f t="shared" si="2"/>
        <v>2837.3599806248603</v>
      </c>
      <c r="AE6">
        <f t="shared" si="3"/>
        <v>0</v>
      </c>
      <c r="AF6">
        <f t="shared" si="4"/>
        <v>0</v>
      </c>
      <c r="AG6">
        <f t="shared" si="4"/>
        <v>-24.074402210072524</v>
      </c>
      <c r="AH6">
        <f t="shared" si="5"/>
        <v>-259.79823727751318</v>
      </c>
      <c r="AI6">
        <f t="shared" si="6"/>
        <v>-283.87263948758573</v>
      </c>
      <c r="AJ6">
        <f t="shared" si="7"/>
        <v>-985.60142678331613</v>
      </c>
      <c r="AK6">
        <f>G6*SUM(AB6, AE6:AF6)</f>
        <v>108.32787539973035</v>
      </c>
      <c r="AL6">
        <f t="shared" si="8"/>
        <v>-1161.1461908711715</v>
      </c>
      <c r="AN6">
        <f t="shared" si="9"/>
        <v>0</v>
      </c>
      <c r="AO6">
        <f t="shared" si="9"/>
        <v>0</v>
      </c>
      <c r="AP6">
        <f t="shared" si="9"/>
        <v>-18.571235318450043</v>
      </c>
      <c r="AQ6">
        <f t="shared" si="9"/>
        <v>-200.41096587563752</v>
      </c>
      <c r="AR6">
        <f t="shared" si="9"/>
        <v>-218.98220119408757</v>
      </c>
      <c r="AS6">
        <f t="shared" si="9"/>
        <v>-760.30282568490543</v>
      </c>
      <c r="AT6">
        <f t="shared" si="9"/>
        <v>83.565209555002568</v>
      </c>
      <c r="AU6">
        <f t="shared" si="9"/>
        <v>-895.71981732399047</v>
      </c>
      <c r="AW6">
        <v>3</v>
      </c>
      <c r="AX6">
        <f>IF(Z6&gt;0, (R6*SUMPRODUCT(K6:$K$98, X6:$X$98)-K6*$AZ$3)/Z6, 0)</f>
        <v>2946.4490497688589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2.8651079999999999E-3</v>
      </c>
      <c r="Q7" s="4">
        <f t="shared" si="21"/>
        <v>25</v>
      </c>
      <c r="R7">
        <f t="shared" si="0"/>
        <v>100000</v>
      </c>
      <c r="S7">
        <f t="shared" si="1"/>
        <v>3819.3311612606972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2837.3599806248603</v>
      </c>
      <c r="AC7">
        <f t="shared" si="2"/>
        <v>3630.6076850230293</v>
      </c>
      <c r="AE7">
        <f t="shared" si="3"/>
        <v>0</v>
      </c>
      <c r="AF7">
        <f t="shared" si="4"/>
        <v>0</v>
      </c>
      <c r="AG7">
        <f t="shared" si="4"/>
        <v>-23.764682425604502</v>
      </c>
      <c r="AH7">
        <f t="shared" si="5"/>
        <v>-275.90304946918587</v>
      </c>
      <c r="AI7">
        <f t="shared" si="6"/>
        <v>-299.66773189479039</v>
      </c>
      <c r="AJ7">
        <f t="shared" si="7"/>
        <v>-793.24770439816893</v>
      </c>
      <c r="AK7">
        <f>G7*SUM(AB7, AE7:AF7)</f>
        <v>139.31437504868063</v>
      </c>
      <c r="AL7">
        <f t="shared" si="8"/>
        <v>-953.60106124427875</v>
      </c>
      <c r="AN7">
        <f t="shared" si="9"/>
        <v>0</v>
      </c>
      <c r="AO7">
        <f t="shared" si="9"/>
        <v>0</v>
      </c>
      <c r="AP7">
        <f t="shared" si="9"/>
        <v>-16.679387107983594</v>
      </c>
      <c r="AQ7">
        <f t="shared" si="9"/>
        <v>-193.64423575934407</v>
      </c>
      <c r="AR7">
        <f t="shared" si="9"/>
        <v>-210.32362286732769</v>
      </c>
      <c r="AS7">
        <f t="shared" si="9"/>
        <v>-556.7457328998936</v>
      </c>
      <c r="AT7">
        <f t="shared" si="9"/>
        <v>97.778642673557528</v>
      </c>
      <c r="AU7">
        <f t="shared" si="9"/>
        <v>-669.29071309366384</v>
      </c>
      <c r="AW7">
        <v>4</v>
      </c>
      <c r="AX7">
        <f>IF(Z7&gt;0, (R7*SUMPRODUCT(K7:$K$98, X7:$X$98)-K7*$AZ$3)/Z7, 0)</f>
        <v>3819.3311612606972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4.466869E-3</v>
      </c>
      <c r="Q8" s="4">
        <f t="shared" si="21"/>
        <v>25</v>
      </c>
      <c r="R8">
        <f t="shared" si="0"/>
        <v>100000</v>
      </c>
      <c r="S8">
        <f t="shared" si="1"/>
        <v>4381.0215404144501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3630.6076850230293</v>
      </c>
      <c r="AC8">
        <f t="shared" si="2"/>
        <v>4104.2955201430177</v>
      </c>
      <c r="AE8">
        <f t="shared" si="3"/>
        <v>0</v>
      </c>
      <c r="AF8">
        <f t="shared" si="4"/>
        <v>0</v>
      </c>
      <c r="AG8">
        <f t="shared" si="4"/>
        <v>-23.420881878126682</v>
      </c>
      <c r="AH8">
        <f t="shared" si="5"/>
        <v>-424.61489288711022</v>
      </c>
      <c r="AI8">
        <f t="shared" si="6"/>
        <v>-448.03577476523691</v>
      </c>
      <c r="AJ8">
        <f t="shared" si="7"/>
        <v>-473.68783511998845</v>
      </c>
      <c r="AK8">
        <f t="shared" ref="AK8:AK71" si="22">G8*SUM(AB8:AB8, AE8:AF8)</f>
        <v>77.331943690990528</v>
      </c>
      <c r="AL8">
        <f t="shared" si="8"/>
        <v>-844.39166619423486</v>
      </c>
      <c r="AN8">
        <f t="shared" si="9"/>
        <v>0</v>
      </c>
      <c r="AO8">
        <f t="shared" si="9"/>
        <v>0</v>
      </c>
      <c r="AP8">
        <f t="shared" si="9"/>
        <v>-15.344057313256894</v>
      </c>
      <c r="AQ8">
        <f t="shared" si="9"/>
        <v>-278.1840276734867</v>
      </c>
      <c r="AR8">
        <f t="shared" si="9"/>
        <v>-293.52808498674358</v>
      </c>
      <c r="AS8">
        <f t="shared" si="9"/>
        <v>-310.33388616599086</v>
      </c>
      <c r="AT8">
        <f t="shared" si="9"/>
        <v>50.663582281600341</v>
      </c>
      <c r="AU8">
        <f t="shared" si="9"/>
        <v>-553.19838887113417</v>
      </c>
      <c r="AW8">
        <v>5</v>
      </c>
      <c r="AX8">
        <f>IF(Z8&gt;0, (R8*SUMPRODUCT(K8:$K$98, X8:$X$98)-K8*$AZ$3)/Z8, 0)</f>
        <v>4381.0215404144501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6.2254789999999999E-3</v>
      </c>
      <c r="Q9" s="4">
        <f t="shared" si="21"/>
        <v>25</v>
      </c>
      <c r="R9">
        <f t="shared" si="0"/>
        <v>100000</v>
      </c>
      <c r="S9">
        <f t="shared" si="1"/>
        <v>4689.069469711837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4104.2955201430177</v>
      </c>
      <c r="AC9">
        <f t="shared" si="2"/>
        <v>4321.6090122784735</v>
      </c>
      <c r="AE9">
        <f t="shared" si="3"/>
        <v>0</v>
      </c>
      <c r="AF9">
        <f t="shared" si="4"/>
        <v>0</v>
      </c>
      <c r="AG9">
        <f t="shared" si="4"/>
        <v>-23.040866851051657</v>
      </c>
      <c r="AH9">
        <f t="shared" si="5"/>
        <v>-583.22483317503281</v>
      </c>
      <c r="AI9">
        <f t="shared" si="6"/>
        <v>-606.26570002608446</v>
      </c>
      <c r="AJ9">
        <f t="shared" si="7"/>
        <v>-217.31349213545582</v>
      </c>
      <c r="AK9">
        <f t="shared" si="22"/>
        <v>24.215343568843803</v>
      </c>
      <c r="AL9">
        <f t="shared" si="8"/>
        <v>-799.36384859269651</v>
      </c>
      <c r="AN9">
        <f t="shared" si="9"/>
        <v>0</v>
      </c>
      <c r="AO9">
        <f t="shared" si="9"/>
        <v>0</v>
      </c>
      <c r="AP9">
        <f t="shared" si="9"/>
        <v>-14.29594907997523</v>
      </c>
      <c r="AQ9">
        <f t="shared" si="9"/>
        <v>-361.8680048431753</v>
      </c>
      <c r="AR9">
        <f t="shared" si="9"/>
        <v>-376.16395392315053</v>
      </c>
      <c r="AS9">
        <f t="shared" si="9"/>
        <v>-134.83445037217749</v>
      </c>
      <c r="AT9">
        <f t="shared" si="9"/>
        <v>15.024665558470335</v>
      </c>
      <c r="AU9">
        <f t="shared" si="9"/>
        <v>-495.97373873685768</v>
      </c>
      <c r="AW9">
        <v>6</v>
      </c>
      <c r="AX9">
        <f>IF(Z9&gt;0, (R9*SUMPRODUCT(K9:$K$98, X9:$X$98)-K9*$AZ$3)/Z9, 0)</f>
        <v>4689.069469711837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8.1133709999999994E-3</v>
      </c>
      <c r="Q10" s="4">
        <f t="shared" si="21"/>
        <v>25</v>
      </c>
      <c r="R10">
        <f t="shared" si="0"/>
        <v>100000</v>
      </c>
      <c r="S10">
        <f t="shared" si="1"/>
        <v>4878.4094658571421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4321.6090122784735</v>
      </c>
      <c r="AC10">
        <f t="shared" si="2"/>
        <v>4414.6715855503935</v>
      </c>
      <c r="AE10">
        <f t="shared" si="3"/>
        <v>0</v>
      </c>
      <c r="AF10">
        <f t="shared" si="4"/>
        <v>0</v>
      </c>
      <c r="AG10">
        <f t="shared" si="4"/>
        <v>-22.623519081616955</v>
      </c>
      <c r="AH10">
        <f t="shared" si="5"/>
        <v>-747.75640369673522</v>
      </c>
      <c r="AI10">
        <f t="shared" si="6"/>
        <v>-770.37992277835212</v>
      </c>
      <c r="AJ10">
        <f t="shared" si="7"/>
        <v>-93.062573271919973</v>
      </c>
      <c r="AK10">
        <f t="shared" si="22"/>
        <v>17.718596950341745</v>
      </c>
      <c r="AL10">
        <f t="shared" si="8"/>
        <v>-845.72389909993035</v>
      </c>
      <c r="AN10">
        <f t="shared" si="9"/>
        <v>0</v>
      </c>
      <c r="AO10">
        <f t="shared" si="9"/>
        <v>0</v>
      </c>
      <c r="AP10">
        <f t="shared" si="9"/>
        <v>-13.316574566447709</v>
      </c>
      <c r="AQ10">
        <f t="shared" si="9"/>
        <v>-440.14168933857394</v>
      </c>
      <c r="AR10">
        <f t="shared" si="9"/>
        <v>-453.45826390502162</v>
      </c>
      <c r="AS10">
        <f t="shared" si="9"/>
        <v>-54.778157714995594</v>
      </c>
      <c r="AT10">
        <f t="shared" si="9"/>
        <v>10.42945691387968</v>
      </c>
      <c r="AU10">
        <f t="shared" si="9"/>
        <v>-497.80696470613753</v>
      </c>
      <c r="AW10">
        <v>7</v>
      </c>
      <c r="AX10">
        <f>IF(Z10&gt;0, (R10*SUMPRODUCT(K10:$K$98, X10:$X$98)-K10*$AZ$3)/Z10, 0)</f>
        <v>4878.4094658571421</v>
      </c>
    </row>
    <row r="11" spans="1:52" x14ac:dyDescent="0.25">
      <c r="A11" t="s">
        <v>33</v>
      </c>
      <c r="C11" s="12">
        <f>AU81</f>
        <v>-842.14334716439816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1.0286442999999999E-2</v>
      </c>
      <c r="Q11" s="4">
        <f t="shared" si="21"/>
        <v>25</v>
      </c>
      <c r="R11">
        <f t="shared" si="0"/>
        <v>100000</v>
      </c>
      <c r="S11">
        <f t="shared" si="1"/>
        <v>4955.2345707830173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4414.6715855503935</v>
      </c>
      <c r="AC11">
        <f t="shared" si="2"/>
        <v>4393.225413635445</v>
      </c>
      <c r="AE11">
        <f t="shared" si="3"/>
        <v>0</v>
      </c>
      <c r="AF11">
        <f t="shared" si="4"/>
        <v>0</v>
      </c>
      <c r="AG11">
        <f t="shared" si="4"/>
        <v>-22.164568351308318</v>
      </c>
      <c r="AH11">
        <f t="shared" si="5"/>
        <v>-930.86215796986062</v>
      </c>
      <c r="AI11">
        <f t="shared" si="6"/>
        <v>-953.02672632116889</v>
      </c>
      <c r="AJ11">
        <f t="shared" si="7"/>
        <v>21.446171914948536</v>
      </c>
      <c r="AK11">
        <f t="shared" si="22"/>
        <v>10.595211805320943</v>
      </c>
      <c r="AL11">
        <f t="shared" si="8"/>
        <v>-920.98534260089946</v>
      </c>
      <c r="AN11">
        <f t="shared" si="9"/>
        <v>0</v>
      </c>
      <c r="AO11">
        <f t="shared" si="9"/>
        <v>0</v>
      </c>
      <c r="AP11">
        <f t="shared" si="9"/>
        <v>-12.396834507364327</v>
      </c>
      <c r="AQ11">
        <f t="shared" si="9"/>
        <v>-520.63924451924777</v>
      </c>
      <c r="AR11">
        <f t="shared" si="9"/>
        <v>-533.03607902661201</v>
      </c>
      <c r="AS11">
        <f t="shared" si="9"/>
        <v>11.995029175941898</v>
      </c>
      <c r="AT11">
        <f t="shared" si="9"/>
        <v>5.9259934702623465</v>
      </c>
      <c r="AU11">
        <f t="shared" si="9"/>
        <v>-515.11505638040785</v>
      </c>
      <c r="AW11">
        <v>8</v>
      </c>
      <c r="AX11">
        <f>IF(Z11&gt;0, (R11*SUMPRODUCT(K11:$K$98, X11:$X$98)-K11*$AZ$3)/Z11, 0)</f>
        <v>4955.2345707830173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1.2759904000000001E-2</v>
      </c>
      <c r="Q12" s="4">
        <f t="shared" si="21"/>
        <v>25</v>
      </c>
      <c r="R12">
        <f t="shared" si="0"/>
        <v>100000</v>
      </c>
      <c r="S12">
        <f t="shared" si="1"/>
        <v>4928.0843043542209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4393.225413635445</v>
      </c>
      <c r="AC12">
        <f t="shared" si="2"/>
        <v>4269.7129202105889</v>
      </c>
      <c r="AE12">
        <f t="shared" si="3"/>
        <v>0</v>
      </c>
      <c r="AF12">
        <f t="shared" si="4"/>
        <v>0</v>
      </c>
      <c r="AG12">
        <f t="shared" si="4"/>
        <v>-21.660104903431105</v>
      </c>
      <c r="AH12">
        <f t="shared" si="5"/>
        <v>-1131.2710574565299</v>
      </c>
      <c r="AI12">
        <f t="shared" si="6"/>
        <v>-1152.931162359961</v>
      </c>
      <c r="AJ12">
        <f t="shared" si="7"/>
        <v>123.51249342485607</v>
      </c>
      <c r="AK12">
        <f t="shared" si="22"/>
        <v>10.104418451361523</v>
      </c>
      <c r="AL12">
        <f t="shared" si="8"/>
        <v>-1019.3142504837434</v>
      </c>
      <c r="AN12">
        <f t="shared" si="9"/>
        <v>0</v>
      </c>
      <c r="AO12">
        <f t="shared" si="9"/>
        <v>0</v>
      </c>
      <c r="AP12">
        <f t="shared" si="9"/>
        <v>-11.512576018314956</v>
      </c>
      <c r="AQ12">
        <f t="shared" si="9"/>
        <v>-601.28259324472538</v>
      </c>
      <c r="AR12">
        <f t="shared" si="9"/>
        <v>-612.79516926304029</v>
      </c>
      <c r="AS12">
        <f t="shared" si="9"/>
        <v>65.648203279940518</v>
      </c>
      <c r="AT12">
        <f t="shared" si="9"/>
        <v>5.3706058239697949</v>
      </c>
      <c r="AU12">
        <f t="shared" si="9"/>
        <v>-541.77636015913004</v>
      </c>
      <c r="AW12">
        <v>9</v>
      </c>
      <c r="AX12">
        <f>IF(Z12&gt;0, (R12*SUMPRODUCT(K12:$K$98, X12:$X$98)-K12*$AZ$3)/Z12, 0)</f>
        <v>4928.0843043542209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1.5498582E-2</v>
      </c>
      <c r="Q13" s="4">
        <f t="shared" si="21"/>
        <v>25</v>
      </c>
      <c r="R13">
        <f t="shared" si="0"/>
        <v>100000</v>
      </c>
      <c r="S13">
        <f t="shared" si="1"/>
        <v>4789.4158802655384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4269.7129202105889</v>
      </c>
      <c r="AC13">
        <f t="shared" si="2"/>
        <v>4043.7618643981327</v>
      </c>
      <c r="AE13">
        <f t="shared" si="3"/>
        <v>0</v>
      </c>
      <c r="AF13">
        <f t="shared" si="4"/>
        <v>0</v>
      </c>
      <c r="AG13">
        <f t="shared" si="4"/>
        <v>-21.107802942422364</v>
      </c>
      <c r="AH13">
        <f t="shared" si="5"/>
        <v>-1342.8036478977162</v>
      </c>
      <c r="AI13">
        <f t="shared" si="6"/>
        <v>-1363.9114508401385</v>
      </c>
      <c r="AJ13">
        <f t="shared" si="7"/>
        <v>225.95105581245616</v>
      </c>
      <c r="AK13">
        <f t="shared" si="22"/>
        <v>8.5394258404211776</v>
      </c>
      <c r="AL13">
        <f t="shared" si="8"/>
        <v>-1129.4209691872611</v>
      </c>
      <c r="AN13">
        <f t="shared" si="9"/>
        <v>0</v>
      </c>
      <c r="AO13">
        <f t="shared" si="9"/>
        <v>0</v>
      </c>
      <c r="AP13">
        <f t="shared" si="9"/>
        <v>-10.66446925349878</v>
      </c>
      <c r="AQ13">
        <f t="shared" si="9"/>
        <v>-678.43575456687381</v>
      </c>
      <c r="AR13">
        <f t="shared" si="9"/>
        <v>-689.10022382037255</v>
      </c>
      <c r="AS13">
        <f t="shared" si="9"/>
        <v>114.15911424227986</v>
      </c>
      <c r="AT13">
        <f t="shared" si="9"/>
        <v>4.314444500269409</v>
      </c>
      <c r="AU13">
        <f t="shared" si="9"/>
        <v>-570.6266650778233</v>
      </c>
      <c r="AW13">
        <v>10</v>
      </c>
      <c r="AX13">
        <f>IF(Z13&gt;0, (R13*SUMPRODUCT(K13:$K$98, X13:$X$98)-K13*$AZ$3)/Z13, 0)</f>
        <v>4789.4158802655384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1.8608946000000001E-2</v>
      </c>
      <c r="Q14" s="4">
        <f t="shared" si="21"/>
        <v>25</v>
      </c>
      <c r="R14">
        <f t="shared" si="0"/>
        <v>100000</v>
      </c>
      <c r="S14">
        <f t="shared" si="1"/>
        <v>5046.1958591755574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4043.7618643981327</v>
      </c>
      <c r="AC14">
        <f t="shared" si="2"/>
        <v>4138.6740578373074</v>
      </c>
      <c r="AE14">
        <f t="shared" si="3"/>
        <v>0</v>
      </c>
      <c r="AF14">
        <f t="shared" si="4"/>
        <v>0</v>
      </c>
      <c r="AG14">
        <f t="shared" si="4"/>
        <v>-20.50393094786396</v>
      </c>
      <c r="AH14">
        <f t="shared" si="5"/>
        <v>-1571.1758605367154</v>
      </c>
      <c r="AI14">
        <f t="shared" si="6"/>
        <v>-1591.6797914845793</v>
      </c>
      <c r="AJ14">
        <f t="shared" si="7"/>
        <v>-94.912193439174644</v>
      </c>
      <c r="AK14">
        <f t="shared" si="22"/>
        <v>283.0633305078693</v>
      </c>
      <c r="AL14">
        <f t="shared" si="8"/>
        <v>-1403.5286544158846</v>
      </c>
      <c r="AN14">
        <f t="shared" si="9"/>
        <v>0</v>
      </c>
      <c r="AO14">
        <f t="shared" si="9"/>
        <v>0</v>
      </c>
      <c r="AP14">
        <f t="shared" si="9"/>
        <v>-9.2494375254524748</v>
      </c>
      <c r="AQ14">
        <f t="shared" si="9"/>
        <v>-708.76618734649662</v>
      </c>
      <c r="AR14">
        <f t="shared" si="9"/>
        <v>-718.01562487194906</v>
      </c>
      <c r="AS14">
        <f t="shared" si="9"/>
        <v>-42.815419435986811</v>
      </c>
      <c r="AT14">
        <f t="shared" si="9"/>
        <v>127.69144599327655</v>
      </c>
      <c r="AU14">
        <f t="shared" si="9"/>
        <v>-633.13959831465934</v>
      </c>
      <c r="AW14">
        <v>11</v>
      </c>
      <c r="AX14">
        <f>IF(Z14&gt;0, (R14*SUMPRODUCT(K14:$K$98, X14:$X$98)-K14*$AZ$3)/Z14, 0)</f>
        <v>5046.1958591755574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2.2132820000000001E-2</v>
      </c>
      <c r="Q15" s="4">
        <f t="shared" si="21"/>
        <v>25</v>
      </c>
      <c r="R15">
        <f t="shared" si="0"/>
        <v>100000</v>
      </c>
      <c r="S15">
        <f t="shared" si="1"/>
        <v>5190.7030996758376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4138.6740578373074</v>
      </c>
      <c r="AC15">
        <f t="shared" si="2"/>
        <v>4120.3971097819222</v>
      </c>
      <c r="AE15">
        <f t="shared" si="3"/>
        <v>0</v>
      </c>
      <c r="AF15">
        <f t="shared" si="4"/>
        <v>0</v>
      </c>
      <c r="AG15">
        <f t="shared" si="4"/>
        <v>-19.845081825423819</v>
      </c>
      <c r="AH15">
        <f t="shared" si="5"/>
        <v>-1815.2392518460097</v>
      </c>
      <c r="AI15">
        <f t="shared" si="6"/>
        <v>-1835.0843336714336</v>
      </c>
      <c r="AJ15">
        <f t="shared" si="7"/>
        <v>18.276948055385219</v>
      </c>
      <c r="AK15">
        <f t="shared" si="22"/>
        <v>289.70718404861157</v>
      </c>
      <c r="AL15">
        <f t="shared" si="8"/>
        <v>-1527.1002015674367</v>
      </c>
      <c r="AN15">
        <f t="shared" si="9"/>
        <v>0</v>
      </c>
      <c r="AO15">
        <f t="shared" si="9"/>
        <v>0</v>
      </c>
      <c r="AP15">
        <f t="shared" si="9"/>
        <v>-7.9930598342373793</v>
      </c>
      <c r="AQ15">
        <f t="shared" si="9"/>
        <v>-731.12905661458933</v>
      </c>
      <c r="AR15">
        <f t="shared" si="9"/>
        <v>-739.12211644882677</v>
      </c>
      <c r="AS15">
        <f t="shared" si="9"/>
        <v>7.3614581526585692</v>
      </c>
      <c r="AT15">
        <f t="shared" si="9"/>
        <v>116.68618335160325</v>
      </c>
      <c r="AU15">
        <f t="shared" si="9"/>
        <v>-615.07447494456494</v>
      </c>
      <c r="AW15">
        <v>12</v>
      </c>
      <c r="AX15">
        <f>IF(Z15&gt;0, (R15*SUMPRODUCT(K15:$K$98, X15:$X$98)-K15*$AZ$3)/Z15, 0)</f>
        <v>5190.7030996758376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2.5807838999999999E-2</v>
      </c>
      <c r="Q16" s="4">
        <f t="shared" si="21"/>
        <v>25</v>
      </c>
      <c r="R16">
        <f t="shared" si="0"/>
        <v>100000</v>
      </c>
      <c r="S16">
        <f t="shared" si="1"/>
        <v>5233.7167094935185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4120.3971097819222</v>
      </c>
      <c r="AC16">
        <f t="shared" si="2"/>
        <v>4005.7763025343993</v>
      </c>
      <c r="AE16">
        <f t="shared" si="3"/>
        <v>0</v>
      </c>
      <c r="AF16">
        <f t="shared" si="4"/>
        <v>0</v>
      </c>
      <c r="AG16">
        <f t="shared" si="4"/>
        <v>-19.134472330477216</v>
      </c>
      <c r="AH16">
        <f t="shared" si="5"/>
        <v>-2048.634706769456</v>
      </c>
      <c r="AI16">
        <f t="shared" si="6"/>
        <v>-2067.7691790999334</v>
      </c>
      <c r="AJ16">
        <f t="shared" si="7"/>
        <v>114.62080724752286</v>
      </c>
      <c r="AK16">
        <f t="shared" si="22"/>
        <v>288.42779768473457</v>
      </c>
      <c r="AL16">
        <f t="shared" si="8"/>
        <v>-1664.720574167676</v>
      </c>
      <c r="AN16">
        <f t="shared" si="9"/>
        <v>0</v>
      </c>
      <c r="AO16">
        <f t="shared" si="9"/>
        <v>0</v>
      </c>
      <c r="AP16">
        <f t="shared" si="9"/>
        <v>-6.8811121737282495</v>
      </c>
      <c r="AQ16">
        <f t="shared" si="9"/>
        <v>-736.72714756916048</v>
      </c>
      <c r="AR16">
        <f t="shared" si="9"/>
        <v>-743.60825974288878</v>
      </c>
      <c r="AS16">
        <f t="shared" si="9"/>
        <v>41.219774368025021</v>
      </c>
      <c r="AT16">
        <f t="shared" si="9"/>
        <v>103.72400114367601</v>
      </c>
      <c r="AU16">
        <f t="shared" si="9"/>
        <v>-598.66448423118777</v>
      </c>
      <c r="AW16">
        <v>13</v>
      </c>
      <c r="AX16">
        <f>IF(Z16&gt;0, (R16*SUMPRODUCT(K16:$K$98, X16:$X$98)-K16*$AZ$3)/Z16, 0)</f>
        <v>5233.7167094935185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2.9740472E-2</v>
      </c>
      <c r="Q17" s="4">
        <f t="shared" si="21"/>
        <v>25</v>
      </c>
      <c r="R17">
        <f t="shared" si="0"/>
        <v>100000</v>
      </c>
      <c r="S17">
        <f t="shared" si="1"/>
        <v>5196.868683753788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4005.7763025343993</v>
      </c>
      <c r="AC17">
        <f t="shared" si="2"/>
        <v>3819.5029490429774</v>
      </c>
      <c r="AE17">
        <f t="shared" si="3"/>
        <v>0</v>
      </c>
      <c r="AF17">
        <f t="shared" si="4"/>
        <v>0</v>
      </c>
      <c r="AG17">
        <f t="shared" si="4"/>
        <v>-18.374059368593109</v>
      </c>
      <c r="AH17">
        <f t="shared" si="5"/>
        <v>-2276.2729543173295</v>
      </c>
      <c r="AI17">
        <f t="shared" si="6"/>
        <v>-2294.6470136859225</v>
      </c>
      <c r="AJ17">
        <f t="shared" si="7"/>
        <v>186.27335349142186</v>
      </c>
      <c r="AK17">
        <f t="shared" si="22"/>
        <v>280.40434117740796</v>
      </c>
      <c r="AL17">
        <f t="shared" si="8"/>
        <v>-1827.9693190170926</v>
      </c>
      <c r="AN17">
        <f t="shared" si="9"/>
        <v>0</v>
      </c>
      <c r="AO17">
        <f t="shared" si="9"/>
        <v>0</v>
      </c>
      <c r="AP17">
        <f t="shared" si="9"/>
        <v>-5.8996906500529835</v>
      </c>
      <c r="AQ17">
        <f t="shared" si="9"/>
        <v>-730.88401404151477</v>
      </c>
      <c r="AR17">
        <f t="shared" si="9"/>
        <v>-736.78370469156766</v>
      </c>
      <c r="AS17">
        <f t="shared" si="9"/>
        <v>59.810145374070501</v>
      </c>
      <c r="AT17">
        <f t="shared" si="9"/>
        <v>90.034479408852008</v>
      </c>
      <c r="AU17">
        <f t="shared" si="9"/>
        <v>-586.93907990864523</v>
      </c>
      <c r="AW17">
        <v>14</v>
      </c>
      <c r="AX17">
        <f>IF(Z17&gt;0, (R17*SUMPRODUCT(K17:$K$98, X17:$X$98)-K17*$AZ$3)/Z17, 0)</f>
        <v>5196.868683753788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3.4073305999999998E-2</v>
      </c>
      <c r="Q18" s="4">
        <f t="shared" si="21"/>
        <v>25</v>
      </c>
      <c r="R18">
        <f t="shared" si="0"/>
        <v>100000</v>
      </c>
      <c r="S18">
        <f t="shared" si="1"/>
        <v>5095.7125363834257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3819.5029490429774</v>
      </c>
      <c r="AC18">
        <f t="shared" si="2"/>
        <v>3580.0955368565828</v>
      </c>
      <c r="AE18">
        <f t="shared" si="3"/>
        <v>0</v>
      </c>
      <c r="AF18">
        <f t="shared" si="4"/>
        <v>0</v>
      </c>
      <c r="AG18">
        <f t="shared" si="4"/>
        <v>-17.564253827578941</v>
      </c>
      <c r="AH18">
        <f t="shared" si="5"/>
        <v>-2504.2597893129591</v>
      </c>
      <c r="AI18">
        <f t="shared" si="6"/>
        <v>-2521.8240431405379</v>
      </c>
      <c r="AJ18">
        <f t="shared" si="7"/>
        <v>239.40741218639459</v>
      </c>
      <c r="AK18">
        <f t="shared" si="22"/>
        <v>267.36520643300844</v>
      </c>
      <c r="AL18">
        <f t="shared" si="8"/>
        <v>-2015.0514245211348</v>
      </c>
      <c r="AN18">
        <f t="shared" si="9"/>
        <v>0</v>
      </c>
      <c r="AO18">
        <f t="shared" si="9"/>
        <v>0</v>
      </c>
      <c r="AP18">
        <f t="shared" si="9"/>
        <v>-5.0354212310070174</v>
      </c>
      <c r="AQ18">
        <f t="shared" si="9"/>
        <v>-717.93558865926502</v>
      </c>
      <c r="AR18">
        <f t="shared" si="9"/>
        <v>-722.97100989027194</v>
      </c>
      <c r="AS18">
        <f t="shared" si="9"/>
        <v>68.63469282657185</v>
      </c>
      <c r="AT18">
        <f t="shared" si="9"/>
        <v>76.649793957738453</v>
      </c>
      <c r="AU18">
        <f t="shared" si="9"/>
        <v>-577.68652310596167</v>
      </c>
      <c r="AW18">
        <v>15</v>
      </c>
      <c r="AX18">
        <f>IF(Z18&gt;0, (R18*SUMPRODUCT(K18:$K$98, X18:$X$98)-K18*$AZ$3)/Z18, 0)</f>
        <v>5095.7125363834257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3.9255977999999997E-2</v>
      </c>
      <c r="Q19" s="4">
        <f t="shared" si="21"/>
        <v>25</v>
      </c>
      <c r="R19">
        <f t="shared" si="0"/>
        <v>100000</v>
      </c>
      <c r="S19">
        <f t="shared" si="1"/>
        <v>4941.847912335119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3580.0955368565828</v>
      </c>
      <c r="AC19">
        <f t="shared" si="2"/>
        <v>3300.9783427108209</v>
      </c>
      <c r="AE19">
        <f t="shared" si="3"/>
        <v>0</v>
      </c>
      <c r="AF19">
        <f t="shared" si="4"/>
        <v>0</v>
      </c>
      <c r="AG19">
        <f t="shared" si="4"/>
        <v>-16.699109327461297</v>
      </c>
      <c r="AH19">
        <f t="shared" si="5"/>
        <v>-2758.0078473674184</v>
      </c>
      <c r="AI19">
        <f t="shared" si="6"/>
        <v>-2774.7069566948799</v>
      </c>
      <c r="AJ19">
        <f t="shared" si="7"/>
        <v>279.11719414576191</v>
      </c>
      <c r="AK19">
        <f t="shared" si="22"/>
        <v>250.60668757996083</v>
      </c>
      <c r="AL19">
        <f t="shared" si="8"/>
        <v>-2244.9830749691573</v>
      </c>
      <c r="AN19">
        <f t="shared" si="9"/>
        <v>0</v>
      </c>
      <c r="AO19">
        <f t="shared" si="9"/>
        <v>0</v>
      </c>
      <c r="AP19">
        <f t="shared" si="9"/>
        <v>-4.2744612800283956</v>
      </c>
      <c r="AQ19">
        <f t="shared" si="9"/>
        <v>-705.96566094694413</v>
      </c>
      <c r="AR19">
        <f t="shared" si="9"/>
        <v>-710.24012222697263</v>
      </c>
      <c r="AS19">
        <f t="shared" si="9"/>
        <v>71.445465477864886</v>
      </c>
      <c r="AT19">
        <f t="shared" si="9"/>
        <v>64.147647732034301</v>
      </c>
      <c r="AU19">
        <f t="shared" si="9"/>
        <v>-574.6470090170734</v>
      </c>
      <c r="AW19">
        <v>16</v>
      </c>
      <c r="AX19">
        <f>IF(Z19&gt;0, (R19*SUMPRODUCT(K19:$K$98, X19:$X$98)-K19*$AZ$3)/Z19, 0)</f>
        <v>4941.847912335119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4.4782766000000002E-2</v>
      </c>
      <c r="Q20" s="4">
        <f t="shared" si="21"/>
        <v>25</v>
      </c>
      <c r="R20">
        <f t="shared" si="0"/>
        <v>100000</v>
      </c>
      <c r="S20">
        <f t="shared" si="1"/>
        <v>4730.6777658515239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3300.9783427108209</v>
      </c>
      <c r="AC20">
        <f t="shared" si="2"/>
        <v>2986.8148197223627</v>
      </c>
      <c r="AE20">
        <f t="shared" si="3"/>
        <v>0</v>
      </c>
      <c r="AF20">
        <f t="shared" si="4"/>
        <v>0</v>
      </c>
      <c r="AG20">
        <f t="shared" si="4"/>
        <v>-15.784285928766566</v>
      </c>
      <c r="AH20">
        <f t="shared" si="5"/>
        <v>-2991.3292216804671</v>
      </c>
      <c r="AI20">
        <f t="shared" si="6"/>
        <v>-3007.1135076092337</v>
      </c>
      <c r="AJ20">
        <f t="shared" si="7"/>
        <v>314.16352298845823</v>
      </c>
      <c r="AK20">
        <f t="shared" si="22"/>
        <v>231.06848398975748</v>
      </c>
      <c r="AL20">
        <f t="shared" si="8"/>
        <v>-2461.8815006310178</v>
      </c>
      <c r="AN20">
        <f t="shared" si="9"/>
        <v>0</v>
      </c>
      <c r="AO20">
        <f t="shared" si="9"/>
        <v>0</v>
      </c>
      <c r="AP20">
        <f t="shared" si="9"/>
        <v>-3.6074057749540529</v>
      </c>
      <c r="AQ20">
        <f t="shared" si="9"/>
        <v>-683.65071171275758</v>
      </c>
      <c r="AR20">
        <f t="shared" si="9"/>
        <v>-687.25811748771173</v>
      </c>
      <c r="AS20">
        <f t="shared" si="9"/>
        <v>71.800226644591405</v>
      </c>
      <c r="AT20">
        <f t="shared" si="9"/>
        <v>52.809343882664066</v>
      </c>
      <c r="AU20">
        <f t="shared" si="9"/>
        <v>-562.6485469604562</v>
      </c>
      <c r="AW20">
        <v>17</v>
      </c>
      <c r="AX20">
        <f>IF(Z20&gt;0, (R20*SUMPRODUCT(K20:$K$98, X20:$X$98)-K20*$AZ$3)/Z20, 0)</f>
        <v>4730.6777658515239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5.0287691000000002E-2</v>
      </c>
      <c r="Q21" s="4">
        <f t="shared" si="21"/>
        <v>25</v>
      </c>
      <c r="R21">
        <f t="shared" si="0"/>
        <v>100000</v>
      </c>
      <c r="S21">
        <f t="shared" si="1"/>
        <v>4471.5217591219389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2986.8148197223627</v>
      </c>
      <c r="AC21">
        <f t="shared" si="2"/>
        <v>2652.9874454725364</v>
      </c>
      <c r="AE21">
        <f t="shared" si="3"/>
        <v>0</v>
      </c>
      <c r="AF21">
        <f t="shared" si="4"/>
        <v>0</v>
      </c>
      <c r="AG21">
        <f t="shared" si="4"/>
        <v>-14.83268777603744</v>
      </c>
      <c r="AH21">
        <f t="shared" si="5"/>
        <v>-3175.0211737658447</v>
      </c>
      <c r="AI21">
        <f t="shared" si="6"/>
        <v>-3189.853861541882</v>
      </c>
      <c r="AJ21">
        <f t="shared" si="7"/>
        <v>333.82737424982633</v>
      </c>
      <c r="AK21">
        <f t="shared" si="22"/>
        <v>209.0770373805654</v>
      </c>
      <c r="AL21">
        <f t="shared" si="8"/>
        <v>-2646.9494499114903</v>
      </c>
      <c r="AN21">
        <f t="shared" si="9"/>
        <v>0</v>
      </c>
      <c r="AO21">
        <f t="shared" si="9"/>
        <v>0</v>
      </c>
      <c r="AP21">
        <f t="shared" si="9"/>
        <v>-3.0267175091803633</v>
      </c>
      <c r="AQ21">
        <f t="shared" si="9"/>
        <v>-647.88609615180337</v>
      </c>
      <c r="AR21">
        <f t="shared" si="9"/>
        <v>-650.91281366098372</v>
      </c>
      <c r="AS21">
        <f t="shared" si="9"/>
        <v>68.119896672940314</v>
      </c>
      <c r="AT21">
        <f t="shared" si="9"/>
        <v>42.663685729948803</v>
      </c>
      <c r="AU21">
        <f t="shared" si="9"/>
        <v>-540.12923125809459</v>
      </c>
      <c r="AW21">
        <v>18</v>
      </c>
      <c r="AX21">
        <f>IF(Z21&gt;0, (R21*SUMPRODUCT(K21:$K$98, X21:$X$98)-K21*$AZ$3)/Z21, 0)</f>
        <v>4471.5217591219389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5.6343962999999997E-2</v>
      </c>
      <c r="Q22" s="4">
        <f t="shared" si="21"/>
        <v>25</v>
      </c>
      <c r="R22">
        <f t="shared" si="0"/>
        <v>100000</v>
      </c>
      <c r="S22">
        <f t="shared" si="1"/>
        <v>4183.5254969155794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2652.9874454725364</v>
      </c>
      <c r="AC22">
        <f t="shared" si="2"/>
        <v>2317.4436149126363</v>
      </c>
      <c r="AE22">
        <f t="shared" si="3"/>
        <v>0</v>
      </c>
      <c r="AF22">
        <f t="shared" si="4"/>
        <v>0</v>
      </c>
      <c r="AG22">
        <f t="shared" si="4"/>
        <v>-13.84862848703346</v>
      </c>
      <c r="AH22">
        <f t="shared" si="5"/>
        <v>-3342.9296449744234</v>
      </c>
      <c r="AI22">
        <f t="shared" si="6"/>
        <v>-3356.7782734614566</v>
      </c>
      <c r="AJ22">
        <f t="shared" si="7"/>
        <v>335.54383055990002</v>
      </c>
      <c r="AK22">
        <f t="shared" si="22"/>
        <v>185.70912118307757</v>
      </c>
      <c r="AL22">
        <f t="shared" si="8"/>
        <v>-2835.5253217184791</v>
      </c>
      <c r="AN22">
        <f t="shared" si="9"/>
        <v>0</v>
      </c>
      <c r="AO22">
        <f t="shared" si="9"/>
        <v>0</v>
      </c>
      <c r="AP22">
        <f t="shared" si="9"/>
        <v>-2.5231366738748653</v>
      </c>
      <c r="AQ22">
        <f t="shared" si="9"/>
        <v>-609.06164053110911</v>
      </c>
      <c r="AR22">
        <f t="shared" si="9"/>
        <v>-611.58477720498388</v>
      </c>
      <c r="AS22">
        <f t="shared" si="9"/>
        <v>61.134064313360327</v>
      </c>
      <c r="AT22">
        <f t="shared" si="9"/>
        <v>33.835083002538383</v>
      </c>
      <c r="AU22">
        <f t="shared" si="9"/>
        <v>-516.6156298890852</v>
      </c>
      <c r="AW22">
        <v>19</v>
      </c>
      <c r="AX22">
        <f>IF(Z22&gt;0, (R22*SUMPRODUCT(K22:$K$98, X22:$X$98)-K22*$AZ$3)/Z22, 0)</f>
        <v>4183.5254969155794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6.2785228999999998E-2</v>
      </c>
      <c r="Q23" s="4">
        <f t="shared" si="21"/>
        <v>25</v>
      </c>
      <c r="R23">
        <f t="shared" si="0"/>
        <v>100000</v>
      </c>
      <c r="S23">
        <f t="shared" si="1"/>
        <v>3869.0770127870746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2317.4436149126363</v>
      </c>
      <c r="AC23">
        <f t="shared" si="2"/>
        <v>1987.2589972314408</v>
      </c>
      <c r="AE23">
        <f t="shared" si="3"/>
        <v>0</v>
      </c>
      <c r="AF23">
        <f t="shared" si="4"/>
        <v>0</v>
      </c>
      <c r="AG23">
        <f t="shared" si="4"/>
        <v>-12.840652891268805</v>
      </c>
      <c r="AH23">
        <f t="shared" si="5"/>
        <v>-3477.9572435772775</v>
      </c>
      <c r="AI23">
        <f t="shared" si="6"/>
        <v>-3490.7978964685462</v>
      </c>
      <c r="AJ23">
        <f t="shared" si="7"/>
        <v>330.1846176811955</v>
      </c>
      <c r="AK23">
        <f t="shared" si="22"/>
        <v>162.22105304388455</v>
      </c>
      <c r="AL23">
        <f t="shared" si="8"/>
        <v>-2998.392225743466</v>
      </c>
      <c r="AN23">
        <f t="shared" si="9"/>
        <v>0</v>
      </c>
      <c r="AO23">
        <f t="shared" si="9"/>
        <v>0</v>
      </c>
      <c r="AP23">
        <f t="shared" si="9"/>
        <v>-2.0888299939898074</v>
      </c>
      <c r="AQ23">
        <f t="shared" si="9"/>
        <v>-565.7704066697562</v>
      </c>
      <c r="AR23">
        <f t="shared" si="9"/>
        <v>-567.85923666374595</v>
      </c>
      <c r="AS23">
        <f t="shared" si="9"/>
        <v>53.712185728150168</v>
      </c>
      <c r="AT23">
        <f t="shared" si="9"/>
        <v>26.389016518395671</v>
      </c>
      <c r="AU23">
        <f t="shared" si="9"/>
        <v>-487.75803441720012</v>
      </c>
      <c r="AW23">
        <v>20</v>
      </c>
      <c r="AX23">
        <f>IF(Z23&gt;0, (R23*SUMPRODUCT(K23:$K$98, X23:$X$98)-K23*$AZ$3)/Z23, 0)</f>
        <v>3869.0770127870746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6.9956555000000004E-2</v>
      </c>
      <c r="Q24" s="4">
        <f t="shared" si="21"/>
        <v>25</v>
      </c>
      <c r="R24">
        <f t="shared" si="0"/>
        <v>100000</v>
      </c>
      <c r="S24">
        <f t="shared" si="1"/>
        <v>3534.9834885201522</v>
      </c>
      <c r="U24">
        <f t="shared" si="13"/>
        <v>6.9956555000000004E-2</v>
      </c>
      <c r="V24">
        <f t="shared" si="14"/>
        <v>0.01</v>
      </c>
      <c r="W24">
        <f t="shared" si="15"/>
        <v>0.51362611565075222</v>
      </c>
      <c r="X24">
        <f t="shared" si="16"/>
        <v>3.5931513608958209E-2</v>
      </c>
      <c r="Y24">
        <f t="shared" si="17"/>
        <v>5.1362611565075227E-3</v>
      </c>
      <c r="Z24">
        <f t="shared" si="18"/>
        <v>0.47255834088528653</v>
      </c>
      <c r="AB24">
        <f t="shared" si="19"/>
        <v>1987.2589972314408</v>
      </c>
      <c r="AC24">
        <f t="shared" si="2"/>
        <v>1670.4859323919654</v>
      </c>
      <c r="AE24">
        <f t="shared" si="3"/>
        <v>0</v>
      </c>
      <c r="AF24">
        <f t="shared" si="4"/>
        <v>0</v>
      </c>
      <c r="AG24">
        <f t="shared" si="4"/>
        <v>-11.813958522132163</v>
      </c>
      <c r="AH24">
        <f t="shared" si="5"/>
        <v>-3593.1513608958207</v>
      </c>
      <c r="AI24">
        <f t="shared" si="6"/>
        <v>-3604.9653194179527</v>
      </c>
      <c r="AJ24">
        <f t="shared" si="7"/>
        <v>316.77306483947541</v>
      </c>
      <c r="AK24">
        <f t="shared" si="22"/>
        <v>139.10812980620088</v>
      </c>
      <c r="AL24">
        <f t="shared" si="8"/>
        <v>-3149.0841247722765</v>
      </c>
      <c r="AN24">
        <f t="shared" si="9"/>
        <v>0</v>
      </c>
      <c r="AO24">
        <f t="shared" si="9"/>
        <v>0</v>
      </c>
      <c r="AP24">
        <f t="shared" si="9"/>
        <v>-1.7159056640086712</v>
      </c>
      <c r="AQ24">
        <f t="shared" si="9"/>
        <v>-521.8833941435629</v>
      </c>
      <c r="AR24">
        <f t="shared" si="9"/>
        <v>-523.59929980757158</v>
      </c>
      <c r="AS24">
        <f t="shared" si="9"/>
        <v>46.009362157921515</v>
      </c>
      <c r="AT24">
        <f t="shared" si="9"/>
        <v>20.20461028341532</v>
      </c>
      <c r="AU24">
        <f t="shared" si="9"/>
        <v>-457.38532736623478</v>
      </c>
      <c r="AW24">
        <v>21</v>
      </c>
      <c r="AX24">
        <f>IF(Z24&gt;0, (R24*SUMPRODUCT(K24:$K$98, X24:$X$98)-K24*$AZ$3)/Z24, 0)</f>
        <v>3534.9834885201522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7.8227725999999997E-2</v>
      </c>
      <c r="Q25" s="4">
        <f t="shared" si="21"/>
        <v>25</v>
      </c>
      <c r="R25">
        <f t="shared" si="0"/>
        <v>100000</v>
      </c>
      <c r="S25">
        <f t="shared" si="1"/>
        <v>3181.7847967311691</v>
      </c>
      <c r="U25">
        <f t="shared" si="13"/>
        <v>7.8227725999999997E-2</v>
      </c>
      <c r="V25">
        <f t="shared" si="14"/>
        <v>0.01</v>
      </c>
      <c r="W25">
        <f t="shared" si="15"/>
        <v>0.47255834088528653</v>
      </c>
      <c r="X25">
        <f t="shared" si="16"/>
        <v>3.696716440978879E-2</v>
      </c>
      <c r="Y25">
        <f t="shared" si="17"/>
        <v>4.7255834088528658E-3</v>
      </c>
      <c r="Z25">
        <f t="shared" si="18"/>
        <v>0.43086559306664485</v>
      </c>
      <c r="AB25">
        <f t="shared" si="19"/>
        <v>1670.4859323919654</v>
      </c>
      <c r="AC25">
        <f t="shared" si="2"/>
        <v>1370.9215934540091</v>
      </c>
      <c r="AE25">
        <f t="shared" si="3"/>
        <v>0</v>
      </c>
      <c r="AF25">
        <f t="shared" si="4"/>
        <v>0</v>
      </c>
      <c r="AG25">
        <f t="shared" si="4"/>
        <v>-10.771639826666121</v>
      </c>
      <c r="AH25">
        <f t="shared" si="5"/>
        <v>-3696.7164409788788</v>
      </c>
      <c r="AI25">
        <f t="shared" si="6"/>
        <v>-3707.488080805545</v>
      </c>
      <c r="AJ25">
        <f t="shared" si="7"/>
        <v>299.56433893795634</v>
      </c>
      <c r="AK25">
        <f t="shared" si="22"/>
        <v>116.93401526743759</v>
      </c>
      <c r="AL25">
        <f t="shared" si="8"/>
        <v>-3290.9897266001508</v>
      </c>
      <c r="AN25">
        <f t="shared" si="9"/>
        <v>0</v>
      </c>
      <c r="AO25">
        <f t="shared" si="9"/>
        <v>0</v>
      </c>
      <c r="AP25">
        <f t="shared" si="9"/>
        <v>-1.3968885796809518</v>
      </c>
      <c r="AQ25">
        <f t="shared" si="9"/>
        <v>-479.39785044970853</v>
      </c>
      <c r="AR25">
        <f t="shared" si="9"/>
        <v>-480.79473902938946</v>
      </c>
      <c r="AS25">
        <f t="shared" si="9"/>
        <v>38.848124396637942</v>
      </c>
      <c r="AT25">
        <f t="shared" si="9"/>
        <v>15.164245475322153</v>
      </c>
      <c r="AU25">
        <f t="shared" si="9"/>
        <v>-426.78236915742934</v>
      </c>
      <c r="AW25">
        <v>22</v>
      </c>
      <c r="AX25">
        <f>IF(Z25&gt;0, (R25*SUMPRODUCT(K25:$K$98, X25:$X$98)-K25*$AZ$3)/Z25, 0)</f>
        <v>3181.7847967311691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8.7072107999999995E-2</v>
      </c>
      <c r="Q26" s="4">
        <f t="shared" si="21"/>
        <v>25</v>
      </c>
      <c r="R26">
        <f t="shared" si="0"/>
        <v>100000</v>
      </c>
      <c r="S26">
        <f t="shared" si="1"/>
        <v>2801.8232719036341</v>
      </c>
      <c r="U26">
        <f t="shared" si="13"/>
        <v>8.7072107999999995E-2</v>
      </c>
      <c r="V26">
        <f t="shared" si="14"/>
        <v>0.01</v>
      </c>
      <c r="W26">
        <f t="shared" si="15"/>
        <v>0.43086559306664485</v>
      </c>
      <c r="X26">
        <f t="shared" si="16"/>
        <v>3.7516375452982947E-2</v>
      </c>
      <c r="Y26">
        <f t="shared" si="17"/>
        <v>4.3086559306664482E-3</v>
      </c>
      <c r="Z26">
        <f t="shared" si="18"/>
        <v>0.3890405616829955</v>
      </c>
      <c r="AB26">
        <f t="shared" si="19"/>
        <v>1370.9215934540091</v>
      </c>
      <c r="AC26">
        <f t="shared" si="2"/>
        <v>1090.0228994378781</v>
      </c>
      <c r="AE26">
        <f t="shared" si="3"/>
        <v>0</v>
      </c>
      <c r="AF26">
        <f t="shared" si="4"/>
        <v>0</v>
      </c>
      <c r="AG26">
        <f t="shared" si="4"/>
        <v>-9.7260140420748868</v>
      </c>
      <c r="AH26">
        <f t="shared" si="5"/>
        <v>-3751.6375452982948</v>
      </c>
      <c r="AI26">
        <f t="shared" si="6"/>
        <v>-3761.3635593403696</v>
      </c>
      <c r="AJ26">
        <f t="shared" si="7"/>
        <v>280.898694016131</v>
      </c>
      <c r="AK26">
        <f t="shared" si="22"/>
        <v>95.964511541780652</v>
      </c>
      <c r="AL26">
        <f t="shared" si="8"/>
        <v>-3384.5003537824578</v>
      </c>
      <c r="AN26">
        <f t="shared" si="9"/>
        <v>0</v>
      </c>
      <c r="AO26">
        <f t="shared" si="9"/>
        <v>0</v>
      </c>
      <c r="AP26">
        <f t="shared" si="9"/>
        <v>-1.1261514826876748</v>
      </c>
      <c r="AQ26">
        <f t="shared" si="9"/>
        <v>-434.39297597838009</v>
      </c>
      <c r="AR26">
        <f t="shared" si="9"/>
        <v>-435.51912746106774</v>
      </c>
      <c r="AS26">
        <f t="shared" si="9"/>
        <v>32.52457578025588</v>
      </c>
      <c r="AT26">
        <f t="shared" si="9"/>
        <v>11.111497113890623</v>
      </c>
      <c r="AU26">
        <f t="shared" si="9"/>
        <v>-391.88305456692126</v>
      </c>
      <c r="AW26">
        <v>23</v>
      </c>
      <c r="AX26">
        <f>IF(Z26&gt;0, (R26*SUMPRODUCT(K26:$K$98, X26:$X$98)-K26*$AZ$3)/Z26, 0)</f>
        <v>2801.8232719036341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9.6466888000000001E-2</v>
      </c>
      <c r="Q27" s="4">
        <f t="shared" si="21"/>
        <v>25</v>
      </c>
      <c r="R27">
        <f t="shared" si="0"/>
        <v>100000</v>
      </c>
      <c r="S27">
        <f t="shared" si="1"/>
        <v>2395.8915443170217</v>
      </c>
      <c r="U27">
        <f t="shared" si="13"/>
        <v>9.6466888000000001E-2</v>
      </c>
      <c r="V27">
        <f t="shared" si="14"/>
        <v>0.01</v>
      </c>
      <c r="W27">
        <f t="shared" si="15"/>
        <v>0.3890405616829955</v>
      </c>
      <c r="X27">
        <f t="shared" si="16"/>
        <v>3.7529532291330617E-2</v>
      </c>
      <c r="Y27">
        <f t="shared" si="17"/>
        <v>3.8904056168299552E-3</v>
      </c>
      <c r="Z27">
        <f t="shared" si="18"/>
        <v>0.34762062377483494</v>
      </c>
      <c r="AB27">
        <f t="shared" si="19"/>
        <v>1090.0228994378781</v>
      </c>
      <c r="AC27">
        <f t="shared" si="2"/>
        <v>832.86131313233568</v>
      </c>
      <c r="AE27">
        <f t="shared" si="3"/>
        <v>0</v>
      </c>
      <c r="AF27">
        <f t="shared" si="4"/>
        <v>0</v>
      </c>
      <c r="AG27">
        <f t="shared" si="4"/>
        <v>-8.6905155943708738</v>
      </c>
      <c r="AH27">
        <f t="shared" si="5"/>
        <v>-3752.9532291330615</v>
      </c>
      <c r="AI27">
        <f t="shared" si="6"/>
        <v>-3761.6437447274325</v>
      </c>
      <c r="AJ27">
        <f t="shared" si="7"/>
        <v>257.16158630554241</v>
      </c>
      <c r="AK27">
        <f t="shared" si="22"/>
        <v>76.301602960651479</v>
      </c>
      <c r="AL27">
        <f t="shared" si="8"/>
        <v>-3428.1805554612383</v>
      </c>
      <c r="AN27">
        <f t="shared" si="9"/>
        <v>0</v>
      </c>
      <c r="AO27">
        <f t="shared" si="9"/>
        <v>0</v>
      </c>
      <c r="AP27">
        <f t="shared" si="9"/>
        <v>-0.89844074902618964</v>
      </c>
      <c r="AQ27">
        <f t="shared" si="9"/>
        <v>-387.98688911237809</v>
      </c>
      <c r="AR27">
        <f t="shared" si="9"/>
        <v>-388.88532986140427</v>
      </c>
      <c r="AS27">
        <f t="shared" si="9"/>
        <v>26.585815963643117</v>
      </c>
      <c r="AT27">
        <f t="shared" si="9"/>
        <v>7.8881935797077771</v>
      </c>
      <c r="AU27">
        <f t="shared" si="9"/>
        <v>-354.41132031805336</v>
      </c>
      <c r="AW27">
        <v>24</v>
      </c>
      <c r="AX27">
        <f>IF(Z27&gt;0, (R27*SUMPRODUCT(K27:$K$98, X27:$X$98)-K27*$AZ$3)/Z27, 0)</f>
        <v>2395.8915443170217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0.107048017</v>
      </c>
      <c r="Q28" s="4">
        <f t="shared" si="21"/>
        <v>25</v>
      </c>
      <c r="R28">
        <f t="shared" si="0"/>
        <v>100000</v>
      </c>
      <c r="S28">
        <f t="shared" si="1"/>
        <v>1964.9828275130378</v>
      </c>
      <c r="U28">
        <f t="shared" si="13"/>
        <v>0.107048017</v>
      </c>
      <c r="V28">
        <f t="shared" si="14"/>
        <v>0.01</v>
      </c>
      <c r="W28">
        <f t="shared" si="15"/>
        <v>0.34762062377483494</v>
      </c>
      <c r="X28">
        <f t="shared" si="16"/>
        <v>3.7212098443399136E-2</v>
      </c>
      <c r="Y28">
        <f t="shared" si="17"/>
        <v>3.4762062377483496E-3</v>
      </c>
      <c r="Z28">
        <f t="shared" si="18"/>
        <v>0.30693231909368746</v>
      </c>
      <c r="AB28">
        <f t="shared" si="19"/>
        <v>832.86131313233568</v>
      </c>
      <c r="AC28">
        <f t="shared" si="2"/>
        <v>603.11673622784792</v>
      </c>
      <c r="AE28">
        <f t="shared" si="3"/>
        <v>0</v>
      </c>
      <c r="AF28">
        <f t="shared" si="4"/>
        <v>0</v>
      </c>
      <c r="AG28">
        <f t="shared" si="4"/>
        <v>-7.6733079773421862</v>
      </c>
      <c r="AH28">
        <f t="shared" si="5"/>
        <v>-3721.2098443399136</v>
      </c>
      <c r="AI28">
        <f t="shared" si="6"/>
        <v>-3728.8831523172557</v>
      </c>
      <c r="AJ28">
        <f t="shared" si="7"/>
        <v>229.74457690448776</v>
      </c>
      <c r="AK28">
        <f t="shared" si="22"/>
        <v>58.300291919263501</v>
      </c>
      <c r="AL28">
        <f t="shared" si="8"/>
        <v>-3440.8382834935042</v>
      </c>
      <c r="AN28">
        <f t="shared" si="9"/>
        <v>0</v>
      </c>
      <c r="AO28">
        <f t="shared" si="9"/>
        <v>0</v>
      </c>
      <c r="AP28">
        <f t="shared" si="9"/>
        <v>-0.70828575085774936</v>
      </c>
      <c r="AQ28">
        <f t="shared" si="9"/>
        <v>-343.4867877687438</v>
      </c>
      <c r="AR28">
        <f t="shared" si="9"/>
        <v>-344.19507351960158</v>
      </c>
      <c r="AS28">
        <f t="shared" si="9"/>
        <v>21.206604848754456</v>
      </c>
      <c r="AT28">
        <f t="shared" si="9"/>
        <v>5.3814164841542471</v>
      </c>
      <c r="AU28">
        <f t="shared" si="9"/>
        <v>-317.60705218669284</v>
      </c>
      <c r="AW28">
        <v>25</v>
      </c>
      <c r="AX28">
        <f>IF(Z28&gt;0, (R28*SUMPRODUCT(K28:$K$98, X28:$X$98)-K28*$AZ$3)/Z28, 0)</f>
        <v>1964.9828275130378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0.118979948</v>
      </c>
      <c r="Q29" s="4">
        <f t="shared" si="21"/>
        <v>25</v>
      </c>
      <c r="R29">
        <f t="shared" si="0"/>
        <v>100000</v>
      </c>
      <c r="S29">
        <f t="shared" si="1"/>
        <v>1499.6312634110866</v>
      </c>
      <c r="U29">
        <f t="shared" si="13"/>
        <v>0.118979948</v>
      </c>
      <c r="V29">
        <f t="shared" si="14"/>
        <v>0.01</v>
      </c>
      <c r="W29">
        <f t="shared" si="15"/>
        <v>0.30693231909368746</v>
      </c>
      <c r="X29">
        <f t="shared" si="16"/>
        <v>3.6518791365286345E-2</v>
      </c>
      <c r="Y29">
        <f t="shared" si="17"/>
        <v>3.0693231909368745E-3</v>
      </c>
      <c r="Z29">
        <f t="shared" si="18"/>
        <v>0.26734420453746421</v>
      </c>
      <c r="AB29">
        <f t="shared" si="19"/>
        <v>603.11673622784792</v>
      </c>
      <c r="AC29">
        <f t="shared" si="2"/>
        <v>400.91772721614939</v>
      </c>
      <c r="AE29">
        <f t="shared" si="3"/>
        <v>0</v>
      </c>
      <c r="AF29">
        <f t="shared" si="4"/>
        <v>0</v>
      </c>
      <c r="AG29">
        <f t="shared" si="4"/>
        <v>-6.683605113436605</v>
      </c>
      <c r="AH29">
        <f t="shared" si="5"/>
        <v>-3651.8791365286343</v>
      </c>
      <c r="AI29">
        <f t="shared" si="6"/>
        <v>-3658.5627416420707</v>
      </c>
      <c r="AJ29">
        <f t="shared" si="7"/>
        <v>202.19900901169854</v>
      </c>
      <c r="AK29">
        <f t="shared" si="22"/>
        <v>42.218171535949359</v>
      </c>
      <c r="AL29">
        <f t="shared" si="8"/>
        <v>-3414.1455610944231</v>
      </c>
      <c r="AN29">
        <f t="shared" si="9"/>
        <v>0</v>
      </c>
      <c r="AO29">
        <f t="shared" si="9"/>
        <v>0</v>
      </c>
      <c r="AP29">
        <f t="shared" si="9"/>
        <v>-0.55083133173479981</v>
      </c>
      <c r="AQ29">
        <f t="shared" si="9"/>
        <v>-300.97072073641419</v>
      </c>
      <c r="AR29">
        <f t="shared" si="9"/>
        <v>-301.52155206814899</v>
      </c>
      <c r="AS29">
        <f t="shared" si="9"/>
        <v>16.66429232712435</v>
      </c>
      <c r="AT29">
        <f t="shared" si="9"/>
        <v>3.4794233435191391</v>
      </c>
      <c r="AU29">
        <f t="shared" si="9"/>
        <v>-281.37783639750552</v>
      </c>
      <c r="AW29">
        <v>26</v>
      </c>
      <c r="AX29">
        <f>IF(Z29&gt;0, (R29*SUMPRODUCT(K29:$K$98, X29:$X$98)-K29*$AZ$3)/Z29, 0)</f>
        <v>1499.6312634110866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0.132636267</v>
      </c>
      <c r="Q30" s="4">
        <f t="shared" si="21"/>
        <v>25</v>
      </c>
      <c r="R30">
        <f t="shared" si="0"/>
        <v>100000</v>
      </c>
      <c r="S30">
        <f t="shared" si="1"/>
        <v>986.41246189369963</v>
      </c>
      <c r="U30">
        <f t="shared" si="13"/>
        <v>0.132636267</v>
      </c>
      <c r="V30">
        <f t="shared" si="14"/>
        <v>0.01</v>
      </c>
      <c r="W30">
        <f t="shared" si="15"/>
        <v>0.26734420453746421</v>
      </c>
      <c r="X30">
        <f t="shared" si="16"/>
        <v>3.5459537293933717E-2</v>
      </c>
      <c r="Y30">
        <f t="shared" si="17"/>
        <v>2.6734420453746422E-3</v>
      </c>
      <c r="Z30">
        <f t="shared" si="18"/>
        <v>0.22921122519815584</v>
      </c>
      <c r="AB30">
        <f t="shared" si="19"/>
        <v>400.91772721614939</v>
      </c>
      <c r="AC30">
        <f t="shared" si="2"/>
        <v>226.0968089413841</v>
      </c>
      <c r="AE30">
        <f t="shared" si="3"/>
        <v>0</v>
      </c>
      <c r="AF30">
        <f t="shared" si="4"/>
        <v>0</v>
      </c>
      <c r="AG30">
        <f t="shared" si="4"/>
        <v>-5.7302806299538958</v>
      </c>
      <c r="AH30">
        <f t="shared" si="5"/>
        <v>-3545.9537293933718</v>
      </c>
      <c r="AI30">
        <f t="shared" si="6"/>
        <v>-3551.6840100233258</v>
      </c>
      <c r="AJ30">
        <f t="shared" si="7"/>
        <v>174.82091827476529</v>
      </c>
      <c r="AK30">
        <f t="shared" si="22"/>
        <v>28.064240905130461</v>
      </c>
      <c r="AL30">
        <f t="shared" si="8"/>
        <v>-3348.79885084343</v>
      </c>
      <c r="AN30">
        <f t="shared" si="9"/>
        <v>0</v>
      </c>
      <c r="AO30">
        <f t="shared" si="9"/>
        <v>0</v>
      </c>
      <c r="AP30">
        <f t="shared" si="9"/>
        <v>-0.42166322038349041</v>
      </c>
      <c r="AQ30">
        <f t="shared" si="9"/>
        <v>-260.92932709979459</v>
      </c>
      <c r="AR30">
        <f t="shared" si="9"/>
        <v>-261.35099032017808</v>
      </c>
      <c r="AS30">
        <f t="shared" si="9"/>
        <v>12.864213142512293</v>
      </c>
      <c r="AT30">
        <f t="shared" si="9"/>
        <v>2.0651097148396733</v>
      </c>
      <c r="AU30">
        <f t="shared" si="9"/>
        <v>-246.42166746282612</v>
      </c>
      <c r="AW30">
        <v>27</v>
      </c>
      <c r="AX30">
        <f>IF(Z30&gt;0, (R30*SUMPRODUCT(K30:$K$98, X30:$X$98)-K30*$AZ$3)/Z30, 0)</f>
        <v>986.41246189369963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0.148393413</v>
      </c>
      <c r="Q31" s="4">
        <f t="shared" si="21"/>
        <v>25</v>
      </c>
      <c r="R31">
        <f t="shared" si="0"/>
        <v>100000</v>
      </c>
      <c r="S31">
        <f t="shared" si="1"/>
        <v>403.31230927558903</v>
      </c>
      <c r="U31">
        <f t="shared" si="13"/>
        <v>0.148393413</v>
      </c>
      <c r="V31">
        <f t="shared" si="14"/>
        <v>0.01</v>
      </c>
      <c r="W31">
        <f t="shared" si="15"/>
        <v>0.22921122519815584</v>
      </c>
      <c r="X31">
        <f t="shared" si="16"/>
        <v>3.4013436005065949E-2</v>
      </c>
      <c r="Y31">
        <f t="shared" si="17"/>
        <v>2.2921122519815587E-3</v>
      </c>
      <c r="Z31">
        <f t="shared" si="18"/>
        <v>0.19290567694110833</v>
      </c>
      <c r="AB31">
        <f t="shared" si="19"/>
        <v>226.0968089413841</v>
      </c>
      <c r="AC31">
        <f t="shared" si="2"/>
        <v>77.801234039489145</v>
      </c>
      <c r="AE31">
        <f t="shared" si="3"/>
        <v>0</v>
      </c>
      <c r="AF31">
        <f t="shared" si="4"/>
        <v>0</v>
      </c>
      <c r="AG31">
        <f t="shared" si="4"/>
        <v>-4.8226419235277085</v>
      </c>
      <c r="AH31">
        <f t="shared" si="5"/>
        <v>-3401.3436005065951</v>
      </c>
      <c r="AI31">
        <f t="shared" si="6"/>
        <v>-3406.1662424301226</v>
      </c>
      <c r="AJ31">
        <f t="shared" si="7"/>
        <v>148.29557490189495</v>
      </c>
      <c r="AK31">
        <f t="shared" si="22"/>
        <v>15.826776625896889</v>
      </c>
      <c r="AL31">
        <f t="shared" si="8"/>
        <v>-3242.0438909023305</v>
      </c>
      <c r="AN31">
        <f t="shared" si="9"/>
        <v>0</v>
      </c>
      <c r="AO31">
        <f t="shared" si="9"/>
        <v>0</v>
      </c>
      <c r="AP31">
        <f t="shared" si="9"/>
        <v>-0.31685227122355197</v>
      </c>
      <c r="AQ31">
        <f t="shared" si="9"/>
        <v>-223.47158717599044</v>
      </c>
      <c r="AR31">
        <f t="shared" si="9"/>
        <v>-223.78843944721396</v>
      </c>
      <c r="AS31">
        <f t="shared" si="9"/>
        <v>9.7431636984768595</v>
      </c>
      <c r="AT31">
        <f t="shared" si="9"/>
        <v>1.0398346382712611</v>
      </c>
      <c r="AU31">
        <f t="shared" si="9"/>
        <v>-213.00544111046582</v>
      </c>
      <c r="AW31">
        <v>28</v>
      </c>
      <c r="AX31">
        <f>IF(Z31&gt;0, (R31*SUMPRODUCT(K31:$K$98, X31:$X$98)-K31*$AZ$3)/Z31, 0)</f>
        <v>403.31230927558903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0.16656033000000001</v>
      </c>
      <c r="Q32" s="4">
        <f t="shared" si="21"/>
        <v>25</v>
      </c>
      <c r="R32">
        <f t="shared" si="0"/>
        <v>100000</v>
      </c>
      <c r="S32">
        <f t="shared" si="1"/>
        <v>-283.95080689430523</v>
      </c>
      <c r="U32">
        <f t="shared" si="13"/>
        <v>0.16656033000000001</v>
      </c>
      <c r="V32">
        <f t="shared" si="14"/>
        <v>0.01</v>
      </c>
      <c r="W32">
        <f t="shared" si="15"/>
        <v>0.19290567694110833</v>
      </c>
      <c r="X32">
        <f t="shared" si="16"/>
        <v>3.2130433210184398E-2</v>
      </c>
      <c r="Y32">
        <f t="shared" si="17"/>
        <v>1.9290567694110834E-3</v>
      </c>
      <c r="Z32">
        <f t="shared" si="18"/>
        <v>0.15884618696151287</v>
      </c>
      <c r="AB32">
        <f t="shared" si="19"/>
        <v>77.801234039489145</v>
      </c>
      <c r="AC32">
        <f t="shared" si="2"/>
        <v>-45.104502959805245</v>
      </c>
      <c r="AE32">
        <f t="shared" si="3"/>
        <v>0</v>
      </c>
      <c r="AF32">
        <f t="shared" si="4"/>
        <v>0</v>
      </c>
      <c r="AG32">
        <f t="shared" si="4"/>
        <v>-3.9711546740378219</v>
      </c>
      <c r="AH32">
        <f t="shared" si="5"/>
        <v>-3213.0433210184397</v>
      </c>
      <c r="AI32">
        <f t="shared" si="6"/>
        <v>-3217.0144756924774</v>
      </c>
      <c r="AJ32">
        <f t="shared" si="7"/>
        <v>122.90573699929439</v>
      </c>
      <c r="AK32">
        <f t="shared" si="22"/>
        <v>5.446086382764241</v>
      </c>
      <c r="AL32">
        <f t="shared" si="8"/>
        <v>-3088.6626523104187</v>
      </c>
      <c r="AN32">
        <f t="shared" si="9"/>
        <v>0</v>
      </c>
      <c r="AO32">
        <f t="shared" si="9"/>
        <v>0</v>
      </c>
      <c r="AP32">
        <f t="shared" si="9"/>
        <v>-0.23295422290631443</v>
      </c>
      <c r="AQ32">
        <f t="shared" si="9"/>
        <v>-188.48221020087257</v>
      </c>
      <c r="AR32">
        <f t="shared" si="9"/>
        <v>-188.71516442377887</v>
      </c>
      <c r="AS32">
        <f t="shared" si="9"/>
        <v>7.2098451970611386</v>
      </c>
      <c r="AT32">
        <f t="shared" si="9"/>
        <v>0.31947605301596504</v>
      </c>
      <c r="AU32">
        <f t="shared" si="9"/>
        <v>-181.18584317370178</v>
      </c>
      <c r="AW32">
        <v>29</v>
      </c>
      <c r="AX32">
        <f>IF(Z32&gt;0, (R32*SUMPRODUCT(K32:$K$98, X32:$X$98)-K32*$AZ$3)/Z32, 0)</f>
        <v>-283.95080689430523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0.18820168900000001</v>
      </c>
      <c r="Q33" s="4">
        <f t="shared" si="21"/>
        <v>25</v>
      </c>
      <c r="R33">
        <f t="shared" si="0"/>
        <v>100000</v>
      </c>
      <c r="S33">
        <f t="shared" si="1"/>
        <v>-1129.0266571096267</v>
      </c>
      <c r="U33">
        <f t="shared" si="13"/>
        <v>0.18820168900000001</v>
      </c>
      <c r="V33">
        <f t="shared" si="14"/>
        <v>0.01</v>
      </c>
      <c r="W33">
        <f t="shared" si="15"/>
        <v>0.15884618696151287</v>
      </c>
      <c r="X33">
        <f t="shared" si="16"/>
        <v>2.98951206773665E-2</v>
      </c>
      <c r="Y33">
        <f t="shared" si="17"/>
        <v>1.5884618696151288E-3</v>
      </c>
      <c r="Z33">
        <f t="shared" si="18"/>
        <v>0.12736260441453126</v>
      </c>
      <c r="AB33">
        <f t="shared" si="19"/>
        <v>-45.104502959805245</v>
      </c>
      <c r="AC33">
        <f t="shared" si="2"/>
        <v>-143.79577550291401</v>
      </c>
      <c r="AE33">
        <f t="shared" si="3"/>
        <v>0</v>
      </c>
      <c r="AF33">
        <f t="shared" si="4"/>
        <v>0</v>
      </c>
      <c r="AG33">
        <f t="shared" si="4"/>
        <v>-3.1840651103632815</v>
      </c>
      <c r="AH33">
        <f t="shared" si="5"/>
        <v>-2989.5120677366499</v>
      </c>
      <c r="AI33">
        <f t="shared" si="6"/>
        <v>-2992.6961328470134</v>
      </c>
      <c r="AJ33">
        <f t="shared" si="7"/>
        <v>98.691272543108767</v>
      </c>
      <c r="AK33">
        <f t="shared" si="22"/>
        <v>-3.1573152071863673</v>
      </c>
      <c r="AL33">
        <f t="shared" si="8"/>
        <v>-2897.1621755110909</v>
      </c>
      <c r="AN33">
        <f t="shared" si="9"/>
        <v>0</v>
      </c>
      <c r="AO33">
        <f t="shared" si="9"/>
        <v>0</v>
      </c>
      <c r="AP33">
        <f t="shared" si="9"/>
        <v>-0.16676991291660753</v>
      </c>
      <c r="AQ33">
        <f t="shared" si="9"/>
        <v>-156.57992218089592</v>
      </c>
      <c r="AR33">
        <f t="shared" si="9"/>
        <v>-156.74669209381253</v>
      </c>
      <c r="AS33">
        <f t="shared" si="9"/>
        <v>5.1690949641936159</v>
      </c>
      <c r="AT33">
        <f t="shared" si="9"/>
        <v>-0.16536884890920953</v>
      </c>
      <c r="AU33">
        <f t="shared" si="9"/>
        <v>-151.74296597852813</v>
      </c>
      <c r="AW33">
        <v>30</v>
      </c>
      <c r="AX33">
        <f>IF(Z33&gt;0, (R33*SUMPRODUCT(K33:$K$98, X33:$X$98)-K33*$AZ$3)/Z33, 0)</f>
        <v>-1129.0266571096267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0.21316064300000001</v>
      </c>
      <c r="Q34" s="4">
        <f t="shared" si="21"/>
        <v>25</v>
      </c>
      <c r="R34">
        <f t="shared" si="0"/>
        <v>100000</v>
      </c>
      <c r="S34">
        <f t="shared" si="1"/>
        <v>-2225.6376205381353</v>
      </c>
      <c r="U34">
        <f t="shared" si="13"/>
        <v>0.21316064300000001</v>
      </c>
      <c r="V34">
        <f t="shared" si="14"/>
        <v>0.01</v>
      </c>
      <c r="W34">
        <f t="shared" si="15"/>
        <v>0.12736260441453126</v>
      </c>
      <c r="X34">
        <f t="shared" si="16"/>
        <v>2.7148694651156123E-2</v>
      </c>
      <c r="Y34">
        <f t="shared" si="17"/>
        <v>1.2736260441453125E-3</v>
      </c>
      <c r="Z34">
        <f t="shared" si="18"/>
        <v>9.8940283719229818E-2</v>
      </c>
      <c r="AB34">
        <f t="shared" si="19"/>
        <v>-143.79577550291401</v>
      </c>
      <c r="AC34">
        <f t="shared" si="2"/>
        <v>-220.20521763223465</v>
      </c>
      <c r="AE34">
        <f t="shared" si="3"/>
        <v>0</v>
      </c>
      <c r="AF34">
        <f t="shared" si="4"/>
        <v>0</v>
      </c>
      <c r="AG34">
        <f t="shared" si="4"/>
        <v>-2.4735070929807454</v>
      </c>
      <c r="AH34">
        <f t="shared" si="5"/>
        <v>-2714.8694651156125</v>
      </c>
      <c r="AI34">
        <f t="shared" si="6"/>
        <v>-2717.342972208593</v>
      </c>
      <c r="AJ34">
        <f t="shared" si="7"/>
        <v>76.409442129320638</v>
      </c>
      <c r="AK34">
        <f t="shared" si="22"/>
        <v>-10.065704285203982</v>
      </c>
      <c r="AL34">
        <f t="shared" si="8"/>
        <v>-2650.9992343644763</v>
      </c>
      <c r="AN34">
        <f t="shared" si="9"/>
        <v>0</v>
      </c>
      <c r="AO34">
        <f t="shared" si="9"/>
        <v>0</v>
      </c>
      <c r="AP34">
        <f t="shared" si="9"/>
        <v>-0.11567270706882443</v>
      </c>
      <c r="AQ34">
        <f t="shared" si="9"/>
        <v>-126.95993525127881</v>
      </c>
      <c r="AR34">
        <f t="shared" si="9"/>
        <v>-127.07560795834762</v>
      </c>
      <c r="AS34">
        <f t="shared" si="9"/>
        <v>3.5732612377780639</v>
      </c>
      <c r="AT34">
        <f t="shared" si="9"/>
        <v>-0.47071919321675237</v>
      </c>
      <c r="AU34">
        <f t="shared" ref="AU34:AU79" si="23">AL34*$K34</f>
        <v>-123.97306591378631</v>
      </c>
      <c r="AW34">
        <v>31</v>
      </c>
      <c r="AX34">
        <f>IF(Z34&gt;0, (R34*SUMPRODUCT(K34:$K$98, X34:$X$98)-K34*$AZ$3)/Z34, 0)</f>
        <v>-2225.6376205381353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0.241823134</v>
      </c>
      <c r="Q35" s="4">
        <f t="shared" si="21"/>
        <v>25</v>
      </c>
      <c r="R35">
        <f t="shared" si="0"/>
        <v>100000</v>
      </c>
      <c r="S35">
        <f t="shared" si="1"/>
        <v>-3722.8638273501733</v>
      </c>
      <c r="U35">
        <f t="shared" si="13"/>
        <v>0.241823134</v>
      </c>
      <c r="V35">
        <f t="shared" si="14"/>
        <v>0.01</v>
      </c>
      <c r="W35">
        <f t="shared" si="15"/>
        <v>9.8940283719229818E-2</v>
      </c>
      <c r="X35">
        <f t="shared" si="16"/>
        <v>2.3926049487833331E-2</v>
      </c>
      <c r="Y35">
        <f t="shared" si="17"/>
        <v>9.8940283719229825E-4</v>
      </c>
      <c r="Z35">
        <f t="shared" si="18"/>
        <v>7.4024831394204182E-2</v>
      </c>
      <c r="AB35">
        <f t="shared" si="19"/>
        <v>-220.20521763223465</v>
      </c>
      <c r="AC35">
        <f t="shared" si="2"/>
        <v>-275.58436712317825</v>
      </c>
      <c r="AE35">
        <f t="shared" si="3"/>
        <v>0</v>
      </c>
      <c r="AF35">
        <f t="shared" ref="AF35:AG66" si="24">-$Z35*P35</f>
        <v>0</v>
      </c>
      <c r="AG35">
        <f t="shared" si="24"/>
        <v>-1.8506207848551046</v>
      </c>
      <c r="AH35">
        <f t="shared" si="5"/>
        <v>-2392.6049487833329</v>
      </c>
      <c r="AI35">
        <f t="shared" ref="AI35:AI66" si="25">SUM(AE35:AH35)</f>
        <v>-2394.4555695681879</v>
      </c>
      <c r="AJ35">
        <f t="shared" si="7"/>
        <v>55.379149490943604</v>
      </c>
      <c r="AK35">
        <f t="shared" si="22"/>
        <v>-15.414365234256428</v>
      </c>
      <c r="AL35">
        <f t="shared" si="8"/>
        <v>-2354.4907853115005</v>
      </c>
      <c r="AN35">
        <f t="shared" ref="AN35:AT66" si="26">AE35*$K35</f>
        <v>0</v>
      </c>
      <c r="AO35">
        <f t="shared" si="26"/>
        <v>0</v>
      </c>
      <c r="AP35">
        <f t="shared" si="26"/>
        <v>-7.7271110229008136E-2</v>
      </c>
      <c r="AQ35">
        <f t="shared" si="26"/>
        <v>-99.901201934453852</v>
      </c>
      <c r="AR35">
        <f t="shared" si="26"/>
        <v>-99.978473044682843</v>
      </c>
      <c r="AS35">
        <f t="shared" si="26"/>
        <v>2.3123096853353808</v>
      </c>
      <c r="AT35">
        <f t="shared" si="26"/>
        <v>-0.64361382130465794</v>
      </c>
      <c r="AU35">
        <f t="shared" si="23"/>
        <v>-98.309777180652119</v>
      </c>
      <c r="AW35">
        <v>32</v>
      </c>
      <c r="AX35">
        <f>IF(Z35&gt;0, (R35*SUMPRODUCT(K35:$K$98, X35:$X$98)-K35*$AZ$3)/Z35, 0)</f>
        <v>-3722.8638273501733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0.27493253200000001</v>
      </c>
      <c r="Q36" s="4">
        <f t="shared" si="21"/>
        <v>25</v>
      </c>
      <c r="R36">
        <f t="shared" si="0"/>
        <v>100000</v>
      </c>
      <c r="S36">
        <f t="shared" si="1"/>
        <v>-5886.2265900291613</v>
      </c>
      <c r="U36">
        <f t="shared" si="13"/>
        <v>0.27493253200000001</v>
      </c>
      <c r="V36">
        <f t="shared" si="14"/>
        <v>0.01</v>
      </c>
      <c r="W36">
        <f t="shared" si="15"/>
        <v>7.4024831394204182E-2</v>
      </c>
      <c r="X36">
        <f t="shared" si="16"/>
        <v>2.0351834326081647E-2</v>
      </c>
      <c r="Y36">
        <f t="shared" si="17"/>
        <v>7.4024831394204184E-4</v>
      </c>
      <c r="Z36">
        <f t="shared" si="18"/>
        <v>5.2932748754180491E-2</v>
      </c>
      <c r="AB36">
        <f t="shared" si="19"/>
        <v>-275.58436712317825</v>
      </c>
      <c r="AC36">
        <f t="shared" si="2"/>
        <v>-311.57415320019015</v>
      </c>
      <c r="AE36">
        <f t="shared" si="3"/>
        <v>0</v>
      </c>
      <c r="AF36">
        <f t="shared" si="24"/>
        <v>0</v>
      </c>
      <c r="AG36">
        <f t="shared" si="24"/>
        <v>-1.3233187188545124</v>
      </c>
      <c r="AH36">
        <f t="shared" si="5"/>
        <v>-2035.1834326081646</v>
      </c>
      <c r="AI36">
        <f t="shared" si="25"/>
        <v>-2036.5067513270192</v>
      </c>
      <c r="AJ36">
        <f t="shared" si="7"/>
        <v>35.9897860770119</v>
      </c>
      <c r="AK36">
        <f t="shared" si="22"/>
        <v>-19.290905698622481</v>
      </c>
      <c r="AL36">
        <f t="shared" si="8"/>
        <v>-2019.8078709486297</v>
      </c>
      <c r="AN36">
        <f t="shared" si="26"/>
        <v>0</v>
      </c>
      <c r="AO36">
        <f t="shared" si="26"/>
        <v>0</v>
      </c>
      <c r="AP36">
        <f t="shared" si="26"/>
        <v>-4.9333979590183701E-2</v>
      </c>
      <c r="AQ36">
        <f t="shared" si="26"/>
        <v>-75.872649948972523</v>
      </c>
      <c r="AR36">
        <f t="shared" si="26"/>
        <v>-75.921983928562696</v>
      </c>
      <c r="AS36">
        <f t="shared" si="26"/>
        <v>1.3417171135577246</v>
      </c>
      <c r="AT36">
        <f t="shared" si="26"/>
        <v>-0.71917455292690591</v>
      </c>
      <c r="AU36">
        <f t="shared" si="23"/>
        <v>-75.299441367931877</v>
      </c>
      <c r="AW36">
        <v>33</v>
      </c>
      <c r="AX36">
        <f>IF(Z36&gt;0, (R36*SUMPRODUCT(K36:$K$98, X36:$X$98)-K36*$AZ$3)/Z36, 0)</f>
        <v>-5886.2265900291613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0.31195269799999997</v>
      </c>
      <c r="Q37" s="4">
        <f t="shared" si="21"/>
        <v>25</v>
      </c>
      <c r="R37">
        <f t="shared" si="0"/>
        <v>100000</v>
      </c>
      <c r="S37">
        <f t="shared" si="1"/>
        <v>-9205.2016007911898</v>
      </c>
      <c r="U37">
        <f t="shared" si="13"/>
        <v>0.31195269799999997</v>
      </c>
      <c r="V37">
        <f t="shared" si="14"/>
        <v>0.01</v>
      </c>
      <c r="W37">
        <f t="shared" si="15"/>
        <v>5.2932748754180491E-2</v>
      </c>
      <c r="X37">
        <f t="shared" si="16"/>
        <v>1.6512513786422742E-2</v>
      </c>
      <c r="Y37">
        <f t="shared" si="17"/>
        <v>5.293274875418049E-4</v>
      </c>
      <c r="Z37">
        <f t="shared" si="18"/>
        <v>3.5890907480215943E-2</v>
      </c>
      <c r="AB37">
        <f t="shared" si="19"/>
        <v>-311.57415320019015</v>
      </c>
      <c r="AC37">
        <f t="shared" si="2"/>
        <v>-330.3830389907323</v>
      </c>
      <c r="AE37">
        <f t="shared" si="3"/>
        <v>0</v>
      </c>
      <c r="AF37">
        <f t="shared" si="24"/>
        <v>0</v>
      </c>
      <c r="AG37">
        <f t="shared" si="24"/>
        <v>-0.89727268700539853</v>
      </c>
      <c r="AH37">
        <f t="shared" si="5"/>
        <v>-1651.2513786422742</v>
      </c>
      <c r="AI37">
        <f t="shared" si="25"/>
        <v>-1652.1486513292796</v>
      </c>
      <c r="AJ37">
        <f t="shared" si="7"/>
        <v>18.808885790542149</v>
      </c>
      <c r="AK37">
        <f t="shared" si="22"/>
        <v>-21.810190724013314</v>
      </c>
      <c r="AL37">
        <f t="shared" si="8"/>
        <v>-1655.1499562627509</v>
      </c>
      <c r="AN37">
        <f t="shared" si="26"/>
        <v>0</v>
      </c>
      <c r="AO37">
        <f t="shared" si="26"/>
        <v>0</v>
      </c>
      <c r="AP37">
        <f t="shared" si="26"/>
        <v>-2.9866760498256355E-2</v>
      </c>
      <c r="AQ37">
        <f t="shared" si="26"/>
        <v>-54.963814415124062</v>
      </c>
      <c r="AR37">
        <f t="shared" si="26"/>
        <v>-54.993681175622321</v>
      </c>
      <c r="AS37">
        <f t="shared" si="26"/>
        <v>0.62607554568503165</v>
      </c>
      <c r="AT37">
        <f t="shared" si="26"/>
        <v>-0.72597745613923814</v>
      </c>
      <c r="AU37">
        <f t="shared" si="23"/>
        <v>-55.093583086076528</v>
      </c>
      <c r="AW37">
        <v>34</v>
      </c>
      <c r="AX37">
        <f>IF(Z37&gt;0, (R37*SUMPRODUCT(K37:$K$98, X37:$X$98)-K37*$AZ$3)/Z37, 0)</f>
        <v>-9205.2016007911898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0.35315455400000001</v>
      </c>
      <c r="Q38" s="4">
        <f t="shared" si="21"/>
        <v>25</v>
      </c>
      <c r="R38">
        <f t="shared" si="0"/>
        <v>100000</v>
      </c>
      <c r="S38">
        <f t="shared" si="1"/>
        <v>-14629.987960697355</v>
      </c>
      <c r="U38">
        <f t="shared" si="13"/>
        <v>0.35315455400000001</v>
      </c>
      <c r="V38">
        <f t="shared" si="14"/>
        <v>0.01</v>
      </c>
      <c r="W38">
        <f t="shared" si="15"/>
        <v>3.5890907480215943E-2</v>
      </c>
      <c r="X38">
        <f t="shared" si="16"/>
        <v>1.2675037423830925E-2</v>
      </c>
      <c r="Y38">
        <f t="shared" si="17"/>
        <v>3.5890907480215945E-4</v>
      </c>
      <c r="Z38">
        <f t="shared" si="18"/>
        <v>2.2856960981582859E-2</v>
      </c>
      <c r="AB38">
        <f t="shared" si="19"/>
        <v>-330.3830389907323</v>
      </c>
      <c r="AC38">
        <f t="shared" si="2"/>
        <v>-334.39706397868645</v>
      </c>
      <c r="AE38">
        <f t="shared" si="3"/>
        <v>0</v>
      </c>
      <c r="AF38">
        <f t="shared" si="24"/>
        <v>0</v>
      </c>
      <c r="AG38">
        <f t="shared" si="24"/>
        <v>-0.57142402453957153</v>
      </c>
      <c r="AH38">
        <f t="shared" si="5"/>
        <v>-1267.5037423830925</v>
      </c>
      <c r="AI38">
        <f t="shared" si="25"/>
        <v>-1268.075166407632</v>
      </c>
      <c r="AJ38">
        <f t="shared" si="7"/>
        <v>4.0140249879541443</v>
      </c>
      <c r="AK38">
        <f t="shared" si="22"/>
        <v>-23.126812729351265</v>
      </c>
      <c r="AL38">
        <f t="shared" si="8"/>
        <v>-1287.1879541490291</v>
      </c>
      <c r="AN38">
        <f t="shared" si="26"/>
        <v>0</v>
      </c>
      <c r="AO38">
        <f t="shared" si="26"/>
        <v>0</v>
      </c>
      <c r="AP38">
        <f t="shared" si="26"/>
        <v>-1.6982598580435049E-2</v>
      </c>
      <c r="AQ38">
        <f t="shared" si="26"/>
        <v>-37.66993743995193</v>
      </c>
      <c r="AR38">
        <f t="shared" si="26"/>
        <v>-37.686920038532364</v>
      </c>
      <c r="AS38">
        <f t="shared" si="26"/>
        <v>0.11929595560352597</v>
      </c>
      <c r="AT38">
        <f t="shared" si="26"/>
        <v>-0.68732387887249136</v>
      </c>
      <c r="AU38">
        <f t="shared" si="23"/>
        <v>-38.254947961801335</v>
      </c>
      <c r="AW38">
        <v>35</v>
      </c>
      <c r="AX38">
        <f>IF(Z38&gt;0, (R38*SUMPRODUCT(K38:$K$98, X38:$X$98)-K38*$AZ$3)/Z38, 0)</f>
        <v>-14629.987960697355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0.39812553899999997</v>
      </c>
      <c r="Q39" s="4">
        <f t="shared" si="21"/>
        <v>25</v>
      </c>
      <c r="R39">
        <f t="shared" si="0"/>
        <v>100000</v>
      </c>
      <c r="S39">
        <f t="shared" si="1"/>
        <v>-24139.948237330256</v>
      </c>
      <c r="U39">
        <f t="shared" si="13"/>
        <v>0.39812553899999997</v>
      </c>
      <c r="V39">
        <f t="shared" si="14"/>
        <v>0.01</v>
      </c>
      <c r="W39">
        <f t="shared" si="15"/>
        <v>2.2856960981582859E-2</v>
      </c>
      <c r="X39">
        <f t="shared" si="16"/>
        <v>9.0999399106946443E-3</v>
      </c>
      <c r="Y39">
        <f t="shared" si="17"/>
        <v>2.2856960981582858E-4</v>
      </c>
      <c r="Z39">
        <f t="shared" si="18"/>
        <v>1.3528451461072385E-2</v>
      </c>
      <c r="AB39">
        <f t="shared" si="19"/>
        <v>-334.39706397868645</v>
      </c>
      <c r="AC39">
        <f t="shared" si="2"/>
        <v>-326.57611800152227</v>
      </c>
      <c r="AE39">
        <f t="shared" si="3"/>
        <v>0</v>
      </c>
      <c r="AF39">
        <f t="shared" si="24"/>
        <v>0</v>
      </c>
      <c r="AG39">
        <f t="shared" si="24"/>
        <v>-0.33821128652680965</v>
      </c>
      <c r="AH39">
        <f t="shared" si="5"/>
        <v>-909.99399106946441</v>
      </c>
      <c r="AI39">
        <f t="shared" si="25"/>
        <v>-910.33220235599117</v>
      </c>
      <c r="AJ39">
        <f t="shared" si="7"/>
        <v>-7.8209459771641718</v>
      </c>
      <c r="AK39">
        <f t="shared" si="22"/>
        <v>-23.407794478508052</v>
      </c>
      <c r="AL39">
        <f t="shared" si="8"/>
        <v>-941.56094281166338</v>
      </c>
      <c r="AN39">
        <f t="shared" si="26"/>
        <v>0</v>
      </c>
      <c r="AO39">
        <f t="shared" si="26"/>
        <v>0</v>
      </c>
      <c r="AP39">
        <f t="shared" si="26"/>
        <v>-8.9746128403342482E-3</v>
      </c>
      <c r="AQ39">
        <f t="shared" si="26"/>
        <v>-24.147165048058344</v>
      </c>
      <c r="AR39">
        <f t="shared" si="26"/>
        <v>-24.156139660898678</v>
      </c>
      <c r="AS39">
        <f t="shared" si="26"/>
        <v>-0.20753287955295416</v>
      </c>
      <c r="AT39">
        <f t="shared" si="26"/>
        <v>-0.62113803193280182</v>
      </c>
      <c r="AU39">
        <f t="shared" si="23"/>
        <v>-24.984810572384433</v>
      </c>
      <c r="AW39">
        <v>36</v>
      </c>
      <c r="AX39">
        <f>IF(Z39&gt;0, (R39*SUMPRODUCT(K39:$K$98, X39:$X$98)-K39*$AZ$3)/Z39, 0)</f>
        <v>-24139.948237330256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0.44755673899999998</v>
      </c>
      <c r="Q40" s="4">
        <f t="shared" si="21"/>
        <v>25</v>
      </c>
      <c r="R40">
        <f t="shared" si="0"/>
        <v>100000</v>
      </c>
      <c r="S40">
        <f t="shared" si="1"/>
        <v>-42257.943238276515</v>
      </c>
      <c r="U40">
        <f t="shared" si="13"/>
        <v>0.44755673899999998</v>
      </c>
      <c r="V40">
        <f t="shared" si="14"/>
        <v>0.01</v>
      </c>
      <c r="W40">
        <f t="shared" si="15"/>
        <v>1.3528451461072385E-2</v>
      </c>
      <c r="X40">
        <f t="shared" si="16"/>
        <v>6.0547496196373422E-3</v>
      </c>
      <c r="Y40">
        <f t="shared" si="17"/>
        <v>1.3528451461072385E-4</v>
      </c>
      <c r="Z40">
        <f t="shared" si="18"/>
        <v>7.3384173268243192E-3</v>
      </c>
      <c r="AB40">
        <f t="shared" si="19"/>
        <v>-326.57611800152227</v>
      </c>
      <c r="AC40">
        <f t="shared" si="2"/>
        <v>-310.10642285572698</v>
      </c>
      <c r="AE40">
        <f t="shared" si="3"/>
        <v>0</v>
      </c>
      <c r="AF40">
        <f t="shared" si="24"/>
        <v>0</v>
      </c>
      <c r="AG40">
        <f t="shared" si="24"/>
        <v>-0.18346043317060798</v>
      </c>
      <c r="AH40">
        <f t="shared" si="5"/>
        <v>-605.47496196373424</v>
      </c>
      <c r="AI40">
        <f t="shared" si="25"/>
        <v>-605.65842239690483</v>
      </c>
      <c r="AJ40">
        <f t="shared" si="7"/>
        <v>-16.469695145795299</v>
      </c>
      <c r="AK40">
        <f t="shared" si="22"/>
        <v>-22.860328260106563</v>
      </c>
      <c r="AL40">
        <f t="shared" si="8"/>
        <v>-644.98844580280672</v>
      </c>
      <c r="AN40">
        <f t="shared" si="26"/>
        <v>0</v>
      </c>
      <c r="AO40">
        <f t="shared" si="26"/>
        <v>0</v>
      </c>
      <c r="AP40">
        <f t="shared" si="26"/>
        <v>-4.346623442253018E-3</v>
      </c>
      <c r="AQ40">
        <f t="shared" si="26"/>
        <v>-14.345173059312582</v>
      </c>
      <c r="AR40">
        <f t="shared" si="26"/>
        <v>-14.349519682754835</v>
      </c>
      <c r="AS40">
        <f t="shared" si="26"/>
        <v>-0.39020709681254351</v>
      </c>
      <c r="AT40">
        <f t="shared" si="26"/>
        <v>-0.54161672353937051</v>
      </c>
      <c r="AU40">
        <f t="shared" si="23"/>
        <v>-15.281343503106749</v>
      </c>
      <c r="AW40">
        <v>37</v>
      </c>
      <c r="AX40">
        <f>IF(Z40&gt;0, (R40*SUMPRODUCT(K40:$K$98, X40:$X$98)-K40*$AZ$3)/Z40, 0)</f>
        <v>-42257.943238276515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0.50316588799999995</v>
      </c>
      <c r="Q41" s="4">
        <f t="shared" si="21"/>
        <v>25</v>
      </c>
      <c r="R41">
        <f t="shared" si="0"/>
        <v>100000</v>
      </c>
      <c r="S41">
        <f t="shared" si="1"/>
        <v>-80665.956713050313</v>
      </c>
      <c r="U41">
        <f t="shared" si="13"/>
        <v>0.50316588799999995</v>
      </c>
      <c r="V41">
        <f t="shared" si="14"/>
        <v>0.01</v>
      </c>
      <c r="W41">
        <f t="shared" si="15"/>
        <v>7.3384173268243192E-3</v>
      </c>
      <c r="X41">
        <f t="shared" si="16"/>
        <v>3.6924412707661446E-3</v>
      </c>
      <c r="Y41">
        <f t="shared" si="17"/>
        <v>7.3384173268243192E-5</v>
      </c>
      <c r="Z41">
        <f t="shared" si="18"/>
        <v>3.5725918827899314E-3</v>
      </c>
      <c r="AB41">
        <f t="shared" si="19"/>
        <v>-310.10642285572698</v>
      </c>
      <c r="AC41">
        <f t="shared" si="2"/>
        <v>-288.1865421705275</v>
      </c>
      <c r="AE41">
        <f t="shared" si="3"/>
        <v>0</v>
      </c>
      <c r="AF41">
        <f t="shared" si="24"/>
        <v>0</v>
      </c>
      <c r="AG41">
        <f t="shared" si="24"/>
        <v>-8.9314797069748292E-2</v>
      </c>
      <c r="AH41">
        <f t="shared" si="5"/>
        <v>-369.24412707661446</v>
      </c>
      <c r="AI41">
        <f t="shared" si="25"/>
        <v>-369.33344187368419</v>
      </c>
      <c r="AJ41">
        <f t="shared" si="7"/>
        <v>-21.919880685199473</v>
      </c>
      <c r="AK41">
        <f t="shared" si="22"/>
        <v>-21.70744959990089</v>
      </c>
      <c r="AL41">
        <f t="shared" si="8"/>
        <v>-412.96077215878455</v>
      </c>
      <c r="AN41">
        <f t="shared" si="26"/>
        <v>0</v>
      </c>
      <c r="AO41">
        <f t="shared" si="26"/>
        <v>0</v>
      </c>
      <c r="AP41">
        <f t="shared" si="26"/>
        <v>-1.8893612175960998E-3</v>
      </c>
      <c r="AQ41">
        <f t="shared" si="26"/>
        <v>-7.8109737290102021</v>
      </c>
      <c r="AR41">
        <f t="shared" si="26"/>
        <v>-7.8128630902277978</v>
      </c>
      <c r="AS41">
        <f t="shared" si="26"/>
        <v>-0.46369217441772798</v>
      </c>
      <c r="AT41">
        <f t="shared" si="26"/>
        <v>-0.45919841675222539</v>
      </c>
      <c r="AU41">
        <f t="shared" si="23"/>
        <v>-8.7357536813977514</v>
      </c>
      <c r="AW41">
        <v>38</v>
      </c>
      <c r="AX41">
        <f>IF(Z41&gt;0, (R41*SUMPRODUCT(K41:$K$98, X41:$X$98)-K41*$AZ$3)/Z41, 0)</f>
        <v>-80665.956713050313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0.56565928300000001</v>
      </c>
      <c r="Q42" s="4">
        <f t="shared" si="21"/>
        <v>25</v>
      </c>
      <c r="R42">
        <f t="shared" si="0"/>
        <v>100000</v>
      </c>
      <c r="S42">
        <f t="shared" si="1"/>
        <v>-173890.93946136336</v>
      </c>
      <c r="U42">
        <f t="shared" si="13"/>
        <v>0.56565928300000001</v>
      </c>
      <c r="V42">
        <f t="shared" si="14"/>
        <v>0.01</v>
      </c>
      <c r="W42">
        <f t="shared" si="15"/>
        <v>3.5725918827899314E-3</v>
      </c>
      <c r="X42">
        <f t="shared" si="16"/>
        <v>2.0208697628705725E-3</v>
      </c>
      <c r="Y42">
        <f t="shared" si="17"/>
        <v>3.5725918827899312E-5</v>
      </c>
      <c r="Z42">
        <f t="shared" si="18"/>
        <v>1.5159962010914596E-3</v>
      </c>
      <c r="AB42">
        <f t="shared" si="19"/>
        <v>-288.1865421705275</v>
      </c>
      <c r="AC42">
        <f t="shared" si="2"/>
        <v>-263.61800362765183</v>
      </c>
      <c r="AE42">
        <f t="shared" si="3"/>
        <v>0</v>
      </c>
      <c r="AF42">
        <f t="shared" si="24"/>
        <v>0</v>
      </c>
      <c r="AG42">
        <f t="shared" si="24"/>
        <v>-3.789990502728649E-2</v>
      </c>
      <c r="AH42">
        <f t="shared" si="5"/>
        <v>-202.08697628705724</v>
      </c>
      <c r="AI42">
        <f t="shared" si="25"/>
        <v>-202.12487619208451</v>
      </c>
      <c r="AJ42">
        <f t="shared" si="7"/>
        <v>-24.568538542875672</v>
      </c>
      <c r="AK42">
        <f t="shared" si="22"/>
        <v>-20.173057951936926</v>
      </c>
      <c r="AL42">
        <f t="shared" si="8"/>
        <v>-246.86647268689711</v>
      </c>
      <c r="AN42">
        <f t="shared" si="26"/>
        <v>0</v>
      </c>
      <c r="AO42">
        <f t="shared" si="26"/>
        <v>0</v>
      </c>
      <c r="AP42">
        <f t="shared" si="26"/>
        <v>-7.1583294084528743E-4</v>
      </c>
      <c r="AQ42">
        <f t="shared" si="26"/>
        <v>-3.816909684547916</v>
      </c>
      <c r="AR42">
        <f t="shared" si="26"/>
        <v>-3.8176255174887608</v>
      </c>
      <c r="AS42">
        <f t="shared" si="26"/>
        <v>-0.46403728940100342</v>
      </c>
      <c r="AT42">
        <f t="shared" si="26"/>
        <v>-0.38101782548480745</v>
      </c>
      <c r="AU42">
        <f t="shared" si="23"/>
        <v>-4.6626806323745722</v>
      </c>
      <c r="AW42">
        <v>39</v>
      </c>
      <c r="AX42">
        <f>IF(Z42&gt;0, (R42*SUMPRODUCT(K42:$K$98, X42:$X$98)-K42*$AZ$3)/Z42, 0)</f>
        <v>-173890.93946136336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0.63613866799999996</v>
      </c>
      <c r="Q43" s="4">
        <f t="shared" si="21"/>
        <v>25</v>
      </c>
      <c r="R43">
        <f t="shared" si="0"/>
        <v>100000</v>
      </c>
      <c r="S43">
        <f t="shared" si="1"/>
        <v>-444633.33359056746</v>
      </c>
      <c r="U43">
        <f t="shared" si="13"/>
        <v>0.63613866799999996</v>
      </c>
      <c r="V43">
        <f t="shared" si="14"/>
        <v>0.01</v>
      </c>
      <c r="W43">
        <f t="shared" si="15"/>
        <v>1.5159962010914596E-3</v>
      </c>
      <c r="X43">
        <f t="shared" si="16"/>
        <v>9.6438380405538117E-4</v>
      </c>
      <c r="Y43">
        <f t="shared" si="17"/>
        <v>1.5159962010914597E-5</v>
      </c>
      <c r="Z43">
        <f t="shared" si="18"/>
        <v>5.3645243502516387E-4</v>
      </c>
      <c r="AB43">
        <f t="shared" si="19"/>
        <v>-263.61800362765183</v>
      </c>
      <c r="AC43">
        <f t="shared" si="2"/>
        <v>-238.5246344980159</v>
      </c>
      <c r="AE43">
        <f t="shared" si="3"/>
        <v>0</v>
      </c>
      <c r="AF43">
        <f t="shared" si="24"/>
        <v>0</v>
      </c>
      <c r="AG43">
        <f t="shared" si="24"/>
        <v>-1.3411310875629096E-2</v>
      </c>
      <c r="AH43">
        <f t="shared" si="5"/>
        <v>-96.438380405538112</v>
      </c>
      <c r="AI43">
        <f t="shared" si="25"/>
        <v>-96.451791716413737</v>
      </c>
      <c r="AJ43">
        <f t="shared" si="7"/>
        <v>-25.093369129635931</v>
      </c>
      <c r="AK43">
        <f t="shared" si="22"/>
        <v>-18.453260253935628</v>
      </c>
      <c r="AL43">
        <f t="shared" si="8"/>
        <v>-139.99842109998531</v>
      </c>
      <c r="AN43">
        <f t="shared" si="26"/>
        <v>0</v>
      </c>
      <c r="AO43">
        <f t="shared" si="26"/>
        <v>0</v>
      </c>
      <c r="AP43">
        <f t="shared" si="26"/>
        <v>-2.2616571244374163E-4</v>
      </c>
      <c r="AQ43">
        <f t="shared" si="26"/>
        <v>-1.626317905356585</v>
      </c>
      <c r="AR43">
        <f t="shared" si="26"/>
        <v>-1.6265440710690287</v>
      </c>
      <c r="AS43">
        <f t="shared" si="26"/>
        <v>-0.4231696483250515</v>
      </c>
      <c r="AT43">
        <f t="shared" si="26"/>
        <v>-0.31119215645244391</v>
      </c>
      <c r="AU43">
        <f t="shared" si="23"/>
        <v>-2.3609058758465244</v>
      </c>
      <c r="AW43">
        <v>40</v>
      </c>
      <c r="AX43">
        <f>IF(Z43&gt;0, (R43*SUMPRODUCT(K43:$K$98, X43:$X$98)-K43*$AZ$3)/Z43, 0)</f>
        <v>-444633.33359056746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0.71227412300000004</v>
      </c>
      <c r="Q44" s="4">
        <f t="shared" si="21"/>
        <v>25</v>
      </c>
      <c r="R44">
        <f t="shared" si="0"/>
        <v>100000</v>
      </c>
      <c r="S44">
        <f t="shared" si="1"/>
        <v>-1438639.6261770478</v>
      </c>
      <c r="U44">
        <f t="shared" si="13"/>
        <v>0.71227412300000004</v>
      </c>
      <c r="V44">
        <f t="shared" si="14"/>
        <v>0.01</v>
      </c>
      <c r="W44">
        <f t="shared" si="15"/>
        <v>5.3645243502516387E-4</v>
      </c>
      <c r="X44">
        <f t="shared" si="16"/>
        <v>3.8210118768876311E-4</v>
      </c>
      <c r="Y44">
        <f t="shared" si="17"/>
        <v>5.3645243502516387E-6</v>
      </c>
      <c r="Z44">
        <f t="shared" si="18"/>
        <v>1.4898672298614912E-4</v>
      </c>
      <c r="AB44">
        <f t="shared" si="19"/>
        <v>-238.5246344980159</v>
      </c>
      <c r="AC44">
        <f t="shared" si="2"/>
        <v>-214.33820346213696</v>
      </c>
      <c r="AE44">
        <f t="shared" si="3"/>
        <v>0</v>
      </c>
      <c r="AF44">
        <f t="shared" si="24"/>
        <v>0</v>
      </c>
      <c r="AG44">
        <f t="shared" si="24"/>
        <v>-3.7246680746537281E-3</v>
      </c>
      <c r="AH44">
        <f t="shared" si="5"/>
        <v>-38.210118768876313</v>
      </c>
      <c r="AI44">
        <f t="shared" si="25"/>
        <v>-38.213843436950967</v>
      </c>
      <c r="AJ44">
        <f t="shared" si="7"/>
        <v>-24.18643103587894</v>
      </c>
      <c r="AK44">
        <f t="shared" si="22"/>
        <v>-16.696724414861116</v>
      </c>
      <c r="AL44">
        <f t="shared" si="8"/>
        <v>-79.096998887691029</v>
      </c>
      <c r="AN44">
        <f t="shared" si="26"/>
        <v>0</v>
      </c>
      <c r="AO44">
        <f t="shared" si="26"/>
        <v>0</v>
      </c>
      <c r="AP44">
        <f t="shared" si="26"/>
        <v>-5.6082206103364237E-5</v>
      </c>
      <c r="AQ44">
        <f t="shared" si="26"/>
        <v>-0.57532851601262958</v>
      </c>
      <c r="AR44">
        <f t="shared" si="26"/>
        <v>-0.57538459821873289</v>
      </c>
      <c r="AS44">
        <f t="shared" si="26"/>
        <v>-0.36417430575610993</v>
      </c>
      <c r="AT44">
        <f t="shared" si="26"/>
        <v>-0.25140203666936634</v>
      </c>
      <c r="AU44">
        <f t="shared" si="23"/>
        <v>-1.1909609406442092</v>
      </c>
      <c r="AW44">
        <v>41</v>
      </c>
      <c r="AX44">
        <f>IF(Z44&gt;0, (R44*SUMPRODUCT(K44:$K$98, X44:$X$98)-K44*$AZ$3)/Z44, 0)</f>
        <v>-1438639.6261770478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0.79182603500000004</v>
      </c>
      <c r="Q45" s="4">
        <f t="shared" si="21"/>
        <v>25</v>
      </c>
      <c r="R45">
        <f t="shared" si="0"/>
        <v>100000</v>
      </c>
      <c r="S45">
        <f t="shared" si="1"/>
        <v>-6498376.0408853237</v>
      </c>
      <c r="U45">
        <f t="shared" si="13"/>
        <v>0.79182603500000004</v>
      </c>
      <c r="V45">
        <f t="shared" si="14"/>
        <v>0.01</v>
      </c>
      <c r="W45">
        <f t="shared" si="15"/>
        <v>1.4898672298614912E-4</v>
      </c>
      <c r="X45">
        <f t="shared" si="16"/>
        <v>1.1797156612976583E-4</v>
      </c>
      <c r="Y45">
        <f t="shared" si="17"/>
        <v>1.4898672298614913E-6</v>
      </c>
      <c r="Z45">
        <f t="shared" si="18"/>
        <v>2.9525289626521807E-5</v>
      </c>
      <c r="AB45">
        <f t="shared" si="19"/>
        <v>-214.33820346213696</v>
      </c>
      <c r="AC45">
        <f t="shared" si="2"/>
        <v>-191.86643470918929</v>
      </c>
      <c r="AE45">
        <f t="shared" si="3"/>
        <v>0</v>
      </c>
      <c r="AF45">
        <f t="shared" si="24"/>
        <v>0</v>
      </c>
      <c r="AG45">
        <f t="shared" si="24"/>
        <v>-7.3813224066304522E-4</v>
      </c>
      <c r="AH45">
        <f t="shared" si="5"/>
        <v>-11.797156612976583</v>
      </c>
      <c r="AI45">
        <f t="shared" si="25"/>
        <v>-11.797894745217246</v>
      </c>
      <c r="AJ45">
        <f t="shared" si="7"/>
        <v>-22.471768752947668</v>
      </c>
      <c r="AK45">
        <f t="shared" si="22"/>
        <v>-15.003674242349589</v>
      </c>
      <c r="AL45">
        <f t="shared" si="8"/>
        <v>-49.273337740514506</v>
      </c>
      <c r="AN45">
        <f t="shared" si="26"/>
        <v>0</v>
      </c>
      <c r="AO45">
        <f t="shared" si="26"/>
        <v>0</v>
      </c>
      <c r="AP45">
        <f t="shared" si="26"/>
        <v>-9.9232438834382923E-6</v>
      </c>
      <c r="AQ45">
        <f t="shared" si="26"/>
        <v>-0.15859768176028463</v>
      </c>
      <c r="AR45">
        <f t="shared" si="26"/>
        <v>-0.15860760500416807</v>
      </c>
      <c r="AS45">
        <f t="shared" si="26"/>
        <v>-0.30210418884754164</v>
      </c>
      <c r="AT45">
        <f t="shared" si="26"/>
        <v>-0.20170521005932018</v>
      </c>
      <c r="AU45">
        <f t="shared" si="23"/>
        <v>-0.66241700391102998</v>
      </c>
      <c r="AW45">
        <v>42</v>
      </c>
      <c r="AX45">
        <f>IF(Z45&gt;0, (R45*SUMPRODUCT(K45:$K$98, X45:$X$98)-K45*$AZ$3)/Z45, 0)</f>
        <v>-6498376.0408853237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0.79399978000000004</v>
      </c>
      <c r="Q46" s="4">
        <f t="shared" si="21"/>
        <v>25</v>
      </c>
      <c r="R46">
        <f t="shared" si="0"/>
        <v>100000</v>
      </c>
      <c r="S46">
        <f t="shared" si="1"/>
        <v>-29626465.418800261</v>
      </c>
      <c r="U46">
        <f t="shared" si="13"/>
        <v>0.79399978000000004</v>
      </c>
      <c r="V46">
        <f t="shared" si="14"/>
        <v>0.01</v>
      </c>
      <c r="W46">
        <f t="shared" si="15"/>
        <v>2.9525289626521807E-5</v>
      </c>
      <c r="X46">
        <f t="shared" si="16"/>
        <v>2.3443073467894599E-5</v>
      </c>
      <c r="Y46">
        <f t="shared" si="17"/>
        <v>2.9525289626521806E-7</v>
      </c>
      <c r="Z46">
        <f t="shared" si="18"/>
        <v>5.7869632623619903E-6</v>
      </c>
      <c r="AB46">
        <f t="shared" si="19"/>
        <v>-191.86643470918929</v>
      </c>
      <c r="AC46">
        <f t="shared" si="2"/>
        <v>-171.44726697223504</v>
      </c>
      <c r="AE46">
        <f t="shared" si="3"/>
        <v>0</v>
      </c>
      <c r="AF46">
        <f t="shared" si="24"/>
        <v>0</v>
      </c>
      <c r="AG46">
        <f t="shared" si="24"/>
        <v>-1.4467408155904976E-4</v>
      </c>
      <c r="AH46">
        <f t="shared" si="5"/>
        <v>-2.34430734678946</v>
      </c>
      <c r="AI46">
        <f t="shared" si="25"/>
        <v>-2.3444520208710191</v>
      </c>
      <c r="AJ46">
        <f t="shared" si="7"/>
        <v>-20.41916773695425</v>
      </c>
      <c r="AK46">
        <f t="shared" si="22"/>
        <v>-13.430650429643253</v>
      </c>
      <c r="AL46">
        <f t="shared" si="8"/>
        <v>-36.194270187468518</v>
      </c>
      <c r="AN46">
        <f t="shared" si="26"/>
        <v>0</v>
      </c>
      <c r="AO46">
        <f t="shared" si="26"/>
        <v>0</v>
      </c>
      <c r="AP46">
        <f t="shared" si="26"/>
        <v>-1.7365696288103204E-6</v>
      </c>
      <c r="AQ46">
        <f t="shared" si="26"/>
        <v>-2.813947664405839E-2</v>
      </c>
      <c r="AR46">
        <f t="shared" si="26"/>
        <v>-2.8141213213687202E-2</v>
      </c>
      <c r="AS46">
        <f t="shared" si="26"/>
        <v>-0.24509785135981901</v>
      </c>
      <c r="AT46">
        <f t="shared" si="26"/>
        <v>-0.16121242574999309</v>
      </c>
      <c r="AU46">
        <f t="shared" si="23"/>
        <v>-0.43445149032349928</v>
      </c>
      <c r="AW46">
        <v>43</v>
      </c>
      <c r="AX46">
        <f>IF(Z46&gt;0, (R46*SUMPRODUCT(K46:$K$98, X46:$X$98)-K46*$AZ$3)/Z46, 0)</f>
        <v>-29626465.418800261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0.79634782599999998</v>
      </c>
      <c r="Q47" s="4">
        <f t="shared" si="21"/>
        <v>25</v>
      </c>
      <c r="R47">
        <f t="shared" si="0"/>
        <v>100000</v>
      </c>
      <c r="S47">
        <f t="shared" si="1"/>
        <v>-136618307.58437625</v>
      </c>
      <c r="U47">
        <f t="shared" si="13"/>
        <v>0.79634782599999998</v>
      </c>
      <c r="V47">
        <f t="shared" si="14"/>
        <v>0.01</v>
      </c>
      <c r="W47">
        <f t="shared" si="15"/>
        <v>5.7869632623619903E-6</v>
      </c>
      <c r="X47">
        <f t="shared" si="16"/>
        <v>4.6084356131238389E-6</v>
      </c>
      <c r="Y47">
        <f t="shared" si="17"/>
        <v>5.7869632623619904E-8</v>
      </c>
      <c r="Z47">
        <f t="shared" si="18"/>
        <v>1.1206580166145316E-6</v>
      </c>
      <c r="AB47">
        <f t="shared" si="19"/>
        <v>-171.44726697223504</v>
      </c>
      <c r="AC47">
        <f t="shared" si="2"/>
        <v>-153.10240161074111</v>
      </c>
      <c r="AE47">
        <f t="shared" si="3"/>
        <v>0</v>
      </c>
      <c r="AF47">
        <f t="shared" si="24"/>
        <v>0</v>
      </c>
      <c r="AG47">
        <f t="shared" si="24"/>
        <v>-2.8016450415363289E-5</v>
      </c>
      <c r="AH47">
        <f t="shared" si="5"/>
        <v>-0.46084356131238391</v>
      </c>
      <c r="AI47">
        <f t="shared" si="25"/>
        <v>-0.46087157776279924</v>
      </c>
      <c r="AJ47">
        <f t="shared" si="7"/>
        <v>-18.34486536149393</v>
      </c>
      <c r="AK47">
        <f t="shared" si="22"/>
        <v>-12.001308688056454</v>
      </c>
      <c r="AL47">
        <f t="shared" si="8"/>
        <v>-30.807045627313183</v>
      </c>
      <c r="AN47">
        <f t="shared" si="26"/>
        <v>0</v>
      </c>
      <c r="AO47">
        <f t="shared" si="26"/>
        <v>0</v>
      </c>
      <c r="AP47">
        <f t="shared" si="26"/>
        <v>-3.0025936064418886E-7</v>
      </c>
      <c r="AQ47">
        <f t="shared" si="26"/>
        <v>-4.9389766021454493E-3</v>
      </c>
      <c r="AR47">
        <f t="shared" si="26"/>
        <v>-4.9392768615060933E-3</v>
      </c>
      <c r="AS47">
        <f t="shared" si="26"/>
        <v>-0.19660654590009627</v>
      </c>
      <c r="AT47">
        <f t="shared" si="26"/>
        <v>-0.12862105013821942</v>
      </c>
      <c r="AU47">
        <f t="shared" si="23"/>
        <v>-0.33016687289982177</v>
      </c>
      <c r="AW47">
        <v>44</v>
      </c>
      <c r="AX47">
        <f>IF(Z47&gt;0, (R47*SUMPRODUCT(K47:$K$98, X47:$X$98)-K47*$AZ$3)/Z47, 0)</f>
        <v>-136618307.58437625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0.79893513299999996</v>
      </c>
      <c r="Q48" s="4">
        <f t="shared" si="21"/>
        <v>25</v>
      </c>
      <c r="R48">
        <f t="shared" si="0"/>
        <v>100000</v>
      </c>
      <c r="S48">
        <f t="shared" si="1"/>
        <v>-638445308.80482125</v>
      </c>
      <c r="U48">
        <f t="shared" si="13"/>
        <v>0.79893513299999996</v>
      </c>
      <c r="V48">
        <f t="shared" si="14"/>
        <v>0.01</v>
      </c>
      <c r="W48">
        <f t="shared" si="15"/>
        <v>1.1206580166145316E-6</v>
      </c>
      <c r="X48">
        <f t="shared" si="16"/>
        <v>8.9533306155144693E-7</v>
      </c>
      <c r="Y48">
        <f t="shared" si="17"/>
        <v>1.1206580166145317E-8</v>
      </c>
      <c r="Z48">
        <f t="shared" si="18"/>
        <v>2.1411837489693935E-7</v>
      </c>
      <c r="AB48">
        <f t="shared" si="19"/>
        <v>-153.10240161074111</v>
      </c>
      <c r="AC48">
        <f t="shared" si="2"/>
        <v>-136.70287198186293</v>
      </c>
      <c r="AE48">
        <f t="shared" si="3"/>
        <v>0</v>
      </c>
      <c r="AF48">
        <f t="shared" si="24"/>
        <v>0</v>
      </c>
      <c r="AG48">
        <f t="shared" si="24"/>
        <v>-5.3529593724234841E-6</v>
      </c>
      <c r="AH48">
        <f t="shared" si="5"/>
        <v>-8.9533306155144696E-2</v>
      </c>
      <c r="AI48">
        <f t="shared" si="25"/>
        <v>-8.9538659114517125E-2</v>
      </c>
      <c r="AJ48">
        <f t="shared" si="7"/>
        <v>-16.399529628878184</v>
      </c>
      <c r="AK48">
        <f t="shared" si="22"/>
        <v>-10.717168112751878</v>
      </c>
      <c r="AL48">
        <f t="shared" si="8"/>
        <v>-27.206236400744579</v>
      </c>
      <c r="AN48">
        <f t="shared" si="26"/>
        <v>0</v>
      </c>
      <c r="AO48">
        <f t="shared" si="26"/>
        <v>0</v>
      </c>
      <c r="AP48">
        <f t="shared" si="26"/>
        <v>-5.1222334649095536E-8</v>
      </c>
      <c r="AQ48">
        <f t="shared" si="26"/>
        <v>-8.5674197225271416E-4</v>
      </c>
      <c r="AR48">
        <f t="shared" si="26"/>
        <v>-8.5679319458736327E-4</v>
      </c>
      <c r="AS48">
        <f t="shared" si="26"/>
        <v>-0.15692668976074192</v>
      </c>
      <c r="AT48">
        <f t="shared" si="26"/>
        <v>-0.10255231421893987</v>
      </c>
      <c r="AU48">
        <f t="shared" si="23"/>
        <v>-0.26033579717426913</v>
      </c>
      <c r="AW48">
        <v>45</v>
      </c>
      <c r="AX48">
        <f>IF(Z48&gt;0, (R48*SUMPRODUCT(K48:$K$98, X48:$X$98)-K48*$AZ$3)/Z48, 0)</f>
        <v>-638445308.80482125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0.80179641700000004</v>
      </c>
      <c r="Q49" s="4">
        <f t="shared" si="21"/>
        <v>25</v>
      </c>
      <c r="R49">
        <f t="shared" si="0"/>
        <v>100000</v>
      </c>
      <c r="S49">
        <f t="shared" si="1"/>
        <v>-3028868683.1657367</v>
      </c>
      <c r="U49">
        <f t="shared" si="13"/>
        <v>0.80179641700000004</v>
      </c>
      <c r="V49">
        <f t="shared" si="14"/>
        <v>0.01</v>
      </c>
      <c r="W49">
        <f t="shared" si="15"/>
        <v>2.1411837489693935E-7</v>
      </c>
      <c r="X49">
        <f t="shared" si="16"/>
        <v>1.7167934580622872E-7</v>
      </c>
      <c r="Y49">
        <f t="shared" si="17"/>
        <v>2.1411837489693935E-9</v>
      </c>
      <c r="Z49">
        <f t="shared" si="18"/>
        <v>4.0297845341741241E-8</v>
      </c>
      <c r="AB49">
        <f t="shared" si="19"/>
        <v>-136.70287198186293</v>
      </c>
      <c r="AC49">
        <f t="shared" si="2"/>
        <v>-122.0568817546563</v>
      </c>
      <c r="AE49">
        <f t="shared" si="3"/>
        <v>0</v>
      </c>
      <c r="AF49">
        <f t="shared" si="24"/>
        <v>0</v>
      </c>
      <c r="AG49">
        <f t="shared" si="24"/>
        <v>-1.0074461335435311E-6</v>
      </c>
      <c r="AH49">
        <f t="shared" si="5"/>
        <v>-1.7167934580622872E-2</v>
      </c>
      <c r="AI49">
        <f t="shared" si="25"/>
        <v>-1.7168942026756416E-2</v>
      </c>
      <c r="AJ49">
        <f t="shared" si="7"/>
        <v>-14.645990227206624</v>
      </c>
      <c r="AK49">
        <f t="shared" si="22"/>
        <v>-9.5692010387304052</v>
      </c>
      <c r="AL49">
        <f t="shared" si="8"/>
        <v>-24.232360207963787</v>
      </c>
      <c r="AN49">
        <f t="shared" si="26"/>
        <v>0</v>
      </c>
      <c r="AO49">
        <f t="shared" si="26"/>
        <v>0</v>
      </c>
      <c r="AP49">
        <f t="shared" si="26"/>
        <v>-8.607345455879311E-9</v>
      </c>
      <c r="AQ49">
        <f t="shared" si="26"/>
        <v>-1.466781585429277E-4</v>
      </c>
      <c r="AR49">
        <f t="shared" si="26"/>
        <v>-1.4668676588838357E-4</v>
      </c>
      <c r="AS49">
        <f t="shared" si="26"/>
        <v>-0.12513135266656183</v>
      </c>
      <c r="AT49">
        <f t="shared" si="26"/>
        <v>-8.1756648156864231E-2</v>
      </c>
      <c r="AU49">
        <f t="shared" si="23"/>
        <v>-0.20703468758931445</v>
      </c>
      <c r="AW49">
        <v>46</v>
      </c>
      <c r="AX49">
        <f>IF(Z49&gt;0, (R49*SUMPRODUCT(K49:$K$98, X49:$X$98)-K49*$AZ$3)/Z49, 0)</f>
        <v>-3028868683.1657367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0.804638195</v>
      </c>
      <c r="Q50" s="4">
        <f t="shared" si="21"/>
        <v>25</v>
      </c>
      <c r="R50">
        <f t="shared" si="0"/>
        <v>100000</v>
      </c>
      <c r="S50">
        <f t="shared" si="1"/>
        <v>-14589576367.105951</v>
      </c>
      <c r="U50">
        <f t="shared" si="13"/>
        <v>0.804638195</v>
      </c>
      <c r="V50">
        <f t="shared" si="14"/>
        <v>0.01</v>
      </c>
      <c r="W50">
        <f t="shared" si="15"/>
        <v>4.0297845341741241E-8</v>
      </c>
      <c r="X50">
        <f t="shared" si="16"/>
        <v>3.2425185538167833E-8</v>
      </c>
      <c r="Y50">
        <f t="shared" si="17"/>
        <v>4.0297845341741244E-10</v>
      </c>
      <c r="Z50">
        <f t="shared" si="18"/>
        <v>7.4696813501559966E-9</v>
      </c>
      <c r="AB50">
        <f t="shared" si="19"/>
        <v>-122.0568817546563</v>
      </c>
      <c r="AC50">
        <f t="shared" si="2"/>
        <v>-108.979486496048</v>
      </c>
      <c r="AE50">
        <f t="shared" si="3"/>
        <v>0</v>
      </c>
      <c r="AF50">
        <f t="shared" si="24"/>
        <v>0</v>
      </c>
      <c r="AG50">
        <f t="shared" si="24"/>
        <v>-1.8674203375389991E-7</v>
      </c>
      <c r="AH50">
        <f t="shared" si="5"/>
        <v>-3.2425185538167835E-3</v>
      </c>
      <c r="AI50">
        <f t="shared" si="25"/>
        <v>-3.2427052958505375E-3</v>
      </c>
      <c r="AJ50">
        <f t="shared" si="7"/>
        <v>-13.077395258608306</v>
      </c>
      <c r="AK50">
        <f t="shared" si="22"/>
        <v>-8.5439817228259418</v>
      </c>
      <c r="AL50">
        <f t="shared" si="8"/>
        <v>-21.624619686730099</v>
      </c>
      <c r="AN50">
        <f t="shared" si="26"/>
        <v>0</v>
      </c>
      <c r="AO50">
        <f t="shared" si="26"/>
        <v>0</v>
      </c>
      <c r="AP50">
        <f t="shared" si="26"/>
        <v>-1.424529544607443E-9</v>
      </c>
      <c r="AQ50">
        <f t="shared" si="26"/>
        <v>-2.4734996112000644E-5</v>
      </c>
      <c r="AR50">
        <f t="shared" si="26"/>
        <v>-2.4736420641545252E-5</v>
      </c>
      <c r="AS50">
        <f t="shared" si="26"/>
        <v>-9.975866460224718E-2</v>
      </c>
      <c r="AT50">
        <f t="shared" si="26"/>
        <v>-6.5176297741254371E-2</v>
      </c>
      <c r="AU50">
        <f t="shared" si="23"/>
        <v>-0.16495969876414313</v>
      </c>
      <c r="AW50">
        <v>47</v>
      </c>
      <c r="AX50">
        <f>IF(Z50&gt;0, (R50*SUMPRODUCT(K50:$K$98, X50:$X$98)-K50*$AZ$3)/Z50, 0)</f>
        <v>-14589576367.105951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0.80770724299999996</v>
      </c>
      <c r="Q51" s="4">
        <f t="shared" si="21"/>
        <v>25</v>
      </c>
      <c r="R51">
        <f t="shared" si="0"/>
        <v>100000</v>
      </c>
      <c r="S51">
        <f t="shared" si="1"/>
        <v>-71458737972.875549</v>
      </c>
      <c r="U51">
        <f t="shared" si="13"/>
        <v>0.80770724299999996</v>
      </c>
      <c r="V51">
        <f t="shared" si="14"/>
        <v>0.01</v>
      </c>
      <c r="W51">
        <f t="shared" si="15"/>
        <v>7.4696813501559966E-9</v>
      </c>
      <c r="X51">
        <f t="shared" si="16"/>
        <v>6.0333157294230169E-9</v>
      </c>
      <c r="Y51">
        <f t="shared" si="17"/>
        <v>7.4696813501559969E-11</v>
      </c>
      <c r="Z51">
        <f t="shared" si="18"/>
        <v>1.3616688072314197E-9</v>
      </c>
      <c r="AB51">
        <f t="shared" si="19"/>
        <v>-108.979486496048</v>
      </c>
      <c r="AC51">
        <f t="shared" si="2"/>
        <v>-97.303134501788008</v>
      </c>
      <c r="AE51">
        <f t="shared" si="3"/>
        <v>0</v>
      </c>
      <c r="AF51">
        <f t="shared" si="24"/>
        <v>0</v>
      </c>
      <c r="AG51">
        <f t="shared" si="24"/>
        <v>-3.4041720180785489E-8</v>
      </c>
      <c r="AH51">
        <f t="shared" si="5"/>
        <v>-6.033315729423017E-4</v>
      </c>
      <c r="AI51">
        <f t="shared" si="25"/>
        <v>-6.033656146624825E-4</v>
      </c>
      <c r="AJ51">
        <f t="shared" si="7"/>
        <v>-11.676351994259988</v>
      </c>
      <c r="AK51">
        <f t="shared" si="22"/>
        <v>-7.6285640547233609</v>
      </c>
      <c r="AL51">
        <f t="shared" si="8"/>
        <v>-19.30551941459801</v>
      </c>
      <c r="AN51">
        <f t="shared" si="26"/>
        <v>0</v>
      </c>
      <c r="AO51">
        <f t="shared" si="26"/>
        <v>0</v>
      </c>
      <c r="AP51">
        <f t="shared" si="26"/>
        <v>-2.3185840903075478E-10</v>
      </c>
      <c r="AQ51">
        <f t="shared" si="26"/>
        <v>-4.1092958251675823E-6</v>
      </c>
      <c r="AR51">
        <f t="shared" si="26"/>
        <v>-4.1095276835766134E-6</v>
      </c>
      <c r="AS51">
        <f t="shared" si="26"/>
        <v>-7.9527720170859281E-2</v>
      </c>
      <c r="AT51">
        <f t="shared" si="26"/>
        <v>-5.1958206445622386E-2</v>
      </c>
      <c r="AU51">
        <f t="shared" si="23"/>
        <v>-0.13149003614416524</v>
      </c>
      <c r="AW51">
        <v>48</v>
      </c>
      <c r="AX51">
        <f>IF(Z51&gt;0, (R51*SUMPRODUCT(K51:$K$98, X51:$X$98)-K51*$AZ$3)/Z51, 0)</f>
        <v>-71458737972.875549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0.81092303399999999</v>
      </c>
      <c r="Q52" s="4">
        <f t="shared" si="21"/>
        <v>25</v>
      </c>
      <c r="R52">
        <f t="shared" si="0"/>
        <v>100000</v>
      </c>
      <c r="S52">
        <f t="shared" si="1"/>
        <v>-356285058181.28278</v>
      </c>
      <c r="U52">
        <f t="shared" si="13"/>
        <v>0.81092303399999999</v>
      </c>
      <c r="V52">
        <f t="shared" si="14"/>
        <v>0.01</v>
      </c>
      <c r="W52">
        <f t="shared" si="15"/>
        <v>1.3616688072314197E-9</v>
      </c>
      <c r="X52">
        <f t="shared" si="16"/>
        <v>1.104208600463264E-9</v>
      </c>
      <c r="Y52">
        <f t="shared" si="17"/>
        <v>1.3616688072314197E-11</v>
      </c>
      <c r="Z52">
        <f t="shared" si="18"/>
        <v>2.4384351869584148E-10</v>
      </c>
      <c r="AB52">
        <f t="shared" si="19"/>
        <v>-97.303134501788008</v>
      </c>
      <c r="AC52">
        <f t="shared" si="2"/>
        <v>-86.877802245676591</v>
      </c>
      <c r="AE52">
        <f t="shared" si="3"/>
        <v>0</v>
      </c>
      <c r="AF52">
        <f t="shared" si="24"/>
        <v>0</v>
      </c>
      <c r="AG52">
        <f t="shared" si="24"/>
        <v>-6.0960879673960371E-9</v>
      </c>
      <c r="AH52">
        <f t="shared" si="5"/>
        <v>-1.104208600463264E-4</v>
      </c>
      <c r="AI52">
        <f t="shared" si="25"/>
        <v>-1.1042695613429379E-4</v>
      </c>
      <c r="AJ52">
        <f t="shared" si="7"/>
        <v>-10.425332256111417</v>
      </c>
      <c r="AK52">
        <f t="shared" si="22"/>
        <v>-6.8112194151251613</v>
      </c>
      <c r="AL52">
        <f t="shared" si="8"/>
        <v>-17.236662098192713</v>
      </c>
      <c r="AN52">
        <f t="shared" si="26"/>
        <v>0</v>
      </c>
      <c r="AO52">
        <f t="shared" si="26"/>
        <v>0</v>
      </c>
      <c r="AP52">
        <f t="shared" si="26"/>
        <v>-3.7071875384655862E-11</v>
      </c>
      <c r="AQ52">
        <f t="shared" si="26"/>
        <v>-6.7149758753440238E-7</v>
      </c>
      <c r="AR52">
        <f t="shared" si="26"/>
        <v>-6.7153465940978701E-7</v>
      </c>
      <c r="AS52">
        <f t="shared" si="26"/>
        <v>-6.3399120929563055E-2</v>
      </c>
      <c r="AT52">
        <f t="shared" si="26"/>
        <v>-4.1420773244341277E-2</v>
      </c>
      <c r="AU52">
        <f t="shared" si="23"/>
        <v>-0.10482056570856374</v>
      </c>
      <c r="AW52">
        <v>49</v>
      </c>
      <c r="AX52">
        <f>IF(Z52&gt;0, (R52*SUMPRODUCT(K52:$K$98, X52:$X$98)-K52*$AZ$3)/Z52, 0)</f>
        <v>-356285058181.28278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0.81424565900000001</v>
      </c>
      <c r="Q53" s="4">
        <f t="shared" si="21"/>
        <v>25</v>
      </c>
      <c r="R53">
        <f t="shared" si="0"/>
        <v>100000</v>
      </c>
      <c r="S53">
        <f t="shared" si="1"/>
        <v>-1809978972257.6108</v>
      </c>
      <c r="U53">
        <f t="shared" si="13"/>
        <v>0.81424565900000001</v>
      </c>
      <c r="V53">
        <f t="shared" si="14"/>
        <v>0.01</v>
      </c>
      <c r="W53">
        <f t="shared" si="15"/>
        <v>2.4384351869584148E-10</v>
      </c>
      <c r="X53">
        <f t="shared" si="16"/>
        <v>1.9854852657337427E-10</v>
      </c>
      <c r="Y53">
        <f t="shared" si="17"/>
        <v>2.4384351869584147E-12</v>
      </c>
      <c r="Z53">
        <f t="shared" si="18"/>
        <v>4.2856556935508796E-11</v>
      </c>
      <c r="AB53">
        <f t="shared" si="19"/>
        <v>-86.877802245676591</v>
      </c>
      <c r="AC53">
        <f t="shared" si="2"/>
        <v>-77.569466876631992</v>
      </c>
      <c r="AE53">
        <f t="shared" si="3"/>
        <v>0</v>
      </c>
      <c r="AF53">
        <f t="shared" si="24"/>
        <v>0</v>
      </c>
      <c r="AG53">
        <f t="shared" si="24"/>
        <v>-1.0714139233877199E-9</v>
      </c>
      <c r="AH53">
        <f t="shared" si="5"/>
        <v>-1.9854852657337426E-5</v>
      </c>
      <c r="AI53">
        <f t="shared" si="25"/>
        <v>-1.9855924071260814E-5</v>
      </c>
      <c r="AJ53">
        <f t="shared" si="7"/>
        <v>-9.3083353690445989</v>
      </c>
      <c r="AK53">
        <f t="shared" si="22"/>
        <v>-6.0814461571973624</v>
      </c>
      <c r="AL53">
        <f t="shared" si="8"/>
        <v>-15.389801382166032</v>
      </c>
      <c r="AN53">
        <f t="shared" si="26"/>
        <v>0</v>
      </c>
      <c r="AO53">
        <f t="shared" si="26"/>
        <v>0</v>
      </c>
      <c r="AP53">
        <f t="shared" si="26"/>
        <v>-5.8174491320217067E-12</v>
      </c>
      <c r="AQ53">
        <f t="shared" si="26"/>
        <v>-1.0780576286766068E-7</v>
      </c>
      <c r="AR53">
        <f t="shared" si="26"/>
        <v>-1.078115803167927E-7</v>
      </c>
      <c r="AS53">
        <f t="shared" si="26"/>
        <v>-5.0541407322760308E-2</v>
      </c>
      <c r="AT53">
        <f t="shared" si="26"/>
        <v>-3.3020388195778447E-2</v>
      </c>
      <c r="AU53">
        <f t="shared" si="23"/>
        <v>-8.3561903330119078E-2</v>
      </c>
      <c r="AW53">
        <v>50</v>
      </c>
      <c r="AX53">
        <f>IF(Z53&gt;0, (R53*SUMPRODUCT(K53:$K$98, X53:$X$98)-K53*$AZ$3)/Z53, 0)</f>
        <v>-1809978972257.6108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0.81781076600000002</v>
      </c>
      <c r="Q54" s="4">
        <f t="shared" si="21"/>
        <v>25</v>
      </c>
      <c r="R54">
        <f t="shared" si="0"/>
        <v>100000</v>
      </c>
      <c r="S54">
        <f t="shared" si="1"/>
        <v>-9385329259303.291</v>
      </c>
      <c r="U54">
        <f t="shared" si="13"/>
        <v>0.81781076600000002</v>
      </c>
      <c r="V54">
        <f t="shared" si="14"/>
        <v>0.01</v>
      </c>
      <c r="W54">
        <f t="shared" si="15"/>
        <v>4.2856556935508796E-11</v>
      </c>
      <c r="X54">
        <f t="shared" si="16"/>
        <v>3.5048553655551062E-11</v>
      </c>
      <c r="Y54">
        <f t="shared" si="17"/>
        <v>4.28565569355088E-13</v>
      </c>
      <c r="Z54">
        <f t="shared" si="18"/>
        <v>7.3794377106026458E-12</v>
      </c>
      <c r="AB54">
        <f t="shared" si="19"/>
        <v>-77.569466876631992</v>
      </c>
      <c r="AC54">
        <f t="shared" si="2"/>
        <v>-69.258452662525102</v>
      </c>
      <c r="AE54">
        <f t="shared" si="3"/>
        <v>0</v>
      </c>
      <c r="AF54">
        <f t="shared" si="24"/>
        <v>0</v>
      </c>
      <c r="AG54">
        <f t="shared" si="24"/>
        <v>-1.8448594276506614E-10</v>
      </c>
      <c r="AH54">
        <f t="shared" si="5"/>
        <v>-3.5048553655551063E-6</v>
      </c>
      <c r="AI54">
        <f t="shared" si="25"/>
        <v>-3.5050398514978713E-6</v>
      </c>
      <c r="AJ54">
        <f t="shared" si="7"/>
        <v>-8.3110142141068906</v>
      </c>
      <c r="AK54">
        <f t="shared" si="22"/>
        <v>-5.4298626813642397</v>
      </c>
      <c r="AL54">
        <f t="shared" si="8"/>
        <v>-13.740880400510981</v>
      </c>
      <c r="AN54">
        <f t="shared" si="26"/>
        <v>0</v>
      </c>
      <c r="AO54">
        <f t="shared" si="26"/>
        <v>0</v>
      </c>
      <c r="AP54">
        <f t="shared" si="26"/>
        <v>-8.9437688381855573E-13</v>
      </c>
      <c r="AQ54">
        <f t="shared" si="26"/>
        <v>-1.6991330467231099E-8</v>
      </c>
      <c r="AR54">
        <f t="shared" si="26"/>
        <v>-1.6992224844114915E-8</v>
      </c>
      <c r="AS54">
        <f t="shared" si="26"/>
        <v>-4.0291302864470462E-2</v>
      </c>
      <c r="AT54">
        <f t="shared" si="26"/>
        <v>-2.6323651502843947E-2</v>
      </c>
      <c r="AU54">
        <f t="shared" si="23"/>
        <v>-6.6614971359539255E-2</v>
      </c>
      <c r="AW54">
        <v>51</v>
      </c>
      <c r="AX54">
        <f>IF(Z54&gt;0, (R54*SUMPRODUCT(K54:$K$98, X54:$X$98)-K54*$AZ$3)/Z54, 0)</f>
        <v>-9385329259303.291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0.82147716100000001</v>
      </c>
      <c r="Q55" s="4">
        <f t="shared" si="21"/>
        <v>25</v>
      </c>
      <c r="R55">
        <f t="shared" si="0"/>
        <v>100000</v>
      </c>
      <c r="S55">
        <f t="shared" si="1"/>
        <v>-49724763236667.609</v>
      </c>
      <c r="U55">
        <f t="shared" si="13"/>
        <v>0.82147716100000001</v>
      </c>
      <c r="V55">
        <f t="shared" si="14"/>
        <v>0.01</v>
      </c>
      <c r="W55">
        <f t="shared" si="15"/>
        <v>7.3794377106026458E-12</v>
      </c>
      <c r="X55">
        <f t="shared" si="16"/>
        <v>6.0620395402822014E-12</v>
      </c>
      <c r="Y55">
        <f t="shared" si="17"/>
        <v>7.379437710602646E-14</v>
      </c>
      <c r="Z55">
        <f t="shared" si="18"/>
        <v>1.243603793214418E-12</v>
      </c>
      <c r="AB55">
        <f t="shared" si="19"/>
        <v>-69.258452662525102</v>
      </c>
      <c r="AC55">
        <f t="shared" si="2"/>
        <v>-61.837904177808682</v>
      </c>
      <c r="AE55">
        <f t="shared" si="3"/>
        <v>0</v>
      </c>
      <c r="AF55">
        <f t="shared" si="24"/>
        <v>0</v>
      </c>
      <c r="AG55">
        <f t="shared" si="24"/>
        <v>-3.1090094830360452E-11</v>
      </c>
      <c r="AH55">
        <f t="shared" si="5"/>
        <v>-6.0620395402822013E-7</v>
      </c>
      <c r="AI55">
        <f t="shared" si="25"/>
        <v>-6.0623504412305046E-7</v>
      </c>
      <c r="AJ55">
        <f t="shared" si="7"/>
        <v>-7.42054848471642</v>
      </c>
      <c r="AK55">
        <f t="shared" si="22"/>
        <v>-4.8480916863767574</v>
      </c>
      <c r="AL55">
        <f t="shared" si="8"/>
        <v>-12.268640777328223</v>
      </c>
      <c r="AN55">
        <f t="shared" si="26"/>
        <v>0</v>
      </c>
      <c r="AO55">
        <f t="shared" si="26"/>
        <v>0</v>
      </c>
      <c r="AP55">
        <f t="shared" si="26"/>
        <v>-1.3457404606881797E-13</v>
      </c>
      <c r="AQ55">
        <f t="shared" si="26"/>
        <v>-2.623964940654621E-9</v>
      </c>
      <c r="AR55">
        <f t="shared" si="26"/>
        <v>-2.6240995147006897E-9</v>
      </c>
      <c r="AS55">
        <f t="shared" si="26"/>
        <v>-3.2119980305204722E-2</v>
      </c>
      <c r="AT55">
        <f t="shared" si="26"/>
        <v>-2.0985053841366976E-2</v>
      </c>
      <c r="AU55">
        <f t="shared" si="23"/>
        <v>-5.3105036770671216E-2</v>
      </c>
      <c r="AW55">
        <v>52</v>
      </c>
      <c r="AX55">
        <f>IF(Z55&gt;0, (R55*SUMPRODUCT(K55:$K$98, X55:$X$98)-K55*$AZ$3)/Z55, 0)</f>
        <v>-49724763236667.609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0.825360447</v>
      </c>
      <c r="Q56" s="4">
        <f t="shared" si="21"/>
        <v>25</v>
      </c>
      <c r="R56">
        <f t="shared" si="0"/>
        <v>100000</v>
      </c>
      <c r="S56">
        <f t="shared" si="1"/>
        <v>-269662479189206.66</v>
      </c>
      <c r="U56">
        <f t="shared" si="13"/>
        <v>0.825360447</v>
      </c>
      <c r="V56">
        <f t="shared" si="14"/>
        <v>0.01</v>
      </c>
      <c r="W56">
        <f t="shared" si="15"/>
        <v>1.243603793214418E-12</v>
      </c>
      <c r="X56">
        <f t="shared" si="16"/>
        <v>1.0264213826583477E-12</v>
      </c>
      <c r="Y56">
        <f t="shared" si="17"/>
        <v>1.243603793214418E-14</v>
      </c>
      <c r="Z56">
        <f t="shared" si="18"/>
        <v>2.0474637262392613E-13</v>
      </c>
      <c r="AB56">
        <f t="shared" si="19"/>
        <v>-61.837904177808682</v>
      </c>
      <c r="AC56">
        <f t="shared" si="2"/>
        <v>-55.212414446765031</v>
      </c>
      <c r="AE56">
        <f t="shared" si="3"/>
        <v>0</v>
      </c>
      <c r="AF56">
        <f t="shared" si="24"/>
        <v>0</v>
      </c>
      <c r="AG56">
        <f t="shared" si="24"/>
        <v>-5.1186593155981528E-12</v>
      </c>
      <c r="AH56">
        <f t="shared" si="5"/>
        <v>-1.0264213826583476E-7</v>
      </c>
      <c r="AI56">
        <f t="shared" si="25"/>
        <v>-1.0264725692515036E-7</v>
      </c>
      <c r="AJ56">
        <f t="shared" si="7"/>
        <v>-6.6254897310436505</v>
      </c>
      <c r="AK56">
        <f t="shared" si="22"/>
        <v>-4.3286532924466083</v>
      </c>
      <c r="AL56">
        <f t="shared" si="8"/>
        <v>-10.954143126137517</v>
      </c>
      <c r="AN56">
        <f t="shared" si="26"/>
        <v>0</v>
      </c>
      <c r="AO56">
        <f t="shared" si="26"/>
        <v>0</v>
      </c>
      <c r="AP56">
        <f t="shared" si="26"/>
        <v>-1.97823310626532E-14</v>
      </c>
      <c r="AQ56">
        <f t="shared" si="26"/>
        <v>-3.9668605292127926E-10</v>
      </c>
      <c r="AR56">
        <f t="shared" si="26"/>
        <v>-3.9670583525234186E-10</v>
      </c>
      <c r="AS56">
        <f t="shared" si="26"/>
        <v>-2.5605851694858968E-2</v>
      </c>
      <c r="AT56">
        <f t="shared" si="26"/>
        <v>-1.6729156446430932E-2</v>
      </c>
      <c r="AU56">
        <f t="shared" si="23"/>
        <v>-4.2335008537995739E-2</v>
      </c>
      <c r="AW56">
        <v>53</v>
      </c>
      <c r="AX56">
        <f>IF(Z56&gt;0, (R56*SUMPRODUCT(K56:$K$98, X56:$X$98)-K56*$AZ$3)/Z56, 0)</f>
        <v>-269662479189206.66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0.82947136099999996</v>
      </c>
      <c r="Q57" s="4">
        <f t="shared" si="21"/>
        <v>25</v>
      </c>
      <c r="R57">
        <f t="shared" si="0"/>
        <v>100000</v>
      </c>
      <c r="S57">
        <f t="shared" si="1"/>
        <v>-1499857422365256.5</v>
      </c>
      <c r="U57">
        <f t="shared" si="13"/>
        <v>0.82947136099999996</v>
      </c>
      <c r="V57">
        <f t="shared" si="14"/>
        <v>0.01</v>
      </c>
      <c r="W57">
        <f t="shared" si="15"/>
        <v>2.0474637262392613E-13</v>
      </c>
      <c r="X57">
        <f t="shared" si="16"/>
        <v>1.6983125236018114E-13</v>
      </c>
      <c r="Y57">
        <f t="shared" si="17"/>
        <v>2.0474637262392615E-15</v>
      </c>
      <c r="Z57">
        <f t="shared" si="18"/>
        <v>3.2867656537505728E-14</v>
      </c>
      <c r="AB57">
        <f t="shared" si="19"/>
        <v>-55.212414446765031</v>
      </c>
      <c r="AC57">
        <f t="shared" si="2"/>
        <v>-49.296798613529916</v>
      </c>
      <c r="AE57">
        <f t="shared" si="3"/>
        <v>0</v>
      </c>
      <c r="AF57">
        <f t="shared" si="24"/>
        <v>0</v>
      </c>
      <c r="AG57">
        <f t="shared" si="24"/>
        <v>-8.2169141343764316E-13</v>
      </c>
      <c r="AH57">
        <f t="shared" si="5"/>
        <v>-1.6983125236018115E-8</v>
      </c>
      <c r="AI57">
        <f t="shared" si="25"/>
        <v>-1.6983946927431552E-8</v>
      </c>
      <c r="AJ57">
        <f t="shared" si="7"/>
        <v>-5.9156158332351154</v>
      </c>
      <c r="AK57">
        <f t="shared" si="22"/>
        <v>-3.8648690112735524</v>
      </c>
      <c r="AL57">
        <f t="shared" si="8"/>
        <v>-9.7804848614926136</v>
      </c>
      <c r="AN57">
        <f t="shared" si="26"/>
        <v>0</v>
      </c>
      <c r="AO57">
        <f t="shared" si="26"/>
        <v>0</v>
      </c>
      <c r="AP57">
        <f t="shared" si="26"/>
        <v>-2.8353845372635203E-15</v>
      </c>
      <c r="AQ57">
        <f t="shared" si="26"/>
        <v>-5.8603132393898311E-11</v>
      </c>
      <c r="AR57">
        <f t="shared" si="26"/>
        <v>-5.8605967778435567E-11</v>
      </c>
      <c r="AS57">
        <f t="shared" si="26"/>
        <v>-2.0412828207336475E-2</v>
      </c>
      <c r="AT57">
        <f t="shared" si="26"/>
        <v>-1.3336381096241788E-2</v>
      </c>
      <c r="AU57">
        <f t="shared" si="23"/>
        <v>-3.3749209362184229E-2</v>
      </c>
      <c r="AW57">
        <v>54</v>
      </c>
      <c r="AX57">
        <f>IF(Z57&gt;0, (R57*SUMPRODUCT(K57:$K$98, X57:$X$98)-K57*$AZ$3)/Z57, 0)</f>
        <v>-1499857422365256.5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0.83365815200000004</v>
      </c>
      <c r="Q58" s="4">
        <f t="shared" si="21"/>
        <v>25</v>
      </c>
      <c r="R58">
        <f t="shared" si="0"/>
        <v>100000</v>
      </c>
      <c r="S58">
        <f t="shared" si="1"/>
        <v>-8565578761917168</v>
      </c>
      <c r="U58">
        <f t="shared" si="13"/>
        <v>0.83365815200000004</v>
      </c>
      <c r="V58">
        <f t="shared" si="14"/>
        <v>0.01</v>
      </c>
      <c r="W58">
        <f t="shared" si="15"/>
        <v>3.2867656537505728E-14</v>
      </c>
      <c r="X58">
        <f t="shared" si="16"/>
        <v>2.7400389809627746E-14</v>
      </c>
      <c r="Y58">
        <f t="shared" si="17"/>
        <v>3.2867656537505729E-16</v>
      </c>
      <c r="Z58">
        <f t="shared" si="18"/>
        <v>5.1385901625029252E-15</v>
      </c>
      <c r="AB58">
        <f t="shared" si="19"/>
        <v>-49.296798613529916</v>
      </c>
      <c r="AC58">
        <f t="shared" si="2"/>
        <v>-44.014998762131547</v>
      </c>
      <c r="AE58">
        <f t="shared" si="3"/>
        <v>0</v>
      </c>
      <c r="AF58">
        <f t="shared" si="24"/>
        <v>0</v>
      </c>
      <c r="AG58">
        <f t="shared" si="24"/>
        <v>-1.2846475406257313E-13</v>
      </c>
      <c r="AH58">
        <f t="shared" si="5"/>
        <v>-2.7400389809627745E-9</v>
      </c>
      <c r="AI58">
        <f t="shared" si="25"/>
        <v>-2.7401674457168369E-9</v>
      </c>
      <c r="AJ58">
        <f t="shared" si="7"/>
        <v>-5.2817998513983682</v>
      </c>
      <c r="AK58">
        <f t="shared" si="22"/>
        <v>-3.4507759029470946</v>
      </c>
      <c r="AL58">
        <f t="shared" si="8"/>
        <v>-8.7325757570856304</v>
      </c>
      <c r="AN58">
        <f t="shared" si="26"/>
        <v>0</v>
      </c>
      <c r="AO58">
        <f t="shared" si="26"/>
        <v>0</v>
      </c>
      <c r="AP58">
        <f t="shared" si="26"/>
        <v>-3.9579398066643166E-16</v>
      </c>
      <c r="AQ58">
        <f t="shared" si="26"/>
        <v>-8.4419336912302912E-12</v>
      </c>
      <c r="AR58">
        <f t="shared" si="26"/>
        <v>-8.4423294852109567E-12</v>
      </c>
      <c r="AS58">
        <f t="shared" si="26"/>
        <v>-1.6272981671300098E-2</v>
      </c>
      <c r="AT58">
        <f t="shared" si="26"/>
        <v>-1.0631681358685923E-2</v>
      </c>
      <c r="AU58">
        <f t="shared" si="23"/>
        <v>-2.6904663038428353E-2</v>
      </c>
      <c r="AW58">
        <v>55</v>
      </c>
      <c r="AX58">
        <f>IF(Z58&gt;0, (R58*SUMPRODUCT(K58:$K$98, X58:$X$98)-K58*$AZ$3)/Z58, 0)</f>
        <v>-8565578761917168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0.83803355999999996</v>
      </c>
      <c r="Q59" s="4">
        <f t="shared" si="21"/>
        <v>25</v>
      </c>
      <c r="R59">
        <f t="shared" si="0"/>
        <v>100000</v>
      </c>
      <c r="S59">
        <f t="shared" si="1"/>
        <v>-5.0325836285199672E+16</v>
      </c>
      <c r="U59">
        <f t="shared" si="13"/>
        <v>0.83803355999999996</v>
      </c>
      <c r="V59">
        <f t="shared" si="14"/>
        <v>0.01</v>
      </c>
      <c r="W59">
        <f t="shared" si="15"/>
        <v>5.1385901625029252E-15</v>
      </c>
      <c r="X59">
        <f t="shared" si="16"/>
        <v>4.3063110072633044E-15</v>
      </c>
      <c r="Y59">
        <f t="shared" si="17"/>
        <v>5.1385901625029251E-17</v>
      </c>
      <c r="Z59">
        <f t="shared" si="18"/>
        <v>7.8089325361459149E-16</v>
      </c>
      <c r="AB59">
        <f t="shared" si="19"/>
        <v>-44.014998762131547</v>
      </c>
      <c r="AC59">
        <f t="shared" si="2"/>
        <v>-39.299106037624838</v>
      </c>
      <c r="AE59">
        <f t="shared" si="3"/>
        <v>0</v>
      </c>
      <c r="AF59">
        <f t="shared" si="24"/>
        <v>0</v>
      </c>
      <c r="AG59">
        <f t="shared" si="24"/>
        <v>-1.9522331340364787E-14</v>
      </c>
      <c r="AH59">
        <f t="shared" si="5"/>
        <v>-4.3063110072633042E-10</v>
      </c>
      <c r="AI59">
        <f t="shared" si="25"/>
        <v>-4.3065062305767078E-10</v>
      </c>
      <c r="AJ59">
        <f t="shared" si="7"/>
        <v>-4.715892724506709</v>
      </c>
      <c r="AK59">
        <f t="shared" si="22"/>
        <v>-3.0810499133492084</v>
      </c>
      <c r="AL59">
        <f t="shared" si="8"/>
        <v>-7.7969426382865681</v>
      </c>
      <c r="AN59">
        <f t="shared" si="26"/>
        <v>0</v>
      </c>
      <c r="AO59">
        <f t="shared" si="26"/>
        <v>0</v>
      </c>
      <c r="AP59">
        <f t="shared" si="26"/>
        <v>-5.3703037692237925E-17</v>
      </c>
      <c r="AQ59">
        <f t="shared" si="26"/>
        <v>-1.1846022808730744E-12</v>
      </c>
      <c r="AR59">
        <f t="shared" si="26"/>
        <v>-1.1846559839107664E-12</v>
      </c>
      <c r="AS59">
        <f t="shared" si="26"/>
        <v>-1.2972721357981117E-2</v>
      </c>
      <c r="AT59">
        <f t="shared" si="26"/>
        <v>-8.4755112872276026E-3</v>
      </c>
      <c r="AU59">
        <f t="shared" si="23"/>
        <v>-2.1448232646393374E-2</v>
      </c>
      <c r="AW59">
        <v>56</v>
      </c>
      <c r="AX59">
        <f>IF(Z59&gt;0, (R59*SUMPRODUCT(K59:$K$98, X59:$X$98)-K59*$AZ$3)/Z59, 0)</f>
        <v>-5.0325836285199672E+16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0.84243849400000004</v>
      </c>
      <c r="Q60" s="4">
        <f t="shared" si="21"/>
        <v>25</v>
      </c>
      <c r="R60">
        <f t="shared" si="0"/>
        <v>100000</v>
      </c>
      <c r="S60">
        <f t="shared" si="1"/>
        <v>-3.0450883577659507E+17</v>
      </c>
      <c r="U60">
        <f t="shared" si="13"/>
        <v>0.84243849400000004</v>
      </c>
      <c r="V60">
        <f t="shared" si="14"/>
        <v>0.01</v>
      </c>
      <c r="W60">
        <f t="shared" si="15"/>
        <v>7.8089325361459149E-16</v>
      </c>
      <c r="X60">
        <f t="shared" si="16"/>
        <v>6.5785453654983657E-16</v>
      </c>
      <c r="Y60">
        <f t="shared" si="17"/>
        <v>7.8089325361459152E-18</v>
      </c>
      <c r="Z60">
        <f t="shared" si="18"/>
        <v>1.1522978452860901E-16</v>
      </c>
      <c r="AB60">
        <f t="shared" si="19"/>
        <v>-39.299106037624838</v>
      </c>
      <c r="AC60">
        <f t="shared" si="2"/>
        <v>-35.088487533594638</v>
      </c>
      <c r="AE60">
        <f t="shared" si="3"/>
        <v>0</v>
      </c>
      <c r="AF60">
        <f t="shared" si="24"/>
        <v>0</v>
      </c>
      <c r="AG60">
        <f t="shared" si="24"/>
        <v>-2.8807446132152254E-15</v>
      </c>
      <c r="AH60">
        <f t="shared" si="5"/>
        <v>-6.5785453654983651E-11</v>
      </c>
      <c r="AI60">
        <f t="shared" si="25"/>
        <v>-6.578833439959686E-11</v>
      </c>
      <c r="AJ60">
        <f t="shared" si="7"/>
        <v>-4.2106185040302009</v>
      </c>
      <c r="AK60">
        <f t="shared" si="22"/>
        <v>-2.7509374226337391</v>
      </c>
      <c r="AL60">
        <f t="shared" si="8"/>
        <v>-6.9615559267297282</v>
      </c>
      <c r="AN60">
        <f t="shared" si="26"/>
        <v>0</v>
      </c>
      <c r="AO60">
        <f t="shared" si="26"/>
        <v>0</v>
      </c>
      <c r="AP60">
        <f t="shared" si="26"/>
        <v>-7.0754474273583822E-18</v>
      </c>
      <c r="AQ60">
        <f t="shared" si="26"/>
        <v>-1.6157680784526482E-13</v>
      </c>
      <c r="AR60">
        <f t="shared" si="26"/>
        <v>-1.6158388329269215E-13</v>
      </c>
      <c r="AS60">
        <f t="shared" si="26"/>
        <v>-1.034177404177351E-2</v>
      </c>
      <c r="AT60">
        <f t="shared" si="26"/>
        <v>-6.7566257072936824E-3</v>
      </c>
      <c r="AU60">
        <f t="shared" si="23"/>
        <v>-1.7098399749228776E-2</v>
      </c>
      <c r="AW60">
        <v>57</v>
      </c>
      <c r="AX60">
        <f>IF(Z60&gt;0, (R60*SUMPRODUCT(K60:$K$98, X60:$X$98)-K60*$AZ$3)/Z60, 0)</f>
        <v>-3.0450883577659507E+17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0.84677131100000003</v>
      </c>
      <c r="Q61" s="4">
        <f t="shared" si="21"/>
        <v>25</v>
      </c>
      <c r="R61">
        <f t="shared" si="0"/>
        <v>100000</v>
      </c>
      <c r="S61">
        <f t="shared" si="1"/>
        <v>-1.8982432289542705E+18</v>
      </c>
      <c r="U61">
        <f t="shared" si="13"/>
        <v>0.84677131100000003</v>
      </c>
      <c r="V61">
        <f t="shared" si="14"/>
        <v>0.01</v>
      </c>
      <c r="W61">
        <f t="shared" si="15"/>
        <v>1.1522978452860901E-16</v>
      </c>
      <c r="X61">
        <f t="shared" si="16"/>
        <v>9.7573275711537773E-17</v>
      </c>
      <c r="Y61">
        <f t="shared" si="17"/>
        <v>1.15229784528609E-18</v>
      </c>
      <c r="Z61">
        <f t="shared" si="18"/>
        <v>1.6504210971785143E-17</v>
      </c>
      <c r="AB61">
        <f t="shared" si="19"/>
        <v>-35.088487533594638</v>
      </c>
      <c r="AC61">
        <f t="shared" si="2"/>
        <v>-31.329006726423927</v>
      </c>
      <c r="AE61">
        <f t="shared" si="3"/>
        <v>0</v>
      </c>
      <c r="AF61">
        <f t="shared" si="24"/>
        <v>0</v>
      </c>
      <c r="AG61">
        <f t="shared" si="24"/>
        <v>-4.1260527429462856E-16</v>
      </c>
      <c r="AH61">
        <f t="shared" si="5"/>
        <v>-9.757327571153778E-12</v>
      </c>
      <c r="AI61">
        <f t="shared" si="25"/>
        <v>-9.7577401764280729E-12</v>
      </c>
      <c r="AJ61">
        <f t="shared" si="7"/>
        <v>-3.7594808071707106</v>
      </c>
      <c r="AK61">
        <f t="shared" si="22"/>
        <v>-2.4561941273516248</v>
      </c>
      <c r="AL61">
        <f t="shared" si="8"/>
        <v>-6.2156749345320925</v>
      </c>
      <c r="AN61">
        <f t="shared" si="26"/>
        <v>0</v>
      </c>
      <c r="AO61">
        <f t="shared" si="26"/>
        <v>0</v>
      </c>
      <c r="AP61">
        <f t="shared" si="26"/>
        <v>-9.0482773134728868E-19</v>
      </c>
      <c r="AQ61">
        <f t="shared" si="26"/>
        <v>-2.139744962134227E-14</v>
      </c>
      <c r="AR61">
        <f t="shared" si="26"/>
        <v>-2.1398354449073619E-14</v>
      </c>
      <c r="AS61">
        <f t="shared" si="26"/>
        <v>-8.2443989491198608E-3</v>
      </c>
      <c r="AT61">
        <f t="shared" si="26"/>
        <v>-5.3863406467585147E-3</v>
      </c>
      <c r="AU61">
        <f t="shared" si="23"/>
        <v>-1.3630739595899773E-2</v>
      </c>
      <c r="AW61">
        <v>58</v>
      </c>
      <c r="AX61">
        <f>IF(Z61&gt;0, (R61*SUMPRODUCT(K61:$K$98, X61:$X$98)-K61*$AZ$3)/Z61, 0)</f>
        <v>-1.8982432289542705E+18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0.85120774200000004</v>
      </c>
      <c r="Q62" s="4">
        <f t="shared" si="21"/>
        <v>25</v>
      </c>
      <c r="R62">
        <f t="shared" si="0"/>
        <v>100000</v>
      </c>
      <c r="S62">
        <f t="shared" si="1"/>
        <v>-1.221148823626768E+19</v>
      </c>
      <c r="U62">
        <f t="shared" si="13"/>
        <v>0.85120774200000004</v>
      </c>
      <c r="V62">
        <f t="shared" si="14"/>
        <v>0.01</v>
      </c>
      <c r="W62">
        <f t="shared" si="15"/>
        <v>1.6504210971785143E-17</v>
      </c>
      <c r="X62">
        <f t="shared" si="16"/>
        <v>1.4048512154784858E-17</v>
      </c>
      <c r="Y62">
        <f t="shared" si="17"/>
        <v>1.6504210971785144E-19</v>
      </c>
      <c r="Z62">
        <f t="shared" si="18"/>
        <v>2.2906567072824336E-18</v>
      </c>
      <c r="AB62">
        <f t="shared" si="19"/>
        <v>-31.329006726423927</v>
      </c>
      <c r="AC62">
        <f t="shared" si="2"/>
        <v>-27.972327434307097</v>
      </c>
      <c r="AE62">
        <f t="shared" si="3"/>
        <v>0</v>
      </c>
      <c r="AF62">
        <f t="shared" si="24"/>
        <v>0</v>
      </c>
      <c r="AG62">
        <f t="shared" si="24"/>
        <v>-5.7266417682060834E-17</v>
      </c>
      <c r="AH62">
        <f t="shared" si="5"/>
        <v>-1.4048512154784858E-12</v>
      </c>
      <c r="AI62">
        <f t="shared" si="25"/>
        <v>-1.4049084818961679E-12</v>
      </c>
      <c r="AJ62">
        <f t="shared" si="7"/>
        <v>-3.35667929211683</v>
      </c>
      <c r="AK62">
        <f t="shared" si="22"/>
        <v>-2.1930304708496751</v>
      </c>
      <c r="AL62">
        <f t="shared" si="8"/>
        <v>-5.5497097629679102</v>
      </c>
      <c r="AN62">
        <f t="shared" si="26"/>
        <v>0</v>
      </c>
      <c r="AO62">
        <f t="shared" si="26"/>
        <v>0</v>
      </c>
      <c r="AP62">
        <f t="shared" si="26"/>
        <v>-1.1212775351313171E-19</v>
      </c>
      <c r="AQ62">
        <f t="shared" si="26"/>
        <v>-2.7507013217825295E-15</v>
      </c>
      <c r="AR62">
        <f t="shared" si="26"/>
        <v>-2.7508134495360425E-15</v>
      </c>
      <c r="AS62">
        <f t="shared" si="26"/>
        <v>-6.5723843663266623E-3</v>
      </c>
      <c r="AT62">
        <f t="shared" si="26"/>
        <v>-4.2939577860001115E-3</v>
      </c>
      <c r="AU62">
        <f t="shared" si="23"/>
        <v>-1.0866342152329525E-2</v>
      </c>
      <c r="AW62">
        <v>59</v>
      </c>
      <c r="AX62">
        <f>IF(Z62&gt;0, (R62*SUMPRODUCT(K62:$K$98, X62:$X$98)-K62*$AZ$3)/Z62, 0)</f>
        <v>-1.221148823626768E+19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0.85572183800000001</v>
      </c>
      <c r="Q63" s="4">
        <f t="shared" si="21"/>
        <v>25</v>
      </c>
      <c r="R63">
        <f t="shared" si="0"/>
        <v>100000</v>
      </c>
      <c r="S63">
        <f t="shared" si="1"/>
        <v>-8.1197972434769986E+19</v>
      </c>
      <c r="U63">
        <f t="shared" si="13"/>
        <v>0.85572183800000001</v>
      </c>
      <c r="V63">
        <f t="shared" si="14"/>
        <v>0.01</v>
      </c>
      <c r="W63">
        <f t="shared" si="15"/>
        <v>2.2906567072824336E-18</v>
      </c>
      <c r="X63">
        <f t="shared" si="16"/>
        <v>1.9601649677827522E-18</v>
      </c>
      <c r="Y63">
        <f t="shared" si="17"/>
        <v>2.2906567072824337E-20</v>
      </c>
      <c r="Z63">
        <f t="shared" si="18"/>
        <v>3.0758517242685702E-19</v>
      </c>
      <c r="AB63">
        <f t="shared" si="19"/>
        <v>-27.972327434307097</v>
      </c>
      <c r="AC63">
        <f t="shared" si="2"/>
        <v>-24.97529235205991</v>
      </c>
      <c r="AE63">
        <f t="shared" si="3"/>
        <v>0</v>
      </c>
      <c r="AF63">
        <f t="shared" si="24"/>
        <v>0</v>
      </c>
      <c r="AG63">
        <f t="shared" si="24"/>
        <v>-7.6896293106714257E-18</v>
      </c>
      <c r="AH63">
        <f t="shared" si="5"/>
        <v>-1.9601649677827523E-13</v>
      </c>
      <c r="AI63">
        <f t="shared" si="25"/>
        <v>-1.960241864075859E-13</v>
      </c>
      <c r="AJ63">
        <f t="shared" si="7"/>
        <v>-2.9970350822471872</v>
      </c>
      <c r="AK63">
        <f t="shared" si="22"/>
        <v>-1.958062920401497</v>
      </c>
      <c r="AL63">
        <f t="shared" si="8"/>
        <v>-4.9550980026488798</v>
      </c>
      <c r="AN63">
        <f t="shared" si="26"/>
        <v>0</v>
      </c>
      <c r="AO63">
        <f t="shared" si="26"/>
        <v>0</v>
      </c>
      <c r="AP63">
        <f t="shared" si="26"/>
        <v>-1.3443132724046751E-20</v>
      </c>
      <c r="AQ63">
        <f t="shared" si="26"/>
        <v>-3.4267916902524302E-16</v>
      </c>
      <c r="AR63">
        <f t="shared" si="26"/>
        <v>-3.4269261215796705E-16</v>
      </c>
      <c r="AS63">
        <f t="shared" si="26"/>
        <v>-5.2394645777476883E-3</v>
      </c>
      <c r="AT63">
        <f t="shared" si="26"/>
        <v>-3.4231168574618254E-3</v>
      </c>
      <c r="AU63">
        <f t="shared" si="23"/>
        <v>-8.6625814352098568E-3</v>
      </c>
      <c r="AW63">
        <v>60</v>
      </c>
      <c r="AX63">
        <f>IF(Z63&gt;0, (R63*SUMPRODUCT(K63:$K$98, X63:$X$98)-K63*$AZ$3)/Z63, 0)</f>
        <v>-8.1197972434769986E+19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0.86028443099999996</v>
      </c>
      <c r="Q64" s="4">
        <f t="shared" si="21"/>
        <v>25</v>
      </c>
      <c r="R64">
        <f t="shared" si="0"/>
        <v>100000</v>
      </c>
      <c r="S64">
        <f t="shared" si="1"/>
        <v>-5.5890121928156335E+20</v>
      </c>
      <c r="U64">
        <f t="shared" si="13"/>
        <v>0.86028443099999996</v>
      </c>
      <c r="V64">
        <f t="shared" si="14"/>
        <v>0.01</v>
      </c>
      <c r="W64">
        <f t="shared" si="15"/>
        <v>3.0758517242685702E-19</v>
      </c>
      <c r="X64">
        <f t="shared" si="16"/>
        <v>2.6461073504527558E-19</v>
      </c>
      <c r="Y64">
        <f t="shared" si="17"/>
        <v>3.0758517242685704E-21</v>
      </c>
      <c r="Z64">
        <f t="shared" si="18"/>
        <v>3.9898585657312876E-20</v>
      </c>
      <c r="AB64">
        <f t="shared" si="19"/>
        <v>-24.97529235205991</v>
      </c>
      <c r="AC64">
        <f t="shared" si="2"/>
        <v>-22.299368171482062</v>
      </c>
      <c r="AE64">
        <f t="shared" si="3"/>
        <v>0</v>
      </c>
      <c r="AF64">
        <f t="shared" si="24"/>
        <v>0</v>
      </c>
      <c r="AG64">
        <f t="shared" si="24"/>
        <v>-9.9746464143282182E-19</v>
      </c>
      <c r="AH64">
        <f t="shared" si="5"/>
        <v>-2.6461073504527558E-14</v>
      </c>
      <c r="AI64">
        <f t="shared" si="25"/>
        <v>-2.6462070969168991E-14</v>
      </c>
      <c r="AJ64">
        <f t="shared" si="7"/>
        <v>-2.675924180577848</v>
      </c>
      <c r="AK64">
        <f t="shared" si="22"/>
        <v>-1.7482704646441938</v>
      </c>
      <c r="AL64">
        <f t="shared" si="8"/>
        <v>-4.4241946452220686</v>
      </c>
      <c r="AN64">
        <f t="shared" si="26"/>
        <v>0</v>
      </c>
      <c r="AO64">
        <f t="shared" si="26"/>
        <v>0</v>
      </c>
      <c r="AP64">
        <f t="shared" si="26"/>
        <v>-1.5569496521805755E-21</v>
      </c>
      <c r="AQ64">
        <f t="shared" si="26"/>
        <v>-4.1303277808442995E-17</v>
      </c>
      <c r="AR64">
        <f t="shared" si="26"/>
        <v>-4.130483475809518E-17</v>
      </c>
      <c r="AS64">
        <f t="shared" si="26"/>
        <v>-4.1768690830259036E-3</v>
      </c>
      <c r="AT64">
        <f t="shared" si="26"/>
        <v>-2.7288878009102562E-3</v>
      </c>
      <c r="AU64">
        <f t="shared" si="23"/>
        <v>-6.9057568839362019E-3</v>
      </c>
      <c r="AW64">
        <v>61</v>
      </c>
      <c r="AX64">
        <f>IF(Z64&gt;0, (R64*SUMPRODUCT(K64:$K$98, X64:$X$98)-K64*$AZ$3)/Z64, 0)</f>
        <v>-5.5890121928156335E+20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0.86486670799999998</v>
      </c>
      <c r="Q65" s="4">
        <f t="shared" si="21"/>
        <v>25</v>
      </c>
      <c r="R65">
        <f t="shared" si="0"/>
        <v>100000</v>
      </c>
      <c r="S65">
        <f t="shared" si="1"/>
        <v>-3.9878991258945706E+21</v>
      </c>
      <c r="U65">
        <f t="shared" si="13"/>
        <v>0.86486670799999998</v>
      </c>
      <c r="V65">
        <f t="shared" si="14"/>
        <v>0.01</v>
      </c>
      <c r="W65">
        <f t="shared" si="15"/>
        <v>3.9898585657312876E-20</v>
      </c>
      <c r="X65">
        <f t="shared" si="16"/>
        <v>3.4506958431296203E-20</v>
      </c>
      <c r="Y65">
        <f t="shared" si="17"/>
        <v>3.9898585657312878E-22</v>
      </c>
      <c r="Z65">
        <f t="shared" si="18"/>
        <v>4.9926413694435442E-21</v>
      </c>
      <c r="AB65">
        <f t="shared" si="19"/>
        <v>-22.299368171482062</v>
      </c>
      <c r="AC65">
        <f t="shared" si="2"/>
        <v>-19.910150153108983</v>
      </c>
      <c r="AE65">
        <f t="shared" si="3"/>
        <v>0</v>
      </c>
      <c r="AF65">
        <f t="shared" si="24"/>
        <v>0</v>
      </c>
      <c r="AG65">
        <f t="shared" si="24"/>
        <v>-1.2481603423608861E-19</v>
      </c>
      <c r="AH65">
        <f t="shared" si="5"/>
        <v>-3.4506958431296201E-15</v>
      </c>
      <c r="AI65">
        <f t="shared" si="25"/>
        <v>-3.4508206591638562E-15</v>
      </c>
      <c r="AJ65">
        <f t="shared" si="7"/>
        <v>-2.3892180183730787</v>
      </c>
      <c r="AK65">
        <f t="shared" si="22"/>
        <v>-1.5609557720037446</v>
      </c>
      <c r="AL65">
        <f t="shared" si="8"/>
        <v>-3.9501737903768266</v>
      </c>
      <c r="AN65">
        <f t="shared" si="26"/>
        <v>0</v>
      </c>
      <c r="AO65">
        <f t="shared" si="26"/>
        <v>0</v>
      </c>
      <c r="AP65">
        <f t="shared" si="26"/>
        <v>-1.7395199594250929E-22</v>
      </c>
      <c r="AQ65">
        <f t="shared" si="26"/>
        <v>-4.8091211435827118E-18</v>
      </c>
      <c r="AR65">
        <f t="shared" si="26"/>
        <v>-4.8092950955786542E-18</v>
      </c>
      <c r="AS65">
        <f t="shared" si="26"/>
        <v>-3.3297744603203948E-3</v>
      </c>
      <c r="AT65">
        <f t="shared" si="26"/>
        <v>-2.1754526474093245E-3</v>
      </c>
      <c r="AU65">
        <f t="shared" si="23"/>
        <v>-5.5052271077297241E-3</v>
      </c>
      <c r="AW65">
        <v>62</v>
      </c>
      <c r="AX65">
        <f>IF(Z65&gt;0, (R65*SUMPRODUCT(K65:$K$98, X65:$X$98)-K65*$AZ$3)/Z65, 0)</f>
        <v>-3.9878991258945706E+21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0.86947332300000002</v>
      </c>
      <c r="Q66" s="4">
        <f t="shared" si="21"/>
        <v>25</v>
      </c>
      <c r="R66">
        <f t="shared" si="0"/>
        <v>100000</v>
      </c>
      <c r="S66">
        <f t="shared" si="1"/>
        <v>-2.954220848176809E+22</v>
      </c>
      <c r="U66">
        <f t="shared" si="13"/>
        <v>0.86947332300000002</v>
      </c>
      <c r="V66">
        <f t="shared" si="14"/>
        <v>0.01</v>
      </c>
      <c r="W66">
        <f t="shared" si="15"/>
        <v>4.9926413694435442E-21</v>
      </c>
      <c r="X66">
        <f t="shared" si="16"/>
        <v>4.340968482037349E-21</v>
      </c>
      <c r="Y66">
        <f t="shared" si="17"/>
        <v>4.9926413694435442E-23</v>
      </c>
      <c r="Z66">
        <f t="shared" si="18"/>
        <v>6.0174647371175977E-22</v>
      </c>
      <c r="AB66">
        <f t="shared" si="19"/>
        <v>-19.910150153108983</v>
      </c>
      <c r="AC66">
        <f t="shared" si="2"/>
        <v>-17.776919779561588</v>
      </c>
      <c r="AE66">
        <f t="shared" si="3"/>
        <v>0</v>
      </c>
      <c r="AF66">
        <f t="shared" si="24"/>
        <v>0</v>
      </c>
      <c r="AG66">
        <f t="shared" si="24"/>
        <v>-1.5043661842793995E-20</v>
      </c>
      <c r="AH66">
        <f t="shared" si="5"/>
        <v>-4.3409684820373489E-16</v>
      </c>
      <c r="AI66">
        <f t="shared" si="25"/>
        <v>-4.3411189186557767E-16</v>
      </c>
      <c r="AJ66">
        <f t="shared" si="7"/>
        <v>-2.133230373547395</v>
      </c>
      <c r="AK66">
        <f t="shared" si="22"/>
        <v>-1.3937105107176289</v>
      </c>
      <c r="AL66">
        <f t="shared" si="8"/>
        <v>-3.5269408842650245</v>
      </c>
      <c r="AN66">
        <f t="shared" si="26"/>
        <v>0</v>
      </c>
      <c r="AO66">
        <f t="shared" si="26"/>
        <v>0</v>
      </c>
      <c r="AP66">
        <f t="shared" si="26"/>
        <v>-1.8719514311132256E-23</v>
      </c>
      <c r="AQ66">
        <f t="shared" si="26"/>
        <v>-5.4016649983791442E-19</v>
      </c>
      <c r="AR66">
        <f t="shared" si="26"/>
        <v>-5.4018521935222555E-19</v>
      </c>
      <c r="AS66">
        <f t="shared" si="26"/>
        <v>-2.6544758133931756E-3</v>
      </c>
      <c r="AT66">
        <f t="shared" si="26"/>
        <v>-1.7342575314168716E-3</v>
      </c>
      <c r="AU66">
        <f t="shared" si="23"/>
        <v>-4.3887333448100483E-3</v>
      </c>
      <c r="AW66">
        <v>63</v>
      </c>
      <c r="AX66">
        <f>IF(Z66&gt;0, (R66*SUMPRODUCT(K66:$K$98, X66:$X$98)-K66*$AZ$3)/Z66, 0)</f>
        <v>-2.954220848176809E+22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0.874112687</v>
      </c>
      <c r="Q67" s="4">
        <f t="shared" si="21"/>
        <v>25</v>
      </c>
      <c r="R67">
        <f t="shared" ref="R67:R79" si="27">$C$6</f>
        <v>100000</v>
      </c>
      <c r="S67">
        <f t="shared" ref="S67:S79" si="28">AX67</f>
        <v>-2.2760879664818458E+23</v>
      </c>
      <c r="U67">
        <f t="shared" si="13"/>
        <v>0.874112687</v>
      </c>
      <c r="V67">
        <f t="shared" si="14"/>
        <v>0.01</v>
      </c>
      <c r="W67">
        <f t="shared" si="15"/>
        <v>6.0174647371175977E-22</v>
      </c>
      <c r="X67">
        <f t="shared" si="16"/>
        <v>5.259942270289612E-22</v>
      </c>
      <c r="Y67">
        <f t="shared" si="17"/>
        <v>6.017464737117598E-24</v>
      </c>
      <c r="Z67">
        <f t="shared" si="18"/>
        <v>6.9734781945680962E-23</v>
      </c>
      <c r="AB67">
        <f t="shared" si="19"/>
        <v>-17.776919779561588</v>
      </c>
      <c r="AC67">
        <f t="shared" ref="AC67:AC79" si="29">S67*Z67</f>
        <v>-15.872249803179992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-1.743369548642024E-21</v>
      </c>
      <c r="AH67">
        <f t="shared" ref="AH67:AH79" si="32">-X67*R67</f>
        <v>-5.2599422702896122E-17</v>
      </c>
      <c r="AI67">
        <f t="shared" ref="AI67:AI79" si="33">SUM(AE67:AH67)</f>
        <v>-5.2601166072444765E-17</v>
      </c>
      <c r="AJ67">
        <f t="shared" ref="AJ67:AJ79" si="34">AB67-AC67</f>
        <v>-1.9046699763815962</v>
      </c>
      <c r="AK67">
        <f t="shared" si="22"/>
        <v>-1.2443843845693112</v>
      </c>
      <c r="AL67">
        <f t="shared" ref="AL67:AL79" si="35">SUM(AI67:AK67)</f>
        <v>-3.1490543609509074</v>
      </c>
      <c r="AN67">
        <f t="shared" ref="AN67:AT79" si="36">AE67*$K67</f>
        <v>0</v>
      </c>
      <c r="AO67">
        <f t="shared" si="36"/>
        <v>0</v>
      </c>
      <c r="AP67">
        <f t="shared" si="36"/>
        <v>-1.9369234055197882E-24</v>
      </c>
      <c r="AQ67">
        <f t="shared" si="36"/>
        <v>-5.8439160549424185E-20</v>
      </c>
      <c r="AR67">
        <f t="shared" si="36"/>
        <v>-5.8441097472829701E-20</v>
      </c>
      <c r="AS67">
        <f t="shared" si="36"/>
        <v>-2.1161318665442975E-3</v>
      </c>
      <c r="AT67">
        <f t="shared" si="36"/>
        <v>-1.3825394861422763E-3</v>
      </c>
      <c r="AU67">
        <f t="shared" si="23"/>
        <v>-3.4986713526865736E-3</v>
      </c>
      <c r="AW67">
        <v>64</v>
      </c>
      <c r="AX67">
        <f>IF(Z67&gt;0, (R67*SUMPRODUCT(K67:$K$98, X67:$X$98)-K67*$AZ$3)/Z67, 0)</f>
        <v>-2.2760879664818458E+23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0.87875849299999997</v>
      </c>
      <c r="Q68" s="4">
        <f t="shared" si="21"/>
        <v>25</v>
      </c>
      <c r="R68">
        <f t="shared" si="27"/>
        <v>100000</v>
      </c>
      <c r="S68">
        <f t="shared" si="28"/>
        <v>-1.8268553289596326E+24</v>
      </c>
      <c r="U68">
        <f t="shared" ref="U68:U79" si="40">M68</f>
        <v>0.87875849299999997</v>
      </c>
      <c r="V68">
        <f t="shared" ref="V68:V79" si="41">$C$10</f>
        <v>0.01</v>
      </c>
      <c r="W68">
        <f t="shared" ref="W68:W79" si="42">Z67</f>
        <v>6.9734781945680962E-23</v>
      </c>
      <c r="X68">
        <f t="shared" ref="X68:X79" si="43">U68*W68</f>
        <v>6.1280031892270202E-23</v>
      </c>
      <c r="Y68">
        <f t="shared" ref="Y68:Y79" si="44">V68*W68</f>
        <v>6.9734781945680961E-25</v>
      </c>
      <c r="Z68">
        <f t="shared" ref="Z68:Z79" si="45">MAX(0, W68-X68-Y68)</f>
        <v>7.7574022339539493E-24</v>
      </c>
      <c r="AB68">
        <f t="shared" ref="AB68:AB79" si="46">AC67</f>
        <v>-15.872249803179992</v>
      </c>
      <c r="AC68">
        <f t="shared" si="29"/>
        <v>-14.171651609982131</v>
      </c>
      <c r="AE68">
        <f t="shared" si="30"/>
        <v>0</v>
      </c>
      <c r="AF68">
        <f t="shared" si="31"/>
        <v>0</v>
      </c>
      <c r="AG68">
        <f t="shared" si="31"/>
        <v>-1.9393505584884874E-22</v>
      </c>
      <c r="AH68">
        <f t="shared" si="32"/>
        <v>-6.1280031892270206E-18</v>
      </c>
      <c r="AI68">
        <f t="shared" si="33"/>
        <v>-6.1281971242828695E-18</v>
      </c>
      <c r="AJ68">
        <f t="shared" si="34"/>
        <v>-1.7005981931978607</v>
      </c>
      <c r="AK68">
        <f t="shared" si="22"/>
        <v>-1.1110574862225995</v>
      </c>
      <c r="AL68">
        <f t="shared" si="35"/>
        <v>-2.8116556794204604</v>
      </c>
      <c r="AN68">
        <f t="shared" si="36"/>
        <v>0</v>
      </c>
      <c r="AO68">
        <f t="shared" si="36"/>
        <v>0</v>
      </c>
      <c r="AP68">
        <f t="shared" si="36"/>
        <v>-1.9238060586927992E-25</v>
      </c>
      <c r="AQ68">
        <f t="shared" si="36"/>
        <v>-6.0788853317535585E-21</v>
      </c>
      <c r="AR68">
        <f t="shared" si="36"/>
        <v>-6.0790777123594282E-21</v>
      </c>
      <c r="AS68">
        <f t="shared" si="36"/>
        <v>-1.6869673680997336E-3</v>
      </c>
      <c r="AT68">
        <f t="shared" si="36"/>
        <v>-1.1021520138251564E-3</v>
      </c>
      <c r="AU68">
        <f t="shared" si="23"/>
        <v>-2.7891193819248902E-3</v>
      </c>
      <c r="AW68">
        <v>65</v>
      </c>
      <c r="AX68">
        <f>IF(Z68&gt;0, (R68*SUMPRODUCT(K68:$K$98, X68:$X$98)-K68*$AZ$3)/Z68, 0)</f>
        <v>-1.8268553289596326E+24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0.88338371900000001</v>
      </c>
      <c r="Q69" s="4">
        <f t="shared" ref="Q69:Q79" si="48">$C$8</f>
        <v>25</v>
      </c>
      <c r="R69">
        <f t="shared" si="27"/>
        <v>100000</v>
      </c>
      <c r="S69">
        <f t="shared" si="28"/>
        <v>-1.5298984490260398E+25</v>
      </c>
      <c r="U69">
        <f t="shared" si="40"/>
        <v>0.88338371900000001</v>
      </c>
      <c r="V69">
        <f t="shared" si="41"/>
        <v>0.01</v>
      </c>
      <c r="W69">
        <f t="shared" si="42"/>
        <v>7.7574022339539493E-24</v>
      </c>
      <c r="X69">
        <f t="shared" si="43"/>
        <v>6.8527628352091484E-24</v>
      </c>
      <c r="Y69">
        <f t="shared" si="44"/>
        <v>7.757402233953949E-26</v>
      </c>
      <c r="Z69">
        <f t="shared" si="45"/>
        <v>8.2706537640526143E-25</v>
      </c>
      <c r="AB69">
        <f t="shared" si="46"/>
        <v>-14.171651609982131</v>
      </c>
      <c r="AC69">
        <f t="shared" si="29"/>
        <v>-12.653260366055473</v>
      </c>
      <c r="AE69">
        <f t="shared" si="30"/>
        <v>0</v>
      </c>
      <c r="AF69">
        <f t="shared" si="31"/>
        <v>0</v>
      </c>
      <c r="AG69">
        <f t="shared" si="31"/>
        <v>-2.0676634410131535E-23</v>
      </c>
      <c r="AH69">
        <f t="shared" si="32"/>
        <v>-6.8527628352091484E-19</v>
      </c>
      <c r="AI69">
        <f t="shared" si="33"/>
        <v>-6.8529696015532501E-19</v>
      </c>
      <c r="AJ69">
        <f t="shared" si="34"/>
        <v>-1.5183912439266578</v>
      </c>
      <c r="AK69">
        <f t="shared" si="22"/>
        <v>-0.99201561269874927</v>
      </c>
      <c r="AL69">
        <f t="shared" si="35"/>
        <v>-2.5104068566254072</v>
      </c>
      <c r="AN69">
        <f t="shared" si="36"/>
        <v>0</v>
      </c>
      <c r="AO69">
        <f t="shared" si="36"/>
        <v>0</v>
      </c>
      <c r="AP69">
        <f t="shared" si="36"/>
        <v>-1.8313307798490518E-26</v>
      </c>
      <c r="AQ69">
        <f t="shared" si="36"/>
        <v>-6.0694962527242042E-22</v>
      </c>
      <c r="AR69">
        <f t="shared" si="36"/>
        <v>-6.0696793858021897E-22</v>
      </c>
      <c r="AS69">
        <f t="shared" si="36"/>
        <v>-1.3448400574774628E-3</v>
      </c>
      <c r="AT69">
        <f t="shared" si="36"/>
        <v>-8.7862883755194198E-4</v>
      </c>
      <c r="AU69">
        <f t="shared" si="23"/>
        <v>-2.2234688950294049E-3</v>
      </c>
      <c r="AW69">
        <v>66</v>
      </c>
      <c r="AX69">
        <f>IF(Z69&gt;0, (R69*SUMPRODUCT(K69:$K$98, X69:$X$98)-K69*$AZ$3)/Z69, 0)</f>
        <v>-1.5298984490260398E+25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0.88875356999999999</v>
      </c>
      <c r="Q70" s="4">
        <f t="shared" si="48"/>
        <v>25</v>
      </c>
      <c r="R70">
        <f t="shared" si="27"/>
        <v>100000</v>
      </c>
      <c r="S70">
        <f t="shared" si="28"/>
        <v>-1.3491643686191837E+26</v>
      </c>
      <c r="U70">
        <f t="shared" si="40"/>
        <v>0.88875356999999999</v>
      </c>
      <c r="V70">
        <f t="shared" si="41"/>
        <v>0.01</v>
      </c>
      <c r="W70">
        <f t="shared" si="42"/>
        <v>8.2706537640526143E-25</v>
      </c>
      <c r="X70">
        <f t="shared" si="43"/>
        <v>7.3505730590356985E-25</v>
      </c>
      <c r="Y70">
        <f t="shared" si="44"/>
        <v>8.2706537640526145E-27</v>
      </c>
      <c r="Z70">
        <f t="shared" si="45"/>
        <v>8.3737416737638967E-26</v>
      </c>
      <c r="AB70">
        <f t="shared" si="46"/>
        <v>-12.653260366055473</v>
      </c>
      <c r="AC70">
        <f t="shared" si="29"/>
        <v>-11.297553898263814</v>
      </c>
      <c r="AE70">
        <f t="shared" si="30"/>
        <v>0</v>
      </c>
      <c r="AF70">
        <f t="shared" si="31"/>
        <v>0</v>
      </c>
      <c r="AG70">
        <f t="shared" si="31"/>
        <v>-2.093435418440974E-24</v>
      </c>
      <c r="AH70">
        <f t="shared" si="32"/>
        <v>-7.3505730590356982E-20</v>
      </c>
      <c r="AI70">
        <f t="shared" si="33"/>
        <v>-7.3507824025775417E-20</v>
      </c>
      <c r="AJ70">
        <f t="shared" si="34"/>
        <v>-1.3557064677916593</v>
      </c>
      <c r="AK70">
        <f t="shared" si="22"/>
        <v>-0.8857282256238832</v>
      </c>
      <c r="AL70">
        <f t="shared" si="35"/>
        <v>-2.2414346934155427</v>
      </c>
      <c r="AN70">
        <f t="shared" si="36"/>
        <v>0</v>
      </c>
      <c r="AO70">
        <f t="shared" si="36"/>
        <v>0</v>
      </c>
      <c r="AP70">
        <f t="shared" si="36"/>
        <v>-1.6554973536502896E-27</v>
      </c>
      <c r="AQ70">
        <f t="shared" si="36"/>
        <v>-5.8128634587204594E-23</v>
      </c>
      <c r="AR70">
        <f t="shared" si="36"/>
        <v>-5.8130290084558246E-23</v>
      </c>
      <c r="AS70">
        <f t="shared" si="36"/>
        <v>-1.0720982601063961E-3</v>
      </c>
      <c r="AT70">
        <f t="shared" si="36"/>
        <v>-7.004375299361781E-4</v>
      </c>
      <c r="AU70">
        <f t="shared" si="23"/>
        <v>-1.7725357900425743E-3</v>
      </c>
      <c r="AW70">
        <v>67</v>
      </c>
      <c r="AX70">
        <f>IF(Z70&gt;0, (R70*SUMPRODUCT(K70:$K$98, X70:$X$98)-K70*$AZ$3)/Z70, 0)</f>
        <v>-1.3491643686191837E+26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0.89409425099999995</v>
      </c>
      <c r="Q71" s="4">
        <f t="shared" si="48"/>
        <v>25</v>
      </c>
      <c r="R71">
        <f t="shared" si="27"/>
        <v>100000</v>
      </c>
      <c r="S71">
        <f t="shared" si="28"/>
        <v>-1.2560363231301021E+27</v>
      </c>
      <c r="U71">
        <f t="shared" si="40"/>
        <v>0.89409425099999995</v>
      </c>
      <c r="V71">
        <f t="shared" si="41"/>
        <v>0.01</v>
      </c>
      <c r="W71">
        <f t="shared" si="42"/>
        <v>8.3737416737638967E-26</v>
      </c>
      <c r="X71">
        <f t="shared" si="43"/>
        <v>7.486914289871417E-26</v>
      </c>
      <c r="Y71">
        <f t="shared" si="44"/>
        <v>8.3737416737638966E-28</v>
      </c>
      <c r="Z71">
        <f t="shared" si="45"/>
        <v>8.0308996715484066E-27</v>
      </c>
      <c r="AB71">
        <f t="shared" si="46"/>
        <v>-11.297553898263814</v>
      </c>
      <c r="AC71">
        <f t="shared" si="29"/>
        <v>-10.087101694878404</v>
      </c>
      <c r="AE71">
        <f t="shared" si="30"/>
        <v>0</v>
      </c>
      <c r="AF71">
        <f t="shared" si="31"/>
        <v>0</v>
      </c>
      <c r="AG71">
        <f t="shared" si="31"/>
        <v>-2.0077249178871016E-25</v>
      </c>
      <c r="AH71">
        <f t="shared" si="32"/>
        <v>-7.4869142898714168E-21</v>
      </c>
      <c r="AI71">
        <f t="shared" si="33"/>
        <v>-7.4871150623632062E-21</v>
      </c>
      <c r="AJ71">
        <f t="shared" si="34"/>
        <v>-1.2104522033854099</v>
      </c>
      <c r="AK71">
        <f t="shared" si="22"/>
        <v>-0.79082877287846709</v>
      </c>
      <c r="AL71">
        <f t="shared" si="35"/>
        <v>-2.0012809762638772</v>
      </c>
      <c r="AN71">
        <f t="shared" si="36"/>
        <v>0</v>
      </c>
      <c r="AO71">
        <f t="shared" si="36"/>
        <v>0</v>
      </c>
      <c r="AP71">
        <f t="shared" si="36"/>
        <v>-1.4176045863334733E-28</v>
      </c>
      <c r="AQ71">
        <f t="shared" si="36"/>
        <v>-5.2863238087301344E-24</v>
      </c>
      <c r="AR71">
        <f t="shared" si="36"/>
        <v>-5.2864655691887683E-24</v>
      </c>
      <c r="AS71">
        <f t="shared" si="36"/>
        <v>-8.5467016908992021E-4</v>
      </c>
      <c r="AT71">
        <f t="shared" si="36"/>
        <v>-5.5838451047208072E-4</v>
      </c>
      <c r="AU71">
        <f t="shared" si="23"/>
        <v>-1.413054679562001E-3</v>
      </c>
      <c r="AW71">
        <v>68</v>
      </c>
      <c r="AX71">
        <f>IF(Z71&gt;0, (R71*SUMPRODUCT(K71:$K$98, X71:$X$98)-K71*$AZ$3)/Z71, 0)</f>
        <v>-1.2560363231301021E+27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0.89939914200000004</v>
      </c>
      <c r="Q72" s="4">
        <f t="shared" si="48"/>
        <v>25</v>
      </c>
      <c r="R72">
        <f t="shared" si="27"/>
        <v>100000</v>
      </c>
      <c r="S72">
        <f t="shared" si="28"/>
        <v>-1.2378039541245129E+28</v>
      </c>
      <c r="U72">
        <f t="shared" si="40"/>
        <v>0.89939914200000004</v>
      </c>
      <c r="V72">
        <f t="shared" si="41"/>
        <v>0.01</v>
      </c>
      <c r="W72">
        <f t="shared" si="42"/>
        <v>8.0308996715484066E-27</v>
      </c>
      <c r="X72">
        <f t="shared" si="43"/>
        <v>7.2229842740787194E-27</v>
      </c>
      <c r="Y72">
        <f t="shared" si="44"/>
        <v>8.0308996715484072E-29</v>
      </c>
      <c r="Z72">
        <f t="shared" si="45"/>
        <v>7.2760640075420314E-28</v>
      </c>
      <c r="AB72">
        <f t="shared" si="46"/>
        <v>-10.087101694878404</v>
      </c>
      <c r="AC72">
        <f t="shared" si="29"/>
        <v>-9.0063407989985755</v>
      </c>
      <c r="AE72">
        <f t="shared" si="30"/>
        <v>0</v>
      </c>
      <c r="AF72">
        <f t="shared" si="31"/>
        <v>0</v>
      </c>
      <c r="AG72">
        <f t="shared" si="31"/>
        <v>-1.8190160018855079E-26</v>
      </c>
      <c r="AH72">
        <f t="shared" si="32"/>
        <v>-7.2229842740787191E-22</v>
      </c>
      <c r="AI72">
        <f t="shared" si="33"/>
        <v>-7.2231661756789077E-22</v>
      </c>
      <c r="AJ72">
        <f t="shared" si="34"/>
        <v>-1.0807608958798287</v>
      </c>
      <c r="AK72">
        <f t="shared" ref="AK72:AK79" si="49">G72*SUM(AB72:AB72, AE72:AF72)</f>
        <v>-0.70609711864148839</v>
      </c>
      <c r="AL72">
        <f t="shared" si="35"/>
        <v>-1.7868580145213171</v>
      </c>
      <c r="AN72">
        <f t="shared" si="36"/>
        <v>0</v>
      </c>
      <c r="AO72">
        <f t="shared" si="36"/>
        <v>0</v>
      </c>
      <c r="AP72">
        <f t="shared" si="36"/>
        <v>-1.1467517127370324E-29</v>
      </c>
      <c r="AQ72">
        <f t="shared" si="36"/>
        <v>-4.5535441022985392E-25</v>
      </c>
      <c r="AR72">
        <f t="shared" si="36"/>
        <v>-4.5536587774698121E-25</v>
      </c>
      <c r="AS72">
        <f t="shared" si="36"/>
        <v>-6.8133782612397875E-4</v>
      </c>
      <c r="AT72">
        <f t="shared" si="36"/>
        <v>-4.4514071306766628E-4</v>
      </c>
      <c r="AU72">
        <f t="shared" si="23"/>
        <v>-1.1264785391916451E-3</v>
      </c>
      <c r="AW72">
        <v>69</v>
      </c>
      <c r="AX72">
        <f>IF(Z72&gt;0, (R72*SUMPRODUCT(K72:$K$98, X72:$X$98)-K72*$AZ$3)/Z72, 0)</f>
        <v>-1.2378039541245129E+28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0.90466162100000003</v>
      </c>
      <c r="Q73" s="4">
        <f t="shared" si="48"/>
        <v>25</v>
      </c>
      <c r="R73">
        <f t="shared" si="27"/>
        <v>100000</v>
      </c>
      <c r="S73">
        <f t="shared" si="28"/>
        <v>-1.2950587002559382E+29</v>
      </c>
      <c r="U73">
        <f t="shared" si="40"/>
        <v>0.90466162100000003</v>
      </c>
      <c r="V73">
        <f t="shared" si="41"/>
        <v>0.01</v>
      </c>
      <c r="W73">
        <f t="shared" si="42"/>
        <v>7.2760640075420314E-28</v>
      </c>
      <c r="X73">
        <f t="shared" si="43"/>
        <v>6.5823758595627303E-28</v>
      </c>
      <c r="Y73">
        <f t="shared" si="44"/>
        <v>7.2760640075420313E-30</v>
      </c>
      <c r="Z73">
        <f t="shared" si="45"/>
        <v>6.2092750790388079E-29</v>
      </c>
      <c r="AB73">
        <f t="shared" si="46"/>
        <v>-9.0063407989985755</v>
      </c>
      <c r="AC73">
        <f t="shared" si="29"/>
        <v>-8.0413757133915862</v>
      </c>
      <c r="AE73">
        <f t="shared" si="30"/>
        <v>0</v>
      </c>
      <c r="AF73">
        <f t="shared" si="31"/>
        <v>0</v>
      </c>
      <c r="AG73">
        <f t="shared" si="31"/>
        <v>-1.5523187697597019E-27</v>
      </c>
      <c r="AH73">
        <f t="shared" si="32"/>
        <v>-6.5823758595627306E-23</v>
      </c>
      <c r="AI73">
        <f t="shared" si="33"/>
        <v>-6.5825310914397061E-23</v>
      </c>
      <c r="AJ73">
        <f t="shared" si="34"/>
        <v>-0.96496508560698935</v>
      </c>
      <c r="AK73">
        <f t="shared" si="49"/>
        <v>-0.63044385592990038</v>
      </c>
      <c r="AL73">
        <f t="shared" si="35"/>
        <v>-1.5954089415368897</v>
      </c>
      <c r="AN73">
        <f t="shared" si="36"/>
        <v>0</v>
      </c>
      <c r="AO73">
        <f t="shared" si="36"/>
        <v>0</v>
      </c>
      <c r="AP73">
        <f t="shared" si="36"/>
        <v>-8.7376725250403567E-31</v>
      </c>
      <c r="AQ73">
        <f t="shared" si="36"/>
        <v>-3.7050795118900359E-26</v>
      </c>
      <c r="AR73">
        <f t="shared" si="36"/>
        <v>-3.7051668886152858E-26</v>
      </c>
      <c r="AS73">
        <f t="shared" si="36"/>
        <v>-5.4315834352995716E-4</v>
      </c>
      <c r="AT73">
        <f t="shared" si="36"/>
        <v>-3.5486345110623908E-4</v>
      </c>
      <c r="AU73">
        <f t="shared" si="23"/>
        <v>-8.9802179463619629E-4</v>
      </c>
      <c r="AW73">
        <v>70</v>
      </c>
      <c r="AX73">
        <f>IF(Z73&gt;0, (R73*SUMPRODUCT(K73:$K$98, X73:$X$98)-K73*$AZ$3)/Z73, 0)</f>
        <v>-1.2950587002559382E+29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0.90987524600000003</v>
      </c>
      <c r="Q74" s="4">
        <f t="shared" si="48"/>
        <v>25</v>
      </c>
      <c r="R74">
        <f t="shared" si="27"/>
        <v>100000</v>
      </c>
      <c r="S74">
        <f t="shared" si="28"/>
        <v>-1.4431275644762685E+30</v>
      </c>
      <c r="U74">
        <f t="shared" si="40"/>
        <v>0.90987524600000003</v>
      </c>
      <c r="V74">
        <f t="shared" si="41"/>
        <v>0.01</v>
      </c>
      <c r="W74">
        <f t="shared" si="42"/>
        <v>6.2092750790388079E-29</v>
      </c>
      <c r="X74">
        <f t="shared" si="43"/>
        <v>5.6496656900221046E-29</v>
      </c>
      <c r="Y74">
        <f t="shared" si="44"/>
        <v>6.2092750790388077E-31</v>
      </c>
      <c r="Z74">
        <f t="shared" si="45"/>
        <v>4.9751663822631511E-30</v>
      </c>
      <c r="AB74">
        <f t="shared" si="46"/>
        <v>-8.0413757133915862</v>
      </c>
      <c r="AC74">
        <f t="shared" si="29"/>
        <v>-7.1797997440996291</v>
      </c>
      <c r="AE74">
        <f t="shared" si="30"/>
        <v>0</v>
      </c>
      <c r="AF74">
        <f t="shared" si="31"/>
        <v>0</v>
      </c>
      <c r="AG74">
        <f t="shared" si="31"/>
        <v>-1.2437915955657878E-28</v>
      </c>
      <c r="AH74">
        <f t="shared" si="32"/>
        <v>-5.6496656900221045E-24</v>
      </c>
      <c r="AI74">
        <f t="shared" si="33"/>
        <v>-5.6497900691816609E-24</v>
      </c>
      <c r="AJ74">
        <f t="shared" si="34"/>
        <v>-0.86157596929195712</v>
      </c>
      <c r="AK74">
        <f t="shared" si="49"/>
        <v>-0.56289629993741108</v>
      </c>
      <c r="AL74">
        <f t="shared" si="35"/>
        <v>-1.4244722692293683</v>
      </c>
      <c r="AN74">
        <f t="shared" si="36"/>
        <v>0</v>
      </c>
      <c r="AO74">
        <f t="shared" si="36"/>
        <v>0</v>
      </c>
      <c r="AP74">
        <f t="shared" si="36"/>
        <v>-6.2509273357269428E-32</v>
      </c>
      <c r="AQ74">
        <f t="shared" si="36"/>
        <v>-2.8393542636387628E-27</v>
      </c>
      <c r="AR74">
        <f t="shared" si="36"/>
        <v>-2.8394167729121198E-27</v>
      </c>
      <c r="AS74">
        <f t="shared" si="36"/>
        <v>-4.3300250600283695E-4</v>
      </c>
      <c r="AT74">
        <f t="shared" si="36"/>
        <v>-2.8289497058851966E-4</v>
      </c>
      <c r="AU74">
        <f t="shared" si="23"/>
        <v>-7.1589747659135661E-4</v>
      </c>
      <c r="AW74">
        <v>71</v>
      </c>
      <c r="AX74">
        <f>IF(Z74&gt;0, (R74*SUMPRODUCT(K74:$K$98, X74:$X$98)-K74*$AZ$3)/Z74, 0)</f>
        <v>-1.4431275644762685E+30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0.91506238500000003</v>
      </c>
      <c r="Q75" s="4">
        <f t="shared" si="48"/>
        <v>25</v>
      </c>
      <c r="R75">
        <f t="shared" si="27"/>
        <v>100000</v>
      </c>
      <c r="S75">
        <f t="shared" si="28"/>
        <v>-1.7194392348844691E+31</v>
      </c>
      <c r="U75">
        <f t="shared" si="40"/>
        <v>0.91506238500000003</v>
      </c>
      <c r="V75">
        <f t="shared" si="41"/>
        <v>0.01</v>
      </c>
      <c r="W75">
        <f t="shared" si="42"/>
        <v>4.9751663822631511E-30</v>
      </c>
      <c r="X75">
        <f t="shared" si="43"/>
        <v>4.552587615525541E-30</v>
      </c>
      <c r="Y75">
        <f t="shared" si="44"/>
        <v>4.9751663822631515E-32</v>
      </c>
      <c r="Z75">
        <f t="shared" si="45"/>
        <v>3.7282710291497858E-31</v>
      </c>
      <c r="AB75">
        <f t="shared" si="46"/>
        <v>-7.1797997440996291</v>
      </c>
      <c r="AC75">
        <f t="shared" si="29"/>
        <v>-6.4105354858032397</v>
      </c>
      <c r="AE75">
        <f t="shared" si="30"/>
        <v>0</v>
      </c>
      <c r="AF75">
        <f t="shared" si="31"/>
        <v>0</v>
      </c>
      <c r="AG75">
        <f t="shared" si="31"/>
        <v>-9.3206775728744647E-30</v>
      </c>
      <c r="AH75">
        <f t="shared" si="32"/>
        <v>-4.5525876155255411E-25</v>
      </c>
      <c r="AI75">
        <f t="shared" si="33"/>
        <v>-4.5526808223012701E-25</v>
      </c>
      <c r="AJ75">
        <f t="shared" si="34"/>
        <v>-0.76926425829638934</v>
      </c>
      <c r="AK75">
        <f t="shared" si="49"/>
        <v>-0.50258598208697414</v>
      </c>
      <c r="AL75">
        <f t="shared" si="35"/>
        <v>-1.2718502403833636</v>
      </c>
      <c r="AN75">
        <f t="shared" si="36"/>
        <v>0</v>
      </c>
      <c r="AO75">
        <f t="shared" si="36"/>
        <v>0</v>
      </c>
      <c r="AP75">
        <f t="shared" si="36"/>
        <v>-4.1824070185507232E-33</v>
      </c>
      <c r="AQ75">
        <f t="shared" si="36"/>
        <v>-2.0428530272471397E-28</v>
      </c>
      <c r="AR75">
        <f t="shared" si="36"/>
        <v>-2.0428948513173256E-28</v>
      </c>
      <c r="AS75">
        <f t="shared" si="36"/>
        <v>-3.4518694674971008E-4</v>
      </c>
      <c r="AT75">
        <f t="shared" si="36"/>
        <v>-2.2552213854314384E-4</v>
      </c>
      <c r="AU75">
        <f t="shared" si="23"/>
        <v>-5.7070908529285402E-4</v>
      </c>
      <c r="AW75">
        <v>72</v>
      </c>
      <c r="AX75">
        <f>IF(Z75&gt;0, (R75*SUMPRODUCT(K75:$K$98, X75:$X$98)-K75*$AZ$3)/Z75, 0)</f>
        <v>-1.7194392348844691E+31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0.92024934599999997</v>
      </c>
      <c r="Q76" s="4">
        <f t="shared" si="48"/>
        <v>25</v>
      </c>
      <c r="R76">
        <f t="shared" si="27"/>
        <v>100000</v>
      </c>
      <c r="S76">
        <f t="shared" si="28"/>
        <v>-2.2010024487733395E+32</v>
      </c>
      <c r="U76">
        <f t="shared" si="40"/>
        <v>0.92024934599999997</v>
      </c>
      <c r="V76">
        <f t="shared" si="41"/>
        <v>0.01</v>
      </c>
      <c r="W76">
        <f t="shared" si="42"/>
        <v>3.7282710291497858E-31</v>
      </c>
      <c r="X76">
        <f t="shared" si="43"/>
        <v>3.4309389762858374E-31</v>
      </c>
      <c r="Y76">
        <f t="shared" si="44"/>
        <v>3.7282710291497862E-33</v>
      </c>
      <c r="Z76">
        <f t="shared" si="45"/>
        <v>2.6004934257245055E-32</v>
      </c>
      <c r="AB76">
        <f t="shared" si="46"/>
        <v>-6.4105354858032397</v>
      </c>
      <c r="AC76">
        <f t="shared" si="29"/>
        <v>-5.7236923980386072</v>
      </c>
      <c r="AE76">
        <f t="shared" si="30"/>
        <v>0</v>
      </c>
      <c r="AF76">
        <f t="shared" si="31"/>
        <v>0</v>
      </c>
      <c r="AG76">
        <f t="shared" si="31"/>
        <v>-6.5012335643112639E-31</v>
      </c>
      <c r="AH76">
        <f t="shared" si="32"/>
        <v>-3.4309389762858373E-26</v>
      </c>
      <c r="AI76">
        <f t="shared" si="33"/>
        <v>-3.4310039886214806E-26</v>
      </c>
      <c r="AJ76">
        <f t="shared" si="34"/>
        <v>-0.68684308776463254</v>
      </c>
      <c r="AK76">
        <f t="shared" si="49"/>
        <v>-0.44873748400622682</v>
      </c>
      <c r="AL76">
        <f t="shared" si="35"/>
        <v>-1.1355805717708594</v>
      </c>
      <c r="AN76">
        <f t="shared" si="36"/>
        <v>0</v>
      </c>
      <c r="AO76">
        <f t="shared" si="36"/>
        <v>0</v>
      </c>
      <c r="AP76">
        <f t="shared" si="36"/>
        <v>-2.6046930789116335E-34</v>
      </c>
      <c r="AQ76">
        <f t="shared" si="36"/>
        <v>-1.374591901259683E-29</v>
      </c>
      <c r="AR76">
        <f t="shared" si="36"/>
        <v>-1.3746179481904721E-29</v>
      </c>
      <c r="AS76">
        <f t="shared" si="36"/>
        <v>-2.7518092055939865E-4</v>
      </c>
      <c r="AT76">
        <f t="shared" si="36"/>
        <v>-1.7978486809880722E-4</v>
      </c>
      <c r="AU76">
        <f t="shared" si="23"/>
        <v>-4.549657886582059E-4</v>
      </c>
      <c r="AW76">
        <v>73</v>
      </c>
      <c r="AX76">
        <f>IF(Z76&gt;0, (R76*SUMPRODUCT(K76:$K$98, X76:$X$98)-K76*$AZ$3)/Z76, 0)</f>
        <v>-2.2010024487733395E+32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0.92543648599999995</v>
      </c>
      <c r="Q77" s="4">
        <f t="shared" si="48"/>
        <v>25</v>
      </c>
      <c r="R77">
        <f t="shared" si="27"/>
        <v>100000</v>
      </c>
      <c r="S77">
        <f t="shared" si="28"/>
        <v>-3.0437946079473553E+33</v>
      </c>
      <c r="U77">
        <f t="shared" si="40"/>
        <v>0.92543648599999995</v>
      </c>
      <c r="V77">
        <f t="shared" si="41"/>
        <v>0.01</v>
      </c>
      <c r="W77">
        <f t="shared" si="42"/>
        <v>2.6004934257245055E-32</v>
      </c>
      <c r="X77">
        <f t="shared" si="43"/>
        <v>2.4065914977685882E-32</v>
      </c>
      <c r="Y77">
        <f t="shared" si="44"/>
        <v>2.6004934257245056E-34</v>
      </c>
      <c r="Z77">
        <f t="shared" si="45"/>
        <v>1.678969936986723E-33</v>
      </c>
      <c r="AB77">
        <f t="shared" si="46"/>
        <v>-5.7236923980386072</v>
      </c>
      <c r="AC77">
        <f t="shared" si="29"/>
        <v>-5.1104396411058985</v>
      </c>
      <c r="AE77">
        <f t="shared" si="30"/>
        <v>0</v>
      </c>
      <c r="AF77">
        <f t="shared" si="31"/>
        <v>0</v>
      </c>
      <c r="AG77">
        <f t="shared" si="31"/>
        <v>-4.1974248424668075E-32</v>
      </c>
      <c r="AH77">
        <f t="shared" si="32"/>
        <v>-2.4065914977685882E-27</v>
      </c>
      <c r="AI77">
        <f t="shared" si="33"/>
        <v>-2.4066334720170128E-27</v>
      </c>
      <c r="AJ77">
        <f t="shared" si="34"/>
        <v>-0.61325275693270864</v>
      </c>
      <c r="AK77">
        <f t="shared" si="49"/>
        <v>-0.40065846786270254</v>
      </c>
      <c r="AL77">
        <f t="shared" si="35"/>
        <v>-1.0139112247954112</v>
      </c>
      <c r="AN77">
        <f t="shared" si="36"/>
        <v>0</v>
      </c>
      <c r="AO77">
        <f t="shared" si="36"/>
        <v>0</v>
      </c>
      <c r="AP77">
        <f t="shared" si="36"/>
        <v>-1.5015012327322731E-35</v>
      </c>
      <c r="AQ77">
        <f t="shared" si="36"/>
        <v>-8.60885003591608E-31</v>
      </c>
      <c r="AR77">
        <f t="shared" si="36"/>
        <v>-8.6090001860393541E-31</v>
      </c>
      <c r="AS77">
        <f t="shared" si="36"/>
        <v>-2.1937254508880668E-4</v>
      </c>
      <c r="AT77">
        <f t="shared" si="36"/>
        <v>-1.4332339612468687E-4</v>
      </c>
      <c r="AU77">
        <f t="shared" si="23"/>
        <v>-3.6269594121349355E-4</v>
      </c>
      <c r="AW77">
        <v>74</v>
      </c>
      <c r="AX77">
        <f>IF(Z77&gt;0, (R77*SUMPRODUCT(K77:$K$98, X77:$X$98)-K77*$AZ$3)/Z77, 0)</f>
        <v>-3.0437946079473553E+33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0.93062362499999995</v>
      </c>
      <c r="Q78" s="4">
        <f t="shared" si="48"/>
        <v>25</v>
      </c>
      <c r="R78">
        <f t="shared" si="27"/>
        <v>100000</v>
      </c>
      <c r="S78">
        <f t="shared" si="28"/>
        <v>-4.5770287544429087E+34</v>
      </c>
      <c r="U78">
        <f t="shared" si="40"/>
        <v>0.93062362499999995</v>
      </c>
      <c r="V78">
        <f t="shared" si="41"/>
        <v>0.01</v>
      </c>
      <c r="W78">
        <f t="shared" si="42"/>
        <v>1.678969936986723E-33</v>
      </c>
      <c r="X78">
        <f t="shared" si="43"/>
        <v>1.5624890890246056E-33</v>
      </c>
      <c r="Y78">
        <f t="shared" si="44"/>
        <v>1.678969936986723E-35</v>
      </c>
      <c r="Z78">
        <f t="shared" si="45"/>
        <v>9.9691148592250133E-35</v>
      </c>
      <c r="AB78">
        <f t="shared" si="46"/>
        <v>-5.1104396411058985</v>
      </c>
      <c r="AC78">
        <f t="shared" si="29"/>
        <v>-4.5628925367016953</v>
      </c>
      <c r="AE78">
        <f t="shared" si="30"/>
        <v>0</v>
      </c>
      <c r="AF78">
        <f t="shared" si="31"/>
        <v>0</v>
      </c>
      <c r="AG78">
        <f t="shared" si="31"/>
        <v>-2.4922787148062532E-33</v>
      </c>
      <c r="AH78">
        <f t="shared" si="32"/>
        <v>-1.5624890890246056E-28</v>
      </c>
      <c r="AI78">
        <f t="shared" si="33"/>
        <v>-1.5625140118117536E-28</v>
      </c>
      <c r="AJ78">
        <f t="shared" si="34"/>
        <v>-0.54754710440420329</v>
      </c>
      <c r="AK78">
        <f t="shared" si="49"/>
        <v>-0.35773077487741295</v>
      </c>
      <c r="AL78">
        <f t="shared" si="35"/>
        <v>-0.90527787928161629</v>
      </c>
      <c r="AN78">
        <f t="shared" si="36"/>
        <v>0</v>
      </c>
      <c r="AO78">
        <f t="shared" si="36"/>
        <v>0</v>
      </c>
      <c r="AP78">
        <f t="shared" si="36"/>
        <v>-7.9601518087208755E-37</v>
      </c>
      <c r="AQ78">
        <f t="shared" si="36"/>
        <v>-4.9904732862402733E-32</v>
      </c>
      <c r="AR78">
        <f t="shared" si="36"/>
        <v>-4.9905528877583599E-32</v>
      </c>
      <c r="AS78">
        <f t="shared" si="36"/>
        <v>-1.7488244984758159E-4</v>
      </c>
      <c r="AT78">
        <f t="shared" si="36"/>
        <v>-1.1425653390042001E-4</v>
      </c>
      <c r="AU78">
        <f t="shared" si="23"/>
        <v>-2.8913898374800161E-4</v>
      </c>
      <c r="AW78">
        <v>75</v>
      </c>
      <c r="AX78">
        <f>IF(Z78&gt;0, (R78*SUMPRODUCT(K78:$K$98, X78:$X$98)-K78*$AZ$3)/Z78, 0)</f>
        <v>-4.5770287544429087E+34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25</v>
      </c>
      <c r="R79">
        <f t="shared" si="27"/>
        <v>100000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9.9691148592250133E-35</v>
      </c>
      <c r="X79">
        <f t="shared" si="43"/>
        <v>9.9691148592250133E-35</v>
      </c>
      <c r="Y79">
        <f t="shared" si="44"/>
        <v>9.9691148592250128E-37</v>
      </c>
      <c r="Z79">
        <f t="shared" si="45"/>
        <v>0</v>
      </c>
      <c r="AB79">
        <f t="shared" si="46"/>
        <v>-4.5628925367016953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-9.9691148592250131E-30</v>
      </c>
      <c r="AI79">
        <f t="shared" si="33"/>
        <v>-9.9691148592250131E-30</v>
      </c>
      <c r="AJ79">
        <f t="shared" si="34"/>
        <v>-4.5628925367016953</v>
      </c>
      <c r="AK79">
        <f t="shared" si="49"/>
        <v>-0.31940247756911871</v>
      </c>
      <c r="AL79">
        <f t="shared" si="35"/>
        <v>-4.8822950142708139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-2.8429113602574554E-33</v>
      </c>
      <c r="AR79">
        <f t="shared" si="36"/>
        <v>-2.8429113602574554E-33</v>
      </c>
      <c r="AS79">
        <f t="shared" si="36"/>
        <v>-1.3012087042230775E-3</v>
      </c>
      <c r="AT79">
        <f t="shared" si="36"/>
        <v>-9.1084609295615451E-5</v>
      </c>
      <c r="AU79">
        <f t="shared" si="23"/>
        <v>-1.392293313518693E-3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18510.384182571423</v>
      </c>
      <c r="AO81" s="8">
        <f t="shared" si="50"/>
        <v>-1851.0384182571424</v>
      </c>
      <c r="AP81" s="8">
        <f t="shared" si="50"/>
        <v>-1714.4832896505463</v>
      </c>
      <c r="AQ81" s="8">
        <f t="shared" si="50"/>
        <v>-14286.159636693319</v>
      </c>
      <c r="AR81" s="8">
        <f t="shared" si="50"/>
        <v>658.70283797042032</v>
      </c>
      <c r="AS81" s="8">
        <f t="shared" si="50"/>
        <v>-2601.8252389411432</v>
      </c>
      <c r="AT81" s="8">
        <f t="shared" si="50"/>
        <v>1100.9790538063262</v>
      </c>
      <c r="AU81" s="8">
        <f t="shared" si="50"/>
        <v>-842.14334716439816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5" priority="1" operator="lessThan">
      <formula>0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D1AD8-3CFF-4B35-903B-049AC23974A5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38888.385777286036</v>
      </c>
      <c r="K3">
        <v>1</v>
      </c>
      <c r="L3" s="2">
        <v>0</v>
      </c>
      <c r="O3">
        <f>$C$3</f>
        <v>38888.385777286036</v>
      </c>
      <c r="P3" s="2">
        <f>O3*C5</f>
        <v>3888.8385777286039</v>
      </c>
      <c r="Q3" s="4">
        <f>B8</f>
        <v>1522.432587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38888.385777286036</v>
      </c>
      <c r="AF3">
        <f t="shared" ref="AF3:AG34" si="4">-$Z3*P3</f>
        <v>-3888.8385777286039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33477.114612557431</v>
      </c>
      <c r="AJ3">
        <f t="shared" ref="AJ3:AJ66" si="7">AB3-AC3</f>
        <v>0</v>
      </c>
      <c r="AL3">
        <f t="shared" ref="AL3:AL66" si="8">SUM(AI3:AK3)</f>
        <v>33477.114612557431</v>
      </c>
      <c r="AN3">
        <f t="shared" ref="AN3:AU34" si="9">AE3*$K3</f>
        <v>38888.385777286036</v>
      </c>
      <c r="AO3">
        <f t="shared" si="9"/>
        <v>-3888.8385777286039</v>
      </c>
      <c r="AP3">
        <f t="shared" si="9"/>
        <v>-1522.432587</v>
      </c>
      <c r="AQ3">
        <f t="shared" si="9"/>
        <v>0</v>
      </c>
      <c r="AR3">
        <f t="shared" si="9"/>
        <v>33477.114612557431</v>
      </c>
      <c r="AS3">
        <f t="shared" si="9"/>
        <v>0</v>
      </c>
      <c r="AT3">
        <f t="shared" si="9"/>
        <v>0</v>
      </c>
      <c r="AU3">
        <f t="shared" si="9"/>
        <v>33477.114612557431</v>
      </c>
      <c r="AW3">
        <v>0</v>
      </c>
      <c r="AX3">
        <f>IF(Z3&gt;0, (R3*SUMPRODUCT(K3:$K$98, X3:$X$98)-K3*$AZ$3)/Z3, 0)</f>
        <v>0</v>
      </c>
      <c r="AZ3">
        <f>C6*ABS(SUMPRODUCT(X4:X69, K4:K69))/1</f>
        <v>33460.677359274196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1.8608946000000001E-2</v>
      </c>
      <c r="R4">
        <f t="shared" si="0"/>
        <v>100000</v>
      </c>
      <c r="S4">
        <f t="shared" si="1"/>
        <v>2310.5493468184141</v>
      </c>
      <c r="U4">
        <f t="shared" ref="U4:U67" si="13">M4</f>
        <v>1.8608946000000001E-2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1.8608946000000001E-2</v>
      </c>
      <c r="Y4">
        <f t="shared" ref="Y4:Y67" si="17">V4*W4</f>
        <v>0.01</v>
      </c>
      <c r="Z4">
        <f t="shared" ref="Z4:Z67" si="18">MAX(0, W4-X4-Y4)</f>
        <v>0.97139105400000003</v>
      </c>
      <c r="AB4">
        <f t="shared" ref="AB4:AB67" si="19">AC3</f>
        <v>0</v>
      </c>
      <c r="AC4">
        <f t="shared" si="2"/>
        <v>2244.4469653249507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-1860.8946000000001</v>
      </c>
      <c r="AI4">
        <f t="shared" si="6"/>
        <v>-1860.8946000000001</v>
      </c>
      <c r="AJ4">
        <f t="shared" si="7"/>
        <v>-2244.4469653249507</v>
      </c>
      <c r="AK4">
        <f>G4*SUM(AB4, AE4:AF4)</f>
        <v>0</v>
      </c>
      <c r="AL4">
        <f t="shared" si="8"/>
        <v>-4105.3415653249504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-1736.0710887209627</v>
      </c>
      <c r="AR4">
        <f t="shared" si="9"/>
        <v>-1736.0710887209627</v>
      </c>
      <c r="AS4">
        <f t="shared" si="9"/>
        <v>-2093.8958534610979</v>
      </c>
      <c r="AT4">
        <f t="shared" si="9"/>
        <v>0</v>
      </c>
      <c r="AU4">
        <f t="shared" si="9"/>
        <v>-3829.9669421820599</v>
      </c>
      <c r="AW4">
        <v>1</v>
      </c>
      <c r="AX4">
        <f>IF(Z4&gt;0, (R4*SUMPRODUCT(K4:$K$98, X4:$X$98)-K4*$AZ$3)/Z4, 0)</f>
        <v>2310.5493468184141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2.2132820000000001E-2</v>
      </c>
      <c r="Q5" s="4">
        <f t="shared" ref="Q5:Q68" si="21">$C$8</f>
        <v>25</v>
      </c>
      <c r="R5">
        <f t="shared" si="0"/>
        <v>100000</v>
      </c>
      <c r="S5">
        <f t="shared" si="1"/>
        <v>3310.1331581708978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2244.4469653249507</v>
      </c>
      <c r="AC5">
        <f t="shared" si="2"/>
        <v>3112.1127838903049</v>
      </c>
      <c r="AE5">
        <f t="shared" si="3"/>
        <v>0</v>
      </c>
      <c r="AF5">
        <f t="shared" si="4"/>
        <v>0</v>
      </c>
      <c r="AG5">
        <f t="shared" si="4"/>
        <v>-23.504438002805191</v>
      </c>
      <c r="AH5">
        <f t="shared" si="5"/>
        <v>-2149.9623347792281</v>
      </c>
      <c r="AI5">
        <f t="shared" si="6"/>
        <v>-2173.4667727820333</v>
      </c>
      <c r="AJ5">
        <f t="shared" si="7"/>
        <v>-867.66581856535413</v>
      </c>
      <c r="AK5">
        <f>G5*SUM(AB5, AE5:AF5)</f>
        <v>92.022325578322977</v>
      </c>
      <c r="AL5">
        <f t="shared" si="8"/>
        <v>-2949.1102657690644</v>
      </c>
      <c r="AN5">
        <f t="shared" si="9"/>
        <v>0</v>
      </c>
      <c r="AO5">
        <f t="shared" si="9"/>
        <v>0</v>
      </c>
      <c r="AP5">
        <f t="shared" si="9"/>
        <v>-20.098833387081314</v>
      </c>
      <c r="AQ5">
        <f t="shared" si="9"/>
        <v>-1838.4500301632754</v>
      </c>
      <c r="AR5">
        <f t="shared" si="9"/>
        <v>-1858.5488635503568</v>
      </c>
      <c r="AS5">
        <f t="shared" si="9"/>
        <v>-741.94799811547375</v>
      </c>
      <c r="AT5">
        <f t="shared" si="9"/>
        <v>78.689028406879018</v>
      </c>
      <c r="AU5">
        <f t="shared" si="9"/>
        <v>-2521.8078332589516</v>
      </c>
      <c r="AW5">
        <v>2</v>
      </c>
      <c r="AX5">
        <f>IF(Z5&gt;0, (R5*SUMPRODUCT(K5:$K$98, X5:$X$98)-K5*$AZ$3)/Z5, 0)</f>
        <v>3310.1331581708978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2.5807838999999999E-2</v>
      </c>
      <c r="Q6" s="4">
        <f t="shared" si="21"/>
        <v>25</v>
      </c>
      <c r="R6">
        <f t="shared" si="0"/>
        <v>100000</v>
      </c>
      <c r="S6">
        <f t="shared" si="1"/>
        <v>4494.4303600109351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3112.1127838903049</v>
      </c>
      <c r="AC6">
        <f t="shared" si="2"/>
        <v>4074.2541324396439</v>
      </c>
      <c r="AE6">
        <f t="shared" si="3"/>
        <v>0</v>
      </c>
      <c r="AF6">
        <f t="shared" si="4"/>
        <v>0</v>
      </c>
      <c r="AG6">
        <f t="shared" si="4"/>
        <v>-22.662794871015262</v>
      </c>
      <c r="AH6">
        <f t="shared" si="5"/>
        <v>-2426.3950070475116</v>
      </c>
      <c r="AI6">
        <f t="shared" si="6"/>
        <v>-2449.0578019185268</v>
      </c>
      <c r="AJ6">
        <f t="shared" si="7"/>
        <v>-962.141348549339</v>
      </c>
      <c r="AK6">
        <f>G6*SUM(AB6, AE6:AF6)</f>
        <v>182.05859785758284</v>
      </c>
      <c r="AL6">
        <f t="shared" si="8"/>
        <v>-3229.1405526102831</v>
      </c>
      <c r="AN6">
        <f t="shared" si="9"/>
        <v>0</v>
      </c>
      <c r="AO6">
        <f t="shared" si="9"/>
        <v>0</v>
      </c>
      <c r="AP6">
        <f t="shared" si="9"/>
        <v>-17.482307259421631</v>
      </c>
      <c r="AQ6">
        <f t="shared" si="9"/>
        <v>-1871.7454439030009</v>
      </c>
      <c r="AR6">
        <f t="shared" si="9"/>
        <v>-1889.2277511624227</v>
      </c>
      <c r="AS6">
        <f t="shared" si="9"/>
        <v>-742.20548604296198</v>
      </c>
      <c r="AT6">
        <f t="shared" si="9"/>
        <v>140.44182833938163</v>
      </c>
      <c r="AU6">
        <f t="shared" si="9"/>
        <v>-2490.991408866003</v>
      </c>
      <c r="AW6">
        <v>3</v>
      </c>
      <c r="AX6">
        <f>IF(Z6&gt;0, (R6*SUMPRODUCT(K6:$K$98, X6:$X$98)-K6*$AZ$3)/Z6, 0)</f>
        <v>4494.4303600109351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2.9740472E-2</v>
      </c>
      <c r="Q7" s="4">
        <f t="shared" si="21"/>
        <v>25</v>
      </c>
      <c r="R7">
        <f t="shared" si="0"/>
        <v>100000</v>
      </c>
      <c r="S7">
        <f t="shared" si="1"/>
        <v>5203.7913604485439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4074.2541324396439</v>
      </c>
      <c r="AC7">
        <f t="shared" si="2"/>
        <v>4529.8305872700439</v>
      </c>
      <c r="AE7">
        <f t="shared" si="3"/>
        <v>0</v>
      </c>
      <c r="AF7">
        <f t="shared" si="4"/>
        <v>0</v>
      </c>
      <c r="AG7">
        <f t="shared" si="4"/>
        <v>-21.762164706001936</v>
      </c>
      <c r="AH7">
        <f t="shared" si="5"/>
        <v>-2696.0088652126924</v>
      </c>
      <c r="AI7">
        <f t="shared" si="6"/>
        <v>-2717.7710299186942</v>
      </c>
      <c r="AJ7">
        <f t="shared" si="7"/>
        <v>-455.57645483040005</v>
      </c>
      <c r="AK7">
        <f>G7*SUM(AB7, AE7:AF7)</f>
        <v>200.04587790278651</v>
      </c>
      <c r="AL7">
        <f t="shared" si="8"/>
        <v>-2973.3016068463075</v>
      </c>
      <c r="AN7">
        <f t="shared" si="9"/>
        <v>0</v>
      </c>
      <c r="AO7">
        <f t="shared" si="9"/>
        <v>0</v>
      </c>
      <c r="AP7">
        <f t="shared" si="9"/>
        <v>-15.273907849406962</v>
      </c>
      <c r="AQ7">
        <f t="shared" si="9"/>
        <v>-1892.2102430869836</v>
      </c>
      <c r="AR7">
        <f t="shared" si="9"/>
        <v>-1907.4841509363905</v>
      </c>
      <c r="AS7">
        <f t="shared" si="9"/>
        <v>-319.74910967932937</v>
      </c>
      <c r="AT7">
        <f t="shared" si="9"/>
        <v>140.40341785935411</v>
      </c>
      <c r="AU7">
        <f t="shared" si="9"/>
        <v>-2086.8298427563655</v>
      </c>
      <c r="AW7">
        <v>4</v>
      </c>
      <c r="AX7">
        <f>IF(Z7&gt;0, (R7*SUMPRODUCT(K7:$K$98, X7:$X$98)-K7*$AZ$3)/Z7, 0)</f>
        <v>5203.7913604485439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3.4073305999999998E-2</v>
      </c>
      <c r="Q8" s="4">
        <f t="shared" si="21"/>
        <v>25</v>
      </c>
      <c r="R8">
        <f t="shared" si="0"/>
        <v>100000</v>
      </c>
      <c r="S8">
        <f t="shared" si="1"/>
        <v>5048.0958732918534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4529.8305872700439</v>
      </c>
      <c r="AC8">
        <f t="shared" si="2"/>
        <v>4200.6284361434555</v>
      </c>
      <c r="AE8">
        <f t="shared" si="3"/>
        <v>0</v>
      </c>
      <c r="AF8">
        <f t="shared" si="4"/>
        <v>0</v>
      </c>
      <c r="AG8">
        <f t="shared" si="4"/>
        <v>-20.803034161691912</v>
      </c>
      <c r="AH8">
        <f t="shared" si="5"/>
        <v>-2966.0355890000155</v>
      </c>
      <c r="AI8">
        <f t="shared" si="6"/>
        <v>-2986.8386231617073</v>
      </c>
      <c r="AJ8">
        <f t="shared" si="7"/>
        <v>329.20215112658843</v>
      </c>
      <c r="AK8">
        <f t="shared" ref="AK8:AK69" si="22">G8*SUM(AB8:AB8, AE8:AF8)</f>
        <v>96.485391508851933</v>
      </c>
      <c r="AL8">
        <f t="shared" si="8"/>
        <v>-2561.1510805262669</v>
      </c>
      <c r="AN8">
        <f t="shared" si="9"/>
        <v>0</v>
      </c>
      <c r="AO8">
        <f t="shared" si="9"/>
        <v>0</v>
      </c>
      <c r="AP8">
        <f t="shared" si="9"/>
        <v>-13.628989297997057</v>
      </c>
      <c r="AQ8">
        <f t="shared" si="9"/>
        <v>-1943.1813160408674</v>
      </c>
      <c r="AR8">
        <f t="shared" si="9"/>
        <v>-1956.8103053388643</v>
      </c>
      <c r="AS8">
        <f t="shared" si="9"/>
        <v>215.67491355871431</v>
      </c>
      <c r="AT8">
        <f t="shared" si="9"/>
        <v>63.21185448556944</v>
      </c>
      <c r="AU8">
        <f t="shared" si="9"/>
        <v>-1677.9235372945805</v>
      </c>
      <c r="AW8">
        <v>5</v>
      </c>
      <c r="AX8">
        <f>IF(Z8&gt;0, (R8*SUMPRODUCT(K8:$K$98, X8:$X$98)-K8*$AZ$3)/Z8, 0)</f>
        <v>5048.0958732918534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3.9255977999999997E-2</v>
      </c>
      <c r="Q9" s="4">
        <f t="shared" si="21"/>
        <v>25</v>
      </c>
      <c r="R9">
        <f t="shared" si="0"/>
        <v>100000</v>
      </c>
      <c r="S9">
        <f t="shared" si="1"/>
        <v>4320.3641024698527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4200.6284361434555</v>
      </c>
      <c r="AC9">
        <f t="shared" si="2"/>
        <v>3417.98872570409</v>
      </c>
      <c r="AE9">
        <f t="shared" si="3"/>
        <v>0</v>
      </c>
      <c r="AF9">
        <f t="shared" si="4"/>
        <v>0</v>
      </c>
      <c r="AG9">
        <f t="shared" si="4"/>
        <v>-19.778360368690365</v>
      </c>
      <c r="AH9">
        <f t="shared" si="5"/>
        <v>-3266.5738055385045</v>
      </c>
      <c r="AI9">
        <f t="shared" si="6"/>
        <v>-3286.3521659071948</v>
      </c>
      <c r="AJ9">
        <f t="shared" si="7"/>
        <v>782.63971043936544</v>
      </c>
      <c r="AK9">
        <f t="shared" si="22"/>
        <v>24.783707773246388</v>
      </c>
      <c r="AL9">
        <f t="shared" si="8"/>
        <v>-2478.9287476945829</v>
      </c>
      <c r="AN9">
        <f t="shared" si="9"/>
        <v>0</v>
      </c>
      <c r="AO9">
        <f t="shared" si="9"/>
        <v>0</v>
      </c>
      <c r="AP9">
        <f t="shared" si="9"/>
        <v>-12.271692490740294</v>
      </c>
      <c r="AQ9">
        <f t="shared" si="9"/>
        <v>-2026.7802028389351</v>
      </c>
      <c r="AR9">
        <f t="shared" si="9"/>
        <v>-2039.0518953296753</v>
      </c>
      <c r="AS9">
        <f t="shared" si="9"/>
        <v>485.59707066303565</v>
      </c>
      <c r="AT9">
        <f t="shared" si="9"/>
        <v>15.37731312930811</v>
      </c>
      <c r="AU9">
        <f t="shared" si="9"/>
        <v>-1538.0775115373315</v>
      </c>
      <c r="AW9">
        <v>6</v>
      </c>
      <c r="AX9">
        <f>IF(Z9&gt;0, (R9*SUMPRODUCT(K9:$K$98, X9:$X$98)-K9*$AZ$3)/Z9, 0)</f>
        <v>4320.3641024698527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4.4782766000000002E-2</v>
      </c>
      <c r="Q10" s="4">
        <f t="shared" si="21"/>
        <v>25</v>
      </c>
      <c r="R10">
        <f t="shared" si="0"/>
        <v>100000</v>
      </c>
      <c r="S10">
        <f t="shared" si="1"/>
        <v>3285.310740413373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3417.98872570409</v>
      </c>
      <c r="AC10">
        <f t="shared" si="2"/>
        <v>2456.735276190775</v>
      </c>
      <c r="AE10">
        <f t="shared" si="3"/>
        <v>0</v>
      </c>
      <c r="AF10">
        <f t="shared" si="4"/>
        <v>0</v>
      </c>
      <c r="AG10">
        <f t="shared" si="4"/>
        <v>-18.694847080748726</v>
      </c>
      <c r="AH10">
        <f t="shared" si="5"/>
        <v>-3542.9187370189375</v>
      </c>
      <c r="AI10">
        <f t="shared" si="6"/>
        <v>-3561.6135840996862</v>
      </c>
      <c r="AJ10">
        <f t="shared" si="7"/>
        <v>961.25344951331499</v>
      </c>
      <c r="AK10">
        <f t="shared" si="22"/>
        <v>14.013753775386771</v>
      </c>
      <c r="AL10">
        <f t="shared" si="8"/>
        <v>-2586.3463808109846</v>
      </c>
      <c r="AN10">
        <f t="shared" si="9"/>
        <v>0</v>
      </c>
      <c r="AO10">
        <f t="shared" si="9"/>
        <v>0</v>
      </c>
      <c r="AP10">
        <f t="shared" si="9"/>
        <v>-11.004093760170868</v>
      </c>
      <c r="AQ10">
        <f t="shared" si="9"/>
        <v>-2085.4201052529352</v>
      </c>
      <c r="AR10">
        <f t="shared" si="9"/>
        <v>-2096.4241990131063</v>
      </c>
      <c r="AS10">
        <f t="shared" si="9"/>
        <v>565.80955383287119</v>
      </c>
      <c r="AT10">
        <f t="shared" si="9"/>
        <v>8.2487254273988135</v>
      </c>
      <c r="AU10">
        <f t="shared" si="9"/>
        <v>-1522.3659197528361</v>
      </c>
      <c r="AW10">
        <v>7</v>
      </c>
      <c r="AX10">
        <f>IF(Z10&gt;0, (R10*SUMPRODUCT(K10:$K$98, X10:$X$98)-K10*$AZ$3)/Z10, 0)</f>
        <v>3285.310740413373</v>
      </c>
    </row>
    <row r="11" spans="1:52" x14ac:dyDescent="0.25">
      <c r="A11" t="s">
        <v>33</v>
      </c>
      <c r="C11" s="12">
        <f>AU71</f>
        <v>-533.43721773089544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5.0287691000000002E-2</v>
      </c>
      <c r="Q11" s="4">
        <f t="shared" si="21"/>
        <v>25</v>
      </c>
      <c r="R11">
        <f t="shared" si="0"/>
        <v>100000</v>
      </c>
      <c r="S11">
        <f t="shared" si="1"/>
        <v>1923.9386722448892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2456.735276190775</v>
      </c>
      <c r="AC11">
        <f t="shared" si="2"/>
        <v>1351.973092770284</v>
      </c>
      <c r="AE11">
        <f t="shared" si="3"/>
        <v>0</v>
      </c>
      <c r="AF11">
        <f t="shared" si="4"/>
        <v>0</v>
      </c>
      <c r="AG11">
        <f t="shared" si="4"/>
        <v>-17.567777916652293</v>
      </c>
      <c r="AH11">
        <f t="shared" si="5"/>
        <v>-3760.4827731557757</v>
      </c>
      <c r="AI11">
        <f t="shared" si="6"/>
        <v>-3778.0505510724279</v>
      </c>
      <c r="AJ11">
        <f t="shared" si="7"/>
        <v>1104.7621834204911</v>
      </c>
      <c r="AK11">
        <f t="shared" si="22"/>
        <v>5.8961646628578599</v>
      </c>
      <c r="AL11">
        <f t="shared" si="8"/>
        <v>-2667.3922029890791</v>
      </c>
      <c r="AN11">
        <f t="shared" si="9"/>
        <v>0</v>
      </c>
      <c r="AO11">
        <f t="shared" si="9"/>
        <v>0</v>
      </c>
      <c r="AP11">
        <f t="shared" si="9"/>
        <v>-9.8258099162130907</v>
      </c>
      <c r="AQ11">
        <f t="shared" si="9"/>
        <v>-2103.2704931451945</v>
      </c>
      <c r="AR11">
        <f t="shared" si="9"/>
        <v>-2113.0963030614075</v>
      </c>
      <c r="AS11">
        <f t="shared" si="9"/>
        <v>617.90303067417449</v>
      </c>
      <c r="AT11">
        <f t="shared" si="9"/>
        <v>3.2977758192752682</v>
      </c>
      <c r="AU11">
        <f t="shared" si="9"/>
        <v>-1491.8954965679579</v>
      </c>
      <c r="AW11">
        <v>8</v>
      </c>
      <c r="AX11">
        <f>IF(Z11&gt;0, (R11*SUMPRODUCT(K11:$K$98, X11:$X$98)-K11*$AZ$3)/Z11, 0)</f>
        <v>1923.9386722448892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5.6343962999999997E-2</v>
      </c>
      <c r="Q12" s="4">
        <f t="shared" si="21"/>
        <v>25</v>
      </c>
      <c r="R12">
        <f t="shared" si="0"/>
        <v>100000</v>
      </c>
      <c r="S12">
        <f t="shared" si="1"/>
        <v>272.58848526956638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1351.973092770284</v>
      </c>
      <c r="AC12">
        <f t="shared" si="2"/>
        <v>178.84270914593799</v>
      </c>
      <c r="AE12">
        <f t="shared" si="3"/>
        <v>0</v>
      </c>
      <c r="AF12">
        <f t="shared" si="4"/>
        <v>0</v>
      </c>
      <c r="AG12">
        <f t="shared" si="4"/>
        <v>-16.402261908557698</v>
      </c>
      <c r="AH12">
        <f t="shared" si="5"/>
        <v>-3959.3529157122957</v>
      </c>
      <c r="AI12">
        <f t="shared" si="6"/>
        <v>-3975.7551776208534</v>
      </c>
      <c r="AJ12">
        <f t="shared" si="7"/>
        <v>1173.130383624346</v>
      </c>
      <c r="AK12">
        <f t="shared" si="22"/>
        <v>3.1095381133716531</v>
      </c>
      <c r="AL12">
        <f t="shared" si="8"/>
        <v>-2799.5152558831355</v>
      </c>
      <c r="AN12">
        <f t="shared" si="9"/>
        <v>0</v>
      </c>
      <c r="AO12">
        <f t="shared" si="9"/>
        <v>0</v>
      </c>
      <c r="AP12">
        <f t="shared" si="9"/>
        <v>-8.7179765719726472</v>
      </c>
      <c r="AQ12">
        <f t="shared" si="9"/>
        <v>-2104.4381654058479</v>
      </c>
      <c r="AR12">
        <f t="shared" si="9"/>
        <v>-2113.1561419778209</v>
      </c>
      <c r="AS12">
        <f t="shared" si="9"/>
        <v>623.53127009698221</v>
      </c>
      <c r="AT12">
        <f t="shared" si="9"/>
        <v>1.6527525638330613</v>
      </c>
      <c r="AU12">
        <f t="shared" si="9"/>
        <v>-1487.9721193170053</v>
      </c>
      <c r="AW12">
        <v>9</v>
      </c>
      <c r="AX12">
        <f>IF(Z12&gt;0, (R12*SUMPRODUCT(K12:$K$98, X12:$X$98)-K12*$AZ$3)/Z12, 0)</f>
        <v>272.58848526956638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6.2785228999999998E-2</v>
      </c>
      <c r="Q13" s="4">
        <f t="shared" si="21"/>
        <v>25</v>
      </c>
      <c r="R13">
        <f t="shared" si="0"/>
        <v>100000</v>
      </c>
      <c r="S13">
        <f t="shared" si="1"/>
        <v>-1720.2700399929486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178.84270914593799</v>
      </c>
      <c r="AC13">
        <f t="shared" si="2"/>
        <v>-1046.5035381964553</v>
      </c>
      <c r="AE13">
        <f t="shared" si="3"/>
        <v>0</v>
      </c>
      <c r="AF13">
        <f t="shared" si="4"/>
        <v>0</v>
      </c>
      <c r="AG13">
        <f t="shared" si="4"/>
        <v>-15.208419519425348</v>
      </c>
      <c r="AH13">
        <f t="shared" si="5"/>
        <v>-4119.2790801870879</v>
      </c>
      <c r="AI13">
        <f t="shared" si="6"/>
        <v>-4134.4874997065135</v>
      </c>
      <c r="AJ13">
        <f t="shared" si="7"/>
        <v>1225.3462473423933</v>
      </c>
      <c r="AK13">
        <f t="shared" si="22"/>
        <v>0.357685418291876</v>
      </c>
      <c r="AL13">
        <f t="shared" si="8"/>
        <v>-2908.7835669458282</v>
      </c>
      <c r="AN13">
        <f t="shared" si="9"/>
        <v>0</v>
      </c>
      <c r="AO13">
        <f t="shared" si="9"/>
        <v>0</v>
      </c>
      <c r="AP13">
        <f t="shared" si="9"/>
        <v>-7.6838751433127213</v>
      </c>
      <c r="AQ13">
        <f t="shared" si="9"/>
        <v>-2081.2173212469106</v>
      </c>
      <c r="AR13">
        <f t="shared" si="9"/>
        <v>-2088.9011963902235</v>
      </c>
      <c r="AS13">
        <f t="shared" si="9"/>
        <v>619.0917839871305</v>
      </c>
      <c r="AT13">
        <f t="shared" si="9"/>
        <v>0.18071635196726926</v>
      </c>
      <c r="AU13">
        <f t="shared" si="9"/>
        <v>-1469.6286960511256</v>
      </c>
      <c r="AW13">
        <v>10</v>
      </c>
      <c r="AX13">
        <f>IF(Z13&gt;0, (R13*SUMPRODUCT(K13:$K$98, X13:$X$98)-K13*$AZ$3)/Z13, 0)</f>
        <v>-1720.2700399929486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6.9956555000000004E-2</v>
      </c>
      <c r="Q14" s="4">
        <f t="shared" si="21"/>
        <v>25</v>
      </c>
      <c r="R14">
        <f t="shared" si="0"/>
        <v>100000</v>
      </c>
      <c r="S14">
        <f t="shared" si="1"/>
        <v>-2351.9990584677735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-1046.5035381964553</v>
      </c>
      <c r="AC14">
        <f t="shared" si="2"/>
        <v>-1316.4050942027297</v>
      </c>
      <c r="AE14">
        <f t="shared" si="3"/>
        <v>0</v>
      </c>
      <c r="AF14">
        <f t="shared" si="4"/>
        <v>0</v>
      </c>
      <c r="AG14">
        <f t="shared" si="4"/>
        <v>-13.992406687657342</v>
      </c>
      <c r="AH14">
        <f t="shared" si="5"/>
        <v>-4255.714546295012</v>
      </c>
      <c r="AI14">
        <f t="shared" si="6"/>
        <v>-4269.7069529826695</v>
      </c>
      <c r="AJ14">
        <f t="shared" si="7"/>
        <v>269.9015560062744</v>
      </c>
      <c r="AK14">
        <f t="shared" si="22"/>
        <v>-73.255247673751882</v>
      </c>
      <c r="AL14">
        <f t="shared" si="8"/>
        <v>-4073.060644650147</v>
      </c>
      <c r="AN14">
        <f t="shared" si="9"/>
        <v>0</v>
      </c>
      <c r="AO14">
        <f t="shared" si="9"/>
        <v>0</v>
      </c>
      <c r="AP14">
        <f t="shared" si="9"/>
        <v>-6.3120526408958071</v>
      </c>
      <c r="AQ14">
        <f t="shared" si="9"/>
        <v>-1919.7765502724615</v>
      </c>
      <c r="AR14">
        <f t="shared" si="9"/>
        <v>-1926.0886029133574</v>
      </c>
      <c r="AS14">
        <f t="shared" si="9"/>
        <v>121.75409616088854</v>
      </c>
      <c r="AT14">
        <f t="shared" si="9"/>
        <v>-33.045850500218492</v>
      </c>
      <c r="AU14">
        <f t="shared" si="9"/>
        <v>-1837.3803572526874</v>
      </c>
      <c r="AW14">
        <v>11</v>
      </c>
      <c r="AX14">
        <f>IF(Z14&gt;0, (R14*SUMPRODUCT(K14:$K$98, X14:$X$98)-K14*$AZ$3)/Z14, 0)</f>
        <v>-2351.9990584677735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7.8227725999999997E-2</v>
      </c>
      <c r="Q15" s="4">
        <f t="shared" si="21"/>
        <v>25</v>
      </c>
      <c r="R15">
        <f t="shared" si="0"/>
        <v>100000</v>
      </c>
      <c r="S15">
        <f t="shared" si="1"/>
        <v>-3172.4204009850719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-1316.4050942027297</v>
      </c>
      <c r="AC15">
        <f t="shared" si="2"/>
        <v>-1618.9354255103372</v>
      </c>
      <c r="AE15">
        <f t="shared" si="3"/>
        <v>0</v>
      </c>
      <c r="AF15">
        <f t="shared" si="4"/>
        <v>0</v>
      </c>
      <c r="AG15">
        <f t="shared" si="4"/>
        <v>-12.757888464338141</v>
      </c>
      <c r="AH15">
        <f t="shared" si="5"/>
        <v>-4378.3766257705038</v>
      </c>
      <c r="AI15">
        <f t="shared" si="6"/>
        <v>-4391.1345142348418</v>
      </c>
      <c r="AJ15">
        <f t="shared" si="7"/>
        <v>302.53033130760741</v>
      </c>
      <c r="AK15">
        <f t="shared" si="22"/>
        <v>-92.148356594191085</v>
      </c>
      <c r="AL15">
        <f t="shared" si="8"/>
        <v>-4180.7525395214252</v>
      </c>
      <c r="AN15">
        <f t="shared" si="9"/>
        <v>0</v>
      </c>
      <c r="AO15">
        <f t="shared" si="9"/>
        <v>0</v>
      </c>
      <c r="AP15">
        <f t="shared" si="9"/>
        <v>-5.1385308839261379</v>
      </c>
      <c r="AQ15">
        <f t="shared" si="9"/>
        <v>-1763.491158891334</v>
      </c>
      <c r="AR15">
        <f t="shared" si="9"/>
        <v>-1768.62968977526</v>
      </c>
      <c r="AS15">
        <f t="shared" si="9"/>
        <v>121.85099870515253</v>
      </c>
      <c r="AT15">
        <f t="shared" si="9"/>
        <v>-37.114854670964903</v>
      </c>
      <c r="AU15">
        <f t="shared" si="9"/>
        <v>-1683.8935457410723</v>
      </c>
      <c r="AW15">
        <v>12</v>
      </c>
      <c r="AX15">
        <f>IF(Z15&gt;0, (R15*SUMPRODUCT(K15:$K$98, X15:$X$98)-K15*$AZ$3)/Z15, 0)</f>
        <v>-3172.4204009850719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8.7072107999999995E-2</v>
      </c>
      <c r="Q16" s="4">
        <f t="shared" si="21"/>
        <v>25</v>
      </c>
      <c r="R16">
        <f t="shared" si="0"/>
        <v>100000</v>
      </c>
      <c r="S16">
        <f t="shared" si="1"/>
        <v>-4206.9200014332682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-1618.9354255103372</v>
      </c>
      <c r="AC16">
        <f t="shared" si="2"/>
        <v>-1938.4567460401925</v>
      </c>
      <c r="AE16">
        <f t="shared" si="3"/>
        <v>0</v>
      </c>
      <c r="AF16">
        <f t="shared" si="4"/>
        <v>0</v>
      </c>
      <c r="AG16">
        <f t="shared" si="4"/>
        <v>-11.519453337475955</v>
      </c>
      <c r="AH16">
        <f t="shared" si="5"/>
        <v>-4443.4249688752188</v>
      </c>
      <c r="AI16">
        <f t="shared" si="6"/>
        <v>-4454.9444222126949</v>
      </c>
      <c r="AJ16">
        <f t="shared" si="7"/>
        <v>319.5213205298553</v>
      </c>
      <c r="AK16">
        <f t="shared" si="22"/>
        <v>-113.32547978572362</v>
      </c>
      <c r="AL16">
        <f t="shared" si="8"/>
        <v>-4248.7485814685633</v>
      </c>
      <c r="AN16">
        <f t="shared" si="9"/>
        <v>0</v>
      </c>
      <c r="AO16">
        <f t="shared" si="9"/>
        <v>0</v>
      </c>
      <c r="AP16">
        <f t="shared" si="9"/>
        <v>-4.1426096955360041</v>
      </c>
      <c r="AQ16">
        <f t="shared" si="9"/>
        <v>-1597.9382717376861</v>
      </c>
      <c r="AR16">
        <f t="shared" si="9"/>
        <v>-1602.080881433222</v>
      </c>
      <c r="AS16">
        <f t="shared" si="9"/>
        <v>114.9058103348742</v>
      </c>
      <c r="AT16">
        <f t="shared" si="9"/>
        <v>-40.753950518147839</v>
      </c>
      <c r="AU16">
        <f t="shared" si="9"/>
        <v>-1527.9290216164957</v>
      </c>
      <c r="AW16">
        <v>13</v>
      </c>
      <c r="AX16">
        <f>IF(Z16&gt;0, (R16*SUMPRODUCT(K16:$K$98, X16:$X$98)-K16*$AZ$3)/Z16, 0)</f>
        <v>-4206.9200014332682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9.6466888000000001E-2</v>
      </c>
      <c r="Q17" s="4">
        <f t="shared" si="21"/>
        <v>25</v>
      </c>
      <c r="R17">
        <f t="shared" si="0"/>
        <v>100000</v>
      </c>
      <c r="S17">
        <f t="shared" si="1"/>
        <v>-5457.9165398171644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-1938.4567460401925</v>
      </c>
      <c r="AC17">
        <f t="shared" si="2"/>
        <v>-2247.1362335265567</v>
      </c>
      <c r="AE17">
        <f t="shared" si="3"/>
        <v>0</v>
      </c>
      <c r="AF17">
        <f t="shared" si="4"/>
        <v>0</v>
      </c>
      <c r="AG17">
        <f t="shared" si="4"/>
        <v>-10.293012989173675</v>
      </c>
      <c r="AH17">
        <f t="shared" si="5"/>
        <v>-4444.9832597100767</v>
      </c>
      <c r="AI17">
        <f t="shared" si="6"/>
        <v>-4455.2762726992505</v>
      </c>
      <c r="AJ17">
        <f t="shared" si="7"/>
        <v>308.67948748636422</v>
      </c>
      <c r="AK17">
        <f t="shared" si="22"/>
        <v>-135.69197222281349</v>
      </c>
      <c r="AL17">
        <f t="shared" si="8"/>
        <v>-4282.2887574356992</v>
      </c>
      <c r="AN17">
        <f t="shared" si="9"/>
        <v>0</v>
      </c>
      <c r="AO17">
        <f t="shared" si="9"/>
        <v>0</v>
      </c>
      <c r="AP17">
        <f t="shared" si="9"/>
        <v>-3.3049633330836228</v>
      </c>
      <c r="AQ17">
        <f t="shared" si="9"/>
        <v>-1427.2309483106635</v>
      </c>
      <c r="AR17">
        <f t="shared" si="9"/>
        <v>-1430.5359116437471</v>
      </c>
      <c r="AS17">
        <f t="shared" si="9"/>
        <v>99.113290626419243</v>
      </c>
      <c r="AT17">
        <f t="shared" si="9"/>
        <v>-43.569068965704496</v>
      </c>
      <c r="AU17">
        <f t="shared" si="9"/>
        <v>-1374.9916899830323</v>
      </c>
      <c r="AW17">
        <v>14</v>
      </c>
      <c r="AX17">
        <f>IF(Z17&gt;0, (R17*SUMPRODUCT(K17:$K$98, X17:$X$98)-K17*$AZ$3)/Z17, 0)</f>
        <v>-5457.9165398171644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0.107048017</v>
      </c>
      <c r="Q18" s="4">
        <f t="shared" si="21"/>
        <v>25</v>
      </c>
      <c r="R18">
        <f t="shared" si="0"/>
        <v>100000</v>
      </c>
      <c r="S18">
        <f t="shared" si="1"/>
        <v>-6940.9597294675978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-2247.1362335265567</v>
      </c>
      <c r="AC18">
        <f t="shared" si="2"/>
        <v>-2523.2432673271078</v>
      </c>
      <c r="AE18">
        <f t="shared" si="3"/>
        <v>0</v>
      </c>
      <c r="AF18">
        <f t="shared" si="4"/>
        <v>0</v>
      </c>
      <c r="AG18">
        <f t="shared" si="4"/>
        <v>-9.0882362298356529</v>
      </c>
      <c r="AH18">
        <f t="shared" si="5"/>
        <v>-4407.3865177851367</v>
      </c>
      <c r="AI18">
        <f t="shared" si="6"/>
        <v>-4416.4747540149719</v>
      </c>
      <c r="AJ18">
        <f t="shared" si="7"/>
        <v>276.10703380055111</v>
      </c>
      <c r="AK18">
        <f t="shared" si="22"/>
        <v>-157.29953634685899</v>
      </c>
      <c r="AL18">
        <f t="shared" si="8"/>
        <v>-4297.6672565612798</v>
      </c>
      <c r="AN18">
        <f t="shared" si="9"/>
        <v>0</v>
      </c>
      <c r="AO18">
        <f t="shared" si="9"/>
        <v>0</v>
      </c>
      <c r="AP18">
        <f t="shared" si="9"/>
        <v>-2.6054677934718513</v>
      </c>
      <c r="AQ18">
        <f t="shared" si="9"/>
        <v>-1263.5348966582578</v>
      </c>
      <c r="AR18">
        <f t="shared" si="9"/>
        <v>-1266.1403644517295</v>
      </c>
      <c r="AS18">
        <f t="shared" si="9"/>
        <v>79.155951267717967</v>
      </c>
      <c r="AT18">
        <f t="shared" si="9"/>
        <v>-45.095535097815926</v>
      </c>
      <c r="AU18">
        <f t="shared" si="9"/>
        <v>-1232.0799482818275</v>
      </c>
      <c r="AW18">
        <v>15</v>
      </c>
      <c r="AX18">
        <f>IF(Z18&gt;0, (R18*SUMPRODUCT(K18:$K$98, X18:$X$98)-K18*$AZ$3)/Z18, 0)</f>
        <v>-6940.9597294675978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0.118979948</v>
      </c>
      <c r="Q19" s="4">
        <f t="shared" si="21"/>
        <v>25</v>
      </c>
      <c r="R19">
        <f t="shared" si="0"/>
        <v>100000</v>
      </c>
      <c r="S19">
        <f t="shared" si="1"/>
        <v>-8713.29083415893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-2523.2432673271078</v>
      </c>
      <c r="AC19">
        <f t="shared" si="2"/>
        <v>-2758.9889546013364</v>
      </c>
      <c r="AE19">
        <f t="shared" si="3"/>
        <v>0</v>
      </c>
      <c r="AF19">
        <f t="shared" si="4"/>
        <v>0</v>
      </c>
      <c r="AG19">
        <f t="shared" si="4"/>
        <v>-7.916035993499734</v>
      </c>
      <c r="AH19">
        <f t="shared" si="5"/>
        <v>-4325.2714961502479</v>
      </c>
      <c r="AI19">
        <f t="shared" si="6"/>
        <v>-4333.1875321437474</v>
      </c>
      <c r="AJ19">
        <f t="shared" si="7"/>
        <v>235.74568727422866</v>
      </c>
      <c r="AK19">
        <f t="shared" si="22"/>
        <v>-176.62702871289756</v>
      </c>
      <c r="AL19">
        <f t="shared" si="8"/>
        <v>-4274.068873582416</v>
      </c>
      <c r="AN19">
        <f t="shared" si="9"/>
        <v>0</v>
      </c>
      <c r="AO19">
        <f t="shared" si="9"/>
        <v>0</v>
      </c>
      <c r="AP19">
        <f t="shared" si="9"/>
        <v>-2.0262631187090863</v>
      </c>
      <c r="AQ19">
        <f t="shared" si="9"/>
        <v>-1107.1372235105555</v>
      </c>
      <c r="AR19">
        <f t="shared" si="9"/>
        <v>-1109.1634866292645</v>
      </c>
      <c r="AS19">
        <f t="shared" si="9"/>
        <v>60.343686146796905</v>
      </c>
      <c r="AT19">
        <f t="shared" si="9"/>
        <v>-45.211117577282302</v>
      </c>
      <c r="AU19">
        <f t="shared" si="9"/>
        <v>-1094.0309180597499</v>
      </c>
      <c r="AW19">
        <v>16</v>
      </c>
      <c r="AX19">
        <f>IF(Z19&gt;0, (R19*SUMPRODUCT(K19:$K$98, X19:$X$98)-K19*$AZ$3)/Z19, 0)</f>
        <v>-8713.29083415893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0.132636267</v>
      </c>
      <c r="Q20" s="4">
        <f t="shared" si="21"/>
        <v>25</v>
      </c>
      <c r="R20">
        <f t="shared" si="0"/>
        <v>100000</v>
      </c>
      <c r="S20">
        <f t="shared" si="1"/>
        <v>-10860.803937817584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-2758.9889546013364</v>
      </c>
      <c r="AC20">
        <f t="shared" si="2"/>
        <v>-2948.457241161871</v>
      </c>
      <c r="AE20">
        <f t="shared" si="3"/>
        <v>0</v>
      </c>
      <c r="AF20">
        <f t="shared" si="4"/>
        <v>0</v>
      </c>
      <c r="AG20">
        <f t="shared" si="4"/>
        <v>-6.7869221699492961</v>
      </c>
      <c r="AH20">
        <f t="shared" si="5"/>
        <v>-4199.8138544617641</v>
      </c>
      <c r="AI20">
        <f t="shared" si="6"/>
        <v>-4206.6007766317134</v>
      </c>
      <c r="AJ20">
        <f t="shared" si="7"/>
        <v>189.46828656053458</v>
      </c>
      <c r="AK20">
        <f t="shared" si="22"/>
        <v>-193.12922682209356</v>
      </c>
      <c r="AL20">
        <f t="shared" si="8"/>
        <v>-4210.261716893272</v>
      </c>
      <c r="AN20">
        <f t="shared" si="9"/>
        <v>0</v>
      </c>
      <c r="AO20">
        <f t="shared" si="9"/>
        <v>0</v>
      </c>
      <c r="AP20">
        <f t="shared" si="9"/>
        <v>-1.551111170979147</v>
      </c>
      <c r="AQ20">
        <f t="shared" si="9"/>
        <v>-959.84277151911101</v>
      </c>
      <c r="AR20">
        <f t="shared" si="9"/>
        <v>-961.39388269009021</v>
      </c>
      <c r="AS20">
        <f t="shared" si="9"/>
        <v>43.30186327044899</v>
      </c>
      <c r="AT20">
        <f t="shared" si="9"/>
        <v>-44.13854964960543</v>
      </c>
      <c r="AU20">
        <f t="shared" si="9"/>
        <v>-962.2305690692466</v>
      </c>
      <c r="AW20">
        <v>17</v>
      </c>
      <c r="AX20">
        <f>IF(Z20&gt;0, (R20*SUMPRODUCT(K20:$K$98, X20:$X$98)-K20*$AZ$3)/Z20, 0)</f>
        <v>-10860.803937817584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0.148393413</v>
      </c>
      <c r="Q21" s="4">
        <f t="shared" si="21"/>
        <v>25</v>
      </c>
      <c r="R21">
        <f t="shared" si="0"/>
        <v>100000</v>
      </c>
      <c r="S21">
        <f t="shared" si="1"/>
        <v>-13519.769231795492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-2948.457241161871</v>
      </c>
      <c r="AC21">
        <f t="shared" si="2"/>
        <v>-3088.9527475470327</v>
      </c>
      <c r="AE21">
        <f t="shared" si="3"/>
        <v>0</v>
      </c>
      <c r="AF21">
        <f t="shared" si="4"/>
        <v>0</v>
      </c>
      <c r="AG21">
        <f t="shared" si="4"/>
        <v>-5.7119184036856607</v>
      </c>
      <c r="AH21">
        <f t="shared" si="5"/>
        <v>-4028.5381782565682</v>
      </c>
      <c r="AI21">
        <f t="shared" si="6"/>
        <v>-4034.2500966602538</v>
      </c>
      <c r="AJ21">
        <f t="shared" si="7"/>
        <v>140.49550638516166</v>
      </c>
      <c r="AK21">
        <f t="shared" si="22"/>
        <v>-206.39200688133099</v>
      </c>
      <c r="AL21">
        <f t="shared" si="8"/>
        <v>-4100.146597156423</v>
      </c>
      <c r="AN21">
        <f t="shared" si="9"/>
        <v>0</v>
      </c>
      <c r="AO21">
        <f t="shared" si="9"/>
        <v>0</v>
      </c>
      <c r="AP21">
        <f t="shared" si="9"/>
        <v>-1.165558373808333</v>
      </c>
      <c r="AQ21">
        <f t="shared" si="9"/>
        <v>-822.05243072865051</v>
      </c>
      <c r="AR21">
        <f t="shared" si="9"/>
        <v>-823.21798910245877</v>
      </c>
      <c r="AS21">
        <f t="shared" si="9"/>
        <v>28.669126968621022</v>
      </c>
      <c r="AT21">
        <f t="shared" si="9"/>
        <v>-42.115785784407905</v>
      </c>
      <c r="AU21">
        <f t="shared" si="9"/>
        <v>-836.66464791824569</v>
      </c>
      <c r="AW21">
        <v>18</v>
      </c>
      <c r="AX21">
        <f>IF(Z21&gt;0, (R21*SUMPRODUCT(K21:$K$98, X21:$X$98)-K21*$AZ$3)/Z21, 0)</f>
        <v>-13519.769231795492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0.16656033000000001</v>
      </c>
      <c r="Q22" s="4">
        <f t="shared" si="21"/>
        <v>25</v>
      </c>
      <c r="R22">
        <f t="shared" si="0"/>
        <v>100000</v>
      </c>
      <c r="S22">
        <f t="shared" si="1"/>
        <v>-16899.644201848605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-3088.9527475470327</v>
      </c>
      <c r="AC22">
        <f t="shared" si="2"/>
        <v>-3179.4451201203719</v>
      </c>
      <c r="AE22">
        <f t="shared" si="3"/>
        <v>0</v>
      </c>
      <c r="AF22">
        <f t="shared" si="4"/>
        <v>0</v>
      </c>
      <c r="AG22">
        <f t="shared" si="4"/>
        <v>-4.7034202053978476</v>
      </c>
      <c r="AH22">
        <f t="shared" si="5"/>
        <v>-3805.516057003827</v>
      </c>
      <c r="AI22">
        <f t="shared" si="6"/>
        <v>-3810.2194772092248</v>
      </c>
      <c r="AJ22">
        <f t="shared" si="7"/>
        <v>90.492372573339253</v>
      </c>
      <c r="AK22">
        <f t="shared" si="22"/>
        <v>-216.2266923282923</v>
      </c>
      <c r="AL22">
        <f t="shared" si="8"/>
        <v>-3935.9537969641779</v>
      </c>
      <c r="AN22">
        <f t="shared" si="9"/>
        <v>0</v>
      </c>
      <c r="AO22">
        <f t="shared" si="9"/>
        <v>0</v>
      </c>
      <c r="AP22">
        <f t="shared" si="9"/>
        <v>-0.85693482383434871</v>
      </c>
      <c r="AQ22">
        <f t="shared" si="9"/>
        <v>-693.34209777064029</v>
      </c>
      <c r="AR22">
        <f t="shared" si="9"/>
        <v>-694.19903259447472</v>
      </c>
      <c r="AS22">
        <f t="shared" si="9"/>
        <v>16.487165076276092</v>
      </c>
      <c r="AT22">
        <f t="shared" si="9"/>
        <v>-39.39520060018873</v>
      </c>
      <c r="AU22">
        <f t="shared" si="9"/>
        <v>-717.10706811838736</v>
      </c>
      <c r="AW22">
        <v>19</v>
      </c>
      <c r="AX22">
        <f>IF(Z22&gt;0, (R22*SUMPRODUCT(K22:$K$98, X22:$X$98)-K22*$AZ$3)/Z22, 0)</f>
        <v>-16899.644201848605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0.18820168900000001</v>
      </c>
      <c r="Q23" s="4">
        <f t="shared" si="21"/>
        <v>25</v>
      </c>
      <c r="R23">
        <f t="shared" si="0"/>
        <v>100000</v>
      </c>
      <c r="S23">
        <f t="shared" si="1"/>
        <v>-21343.427791112314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-3179.4451201203719</v>
      </c>
      <c r="AC23">
        <f t="shared" si="2"/>
        <v>-3219.608594538056</v>
      </c>
      <c r="AE23">
        <f t="shared" si="3"/>
        <v>0</v>
      </c>
      <c r="AF23">
        <f t="shared" si="4"/>
        <v>0</v>
      </c>
      <c r="AG23">
        <f t="shared" si="4"/>
        <v>-3.771194376611267</v>
      </c>
      <c r="AH23">
        <f t="shared" si="5"/>
        <v>-3540.7665069304076</v>
      </c>
      <c r="AI23">
        <f t="shared" si="6"/>
        <v>-3544.5377013070188</v>
      </c>
      <c r="AJ23">
        <f t="shared" si="7"/>
        <v>40.163474417684029</v>
      </c>
      <c r="AK23">
        <f t="shared" si="22"/>
        <v>-222.56115840842605</v>
      </c>
      <c r="AL23">
        <f t="shared" si="8"/>
        <v>-3726.9353852977606</v>
      </c>
      <c r="AN23">
        <f t="shared" si="9"/>
        <v>0</v>
      </c>
      <c r="AO23">
        <f t="shared" si="9"/>
        <v>0</v>
      </c>
      <c r="AP23">
        <f t="shared" si="9"/>
        <v>-0.61347222713166361</v>
      </c>
      <c r="AQ23">
        <f t="shared" si="9"/>
        <v>-575.98779003050674</v>
      </c>
      <c r="AR23">
        <f t="shared" si="9"/>
        <v>-576.60126225763838</v>
      </c>
      <c r="AS23">
        <f t="shared" si="9"/>
        <v>6.5335205878469127</v>
      </c>
      <c r="AT23">
        <f t="shared" si="9"/>
        <v>-36.204734067435759</v>
      </c>
      <c r="AU23">
        <f t="shared" si="9"/>
        <v>-606.27247573722718</v>
      </c>
      <c r="AW23">
        <v>20</v>
      </c>
      <c r="AX23">
        <f>IF(Z23&gt;0, (R23*SUMPRODUCT(K23:$K$98, X23:$X$98)-K23*$AZ$3)/Z23, 0)</f>
        <v>-21343.427791112314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0.21316064300000001</v>
      </c>
      <c r="Q24" s="4">
        <f t="shared" si="21"/>
        <v>25</v>
      </c>
      <c r="R24">
        <f t="shared" si="0"/>
        <v>100000</v>
      </c>
      <c r="S24">
        <f t="shared" si="1"/>
        <v>-27413.194561071592</v>
      </c>
      <c r="U24">
        <f t="shared" si="13"/>
        <v>0.21316064300000001</v>
      </c>
      <c r="V24">
        <f t="shared" si="14"/>
        <v>0.01</v>
      </c>
      <c r="W24">
        <f t="shared" si="15"/>
        <v>0.15084777506445068</v>
      </c>
      <c r="X24">
        <f t="shared" si="16"/>
        <v>3.2154808727857677E-2</v>
      </c>
      <c r="Y24">
        <f t="shared" si="17"/>
        <v>1.5084777506445069E-3</v>
      </c>
      <c r="Z24">
        <f t="shared" si="18"/>
        <v>0.1171844885859485</v>
      </c>
      <c r="AB24">
        <f t="shared" si="19"/>
        <v>-3219.608594538056</v>
      </c>
      <c r="AC24">
        <f t="shared" si="2"/>
        <v>-3212.4011851462797</v>
      </c>
      <c r="AE24">
        <f t="shared" si="3"/>
        <v>0</v>
      </c>
      <c r="AF24">
        <f t="shared" si="4"/>
        <v>0</v>
      </c>
      <c r="AG24">
        <f t="shared" si="4"/>
        <v>-2.9296122146487127</v>
      </c>
      <c r="AH24">
        <f t="shared" si="5"/>
        <v>-3215.4808727857676</v>
      </c>
      <c r="AI24">
        <f t="shared" si="6"/>
        <v>-3218.4104850004164</v>
      </c>
      <c r="AJ24">
        <f t="shared" si="7"/>
        <v>-7.2074093917763093</v>
      </c>
      <c r="AK24">
        <f t="shared" si="22"/>
        <v>-225.37260161766395</v>
      </c>
      <c r="AL24">
        <f t="shared" si="8"/>
        <v>-3450.9904960098565</v>
      </c>
      <c r="AN24">
        <f t="shared" si="9"/>
        <v>0</v>
      </c>
      <c r="AO24">
        <f t="shared" si="9"/>
        <v>0</v>
      </c>
      <c r="AP24">
        <f t="shared" si="9"/>
        <v>-0.42550836648421381</v>
      </c>
      <c r="AQ24">
        <f t="shared" si="9"/>
        <v>-467.02905142152662</v>
      </c>
      <c r="AR24">
        <f t="shared" si="9"/>
        <v>-467.45455978801084</v>
      </c>
      <c r="AS24">
        <f t="shared" si="9"/>
        <v>-1.0468324038051764</v>
      </c>
      <c r="AT24">
        <f t="shared" si="9"/>
        <v>-32.734000454093788</v>
      </c>
      <c r="AU24">
        <f t="shared" si="9"/>
        <v>-501.23539264590977</v>
      </c>
      <c r="AW24">
        <v>21</v>
      </c>
      <c r="AX24">
        <f>IF(Z24&gt;0, (R24*SUMPRODUCT(K24:$K$98, X24:$X$98)-K24*$AZ$3)/Z24, 0)</f>
        <v>-27413.194561071592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0.241823134</v>
      </c>
      <c r="Q25" s="4">
        <f t="shared" si="21"/>
        <v>25</v>
      </c>
      <c r="R25">
        <f t="shared" si="0"/>
        <v>100000</v>
      </c>
      <c r="S25">
        <f t="shared" si="1"/>
        <v>-36027.718298767039</v>
      </c>
      <c r="U25">
        <f t="shared" si="13"/>
        <v>0.241823134</v>
      </c>
      <c r="V25">
        <f t="shared" si="14"/>
        <v>0.01</v>
      </c>
      <c r="W25">
        <f t="shared" si="15"/>
        <v>0.1171844885859485</v>
      </c>
      <c r="X25">
        <f t="shared" si="16"/>
        <v>2.8337920286041294E-2</v>
      </c>
      <c r="Y25">
        <f t="shared" si="17"/>
        <v>1.171844885859485E-3</v>
      </c>
      <c r="Z25">
        <f t="shared" si="18"/>
        <v>8.7674723414047723E-2</v>
      </c>
      <c r="AB25">
        <f t="shared" si="19"/>
        <v>-3212.4011851462797</v>
      </c>
      <c r="AC25">
        <f t="shared" si="2"/>
        <v>-3158.7202370836262</v>
      </c>
      <c r="AE25">
        <f t="shared" si="3"/>
        <v>0</v>
      </c>
      <c r="AF25">
        <f t="shared" si="4"/>
        <v>0</v>
      </c>
      <c r="AG25">
        <f t="shared" si="4"/>
        <v>-2.1918680853511932</v>
      </c>
      <c r="AH25">
        <f t="shared" si="5"/>
        <v>-2833.7920286041294</v>
      </c>
      <c r="AI25">
        <f t="shared" si="6"/>
        <v>-2835.9838966894808</v>
      </c>
      <c r="AJ25">
        <f t="shared" si="7"/>
        <v>-53.680948062653442</v>
      </c>
      <c r="AK25">
        <f t="shared" si="22"/>
        <v>-224.8680829602396</v>
      </c>
      <c r="AL25">
        <f t="shared" si="8"/>
        <v>-3114.5329277123737</v>
      </c>
      <c r="AN25">
        <f t="shared" si="9"/>
        <v>0</v>
      </c>
      <c r="AO25">
        <f t="shared" si="9"/>
        <v>0</v>
      </c>
      <c r="AP25">
        <f t="shared" si="9"/>
        <v>-0.28424599651155225</v>
      </c>
      <c r="AQ25">
        <f t="shared" si="9"/>
        <v>-367.49202402297544</v>
      </c>
      <c r="AR25">
        <f t="shared" si="9"/>
        <v>-367.77627001948707</v>
      </c>
      <c r="AS25">
        <f t="shared" si="9"/>
        <v>-6.9614566121614896</v>
      </c>
      <c r="AT25">
        <f t="shared" si="9"/>
        <v>-29.16135909448877</v>
      </c>
      <c r="AU25">
        <f t="shared" si="9"/>
        <v>-403.89908572613729</v>
      </c>
      <c r="AW25">
        <v>22</v>
      </c>
      <c r="AX25">
        <f>IF(Z25&gt;0, (R25*SUMPRODUCT(K25:$K$98, X25:$X$98)-K25*$AZ$3)/Z25, 0)</f>
        <v>-36027.718298767039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0.27493253200000001</v>
      </c>
      <c r="Q26" s="4">
        <f t="shared" si="21"/>
        <v>25</v>
      </c>
      <c r="R26">
        <f t="shared" si="0"/>
        <v>100000</v>
      </c>
      <c r="S26">
        <f t="shared" si="1"/>
        <v>-48829.628436569561</v>
      </c>
      <c r="U26">
        <f t="shared" si="13"/>
        <v>0.27493253200000001</v>
      </c>
      <c r="V26">
        <f t="shared" si="14"/>
        <v>0.01</v>
      </c>
      <c r="W26">
        <f t="shared" si="15"/>
        <v>8.7674723414047723E-2</v>
      </c>
      <c r="X26">
        <f t="shared" si="16"/>
        <v>2.4104633700623827E-2</v>
      </c>
      <c r="Y26">
        <f t="shared" si="17"/>
        <v>8.7674723414047728E-4</v>
      </c>
      <c r="Z26">
        <f t="shared" si="18"/>
        <v>6.2693342479283418E-2</v>
      </c>
      <c r="AB26">
        <f t="shared" si="19"/>
        <v>-3158.7202370836262</v>
      </c>
      <c r="AC26">
        <f t="shared" si="2"/>
        <v>-3061.292618710012</v>
      </c>
      <c r="AE26">
        <f t="shared" si="3"/>
        <v>0</v>
      </c>
      <c r="AF26">
        <f t="shared" si="4"/>
        <v>0</v>
      </c>
      <c r="AG26">
        <f t="shared" si="4"/>
        <v>-1.5673335619820854</v>
      </c>
      <c r="AH26">
        <f t="shared" si="5"/>
        <v>-2410.4633700623826</v>
      </c>
      <c r="AI26">
        <f t="shared" si="6"/>
        <v>-2412.0307036243648</v>
      </c>
      <c r="AJ26">
        <f t="shared" si="7"/>
        <v>-97.427618373614223</v>
      </c>
      <c r="AK26">
        <f t="shared" si="22"/>
        <v>-221.11041659585385</v>
      </c>
      <c r="AL26">
        <f t="shared" si="8"/>
        <v>-2730.5687385938327</v>
      </c>
      <c r="AN26">
        <f t="shared" si="9"/>
        <v>0</v>
      </c>
      <c r="AO26">
        <f t="shared" si="9"/>
        <v>0</v>
      </c>
      <c r="AP26">
        <f t="shared" si="9"/>
        <v>-0.18147773662022543</v>
      </c>
      <c r="AQ26">
        <f t="shared" si="9"/>
        <v>-279.1016840420865</v>
      </c>
      <c r="AR26">
        <f t="shared" si="9"/>
        <v>-279.28316177870676</v>
      </c>
      <c r="AS26">
        <f t="shared" si="9"/>
        <v>-11.280906691223326</v>
      </c>
      <c r="AT26">
        <f t="shared" si="9"/>
        <v>-25.601836724676307</v>
      </c>
      <c r="AU26">
        <f t="shared" si="9"/>
        <v>-316.16590519460635</v>
      </c>
      <c r="AW26">
        <v>23</v>
      </c>
      <c r="AX26">
        <f>IF(Z26&gt;0, (R26*SUMPRODUCT(K26:$K$98, X26:$X$98)-K26*$AZ$3)/Z26, 0)</f>
        <v>-48829.628436569561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0.31195269799999997</v>
      </c>
      <c r="Q27" s="4">
        <f t="shared" si="21"/>
        <v>25</v>
      </c>
      <c r="R27">
        <f t="shared" si="0"/>
        <v>100000</v>
      </c>
      <c r="S27">
        <f t="shared" si="1"/>
        <v>-68815.637157775025</v>
      </c>
      <c r="U27">
        <f t="shared" si="13"/>
        <v>0.31195269799999997</v>
      </c>
      <c r="V27">
        <f t="shared" si="14"/>
        <v>0.01</v>
      </c>
      <c r="W27">
        <f t="shared" si="15"/>
        <v>6.2693342479283418E-2</v>
      </c>
      <c r="X27">
        <f t="shared" si="16"/>
        <v>1.955735733305047E-2</v>
      </c>
      <c r="Y27">
        <f t="shared" si="17"/>
        <v>6.2693342479283414E-4</v>
      </c>
      <c r="Z27">
        <f t="shared" si="18"/>
        <v>4.2509051721440108E-2</v>
      </c>
      <c r="AB27">
        <f t="shared" si="19"/>
        <v>-3061.292618710012</v>
      </c>
      <c r="AC27">
        <f t="shared" si="2"/>
        <v>-2925.2874791837144</v>
      </c>
      <c r="AE27">
        <f t="shared" si="3"/>
        <v>0</v>
      </c>
      <c r="AF27">
        <f t="shared" si="4"/>
        <v>0</v>
      </c>
      <c r="AG27">
        <f t="shared" si="4"/>
        <v>-1.0627262930360026</v>
      </c>
      <c r="AH27">
        <f t="shared" si="5"/>
        <v>-1955.735733305047</v>
      </c>
      <c r="AI27">
        <f t="shared" si="6"/>
        <v>-1956.7984595980829</v>
      </c>
      <c r="AJ27">
        <f t="shared" si="7"/>
        <v>-136.00513952629763</v>
      </c>
      <c r="AK27">
        <f t="shared" si="22"/>
        <v>-214.29048330970085</v>
      </c>
      <c r="AL27">
        <f t="shared" si="8"/>
        <v>-2307.0940824340814</v>
      </c>
      <c r="AN27">
        <f t="shared" si="9"/>
        <v>0</v>
      </c>
      <c r="AO27">
        <f t="shared" si="9"/>
        <v>0</v>
      </c>
      <c r="AP27">
        <f t="shared" si="9"/>
        <v>-0.10986650865036644</v>
      </c>
      <c r="AQ27">
        <f t="shared" si="9"/>
        <v>-202.18739130575969</v>
      </c>
      <c r="AR27">
        <f t="shared" si="9"/>
        <v>-202.29725781441005</v>
      </c>
      <c r="AS27">
        <f t="shared" si="9"/>
        <v>-14.060449935394663</v>
      </c>
      <c r="AT27">
        <f t="shared" si="9"/>
        <v>-22.153726121688099</v>
      </c>
      <c r="AU27">
        <f t="shared" si="9"/>
        <v>-238.51143387149281</v>
      </c>
      <c r="AW27">
        <v>24</v>
      </c>
      <c r="AX27">
        <f>IF(Z27&gt;0, (R27*SUMPRODUCT(K27:$K$98, X27:$X$98)-K27*$AZ$3)/Z27, 0)</f>
        <v>-68815.637157775025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0.35315455400000001</v>
      </c>
      <c r="Q28" s="4">
        <f t="shared" si="21"/>
        <v>25</v>
      </c>
      <c r="R28">
        <f t="shared" si="0"/>
        <v>100000</v>
      </c>
      <c r="S28">
        <f t="shared" si="1"/>
        <v>-101834.91192259302</v>
      </c>
      <c r="U28">
        <f t="shared" si="13"/>
        <v>0.35315455400000001</v>
      </c>
      <c r="V28">
        <f t="shared" si="14"/>
        <v>0.01</v>
      </c>
      <c r="W28">
        <f t="shared" si="15"/>
        <v>4.2509051721440108E-2</v>
      </c>
      <c r="X28">
        <f t="shared" si="16"/>
        <v>1.5012265201648113E-2</v>
      </c>
      <c r="Y28">
        <f t="shared" si="17"/>
        <v>4.2509051721440107E-4</v>
      </c>
      <c r="Z28">
        <f t="shared" si="18"/>
        <v>2.7071696002577594E-2</v>
      </c>
      <c r="AB28">
        <f t="shared" si="19"/>
        <v>-2925.2874791837144</v>
      </c>
      <c r="AC28">
        <f t="shared" si="2"/>
        <v>-2756.8437780177028</v>
      </c>
      <c r="AE28">
        <f t="shared" si="3"/>
        <v>0</v>
      </c>
      <c r="AF28">
        <f t="shared" si="4"/>
        <v>0</v>
      </c>
      <c r="AG28">
        <f t="shared" si="4"/>
        <v>-0.67679240006443986</v>
      </c>
      <c r="AH28">
        <f t="shared" si="5"/>
        <v>-1501.2265201648113</v>
      </c>
      <c r="AI28">
        <f t="shared" si="6"/>
        <v>-1501.9033125648757</v>
      </c>
      <c r="AJ28">
        <f t="shared" si="7"/>
        <v>-168.44370116601158</v>
      </c>
      <c r="AK28">
        <f t="shared" si="22"/>
        <v>-204.77012354286003</v>
      </c>
      <c r="AL28">
        <f t="shared" si="8"/>
        <v>-1875.1171372737474</v>
      </c>
      <c r="AN28">
        <f t="shared" si="9"/>
        <v>0</v>
      </c>
      <c r="AO28">
        <f t="shared" si="9"/>
        <v>0</v>
      </c>
      <c r="AP28">
        <f t="shared" si="9"/>
        <v>-6.2471415805272747E-2</v>
      </c>
      <c r="AQ28">
        <f t="shared" si="9"/>
        <v>-138.57092093556179</v>
      </c>
      <c r="AR28">
        <f t="shared" si="9"/>
        <v>-138.63339235136706</v>
      </c>
      <c r="AS28">
        <f t="shared" si="9"/>
        <v>-15.548219061442015</v>
      </c>
      <c r="AT28">
        <f t="shared" si="9"/>
        <v>-18.901334487687922</v>
      </c>
      <c r="AU28">
        <f t="shared" si="9"/>
        <v>-173.08294590049701</v>
      </c>
      <c r="AW28">
        <v>25</v>
      </c>
      <c r="AX28">
        <f>IF(Z28&gt;0, (R28*SUMPRODUCT(K28:$K$98, X28:$X$98)-K28*$AZ$3)/Z28, 0)</f>
        <v>-101834.91192259302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0.39812553899999997</v>
      </c>
      <c r="Q29" s="4">
        <f t="shared" si="21"/>
        <v>25</v>
      </c>
      <c r="R29">
        <f t="shared" si="0"/>
        <v>100000</v>
      </c>
      <c r="S29">
        <f t="shared" si="1"/>
        <v>-160050.35271820673</v>
      </c>
      <c r="U29">
        <f t="shared" si="13"/>
        <v>0.39812553899999997</v>
      </c>
      <c r="V29">
        <f t="shared" si="14"/>
        <v>0.01</v>
      </c>
      <c r="W29">
        <f t="shared" si="15"/>
        <v>2.7071696002577594E-2</v>
      </c>
      <c r="X29">
        <f t="shared" si="16"/>
        <v>1.077793356267035E-2</v>
      </c>
      <c r="Y29">
        <f t="shared" si="17"/>
        <v>2.7071696002577595E-4</v>
      </c>
      <c r="Z29">
        <f t="shared" si="18"/>
        <v>1.6023045479881471E-2</v>
      </c>
      <c r="AB29">
        <f t="shared" si="19"/>
        <v>-2756.8437780177028</v>
      </c>
      <c r="AC29">
        <f t="shared" si="2"/>
        <v>-2564.4940806748973</v>
      </c>
      <c r="AE29">
        <f t="shared" si="3"/>
        <v>0</v>
      </c>
      <c r="AF29">
        <f t="shared" si="4"/>
        <v>0</v>
      </c>
      <c r="AG29">
        <f t="shared" si="4"/>
        <v>-0.40057613699703676</v>
      </c>
      <c r="AH29">
        <f t="shared" si="5"/>
        <v>-1077.7933562670351</v>
      </c>
      <c r="AI29">
        <f t="shared" si="6"/>
        <v>-1078.193932404032</v>
      </c>
      <c r="AJ29">
        <f t="shared" si="7"/>
        <v>-192.34969734280548</v>
      </c>
      <c r="AK29">
        <f t="shared" si="22"/>
        <v>-192.9790644612392</v>
      </c>
      <c r="AL29">
        <f t="shared" si="8"/>
        <v>-1463.5226942080767</v>
      </c>
      <c r="AN29">
        <f t="shared" si="9"/>
        <v>0</v>
      </c>
      <c r="AO29">
        <f t="shared" si="9"/>
        <v>0</v>
      </c>
      <c r="AP29">
        <f t="shared" si="9"/>
        <v>-3.3013603176475614E-2</v>
      </c>
      <c r="AQ29">
        <f t="shared" si="9"/>
        <v>-88.826664605597614</v>
      </c>
      <c r="AR29">
        <f t="shared" si="9"/>
        <v>-88.859678208774085</v>
      </c>
      <c r="AS29">
        <f t="shared" si="9"/>
        <v>-15.852558334590814</v>
      </c>
      <c r="AT29">
        <f t="shared" si="9"/>
        <v>-15.904427815524089</v>
      </c>
      <c r="AU29">
        <f t="shared" si="9"/>
        <v>-120.61666435888898</v>
      </c>
      <c r="AW29">
        <v>26</v>
      </c>
      <c r="AX29">
        <f>IF(Z29&gt;0, (R29*SUMPRODUCT(K29:$K$98, X29:$X$98)-K29*$AZ$3)/Z29, 0)</f>
        <v>-160050.35271820673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0.44755673899999998</v>
      </c>
      <c r="Q30" s="4">
        <f t="shared" si="21"/>
        <v>25</v>
      </c>
      <c r="R30">
        <f t="shared" si="0"/>
        <v>100000</v>
      </c>
      <c r="S30">
        <f t="shared" si="1"/>
        <v>-271280.06296882767</v>
      </c>
      <c r="U30">
        <f t="shared" si="13"/>
        <v>0.44755673899999998</v>
      </c>
      <c r="V30">
        <f t="shared" si="14"/>
        <v>0.01</v>
      </c>
      <c r="W30">
        <f t="shared" si="15"/>
        <v>1.6023045479881471E-2</v>
      </c>
      <c r="X30">
        <f t="shared" si="16"/>
        <v>7.1712219838244414E-3</v>
      </c>
      <c r="Y30">
        <f t="shared" si="17"/>
        <v>1.6023045479881471E-4</v>
      </c>
      <c r="Z30">
        <f t="shared" si="18"/>
        <v>8.6915930412582165E-3</v>
      </c>
      <c r="AB30">
        <f t="shared" si="19"/>
        <v>-2564.4940806748973</v>
      </c>
      <c r="AC30">
        <f t="shared" si="2"/>
        <v>-2357.8559075319536</v>
      </c>
      <c r="AE30">
        <f t="shared" si="3"/>
        <v>0</v>
      </c>
      <c r="AF30">
        <f t="shared" si="4"/>
        <v>0</v>
      </c>
      <c r="AG30">
        <f t="shared" si="4"/>
        <v>-0.21728982603145541</v>
      </c>
      <c r="AH30">
        <f t="shared" si="5"/>
        <v>-717.12219838244414</v>
      </c>
      <c r="AI30">
        <f t="shared" si="6"/>
        <v>-717.33948820847559</v>
      </c>
      <c r="AJ30">
        <f t="shared" si="7"/>
        <v>-206.63817314294374</v>
      </c>
      <c r="AK30">
        <f t="shared" si="22"/>
        <v>-179.51458564724282</v>
      </c>
      <c r="AL30">
        <f t="shared" si="8"/>
        <v>-1103.4922469986623</v>
      </c>
      <c r="AN30">
        <f t="shared" si="9"/>
        <v>0</v>
      </c>
      <c r="AO30">
        <f t="shared" si="9"/>
        <v>0</v>
      </c>
      <c r="AP30">
        <f t="shared" si="9"/>
        <v>-1.5989291575363745E-2</v>
      </c>
      <c r="AQ30">
        <f t="shared" si="9"/>
        <v>-52.769502072512388</v>
      </c>
      <c r="AR30">
        <f t="shared" si="9"/>
        <v>-52.785491364087747</v>
      </c>
      <c r="AS30">
        <f t="shared" si="9"/>
        <v>-15.205488730543372</v>
      </c>
      <c r="AT30">
        <f t="shared" si="9"/>
        <v>-13.209597082234581</v>
      </c>
      <c r="AU30">
        <f t="shared" si="9"/>
        <v>-81.200577176865707</v>
      </c>
      <c r="AW30">
        <v>27</v>
      </c>
      <c r="AX30">
        <f>IF(Z30&gt;0, (R30*SUMPRODUCT(K30:$K$98, X30:$X$98)-K30*$AZ$3)/Z30, 0)</f>
        <v>-271280.06296882767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0.50316588799999995</v>
      </c>
      <c r="Q31" s="4">
        <f t="shared" si="21"/>
        <v>25</v>
      </c>
      <c r="R31">
        <f t="shared" si="0"/>
        <v>100000</v>
      </c>
      <c r="S31">
        <f t="shared" si="1"/>
        <v>-507358.27237996407</v>
      </c>
      <c r="U31">
        <f t="shared" si="13"/>
        <v>0.50316588799999995</v>
      </c>
      <c r="V31">
        <f t="shared" si="14"/>
        <v>0.01</v>
      </c>
      <c r="W31">
        <f t="shared" si="15"/>
        <v>8.6915930412582165E-3</v>
      </c>
      <c r="X31">
        <f t="shared" si="16"/>
        <v>4.3733131307393111E-3</v>
      </c>
      <c r="Y31">
        <f t="shared" si="17"/>
        <v>8.691593041258216E-5</v>
      </c>
      <c r="Z31">
        <f t="shared" si="18"/>
        <v>4.2313639801063235E-3</v>
      </c>
      <c r="AB31">
        <f t="shared" si="19"/>
        <v>-2357.8559075319536</v>
      </c>
      <c r="AC31">
        <f t="shared" si="2"/>
        <v>-2146.817518757553</v>
      </c>
      <c r="AE31">
        <f t="shared" si="3"/>
        <v>0</v>
      </c>
      <c r="AF31">
        <f t="shared" si="4"/>
        <v>0</v>
      </c>
      <c r="AG31">
        <f t="shared" si="4"/>
        <v>-0.10578409950265809</v>
      </c>
      <c r="AH31">
        <f t="shared" si="5"/>
        <v>-437.33131307393109</v>
      </c>
      <c r="AI31">
        <f t="shared" si="6"/>
        <v>-437.43709717343376</v>
      </c>
      <c r="AJ31">
        <f t="shared" si="7"/>
        <v>-211.03838877440057</v>
      </c>
      <c r="AK31">
        <f t="shared" si="22"/>
        <v>-165.04991352723675</v>
      </c>
      <c r="AL31">
        <f t="shared" si="8"/>
        <v>-813.52539947507114</v>
      </c>
      <c r="AN31">
        <f t="shared" si="9"/>
        <v>0</v>
      </c>
      <c r="AO31">
        <f t="shared" si="9"/>
        <v>0</v>
      </c>
      <c r="AP31">
        <f t="shared" si="9"/>
        <v>-6.9501183621440091E-3</v>
      </c>
      <c r="AQ31">
        <f t="shared" si="9"/>
        <v>-28.733093192888632</v>
      </c>
      <c r="AR31">
        <f t="shared" si="9"/>
        <v>-28.740043311250776</v>
      </c>
      <c r="AS31">
        <f t="shared" si="9"/>
        <v>-13.86542767612624</v>
      </c>
      <c r="AT31">
        <f t="shared" si="9"/>
        <v>-10.843940063479057</v>
      </c>
      <c r="AU31">
        <f t="shared" si="9"/>
        <v>-53.449411050856078</v>
      </c>
      <c r="AW31">
        <v>28</v>
      </c>
      <c r="AX31">
        <f>IF(Z31&gt;0, (R31*SUMPRODUCT(K31:$K$98, X31:$X$98)-K31*$AZ$3)/Z31, 0)</f>
        <v>-507358.27237996407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0.56565928300000001</v>
      </c>
      <c r="Q32" s="4">
        <f t="shared" si="21"/>
        <v>25</v>
      </c>
      <c r="R32">
        <f t="shared" si="0"/>
        <v>100000</v>
      </c>
      <c r="S32">
        <f t="shared" si="1"/>
        <v>-1080459.2629689828</v>
      </c>
      <c r="U32">
        <f t="shared" si="13"/>
        <v>0.56565928300000001</v>
      </c>
      <c r="V32">
        <f t="shared" si="14"/>
        <v>0.01</v>
      </c>
      <c r="W32">
        <f t="shared" si="15"/>
        <v>4.2313639801063235E-3</v>
      </c>
      <c r="X32">
        <f t="shared" si="16"/>
        <v>2.3935103150989692E-3</v>
      </c>
      <c r="Y32">
        <f t="shared" si="17"/>
        <v>4.2313639801063237E-5</v>
      </c>
      <c r="Z32">
        <f t="shared" si="18"/>
        <v>1.795540025206291E-3</v>
      </c>
      <c r="AB32">
        <f t="shared" si="19"/>
        <v>-2146.817518757553</v>
      </c>
      <c r="AC32">
        <f t="shared" si="2"/>
        <v>-1940.0078522656979</v>
      </c>
      <c r="AE32">
        <f t="shared" si="3"/>
        <v>0</v>
      </c>
      <c r="AF32">
        <f t="shared" si="4"/>
        <v>0</v>
      </c>
      <c r="AG32">
        <f t="shared" si="4"/>
        <v>-4.4888500630157278E-2</v>
      </c>
      <c r="AH32">
        <f t="shared" si="5"/>
        <v>-239.35103150989693</v>
      </c>
      <c r="AI32">
        <f t="shared" si="6"/>
        <v>-239.39592001052708</v>
      </c>
      <c r="AJ32">
        <f t="shared" si="7"/>
        <v>-206.80966649185507</v>
      </c>
      <c r="AK32">
        <f t="shared" si="22"/>
        <v>-150.27722631302873</v>
      </c>
      <c r="AL32">
        <f t="shared" si="8"/>
        <v>-596.48281281541085</v>
      </c>
      <c r="AN32">
        <f t="shared" si="9"/>
        <v>0</v>
      </c>
      <c r="AO32">
        <f t="shared" si="9"/>
        <v>0</v>
      </c>
      <c r="AP32">
        <f t="shared" si="9"/>
        <v>-2.6332305437741558E-3</v>
      </c>
      <c r="AQ32">
        <f t="shared" si="9"/>
        <v>-14.040710605341124</v>
      </c>
      <c r="AR32">
        <f t="shared" si="9"/>
        <v>-14.043343835884897</v>
      </c>
      <c r="AS32">
        <f t="shared" si="9"/>
        <v>-12.131782592627694</v>
      </c>
      <c r="AT32">
        <f t="shared" si="9"/>
        <v>-8.8155001126341261</v>
      </c>
      <c r="AU32">
        <f t="shared" si="9"/>
        <v>-34.990626541146717</v>
      </c>
      <c r="AW32">
        <v>29</v>
      </c>
      <c r="AX32">
        <f>IF(Z32&gt;0, (R32*SUMPRODUCT(K32:$K$98, X32:$X$98)-K32*$AZ$3)/Z32, 0)</f>
        <v>-1080459.2629689828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0.63613866799999996</v>
      </c>
      <c r="Q33" s="4">
        <f t="shared" si="21"/>
        <v>25</v>
      </c>
      <c r="R33">
        <f t="shared" si="0"/>
        <v>100000</v>
      </c>
      <c r="S33">
        <f t="shared" si="1"/>
        <v>-2744442.6568600619</v>
      </c>
      <c r="U33">
        <f t="shared" si="13"/>
        <v>0.63613866799999996</v>
      </c>
      <c r="V33">
        <f t="shared" si="14"/>
        <v>0.01</v>
      </c>
      <c r="W33">
        <f t="shared" si="15"/>
        <v>1.795540025206291E-3</v>
      </c>
      <c r="X33">
        <f t="shared" si="16"/>
        <v>1.1422124399754164E-3</v>
      </c>
      <c r="Y33">
        <f t="shared" si="17"/>
        <v>1.7955400252062911E-5</v>
      </c>
      <c r="Z33">
        <f t="shared" si="18"/>
        <v>6.3537218497881172E-4</v>
      </c>
      <c r="AB33">
        <f t="shared" si="19"/>
        <v>-1940.0078522656979</v>
      </c>
      <c r="AC33">
        <f t="shared" si="2"/>
        <v>-1743.7425274382329</v>
      </c>
      <c r="AE33">
        <f t="shared" si="3"/>
        <v>0</v>
      </c>
      <c r="AF33">
        <f t="shared" si="4"/>
        <v>0</v>
      </c>
      <c r="AG33">
        <f t="shared" si="4"/>
        <v>-1.5884304624470293E-2</v>
      </c>
      <c r="AH33">
        <f t="shared" si="5"/>
        <v>-114.22124399754165</v>
      </c>
      <c r="AI33">
        <f t="shared" si="6"/>
        <v>-114.23712830216611</v>
      </c>
      <c r="AJ33">
        <f t="shared" si="7"/>
        <v>-196.26532482746507</v>
      </c>
      <c r="AK33">
        <f t="shared" si="22"/>
        <v>-135.80054965859887</v>
      </c>
      <c r="AL33">
        <f t="shared" si="8"/>
        <v>-446.30300278823006</v>
      </c>
      <c r="AN33">
        <f t="shared" si="9"/>
        <v>0</v>
      </c>
      <c r="AO33">
        <f t="shared" si="9"/>
        <v>0</v>
      </c>
      <c r="AP33">
        <f t="shared" si="9"/>
        <v>-8.3196291757411337E-4</v>
      </c>
      <c r="AQ33">
        <f t="shared" si="9"/>
        <v>-5.982499180905025</v>
      </c>
      <c r="AR33">
        <f t="shared" si="9"/>
        <v>-5.9833311438225989</v>
      </c>
      <c r="AS33">
        <f t="shared" si="9"/>
        <v>-10.279673937412548</v>
      </c>
      <c r="AT33">
        <f t="shared" si="9"/>
        <v>-7.1127458313840943</v>
      </c>
      <c r="AU33">
        <f t="shared" si="9"/>
        <v>-23.375750912619242</v>
      </c>
      <c r="AW33">
        <v>30</v>
      </c>
      <c r="AX33">
        <f>IF(Z33&gt;0, (R33*SUMPRODUCT(K33:$K$98, X33:$X$98)-K33*$AZ$3)/Z33, 0)</f>
        <v>-2744442.6568600619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0.71227412300000004</v>
      </c>
      <c r="Q34" s="4">
        <f t="shared" si="21"/>
        <v>25</v>
      </c>
      <c r="R34">
        <f t="shared" si="0"/>
        <v>100000</v>
      </c>
      <c r="S34">
        <f t="shared" si="1"/>
        <v>-8851626.4353523199</v>
      </c>
      <c r="U34">
        <f t="shared" si="13"/>
        <v>0.71227412300000004</v>
      </c>
      <c r="V34">
        <f t="shared" si="14"/>
        <v>0.01</v>
      </c>
      <c r="W34">
        <f t="shared" si="15"/>
        <v>6.3537218497881172E-4</v>
      </c>
      <c r="X34">
        <f t="shared" si="16"/>
        <v>4.5255916583437689E-4</v>
      </c>
      <c r="Y34">
        <f t="shared" si="17"/>
        <v>6.3537218497881174E-6</v>
      </c>
      <c r="Z34">
        <f t="shared" si="18"/>
        <v>1.764592972946467E-4</v>
      </c>
      <c r="AB34">
        <f t="shared" si="19"/>
        <v>-1743.7425274382329</v>
      </c>
      <c r="AC34">
        <f t="shared" si="2"/>
        <v>-1561.9517806969889</v>
      </c>
      <c r="AE34">
        <f t="shared" si="3"/>
        <v>0</v>
      </c>
      <c r="AF34">
        <f t="shared" si="4"/>
        <v>0</v>
      </c>
      <c r="AG34">
        <f t="shared" si="4"/>
        <v>-4.4114824323661676E-3</v>
      </c>
      <c r="AH34">
        <f t="shared" si="5"/>
        <v>-45.255916583437688</v>
      </c>
      <c r="AI34">
        <f t="shared" si="6"/>
        <v>-45.260328065870056</v>
      </c>
      <c r="AJ34">
        <f t="shared" si="7"/>
        <v>-181.79074674124399</v>
      </c>
      <c r="AK34">
        <f t="shared" si="22"/>
        <v>-122.06197692067632</v>
      </c>
      <c r="AL34">
        <f t="shared" si="8"/>
        <v>-349.11305172779038</v>
      </c>
      <c r="AN34">
        <f t="shared" si="9"/>
        <v>0</v>
      </c>
      <c r="AO34">
        <f t="shared" si="9"/>
        <v>0</v>
      </c>
      <c r="AP34">
        <f t="shared" si="9"/>
        <v>-2.0630145617388332E-4</v>
      </c>
      <c r="AQ34">
        <f t="shared" si="9"/>
        <v>-2.1163773481557957</v>
      </c>
      <c r="AR34">
        <f t="shared" si="9"/>
        <v>-2.1165836496119699</v>
      </c>
      <c r="AS34">
        <f t="shared" si="9"/>
        <v>-8.5013816436169236</v>
      </c>
      <c r="AT34">
        <f t="shared" si="9"/>
        <v>-5.7081862997903716</v>
      </c>
      <c r="AU34">
        <f t="shared" ref="AU34:AU69" si="23">AL34*$K34</f>
        <v>-16.326151593019265</v>
      </c>
      <c r="AW34">
        <v>31</v>
      </c>
      <c r="AX34">
        <f>IF(Z34&gt;0, (R34*SUMPRODUCT(K34:$K$98, X34:$X$98)-K34*$AZ$3)/Z34, 0)</f>
        <v>-8851626.4353523199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0.79182603500000004</v>
      </c>
      <c r="Q35" s="4">
        <f t="shared" si="21"/>
        <v>25</v>
      </c>
      <c r="R35">
        <f t="shared" si="0"/>
        <v>100000</v>
      </c>
      <c r="S35">
        <f t="shared" si="1"/>
        <v>-39932167.727542207</v>
      </c>
      <c r="U35">
        <f t="shared" si="13"/>
        <v>0.79182603500000004</v>
      </c>
      <c r="V35">
        <f t="shared" si="14"/>
        <v>0.01</v>
      </c>
      <c r="W35">
        <f t="shared" si="15"/>
        <v>1.764592972946467E-4</v>
      </c>
      <c r="X35">
        <f t="shared" si="16"/>
        <v>1.3972506571570634E-4</v>
      </c>
      <c r="Y35">
        <f t="shared" si="17"/>
        <v>1.7645929729464671E-6</v>
      </c>
      <c r="Z35">
        <f t="shared" si="18"/>
        <v>3.4969638605993902E-5</v>
      </c>
      <c r="AB35">
        <f t="shared" si="19"/>
        <v>-1561.9517806969889</v>
      </c>
      <c r="AC35">
        <f t="shared" si="2"/>
        <v>-1396.4134741860837</v>
      </c>
      <c r="AE35">
        <f t="shared" si="3"/>
        <v>0</v>
      </c>
      <c r="AF35">
        <f t="shared" ref="AF35:AG69" si="24">-$Z35*P35</f>
        <v>0</v>
      </c>
      <c r="AG35">
        <f t="shared" si="24"/>
        <v>-8.742409651498475E-4</v>
      </c>
      <c r="AH35">
        <f t="shared" si="5"/>
        <v>-13.972506571570634</v>
      </c>
      <c r="AI35">
        <f t="shared" ref="AI35:AI66" si="25">SUM(AE35:AH35)</f>
        <v>-13.973380812535783</v>
      </c>
      <c r="AJ35">
        <f t="shared" si="7"/>
        <v>-165.53830651090516</v>
      </c>
      <c r="AK35">
        <f t="shared" si="22"/>
        <v>-109.33662464878923</v>
      </c>
      <c r="AL35">
        <f t="shared" si="8"/>
        <v>-288.84831197223019</v>
      </c>
      <c r="AN35">
        <f t="shared" ref="AN35:AT69" si="26">AE35*$K35</f>
        <v>0</v>
      </c>
      <c r="AO35">
        <f t="shared" si="26"/>
        <v>0</v>
      </c>
      <c r="AP35">
        <f t="shared" si="26"/>
        <v>-3.6503194245760874E-5</v>
      </c>
      <c r="AQ35">
        <f t="shared" si="26"/>
        <v>-0.58341022877461546</v>
      </c>
      <c r="AR35">
        <f t="shared" si="26"/>
        <v>-0.58344673196886121</v>
      </c>
      <c r="AS35">
        <f t="shared" si="26"/>
        <v>-6.9119123886469218</v>
      </c>
      <c r="AT35">
        <f t="shared" si="26"/>
        <v>-4.5652585578010596</v>
      </c>
      <c r="AU35">
        <f t="shared" si="23"/>
        <v>-12.060617678416843</v>
      </c>
      <c r="AW35">
        <v>32</v>
      </c>
      <c r="AX35">
        <f>IF(Z35&gt;0, (R35*SUMPRODUCT(K35:$K$98, X35:$X$98)-K35*$AZ$3)/Z35, 0)</f>
        <v>-39932167.727542207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0.79399978000000004</v>
      </c>
      <c r="Q36" s="4">
        <f t="shared" si="21"/>
        <v>25</v>
      </c>
      <c r="R36">
        <f t="shared" si="0"/>
        <v>100000</v>
      </c>
      <c r="S36">
        <f t="shared" si="1"/>
        <v>-181980574.11220494</v>
      </c>
      <c r="U36">
        <f t="shared" si="13"/>
        <v>0.79399978000000004</v>
      </c>
      <c r="V36">
        <f t="shared" si="14"/>
        <v>0.01</v>
      </c>
      <c r="W36">
        <f t="shared" si="15"/>
        <v>3.4969638605993902E-5</v>
      </c>
      <c r="X36">
        <f t="shared" si="16"/>
        <v>2.7765885359838665E-5</v>
      </c>
      <c r="Y36">
        <f t="shared" si="17"/>
        <v>3.49696386059939E-7</v>
      </c>
      <c r="Z36">
        <f t="shared" si="18"/>
        <v>6.8540568600952979E-6</v>
      </c>
      <c r="AB36">
        <f t="shared" si="19"/>
        <v>-1396.4134741860837</v>
      </c>
      <c r="AC36">
        <f t="shared" si="2"/>
        <v>-1247.3052023978391</v>
      </c>
      <c r="AE36">
        <f t="shared" si="3"/>
        <v>0</v>
      </c>
      <c r="AF36">
        <f t="shared" si="24"/>
        <v>0</v>
      </c>
      <c r="AG36">
        <f t="shared" si="24"/>
        <v>-1.7135142150238246E-4</v>
      </c>
      <c r="AH36">
        <f t="shared" si="5"/>
        <v>-2.7765885359838665</v>
      </c>
      <c r="AI36">
        <f t="shared" si="25"/>
        <v>-2.7767598874053689</v>
      </c>
      <c r="AJ36">
        <f t="shared" si="7"/>
        <v>-149.10827178824456</v>
      </c>
      <c r="AK36">
        <f t="shared" si="22"/>
        <v>-97.748943193025866</v>
      </c>
      <c r="AL36">
        <f t="shared" si="8"/>
        <v>-249.63397486867581</v>
      </c>
      <c r="AN36">
        <f t="shared" si="26"/>
        <v>0</v>
      </c>
      <c r="AO36">
        <f t="shared" si="26"/>
        <v>0</v>
      </c>
      <c r="AP36">
        <f t="shared" si="26"/>
        <v>-6.3880661632784511E-6</v>
      </c>
      <c r="AQ36">
        <f t="shared" si="26"/>
        <v>-0.10351260071582642</v>
      </c>
      <c r="AR36">
        <f t="shared" si="26"/>
        <v>-0.1035189887819897</v>
      </c>
      <c r="AS36">
        <f t="shared" si="26"/>
        <v>-5.5588304860497955</v>
      </c>
      <c r="AT36">
        <f t="shared" si="26"/>
        <v>-3.644129188031942</v>
      </c>
      <c r="AU36">
        <f t="shared" si="23"/>
        <v>-9.3064786628637268</v>
      </c>
      <c r="AW36">
        <v>33</v>
      </c>
      <c r="AX36">
        <f>IF(Z36&gt;0, (R36*SUMPRODUCT(K36:$K$98, X36:$X$98)-K36*$AZ$3)/Z36, 0)</f>
        <v>-181980574.11220494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0.79634782599999998</v>
      </c>
      <c r="Q37" s="4">
        <f t="shared" si="21"/>
        <v>25</v>
      </c>
      <c r="R37">
        <f t="shared" si="0"/>
        <v>100000</v>
      </c>
      <c r="S37">
        <f t="shared" si="1"/>
        <v>-839111655.50367594</v>
      </c>
      <c r="U37">
        <f t="shared" si="13"/>
        <v>0.79634782599999998</v>
      </c>
      <c r="V37">
        <f t="shared" si="14"/>
        <v>0.01</v>
      </c>
      <c r="W37">
        <f t="shared" si="15"/>
        <v>6.8540568600952979E-6</v>
      </c>
      <c r="X37">
        <f t="shared" si="16"/>
        <v>5.4582132798172768E-6</v>
      </c>
      <c r="Y37">
        <f t="shared" si="17"/>
        <v>6.8540568600952975E-8</v>
      </c>
      <c r="Z37">
        <f t="shared" si="18"/>
        <v>1.3273030116770682E-6</v>
      </c>
      <c r="AB37">
        <f t="shared" si="19"/>
        <v>-1247.3052023978391</v>
      </c>
      <c r="AC37">
        <f t="shared" si="2"/>
        <v>-1113.7554274833597</v>
      </c>
      <c r="AE37">
        <f t="shared" si="3"/>
        <v>0</v>
      </c>
      <c r="AF37">
        <f t="shared" si="24"/>
        <v>0</v>
      </c>
      <c r="AG37">
        <f t="shared" si="24"/>
        <v>-3.3182575291926701E-5</v>
      </c>
      <c r="AH37">
        <f t="shared" si="5"/>
        <v>-0.54582132798172767</v>
      </c>
      <c r="AI37">
        <f t="shared" si="25"/>
        <v>-0.54585451055701961</v>
      </c>
      <c r="AJ37">
        <f t="shared" si="7"/>
        <v>-133.54977491447949</v>
      </c>
      <c r="AK37">
        <f t="shared" si="22"/>
        <v>-87.311364167848751</v>
      </c>
      <c r="AL37">
        <f t="shared" si="8"/>
        <v>-221.40699359288524</v>
      </c>
      <c r="AN37">
        <f t="shared" si="26"/>
        <v>0</v>
      </c>
      <c r="AO37">
        <f t="shared" si="26"/>
        <v>0</v>
      </c>
      <c r="AP37">
        <f t="shared" si="26"/>
        <v>-1.1045204465845633E-6</v>
      </c>
      <c r="AQ37">
        <f t="shared" si="26"/>
        <v>-1.8168295005253413E-2</v>
      </c>
      <c r="AR37">
        <f t="shared" si="26"/>
        <v>-1.8169399525699997E-2</v>
      </c>
      <c r="AS37">
        <f t="shared" si="26"/>
        <v>-4.4453589190136631</v>
      </c>
      <c r="AT37">
        <f t="shared" si="26"/>
        <v>-2.9062598696504076</v>
      </c>
      <c r="AU37">
        <f t="shared" si="23"/>
        <v>-7.3697881881897702</v>
      </c>
      <c r="AW37">
        <v>34</v>
      </c>
      <c r="AX37">
        <f>IF(Z37&gt;0, (R37*SUMPRODUCT(K37:$K$98, X37:$X$98)-K37*$AZ$3)/Z37, 0)</f>
        <v>-839111655.50367594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0.79893513299999996</v>
      </c>
      <c r="Q38" s="4">
        <f t="shared" si="21"/>
        <v>25</v>
      </c>
      <c r="R38">
        <f t="shared" si="0"/>
        <v>100000</v>
      </c>
      <c r="S38">
        <f t="shared" si="1"/>
        <v>-3921279520.5089617</v>
      </c>
      <c r="U38">
        <f t="shared" si="13"/>
        <v>0.79893513299999996</v>
      </c>
      <c r="V38">
        <f t="shared" si="14"/>
        <v>0.01</v>
      </c>
      <c r="W38">
        <f t="shared" si="15"/>
        <v>1.3273030116770682E-6</v>
      </c>
      <c r="X38">
        <f t="shared" si="16"/>
        <v>1.0604290081655189E-6</v>
      </c>
      <c r="Y38">
        <f t="shared" si="17"/>
        <v>1.3273030116770682E-8</v>
      </c>
      <c r="Z38">
        <f t="shared" si="18"/>
        <v>2.5360097339477853E-7</v>
      </c>
      <c r="AB38">
        <f t="shared" si="19"/>
        <v>-1113.7554274833597</v>
      </c>
      <c r="AC38">
        <f t="shared" si="2"/>
        <v>-994.44030335408308</v>
      </c>
      <c r="AE38">
        <f t="shared" si="3"/>
        <v>0</v>
      </c>
      <c r="AF38">
        <f t="shared" si="24"/>
        <v>0</v>
      </c>
      <c r="AG38">
        <f t="shared" si="24"/>
        <v>-6.3400243348694631E-6</v>
      </c>
      <c r="AH38">
        <f t="shared" si="5"/>
        <v>-0.10604290081655189</v>
      </c>
      <c r="AI38">
        <f t="shared" si="25"/>
        <v>-0.10604924084088677</v>
      </c>
      <c r="AJ38">
        <f t="shared" si="7"/>
        <v>-119.31512412927657</v>
      </c>
      <c r="AK38">
        <f t="shared" si="22"/>
        <v>-77.962879923835189</v>
      </c>
      <c r="AL38">
        <f t="shared" si="8"/>
        <v>-197.38405329395266</v>
      </c>
      <c r="AN38">
        <f t="shared" si="26"/>
        <v>0</v>
      </c>
      <c r="AO38">
        <f t="shared" si="26"/>
        <v>0</v>
      </c>
      <c r="AP38">
        <f t="shared" si="26"/>
        <v>-1.8842415377273235E-7</v>
      </c>
      <c r="AQ38">
        <f t="shared" si="26"/>
        <v>-3.1515721067616334E-3</v>
      </c>
      <c r="AR38">
        <f t="shared" si="26"/>
        <v>-3.1517605309154062E-3</v>
      </c>
      <c r="AS38">
        <f t="shared" si="26"/>
        <v>-3.5460197167855734</v>
      </c>
      <c r="AT38">
        <f t="shared" si="26"/>
        <v>-2.3170399511780815</v>
      </c>
      <c r="AU38">
        <f t="shared" si="23"/>
        <v>-5.8662114284945703</v>
      </c>
      <c r="AW38">
        <v>35</v>
      </c>
      <c r="AX38">
        <f>IF(Z38&gt;0, (R38*SUMPRODUCT(K38:$K$98, X38:$X$98)-K38*$AZ$3)/Z38, 0)</f>
        <v>-3921279520.5089617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0.80179641700000004</v>
      </c>
      <c r="Q39" s="4">
        <f t="shared" si="21"/>
        <v>25</v>
      </c>
      <c r="R39">
        <f t="shared" si="0"/>
        <v>100000</v>
      </c>
      <c r="S39">
        <f t="shared" si="1"/>
        <v>-18603010606.814526</v>
      </c>
      <c r="U39">
        <f t="shared" si="13"/>
        <v>0.80179641700000004</v>
      </c>
      <c r="V39">
        <f t="shared" si="14"/>
        <v>0.01</v>
      </c>
      <c r="W39">
        <f t="shared" si="15"/>
        <v>2.5360097339477853E-7</v>
      </c>
      <c r="X39">
        <f t="shared" si="16"/>
        <v>2.0333635181564576E-7</v>
      </c>
      <c r="Y39">
        <f t="shared" si="17"/>
        <v>2.5360097339477853E-9</v>
      </c>
      <c r="Z39">
        <f t="shared" si="18"/>
        <v>4.7728611845184981E-8</v>
      </c>
      <c r="AB39">
        <f t="shared" si="19"/>
        <v>-994.44030335408308</v>
      </c>
      <c r="AC39">
        <f t="shared" si="2"/>
        <v>-887.89587240450965</v>
      </c>
      <c r="AE39">
        <f t="shared" si="3"/>
        <v>0</v>
      </c>
      <c r="AF39">
        <f t="shared" si="24"/>
        <v>0</v>
      </c>
      <c r="AG39">
        <f t="shared" si="24"/>
        <v>-1.1932152961296245E-6</v>
      </c>
      <c r="AH39">
        <f t="shared" si="5"/>
        <v>-2.0333635181564575E-2</v>
      </c>
      <c r="AI39">
        <f t="shared" si="25"/>
        <v>-2.0334828396860703E-2</v>
      </c>
      <c r="AJ39">
        <f t="shared" si="7"/>
        <v>-106.54443094957344</v>
      </c>
      <c r="AK39">
        <f t="shared" si="22"/>
        <v>-69.610821234785817</v>
      </c>
      <c r="AL39">
        <f t="shared" si="8"/>
        <v>-176.17558701275613</v>
      </c>
      <c r="AN39">
        <f t="shared" si="26"/>
        <v>0</v>
      </c>
      <c r="AO39">
        <f t="shared" si="26"/>
        <v>0</v>
      </c>
      <c r="AP39">
        <f t="shared" si="26"/>
        <v>-3.1662590056938553E-8</v>
      </c>
      <c r="AQ39">
        <f t="shared" si="26"/>
        <v>-5.3956361204012069E-4</v>
      </c>
      <c r="AR39">
        <f t="shared" si="26"/>
        <v>-5.3959527463017768E-4</v>
      </c>
      <c r="AS39">
        <f t="shared" si="26"/>
        <v>-2.8272120303423134</v>
      </c>
      <c r="AT39">
        <f t="shared" si="26"/>
        <v>-1.8471594383956167</v>
      </c>
      <c r="AU39">
        <f t="shared" si="23"/>
        <v>-4.6749110640125604</v>
      </c>
      <c r="AW39">
        <v>36</v>
      </c>
      <c r="AX39">
        <f>IF(Z39&gt;0, (R39*SUMPRODUCT(K39:$K$98, X39:$X$98)-K39*$AZ$3)/Z39, 0)</f>
        <v>-18603010606.814526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0.804638195</v>
      </c>
      <c r="Q40" s="4">
        <f t="shared" si="21"/>
        <v>25</v>
      </c>
      <c r="R40">
        <f t="shared" si="0"/>
        <v>100000</v>
      </c>
      <c r="S40">
        <f t="shared" si="1"/>
        <v>-89607676984.724152</v>
      </c>
      <c r="U40">
        <f t="shared" si="13"/>
        <v>0.804638195</v>
      </c>
      <c r="V40">
        <f t="shared" si="14"/>
        <v>0.01</v>
      </c>
      <c r="W40">
        <f t="shared" si="15"/>
        <v>4.7728611845184981E-8</v>
      </c>
      <c r="X40">
        <f t="shared" si="16"/>
        <v>3.8404264084965262E-8</v>
      </c>
      <c r="Y40">
        <f t="shared" si="17"/>
        <v>4.772861184518498E-10</v>
      </c>
      <c r="Z40">
        <f t="shared" si="18"/>
        <v>8.8470616417678691E-9</v>
      </c>
      <c r="AB40">
        <f t="shared" si="19"/>
        <v>-887.89587240450965</v>
      </c>
      <c r="AC40">
        <f t="shared" si="2"/>
        <v>-792.7646418594785</v>
      </c>
      <c r="AE40">
        <f t="shared" si="3"/>
        <v>0</v>
      </c>
      <c r="AF40">
        <f t="shared" si="24"/>
        <v>0</v>
      </c>
      <c r="AG40">
        <f t="shared" si="24"/>
        <v>-2.2117654104419672E-7</v>
      </c>
      <c r="AH40">
        <f t="shared" si="5"/>
        <v>-3.8404264084965262E-3</v>
      </c>
      <c r="AI40">
        <f t="shared" si="25"/>
        <v>-3.8406475850375705E-3</v>
      </c>
      <c r="AJ40">
        <f t="shared" si="7"/>
        <v>-95.131230545031144</v>
      </c>
      <c r="AK40">
        <f t="shared" si="22"/>
        <v>-62.152711068315682</v>
      </c>
      <c r="AL40">
        <f t="shared" si="8"/>
        <v>-157.28778226093186</v>
      </c>
      <c r="AN40">
        <f t="shared" si="26"/>
        <v>0</v>
      </c>
      <c r="AO40">
        <f t="shared" si="26"/>
        <v>0</v>
      </c>
      <c r="AP40">
        <f t="shared" si="26"/>
        <v>-5.2402096820796275E-9</v>
      </c>
      <c r="AQ40">
        <f t="shared" si="26"/>
        <v>-9.0989033258714229E-5</v>
      </c>
      <c r="AR40">
        <f t="shared" si="26"/>
        <v>-9.0994273468396301E-5</v>
      </c>
      <c r="AS40">
        <f t="shared" si="26"/>
        <v>-2.2538900057696756</v>
      </c>
      <c r="AT40">
        <f t="shared" si="26"/>
        <v>-1.4725487466711202</v>
      </c>
      <c r="AU40">
        <f t="shared" si="23"/>
        <v>-3.726529746714264</v>
      </c>
      <c r="AW40">
        <v>37</v>
      </c>
      <c r="AX40">
        <f>IF(Z40&gt;0, (R40*SUMPRODUCT(K40:$K$98, X40:$X$98)-K40*$AZ$3)/Z40, 0)</f>
        <v>-89607676984.724152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0.80770724299999996</v>
      </c>
      <c r="Q41" s="4">
        <f t="shared" si="21"/>
        <v>25</v>
      </c>
      <c r="R41">
        <f t="shared" si="0"/>
        <v>100000</v>
      </c>
      <c r="S41">
        <f t="shared" si="1"/>
        <v>-438892168462.3017</v>
      </c>
      <c r="U41">
        <f t="shared" si="13"/>
        <v>0.80770724299999996</v>
      </c>
      <c r="V41">
        <f t="shared" si="14"/>
        <v>0.01</v>
      </c>
      <c r="W41">
        <f t="shared" si="15"/>
        <v>8.8470616417678691E-9</v>
      </c>
      <c r="X41">
        <f t="shared" si="16"/>
        <v>7.1458357673233786E-9</v>
      </c>
      <c r="Y41">
        <f t="shared" si="17"/>
        <v>8.8470616417678698E-11</v>
      </c>
      <c r="Z41">
        <f t="shared" si="18"/>
        <v>1.6127552580268118E-9</v>
      </c>
      <c r="AB41">
        <f t="shared" si="19"/>
        <v>-792.7646418594785</v>
      </c>
      <c r="AC41">
        <f t="shared" si="2"/>
        <v>-707.82565239436633</v>
      </c>
      <c r="AE41">
        <f t="shared" si="3"/>
        <v>0</v>
      </c>
      <c r="AF41">
        <f t="shared" si="24"/>
        <v>0</v>
      </c>
      <c r="AG41">
        <f t="shared" si="24"/>
        <v>-4.0318881450670296E-8</v>
      </c>
      <c r="AH41">
        <f t="shared" si="5"/>
        <v>-7.1458357673233786E-4</v>
      </c>
      <c r="AI41">
        <f t="shared" si="25"/>
        <v>-7.1462389561378849E-4</v>
      </c>
      <c r="AJ41">
        <f t="shared" si="7"/>
        <v>-84.938989465112172</v>
      </c>
      <c r="AK41">
        <f t="shared" si="22"/>
        <v>-55.493524930163503</v>
      </c>
      <c r="AL41">
        <f t="shared" si="8"/>
        <v>-140.43322901917128</v>
      </c>
      <c r="AN41">
        <f t="shared" si="26"/>
        <v>0</v>
      </c>
      <c r="AO41">
        <f t="shared" si="26"/>
        <v>0</v>
      </c>
      <c r="AP41">
        <f t="shared" si="26"/>
        <v>-8.5290381268249031E-10</v>
      </c>
      <c r="AQ41">
        <f t="shared" si="26"/>
        <v>-1.5116268982337293E-5</v>
      </c>
      <c r="AR41">
        <f t="shared" si="26"/>
        <v>-1.5117121886149974E-5</v>
      </c>
      <c r="AS41">
        <f t="shared" si="26"/>
        <v>-1.7967955794812276</v>
      </c>
      <c r="AT41">
        <f t="shared" si="26"/>
        <v>-1.1739075413100384</v>
      </c>
      <c r="AU41">
        <f t="shared" si="23"/>
        <v>-2.9707182379131516</v>
      </c>
      <c r="AW41">
        <v>38</v>
      </c>
      <c r="AX41">
        <f>IF(Z41&gt;0, (R41*SUMPRODUCT(K41:$K$98, X41:$X$98)-K41*$AZ$3)/Z41, 0)</f>
        <v>-438892168462.3017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0.81092303399999999</v>
      </c>
      <c r="Q42" s="4">
        <f t="shared" si="21"/>
        <v>25</v>
      </c>
      <c r="R42">
        <f t="shared" si="0"/>
        <v>100000</v>
      </c>
      <c r="S42">
        <f t="shared" si="1"/>
        <v>-2188265886350.6357</v>
      </c>
      <c r="U42">
        <f t="shared" si="13"/>
        <v>0.81092303399999999</v>
      </c>
      <c r="V42">
        <f t="shared" si="14"/>
        <v>0.01</v>
      </c>
      <c r="W42">
        <f t="shared" si="15"/>
        <v>1.6127552580268118E-9</v>
      </c>
      <c r="X42">
        <f t="shared" si="16"/>
        <v>1.3078203869385551E-9</v>
      </c>
      <c r="Y42">
        <f t="shared" si="17"/>
        <v>1.612755258026812E-11</v>
      </c>
      <c r="Z42">
        <f t="shared" si="18"/>
        <v>2.8880731850798854E-10</v>
      </c>
      <c r="AB42">
        <f t="shared" si="19"/>
        <v>-707.82565239436633</v>
      </c>
      <c r="AC42">
        <f t="shared" si="2"/>
        <v>-631.98720281943395</v>
      </c>
      <c r="AE42">
        <f t="shared" si="3"/>
        <v>0</v>
      </c>
      <c r="AF42">
        <f t="shared" si="24"/>
        <v>0</v>
      </c>
      <c r="AG42">
        <f t="shared" si="24"/>
        <v>-7.2201829626997138E-9</v>
      </c>
      <c r="AH42">
        <f t="shared" si="5"/>
        <v>-1.3078203869385552E-4</v>
      </c>
      <c r="AI42">
        <f t="shared" si="25"/>
        <v>-1.3078925887681823E-4</v>
      </c>
      <c r="AJ42">
        <f t="shared" si="7"/>
        <v>-75.838449574932383</v>
      </c>
      <c r="AK42">
        <f t="shared" si="22"/>
        <v>-49.547795667605648</v>
      </c>
      <c r="AL42">
        <f t="shared" si="8"/>
        <v>-125.38637603179691</v>
      </c>
      <c r="AN42">
        <f t="shared" si="26"/>
        <v>0</v>
      </c>
      <c r="AO42">
        <f t="shared" si="26"/>
        <v>0</v>
      </c>
      <c r="AP42">
        <f t="shared" si="26"/>
        <v>-1.3637091702233271E-10</v>
      </c>
      <c r="AQ42">
        <f t="shared" si="26"/>
        <v>-2.470140526752331E-6</v>
      </c>
      <c r="AR42">
        <f t="shared" si="26"/>
        <v>-2.4702768976693536E-6</v>
      </c>
      <c r="AS42">
        <f t="shared" si="26"/>
        <v>-1.4323956840864334</v>
      </c>
      <c r="AT42">
        <f t="shared" si="26"/>
        <v>-0.93583200959495738</v>
      </c>
      <c r="AU42">
        <f t="shared" si="23"/>
        <v>-2.3682301639582883</v>
      </c>
      <c r="AW42">
        <v>39</v>
      </c>
      <c r="AX42">
        <f>IF(Z42&gt;0, (R42*SUMPRODUCT(K42:$K$98, X42:$X$98)-K42*$AZ$3)/Z42, 0)</f>
        <v>-2188265886350.6357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0.81424565900000001</v>
      </c>
      <c r="Q43" s="4">
        <f t="shared" si="21"/>
        <v>25</v>
      </c>
      <c r="R43">
        <f t="shared" si="0"/>
        <v>100000</v>
      </c>
      <c r="S43">
        <f t="shared" si="1"/>
        <v>-11116703140554.443</v>
      </c>
      <c r="U43">
        <f t="shared" si="13"/>
        <v>0.81424565900000001</v>
      </c>
      <c r="V43">
        <f t="shared" si="14"/>
        <v>0.01</v>
      </c>
      <c r="W43">
        <f t="shared" si="15"/>
        <v>2.8880731850798854E-10</v>
      </c>
      <c r="X43">
        <f t="shared" si="16"/>
        <v>2.3516010538256002E-10</v>
      </c>
      <c r="Y43">
        <f t="shared" si="17"/>
        <v>2.8880731850798857E-12</v>
      </c>
      <c r="Z43">
        <f t="shared" si="18"/>
        <v>5.0759139940348641E-11</v>
      </c>
      <c r="AB43">
        <f t="shared" si="19"/>
        <v>-631.98720281943395</v>
      </c>
      <c r="AC43">
        <f t="shared" si="2"/>
        <v>-564.27429038671619</v>
      </c>
      <c r="AE43">
        <f t="shared" si="3"/>
        <v>0</v>
      </c>
      <c r="AF43">
        <f t="shared" si="24"/>
        <v>0</v>
      </c>
      <c r="AG43">
        <f t="shared" si="24"/>
        <v>-1.268978498508716E-9</v>
      </c>
      <c r="AH43">
        <f t="shared" si="5"/>
        <v>-2.3516010538256001E-5</v>
      </c>
      <c r="AI43">
        <f t="shared" si="25"/>
        <v>-2.3517279516754508E-5</v>
      </c>
      <c r="AJ43">
        <f t="shared" si="7"/>
        <v>-67.712912432717758</v>
      </c>
      <c r="AK43">
        <f t="shared" si="22"/>
        <v>-44.239104197360383</v>
      </c>
      <c r="AL43">
        <f t="shared" si="8"/>
        <v>-111.95204014735765</v>
      </c>
      <c r="AN43">
        <f t="shared" si="26"/>
        <v>0</v>
      </c>
      <c r="AO43">
        <f t="shared" si="26"/>
        <v>0</v>
      </c>
      <c r="AP43">
        <f t="shared" si="26"/>
        <v>-2.1399804154308723E-11</v>
      </c>
      <c r="AQ43">
        <f t="shared" si="26"/>
        <v>-3.9656938285458424E-7</v>
      </c>
      <c r="AR43">
        <f t="shared" si="26"/>
        <v>-3.9659078265873854E-7</v>
      </c>
      <c r="AS43">
        <f t="shared" si="26"/>
        <v>-1.1418972555334148</v>
      </c>
      <c r="AT43">
        <f t="shared" si="26"/>
        <v>-0.74603956402580973</v>
      </c>
      <c r="AU43">
        <f t="shared" si="23"/>
        <v>-1.887937216150007</v>
      </c>
      <c r="AW43">
        <v>40</v>
      </c>
      <c r="AX43">
        <f>IF(Z43&gt;0, (R43*SUMPRODUCT(K43:$K$98, X43:$X$98)-K43*$AZ$3)/Z43, 0)</f>
        <v>-11116703140554.443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0.81781076600000002</v>
      </c>
      <c r="Q44" s="4">
        <f t="shared" si="21"/>
        <v>25</v>
      </c>
      <c r="R44">
        <f t="shared" si="0"/>
        <v>100000</v>
      </c>
      <c r="S44">
        <f t="shared" si="1"/>
        <v>-57643718949851.625</v>
      </c>
      <c r="U44">
        <f t="shared" si="13"/>
        <v>0.81781076600000002</v>
      </c>
      <c r="V44">
        <f t="shared" si="14"/>
        <v>0.01</v>
      </c>
      <c r="W44">
        <f t="shared" si="15"/>
        <v>5.0759139940348641E-11</v>
      </c>
      <c r="X44">
        <f t="shared" si="16"/>
        <v>4.1511371116117718E-11</v>
      </c>
      <c r="Y44">
        <f t="shared" si="17"/>
        <v>5.0759139940348642E-13</v>
      </c>
      <c r="Z44">
        <f t="shared" si="18"/>
        <v>8.7401774248274361E-12</v>
      </c>
      <c r="AB44">
        <f t="shared" si="19"/>
        <v>-564.27429038671619</v>
      </c>
      <c r="AC44">
        <f t="shared" si="2"/>
        <v>-503.81633104859065</v>
      </c>
      <c r="AE44">
        <f t="shared" si="3"/>
        <v>0</v>
      </c>
      <c r="AF44">
        <f t="shared" si="24"/>
        <v>0</v>
      </c>
      <c r="AG44">
        <f t="shared" si="24"/>
        <v>-2.1850443562068591E-10</v>
      </c>
      <c r="AH44">
        <f t="shared" si="5"/>
        <v>-4.1511371116117717E-6</v>
      </c>
      <c r="AI44">
        <f t="shared" si="25"/>
        <v>-4.151355616047392E-6</v>
      </c>
      <c r="AJ44">
        <f t="shared" si="7"/>
        <v>-60.457959338125534</v>
      </c>
      <c r="AK44">
        <f t="shared" si="22"/>
        <v>-39.499200327070135</v>
      </c>
      <c r="AL44">
        <f t="shared" si="8"/>
        <v>-99.957163816551287</v>
      </c>
      <c r="AN44">
        <f t="shared" si="26"/>
        <v>0</v>
      </c>
      <c r="AO44">
        <f t="shared" si="26"/>
        <v>0</v>
      </c>
      <c r="AP44">
        <f t="shared" si="26"/>
        <v>-3.290014183107532E-12</v>
      </c>
      <c r="AQ44">
        <f t="shared" si="26"/>
        <v>-6.2503536527447138E-8</v>
      </c>
      <c r="AR44">
        <f t="shared" si="26"/>
        <v>-6.2506826541630238E-8</v>
      </c>
      <c r="AS44">
        <f t="shared" si="26"/>
        <v>-0.9103135281402992</v>
      </c>
      <c r="AT44">
        <f t="shared" si="26"/>
        <v>-0.59473817512363447</v>
      </c>
      <c r="AU44">
        <f t="shared" si="23"/>
        <v>-1.5050517657707603</v>
      </c>
      <c r="AW44">
        <v>41</v>
      </c>
      <c r="AX44">
        <f>IF(Z44&gt;0, (R44*SUMPRODUCT(K44:$K$98, X44:$X$98)-K44*$AZ$3)/Z44, 0)</f>
        <v>-57643718949851.625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0.82147716100000001</v>
      </c>
      <c r="Q45" s="4">
        <f t="shared" si="21"/>
        <v>25</v>
      </c>
      <c r="R45">
        <f t="shared" si="0"/>
        <v>100000</v>
      </c>
      <c r="S45">
        <f t="shared" si="1"/>
        <v>-305404338764257.63</v>
      </c>
      <c r="U45">
        <f t="shared" si="13"/>
        <v>0.82147716100000001</v>
      </c>
      <c r="V45">
        <f t="shared" si="14"/>
        <v>0.01</v>
      </c>
      <c r="W45">
        <f t="shared" si="15"/>
        <v>8.7401774248274361E-12</v>
      </c>
      <c r="X45">
        <f t="shared" si="16"/>
        <v>7.1798561375835334E-12</v>
      </c>
      <c r="Y45">
        <f t="shared" si="17"/>
        <v>8.7401774248274363E-14</v>
      </c>
      <c r="Z45">
        <f t="shared" si="18"/>
        <v>1.4729195129956283E-12</v>
      </c>
      <c r="AB45">
        <f t="shared" si="19"/>
        <v>-503.81633104859065</v>
      </c>
      <c r="AC45">
        <f t="shared" si="2"/>
        <v>-449.83600991940222</v>
      </c>
      <c r="AE45">
        <f t="shared" si="3"/>
        <v>0</v>
      </c>
      <c r="AF45">
        <f t="shared" si="24"/>
        <v>0</v>
      </c>
      <c r="AG45">
        <f t="shared" si="24"/>
        <v>-3.6822987824890706E-11</v>
      </c>
      <c r="AH45">
        <f t="shared" si="5"/>
        <v>-7.1798561375835332E-7</v>
      </c>
      <c r="AI45">
        <f t="shared" si="25"/>
        <v>-7.1802243674617823E-7</v>
      </c>
      <c r="AJ45">
        <f t="shared" si="7"/>
        <v>-53.980321129188439</v>
      </c>
      <c r="AK45">
        <f t="shared" si="22"/>
        <v>-35.267143173401351</v>
      </c>
      <c r="AL45">
        <f t="shared" si="8"/>
        <v>-89.247465020612225</v>
      </c>
      <c r="AN45">
        <f t="shared" si="26"/>
        <v>0</v>
      </c>
      <c r="AO45">
        <f t="shared" si="26"/>
        <v>0</v>
      </c>
      <c r="AP45">
        <f t="shared" si="26"/>
        <v>-4.9503797364959546E-13</v>
      </c>
      <c r="AQ45">
        <f t="shared" si="26"/>
        <v>-9.6523982528175324E-9</v>
      </c>
      <c r="AR45">
        <f t="shared" si="26"/>
        <v>-9.6528932907911814E-9</v>
      </c>
      <c r="AS45">
        <f t="shared" si="26"/>
        <v>-0.72569637520518615</v>
      </c>
      <c r="AT45">
        <f t="shared" si="26"/>
        <v>-0.47412163228019061</v>
      </c>
      <c r="AU45">
        <f t="shared" si="23"/>
        <v>-1.19981801713827</v>
      </c>
      <c r="AW45">
        <v>42</v>
      </c>
      <c r="AX45">
        <f>IF(Z45&gt;0, (R45*SUMPRODUCT(K45:$K$98, X45:$X$98)-K45*$AZ$3)/Z45, 0)</f>
        <v>-305404338764257.63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0.825360447</v>
      </c>
      <c r="Q46" s="4">
        <f t="shared" si="21"/>
        <v>25</v>
      </c>
      <c r="R46">
        <f t="shared" si="0"/>
        <v>100000</v>
      </c>
      <c r="S46">
        <f t="shared" si="1"/>
        <v>-1656238980015674.3</v>
      </c>
      <c r="U46">
        <f t="shared" si="13"/>
        <v>0.825360447</v>
      </c>
      <c r="V46">
        <f t="shared" si="14"/>
        <v>0.01</v>
      </c>
      <c r="W46">
        <f t="shared" si="15"/>
        <v>1.4729195129956283E-12</v>
      </c>
      <c r="X46">
        <f t="shared" si="16"/>
        <v>1.215689507641094E-12</v>
      </c>
      <c r="Y46">
        <f t="shared" si="17"/>
        <v>1.4729195129956283E-14</v>
      </c>
      <c r="Z46">
        <f t="shared" si="18"/>
        <v>2.4250081022457799E-13</v>
      </c>
      <c r="AB46">
        <f t="shared" si="19"/>
        <v>-449.83600991940222</v>
      </c>
      <c r="AC46">
        <f t="shared" si="2"/>
        <v>-401.63929457932966</v>
      </c>
      <c r="AE46">
        <f t="shared" si="3"/>
        <v>0</v>
      </c>
      <c r="AF46">
        <f t="shared" si="24"/>
        <v>0</v>
      </c>
      <c r="AG46">
        <f t="shared" si="24"/>
        <v>-6.0625202556144501E-12</v>
      </c>
      <c r="AH46">
        <f t="shared" si="5"/>
        <v>-1.215689507641094E-7</v>
      </c>
      <c r="AI46">
        <f t="shared" si="25"/>
        <v>-1.2157501328436502E-7</v>
      </c>
      <c r="AJ46">
        <f t="shared" si="7"/>
        <v>-48.196715340072558</v>
      </c>
      <c r="AK46">
        <f t="shared" si="22"/>
        <v>-31.488520694358158</v>
      </c>
      <c r="AL46">
        <f t="shared" si="8"/>
        <v>-79.685236156005729</v>
      </c>
      <c r="AN46">
        <f t="shared" si="26"/>
        <v>0</v>
      </c>
      <c r="AO46">
        <f t="shared" si="26"/>
        <v>0</v>
      </c>
      <c r="AP46">
        <f t="shared" si="26"/>
        <v>-7.2770384553299272E-14</v>
      </c>
      <c r="AQ46">
        <f t="shared" si="26"/>
        <v>-1.4592312971907296E-9</v>
      </c>
      <c r="AR46">
        <f t="shared" si="26"/>
        <v>-1.4593040675752828E-9</v>
      </c>
      <c r="AS46">
        <f t="shared" si="26"/>
        <v>-0.57852070782854748</v>
      </c>
      <c r="AT46">
        <f t="shared" si="26"/>
        <v>-0.3779668625141317</v>
      </c>
      <c r="AU46">
        <f t="shared" si="23"/>
        <v>-0.95648757180198329</v>
      </c>
      <c r="AW46">
        <v>43</v>
      </c>
      <c r="AX46">
        <f>IF(Z46&gt;0, (R46*SUMPRODUCT(K46:$K$98, X46:$X$98)-K46*$AZ$3)/Z46, 0)</f>
        <v>-1656238980015674.3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0.82947136099999996</v>
      </c>
      <c r="Q47" s="4">
        <f t="shared" si="21"/>
        <v>25</v>
      </c>
      <c r="R47">
        <f t="shared" si="0"/>
        <v>100000</v>
      </c>
      <c r="S47">
        <f t="shared" si="1"/>
        <v>-9211968735315108</v>
      </c>
      <c r="U47">
        <f t="shared" si="13"/>
        <v>0.82947136099999996</v>
      </c>
      <c r="V47">
        <f t="shared" si="14"/>
        <v>0.01</v>
      </c>
      <c r="W47">
        <f t="shared" si="15"/>
        <v>2.4250081022457799E-13</v>
      </c>
      <c r="X47">
        <f t="shared" si="16"/>
        <v>2.0114747710058343E-13</v>
      </c>
      <c r="Y47">
        <f t="shared" si="17"/>
        <v>2.42500810224578E-15</v>
      </c>
      <c r="Z47">
        <f t="shared" si="18"/>
        <v>3.8928325021748784E-14</v>
      </c>
      <c r="AB47">
        <f t="shared" si="19"/>
        <v>-401.63929457932966</v>
      </c>
      <c r="AC47">
        <f t="shared" si="2"/>
        <v>-358.6065130185346</v>
      </c>
      <c r="AE47">
        <f t="shared" si="3"/>
        <v>0</v>
      </c>
      <c r="AF47">
        <f t="shared" si="24"/>
        <v>0</v>
      </c>
      <c r="AG47">
        <f t="shared" si="24"/>
        <v>-9.7320812554371957E-13</v>
      </c>
      <c r="AH47">
        <f t="shared" si="5"/>
        <v>-2.0114747710058343E-8</v>
      </c>
      <c r="AI47">
        <f t="shared" si="25"/>
        <v>-2.0115720918183887E-8</v>
      </c>
      <c r="AJ47">
        <f t="shared" si="7"/>
        <v>-43.032781560795058</v>
      </c>
      <c r="AK47">
        <f t="shared" si="22"/>
        <v>-28.114750620553078</v>
      </c>
      <c r="AL47">
        <f t="shared" si="8"/>
        <v>-71.147532201463861</v>
      </c>
      <c r="AN47">
        <f t="shared" si="26"/>
        <v>0</v>
      </c>
      <c r="AO47">
        <f t="shared" si="26"/>
        <v>0</v>
      </c>
      <c r="AP47">
        <f t="shared" si="26"/>
        <v>-1.0430116778435494E-14</v>
      </c>
      <c r="AQ47">
        <f t="shared" si="26"/>
        <v>-2.1557482112828046E-10</v>
      </c>
      <c r="AR47">
        <f t="shared" si="26"/>
        <v>-2.1558525124505888E-10</v>
      </c>
      <c r="AS47">
        <f t="shared" si="26"/>
        <v>-0.46119316639412389</v>
      </c>
      <c r="AT47">
        <f t="shared" si="26"/>
        <v>-0.30131286871976193</v>
      </c>
      <c r="AU47">
        <f t="shared" si="23"/>
        <v>-0.76250603532947114</v>
      </c>
      <c r="AW47">
        <v>44</v>
      </c>
      <c r="AX47">
        <f>IF(Z47&gt;0, (R47*SUMPRODUCT(K47:$K$98, X47:$X$98)-K47*$AZ$3)/Z47, 0)</f>
        <v>-9211968735315108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0.83365815200000004</v>
      </c>
      <c r="Q48" s="4">
        <f t="shared" si="21"/>
        <v>25</v>
      </c>
      <c r="R48">
        <f t="shared" si="0"/>
        <v>100000</v>
      </c>
      <c r="S48">
        <f t="shared" si="1"/>
        <v>-5.2608896404420296E+16</v>
      </c>
      <c r="U48">
        <f t="shared" si="13"/>
        <v>0.83365815200000004</v>
      </c>
      <c r="V48">
        <f t="shared" si="14"/>
        <v>0.01</v>
      </c>
      <c r="W48">
        <f t="shared" si="15"/>
        <v>3.8928325021748784E-14</v>
      </c>
      <c r="X48">
        <f t="shared" si="16"/>
        <v>3.2452915498086456E-14</v>
      </c>
      <c r="Y48">
        <f t="shared" si="17"/>
        <v>3.8928325021748786E-16</v>
      </c>
      <c r="Z48">
        <f t="shared" si="18"/>
        <v>6.0861262734448412E-15</v>
      </c>
      <c r="AB48">
        <f t="shared" si="19"/>
        <v>-358.6065130185346</v>
      </c>
      <c r="AC48">
        <f t="shared" si="2"/>
        <v>-320.18438662388019</v>
      </c>
      <c r="AE48">
        <f t="shared" si="3"/>
        <v>0</v>
      </c>
      <c r="AF48">
        <f t="shared" si="24"/>
        <v>0</v>
      </c>
      <c r="AG48">
        <f t="shared" si="24"/>
        <v>-1.5215315683612102E-13</v>
      </c>
      <c r="AH48">
        <f t="shared" si="5"/>
        <v>-3.2452915498086456E-9</v>
      </c>
      <c r="AI48">
        <f t="shared" si="25"/>
        <v>-3.2454437029654816E-9</v>
      </c>
      <c r="AJ48">
        <f t="shared" si="7"/>
        <v>-38.422126394654413</v>
      </c>
      <c r="AK48">
        <f t="shared" si="22"/>
        <v>-25.102455911297426</v>
      </c>
      <c r="AL48">
        <f t="shared" si="8"/>
        <v>-63.524582309197285</v>
      </c>
      <c r="AN48">
        <f t="shared" si="26"/>
        <v>0</v>
      </c>
      <c r="AO48">
        <f t="shared" si="26"/>
        <v>0</v>
      </c>
      <c r="AP48">
        <f t="shared" si="26"/>
        <v>-1.4559497607110808E-15</v>
      </c>
      <c r="AQ48">
        <f t="shared" si="26"/>
        <v>-3.1054113852338317E-11</v>
      </c>
      <c r="AR48">
        <f t="shared" si="26"/>
        <v>-3.1055569802099025E-11</v>
      </c>
      <c r="AS48">
        <f t="shared" si="26"/>
        <v>-0.36766036862816986</v>
      </c>
      <c r="AT48">
        <f t="shared" si="26"/>
        <v>-0.24020477417158329</v>
      </c>
      <c r="AU48">
        <f t="shared" si="23"/>
        <v>-0.60786514283080872</v>
      </c>
      <c r="AW48">
        <v>45</v>
      </c>
      <c r="AX48">
        <f>IF(Z48&gt;0, (R48*SUMPRODUCT(K48:$K$98, X48:$X$98)-K48*$AZ$3)/Z48, 0)</f>
        <v>-5.2608896404420296E+16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0.83803355999999996</v>
      </c>
      <c r="Q49" s="4">
        <f t="shared" si="21"/>
        <v>25</v>
      </c>
      <c r="R49">
        <f t="shared" si="0"/>
        <v>100000</v>
      </c>
      <c r="S49">
        <f t="shared" si="1"/>
        <v>-3.0909606708245952E+17</v>
      </c>
      <c r="U49">
        <f t="shared" si="13"/>
        <v>0.83803355999999996</v>
      </c>
      <c r="V49">
        <f t="shared" si="14"/>
        <v>0.01</v>
      </c>
      <c r="W49">
        <f t="shared" si="15"/>
        <v>6.0861262734448412E-15</v>
      </c>
      <c r="X49">
        <f t="shared" si="16"/>
        <v>5.1003780675445133E-15</v>
      </c>
      <c r="Y49">
        <f t="shared" si="17"/>
        <v>6.0861262734448412E-17</v>
      </c>
      <c r="Z49">
        <f t="shared" si="18"/>
        <v>9.2488694316587955E-16</v>
      </c>
      <c r="AB49">
        <f t="shared" si="19"/>
        <v>-320.18438662388019</v>
      </c>
      <c r="AC49">
        <f t="shared" si="2"/>
        <v>-285.87891662849165</v>
      </c>
      <c r="AE49">
        <f t="shared" si="3"/>
        <v>0</v>
      </c>
      <c r="AF49">
        <f t="shared" si="24"/>
        <v>0</v>
      </c>
      <c r="AG49">
        <f t="shared" si="24"/>
        <v>-2.3122173579146989E-14</v>
      </c>
      <c r="AH49">
        <f t="shared" si="5"/>
        <v>-5.1003780675445129E-10</v>
      </c>
      <c r="AI49">
        <f t="shared" si="25"/>
        <v>-5.1006092892803049E-10</v>
      </c>
      <c r="AJ49">
        <f t="shared" si="7"/>
        <v>-34.305469995388535</v>
      </c>
      <c r="AK49">
        <f t="shared" si="22"/>
        <v>-22.412907063671614</v>
      </c>
      <c r="AL49">
        <f t="shared" si="8"/>
        <v>-56.718377059570216</v>
      </c>
      <c r="AN49">
        <f t="shared" si="26"/>
        <v>0</v>
      </c>
      <c r="AO49">
        <f t="shared" si="26"/>
        <v>0</v>
      </c>
      <c r="AP49">
        <f t="shared" si="26"/>
        <v>-1.9754955531617408E-16</v>
      </c>
      <c r="AQ49">
        <f t="shared" si="26"/>
        <v>-4.3576241469637683E-12</v>
      </c>
      <c r="AR49">
        <f t="shared" si="26"/>
        <v>-4.3578216965190845E-12</v>
      </c>
      <c r="AS49">
        <f t="shared" si="26"/>
        <v>-0.29309659488990703</v>
      </c>
      <c r="AT49">
        <f t="shared" si="26"/>
        <v>-0.19148977532822445</v>
      </c>
      <c r="AU49">
        <f t="shared" si="23"/>
        <v>-0.48458637022248935</v>
      </c>
      <c r="AW49">
        <v>46</v>
      </c>
      <c r="AX49">
        <f>IF(Z49&gt;0, (R49*SUMPRODUCT(K49:$K$98, X49:$X$98)-K49*$AZ$3)/Z49, 0)</f>
        <v>-3.0909606708245952E+17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0.84243849400000004</v>
      </c>
      <c r="Q50" s="4">
        <f t="shared" si="21"/>
        <v>25</v>
      </c>
      <c r="R50">
        <f t="shared" si="0"/>
        <v>100000</v>
      </c>
      <c r="S50">
        <f t="shared" si="1"/>
        <v>-1.8702616881914222E+18</v>
      </c>
      <c r="U50">
        <f t="shared" si="13"/>
        <v>0.84243849400000004</v>
      </c>
      <c r="V50">
        <f t="shared" si="14"/>
        <v>0.01</v>
      </c>
      <c r="W50">
        <f t="shared" si="15"/>
        <v>9.2488694316587955E-16</v>
      </c>
      <c r="X50">
        <f t="shared" si="16"/>
        <v>7.7916036352092718E-16</v>
      </c>
      <c r="Y50">
        <f t="shared" si="17"/>
        <v>9.2488694316587954E-18</v>
      </c>
      <c r="Z50">
        <f t="shared" si="18"/>
        <v>1.3647771021329359E-16</v>
      </c>
      <c r="AB50">
        <f t="shared" si="19"/>
        <v>-285.87891662849165</v>
      </c>
      <c r="AC50">
        <f t="shared" si="2"/>
        <v>-255.24903270401416</v>
      </c>
      <c r="AE50">
        <f t="shared" si="3"/>
        <v>0</v>
      </c>
      <c r="AF50">
        <f t="shared" si="24"/>
        <v>0</v>
      </c>
      <c r="AG50">
        <f t="shared" si="24"/>
        <v>-3.4119427553323395E-15</v>
      </c>
      <c r="AH50">
        <f t="shared" si="5"/>
        <v>-7.7916036352092724E-11</v>
      </c>
      <c r="AI50">
        <f t="shared" si="25"/>
        <v>-7.7919448294848056E-11</v>
      </c>
      <c r="AJ50">
        <f t="shared" si="7"/>
        <v>-30.629883924477497</v>
      </c>
      <c r="AK50">
        <f t="shared" si="22"/>
        <v>-20.011524163994416</v>
      </c>
      <c r="AL50">
        <f t="shared" si="8"/>
        <v>-50.641408088549831</v>
      </c>
      <c r="AN50">
        <f t="shared" si="26"/>
        <v>0</v>
      </c>
      <c r="AO50">
        <f t="shared" si="26"/>
        <v>0</v>
      </c>
      <c r="AP50">
        <f t="shared" si="26"/>
        <v>-2.6027419546504416E-17</v>
      </c>
      <c r="AQ50">
        <f t="shared" si="26"/>
        <v>-5.9436910668188351E-13</v>
      </c>
      <c r="AR50">
        <f t="shared" si="26"/>
        <v>-5.9439513410143E-13</v>
      </c>
      <c r="AS50">
        <f t="shared" si="26"/>
        <v>-0.23365481097746443</v>
      </c>
      <c r="AT50">
        <f t="shared" si="26"/>
        <v>-0.15265447650529546</v>
      </c>
      <c r="AU50">
        <f t="shared" si="23"/>
        <v>-0.3863092874833543</v>
      </c>
      <c r="AW50">
        <v>47</v>
      </c>
      <c r="AX50">
        <f>IF(Z50&gt;0, (R50*SUMPRODUCT(K50:$K$98, X50:$X$98)-K50*$AZ$3)/Z50, 0)</f>
        <v>-1.8702616881914222E+18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0.84677131100000003</v>
      </c>
      <c r="Q51" s="4">
        <f t="shared" si="21"/>
        <v>25</v>
      </c>
      <c r="R51">
        <f t="shared" si="0"/>
        <v>100000</v>
      </c>
      <c r="S51">
        <f t="shared" si="1"/>
        <v>-1.1658813042083871E+19</v>
      </c>
      <c r="U51">
        <f t="shared" si="13"/>
        <v>0.84677131100000003</v>
      </c>
      <c r="V51">
        <f t="shared" si="14"/>
        <v>0.01</v>
      </c>
      <c r="W51">
        <f t="shared" si="15"/>
        <v>1.3647771021329359E-16</v>
      </c>
      <c r="X51">
        <f t="shared" si="16"/>
        <v>1.1556540959958871E-16</v>
      </c>
      <c r="Y51">
        <f t="shared" si="17"/>
        <v>1.364777102132936E-18</v>
      </c>
      <c r="Z51">
        <f t="shared" si="18"/>
        <v>1.9547523511571941E-17</v>
      </c>
      <c r="AB51">
        <f t="shared" si="19"/>
        <v>-255.24903270401416</v>
      </c>
      <c r="AC51">
        <f t="shared" si="2"/>
        <v>-227.90092205715604</v>
      </c>
      <c r="AE51">
        <f t="shared" si="3"/>
        <v>0</v>
      </c>
      <c r="AF51">
        <f t="shared" si="24"/>
        <v>0</v>
      </c>
      <c r="AG51">
        <f t="shared" si="24"/>
        <v>-4.8868808778929857E-16</v>
      </c>
      <c r="AH51">
        <f t="shared" si="5"/>
        <v>-1.1556540959958872E-11</v>
      </c>
      <c r="AI51">
        <f t="shared" si="25"/>
        <v>-1.1557029648046661E-11</v>
      </c>
      <c r="AJ51">
        <f t="shared" si="7"/>
        <v>-27.348110646858117</v>
      </c>
      <c r="AK51">
        <f t="shared" si="22"/>
        <v>-17.867432289280991</v>
      </c>
      <c r="AL51">
        <f t="shared" si="8"/>
        <v>-45.215542936150669</v>
      </c>
      <c r="AN51">
        <f t="shared" si="26"/>
        <v>0</v>
      </c>
      <c r="AO51">
        <f t="shared" si="26"/>
        <v>0</v>
      </c>
      <c r="AP51">
        <f t="shared" si="26"/>
        <v>-3.3284581961596431E-18</v>
      </c>
      <c r="AQ51">
        <f t="shared" si="26"/>
        <v>-7.8711686326216324E-14</v>
      </c>
      <c r="AR51">
        <f t="shared" si="26"/>
        <v>-7.871501478441248E-14</v>
      </c>
      <c r="AS51">
        <f t="shared" si="26"/>
        <v>-0.18626818477159746</v>
      </c>
      <c r="AT51">
        <f t="shared" si="26"/>
        <v>-0.1216952140507794</v>
      </c>
      <c r="AU51">
        <f t="shared" si="23"/>
        <v>-0.3079633988224556</v>
      </c>
      <c r="AW51">
        <v>48</v>
      </c>
      <c r="AX51">
        <f>IF(Z51&gt;0, (R51*SUMPRODUCT(K51:$K$98, X51:$X$98)-K51*$AZ$3)/Z51, 0)</f>
        <v>-1.1658813042083871E+19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0.85120774200000004</v>
      </c>
      <c r="Q52" s="4">
        <f t="shared" si="21"/>
        <v>25</v>
      </c>
      <c r="R52">
        <f t="shared" si="0"/>
        <v>100000</v>
      </c>
      <c r="S52">
        <f t="shared" si="1"/>
        <v>-7.5001694272173343E+19</v>
      </c>
      <c r="U52">
        <f t="shared" si="13"/>
        <v>0.85120774200000004</v>
      </c>
      <c r="V52">
        <f t="shared" si="14"/>
        <v>0.01</v>
      </c>
      <c r="W52">
        <f t="shared" si="15"/>
        <v>1.9547523511571941E-17</v>
      </c>
      <c r="X52">
        <f t="shared" si="16"/>
        <v>1.6639003349977064E-17</v>
      </c>
      <c r="Y52">
        <f t="shared" si="17"/>
        <v>1.9547523511571942E-19</v>
      </c>
      <c r="Z52">
        <f t="shared" si="18"/>
        <v>2.7130449264791575E-18</v>
      </c>
      <c r="AB52">
        <f t="shared" si="19"/>
        <v>-227.90092205715604</v>
      </c>
      <c r="AC52">
        <f t="shared" si="2"/>
        <v>-203.48296612246077</v>
      </c>
      <c r="AE52">
        <f t="shared" si="3"/>
        <v>0</v>
      </c>
      <c r="AF52">
        <f t="shared" si="24"/>
        <v>0</v>
      </c>
      <c r="AG52">
        <f t="shared" si="24"/>
        <v>-6.7826123161978932E-17</v>
      </c>
      <c r="AH52">
        <f t="shared" si="5"/>
        <v>-1.6639003349977064E-12</v>
      </c>
      <c r="AI52">
        <f t="shared" si="25"/>
        <v>-1.6639681611208684E-12</v>
      </c>
      <c r="AJ52">
        <f t="shared" si="7"/>
        <v>-24.417955934695271</v>
      </c>
      <c r="AK52">
        <f t="shared" si="22"/>
        <v>-15.953064544000924</v>
      </c>
      <c r="AL52">
        <f t="shared" si="8"/>
        <v>-40.371020478697858</v>
      </c>
      <c r="AN52">
        <f t="shared" si="26"/>
        <v>0</v>
      </c>
      <c r="AO52">
        <f t="shared" si="26"/>
        <v>0</v>
      </c>
      <c r="AP52">
        <f t="shared" si="26"/>
        <v>-4.1246806134250307E-19</v>
      </c>
      <c r="AQ52">
        <f t="shared" si="26"/>
        <v>-1.0118604948194437E-14</v>
      </c>
      <c r="AR52">
        <f t="shared" si="26"/>
        <v>-1.011901741625578E-14</v>
      </c>
      <c r="AS52">
        <f t="shared" si="26"/>
        <v>-0.14849185648246288</v>
      </c>
      <c r="AT52">
        <f t="shared" si="26"/>
        <v>-9.7014679568542483E-2</v>
      </c>
      <c r="AU52">
        <f t="shared" si="23"/>
        <v>-0.24550653605101547</v>
      </c>
      <c r="AW52">
        <v>49</v>
      </c>
      <c r="AX52">
        <f>IF(Z52&gt;0, (R52*SUMPRODUCT(K52:$K$98, X52:$X$98)-K52*$AZ$3)/Z52, 0)</f>
        <v>-7.5001694272173343E+19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0.85572183800000001</v>
      </c>
      <c r="Q53" s="4">
        <f t="shared" si="21"/>
        <v>25</v>
      </c>
      <c r="R53">
        <f t="shared" si="0"/>
        <v>100000</v>
      </c>
      <c r="S53">
        <f t="shared" si="1"/>
        <v>-4.9870952550942428E+20</v>
      </c>
      <c r="U53">
        <f t="shared" si="13"/>
        <v>0.85572183800000001</v>
      </c>
      <c r="V53">
        <f t="shared" si="14"/>
        <v>0.01</v>
      </c>
      <c r="W53">
        <f t="shared" si="15"/>
        <v>2.7130449264791575E-18</v>
      </c>
      <c r="X53">
        <f t="shared" si="16"/>
        <v>2.3216117910633194E-18</v>
      </c>
      <c r="Y53">
        <f t="shared" si="17"/>
        <v>2.7130449264791574E-20</v>
      </c>
      <c r="Z53">
        <f t="shared" si="18"/>
        <v>3.6430268615104655E-19</v>
      </c>
      <c r="AB53">
        <f t="shared" si="19"/>
        <v>-203.48296612246077</v>
      </c>
      <c r="AC53">
        <f t="shared" si="2"/>
        <v>-181.68121975219714</v>
      </c>
      <c r="AE53">
        <f t="shared" si="3"/>
        <v>0</v>
      </c>
      <c r="AF53">
        <f t="shared" si="24"/>
        <v>0</v>
      </c>
      <c r="AG53">
        <f t="shared" si="24"/>
        <v>-9.1075671537761644E-18</v>
      </c>
      <c r="AH53">
        <f t="shared" si="5"/>
        <v>-2.3216117910633193E-13</v>
      </c>
      <c r="AI53">
        <f t="shared" si="25"/>
        <v>-2.3217028667348569E-13</v>
      </c>
      <c r="AJ53">
        <f t="shared" si="7"/>
        <v>-21.801746370263629</v>
      </c>
      <c r="AK53">
        <f t="shared" si="22"/>
        <v>-14.243807628572254</v>
      </c>
      <c r="AL53">
        <f t="shared" si="8"/>
        <v>-36.045553998836112</v>
      </c>
      <c r="AN53">
        <f t="shared" si="26"/>
        <v>0</v>
      </c>
      <c r="AO53">
        <f t="shared" si="26"/>
        <v>0</v>
      </c>
      <c r="AP53">
        <f t="shared" si="26"/>
        <v>-4.9451297464977321E-20</v>
      </c>
      <c r="AQ53">
        <f t="shared" si="26"/>
        <v>-1.2605640270296553E-15</v>
      </c>
      <c r="AR53">
        <f t="shared" si="26"/>
        <v>-1.2606134783271202E-15</v>
      </c>
      <c r="AS53">
        <f t="shared" si="26"/>
        <v>-0.11837679885400416</v>
      </c>
      <c r="AT53">
        <f t="shared" si="26"/>
        <v>-7.7339508584616148E-2</v>
      </c>
      <c r="AU53">
        <f t="shared" si="23"/>
        <v>-0.19571630743862156</v>
      </c>
      <c r="AW53">
        <v>50</v>
      </c>
      <c r="AX53">
        <f>IF(Z53&gt;0, (R53*SUMPRODUCT(K53:$K$98, X53:$X$98)-K53*$AZ$3)/Z53, 0)</f>
        <v>-4.9870952550942428E+20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0.86028443099999996</v>
      </c>
      <c r="Q54" s="4">
        <f t="shared" si="21"/>
        <v>25</v>
      </c>
      <c r="R54">
        <f t="shared" si="0"/>
        <v>100000</v>
      </c>
      <c r="S54">
        <f t="shared" si="1"/>
        <v>-3.4327133241961564E+21</v>
      </c>
      <c r="U54">
        <f t="shared" si="13"/>
        <v>0.86028443099999996</v>
      </c>
      <c r="V54">
        <f t="shared" si="14"/>
        <v>0.01</v>
      </c>
      <c r="W54">
        <f t="shared" si="15"/>
        <v>3.6430268615104655E-19</v>
      </c>
      <c r="X54">
        <f t="shared" si="16"/>
        <v>3.1340392906722465E-19</v>
      </c>
      <c r="Y54">
        <f t="shared" si="17"/>
        <v>3.6430268615104652E-21</v>
      </c>
      <c r="Z54">
        <f t="shared" si="18"/>
        <v>4.7255730222311434E-20</v>
      </c>
      <c r="AB54">
        <f t="shared" si="19"/>
        <v>-181.68121975219714</v>
      </c>
      <c r="AC54">
        <f t="shared" si="2"/>
        <v>-162.21537477874745</v>
      </c>
      <c r="AE54">
        <f t="shared" si="3"/>
        <v>0</v>
      </c>
      <c r="AF54">
        <f t="shared" si="24"/>
        <v>0</v>
      </c>
      <c r="AG54">
        <f t="shared" si="24"/>
        <v>-1.1813932555577858E-18</v>
      </c>
      <c r="AH54">
        <f t="shared" si="5"/>
        <v>-3.1340392906722462E-14</v>
      </c>
      <c r="AI54">
        <f t="shared" si="25"/>
        <v>-3.1341574299978019E-14</v>
      </c>
      <c r="AJ54">
        <f t="shared" si="7"/>
        <v>-19.465844973449691</v>
      </c>
      <c r="AK54">
        <f t="shared" si="22"/>
        <v>-12.717685382653801</v>
      </c>
      <c r="AL54">
        <f t="shared" si="8"/>
        <v>-32.183530356103525</v>
      </c>
      <c r="AN54">
        <f t="shared" si="26"/>
        <v>0</v>
      </c>
      <c r="AO54">
        <f t="shared" si="26"/>
        <v>0</v>
      </c>
      <c r="AP54">
        <f t="shared" si="26"/>
        <v>-5.7273242754087423E-21</v>
      </c>
      <c r="AQ54">
        <f t="shared" si="26"/>
        <v>-1.5193636179239194E-16</v>
      </c>
      <c r="AR54">
        <f t="shared" si="26"/>
        <v>-1.5194208911666736E-16</v>
      </c>
      <c r="AS54">
        <f t="shared" si="26"/>
        <v>-9.4369259290500884E-2</v>
      </c>
      <c r="AT54">
        <f t="shared" si="26"/>
        <v>-6.1654582736460586E-2</v>
      </c>
      <c r="AU54">
        <f t="shared" si="23"/>
        <v>-0.15602384202696162</v>
      </c>
      <c r="AW54">
        <v>51</v>
      </c>
      <c r="AX54">
        <f>IF(Z54&gt;0, (R54*SUMPRODUCT(K54:$K$98, X54:$X$98)-K54*$AZ$3)/Z54, 0)</f>
        <v>-3.4327133241961564E+21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0.86486670799999998</v>
      </c>
      <c r="Q55" s="4">
        <f t="shared" si="21"/>
        <v>25</v>
      </c>
      <c r="R55">
        <f t="shared" si="0"/>
        <v>100000</v>
      </c>
      <c r="S55">
        <f t="shared" si="1"/>
        <v>-2.4493262839192503E+22</v>
      </c>
      <c r="U55">
        <f t="shared" si="13"/>
        <v>0.86486670799999998</v>
      </c>
      <c r="V55">
        <f t="shared" si="14"/>
        <v>0.01</v>
      </c>
      <c r="W55">
        <f t="shared" si="15"/>
        <v>4.7255730222311434E-20</v>
      </c>
      <c r="X55">
        <f t="shared" si="16"/>
        <v>4.0869907831506598E-20</v>
      </c>
      <c r="Y55">
        <f t="shared" si="17"/>
        <v>4.7255730222311431E-22</v>
      </c>
      <c r="Z55">
        <f t="shared" si="18"/>
        <v>5.9132650885817217E-21</v>
      </c>
      <c r="AB55">
        <f t="shared" si="19"/>
        <v>-162.21537477874745</v>
      </c>
      <c r="AC55">
        <f t="shared" si="2"/>
        <v>-144.83515605245304</v>
      </c>
      <c r="AE55">
        <f t="shared" si="3"/>
        <v>0</v>
      </c>
      <c r="AF55">
        <f t="shared" si="24"/>
        <v>0</v>
      </c>
      <c r="AG55">
        <f t="shared" si="24"/>
        <v>-1.4783162721454305E-19</v>
      </c>
      <c r="AH55">
        <f t="shared" si="5"/>
        <v>-4.0869907831506596E-15</v>
      </c>
      <c r="AI55">
        <f t="shared" si="25"/>
        <v>-4.087138614777874E-15</v>
      </c>
      <c r="AJ55">
        <f t="shared" si="7"/>
        <v>-17.380218726294402</v>
      </c>
      <c r="AK55">
        <f t="shared" si="22"/>
        <v>-11.355076234512323</v>
      </c>
      <c r="AL55">
        <f t="shared" si="8"/>
        <v>-28.735294960806726</v>
      </c>
      <c r="AN55">
        <f t="shared" si="26"/>
        <v>0</v>
      </c>
      <c r="AO55">
        <f t="shared" si="26"/>
        <v>0</v>
      </c>
      <c r="AP55">
        <f t="shared" si="26"/>
        <v>-6.3989191154768801E-22</v>
      </c>
      <c r="AQ55">
        <f t="shared" si="26"/>
        <v>-1.7690614613290155E-17</v>
      </c>
      <c r="AR55">
        <f t="shared" si="26"/>
        <v>-1.7691254505201702E-17</v>
      </c>
      <c r="AS55">
        <f t="shared" si="26"/>
        <v>-7.5230595735412187E-2</v>
      </c>
      <c r="AT55">
        <f t="shared" si="26"/>
        <v>-4.9150655880469213E-2</v>
      </c>
      <c r="AU55">
        <f t="shared" si="23"/>
        <v>-0.12438125161588141</v>
      </c>
      <c r="AW55">
        <v>52</v>
      </c>
      <c r="AX55">
        <f>IF(Z55&gt;0, (R55*SUMPRODUCT(K55:$K$98, X55:$X$98)-K55*$AZ$3)/Z55, 0)</f>
        <v>-2.4493262839192503E+22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0.86947332300000002</v>
      </c>
      <c r="Q56" s="4">
        <f t="shared" si="21"/>
        <v>25</v>
      </c>
      <c r="R56">
        <f t="shared" si="0"/>
        <v>100000</v>
      </c>
      <c r="S56">
        <f t="shared" si="1"/>
        <v>-1.814451806204733E+23</v>
      </c>
      <c r="U56">
        <f t="shared" si="13"/>
        <v>0.86947332300000002</v>
      </c>
      <c r="V56">
        <f t="shared" si="14"/>
        <v>0.01</v>
      </c>
      <c r="W56">
        <f t="shared" si="15"/>
        <v>5.9132650885817217E-21</v>
      </c>
      <c r="X56">
        <f t="shared" si="16"/>
        <v>5.1414262463490388E-21</v>
      </c>
      <c r="Y56">
        <f t="shared" si="17"/>
        <v>5.913265088581722E-23</v>
      </c>
      <c r="Z56">
        <f t="shared" si="18"/>
        <v>7.1270619134686567E-22</v>
      </c>
      <c r="AB56">
        <f t="shared" si="19"/>
        <v>-144.83515605245304</v>
      </c>
      <c r="AC56">
        <f t="shared" si="2"/>
        <v>-129.31710361826165</v>
      </c>
      <c r="AE56">
        <f t="shared" si="3"/>
        <v>0</v>
      </c>
      <c r="AF56">
        <f t="shared" si="24"/>
        <v>0</v>
      </c>
      <c r="AG56">
        <f t="shared" si="24"/>
        <v>-1.7817654783671642E-20</v>
      </c>
      <c r="AH56">
        <f t="shared" si="5"/>
        <v>-5.1414262463490386E-16</v>
      </c>
      <c r="AI56">
        <f t="shared" si="25"/>
        <v>-5.1416044228968749E-16</v>
      </c>
      <c r="AJ56">
        <f t="shared" si="7"/>
        <v>-15.518052434191389</v>
      </c>
      <c r="AK56">
        <f t="shared" si="22"/>
        <v>-10.138460923671714</v>
      </c>
      <c r="AL56">
        <f t="shared" si="8"/>
        <v>-25.656513357863105</v>
      </c>
      <c r="AN56">
        <f t="shared" si="26"/>
        <v>0</v>
      </c>
      <c r="AO56">
        <f t="shared" si="26"/>
        <v>0</v>
      </c>
      <c r="AP56">
        <f t="shared" si="26"/>
        <v>-6.8860755123232821E-23</v>
      </c>
      <c r="AQ56">
        <f t="shared" si="26"/>
        <v>-1.987031952479251E-18</v>
      </c>
      <c r="AR56">
        <f t="shared" si="26"/>
        <v>-1.9871008132343737E-18</v>
      </c>
      <c r="AS56">
        <f t="shared" si="26"/>
        <v>-5.9973370324786342E-2</v>
      </c>
      <c r="AT56">
        <f t="shared" si="26"/>
        <v>-3.9182601945527099E-2</v>
      </c>
      <c r="AU56">
        <f t="shared" si="23"/>
        <v>-9.9155972270313447E-2</v>
      </c>
      <c r="AW56">
        <v>53</v>
      </c>
      <c r="AX56">
        <f>IF(Z56&gt;0, (R56*SUMPRODUCT(K56:$K$98, X56:$X$98)-K56*$AZ$3)/Z56, 0)</f>
        <v>-1.814451806204733E+23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0.874112687</v>
      </c>
      <c r="Q57" s="4">
        <f t="shared" si="21"/>
        <v>25</v>
      </c>
      <c r="R57">
        <f t="shared" si="0"/>
        <v>100000</v>
      </c>
      <c r="S57">
        <f t="shared" si="1"/>
        <v>-1.3979496233034066E+24</v>
      </c>
      <c r="U57">
        <f t="shared" si="13"/>
        <v>0.874112687</v>
      </c>
      <c r="V57">
        <f t="shared" si="14"/>
        <v>0.01</v>
      </c>
      <c r="W57">
        <f t="shared" si="15"/>
        <v>7.1270619134686567E-22</v>
      </c>
      <c r="X57">
        <f t="shared" si="16"/>
        <v>6.2298552395974488E-22</v>
      </c>
      <c r="Y57">
        <f t="shared" si="17"/>
        <v>7.1270619134686575E-24</v>
      </c>
      <c r="Z57">
        <f t="shared" si="18"/>
        <v>8.2593605473652125E-23</v>
      </c>
      <c r="AB57">
        <f t="shared" si="19"/>
        <v>-129.31710361826165</v>
      </c>
      <c r="AC57">
        <f t="shared" si="2"/>
        <v>-115.46169965916218</v>
      </c>
      <c r="AE57">
        <f t="shared" si="3"/>
        <v>0</v>
      </c>
      <c r="AF57">
        <f t="shared" si="24"/>
        <v>0</v>
      </c>
      <c r="AG57">
        <f t="shared" si="24"/>
        <v>-2.0648401368413033E-21</v>
      </c>
      <c r="AH57">
        <f t="shared" si="5"/>
        <v>-6.2298552395974489E-17</v>
      </c>
      <c r="AI57">
        <f t="shared" si="25"/>
        <v>-6.2300617236111331E-17</v>
      </c>
      <c r="AJ57">
        <f t="shared" si="7"/>
        <v>-13.855403959099476</v>
      </c>
      <c r="AK57">
        <f t="shared" si="22"/>
        <v>-9.052197253278317</v>
      </c>
      <c r="AL57">
        <f t="shared" si="8"/>
        <v>-22.907601212377791</v>
      </c>
      <c r="AN57">
        <f t="shared" si="26"/>
        <v>0</v>
      </c>
      <c r="AO57">
        <f t="shared" si="26"/>
        <v>0</v>
      </c>
      <c r="AP57">
        <f t="shared" si="26"/>
        <v>-7.1250784664128898E-24</v>
      </c>
      <c r="AQ57">
        <f t="shared" si="26"/>
        <v>-2.1497164174863591E-19</v>
      </c>
      <c r="AR57">
        <f t="shared" si="26"/>
        <v>-2.1497876682710233E-19</v>
      </c>
      <c r="AS57">
        <f t="shared" si="26"/>
        <v>-4.7810403639019797E-2</v>
      </c>
      <c r="AT57">
        <f t="shared" si="26"/>
        <v>-3.1236130377492906E-2</v>
      </c>
      <c r="AU57">
        <f t="shared" si="23"/>
        <v>-7.9046534016512696E-2</v>
      </c>
      <c r="AW57">
        <v>54</v>
      </c>
      <c r="AX57">
        <f>IF(Z57&gt;0, (R57*SUMPRODUCT(K57:$K$98, X57:$X$98)-K57*$AZ$3)/Z57, 0)</f>
        <v>-1.3979496233034066E+24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0.87875849299999997</v>
      </c>
      <c r="Q58" s="4">
        <f t="shared" si="21"/>
        <v>25</v>
      </c>
      <c r="R58">
        <f t="shared" si="0"/>
        <v>100000</v>
      </c>
      <c r="S58">
        <f t="shared" si="1"/>
        <v>-1.1220355964081809E+25</v>
      </c>
      <c r="U58">
        <f t="shared" si="13"/>
        <v>0.87875849299999997</v>
      </c>
      <c r="V58">
        <f t="shared" si="14"/>
        <v>0.01</v>
      </c>
      <c r="W58">
        <f t="shared" si="15"/>
        <v>8.2593605473652125E-23</v>
      </c>
      <c r="X58">
        <f t="shared" si="16"/>
        <v>7.257983227746309E-23</v>
      </c>
      <c r="Y58">
        <f t="shared" si="17"/>
        <v>8.2593605473652128E-25</v>
      </c>
      <c r="Z58">
        <f t="shared" si="18"/>
        <v>9.1878371414525147E-24</v>
      </c>
      <c r="AB58">
        <f t="shared" si="19"/>
        <v>-115.46169965916218</v>
      </c>
      <c r="AC58">
        <f t="shared" si="2"/>
        <v>-103.09080326710908</v>
      </c>
      <c r="AE58">
        <f t="shared" si="3"/>
        <v>0</v>
      </c>
      <c r="AF58">
        <f t="shared" si="24"/>
        <v>0</v>
      </c>
      <c r="AG58">
        <f t="shared" si="24"/>
        <v>-2.2969592853631288E-22</v>
      </c>
      <c r="AH58">
        <f t="shared" si="5"/>
        <v>-7.2579832277463097E-18</v>
      </c>
      <c r="AI58">
        <f t="shared" si="25"/>
        <v>-7.2582129236748465E-18</v>
      </c>
      <c r="AJ58">
        <f t="shared" si="7"/>
        <v>-12.370896392053098</v>
      </c>
      <c r="AK58">
        <f t="shared" si="22"/>
        <v>-8.0823189761413534</v>
      </c>
      <c r="AL58">
        <f t="shared" si="8"/>
        <v>-20.453215368194449</v>
      </c>
      <c r="AN58">
        <f t="shared" si="26"/>
        <v>0</v>
      </c>
      <c r="AO58">
        <f t="shared" si="26"/>
        <v>0</v>
      </c>
      <c r="AP58">
        <f t="shared" si="26"/>
        <v>-7.0768255901519548E-25</v>
      </c>
      <c r="AQ58">
        <f t="shared" si="26"/>
        <v>-2.2361511484470505E-20</v>
      </c>
      <c r="AR58">
        <f t="shared" si="26"/>
        <v>-2.2362219167029523E-20</v>
      </c>
      <c r="AS58">
        <f t="shared" si="26"/>
        <v>-3.8114161064269583E-2</v>
      </c>
      <c r="AT58">
        <f t="shared" si="26"/>
        <v>-2.4901251895322784E-2</v>
      </c>
      <c r="AU58">
        <f t="shared" si="23"/>
        <v>-6.3015412959592371E-2</v>
      </c>
      <c r="AW58">
        <v>55</v>
      </c>
      <c r="AX58">
        <f>IF(Z58&gt;0, (R58*SUMPRODUCT(K58:$K$98, X58:$X$98)-K58*$AZ$3)/Z58, 0)</f>
        <v>-1.1220355964081809E+25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0.88338371900000001</v>
      </c>
      <c r="Q59" s="4">
        <f t="shared" si="21"/>
        <v>25</v>
      </c>
      <c r="R59">
        <f t="shared" si="0"/>
        <v>100000</v>
      </c>
      <c r="S59">
        <f t="shared" si="1"/>
        <v>-9.396477605451452E+25</v>
      </c>
      <c r="U59">
        <f t="shared" si="13"/>
        <v>0.88338371900000001</v>
      </c>
      <c r="V59">
        <f t="shared" si="14"/>
        <v>0.01</v>
      </c>
      <c r="W59">
        <f t="shared" si="15"/>
        <v>9.1878371414525147E-24</v>
      </c>
      <c r="X59">
        <f t="shared" si="16"/>
        <v>8.1163857435826521E-24</v>
      </c>
      <c r="Y59">
        <f t="shared" si="17"/>
        <v>9.187837141452515E-26</v>
      </c>
      <c r="Z59">
        <f t="shared" si="18"/>
        <v>9.7957302645533749E-25</v>
      </c>
      <c r="AB59">
        <f t="shared" si="19"/>
        <v>-103.09080326710908</v>
      </c>
      <c r="AC59">
        <f t="shared" si="2"/>
        <v>-92.045360059918821</v>
      </c>
      <c r="AE59">
        <f t="shared" si="3"/>
        <v>0</v>
      </c>
      <c r="AF59">
        <f t="shared" si="24"/>
        <v>0</v>
      </c>
      <c r="AG59">
        <f t="shared" si="24"/>
        <v>-2.4489325661383438E-23</v>
      </c>
      <c r="AH59">
        <f t="shared" si="5"/>
        <v>-8.116385743582652E-19</v>
      </c>
      <c r="AI59">
        <f t="shared" si="25"/>
        <v>-8.1166306368392654E-19</v>
      </c>
      <c r="AJ59">
        <f t="shared" si="7"/>
        <v>-11.04544320719026</v>
      </c>
      <c r="AK59">
        <f t="shared" si="22"/>
        <v>-7.2163562286976362</v>
      </c>
      <c r="AL59">
        <f t="shared" si="8"/>
        <v>-18.261799435887895</v>
      </c>
      <c r="AN59">
        <f t="shared" si="26"/>
        <v>0</v>
      </c>
      <c r="AO59">
        <f t="shared" si="26"/>
        <v>0</v>
      </c>
      <c r="AP59">
        <f t="shared" si="26"/>
        <v>-6.7366502295324204E-26</v>
      </c>
      <c r="AQ59">
        <f t="shared" si="26"/>
        <v>-2.2326973244795728E-21</v>
      </c>
      <c r="AR59">
        <f t="shared" si="26"/>
        <v>-2.2327646909818677E-21</v>
      </c>
      <c r="AS59">
        <f t="shared" si="26"/>
        <v>-3.0384375848429179E-2</v>
      </c>
      <c r="AT59">
        <f t="shared" si="26"/>
        <v>-1.9851125554307063E-2</v>
      </c>
      <c r="AU59">
        <f t="shared" si="23"/>
        <v>-5.0235501402736235E-2</v>
      </c>
      <c r="AW59">
        <v>56</v>
      </c>
      <c r="AX59">
        <f>IF(Z59&gt;0, (R59*SUMPRODUCT(K59:$K$98, X59:$X$98)-K59*$AZ$3)/Z59, 0)</f>
        <v>-9.396477605451452E+25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0.88875356999999999</v>
      </c>
      <c r="Q60" s="4">
        <f t="shared" si="21"/>
        <v>25</v>
      </c>
      <c r="R60">
        <f t="shared" si="0"/>
        <v>100000</v>
      </c>
      <c r="S60">
        <f t="shared" si="1"/>
        <v>-8.2864276278427884E+26</v>
      </c>
      <c r="U60">
        <f t="shared" si="13"/>
        <v>0.88875356999999999</v>
      </c>
      <c r="V60">
        <f t="shared" si="14"/>
        <v>0.01</v>
      </c>
      <c r="W60">
        <f t="shared" si="15"/>
        <v>9.7957302645533749E-25</v>
      </c>
      <c r="X60">
        <f t="shared" si="16"/>
        <v>8.7059902433788564E-25</v>
      </c>
      <c r="Y60">
        <f t="shared" si="17"/>
        <v>9.7957302645533744E-27</v>
      </c>
      <c r="Z60">
        <f t="shared" si="18"/>
        <v>9.9178271852898474E-26</v>
      </c>
      <c r="AB60">
        <f t="shared" si="19"/>
        <v>-92.045360059918821</v>
      </c>
      <c r="AC60">
        <f t="shared" si="2"/>
        <v>-82.18335719635607</v>
      </c>
      <c r="AE60">
        <f t="shared" si="3"/>
        <v>0</v>
      </c>
      <c r="AF60">
        <f t="shared" si="24"/>
        <v>0</v>
      </c>
      <c r="AG60">
        <f t="shared" si="24"/>
        <v>-2.4794567963224617E-24</v>
      </c>
      <c r="AH60">
        <f t="shared" si="5"/>
        <v>-8.7059902433788561E-20</v>
      </c>
      <c r="AI60">
        <f t="shared" si="25"/>
        <v>-8.7062381890584887E-20</v>
      </c>
      <c r="AJ60">
        <f t="shared" si="7"/>
        <v>-9.8620028635627506</v>
      </c>
      <c r="AK60">
        <f t="shared" si="22"/>
        <v>-6.4431752041943184</v>
      </c>
      <c r="AL60">
        <f t="shared" si="8"/>
        <v>-16.305178067757069</v>
      </c>
      <c r="AN60">
        <f t="shared" si="26"/>
        <v>0</v>
      </c>
      <c r="AO60">
        <f t="shared" si="26"/>
        <v>0</v>
      </c>
      <c r="AP60">
        <f t="shared" si="26"/>
        <v>-6.0898373740967685E-27</v>
      </c>
      <c r="AQ60">
        <f t="shared" si="26"/>
        <v>-2.1382935504779492E-22</v>
      </c>
      <c r="AR60">
        <f t="shared" si="26"/>
        <v>-2.1383544488516902E-22</v>
      </c>
      <c r="AS60">
        <f t="shared" si="26"/>
        <v>-2.4222238399576875E-2</v>
      </c>
      <c r="AT60">
        <f t="shared" si="26"/>
        <v>-1.5825195754390196E-2</v>
      </c>
      <c r="AU60">
        <f t="shared" si="23"/>
        <v>-4.0047434153967068E-2</v>
      </c>
      <c r="AW60">
        <v>57</v>
      </c>
      <c r="AX60">
        <f>IF(Z60&gt;0, (R60*SUMPRODUCT(K60:$K$98, X60:$X$98)-K60*$AZ$3)/Z60, 0)</f>
        <v>-8.2864276278427884E+26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0.89409425099999995</v>
      </c>
      <c r="Q61" s="4">
        <f t="shared" si="21"/>
        <v>25</v>
      </c>
      <c r="R61">
        <f t="shared" si="0"/>
        <v>100000</v>
      </c>
      <c r="S61">
        <f t="shared" si="1"/>
        <v>-7.7144448309227046E+27</v>
      </c>
      <c r="U61">
        <f t="shared" si="13"/>
        <v>0.89409425099999995</v>
      </c>
      <c r="V61">
        <f t="shared" si="14"/>
        <v>0.01</v>
      </c>
      <c r="W61">
        <f t="shared" si="15"/>
        <v>9.9178271852898474E-26</v>
      </c>
      <c r="X61">
        <f t="shared" si="16"/>
        <v>8.8674722687791642E-26</v>
      </c>
      <c r="Y61">
        <f t="shared" si="17"/>
        <v>9.917827185289847E-28</v>
      </c>
      <c r="Z61">
        <f t="shared" si="18"/>
        <v>9.5117664465778481E-27</v>
      </c>
      <c r="AB61">
        <f t="shared" si="19"/>
        <v>-82.18335719635607</v>
      </c>
      <c r="AC61">
        <f t="shared" si="2"/>
        <v>-73.377997496746502</v>
      </c>
      <c r="AE61">
        <f t="shared" si="3"/>
        <v>0</v>
      </c>
      <c r="AF61">
        <f t="shared" si="24"/>
        <v>0</v>
      </c>
      <c r="AG61">
        <f t="shared" si="24"/>
        <v>-2.3779416116444621E-25</v>
      </c>
      <c r="AH61">
        <f t="shared" si="5"/>
        <v>-8.8674722687791648E-21</v>
      </c>
      <c r="AI61">
        <f t="shared" si="25"/>
        <v>-8.8677100629403292E-21</v>
      </c>
      <c r="AJ61">
        <f t="shared" si="7"/>
        <v>-8.8053596996095678</v>
      </c>
      <c r="AK61">
        <f t="shared" si="22"/>
        <v>-5.7528350037449254</v>
      </c>
      <c r="AL61">
        <f t="shared" si="8"/>
        <v>-14.558194703354493</v>
      </c>
      <c r="AN61">
        <f t="shared" si="26"/>
        <v>0</v>
      </c>
      <c r="AO61">
        <f t="shared" si="26"/>
        <v>0</v>
      </c>
      <c r="AP61">
        <f t="shared" si="26"/>
        <v>-5.2147358450977141E-28</v>
      </c>
      <c r="AQ61">
        <f t="shared" si="26"/>
        <v>-1.9446030663231633E-23</v>
      </c>
      <c r="AR61">
        <f t="shared" si="26"/>
        <v>-1.9446552136816144E-23</v>
      </c>
      <c r="AS61">
        <f t="shared" si="26"/>
        <v>-1.9309820152723846E-2</v>
      </c>
      <c r="AT61">
        <f t="shared" si="26"/>
        <v>-1.2615749166446262E-2</v>
      </c>
      <c r="AU61">
        <f t="shared" si="23"/>
        <v>-3.1925569319170108E-2</v>
      </c>
      <c r="AW61">
        <v>58</v>
      </c>
      <c r="AX61">
        <f>IF(Z61&gt;0, (R61*SUMPRODUCT(K61:$K$98, X61:$X$98)-K61*$AZ$3)/Z61, 0)</f>
        <v>-7.7144448309227046E+27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0.89939914200000004</v>
      </c>
      <c r="Q62" s="4">
        <f t="shared" si="21"/>
        <v>25</v>
      </c>
      <c r="R62">
        <f t="shared" si="0"/>
        <v>100000</v>
      </c>
      <c r="S62">
        <f t="shared" si="1"/>
        <v>-7.6024635114015166E+28</v>
      </c>
      <c r="U62">
        <f t="shared" si="13"/>
        <v>0.89939914200000004</v>
      </c>
      <c r="V62">
        <f t="shared" si="14"/>
        <v>0.01</v>
      </c>
      <c r="W62">
        <f t="shared" si="15"/>
        <v>9.5117664465778481E-27</v>
      </c>
      <c r="X62">
        <f t="shared" si="16"/>
        <v>8.5548745809565057E-27</v>
      </c>
      <c r="Y62">
        <f t="shared" si="17"/>
        <v>9.5117664465778477E-29</v>
      </c>
      <c r="Z62">
        <f t="shared" si="18"/>
        <v>8.6177420115556385E-28</v>
      </c>
      <c r="AB62">
        <f t="shared" si="19"/>
        <v>-73.377997496746502</v>
      </c>
      <c r="AC62">
        <f t="shared" si="2"/>
        <v>-65.516069193523649</v>
      </c>
      <c r="AE62">
        <f t="shared" si="3"/>
        <v>0</v>
      </c>
      <c r="AF62">
        <f t="shared" si="24"/>
        <v>0</v>
      </c>
      <c r="AG62">
        <f t="shared" si="24"/>
        <v>-2.1544355028889096E-26</v>
      </c>
      <c r="AH62">
        <f t="shared" si="5"/>
        <v>-8.5548745809565052E-22</v>
      </c>
      <c r="AI62">
        <f t="shared" si="25"/>
        <v>-8.5550900245067939E-22</v>
      </c>
      <c r="AJ62">
        <f t="shared" si="7"/>
        <v>-7.8619283032228537</v>
      </c>
      <c r="AK62">
        <f t="shared" si="22"/>
        <v>-5.1364598247722553</v>
      </c>
      <c r="AL62">
        <f t="shared" si="8"/>
        <v>-12.99838812799511</v>
      </c>
      <c r="AN62">
        <f t="shared" si="26"/>
        <v>0</v>
      </c>
      <c r="AO62">
        <f t="shared" si="26"/>
        <v>0</v>
      </c>
      <c r="AP62">
        <f t="shared" si="26"/>
        <v>-4.2183887661536408E-29</v>
      </c>
      <c r="AQ62">
        <f t="shared" si="26"/>
        <v>-1.6750460517276887E-24</v>
      </c>
      <c r="AR62">
        <f t="shared" si="26"/>
        <v>-1.6750882356153501E-24</v>
      </c>
      <c r="AS62">
        <f t="shared" si="26"/>
        <v>-1.5393670402362808E-2</v>
      </c>
      <c r="AT62">
        <f t="shared" si="26"/>
        <v>-1.0057197996210351E-2</v>
      </c>
      <c r="AU62">
        <f t="shared" si="23"/>
        <v>-2.5450868398573159E-2</v>
      </c>
      <c r="AW62">
        <v>59</v>
      </c>
      <c r="AX62">
        <f>IF(Z62&gt;0, (R62*SUMPRODUCT(K62:$K$98, X62:$X$98)-K62*$AZ$3)/Z62, 0)</f>
        <v>-7.6024635114015166E+28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0.90466162100000003</v>
      </c>
      <c r="Q63" s="4">
        <f t="shared" si="21"/>
        <v>25</v>
      </c>
      <c r="R63">
        <f t="shared" si="0"/>
        <v>100000</v>
      </c>
      <c r="S63">
        <f t="shared" si="1"/>
        <v>-7.9541162241500334E+29</v>
      </c>
      <c r="U63">
        <f t="shared" si="13"/>
        <v>0.90466162100000003</v>
      </c>
      <c r="V63">
        <f t="shared" si="14"/>
        <v>0.01</v>
      </c>
      <c r="W63">
        <f t="shared" si="15"/>
        <v>8.6177420115556385E-28</v>
      </c>
      <c r="X63">
        <f t="shared" si="16"/>
        <v>7.7961404575337253E-28</v>
      </c>
      <c r="Y63">
        <f t="shared" si="17"/>
        <v>8.6177420115556381E-30</v>
      </c>
      <c r="Z63">
        <f t="shared" si="18"/>
        <v>7.3542413390635687E-29</v>
      </c>
      <c r="AB63">
        <f t="shared" si="19"/>
        <v>-65.516069193523649</v>
      </c>
      <c r="AC63">
        <f t="shared" si="2"/>
        <v>-58.4964903513604</v>
      </c>
      <c r="AE63">
        <f t="shared" si="3"/>
        <v>0</v>
      </c>
      <c r="AF63">
        <f t="shared" si="24"/>
        <v>0</v>
      </c>
      <c r="AG63">
        <f t="shared" si="24"/>
        <v>-1.8385603347658923E-27</v>
      </c>
      <c r="AH63">
        <f t="shared" si="5"/>
        <v>-7.7961404575337248E-23</v>
      </c>
      <c r="AI63">
        <f t="shared" si="25"/>
        <v>-7.796324313567201E-23</v>
      </c>
      <c r="AJ63">
        <f t="shared" si="7"/>
        <v>-7.0195788421632486</v>
      </c>
      <c r="AK63">
        <f t="shared" si="22"/>
        <v>-4.5861248435466555</v>
      </c>
      <c r="AL63">
        <f t="shared" si="8"/>
        <v>-11.605703685709905</v>
      </c>
      <c r="AN63">
        <f t="shared" si="26"/>
        <v>0</v>
      </c>
      <c r="AO63">
        <f t="shared" si="26"/>
        <v>0</v>
      </c>
      <c r="AP63">
        <f t="shared" si="26"/>
        <v>-3.2142005294228701E-30</v>
      </c>
      <c r="AQ63">
        <f t="shared" si="26"/>
        <v>-1.3629337211416936E-25</v>
      </c>
      <c r="AR63">
        <f t="shared" si="26"/>
        <v>-1.3629658631469879E-25</v>
      </c>
      <c r="AS63">
        <f t="shared" si="26"/>
        <v>-1.2271739797801958E-2</v>
      </c>
      <c r="AT63">
        <f t="shared" si="26"/>
        <v>-8.0175366678972796E-3</v>
      </c>
      <c r="AU63">
        <f t="shared" si="23"/>
        <v>-2.0289276465699238E-2</v>
      </c>
      <c r="AW63">
        <v>60</v>
      </c>
      <c r="AX63">
        <f>IF(Z63&gt;0, (R63*SUMPRODUCT(K63:$K$98, X63:$X$98)-K63*$AZ$3)/Z63, 0)</f>
        <v>-7.9541162241500334E+29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0.90987524600000003</v>
      </c>
      <c r="Q64" s="4">
        <f t="shared" si="21"/>
        <v>25</v>
      </c>
      <c r="R64">
        <f t="shared" si="0"/>
        <v>100000</v>
      </c>
      <c r="S64">
        <f t="shared" si="1"/>
        <v>-8.8635398317082394E+30</v>
      </c>
      <c r="U64">
        <f t="shared" si="13"/>
        <v>0.90987524600000003</v>
      </c>
      <c r="V64">
        <f t="shared" si="14"/>
        <v>0.01</v>
      </c>
      <c r="W64">
        <f t="shared" si="15"/>
        <v>7.3542413390635687E-29</v>
      </c>
      <c r="X64">
        <f t="shared" si="16"/>
        <v>6.6914421475238337E-29</v>
      </c>
      <c r="Y64">
        <f t="shared" si="17"/>
        <v>7.3542413390635689E-31</v>
      </c>
      <c r="Z64">
        <f t="shared" si="18"/>
        <v>5.8925677814909933E-30</v>
      </c>
      <c r="AB64">
        <f t="shared" si="19"/>
        <v>-58.4964903513604</v>
      </c>
      <c r="AC64">
        <f t="shared" si="2"/>
        <v>-52.229009242286075</v>
      </c>
      <c r="AE64">
        <f t="shared" si="3"/>
        <v>0</v>
      </c>
      <c r="AF64">
        <f t="shared" si="24"/>
        <v>0</v>
      </c>
      <c r="AG64">
        <f t="shared" si="24"/>
        <v>-1.4731419453727484E-28</v>
      </c>
      <c r="AH64">
        <f t="shared" si="5"/>
        <v>-6.6914421475238333E-24</v>
      </c>
      <c r="AI64">
        <f t="shared" si="25"/>
        <v>-6.69158946171837E-24</v>
      </c>
      <c r="AJ64">
        <f t="shared" si="7"/>
        <v>-6.2674811090743248</v>
      </c>
      <c r="AK64">
        <f t="shared" si="22"/>
        <v>-4.094754324595228</v>
      </c>
      <c r="AL64">
        <f t="shared" si="8"/>
        <v>-10.362235433669554</v>
      </c>
      <c r="AN64">
        <f t="shared" si="26"/>
        <v>0</v>
      </c>
      <c r="AO64">
        <f t="shared" si="26"/>
        <v>0</v>
      </c>
      <c r="AP64">
        <f t="shared" si="26"/>
        <v>-2.2994377386310479E-31</v>
      </c>
      <c r="AQ64">
        <f t="shared" si="26"/>
        <v>-1.0444719633578442E-26</v>
      </c>
      <c r="AR64">
        <f t="shared" si="26"/>
        <v>-1.0444949577352304E-26</v>
      </c>
      <c r="AS64">
        <f t="shared" si="26"/>
        <v>-9.782955833706912E-3</v>
      </c>
      <c r="AT64">
        <f t="shared" si="26"/>
        <v>-6.3915311446885196E-3</v>
      </c>
      <c r="AU64">
        <f t="shared" si="23"/>
        <v>-1.6174486978395432E-2</v>
      </c>
      <c r="AW64">
        <v>61</v>
      </c>
      <c r="AX64">
        <f>IF(Z64&gt;0, (R64*SUMPRODUCT(K64:$K$98, X64:$X$98)-K64*$AZ$3)/Z64, 0)</f>
        <v>-8.8635398317082394E+30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0.91506238500000003</v>
      </c>
      <c r="Q65" s="4">
        <f t="shared" si="21"/>
        <v>25</v>
      </c>
      <c r="R65">
        <f t="shared" si="0"/>
        <v>100000</v>
      </c>
      <c r="S65">
        <f t="shared" si="1"/>
        <v>-1.0560617454584729E+32</v>
      </c>
      <c r="U65">
        <f t="shared" si="13"/>
        <v>0.91506238500000003</v>
      </c>
      <c r="V65">
        <f t="shared" si="14"/>
        <v>0.01</v>
      </c>
      <c r="W65">
        <f t="shared" si="15"/>
        <v>5.8925677814909933E-30</v>
      </c>
      <c r="X65">
        <f t="shared" si="16"/>
        <v>5.3920671279053075E-30</v>
      </c>
      <c r="Y65">
        <f t="shared" si="17"/>
        <v>5.8925677814909932E-32</v>
      </c>
      <c r="Z65">
        <f t="shared" si="18"/>
        <v>4.4157497577077587E-31</v>
      </c>
      <c r="AB65">
        <f t="shared" si="19"/>
        <v>-52.229009242286075</v>
      </c>
      <c r="AC65">
        <f t="shared" si="2"/>
        <v>-46.633043966326845</v>
      </c>
      <c r="AE65">
        <f t="shared" si="3"/>
        <v>0</v>
      </c>
      <c r="AF65">
        <f t="shared" si="24"/>
        <v>0</v>
      </c>
      <c r="AG65">
        <f t="shared" si="24"/>
        <v>-1.1039374394269397E-29</v>
      </c>
      <c r="AH65">
        <f t="shared" si="5"/>
        <v>-5.3920671279053075E-25</v>
      </c>
      <c r="AI65">
        <f t="shared" si="25"/>
        <v>-5.3921775216492505E-25</v>
      </c>
      <c r="AJ65">
        <f t="shared" si="7"/>
        <v>-5.5959652759592302</v>
      </c>
      <c r="AK65">
        <f t="shared" si="22"/>
        <v>-3.6560306469600254</v>
      </c>
      <c r="AL65">
        <f t="shared" si="8"/>
        <v>-9.2519959229192565</v>
      </c>
      <c r="AN65">
        <f t="shared" si="26"/>
        <v>0</v>
      </c>
      <c r="AO65">
        <f t="shared" si="26"/>
        <v>0</v>
      </c>
      <c r="AP65">
        <f t="shared" si="26"/>
        <v>-1.5385212497678925E-32</v>
      </c>
      <c r="AQ65">
        <f t="shared" si="26"/>
        <v>-7.5147463616811906E-28</v>
      </c>
      <c r="AR65">
        <f t="shared" si="26"/>
        <v>-7.5149002138061674E-28</v>
      </c>
      <c r="AS65">
        <f t="shared" si="26"/>
        <v>-7.7989124949832045E-3</v>
      </c>
      <c r="AT65">
        <f t="shared" si="26"/>
        <v>-5.0952894967223536E-3</v>
      </c>
      <c r="AU65">
        <f t="shared" si="23"/>
        <v>-1.2894201991705559E-2</v>
      </c>
      <c r="AW65">
        <v>62</v>
      </c>
      <c r="AX65">
        <f>IF(Z65&gt;0, (R65*SUMPRODUCT(K65:$K$98, X65:$X$98)-K65*$AZ$3)/Z65, 0)</f>
        <v>-1.0560617454584729E+32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0.92024934599999997</v>
      </c>
      <c r="Q66" s="4">
        <f t="shared" si="21"/>
        <v>25</v>
      </c>
      <c r="R66">
        <f t="shared" si="0"/>
        <v>100000</v>
      </c>
      <c r="S66">
        <f t="shared" si="1"/>
        <v>-1.3518328770519887E+33</v>
      </c>
      <c r="U66">
        <f t="shared" si="13"/>
        <v>0.92024934599999997</v>
      </c>
      <c r="V66">
        <f t="shared" si="14"/>
        <v>0.01</v>
      </c>
      <c r="W66">
        <f t="shared" si="15"/>
        <v>4.4157497577077587E-31</v>
      </c>
      <c r="X66">
        <f t="shared" si="16"/>
        <v>4.063590826630223E-31</v>
      </c>
      <c r="Y66">
        <f t="shared" si="17"/>
        <v>4.4157497577077586E-33</v>
      </c>
      <c r="Z66">
        <f t="shared" si="18"/>
        <v>3.0800143350045815E-32</v>
      </c>
      <c r="AB66">
        <f t="shared" si="19"/>
        <v>-46.633043966326845</v>
      </c>
      <c r="AC66">
        <f t="shared" si="2"/>
        <v>-41.636646398506109</v>
      </c>
      <c r="AE66">
        <f t="shared" si="3"/>
        <v>0</v>
      </c>
      <c r="AF66">
        <f t="shared" si="24"/>
        <v>0</v>
      </c>
      <c r="AG66">
        <f t="shared" si="24"/>
        <v>-7.7000358375114541E-31</v>
      </c>
      <c r="AH66">
        <f t="shared" si="5"/>
        <v>-4.0635908266302228E-26</v>
      </c>
      <c r="AI66">
        <f t="shared" si="25"/>
        <v>-4.0636678269885977E-26</v>
      </c>
      <c r="AJ66">
        <f t="shared" si="7"/>
        <v>-4.9963975678207362</v>
      </c>
      <c r="AK66">
        <f t="shared" si="22"/>
        <v>-3.2643130776428793</v>
      </c>
      <c r="AL66">
        <f t="shared" si="8"/>
        <v>-8.2607106454636146</v>
      </c>
      <c r="AN66">
        <f t="shared" si="26"/>
        <v>0</v>
      </c>
      <c r="AO66">
        <f t="shared" si="26"/>
        <v>0</v>
      </c>
      <c r="AP66">
        <f t="shared" si="26"/>
        <v>-9.581505657518572E-34</v>
      </c>
      <c r="AQ66">
        <f t="shared" si="26"/>
        <v>-5.0565113353785907E-29</v>
      </c>
      <c r="AR66">
        <f t="shared" si="26"/>
        <v>-5.0566071504351651E-29</v>
      </c>
      <c r="AS66">
        <f t="shared" si="26"/>
        <v>-6.2172452925567572E-3</v>
      </c>
      <c r="AT66">
        <f t="shared" si="26"/>
        <v>-4.0619335911370787E-3</v>
      </c>
      <c r="AU66">
        <f t="shared" si="23"/>
        <v>-1.0279178883693835E-2</v>
      </c>
      <c r="AW66">
        <v>63</v>
      </c>
      <c r="AX66">
        <f>IF(Z66&gt;0, (R66*SUMPRODUCT(K66:$K$98, X66:$X$98)-K66*$AZ$3)/Z66, 0)</f>
        <v>-1.3518328770519887E+33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0.92543648599999995</v>
      </c>
      <c r="Q67" s="4">
        <f t="shared" si="21"/>
        <v>25</v>
      </c>
      <c r="R67">
        <f t="shared" ref="R67:R69" si="27">$C$6</f>
        <v>100000</v>
      </c>
      <c r="S67">
        <f t="shared" ref="S67:S69" si="28">AX67</f>
        <v>-1.8694670804705434E+34</v>
      </c>
      <c r="U67">
        <f t="shared" si="13"/>
        <v>0.92543648599999995</v>
      </c>
      <c r="V67">
        <f t="shared" si="14"/>
        <v>0.01</v>
      </c>
      <c r="W67">
        <f t="shared" si="15"/>
        <v>3.0800143350045815E-32</v>
      </c>
      <c r="X67">
        <f t="shared" si="16"/>
        <v>2.8503576430162668E-32</v>
      </c>
      <c r="Y67">
        <f t="shared" si="17"/>
        <v>3.0800143350045816E-34</v>
      </c>
      <c r="Z67">
        <f t="shared" si="18"/>
        <v>1.9885654863826888E-33</v>
      </c>
      <c r="AB67">
        <f t="shared" si="19"/>
        <v>-41.636646398506109</v>
      </c>
      <c r="AC67">
        <f t="shared" ref="AC67:AC69" si="29">S67*Z67</f>
        <v>-37.175577141523313</v>
      </c>
      <c r="AE67">
        <f t="shared" ref="AE67:AE69" si="30">$Z67*O67</f>
        <v>0</v>
      </c>
      <c r="AF67">
        <f t="shared" si="24"/>
        <v>0</v>
      </c>
      <c r="AG67">
        <f t="shared" si="24"/>
        <v>-4.971413715956722E-32</v>
      </c>
      <c r="AH67">
        <f t="shared" ref="AH67:AH69" si="31">-X67*R67</f>
        <v>-2.8503576430162666E-27</v>
      </c>
      <c r="AI67">
        <f t="shared" ref="AI67:AI69" si="32">SUM(AE67:AH67)</f>
        <v>-2.8504073571534262E-27</v>
      </c>
      <c r="AJ67">
        <f t="shared" ref="AJ67:AJ69" si="33">AB67-AC67</f>
        <v>-4.4610692569827961</v>
      </c>
      <c r="AK67">
        <f t="shared" si="22"/>
        <v>-2.9145652478954278</v>
      </c>
      <c r="AL67">
        <f t="shared" ref="AL67:AL69" si="34">SUM(AI67:AK67)</f>
        <v>-7.3756345048782244</v>
      </c>
      <c r="AN67">
        <f t="shared" si="26"/>
        <v>0</v>
      </c>
      <c r="AO67">
        <f t="shared" si="26"/>
        <v>0</v>
      </c>
      <c r="AP67">
        <f t="shared" si="26"/>
        <v>-5.5233542380382064E-35</v>
      </c>
      <c r="AQ67">
        <f t="shared" si="26"/>
        <v>-3.1668124736725379E-30</v>
      </c>
      <c r="AR67">
        <f t="shared" si="26"/>
        <v>-3.166867707214918E-30</v>
      </c>
      <c r="AS67">
        <f t="shared" si="26"/>
        <v>-4.9563498824591445E-3</v>
      </c>
      <c r="AT67">
        <f t="shared" si="26"/>
        <v>-3.2381485898733092E-3</v>
      </c>
      <c r="AU67">
        <f t="shared" si="23"/>
        <v>-8.1944984723324541E-3</v>
      </c>
      <c r="AW67">
        <v>64</v>
      </c>
      <c r="AX67">
        <f>IF(Z67&gt;0, (R67*SUMPRODUCT(K67:$K$98, X67:$X$98)-K67*$AZ$3)/Z67, 0)</f>
        <v>-1.8694670804705434E+34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0.93062362499999995</v>
      </c>
      <c r="Q68" s="4">
        <f t="shared" si="21"/>
        <v>25</v>
      </c>
      <c r="R68">
        <f t="shared" si="27"/>
        <v>100000</v>
      </c>
      <c r="S68">
        <f t="shared" si="28"/>
        <v>-2.8111635918063555E+35</v>
      </c>
      <c r="U68">
        <f t="shared" ref="U68:U69" si="38">M68</f>
        <v>0.93062362499999995</v>
      </c>
      <c r="V68">
        <f t="shared" ref="V68:V69" si="39">$C$10</f>
        <v>0.01</v>
      </c>
      <c r="W68">
        <f t="shared" ref="W68:W69" si="40">Z67</f>
        <v>1.9885654863826888E-33</v>
      </c>
      <c r="X68">
        <f t="shared" ref="X68:X69" si="41">U68*W68</f>
        <v>1.8506060214873458E-33</v>
      </c>
      <c r="Y68">
        <f t="shared" ref="Y68:Y69" si="42">V68*W68</f>
        <v>1.9885654863826888E-35</v>
      </c>
      <c r="Z68">
        <f t="shared" ref="Z68:Z69" si="43">MAX(0, W68-X68-Y68)</f>
        <v>1.1807381003151611E-34</v>
      </c>
      <c r="AB68">
        <f t="shared" ref="AB68:AB69" si="44">AC67</f>
        <v>-37.175577141523313</v>
      </c>
      <c r="AC68">
        <f t="shared" si="29"/>
        <v>-33.19247959064581</v>
      </c>
      <c r="AE68">
        <f t="shared" si="30"/>
        <v>0</v>
      </c>
      <c r="AF68">
        <f t="shared" si="24"/>
        <v>0</v>
      </c>
      <c r="AG68">
        <f t="shared" si="24"/>
        <v>-2.9518452507879027E-33</v>
      </c>
      <c r="AH68">
        <f t="shared" si="31"/>
        <v>-1.8506060214873458E-28</v>
      </c>
      <c r="AI68">
        <f t="shared" si="32"/>
        <v>-1.8506355399398537E-28</v>
      </c>
      <c r="AJ68">
        <f t="shared" si="33"/>
        <v>-3.9830975508775026</v>
      </c>
      <c r="AK68">
        <f t="shared" si="22"/>
        <v>-2.6022903999066322</v>
      </c>
      <c r="AL68">
        <f t="shared" si="34"/>
        <v>-6.5853879507841349</v>
      </c>
      <c r="AN68">
        <f t="shared" si="26"/>
        <v>0</v>
      </c>
      <c r="AO68">
        <f t="shared" si="26"/>
        <v>0</v>
      </c>
      <c r="AP68">
        <f t="shared" si="26"/>
        <v>-2.9281852901392523E-36</v>
      </c>
      <c r="AQ68">
        <f t="shared" si="26"/>
        <v>-1.8357728368436525E-31</v>
      </c>
      <c r="AR68">
        <f t="shared" si="26"/>
        <v>-1.835802118696554E-31</v>
      </c>
      <c r="AS68">
        <f t="shared" si="26"/>
        <v>-3.9511717812971553E-3</v>
      </c>
      <c r="AT68">
        <f t="shared" si="26"/>
        <v>-2.5814322304474721E-3</v>
      </c>
      <c r="AU68">
        <f t="shared" si="23"/>
        <v>-6.532604011744627E-3</v>
      </c>
      <c r="AW68">
        <v>65</v>
      </c>
      <c r="AX68">
        <f>IF(Z68&gt;0, (R68*SUMPRODUCT(K68:$K$98, X68:$X$98)-K68*$AZ$3)/Z68, 0)</f>
        <v>-2.8111635918063555E+35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25</v>
      </c>
      <c r="R69">
        <f t="shared" si="27"/>
        <v>100000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1.1807381003151611E-34</v>
      </c>
      <c r="X69">
        <f t="shared" si="41"/>
        <v>1.1807381003151611E-34</v>
      </c>
      <c r="Y69">
        <f t="shared" si="42"/>
        <v>1.1807381003151611E-36</v>
      </c>
      <c r="Z69">
        <f t="shared" si="43"/>
        <v>0</v>
      </c>
      <c r="AB69">
        <f t="shared" si="44"/>
        <v>-33.19247959064581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-1.180738100315161E-29</v>
      </c>
      <c r="AI69">
        <f t="shared" si="32"/>
        <v>-1.180738100315161E-29</v>
      </c>
      <c r="AJ69">
        <f t="shared" si="33"/>
        <v>-33.19247959064581</v>
      </c>
      <c r="AK69">
        <f t="shared" si="22"/>
        <v>-2.323473571345207</v>
      </c>
      <c r="AL69">
        <f t="shared" si="34"/>
        <v>-35.515953161991014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-1.0457804607640186E-32</v>
      </c>
      <c r="AR69">
        <f t="shared" si="26"/>
        <v>-1.0457804607640186E-32</v>
      </c>
      <c r="AS69">
        <f t="shared" si="26"/>
        <v>-2.9398599563222841E-2</v>
      </c>
      <c r="AT69">
        <f t="shared" si="26"/>
        <v>-2.0579019694255993E-3</v>
      </c>
      <c r="AU69">
        <f t="shared" si="23"/>
        <v>-3.1456501532648437E-2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38888.385777286036</v>
      </c>
      <c r="AO71" s="8">
        <f t="shared" si="47"/>
        <v>-3888.8385777286039</v>
      </c>
      <c r="AP71" s="8">
        <f t="shared" si="47"/>
        <v>-1667.2602754919183</v>
      </c>
      <c r="AQ71" s="8">
        <f t="shared" si="47"/>
        <v>-33460.677359274203</v>
      </c>
      <c r="AR71" s="8">
        <f t="shared" si="47"/>
        <v>-128.39043520867307</v>
      </c>
      <c r="AS71" s="8">
        <f t="shared" si="47"/>
        <v>-237.22626228724039</v>
      </c>
      <c r="AT71" s="8">
        <f t="shared" si="47"/>
        <v>-167.82052023498889</v>
      </c>
      <c r="AU71" s="8">
        <f t="shared" si="47"/>
        <v>-533.43721773089544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4" priority="1" operator="lessThan">
      <formula>0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F8C80-DD27-4D14-A492-9DBA13440E0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8678.7134004809923</v>
      </c>
      <c r="K3">
        <v>1</v>
      </c>
      <c r="L3" s="2">
        <v>0</v>
      </c>
      <c r="O3">
        <f>$C$3</f>
        <v>8678.7134004809923</v>
      </c>
      <c r="P3">
        <f>O3*C5</f>
        <v>867.87134004809923</v>
      </c>
      <c r="Q3" s="4">
        <f>B8</f>
        <v>1522.432587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8678.7134004809923</v>
      </c>
      <c r="AF3">
        <f t="shared" ref="AF3:AG34" si="4">-$Z3*P3</f>
        <v>-867.87134004809923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6288.4094734328928</v>
      </c>
      <c r="AJ3">
        <f t="shared" ref="AJ3:AJ66" si="7">AB3-AC3</f>
        <v>0</v>
      </c>
      <c r="AL3">
        <f t="shared" ref="AL3:AL66" si="8">SUM(AI3:AK3)</f>
        <v>6288.4094734328928</v>
      </c>
      <c r="AN3">
        <f t="shared" ref="AN3:AU34" si="9">AE3*$K3</f>
        <v>8678.7134004809923</v>
      </c>
      <c r="AO3">
        <f t="shared" si="9"/>
        <v>-867.87134004809923</v>
      </c>
      <c r="AP3">
        <f t="shared" si="9"/>
        <v>-1522.432587</v>
      </c>
      <c r="AQ3">
        <f t="shared" si="9"/>
        <v>0</v>
      </c>
      <c r="AR3">
        <f t="shared" si="9"/>
        <v>6288.4094734328928</v>
      </c>
      <c r="AS3">
        <f t="shared" si="9"/>
        <v>0</v>
      </c>
      <c r="AT3">
        <f t="shared" si="9"/>
        <v>0</v>
      </c>
      <c r="AU3">
        <f t="shared" si="9"/>
        <v>6288.4094734328928</v>
      </c>
      <c r="AW3">
        <v>0</v>
      </c>
      <c r="AX3">
        <f>IF(Z3&gt;0, (R3*SUMPRODUCT(K3:$K$98, X3:$X$98)-K3*$AZ$3)/Z3, 0)</f>
        <v>0</v>
      </c>
      <c r="AZ3">
        <f>C6*SUMPRODUCT(X4:X98, K4:K98)/1</f>
        <v>6390.0221638922121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1.102811E-3</v>
      </c>
      <c r="R4">
        <f t="shared" si="0"/>
        <v>250000</v>
      </c>
      <c r="S4">
        <f t="shared" si="1"/>
        <v>433.43686010639141</v>
      </c>
      <c r="U4">
        <f t="shared" ref="U4:U67" si="13">M4</f>
        <v>1.102811E-3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1.102811E-3</v>
      </c>
      <c r="Y4">
        <f t="shared" ref="Y4:Y67" si="17">V4*W4</f>
        <v>0.01</v>
      </c>
      <c r="Z4">
        <f t="shared" ref="Z4:Z67" si="18">MAX(0, W4-X4-Y4)</f>
        <v>0.98889718900000001</v>
      </c>
      <c r="AB4">
        <f t="shared" ref="AB4:AB67" si="19">AC3</f>
        <v>0</v>
      </c>
      <c r="AC4">
        <f t="shared" si="2"/>
        <v>428.62449256819673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-275.70274999999998</v>
      </c>
      <c r="AI4">
        <f t="shared" si="6"/>
        <v>-275.70274999999998</v>
      </c>
      <c r="AJ4">
        <f t="shared" si="7"/>
        <v>-428.62449256819673</v>
      </c>
      <c r="AK4">
        <f>G4*SUM(AB4, AE4:AF4)</f>
        <v>0</v>
      </c>
      <c r="AL4">
        <f t="shared" si="8"/>
        <v>-704.32724256819665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-257.2093945330721</v>
      </c>
      <c r="AR4">
        <f t="shared" si="9"/>
        <v>-257.2093945330721</v>
      </c>
      <c r="AS4">
        <f t="shared" si="9"/>
        <v>-399.87358202089439</v>
      </c>
      <c r="AT4">
        <f t="shared" si="9"/>
        <v>0</v>
      </c>
      <c r="AU4">
        <f t="shared" si="9"/>
        <v>-657.08297655396643</v>
      </c>
      <c r="AW4">
        <v>1</v>
      </c>
      <c r="AX4">
        <f>IF(Z4&gt;0, (R4*SUMPRODUCT(K4:$K$98, X4:$X$98)-K4*$AZ$3)/Z4, 0)</f>
        <v>433.43686010639141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1.1142120000000001E-3</v>
      </c>
      <c r="Q5" s="4">
        <f t="shared" ref="Q5:Q68" si="21">$C$8</f>
        <v>25</v>
      </c>
      <c r="R5">
        <f t="shared" si="0"/>
        <v>250000</v>
      </c>
      <c r="S5">
        <f t="shared" si="1"/>
        <v>683.76032749597277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428.62449256819673</v>
      </c>
      <c r="AC5">
        <f t="shared" si="2"/>
        <v>668.65358391091195</v>
      </c>
      <c r="AE5">
        <f t="shared" si="3"/>
        <v>0</v>
      </c>
      <c r="AF5">
        <f t="shared" si="4"/>
        <v>0</v>
      </c>
      <c r="AG5">
        <f t="shared" si="4"/>
        <v>-24.447659399881246</v>
      </c>
      <c r="AH5">
        <f t="shared" si="5"/>
        <v>-275.46027868751702</v>
      </c>
      <c r="AI5">
        <f t="shared" si="6"/>
        <v>-299.90793808739829</v>
      </c>
      <c r="AJ5">
        <f t="shared" si="7"/>
        <v>-240.02909134271522</v>
      </c>
      <c r="AK5">
        <f>G5*SUM(AB5, AE5:AF5)</f>
        <v>17.573604195296067</v>
      </c>
      <c r="AL5">
        <f t="shared" si="8"/>
        <v>-522.36342523481744</v>
      </c>
      <c r="AN5">
        <f t="shared" si="9"/>
        <v>0</v>
      </c>
      <c r="AO5">
        <f t="shared" si="9"/>
        <v>0</v>
      </c>
      <c r="AP5">
        <f t="shared" si="9"/>
        <v>-20.905389566161158</v>
      </c>
      <c r="AQ5">
        <f t="shared" si="9"/>
        <v>-235.54829285595477</v>
      </c>
      <c r="AR5">
        <f t="shared" si="9"/>
        <v>-256.45368242211595</v>
      </c>
      <c r="AS5">
        <f t="shared" si="9"/>
        <v>-205.25080048176378</v>
      </c>
      <c r="AT5">
        <f t="shared" si="9"/>
        <v>15.02732984679805</v>
      </c>
      <c r="AU5">
        <f t="shared" si="9"/>
        <v>-446.67715305708168</v>
      </c>
      <c r="AW5">
        <v>2</v>
      </c>
      <c r="AX5">
        <f>IF(Z5&gt;0, (R5*SUMPRODUCT(K5:$K$98, X5:$X$98)-K5*$AZ$3)/Z5, 0)</f>
        <v>683.76032749597277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1.128462E-3</v>
      </c>
      <c r="Q6" s="4">
        <f t="shared" si="21"/>
        <v>25</v>
      </c>
      <c r="R6">
        <f t="shared" si="0"/>
        <v>250000</v>
      </c>
      <c r="S6">
        <f t="shared" si="1"/>
        <v>1000.9446599760025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668.65358391091195</v>
      </c>
      <c r="AC6">
        <f t="shared" si="2"/>
        <v>967.93729071317466</v>
      </c>
      <c r="AE6">
        <f t="shared" si="3"/>
        <v>0</v>
      </c>
      <c r="AF6">
        <f t="shared" si="4"/>
        <v>0</v>
      </c>
      <c r="AG6">
        <f t="shared" si="4"/>
        <v>-24.175594551260726</v>
      </c>
      <c r="AH6">
        <f t="shared" si="5"/>
        <v>-275.88254621708791</v>
      </c>
      <c r="AI6">
        <f t="shared" si="6"/>
        <v>-300.05814076834861</v>
      </c>
      <c r="AJ6">
        <f t="shared" si="7"/>
        <v>-299.28370680226271</v>
      </c>
      <c r="AK6">
        <f>G6*SUM(AB6, AE6:AF6)</f>
        <v>39.11623465878835</v>
      </c>
      <c r="AL6">
        <f t="shared" si="8"/>
        <v>-560.22561291182296</v>
      </c>
      <c r="AN6">
        <f t="shared" si="9"/>
        <v>0</v>
      </c>
      <c r="AO6">
        <f t="shared" si="9"/>
        <v>0</v>
      </c>
      <c r="AP6">
        <f t="shared" si="9"/>
        <v>-18.649296105348615</v>
      </c>
      <c r="AQ6">
        <f t="shared" si="9"/>
        <v>-212.81856310878982</v>
      </c>
      <c r="AR6">
        <f t="shared" si="9"/>
        <v>-231.46785921413843</v>
      </c>
      <c r="AS6">
        <f t="shared" si="9"/>
        <v>-230.87045308553414</v>
      </c>
      <c r="AT6">
        <f t="shared" si="9"/>
        <v>30.174655731062551</v>
      </c>
      <c r="AU6">
        <f t="shared" si="9"/>
        <v>-432.16365656861001</v>
      </c>
      <c r="AW6">
        <v>3</v>
      </c>
      <c r="AX6">
        <f>IF(Z6&gt;0, (R6*SUMPRODUCT(K6:$K$98, X6:$X$98)-K6*$AZ$3)/Z6, 0)</f>
        <v>1000.9446599760025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1.1436619999999999E-3</v>
      </c>
      <c r="Q7" s="4">
        <f t="shared" si="21"/>
        <v>25</v>
      </c>
      <c r="R7">
        <f t="shared" si="0"/>
        <v>250000</v>
      </c>
      <c r="S7">
        <f t="shared" si="1"/>
        <v>1254.4553754163474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967.93729071317466</v>
      </c>
      <c r="AC7">
        <f t="shared" si="2"/>
        <v>1199.5699368772348</v>
      </c>
      <c r="AE7">
        <f t="shared" si="3"/>
        <v>0</v>
      </c>
      <c r="AF7">
        <f t="shared" si="4"/>
        <v>0</v>
      </c>
      <c r="AG7">
        <f t="shared" si="4"/>
        <v>-23.906189896932435</v>
      </c>
      <c r="AH7">
        <f t="shared" si="5"/>
        <v>-276.48708815683943</v>
      </c>
      <c r="AI7">
        <f t="shared" si="6"/>
        <v>-300.39327805377189</v>
      </c>
      <c r="AJ7">
        <f t="shared" si="7"/>
        <v>-231.63264616406013</v>
      </c>
      <c r="AK7">
        <f>G7*SUM(AB7, AE7:AF7)</f>
        <v>47.52572097401687</v>
      </c>
      <c r="AL7">
        <f t="shared" si="8"/>
        <v>-484.50020324381512</v>
      </c>
      <c r="AN7">
        <f t="shared" si="9"/>
        <v>0</v>
      </c>
      <c r="AO7">
        <f t="shared" si="9"/>
        <v>0</v>
      </c>
      <c r="AP7">
        <f t="shared" si="9"/>
        <v>-16.778704988638609</v>
      </c>
      <c r="AQ7">
        <f t="shared" si="9"/>
        <v>-194.05414686957698</v>
      </c>
      <c r="AR7">
        <f t="shared" si="9"/>
        <v>-210.83285185821563</v>
      </c>
      <c r="AS7">
        <f t="shared" si="9"/>
        <v>-162.57278355440403</v>
      </c>
      <c r="AT7">
        <f t="shared" si="9"/>
        <v>33.356216738565514</v>
      </c>
      <c r="AU7">
        <f t="shared" si="9"/>
        <v>-340.0494186740541</v>
      </c>
      <c r="AW7">
        <v>4</v>
      </c>
      <c r="AX7">
        <f>IF(Z7&gt;0, (R7*SUMPRODUCT(K7:$K$98, X7:$X$98)-K7*$AZ$3)/Z7, 0)</f>
        <v>1254.4553754163474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1.162663E-3</v>
      </c>
      <c r="Q8" s="4">
        <f t="shared" si="21"/>
        <v>25</v>
      </c>
      <c r="R8">
        <f t="shared" si="0"/>
        <v>250000</v>
      </c>
      <c r="S8">
        <f t="shared" si="1"/>
        <v>1379.0629655291207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1199.5699368772348</v>
      </c>
      <c r="AC8">
        <f t="shared" si="2"/>
        <v>1304.0051553821313</v>
      </c>
      <c r="AE8">
        <f t="shared" si="3"/>
        <v>0</v>
      </c>
      <c r="AF8">
        <f t="shared" si="4"/>
        <v>0</v>
      </c>
      <c r="AG8">
        <f t="shared" si="4"/>
        <v>-23.639333155498974</v>
      </c>
      <c r="AH8">
        <f t="shared" si="5"/>
        <v>-277.94842464137156</v>
      </c>
      <c r="AI8">
        <f t="shared" si="6"/>
        <v>-301.58775779687051</v>
      </c>
      <c r="AJ8">
        <f t="shared" si="7"/>
        <v>-104.43521850489651</v>
      </c>
      <c r="AK8">
        <f>G8*SUM(AB8, AE8:AF8)</f>
        <v>25.550839655485099</v>
      </c>
      <c r="AL8">
        <f t="shared" si="8"/>
        <v>-380.47213664628191</v>
      </c>
      <c r="AN8">
        <f t="shared" si="9"/>
        <v>0</v>
      </c>
      <c r="AO8">
        <f t="shared" si="9"/>
        <v>0</v>
      </c>
      <c r="AP8">
        <f t="shared" si="9"/>
        <v>-15.487174422919834</v>
      </c>
      <c r="AQ8">
        <f t="shared" si="9"/>
        <v>-182.09632668912099</v>
      </c>
      <c r="AR8">
        <f t="shared" si="9"/>
        <v>-197.58350111204081</v>
      </c>
      <c r="AS8">
        <f t="shared" si="9"/>
        <v>-68.42013834492775</v>
      </c>
      <c r="AT8">
        <f t="shared" si="9"/>
        <v>16.739487014865503</v>
      </c>
      <c r="AU8">
        <f t="shared" si="9"/>
        <v>-249.26415244210304</v>
      </c>
      <c r="AW8">
        <v>5</v>
      </c>
      <c r="AX8">
        <f>IF(Z8&gt;0, (R8*SUMPRODUCT(K8:$K$98, X8:$X$98)-K8*$AZ$3)/Z8, 0)</f>
        <v>1379.0629655291207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1.192114E-3</v>
      </c>
      <c r="Q9" s="4">
        <f t="shared" si="21"/>
        <v>25</v>
      </c>
      <c r="R9">
        <f t="shared" si="0"/>
        <v>250000</v>
      </c>
      <c r="S9">
        <f t="shared" si="1"/>
        <v>1436.9546294704901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1304.0051553821313</v>
      </c>
      <c r="AC9">
        <f t="shared" si="2"/>
        <v>1343.5387288377938</v>
      </c>
      <c r="AE9">
        <f t="shared" si="3"/>
        <v>0</v>
      </c>
      <c r="AF9">
        <f t="shared" si="4"/>
        <v>0</v>
      </c>
      <c r="AG9">
        <f t="shared" si="4"/>
        <v>-23.374759043938649</v>
      </c>
      <c r="AH9">
        <f t="shared" si="5"/>
        <v>-281.80780005334503</v>
      </c>
      <c r="AI9">
        <f t="shared" si="6"/>
        <v>-305.18255909728367</v>
      </c>
      <c r="AJ9">
        <f t="shared" si="7"/>
        <v>-39.533573455662463</v>
      </c>
      <c r="AK9">
        <f t="shared" ref="AK9:AK72" si="22">G9*SUM(AB9:AB9, AE9:AF9)</f>
        <v>7.6936304167545746</v>
      </c>
      <c r="AL9">
        <f t="shared" si="8"/>
        <v>-337.02250213619158</v>
      </c>
      <c r="AN9">
        <f t="shared" si="9"/>
        <v>0</v>
      </c>
      <c r="AO9">
        <f t="shared" si="9"/>
        <v>0</v>
      </c>
      <c r="AP9">
        <f t="shared" si="9"/>
        <v>-14.503116015949075</v>
      </c>
      <c r="AQ9">
        <f t="shared" si="9"/>
        <v>-174.85062458570559</v>
      </c>
      <c r="AR9">
        <f t="shared" si="9"/>
        <v>-189.35374060165466</v>
      </c>
      <c r="AS9">
        <f t="shared" si="9"/>
        <v>-24.529023006172828</v>
      </c>
      <c r="AT9">
        <f t="shared" si="9"/>
        <v>4.7735942136678693</v>
      </c>
      <c r="AU9">
        <f t="shared" si="9"/>
        <v>-209.10916939415964</v>
      </c>
      <c r="AW9">
        <v>6</v>
      </c>
      <c r="AX9">
        <f>IF(Z9&gt;0, (R9*SUMPRODUCT(K9:$K$98, X9:$X$98)-K9*$AZ$3)/Z9, 0)</f>
        <v>1436.9546294704901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1.227265E-3</v>
      </c>
      <c r="Q10" s="4">
        <f t="shared" si="21"/>
        <v>25</v>
      </c>
      <c r="R10">
        <f t="shared" si="0"/>
        <v>250000</v>
      </c>
      <c r="S10">
        <f t="shared" si="1"/>
        <v>1484.2437400329331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1343.5387288377938</v>
      </c>
      <c r="AC10">
        <f t="shared" si="2"/>
        <v>1372.1729141040814</v>
      </c>
      <c r="AE10">
        <f t="shared" si="3"/>
        <v>0</v>
      </c>
      <c r="AF10">
        <f t="shared" si="4"/>
        <v>0</v>
      </c>
      <c r="AG10">
        <f t="shared" si="4"/>
        <v>-23.112324429841202</v>
      </c>
      <c r="AH10">
        <f t="shared" si="5"/>
        <v>-286.87023658059366</v>
      </c>
      <c r="AI10">
        <f t="shared" si="6"/>
        <v>-309.98256101043484</v>
      </c>
      <c r="AJ10">
        <f t="shared" si="7"/>
        <v>-28.634185266287659</v>
      </c>
      <c r="AK10">
        <f t="shared" si="22"/>
        <v>5.5085087882349546</v>
      </c>
      <c r="AL10">
        <f t="shared" si="8"/>
        <v>-333.10823748848753</v>
      </c>
      <c r="AN10">
        <f t="shared" si="9"/>
        <v>0</v>
      </c>
      <c r="AO10">
        <f t="shared" si="9"/>
        <v>0</v>
      </c>
      <c r="AP10">
        <f t="shared" si="9"/>
        <v>-13.604293415342255</v>
      </c>
      <c r="AQ10">
        <f t="shared" si="9"/>
        <v>-168.85652857711548</v>
      </c>
      <c r="AR10">
        <f t="shared" si="9"/>
        <v>-182.46082199245771</v>
      </c>
      <c r="AS10">
        <f t="shared" si="9"/>
        <v>-16.854551313276275</v>
      </c>
      <c r="AT10">
        <f t="shared" si="9"/>
        <v>3.2423986632596185</v>
      </c>
      <c r="AU10">
        <f t="shared" si="9"/>
        <v>-196.07297464247438</v>
      </c>
      <c r="AW10">
        <v>7</v>
      </c>
      <c r="AX10">
        <f>IF(Z10&gt;0, (R10*SUMPRODUCT(K10:$K$98, X10:$X$98)-K10*$AZ$3)/Z10, 0)</f>
        <v>1484.2437400329331</v>
      </c>
    </row>
    <row r="11" spans="1:52" x14ac:dyDescent="0.25">
      <c r="A11" t="s">
        <v>33</v>
      </c>
      <c r="C11" s="12">
        <f>AU100</f>
        <v>-1043.0686344709522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1.2614659999999999E-3</v>
      </c>
      <c r="Q11" s="4">
        <f t="shared" si="21"/>
        <v>25</v>
      </c>
      <c r="R11">
        <f t="shared" si="0"/>
        <v>250000</v>
      </c>
      <c r="S11">
        <f t="shared" si="1"/>
        <v>1521.3011074833871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1372.1729141040814</v>
      </c>
      <c r="AC11">
        <f t="shared" si="2"/>
        <v>1390.5937017755846</v>
      </c>
      <c r="AE11">
        <f t="shared" si="3"/>
        <v>0</v>
      </c>
      <c r="AF11">
        <f t="shared" si="4"/>
        <v>0</v>
      </c>
      <c r="AG11">
        <f t="shared" si="4"/>
        <v>-22.852045774093575</v>
      </c>
      <c r="AH11">
        <f t="shared" si="5"/>
        <v>-291.55411449214063</v>
      </c>
      <c r="AI11">
        <f t="shared" si="6"/>
        <v>-314.40616026623422</v>
      </c>
      <c r="AJ11">
        <f t="shared" si="7"/>
        <v>-18.420787671503149</v>
      </c>
      <c r="AK11">
        <f t="shared" si="22"/>
        <v>3.2932149938497952</v>
      </c>
      <c r="AL11">
        <f t="shared" si="8"/>
        <v>-329.53373294388757</v>
      </c>
      <c r="AN11">
        <f t="shared" si="9"/>
        <v>0</v>
      </c>
      <c r="AO11">
        <f t="shared" si="9"/>
        <v>0</v>
      </c>
      <c r="AP11">
        <f t="shared" si="9"/>
        <v>-12.781346567456627</v>
      </c>
      <c r="AQ11">
        <f t="shared" si="9"/>
        <v>-163.06873429758775</v>
      </c>
      <c r="AR11">
        <f t="shared" si="9"/>
        <v>-175.85008086504439</v>
      </c>
      <c r="AS11">
        <f t="shared" si="9"/>
        <v>-10.302905639280906</v>
      </c>
      <c r="AT11">
        <f t="shared" si="9"/>
        <v>1.8419235885329983</v>
      </c>
      <c r="AU11">
        <f t="shared" si="9"/>
        <v>-184.31106291579229</v>
      </c>
      <c r="AW11">
        <v>8</v>
      </c>
      <c r="AX11">
        <f>IF(Z11&gt;0, (R11*SUMPRODUCT(K11:$K$98, X11:$X$98)-K11*$AZ$3)/Z11, 0)</f>
        <v>1521.3011074833871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1.3051670000000001E-3</v>
      </c>
      <c r="Q12" s="4">
        <f t="shared" si="21"/>
        <v>25</v>
      </c>
      <c r="R12">
        <f t="shared" si="0"/>
        <v>250000</v>
      </c>
      <c r="S12">
        <f t="shared" si="1"/>
        <v>1554.8082739210024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1390.5937017755846</v>
      </c>
      <c r="AC12">
        <f t="shared" si="2"/>
        <v>1405.1548418390416</v>
      </c>
      <c r="AE12">
        <f t="shared" si="3"/>
        <v>0</v>
      </c>
      <c r="AF12">
        <f t="shared" si="4"/>
        <v>0</v>
      </c>
      <c r="AG12">
        <f t="shared" si="4"/>
        <v>-22.593699580325804</v>
      </c>
      <c r="AH12">
        <f t="shared" si="5"/>
        <v>-298.25736026836393</v>
      </c>
      <c r="AI12">
        <f t="shared" si="6"/>
        <v>-320.85105984868972</v>
      </c>
      <c r="AJ12">
        <f t="shared" si="7"/>
        <v>-14.56114006345706</v>
      </c>
      <c r="AK12">
        <f t="shared" si="22"/>
        <v>3.1983655140838443</v>
      </c>
      <c r="AL12">
        <f t="shared" si="8"/>
        <v>-332.21383439806294</v>
      </c>
      <c r="AN12">
        <f t="shared" si="9"/>
        <v>0</v>
      </c>
      <c r="AO12">
        <f t="shared" si="9"/>
        <v>0</v>
      </c>
      <c r="AP12">
        <f t="shared" si="9"/>
        <v>-12.008791513852184</v>
      </c>
      <c r="AQ12">
        <f t="shared" si="9"/>
        <v>-158.52695766803825</v>
      </c>
      <c r="AR12">
        <f t="shared" si="9"/>
        <v>-170.53574918189042</v>
      </c>
      <c r="AS12">
        <f t="shared" si="9"/>
        <v>-7.7394007388822095</v>
      </c>
      <c r="AT12">
        <f t="shared" si="9"/>
        <v>1.6999652716093028</v>
      </c>
      <c r="AU12">
        <f t="shared" si="9"/>
        <v>-176.57518464916333</v>
      </c>
      <c r="AW12">
        <v>9</v>
      </c>
      <c r="AX12">
        <f>IF(Z12&gt;0, (R12*SUMPRODUCT(K12:$K$98, X12:$X$98)-K12*$AZ$3)/Z12, 0)</f>
        <v>1554.8082739210024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1.350768E-3</v>
      </c>
      <c r="Q13" s="4">
        <f t="shared" si="21"/>
        <v>25</v>
      </c>
      <c r="R13">
        <f t="shared" si="0"/>
        <v>250000</v>
      </c>
      <c r="S13">
        <f t="shared" si="1"/>
        <v>1583.128435788474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1405.1548418390416</v>
      </c>
      <c r="AC13">
        <f t="shared" si="2"/>
        <v>1414.5090295587279</v>
      </c>
      <c r="AE13">
        <f t="shared" si="3"/>
        <v>0</v>
      </c>
      <c r="AF13">
        <f t="shared" si="4"/>
        <v>0</v>
      </c>
      <c r="AG13">
        <f t="shared" si="4"/>
        <v>-22.337243738127828</v>
      </c>
      <c r="AH13">
        <f t="shared" si="5"/>
        <v>-305.18846394717531</v>
      </c>
      <c r="AI13">
        <f t="shared" si="6"/>
        <v>-327.52570768530313</v>
      </c>
      <c r="AJ13">
        <f t="shared" si="7"/>
        <v>-9.3541877196862515</v>
      </c>
      <c r="AK13">
        <f t="shared" si="22"/>
        <v>2.8103096836780832</v>
      </c>
      <c r="AL13">
        <f t="shared" si="8"/>
        <v>-334.06958572131128</v>
      </c>
      <c r="AN13">
        <f t="shared" si="9"/>
        <v>0</v>
      </c>
      <c r="AO13">
        <f t="shared" si="9"/>
        <v>0</v>
      </c>
      <c r="AP13">
        <f t="shared" si="9"/>
        <v>-11.285629759903115</v>
      </c>
      <c r="AQ13">
        <f t="shared" si="9"/>
        <v>-154.19288303786203</v>
      </c>
      <c r="AR13">
        <f t="shared" si="9"/>
        <v>-165.47851279776515</v>
      </c>
      <c r="AS13">
        <f t="shared" si="9"/>
        <v>-4.7260933598900454</v>
      </c>
      <c r="AT13">
        <f t="shared" si="9"/>
        <v>1.4198759243748815</v>
      </c>
      <c r="AU13">
        <f t="shared" si="9"/>
        <v>-168.7847302332803</v>
      </c>
      <c r="AW13">
        <v>10</v>
      </c>
      <c r="AX13">
        <f>IF(Z13&gt;0, (R13*SUMPRODUCT(K13:$K$98, X13:$X$98)-K13*$AZ$3)/Z13, 0)</f>
        <v>1583.128435788474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1.4039689999999999E-3</v>
      </c>
      <c r="Q14" s="4">
        <f t="shared" si="21"/>
        <v>25</v>
      </c>
      <c r="R14">
        <f t="shared" si="0"/>
        <v>250000</v>
      </c>
      <c r="S14">
        <f t="shared" si="1"/>
        <v>1818.4357930136039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1414.5090295587279</v>
      </c>
      <c r="AC14">
        <f t="shared" si="2"/>
        <v>1606.2250999296361</v>
      </c>
      <c r="AE14">
        <f t="shared" si="3"/>
        <v>0</v>
      </c>
      <c r="AF14">
        <f t="shared" si="4"/>
        <v>0</v>
      </c>
      <c r="AG14">
        <f t="shared" si="4"/>
        <v>-22.082510502992776</v>
      </c>
      <c r="AH14">
        <f t="shared" si="5"/>
        <v>-313.60797753775591</v>
      </c>
      <c r="AI14">
        <f t="shared" si="6"/>
        <v>-335.69048804074868</v>
      </c>
      <c r="AJ14">
        <f t="shared" si="7"/>
        <v>-191.71607037090826</v>
      </c>
      <c r="AK14">
        <f t="shared" si="22"/>
        <v>99.015632069110964</v>
      </c>
      <c r="AL14">
        <f t="shared" si="8"/>
        <v>-428.39092634254604</v>
      </c>
      <c r="AN14">
        <f t="shared" si="9"/>
        <v>0</v>
      </c>
      <c r="AO14">
        <f t="shared" si="9"/>
        <v>0</v>
      </c>
      <c r="AP14">
        <f t="shared" si="9"/>
        <v>-9.9615435606925917</v>
      </c>
      <c r="AQ14">
        <f t="shared" si="9"/>
        <v>-141.47030650340551</v>
      </c>
      <c r="AR14">
        <f t="shared" si="9"/>
        <v>-151.43185006409809</v>
      </c>
      <c r="AS14">
        <f t="shared" si="9"/>
        <v>-86.484187838415437</v>
      </c>
      <c r="AT14">
        <f t="shared" si="9"/>
        <v>44.666503471708182</v>
      </c>
      <c r="AU14">
        <f t="shared" si="9"/>
        <v>-193.24953443080537</v>
      </c>
      <c r="AW14">
        <v>11</v>
      </c>
      <c r="AX14">
        <f>IF(Z14&gt;0, (R14*SUMPRODUCT(K14:$K$98, X14:$X$98)-K14*$AZ$3)/Z14, 0)</f>
        <v>1818.4357930136039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1.4771210000000001E-3</v>
      </c>
      <c r="Q15" s="4">
        <f t="shared" si="21"/>
        <v>25</v>
      </c>
      <c r="R15">
        <f t="shared" si="0"/>
        <v>250000</v>
      </c>
      <c r="S15">
        <f t="shared" si="1"/>
        <v>2031.2389952301655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1606.2250999296361</v>
      </c>
      <c r="AC15">
        <f t="shared" si="2"/>
        <v>1773.6020732554912</v>
      </c>
      <c r="AE15">
        <f t="shared" si="3"/>
        <v>0</v>
      </c>
      <c r="AF15">
        <f t="shared" si="4"/>
        <v>0</v>
      </c>
      <c r="AG15">
        <f t="shared" si="4"/>
        <v>-21.829066857966158</v>
      </c>
      <c r="AH15">
        <f t="shared" si="5"/>
        <v>-326.18539996691192</v>
      </c>
      <c r="AI15">
        <f t="shared" si="6"/>
        <v>-348.01446682487807</v>
      </c>
      <c r="AJ15">
        <f t="shared" si="7"/>
        <v>-167.37697332585503</v>
      </c>
      <c r="AK15">
        <f t="shared" si="22"/>
        <v>112.43575699507454</v>
      </c>
      <c r="AL15">
        <f t="shared" si="8"/>
        <v>-402.95568315565862</v>
      </c>
      <c r="AN15">
        <f t="shared" si="9"/>
        <v>0</v>
      </c>
      <c r="AO15">
        <f t="shared" si="9"/>
        <v>0</v>
      </c>
      <c r="AP15">
        <f t="shared" si="9"/>
        <v>-8.7921551070533503</v>
      </c>
      <c r="AQ15">
        <f t="shared" si="9"/>
        <v>-131.37861773137323</v>
      </c>
      <c r="AR15">
        <f t="shared" si="9"/>
        <v>-140.17077283842656</v>
      </c>
      <c r="AS15">
        <f t="shared" si="9"/>
        <v>-67.414897778509982</v>
      </c>
      <c r="AT15">
        <f t="shared" si="9"/>
        <v>45.286068411068982</v>
      </c>
      <c r="AU15">
        <f t="shared" si="9"/>
        <v>-162.29960220586759</v>
      </c>
      <c r="AW15">
        <v>12</v>
      </c>
      <c r="AX15">
        <f>IF(Z15&gt;0, (R15*SUMPRODUCT(K15:$K$98, X15:$X$98)-K15*$AZ$3)/Z15, 0)</f>
        <v>2031.2389952301655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1.5616740000000001E-3</v>
      </c>
      <c r="Q16" s="4">
        <f t="shared" si="21"/>
        <v>25</v>
      </c>
      <c r="R16">
        <f t="shared" si="0"/>
        <v>250000</v>
      </c>
      <c r="S16">
        <f t="shared" si="1"/>
        <v>2222.2828014658312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1773.6020732554912</v>
      </c>
      <c r="AC16">
        <f t="shared" si="2"/>
        <v>1917.9799553716689</v>
      </c>
      <c r="AE16">
        <f t="shared" si="3"/>
        <v>0</v>
      </c>
      <c r="AF16">
        <f t="shared" si="4"/>
        <v>0</v>
      </c>
      <c r="AG16">
        <f t="shared" si="4"/>
        <v>-21.576686303230147</v>
      </c>
      <c r="AH16">
        <f t="shared" si="5"/>
        <v>-340.89886156347438</v>
      </c>
      <c r="AI16">
        <f t="shared" si="6"/>
        <v>-362.47554786670452</v>
      </c>
      <c r="AJ16">
        <f t="shared" si="7"/>
        <v>-144.37788211617772</v>
      </c>
      <c r="AK16">
        <f t="shared" si="22"/>
        <v>124.1521451278844</v>
      </c>
      <c r="AL16">
        <f t="shared" si="8"/>
        <v>-382.70128485499782</v>
      </c>
      <c r="AN16">
        <f t="shared" si="9"/>
        <v>0</v>
      </c>
      <c r="AO16">
        <f t="shared" si="9"/>
        <v>0</v>
      </c>
      <c r="AP16">
        <f t="shared" si="9"/>
        <v>-7.7593777463822882</v>
      </c>
      <c r="AQ16">
        <f t="shared" si="9"/>
        <v>-122.59357173796813</v>
      </c>
      <c r="AR16">
        <f t="shared" si="9"/>
        <v>-130.3529494843504</v>
      </c>
      <c r="AS16">
        <f t="shared" si="9"/>
        <v>-51.920972007381984</v>
      </c>
      <c r="AT16">
        <f t="shared" si="9"/>
        <v>44.647420763897031</v>
      </c>
      <c r="AU16">
        <f t="shared" si="9"/>
        <v>-137.62650072783535</v>
      </c>
      <c r="AW16">
        <v>13</v>
      </c>
      <c r="AX16">
        <f>IF(Z16&gt;0, (R16*SUMPRODUCT(K16:$K$98, X16:$X$98)-K16*$AZ$3)/Z16, 0)</f>
        <v>2222.2828014658312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1.648126E-3</v>
      </c>
      <c r="Q17" s="4">
        <f t="shared" si="21"/>
        <v>25</v>
      </c>
      <c r="R17">
        <f t="shared" si="0"/>
        <v>250000</v>
      </c>
      <c r="S17">
        <f t="shared" si="1"/>
        <v>2393.3918382773136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1917.9799553716689</v>
      </c>
      <c r="AC17">
        <f t="shared" si="2"/>
        <v>2041.5975442118729</v>
      </c>
      <c r="AE17">
        <f t="shared" si="3"/>
        <v>0</v>
      </c>
      <c r="AF17">
        <f t="shared" si="4"/>
        <v>0</v>
      </c>
      <c r="AG17">
        <f t="shared" si="4"/>
        <v>-21.325358342507649</v>
      </c>
      <c r="AH17">
        <f t="shared" si="5"/>
        <v>-355.61097690197494</v>
      </c>
      <c r="AI17">
        <f t="shared" si="6"/>
        <v>-376.93633524448256</v>
      </c>
      <c r="AJ17">
        <f t="shared" si="7"/>
        <v>-123.61758884020401</v>
      </c>
      <c r="AK17">
        <f t="shared" si="22"/>
        <v>134.25859687601684</v>
      </c>
      <c r="AL17">
        <f t="shared" si="8"/>
        <v>-366.29532720866973</v>
      </c>
      <c r="AN17">
        <f t="shared" si="9"/>
        <v>0</v>
      </c>
      <c r="AO17">
        <f t="shared" si="9"/>
        <v>0</v>
      </c>
      <c r="AP17">
        <f t="shared" si="9"/>
        <v>-6.8473174434918134</v>
      </c>
      <c r="AQ17">
        <f t="shared" si="9"/>
        <v>-114.18243042530408</v>
      </c>
      <c r="AR17">
        <f t="shared" si="9"/>
        <v>-121.02974786879588</v>
      </c>
      <c r="AS17">
        <f t="shared" si="9"/>
        <v>-39.692128910242452</v>
      </c>
      <c r="AT17">
        <f t="shared" si="9"/>
        <v>43.108829289655155</v>
      </c>
      <c r="AU17">
        <f t="shared" si="9"/>
        <v>-117.61304748938318</v>
      </c>
      <c r="AW17">
        <v>14</v>
      </c>
      <c r="AX17">
        <f>IF(Z17&gt;0, (R17*SUMPRODUCT(K17:$K$98, X17:$X$98)-K17*$AZ$3)/Z17, 0)</f>
        <v>2393.3918382773136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1.7393280000000001E-3</v>
      </c>
      <c r="Q18" s="4">
        <f t="shared" si="21"/>
        <v>25</v>
      </c>
      <c r="R18">
        <f t="shared" si="0"/>
        <v>250000</v>
      </c>
      <c r="S18">
        <f t="shared" si="1"/>
        <v>2547.1473144558986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2041.5975442118729</v>
      </c>
      <c r="AC18">
        <f t="shared" si="2"/>
        <v>2147.2465071599381</v>
      </c>
      <c r="AE18">
        <f t="shared" si="3"/>
        <v>0</v>
      </c>
      <c r="AF18">
        <f t="shared" si="4"/>
        <v>0</v>
      </c>
      <c r="AG18">
        <f t="shared" si="4"/>
        <v>-21.075012966207414</v>
      </c>
      <c r="AH18">
        <f t="shared" si="5"/>
        <v>-370.91792875157142</v>
      </c>
      <c r="AI18">
        <f t="shared" si="6"/>
        <v>-391.99294171777882</v>
      </c>
      <c r="AJ18">
        <f t="shared" si="7"/>
        <v>-105.64896294806522</v>
      </c>
      <c r="AK18">
        <f t="shared" si="22"/>
        <v>142.91182809483112</v>
      </c>
      <c r="AL18">
        <f t="shared" si="8"/>
        <v>-354.73007657101289</v>
      </c>
      <c r="AN18">
        <f t="shared" si="9"/>
        <v>0</v>
      </c>
      <c r="AO18">
        <f t="shared" si="9"/>
        <v>0</v>
      </c>
      <c r="AP18">
        <f t="shared" si="9"/>
        <v>-6.0419058375915542</v>
      </c>
      <c r="AQ18">
        <f t="shared" si="9"/>
        <v>-106.33688352101542</v>
      </c>
      <c r="AR18">
        <f t="shared" si="9"/>
        <v>-112.37878935860697</v>
      </c>
      <c r="AS18">
        <f t="shared" si="9"/>
        <v>-30.288051874270284</v>
      </c>
      <c r="AT18">
        <f t="shared" si="9"/>
        <v>40.970784208367967</v>
      </c>
      <c r="AU18">
        <f t="shared" si="9"/>
        <v>-101.69605702450929</v>
      </c>
      <c r="AW18">
        <v>15</v>
      </c>
      <c r="AX18">
        <f>IF(Z18&gt;0, (R18*SUMPRODUCT(K18:$K$98, X18:$X$98)-K18*$AZ$3)/Z18, 0)</f>
        <v>2547.1473144558986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1.844781E-3</v>
      </c>
      <c r="Q19" s="4">
        <f t="shared" si="21"/>
        <v>25</v>
      </c>
      <c r="R19">
        <f t="shared" si="0"/>
        <v>250000</v>
      </c>
      <c r="S19">
        <f t="shared" si="1"/>
        <v>2685.6499353596173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2147.2465071599381</v>
      </c>
      <c r="AC19">
        <f t="shared" si="2"/>
        <v>2237.1876534365738</v>
      </c>
      <c r="AE19">
        <f t="shared" si="3"/>
        <v>0</v>
      </c>
      <c r="AF19">
        <f t="shared" si="4"/>
        <v>0</v>
      </c>
      <c r="AG19">
        <f t="shared" si="4"/>
        <v>-20.825384053050524</v>
      </c>
      <c r="AH19">
        <f t="shared" si="5"/>
        <v>-388.78783494813075</v>
      </c>
      <c r="AI19">
        <f t="shared" si="6"/>
        <v>-409.61321900118128</v>
      </c>
      <c r="AJ19">
        <f t="shared" si="7"/>
        <v>-89.941146276635664</v>
      </c>
      <c r="AK19">
        <f t="shared" si="22"/>
        <v>150.30725550119567</v>
      </c>
      <c r="AL19">
        <f t="shared" si="8"/>
        <v>-349.2471097766213</v>
      </c>
      <c r="AN19">
        <f t="shared" si="9"/>
        <v>0</v>
      </c>
      <c r="AO19">
        <f t="shared" si="9"/>
        <v>0</v>
      </c>
      <c r="AP19">
        <f t="shared" si="9"/>
        <v>-5.3306614161809458</v>
      </c>
      <c r="AQ19">
        <f t="shared" si="9"/>
        <v>-99.517795473017699</v>
      </c>
      <c r="AR19">
        <f t="shared" si="9"/>
        <v>-104.84845688919864</v>
      </c>
      <c r="AS19">
        <f t="shared" si="9"/>
        <v>-23.022182782445181</v>
      </c>
      <c r="AT19">
        <f t="shared" si="9"/>
        <v>38.474060571041854</v>
      </c>
      <c r="AU19">
        <f t="shared" si="9"/>
        <v>-89.396579100601983</v>
      </c>
      <c r="AW19">
        <v>16</v>
      </c>
      <c r="AX19">
        <f>IF(Z19&gt;0, (R19*SUMPRODUCT(K19:$K$98, X19:$X$98)-K19*$AZ$3)/Z19, 0)</f>
        <v>2685.6499353596173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1.9492839999999999E-3</v>
      </c>
      <c r="Q20" s="4">
        <f t="shared" si="21"/>
        <v>25</v>
      </c>
      <c r="R20">
        <f t="shared" si="0"/>
        <v>250000</v>
      </c>
      <c r="S20">
        <f t="shared" si="1"/>
        <v>2810.1403232452872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2237.1876534365738</v>
      </c>
      <c r="AC20">
        <f t="shared" si="2"/>
        <v>2312.9180988543148</v>
      </c>
      <c r="AE20">
        <f t="shared" si="3"/>
        <v>0</v>
      </c>
      <c r="AF20">
        <f t="shared" si="4"/>
        <v>0</v>
      </c>
      <c r="AG20">
        <f t="shared" si="4"/>
        <v>-20.576535624591553</v>
      </c>
      <c r="AH20">
        <f t="shared" si="5"/>
        <v>-405.94587928466535</v>
      </c>
      <c r="AI20">
        <f t="shared" si="6"/>
        <v>-426.5224149092569</v>
      </c>
      <c r="AJ20">
        <f t="shared" si="7"/>
        <v>-75.730445417741066</v>
      </c>
      <c r="AK20">
        <f t="shared" si="22"/>
        <v>156.60313574056019</v>
      </c>
      <c r="AL20">
        <f t="shared" si="8"/>
        <v>-345.64972458643774</v>
      </c>
      <c r="AN20">
        <f t="shared" si="9"/>
        <v>0</v>
      </c>
      <c r="AO20">
        <f t="shared" si="9"/>
        <v>0</v>
      </c>
      <c r="AP20">
        <f t="shared" si="9"/>
        <v>-4.7026462759028194</v>
      </c>
      <c r="AQ20">
        <f t="shared" si="9"/>
        <v>-92.776544714096943</v>
      </c>
      <c r="AR20">
        <f t="shared" si="9"/>
        <v>-97.479190989999765</v>
      </c>
      <c r="AS20">
        <f t="shared" si="9"/>
        <v>-17.307748185295942</v>
      </c>
      <c r="AT20">
        <f t="shared" si="9"/>
        <v>35.790726219475914</v>
      </c>
      <c r="AU20">
        <f t="shared" si="9"/>
        <v>-78.996212955819786</v>
      </c>
      <c r="AW20">
        <v>17</v>
      </c>
      <c r="AX20">
        <f>IF(Z20&gt;0, (R20*SUMPRODUCT(K20:$K$98, X20:$X$98)-K20*$AZ$3)/Z20, 0)</f>
        <v>2810.1403232452872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2.068987E-3</v>
      </c>
      <c r="Q21" s="4">
        <f t="shared" si="21"/>
        <v>25</v>
      </c>
      <c r="R21">
        <f t="shared" si="0"/>
        <v>250000</v>
      </c>
      <c r="S21">
        <f t="shared" si="1"/>
        <v>2922.8036282160729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2312.9180988543148</v>
      </c>
      <c r="AC21">
        <f t="shared" si="2"/>
        <v>2376.6131977926816</v>
      </c>
      <c r="AE21">
        <f t="shared" si="3"/>
        <v>0</v>
      </c>
      <c r="AF21">
        <f t="shared" si="4"/>
        <v>0</v>
      </c>
      <c r="AG21">
        <f t="shared" si="4"/>
        <v>-20.32819768363332</v>
      </c>
      <c r="AH21">
        <f t="shared" si="5"/>
        <v>-425.72584712316802</v>
      </c>
      <c r="AI21">
        <f t="shared" si="6"/>
        <v>-446.05404480680136</v>
      </c>
      <c r="AJ21">
        <f t="shared" si="7"/>
        <v>-63.695098938366755</v>
      </c>
      <c r="AK21">
        <f t="shared" si="22"/>
        <v>161.90426691980207</v>
      </c>
      <c r="AL21">
        <f t="shared" si="8"/>
        <v>-347.84487682536604</v>
      </c>
      <c r="AN21">
        <f t="shared" si="9"/>
        <v>0</v>
      </c>
      <c r="AO21">
        <f t="shared" si="9"/>
        <v>0</v>
      </c>
      <c r="AP21">
        <f t="shared" si="9"/>
        <v>-4.1481161599404901</v>
      </c>
      <c r="AQ21">
        <f t="shared" si="9"/>
        <v>-86.872446521797713</v>
      </c>
      <c r="AR21">
        <f t="shared" si="9"/>
        <v>-91.020562681738213</v>
      </c>
      <c r="AS21">
        <f t="shared" si="9"/>
        <v>-12.997446863081842</v>
      </c>
      <c r="AT21">
        <f t="shared" si="9"/>
        <v>33.037739814684485</v>
      </c>
      <c r="AU21">
        <f t="shared" si="9"/>
        <v>-70.980269730135575</v>
      </c>
      <c r="AW21">
        <v>18</v>
      </c>
      <c r="AX21">
        <f>IF(Z21&gt;0, (R21*SUMPRODUCT(K21:$K$98, X21:$X$98)-K21*$AZ$3)/Z21, 0)</f>
        <v>2922.8036282160729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2.1981909999999999E-3</v>
      </c>
      <c r="Q22" s="4">
        <f t="shared" si="21"/>
        <v>25</v>
      </c>
      <c r="R22">
        <f t="shared" si="0"/>
        <v>250000</v>
      </c>
      <c r="S22">
        <f t="shared" si="1"/>
        <v>3024.6759151270239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2376.6131977926816</v>
      </c>
      <c r="AC22">
        <f t="shared" si="2"/>
        <v>2429.4475759605834</v>
      </c>
      <c r="AE22">
        <f t="shared" si="3"/>
        <v>0</v>
      </c>
      <c r="AF22">
        <f t="shared" si="4"/>
        <v>0</v>
      </c>
      <c r="AG22">
        <f t="shared" si="4"/>
        <v>-20.080230445602602</v>
      </c>
      <c r="AH22">
        <f t="shared" si="5"/>
        <v>-446.85261194383611</v>
      </c>
      <c r="AI22">
        <f t="shared" si="6"/>
        <v>-466.93284238943869</v>
      </c>
      <c r="AJ22">
        <f t="shared" si="7"/>
        <v>-52.834378167901832</v>
      </c>
      <c r="AK22">
        <f t="shared" si="22"/>
        <v>166.36292384548773</v>
      </c>
      <c r="AL22">
        <f t="shared" si="8"/>
        <v>-353.40429671185285</v>
      </c>
      <c r="AN22">
        <f t="shared" si="9"/>
        <v>0</v>
      </c>
      <c r="AO22">
        <f t="shared" si="9"/>
        <v>0</v>
      </c>
      <c r="AP22">
        <f t="shared" si="9"/>
        <v>-3.6584970060101329</v>
      </c>
      <c r="AQ22">
        <f t="shared" si="9"/>
        <v>-81.413853658354867</v>
      </c>
      <c r="AR22">
        <f t="shared" si="9"/>
        <v>-85.072350664365004</v>
      </c>
      <c r="AS22">
        <f t="shared" si="9"/>
        <v>-9.6261053808775294</v>
      </c>
      <c r="AT22">
        <f t="shared" si="9"/>
        <v>30.310322406339473</v>
      </c>
      <c r="AU22">
        <f t="shared" si="9"/>
        <v>-64.388133638903071</v>
      </c>
      <c r="AW22">
        <v>19</v>
      </c>
      <c r="AX22">
        <f>IF(Z22&gt;0, (R22*SUMPRODUCT(K22:$K$98, X22:$X$98)-K22*$AZ$3)/Z22, 0)</f>
        <v>3024.6759151270239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2.3387939999999999E-3</v>
      </c>
      <c r="Q23" s="4">
        <f t="shared" si="21"/>
        <v>25</v>
      </c>
      <c r="R23">
        <f t="shared" si="0"/>
        <v>250000</v>
      </c>
      <c r="S23">
        <f t="shared" si="1"/>
        <v>3117.0759738876695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2429.4475759605834</v>
      </c>
      <c r="AC23">
        <f t="shared" si="2"/>
        <v>2472.7719586323174</v>
      </c>
      <c r="AE23">
        <f t="shared" si="3"/>
        <v>0</v>
      </c>
      <c r="AF23">
        <f t="shared" si="4"/>
        <v>0</v>
      </c>
      <c r="AG23">
        <f t="shared" si="4"/>
        <v>-19.832464618661785</v>
      </c>
      <c r="AH23">
        <f t="shared" si="5"/>
        <v>-469.63522484792696</v>
      </c>
      <c r="AI23">
        <f t="shared" si="6"/>
        <v>-489.46768946658875</v>
      </c>
      <c r="AJ23">
        <f t="shared" si="7"/>
        <v>-43.324382671733929</v>
      </c>
      <c r="AK23">
        <f t="shared" si="22"/>
        <v>170.06133031724085</v>
      </c>
      <c r="AL23">
        <f t="shared" si="8"/>
        <v>-362.73074182108189</v>
      </c>
      <c r="AN23">
        <f t="shared" si="9"/>
        <v>0</v>
      </c>
      <c r="AO23">
        <f t="shared" si="9"/>
        <v>0</v>
      </c>
      <c r="AP23">
        <f t="shared" si="9"/>
        <v>-3.2262103259851407</v>
      </c>
      <c r="AQ23">
        <f t="shared" si="9"/>
        <v>-76.397061131021999</v>
      </c>
      <c r="AR23">
        <f t="shared" si="9"/>
        <v>-79.623271457007135</v>
      </c>
      <c r="AS23">
        <f t="shared" si="9"/>
        <v>-7.0477156233500464</v>
      </c>
      <c r="AT23">
        <f t="shared" si="9"/>
        <v>27.664419449107942</v>
      </c>
      <c r="AU23">
        <f t="shared" si="9"/>
        <v>-59.006567631249247</v>
      </c>
      <c r="AW23">
        <v>20</v>
      </c>
      <c r="AX23">
        <f>IF(Z23&gt;0, (R23*SUMPRODUCT(K23:$K$98, X23:$X$98)-K23*$AZ$3)/Z23, 0)</f>
        <v>3117.0759738876695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2.4879479999999998E-3</v>
      </c>
      <c r="Q24" s="4">
        <f t="shared" si="21"/>
        <v>25</v>
      </c>
      <c r="R24">
        <f t="shared" si="0"/>
        <v>250000</v>
      </c>
      <c r="S24">
        <f t="shared" si="1"/>
        <v>3201.1414469711522</v>
      </c>
      <c r="U24">
        <f t="shared" si="13"/>
        <v>2.4879479999999998E-3</v>
      </c>
      <c r="V24">
        <f t="shared" si="14"/>
        <v>0.01</v>
      </c>
      <c r="W24">
        <f t="shared" si="15"/>
        <v>0.79329858474647141</v>
      </c>
      <c r="X24">
        <f t="shared" si="16"/>
        <v>1.9736856273228141E-3</v>
      </c>
      <c r="Y24">
        <f t="shared" si="17"/>
        <v>7.9329858474647148E-3</v>
      </c>
      <c r="Z24">
        <f t="shared" si="18"/>
        <v>0.78339191327168389</v>
      </c>
      <c r="AB24">
        <f t="shared" si="19"/>
        <v>2472.7719586323174</v>
      </c>
      <c r="AC24">
        <f t="shared" si="2"/>
        <v>2507.7483227960174</v>
      </c>
      <c r="AE24">
        <f t="shared" si="3"/>
        <v>0</v>
      </c>
      <c r="AF24">
        <f t="shared" si="4"/>
        <v>0</v>
      </c>
      <c r="AG24">
        <f t="shared" si="4"/>
        <v>-19.584797831792098</v>
      </c>
      <c r="AH24">
        <f t="shared" si="5"/>
        <v>-493.42140683070352</v>
      </c>
      <c r="AI24">
        <f t="shared" si="6"/>
        <v>-513.00620466249563</v>
      </c>
      <c r="AJ24">
        <f t="shared" si="7"/>
        <v>-34.976364163700055</v>
      </c>
      <c r="AK24">
        <f t="shared" si="22"/>
        <v>173.09403710426224</v>
      </c>
      <c r="AL24">
        <f t="shared" si="8"/>
        <v>-374.88853172193342</v>
      </c>
      <c r="AN24">
        <f t="shared" si="9"/>
        <v>0</v>
      </c>
      <c r="AO24">
        <f t="shared" si="9"/>
        <v>0</v>
      </c>
      <c r="AP24">
        <f t="shared" si="9"/>
        <v>-2.8445728385689062</v>
      </c>
      <c r="AQ24">
        <f t="shared" si="9"/>
        <v>-71.666460072447123</v>
      </c>
      <c r="AR24">
        <f t="shared" si="9"/>
        <v>-74.511032911016031</v>
      </c>
      <c r="AS24">
        <f t="shared" si="9"/>
        <v>-5.0801042904026739</v>
      </c>
      <c r="AT24">
        <f t="shared" si="9"/>
        <v>25.14085673459147</v>
      </c>
      <c r="AU24">
        <f t="shared" si="9"/>
        <v>-54.45028046682723</v>
      </c>
      <c r="AW24">
        <v>21</v>
      </c>
      <c r="AX24">
        <f>IF(Z24&gt;0, (R24*SUMPRODUCT(K24:$K$98, X24:$X$98)-K24*$AZ$3)/Z24, 0)</f>
        <v>3201.1414469711522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2.6637029999999999E-3</v>
      </c>
      <c r="Q25" s="4">
        <f t="shared" si="21"/>
        <v>25</v>
      </c>
      <c r="R25">
        <f t="shared" si="0"/>
        <v>250000</v>
      </c>
      <c r="S25">
        <f t="shared" si="1"/>
        <v>3278.1080783592442</v>
      </c>
      <c r="U25">
        <f t="shared" si="13"/>
        <v>2.6637029999999999E-3</v>
      </c>
      <c r="V25">
        <f t="shared" si="14"/>
        <v>0.01</v>
      </c>
      <c r="W25">
        <f t="shared" si="15"/>
        <v>0.78339191327168389</v>
      </c>
      <c r="X25">
        <f t="shared" si="16"/>
        <v>2.0867233895575242E-3</v>
      </c>
      <c r="Y25">
        <f t="shared" si="17"/>
        <v>7.8339191327168392E-3</v>
      </c>
      <c r="Z25">
        <f t="shared" si="18"/>
        <v>0.77347127074940958</v>
      </c>
      <c r="AB25">
        <f t="shared" si="19"/>
        <v>2507.7483227960174</v>
      </c>
      <c r="AC25">
        <f t="shared" si="2"/>
        <v>2535.5224210224296</v>
      </c>
      <c r="AE25">
        <f t="shared" si="3"/>
        <v>0</v>
      </c>
      <c r="AF25">
        <f t="shared" si="4"/>
        <v>0</v>
      </c>
      <c r="AG25">
        <f t="shared" si="4"/>
        <v>-19.336781768735239</v>
      </c>
      <c r="AH25">
        <f t="shared" si="5"/>
        <v>-521.68084738938103</v>
      </c>
      <c r="AI25">
        <f t="shared" si="6"/>
        <v>-541.01762915811628</v>
      </c>
      <c r="AJ25">
        <f t="shared" si="7"/>
        <v>-27.774098226412207</v>
      </c>
      <c r="AK25">
        <f t="shared" si="22"/>
        <v>175.54238259572125</v>
      </c>
      <c r="AL25">
        <f t="shared" si="8"/>
        <v>-393.24934478880721</v>
      </c>
      <c r="AN25">
        <f t="shared" si="9"/>
        <v>0</v>
      </c>
      <c r="AO25">
        <f t="shared" si="9"/>
        <v>0</v>
      </c>
      <c r="AP25">
        <f t="shared" si="9"/>
        <v>-2.5076339401601806</v>
      </c>
      <c r="AQ25">
        <f t="shared" si="9"/>
        <v>-67.652653605486691</v>
      </c>
      <c r="AR25">
        <f t="shared" si="9"/>
        <v>-70.160287545646881</v>
      </c>
      <c r="AS25">
        <f t="shared" si="9"/>
        <v>-3.6018026268726593</v>
      </c>
      <c r="AT25">
        <f t="shared" si="9"/>
        <v>22.764700031178265</v>
      </c>
      <c r="AU25">
        <f t="shared" si="9"/>
        <v>-50.99739014134127</v>
      </c>
      <c r="AW25">
        <v>22</v>
      </c>
      <c r="AX25">
        <f>IF(Z25&gt;0, (R25*SUMPRODUCT(K25:$K$98, X25:$X$98)-K25*$AZ$3)/Z25, 0)</f>
        <v>3278.1080783592442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2.8651079999999999E-3</v>
      </c>
      <c r="Q26" s="4">
        <f t="shared" si="21"/>
        <v>25</v>
      </c>
      <c r="R26">
        <f t="shared" si="0"/>
        <v>250000</v>
      </c>
      <c r="S26">
        <f t="shared" si="1"/>
        <v>3348.5100261791099</v>
      </c>
      <c r="U26">
        <f t="shared" si="13"/>
        <v>2.8651079999999999E-3</v>
      </c>
      <c r="V26">
        <f t="shared" si="14"/>
        <v>0.01</v>
      </c>
      <c r="W26">
        <f t="shared" si="15"/>
        <v>0.77347127074940958</v>
      </c>
      <c r="X26">
        <f t="shared" si="16"/>
        <v>2.2160787255942993E-3</v>
      </c>
      <c r="Y26">
        <f t="shared" si="17"/>
        <v>7.7347127074940958E-3</v>
      </c>
      <c r="Z26">
        <f t="shared" si="18"/>
        <v>0.76352047931632128</v>
      </c>
      <c r="AB26">
        <f t="shared" si="19"/>
        <v>2535.5224210224296</v>
      </c>
      <c r="AC26">
        <f t="shared" si="2"/>
        <v>2556.6559801837816</v>
      </c>
      <c r="AE26">
        <f t="shared" si="3"/>
        <v>0</v>
      </c>
      <c r="AF26">
        <f t="shared" si="4"/>
        <v>0</v>
      </c>
      <c r="AG26">
        <f t="shared" si="4"/>
        <v>-19.088011982908032</v>
      </c>
      <c r="AH26">
        <f t="shared" si="5"/>
        <v>-554.01968139857479</v>
      </c>
      <c r="AI26">
        <f t="shared" si="6"/>
        <v>-573.10769338148282</v>
      </c>
      <c r="AJ26">
        <f t="shared" si="7"/>
        <v>-21.133559161351968</v>
      </c>
      <c r="AK26">
        <f t="shared" si="22"/>
        <v>177.48656947157008</v>
      </c>
      <c r="AL26">
        <f t="shared" si="8"/>
        <v>-416.75468307126471</v>
      </c>
      <c r="AN26">
        <f t="shared" si="9"/>
        <v>0</v>
      </c>
      <c r="AO26">
        <f t="shared" si="9"/>
        <v>0</v>
      </c>
      <c r="AP26">
        <f t="shared" si="9"/>
        <v>-2.2101544274067453</v>
      </c>
      <c r="AQ26">
        <f t="shared" si="9"/>
        <v>-64.148589848432621</v>
      </c>
      <c r="AR26">
        <f t="shared" si="9"/>
        <v>-66.358744275839371</v>
      </c>
      <c r="AS26">
        <f t="shared" si="9"/>
        <v>-2.4470033542072658</v>
      </c>
      <c r="AT26">
        <f t="shared" si="9"/>
        <v>20.550737692017275</v>
      </c>
      <c r="AU26">
        <f t="shared" si="9"/>
        <v>-48.25500993802936</v>
      </c>
      <c r="AW26">
        <v>23</v>
      </c>
      <c r="AX26">
        <f>IF(Z26&gt;0, (R26*SUMPRODUCT(K26:$K$98, X26:$X$98)-K26*$AZ$3)/Z26, 0)</f>
        <v>3348.5100261791099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4.466869E-3</v>
      </c>
      <c r="Q27" s="4">
        <f t="shared" si="21"/>
        <v>25</v>
      </c>
      <c r="R27">
        <f t="shared" si="0"/>
        <v>250000</v>
      </c>
      <c r="S27">
        <f t="shared" si="1"/>
        <v>3417.7636762658835</v>
      </c>
      <c r="U27">
        <f t="shared" si="13"/>
        <v>4.466869E-3</v>
      </c>
      <c r="V27">
        <f t="shared" si="14"/>
        <v>0.01</v>
      </c>
      <c r="W27">
        <f t="shared" si="15"/>
        <v>0.76352047931632128</v>
      </c>
      <c r="X27">
        <f t="shared" si="16"/>
        <v>3.4105459599232169E-3</v>
      </c>
      <c r="Y27">
        <f t="shared" si="17"/>
        <v>7.6352047931632127E-3</v>
      </c>
      <c r="Z27">
        <f t="shared" si="18"/>
        <v>0.75247472856323483</v>
      </c>
      <c r="AB27">
        <f t="shared" si="19"/>
        <v>2556.6559801837816</v>
      </c>
      <c r="AC27">
        <f t="shared" si="2"/>
        <v>2571.7807945914542</v>
      </c>
      <c r="AE27">
        <f t="shared" si="3"/>
        <v>0</v>
      </c>
      <c r="AF27">
        <f t="shared" si="4"/>
        <v>0</v>
      </c>
      <c r="AG27">
        <f t="shared" si="4"/>
        <v>-18.811868214080871</v>
      </c>
      <c r="AH27">
        <f t="shared" si="5"/>
        <v>-852.63648998080419</v>
      </c>
      <c r="AI27">
        <f t="shared" si="6"/>
        <v>-871.44835819488503</v>
      </c>
      <c r="AJ27">
        <f t="shared" si="7"/>
        <v>-15.124814407672602</v>
      </c>
      <c r="AK27">
        <f t="shared" si="22"/>
        <v>178.96591861286473</v>
      </c>
      <c r="AL27">
        <f t="shared" si="8"/>
        <v>-707.60725398969294</v>
      </c>
      <c r="AN27">
        <f t="shared" si="9"/>
        <v>0</v>
      </c>
      <c r="AO27">
        <f t="shared" si="9"/>
        <v>0</v>
      </c>
      <c r="AP27">
        <f t="shared" si="9"/>
        <v>-1.9448039400318586</v>
      </c>
      <c r="AQ27">
        <f t="shared" si="9"/>
        <v>-88.147056223178041</v>
      </c>
      <c r="AR27">
        <f t="shared" si="9"/>
        <v>-90.091860163209887</v>
      </c>
      <c r="AS27">
        <f t="shared" si="9"/>
        <v>-1.5636298488565334</v>
      </c>
      <c r="AT27">
        <f t="shared" si="9"/>
        <v>18.501810648939092</v>
      </c>
      <c r="AU27">
        <f t="shared" si="9"/>
        <v>-73.153679363127338</v>
      </c>
      <c r="AW27">
        <v>24</v>
      </c>
      <c r="AX27">
        <f>IF(Z27&gt;0, (R27*SUMPRODUCT(K27:$K$98, X27:$X$98)-K27*$AZ$3)/Z27, 0)</f>
        <v>3417.7636762658835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6.2254789999999999E-3</v>
      </c>
      <c r="Q28" s="4">
        <f t="shared" si="21"/>
        <v>25</v>
      </c>
      <c r="R28">
        <f t="shared" si="0"/>
        <v>250000</v>
      </c>
      <c r="S28">
        <f t="shared" si="1"/>
        <v>3450.6723359439584</v>
      </c>
      <c r="U28">
        <f t="shared" si="13"/>
        <v>6.2254789999999999E-3</v>
      </c>
      <c r="V28">
        <f t="shared" si="14"/>
        <v>0.01</v>
      </c>
      <c r="W28">
        <f t="shared" si="15"/>
        <v>0.75247472856323483</v>
      </c>
      <c r="X28">
        <f t="shared" si="16"/>
        <v>4.6845156207011183E-3</v>
      </c>
      <c r="Y28">
        <f t="shared" si="17"/>
        <v>7.5247472856323485E-3</v>
      </c>
      <c r="Z28">
        <f t="shared" si="18"/>
        <v>0.74026546565690132</v>
      </c>
      <c r="AB28">
        <f t="shared" si="19"/>
        <v>2571.7807945914542</v>
      </c>
      <c r="AC28">
        <f t="shared" si="2"/>
        <v>2554.4135635969419</v>
      </c>
      <c r="AE28">
        <f t="shared" si="3"/>
        <v>0</v>
      </c>
      <c r="AF28">
        <f t="shared" si="4"/>
        <v>0</v>
      </c>
      <c r="AG28">
        <f t="shared" si="4"/>
        <v>-18.506636641422531</v>
      </c>
      <c r="AH28">
        <f t="shared" si="5"/>
        <v>-1171.1289051752797</v>
      </c>
      <c r="AI28">
        <f t="shared" si="6"/>
        <v>-1189.6355418167022</v>
      </c>
      <c r="AJ28">
        <f t="shared" si="7"/>
        <v>17.367230994512283</v>
      </c>
      <c r="AK28">
        <f t="shared" si="22"/>
        <v>180.02465562140182</v>
      </c>
      <c r="AL28">
        <f t="shared" si="8"/>
        <v>-992.24365520078811</v>
      </c>
      <c r="AN28">
        <f t="shared" si="9"/>
        <v>0</v>
      </c>
      <c r="AO28">
        <f t="shared" si="9"/>
        <v>0</v>
      </c>
      <c r="AP28">
        <f t="shared" si="9"/>
        <v>-1.708257646914066</v>
      </c>
      <c r="AQ28">
        <f t="shared" si="9"/>
        <v>-108.10121506951423</v>
      </c>
      <c r="AR28">
        <f t="shared" si="9"/>
        <v>-109.8094727164283</v>
      </c>
      <c r="AS28">
        <f t="shared" si="9"/>
        <v>1.6030846515727641</v>
      </c>
      <c r="AT28">
        <f t="shared" si="9"/>
        <v>16.61720065924915</v>
      </c>
      <c r="AU28">
        <f t="shared" si="9"/>
        <v>-91.589187405606381</v>
      </c>
      <c r="AW28">
        <v>25</v>
      </c>
      <c r="AX28">
        <f>IF(Z28&gt;0, (R28*SUMPRODUCT(K28:$K$98, X28:$X$98)-K28*$AZ$3)/Z28, 0)</f>
        <v>3450.6723359439584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8.1133709999999994E-3</v>
      </c>
      <c r="Q29" s="4">
        <f t="shared" si="21"/>
        <v>25</v>
      </c>
      <c r="R29">
        <f t="shared" si="0"/>
        <v>250000</v>
      </c>
      <c r="S29">
        <f t="shared" si="1"/>
        <v>3452.549044108564</v>
      </c>
      <c r="U29">
        <f t="shared" si="13"/>
        <v>8.1133709999999994E-3</v>
      </c>
      <c r="V29">
        <f t="shared" si="14"/>
        <v>0.01</v>
      </c>
      <c r="W29">
        <f t="shared" si="15"/>
        <v>0.74026546565690132</v>
      </c>
      <c r="X29">
        <f t="shared" si="16"/>
        <v>6.0060483613621988E-3</v>
      </c>
      <c r="Y29">
        <f t="shared" si="17"/>
        <v>7.4026546565690134E-3</v>
      </c>
      <c r="Z29">
        <f t="shared" si="18"/>
        <v>0.72685676263897014</v>
      </c>
      <c r="AB29">
        <f t="shared" si="19"/>
        <v>2554.4135635969419</v>
      </c>
      <c r="AC29">
        <f t="shared" si="2"/>
        <v>2509.5086210530217</v>
      </c>
      <c r="AE29">
        <f t="shared" si="3"/>
        <v>0</v>
      </c>
      <c r="AF29">
        <f t="shared" si="4"/>
        <v>0</v>
      </c>
      <c r="AG29">
        <f t="shared" si="4"/>
        <v>-18.171419065974252</v>
      </c>
      <c r="AH29">
        <f t="shared" si="5"/>
        <v>-1501.5120903405498</v>
      </c>
      <c r="AI29">
        <f t="shared" si="6"/>
        <v>-1519.6835094065241</v>
      </c>
      <c r="AJ29">
        <f t="shared" si="7"/>
        <v>44.904942543920242</v>
      </c>
      <c r="AK29">
        <f t="shared" si="22"/>
        <v>178.80894945178596</v>
      </c>
      <c r="AL29">
        <f t="shared" si="8"/>
        <v>-1295.9696174108178</v>
      </c>
      <c r="AN29">
        <f t="shared" si="9"/>
        <v>0</v>
      </c>
      <c r="AO29">
        <f t="shared" si="9"/>
        <v>0</v>
      </c>
      <c r="AP29">
        <f t="shared" si="9"/>
        <v>-1.4976029842785041</v>
      </c>
      <c r="AQ29">
        <f t="shared" si="9"/>
        <v>-123.74757190179307</v>
      </c>
      <c r="AR29">
        <f t="shared" si="9"/>
        <v>-125.24517488607158</v>
      </c>
      <c r="AS29">
        <f t="shared" si="9"/>
        <v>3.7008543866865113</v>
      </c>
      <c r="AT29">
        <f t="shared" si="9"/>
        <v>14.736593512177729</v>
      </c>
      <c r="AU29">
        <f t="shared" si="9"/>
        <v>-106.80772698720733</v>
      </c>
      <c r="AW29">
        <v>26</v>
      </c>
      <c r="AX29">
        <f>IF(Z29&gt;0, (R29*SUMPRODUCT(K29:$K$98, X29:$X$98)-K29*$AZ$3)/Z29, 0)</f>
        <v>3452.549044108564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1.0286442999999999E-2</v>
      </c>
      <c r="Q30" s="4">
        <f t="shared" si="21"/>
        <v>25</v>
      </c>
      <c r="R30">
        <f t="shared" si="0"/>
        <v>250000</v>
      </c>
      <c r="S30">
        <f t="shared" si="1"/>
        <v>3429.5002284105904</v>
      </c>
      <c r="U30">
        <f t="shared" si="13"/>
        <v>1.0286442999999999E-2</v>
      </c>
      <c r="V30">
        <f t="shared" si="14"/>
        <v>0.01</v>
      </c>
      <c r="W30">
        <f t="shared" si="15"/>
        <v>0.72685676263897014</v>
      </c>
      <c r="X30">
        <f t="shared" si="16"/>
        <v>7.4767706580502954E-3</v>
      </c>
      <c r="Y30">
        <f t="shared" si="17"/>
        <v>7.2685676263897015E-3</v>
      </c>
      <c r="Z30">
        <f t="shared" si="18"/>
        <v>0.71211142435453012</v>
      </c>
      <c r="AB30">
        <f t="shared" si="19"/>
        <v>2509.5086210530217</v>
      </c>
      <c r="AC30">
        <f t="shared" si="2"/>
        <v>2442.1862924776519</v>
      </c>
      <c r="AE30">
        <f t="shared" si="3"/>
        <v>0</v>
      </c>
      <c r="AF30">
        <f t="shared" si="4"/>
        <v>0</v>
      </c>
      <c r="AG30">
        <f t="shared" si="4"/>
        <v>-17.802785608863253</v>
      </c>
      <c r="AH30">
        <f t="shared" si="5"/>
        <v>-1869.1926645125739</v>
      </c>
      <c r="AI30">
        <f t="shared" si="6"/>
        <v>-1886.9954501214372</v>
      </c>
      <c r="AJ30">
        <f t="shared" si="7"/>
        <v>67.322328575369738</v>
      </c>
      <c r="AK30">
        <f t="shared" si="22"/>
        <v>175.66560347371154</v>
      </c>
      <c r="AL30">
        <f t="shared" si="8"/>
        <v>-1644.0075180723559</v>
      </c>
      <c r="AN30">
        <f t="shared" si="9"/>
        <v>0</v>
      </c>
      <c r="AO30">
        <f t="shared" si="9"/>
        <v>0</v>
      </c>
      <c r="AP30">
        <f t="shared" si="9"/>
        <v>-1.3100195952690252</v>
      </c>
      <c r="AQ30">
        <f t="shared" si="9"/>
        <v>-137.54471191438151</v>
      </c>
      <c r="AR30">
        <f t="shared" si="9"/>
        <v>-138.85473150965052</v>
      </c>
      <c r="AS30">
        <f t="shared" si="9"/>
        <v>4.9539196601326454</v>
      </c>
      <c r="AT30">
        <f t="shared" si="9"/>
        <v>12.926369379562207</v>
      </c>
      <c r="AU30">
        <f t="shared" si="9"/>
        <v>-120.97444246995568</v>
      </c>
      <c r="AW30">
        <v>27</v>
      </c>
      <c r="AX30">
        <f>IF(Z30&gt;0, (R30*SUMPRODUCT(K30:$K$98, X30:$X$98)-K30*$AZ$3)/Z30, 0)</f>
        <v>3429.5002284105904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1.2759904000000001E-2</v>
      </c>
      <c r="Q31" s="4">
        <f t="shared" si="21"/>
        <v>25</v>
      </c>
      <c r="R31">
        <f t="shared" si="0"/>
        <v>250000</v>
      </c>
      <c r="S31">
        <f t="shared" si="1"/>
        <v>3384.1188076731619</v>
      </c>
      <c r="U31">
        <f t="shared" si="13"/>
        <v>1.2759904000000001E-2</v>
      </c>
      <c r="V31">
        <f t="shared" si="14"/>
        <v>0.01</v>
      </c>
      <c r="W31">
        <f t="shared" si="15"/>
        <v>0.71211142435453012</v>
      </c>
      <c r="X31">
        <f t="shared" si="16"/>
        <v>9.0864734120670674E-3</v>
      </c>
      <c r="Y31">
        <f t="shared" si="17"/>
        <v>7.1211142435453016E-3</v>
      </c>
      <c r="Z31">
        <f t="shared" si="18"/>
        <v>0.69590383669891775</v>
      </c>
      <c r="AB31">
        <f t="shared" si="19"/>
        <v>2442.1862924776519</v>
      </c>
      <c r="AC31">
        <f t="shared" si="2"/>
        <v>2355.0212621047203</v>
      </c>
      <c r="AE31">
        <f t="shared" si="3"/>
        <v>0</v>
      </c>
      <c r="AF31">
        <f t="shared" si="4"/>
        <v>0</v>
      </c>
      <c r="AG31">
        <f t="shared" si="4"/>
        <v>-17.397595917472945</v>
      </c>
      <c r="AH31">
        <f t="shared" si="5"/>
        <v>-2271.6183530167668</v>
      </c>
      <c r="AI31">
        <f t="shared" si="6"/>
        <v>-2289.01594893424</v>
      </c>
      <c r="AJ31">
        <f t="shared" si="7"/>
        <v>87.165030372931597</v>
      </c>
      <c r="AK31">
        <f t="shared" si="22"/>
        <v>170.95304047343566</v>
      </c>
      <c r="AL31">
        <f t="shared" si="8"/>
        <v>-2030.8978780878726</v>
      </c>
      <c r="AN31">
        <f t="shared" si="9"/>
        <v>0</v>
      </c>
      <c r="AO31">
        <f t="shared" si="9"/>
        <v>0</v>
      </c>
      <c r="AP31">
        <f t="shared" si="9"/>
        <v>-1.1430389955737352</v>
      </c>
      <c r="AQ31">
        <f t="shared" si="9"/>
        <v>-149.24753815849658</v>
      </c>
      <c r="AR31">
        <f t="shared" si="9"/>
        <v>-150.39057715407034</v>
      </c>
      <c r="AS31">
        <f t="shared" si="9"/>
        <v>5.7268273869129995</v>
      </c>
      <c r="AT31">
        <f t="shared" si="9"/>
        <v>11.231781252993679</v>
      </c>
      <c r="AU31">
        <f t="shared" si="9"/>
        <v>-133.43196851416366</v>
      </c>
      <c r="AW31">
        <v>28</v>
      </c>
      <c r="AX31">
        <f>IF(Z31&gt;0, (R31*SUMPRODUCT(K31:$K$98, X31:$X$98)-K31*$AZ$3)/Z31, 0)</f>
        <v>3384.1188076731619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1.5498582E-2</v>
      </c>
      <c r="Q32" s="4">
        <f t="shared" si="21"/>
        <v>25</v>
      </c>
      <c r="R32">
        <f t="shared" si="0"/>
        <v>250000</v>
      </c>
      <c r="S32">
        <f t="shared" si="1"/>
        <v>3318.9188193177192</v>
      </c>
      <c r="U32">
        <f t="shared" si="13"/>
        <v>1.5498582E-2</v>
      </c>
      <c r="V32">
        <f t="shared" si="14"/>
        <v>0.01</v>
      </c>
      <c r="W32">
        <f t="shared" si="15"/>
        <v>0.69590383669891775</v>
      </c>
      <c r="X32">
        <f t="shared" si="16"/>
        <v>1.0785522677192787E-2</v>
      </c>
      <c r="Y32">
        <f t="shared" si="17"/>
        <v>6.9590383669891776E-3</v>
      </c>
      <c r="Z32">
        <f t="shared" si="18"/>
        <v>0.67815927565473577</v>
      </c>
      <c r="AB32">
        <f t="shared" si="19"/>
        <v>2355.0212621047203</v>
      </c>
      <c r="AC32">
        <f t="shared" si="2"/>
        <v>2250.7555824653755</v>
      </c>
      <c r="AE32">
        <f t="shared" si="3"/>
        <v>0</v>
      </c>
      <c r="AF32">
        <f t="shared" si="4"/>
        <v>0</v>
      </c>
      <c r="AG32">
        <f t="shared" si="4"/>
        <v>-16.953981891368393</v>
      </c>
      <c r="AH32">
        <f t="shared" si="5"/>
        <v>-2696.3806692981966</v>
      </c>
      <c r="AI32">
        <f t="shared" si="6"/>
        <v>-2713.3346511895652</v>
      </c>
      <c r="AJ32">
        <f t="shared" si="7"/>
        <v>104.26567963934485</v>
      </c>
      <c r="AK32">
        <f t="shared" si="22"/>
        <v>164.85148834733045</v>
      </c>
      <c r="AL32">
        <f t="shared" si="8"/>
        <v>-2444.21748320289</v>
      </c>
      <c r="AN32">
        <f t="shared" si="9"/>
        <v>0</v>
      </c>
      <c r="AO32">
        <f t="shared" si="9"/>
        <v>0</v>
      </c>
      <c r="AP32">
        <f t="shared" si="9"/>
        <v>-0.99454743037133964</v>
      </c>
      <c r="AQ32">
        <f t="shared" si="9"/>
        <v>-158.17396073301046</v>
      </c>
      <c r="AR32">
        <f t="shared" si="9"/>
        <v>-159.1685081633818</v>
      </c>
      <c r="AS32">
        <f t="shared" si="9"/>
        <v>6.1163899092062852</v>
      </c>
      <c r="AT32">
        <f t="shared" si="9"/>
        <v>9.6704494070622928</v>
      </c>
      <c r="AU32">
        <f t="shared" si="9"/>
        <v>-143.38166884711322</v>
      </c>
      <c r="AW32">
        <v>29</v>
      </c>
      <c r="AX32">
        <f>IF(Z32&gt;0, (R32*SUMPRODUCT(K32:$K$98, X32:$X$98)-K32*$AZ$3)/Z32, 0)</f>
        <v>3318.9188193177192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1.8608946000000001E-2</v>
      </c>
      <c r="Q33" s="4">
        <f t="shared" si="21"/>
        <v>25</v>
      </c>
      <c r="R33">
        <f t="shared" si="0"/>
        <v>250000</v>
      </c>
      <c r="S33">
        <f t="shared" si="1"/>
        <v>3237.5234449056634</v>
      </c>
      <c r="U33">
        <f t="shared" si="13"/>
        <v>1.8608946000000001E-2</v>
      </c>
      <c r="V33">
        <f t="shared" si="14"/>
        <v>0.01</v>
      </c>
      <c r="W33">
        <f t="shared" si="15"/>
        <v>0.67815927565473577</v>
      </c>
      <c r="X33">
        <f t="shared" si="16"/>
        <v>1.2619829340058094E-2</v>
      </c>
      <c r="Y33">
        <f t="shared" si="17"/>
        <v>6.7815927565473581E-3</v>
      </c>
      <c r="Z33">
        <f t="shared" si="18"/>
        <v>0.65875785355813032</v>
      </c>
      <c r="AB33">
        <f t="shared" si="19"/>
        <v>2250.7555824653755</v>
      </c>
      <c r="AC33">
        <f t="shared" si="2"/>
        <v>2132.7439954101787</v>
      </c>
      <c r="AE33">
        <f t="shared" si="3"/>
        <v>0</v>
      </c>
      <c r="AF33">
        <f t="shared" si="4"/>
        <v>0</v>
      </c>
      <c r="AG33">
        <f t="shared" si="4"/>
        <v>-16.468946338953259</v>
      </c>
      <c r="AH33">
        <f t="shared" si="5"/>
        <v>-3154.9573350145233</v>
      </c>
      <c r="AI33">
        <f t="shared" si="6"/>
        <v>-3171.4262813534765</v>
      </c>
      <c r="AJ33">
        <f t="shared" si="7"/>
        <v>118.01158705519674</v>
      </c>
      <c r="AK33">
        <f t="shared" si="22"/>
        <v>157.55289077257629</v>
      </c>
      <c r="AL33">
        <f t="shared" si="8"/>
        <v>-2895.8618035257036</v>
      </c>
      <c r="AN33">
        <f t="shared" si="9"/>
        <v>0</v>
      </c>
      <c r="AO33">
        <f t="shared" si="9"/>
        <v>0</v>
      </c>
      <c r="AP33">
        <f t="shared" si="9"/>
        <v>-0.86258435414411372</v>
      </c>
      <c r="AQ33">
        <f t="shared" si="9"/>
        <v>-165.24535201981269</v>
      </c>
      <c r="AR33">
        <f t="shared" si="9"/>
        <v>-166.10793637395679</v>
      </c>
      <c r="AS33">
        <f t="shared" si="9"/>
        <v>6.181023758681981</v>
      </c>
      <c r="AT33">
        <f t="shared" si="9"/>
        <v>8.2520554584087957</v>
      </c>
      <c r="AU33">
        <f t="shared" si="9"/>
        <v>-151.67485715686604</v>
      </c>
      <c r="AW33">
        <v>30</v>
      </c>
      <c r="AX33">
        <f>IF(Z33&gt;0, (R33*SUMPRODUCT(K33:$K$98, X33:$X$98)-K33*$AZ$3)/Z33, 0)</f>
        <v>3237.5234449056634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2.2132820000000001E-2</v>
      </c>
      <c r="Q34" s="4">
        <f t="shared" si="21"/>
        <v>25</v>
      </c>
      <c r="R34">
        <f t="shared" si="0"/>
        <v>250000</v>
      </c>
      <c r="S34">
        <f t="shared" si="1"/>
        <v>3142.0780947948115</v>
      </c>
      <c r="U34">
        <f t="shared" si="13"/>
        <v>2.2132820000000001E-2</v>
      </c>
      <c r="V34">
        <f t="shared" si="14"/>
        <v>0.01</v>
      </c>
      <c r="W34">
        <f t="shared" si="15"/>
        <v>0.65875785355813032</v>
      </c>
      <c r="X34">
        <f t="shared" si="16"/>
        <v>1.4580168996388459E-2</v>
      </c>
      <c r="Y34">
        <f t="shared" si="17"/>
        <v>6.5875785355813034E-3</v>
      </c>
      <c r="Z34">
        <f t="shared" si="18"/>
        <v>0.63759010602616051</v>
      </c>
      <c r="AB34">
        <f t="shared" si="19"/>
        <v>2132.7439954101787</v>
      </c>
      <c r="AC34">
        <f t="shared" si="2"/>
        <v>2003.3579056027002</v>
      </c>
      <c r="AE34">
        <f t="shared" si="3"/>
        <v>0</v>
      </c>
      <c r="AF34">
        <f t="shared" si="4"/>
        <v>0</v>
      </c>
      <c r="AG34">
        <f t="shared" si="4"/>
        <v>-15.939752650654013</v>
      </c>
      <c r="AH34">
        <f t="shared" si="5"/>
        <v>-3645.0422490971146</v>
      </c>
      <c r="AI34">
        <f t="shared" si="6"/>
        <v>-3660.9820017477687</v>
      </c>
      <c r="AJ34">
        <f t="shared" si="7"/>
        <v>129.38608980747858</v>
      </c>
      <c r="AK34">
        <f t="shared" si="22"/>
        <v>149.29207967871253</v>
      </c>
      <c r="AL34">
        <f t="shared" si="8"/>
        <v>-3382.3038322615776</v>
      </c>
      <c r="AN34">
        <f t="shared" si="9"/>
        <v>0</v>
      </c>
      <c r="AO34">
        <f t="shared" si="9"/>
        <v>0</v>
      </c>
      <c r="AP34">
        <f t="shared" si="9"/>
        <v>-0.74541704139070042</v>
      </c>
      <c r="AQ34">
        <f t="shared" si="9"/>
        <v>-170.45914504542787</v>
      </c>
      <c r="AR34">
        <f t="shared" si="9"/>
        <v>-171.20456208681858</v>
      </c>
      <c r="AS34">
        <f t="shared" si="9"/>
        <v>6.0506959157515476</v>
      </c>
      <c r="AT34">
        <f t="shared" si="9"/>
        <v>6.9815926743759444</v>
      </c>
      <c r="AU34">
        <f t="shared" ref="AU34:AU97" si="23">AL34*$K34</f>
        <v>-158.17227349669108</v>
      </c>
      <c r="AW34">
        <v>31</v>
      </c>
      <c r="AX34">
        <f>IF(Z34&gt;0, (R34*SUMPRODUCT(K34:$K$98, X34:$X$98)-K34*$AZ$3)/Z34, 0)</f>
        <v>3142.0780947948115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2.5807838999999999E-2</v>
      </c>
      <c r="Q35" s="4">
        <f t="shared" si="21"/>
        <v>25</v>
      </c>
      <c r="R35">
        <f t="shared" si="0"/>
        <v>250000</v>
      </c>
      <c r="S35">
        <f t="shared" si="1"/>
        <v>3033.5705530899381</v>
      </c>
      <c r="U35">
        <f t="shared" si="13"/>
        <v>2.5807838999999999E-2</v>
      </c>
      <c r="V35">
        <f t="shared" si="14"/>
        <v>0.01</v>
      </c>
      <c r="W35">
        <f t="shared" si="15"/>
        <v>0.63759010602616051</v>
      </c>
      <c r="X35">
        <f t="shared" si="16"/>
        <v>1.645482280431608E-2</v>
      </c>
      <c r="Y35">
        <f t="shared" si="17"/>
        <v>6.3759010602616054E-3</v>
      </c>
      <c r="Z35">
        <f t="shared" si="18"/>
        <v>0.61475938216158277</v>
      </c>
      <c r="AB35">
        <f t="shared" si="19"/>
        <v>2003.3579056027002</v>
      </c>
      <c r="AC35">
        <f t="shared" si="2"/>
        <v>1864.9159589611413</v>
      </c>
      <c r="AE35">
        <f t="shared" si="3"/>
        <v>0</v>
      </c>
      <c r="AF35">
        <f t="shared" ref="AF35:AG66" si="24">-$Z35*P35</f>
        <v>0</v>
      </c>
      <c r="AG35">
        <f t="shared" si="24"/>
        <v>-15.368984554039569</v>
      </c>
      <c r="AH35">
        <f t="shared" si="5"/>
        <v>-4113.7057010790204</v>
      </c>
      <c r="AI35">
        <f t="shared" ref="AI35:AI66" si="25">SUM(AE35:AH35)</f>
        <v>-4129.0746856330597</v>
      </c>
      <c r="AJ35">
        <f t="shared" si="7"/>
        <v>138.44194664155884</v>
      </c>
      <c r="AK35">
        <f t="shared" si="22"/>
        <v>140.23505339218903</v>
      </c>
      <c r="AL35">
        <f t="shared" si="8"/>
        <v>-3850.3976855993119</v>
      </c>
      <c r="AN35">
        <f t="shared" ref="AN35:AT66" si="26">AE35*$K35</f>
        <v>0</v>
      </c>
      <c r="AO35">
        <f t="shared" si="26"/>
        <v>0</v>
      </c>
      <c r="AP35">
        <f t="shared" si="26"/>
        <v>-0.6417189892720766</v>
      </c>
      <c r="AQ35">
        <f t="shared" si="26"/>
        <v>-171.76431242917442</v>
      </c>
      <c r="AR35">
        <f t="shared" si="26"/>
        <v>-172.40603141844647</v>
      </c>
      <c r="AS35">
        <f t="shared" si="26"/>
        <v>5.7805267328692231</v>
      </c>
      <c r="AT35">
        <f t="shared" si="26"/>
        <v>5.8553963931011932</v>
      </c>
      <c r="AU35">
        <f t="shared" si="23"/>
        <v>-160.77010829247607</v>
      </c>
      <c r="AW35">
        <v>32</v>
      </c>
      <c r="AX35">
        <f>IF(Z35&gt;0, (R35*SUMPRODUCT(K35:$K$98, X35:$X$98)-K35*$AZ$3)/Z35, 0)</f>
        <v>3033.5705530899381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2.9740472E-2</v>
      </c>
      <c r="Q36" s="4">
        <f t="shared" si="21"/>
        <v>25</v>
      </c>
      <c r="R36">
        <f t="shared" si="0"/>
        <v>250000</v>
      </c>
      <c r="S36">
        <f t="shared" si="1"/>
        <v>2916.5765720174331</v>
      </c>
      <c r="U36">
        <f t="shared" si="13"/>
        <v>2.9740472E-2</v>
      </c>
      <c r="V36">
        <f t="shared" si="14"/>
        <v>0.01</v>
      </c>
      <c r="W36">
        <f t="shared" si="15"/>
        <v>0.61475938216158277</v>
      </c>
      <c r="X36">
        <f t="shared" si="16"/>
        <v>1.8283234191913852E-2</v>
      </c>
      <c r="Y36">
        <f t="shared" si="17"/>
        <v>6.1475938216158281E-3</v>
      </c>
      <c r="Z36">
        <f t="shared" si="18"/>
        <v>0.59032855414805319</v>
      </c>
      <c r="AB36">
        <f t="shared" si="19"/>
        <v>1864.9159589611413</v>
      </c>
      <c r="AC36">
        <f t="shared" si="2"/>
        <v>1721.7384308211367</v>
      </c>
      <c r="AE36">
        <f t="shared" si="3"/>
        <v>0</v>
      </c>
      <c r="AF36">
        <f t="shared" si="24"/>
        <v>0</v>
      </c>
      <c r="AG36">
        <f t="shared" si="24"/>
        <v>-14.75821385370133</v>
      </c>
      <c r="AH36">
        <f t="shared" si="5"/>
        <v>-4570.8085479784631</v>
      </c>
      <c r="AI36">
        <f t="shared" si="25"/>
        <v>-4585.566761832164</v>
      </c>
      <c r="AJ36">
        <f t="shared" si="7"/>
        <v>143.1775281400046</v>
      </c>
      <c r="AK36">
        <f t="shared" si="22"/>
        <v>130.54411712727992</v>
      </c>
      <c r="AL36">
        <f t="shared" si="8"/>
        <v>-4311.8451165648803</v>
      </c>
      <c r="AN36">
        <f t="shared" si="26"/>
        <v>0</v>
      </c>
      <c r="AO36">
        <f t="shared" si="26"/>
        <v>0</v>
      </c>
      <c r="AP36">
        <f t="shared" si="26"/>
        <v>-0.5501935479884299</v>
      </c>
      <c r="AQ36">
        <f t="shared" si="26"/>
        <v>-170.40201457423657</v>
      </c>
      <c r="AR36">
        <f t="shared" si="26"/>
        <v>-170.95220812222499</v>
      </c>
      <c r="AS36">
        <f t="shared" si="26"/>
        <v>5.3377294149864678</v>
      </c>
      <c r="AT36">
        <f t="shared" si="26"/>
        <v>4.8667495730360253</v>
      </c>
      <c r="AU36">
        <f t="shared" si="23"/>
        <v>-160.74772913420253</v>
      </c>
      <c r="AW36">
        <v>33</v>
      </c>
      <c r="AX36">
        <f>IF(Z36&gt;0, (R36*SUMPRODUCT(K36:$K$98, X36:$X$98)-K36*$AZ$3)/Z36, 0)</f>
        <v>2916.5765720174331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3.4073305999999998E-2</v>
      </c>
      <c r="Q37" s="4">
        <f t="shared" si="21"/>
        <v>25</v>
      </c>
      <c r="R37">
        <f t="shared" si="0"/>
        <v>250000</v>
      </c>
      <c r="S37">
        <f t="shared" si="1"/>
        <v>2794.3116915871447</v>
      </c>
      <c r="U37">
        <f t="shared" si="13"/>
        <v>3.4073305999999998E-2</v>
      </c>
      <c r="V37">
        <f t="shared" si="14"/>
        <v>0.01</v>
      </c>
      <c r="W37">
        <f t="shared" si="15"/>
        <v>0.59032855414805319</v>
      </c>
      <c r="X37">
        <f t="shared" si="16"/>
        <v>2.0114445466024183E-2</v>
      </c>
      <c r="Y37">
        <f t="shared" si="17"/>
        <v>5.9032855414805317E-3</v>
      </c>
      <c r="Z37">
        <f t="shared" si="18"/>
        <v>0.56431082314054848</v>
      </c>
      <c r="AB37">
        <f t="shared" si="19"/>
        <v>1721.7384308211367</v>
      </c>
      <c r="AC37">
        <f t="shared" si="2"/>
        <v>1576.8603307907999</v>
      </c>
      <c r="AE37">
        <f t="shared" si="3"/>
        <v>0</v>
      </c>
      <c r="AF37">
        <f t="shared" si="24"/>
        <v>0</v>
      </c>
      <c r="AG37">
        <f t="shared" si="24"/>
        <v>-14.107770578513712</v>
      </c>
      <c r="AH37">
        <f t="shared" si="5"/>
        <v>-5028.6113665060457</v>
      </c>
      <c r="AI37">
        <f t="shared" si="25"/>
        <v>-5042.7191370845594</v>
      </c>
      <c r="AJ37">
        <f t="shared" si="7"/>
        <v>144.87810003033678</v>
      </c>
      <c r="AK37">
        <f t="shared" si="22"/>
        <v>120.52169015747958</v>
      </c>
      <c r="AL37">
        <f t="shared" si="8"/>
        <v>-4777.3193468967429</v>
      </c>
      <c r="AN37">
        <f t="shared" si="26"/>
        <v>0</v>
      </c>
      <c r="AO37">
        <f t="shared" si="26"/>
        <v>0</v>
      </c>
      <c r="AP37">
        <f t="shared" si="26"/>
        <v>-0.46959348159706266</v>
      </c>
      <c r="AQ37">
        <f t="shared" si="26"/>
        <v>-167.3831528556737</v>
      </c>
      <c r="AR37">
        <f t="shared" si="26"/>
        <v>-167.85274633727076</v>
      </c>
      <c r="AS37">
        <f t="shared" si="26"/>
        <v>4.822435339573043</v>
      </c>
      <c r="AT37">
        <f t="shared" si="26"/>
        <v>4.0117040303455109</v>
      </c>
      <c r="AU37">
        <f t="shared" si="23"/>
        <v>-159.01860696735221</v>
      </c>
      <c r="AW37">
        <v>34</v>
      </c>
      <c r="AX37">
        <f>IF(Z37&gt;0, (R37*SUMPRODUCT(K37:$K$98, X37:$X$98)-K37*$AZ$3)/Z37, 0)</f>
        <v>2794.3116915871447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3.9255977999999997E-2</v>
      </c>
      <c r="Q38" s="4">
        <f t="shared" si="21"/>
        <v>25</v>
      </c>
      <c r="R38">
        <f t="shared" si="0"/>
        <v>250000</v>
      </c>
      <c r="S38">
        <f t="shared" si="1"/>
        <v>2669.5730952577724</v>
      </c>
      <c r="U38">
        <f t="shared" si="13"/>
        <v>3.9255977999999997E-2</v>
      </c>
      <c r="V38">
        <f t="shared" si="14"/>
        <v>0.01</v>
      </c>
      <c r="W38">
        <f t="shared" si="15"/>
        <v>0.56431082314054848</v>
      </c>
      <c r="X38">
        <f t="shared" si="16"/>
        <v>2.215257325836726E-2</v>
      </c>
      <c r="Y38">
        <f t="shared" si="17"/>
        <v>5.643108231405485E-3</v>
      </c>
      <c r="Z38">
        <f t="shared" si="18"/>
        <v>0.53651514165077574</v>
      </c>
      <c r="AB38">
        <f t="shared" si="19"/>
        <v>1576.8603307907999</v>
      </c>
      <c r="AC38">
        <f t="shared" si="2"/>
        <v>1432.2663873493236</v>
      </c>
      <c r="AE38">
        <f t="shared" si="3"/>
        <v>0</v>
      </c>
      <c r="AF38">
        <f t="shared" si="24"/>
        <v>0</v>
      </c>
      <c r="AG38">
        <f t="shared" si="24"/>
        <v>-13.412878541269393</v>
      </c>
      <c r="AH38">
        <f t="shared" si="5"/>
        <v>-5538.1433145918154</v>
      </c>
      <c r="AI38">
        <f t="shared" si="25"/>
        <v>-5551.5561931330849</v>
      </c>
      <c r="AJ38">
        <f t="shared" si="7"/>
        <v>144.59394344147631</v>
      </c>
      <c r="AK38">
        <f t="shared" si="22"/>
        <v>110.38022315535601</v>
      </c>
      <c r="AL38">
        <f t="shared" si="8"/>
        <v>-5296.5820265362527</v>
      </c>
      <c r="AN38">
        <f t="shared" si="26"/>
        <v>0</v>
      </c>
      <c r="AO38">
        <f t="shared" si="26"/>
        <v>0</v>
      </c>
      <c r="AP38">
        <f t="shared" si="26"/>
        <v>-0.39862785303444132</v>
      </c>
      <c r="AQ38">
        <f t="shared" si="26"/>
        <v>-164.5924230581937</v>
      </c>
      <c r="AR38">
        <f t="shared" si="26"/>
        <v>-164.99105091122814</v>
      </c>
      <c r="AS38">
        <f t="shared" si="26"/>
        <v>4.2973007664620351</v>
      </c>
      <c r="AT38">
        <f t="shared" si="26"/>
        <v>3.2804763897994618</v>
      </c>
      <c r="AU38">
        <f t="shared" si="23"/>
        <v>-157.41327375496667</v>
      </c>
      <c r="AW38">
        <v>35</v>
      </c>
      <c r="AX38">
        <f>IF(Z38&gt;0, (R38*SUMPRODUCT(K38:$K$98, X38:$X$98)-K38*$AZ$3)/Z38, 0)</f>
        <v>2669.5730952577724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4.4782766000000002E-2</v>
      </c>
      <c r="Q39" s="4">
        <f t="shared" si="21"/>
        <v>25</v>
      </c>
      <c r="R39">
        <f t="shared" si="0"/>
        <v>250000</v>
      </c>
      <c r="S39">
        <f t="shared" si="1"/>
        <v>2539.858304482631</v>
      </c>
      <c r="U39">
        <f t="shared" si="13"/>
        <v>4.4782766000000002E-2</v>
      </c>
      <c r="V39">
        <f t="shared" si="14"/>
        <v>0.01</v>
      </c>
      <c r="W39">
        <f t="shared" si="15"/>
        <v>0.53651514165077574</v>
      </c>
      <c r="X39">
        <f t="shared" si="16"/>
        <v>2.4026632044003543E-2</v>
      </c>
      <c r="Y39">
        <f t="shared" si="17"/>
        <v>5.3651514165077574E-3</v>
      </c>
      <c r="Z39">
        <f t="shared" si="18"/>
        <v>0.50712335819026444</v>
      </c>
      <c r="AB39">
        <f t="shared" si="19"/>
        <v>1432.2663873493236</v>
      </c>
      <c r="AC39">
        <f t="shared" si="2"/>
        <v>1288.0214726966631</v>
      </c>
      <c r="AE39">
        <f t="shared" si="3"/>
        <v>0</v>
      </c>
      <c r="AF39">
        <f t="shared" si="24"/>
        <v>0</v>
      </c>
      <c r="AG39">
        <f t="shared" si="24"/>
        <v>-12.678083954756611</v>
      </c>
      <c r="AH39">
        <f t="shared" si="5"/>
        <v>-6006.6580110008854</v>
      </c>
      <c r="AI39">
        <f t="shared" si="25"/>
        <v>-6019.3360949556418</v>
      </c>
      <c r="AJ39">
        <f t="shared" si="7"/>
        <v>144.24491465266055</v>
      </c>
      <c r="AK39">
        <f t="shared" si="22"/>
        <v>100.25864711445266</v>
      </c>
      <c r="AL39">
        <f t="shared" si="8"/>
        <v>-5774.8325331885289</v>
      </c>
      <c r="AN39">
        <f t="shared" si="26"/>
        <v>0</v>
      </c>
      <c r="AO39">
        <f t="shared" si="26"/>
        <v>0</v>
      </c>
      <c r="AP39">
        <f t="shared" si="26"/>
        <v>-0.3364195684290831</v>
      </c>
      <c r="AQ39">
        <f t="shared" si="26"/>
        <v>-159.38980235289083</v>
      </c>
      <c r="AR39">
        <f t="shared" si="26"/>
        <v>-159.7262219213199</v>
      </c>
      <c r="AS39">
        <f t="shared" si="26"/>
        <v>3.8276140234369977</v>
      </c>
      <c r="AT39">
        <f t="shared" si="26"/>
        <v>2.6604154787027849</v>
      </c>
      <c r="AU39">
        <f t="shared" si="23"/>
        <v>-153.23819241918014</v>
      </c>
      <c r="AW39">
        <v>36</v>
      </c>
      <c r="AX39">
        <f>IF(Z39&gt;0, (R39*SUMPRODUCT(K39:$K$98, X39:$X$98)-K39*$AZ$3)/Z39, 0)</f>
        <v>2539.858304482631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5.0287691000000002E-2</v>
      </c>
      <c r="Q40" s="4">
        <f t="shared" si="21"/>
        <v>25</v>
      </c>
      <c r="R40">
        <f t="shared" si="0"/>
        <v>250000</v>
      </c>
      <c r="S40">
        <f t="shared" si="1"/>
        <v>2406.4608953278916</v>
      </c>
      <c r="U40">
        <f t="shared" si="13"/>
        <v>5.0287691000000002E-2</v>
      </c>
      <c r="V40">
        <f t="shared" si="14"/>
        <v>0.01</v>
      </c>
      <c r="W40">
        <f t="shared" si="15"/>
        <v>0.50712335819026444</v>
      </c>
      <c r="X40">
        <f t="shared" si="16"/>
        <v>2.5502062735554339E-2</v>
      </c>
      <c r="Y40">
        <f t="shared" si="17"/>
        <v>5.0712335819026446E-3</v>
      </c>
      <c r="Z40">
        <f t="shared" si="18"/>
        <v>0.47655006187280746</v>
      </c>
      <c r="AB40">
        <f t="shared" si="19"/>
        <v>1288.0214726966631</v>
      </c>
      <c r="AC40">
        <f t="shared" si="2"/>
        <v>1146.7990885629983</v>
      </c>
      <c r="AE40">
        <f t="shared" si="3"/>
        <v>0</v>
      </c>
      <c r="AF40">
        <f t="shared" si="24"/>
        <v>0</v>
      </c>
      <c r="AG40">
        <f t="shared" si="24"/>
        <v>-11.913751546820187</v>
      </c>
      <c r="AH40">
        <f t="shared" si="5"/>
        <v>-6375.515683888585</v>
      </c>
      <c r="AI40">
        <f t="shared" si="25"/>
        <v>-6387.4294354354051</v>
      </c>
      <c r="AJ40">
        <f t="shared" si="7"/>
        <v>141.22238413366472</v>
      </c>
      <c r="AK40">
        <f t="shared" si="22"/>
        <v>90.161503088766423</v>
      </c>
      <c r="AL40">
        <f t="shared" si="8"/>
        <v>-6156.0455482129746</v>
      </c>
      <c r="AN40">
        <f t="shared" si="26"/>
        <v>0</v>
      </c>
      <c r="AO40">
        <f t="shared" si="26"/>
        <v>0</v>
      </c>
      <c r="AP40">
        <f t="shared" si="26"/>
        <v>-0.28226572271542605</v>
      </c>
      <c r="AQ40">
        <f t="shared" si="26"/>
        <v>-151.05145806709899</v>
      </c>
      <c r="AR40">
        <f t="shared" si="26"/>
        <v>-151.33372378981443</v>
      </c>
      <c r="AS40">
        <f t="shared" si="26"/>
        <v>3.3459014286497966</v>
      </c>
      <c r="AT40">
        <f t="shared" si="26"/>
        <v>2.1361450866626739</v>
      </c>
      <c r="AU40">
        <f t="shared" si="23"/>
        <v>-145.85167727450195</v>
      </c>
      <c r="AW40">
        <v>37</v>
      </c>
      <c r="AX40">
        <f>IF(Z40&gt;0, (R40*SUMPRODUCT(K40:$K$98, X40:$X$98)-K40*$AZ$3)/Z40, 0)</f>
        <v>2406.4608953278916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5.6343962999999997E-2</v>
      </c>
      <c r="Q41" s="4">
        <f t="shared" si="21"/>
        <v>25</v>
      </c>
      <c r="R41">
        <f t="shared" si="0"/>
        <v>250000</v>
      </c>
      <c r="S41">
        <f t="shared" si="1"/>
        <v>2274.4247428243698</v>
      </c>
      <c r="U41">
        <f t="shared" si="13"/>
        <v>5.6343962999999997E-2</v>
      </c>
      <c r="V41">
        <f t="shared" si="14"/>
        <v>0.01</v>
      </c>
      <c r="W41">
        <f t="shared" si="15"/>
        <v>0.47655006187280746</v>
      </c>
      <c r="X41">
        <f t="shared" si="16"/>
        <v>2.6850719053809174E-2</v>
      </c>
      <c r="Y41">
        <f t="shared" si="17"/>
        <v>4.7655006187280746E-3</v>
      </c>
      <c r="Z41">
        <f t="shared" si="18"/>
        <v>0.44493384220027021</v>
      </c>
      <c r="AB41">
        <f t="shared" si="19"/>
        <v>1146.7990885629983</v>
      </c>
      <c r="AC41">
        <f t="shared" si="2"/>
        <v>1011.9685396202083</v>
      </c>
      <c r="AE41">
        <f t="shared" si="3"/>
        <v>0</v>
      </c>
      <c r="AF41">
        <f t="shared" si="24"/>
        <v>0</v>
      </c>
      <c r="AG41">
        <f t="shared" si="24"/>
        <v>-11.123346055006756</v>
      </c>
      <c r="AH41">
        <f t="shared" si="5"/>
        <v>-6712.6797634522936</v>
      </c>
      <c r="AI41">
        <f t="shared" si="25"/>
        <v>-6723.8031095073002</v>
      </c>
      <c r="AJ41">
        <f t="shared" si="7"/>
        <v>134.83054894279007</v>
      </c>
      <c r="AK41">
        <f t="shared" si="22"/>
        <v>80.275936199409898</v>
      </c>
      <c r="AL41">
        <f t="shared" si="8"/>
        <v>-6508.6966243651004</v>
      </c>
      <c r="AN41">
        <f t="shared" si="26"/>
        <v>0</v>
      </c>
      <c r="AO41">
        <f t="shared" si="26"/>
        <v>0</v>
      </c>
      <c r="AP41">
        <f t="shared" si="26"/>
        <v>-0.23530276433162997</v>
      </c>
      <c r="AQ41">
        <f t="shared" si="26"/>
        <v>-141.99972711469843</v>
      </c>
      <c r="AR41">
        <f t="shared" si="26"/>
        <v>-142.23502987903007</v>
      </c>
      <c r="AS41">
        <f t="shared" si="26"/>
        <v>2.8521993944717172</v>
      </c>
      <c r="AT41">
        <f t="shared" si="26"/>
        <v>1.6981535595153465</v>
      </c>
      <c r="AU41">
        <f t="shared" si="23"/>
        <v>-137.68467692504299</v>
      </c>
      <c r="AW41">
        <v>38</v>
      </c>
      <c r="AX41">
        <f>IF(Z41&gt;0, (R41*SUMPRODUCT(K41:$K$98, X41:$X$98)-K41*$AZ$3)/Z41, 0)</f>
        <v>2274.4247428243698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6.2785228999999998E-2</v>
      </c>
      <c r="Q42" s="4">
        <f t="shared" si="21"/>
        <v>25</v>
      </c>
      <c r="R42">
        <f t="shared" si="0"/>
        <v>250000</v>
      </c>
      <c r="S42">
        <f t="shared" si="1"/>
        <v>2143.8696317088543</v>
      </c>
      <c r="U42">
        <f t="shared" si="13"/>
        <v>6.2785228999999998E-2</v>
      </c>
      <c r="V42">
        <f t="shared" si="14"/>
        <v>0.01</v>
      </c>
      <c r="W42">
        <f t="shared" si="15"/>
        <v>0.44493384220027021</v>
      </c>
      <c r="X42">
        <f t="shared" si="16"/>
        <v>2.7935273172393828E-2</v>
      </c>
      <c r="Y42">
        <f t="shared" si="17"/>
        <v>4.4493384220027025E-3</v>
      </c>
      <c r="Z42">
        <f t="shared" si="18"/>
        <v>0.41254923060587373</v>
      </c>
      <c r="AB42">
        <f t="shared" si="19"/>
        <v>1011.9685396202083</v>
      </c>
      <c r="AC42">
        <f t="shared" si="2"/>
        <v>884.45176708078566</v>
      </c>
      <c r="AE42">
        <f t="shared" si="3"/>
        <v>0</v>
      </c>
      <c r="AF42">
        <f t="shared" si="24"/>
        <v>0</v>
      </c>
      <c r="AG42">
        <f t="shared" si="24"/>
        <v>-10.313730765146843</v>
      </c>
      <c r="AH42">
        <f t="shared" si="5"/>
        <v>-6983.8182930984567</v>
      </c>
      <c r="AI42">
        <f t="shared" si="25"/>
        <v>-6994.1320238636035</v>
      </c>
      <c r="AJ42">
        <f t="shared" si="7"/>
        <v>127.51677253942262</v>
      </c>
      <c r="AK42">
        <f t="shared" si="22"/>
        <v>70.837797773414593</v>
      </c>
      <c r="AL42">
        <f t="shared" si="8"/>
        <v>-6795.7774535507669</v>
      </c>
      <c r="AN42">
        <f t="shared" si="26"/>
        <v>0</v>
      </c>
      <c r="AO42">
        <f t="shared" si="26"/>
        <v>0</v>
      </c>
      <c r="AP42">
        <f t="shared" si="26"/>
        <v>-0.19480017745126718</v>
      </c>
      <c r="AQ42">
        <f t="shared" si="26"/>
        <v>-131.90658877584301</v>
      </c>
      <c r="AR42">
        <f t="shared" si="26"/>
        <v>-132.10138895329428</v>
      </c>
      <c r="AS42">
        <f t="shared" si="26"/>
        <v>2.408467942816106</v>
      </c>
      <c r="AT42">
        <f t="shared" si="26"/>
        <v>1.3379460731270769</v>
      </c>
      <c r="AU42">
        <f t="shared" si="23"/>
        <v>-128.3549749373511</v>
      </c>
      <c r="AW42">
        <v>39</v>
      </c>
      <c r="AX42">
        <f>IF(Z42&gt;0, (R42*SUMPRODUCT(K42:$K$98, X42:$X$98)-K42*$AZ$3)/Z42, 0)</f>
        <v>2143.8696317088543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6.9956555000000004E-2</v>
      </c>
      <c r="Q43" s="4">
        <f t="shared" si="21"/>
        <v>25</v>
      </c>
      <c r="R43">
        <f t="shared" si="0"/>
        <v>250000</v>
      </c>
      <c r="S43">
        <f t="shared" si="1"/>
        <v>2016.7296428440709</v>
      </c>
      <c r="U43">
        <f t="shared" si="13"/>
        <v>6.9956555000000004E-2</v>
      </c>
      <c r="V43">
        <f t="shared" si="14"/>
        <v>0.01</v>
      </c>
      <c r="W43">
        <f t="shared" si="15"/>
        <v>0.41254923060587373</v>
      </c>
      <c r="X43">
        <f t="shared" si="16"/>
        <v>2.8860522941087489E-2</v>
      </c>
      <c r="Y43">
        <f t="shared" si="17"/>
        <v>4.1254923060587371E-3</v>
      </c>
      <c r="Z43">
        <f t="shared" si="18"/>
        <v>0.3795632153587275</v>
      </c>
      <c r="AB43">
        <f t="shared" si="19"/>
        <v>884.45176708078566</v>
      </c>
      <c r="AC43">
        <f t="shared" si="2"/>
        <v>765.47638774715369</v>
      </c>
      <c r="AE43">
        <f t="shared" si="3"/>
        <v>0</v>
      </c>
      <c r="AF43">
        <f t="shared" si="24"/>
        <v>0</v>
      </c>
      <c r="AG43">
        <f t="shared" si="24"/>
        <v>-9.4890803839681883</v>
      </c>
      <c r="AH43">
        <f t="shared" si="5"/>
        <v>-7215.1307352718723</v>
      </c>
      <c r="AI43">
        <f t="shared" si="25"/>
        <v>-7224.6198156558403</v>
      </c>
      <c r="AJ43">
        <f t="shared" si="7"/>
        <v>118.97537933363196</v>
      </c>
      <c r="AK43">
        <f t="shared" si="22"/>
        <v>61.911623695655003</v>
      </c>
      <c r="AL43">
        <f t="shared" si="8"/>
        <v>-7043.7328126265529</v>
      </c>
      <c r="AN43">
        <f t="shared" si="26"/>
        <v>0</v>
      </c>
      <c r="AO43">
        <f t="shared" si="26"/>
        <v>0</v>
      </c>
      <c r="AP43">
        <f t="shared" si="26"/>
        <v>-0.16002198781149568</v>
      </c>
      <c r="AQ43">
        <f t="shared" si="26"/>
        <v>-121.67454757035117</v>
      </c>
      <c r="AR43">
        <f t="shared" si="26"/>
        <v>-121.83456955816266</v>
      </c>
      <c r="AS43">
        <f t="shared" si="26"/>
        <v>2.0063774287085181</v>
      </c>
      <c r="AT43">
        <f t="shared" si="26"/>
        <v>1.0440654617231691</v>
      </c>
      <c r="AU43">
        <f t="shared" si="23"/>
        <v>-118.78412666773096</v>
      </c>
      <c r="AW43">
        <v>40</v>
      </c>
      <c r="AX43">
        <f>IF(Z43&gt;0, (R43*SUMPRODUCT(K43:$K$98, X43:$X$98)-K43*$AZ$3)/Z43, 0)</f>
        <v>2016.7296428440709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7.8227725999999997E-2</v>
      </c>
      <c r="Q44" s="4">
        <f t="shared" si="21"/>
        <v>25</v>
      </c>
      <c r="R44">
        <f t="shared" si="0"/>
        <v>250000</v>
      </c>
      <c r="S44">
        <f t="shared" si="1"/>
        <v>1893.6564440480097</v>
      </c>
      <c r="U44">
        <f t="shared" si="13"/>
        <v>7.8227725999999997E-2</v>
      </c>
      <c r="V44">
        <f t="shared" si="14"/>
        <v>0.01</v>
      </c>
      <c r="W44">
        <f t="shared" si="15"/>
        <v>0.3795632153587275</v>
      </c>
      <c r="X44">
        <f t="shared" si="16"/>
        <v>2.9692367210761527E-2</v>
      </c>
      <c r="Y44">
        <f t="shared" si="17"/>
        <v>3.795632153587275E-3</v>
      </c>
      <c r="Z44">
        <f t="shared" si="18"/>
        <v>0.34607521599437874</v>
      </c>
      <c r="AB44">
        <f t="shared" si="19"/>
        <v>765.47638774715369</v>
      </c>
      <c r="AC44">
        <f t="shared" si="2"/>
        <v>655.3475628930621</v>
      </c>
      <c r="AE44">
        <f t="shared" si="3"/>
        <v>0</v>
      </c>
      <c r="AF44">
        <f t="shared" si="24"/>
        <v>0</v>
      </c>
      <c r="AG44">
        <f t="shared" si="24"/>
        <v>-8.6518803998594684</v>
      </c>
      <c r="AH44">
        <f t="shared" si="5"/>
        <v>-7423.0918026903819</v>
      </c>
      <c r="AI44">
        <f t="shared" si="25"/>
        <v>-7431.7436830902416</v>
      </c>
      <c r="AJ44">
        <f t="shared" si="7"/>
        <v>110.12882485409159</v>
      </c>
      <c r="AK44">
        <f t="shared" si="22"/>
        <v>53.583347142300767</v>
      </c>
      <c r="AL44">
        <f t="shared" si="8"/>
        <v>-7268.0315110938491</v>
      </c>
      <c r="AN44">
        <f t="shared" si="26"/>
        <v>0</v>
      </c>
      <c r="AO44">
        <f t="shared" si="26"/>
        <v>0</v>
      </c>
      <c r="AP44">
        <f t="shared" si="26"/>
        <v>-0.1302710818900783</v>
      </c>
      <c r="AQ44">
        <f t="shared" si="26"/>
        <v>-111.76925193297342</v>
      </c>
      <c r="AR44">
        <f t="shared" si="26"/>
        <v>-111.89952301486349</v>
      </c>
      <c r="AS44">
        <f t="shared" si="26"/>
        <v>1.658206135311173</v>
      </c>
      <c r="AT44">
        <f t="shared" si="26"/>
        <v>0.80680271581568985</v>
      </c>
      <c r="AU44">
        <f t="shared" si="23"/>
        <v>-109.43451416373662</v>
      </c>
      <c r="AW44">
        <v>41</v>
      </c>
      <c r="AX44">
        <f>IF(Z44&gt;0, (R44*SUMPRODUCT(K44:$K$98, X44:$X$98)-K44*$AZ$3)/Z44, 0)</f>
        <v>1893.6564440480097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8.7072107999999995E-2</v>
      </c>
      <c r="Q45" s="4">
        <f t="shared" si="21"/>
        <v>25</v>
      </c>
      <c r="R45">
        <f t="shared" si="0"/>
        <v>250000</v>
      </c>
      <c r="S45">
        <f t="shared" si="1"/>
        <v>1772.5463421792697</v>
      </c>
      <c r="U45">
        <f t="shared" si="13"/>
        <v>8.7072107999999995E-2</v>
      </c>
      <c r="V45">
        <f t="shared" si="14"/>
        <v>0.01</v>
      </c>
      <c r="W45">
        <f t="shared" si="15"/>
        <v>0.34607521599437874</v>
      </c>
      <c r="X45">
        <f t="shared" si="16"/>
        <v>3.0133498583185873E-2</v>
      </c>
      <c r="Y45">
        <f t="shared" si="17"/>
        <v>3.4607521599437875E-3</v>
      </c>
      <c r="Z45">
        <f t="shared" si="18"/>
        <v>0.31248096525124908</v>
      </c>
      <c r="AB45">
        <f t="shared" si="19"/>
        <v>655.3475628930621</v>
      </c>
      <c r="AC45">
        <f t="shared" si="2"/>
        <v>553.88699195674906</v>
      </c>
      <c r="AE45">
        <f t="shared" si="3"/>
        <v>0</v>
      </c>
      <c r="AF45">
        <f t="shared" si="24"/>
        <v>0</v>
      </c>
      <c r="AG45">
        <f t="shared" si="24"/>
        <v>-7.8120241312812269</v>
      </c>
      <c r="AH45">
        <f t="shared" si="5"/>
        <v>-7533.374645796468</v>
      </c>
      <c r="AI45">
        <f t="shared" si="25"/>
        <v>-7541.1866699277489</v>
      </c>
      <c r="AJ45">
        <f t="shared" si="7"/>
        <v>101.46057093631305</v>
      </c>
      <c r="AK45">
        <f t="shared" si="22"/>
        <v>45.874329402514348</v>
      </c>
      <c r="AL45">
        <f t="shared" si="8"/>
        <v>-7393.8517695889213</v>
      </c>
      <c r="AN45">
        <f t="shared" si="26"/>
        <v>0</v>
      </c>
      <c r="AO45">
        <f t="shared" si="26"/>
        <v>0</v>
      </c>
      <c r="AP45">
        <f t="shared" si="26"/>
        <v>-0.10502267264247121</v>
      </c>
      <c r="AQ45">
        <f t="shared" si="26"/>
        <v>-101.27658671080125</v>
      </c>
      <c r="AR45">
        <f t="shared" si="26"/>
        <v>-101.38160938344372</v>
      </c>
      <c r="AS45">
        <f t="shared" si="26"/>
        <v>1.3640076052626109</v>
      </c>
      <c r="AT45">
        <f t="shared" si="26"/>
        <v>0.61672168423563178</v>
      </c>
      <c r="AU45">
        <f t="shared" si="23"/>
        <v>-99.400880093945474</v>
      </c>
      <c r="AW45">
        <v>42</v>
      </c>
      <c r="AX45">
        <f>IF(Z45&gt;0, (R45*SUMPRODUCT(K45:$K$98, X45:$X$98)-K45*$AZ$3)/Z45, 0)</f>
        <v>1772.5463421792697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9.6466888000000001E-2</v>
      </c>
      <c r="Q46" s="4">
        <f t="shared" si="21"/>
        <v>25</v>
      </c>
      <c r="R46">
        <f t="shared" si="0"/>
        <v>250000</v>
      </c>
      <c r="S46">
        <f t="shared" si="1"/>
        <v>1653.9920811779102</v>
      </c>
      <c r="U46">
        <f t="shared" si="13"/>
        <v>9.6466888000000001E-2</v>
      </c>
      <c r="V46">
        <f t="shared" si="14"/>
        <v>0.01</v>
      </c>
      <c r="W46">
        <f t="shared" si="15"/>
        <v>0.31248096525124908</v>
      </c>
      <c r="X46">
        <f t="shared" si="16"/>
        <v>3.0144066277024137E-2</v>
      </c>
      <c r="Y46">
        <f t="shared" si="17"/>
        <v>3.1248096525124907E-3</v>
      </c>
      <c r="Z46">
        <f t="shared" si="18"/>
        <v>0.27921208932171243</v>
      </c>
      <c r="AB46">
        <f t="shared" si="19"/>
        <v>553.88699195674906</v>
      </c>
      <c r="AC46">
        <f t="shared" si="2"/>
        <v>461.8145847072517</v>
      </c>
      <c r="AE46">
        <f t="shared" si="3"/>
        <v>0</v>
      </c>
      <c r="AF46">
        <f t="shared" si="24"/>
        <v>0</v>
      </c>
      <c r="AG46">
        <f t="shared" si="24"/>
        <v>-6.9803022330428108</v>
      </c>
      <c r="AH46">
        <f t="shared" si="5"/>
        <v>-7536.016569256034</v>
      </c>
      <c r="AI46">
        <f t="shared" si="25"/>
        <v>-7542.9968714890765</v>
      </c>
      <c r="AJ46">
        <f t="shared" si="7"/>
        <v>92.07240724949736</v>
      </c>
      <c r="AK46">
        <f t="shared" si="22"/>
        <v>38.772089436972436</v>
      </c>
      <c r="AL46">
        <f t="shared" si="8"/>
        <v>-7412.1523748026066</v>
      </c>
      <c r="AN46">
        <f t="shared" si="26"/>
        <v>0</v>
      </c>
      <c r="AO46">
        <f t="shared" si="26"/>
        <v>0</v>
      </c>
      <c r="AP46">
        <f t="shared" si="26"/>
        <v>-8.3786817425700488E-2</v>
      </c>
      <c r="AQ46">
        <f t="shared" si="26"/>
        <v>-90.45723570769583</v>
      </c>
      <c r="AR46">
        <f t="shared" si="26"/>
        <v>-90.541022525121534</v>
      </c>
      <c r="AS46">
        <f t="shared" si="26"/>
        <v>1.1051747787710819</v>
      </c>
      <c r="AT46">
        <f t="shared" si="26"/>
        <v>0.46539388559575801</v>
      </c>
      <c r="AU46">
        <f t="shared" si="23"/>
        <v>-88.970453860754688</v>
      </c>
      <c r="AW46">
        <v>43</v>
      </c>
      <c r="AX46">
        <f>IF(Z46&gt;0, (R46*SUMPRODUCT(K46:$K$98, X46:$X$98)-K46*$AZ$3)/Z46, 0)</f>
        <v>1653.9920811779102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0.107048017</v>
      </c>
      <c r="Q47" s="4">
        <f t="shared" si="21"/>
        <v>25</v>
      </c>
      <c r="R47">
        <f t="shared" si="0"/>
        <v>250000</v>
      </c>
      <c r="S47">
        <f t="shared" si="1"/>
        <v>1539.6666938343217</v>
      </c>
      <c r="U47">
        <f t="shared" si="13"/>
        <v>0.107048017</v>
      </c>
      <c r="V47">
        <f t="shared" si="14"/>
        <v>0.01</v>
      </c>
      <c r="W47">
        <f t="shared" si="15"/>
        <v>0.27921208932171243</v>
      </c>
      <c r="X47">
        <f t="shared" si="16"/>
        <v>2.988910048431619E-2</v>
      </c>
      <c r="Y47">
        <f t="shared" si="17"/>
        <v>2.7921208932171243E-3</v>
      </c>
      <c r="Z47">
        <f t="shared" si="18"/>
        <v>0.24653086794417911</v>
      </c>
      <c r="AB47">
        <f t="shared" si="19"/>
        <v>461.8145847072517</v>
      </c>
      <c r="AC47">
        <f t="shared" si="2"/>
        <v>379.57536637572002</v>
      </c>
      <c r="AE47">
        <f t="shared" si="3"/>
        <v>0</v>
      </c>
      <c r="AF47">
        <f t="shared" si="24"/>
        <v>0</v>
      </c>
      <c r="AG47">
        <f t="shared" si="24"/>
        <v>-6.1632716986044773</v>
      </c>
      <c r="AH47">
        <f t="shared" si="5"/>
        <v>-7472.2751210790475</v>
      </c>
      <c r="AI47">
        <f t="shared" si="25"/>
        <v>-7478.4383927776516</v>
      </c>
      <c r="AJ47">
        <f t="shared" si="7"/>
        <v>82.239218331531674</v>
      </c>
      <c r="AK47">
        <f t="shared" si="22"/>
        <v>32.327020929507619</v>
      </c>
      <c r="AL47">
        <f t="shared" si="8"/>
        <v>-7363.8721535166123</v>
      </c>
      <c r="AN47">
        <f t="shared" si="26"/>
        <v>0</v>
      </c>
      <c r="AO47">
        <f t="shared" si="26"/>
        <v>0</v>
      </c>
      <c r="AP47">
        <f t="shared" si="26"/>
        <v>-6.6053336245786784E-2</v>
      </c>
      <c r="AQ47">
        <f t="shared" si="26"/>
        <v>-80.082255858591807</v>
      </c>
      <c r="AR47">
        <f t="shared" si="26"/>
        <v>-80.148309194837594</v>
      </c>
      <c r="AS47">
        <f t="shared" si="26"/>
        <v>0.88137843124347703</v>
      </c>
      <c r="AT47">
        <f t="shared" si="26"/>
        <v>0.34645683132301985</v>
      </c>
      <c r="AU47">
        <f t="shared" si="23"/>
        <v>-78.920473932271094</v>
      </c>
      <c r="AW47">
        <v>44</v>
      </c>
      <c r="AX47">
        <f>IF(Z47&gt;0, (R47*SUMPRODUCT(K47:$K$98, X47:$X$98)-K47*$AZ$3)/Z47, 0)</f>
        <v>1539.6666938343217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0.118979948</v>
      </c>
      <c r="Q48" s="4">
        <f t="shared" si="21"/>
        <v>25</v>
      </c>
      <c r="R48">
        <f t="shared" si="0"/>
        <v>250000</v>
      </c>
      <c r="S48">
        <f t="shared" si="1"/>
        <v>1428.8914853858109</v>
      </c>
      <c r="U48">
        <f t="shared" si="13"/>
        <v>0.118979948</v>
      </c>
      <c r="V48">
        <f t="shared" si="14"/>
        <v>0.01</v>
      </c>
      <c r="W48">
        <f t="shared" si="15"/>
        <v>0.24653086794417911</v>
      </c>
      <c r="X48">
        <f t="shared" si="16"/>
        <v>2.9332229848393298E-2</v>
      </c>
      <c r="Y48">
        <f t="shared" si="17"/>
        <v>2.4653086794417913E-3</v>
      </c>
      <c r="Z48">
        <f t="shared" si="18"/>
        <v>0.21473332941634404</v>
      </c>
      <c r="AB48">
        <f t="shared" si="19"/>
        <v>379.57536637572002</v>
      </c>
      <c r="AC48">
        <f t="shared" si="2"/>
        <v>306.83062603156048</v>
      </c>
      <c r="AE48">
        <f t="shared" si="3"/>
        <v>0</v>
      </c>
      <c r="AF48">
        <f t="shared" si="24"/>
        <v>0</v>
      </c>
      <c r="AG48">
        <f t="shared" si="24"/>
        <v>-5.3683332354086009</v>
      </c>
      <c r="AH48">
        <f t="shared" si="5"/>
        <v>-7333.0574620983243</v>
      </c>
      <c r="AI48">
        <f t="shared" si="25"/>
        <v>-7338.4257953337328</v>
      </c>
      <c r="AJ48">
        <f t="shared" si="7"/>
        <v>72.744740344159538</v>
      </c>
      <c r="AK48">
        <f t="shared" si="22"/>
        <v>26.570275646300406</v>
      </c>
      <c r="AL48">
        <f t="shared" si="8"/>
        <v>-7239.110779343273</v>
      </c>
      <c r="AN48">
        <f t="shared" si="26"/>
        <v>0</v>
      </c>
      <c r="AO48">
        <f t="shared" si="26"/>
        <v>0</v>
      </c>
      <c r="AP48">
        <f t="shared" si="26"/>
        <v>-5.1369446760338118E-2</v>
      </c>
      <c r="AQ48">
        <f t="shared" si="26"/>
        <v>-70.169843854912742</v>
      </c>
      <c r="AR48">
        <f t="shared" si="26"/>
        <v>-70.221213301673075</v>
      </c>
      <c r="AS48">
        <f t="shared" si="26"/>
        <v>0.69609260497397196</v>
      </c>
      <c r="AT48">
        <f t="shared" si="26"/>
        <v>0.25425030458569331</v>
      </c>
      <c r="AU48">
        <f t="shared" si="23"/>
        <v>-69.270870392113409</v>
      </c>
      <c r="AW48">
        <v>45</v>
      </c>
      <c r="AX48">
        <f>IF(Z48&gt;0, (R48*SUMPRODUCT(K48:$K$98, X48:$X$98)-K48*$AZ$3)/Z48, 0)</f>
        <v>1428.8914853858109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0.132636267</v>
      </c>
      <c r="Q49" s="4">
        <f t="shared" si="21"/>
        <v>25</v>
      </c>
      <c r="R49">
        <f t="shared" si="0"/>
        <v>250000</v>
      </c>
      <c r="S49">
        <f t="shared" si="1"/>
        <v>1321.0543158012679</v>
      </c>
      <c r="U49">
        <f t="shared" si="13"/>
        <v>0.132636267</v>
      </c>
      <c r="V49">
        <f t="shared" si="14"/>
        <v>0.01</v>
      </c>
      <c r="W49">
        <f t="shared" si="15"/>
        <v>0.21473332941634404</v>
      </c>
      <c r="X49">
        <f t="shared" si="16"/>
        <v>2.8481427214265165E-2</v>
      </c>
      <c r="Y49">
        <f t="shared" si="17"/>
        <v>2.1473332941634405E-3</v>
      </c>
      <c r="Z49">
        <f t="shared" si="18"/>
        <v>0.18410456890791543</v>
      </c>
      <c r="AB49">
        <f t="shared" si="19"/>
        <v>306.83062603156048</v>
      </c>
      <c r="AC49">
        <f t="shared" si="2"/>
        <v>243.21213531453361</v>
      </c>
      <c r="AE49">
        <f t="shared" si="3"/>
        <v>0</v>
      </c>
      <c r="AF49">
        <f t="shared" si="24"/>
        <v>0</v>
      </c>
      <c r="AG49">
        <f t="shared" si="24"/>
        <v>-4.6026142226978859</v>
      </c>
      <c r="AH49">
        <f t="shared" si="5"/>
        <v>-7120.3568035662911</v>
      </c>
      <c r="AI49">
        <f t="shared" si="25"/>
        <v>-7124.9594177889894</v>
      </c>
      <c r="AJ49">
        <f t="shared" si="7"/>
        <v>63.618490717026873</v>
      </c>
      <c r="AK49">
        <f t="shared" si="22"/>
        <v>21.478143822209237</v>
      </c>
      <c r="AL49">
        <f t="shared" si="8"/>
        <v>-7039.8627832497532</v>
      </c>
      <c r="AN49">
        <f t="shared" si="26"/>
        <v>0</v>
      </c>
      <c r="AO49">
        <f t="shared" si="26"/>
        <v>0</v>
      </c>
      <c r="AP49">
        <f t="shared" si="26"/>
        <v>-3.9323482711239505E-2</v>
      </c>
      <c r="AQ49">
        <f t="shared" si="26"/>
        <v>-60.834389787022253</v>
      </c>
      <c r="AR49">
        <f t="shared" si="26"/>
        <v>-60.8737132697335</v>
      </c>
      <c r="AS49">
        <f t="shared" si="26"/>
        <v>0.54353906253732276</v>
      </c>
      <c r="AT49">
        <f t="shared" si="26"/>
        <v>0.18350341271206722</v>
      </c>
      <c r="AU49">
        <f t="shared" si="23"/>
        <v>-60.146670794484109</v>
      </c>
      <c r="AW49">
        <v>46</v>
      </c>
      <c r="AX49">
        <f>IF(Z49&gt;0, (R49*SUMPRODUCT(K49:$K$98, X49:$X$98)-K49*$AZ$3)/Z49, 0)</f>
        <v>1321.0543158012679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0.148393413</v>
      </c>
      <c r="Q50" s="4">
        <f t="shared" si="21"/>
        <v>25</v>
      </c>
      <c r="R50">
        <f t="shared" si="0"/>
        <v>250000</v>
      </c>
      <c r="S50">
        <f t="shared" si="1"/>
        <v>1214.8107197680749</v>
      </c>
      <c r="U50">
        <f t="shared" si="13"/>
        <v>0.148393413</v>
      </c>
      <c r="V50">
        <f t="shared" si="14"/>
        <v>0.01</v>
      </c>
      <c r="W50">
        <f t="shared" si="15"/>
        <v>0.18410456890791543</v>
      </c>
      <c r="X50">
        <f t="shared" si="16"/>
        <v>2.7319905329139253E-2</v>
      </c>
      <c r="Y50">
        <f t="shared" si="17"/>
        <v>1.8410456890791543E-3</v>
      </c>
      <c r="Z50">
        <f t="shared" si="18"/>
        <v>0.15494361788969702</v>
      </c>
      <c r="AB50">
        <f t="shared" si="19"/>
        <v>243.21213531453361</v>
      </c>
      <c r="AC50">
        <f t="shared" si="2"/>
        <v>188.2271679720524</v>
      </c>
      <c r="AE50">
        <f t="shared" si="3"/>
        <v>0</v>
      </c>
      <c r="AF50">
        <f t="shared" si="24"/>
        <v>0</v>
      </c>
      <c r="AG50">
        <f t="shared" si="24"/>
        <v>-3.8735904472424254</v>
      </c>
      <c r="AH50">
        <f t="shared" si="5"/>
        <v>-6829.976332284813</v>
      </c>
      <c r="AI50">
        <f t="shared" si="25"/>
        <v>-6833.8499227320553</v>
      </c>
      <c r="AJ50">
        <f t="shared" si="7"/>
        <v>54.984967342481212</v>
      </c>
      <c r="AK50">
        <f t="shared" si="22"/>
        <v>17.024849472017355</v>
      </c>
      <c r="AL50">
        <f t="shared" si="8"/>
        <v>-6761.8401059175567</v>
      </c>
      <c r="AN50">
        <f t="shared" si="26"/>
        <v>0</v>
      </c>
      <c r="AO50">
        <f t="shared" si="26"/>
        <v>0</v>
      </c>
      <c r="AP50">
        <f t="shared" si="26"/>
        <v>-2.9549019708535518E-2</v>
      </c>
      <c r="AQ50">
        <f t="shared" si="26"/>
        <v>-52.101301880065378</v>
      </c>
      <c r="AR50">
        <f t="shared" si="26"/>
        <v>-52.130850899773918</v>
      </c>
      <c r="AS50">
        <f t="shared" si="26"/>
        <v>0.41944338354944199</v>
      </c>
      <c r="AT50">
        <f t="shared" si="26"/>
        <v>0.12987114137004874</v>
      </c>
      <c r="AU50">
        <f t="shared" si="23"/>
        <v>-51.581536374854423</v>
      </c>
      <c r="AW50">
        <v>47</v>
      </c>
      <c r="AX50">
        <f>IF(Z50&gt;0, (R50*SUMPRODUCT(K50:$K$98, X50:$X$98)-K50*$AZ$3)/Z50, 0)</f>
        <v>1214.8107197680749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0.16656033000000001</v>
      </c>
      <c r="Q51" s="4">
        <f t="shared" si="21"/>
        <v>25</v>
      </c>
      <c r="R51">
        <f t="shared" si="0"/>
        <v>250000</v>
      </c>
      <c r="S51">
        <f t="shared" si="1"/>
        <v>1107.8626595986184</v>
      </c>
      <c r="U51">
        <f t="shared" si="13"/>
        <v>0.16656033000000001</v>
      </c>
      <c r="V51">
        <f t="shared" si="14"/>
        <v>0.01</v>
      </c>
      <c r="W51">
        <f t="shared" si="15"/>
        <v>0.15494361788969702</v>
      </c>
      <c r="X51">
        <f t="shared" si="16"/>
        <v>2.580746012710184E-2</v>
      </c>
      <c r="Y51">
        <f t="shared" si="17"/>
        <v>1.5494361788969701E-3</v>
      </c>
      <c r="Z51">
        <f t="shared" si="18"/>
        <v>0.12758672158369821</v>
      </c>
      <c r="AB51">
        <f t="shared" si="19"/>
        <v>188.2271679720524</v>
      </c>
      <c r="AC51">
        <f t="shared" si="2"/>
        <v>141.34856470318437</v>
      </c>
      <c r="AE51">
        <f t="shared" si="3"/>
        <v>0</v>
      </c>
      <c r="AF51">
        <f t="shared" si="24"/>
        <v>0</v>
      </c>
      <c r="AG51">
        <f t="shared" si="24"/>
        <v>-3.1896680395924553</v>
      </c>
      <c r="AH51">
        <f t="shared" si="5"/>
        <v>-6451.86503177546</v>
      </c>
      <c r="AI51">
        <f t="shared" si="25"/>
        <v>-6455.0546998150521</v>
      </c>
      <c r="AJ51">
        <f t="shared" si="7"/>
        <v>46.878603268868034</v>
      </c>
      <c r="AK51">
        <f t="shared" si="22"/>
        <v>13.175901758043668</v>
      </c>
      <c r="AL51">
        <f t="shared" si="8"/>
        <v>-6395.000194788141</v>
      </c>
      <c r="AN51">
        <f t="shared" si="26"/>
        <v>0</v>
      </c>
      <c r="AO51">
        <f t="shared" si="26"/>
        <v>0</v>
      </c>
      <c r="AP51">
        <f t="shared" si="26"/>
        <v>-2.1724852712160698E-2</v>
      </c>
      <c r="AQ51">
        <f t="shared" si="26"/>
        <v>-43.943700659198029</v>
      </c>
      <c r="AR51">
        <f t="shared" si="26"/>
        <v>-43.96542551191019</v>
      </c>
      <c r="AS51">
        <f t="shared" si="26"/>
        <v>0.31929051510266199</v>
      </c>
      <c r="AT51">
        <f t="shared" si="26"/>
        <v>8.9741164751417662E-2</v>
      </c>
      <c r="AU51">
        <f t="shared" si="23"/>
        <v>-43.556393832056116</v>
      </c>
      <c r="AW51">
        <v>48</v>
      </c>
      <c r="AX51">
        <f>IF(Z51&gt;0, (R51*SUMPRODUCT(K51:$K$98, X51:$X$98)-K51*$AZ$3)/Z51, 0)</f>
        <v>1107.8626595986184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0.18820168900000001</v>
      </c>
      <c r="Q52" s="4">
        <f t="shared" si="21"/>
        <v>25</v>
      </c>
      <c r="R52">
        <f t="shared" si="0"/>
        <v>250000</v>
      </c>
      <c r="S52">
        <f t="shared" si="1"/>
        <v>997.7435705255001</v>
      </c>
      <c r="U52">
        <f t="shared" si="13"/>
        <v>0.18820168900000001</v>
      </c>
      <c r="V52">
        <f t="shared" si="14"/>
        <v>0.01</v>
      </c>
      <c r="W52">
        <f t="shared" si="15"/>
        <v>0.12758672158369821</v>
      </c>
      <c r="X52">
        <f t="shared" si="16"/>
        <v>2.401203649602476E-2</v>
      </c>
      <c r="Y52">
        <f t="shared" si="17"/>
        <v>1.2758672158369822E-3</v>
      </c>
      <c r="Z52">
        <f t="shared" si="18"/>
        <v>0.10229881787183646</v>
      </c>
      <c r="AB52">
        <f t="shared" si="19"/>
        <v>141.34856470318437</v>
      </c>
      <c r="AC52">
        <f t="shared" si="2"/>
        <v>102.06798780398395</v>
      </c>
      <c r="AE52">
        <f t="shared" si="3"/>
        <v>0</v>
      </c>
      <c r="AF52">
        <f t="shared" si="24"/>
        <v>0</v>
      </c>
      <c r="AG52">
        <f t="shared" si="24"/>
        <v>-2.5574704467959117</v>
      </c>
      <c r="AH52">
        <f t="shared" si="5"/>
        <v>-6003.0091240061902</v>
      </c>
      <c r="AI52">
        <f t="shared" si="25"/>
        <v>-6005.5665944529865</v>
      </c>
      <c r="AJ52">
        <f t="shared" si="7"/>
        <v>39.280576899200412</v>
      </c>
      <c r="AK52">
        <f t="shared" si="22"/>
        <v>9.8943995292229072</v>
      </c>
      <c r="AL52">
        <f t="shared" si="8"/>
        <v>-5956.3916180245633</v>
      </c>
      <c r="AN52">
        <f t="shared" si="26"/>
        <v>0</v>
      </c>
      <c r="AO52">
        <f t="shared" si="26"/>
        <v>0</v>
      </c>
      <c r="AP52">
        <f t="shared" si="26"/>
        <v>-1.5552634117262694E-2</v>
      </c>
      <c r="AQ52">
        <f t="shared" si="26"/>
        <v>-36.50583905093638</v>
      </c>
      <c r="AR52">
        <f t="shared" si="26"/>
        <v>-36.521391685053644</v>
      </c>
      <c r="AS52">
        <f t="shared" si="26"/>
        <v>0.23887526880071774</v>
      </c>
      <c r="AT52">
        <f t="shared" si="26"/>
        <v>6.0170382762706538E-2</v>
      </c>
      <c r="AU52">
        <f t="shared" si="23"/>
        <v>-36.222346033490219</v>
      </c>
      <c r="AW52">
        <v>49</v>
      </c>
      <c r="AX52">
        <f>IF(Z52&gt;0, (R52*SUMPRODUCT(K52:$K$98, X52:$X$98)-K52*$AZ$3)/Z52, 0)</f>
        <v>997.7435705255001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0.21316064300000001</v>
      </c>
      <c r="Q53" s="4">
        <f t="shared" si="21"/>
        <v>25</v>
      </c>
      <c r="R53">
        <f t="shared" si="0"/>
        <v>250000</v>
      </c>
      <c r="S53">
        <f t="shared" si="1"/>
        <v>877.38609917565998</v>
      </c>
      <c r="U53">
        <f t="shared" si="13"/>
        <v>0.21316064300000001</v>
      </c>
      <c r="V53">
        <f t="shared" si="14"/>
        <v>0.01</v>
      </c>
      <c r="W53">
        <f t="shared" si="15"/>
        <v>0.10229881787183646</v>
      </c>
      <c r="X53">
        <f t="shared" si="16"/>
        <v>2.1806081795700552E-2</v>
      </c>
      <c r="Y53">
        <f t="shared" si="17"/>
        <v>1.0229881787183646E-3</v>
      </c>
      <c r="Z53">
        <f t="shared" si="18"/>
        <v>7.946974789741755E-2</v>
      </c>
      <c r="AB53">
        <f t="shared" si="19"/>
        <v>102.06798780398395</v>
      </c>
      <c r="AC53">
        <f t="shared" si="2"/>
        <v>69.725652110188292</v>
      </c>
      <c r="AE53">
        <f t="shared" si="3"/>
        <v>0</v>
      </c>
      <c r="AF53">
        <f t="shared" si="24"/>
        <v>0</v>
      </c>
      <c r="AG53">
        <f t="shared" si="24"/>
        <v>-1.9867436974354387</v>
      </c>
      <c r="AH53">
        <f t="shared" si="5"/>
        <v>-5451.5204489251382</v>
      </c>
      <c r="AI53">
        <f t="shared" si="25"/>
        <v>-5453.5071926225737</v>
      </c>
      <c r="AJ53">
        <f t="shared" si="7"/>
        <v>32.342335693795661</v>
      </c>
      <c r="AK53">
        <f t="shared" si="22"/>
        <v>7.1447591462788775</v>
      </c>
      <c r="AL53">
        <f t="shared" si="8"/>
        <v>-5414.0200977824989</v>
      </c>
      <c r="AN53">
        <f t="shared" si="26"/>
        <v>0</v>
      </c>
      <c r="AO53">
        <f t="shared" si="26"/>
        <v>0</v>
      </c>
      <c r="AP53">
        <f t="shared" si="26"/>
        <v>-1.0787409185098761E-2</v>
      </c>
      <c r="AQ53">
        <f t="shared" si="26"/>
        <v>-29.600084721245114</v>
      </c>
      <c r="AR53">
        <f t="shared" si="26"/>
        <v>-29.610872130430213</v>
      </c>
      <c r="AS53">
        <f t="shared" si="26"/>
        <v>0.1756089673676372</v>
      </c>
      <c r="AT53">
        <f t="shared" si="26"/>
        <v>3.8793851738085972E-2</v>
      </c>
      <c r="AU53">
        <f t="shared" si="23"/>
        <v>-29.396469311324488</v>
      </c>
      <c r="AW53">
        <v>50</v>
      </c>
      <c r="AX53">
        <f>IF(Z53&gt;0, (R53*SUMPRODUCT(K53:$K$98, X53:$X$98)-K53*$AZ$3)/Z53, 0)</f>
        <v>877.38609917565998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0.241823134</v>
      </c>
      <c r="Q54" s="4">
        <f t="shared" si="21"/>
        <v>25</v>
      </c>
      <c r="R54">
        <f t="shared" si="0"/>
        <v>250000</v>
      </c>
      <c r="S54">
        <f t="shared" si="1"/>
        <v>737.38443402433927</v>
      </c>
      <c r="U54">
        <f t="shared" si="13"/>
        <v>0.241823134</v>
      </c>
      <c r="V54">
        <f t="shared" si="14"/>
        <v>0.01</v>
      </c>
      <c r="W54">
        <f t="shared" si="15"/>
        <v>7.946974789741755E-2</v>
      </c>
      <c r="X54">
        <f t="shared" si="16"/>
        <v>1.9217623494743423E-2</v>
      </c>
      <c r="Y54">
        <f t="shared" si="17"/>
        <v>7.9469747897417556E-4</v>
      </c>
      <c r="Z54">
        <f t="shared" si="18"/>
        <v>5.9457426923699951E-2</v>
      </c>
      <c r="AB54">
        <f t="shared" si="19"/>
        <v>69.725652110188292</v>
      </c>
      <c r="AC54">
        <f t="shared" si="2"/>
        <v>43.842981100675999</v>
      </c>
      <c r="AE54">
        <f t="shared" si="3"/>
        <v>0</v>
      </c>
      <c r="AF54">
        <f t="shared" si="24"/>
        <v>0</v>
      </c>
      <c r="AG54">
        <f t="shared" si="24"/>
        <v>-1.4864356730924988</v>
      </c>
      <c r="AH54">
        <f t="shared" si="5"/>
        <v>-4804.405873685856</v>
      </c>
      <c r="AI54">
        <f t="shared" si="25"/>
        <v>-4805.8923093589483</v>
      </c>
      <c r="AJ54">
        <f t="shared" si="7"/>
        <v>25.882671009512293</v>
      </c>
      <c r="AK54">
        <f t="shared" si="22"/>
        <v>4.8807956477131809</v>
      </c>
      <c r="AL54">
        <f t="shared" si="8"/>
        <v>-4775.1288427017225</v>
      </c>
      <c r="AN54">
        <f t="shared" si="26"/>
        <v>0</v>
      </c>
      <c r="AO54">
        <f t="shared" si="26"/>
        <v>0</v>
      </c>
      <c r="AP54">
        <f t="shared" si="26"/>
        <v>-7.2061517824703611E-3</v>
      </c>
      <c r="AQ54">
        <f t="shared" si="26"/>
        <v>-23.291474079294364</v>
      </c>
      <c r="AR54">
        <f t="shared" si="26"/>
        <v>-23.298680231076833</v>
      </c>
      <c r="AS54">
        <f t="shared" si="26"/>
        <v>0.12547765046720891</v>
      </c>
      <c r="AT54">
        <f t="shared" si="26"/>
        <v>2.3661807162813721E-2</v>
      </c>
      <c r="AU54">
        <f t="shared" si="23"/>
        <v>-23.149540773446809</v>
      </c>
      <c r="AW54">
        <v>51</v>
      </c>
      <c r="AX54">
        <f>IF(Z54&gt;0, (R54*SUMPRODUCT(K54:$K$98, X54:$X$98)-K54*$AZ$3)/Z54, 0)</f>
        <v>737.38443402433927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0.27493253200000001</v>
      </c>
      <c r="Q55" s="4">
        <f t="shared" si="21"/>
        <v>25</v>
      </c>
      <c r="R55">
        <f t="shared" si="0"/>
        <v>250000</v>
      </c>
      <c r="S55">
        <f t="shared" si="1"/>
        <v>561.4494810749967</v>
      </c>
      <c r="U55">
        <f t="shared" si="13"/>
        <v>0.27493253200000001</v>
      </c>
      <c r="V55">
        <f t="shared" si="14"/>
        <v>0.01</v>
      </c>
      <c r="W55">
        <f t="shared" si="15"/>
        <v>5.9457426923699951E-2</v>
      </c>
      <c r="X55">
        <f t="shared" si="16"/>
        <v>1.6346780930337798E-2</v>
      </c>
      <c r="Y55">
        <f t="shared" si="17"/>
        <v>5.9457426923699951E-4</v>
      </c>
      <c r="Z55">
        <f t="shared" si="18"/>
        <v>4.2516071724125151E-2</v>
      </c>
      <c r="AB55">
        <f t="shared" si="19"/>
        <v>43.842981100675999</v>
      </c>
      <c r="AC55">
        <f t="shared" si="2"/>
        <v>23.870626406857408</v>
      </c>
      <c r="AE55">
        <f t="shared" si="3"/>
        <v>0</v>
      </c>
      <c r="AF55">
        <f t="shared" si="24"/>
        <v>0</v>
      </c>
      <c r="AG55">
        <f t="shared" si="24"/>
        <v>-1.0629017931031288</v>
      </c>
      <c r="AH55">
        <f t="shared" si="5"/>
        <v>-4086.6952325844495</v>
      </c>
      <c r="AI55">
        <f t="shared" si="25"/>
        <v>-4087.7581343775528</v>
      </c>
      <c r="AJ55">
        <f t="shared" si="7"/>
        <v>19.972354693818591</v>
      </c>
      <c r="AK55">
        <f t="shared" si="22"/>
        <v>3.0690086770473202</v>
      </c>
      <c r="AL55">
        <f t="shared" si="8"/>
        <v>-4064.7167710066869</v>
      </c>
      <c r="AN55">
        <f t="shared" si="26"/>
        <v>0</v>
      </c>
      <c r="AO55">
        <f t="shared" si="26"/>
        <v>0</v>
      </c>
      <c r="AP55">
        <f t="shared" si="26"/>
        <v>-4.6007899188524708E-3</v>
      </c>
      <c r="AQ55">
        <f t="shared" si="26"/>
        <v>-17.689335317240083</v>
      </c>
      <c r="AR55">
        <f t="shared" si="26"/>
        <v>-17.693936107158937</v>
      </c>
      <c r="AS55">
        <f t="shared" si="26"/>
        <v>8.6450703844236379E-2</v>
      </c>
      <c r="AT55">
        <f t="shared" si="26"/>
        <v>1.3284260384025977E-2</v>
      </c>
      <c r="AU55">
        <f t="shared" si="23"/>
        <v>-17.594201142930675</v>
      </c>
      <c r="AW55">
        <v>52</v>
      </c>
      <c r="AX55">
        <f>IF(Z55&gt;0, (R55*SUMPRODUCT(K55:$K$98, X55:$X$98)-K55*$AZ$3)/Z55, 0)</f>
        <v>561.4494810749967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0.31195269799999997</v>
      </c>
      <c r="Q56" s="4">
        <f t="shared" si="21"/>
        <v>25</v>
      </c>
      <c r="R56">
        <f t="shared" si="0"/>
        <v>250000</v>
      </c>
      <c r="S56">
        <f t="shared" si="1"/>
        <v>317.22005732882411</v>
      </c>
      <c r="U56">
        <f t="shared" si="13"/>
        <v>0.31195269799999997</v>
      </c>
      <c r="V56">
        <f t="shared" si="14"/>
        <v>0.01</v>
      </c>
      <c r="W56">
        <f t="shared" si="15"/>
        <v>4.2516071724125151E-2</v>
      </c>
      <c r="X56">
        <f t="shared" si="16"/>
        <v>1.3263003282702352E-2</v>
      </c>
      <c r="Y56">
        <f t="shared" si="17"/>
        <v>4.2516071724125153E-4</v>
      </c>
      <c r="Z56">
        <f t="shared" si="18"/>
        <v>2.8827907724181551E-2</v>
      </c>
      <c r="AB56">
        <f t="shared" si="19"/>
        <v>23.870626406857408</v>
      </c>
      <c r="AC56">
        <f t="shared" si="2"/>
        <v>9.1447905409349239</v>
      </c>
      <c r="AE56">
        <f t="shared" si="3"/>
        <v>0</v>
      </c>
      <c r="AF56">
        <f t="shared" si="24"/>
        <v>0</v>
      </c>
      <c r="AG56">
        <f t="shared" si="24"/>
        <v>-0.72069769310453879</v>
      </c>
      <c r="AH56">
        <f t="shared" si="5"/>
        <v>-3315.7508206755879</v>
      </c>
      <c r="AI56">
        <f t="shared" si="25"/>
        <v>-3316.4715183686926</v>
      </c>
      <c r="AJ56">
        <f t="shared" si="7"/>
        <v>14.725835865922484</v>
      </c>
      <c r="AK56">
        <f t="shared" si="22"/>
        <v>1.6709438484800188</v>
      </c>
      <c r="AL56">
        <f t="shared" si="8"/>
        <v>-3300.0747386542903</v>
      </c>
      <c r="AN56">
        <f t="shared" si="26"/>
        <v>0</v>
      </c>
      <c r="AO56">
        <f t="shared" si="26"/>
        <v>0</v>
      </c>
      <c r="AP56">
        <f t="shared" si="26"/>
        <v>-2.7853153495952829E-3</v>
      </c>
      <c r="AQ56">
        <f t="shared" si="26"/>
        <v>-12.814543108189545</v>
      </c>
      <c r="AR56">
        <f t="shared" si="26"/>
        <v>-12.817328423539141</v>
      </c>
      <c r="AS56">
        <f t="shared" si="26"/>
        <v>5.6911652507572498E-2</v>
      </c>
      <c r="AT56">
        <f t="shared" si="26"/>
        <v>6.4577777811869906E-3</v>
      </c>
      <c r="AU56">
        <f t="shared" si="23"/>
        <v>-12.753958993250382</v>
      </c>
      <c r="AW56">
        <v>53</v>
      </c>
      <c r="AX56">
        <f>IF(Z56&gt;0, (R56*SUMPRODUCT(K56:$K$98, X56:$X$98)-K56*$AZ$3)/Z56, 0)</f>
        <v>317.22005732882411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0.35315455400000001</v>
      </c>
      <c r="Q57" s="4">
        <f t="shared" si="21"/>
        <v>25</v>
      </c>
      <c r="R57">
        <f t="shared" si="0"/>
        <v>250000</v>
      </c>
      <c r="S57">
        <f t="shared" si="1"/>
        <v>-55.764217971522307</v>
      </c>
      <c r="U57">
        <f t="shared" si="13"/>
        <v>0.35315455400000001</v>
      </c>
      <c r="V57">
        <f t="shared" si="14"/>
        <v>0.01</v>
      </c>
      <c r="W57">
        <f t="shared" si="15"/>
        <v>2.8827907724181551E-2</v>
      </c>
      <c r="X57">
        <f t="shared" si="16"/>
        <v>1.018070689508649E-2</v>
      </c>
      <c r="Y57">
        <f t="shared" si="17"/>
        <v>2.8827907724181555E-4</v>
      </c>
      <c r="Z57">
        <f t="shared" si="18"/>
        <v>1.8358921751853243E-2</v>
      </c>
      <c r="AB57">
        <f t="shared" si="19"/>
        <v>9.1447905409349239</v>
      </c>
      <c r="AC57">
        <f t="shared" si="2"/>
        <v>-1.0237709142924665</v>
      </c>
      <c r="AE57">
        <f t="shared" si="3"/>
        <v>0</v>
      </c>
      <c r="AF57">
        <f t="shared" si="24"/>
        <v>0</v>
      </c>
      <c r="AG57">
        <f t="shared" si="24"/>
        <v>-0.45897304379633108</v>
      </c>
      <c r="AH57">
        <f t="shared" si="5"/>
        <v>-2545.1767237716226</v>
      </c>
      <c r="AI57">
        <f t="shared" si="25"/>
        <v>-2545.6356968154191</v>
      </c>
      <c r="AJ57">
        <f t="shared" si="7"/>
        <v>10.16856145522739</v>
      </c>
      <c r="AK57">
        <f t="shared" si="22"/>
        <v>0.64013533786544474</v>
      </c>
      <c r="AL57">
        <f t="shared" si="8"/>
        <v>-2534.827000022326</v>
      </c>
      <c r="AN57">
        <f t="shared" si="26"/>
        <v>0</v>
      </c>
      <c r="AO57">
        <f t="shared" si="26"/>
        <v>0</v>
      </c>
      <c r="AP57">
        <f t="shared" si="26"/>
        <v>-1.5837637464854049E-3</v>
      </c>
      <c r="AQ57">
        <f t="shared" si="26"/>
        <v>-8.7825607146042515</v>
      </c>
      <c r="AR57">
        <f t="shared" si="26"/>
        <v>-8.7841444783507363</v>
      </c>
      <c r="AS57">
        <f t="shared" si="26"/>
        <v>3.5088332973743044E-2</v>
      </c>
      <c r="AT57">
        <f t="shared" si="26"/>
        <v>2.208894737193674E-3</v>
      </c>
      <c r="AU57">
        <f t="shared" si="23"/>
        <v>-8.7468472506397994</v>
      </c>
      <c r="AW57">
        <v>54</v>
      </c>
      <c r="AX57">
        <f>IF(Z57&gt;0, (R57*SUMPRODUCT(K57:$K$98, X57:$X$98)-K57*$AZ$3)/Z57, 0)</f>
        <v>-55.764217971522307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0.39812553899999997</v>
      </c>
      <c r="Q58" s="4">
        <f t="shared" si="21"/>
        <v>25</v>
      </c>
      <c r="R58">
        <f t="shared" si="0"/>
        <v>250000</v>
      </c>
      <c r="S58">
        <f t="shared" si="1"/>
        <v>-685.04756249021784</v>
      </c>
      <c r="U58">
        <f t="shared" si="13"/>
        <v>0.39812553899999997</v>
      </c>
      <c r="V58">
        <f t="shared" si="14"/>
        <v>0.01</v>
      </c>
      <c r="W58">
        <f t="shared" si="15"/>
        <v>1.8358921751853243E-2</v>
      </c>
      <c r="X58">
        <f t="shared" si="16"/>
        <v>7.3091556179153963E-3</v>
      </c>
      <c r="Y58">
        <f t="shared" si="17"/>
        <v>1.8358921751853244E-4</v>
      </c>
      <c r="Z58">
        <f t="shared" si="18"/>
        <v>1.0866176916419314E-2</v>
      </c>
      <c r="AB58">
        <f t="shared" si="19"/>
        <v>-1.0237709142924665</v>
      </c>
      <c r="AC58">
        <f t="shared" si="2"/>
        <v>-7.4438480101805222</v>
      </c>
      <c r="AE58">
        <f t="shared" si="3"/>
        <v>0</v>
      </c>
      <c r="AF58">
        <f t="shared" si="24"/>
        <v>0</v>
      </c>
      <c r="AG58">
        <f t="shared" si="24"/>
        <v>-0.27165442291048286</v>
      </c>
      <c r="AH58">
        <f t="shared" si="5"/>
        <v>-1827.288904478849</v>
      </c>
      <c r="AI58">
        <f t="shared" si="25"/>
        <v>-1827.5605589017594</v>
      </c>
      <c r="AJ58">
        <f t="shared" si="7"/>
        <v>6.4200770958880558</v>
      </c>
      <c r="AK58">
        <f t="shared" si="22"/>
        <v>-7.166396400047266E-2</v>
      </c>
      <c r="AL58">
        <f t="shared" si="8"/>
        <v>-1821.2121457698718</v>
      </c>
      <c r="AN58">
        <f t="shared" si="26"/>
        <v>0</v>
      </c>
      <c r="AO58">
        <f t="shared" si="26"/>
        <v>0</v>
      </c>
      <c r="AP58">
        <f t="shared" si="26"/>
        <v>-8.3695474446641939E-4</v>
      </c>
      <c r="AQ58">
        <f t="shared" si="26"/>
        <v>-5.6297928144478666</v>
      </c>
      <c r="AR58">
        <f t="shared" si="26"/>
        <v>-5.6306297691923328</v>
      </c>
      <c r="AS58">
        <f t="shared" si="26"/>
        <v>1.9779961348224927E-2</v>
      </c>
      <c r="AT58">
        <f t="shared" si="26"/>
        <v>-2.2079336693601732E-4</v>
      </c>
      <c r="AU58">
        <f t="shared" si="23"/>
        <v>-5.6110706012110443</v>
      </c>
      <c r="AW58">
        <v>55</v>
      </c>
      <c r="AX58">
        <f>IF(Z58&gt;0, (R58*SUMPRODUCT(K58:$K$98, X58:$X$98)-K58*$AZ$3)/Z58, 0)</f>
        <v>-685.04756249021784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0.44755673899999998</v>
      </c>
      <c r="Q59" s="4">
        <f t="shared" si="21"/>
        <v>25</v>
      </c>
      <c r="R59">
        <f t="shared" si="0"/>
        <v>250000</v>
      </c>
      <c r="S59">
        <f t="shared" si="1"/>
        <v>-1860.1546227117565</v>
      </c>
      <c r="U59">
        <f t="shared" si="13"/>
        <v>0.44755673899999998</v>
      </c>
      <c r="V59">
        <f t="shared" si="14"/>
        <v>0.01</v>
      </c>
      <c r="W59">
        <f t="shared" si="15"/>
        <v>1.0866176916419314E-2</v>
      </c>
      <c r="X59">
        <f t="shared" si="16"/>
        <v>4.8632307061097033E-3</v>
      </c>
      <c r="Y59">
        <f t="shared" si="17"/>
        <v>1.0866176916419313E-4</v>
      </c>
      <c r="Z59">
        <f t="shared" si="18"/>
        <v>5.8942844411454176E-3</v>
      </c>
      <c r="AB59">
        <f t="shared" si="19"/>
        <v>-7.4438480101805222</v>
      </c>
      <c r="AC59">
        <f t="shared" si="2"/>
        <v>-10.964280450774631</v>
      </c>
      <c r="AE59">
        <f t="shared" si="3"/>
        <v>0</v>
      </c>
      <c r="AF59">
        <f t="shared" si="24"/>
        <v>0</v>
      </c>
      <c r="AG59">
        <f t="shared" si="24"/>
        <v>-0.14735711102863544</v>
      </c>
      <c r="AH59">
        <f t="shared" si="5"/>
        <v>-1215.8076765274259</v>
      </c>
      <c r="AI59">
        <f t="shared" si="25"/>
        <v>-1215.9550336384546</v>
      </c>
      <c r="AJ59">
        <f t="shared" si="7"/>
        <v>3.5204324405941083</v>
      </c>
      <c r="AK59">
        <f t="shared" si="22"/>
        <v>-0.52106936071263665</v>
      </c>
      <c r="AL59">
        <f t="shared" si="8"/>
        <v>-1212.955670558573</v>
      </c>
      <c r="AN59">
        <f t="shared" si="26"/>
        <v>0</v>
      </c>
      <c r="AO59">
        <f t="shared" si="26"/>
        <v>0</v>
      </c>
      <c r="AP59">
        <f t="shared" si="26"/>
        <v>-4.0535755437302336E-4</v>
      </c>
      <c r="AQ59">
        <f t="shared" si="26"/>
        <v>-3.3445065725354364</v>
      </c>
      <c r="AR59">
        <f t="shared" si="26"/>
        <v>-3.3449119300898094</v>
      </c>
      <c r="AS59">
        <f t="shared" si="26"/>
        <v>9.6841874443193351E-3</v>
      </c>
      <c r="AT59">
        <f t="shared" si="26"/>
        <v>-1.4333845190283594E-3</v>
      </c>
      <c r="AU59">
        <f t="shared" si="23"/>
        <v>-3.3366611271645183</v>
      </c>
      <c r="AW59">
        <v>56</v>
      </c>
      <c r="AX59">
        <f>IF(Z59&gt;0, (R59*SUMPRODUCT(K59:$K$98, X59:$X$98)-K59*$AZ$3)/Z59, 0)</f>
        <v>-1860.1546227117565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0.50316588799999995</v>
      </c>
      <c r="Q60" s="4">
        <f t="shared" si="21"/>
        <v>25</v>
      </c>
      <c r="R60">
        <f t="shared" si="0"/>
        <v>250000</v>
      </c>
      <c r="S60">
        <f t="shared" si="1"/>
        <v>-4330.1138991580701</v>
      </c>
      <c r="U60">
        <f t="shared" si="13"/>
        <v>0.50316588799999995</v>
      </c>
      <c r="V60">
        <f t="shared" si="14"/>
        <v>0.01</v>
      </c>
      <c r="W60">
        <f t="shared" si="15"/>
        <v>5.8942844411454176E-3</v>
      </c>
      <c r="X60">
        <f t="shared" si="16"/>
        <v>2.9658028649535177E-3</v>
      </c>
      <c r="Y60">
        <f t="shared" si="17"/>
        <v>5.8942844411454177E-5</v>
      </c>
      <c r="Z60">
        <f t="shared" si="18"/>
        <v>2.8695387317804457E-3</v>
      </c>
      <c r="AB60">
        <f t="shared" si="19"/>
        <v>-10.964280450774631</v>
      </c>
      <c r="AC60">
        <f t="shared" si="2"/>
        <v>-12.425429546654929</v>
      </c>
      <c r="AE60">
        <f t="shared" si="3"/>
        <v>0</v>
      </c>
      <c r="AF60">
        <f t="shared" si="24"/>
        <v>0</v>
      </c>
      <c r="AG60">
        <f t="shared" si="24"/>
        <v>-7.1738468294511137E-2</v>
      </c>
      <c r="AH60">
        <f t="shared" si="5"/>
        <v>-741.45071623837941</v>
      </c>
      <c r="AI60">
        <f t="shared" si="25"/>
        <v>-741.5224547066739</v>
      </c>
      <c r="AJ60">
        <f t="shared" si="7"/>
        <v>1.4611490958802982</v>
      </c>
      <c r="AK60">
        <f t="shared" si="22"/>
        <v>-0.76749963155422418</v>
      </c>
      <c r="AL60">
        <f t="shared" si="8"/>
        <v>-740.82880524234781</v>
      </c>
      <c r="AN60">
        <f t="shared" si="26"/>
        <v>0</v>
      </c>
      <c r="AO60">
        <f t="shared" si="26"/>
        <v>0</v>
      </c>
      <c r="AP60">
        <f t="shared" si="26"/>
        <v>-1.761981116300737E-4</v>
      </c>
      <c r="AQ60">
        <f t="shared" si="26"/>
        <v>-1.8210901232465229</v>
      </c>
      <c r="AR60">
        <f t="shared" si="26"/>
        <v>-1.821266321358153</v>
      </c>
      <c r="AS60">
        <f t="shared" si="26"/>
        <v>3.5887539506303649E-3</v>
      </c>
      <c r="AT60">
        <f t="shared" si="26"/>
        <v>-1.885069321545279E-3</v>
      </c>
      <c r="AU60">
        <f t="shared" si="23"/>
        <v>-1.8195626367290678</v>
      </c>
      <c r="AW60">
        <v>57</v>
      </c>
      <c r="AX60">
        <f>IF(Z60&gt;0, (R60*SUMPRODUCT(K60:$K$98, X60:$X$98)-K60*$AZ$3)/Z60, 0)</f>
        <v>-4330.1138991580701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0.56565928300000001</v>
      </c>
      <c r="Q61" s="4">
        <f t="shared" si="21"/>
        <v>25</v>
      </c>
      <c r="R61">
        <f t="shared" si="0"/>
        <v>250000</v>
      </c>
      <c r="S61">
        <f t="shared" si="1"/>
        <v>-10318.913808668742</v>
      </c>
      <c r="U61">
        <f t="shared" si="13"/>
        <v>0.56565928300000001</v>
      </c>
      <c r="V61">
        <f t="shared" si="14"/>
        <v>0.01</v>
      </c>
      <c r="W61">
        <f t="shared" si="15"/>
        <v>2.8695387317804457E-3</v>
      </c>
      <c r="X61">
        <f t="shared" si="16"/>
        <v>1.6231812215596563E-3</v>
      </c>
      <c r="Y61">
        <f t="shared" si="17"/>
        <v>2.8695387317804459E-5</v>
      </c>
      <c r="Z61">
        <f t="shared" si="18"/>
        <v>1.2176621229029851E-3</v>
      </c>
      <c r="AB61">
        <f t="shared" si="19"/>
        <v>-12.425429546654929</v>
      </c>
      <c r="AC61">
        <f t="shared" si="2"/>
        <v>-12.564950494316507</v>
      </c>
      <c r="AE61">
        <f t="shared" si="3"/>
        <v>0</v>
      </c>
      <c r="AF61">
        <f t="shared" si="24"/>
        <v>0</v>
      </c>
      <c r="AG61">
        <f t="shared" si="24"/>
        <v>-3.0441553072574627E-2</v>
      </c>
      <c r="AH61">
        <f t="shared" si="5"/>
        <v>-405.79530538991406</v>
      </c>
      <c r="AI61">
        <f t="shared" si="25"/>
        <v>-405.82574694298665</v>
      </c>
      <c r="AJ61">
        <f t="shared" si="7"/>
        <v>0.13952094766157863</v>
      </c>
      <c r="AK61">
        <f t="shared" si="22"/>
        <v>-0.86978006826584509</v>
      </c>
      <c r="AL61">
        <f t="shared" si="8"/>
        <v>-406.55600606359093</v>
      </c>
      <c r="AN61">
        <f t="shared" si="26"/>
        <v>0</v>
      </c>
      <c r="AO61">
        <f t="shared" si="26"/>
        <v>0</v>
      </c>
      <c r="AP61">
        <f t="shared" si="26"/>
        <v>-6.6757172342099574E-5</v>
      </c>
      <c r="AQ61">
        <f t="shared" si="26"/>
        <v>-0.88989372759483443</v>
      </c>
      <c r="AR61">
        <f t="shared" si="26"/>
        <v>-0.88996048476717649</v>
      </c>
      <c r="AS61">
        <f t="shared" si="26"/>
        <v>3.0596415124326361E-4</v>
      </c>
      <c r="AT61">
        <f t="shared" si="26"/>
        <v>-1.9073947304369685E-3</v>
      </c>
      <c r="AU61">
        <f t="shared" si="23"/>
        <v>-0.8915619153463703</v>
      </c>
      <c r="AW61">
        <v>58</v>
      </c>
      <c r="AX61">
        <f>IF(Z61&gt;0, (R61*SUMPRODUCT(K61:$K$98, X61:$X$98)-K61*$AZ$3)/Z61, 0)</f>
        <v>-10318.913808668742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0.63613866799999996</v>
      </c>
      <c r="Q62" s="4">
        <f t="shared" si="21"/>
        <v>25</v>
      </c>
      <c r="R62">
        <f t="shared" si="0"/>
        <v>250000</v>
      </c>
      <c r="S62">
        <f t="shared" si="1"/>
        <v>-27741.702901561272</v>
      </c>
      <c r="U62">
        <f t="shared" si="13"/>
        <v>0.63613866799999996</v>
      </c>
      <c r="V62">
        <f t="shared" si="14"/>
        <v>0.01</v>
      </c>
      <c r="W62">
        <f t="shared" si="15"/>
        <v>1.2176621229029851E-3</v>
      </c>
      <c r="X62">
        <f t="shared" si="16"/>
        <v>7.7460196093755715E-4</v>
      </c>
      <c r="Y62">
        <f t="shared" si="17"/>
        <v>1.2176621229029851E-5</v>
      </c>
      <c r="Z62">
        <f t="shared" si="18"/>
        <v>4.3088354073639811E-4</v>
      </c>
      <c r="AB62">
        <f t="shared" si="19"/>
        <v>-12.564950494316507</v>
      </c>
      <c r="AC62">
        <f t="shared" si="2"/>
        <v>-11.953443172281929</v>
      </c>
      <c r="AE62">
        <f t="shared" si="3"/>
        <v>0</v>
      </c>
      <c r="AF62">
        <f t="shared" si="24"/>
        <v>0</v>
      </c>
      <c r="AG62">
        <f t="shared" si="24"/>
        <v>-1.0772088518409953E-2</v>
      </c>
      <c r="AH62">
        <f t="shared" si="5"/>
        <v>-193.65049023438928</v>
      </c>
      <c r="AI62">
        <f t="shared" si="25"/>
        <v>-193.6612623229077</v>
      </c>
      <c r="AJ62">
        <f t="shared" si="7"/>
        <v>-0.61150732203457814</v>
      </c>
      <c r="AK62">
        <f t="shared" si="22"/>
        <v>-0.87954653460215559</v>
      </c>
      <c r="AL62">
        <f t="shared" si="8"/>
        <v>-195.15231617954444</v>
      </c>
      <c r="AN62">
        <f t="shared" si="26"/>
        <v>0</v>
      </c>
      <c r="AO62">
        <f t="shared" si="26"/>
        <v>0</v>
      </c>
      <c r="AP62">
        <f t="shared" si="26"/>
        <v>-2.1091769576365106E-5</v>
      </c>
      <c r="AQ62">
        <f t="shared" si="26"/>
        <v>-0.37916802404597905</v>
      </c>
      <c r="AR62">
        <f t="shared" si="26"/>
        <v>-0.37918911581555542</v>
      </c>
      <c r="AS62">
        <f t="shared" si="26"/>
        <v>-1.1973324865062684E-3</v>
      </c>
      <c r="AT62">
        <f t="shared" si="26"/>
        <v>-1.7221537687714258E-3</v>
      </c>
      <c r="AU62">
        <f t="shared" si="23"/>
        <v>-0.38210860207083314</v>
      </c>
      <c r="AW62">
        <v>59</v>
      </c>
      <c r="AX62">
        <f>IF(Z62&gt;0, (R62*SUMPRODUCT(K62:$K$98, X62:$X$98)-K62*$AZ$3)/Z62, 0)</f>
        <v>-27741.702901561272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0.71227412300000004</v>
      </c>
      <c r="Q63" s="4">
        <f t="shared" si="21"/>
        <v>25</v>
      </c>
      <c r="R63">
        <f t="shared" si="0"/>
        <v>250000</v>
      </c>
      <c r="S63">
        <f t="shared" si="1"/>
        <v>-91855.129391940136</v>
      </c>
      <c r="U63">
        <f t="shared" si="13"/>
        <v>0.71227412300000004</v>
      </c>
      <c r="V63">
        <f t="shared" si="14"/>
        <v>0.01</v>
      </c>
      <c r="W63">
        <f t="shared" si="15"/>
        <v>4.3088354073639811E-4</v>
      </c>
      <c r="X63">
        <f t="shared" si="16"/>
        <v>3.0690719609315276E-4</v>
      </c>
      <c r="Y63">
        <f t="shared" si="17"/>
        <v>4.3088354073639814E-6</v>
      </c>
      <c r="Z63">
        <f t="shared" si="18"/>
        <v>1.1966750923588136E-4</v>
      </c>
      <c r="AB63">
        <f t="shared" si="19"/>
        <v>-11.953443172281929</v>
      </c>
      <c r="AC63">
        <f t="shared" si="2"/>
        <v>-10.992074544873073</v>
      </c>
      <c r="AE63">
        <f t="shared" si="3"/>
        <v>0</v>
      </c>
      <c r="AF63">
        <f t="shared" si="24"/>
        <v>0</v>
      </c>
      <c r="AG63">
        <f t="shared" si="24"/>
        <v>-2.9916877308970341E-3</v>
      </c>
      <c r="AH63">
        <f t="shared" si="5"/>
        <v>-76.726799023288194</v>
      </c>
      <c r="AI63">
        <f t="shared" si="25"/>
        <v>-76.729790711019092</v>
      </c>
      <c r="AJ63">
        <f t="shared" si="7"/>
        <v>-0.96136862740885576</v>
      </c>
      <c r="AK63">
        <f t="shared" si="22"/>
        <v>-0.83674102205973511</v>
      </c>
      <c r="AL63">
        <f t="shared" si="8"/>
        <v>-78.527900360487692</v>
      </c>
      <c r="AN63">
        <f t="shared" si="26"/>
        <v>0</v>
      </c>
      <c r="AO63">
        <f t="shared" si="26"/>
        <v>0</v>
      </c>
      <c r="AP63">
        <f t="shared" si="26"/>
        <v>-5.2301162527481387E-6</v>
      </c>
      <c r="AQ63">
        <f t="shared" si="26"/>
        <v>-0.13413501497788874</v>
      </c>
      <c r="AR63">
        <f t="shared" si="26"/>
        <v>-0.13414024509414149</v>
      </c>
      <c r="AS63">
        <f t="shared" si="26"/>
        <v>-1.6806799824611372E-3</v>
      </c>
      <c r="AT63">
        <f t="shared" si="26"/>
        <v>-1.462804013139274E-3</v>
      </c>
      <c r="AU63">
        <f t="shared" si="23"/>
        <v>-0.1372837290897419</v>
      </c>
      <c r="AW63">
        <v>60</v>
      </c>
      <c r="AX63">
        <f>IF(Z63&gt;0, (R63*SUMPRODUCT(K63:$K$98, X63:$X$98)-K63*$AZ$3)/Z63, 0)</f>
        <v>-91855.129391940136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0.79182603500000004</v>
      </c>
      <c r="Q64" s="4">
        <f t="shared" si="21"/>
        <v>25</v>
      </c>
      <c r="R64">
        <f t="shared" si="0"/>
        <v>250000</v>
      </c>
      <c r="S64">
        <f t="shared" si="1"/>
        <v>-418693.15643846412</v>
      </c>
      <c r="U64">
        <f t="shared" si="13"/>
        <v>0.79182603500000004</v>
      </c>
      <c r="V64">
        <f t="shared" si="14"/>
        <v>0.01</v>
      </c>
      <c r="W64">
        <f t="shared" si="15"/>
        <v>1.1966750923588136E-4</v>
      </c>
      <c r="X64">
        <f t="shared" si="16"/>
        <v>9.4755849356573826E-5</v>
      </c>
      <c r="Y64">
        <f t="shared" si="17"/>
        <v>1.1966750923588137E-6</v>
      </c>
      <c r="Z64">
        <f t="shared" si="18"/>
        <v>2.3714984786948721E-5</v>
      </c>
      <c r="AB64">
        <f t="shared" si="19"/>
        <v>-10.992074544873073</v>
      </c>
      <c r="AC64">
        <f t="shared" si="2"/>
        <v>-9.9293018353377178</v>
      </c>
      <c r="AE64">
        <f t="shared" si="3"/>
        <v>0</v>
      </c>
      <c r="AF64">
        <f t="shared" si="24"/>
        <v>0</v>
      </c>
      <c r="AG64">
        <f t="shared" si="24"/>
        <v>-5.9287461967371801E-4</v>
      </c>
      <c r="AH64">
        <f t="shared" si="5"/>
        <v>-23.688962339143455</v>
      </c>
      <c r="AI64">
        <f t="shared" si="25"/>
        <v>-23.689555213763128</v>
      </c>
      <c r="AJ64">
        <f t="shared" si="7"/>
        <v>-1.0627727095353556</v>
      </c>
      <c r="AK64">
        <f t="shared" si="22"/>
        <v>-0.76944521814111522</v>
      </c>
      <c r="AL64">
        <f t="shared" si="8"/>
        <v>-25.521773141439599</v>
      </c>
      <c r="AN64">
        <f t="shared" si="26"/>
        <v>0</v>
      </c>
      <c r="AO64">
        <f t="shared" si="26"/>
        <v>0</v>
      </c>
      <c r="AP64">
        <f t="shared" si="26"/>
        <v>-9.2542221001610756E-7</v>
      </c>
      <c r="AQ64">
        <f t="shared" si="26"/>
        <v>-3.6976269776809075E-2</v>
      </c>
      <c r="AR64">
        <f t="shared" si="26"/>
        <v>-3.697719519901909E-2</v>
      </c>
      <c r="AS64">
        <f t="shared" si="26"/>
        <v>-1.6588894801134871E-3</v>
      </c>
      <c r="AT64">
        <f t="shared" si="26"/>
        <v>-1.2010325128276734E-3</v>
      </c>
      <c r="AU64">
        <f t="shared" si="23"/>
        <v>-3.9837117191960252E-2</v>
      </c>
      <c r="AW64">
        <v>61</v>
      </c>
      <c r="AX64">
        <f>IF(Z64&gt;0, (R64*SUMPRODUCT(K64:$K$98, X64:$X$98)-K64*$AZ$3)/Z64, 0)</f>
        <v>-418693.15643846412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0.79399978000000004</v>
      </c>
      <c r="Q65" s="4">
        <f t="shared" si="21"/>
        <v>25</v>
      </c>
      <c r="R65">
        <f t="shared" si="0"/>
        <v>250000</v>
      </c>
      <c r="S65">
        <f t="shared" si="1"/>
        <v>-1914229.3938238269</v>
      </c>
      <c r="U65">
        <f t="shared" si="13"/>
        <v>0.79399978000000004</v>
      </c>
      <c r="V65">
        <f t="shared" si="14"/>
        <v>0.01</v>
      </c>
      <c r="W65">
        <f t="shared" si="15"/>
        <v>2.3714984786948721E-5</v>
      </c>
      <c r="X65">
        <f t="shared" si="16"/>
        <v>1.8829692703540631E-5</v>
      </c>
      <c r="Y65">
        <f t="shared" si="17"/>
        <v>2.3714984786948721E-7</v>
      </c>
      <c r="Z65">
        <f t="shared" si="18"/>
        <v>4.6481422355386033E-6</v>
      </c>
      <c r="AB65">
        <f t="shared" si="19"/>
        <v>-9.9293018353377178</v>
      </c>
      <c r="AC65">
        <f t="shared" si="2"/>
        <v>-8.897610493941988</v>
      </c>
      <c r="AE65">
        <f t="shared" si="3"/>
        <v>0</v>
      </c>
      <c r="AF65">
        <f t="shared" si="24"/>
        <v>0</v>
      </c>
      <c r="AG65">
        <f t="shared" si="24"/>
        <v>-1.1620355588846509E-4</v>
      </c>
      <c r="AH65">
        <f t="shared" si="5"/>
        <v>-4.7074231758851575</v>
      </c>
      <c r="AI65">
        <f t="shared" si="25"/>
        <v>-4.7075393794410463</v>
      </c>
      <c r="AJ65">
        <f t="shared" si="7"/>
        <v>-1.0316913413957298</v>
      </c>
      <c r="AK65">
        <f t="shared" si="22"/>
        <v>-0.69505112847364037</v>
      </c>
      <c r="AL65">
        <f t="shared" si="8"/>
        <v>-6.4342818493104161</v>
      </c>
      <c r="AN65">
        <f t="shared" si="26"/>
        <v>0</v>
      </c>
      <c r="AO65">
        <f t="shared" si="26"/>
        <v>0</v>
      </c>
      <c r="AP65">
        <f t="shared" si="26"/>
        <v>-1.6194906853218153E-7</v>
      </c>
      <c r="AQ65">
        <f t="shared" si="26"/>
        <v>-6.5605806353562779E-3</v>
      </c>
      <c r="AR65">
        <f t="shared" si="26"/>
        <v>-6.5607425844248102E-3</v>
      </c>
      <c r="AS65">
        <f t="shared" si="26"/>
        <v>-1.4378342424574688E-3</v>
      </c>
      <c r="AT65">
        <f t="shared" si="26"/>
        <v>-9.6866986537475842E-4</v>
      </c>
      <c r="AU65">
        <f t="shared" si="23"/>
        <v>-8.9672466922570363E-3</v>
      </c>
      <c r="AW65">
        <v>62</v>
      </c>
      <c r="AX65">
        <f>IF(Z65&gt;0, (R65*SUMPRODUCT(K65:$K$98, X65:$X$98)-K65*$AZ$3)/Z65, 0)</f>
        <v>-1914229.3938238269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0.79634782599999998</v>
      </c>
      <c r="Q66" s="4">
        <f t="shared" si="21"/>
        <v>25</v>
      </c>
      <c r="R66">
        <f t="shared" si="0"/>
        <v>250000</v>
      </c>
      <c r="S66">
        <f t="shared" si="1"/>
        <v>-8832131.718098335</v>
      </c>
      <c r="U66">
        <f t="shared" si="13"/>
        <v>0.79634782599999998</v>
      </c>
      <c r="V66">
        <f t="shared" si="14"/>
        <v>0.01</v>
      </c>
      <c r="W66">
        <f t="shared" si="15"/>
        <v>4.6481422355386033E-6</v>
      </c>
      <c r="X66">
        <f t="shared" si="16"/>
        <v>3.7015379642099466E-6</v>
      </c>
      <c r="Y66">
        <f t="shared" si="17"/>
        <v>4.6481422355386034E-8</v>
      </c>
      <c r="Z66">
        <f t="shared" si="18"/>
        <v>9.0012284897327066E-7</v>
      </c>
      <c r="AB66">
        <f t="shared" si="19"/>
        <v>-8.897610493941988</v>
      </c>
      <c r="AC66">
        <f t="shared" si="2"/>
        <v>-7.950003564601861</v>
      </c>
      <c r="AE66">
        <f t="shared" si="3"/>
        <v>0</v>
      </c>
      <c r="AF66">
        <f t="shared" si="24"/>
        <v>0</v>
      </c>
      <c r="AG66">
        <f t="shared" si="24"/>
        <v>-2.2503071224331765E-5</v>
      </c>
      <c r="AH66">
        <f t="shared" si="5"/>
        <v>-0.92538449105248666</v>
      </c>
      <c r="AI66">
        <f t="shared" si="25"/>
        <v>-0.92540699412371097</v>
      </c>
      <c r="AJ66">
        <f t="shared" si="7"/>
        <v>-0.94760692934012702</v>
      </c>
      <c r="AK66">
        <f t="shared" si="22"/>
        <v>-0.62283273457593924</v>
      </c>
      <c r="AL66">
        <f t="shared" si="8"/>
        <v>-2.4958466580397776</v>
      </c>
      <c r="AN66">
        <f t="shared" si="26"/>
        <v>0</v>
      </c>
      <c r="AO66">
        <f t="shared" si="26"/>
        <v>0</v>
      </c>
      <c r="AP66">
        <f t="shared" si="26"/>
        <v>-2.800159749868923E-8</v>
      </c>
      <c r="AQ66">
        <f t="shared" si="26"/>
        <v>-1.1514981129314979E-3</v>
      </c>
      <c r="AR66">
        <f t="shared" si="26"/>
        <v>-1.1515261145289965E-3</v>
      </c>
      <c r="AS66">
        <f t="shared" si="26"/>
        <v>-1.1791505060722675E-3</v>
      </c>
      <c r="AT66">
        <f t="shared" si="26"/>
        <v>-7.7501916821672815E-4</v>
      </c>
      <c r="AU66">
        <f t="shared" si="23"/>
        <v>-3.1056957888179926E-3</v>
      </c>
      <c r="AW66">
        <v>63</v>
      </c>
      <c r="AX66">
        <f>IF(Z66&gt;0, (R66*SUMPRODUCT(K66:$K$98, X66:$X$98)-K66*$AZ$3)/Z66, 0)</f>
        <v>-8832131.718098335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0.79893513299999996</v>
      </c>
      <c r="Q67" s="4">
        <f t="shared" si="21"/>
        <v>25</v>
      </c>
      <c r="R67">
        <f t="shared" ref="R67:R98" si="27">$C$6</f>
        <v>250000</v>
      </c>
      <c r="S67">
        <f t="shared" ref="S67:S98" si="28">AX67</f>
        <v>-41278888.940565482</v>
      </c>
      <c r="U67">
        <f t="shared" si="13"/>
        <v>0.79893513299999996</v>
      </c>
      <c r="V67">
        <f t="shared" si="14"/>
        <v>0.01</v>
      </c>
      <c r="W67">
        <f t="shared" si="15"/>
        <v>9.0012284897327066E-7</v>
      </c>
      <c r="X67">
        <f t="shared" si="16"/>
        <v>7.1913976806079883E-7</v>
      </c>
      <c r="Y67">
        <f t="shared" si="17"/>
        <v>9.0012284897327074E-9</v>
      </c>
      <c r="Z67">
        <f t="shared" si="18"/>
        <v>1.7198185242273911E-7</v>
      </c>
      <c r="AB67">
        <f t="shared" si="19"/>
        <v>-7.950003564601861</v>
      </c>
      <c r="AC67">
        <f t="shared" ref="AC67:AC98" si="29">S67*Z67</f>
        <v>-7.0992197859509707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-4.2995463105684774E-6</v>
      </c>
      <c r="AH67">
        <f t="shared" ref="AH67:AH98" si="32">-X67*R67</f>
        <v>-0.17978494201519971</v>
      </c>
      <c r="AI67">
        <f t="shared" ref="AI67:AI98" si="33">SUM(AE67:AH67)</f>
        <v>-0.17978924156151027</v>
      </c>
      <c r="AJ67">
        <f t="shared" ref="AJ67:AJ98" si="34">AB67-AC67</f>
        <v>-0.85078377865089028</v>
      </c>
      <c r="AK67">
        <f t="shared" si="22"/>
        <v>-0.55650024952213029</v>
      </c>
      <c r="AL67">
        <f t="shared" ref="AL67:AL98" si="35">SUM(AI67:AK67)</f>
        <v>-1.5870732697345309</v>
      </c>
      <c r="AN67">
        <f t="shared" ref="AN67:AU98" si="36">AE67*$K67</f>
        <v>0</v>
      </c>
      <c r="AO67">
        <f t="shared" si="36"/>
        <v>0</v>
      </c>
      <c r="AP67">
        <f t="shared" si="36"/>
        <v>-4.776894198102315E-9</v>
      </c>
      <c r="AQ67">
        <f t="shared" si="36"/>
        <v>-1.9974517876631916E-4</v>
      </c>
      <c r="AR67">
        <f t="shared" si="36"/>
        <v>-1.9974995566051726E-4</v>
      </c>
      <c r="AS67">
        <f t="shared" si="36"/>
        <v>-9.4524021897083698E-4</v>
      </c>
      <c r="AT67">
        <f t="shared" si="36"/>
        <v>-6.1828449356399044E-4</v>
      </c>
      <c r="AU67">
        <f t="shared" si="23"/>
        <v>-1.7632746681953448E-3</v>
      </c>
      <c r="AW67">
        <v>64</v>
      </c>
      <c r="AX67">
        <f>IF(Z67&gt;0, (R67*SUMPRODUCT(K67:$K$98, X67:$X$98)-K67*$AZ$3)/Z67, 0)</f>
        <v>-41278888.940565482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0.80179641700000004</v>
      </c>
      <c r="Q68" s="4">
        <f t="shared" si="21"/>
        <v>25</v>
      </c>
      <c r="R68">
        <f t="shared" si="27"/>
        <v>250000</v>
      </c>
      <c r="S68">
        <f t="shared" si="28"/>
        <v>-195836665.99056715</v>
      </c>
      <c r="U68">
        <f t="shared" ref="U68:U98" si="40">M68</f>
        <v>0.80179641700000004</v>
      </c>
      <c r="V68">
        <f t="shared" ref="V68:V98" si="41">$C$10</f>
        <v>0.01</v>
      </c>
      <c r="W68">
        <f t="shared" ref="W68:W98" si="42">Z67</f>
        <v>1.7198185242273911E-7</v>
      </c>
      <c r="X68">
        <f t="shared" ref="X68:X98" si="43">U68*W68</f>
        <v>1.3789443306157499E-7</v>
      </c>
      <c r="Y68">
        <f t="shared" ref="Y68:Y98" si="44">V68*W68</f>
        <v>1.7198185242273911E-9</v>
      </c>
      <c r="Z68">
        <f t="shared" ref="Z68:Z98" si="45">MAX(0, W68-X68-Y68)</f>
        <v>3.2367600836936725E-8</v>
      </c>
      <c r="AB68">
        <f t="shared" ref="AB68:AB98" si="46">AC67</f>
        <v>-7.0992197859509707</v>
      </c>
      <c r="AC68">
        <f t="shared" si="29"/>
        <v>-6.3387630340191787</v>
      </c>
      <c r="AE68">
        <f t="shared" si="30"/>
        <v>0</v>
      </c>
      <c r="AF68">
        <f t="shared" si="31"/>
        <v>0</v>
      </c>
      <c r="AG68">
        <f t="shared" si="31"/>
        <v>-8.0919002092341809E-7</v>
      </c>
      <c r="AH68">
        <f t="shared" si="32"/>
        <v>-3.4473608265393751E-2</v>
      </c>
      <c r="AI68">
        <f t="shared" si="33"/>
        <v>-3.4474417455414672E-2</v>
      </c>
      <c r="AJ68">
        <f t="shared" si="34"/>
        <v>-0.76045675193179196</v>
      </c>
      <c r="AK68">
        <f t="shared" si="22"/>
        <v>-0.49694538501656799</v>
      </c>
      <c r="AL68">
        <f t="shared" si="35"/>
        <v>-1.2918765544037747</v>
      </c>
      <c r="AN68">
        <f t="shared" si="36"/>
        <v>0</v>
      </c>
      <c r="AO68">
        <f t="shared" si="36"/>
        <v>0</v>
      </c>
      <c r="AP68">
        <f t="shared" si="36"/>
        <v>-8.0270411044175636E-10</v>
      </c>
      <c r="AQ68">
        <f t="shared" si="36"/>
        <v>-3.4197291539522536E-5</v>
      </c>
      <c r="AR68">
        <f t="shared" si="36"/>
        <v>-3.4198094243632978E-5</v>
      </c>
      <c r="AS68">
        <f t="shared" si="36"/>
        <v>-7.5436145380567777E-4</v>
      </c>
      <c r="AT68">
        <f t="shared" si="36"/>
        <v>-4.9296221271074268E-4</v>
      </c>
      <c r="AU68">
        <f t="shared" si="23"/>
        <v>-1.2815217607600534E-3</v>
      </c>
      <c r="AW68">
        <v>65</v>
      </c>
      <c r="AX68">
        <f>IF(Z68&gt;0, (R68*SUMPRODUCT(K68:$K$98, X68:$X$98)-K68*$AZ$3)/Z68, 0)</f>
        <v>-195836665.99056715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0.804638195</v>
      </c>
      <c r="Q69" s="4">
        <f t="shared" ref="Q69:Q98" si="48">$C$8</f>
        <v>25</v>
      </c>
      <c r="R69">
        <f t="shared" si="27"/>
        <v>250000</v>
      </c>
      <c r="S69">
        <f t="shared" si="28"/>
        <v>-943317780.67418349</v>
      </c>
      <c r="U69">
        <f t="shared" si="40"/>
        <v>0.804638195</v>
      </c>
      <c r="V69">
        <f t="shared" si="41"/>
        <v>0.01</v>
      </c>
      <c r="W69">
        <f t="shared" si="42"/>
        <v>3.2367600836936725E-8</v>
      </c>
      <c r="X69">
        <f t="shared" si="43"/>
        <v>2.6044207913913257E-8</v>
      </c>
      <c r="Y69">
        <f t="shared" si="44"/>
        <v>3.2367600836936725E-10</v>
      </c>
      <c r="Z69">
        <f t="shared" si="45"/>
        <v>5.9997169146541008E-9</v>
      </c>
      <c r="AB69">
        <f t="shared" si="46"/>
        <v>-6.3387630340191787</v>
      </c>
      <c r="AC69">
        <f t="shared" si="29"/>
        <v>-5.6596396446048658</v>
      </c>
      <c r="AE69">
        <f t="shared" si="30"/>
        <v>0</v>
      </c>
      <c r="AF69">
        <f t="shared" si="31"/>
        <v>0</v>
      </c>
      <c r="AG69">
        <f t="shared" si="31"/>
        <v>-1.4999292286635252E-7</v>
      </c>
      <c r="AH69">
        <f t="shared" si="32"/>
        <v>-6.5110519784783143E-3</v>
      </c>
      <c r="AI69">
        <f t="shared" si="33"/>
        <v>-6.5112019714011803E-3</v>
      </c>
      <c r="AJ69">
        <f t="shared" si="34"/>
        <v>-0.67912338941431294</v>
      </c>
      <c r="AK69">
        <f t="shared" si="22"/>
        <v>-0.44371341238134254</v>
      </c>
      <c r="AL69">
        <f t="shared" si="35"/>
        <v>-1.1293480037670567</v>
      </c>
      <c r="AN69">
        <f t="shared" si="36"/>
        <v>0</v>
      </c>
      <c r="AO69">
        <f t="shared" si="36"/>
        <v>0</v>
      </c>
      <c r="AP69">
        <f t="shared" si="36"/>
        <v>-1.3284882392178863E-10</v>
      </c>
      <c r="AQ69">
        <f t="shared" si="36"/>
        <v>-5.7668427370083525E-6</v>
      </c>
      <c r="AR69">
        <f t="shared" si="36"/>
        <v>-5.7669755858322741E-6</v>
      </c>
      <c r="AS69">
        <f t="shared" si="36"/>
        <v>-6.0150000318254563E-4</v>
      </c>
      <c r="AT69">
        <f t="shared" si="36"/>
        <v>-3.929972419145939E-4</v>
      </c>
      <c r="AU69">
        <f t="shared" si="23"/>
        <v>-1.0002642206829717E-3</v>
      </c>
      <c r="AW69">
        <v>66</v>
      </c>
      <c r="AX69">
        <f>IF(Z69&gt;0, (R69*SUMPRODUCT(K69:$K$98, X69:$X$98)-K69*$AZ$3)/Z69, 0)</f>
        <v>-943317780.67418349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0.80770724299999996</v>
      </c>
      <c r="Q70" s="4">
        <f t="shared" si="48"/>
        <v>25</v>
      </c>
      <c r="R70">
        <f t="shared" si="27"/>
        <v>250000</v>
      </c>
      <c r="S70">
        <f t="shared" si="28"/>
        <v>-4620308947.4553785</v>
      </c>
      <c r="U70">
        <f t="shared" si="40"/>
        <v>0.80770724299999996</v>
      </c>
      <c r="V70">
        <f t="shared" si="41"/>
        <v>0.01</v>
      </c>
      <c r="W70">
        <f t="shared" si="42"/>
        <v>5.9997169146541008E-9</v>
      </c>
      <c r="X70">
        <f t="shared" si="43"/>
        <v>4.8460148079157295E-9</v>
      </c>
      <c r="Y70">
        <f t="shared" si="44"/>
        <v>5.9997169146541004E-11</v>
      </c>
      <c r="Z70">
        <f t="shared" si="45"/>
        <v>1.0937049375918305E-9</v>
      </c>
      <c r="AB70">
        <f t="shared" si="46"/>
        <v>-5.6596396446048658</v>
      </c>
      <c r="AC70">
        <f t="shared" si="29"/>
        <v>-5.0532547090316609</v>
      </c>
      <c r="AE70">
        <f t="shared" si="30"/>
        <v>0</v>
      </c>
      <c r="AF70">
        <f t="shared" si="31"/>
        <v>0</v>
      </c>
      <c r="AG70">
        <f t="shared" si="31"/>
        <v>-2.7342623439795763E-8</v>
      </c>
      <c r="AH70">
        <f t="shared" si="32"/>
        <v>-1.2115037019789323E-3</v>
      </c>
      <c r="AI70">
        <f t="shared" si="33"/>
        <v>-1.211531044602372E-3</v>
      </c>
      <c r="AJ70">
        <f t="shared" si="34"/>
        <v>-0.60638493557320494</v>
      </c>
      <c r="AK70">
        <f t="shared" si="22"/>
        <v>-0.39617477512234062</v>
      </c>
      <c r="AL70">
        <f t="shared" si="35"/>
        <v>-1.0037712417401479</v>
      </c>
      <c r="AN70">
        <f t="shared" si="36"/>
        <v>0</v>
      </c>
      <c r="AO70">
        <f t="shared" si="36"/>
        <v>0</v>
      </c>
      <c r="AP70">
        <f t="shared" si="36"/>
        <v>-2.1622659265098587E-11</v>
      </c>
      <c r="AQ70">
        <f t="shared" si="36"/>
        <v>-9.5806211880053846E-7</v>
      </c>
      <c r="AR70">
        <f t="shared" si="36"/>
        <v>-9.5808374145980356E-7</v>
      </c>
      <c r="AS70">
        <f t="shared" si="36"/>
        <v>-4.7953170529733589E-4</v>
      </c>
      <c r="AT70">
        <f t="shared" si="36"/>
        <v>-3.1329664436769258E-4</v>
      </c>
      <c r="AU70">
        <f t="shared" si="23"/>
        <v>-7.9378643340648821E-4</v>
      </c>
      <c r="AW70">
        <v>67</v>
      </c>
      <c r="AX70">
        <f>IF(Z70&gt;0, (R70*SUMPRODUCT(K70:$K$98, X70:$X$98)-K70*$AZ$3)/Z70, 0)</f>
        <v>-4620308947.4553785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0.81092303399999999</v>
      </c>
      <c r="Q71" s="4">
        <f t="shared" si="48"/>
        <v>25</v>
      </c>
      <c r="R71">
        <f t="shared" si="27"/>
        <v>250000</v>
      </c>
      <c r="S71">
        <f t="shared" si="28"/>
        <v>-23036332935.238651</v>
      </c>
      <c r="U71">
        <f t="shared" si="40"/>
        <v>0.81092303399999999</v>
      </c>
      <c r="V71">
        <f t="shared" si="41"/>
        <v>0.01</v>
      </c>
      <c r="W71">
        <f t="shared" si="42"/>
        <v>1.0937049375918305E-9</v>
      </c>
      <c r="X71">
        <f t="shared" si="43"/>
        <v>8.869105262927478E-10</v>
      </c>
      <c r="Y71">
        <f t="shared" si="44"/>
        <v>1.0937049375918305E-11</v>
      </c>
      <c r="Z71">
        <f t="shared" si="45"/>
        <v>1.9585736192316435E-10</v>
      </c>
      <c r="AB71">
        <f t="shared" si="46"/>
        <v>-5.0532547090316609</v>
      </c>
      <c r="AC71">
        <f t="shared" si="29"/>
        <v>-4.5118353970795475</v>
      </c>
      <c r="AE71">
        <f t="shared" si="30"/>
        <v>0</v>
      </c>
      <c r="AF71">
        <f t="shared" si="31"/>
        <v>0</v>
      </c>
      <c r="AG71">
        <f t="shared" si="31"/>
        <v>-4.8964340480791086E-9</v>
      </c>
      <c r="AH71">
        <f t="shared" si="32"/>
        <v>-2.2172763157318694E-4</v>
      </c>
      <c r="AI71">
        <f t="shared" si="33"/>
        <v>-2.21732528007235E-4</v>
      </c>
      <c r="AJ71">
        <f t="shared" si="34"/>
        <v>-0.54141931195211335</v>
      </c>
      <c r="AK71">
        <f t="shared" si="22"/>
        <v>-0.35372782963221627</v>
      </c>
      <c r="AL71">
        <f t="shared" si="35"/>
        <v>-0.8953688741123369</v>
      </c>
      <c r="AN71">
        <f t="shared" si="36"/>
        <v>0</v>
      </c>
      <c r="AO71">
        <f t="shared" si="36"/>
        <v>0</v>
      </c>
      <c r="AP71">
        <f t="shared" si="36"/>
        <v>-3.457250194683611E-12</v>
      </c>
      <c r="AQ71">
        <f t="shared" si="36"/>
        <v>-1.5655636120001744E-7</v>
      </c>
      <c r="AR71">
        <f t="shared" si="36"/>
        <v>-1.5655981845021212E-7</v>
      </c>
      <c r="AS71">
        <f t="shared" si="36"/>
        <v>-3.8228269864805674E-4</v>
      </c>
      <c r="AT71">
        <f t="shared" si="36"/>
        <v>-2.4975841517578485E-4</v>
      </c>
      <c r="AU71">
        <f t="shared" si="23"/>
        <v>-6.3219767364229183E-4</v>
      </c>
      <c r="AW71">
        <v>68</v>
      </c>
      <c r="AX71">
        <f>IF(Z71&gt;0, (R71*SUMPRODUCT(K71:$K$98, X71:$X$98)-K71*$AZ$3)/Z71, 0)</f>
        <v>-23036332935.238651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0.81424565900000001</v>
      </c>
      <c r="Q72" s="4">
        <f t="shared" si="48"/>
        <v>25</v>
      </c>
      <c r="R72">
        <f t="shared" si="27"/>
        <v>250000</v>
      </c>
      <c r="S72">
        <f t="shared" si="28"/>
        <v>-117027863931.0968</v>
      </c>
      <c r="U72">
        <f t="shared" si="40"/>
        <v>0.81424565900000001</v>
      </c>
      <c r="V72">
        <f t="shared" si="41"/>
        <v>0.01</v>
      </c>
      <c r="W72">
        <f t="shared" si="42"/>
        <v>1.9585736192316435E-10</v>
      </c>
      <c r="X72">
        <f t="shared" si="43"/>
        <v>1.5947600672912847E-10</v>
      </c>
      <c r="Y72">
        <f t="shared" si="44"/>
        <v>1.9585736192316438E-12</v>
      </c>
      <c r="Z72">
        <f t="shared" si="45"/>
        <v>3.4422781574804246E-11</v>
      </c>
      <c r="AB72">
        <f t="shared" si="46"/>
        <v>-4.5118353970795475</v>
      </c>
      <c r="AC72">
        <f t="shared" si="29"/>
        <v>-4.0284245982660574</v>
      </c>
      <c r="AE72">
        <f t="shared" si="30"/>
        <v>0</v>
      </c>
      <c r="AF72">
        <f t="shared" si="31"/>
        <v>0</v>
      </c>
      <c r="AG72">
        <f t="shared" si="31"/>
        <v>-8.6056953937010618E-10</v>
      </c>
      <c r="AH72">
        <f t="shared" si="32"/>
        <v>-3.9869001682282115E-5</v>
      </c>
      <c r="AI72">
        <f t="shared" si="33"/>
        <v>-3.9869862251821484E-5</v>
      </c>
      <c r="AJ72">
        <f t="shared" si="34"/>
        <v>-0.48341079881349014</v>
      </c>
      <c r="AK72">
        <f t="shared" si="22"/>
        <v>-0.31582847779556833</v>
      </c>
      <c r="AL72">
        <f t="shared" si="35"/>
        <v>-0.79927914647131026</v>
      </c>
      <c r="AN72">
        <f t="shared" si="36"/>
        <v>0</v>
      </c>
      <c r="AO72">
        <f t="shared" si="36"/>
        <v>0</v>
      </c>
      <c r="AP72">
        <f t="shared" si="36"/>
        <v>-5.4252386574887485E-13</v>
      </c>
      <c r="AQ72">
        <f t="shared" si="36"/>
        <v>-2.51343835990896E-8</v>
      </c>
      <c r="AR72">
        <f t="shared" si="36"/>
        <v>-2.5134926122955348E-8</v>
      </c>
      <c r="AS72">
        <f t="shared" si="36"/>
        <v>-3.0475386743180434E-4</v>
      </c>
      <c r="AT72">
        <f t="shared" si="36"/>
        <v>-1.9910591631287577E-4</v>
      </c>
      <c r="AU72">
        <f t="shared" si="23"/>
        <v>-5.0388491867080307E-4</v>
      </c>
      <c r="AW72">
        <v>69</v>
      </c>
      <c r="AX72">
        <f>IF(Z72&gt;0, (R72*SUMPRODUCT(K72:$K$98, X72:$X$98)-K72*$AZ$3)/Z72, 0)</f>
        <v>-117027863931.0968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0.81781076600000002</v>
      </c>
      <c r="Q73" s="4">
        <f t="shared" si="48"/>
        <v>25</v>
      </c>
      <c r="R73">
        <f t="shared" si="27"/>
        <v>250000</v>
      </c>
      <c r="S73">
        <f t="shared" si="28"/>
        <v>-606827514323.90161</v>
      </c>
      <c r="U73">
        <f t="shared" si="40"/>
        <v>0.81781076600000002</v>
      </c>
      <c r="V73">
        <f t="shared" si="41"/>
        <v>0.01</v>
      </c>
      <c r="W73">
        <f t="shared" si="42"/>
        <v>3.4422781574804246E-11</v>
      </c>
      <c r="X73">
        <f t="shared" si="43"/>
        <v>2.8151321367541347E-11</v>
      </c>
      <c r="Y73">
        <f t="shared" si="44"/>
        <v>3.4422781574804245E-13</v>
      </c>
      <c r="Z73">
        <f t="shared" si="45"/>
        <v>5.9272323915148566E-12</v>
      </c>
      <c r="AB73">
        <f t="shared" si="46"/>
        <v>-4.0284245982660574</v>
      </c>
      <c r="AC73">
        <f t="shared" si="29"/>
        <v>-3.5968076989630751</v>
      </c>
      <c r="AE73">
        <f t="shared" si="30"/>
        <v>0</v>
      </c>
      <c r="AF73">
        <f t="shared" si="31"/>
        <v>0</v>
      </c>
      <c r="AG73">
        <f t="shared" si="31"/>
        <v>-1.4818080978787141E-10</v>
      </c>
      <c r="AH73">
        <f t="shared" si="32"/>
        <v>-7.0378303418853371E-6</v>
      </c>
      <c r="AI73">
        <f t="shared" si="33"/>
        <v>-7.0379785226951252E-6</v>
      </c>
      <c r="AJ73">
        <f t="shared" si="34"/>
        <v>-0.4316168993029823</v>
      </c>
      <c r="AK73">
        <f t="shared" ref="AK73:AK98" si="49">G73*SUM(AB73:AB73, AE73:AF73)</f>
        <v>-0.28198972187862403</v>
      </c>
      <c r="AL73">
        <f t="shared" si="35"/>
        <v>-0.71361365916012898</v>
      </c>
      <c r="AN73">
        <f t="shared" si="36"/>
        <v>0</v>
      </c>
      <c r="AO73">
        <f t="shared" si="36"/>
        <v>0</v>
      </c>
      <c r="AP73">
        <f t="shared" si="36"/>
        <v>-8.3407829348229975E-14</v>
      </c>
      <c r="AQ73">
        <f t="shared" si="36"/>
        <v>-3.9614451626907897E-9</v>
      </c>
      <c r="AR73">
        <f t="shared" si="36"/>
        <v>-3.9615285705201387E-9</v>
      </c>
      <c r="AS73">
        <f t="shared" si="36"/>
        <v>-2.429479818095982E-4</v>
      </c>
      <c r="AT73">
        <f t="shared" si="36"/>
        <v>-1.5872602285057987E-4</v>
      </c>
      <c r="AU73">
        <f t="shared" si="23"/>
        <v>-4.0167796618874855E-4</v>
      </c>
      <c r="AW73">
        <v>70</v>
      </c>
      <c r="AX73">
        <f>IF(Z73&gt;0, (R73*SUMPRODUCT(K73:$K$98, X73:$X$98)-K73*$AZ$3)/Z73, 0)</f>
        <v>-606827514323.90161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0.82147716100000001</v>
      </c>
      <c r="Q74" s="4">
        <f t="shared" si="48"/>
        <v>25</v>
      </c>
      <c r="R74">
        <f t="shared" si="27"/>
        <v>250000</v>
      </c>
      <c r="S74">
        <f t="shared" si="28"/>
        <v>-3215055504910.2861</v>
      </c>
      <c r="U74">
        <f t="shared" si="40"/>
        <v>0.82147716100000001</v>
      </c>
      <c r="V74">
        <f t="shared" si="41"/>
        <v>0.01</v>
      </c>
      <c r="W74">
        <f t="shared" si="42"/>
        <v>5.9272323915148566E-12</v>
      </c>
      <c r="X74">
        <f t="shared" si="43"/>
        <v>4.8690860375688647E-12</v>
      </c>
      <c r="Y74">
        <f t="shared" si="44"/>
        <v>5.9272323915148563E-14</v>
      </c>
      <c r="Z74">
        <f t="shared" si="45"/>
        <v>9.9887403003084328E-13</v>
      </c>
      <c r="AB74">
        <f t="shared" si="46"/>
        <v>-3.5968076989630751</v>
      </c>
      <c r="AC74">
        <f t="shared" si="29"/>
        <v>-3.2114354489625851</v>
      </c>
      <c r="AE74">
        <f t="shared" si="30"/>
        <v>0</v>
      </c>
      <c r="AF74">
        <f t="shared" si="31"/>
        <v>0</v>
      </c>
      <c r="AG74">
        <f t="shared" si="31"/>
        <v>-2.4971850750771083E-11</v>
      </c>
      <c r="AH74">
        <f t="shared" si="32"/>
        <v>-1.2172715093922161E-6</v>
      </c>
      <c r="AI74">
        <f t="shared" si="33"/>
        <v>-1.217296481242967E-6</v>
      </c>
      <c r="AJ74">
        <f t="shared" si="34"/>
        <v>-0.38537225000048991</v>
      </c>
      <c r="AK74">
        <f t="shared" si="49"/>
        <v>-0.25177653892741531</v>
      </c>
      <c r="AL74">
        <f t="shared" si="35"/>
        <v>-0.63715000622438644</v>
      </c>
      <c r="AN74">
        <f t="shared" si="36"/>
        <v>0</v>
      </c>
      <c r="AO74">
        <f t="shared" si="36"/>
        <v>0</v>
      </c>
      <c r="AP74">
        <f t="shared" si="36"/>
        <v>-1.2550110889813606E-14</v>
      </c>
      <c r="AQ74">
        <f t="shared" si="36"/>
        <v>-6.117645255192539E-10</v>
      </c>
      <c r="AR74">
        <f t="shared" si="36"/>
        <v>-6.1177707563014374E-10</v>
      </c>
      <c r="AS74">
        <f t="shared" si="36"/>
        <v>-1.9367665294947267E-4</v>
      </c>
      <c r="AT74">
        <f t="shared" si="36"/>
        <v>-1.2653541439634644E-4</v>
      </c>
      <c r="AU74">
        <f t="shared" si="23"/>
        <v>-3.2021267912289475E-4</v>
      </c>
      <c r="AW74">
        <v>71</v>
      </c>
      <c r="AX74">
        <f>IF(Z74&gt;0, (R74*SUMPRODUCT(K74:$K$98, X74:$X$98)-K74*$AZ$3)/Z74, 0)</f>
        <v>-3215055504910.2861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0.825360447</v>
      </c>
      <c r="Q75" s="4">
        <f t="shared" si="48"/>
        <v>25</v>
      </c>
      <c r="R75">
        <f t="shared" si="27"/>
        <v>250000</v>
      </c>
      <c r="S75">
        <f t="shared" si="28"/>
        <v>-17435574990758.926</v>
      </c>
      <c r="U75">
        <f t="shared" si="40"/>
        <v>0.825360447</v>
      </c>
      <c r="V75">
        <f t="shared" si="41"/>
        <v>0.01</v>
      </c>
      <c r="W75">
        <f t="shared" si="42"/>
        <v>9.9887403003084328E-13</v>
      </c>
      <c r="X75">
        <f t="shared" si="43"/>
        <v>8.2443111592294818E-13</v>
      </c>
      <c r="Y75">
        <f t="shared" si="44"/>
        <v>9.9887403003084334E-15</v>
      </c>
      <c r="Z75">
        <f t="shared" si="45"/>
        <v>1.6445417380758667E-13</v>
      </c>
      <c r="AB75">
        <f t="shared" si="46"/>
        <v>-3.2114354489625851</v>
      </c>
      <c r="AC75">
        <f t="shared" si="29"/>
        <v>-2.8673530799654796</v>
      </c>
      <c r="AE75">
        <f t="shared" si="30"/>
        <v>0</v>
      </c>
      <c r="AF75">
        <f t="shared" si="31"/>
        <v>0</v>
      </c>
      <c r="AG75">
        <f t="shared" si="31"/>
        <v>-4.1113543451896668E-12</v>
      </c>
      <c r="AH75">
        <f t="shared" si="32"/>
        <v>-2.0610777898073704E-7</v>
      </c>
      <c r="AI75">
        <f t="shared" si="33"/>
        <v>-2.0611189033508222E-7</v>
      </c>
      <c r="AJ75">
        <f t="shared" si="34"/>
        <v>-0.34408236899710554</v>
      </c>
      <c r="AK75">
        <f t="shared" si="49"/>
        <v>-0.22480048142738099</v>
      </c>
      <c r="AL75">
        <f t="shared" si="35"/>
        <v>-0.56888305653637683</v>
      </c>
      <c r="AN75">
        <f t="shared" si="36"/>
        <v>0</v>
      </c>
      <c r="AO75">
        <f t="shared" si="36"/>
        <v>0</v>
      </c>
      <c r="AP75">
        <f t="shared" si="36"/>
        <v>-1.8448612919637007E-15</v>
      </c>
      <c r="AQ75">
        <f t="shared" si="36"/>
        <v>-9.2485402981393953E-11</v>
      </c>
      <c r="AR75">
        <f t="shared" si="36"/>
        <v>-9.2487247842685922E-11</v>
      </c>
      <c r="AS75">
        <f t="shared" si="36"/>
        <v>-1.543978432685171E-4</v>
      </c>
      <c r="AT75">
        <f t="shared" si="36"/>
        <v>-1.0087325775882441E-4</v>
      </c>
      <c r="AU75">
        <f t="shared" si="23"/>
        <v>-2.5527119351458934E-4</v>
      </c>
      <c r="AW75">
        <v>72</v>
      </c>
      <c r="AX75">
        <f>IF(Z75&gt;0, (R75*SUMPRODUCT(K75:$K$98, X75:$X$98)-K75*$AZ$3)/Z75, 0)</f>
        <v>-17435574990758.926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0.82947136099999996</v>
      </c>
      <c r="Q76" s="4">
        <f t="shared" si="48"/>
        <v>25</v>
      </c>
      <c r="R76">
        <f t="shared" si="27"/>
        <v>250000</v>
      </c>
      <c r="S76">
        <f t="shared" si="28"/>
        <v>-96976326266693.109</v>
      </c>
      <c r="U76">
        <f t="shared" si="40"/>
        <v>0.82947136099999996</v>
      </c>
      <c r="V76">
        <f t="shared" si="41"/>
        <v>0.01</v>
      </c>
      <c r="W76">
        <f t="shared" si="42"/>
        <v>1.6445417380758667E-13</v>
      </c>
      <c r="X76">
        <f t="shared" si="43"/>
        <v>1.3641002737030946E-13</v>
      </c>
      <c r="Y76">
        <f t="shared" si="44"/>
        <v>1.6445417380758667E-15</v>
      </c>
      <c r="Z76">
        <f t="shared" si="45"/>
        <v>2.6399604699201343E-14</v>
      </c>
      <c r="AB76">
        <f t="shared" si="46"/>
        <v>-2.8673530799654796</v>
      </c>
      <c r="AC76">
        <f t="shared" si="29"/>
        <v>-2.5601366786214741</v>
      </c>
      <c r="AE76">
        <f t="shared" si="30"/>
        <v>0</v>
      </c>
      <c r="AF76">
        <f t="shared" si="31"/>
        <v>0</v>
      </c>
      <c r="AG76">
        <f t="shared" si="31"/>
        <v>-6.5999011748003357E-13</v>
      </c>
      <c r="AH76">
        <f t="shared" si="32"/>
        <v>-3.4102506842577361E-8</v>
      </c>
      <c r="AI76">
        <f t="shared" si="33"/>
        <v>-3.4103166832694841E-8</v>
      </c>
      <c r="AJ76">
        <f t="shared" si="34"/>
        <v>-0.30721640134400552</v>
      </c>
      <c r="AK76">
        <f t="shared" si="49"/>
        <v>-0.20071471559758358</v>
      </c>
      <c r="AL76">
        <f t="shared" si="35"/>
        <v>-0.50793115104475595</v>
      </c>
      <c r="AN76">
        <f t="shared" si="36"/>
        <v>0</v>
      </c>
      <c r="AO76">
        <f t="shared" si="36"/>
        <v>0</v>
      </c>
      <c r="AP76">
        <f t="shared" si="36"/>
        <v>-2.6442238602028087E-16</v>
      </c>
      <c r="AQ76">
        <f t="shared" si="36"/>
        <v>-1.3663032202690614E-11</v>
      </c>
      <c r="AR76">
        <f t="shared" si="36"/>
        <v>-1.3663296625076634E-11</v>
      </c>
      <c r="AS76">
        <f t="shared" si="36"/>
        <v>-1.2308501554253004E-4</v>
      </c>
      <c r="AT76">
        <f t="shared" si="36"/>
        <v>-8.041554350895374E-5</v>
      </c>
      <c r="AU76">
        <f t="shared" si="23"/>
        <v>-2.0350057271478043E-4</v>
      </c>
      <c r="AW76">
        <v>73</v>
      </c>
      <c r="AX76">
        <f>IF(Z76&gt;0, (R76*SUMPRODUCT(K76:$K$98, X76:$X$98)-K76*$AZ$3)/Z76, 0)</f>
        <v>-96976326266693.109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0.83365815200000004</v>
      </c>
      <c r="Q77" s="4">
        <f t="shared" si="48"/>
        <v>25</v>
      </c>
      <c r="R77">
        <f t="shared" si="27"/>
        <v>250000</v>
      </c>
      <c r="S77">
        <f t="shared" si="28"/>
        <v>-553824882482613.13</v>
      </c>
      <c r="U77">
        <f t="shared" si="40"/>
        <v>0.83365815200000004</v>
      </c>
      <c r="V77">
        <f t="shared" si="41"/>
        <v>0.01</v>
      </c>
      <c r="W77">
        <f t="shared" si="42"/>
        <v>2.6399604699201343E-14</v>
      </c>
      <c r="X77">
        <f t="shared" si="43"/>
        <v>2.200824566706671E-14</v>
      </c>
      <c r="Y77">
        <f t="shared" si="44"/>
        <v>2.6399604699201344E-16</v>
      </c>
      <c r="Z77">
        <f t="shared" si="45"/>
        <v>4.1273629851426193E-15</v>
      </c>
      <c r="AB77">
        <f t="shared" si="46"/>
        <v>-2.5601366786214741</v>
      </c>
      <c r="AC77">
        <f t="shared" si="29"/>
        <v>-2.2858363202096985</v>
      </c>
      <c r="AE77">
        <f t="shared" si="30"/>
        <v>0</v>
      </c>
      <c r="AF77">
        <f t="shared" si="31"/>
        <v>0</v>
      </c>
      <c r="AG77">
        <f t="shared" si="31"/>
        <v>-1.0318407462856549E-13</v>
      </c>
      <c r="AH77">
        <f t="shared" si="32"/>
        <v>-5.5020614167666772E-9</v>
      </c>
      <c r="AI77">
        <f t="shared" si="33"/>
        <v>-5.5021646008413061E-9</v>
      </c>
      <c r="AJ77">
        <f t="shared" si="34"/>
        <v>-0.27430035841177558</v>
      </c>
      <c r="AK77">
        <f t="shared" si="49"/>
        <v>-0.1792095675035032</v>
      </c>
      <c r="AL77">
        <f t="shared" si="35"/>
        <v>-0.45350993141744339</v>
      </c>
      <c r="AN77">
        <f t="shared" si="36"/>
        <v>0</v>
      </c>
      <c r="AO77">
        <f t="shared" si="36"/>
        <v>0</v>
      </c>
      <c r="AP77">
        <f t="shared" si="36"/>
        <v>-3.6910968288375044E-17</v>
      </c>
      <c r="AQ77">
        <f t="shared" si="36"/>
        <v>-1.9681953364026607E-12</v>
      </c>
      <c r="AR77">
        <f t="shared" si="36"/>
        <v>-1.9682322473709491E-12</v>
      </c>
      <c r="AS77">
        <f t="shared" si="36"/>
        <v>-9.8122620833428849E-5</v>
      </c>
      <c r="AT77">
        <f t="shared" si="36"/>
        <v>-6.4106778947300568E-5</v>
      </c>
      <c r="AU77">
        <f t="shared" si="23"/>
        <v>-1.6222940174896166E-4</v>
      </c>
      <c r="AW77">
        <v>74</v>
      </c>
      <c r="AX77">
        <f>IF(Z77&gt;0, (R77*SUMPRODUCT(K77:$K$98, X77:$X$98)-K77*$AZ$3)/Z77, 0)</f>
        <v>-553824882482613.13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0.83803355999999996</v>
      </c>
      <c r="Q78" s="4">
        <f t="shared" si="48"/>
        <v>25</v>
      </c>
      <c r="R78">
        <f t="shared" si="27"/>
        <v>250000</v>
      </c>
      <c r="S78">
        <f t="shared" si="28"/>
        <v>-3253919103566788</v>
      </c>
      <c r="U78">
        <f t="shared" si="40"/>
        <v>0.83803355999999996</v>
      </c>
      <c r="V78">
        <f t="shared" si="41"/>
        <v>0.01</v>
      </c>
      <c r="W78">
        <f t="shared" si="42"/>
        <v>4.1273629851426193E-15</v>
      </c>
      <c r="X78">
        <f t="shared" si="43"/>
        <v>3.4588686958512961E-15</v>
      </c>
      <c r="Y78">
        <f t="shared" si="44"/>
        <v>4.1273629851426193E-17</v>
      </c>
      <c r="Z78">
        <f t="shared" si="45"/>
        <v>6.2722065943989707E-16</v>
      </c>
      <c r="AB78">
        <f t="shared" si="46"/>
        <v>-2.2858363202096985</v>
      </c>
      <c r="AC78">
        <f t="shared" si="29"/>
        <v>-2.0409252859032394</v>
      </c>
      <c r="AE78">
        <f t="shared" si="30"/>
        <v>0</v>
      </c>
      <c r="AF78">
        <f t="shared" si="31"/>
        <v>0</v>
      </c>
      <c r="AG78">
        <f t="shared" si="31"/>
        <v>-1.5680516485997426E-14</v>
      </c>
      <c r="AH78">
        <f t="shared" si="32"/>
        <v>-8.6471717396282399E-10</v>
      </c>
      <c r="AI78">
        <f t="shared" si="33"/>
        <v>-8.6473285447931004E-10</v>
      </c>
      <c r="AJ78">
        <f t="shared" si="34"/>
        <v>-0.24491103430645911</v>
      </c>
      <c r="AK78">
        <f t="shared" si="49"/>
        <v>-0.16000854241467891</v>
      </c>
      <c r="AL78">
        <f t="shared" si="35"/>
        <v>-0.40491957758587083</v>
      </c>
      <c r="AN78">
        <f t="shared" si="36"/>
        <v>0</v>
      </c>
      <c r="AO78">
        <f t="shared" si="36"/>
        <v>0</v>
      </c>
      <c r="AP78">
        <f t="shared" si="36"/>
        <v>-5.0082396854796885E-18</v>
      </c>
      <c r="AQ78">
        <f t="shared" si="36"/>
        <v>-2.761841978370896E-13</v>
      </c>
      <c r="AR78">
        <f t="shared" si="36"/>
        <v>-2.7618920607677514E-13</v>
      </c>
      <c r="AS78">
        <f t="shared" si="36"/>
        <v>-7.8222752580937358E-5</v>
      </c>
      <c r="AT78">
        <f t="shared" si="36"/>
        <v>-5.1105531686571919E-5</v>
      </c>
      <c r="AU78">
        <f t="shared" si="23"/>
        <v>-1.2932828454369848E-4</v>
      </c>
      <c r="AW78">
        <v>75</v>
      </c>
      <c r="AX78">
        <f>IF(Z78&gt;0, (R78*SUMPRODUCT(K78:$K$98, X78:$X$98)-K78*$AZ$3)/Z78, 0)</f>
        <v>-3253919103566788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0.84243849400000004</v>
      </c>
      <c r="Q79" s="4">
        <f t="shared" si="48"/>
        <v>25</v>
      </c>
      <c r="R79">
        <f t="shared" si="27"/>
        <v>250000</v>
      </c>
      <c r="S79">
        <f t="shared" si="28"/>
        <v>-1.96886369125245E+16</v>
      </c>
      <c r="U79">
        <f t="shared" si="40"/>
        <v>0.84243849400000004</v>
      </c>
      <c r="V79">
        <f t="shared" si="41"/>
        <v>0.01</v>
      </c>
      <c r="W79">
        <f t="shared" si="42"/>
        <v>6.2722065943989707E-16</v>
      </c>
      <c r="X79">
        <f t="shared" si="43"/>
        <v>5.2839482774423381E-16</v>
      </c>
      <c r="Y79">
        <f t="shared" si="44"/>
        <v>6.2722065943989704E-18</v>
      </c>
      <c r="Z79">
        <f t="shared" si="45"/>
        <v>9.2553625101264283E-17</v>
      </c>
      <c r="AB79">
        <f t="shared" si="46"/>
        <v>-2.0409252859032394</v>
      </c>
      <c r="AC79">
        <f t="shared" si="29"/>
        <v>-1.822254719556706</v>
      </c>
      <c r="AE79">
        <f t="shared" si="30"/>
        <v>0</v>
      </c>
      <c r="AF79">
        <f t="shared" si="31"/>
        <v>0</v>
      </c>
      <c r="AG79">
        <f t="shared" si="31"/>
        <v>-2.3138406275316069E-15</v>
      </c>
      <c r="AH79">
        <f t="shared" si="32"/>
        <v>-1.3209870693605845E-10</v>
      </c>
      <c r="AI79">
        <f t="shared" si="33"/>
        <v>-1.3210102077668598E-10</v>
      </c>
      <c r="AJ79">
        <f t="shared" si="34"/>
        <v>-0.21867056634653337</v>
      </c>
      <c r="AK79">
        <f t="shared" si="49"/>
        <v>-0.14286477001322678</v>
      </c>
      <c r="AL79">
        <f t="shared" si="35"/>
        <v>-0.3615353364918612</v>
      </c>
      <c r="AN79">
        <f t="shared" si="36"/>
        <v>0</v>
      </c>
      <c r="AO79">
        <f t="shared" si="36"/>
        <v>0</v>
      </c>
      <c r="AP79">
        <f t="shared" si="36"/>
        <v>-6.5984231285566851E-19</v>
      </c>
      <c r="AQ79">
        <f t="shared" si="36"/>
        <v>-3.7670838377022703E-14</v>
      </c>
      <c r="AR79">
        <f t="shared" si="36"/>
        <v>-3.7671498219335555E-14</v>
      </c>
      <c r="AS79">
        <f t="shared" si="36"/>
        <v>-6.2358699443133757E-5</v>
      </c>
      <c r="AT79">
        <f t="shared" si="36"/>
        <v>-4.0741016969559203E-5</v>
      </c>
      <c r="AU79">
        <f t="shared" si="23"/>
        <v>-1.0309971645036447E-4</v>
      </c>
      <c r="AW79">
        <v>76</v>
      </c>
      <c r="AX79">
        <f>IF(Z79&gt;0, (R79*SUMPRODUCT(K79:$K$98, X79:$X$98)-K79*$AZ$3)/Z79, 0)</f>
        <v>-1.96886369125245E+16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0.84677131100000003</v>
      </c>
      <c r="Q80" s="4">
        <f t="shared" si="48"/>
        <v>25</v>
      </c>
      <c r="R80">
        <f t="shared" si="27"/>
        <v>250000</v>
      </c>
      <c r="S80">
        <f t="shared" si="28"/>
        <v>-1.227347692924052E+17</v>
      </c>
      <c r="U80">
        <f t="shared" si="40"/>
        <v>0.84677131100000003</v>
      </c>
      <c r="V80">
        <f t="shared" si="41"/>
        <v>0.01</v>
      </c>
      <c r="W80">
        <f t="shared" si="42"/>
        <v>9.2553625101264283E-17</v>
      </c>
      <c r="X80">
        <f t="shared" si="43"/>
        <v>7.8371754464800064E-17</v>
      </c>
      <c r="Y80">
        <f t="shared" si="44"/>
        <v>9.2553625101264282E-19</v>
      </c>
      <c r="Z80">
        <f t="shared" si="45"/>
        <v>1.3256334385451576E-17</v>
      </c>
      <c r="AB80">
        <f t="shared" si="46"/>
        <v>-1.822254719556706</v>
      </c>
      <c r="AC80">
        <f t="shared" si="29"/>
        <v>-1.6270131424613772</v>
      </c>
      <c r="AE80">
        <f t="shared" si="30"/>
        <v>0</v>
      </c>
      <c r="AF80">
        <f t="shared" si="31"/>
        <v>0</v>
      </c>
      <c r="AG80">
        <f t="shared" si="31"/>
        <v>-3.3140835963628941E-16</v>
      </c>
      <c r="AH80">
        <f t="shared" si="32"/>
        <v>-1.9592938616200016E-11</v>
      </c>
      <c r="AI80">
        <f t="shared" si="33"/>
        <v>-1.9593270024559653E-11</v>
      </c>
      <c r="AJ80">
        <f t="shared" si="34"/>
        <v>-0.19524157709532886</v>
      </c>
      <c r="AK80">
        <f t="shared" si="49"/>
        <v>-0.12755783036896942</v>
      </c>
      <c r="AL80">
        <f t="shared" si="35"/>
        <v>-0.32279940748389158</v>
      </c>
      <c r="AN80">
        <f t="shared" si="36"/>
        <v>0</v>
      </c>
      <c r="AO80">
        <f t="shared" si="36"/>
        <v>0</v>
      </c>
      <c r="AP80">
        <f t="shared" si="36"/>
        <v>-8.4382454836647541E-20</v>
      </c>
      <c r="AQ80">
        <f t="shared" si="36"/>
        <v>-4.98871018133988E-15</v>
      </c>
      <c r="AR80">
        <f t="shared" si="36"/>
        <v>-4.9887945637947163E-15</v>
      </c>
      <c r="AS80">
        <f t="shared" si="36"/>
        <v>-4.9711973408163866E-5</v>
      </c>
      <c r="AT80">
        <f t="shared" si="36"/>
        <v>-3.2478489293339132E-5</v>
      </c>
      <c r="AU80">
        <f t="shared" si="23"/>
        <v>-8.2190462706491799E-5</v>
      </c>
      <c r="AW80">
        <v>77</v>
      </c>
      <c r="AX80">
        <f>IF(Z80&gt;0, (R80*SUMPRODUCT(K80:$K$98, X80:$X$98)-K80*$AZ$3)/Z80, 0)</f>
        <v>-1.227347692924052E+17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0.85120774200000004</v>
      </c>
      <c r="Q81" s="4">
        <f t="shared" si="48"/>
        <v>25</v>
      </c>
      <c r="R81">
        <f t="shared" si="27"/>
        <v>250000</v>
      </c>
      <c r="S81">
        <f t="shared" si="28"/>
        <v>-7.8955856053331046E+17</v>
      </c>
      <c r="U81">
        <f t="shared" si="40"/>
        <v>0.85120774200000004</v>
      </c>
      <c r="V81">
        <f t="shared" si="41"/>
        <v>0.01</v>
      </c>
      <c r="W81">
        <f t="shared" si="42"/>
        <v>1.3256334385451576E-17</v>
      </c>
      <c r="X81">
        <f t="shared" si="43"/>
        <v>1.1283894459437194E-17</v>
      </c>
      <c r="Y81">
        <f t="shared" si="44"/>
        <v>1.3256334385451577E-19</v>
      </c>
      <c r="Z81">
        <f t="shared" si="45"/>
        <v>1.8398765821598664E-18</v>
      </c>
      <c r="AB81">
        <f t="shared" si="46"/>
        <v>-1.6270131424613772</v>
      </c>
      <c r="AC81">
        <f t="shared" si="29"/>
        <v>-1.4526903057690912</v>
      </c>
      <c r="AE81">
        <f t="shared" si="30"/>
        <v>0</v>
      </c>
      <c r="AF81">
        <f t="shared" si="31"/>
        <v>0</v>
      </c>
      <c r="AG81">
        <f t="shared" si="31"/>
        <v>-4.5996914553996659E-17</v>
      </c>
      <c r="AH81">
        <f t="shared" si="32"/>
        <v>-2.8209736148592983E-12</v>
      </c>
      <c r="AI81">
        <f t="shared" si="33"/>
        <v>-2.8210196117738524E-12</v>
      </c>
      <c r="AJ81">
        <f t="shared" si="34"/>
        <v>-0.17432283669228599</v>
      </c>
      <c r="AK81">
        <f t="shared" si="49"/>
        <v>-0.11389091997229642</v>
      </c>
      <c r="AL81">
        <f t="shared" si="35"/>
        <v>-0.28821375666740345</v>
      </c>
      <c r="AN81">
        <f t="shared" si="36"/>
        <v>0</v>
      </c>
      <c r="AO81">
        <f t="shared" si="36"/>
        <v>0</v>
      </c>
      <c r="AP81">
        <f t="shared" si="36"/>
        <v>-1.0456813787822617E-20</v>
      </c>
      <c r="AQ81">
        <f t="shared" si="36"/>
        <v>-6.413124896957118E-16</v>
      </c>
      <c r="AR81">
        <f t="shared" si="36"/>
        <v>-6.4132294650949964E-16</v>
      </c>
      <c r="AS81">
        <f t="shared" si="36"/>
        <v>-3.9630080841973745E-5</v>
      </c>
      <c r="AT81">
        <f t="shared" si="36"/>
        <v>-2.5891652816756842E-5</v>
      </c>
      <c r="AU81">
        <f t="shared" si="23"/>
        <v>-6.5521733659371927E-5</v>
      </c>
      <c r="AW81">
        <v>78</v>
      </c>
      <c r="AX81">
        <f>IF(Z81&gt;0, (R81*SUMPRODUCT(K81:$K$98, X81:$X$98)-K81*$AZ$3)/Z81, 0)</f>
        <v>-7.8955856053331046E+17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0.85572183800000001</v>
      </c>
      <c r="Q82" s="4">
        <f t="shared" si="48"/>
        <v>25</v>
      </c>
      <c r="R82">
        <f t="shared" si="27"/>
        <v>250000</v>
      </c>
      <c r="S82">
        <f t="shared" si="28"/>
        <v>-5.2500197349750016E+18</v>
      </c>
      <c r="U82">
        <f t="shared" si="40"/>
        <v>0.85572183800000001</v>
      </c>
      <c r="V82">
        <f t="shared" si="41"/>
        <v>0.01</v>
      </c>
      <c r="W82">
        <f t="shared" si="42"/>
        <v>1.8398765821598664E-18</v>
      </c>
      <c r="X82">
        <f t="shared" si="43"/>
        <v>1.5744225705789989E-18</v>
      </c>
      <c r="Y82">
        <f t="shared" si="44"/>
        <v>1.8398765821598665E-20</v>
      </c>
      <c r="Z82">
        <f t="shared" si="45"/>
        <v>2.4705524575926881E-19</v>
      </c>
      <c r="AB82">
        <f t="shared" si="46"/>
        <v>-1.4526903057690912</v>
      </c>
      <c r="AC82">
        <f t="shared" si="29"/>
        <v>-1.2970449158652604</v>
      </c>
      <c r="AE82">
        <f t="shared" si="30"/>
        <v>0</v>
      </c>
      <c r="AF82">
        <f t="shared" si="31"/>
        <v>0</v>
      </c>
      <c r="AG82">
        <f t="shared" si="31"/>
        <v>-6.1763811439817205E-18</v>
      </c>
      <c r="AH82">
        <f t="shared" si="32"/>
        <v>-3.9360564264474972E-13</v>
      </c>
      <c r="AI82">
        <f t="shared" si="33"/>
        <v>-3.9361181902589368E-13</v>
      </c>
      <c r="AJ82">
        <f t="shared" si="34"/>
        <v>-0.15564538990383081</v>
      </c>
      <c r="AK82">
        <f t="shared" si="49"/>
        <v>-0.10168832140383639</v>
      </c>
      <c r="AL82">
        <f t="shared" si="35"/>
        <v>-0.25733371130806082</v>
      </c>
      <c r="AN82">
        <f t="shared" si="36"/>
        <v>0</v>
      </c>
      <c r="AO82">
        <f t="shared" si="36"/>
        <v>0</v>
      </c>
      <c r="AP82">
        <f t="shared" si="36"/>
        <v>-1.2536801212545345E-21</v>
      </c>
      <c r="AQ82">
        <f t="shared" si="36"/>
        <v>-7.9893963519100996E-17</v>
      </c>
      <c r="AR82">
        <f t="shared" si="36"/>
        <v>-7.9895217199222239E-17</v>
      </c>
      <c r="AS82">
        <f t="shared" si="36"/>
        <v>-3.1592857814074275E-5</v>
      </c>
      <c r="AT82">
        <f t="shared" si="36"/>
        <v>-2.0640667105195248E-5</v>
      </c>
      <c r="AU82">
        <f t="shared" si="23"/>
        <v>-5.2233524919349421E-5</v>
      </c>
      <c r="AW82">
        <v>79</v>
      </c>
      <c r="AX82">
        <f>IF(Z82&gt;0, (R82*SUMPRODUCT(K82:$K$98, X82:$X$98)-K82*$AZ$3)/Z82, 0)</f>
        <v>-5.2500197349750016E+18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0.86028443099999996</v>
      </c>
      <c r="Q83" s="4">
        <f t="shared" si="48"/>
        <v>25</v>
      </c>
      <c r="R83">
        <f t="shared" si="27"/>
        <v>250000</v>
      </c>
      <c r="S83">
        <f t="shared" si="28"/>
        <v>-3.6136892869917503E+19</v>
      </c>
      <c r="U83">
        <f t="shared" si="40"/>
        <v>0.86028443099999996</v>
      </c>
      <c r="V83">
        <f t="shared" si="41"/>
        <v>0.01</v>
      </c>
      <c r="W83">
        <f t="shared" si="42"/>
        <v>2.4705524575926881E-19</v>
      </c>
      <c r="X83">
        <f t="shared" si="43"/>
        <v>2.1253778152357772E-19</v>
      </c>
      <c r="Y83">
        <f t="shared" si="44"/>
        <v>2.4705524575926883E-21</v>
      </c>
      <c r="Z83">
        <f t="shared" si="45"/>
        <v>3.2046911778098407E-20</v>
      </c>
      <c r="AB83">
        <f t="shared" si="46"/>
        <v>-1.2970449158652604</v>
      </c>
      <c r="AC83">
        <f t="shared" si="29"/>
        <v>-1.1580758177368395</v>
      </c>
      <c r="AE83">
        <f t="shared" si="30"/>
        <v>0</v>
      </c>
      <c r="AF83">
        <f t="shared" si="31"/>
        <v>0</v>
      </c>
      <c r="AG83">
        <f t="shared" si="31"/>
        <v>-8.0117279445246015E-19</v>
      </c>
      <c r="AH83">
        <f t="shared" si="32"/>
        <v>-5.313444538089443E-14</v>
      </c>
      <c r="AI83">
        <f t="shared" si="33"/>
        <v>-5.3135246553688884E-14</v>
      </c>
      <c r="AJ83">
        <f t="shared" si="34"/>
        <v>-0.13896909812842084</v>
      </c>
      <c r="AK83">
        <f t="shared" si="49"/>
        <v>-9.0793144110568241E-2</v>
      </c>
      <c r="AL83">
        <f t="shared" si="35"/>
        <v>-0.22976224223904221</v>
      </c>
      <c r="AN83">
        <f t="shared" si="36"/>
        <v>0</v>
      </c>
      <c r="AO83">
        <f t="shared" si="36"/>
        <v>0</v>
      </c>
      <c r="AP83">
        <f t="shared" si="36"/>
        <v>-1.4519806274332234E-22</v>
      </c>
      <c r="AQ83">
        <f t="shared" si="36"/>
        <v>-9.629656158655966E-18</v>
      </c>
      <c r="AR83">
        <f t="shared" si="36"/>
        <v>-9.6298013567187094E-18</v>
      </c>
      <c r="AS83">
        <f t="shared" si="36"/>
        <v>-2.5185632823720011E-5</v>
      </c>
      <c r="AT83">
        <f t="shared" si="36"/>
        <v>-1.64546134448304E-5</v>
      </c>
      <c r="AU83">
        <f t="shared" si="23"/>
        <v>-4.1640246268560043E-5</v>
      </c>
      <c r="AW83">
        <v>80</v>
      </c>
      <c r="AX83">
        <f>IF(Z83&gt;0, (R83*SUMPRODUCT(K83:$K$98, X83:$X$98)-K83*$AZ$3)/Z83, 0)</f>
        <v>-3.6136892869917503E+19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0.86486670799999998</v>
      </c>
      <c r="Q84" s="4">
        <f t="shared" si="48"/>
        <v>25</v>
      </c>
      <c r="R84">
        <f t="shared" si="27"/>
        <v>250000</v>
      </c>
      <c r="S84">
        <f t="shared" si="28"/>
        <v>-2.5784571319013317E+20</v>
      </c>
      <c r="U84">
        <f t="shared" si="40"/>
        <v>0.86486670799999998</v>
      </c>
      <c r="V84">
        <f t="shared" si="41"/>
        <v>0.01</v>
      </c>
      <c r="W84">
        <f t="shared" si="42"/>
        <v>3.2046911778098407E-20</v>
      </c>
      <c r="X84">
        <f t="shared" si="43"/>
        <v>2.7716307091090394E-20</v>
      </c>
      <c r="Y84">
        <f t="shared" si="44"/>
        <v>3.2046911778098409E-22</v>
      </c>
      <c r="Z84">
        <f t="shared" si="45"/>
        <v>4.0101355692270286E-21</v>
      </c>
      <c r="AB84">
        <f t="shared" si="46"/>
        <v>-1.1580758177368395</v>
      </c>
      <c r="AC84">
        <f t="shared" si="29"/>
        <v>-1.0339962658364639</v>
      </c>
      <c r="AE84">
        <f t="shared" si="30"/>
        <v>0</v>
      </c>
      <c r="AF84">
        <f t="shared" si="31"/>
        <v>0</v>
      </c>
      <c r="AG84">
        <f t="shared" si="31"/>
        <v>-1.0025338923067571E-19</v>
      </c>
      <c r="AH84">
        <f t="shared" si="32"/>
        <v>-6.9290767727725983E-15</v>
      </c>
      <c r="AI84">
        <f t="shared" si="33"/>
        <v>-6.9291770261618289E-15</v>
      </c>
      <c r="AJ84">
        <f t="shared" si="34"/>
        <v>-0.12407955190037567</v>
      </c>
      <c r="AK84">
        <f t="shared" si="49"/>
        <v>-8.1065307241578774E-2</v>
      </c>
      <c r="AL84">
        <f t="shared" si="35"/>
        <v>-0.20514485914196137</v>
      </c>
      <c r="AN84">
        <f t="shared" si="36"/>
        <v>0</v>
      </c>
      <c r="AO84">
        <f t="shared" si="36"/>
        <v>0</v>
      </c>
      <c r="AP84">
        <f t="shared" si="36"/>
        <v>-1.6222421056334358E-23</v>
      </c>
      <c r="AQ84">
        <f t="shared" si="36"/>
        <v>-1.1212229511856662E-18</v>
      </c>
      <c r="AR84">
        <f t="shared" si="36"/>
        <v>-1.1212391736067226E-18</v>
      </c>
      <c r="AS84">
        <f t="shared" si="36"/>
        <v>-2.0077832289317598E-5</v>
      </c>
      <c r="AT84">
        <f t="shared" si="36"/>
        <v>-1.3117517095687497E-5</v>
      </c>
      <c r="AU84">
        <f t="shared" si="23"/>
        <v>-3.3195349385006213E-5</v>
      </c>
      <c r="AW84">
        <v>81</v>
      </c>
      <c r="AX84">
        <f>IF(Z84&gt;0, (R84*SUMPRODUCT(K84:$K$98, X84:$X$98)-K84*$AZ$3)/Z84, 0)</f>
        <v>-2.5784571319013317E+20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0.86947332300000002</v>
      </c>
      <c r="Q85" s="4">
        <f t="shared" si="48"/>
        <v>25</v>
      </c>
      <c r="R85">
        <f t="shared" si="27"/>
        <v>250000</v>
      </c>
      <c r="S85">
        <f t="shared" si="28"/>
        <v>-1.9101114583695415E+21</v>
      </c>
      <c r="U85">
        <f t="shared" si="40"/>
        <v>0.86947332300000002</v>
      </c>
      <c r="V85">
        <f t="shared" si="41"/>
        <v>0.01</v>
      </c>
      <c r="W85">
        <f t="shared" si="42"/>
        <v>4.0101355692270286E-21</v>
      </c>
      <c r="X85">
        <f t="shared" si="43"/>
        <v>3.4867058990563212E-21</v>
      </c>
      <c r="Y85">
        <f t="shared" si="44"/>
        <v>4.0101355692270287E-23</v>
      </c>
      <c r="Z85">
        <f t="shared" si="45"/>
        <v>4.8332831447843711E-22</v>
      </c>
      <c r="AB85">
        <f t="shared" si="46"/>
        <v>-1.0339962658364639</v>
      </c>
      <c r="AC85">
        <f t="shared" si="29"/>
        <v>-0.92321095163969991</v>
      </c>
      <c r="AE85">
        <f t="shared" si="30"/>
        <v>0</v>
      </c>
      <c r="AF85">
        <f t="shared" si="31"/>
        <v>0</v>
      </c>
      <c r="AG85">
        <f t="shared" si="31"/>
        <v>-1.2083207861960927E-20</v>
      </c>
      <c r="AH85">
        <f t="shared" si="32"/>
        <v>-8.7167647476408034E-16</v>
      </c>
      <c r="AI85">
        <f t="shared" si="33"/>
        <v>-8.7168855797194228E-16</v>
      </c>
      <c r="AJ85">
        <f t="shared" si="34"/>
        <v>-0.11078531419676396</v>
      </c>
      <c r="AK85">
        <f t="shared" si="49"/>
        <v>-7.2379738608552471E-2</v>
      </c>
      <c r="AL85">
        <f t="shared" si="35"/>
        <v>-0.18316505280531731</v>
      </c>
      <c r="AN85">
        <f t="shared" si="36"/>
        <v>0</v>
      </c>
      <c r="AO85">
        <f t="shared" si="36"/>
        <v>0</v>
      </c>
      <c r="AP85">
        <f t="shared" si="36"/>
        <v>-1.7457450917989369E-24</v>
      </c>
      <c r="AQ85">
        <f t="shared" si="36"/>
        <v>-1.2593716377639469E-19</v>
      </c>
      <c r="AR85">
        <f t="shared" si="36"/>
        <v>-1.2593890952148648E-19</v>
      </c>
      <c r="AS85">
        <f t="shared" si="36"/>
        <v>-1.6005924975540172E-5</v>
      </c>
      <c r="AT85">
        <f t="shared" si="36"/>
        <v>-1.0457204317352914E-5</v>
      </c>
      <c r="AU85">
        <f t="shared" si="23"/>
        <v>-2.6463129292893212E-5</v>
      </c>
      <c r="AW85">
        <v>82</v>
      </c>
      <c r="AX85">
        <f>IF(Z85&gt;0, (R85*SUMPRODUCT(K85:$K$98, X85:$X$98)-K85*$AZ$3)/Z85, 0)</f>
        <v>-1.9101114583695415E+21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0.874112687</v>
      </c>
      <c r="Q86" s="4">
        <f t="shared" si="48"/>
        <v>25</v>
      </c>
      <c r="R86">
        <f t="shared" si="27"/>
        <v>250000</v>
      </c>
      <c r="S86">
        <f t="shared" si="28"/>
        <v>-1.4716508780029433E+22</v>
      </c>
      <c r="U86">
        <f t="shared" si="40"/>
        <v>0.874112687</v>
      </c>
      <c r="V86">
        <f t="shared" si="41"/>
        <v>0.01</v>
      </c>
      <c r="W86">
        <f t="shared" si="42"/>
        <v>4.8332831447843711E-22</v>
      </c>
      <c r="X86">
        <f t="shared" si="43"/>
        <v>4.2248341167192766E-22</v>
      </c>
      <c r="Y86">
        <f t="shared" si="44"/>
        <v>4.8332831447843712E-24</v>
      </c>
      <c r="Z86">
        <f t="shared" si="45"/>
        <v>5.6011619661725078E-23</v>
      </c>
      <c r="AB86">
        <f t="shared" si="46"/>
        <v>-0.92321095163969991</v>
      </c>
      <c r="AC86">
        <f t="shared" si="29"/>
        <v>-0.82429549253544632</v>
      </c>
      <c r="AE86">
        <f t="shared" si="30"/>
        <v>0</v>
      </c>
      <c r="AF86">
        <f t="shared" si="31"/>
        <v>0</v>
      </c>
      <c r="AG86">
        <f t="shared" si="31"/>
        <v>-1.4002904915431269E-21</v>
      </c>
      <c r="AH86">
        <f t="shared" si="32"/>
        <v>-1.0562085291798192E-16</v>
      </c>
      <c r="AI86">
        <f t="shared" si="33"/>
        <v>-1.0562225320847346E-16</v>
      </c>
      <c r="AJ86">
        <f t="shared" si="34"/>
        <v>-9.8915459104253589E-2</v>
      </c>
      <c r="AK86">
        <f t="shared" si="49"/>
        <v>-6.4624766614779006E-2</v>
      </c>
      <c r="AL86">
        <f t="shared" si="35"/>
        <v>-0.16354022571903271</v>
      </c>
      <c r="AN86">
        <f t="shared" si="36"/>
        <v>0</v>
      </c>
      <c r="AO86">
        <f t="shared" si="36"/>
        <v>0</v>
      </c>
      <c r="AP86">
        <f t="shared" si="36"/>
        <v>-1.8063366774242603E-25</v>
      </c>
      <c r="AQ86">
        <f t="shared" si="36"/>
        <v>-1.3624802973298488E-20</v>
      </c>
      <c r="AR86">
        <f t="shared" si="36"/>
        <v>-1.362498360696623E-20</v>
      </c>
      <c r="AS86">
        <f t="shared" si="36"/>
        <v>-1.2759825395041599E-5</v>
      </c>
      <c r="AT86">
        <f t="shared" si="36"/>
        <v>-8.3364192580938433E-6</v>
      </c>
      <c r="AU86">
        <f t="shared" si="23"/>
        <v>-2.1096244653135457E-5</v>
      </c>
      <c r="AW86">
        <v>83</v>
      </c>
      <c r="AX86">
        <f>IF(Z86&gt;0, (R86*SUMPRODUCT(K86:$K$98, X86:$X$98)-K86*$AZ$3)/Z86, 0)</f>
        <v>-1.4716508780029433E+22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0.87875849299999997</v>
      </c>
      <c r="Q87" s="4">
        <f t="shared" si="48"/>
        <v>25</v>
      </c>
      <c r="R87">
        <f t="shared" si="27"/>
        <v>250000</v>
      </c>
      <c r="S87">
        <f t="shared" si="28"/>
        <v>-1.1811903970492895E+23</v>
      </c>
      <c r="U87">
        <f t="shared" si="40"/>
        <v>0.87875849299999997</v>
      </c>
      <c r="V87">
        <f t="shared" si="41"/>
        <v>0.01</v>
      </c>
      <c r="W87">
        <f t="shared" si="42"/>
        <v>5.6011619661725078E-23</v>
      </c>
      <c r="X87">
        <f t="shared" si="43"/>
        <v>4.9220686484426697E-23</v>
      </c>
      <c r="Y87">
        <f t="shared" si="44"/>
        <v>5.6011619661725079E-25</v>
      </c>
      <c r="Z87">
        <f t="shared" si="45"/>
        <v>6.2308169806811301E-24</v>
      </c>
      <c r="AB87">
        <f t="shared" si="46"/>
        <v>-0.82429549253544632</v>
      </c>
      <c r="AC87">
        <f t="shared" si="29"/>
        <v>-0.73597811833521987</v>
      </c>
      <c r="AE87">
        <f t="shared" si="30"/>
        <v>0</v>
      </c>
      <c r="AF87">
        <f t="shared" si="31"/>
        <v>0</v>
      </c>
      <c r="AG87">
        <f t="shared" si="31"/>
        <v>-1.5577042451702826E-22</v>
      </c>
      <c r="AH87">
        <f t="shared" si="32"/>
        <v>-1.2305171621106674E-17</v>
      </c>
      <c r="AI87">
        <f t="shared" si="33"/>
        <v>-1.2305327391531191E-17</v>
      </c>
      <c r="AJ87">
        <f t="shared" si="34"/>
        <v>-8.8317374200226451E-2</v>
      </c>
      <c r="AK87">
        <f t="shared" si="49"/>
        <v>-5.7700684477481251E-2</v>
      </c>
      <c r="AL87">
        <f t="shared" si="35"/>
        <v>-0.14601805867770773</v>
      </c>
      <c r="AN87">
        <f t="shared" si="36"/>
        <v>0</v>
      </c>
      <c r="AO87">
        <f t="shared" si="36"/>
        <v>0</v>
      </c>
      <c r="AP87">
        <f t="shared" si="36"/>
        <v>-1.7941036977325686E-26</v>
      </c>
      <c r="AQ87">
        <f t="shared" si="36"/>
        <v>-1.4172622290214017E-21</v>
      </c>
      <c r="AR87">
        <f t="shared" si="36"/>
        <v>-1.4172801700583791E-21</v>
      </c>
      <c r="AS87">
        <f t="shared" si="36"/>
        <v>-1.0172054683547196E-5</v>
      </c>
      <c r="AT87">
        <f t="shared" si="36"/>
        <v>-6.6457423932508307E-6</v>
      </c>
      <c r="AU87">
        <f t="shared" si="23"/>
        <v>-1.681779707679803E-5</v>
      </c>
      <c r="AW87">
        <v>84</v>
      </c>
      <c r="AX87">
        <f>IF(Z87&gt;0, (R87*SUMPRODUCT(K87:$K$98, X87:$X$98)-K87*$AZ$3)/Z87, 0)</f>
        <v>-1.1811903970492895E+23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0.88338371900000001</v>
      </c>
      <c r="Q88" s="4">
        <f t="shared" si="48"/>
        <v>25</v>
      </c>
      <c r="R88">
        <f t="shared" si="27"/>
        <v>250000</v>
      </c>
      <c r="S88">
        <f t="shared" si="28"/>
        <v>-9.8918689827468545E+23</v>
      </c>
      <c r="U88">
        <f t="shared" si="40"/>
        <v>0.88338371900000001</v>
      </c>
      <c r="V88">
        <f t="shared" si="41"/>
        <v>0.01</v>
      </c>
      <c r="W88">
        <f t="shared" si="42"/>
        <v>6.2308169806811301E-24</v>
      </c>
      <c r="X88">
        <f t="shared" si="43"/>
        <v>5.504202276802448E-24</v>
      </c>
      <c r="Y88">
        <f t="shared" si="44"/>
        <v>6.2308169806811305E-26</v>
      </c>
      <c r="Z88">
        <f t="shared" si="45"/>
        <v>6.643065340718708E-25</v>
      </c>
      <c r="AB88">
        <f t="shared" si="46"/>
        <v>-0.73597811833521987</v>
      </c>
      <c r="AC88">
        <f t="shared" si="29"/>
        <v>-0.65712331994216056</v>
      </c>
      <c r="AE88">
        <f t="shared" si="30"/>
        <v>0</v>
      </c>
      <c r="AF88">
        <f t="shared" si="31"/>
        <v>0</v>
      </c>
      <c r="AG88">
        <f t="shared" si="31"/>
        <v>-1.6607663351796769E-23</v>
      </c>
      <c r="AH88">
        <f t="shared" si="32"/>
        <v>-1.376050569200612E-18</v>
      </c>
      <c r="AI88">
        <f t="shared" si="33"/>
        <v>-1.3760671768639637E-18</v>
      </c>
      <c r="AJ88">
        <f t="shared" si="34"/>
        <v>-7.8854798393059311E-2</v>
      </c>
      <c r="AK88">
        <f t="shared" si="49"/>
        <v>-5.1518468283465395E-2</v>
      </c>
      <c r="AL88">
        <f t="shared" si="35"/>
        <v>-0.13037326667652471</v>
      </c>
      <c r="AN88">
        <f t="shared" si="36"/>
        <v>0</v>
      </c>
      <c r="AO88">
        <f t="shared" si="36"/>
        <v>0</v>
      </c>
      <c r="AP88">
        <f t="shared" si="36"/>
        <v>-1.7078630712553081E-27</v>
      </c>
      <c r="AQ88">
        <f t="shared" si="36"/>
        <v>-1.4150732114059358E-22</v>
      </c>
      <c r="AR88">
        <f t="shared" si="36"/>
        <v>-1.4150902900366483E-22</v>
      </c>
      <c r="AS88">
        <f t="shared" si="36"/>
        <v>-8.1090997158380035E-6</v>
      </c>
      <c r="AT88">
        <f t="shared" si="36"/>
        <v>-5.2979451476808274E-6</v>
      </c>
      <c r="AU88">
        <f t="shared" si="23"/>
        <v>-1.3407044863518832E-5</v>
      </c>
      <c r="AW88">
        <v>85</v>
      </c>
      <c r="AX88">
        <f>IF(Z88&gt;0, (R88*SUMPRODUCT(K88:$K$98, X88:$X$98)-K88*$AZ$3)/Z88, 0)</f>
        <v>-9.8918689827468545E+23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0.88875356999999999</v>
      </c>
      <c r="Q89" s="4">
        <f t="shared" si="48"/>
        <v>25</v>
      </c>
      <c r="R89">
        <f t="shared" si="27"/>
        <v>250000</v>
      </c>
      <c r="S89">
        <f t="shared" si="28"/>
        <v>-8.7232960978995047E+24</v>
      </c>
      <c r="U89">
        <f t="shared" si="40"/>
        <v>0.88875356999999999</v>
      </c>
      <c r="V89">
        <f t="shared" si="41"/>
        <v>0.01</v>
      </c>
      <c r="W89">
        <f t="shared" si="42"/>
        <v>6.643065340718708E-25</v>
      </c>
      <c r="X89">
        <f t="shared" si="43"/>
        <v>5.9040480373070185E-25</v>
      </c>
      <c r="Y89">
        <f t="shared" si="44"/>
        <v>6.6430653407187078E-27</v>
      </c>
      <c r="Z89">
        <f t="shared" si="45"/>
        <v>6.7258665000450255E-26</v>
      </c>
      <c r="AB89">
        <f t="shared" si="46"/>
        <v>-0.65712331994216056</v>
      </c>
      <c r="AC89">
        <f t="shared" si="29"/>
        <v>-0.58671724994835772</v>
      </c>
      <c r="AE89">
        <f t="shared" si="30"/>
        <v>0</v>
      </c>
      <c r="AF89">
        <f t="shared" si="31"/>
        <v>0</v>
      </c>
      <c r="AG89">
        <f t="shared" si="31"/>
        <v>-1.6814666250112563E-24</v>
      </c>
      <c r="AH89">
        <f t="shared" si="32"/>
        <v>-1.4760120093267545E-19</v>
      </c>
      <c r="AI89">
        <f t="shared" si="33"/>
        <v>-1.4760288239930046E-19</v>
      </c>
      <c r="AJ89">
        <f t="shared" si="34"/>
        <v>-7.0406069993802833E-2</v>
      </c>
      <c r="AK89">
        <f t="shared" si="49"/>
        <v>-4.5998632395951242E-2</v>
      </c>
      <c r="AL89">
        <f t="shared" si="35"/>
        <v>-0.11640470238975408</v>
      </c>
      <c r="AN89">
        <f t="shared" si="36"/>
        <v>0</v>
      </c>
      <c r="AO89">
        <f t="shared" si="36"/>
        <v>0</v>
      </c>
      <c r="AP89">
        <f t="shared" si="36"/>
        <v>-1.5438842758342456E-28</v>
      </c>
      <c r="AQ89">
        <f t="shared" si="36"/>
        <v>-1.3552405371868925E-23</v>
      </c>
      <c r="AR89">
        <f t="shared" si="36"/>
        <v>-1.3552559760296508E-23</v>
      </c>
      <c r="AS89">
        <f t="shared" si="36"/>
        <v>-6.464524645916765E-6</v>
      </c>
      <c r="AT89">
        <f t="shared" si="36"/>
        <v>-4.2234894353322912E-6</v>
      </c>
      <c r="AU89">
        <f t="shared" si="23"/>
        <v>-1.0688014081249057E-5</v>
      </c>
      <c r="AW89">
        <v>86</v>
      </c>
      <c r="AX89">
        <f>IF(Z89&gt;0, (R89*SUMPRODUCT(K89:$K$98, X89:$X$98)-K89*$AZ$3)/Z89, 0)</f>
        <v>-8.7232960978995047E+24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0.89409425099999995</v>
      </c>
      <c r="Q90" s="4">
        <f t="shared" si="48"/>
        <v>25</v>
      </c>
      <c r="R90">
        <f t="shared" si="27"/>
        <v>250000</v>
      </c>
      <c r="S90">
        <f t="shared" si="28"/>
        <v>-8.1211578153332659E+25</v>
      </c>
      <c r="U90">
        <f t="shared" si="40"/>
        <v>0.89409425099999995</v>
      </c>
      <c r="V90">
        <f t="shared" si="41"/>
        <v>0.01</v>
      </c>
      <c r="W90">
        <f t="shared" si="42"/>
        <v>6.7258665000450255E-26</v>
      </c>
      <c r="X90">
        <f t="shared" si="43"/>
        <v>6.0135585706837478E-26</v>
      </c>
      <c r="Y90">
        <f t="shared" si="44"/>
        <v>6.725866500045026E-28</v>
      </c>
      <c r="Z90">
        <f t="shared" si="45"/>
        <v>6.4504926436082739E-27</v>
      </c>
      <c r="AB90">
        <f t="shared" si="46"/>
        <v>-0.58671724994835772</v>
      </c>
      <c r="AC90">
        <f t="shared" si="29"/>
        <v>-0.52385468745389074</v>
      </c>
      <c r="AE90">
        <f t="shared" si="30"/>
        <v>0</v>
      </c>
      <c r="AF90">
        <f t="shared" si="31"/>
        <v>0</v>
      </c>
      <c r="AG90">
        <f t="shared" si="31"/>
        <v>-1.6126231609020685E-25</v>
      </c>
      <c r="AH90">
        <f t="shared" si="32"/>
        <v>-1.503389642670937E-20</v>
      </c>
      <c r="AI90">
        <f t="shared" si="33"/>
        <v>-1.503405768902546E-20</v>
      </c>
      <c r="AJ90">
        <f t="shared" si="34"/>
        <v>-6.2862562494466978E-2</v>
      </c>
      <c r="AK90">
        <f t="shared" si="49"/>
        <v>-4.1070207496385042E-2</v>
      </c>
      <c r="AL90">
        <f t="shared" si="35"/>
        <v>-0.10393276999085202</v>
      </c>
      <c r="AN90">
        <f t="shared" si="36"/>
        <v>0</v>
      </c>
      <c r="AO90">
        <f t="shared" si="36"/>
        <v>0</v>
      </c>
      <c r="AP90">
        <f t="shared" si="36"/>
        <v>-1.3220301593143398E-29</v>
      </c>
      <c r="AQ90">
        <f t="shared" si="36"/>
        <v>-1.2324804064577652E-24</v>
      </c>
      <c r="AR90">
        <f t="shared" si="36"/>
        <v>-1.2324936267593583E-24</v>
      </c>
      <c r="AS90">
        <f t="shared" si="36"/>
        <v>-5.1534794690025358E-6</v>
      </c>
      <c r="AT90">
        <f t="shared" si="36"/>
        <v>-3.3669399197483193E-6</v>
      </c>
      <c r="AU90">
        <f t="shared" si="23"/>
        <v>-8.5204193887508543E-6</v>
      </c>
      <c r="AW90">
        <v>87</v>
      </c>
      <c r="AX90">
        <f>IF(Z90&gt;0, (R90*SUMPRODUCT(K90:$K$98, X90:$X$98)-K90*$AZ$3)/Z90, 0)</f>
        <v>-8.1211578153332659E+25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0.89939914200000004</v>
      </c>
      <c r="Q91" s="4">
        <f t="shared" si="48"/>
        <v>25</v>
      </c>
      <c r="R91">
        <f t="shared" si="27"/>
        <v>250000</v>
      </c>
      <c r="S91">
        <f t="shared" si="28"/>
        <v>-8.0032727324617827E+26</v>
      </c>
      <c r="U91">
        <f t="shared" si="40"/>
        <v>0.89939914200000004</v>
      </c>
      <c r="V91">
        <f t="shared" si="41"/>
        <v>0.01</v>
      </c>
      <c r="W91">
        <f t="shared" si="42"/>
        <v>6.4504926436082739E-27</v>
      </c>
      <c r="X91">
        <f t="shared" si="43"/>
        <v>5.8015675491385937E-27</v>
      </c>
      <c r="Y91">
        <f t="shared" si="44"/>
        <v>6.4504926436082741E-29</v>
      </c>
      <c r="Z91">
        <f t="shared" si="45"/>
        <v>5.8442016803359744E-28</v>
      </c>
      <c r="AB91">
        <f t="shared" si="46"/>
        <v>-0.52385468745389074</v>
      </c>
      <c r="AC91">
        <f t="shared" si="29"/>
        <v>-0.46772739951240233</v>
      </c>
      <c r="AE91">
        <f t="shared" si="30"/>
        <v>0</v>
      </c>
      <c r="AF91">
        <f t="shared" si="31"/>
        <v>0</v>
      </c>
      <c r="AG91">
        <f t="shared" si="31"/>
        <v>-1.4610504200839936E-26</v>
      </c>
      <c r="AH91">
        <f t="shared" si="32"/>
        <v>-1.4503918872846484E-21</v>
      </c>
      <c r="AI91">
        <f t="shared" si="33"/>
        <v>-1.4504064977888492E-21</v>
      </c>
      <c r="AJ91">
        <f t="shared" si="34"/>
        <v>-5.6127287941488413E-2</v>
      </c>
      <c r="AK91">
        <f t="shared" si="49"/>
        <v>-3.6669828121772358E-2</v>
      </c>
      <c r="AL91">
        <f t="shared" si="35"/>
        <v>-9.2797116063260771E-2</v>
      </c>
      <c r="AN91">
        <f t="shared" si="36"/>
        <v>0</v>
      </c>
      <c r="AO91">
        <f t="shared" si="36"/>
        <v>0</v>
      </c>
      <c r="AP91">
        <f t="shared" si="36"/>
        <v>-1.0694380958549626E-30</v>
      </c>
      <c r="AQ91">
        <f t="shared" si="36"/>
        <v>-1.0616364205227149E-25</v>
      </c>
      <c r="AR91">
        <f t="shared" si="36"/>
        <v>-1.0616471149036734E-25</v>
      </c>
      <c r="AS91">
        <f t="shared" si="36"/>
        <v>-4.1083222807737075E-6</v>
      </c>
      <c r="AT91">
        <f t="shared" si="36"/>
        <v>-2.6841038901054837E-6</v>
      </c>
      <c r="AU91">
        <f t="shared" si="23"/>
        <v>-6.7924261708791916E-6</v>
      </c>
      <c r="AW91">
        <v>88</v>
      </c>
      <c r="AX91">
        <f>IF(Z91&gt;0, (R91*SUMPRODUCT(K91:$K$98, X91:$X$98)-K91*$AZ$3)/Z91, 0)</f>
        <v>-8.0032727324617827E+26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0.90466162100000003</v>
      </c>
      <c r="Q92" s="4">
        <f t="shared" si="48"/>
        <v>25</v>
      </c>
      <c r="R92">
        <f t="shared" si="27"/>
        <v>250000</v>
      </c>
      <c r="S92">
        <f t="shared" si="28"/>
        <v>-8.3734649159580409E+27</v>
      </c>
      <c r="U92">
        <f t="shared" si="40"/>
        <v>0.90466162100000003</v>
      </c>
      <c r="V92">
        <f t="shared" si="41"/>
        <v>0.01</v>
      </c>
      <c r="W92">
        <f t="shared" si="42"/>
        <v>5.8442016803359744E-28</v>
      </c>
      <c r="X92">
        <f t="shared" si="43"/>
        <v>5.2870249655836663E-28</v>
      </c>
      <c r="Y92">
        <f t="shared" si="44"/>
        <v>5.8442016803359743E-30</v>
      </c>
      <c r="Z92">
        <f t="shared" si="45"/>
        <v>4.9873469794894827E-29</v>
      </c>
      <c r="AB92">
        <f t="shared" si="46"/>
        <v>-0.46772739951240233</v>
      </c>
      <c r="AC92">
        <f t="shared" si="29"/>
        <v>-0.41761374956464492</v>
      </c>
      <c r="AE92">
        <f t="shared" si="30"/>
        <v>0</v>
      </c>
      <c r="AF92">
        <f t="shared" si="31"/>
        <v>0</v>
      </c>
      <c r="AG92">
        <f t="shared" si="31"/>
        <v>-1.2468367448723707E-27</v>
      </c>
      <c r="AH92">
        <f t="shared" si="32"/>
        <v>-1.3217562413959165E-22</v>
      </c>
      <c r="AI92">
        <f t="shared" si="33"/>
        <v>-1.3217687097633653E-22</v>
      </c>
      <c r="AJ92">
        <f t="shared" si="34"/>
        <v>-5.011364994775741E-2</v>
      </c>
      <c r="AK92">
        <f t="shared" si="49"/>
        <v>-3.2740917965868165E-2</v>
      </c>
      <c r="AL92">
        <f t="shared" si="35"/>
        <v>-8.2854567913625582E-2</v>
      </c>
      <c r="AN92">
        <f t="shared" si="36"/>
        <v>0</v>
      </c>
      <c r="AO92">
        <f t="shared" si="36"/>
        <v>0</v>
      </c>
      <c r="AP92">
        <f t="shared" si="36"/>
        <v>-8.1485815661704558E-32</v>
      </c>
      <c r="AQ92">
        <f t="shared" si="36"/>
        <v>-8.6382107263866387E-27</v>
      </c>
      <c r="AR92">
        <f t="shared" si="36"/>
        <v>-8.6382922122022998E-27</v>
      </c>
      <c r="AS92">
        <f t="shared" si="36"/>
        <v>-3.2751293692392372E-6</v>
      </c>
      <c r="AT92">
        <f t="shared" si="36"/>
        <v>-2.1397511879029675E-6</v>
      </c>
      <c r="AU92">
        <f t="shared" si="23"/>
        <v>-5.4148805571422051E-6</v>
      </c>
      <c r="AW92">
        <v>89</v>
      </c>
      <c r="AX92">
        <f>IF(Z92&gt;0, (R92*SUMPRODUCT(K92:$K$98, X92:$X$98)-K92*$AZ$3)/Z92, 0)</f>
        <v>-8.3734649159580409E+27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0.90987524600000003</v>
      </c>
      <c r="Q93" s="4">
        <f t="shared" si="48"/>
        <v>25</v>
      </c>
      <c r="R93">
        <f t="shared" si="27"/>
        <v>250000</v>
      </c>
      <c r="S93">
        <f t="shared" si="28"/>
        <v>-9.3308342147007684E+28</v>
      </c>
      <c r="U93">
        <f t="shared" si="40"/>
        <v>0.90987524600000003</v>
      </c>
      <c r="V93">
        <f t="shared" si="41"/>
        <v>0.01</v>
      </c>
      <c r="W93">
        <f t="shared" si="42"/>
        <v>4.9873469794894827E-29</v>
      </c>
      <c r="X93">
        <f t="shared" si="43"/>
        <v>4.5378635598503501E-29</v>
      </c>
      <c r="Y93">
        <f t="shared" si="44"/>
        <v>4.9873469794894828E-31</v>
      </c>
      <c r="Z93">
        <f t="shared" si="45"/>
        <v>3.9960994984423783E-30</v>
      </c>
      <c r="AB93">
        <f t="shared" si="46"/>
        <v>-0.41761374956464492</v>
      </c>
      <c r="AC93">
        <f t="shared" si="29"/>
        <v>-0.37286941925414724</v>
      </c>
      <c r="AE93">
        <f t="shared" si="30"/>
        <v>0</v>
      </c>
      <c r="AF93">
        <f t="shared" si="31"/>
        <v>0</v>
      </c>
      <c r="AG93">
        <f t="shared" si="31"/>
        <v>-9.9902487461059458E-29</v>
      </c>
      <c r="AH93">
        <f t="shared" si="32"/>
        <v>-1.1344658899625875E-23</v>
      </c>
      <c r="AI93">
        <f t="shared" si="33"/>
        <v>-1.1344758802113336E-23</v>
      </c>
      <c r="AJ93">
        <f t="shared" si="34"/>
        <v>-4.4744330310497682E-2</v>
      </c>
      <c r="AK93">
        <f t="shared" si="49"/>
        <v>-2.9232962469525146E-2</v>
      </c>
      <c r="AL93">
        <f t="shared" si="35"/>
        <v>-7.3977292780022824E-2</v>
      </c>
      <c r="AN93">
        <f t="shared" si="36"/>
        <v>0</v>
      </c>
      <c r="AO93">
        <f t="shared" si="36"/>
        <v>0</v>
      </c>
      <c r="AP93">
        <f t="shared" si="36"/>
        <v>-5.8294919056994865E-33</v>
      </c>
      <c r="AQ93">
        <f t="shared" si="36"/>
        <v>-6.6198148723842934E-28</v>
      </c>
      <c r="AR93">
        <f t="shared" si="36"/>
        <v>-6.6198731673033504E-28</v>
      </c>
      <c r="AS93">
        <f t="shared" si="36"/>
        <v>-2.6109130813450543E-6</v>
      </c>
      <c r="AT93">
        <f t="shared" si="36"/>
        <v>-1.7057965464787684E-6</v>
      </c>
      <c r="AU93">
        <f t="shared" si="23"/>
        <v>-4.3167096278238225E-6</v>
      </c>
      <c r="AW93">
        <v>90</v>
      </c>
      <c r="AX93">
        <f>IF(Z93&gt;0, (R93*SUMPRODUCT(K93:$K$98, X93:$X$98)-K93*$AZ$3)/Z93, 0)</f>
        <v>-9.3308342147007684E+28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0.91506238500000003</v>
      </c>
      <c r="Q94" s="4">
        <f t="shared" si="48"/>
        <v>25</v>
      </c>
      <c r="R94">
        <f t="shared" si="27"/>
        <v>250000</v>
      </c>
      <c r="S94">
        <f t="shared" si="28"/>
        <v>-1.1117383409401823E+30</v>
      </c>
      <c r="U94">
        <f t="shared" si="40"/>
        <v>0.91506238500000003</v>
      </c>
      <c r="V94">
        <f t="shared" si="41"/>
        <v>0.01</v>
      </c>
      <c r="W94">
        <f t="shared" si="42"/>
        <v>3.9960994984423783E-30</v>
      </c>
      <c r="X94">
        <f t="shared" si="43"/>
        <v>3.656680337741987E-30</v>
      </c>
      <c r="Y94">
        <f t="shared" si="44"/>
        <v>3.9960994984423784E-32</v>
      </c>
      <c r="Z94">
        <f t="shared" si="45"/>
        <v>2.9945816571596761E-31</v>
      </c>
      <c r="AB94">
        <f t="shared" si="46"/>
        <v>-0.37286941925414724</v>
      </c>
      <c r="AC94">
        <f t="shared" si="29"/>
        <v>-0.33291912433406001</v>
      </c>
      <c r="AE94">
        <f t="shared" si="30"/>
        <v>0</v>
      </c>
      <c r="AF94">
        <f t="shared" si="31"/>
        <v>0</v>
      </c>
      <c r="AG94">
        <f t="shared" si="31"/>
        <v>-7.4864541428991904E-30</v>
      </c>
      <c r="AH94">
        <f t="shared" si="32"/>
        <v>-9.1417008443549675E-25</v>
      </c>
      <c r="AI94">
        <f t="shared" si="33"/>
        <v>-9.1417757088963956E-25</v>
      </c>
      <c r="AJ94">
        <f t="shared" si="34"/>
        <v>-3.9950294920087226E-2</v>
      </c>
      <c r="AK94">
        <f t="shared" si="49"/>
        <v>-2.6100859347790308E-2</v>
      </c>
      <c r="AL94">
        <f t="shared" si="35"/>
        <v>-6.6051154267877527E-2</v>
      </c>
      <c r="AN94">
        <f t="shared" si="36"/>
        <v>0</v>
      </c>
      <c r="AO94">
        <f t="shared" si="36"/>
        <v>0</v>
      </c>
      <c r="AP94">
        <f t="shared" si="36"/>
        <v>-3.9004305363832479E-34</v>
      </c>
      <c r="AQ94">
        <f t="shared" si="36"/>
        <v>-4.7628113987210426E-29</v>
      </c>
      <c r="AR94">
        <f t="shared" si="36"/>
        <v>-4.7628504030264058E-29</v>
      </c>
      <c r="AS94">
        <f t="shared" si="36"/>
        <v>-2.0814039232661471E-6</v>
      </c>
      <c r="AT94">
        <f t="shared" si="36"/>
        <v>-1.3598505632005488E-6</v>
      </c>
      <c r="AU94">
        <f t="shared" si="23"/>
        <v>-3.4412544864666955E-6</v>
      </c>
      <c r="AW94">
        <v>91</v>
      </c>
      <c r="AX94">
        <f>IF(Z94&gt;0, (R94*SUMPRODUCT(K94:$K$98, X94:$X$98)-K94*$AZ$3)/Z94, 0)</f>
        <v>-1.1117383409401823E+30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0.92024934599999997</v>
      </c>
      <c r="Q95" s="4">
        <f t="shared" si="48"/>
        <v>25</v>
      </c>
      <c r="R95">
        <f t="shared" si="27"/>
        <v>250000</v>
      </c>
      <c r="S95">
        <f t="shared" si="28"/>
        <v>-1.4231028123357681E+31</v>
      </c>
      <c r="U95">
        <f t="shared" si="40"/>
        <v>0.92024934599999997</v>
      </c>
      <c r="V95">
        <f t="shared" si="41"/>
        <v>0.01</v>
      </c>
      <c r="W95">
        <f t="shared" si="42"/>
        <v>2.9945816571596761E-31</v>
      </c>
      <c r="X95">
        <f t="shared" si="43"/>
        <v>2.7557618115447881E-31</v>
      </c>
      <c r="Y95">
        <f t="shared" si="44"/>
        <v>2.9945816571596763E-33</v>
      </c>
      <c r="Z95">
        <f t="shared" si="45"/>
        <v>2.0887402904329127E-32</v>
      </c>
      <c r="AB95">
        <f t="shared" si="46"/>
        <v>-0.33291912433406001</v>
      </c>
      <c r="AC95">
        <f t="shared" si="29"/>
        <v>-0.29724921815541072</v>
      </c>
      <c r="AE95">
        <f t="shared" si="30"/>
        <v>0</v>
      </c>
      <c r="AF95">
        <f t="shared" si="31"/>
        <v>0</v>
      </c>
      <c r="AG95">
        <f t="shared" si="31"/>
        <v>-5.2218507260822814E-31</v>
      </c>
      <c r="AH95">
        <f t="shared" si="32"/>
        <v>-6.8894045288619698E-26</v>
      </c>
      <c r="AI95">
        <f t="shared" si="33"/>
        <v>-6.8894567473692302E-26</v>
      </c>
      <c r="AJ95">
        <f t="shared" si="34"/>
        <v>-3.5669906178649291E-2</v>
      </c>
      <c r="AK95">
        <f t="shared" si="49"/>
        <v>-2.3304338703384202E-2</v>
      </c>
      <c r="AL95">
        <f t="shared" si="35"/>
        <v>-5.8974244882033497E-2</v>
      </c>
      <c r="AN95">
        <f t="shared" si="36"/>
        <v>0</v>
      </c>
      <c r="AO95">
        <f t="shared" si="36"/>
        <v>0</v>
      </c>
      <c r="AP95">
        <f t="shared" si="36"/>
        <v>-2.4290855428062713E-35</v>
      </c>
      <c r="AQ95">
        <f t="shared" si="36"/>
        <v>-3.2047934377009933E-30</v>
      </c>
      <c r="AR95">
        <f t="shared" si="36"/>
        <v>-3.2048177285564209E-30</v>
      </c>
      <c r="AS95">
        <f t="shared" si="36"/>
        <v>-1.6592824643384454E-6</v>
      </c>
      <c r="AT95">
        <f t="shared" si="36"/>
        <v>-1.0840645433677844E-6</v>
      </c>
      <c r="AU95">
        <f t="shared" si="23"/>
        <v>-2.7433470077062298E-6</v>
      </c>
      <c r="AW95">
        <v>92</v>
      </c>
      <c r="AX95">
        <f>IF(Z95&gt;0, (R95*SUMPRODUCT(K95:$K$98, X95:$X$98)-K95*$AZ$3)/Z95, 0)</f>
        <v>-1.4231028123357681E+31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0.92543648599999995</v>
      </c>
      <c r="Q96" s="4">
        <f t="shared" si="48"/>
        <v>25</v>
      </c>
      <c r="R96">
        <f t="shared" si="27"/>
        <v>250000</v>
      </c>
      <c r="S96">
        <f t="shared" si="28"/>
        <v>-1.9680271910448953E+32</v>
      </c>
      <c r="U96">
        <f t="shared" si="40"/>
        <v>0.92543648599999995</v>
      </c>
      <c r="V96">
        <f t="shared" si="41"/>
        <v>0.01</v>
      </c>
      <c r="W96">
        <f t="shared" si="42"/>
        <v>2.0887402904329127E-32</v>
      </c>
      <c r="X96">
        <f t="shared" si="43"/>
        <v>1.9329964745448541E-32</v>
      </c>
      <c r="Y96">
        <f t="shared" si="44"/>
        <v>2.0887402904329126E-34</v>
      </c>
      <c r="Z96">
        <f t="shared" si="45"/>
        <v>1.3485641298372952E-33</v>
      </c>
      <c r="AB96">
        <f t="shared" si="46"/>
        <v>-0.29724921815541072</v>
      </c>
      <c r="AC96">
        <f t="shared" si="29"/>
        <v>-0.26540108763875953</v>
      </c>
      <c r="AE96">
        <f t="shared" si="30"/>
        <v>0</v>
      </c>
      <c r="AF96">
        <f t="shared" si="31"/>
        <v>0</v>
      </c>
      <c r="AG96">
        <f t="shared" si="31"/>
        <v>-3.3714103245932379E-32</v>
      </c>
      <c r="AH96">
        <f t="shared" si="32"/>
        <v>-4.8324911863621353E-27</v>
      </c>
      <c r="AI96">
        <f t="shared" si="33"/>
        <v>-4.8325249004653811E-27</v>
      </c>
      <c r="AJ96">
        <f t="shared" si="34"/>
        <v>-3.1848130516651196E-2</v>
      </c>
      <c r="AK96">
        <f t="shared" si="49"/>
        <v>-2.0807445270878751E-2</v>
      </c>
      <c r="AL96">
        <f t="shared" si="35"/>
        <v>-5.2655575787529947E-2</v>
      </c>
      <c r="AN96">
        <f t="shared" si="36"/>
        <v>0</v>
      </c>
      <c r="AO96">
        <f t="shared" si="36"/>
        <v>0</v>
      </c>
      <c r="AP96">
        <f t="shared" si="36"/>
        <v>-1.4002705218765214E-36</v>
      </c>
      <c r="AQ96">
        <f t="shared" si="36"/>
        <v>-2.0071110615428912E-31</v>
      </c>
      <c r="AR96">
        <f t="shared" si="36"/>
        <v>-2.0071250642481098E-31</v>
      </c>
      <c r="AS96">
        <f t="shared" si="36"/>
        <v>-1.3227698216983797E-6</v>
      </c>
      <c r="AT96">
        <f t="shared" si="36"/>
        <v>-8.6420961684294015E-7</v>
      </c>
      <c r="AU96">
        <f t="shared" si="23"/>
        <v>-2.1869794385413198E-6</v>
      </c>
      <c r="AW96">
        <v>93</v>
      </c>
      <c r="AX96">
        <f>IF(Z96&gt;0, (R96*SUMPRODUCT(K96:$K$98, X96:$X$98)-K96*$AZ$3)/Z96, 0)</f>
        <v>-1.9680271910448953E+32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0.93062362499999995</v>
      </c>
      <c r="Q97" s="4">
        <f t="shared" si="48"/>
        <v>25</v>
      </c>
      <c r="R97">
        <f t="shared" si="27"/>
        <v>250000</v>
      </c>
      <c r="S97">
        <f t="shared" si="28"/>
        <v>-2.9593708522312299E+33</v>
      </c>
      <c r="U97">
        <f t="shared" si="40"/>
        <v>0.93062362499999995</v>
      </c>
      <c r="V97">
        <f t="shared" si="41"/>
        <v>0.01</v>
      </c>
      <c r="W97">
        <f t="shared" si="42"/>
        <v>1.3485641298372952E-33</v>
      </c>
      <c r="X97">
        <f t="shared" si="43"/>
        <v>1.2550056390541542E-33</v>
      </c>
      <c r="Y97">
        <f t="shared" si="44"/>
        <v>1.3485641298372952E-35</v>
      </c>
      <c r="Z97">
        <f t="shared" si="45"/>
        <v>8.0072849484768041E-35</v>
      </c>
      <c r="AB97">
        <f t="shared" si="46"/>
        <v>-0.26540108763875953</v>
      </c>
      <c r="AC97">
        <f t="shared" si="29"/>
        <v>-0.23696525682032099</v>
      </c>
      <c r="AE97">
        <f t="shared" si="30"/>
        <v>0</v>
      </c>
      <c r="AF97">
        <f t="shared" si="31"/>
        <v>0</v>
      </c>
      <c r="AG97">
        <f t="shared" si="31"/>
        <v>-2.0018212371192011E-33</v>
      </c>
      <c r="AH97">
        <f t="shared" si="32"/>
        <v>-3.1375140976353853E-28</v>
      </c>
      <c r="AI97">
        <f t="shared" si="33"/>
        <v>-3.1375341158477565E-28</v>
      </c>
      <c r="AJ97">
        <f t="shared" si="34"/>
        <v>-2.8435830818438534E-2</v>
      </c>
      <c r="AK97">
        <f t="shared" si="49"/>
        <v>-1.857807613471317E-2</v>
      </c>
      <c r="AL97">
        <f t="shared" si="35"/>
        <v>-4.7013906953151705E-2</v>
      </c>
      <c r="AN97">
        <f t="shared" si="36"/>
        <v>0</v>
      </c>
      <c r="AO97">
        <f t="shared" si="36"/>
        <v>0</v>
      </c>
      <c r="AP97">
        <f t="shared" si="36"/>
        <v>-7.4234810364630496E-38</v>
      </c>
      <c r="AQ97">
        <f t="shared" si="36"/>
        <v>-1.1635043116512232E-32</v>
      </c>
      <c r="AR97">
        <f t="shared" si="36"/>
        <v>-1.1635117351322596E-32</v>
      </c>
      <c r="AS97">
        <f t="shared" si="36"/>
        <v>-1.0545040032672019E-6</v>
      </c>
      <c r="AT97">
        <f t="shared" si="36"/>
        <v>-6.8894261546790501E-7</v>
      </c>
      <c r="AU97">
        <f t="shared" si="23"/>
        <v>-1.7434466187351069E-6</v>
      </c>
      <c r="AW97">
        <v>94</v>
      </c>
      <c r="AX97">
        <f>IF(Z97&gt;0, (R97*SUMPRODUCT(K97:$K$98, X97:$X$98)-K97*$AZ$3)/Z97, 0)</f>
        <v>-2.9593708522312299E+33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25</v>
      </c>
      <c r="R98">
        <f t="shared" si="27"/>
        <v>250000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8.0072849484768041E-35</v>
      </c>
      <c r="X98">
        <f t="shared" si="43"/>
        <v>8.0072849484768041E-35</v>
      </c>
      <c r="Y98">
        <f t="shared" si="44"/>
        <v>8.0072849484768035E-37</v>
      </c>
      <c r="Z98">
        <f t="shared" si="45"/>
        <v>0</v>
      </c>
      <c r="AB98">
        <f t="shared" si="46"/>
        <v>-0.23696525682032099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-2.0018212371192011E-29</v>
      </c>
      <c r="AI98">
        <f t="shared" si="33"/>
        <v>-2.0018212371192011E-29</v>
      </c>
      <c r="AJ98">
        <f t="shared" si="34"/>
        <v>-0.23696525682032099</v>
      </c>
      <c r="AK98">
        <f t="shared" si="49"/>
        <v>-1.658756797742247E-2</v>
      </c>
      <c r="AL98">
        <f t="shared" si="35"/>
        <v>-0.25355282479774344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-6.6281080682705795E-34</v>
      </c>
      <c r="AR98">
        <f t="shared" si="36"/>
        <v>-6.6281080682705795E-34</v>
      </c>
      <c r="AS98">
        <f t="shared" si="36"/>
        <v>-7.8460119290714382E-6</v>
      </c>
      <c r="AT98">
        <f t="shared" si="36"/>
        <v>-5.4922083503500073E-7</v>
      </c>
      <c r="AU98">
        <f t="shared" si="36"/>
        <v>-8.3952327641064377E-6</v>
      </c>
      <c r="AW98">
        <v>95</v>
      </c>
    </row>
    <row r="100" spans="5:50" x14ac:dyDescent="0.25">
      <c r="AN100" s="8">
        <f t="shared" ref="AN100:AU100" si="50">SUM(AN3:AN98)</f>
        <v>8678.7134004809923</v>
      </c>
      <c r="AO100" s="8">
        <f t="shared" si="50"/>
        <v>-867.87134004809923</v>
      </c>
      <c r="AP100" s="8">
        <f t="shared" si="50"/>
        <v>-1740.5134670063183</v>
      </c>
      <c r="AQ100" s="8">
        <f t="shared" si="50"/>
        <v>-6390.0221638922139</v>
      </c>
      <c r="AR100" s="8">
        <f t="shared" si="50"/>
        <v>-319.69357046563726</v>
      </c>
      <c r="AS100" s="8">
        <f t="shared" si="50"/>
        <v>-1412.8952799985441</v>
      </c>
      <c r="AT100" s="8">
        <f t="shared" si="50"/>
        <v>689.52021599323109</v>
      </c>
      <c r="AU100" s="8">
        <f t="shared" si="50"/>
        <v>-1043.0686344709522</v>
      </c>
    </row>
  </sheetData>
  <conditionalFormatting sqref="AN100:AU100">
    <cfRule type="cellIs" dxfId="63" priority="1" operator="lessThan">
      <formula>0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8E6E1-2C51-4055-9F5D-F3453C378515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18029.725130796258</v>
      </c>
      <c r="K3">
        <v>1</v>
      </c>
      <c r="L3" s="2">
        <v>0</v>
      </c>
      <c r="O3">
        <f>$C$3</f>
        <v>18029.725130796258</v>
      </c>
      <c r="P3">
        <f>O3*C5</f>
        <v>1802.972513079626</v>
      </c>
      <c r="Q3" s="4">
        <f>B8</f>
        <v>1522.432587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18029.725130796258</v>
      </c>
      <c r="AF3">
        <f t="shared" ref="AF3:AG34" si="4">-$Z3*P3</f>
        <v>-1802.972513079626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14704.320030716633</v>
      </c>
      <c r="AJ3">
        <f t="shared" ref="AJ3:AJ66" si="7">AB3-AC3</f>
        <v>0</v>
      </c>
      <c r="AL3">
        <f t="shared" ref="AL3:AL66" si="8">SUM(AI3:AK3)</f>
        <v>14704.320030716633</v>
      </c>
      <c r="AN3">
        <f t="shared" ref="AN3:AU34" si="9">AE3*$K3</f>
        <v>18029.725130796258</v>
      </c>
      <c r="AO3">
        <f t="shared" si="9"/>
        <v>-1802.972513079626</v>
      </c>
      <c r="AP3">
        <f t="shared" si="9"/>
        <v>-1522.432587</v>
      </c>
      <c r="AQ3">
        <f t="shared" si="9"/>
        <v>0</v>
      </c>
      <c r="AR3">
        <f t="shared" si="9"/>
        <v>14704.320030716633</v>
      </c>
      <c r="AS3">
        <f t="shared" si="9"/>
        <v>0</v>
      </c>
      <c r="AT3">
        <f t="shared" si="9"/>
        <v>0</v>
      </c>
      <c r="AU3">
        <f t="shared" si="9"/>
        <v>14704.320030716633</v>
      </c>
      <c r="AW3">
        <v>0</v>
      </c>
      <c r="AX3">
        <f>IF(Z3&gt;0, (R3*SUMPRODUCT(K3:$K$98, X3:$X$98)-K3*$AZ$3)/Z3, 0)</f>
        <v>0</v>
      </c>
      <c r="AZ3">
        <f>C6*SUMPRODUCT(X4:X89, K4:K89)/1</f>
        <v>13449.096510763389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1.350768E-3</v>
      </c>
      <c r="R4">
        <f t="shared" si="0"/>
        <v>250000</v>
      </c>
      <c r="S4">
        <f t="shared" si="1"/>
        <v>912.48450045968332</v>
      </c>
      <c r="U4">
        <f t="shared" ref="U4:U67" si="13">M4</f>
        <v>1.350768E-3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1.350768E-3</v>
      </c>
      <c r="Y4">
        <f t="shared" ref="Y4:Y67" si="17">V4*W4</f>
        <v>0.01</v>
      </c>
      <c r="Z4">
        <f t="shared" ref="Z4:Z67" si="18">MAX(0, W4-X4-Y4)</f>
        <v>0.98864923199999999</v>
      </c>
      <c r="AB4">
        <f t="shared" ref="AB4:AB67" si="19">AC3</f>
        <v>0</v>
      </c>
      <c r="AC4">
        <f t="shared" si="2"/>
        <v>902.12710059136953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-337.69200000000001</v>
      </c>
      <c r="AI4">
        <f t="shared" si="6"/>
        <v>-337.69200000000001</v>
      </c>
      <c r="AJ4">
        <f t="shared" si="7"/>
        <v>-902.12710059136953</v>
      </c>
      <c r="AK4">
        <f>G4*SUM(AB4, AE4:AF4)</f>
        <v>0</v>
      </c>
      <c r="AL4">
        <f t="shared" si="8"/>
        <v>-1239.8191005913695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-315.04058214385668</v>
      </c>
      <c r="AR4">
        <f t="shared" si="9"/>
        <v>-315.04058214385668</v>
      </c>
      <c r="AS4">
        <f t="shared" si="9"/>
        <v>-841.6149832926294</v>
      </c>
      <c r="AT4">
        <f t="shared" si="9"/>
        <v>0</v>
      </c>
      <c r="AU4">
        <f t="shared" si="9"/>
        <v>-1156.6555654364861</v>
      </c>
      <c r="AW4">
        <v>1</v>
      </c>
      <c r="AX4">
        <f>IF(Z4&gt;0, (R4*SUMPRODUCT(K4:$K$98, X4:$X$98)-K4*$AZ$3)/Z4, 0)</f>
        <v>912.48450045968332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1.4039689999999999E-3</v>
      </c>
      <c r="Q5" s="4">
        <f t="shared" ref="Q5:Q68" si="21">$C$8</f>
        <v>25</v>
      </c>
      <c r="R5">
        <f t="shared" si="0"/>
        <v>250000</v>
      </c>
      <c r="S5">
        <f t="shared" si="1"/>
        <v>1671.442549556559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902.12710059136953</v>
      </c>
      <c r="AC5">
        <f t="shared" si="2"/>
        <v>1633.6256718165805</v>
      </c>
      <c r="AE5">
        <f t="shared" si="3"/>
        <v>0</v>
      </c>
      <c r="AF5">
        <f t="shared" si="4"/>
        <v>0</v>
      </c>
      <c r="AG5">
        <f t="shared" si="4"/>
        <v>-24.434367670159954</v>
      </c>
      <c r="AH5">
        <f t="shared" si="5"/>
        <v>-347.00821840045194</v>
      </c>
      <c r="AI5">
        <f t="shared" si="6"/>
        <v>-371.44258607061187</v>
      </c>
      <c r="AJ5">
        <f t="shared" si="7"/>
        <v>-731.49857122521098</v>
      </c>
      <c r="AK5">
        <f>G5*SUM(AB5, AE5:AF5)</f>
        <v>36.987211124246151</v>
      </c>
      <c r="AL5">
        <f t="shared" si="8"/>
        <v>-1065.9539461715767</v>
      </c>
      <c r="AN5">
        <f t="shared" si="9"/>
        <v>0</v>
      </c>
      <c r="AO5">
        <f t="shared" si="9"/>
        <v>0</v>
      </c>
      <c r="AP5">
        <f t="shared" si="9"/>
        <v>-20.894023701507749</v>
      </c>
      <c r="AQ5">
        <f t="shared" si="9"/>
        <v>-296.7295097524231</v>
      </c>
      <c r="AR5">
        <f t="shared" si="9"/>
        <v>-317.62353345393086</v>
      </c>
      <c r="AS5">
        <f t="shared" si="9"/>
        <v>-625.51029317054395</v>
      </c>
      <c r="AT5">
        <f t="shared" si="9"/>
        <v>31.628060783682688</v>
      </c>
      <c r="AU5">
        <f t="shared" si="9"/>
        <v>-911.50576584079204</v>
      </c>
      <c r="AW5">
        <v>2</v>
      </c>
      <c r="AX5">
        <f>IF(Z5&gt;0, (R5*SUMPRODUCT(K5:$K$98, X5:$X$98)-K5*$AZ$3)/Z5, 0)</f>
        <v>1671.442549556559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1.4771210000000001E-3</v>
      </c>
      <c r="Q6" s="4">
        <f t="shared" si="21"/>
        <v>25</v>
      </c>
      <c r="R6">
        <f t="shared" si="0"/>
        <v>250000</v>
      </c>
      <c r="S6">
        <f t="shared" si="1"/>
        <v>2548.8174518891883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1633.6256718165805</v>
      </c>
      <c r="AC6">
        <f t="shared" si="2"/>
        <v>2462.5584830953885</v>
      </c>
      <c r="AE6">
        <f t="shared" si="3"/>
        <v>0</v>
      </c>
      <c r="AF6">
        <f t="shared" si="4"/>
        <v>0</v>
      </c>
      <c r="AG6">
        <f t="shared" si="4"/>
        <v>-24.153931475851039</v>
      </c>
      <c r="AH6">
        <f t="shared" si="5"/>
        <v>-360.9251760731434</v>
      </c>
      <c r="AI6">
        <f t="shared" si="6"/>
        <v>-385.07910754899444</v>
      </c>
      <c r="AJ6">
        <f t="shared" si="7"/>
        <v>-828.932811278808</v>
      </c>
      <c r="AK6">
        <f>G6*SUM(AB6, AE6:AF6)</f>
        <v>95.56710180126997</v>
      </c>
      <c r="AL6">
        <f t="shared" si="8"/>
        <v>-1118.4448170265325</v>
      </c>
      <c r="AN6">
        <f t="shared" si="9"/>
        <v>0</v>
      </c>
      <c r="AO6">
        <f t="shared" si="9"/>
        <v>0</v>
      </c>
      <c r="AP6">
        <f t="shared" si="9"/>
        <v>-18.63258499170832</v>
      </c>
      <c r="AQ6">
        <f t="shared" si="9"/>
        <v>-278.42130071262807</v>
      </c>
      <c r="AR6">
        <f t="shared" si="9"/>
        <v>-297.05388570433644</v>
      </c>
      <c r="AS6">
        <f t="shared" si="9"/>
        <v>-639.44708438086309</v>
      </c>
      <c r="AT6">
        <f t="shared" si="9"/>
        <v>73.721420817298409</v>
      </c>
      <c r="AU6">
        <f t="shared" si="9"/>
        <v>-862.77954926790107</v>
      </c>
      <c r="AW6">
        <v>3</v>
      </c>
      <c r="AX6">
        <f>IF(Z6&gt;0, (R6*SUMPRODUCT(K6:$K$98, X6:$X$98)-K6*$AZ$3)/Z6, 0)</f>
        <v>2548.8174518891883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1.5616740000000001E-3</v>
      </c>
      <c r="Q7" s="4">
        <f t="shared" si="21"/>
        <v>25</v>
      </c>
      <c r="R7">
        <f t="shared" si="0"/>
        <v>250000</v>
      </c>
      <c r="S7">
        <f t="shared" si="1"/>
        <v>3266.615420304503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2462.5584830953885</v>
      </c>
      <c r="AC7">
        <f t="shared" si="2"/>
        <v>3119.5748153870154</v>
      </c>
      <c r="AE7">
        <f t="shared" si="3"/>
        <v>0</v>
      </c>
      <c r="AF7">
        <f t="shared" si="4"/>
        <v>0</v>
      </c>
      <c r="AG7">
        <f t="shared" si="4"/>
        <v>-23.874671594308911</v>
      </c>
      <c r="AH7">
        <f t="shared" si="5"/>
        <v>-377.20566783618199</v>
      </c>
      <c r="AI7">
        <f t="shared" si="6"/>
        <v>-401.08033943049088</v>
      </c>
      <c r="AJ7">
        <f t="shared" si="7"/>
        <v>-657.0163322916269</v>
      </c>
      <c r="AK7">
        <f>G7*SUM(AB7, AE7:AF7)</f>
        <v>120.91162151998357</v>
      </c>
      <c r="AL7">
        <f t="shared" si="8"/>
        <v>-937.18505020213411</v>
      </c>
      <c r="AN7">
        <f t="shared" si="9"/>
        <v>0</v>
      </c>
      <c r="AO7">
        <f t="shared" si="9"/>
        <v>0</v>
      </c>
      <c r="AP7">
        <f t="shared" si="9"/>
        <v>-16.756583675968429</v>
      </c>
      <c r="AQ7">
        <f t="shared" si="9"/>
        <v>-264.74409548122196</v>
      </c>
      <c r="AR7">
        <f t="shared" si="9"/>
        <v>-281.5006791571904</v>
      </c>
      <c r="AS7">
        <f t="shared" si="9"/>
        <v>-461.13091461944384</v>
      </c>
      <c r="AT7">
        <f t="shared" si="9"/>
        <v>84.86255802067619</v>
      </c>
      <c r="AU7">
        <f t="shared" si="9"/>
        <v>-657.76903575595793</v>
      </c>
      <c r="AW7">
        <v>4</v>
      </c>
      <c r="AX7">
        <f>IF(Z7&gt;0, (R7*SUMPRODUCT(K7:$K$98, X7:$X$98)-K7*$AZ$3)/Z7, 0)</f>
        <v>3266.615420304503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1.648126E-3</v>
      </c>
      <c r="Q8" s="4">
        <f t="shared" si="21"/>
        <v>25</v>
      </c>
      <c r="R8">
        <f t="shared" si="0"/>
        <v>250000</v>
      </c>
      <c r="S8">
        <f t="shared" si="1"/>
        <v>3690.2197316269803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3119.5748153870154</v>
      </c>
      <c r="AC8">
        <f t="shared" si="2"/>
        <v>3483.0620748832207</v>
      </c>
      <c r="AE8">
        <f t="shared" si="3"/>
        <v>0</v>
      </c>
      <c r="AF8">
        <f t="shared" si="4"/>
        <v>0</v>
      </c>
      <c r="AG8">
        <f t="shared" si="4"/>
        <v>-23.596576411369778</v>
      </c>
      <c r="AH8">
        <f t="shared" si="5"/>
        <v>-393.48466996041964</v>
      </c>
      <c r="AI8">
        <f t="shared" si="6"/>
        <v>-417.0812463717894</v>
      </c>
      <c r="AJ8">
        <f t="shared" si="7"/>
        <v>-363.4872594962053</v>
      </c>
      <c r="AK8">
        <f t="shared" ref="AK8:AK71" si="22">G8*SUM(AB8:AB8, AE8:AF8)</f>
        <v>66.446943567743432</v>
      </c>
      <c r="AL8">
        <f t="shared" si="8"/>
        <v>-714.12156230025118</v>
      </c>
      <c r="AN8">
        <f t="shared" si="9"/>
        <v>0</v>
      </c>
      <c r="AO8">
        <f t="shared" si="9"/>
        <v>0</v>
      </c>
      <c r="AP8">
        <f t="shared" si="9"/>
        <v>-15.459162585626066</v>
      </c>
      <c r="AQ8">
        <f t="shared" si="9"/>
        <v>-257.78923949910518</v>
      </c>
      <c r="AR8">
        <f t="shared" si="9"/>
        <v>-273.24840208473125</v>
      </c>
      <c r="AS8">
        <f t="shared" si="9"/>
        <v>-238.13660695489409</v>
      </c>
      <c r="AT8">
        <f t="shared" si="9"/>
        <v>43.532336472197414</v>
      </c>
      <c r="AU8">
        <f t="shared" si="9"/>
        <v>-467.85267256742787</v>
      </c>
      <c r="AW8">
        <v>5</v>
      </c>
      <c r="AX8">
        <f>IF(Z8&gt;0, (R8*SUMPRODUCT(K8:$K$98, X8:$X$98)-K8*$AZ$3)/Z8, 0)</f>
        <v>3690.2197316269803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1.7393280000000001E-3</v>
      </c>
      <c r="Q9" s="4">
        <f t="shared" si="21"/>
        <v>25</v>
      </c>
      <c r="R9">
        <f t="shared" si="0"/>
        <v>250000</v>
      </c>
      <c r="S9">
        <f t="shared" si="1"/>
        <v>3957.7682121489643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3483.0620748832207</v>
      </c>
      <c r="AC9">
        <f t="shared" si="2"/>
        <v>3691.7378710706998</v>
      </c>
      <c r="AE9">
        <f t="shared" si="3"/>
        <v>0</v>
      </c>
      <c r="AF9">
        <f t="shared" si="4"/>
        <v>0</v>
      </c>
      <c r="AG9">
        <f t="shared" si="4"/>
        <v>-23.319568461199648</v>
      </c>
      <c r="AH9">
        <f t="shared" si="5"/>
        <v>-410.42186056434974</v>
      </c>
      <c r="AI9">
        <f t="shared" si="6"/>
        <v>-433.74142902554939</v>
      </c>
      <c r="AJ9">
        <f t="shared" si="7"/>
        <v>-208.67579618747914</v>
      </c>
      <c r="AK9">
        <f t="shared" si="22"/>
        <v>20.550066241811002</v>
      </c>
      <c r="AL9">
        <f t="shared" si="8"/>
        <v>-621.86715897121758</v>
      </c>
      <c r="AN9">
        <f t="shared" si="9"/>
        <v>0</v>
      </c>
      <c r="AO9">
        <f t="shared" si="9"/>
        <v>0</v>
      </c>
      <c r="AP9">
        <f t="shared" si="9"/>
        <v>-14.468872436242139</v>
      </c>
      <c r="AQ9">
        <f t="shared" si="9"/>
        <v>-254.65057620732847</v>
      </c>
      <c r="AR9">
        <f t="shared" si="9"/>
        <v>-269.11944864357059</v>
      </c>
      <c r="AS9">
        <f t="shared" si="9"/>
        <v>-129.47510073317088</v>
      </c>
      <c r="AT9">
        <f t="shared" si="9"/>
        <v>12.750505546610496</v>
      </c>
      <c r="AU9">
        <f t="shared" si="9"/>
        <v>-385.844043830131</v>
      </c>
      <c r="AW9">
        <v>6</v>
      </c>
      <c r="AX9">
        <f>IF(Z9&gt;0, (R9*SUMPRODUCT(K9:$K$98, X9:$X$98)-K9*$AZ$3)/Z9, 0)</f>
        <v>3957.7682121489643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1.844781E-3</v>
      </c>
      <c r="Q10" s="4">
        <f t="shared" si="21"/>
        <v>25</v>
      </c>
      <c r="R10">
        <f t="shared" si="0"/>
        <v>250000</v>
      </c>
      <c r="S10">
        <f t="shared" si="1"/>
        <v>4193.576195486904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3691.7378710706998</v>
      </c>
      <c r="AC10">
        <f t="shared" si="2"/>
        <v>3865.3623111282386</v>
      </c>
      <c r="AE10">
        <f t="shared" si="3"/>
        <v>0</v>
      </c>
      <c r="AF10">
        <f t="shared" si="4"/>
        <v>0</v>
      </c>
      <c r="AG10">
        <f t="shared" si="4"/>
        <v>-23.043353279762229</v>
      </c>
      <c r="AH10">
        <f t="shared" si="5"/>
        <v>-430.19496825420345</v>
      </c>
      <c r="AI10">
        <f t="shared" si="6"/>
        <v>-453.23832153396569</v>
      </c>
      <c r="AJ10">
        <f t="shared" si="7"/>
        <v>-173.62444005753878</v>
      </c>
      <c r="AK10">
        <f t="shared" si="22"/>
        <v>15.13612527138987</v>
      </c>
      <c r="AL10">
        <f t="shared" si="8"/>
        <v>-611.72663632011461</v>
      </c>
      <c r="AN10">
        <f t="shared" si="9"/>
        <v>0</v>
      </c>
      <c r="AO10">
        <f t="shared" si="9"/>
        <v>0</v>
      </c>
      <c r="AP10">
        <f t="shared" si="9"/>
        <v>-13.563695864640843</v>
      </c>
      <c r="AQ10">
        <f t="shared" si="9"/>
        <v>-253.21981749172949</v>
      </c>
      <c r="AR10">
        <f t="shared" si="9"/>
        <v>-266.78351335637035</v>
      </c>
      <c r="AS10">
        <f t="shared" si="9"/>
        <v>-102.19819446492123</v>
      </c>
      <c r="AT10">
        <f t="shared" si="9"/>
        <v>8.9093717072220713</v>
      </c>
      <c r="AU10">
        <f t="shared" si="9"/>
        <v>-360.07233611406951</v>
      </c>
      <c r="AW10">
        <v>7</v>
      </c>
      <c r="AX10">
        <f>IF(Z10&gt;0, (R10*SUMPRODUCT(K10:$K$98, X10:$X$98)-K10*$AZ$3)/Z10, 0)</f>
        <v>4193.576195486904</v>
      </c>
    </row>
    <row r="11" spans="1:52" x14ac:dyDescent="0.25">
      <c r="A11" t="s">
        <v>33</v>
      </c>
      <c r="C11" s="12">
        <f>AU91</f>
        <v>-791.24614264653735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1.9492839999999999E-3</v>
      </c>
      <c r="Q11" s="4">
        <f t="shared" si="21"/>
        <v>25</v>
      </c>
      <c r="R11">
        <f t="shared" si="0"/>
        <v>250000</v>
      </c>
      <c r="S11">
        <f t="shared" si="1"/>
        <v>4399.0526780550035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3865.3623111282386</v>
      </c>
      <c r="AC11">
        <f t="shared" si="2"/>
        <v>4006.305555344929</v>
      </c>
      <c r="AE11">
        <f t="shared" si="3"/>
        <v>0</v>
      </c>
      <c r="AF11">
        <f t="shared" si="4"/>
        <v>0</v>
      </c>
      <c r="AG11">
        <f t="shared" si="4"/>
        <v>-22.76800170711002</v>
      </c>
      <c r="AH11">
        <f t="shared" si="5"/>
        <v>-449.18039854588034</v>
      </c>
      <c r="AI11">
        <f t="shared" si="6"/>
        <v>-471.94840025299038</v>
      </c>
      <c r="AJ11">
        <f t="shared" si="7"/>
        <v>-140.94324421669035</v>
      </c>
      <c r="AK11">
        <f t="shared" si="22"/>
        <v>9.276869546707772</v>
      </c>
      <c r="AL11">
        <f t="shared" si="8"/>
        <v>-603.61477492297297</v>
      </c>
      <c r="AN11">
        <f t="shared" si="9"/>
        <v>0</v>
      </c>
      <c r="AO11">
        <f t="shared" si="9"/>
        <v>0</v>
      </c>
      <c r="AP11">
        <f t="shared" si="9"/>
        <v>-12.734339994930279</v>
      </c>
      <c r="AQ11">
        <f t="shared" si="9"/>
        <v>-251.23047633799467</v>
      </c>
      <c r="AR11">
        <f t="shared" si="9"/>
        <v>-263.96481633292495</v>
      </c>
      <c r="AS11">
        <f t="shared" si="9"/>
        <v>-78.830773773323159</v>
      </c>
      <c r="AT11">
        <f t="shared" si="9"/>
        <v>5.1886332589082782</v>
      </c>
      <c r="AU11">
        <f t="shared" si="9"/>
        <v>-337.60695684733986</v>
      </c>
      <c r="AW11">
        <v>8</v>
      </c>
      <c r="AX11">
        <f>IF(Z11&gt;0, (R11*SUMPRODUCT(K11:$K$98, X11:$X$98)-K11*$AZ$3)/Z11, 0)</f>
        <v>4399.0526780550035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2.068987E-3</v>
      </c>
      <c r="Q12" s="4">
        <f t="shared" si="21"/>
        <v>25</v>
      </c>
      <c r="R12">
        <f t="shared" si="0"/>
        <v>250000</v>
      </c>
      <c r="S12">
        <f t="shared" si="1"/>
        <v>4589.0873604126637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4006.305555344929</v>
      </c>
      <c r="AC12">
        <f t="shared" si="2"/>
        <v>4128.9331443162637</v>
      </c>
      <c r="AE12">
        <f t="shared" si="3"/>
        <v>0</v>
      </c>
      <c r="AF12">
        <f t="shared" si="4"/>
        <v>0</v>
      </c>
      <c r="AG12">
        <f t="shared" si="4"/>
        <v>-22.49321499049093</v>
      </c>
      <c r="AH12">
        <f t="shared" si="5"/>
        <v>-471.06699547988438</v>
      </c>
      <c r="AI12">
        <f t="shared" si="6"/>
        <v>-493.5602104703753</v>
      </c>
      <c r="AJ12">
        <f t="shared" si="7"/>
        <v>-122.62758897133472</v>
      </c>
      <c r="AK12">
        <f t="shared" si="22"/>
        <v>9.2145027772933368</v>
      </c>
      <c r="AL12">
        <f t="shared" si="8"/>
        <v>-606.97329666441669</v>
      </c>
      <c r="AN12">
        <f t="shared" si="9"/>
        <v>0</v>
      </c>
      <c r="AO12">
        <f t="shared" si="9"/>
        <v>0</v>
      </c>
      <c r="AP12">
        <f t="shared" si="9"/>
        <v>-11.955382886133121</v>
      </c>
      <c r="AQ12">
        <f t="shared" si="9"/>
        <v>-250.37711587086201</v>
      </c>
      <c r="AR12">
        <f t="shared" si="9"/>
        <v>-262.33249875699511</v>
      </c>
      <c r="AS12">
        <f t="shared" si="9"/>
        <v>-65.17786715573753</v>
      </c>
      <c r="AT12">
        <f t="shared" si="9"/>
        <v>4.8976061827733632</v>
      </c>
      <c r="AU12">
        <f t="shared" si="9"/>
        <v>-322.61275972995929</v>
      </c>
      <c r="AW12">
        <v>9</v>
      </c>
      <c r="AX12">
        <f>IF(Z12&gt;0, (R12*SUMPRODUCT(K12:$K$98, X12:$X$98)-K12*$AZ$3)/Z12, 0)</f>
        <v>4589.0873604126637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2.1981909999999999E-3</v>
      </c>
      <c r="Q13" s="4">
        <f t="shared" si="21"/>
        <v>25</v>
      </c>
      <c r="R13">
        <f t="shared" si="0"/>
        <v>250000</v>
      </c>
      <c r="S13">
        <f t="shared" si="1"/>
        <v>4761.6079551034109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4128.9331443162637</v>
      </c>
      <c r="AC13">
        <f t="shared" si="2"/>
        <v>4231.8959181589817</v>
      </c>
      <c r="AE13">
        <f t="shared" si="3"/>
        <v>0</v>
      </c>
      <c r="AF13">
        <f t="shared" si="4"/>
        <v>0</v>
      </c>
      <c r="AG13">
        <f t="shared" si="4"/>
        <v>-22.218838457832859</v>
      </c>
      <c r="AH13">
        <f t="shared" si="5"/>
        <v>-494.44382753162245</v>
      </c>
      <c r="AI13">
        <f t="shared" si="6"/>
        <v>-516.66266598945526</v>
      </c>
      <c r="AJ13">
        <f t="shared" si="7"/>
        <v>-102.96277384271798</v>
      </c>
      <c r="AK13">
        <f t="shared" si="22"/>
        <v>8.2578662886325276</v>
      </c>
      <c r="AL13">
        <f t="shared" si="8"/>
        <v>-611.36757354354074</v>
      </c>
      <c r="AN13">
        <f t="shared" si="9"/>
        <v>0</v>
      </c>
      <c r="AO13">
        <f t="shared" si="9"/>
        <v>0</v>
      </c>
      <c r="AP13">
        <f t="shared" si="9"/>
        <v>-11.225806884229979</v>
      </c>
      <c r="AQ13">
        <f t="shared" si="9"/>
        <v>-249.81193024574</v>
      </c>
      <c r="AR13">
        <f t="shared" si="9"/>
        <v>-261.03773712996997</v>
      </c>
      <c r="AS13">
        <f t="shared" si="9"/>
        <v>-52.02073085938148</v>
      </c>
      <c r="AT13">
        <f t="shared" si="9"/>
        <v>4.1721898472735655</v>
      </c>
      <c r="AU13">
        <f t="shared" si="9"/>
        <v>-308.88627814207786</v>
      </c>
      <c r="AW13">
        <v>10</v>
      </c>
      <c r="AX13">
        <f>IF(Z13&gt;0, (R13*SUMPRODUCT(K13:$K$98, X13:$X$98)-K13*$AZ$3)/Z13, 0)</f>
        <v>4761.6079551034109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2.3387939999999999E-3</v>
      </c>
      <c r="Q14" s="4">
        <f t="shared" si="21"/>
        <v>25</v>
      </c>
      <c r="R14">
        <f t="shared" si="0"/>
        <v>250000</v>
      </c>
      <c r="S14">
        <f t="shared" si="1"/>
        <v>5365.900126430126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4231.8959181589817</v>
      </c>
      <c r="AC14">
        <f t="shared" si="2"/>
        <v>4710.1194749604483</v>
      </c>
      <c r="AE14">
        <f t="shared" si="3"/>
        <v>0</v>
      </c>
      <c r="AF14">
        <f t="shared" si="4"/>
        <v>0</v>
      </c>
      <c r="AG14">
        <f t="shared" si="4"/>
        <v>-21.944684787182382</v>
      </c>
      <c r="AH14">
        <f t="shared" si="5"/>
        <v>-519.65286072148751</v>
      </c>
      <c r="AI14">
        <f t="shared" si="6"/>
        <v>-541.5975455086699</v>
      </c>
      <c r="AJ14">
        <f t="shared" si="7"/>
        <v>-478.22355680146666</v>
      </c>
      <c r="AK14">
        <f t="shared" si="22"/>
        <v>296.23271427112877</v>
      </c>
      <c r="AL14">
        <f t="shared" si="8"/>
        <v>-723.58838803900778</v>
      </c>
      <c r="AN14">
        <f t="shared" si="9"/>
        <v>0</v>
      </c>
      <c r="AO14">
        <f t="shared" si="9"/>
        <v>0</v>
      </c>
      <c r="AP14">
        <f t="shared" si="9"/>
        <v>-9.8993696121443584</v>
      </c>
      <c r="AQ14">
        <f t="shared" si="9"/>
        <v>-234.41830166067652</v>
      </c>
      <c r="AR14">
        <f t="shared" si="9"/>
        <v>-244.31767127282086</v>
      </c>
      <c r="AS14">
        <f t="shared" si="9"/>
        <v>-215.72931176378376</v>
      </c>
      <c r="AT14">
        <f t="shared" si="9"/>
        <v>133.63222840601026</v>
      </c>
      <c r="AU14">
        <f t="shared" si="9"/>
        <v>-326.41475463059436</v>
      </c>
      <c r="AW14">
        <v>11</v>
      </c>
      <c r="AX14">
        <f>IF(Z14&gt;0, (R14*SUMPRODUCT(K14:$K$98, X14:$X$98)-K14*$AZ$3)/Z14, 0)</f>
        <v>5365.900126430126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2.4879479999999998E-3</v>
      </c>
      <c r="Q15" s="4">
        <f t="shared" si="21"/>
        <v>25</v>
      </c>
      <c r="R15">
        <f t="shared" si="0"/>
        <v>250000</v>
      </c>
      <c r="S15">
        <f t="shared" si="1"/>
        <v>5913.2225576693827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4710.1194749604483</v>
      </c>
      <c r="AC15">
        <f t="shared" si="2"/>
        <v>5125.7328581633492</v>
      </c>
      <c r="AE15">
        <f t="shared" si="3"/>
        <v>0</v>
      </c>
      <c r="AF15">
        <f t="shared" si="4"/>
        <v>0</v>
      </c>
      <c r="AG15">
        <f t="shared" si="4"/>
        <v>-21.67064070468366</v>
      </c>
      <c r="AH15">
        <f t="shared" si="5"/>
        <v>-545.97234626900831</v>
      </c>
      <c r="AI15">
        <f t="shared" si="6"/>
        <v>-567.64298697369202</v>
      </c>
      <c r="AJ15">
        <f t="shared" si="7"/>
        <v>-415.61338320290088</v>
      </c>
      <c r="AK15">
        <f t="shared" si="22"/>
        <v>329.70836324723143</v>
      </c>
      <c r="AL15">
        <f t="shared" si="8"/>
        <v>-653.54800692936146</v>
      </c>
      <c r="AN15">
        <f t="shared" si="9"/>
        <v>0</v>
      </c>
      <c r="AO15">
        <f t="shared" si="9"/>
        <v>0</v>
      </c>
      <c r="AP15">
        <f t="shared" si="9"/>
        <v>-8.7283453564242155</v>
      </c>
      <c r="AQ15">
        <f t="shared" si="9"/>
        <v>-219.90282881960118</v>
      </c>
      <c r="AR15">
        <f t="shared" si="9"/>
        <v>-228.63117417602541</v>
      </c>
      <c r="AS15">
        <f t="shared" si="9"/>
        <v>-167.39777991717446</v>
      </c>
      <c r="AT15">
        <f t="shared" si="9"/>
        <v>132.79757163345994</v>
      </c>
      <c r="AU15">
        <f t="shared" si="9"/>
        <v>-263.23138245973996</v>
      </c>
      <c r="AW15">
        <v>12</v>
      </c>
      <c r="AX15">
        <f>IF(Z15&gt;0, (R15*SUMPRODUCT(K15:$K$98, X15:$X$98)-K15*$AZ$3)/Z15, 0)</f>
        <v>5913.2225576693827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2.6637029999999999E-3</v>
      </c>
      <c r="Q16" s="4">
        <f t="shared" si="21"/>
        <v>25</v>
      </c>
      <c r="R16">
        <f t="shared" si="0"/>
        <v>250000</v>
      </c>
      <c r="S16">
        <f t="shared" si="1"/>
        <v>6410.2654448737258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5125.7328581633492</v>
      </c>
      <c r="AC16">
        <f t="shared" si="2"/>
        <v>5486.2154622576563</v>
      </c>
      <c r="AE16">
        <f t="shared" si="3"/>
        <v>0</v>
      </c>
      <c r="AF16">
        <f t="shared" si="4"/>
        <v>0</v>
      </c>
      <c r="AG16">
        <f t="shared" si="4"/>
        <v>-21.396210146979833</v>
      </c>
      <c r="AH16">
        <f t="shared" si="5"/>
        <v>-577.24150656987968</v>
      </c>
      <c r="AI16">
        <f t="shared" si="6"/>
        <v>-598.63771671685947</v>
      </c>
      <c r="AJ16">
        <f t="shared" si="7"/>
        <v>-360.48260409430713</v>
      </c>
      <c r="AK16">
        <f t="shared" si="22"/>
        <v>358.80130007143447</v>
      </c>
      <c r="AL16">
        <f t="shared" si="8"/>
        <v>-600.3190207397322</v>
      </c>
      <c r="AN16">
        <f t="shared" si="9"/>
        <v>0</v>
      </c>
      <c r="AO16">
        <f t="shared" si="9"/>
        <v>0</v>
      </c>
      <c r="AP16">
        <f t="shared" si="9"/>
        <v>-7.6944751635259179</v>
      </c>
      <c r="AQ16">
        <f t="shared" si="9"/>
        <v>-207.58678313342182</v>
      </c>
      <c r="AR16">
        <f t="shared" si="9"/>
        <v>-215.28125829694773</v>
      </c>
      <c r="AS16">
        <f t="shared" si="9"/>
        <v>-129.63624983269833</v>
      </c>
      <c r="AT16">
        <f t="shared" si="9"/>
        <v>129.03162163184118</v>
      </c>
      <c r="AU16">
        <f t="shared" si="9"/>
        <v>-215.8858864978049</v>
      </c>
      <c r="AW16">
        <v>13</v>
      </c>
      <c r="AX16">
        <f>IF(Z16&gt;0, (R16*SUMPRODUCT(K16:$K$98, X16:$X$98)-K16*$AZ$3)/Z16, 0)</f>
        <v>6410.2654448737258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2.8651079999999999E-3</v>
      </c>
      <c r="Q17" s="4">
        <f t="shared" si="21"/>
        <v>25</v>
      </c>
      <c r="R17">
        <f t="shared" si="0"/>
        <v>250000</v>
      </c>
      <c r="S17">
        <f t="shared" si="1"/>
        <v>6861.4706821287018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5486.2154622576563</v>
      </c>
      <c r="AC17">
        <f t="shared" si="2"/>
        <v>5796.8299585116529</v>
      </c>
      <c r="AE17">
        <f t="shared" si="3"/>
        <v>0</v>
      </c>
      <c r="AF17">
        <f t="shared" si="4"/>
        <v>0</v>
      </c>
      <c r="AG17">
        <f t="shared" si="4"/>
        <v>-21.120945592648241</v>
      </c>
      <c r="AH17">
        <f t="shared" si="5"/>
        <v>-613.02452861793086</v>
      </c>
      <c r="AI17">
        <f t="shared" si="6"/>
        <v>-634.1454742105791</v>
      </c>
      <c r="AJ17">
        <f t="shared" si="7"/>
        <v>-310.61449625399655</v>
      </c>
      <c r="AK17">
        <f t="shared" si="22"/>
        <v>384.03508235803599</v>
      </c>
      <c r="AL17">
        <f t="shared" si="8"/>
        <v>-560.72488810653965</v>
      </c>
      <c r="AN17">
        <f t="shared" si="9"/>
        <v>0</v>
      </c>
      <c r="AO17">
        <f t="shared" si="9"/>
        <v>0</v>
      </c>
      <c r="AP17">
        <f t="shared" si="9"/>
        <v>-6.7816829549498561</v>
      </c>
      <c r="AQ17">
        <f t="shared" si="9"/>
        <v>-196.83484238231617</v>
      </c>
      <c r="AR17">
        <f t="shared" si="9"/>
        <v>-203.61652533726604</v>
      </c>
      <c r="AS17">
        <f t="shared" si="9"/>
        <v>-99.734598792740087</v>
      </c>
      <c r="AT17">
        <f t="shared" si="9"/>
        <v>123.30907064297327</v>
      </c>
      <c r="AU17">
        <f t="shared" si="9"/>
        <v>-180.04205348703286</v>
      </c>
      <c r="AW17">
        <v>14</v>
      </c>
      <c r="AX17">
        <f>IF(Z17&gt;0, (R17*SUMPRODUCT(K17:$K$98, X17:$X$98)-K17*$AZ$3)/Z17, 0)</f>
        <v>6861.4706821287018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4.466869E-3</v>
      </c>
      <c r="Q18" s="4">
        <f t="shared" si="21"/>
        <v>25</v>
      </c>
      <c r="R18">
        <f t="shared" si="0"/>
        <v>250000</v>
      </c>
      <c r="S18">
        <f t="shared" si="1"/>
        <v>7281.4806164075289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5796.8299585116529</v>
      </c>
      <c r="AC18">
        <f t="shared" si="2"/>
        <v>6062.6748298681014</v>
      </c>
      <c r="AE18">
        <f t="shared" si="3"/>
        <v>0</v>
      </c>
      <c r="AF18">
        <f t="shared" si="4"/>
        <v>0</v>
      </c>
      <c r="AG18">
        <f t="shared" si="4"/>
        <v>-20.81539163960327</v>
      </c>
      <c r="AH18">
        <f t="shared" si="5"/>
        <v>-943.44497118487061</v>
      </c>
      <c r="AI18">
        <f t="shared" si="6"/>
        <v>-964.26036282447387</v>
      </c>
      <c r="AJ18">
        <f t="shared" si="7"/>
        <v>-265.84487135644849</v>
      </c>
      <c r="AK18">
        <f t="shared" si="22"/>
        <v>405.77809709581572</v>
      </c>
      <c r="AL18">
        <f t="shared" si="8"/>
        <v>-824.32713708510653</v>
      </c>
      <c r="AN18">
        <f t="shared" si="9"/>
        <v>0</v>
      </c>
      <c r="AO18">
        <f t="shared" si="9"/>
        <v>0</v>
      </c>
      <c r="AP18">
        <f t="shared" si="9"/>
        <v>-5.9674761036080914</v>
      </c>
      <c r="AQ18">
        <f t="shared" si="9"/>
        <v>-270.472226422267</v>
      </c>
      <c r="AR18">
        <f t="shared" si="9"/>
        <v>-276.43970252587513</v>
      </c>
      <c r="AS18">
        <f t="shared" si="9"/>
        <v>-76.213935560455781</v>
      </c>
      <c r="AT18">
        <f t="shared" si="9"/>
        <v>116.33079692720094</v>
      </c>
      <c r="AU18">
        <f t="shared" si="9"/>
        <v>-236.32284115912992</v>
      </c>
      <c r="AW18">
        <v>15</v>
      </c>
      <c r="AX18">
        <f>IF(Z18&gt;0, (R18*SUMPRODUCT(K18:$K$98, X18:$X$98)-K18*$AZ$3)/Z18, 0)</f>
        <v>7281.4806164075289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6.2254789999999999E-3</v>
      </c>
      <c r="Q19" s="4">
        <f t="shared" si="21"/>
        <v>25</v>
      </c>
      <c r="R19">
        <f t="shared" si="0"/>
        <v>250000</v>
      </c>
      <c r="S19">
        <f t="shared" si="1"/>
        <v>7575.7092524472946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6062.6748298681014</v>
      </c>
      <c r="AC19">
        <f t="shared" si="2"/>
        <v>6205.3094907125896</v>
      </c>
      <c r="AE19">
        <f t="shared" si="3"/>
        <v>0</v>
      </c>
      <c r="AF19">
        <f t="shared" si="4"/>
        <v>0</v>
      </c>
      <c r="AG19">
        <f t="shared" si="4"/>
        <v>-20.477651939678111</v>
      </c>
      <c r="AH19">
        <f t="shared" si="5"/>
        <v>-1295.8578352912573</v>
      </c>
      <c r="AI19">
        <f t="shared" si="6"/>
        <v>-1316.3354872309353</v>
      </c>
      <c r="AJ19">
        <f t="shared" si="7"/>
        <v>-142.63466084448828</v>
      </c>
      <c r="AK19">
        <f t="shared" si="22"/>
        <v>424.38723809076714</v>
      </c>
      <c r="AL19">
        <f t="shared" si="8"/>
        <v>-1034.5829099846565</v>
      </c>
      <c r="AN19">
        <f t="shared" si="9"/>
        <v>0</v>
      </c>
      <c r="AO19">
        <f t="shared" si="9"/>
        <v>0</v>
      </c>
      <c r="AP19">
        <f t="shared" si="9"/>
        <v>-5.241652629826782</v>
      </c>
      <c r="AQ19">
        <f t="shared" si="9"/>
        <v>-331.69997469655351</v>
      </c>
      <c r="AR19">
        <f t="shared" si="9"/>
        <v>-336.94162732638029</v>
      </c>
      <c r="AS19">
        <f t="shared" si="9"/>
        <v>-36.510110989400637</v>
      </c>
      <c r="AT19">
        <f t="shared" si="9"/>
        <v>108.63015394324361</v>
      </c>
      <c r="AU19">
        <f t="shared" si="9"/>
        <v>-264.8215843725373</v>
      </c>
      <c r="AW19">
        <v>16</v>
      </c>
      <c r="AX19">
        <f>IF(Z19&gt;0, (R19*SUMPRODUCT(K19:$K$98, X19:$X$98)-K19*$AZ$3)/Z19, 0)</f>
        <v>7575.7092524472946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8.1133709999999994E-3</v>
      </c>
      <c r="Q20" s="4">
        <f t="shared" si="21"/>
        <v>25</v>
      </c>
      <c r="R20">
        <f t="shared" si="0"/>
        <v>250000</v>
      </c>
      <c r="S20">
        <f t="shared" si="1"/>
        <v>7761.6476344666089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6205.3094907125896</v>
      </c>
      <c r="AC20">
        <f t="shared" si="2"/>
        <v>6242.4549510756406</v>
      </c>
      <c r="AE20">
        <f t="shared" si="3"/>
        <v>0</v>
      </c>
      <c r="AF20">
        <f t="shared" si="4"/>
        <v>0</v>
      </c>
      <c r="AG20">
        <f t="shared" si="4"/>
        <v>-20.106732632885848</v>
      </c>
      <c r="AH20">
        <f t="shared" si="5"/>
        <v>-1661.4278739547813</v>
      </c>
      <c r="AI20">
        <f t="shared" si="6"/>
        <v>-1681.5346065876672</v>
      </c>
      <c r="AJ20">
        <f t="shared" si="7"/>
        <v>-37.145460363050915</v>
      </c>
      <c r="AK20">
        <f t="shared" si="22"/>
        <v>434.37166434988131</v>
      </c>
      <c r="AL20">
        <f t="shared" si="8"/>
        <v>-1284.3084026008369</v>
      </c>
      <c r="AN20">
        <f t="shared" si="9"/>
        <v>0</v>
      </c>
      <c r="AO20">
        <f t="shared" si="9"/>
        <v>0</v>
      </c>
      <c r="AP20">
        <f t="shared" si="9"/>
        <v>-4.5952755634728595</v>
      </c>
      <c r="AQ20">
        <f t="shared" si="9"/>
        <v>-379.70957534741382</v>
      </c>
      <c r="AR20">
        <f t="shared" si="9"/>
        <v>-384.30485091088667</v>
      </c>
      <c r="AS20">
        <f t="shared" si="9"/>
        <v>-8.4893766390018648</v>
      </c>
      <c r="AT20">
        <f t="shared" si="9"/>
        <v>99.273090814733621</v>
      </c>
      <c r="AU20">
        <f t="shared" si="9"/>
        <v>-293.52113673515493</v>
      </c>
      <c r="AW20">
        <v>17</v>
      </c>
      <c r="AX20">
        <f>IF(Z20&gt;0, (R20*SUMPRODUCT(K20:$K$98, X20:$X$98)-K20*$AZ$3)/Z20, 0)</f>
        <v>7761.6476344666089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1.0286442999999999E-2</v>
      </c>
      <c r="Q21" s="4">
        <f t="shared" si="21"/>
        <v>25</v>
      </c>
      <c r="R21">
        <f t="shared" si="0"/>
        <v>250000</v>
      </c>
      <c r="S21">
        <f t="shared" si="1"/>
        <v>7858.4222645004202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6242.4549510756406</v>
      </c>
      <c r="AC21">
        <f t="shared" si="2"/>
        <v>6192.0716570314426</v>
      </c>
      <c r="AE21">
        <f t="shared" si="3"/>
        <v>0</v>
      </c>
      <c r="AF21">
        <f t="shared" si="4"/>
        <v>0</v>
      </c>
      <c r="AG21">
        <f t="shared" si="4"/>
        <v>-19.698838547412571</v>
      </c>
      <c r="AH21">
        <f t="shared" si="5"/>
        <v>-2068.267591444202</v>
      </c>
      <c r="AI21">
        <f t="shared" si="6"/>
        <v>-2087.9664299916144</v>
      </c>
      <c r="AJ21">
        <f t="shared" si="7"/>
        <v>50.38329404419801</v>
      </c>
      <c r="AK21">
        <f t="shared" si="22"/>
        <v>436.97184657529488</v>
      </c>
      <c r="AL21">
        <f t="shared" si="8"/>
        <v>-1600.6112893721215</v>
      </c>
      <c r="AN21">
        <f t="shared" si="9"/>
        <v>0</v>
      </c>
      <c r="AO21">
        <f t="shared" si="9"/>
        <v>0</v>
      </c>
      <c r="AP21">
        <f t="shared" si="9"/>
        <v>-4.0196908640046196</v>
      </c>
      <c r="AQ21">
        <f t="shared" si="9"/>
        <v>-422.04500136568254</v>
      </c>
      <c r="AR21">
        <f t="shared" si="9"/>
        <v>-426.06469222968713</v>
      </c>
      <c r="AS21">
        <f t="shared" si="9"/>
        <v>10.281076535576899</v>
      </c>
      <c r="AT21">
        <f t="shared" si="9"/>
        <v>89.167274267378332</v>
      </c>
      <c r="AU21">
        <f t="shared" si="9"/>
        <v>-326.61634142673194</v>
      </c>
      <c r="AW21">
        <v>18</v>
      </c>
      <c r="AX21">
        <f>IF(Z21&gt;0, (R21*SUMPRODUCT(K21:$K$98, X21:$X$98)-K21*$AZ$3)/Z21, 0)</f>
        <v>7858.4222645004202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1.2759904000000001E-2</v>
      </c>
      <c r="Q22" s="4">
        <f t="shared" si="21"/>
        <v>25</v>
      </c>
      <c r="R22">
        <f t="shared" si="0"/>
        <v>250000</v>
      </c>
      <c r="S22">
        <f t="shared" si="1"/>
        <v>7875.2105052532015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6192.0716570314426</v>
      </c>
      <c r="AC22">
        <f t="shared" si="2"/>
        <v>6064.0679782579191</v>
      </c>
      <c r="AE22">
        <f t="shared" si="3"/>
        <v>0</v>
      </c>
      <c r="AF22">
        <f t="shared" si="4"/>
        <v>0</v>
      </c>
      <c r="AG22">
        <f t="shared" si="4"/>
        <v>-19.250494873161962</v>
      </c>
      <c r="AH22">
        <f t="shared" si="5"/>
        <v>-2513.5528877648385</v>
      </c>
      <c r="AI22">
        <f t="shared" si="6"/>
        <v>-2532.8033826380006</v>
      </c>
      <c r="AJ22">
        <f t="shared" si="7"/>
        <v>128.00367877352346</v>
      </c>
      <c r="AK22">
        <f t="shared" si="22"/>
        <v>433.44501599220104</v>
      </c>
      <c r="AL22">
        <f t="shared" si="8"/>
        <v>-1971.3546878722761</v>
      </c>
      <c r="AN22">
        <f t="shared" si="9"/>
        <v>0</v>
      </c>
      <c r="AO22">
        <f t="shared" si="9"/>
        <v>0</v>
      </c>
      <c r="AP22">
        <f t="shared" si="9"/>
        <v>-3.5073241837769622</v>
      </c>
      <c r="AQ22">
        <f t="shared" si="9"/>
        <v>-457.95419227121431</v>
      </c>
      <c r="AR22">
        <f t="shared" si="9"/>
        <v>-461.46151645499128</v>
      </c>
      <c r="AS22">
        <f t="shared" si="9"/>
        <v>23.321499064457814</v>
      </c>
      <c r="AT22">
        <f t="shared" si="9"/>
        <v>78.971070455257092</v>
      </c>
      <c r="AU22">
        <f t="shared" si="9"/>
        <v>-359.16894693527638</v>
      </c>
      <c r="AW22">
        <v>19</v>
      </c>
      <c r="AX22">
        <f>IF(Z22&gt;0, (R22*SUMPRODUCT(K22:$K$98, X22:$X$98)-K22*$AZ$3)/Z22, 0)</f>
        <v>7875.2105052532015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1.5498582E-2</v>
      </c>
      <c r="Q23" s="4">
        <f t="shared" si="21"/>
        <v>25</v>
      </c>
      <c r="R23">
        <f t="shared" si="0"/>
        <v>250000</v>
      </c>
      <c r="S23">
        <f t="shared" si="1"/>
        <v>7820.8488885711868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6064.0679782579191</v>
      </c>
      <c r="AC23">
        <f t="shared" si="2"/>
        <v>5868.6506811582767</v>
      </c>
      <c r="AE23">
        <f t="shared" si="3"/>
        <v>0</v>
      </c>
      <c r="AF23">
        <f t="shared" si="4"/>
        <v>0</v>
      </c>
      <c r="AG23">
        <f t="shared" si="4"/>
        <v>-18.759634551098063</v>
      </c>
      <c r="AH23">
        <f t="shared" si="5"/>
        <v>-2983.5537333228026</v>
      </c>
      <c r="AI23">
        <f t="shared" si="6"/>
        <v>-3002.3133678739005</v>
      </c>
      <c r="AJ23">
        <f t="shared" si="7"/>
        <v>195.41729709964238</v>
      </c>
      <c r="AK23">
        <f t="shared" si="22"/>
        <v>424.4847584780544</v>
      </c>
      <c r="AL23">
        <f t="shared" si="8"/>
        <v>-2382.4113122962035</v>
      </c>
      <c r="AN23">
        <f t="shared" si="9"/>
        <v>0</v>
      </c>
      <c r="AO23">
        <f t="shared" si="9"/>
        <v>0</v>
      </c>
      <c r="AP23">
        <f t="shared" si="9"/>
        <v>-3.0516896343538771</v>
      </c>
      <c r="AQ23">
        <f t="shared" si="9"/>
        <v>-485.34420948973496</v>
      </c>
      <c r="AR23">
        <f t="shared" si="9"/>
        <v>-488.39589912408883</v>
      </c>
      <c r="AS23">
        <f t="shared" si="9"/>
        <v>31.789155503432987</v>
      </c>
      <c r="AT23">
        <f t="shared" si="9"/>
        <v>69.052290643522369</v>
      </c>
      <c r="AU23">
        <f t="shared" si="9"/>
        <v>-387.55445297713345</v>
      </c>
      <c r="AW23">
        <v>20</v>
      </c>
      <c r="AX23">
        <f>IF(Z23&gt;0, (R23*SUMPRODUCT(K23:$K$98, X23:$X$98)-K23*$AZ$3)/Z23, 0)</f>
        <v>7820.8488885711868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1.8608946000000001E-2</v>
      </c>
      <c r="Q24" s="4">
        <f t="shared" si="21"/>
        <v>25</v>
      </c>
      <c r="R24">
        <f t="shared" si="0"/>
        <v>250000</v>
      </c>
      <c r="S24">
        <f t="shared" si="1"/>
        <v>7706.9260644160058</v>
      </c>
      <c r="U24">
        <f t="shared" si="13"/>
        <v>1.8608946000000001E-2</v>
      </c>
      <c r="V24">
        <f t="shared" si="14"/>
        <v>0.01</v>
      </c>
      <c r="W24">
        <f t="shared" si="15"/>
        <v>0.75038538204392247</v>
      </c>
      <c r="X24">
        <f t="shared" si="16"/>
        <v>1.3963881053644723E-2</v>
      </c>
      <c r="Y24">
        <f t="shared" si="17"/>
        <v>7.5038538204392248E-3</v>
      </c>
      <c r="Z24">
        <f t="shared" si="18"/>
        <v>0.72891764716983842</v>
      </c>
      <c r="AB24">
        <f t="shared" si="19"/>
        <v>5868.6506811582767</v>
      </c>
      <c r="AC24">
        <f t="shared" si="2"/>
        <v>5617.7144137860178</v>
      </c>
      <c r="AE24">
        <f t="shared" si="3"/>
        <v>0</v>
      </c>
      <c r="AF24">
        <f t="shared" si="4"/>
        <v>0</v>
      </c>
      <c r="AG24">
        <f t="shared" si="4"/>
        <v>-18.222941179245961</v>
      </c>
      <c r="AH24">
        <f t="shared" si="5"/>
        <v>-3490.9702634111809</v>
      </c>
      <c r="AI24">
        <f t="shared" si="6"/>
        <v>-3509.1932045904268</v>
      </c>
      <c r="AJ24">
        <f t="shared" si="7"/>
        <v>250.93626737225895</v>
      </c>
      <c r="AK24">
        <f t="shared" si="22"/>
        <v>410.80554768107942</v>
      </c>
      <c r="AL24">
        <f t="shared" si="8"/>
        <v>-2847.4513895370883</v>
      </c>
      <c r="AN24">
        <f t="shared" si="9"/>
        <v>0</v>
      </c>
      <c r="AO24">
        <f t="shared" si="9"/>
        <v>0</v>
      </c>
      <c r="AP24">
        <f t="shared" si="9"/>
        <v>-2.6467714378534697</v>
      </c>
      <c r="AQ24">
        <f t="shared" si="9"/>
        <v>-507.04221084331277</v>
      </c>
      <c r="AR24">
        <f t="shared" si="9"/>
        <v>-509.68898228116626</v>
      </c>
      <c r="AS24">
        <f t="shared" si="9"/>
        <v>36.446967515807948</v>
      </c>
      <c r="AT24">
        <f t="shared" si="9"/>
        <v>59.667008712751823</v>
      </c>
      <c r="AU24">
        <f t="shared" si="9"/>
        <v>-413.57500605260645</v>
      </c>
      <c r="AW24">
        <v>21</v>
      </c>
      <c r="AX24">
        <f>IF(Z24&gt;0, (R24*SUMPRODUCT(K24:$K$98, X24:$X$98)-K24*$AZ$3)/Z24, 0)</f>
        <v>7706.9260644160058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2.2132820000000001E-2</v>
      </c>
      <c r="Q25" s="4">
        <f t="shared" si="21"/>
        <v>25</v>
      </c>
      <c r="R25">
        <f t="shared" si="0"/>
        <v>250000</v>
      </c>
      <c r="S25">
        <f t="shared" si="1"/>
        <v>7540.7500864080394</v>
      </c>
      <c r="U25">
        <f t="shared" si="13"/>
        <v>2.2132820000000001E-2</v>
      </c>
      <c r="V25">
        <f t="shared" si="14"/>
        <v>0.01</v>
      </c>
      <c r="W25">
        <f t="shared" si="15"/>
        <v>0.72891764716983842</v>
      </c>
      <c r="X25">
        <f t="shared" si="16"/>
        <v>1.6133003079633543E-2</v>
      </c>
      <c r="Y25">
        <f t="shared" si="17"/>
        <v>7.289176471698384E-3</v>
      </c>
      <c r="Z25">
        <f t="shared" si="18"/>
        <v>0.70549546761850657</v>
      </c>
      <c r="AB25">
        <f t="shared" si="19"/>
        <v>5617.7144137860178</v>
      </c>
      <c r="AC25">
        <f t="shared" si="2"/>
        <v>5319.9650084047335</v>
      </c>
      <c r="AE25">
        <f t="shared" si="3"/>
        <v>0</v>
      </c>
      <c r="AF25">
        <f t="shared" si="4"/>
        <v>0</v>
      </c>
      <c r="AG25">
        <f t="shared" si="4"/>
        <v>-17.637386690462662</v>
      </c>
      <c r="AH25">
        <f t="shared" si="5"/>
        <v>-4033.2507699083858</v>
      </c>
      <c r="AI25">
        <f t="shared" si="6"/>
        <v>-4050.8881565988486</v>
      </c>
      <c r="AJ25">
        <f t="shared" si="7"/>
        <v>297.7494053812843</v>
      </c>
      <c r="AK25">
        <f t="shared" si="22"/>
        <v>393.24000896502127</v>
      </c>
      <c r="AL25">
        <f t="shared" si="8"/>
        <v>-3359.8987422525429</v>
      </c>
      <c r="AN25">
        <f t="shared" si="9"/>
        <v>0</v>
      </c>
      <c r="AO25">
        <f t="shared" si="9"/>
        <v>0</v>
      </c>
      <c r="AP25">
        <f t="shared" si="9"/>
        <v>-2.2872528639819492</v>
      </c>
      <c r="AQ25">
        <f t="shared" si="9"/>
        <v>-523.04031977814316</v>
      </c>
      <c r="AR25">
        <f t="shared" si="9"/>
        <v>-525.32757264212512</v>
      </c>
      <c r="AS25">
        <f t="shared" si="9"/>
        <v>38.612760051098036</v>
      </c>
      <c r="AT25">
        <f t="shared" si="9"/>
        <v>50.996179452361844</v>
      </c>
      <c r="AU25">
        <f t="shared" si="9"/>
        <v>-435.71863313866521</v>
      </c>
      <c r="AW25">
        <v>22</v>
      </c>
      <c r="AX25">
        <f>IF(Z25&gt;0, (R25*SUMPRODUCT(K25:$K$98, X25:$X$98)-K25*$AZ$3)/Z25, 0)</f>
        <v>7540.7500864080394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2.5807838999999999E-2</v>
      </c>
      <c r="Q26" s="4">
        <f t="shared" si="21"/>
        <v>25</v>
      </c>
      <c r="R26">
        <f t="shared" si="0"/>
        <v>250000</v>
      </c>
      <c r="S26">
        <f t="shared" si="1"/>
        <v>7326.5951567846332</v>
      </c>
      <c r="U26">
        <f t="shared" si="13"/>
        <v>2.5807838999999999E-2</v>
      </c>
      <c r="V26">
        <f t="shared" si="14"/>
        <v>0.01</v>
      </c>
      <c r="W26">
        <f t="shared" si="15"/>
        <v>0.70549546761850657</v>
      </c>
      <c r="X26">
        <f t="shared" si="16"/>
        <v>1.820731344352813E-2</v>
      </c>
      <c r="Y26">
        <f t="shared" si="17"/>
        <v>7.0549546761850658E-3</v>
      </c>
      <c r="Z26">
        <f t="shared" si="18"/>
        <v>0.68023319949879335</v>
      </c>
      <c r="AB26">
        <f t="shared" si="19"/>
        <v>5319.9650084047335</v>
      </c>
      <c r="AC26">
        <f t="shared" si="2"/>
        <v>4983.7932649319746</v>
      </c>
      <c r="AE26">
        <f t="shared" si="3"/>
        <v>0</v>
      </c>
      <c r="AF26">
        <f t="shared" si="4"/>
        <v>0</v>
      </c>
      <c r="AG26">
        <f t="shared" si="4"/>
        <v>-17.005829987469834</v>
      </c>
      <c r="AH26">
        <f t="shared" si="5"/>
        <v>-4551.8283608820329</v>
      </c>
      <c r="AI26">
        <f t="shared" si="6"/>
        <v>-4568.8341908695029</v>
      </c>
      <c r="AJ26">
        <f t="shared" si="7"/>
        <v>336.17174347275886</v>
      </c>
      <c r="AK26">
        <f t="shared" si="22"/>
        <v>372.3975505883314</v>
      </c>
      <c r="AL26">
        <f t="shared" si="8"/>
        <v>-3860.2648968084127</v>
      </c>
      <c r="AN26">
        <f t="shared" si="9"/>
        <v>0</v>
      </c>
      <c r="AO26">
        <f t="shared" si="9"/>
        <v>0</v>
      </c>
      <c r="AP26">
        <f t="shared" si="9"/>
        <v>-1.9690636443537453</v>
      </c>
      <c r="AQ26">
        <f t="shared" si="9"/>
        <v>-527.04512201727721</v>
      </c>
      <c r="AR26">
        <f t="shared" si="9"/>
        <v>-529.01418566163102</v>
      </c>
      <c r="AS26">
        <f t="shared" si="9"/>
        <v>38.924507584690282</v>
      </c>
      <c r="AT26">
        <f t="shared" si="9"/>
        <v>43.119005579272304</v>
      </c>
      <c r="AU26">
        <f t="shared" si="9"/>
        <v>-446.97067249766843</v>
      </c>
      <c r="AW26">
        <v>23</v>
      </c>
      <c r="AX26">
        <f>IF(Z26&gt;0, (R26*SUMPRODUCT(K26:$K$98, X26:$X$98)-K26*$AZ$3)/Z26, 0)</f>
        <v>7326.5951567846332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2.9740472E-2</v>
      </c>
      <c r="Q27" s="4">
        <f t="shared" si="21"/>
        <v>25</v>
      </c>
      <c r="R27">
        <f t="shared" si="0"/>
        <v>250000</v>
      </c>
      <c r="S27">
        <f t="shared" si="1"/>
        <v>7078.371365987543</v>
      </c>
      <c r="U27">
        <f t="shared" si="13"/>
        <v>2.9740472E-2</v>
      </c>
      <c r="V27">
        <f t="shared" si="14"/>
        <v>0.01</v>
      </c>
      <c r="W27">
        <f t="shared" si="15"/>
        <v>0.68023319949879335</v>
      </c>
      <c r="X27">
        <f t="shared" si="16"/>
        <v>2.0230456423164279E-2</v>
      </c>
      <c r="Y27">
        <f t="shared" si="17"/>
        <v>6.8023319949879341E-3</v>
      </c>
      <c r="Z27">
        <f t="shared" si="18"/>
        <v>0.6532004110806412</v>
      </c>
      <c r="AB27">
        <f t="shared" si="19"/>
        <v>4983.7932649319746</v>
      </c>
      <c r="AC27">
        <f t="shared" si="2"/>
        <v>4623.5950860445028</v>
      </c>
      <c r="AE27">
        <f t="shared" si="3"/>
        <v>0</v>
      </c>
      <c r="AF27">
        <f t="shared" si="4"/>
        <v>0</v>
      </c>
      <c r="AG27">
        <f t="shared" si="4"/>
        <v>-16.330010277016029</v>
      </c>
      <c r="AH27">
        <f t="shared" si="5"/>
        <v>-5057.61410579107</v>
      </c>
      <c r="AI27">
        <f t="shared" si="6"/>
        <v>-5073.9441160680863</v>
      </c>
      <c r="AJ27">
        <f t="shared" si="7"/>
        <v>360.19817888747184</v>
      </c>
      <c r="AK27">
        <f t="shared" si="22"/>
        <v>348.86552854523825</v>
      </c>
      <c r="AL27">
        <f t="shared" si="8"/>
        <v>-4364.8804086353757</v>
      </c>
      <c r="AN27">
        <f t="shared" si="9"/>
        <v>0</v>
      </c>
      <c r="AO27">
        <f t="shared" si="9"/>
        <v>0</v>
      </c>
      <c r="AP27">
        <f t="shared" si="9"/>
        <v>-1.6882251122581136</v>
      </c>
      <c r="AQ27">
        <f t="shared" si="9"/>
        <v>-522.86501947429031</v>
      </c>
      <c r="AR27">
        <f t="shared" si="9"/>
        <v>-524.55324458654854</v>
      </c>
      <c r="AS27">
        <f t="shared" si="9"/>
        <v>37.2379196750014</v>
      </c>
      <c r="AT27">
        <f t="shared" si="9"/>
        <v>36.066330400307123</v>
      </c>
      <c r="AU27">
        <f t="shared" si="9"/>
        <v>-451.24899451123991</v>
      </c>
      <c r="AW27">
        <v>24</v>
      </c>
      <c r="AX27">
        <f>IF(Z27&gt;0, (R27*SUMPRODUCT(K27:$K$98, X27:$X$98)-K27*$AZ$3)/Z27, 0)</f>
        <v>7078.371365987543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3.4073305999999998E-2</v>
      </c>
      <c r="Q28" s="4">
        <f t="shared" si="21"/>
        <v>25</v>
      </c>
      <c r="R28">
        <f t="shared" si="0"/>
        <v>250000</v>
      </c>
      <c r="S28">
        <f t="shared" si="1"/>
        <v>6805.9270621639089</v>
      </c>
      <c r="U28">
        <f t="shared" si="13"/>
        <v>3.4073305999999998E-2</v>
      </c>
      <c r="V28">
        <f t="shared" si="14"/>
        <v>0.01</v>
      </c>
      <c r="W28">
        <f t="shared" si="15"/>
        <v>0.6532004110806412</v>
      </c>
      <c r="X28">
        <f t="shared" si="16"/>
        <v>2.2256697486076477E-2</v>
      </c>
      <c r="Y28">
        <f t="shared" si="17"/>
        <v>6.5320041108064119E-3</v>
      </c>
      <c r="Z28">
        <f t="shared" si="18"/>
        <v>0.62441170948375824</v>
      </c>
      <c r="AB28">
        <f t="shared" si="19"/>
        <v>4623.5950860445028</v>
      </c>
      <c r="AC28">
        <f t="shared" si="2"/>
        <v>4249.7005515075389</v>
      </c>
      <c r="AE28">
        <f t="shared" si="3"/>
        <v>0</v>
      </c>
      <c r="AF28">
        <f t="shared" si="4"/>
        <v>0</v>
      </c>
      <c r="AG28">
        <f t="shared" si="4"/>
        <v>-15.610292737093957</v>
      </c>
      <c r="AH28">
        <f t="shared" si="5"/>
        <v>-5564.1743715191187</v>
      </c>
      <c r="AI28">
        <f t="shared" si="6"/>
        <v>-5579.7846642562126</v>
      </c>
      <c r="AJ28">
        <f t="shared" si="7"/>
        <v>373.89453453696387</v>
      </c>
      <c r="AK28">
        <f t="shared" si="22"/>
        <v>323.65165602311521</v>
      </c>
      <c r="AL28">
        <f t="shared" si="8"/>
        <v>-4882.238473696134</v>
      </c>
      <c r="AN28">
        <f t="shared" si="9"/>
        <v>0</v>
      </c>
      <c r="AO28">
        <f t="shared" si="9"/>
        <v>0</v>
      </c>
      <c r="AP28">
        <f t="shared" si="9"/>
        <v>-1.4409102234720332</v>
      </c>
      <c r="AQ28">
        <f t="shared" si="9"/>
        <v>-513.60188256120568</v>
      </c>
      <c r="AR28">
        <f t="shared" si="9"/>
        <v>-515.04279278467777</v>
      </c>
      <c r="AS28">
        <f t="shared" si="9"/>
        <v>34.512386563669459</v>
      </c>
      <c r="AT28">
        <f t="shared" si="9"/>
        <v>29.874710734872341</v>
      </c>
      <c r="AU28">
        <f t="shared" si="9"/>
        <v>-450.65569548613598</v>
      </c>
      <c r="AW28">
        <v>25</v>
      </c>
      <c r="AX28">
        <f>IF(Z28&gt;0, (R28*SUMPRODUCT(K28:$K$98, X28:$X$98)-K28*$AZ$3)/Z28, 0)</f>
        <v>6805.9270621639089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3.9255977999999997E-2</v>
      </c>
      <c r="Q29" s="4">
        <f t="shared" si="21"/>
        <v>25</v>
      </c>
      <c r="R29">
        <f t="shared" si="0"/>
        <v>250000</v>
      </c>
      <c r="S29">
        <f t="shared" si="1"/>
        <v>6517.42757648306</v>
      </c>
      <c r="U29">
        <f t="shared" si="13"/>
        <v>3.9255977999999997E-2</v>
      </c>
      <c r="V29">
        <f t="shared" si="14"/>
        <v>0.01</v>
      </c>
      <c r="W29">
        <f t="shared" si="15"/>
        <v>0.62441170948375824</v>
      </c>
      <c r="X29">
        <f t="shared" si="16"/>
        <v>2.4511892330436803E-2</v>
      </c>
      <c r="Y29">
        <f t="shared" si="17"/>
        <v>6.2441170948375826E-3</v>
      </c>
      <c r="Z29">
        <f t="shared" si="18"/>
        <v>0.59365570005848378</v>
      </c>
      <c r="AB29">
        <f t="shared" si="19"/>
        <v>4249.7005515075389</v>
      </c>
      <c r="AC29">
        <f t="shared" si="2"/>
        <v>3869.1080304975185</v>
      </c>
      <c r="AE29">
        <f t="shared" si="3"/>
        <v>0</v>
      </c>
      <c r="AF29">
        <f t="shared" si="4"/>
        <v>0</v>
      </c>
      <c r="AG29">
        <f t="shared" si="4"/>
        <v>-14.841392501462094</v>
      </c>
      <c r="AH29">
        <f t="shared" si="5"/>
        <v>-6127.9730826092009</v>
      </c>
      <c r="AI29">
        <f t="shared" si="6"/>
        <v>-6142.8144751106629</v>
      </c>
      <c r="AJ29">
        <f t="shared" si="7"/>
        <v>380.59252101002039</v>
      </c>
      <c r="AK29">
        <f t="shared" si="22"/>
        <v>297.47903860552776</v>
      </c>
      <c r="AL29">
        <f t="shared" si="8"/>
        <v>-5464.7429154951151</v>
      </c>
      <c r="AN29">
        <f t="shared" si="9"/>
        <v>0</v>
      </c>
      <c r="AO29">
        <f t="shared" si="9"/>
        <v>0</v>
      </c>
      <c r="AP29">
        <f t="shared" si="9"/>
        <v>-1.2231578403613566</v>
      </c>
      <c r="AQ29">
        <f t="shared" si="9"/>
        <v>-505.03875029101084</v>
      </c>
      <c r="AR29">
        <f t="shared" si="9"/>
        <v>-506.26190813137219</v>
      </c>
      <c r="AS29">
        <f t="shared" si="9"/>
        <v>31.366647436245607</v>
      </c>
      <c r="AT29">
        <f t="shared" si="9"/>
        <v>24.516824710192392</v>
      </c>
      <c r="AU29">
        <f t="shared" si="9"/>
        <v>-450.37843598493419</v>
      </c>
      <c r="AW29">
        <v>26</v>
      </c>
      <c r="AX29">
        <f>IF(Z29&gt;0, (R29*SUMPRODUCT(K29:$K$98, X29:$X$98)-K29*$AZ$3)/Z29, 0)</f>
        <v>6517.42757648306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4.4782766000000002E-2</v>
      </c>
      <c r="Q30" s="4">
        <f t="shared" si="21"/>
        <v>25</v>
      </c>
      <c r="R30">
        <f t="shared" si="0"/>
        <v>250000</v>
      </c>
      <c r="S30">
        <f t="shared" si="1"/>
        <v>6206.7708054651475</v>
      </c>
      <c r="U30">
        <f t="shared" si="13"/>
        <v>4.4782766000000002E-2</v>
      </c>
      <c r="V30">
        <f t="shared" si="14"/>
        <v>0.01</v>
      </c>
      <c r="W30">
        <f t="shared" si="15"/>
        <v>0.59365570005848378</v>
      </c>
      <c r="X30">
        <f t="shared" si="16"/>
        <v>2.6585544300285268E-2</v>
      </c>
      <c r="Y30">
        <f t="shared" si="17"/>
        <v>5.936557000584838E-3</v>
      </c>
      <c r="Z30">
        <f t="shared" si="18"/>
        <v>0.56113359875761371</v>
      </c>
      <c r="AB30">
        <f t="shared" si="19"/>
        <v>3869.1080304975185</v>
      </c>
      <c r="AC30">
        <f t="shared" si="2"/>
        <v>3482.8276387343508</v>
      </c>
      <c r="AE30">
        <f t="shared" si="3"/>
        <v>0</v>
      </c>
      <c r="AF30">
        <f t="shared" si="4"/>
        <v>0</v>
      </c>
      <c r="AG30">
        <f t="shared" si="4"/>
        <v>-14.028339968940342</v>
      </c>
      <c r="AH30">
        <f t="shared" si="5"/>
        <v>-6646.3860750713166</v>
      </c>
      <c r="AI30">
        <f t="shared" si="6"/>
        <v>-6660.4144150402572</v>
      </c>
      <c r="AJ30">
        <f t="shared" si="7"/>
        <v>386.2803917631677</v>
      </c>
      <c r="AK30">
        <f t="shared" si="22"/>
        <v>270.83756213482633</v>
      </c>
      <c r="AL30">
        <f t="shared" si="8"/>
        <v>-6003.2964611422631</v>
      </c>
      <c r="AN30">
        <f t="shared" si="9"/>
        <v>0</v>
      </c>
      <c r="AO30">
        <f t="shared" si="9"/>
        <v>0</v>
      </c>
      <c r="AP30">
        <f t="shared" si="9"/>
        <v>-1.0322766701890849</v>
      </c>
      <c r="AQ30">
        <f t="shared" si="9"/>
        <v>-489.07492273185699</v>
      </c>
      <c r="AR30">
        <f t="shared" si="9"/>
        <v>-490.10719940204609</v>
      </c>
      <c r="AS30">
        <f t="shared" si="9"/>
        <v>28.424477696682036</v>
      </c>
      <c r="AT30">
        <f t="shared" si="9"/>
        <v>19.929606597906428</v>
      </c>
      <c r="AU30">
        <f t="shared" si="9"/>
        <v>-441.75311510745763</v>
      </c>
      <c r="AW30">
        <v>27</v>
      </c>
      <c r="AX30">
        <f>IF(Z30&gt;0, (R30*SUMPRODUCT(K30:$K$98, X30:$X$98)-K30*$AZ$3)/Z30, 0)</f>
        <v>6206.7708054651475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5.0287691000000002E-2</v>
      </c>
      <c r="Q31" s="4">
        <f t="shared" si="21"/>
        <v>25</v>
      </c>
      <c r="R31">
        <f t="shared" si="0"/>
        <v>250000</v>
      </c>
      <c r="S31">
        <f t="shared" si="1"/>
        <v>5878.5559836410175</v>
      </c>
      <c r="U31">
        <f t="shared" si="13"/>
        <v>5.0287691000000002E-2</v>
      </c>
      <c r="V31">
        <f t="shared" si="14"/>
        <v>0.01</v>
      </c>
      <c r="W31">
        <f t="shared" si="15"/>
        <v>0.56113359875761371</v>
      </c>
      <c r="X31">
        <f t="shared" si="16"/>
        <v>2.8218113024040863E-2</v>
      </c>
      <c r="Y31">
        <f t="shared" si="17"/>
        <v>5.6113359875761375E-3</v>
      </c>
      <c r="Z31">
        <f t="shared" si="18"/>
        <v>0.52730414974599671</v>
      </c>
      <c r="AB31">
        <f t="shared" si="19"/>
        <v>3482.8276387343508</v>
      </c>
      <c r="AC31">
        <f t="shared" si="2"/>
        <v>3099.7869646880681</v>
      </c>
      <c r="AE31">
        <f t="shared" si="3"/>
        <v>0</v>
      </c>
      <c r="AF31">
        <f t="shared" si="4"/>
        <v>0</v>
      </c>
      <c r="AG31">
        <f t="shared" si="4"/>
        <v>-13.182603743649917</v>
      </c>
      <c r="AH31">
        <f t="shared" si="5"/>
        <v>-7054.528256010216</v>
      </c>
      <c r="AI31">
        <f t="shared" si="6"/>
        <v>-7067.7108597538663</v>
      </c>
      <c r="AJ31">
        <f t="shared" si="7"/>
        <v>383.04067404628267</v>
      </c>
      <c r="AK31">
        <f t="shared" si="22"/>
        <v>243.79793471140457</v>
      </c>
      <c r="AL31">
        <f t="shared" si="8"/>
        <v>-6440.8722509961799</v>
      </c>
      <c r="AN31">
        <f t="shared" si="9"/>
        <v>0</v>
      </c>
      <c r="AO31">
        <f t="shared" si="9"/>
        <v>0</v>
      </c>
      <c r="AP31">
        <f t="shared" si="9"/>
        <v>-0.86610990470555027</v>
      </c>
      <c r="AQ31">
        <f t="shared" si="9"/>
        <v>-463.48937693730011</v>
      </c>
      <c r="AR31">
        <f t="shared" si="9"/>
        <v>-464.35548684200569</v>
      </c>
      <c r="AS31">
        <f t="shared" si="9"/>
        <v>25.166145334254072</v>
      </c>
      <c r="AT31">
        <f t="shared" si="9"/>
        <v>16.017761749230967</v>
      </c>
      <c r="AU31">
        <f t="shared" si="9"/>
        <v>-423.17157975852069</v>
      </c>
      <c r="AW31">
        <v>28</v>
      </c>
      <c r="AX31">
        <f>IF(Z31&gt;0, (R31*SUMPRODUCT(K31:$K$98, X31:$X$98)-K31*$AZ$3)/Z31, 0)</f>
        <v>5878.5559836410175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5.6343962999999997E-2</v>
      </c>
      <c r="Q32" s="4">
        <f t="shared" si="21"/>
        <v>25</v>
      </c>
      <c r="R32">
        <f t="shared" si="0"/>
        <v>250000</v>
      </c>
      <c r="S32">
        <f t="shared" si="1"/>
        <v>5547.1382959268149</v>
      </c>
      <c r="U32">
        <f t="shared" si="13"/>
        <v>5.6343962999999997E-2</v>
      </c>
      <c r="V32">
        <f t="shared" si="14"/>
        <v>0.01</v>
      </c>
      <c r="W32">
        <f t="shared" si="15"/>
        <v>0.52730414974599671</v>
      </c>
      <c r="X32">
        <f t="shared" si="16"/>
        <v>2.9710405503034897E-2</v>
      </c>
      <c r="Y32">
        <f t="shared" si="17"/>
        <v>5.2730414974599673E-3</v>
      </c>
      <c r="Z32">
        <f t="shared" si="18"/>
        <v>0.49232070274550188</v>
      </c>
      <c r="AB32">
        <f t="shared" si="19"/>
        <v>3099.7869646880681</v>
      </c>
      <c r="AC32">
        <f t="shared" si="2"/>
        <v>2730.9710240771751</v>
      </c>
      <c r="AE32">
        <f t="shared" si="3"/>
        <v>0</v>
      </c>
      <c r="AF32">
        <f t="shared" si="4"/>
        <v>0</v>
      </c>
      <c r="AG32">
        <f t="shared" si="4"/>
        <v>-12.308017568637547</v>
      </c>
      <c r="AH32">
        <f t="shared" si="5"/>
        <v>-7427.6013757587243</v>
      </c>
      <c r="AI32">
        <f t="shared" si="6"/>
        <v>-7439.9093933273616</v>
      </c>
      <c r="AJ32">
        <f t="shared" si="7"/>
        <v>368.81594061089299</v>
      </c>
      <c r="AK32">
        <f t="shared" si="22"/>
        <v>216.9850875281648</v>
      </c>
      <c r="AL32">
        <f t="shared" si="8"/>
        <v>-6854.1083651883037</v>
      </c>
      <c r="AN32">
        <f t="shared" si="9"/>
        <v>0</v>
      </c>
      <c r="AO32">
        <f t="shared" si="9"/>
        <v>0</v>
      </c>
      <c r="AP32">
        <f t="shared" si="9"/>
        <v>-0.72200780467306414</v>
      </c>
      <c r="AQ32">
        <f t="shared" si="9"/>
        <v>-435.71486093449153</v>
      </c>
      <c r="AR32">
        <f t="shared" si="9"/>
        <v>-436.43686873916454</v>
      </c>
      <c r="AS32">
        <f t="shared" si="9"/>
        <v>21.635327226655814</v>
      </c>
      <c r="AT32">
        <f t="shared" si="9"/>
        <v>12.728688906993911</v>
      </c>
      <c r="AU32">
        <f t="shared" si="9"/>
        <v>-402.07285260551481</v>
      </c>
      <c r="AW32">
        <v>29</v>
      </c>
      <c r="AX32">
        <f>IF(Z32&gt;0, (R32*SUMPRODUCT(K32:$K$98, X32:$X$98)-K32*$AZ$3)/Z32, 0)</f>
        <v>5547.1382959268149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6.2785228999999998E-2</v>
      </c>
      <c r="Q33" s="4">
        <f t="shared" si="21"/>
        <v>25</v>
      </c>
      <c r="R33">
        <f t="shared" si="0"/>
        <v>250000</v>
      </c>
      <c r="S33">
        <f t="shared" si="1"/>
        <v>5213.2609972117998</v>
      </c>
      <c r="U33">
        <f t="shared" si="13"/>
        <v>6.2785228999999998E-2</v>
      </c>
      <c r="V33">
        <f t="shared" si="14"/>
        <v>0.01</v>
      </c>
      <c r="W33">
        <f t="shared" si="15"/>
        <v>0.49232070274550188</v>
      </c>
      <c r="X33">
        <f t="shared" si="16"/>
        <v>3.0910468063317265E-2</v>
      </c>
      <c r="Y33">
        <f t="shared" si="17"/>
        <v>4.9232070274550189E-3</v>
      </c>
      <c r="Z33">
        <f t="shared" si="18"/>
        <v>0.45648702765472959</v>
      </c>
      <c r="AB33">
        <f t="shared" si="19"/>
        <v>2730.9710240771751</v>
      </c>
      <c r="AC33">
        <f t="shared" si="2"/>
        <v>2379.786017005546</v>
      </c>
      <c r="AE33">
        <f t="shared" si="3"/>
        <v>0</v>
      </c>
      <c r="AF33">
        <f t="shared" si="4"/>
        <v>0</v>
      </c>
      <c r="AG33">
        <f t="shared" si="4"/>
        <v>-11.41217569136824</v>
      </c>
      <c r="AH33">
        <f t="shared" si="5"/>
        <v>-7727.6170158293162</v>
      </c>
      <c r="AI33">
        <f t="shared" si="6"/>
        <v>-7739.0291915206844</v>
      </c>
      <c r="AJ33">
        <f t="shared" si="7"/>
        <v>351.18500707162912</v>
      </c>
      <c r="AK33">
        <f t="shared" si="22"/>
        <v>191.16797168540228</v>
      </c>
      <c r="AL33">
        <f t="shared" si="8"/>
        <v>-7196.676212763653</v>
      </c>
      <c r="AN33">
        <f t="shared" si="9"/>
        <v>0</v>
      </c>
      <c r="AO33">
        <f t="shared" si="9"/>
        <v>0</v>
      </c>
      <c r="AP33">
        <f t="shared" si="9"/>
        <v>-0.59772884041977481</v>
      </c>
      <c r="AQ33">
        <f t="shared" si="9"/>
        <v>-404.74486925165712</v>
      </c>
      <c r="AR33">
        <f t="shared" si="9"/>
        <v>-405.34259809207686</v>
      </c>
      <c r="AS33">
        <f t="shared" si="9"/>
        <v>18.393811375380967</v>
      </c>
      <c r="AT33">
        <f t="shared" si="9"/>
        <v>10.012692858150004</v>
      </c>
      <c r="AU33">
        <f t="shared" si="9"/>
        <v>-376.93609385854592</v>
      </c>
      <c r="AW33">
        <v>30</v>
      </c>
      <c r="AX33">
        <f>IF(Z33&gt;0, (R33*SUMPRODUCT(K33:$K$98, X33:$X$98)-K33*$AZ$3)/Z33, 0)</f>
        <v>5213.2609972117998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6.9956555000000004E-2</v>
      </c>
      <c r="Q34" s="4">
        <f t="shared" si="21"/>
        <v>25</v>
      </c>
      <c r="R34">
        <f t="shared" si="0"/>
        <v>250000</v>
      </c>
      <c r="S34">
        <f t="shared" si="1"/>
        <v>4882.3174278639308</v>
      </c>
      <c r="U34">
        <f t="shared" si="13"/>
        <v>6.9956555000000004E-2</v>
      </c>
      <c r="V34">
        <f t="shared" si="14"/>
        <v>0.01</v>
      </c>
      <c r="W34">
        <f t="shared" si="15"/>
        <v>0.45648702765472959</v>
      </c>
      <c r="X34">
        <f t="shared" si="16"/>
        <v>3.1934259856914615E-2</v>
      </c>
      <c r="Y34">
        <f t="shared" si="17"/>
        <v>4.5648702765472959E-3</v>
      </c>
      <c r="Z34">
        <f t="shared" si="18"/>
        <v>0.41998789752126769</v>
      </c>
      <c r="AB34">
        <f t="shared" si="19"/>
        <v>2379.786017005546</v>
      </c>
      <c r="AC34">
        <f t="shared" si="2"/>
        <v>2050.514231560016</v>
      </c>
      <c r="AE34">
        <f t="shared" si="3"/>
        <v>0</v>
      </c>
      <c r="AF34">
        <f t="shared" si="4"/>
        <v>0</v>
      </c>
      <c r="AG34">
        <f t="shared" si="4"/>
        <v>-10.499697438031692</v>
      </c>
      <c r="AH34">
        <f t="shared" si="5"/>
        <v>-7983.5649642286535</v>
      </c>
      <c r="AI34">
        <f t="shared" si="6"/>
        <v>-7994.0646616666854</v>
      </c>
      <c r="AJ34">
        <f t="shared" si="7"/>
        <v>329.27178544552999</v>
      </c>
      <c r="AK34">
        <f t="shared" si="22"/>
        <v>166.58502119038823</v>
      </c>
      <c r="AL34">
        <f t="shared" si="8"/>
        <v>-7498.2078550307679</v>
      </c>
      <c r="AN34">
        <f t="shared" si="9"/>
        <v>0</v>
      </c>
      <c r="AO34">
        <f t="shared" si="9"/>
        <v>0</v>
      </c>
      <c r="AP34">
        <f t="shared" si="9"/>
        <v>-0.49101473349612934</v>
      </c>
      <c r="AQ34">
        <f t="shared" si="9"/>
        <v>-373.3486651777875</v>
      </c>
      <c r="AR34">
        <f t="shared" si="9"/>
        <v>-373.83967991128367</v>
      </c>
      <c r="AS34">
        <f t="shared" si="9"/>
        <v>15.398281610735646</v>
      </c>
      <c r="AT34">
        <f t="shared" si="9"/>
        <v>7.7902911266726207</v>
      </c>
      <c r="AU34">
        <f t="shared" ref="AU34:AU89" si="23">AL34*$K34</f>
        <v>-350.6511071738754</v>
      </c>
      <c r="AW34">
        <v>31</v>
      </c>
      <c r="AX34">
        <f>IF(Z34&gt;0, (R34*SUMPRODUCT(K34:$K$98, X34:$X$98)-K34*$AZ$3)/Z34, 0)</f>
        <v>4882.3174278639308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7.8227725999999997E-2</v>
      </c>
      <c r="Q35" s="4">
        <f t="shared" si="21"/>
        <v>25</v>
      </c>
      <c r="R35">
        <f t="shared" si="0"/>
        <v>250000</v>
      </c>
      <c r="S35">
        <f t="shared" si="1"/>
        <v>4555.7598556363464</v>
      </c>
      <c r="U35">
        <f t="shared" si="13"/>
        <v>7.8227725999999997E-2</v>
      </c>
      <c r="V35">
        <f t="shared" si="14"/>
        <v>0.01</v>
      </c>
      <c r="W35">
        <f t="shared" si="15"/>
        <v>0.41998789752126769</v>
      </c>
      <c r="X35">
        <f t="shared" si="16"/>
        <v>3.2854698170609806E-2</v>
      </c>
      <c r="Y35">
        <f t="shared" si="17"/>
        <v>4.1998789752126769E-3</v>
      </c>
      <c r="Z35">
        <f t="shared" si="18"/>
        <v>0.3829333203754452</v>
      </c>
      <c r="AB35">
        <f t="shared" si="19"/>
        <v>2050.514231560016</v>
      </c>
      <c r="AC35">
        <f t="shared" si="2"/>
        <v>1744.5522483519851</v>
      </c>
      <c r="AE35">
        <f t="shared" si="3"/>
        <v>0</v>
      </c>
      <c r="AF35">
        <f t="shared" ref="AF35:AG66" si="24">-$Z35*P35</f>
        <v>0</v>
      </c>
      <c r="AG35">
        <f t="shared" si="24"/>
        <v>-9.5733330093861291</v>
      </c>
      <c r="AH35">
        <f t="shared" si="5"/>
        <v>-8213.6745426524521</v>
      </c>
      <c r="AI35">
        <f t="shared" ref="AI35:AI66" si="25">SUM(AE35:AH35)</f>
        <v>-8223.2478756618384</v>
      </c>
      <c r="AJ35">
        <f t="shared" si="7"/>
        <v>305.96198320803092</v>
      </c>
      <c r="AK35">
        <f t="shared" si="22"/>
        <v>143.53599620920113</v>
      </c>
      <c r="AL35">
        <f t="shared" si="8"/>
        <v>-7773.7498962446061</v>
      </c>
      <c r="AN35">
        <f t="shared" ref="AN35:AT66" si="26">AE35*$K35</f>
        <v>0</v>
      </c>
      <c r="AO35">
        <f t="shared" si="26"/>
        <v>0</v>
      </c>
      <c r="AP35">
        <f t="shared" si="26"/>
        <v>-0.39972644654220513</v>
      </c>
      <c r="AQ35">
        <f t="shared" si="26"/>
        <v>-342.95505387409133</v>
      </c>
      <c r="AR35">
        <f t="shared" si="26"/>
        <v>-343.35478032063355</v>
      </c>
      <c r="AS35">
        <f t="shared" si="26"/>
        <v>12.775184588778277</v>
      </c>
      <c r="AT35">
        <f t="shared" si="26"/>
        <v>5.99322447671529</v>
      </c>
      <c r="AU35">
        <f t="shared" si="23"/>
        <v>-324.58637125513997</v>
      </c>
      <c r="AW35">
        <v>32</v>
      </c>
      <c r="AX35">
        <f>IF(Z35&gt;0, (R35*SUMPRODUCT(K35:$K$98, X35:$X$98)-K35*$AZ$3)/Z35, 0)</f>
        <v>4555.7598556363464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8.7072107999999995E-2</v>
      </c>
      <c r="Q36" s="4">
        <f t="shared" si="21"/>
        <v>25</v>
      </c>
      <c r="R36">
        <f t="shared" si="0"/>
        <v>250000</v>
      </c>
      <c r="S36">
        <f t="shared" si="1"/>
        <v>4227.6692045201244</v>
      </c>
      <c r="U36">
        <f t="shared" si="13"/>
        <v>8.7072107999999995E-2</v>
      </c>
      <c r="V36">
        <f t="shared" si="14"/>
        <v>0.01</v>
      </c>
      <c r="W36">
        <f t="shared" si="15"/>
        <v>0.3829333203754452</v>
      </c>
      <c r="X36">
        <f t="shared" si="16"/>
        <v>3.3342811428529365E-2</v>
      </c>
      <c r="Y36">
        <f t="shared" si="17"/>
        <v>3.829333203754452E-3</v>
      </c>
      <c r="Z36">
        <f t="shared" si="18"/>
        <v>0.3457611757431614</v>
      </c>
      <c r="AB36">
        <f t="shared" si="19"/>
        <v>1744.5522483519851</v>
      </c>
      <c r="AC36">
        <f t="shared" si="2"/>
        <v>1461.763874808034</v>
      </c>
      <c r="AE36">
        <f t="shared" si="3"/>
        <v>0</v>
      </c>
      <c r="AF36">
        <f t="shared" si="24"/>
        <v>0</v>
      </c>
      <c r="AG36">
        <f t="shared" si="24"/>
        <v>-8.6440293935790358</v>
      </c>
      <c r="AH36">
        <f t="shared" si="5"/>
        <v>-8335.7028571323408</v>
      </c>
      <c r="AI36">
        <f t="shared" si="25"/>
        <v>-8344.3468865259201</v>
      </c>
      <c r="AJ36">
        <f t="shared" si="7"/>
        <v>282.78837354395114</v>
      </c>
      <c r="AK36">
        <f t="shared" si="22"/>
        <v>122.11865738463896</v>
      </c>
      <c r="AL36">
        <f t="shared" si="8"/>
        <v>-7939.4398555973303</v>
      </c>
      <c r="AN36">
        <f t="shared" si="26"/>
        <v>0</v>
      </c>
      <c r="AO36">
        <f t="shared" si="26"/>
        <v>0</v>
      </c>
      <c r="AP36">
        <f t="shared" si="26"/>
        <v>-0.32225371227946792</v>
      </c>
      <c r="AQ36">
        <f t="shared" si="26"/>
        <v>-310.75914574802783</v>
      </c>
      <c r="AR36">
        <f t="shared" si="26"/>
        <v>-311.0813994603073</v>
      </c>
      <c r="AS36">
        <f t="shared" si="26"/>
        <v>10.542491124764579</v>
      </c>
      <c r="AT36">
        <f t="shared" si="26"/>
        <v>4.5526442459828669</v>
      </c>
      <c r="AU36">
        <f t="shared" si="23"/>
        <v>-295.98626408955982</v>
      </c>
      <c r="AW36">
        <v>33</v>
      </c>
      <c r="AX36">
        <f>IF(Z36&gt;0, (R36*SUMPRODUCT(K36:$K$98, X36:$X$98)-K36*$AZ$3)/Z36, 0)</f>
        <v>4227.6692045201244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9.6466888000000001E-2</v>
      </c>
      <c r="Q37" s="4">
        <f t="shared" si="21"/>
        <v>25</v>
      </c>
      <c r="R37">
        <f t="shared" si="0"/>
        <v>250000</v>
      </c>
      <c r="S37">
        <f t="shared" si="1"/>
        <v>3899.4291868349023</v>
      </c>
      <c r="U37">
        <f t="shared" si="13"/>
        <v>9.6466888000000001E-2</v>
      </c>
      <c r="V37">
        <f t="shared" si="14"/>
        <v>0.01</v>
      </c>
      <c r="W37">
        <f t="shared" si="15"/>
        <v>0.3457611757431614</v>
      </c>
      <c r="X37">
        <f t="shared" si="16"/>
        <v>3.3354504615163864E-2</v>
      </c>
      <c r="Y37">
        <f t="shared" si="17"/>
        <v>3.4576117574316141E-3</v>
      </c>
      <c r="Z37">
        <f t="shared" si="18"/>
        <v>0.30894905937056594</v>
      </c>
      <c r="AB37">
        <f t="shared" si="19"/>
        <v>1461.763874808034</v>
      </c>
      <c r="AC37">
        <f t="shared" si="2"/>
        <v>1204.724979354774</v>
      </c>
      <c r="AE37">
        <f t="shared" si="3"/>
        <v>0</v>
      </c>
      <c r="AF37">
        <f t="shared" si="24"/>
        <v>0</v>
      </c>
      <c r="AG37">
        <f t="shared" si="24"/>
        <v>-7.723726484264148</v>
      </c>
      <c r="AH37">
        <f t="shared" si="5"/>
        <v>-8338.6261537909668</v>
      </c>
      <c r="AI37">
        <f t="shared" si="25"/>
        <v>-8346.349880275231</v>
      </c>
      <c r="AJ37">
        <f t="shared" si="7"/>
        <v>257.03889545326001</v>
      </c>
      <c r="AK37">
        <f t="shared" si="22"/>
        <v>102.32347123656238</v>
      </c>
      <c r="AL37">
        <f t="shared" si="8"/>
        <v>-7986.987513585409</v>
      </c>
      <c r="AN37">
        <f t="shared" si="26"/>
        <v>0</v>
      </c>
      <c r="AO37">
        <f t="shared" si="26"/>
        <v>0</v>
      </c>
      <c r="AP37">
        <f t="shared" si="26"/>
        <v>-0.25709318070234427</v>
      </c>
      <c r="AQ37">
        <f t="shared" si="26"/>
        <v>-277.56082830399691</v>
      </c>
      <c r="AR37">
        <f t="shared" si="26"/>
        <v>-277.81792148469924</v>
      </c>
      <c r="AS37">
        <f t="shared" si="26"/>
        <v>8.5558373061150395</v>
      </c>
      <c r="AT37">
        <f t="shared" si="26"/>
        <v>3.4059552386154874</v>
      </c>
      <c r="AU37">
        <f t="shared" si="23"/>
        <v>-265.85612893996876</v>
      </c>
      <c r="AW37">
        <v>34</v>
      </c>
      <c r="AX37">
        <f>IF(Z37&gt;0, (R37*SUMPRODUCT(K37:$K$98, X37:$X$98)-K37*$AZ$3)/Z37, 0)</f>
        <v>3899.4291868349023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0.107048017</v>
      </c>
      <c r="Q38" s="4">
        <f t="shared" si="21"/>
        <v>25</v>
      </c>
      <c r="R38">
        <f t="shared" si="0"/>
        <v>250000</v>
      </c>
      <c r="S38">
        <f t="shared" si="1"/>
        <v>3574.6864780720234</v>
      </c>
      <c r="U38">
        <f t="shared" si="13"/>
        <v>0.107048017</v>
      </c>
      <c r="V38">
        <f t="shared" si="14"/>
        <v>0.01</v>
      </c>
      <c r="W38">
        <f t="shared" si="15"/>
        <v>0.30894905937056594</v>
      </c>
      <c r="X38">
        <f t="shared" si="16"/>
        <v>3.3072384159634351E-2</v>
      </c>
      <c r="Y38">
        <f t="shared" si="17"/>
        <v>3.0894905937056596E-3</v>
      </c>
      <c r="Z38">
        <f t="shared" si="18"/>
        <v>0.2727871846172259</v>
      </c>
      <c r="AB38">
        <f t="shared" si="19"/>
        <v>1204.724979354774</v>
      </c>
      <c r="AC38">
        <f t="shared" si="2"/>
        <v>975.12866024253412</v>
      </c>
      <c r="AE38">
        <f t="shared" si="3"/>
        <v>0</v>
      </c>
      <c r="AF38">
        <f t="shared" si="24"/>
        <v>0</v>
      </c>
      <c r="AG38">
        <f t="shared" si="24"/>
        <v>-6.8196796154306476</v>
      </c>
      <c r="AH38">
        <f t="shared" si="5"/>
        <v>-8268.096039908587</v>
      </c>
      <c r="AI38">
        <f t="shared" si="25"/>
        <v>-8274.9157195240168</v>
      </c>
      <c r="AJ38">
        <f t="shared" si="7"/>
        <v>229.59631911223983</v>
      </c>
      <c r="AK38">
        <f t="shared" si="22"/>
        <v>84.330748554834187</v>
      </c>
      <c r="AL38">
        <f t="shared" si="8"/>
        <v>-7960.9886518569429</v>
      </c>
      <c r="AN38">
        <f t="shared" si="26"/>
        <v>0</v>
      </c>
      <c r="AO38">
        <f t="shared" si="26"/>
        <v>0</v>
      </c>
      <c r="AP38">
        <f t="shared" si="26"/>
        <v>-0.20267940510438587</v>
      </c>
      <c r="AQ38">
        <f t="shared" si="26"/>
        <v>-245.72602837864838</v>
      </c>
      <c r="AR38">
        <f t="shared" si="26"/>
        <v>-245.92870778375274</v>
      </c>
      <c r="AS38">
        <f t="shared" si="26"/>
        <v>6.8235530106918318</v>
      </c>
      <c r="AT38">
        <f t="shared" si="26"/>
        <v>2.5062916314173527</v>
      </c>
      <c r="AU38">
        <f t="shared" si="23"/>
        <v>-236.59886314164353</v>
      </c>
      <c r="AW38">
        <v>35</v>
      </c>
      <c r="AX38">
        <f>IF(Z38&gt;0, (R38*SUMPRODUCT(K38:$K$98, X38:$X$98)-K38*$AZ$3)/Z38, 0)</f>
        <v>3574.6864780720234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0.118979948</v>
      </c>
      <c r="Q39" s="4">
        <f t="shared" si="21"/>
        <v>25</v>
      </c>
      <c r="R39">
        <f t="shared" si="0"/>
        <v>250000</v>
      </c>
      <c r="S39">
        <f t="shared" si="1"/>
        <v>3250.075699246142</v>
      </c>
      <c r="U39">
        <f t="shared" si="13"/>
        <v>0.118979948</v>
      </c>
      <c r="V39">
        <f t="shared" si="14"/>
        <v>0.01</v>
      </c>
      <c r="W39">
        <f t="shared" si="15"/>
        <v>0.2727871846172259</v>
      </c>
      <c r="X39">
        <f t="shared" si="16"/>
        <v>3.2456205040823936E-2</v>
      </c>
      <c r="Y39">
        <f t="shared" si="17"/>
        <v>2.7278718461722592E-3</v>
      </c>
      <c r="Z39">
        <f t="shared" si="18"/>
        <v>0.23760310773022969</v>
      </c>
      <c r="AB39">
        <f t="shared" si="19"/>
        <v>975.12866024253412</v>
      </c>
      <c r="AC39">
        <f t="shared" si="2"/>
        <v>772.2280864993827</v>
      </c>
      <c r="AE39">
        <f t="shared" si="3"/>
        <v>0</v>
      </c>
      <c r="AF39">
        <f t="shared" si="24"/>
        <v>0</v>
      </c>
      <c r="AG39">
        <f t="shared" si="24"/>
        <v>-5.9400776932557422</v>
      </c>
      <c r="AH39">
        <f t="shared" si="5"/>
        <v>-8114.0512602059844</v>
      </c>
      <c r="AI39">
        <f t="shared" si="25"/>
        <v>-8119.9913378992405</v>
      </c>
      <c r="AJ39">
        <f t="shared" si="7"/>
        <v>202.90057374315143</v>
      </c>
      <c r="AK39">
        <f t="shared" si="22"/>
        <v>68.259006216977397</v>
      </c>
      <c r="AL39">
        <f t="shared" si="8"/>
        <v>-7848.8317579391114</v>
      </c>
      <c r="AN39">
        <f t="shared" si="26"/>
        <v>0</v>
      </c>
      <c r="AO39">
        <f t="shared" si="26"/>
        <v>0</v>
      </c>
      <c r="AP39">
        <f t="shared" si="26"/>
        <v>-0.15762305890477787</v>
      </c>
      <c r="AQ39">
        <f t="shared" si="26"/>
        <v>-215.31058107134609</v>
      </c>
      <c r="AR39">
        <f t="shared" si="26"/>
        <v>-215.46820413025088</v>
      </c>
      <c r="AS39">
        <f t="shared" si="26"/>
        <v>5.3840725220213121</v>
      </c>
      <c r="AT39">
        <f t="shared" si="26"/>
        <v>1.8112883220258251</v>
      </c>
      <c r="AU39">
        <f t="shared" si="23"/>
        <v>-208.27284328620374</v>
      </c>
      <c r="AW39">
        <v>36</v>
      </c>
      <c r="AX39">
        <f>IF(Z39&gt;0, (R39*SUMPRODUCT(K39:$K$98, X39:$X$98)-K39*$AZ$3)/Z39, 0)</f>
        <v>3250.075699246142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0.132636267</v>
      </c>
      <c r="Q40" s="4">
        <f t="shared" si="21"/>
        <v>25</v>
      </c>
      <c r="R40">
        <f t="shared" si="0"/>
        <v>250000</v>
      </c>
      <c r="S40">
        <f t="shared" si="1"/>
        <v>2921.5445275527672</v>
      </c>
      <c r="U40">
        <f t="shared" si="13"/>
        <v>0.132636267</v>
      </c>
      <c r="V40">
        <f t="shared" si="14"/>
        <v>0.01</v>
      </c>
      <c r="W40">
        <f t="shared" si="15"/>
        <v>0.23760310773022969</v>
      </c>
      <c r="X40">
        <f t="shared" si="16"/>
        <v>3.1514789236936507E-2</v>
      </c>
      <c r="Y40">
        <f t="shared" si="17"/>
        <v>2.3760310773022967E-3</v>
      </c>
      <c r="Z40">
        <f t="shared" si="18"/>
        <v>0.20371228741599087</v>
      </c>
      <c r="AB40">
        <f t="shared" si="19"/>
        <v>772.2280864993827</v>
      </c>
      <c r="AC40">
        <f t="shared" si="2"/>
        <v>595.15451849544456</v>
      </c>
      <c r="AE40">
        <f t="shared" si="3"/>
        <v>0</v>
      </c>
      <c r="AF40">
        <f t="shared" si="24"/>
        <v>0</v>
      </c>
      <c r="AG40">
        <f t="shared" si="24"/>
        <v>-5.0928071853997716</v>
      </c>
      <c r="AH40">
        <f t="shared" si="5"/>
        <v>-7878.6973092341268</v>
      </c>
      <c r="AI40">
        <f t="shared" si="25"/>
        <v>-7883.7901164195264</v>
      </c>
      <c r="AJ40">
        <f t="shared" si="7"/>
        <v>177.07356800393814</v>
      </c>
      <c r="AK40">
        <f t="shared" si="22"/>
        <v>54.055966054956791</v>
      </c>
      <c r="AL40">
        <f t="shared" si="8"/>
        <v>-7652.6605823606315</v>
      </c>
      <c r="AN40">
        <f t="shared" si="26"/>
        <v>0</v>
      </c>
      <c r="AO40">
        <f t="shared" si="26"/>
        <v>0</v>
      </c>
      <c r="AP40">
        <f t="shared" si="26"/>
        <v>-0.12066097695489215</v>
      </c>
      <c r="AQ40">
        <f t="shared" si="26"/>
        <v>-186.66548327009679</v>
      </c>
      <c r="AR40">
        <f t="shared" si="26"/>
        <v>-186.78614424705168</v>
      </c>
      <c r="AS40">
        <f t="shared" si="26"/>
        <v>4.1953030873613457</v>
      </c>
      <c r="AT40">
        <f t="shared" si="26"/>
        <v>1.2807171834681543</v>
      </c>
      <c r="AU40">
        <f t="shared" si="23"/>
        <v>-181.31012397622217</v>
      </c>
      <c r="AW40">
        <v>37</v>
      </c>
      <c r="AX40">
        <f>IF(Z40&gt;0, (R40*SUMPRODUCT(K40:$K$98, X40:$X$98)-K40*$AZ$3)/Z40, 0)</f>
        <v>2921.5445275527672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0.148393413</v>
      </c>
      <c r="Q41" s="4">
        <f t="shared" si="21"/>
        <v>25</v>
      </c>
      <c r="R41">
        <f t="shared" si="0"/>
        <v>250000</v>
      </c>
      <c r="S41">
        <f t="shared" si="1"/>
        <v>2581.7473173313024</v>
      </c>
      <c r="U41">
        <f t="shared" si="13"/>
        <v>0.148393413</v>
      </c>
      <c r="V41">
        <f t="shared" si="14"/>
        <v>0.01</v>
      </c>
      <c r="W41">
        <f t="shared" si="15"/>
        <v>0.20371228741599087</v>
      </c>
      <c r="X41">
        <f t="shared" si="16"/>
        <v>3.0229561599695837E-2</v>
      </c>
      <c r="Y41">
        <f t="shared" si="17"/>
        <v>2.0371228741599087E-3</v>
      </c>
      <c r="Z41">
        <f t="shared" si="18"/>
        <v>0.17144560294213512</v>
      </c>
      <c r="AB41">
        <f t="shared" si="19"/>
        <v>595.15451849544456</v>
      </c>
      <c r="AC41">
        <f t="shared" si="2"/>
        <v>442.62922546410499</v>
      </c>
      <c r="AE41">
        <f t="shared" si="3"/>
        <v>0</v>
      </c>
      <c r="AF41">
        <f t="shared" si="24"/>
        <v>0</v>
      </c>
      <c r="AG41">
        <f t="shared" si="24"/>
        <v>-4.2861400735533781</v>
      </c>
      <c r="AH41">
        <f t="shared" si="5"/>
        <v>-7557.3903999239592</v>
      </c>
      <c r="AI41">
        <f t="shared" si="25"/>
        <v>-7561.6765399975129</v>
      </c>
      <c r="AJ41">
        <f t="shared" si="7"/>
        <v>152.52529303133957</v>
      </c>
      <c r="AK41">
        <f t="shared" si="22"/>
        <v>41.660816294681126</v>
      </c>
      <c r="AL41">
        <f t="shared" si="8"/>
        <v>-7367.4904306714916</v>
      </c>
      <c r="AN41">
        <f t="shared" si="26"/>
        <v>0</v>
      </c>
      <c r="AO41">
        <f t="shared" si="26"/>
        <v>0</v>
      </c>
      <c r="AP41">
        <f t="shared" si="26"/>
        <v>-9.0668815177761111E-2</v>
      </c>
      <c r="AQ41">
        <f t="shared" si="26"/>
        <v>-159.86869809152495</v>
      </c>
      <c r="AR41">
        <f t="shared" si="26"/>
        <v>-159.95936690670271</v>
      </c>
      <c r="AS41">
        <f t="shared" si="26"/>
        <v>3.226513218530294</v>
      </c>
      <c r="AT41">
        <f t="shared" si="26"/>
        <v>0.88129104227933941</v>
      </c>
      <c r="AU41">
        <f t="shared" si="23"/>
        <v>-155.85156264589307</v>
      </c>
      <c r="AW41">
        <v>38</v>
      </c>
      <c r="AX41">
        <f>IF(Z41&gt;0, (R41*SUMPRODUCT(K41:$K$98, X41:$X$98)-K41*$AZ$3)/Z41, 0)</f>
        <v>2581.7473173313024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0.16656033000000001</v>
      </c>
      <c r="Q42" s="4">
        <f t="shared" si="21"/>
        <v>25</v>
      </c>
      <c r="R42">
        <f t="shared" si="0"/>
        <v>250000</v>
      </c>
      <c r="S42">
        <f t="shared" si="1"/>
        <v>2218.8248233787649</v>
      </c>
      <c r="U42">
        <f t="shared" si="13"/>
        <v>0.16656033000000001</v>
      </c>
      <c r="V42">
        <f t="shared" si="14"/>
        <v>0.01</v>
      </c>
      <c r="W42">
        <f t="shared" si="15"/>
        <v>0.17144560294213512</v>
      </c>
      <c r="X42">
        <f t="shared" si="16"/>
        <v>2.8556036203090999E-2</v>
      </c>
      <c r="Y42">
        <f t="shared" si="17"/>
        <v>1.7144560294213513E-3</v>
      </c>
      <c r="Z42">
        <f t="shared" si="18"/>
        <v>0.14117511070962277</v>
      </c>
      <c r="AB42">
        <f t="shared" si="19"/>
        <v>442.62922546410499</v>
      </c>
      <c r="AC42">
        <f t="shared" si="2"/>
        <v>313.24284008575631</v>
      </c>
      <c r="AE42">
        <f t="shared" si="3"/>
        <v>0</v>
      </c>
      <c r="AF42">
        <f t="shared" si="24"/>
        <v>0</v>
      </c>
      <c r="AG42">
        <f t="shared" si="24"/>
        <v>-3.5293777677405691</v>
      </c>
      <c r="AH42">
        <f t="shared" si="5"/>
        <v>-7139.00905077275</v>
      </c>
      <c r="AI42">
        <f t="shared" si="25"/>
        <v>-7142.5384285404907</v>
      </c>
      <c r="AJ42">
        <f t="shared" si="7"/>
        <v>129.38638537834868</v>
      </c>
      <c r="AK42">
        <f t="shared" si="22"/>
        <v>30.984045782487353</v>
      </c>
      <c r="AL42">
        <f t="shared" si="8"/>
        <v>-6982.1679973796545</v>
      </c>
      <c r="AN42">
        <f t="shared" si="26"/>
        <v>0</v>
      </c>
      <c r="AO42">
        <f t="shared" si="26"/>
        <v>0</v>
      </c>
      <c r="AP42">
        <f t="shared" si="26"/>
        <v>-6.6660981472559444E-2</v>
      </c>
      <c r="AQ42">
        <f t="shared" si="26"/>
        <v>-134.83774800640089</v>
      </c>
      <c r="AR42">
        <f t="shared" si="26"/>
        <v>-134.90440898787344</v>
      </c>
      <c r="AS42">
        <f t="shared" si="26"/>
        <v>2.4437801805583113</v>
      </c>
      <c r="AT42">
        <f t="shared" si="26"/>
        <v>0.58520992587698106</v>
      </c>
      <c r="AU42">
        <f t="shared" si="23"/>
        <v>-131.87541888143815</v>
      </c>
      <c r="AW42">
        <v>39</v>
      </c>
      <c r="AX42">
        <f>IF(Z42&gt;0, (R42*SUMPRODUCT(K42:$K$98, X42:$X$98)-K42*$AZ$3)/Z42, 0)</f>
        <v>2218.8248233787649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0.18820168900000001</v>
      </c>
      <c r="Q43" s="4">
        <f t="shared" si="21"/>
        <v>25</v>
      </c>
      <c r="R43">
        <f t="shared" si="0"/>
        <v>250000</v>
      </c>
      <c r="S43">
        <f t="shared" si="1"/>
        <v>1816.540679803961</v>
      </c>
      <c r="U43">
        <f t="shared" si="13"/>
        <v>0.18820168900000001</v>
      </c>
      <c r="V43">
        <f t="shared" si="14"/>
        <v>0.01</v>
      </c>
      <c r="W43">
        <f t="shared" si="15"/>
        <v>0.14117511070962277</v>
      </c>
      <c r="X43">
        <f t="shared" si="16"/>
        <v>2.6569394280312995E-2</v>
      </c>
      <c r="Y43">
        <f t="shared" si="17"/>
        <v>1.4117511070962277E-3</v>
      </c>
      <c r="Z43">
        <f t="shared" si="18"/>
        <v>0.11319396532221356</v>
      </c>
      <c r="AB43">
        <f t="shared" si="19"/>
        <v>313.24284008575631</v>
      </c>
      <c r="AC43">
        <f t="shared" si="2"/>
        <v>205.62144271611979</v>
      </c>
      <c r="AE43">
        <f t="shared" si="3"/>
        <v>0</v>
      </c>
      <c r="AF43">
        <f t="shared" si="24"/>
        <v>0</v>
      </c>
      <c r="AG43">
        <f t="shared" si="24"/>
        <v>-2.829849133055339</v>
      </c>
      <c r="AH43">
        <f t="shared" si="5"/>
        <v>-6642.3485700782485</v>
      </c>
      <c r="AI43">
        <f t="shared" si="25"/>
        <v>-6645.1784192113037</v>
      </c>
      <c r="AJ43">
        <f t="shared" si="7"/>
        <v>107.62139736963653</v>
      </c>
      <c r="AK43">
        <f t="shared" si="22"/>
        <v>21.926998806002945</v>
      </c>
      <c r="AL43">
        <f t="shared" si="8"/>
        <v>-6515.6300230356637</v>
      </c>
      <c r="AN43">
        <f t="shared" si="26"/>
        <v>0</v>
      </c>
      <c r="AO43">
        <f t="shared" si="26"/>
        <v>0</v>
      </c>
      <c r="AP43">
        <f t="shared" si="26"/>
        <v>-4.7722019959196837E-2</v>
      </c>
      <c r="AQ43">
        <f t="shared" si="26"/>
        <v>-112.01526163869102</v>
      </c>
      <c r="AR43">
        <f t="shared" si="26"/>
        <v>-112.06298365865021</v>
      </c>
      <c r="AS43">
        <f t="shared" si="26"/>
        <v>1.814906106943339</v>
      </c>
      <c r="AT43">
        <f t="shared" si="26"/>
        <v>0.36977260110526711</v>
      </c>
      <c r="AU43">
        <f t="shared" si="23"/>
        <v>-109.8783049506016</v>
      </c>
      <c r="AW43">
        <v>40</v>
      </c>
      <c r="AX43">
        <f>IF(Z43&gt;0, (R43*SUMPRODUCT(K43:$K$98, X43:$X$98)-K43*$AZ$3)/Z43, 0)</f>
        <v>1816.540679803961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0.21316064300000001</v>
      </c>
      <c r="Q44" s="4">
        <f t="shared" si="21"/>
        <v>25</v>
      </c>
      <c r="R44">
        <f t="shared" si="0"/>
        <v>250000</v>
      </c>
      <c r="S44">
        <f t="shared" si="1"/>
        <v>1340.8593724203927</v>
      </c>
      <c r="U44">
        <f t="shared" si="13"/>
        <v>0.21316064300000001</v>
      </c>
      <c r="V44">
        <f t="shared" si="14"/>
        <v>0.01</v>
      </c>
      <c r="W44">
        <f t="shared" si="15"/>
        <v>0.11319396532221356</v>
      </c>
      <c r="X44">
        <f t="shared" si="16"/>
        <v>2.4128498431802745E-2</v>
      </c>
      <c r="Y44">
        <f t="shared" si="17"/>
        <v>1.1319396532221357E-3</v>
      </c>
      <c r="Z44">
        <f t="shared" si="18"/>
        <v>8.7933527237188669E-2</v>
      </c>
      <c r="AB44">
        <f t="shared" si="19"/>
        <v>205.62144271611979</v>
      </c>
      <c r="AC44">
        <f t="shared" si="2"/>
        <v>117.90649414596831</v>
      </c>
      <c r="AE44">
        <f t="shared" si="3"/>
        <v>0</v>
      </c>
      <c r="AF44">
        <f t="shared" si="24"/>
        <v>0</v>
      </c>
      <c r="AG44">
        <f t="shared" si="24"/>
        <v>-2.1983381809297167</v>
      </c>
      <c r="AH44">
        <f t="shared" si="5"/>
        <v>-6032.1246079506864</v>
      </c>
      <c r="AI44">
        <f t="shared" si="25"/>
        <v>-6034.3229461316159</v>
      </c>
      <c r="AJ44">
        <f t="shared" si="7"/>
        <v>87.714948570151478</v>
      </c>
      <c r="AK44">
        <f t="shared" si="22"/>
        <v>14.393500990128386</v>
      </c>
      <c r="AL44">
        <f t="shared" si="8"/>
        <v>-5932.214496571336</v>
      </c>
      <c r="AN44">
        <f t="shared" si="26"/>
        <v>0</v>
      </c>
      <c r="AO44">
        <f t="shared" si="26"/>
        <v>0</v>
      </c>
      <c r="AP44">
        <f t="shared" si="26"/>
        <v>-3.3100306517717525E-2</v>
      </c>
      <c r="AQ44">
        <f t="shared" si="26"/>
        <v>-90.825504105010992</v>
      </c>
      <c r="AR44">
        <f t="shared" si="26"/>
        <v>-90.858604411528702</v>
      </c>
      <c r="AS44">
        <f t="shared" si="26"/>
        <v>1.3207211288255687</v>
      </c>
      <c r="AT44">
        <f t="shared" si="26"/>
        <v>0.21672247644574402</v>
      </c>
      <c r="AU44">
        <f t="shared" si="23"/>
        <v>-89.321160806257396</v>
      </c>
      <c r="AW44">
        <v>41</v>
      </c>
      <c r="AX44">
        <f>IF(Z44&gt;0, (R44*SUMPRODUCT(K44:$K$98, X44:$X$98)-K44*$AZ$3)/Z44, 0)</f>
        <v>1340.8593724203927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0.241823134</v>
      </c>
      <c r="Q45" s="4">
        <f t="shared" si="21"/>
        <v>25</v>
      </c>
      <c r="R45">
        <f t="shared" si="0"/>
        <v>250000</v>
      </c>
      <c r="S45">
        <f t="shared" si="1"/>
        <v>741.41698688781503</v>
      </c>
      <c r="U45">
        <f t="shared" si="13"/>
        <v>0.241823134</v>
      </c>
      <c r="V45">
        <f t="shared" si="14"/>
        <v>0.01</v>
      </c>
      <c r="W45">
        <f t="shared" si="15"/>
        <v>8.7933527237188669E-2</v>
      </c>
      <c r="X45">
        <f t="shared" si="16"/>
        <v>2.1264361140171325E-2</v>
      </c>
      <c r="Y45">
        <f t="shared" si="17"/>
        <v>8.7933527237188673E-4</v>
      </c>
      <c r="Z45">
        <f t="shared" si="18"/>
        <v>6.5789830824645457E-2</v>
      </c>
      <c r="AB45">
        <f t="shared" si="19"/>
        <v>117.90649414596831</v>
      </c>
      <c r="AC45">
        <f t="shared" si="2"/>
        <v>48.777698137867731</v>
      </c>
      <c r="AE45">
        <f t="shared" si="3"/>
        <v>0</v>
      </c>
      <c r="AF45">
        <f t="shared" si="24"/>
        <v>0</v>
      </c>
      <c r="AG45">
        <f t="shared" si="24"/>
        <v>-1.6447457706161364</v>
      </c>
      <c r="AH45">
        <f t="shared" si="5"/>
        <v>-5316.0902850428311</v>
      </c>
      <c r="AI45">
        <f t="shared" si="25"/>
        <v>-5317.7350308134473</v>
      </c>
      <c r="AJ45">
        <f t="shared" si="7"/>
        <v>69.128796008100579</v>
      </c>
      <c r="AK45">
        <f t="shared" si="22"/>
        <v>8.2534545902177818</v>
      </c>
      <c r="AL45">
        <f t="shared" si="8"/>
        <v>-5240.3527802151284</v>
      </c>
      <c r="AN45">
        <f t="shared" si="26"/>
        <v>0</v>
      </c>
      <c r="AO45">
        <f t="shared" si="26"/>
        <v>0</v>
      </c>
      <c r="AP45">
        <f t="shared" si="26"/>
        <v>-2.2111503208986846E-2</v>
      </c>
      <c r="AQ45">
        <f t="shared" si="26"/>
        <v>-71.468034450670331</v>
      </c>
      <c r="AR45">
        <f t="shared" si="26"/>
        <v>-71.49014595387932</v>
      </c>
      <c r="AS45">
        <f t="shared" si="26"/>
        <v>0.92934824461892851</v>
      </c>
      <c r="AT45">
        <f t="shared" si="26"/>
        <v>0.11095714056067338</v>
      </c>
      <c r="AU45">
        <f t="shared" si="23"/>
        <v>-70.449840568699713</v>
      </c>
      <c r="AW45">
        <v>42</v>
      </c>
      <c r="AX45">
        <f>IF(Z45&gt;0, (R45*SUMPRODUCT(K45:$K$98, X45:$X$98)-K45*$AZ$3)/Z45, 0)</f>
        <v>741.41698688781503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0.27493253200000001</v>
      </c>
      <c r="Q46" s="4">
        <f t="shared" si="21"/>
        <v>25</v>
      </c>
      <c r="R46">
        <f t="shared" si="0"/>
        <v>250000</v>
      </c>
      <c r="S46">
        <f t="shared" si="1"/>
        <v>-70.535321822882764</v>
      </c>
      <c r="U46">
        <f t="shared" si="13"/>
        <v>0.27493253200000001</v>
      </c>
      <c r="V46">
        <f t="shared" si="14"/>
        <v>0.01</v>
      </c>
      <c r="W46">
        <f t="shared" si="15"/>
        <v>6.5789830824645457E-2</v>
      </c>
      <c r="X46">
        <f t="shared" si="16"/>
        <v>1.8087764768471425E-2</v>
      </c>
      <c r="Y46">
        <f t="shared" si="17"/>
        <v>6.5789830824645459E-4</v>
      </c>
      <c r="Z46">
        <f t="shared" si="18"/>
        <v>4.7044167747927579E-2</v>
      </c>
      <c r="AB46">
        <f t="shared" si="19"/>
        <v>48.777698137867731</v>
      </c>
      <c r="AC46">
        <f t="shared" si="2"/>
        <v>-3.3182755119897536</v>
      </c>
      <c r="AE46">
        <f t="shared" si="3"/>
        <v>0</v>
      </c>
      <c r="AF46">
        <f t="shared" si="24"/>
        <v>0</v>
      </c>
      <c r="AG46">
        <f t="shared" si="24"/>
        <v>-1.1761041936981895</v>
      </c>
      <c r="AH46">
        <f t="shared" si="5"/>
        <v>-4521.9411921178562</v>
      </c>
      <c r="AI46">
        <f t="shared" si="25"/>
        <v>-4523.1172963115541</v>
      </c>
      <c r="AJ46">
        <f t="shared" si="7"/>
        <v>52.095973649857484</v>
      </c>
      <c r="AK46">
        <f t="shared" si="22"/>
        <v>3.4144388696507413</v>
      </c>
      <c r="AL46">
        <f t="shared" si="8"/>
        <v>-4467.6068837920466</v>
      </c>
      <c r="AN46">
        <f t="shared" si="26"/>
        <v>0</v>
      </c>
      <c r="AO46">
        <f t="shared" si="26"/>
        <v>0</v>
      </c>
      <c r="AP46">
        <f t="shared" si="26"/>
        <v>-1.4117157690467947E-2</v>
      </c>
      <c r="AQ46">
        <f t="shared" si="26"/>
        <v>-54.278317531900704</v>
      </c>
      <c r="AR46">
        <f t="shared" si="26"/>
        <v>-54.292434689591168</v>
      </c>
      <c r="AS46">
        <f t="shared" si="26"/>
        <v>0.62532476203569309</v>
      </c>
      <c r="AT46">
        <f t="shared" si="26"/>
        <v>4.0984610211918203E-2</v>
      </c>
      <c r="AU46">
        <f t="shared" si="23"/>
        <v>-53.626125317343565</v>
      </c>
      <c r="AW46">
        <v>43</v>
      </c>
      <c r="AX46">
        <f>IF(Z46&gt;0, (R46*SUMPRODUCT(K46:$K$98, X46:$X$98)-K46*$AZ$3)/Z46, 0)</f>
        <v>-70.535321822882764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0.31195269799999997</v>
      </c>
      <c r="Q47" s="4">
        <f t="shared" si="21"/>
        <v>25</v>
      </c>
      <c r="R47">
        <f t="shared" si="0"/>
        <v>250000</v>
      </c>
      <c r="S47">
        <f t="shared" si="1"/>
        <v>-1263.3987749769756</v>
      </c>
      <c r="U47">
        <f t="shared" si="13"/>
        <v>0.31195269799999997</v>
      </c>
      <c r="V47">
        <f t="shared" si="14"/>
        <v>0.01</v>
      </c>
      <c r="W47">
        <f t="shared" si="15"/>
        <v>4.7044167747927579E-2</v>
      </c>
      <c r="X47">
        <f t="shared" si="16"/>
        <v>1.467555505413059E-2</v>
      </c>
      <c r="Y47">
        <f t="shared" si="17"/>
        <v>4.7044167747927579E-4</v>
      </c>
      <c r="Z47">
        <f t="shared" si="18"/>
        <v>3.1898171016317714E-2</v>
      </c>
      <c r="AB47">
        <f t="shared" si="19"/>
        <v>-3.3182755119897536</v>
      </c>
      <c r="AC47">
        <f t="shared" si="2"/>
        <v>-40.300110186021868</v>
      </c>
      <c r="AE47">
        <f t="shared" si="3"/>
        <v>0</v>
      </c>
      <c r="AF47">
        <f t="shared" si="24"/>
        <v>0</v>
      </c>
      <c r="AG47">
        <f t="shared" si="24"/>
        <v>-0.79745427540794289</v>
      </c>
      <c r="AH47">
        <f t="shared" si="5"/>
        <v>-3668.8887635326478</v>
      </c>
      <c r="AI47">
        <f t="shared" si="25"/>
        <v>-3669.6862178080555</v>
      </c>
      <c r="AJ47">
        <f t="shared" si="7"/>
        <v>36.981834674032115</v>
      </c>
      <c r="AK47">
        <f t="shared" si="22"/>
        <v>-0.23227928583928278</v>
      </c>
      <c r="AL47">
        <f t="shared" si="8"/>
        <v>-3632.9366624198628</v>
      </c>
      <c r="AN47">
        <f t="shared" si="26"/>
        <v>0</v>
      </c>
      <c r="AO47">
        <f t="shared" si="26"/>
        <v>0</v>
      </c>
      <c r="AP47">
        <f t="shared" si="26"/>
        <v>-8.5465184677949481E-3</v>
      </c>
      <c r="AQ47">
        <f t="shared" si="26"/>
        <v>-39.320405621722536</v>
      </c>
      <c r="AR47">
        <f t="shared" si="26"/>
        <v>-39.328952140190331</v>
      </c>
      <c r="AS47">
        <f t="shared" si="26"/>
        <v>0.39634364346829726</v>
      </c>
      <c r="AT47">
        <f t="shared" si="26"/>
        <v>-2.4893956523038526E-3</v>
      </c>
      <c r="AU47">
        <f t="shared" si="23"/>
        <v>-38.935097892374337</v>
      </c>
      <c r="AW47">
        <v>44</v>
      </c>
      <c r="AX47">
        <f>IF(Z47&gt;0, (R47*SUMPRODUCT(K47:$K$98, X47:$X$98)-K47*$AZ$3)/Z47, 0)</f>
        <v>-1263.3987749769756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0.35315455400000001</v>
      </c>
      <c r="Q48" s="4">
        <f t="shared" si="21"/>
        <v>25</v>
      </c>
      <c r="R48">
        <f t="shared" si="0"/>
        <v>250000</v>
      </c>
      <c r="S48">
        <f t="shared" si="1"/>
        <v>-3159.2291063194957</v>
      </c>
      <c r="U48">
        <f t="shared" si="13"/>
        <v>0.35315455400000001</v>
      </c>
      <c r="V48">
        <f t="shared" si="14"/>
        <v>0.01</v>
      </c>
      <c r="W48">
        <f t="shared" si="15"/>
        <v>3.1898171016317714E-2</v>
      </c>
      <c r="X48">
        <f t="shared" si="16"/>
        <v>1.126498435868341E-2</v>
      </c>
      <c r="Y48">
        <f t="shared" si="17"/>
        <v>3.1898171016317715E-4</v>
      </c>
      <c r="Z48">
        <f t="shared" si="18"/>
        <v>2.0314204947471128E-2</v>
      </c>
      <c r="AB48">
        <f t="shared" si="19"/>
        <v>-40.300110186021868</v>
      </c>
      <c r="AC48">
        <f t="shared" si="2"/>
        <v>-64.177227541790288</v>
      </c>
      <c r="AE48">
        <f t="shared" si="3"/>
        <v>0</v>
      </c>
      <c r="AF48">
        <f t="shared" si="24"/>
        <v>0</v>
      </c>
      <c r="AG48">
        <f t="shared" si="24"/>
        <v>-0.50785512368677821</v>
      </c>
      <c r="AH48">
        <f t="shared" si="5"/>
        <v>-2816.2460896708526</v>
      </c>
      <c r="AI48">
        <f t="shared" si="25"/>
        <v>-2816.7539447945392</v>
      </c>
      <c r="AJ48">
        <f t="shared" si="7"/>
        <v>23.877117355768419</v>
      </c>
      <c r="AK48">
        <f t="shared" si="22"/>
        <v>-2.821007713021531</v>
      </c>
      <c r="AL48">
        <f t="shared" si="8"/>
        <v>-2795.6978351517923</v>
      </c>
      <c r="AN48">
        <f t="shared" si="26"/>
        <v>0</v>
      </c>
      <c r="AO48">
        <f t="shared" si="26"/>
        <v>0</v>
      </c>
      <c r="AP48">
        <f t="shared" si="26"/>
        <v>-4.8596530047947412E-3</v>
      </c>
      <c r="AQ48">
        <f t="shared" si="26"/>
        <v>-26.948588551311506</v>
      </c>
      <c r="AR48">
        <f t="shared" si="26"/>
        <v>-26.953448204316299</v>
      </c>
      <c r="AS48">
        <f t="shared" si="26"/>
        <v>0.22847954011262755</v>
      </c>
      <c r="AT48">
        <f t="shared" si="26"/>
        <v>-2.6994152406325592E-2</v>
      </c>
      <c r="AU48">
        <f t="shared" si="23"/>
        <v>-26.751962816609996</v>
      </c>
      <c r="AW48">
        <v>45</v>
      </c>
      <c r="AX48">
        <f>IF(Z48&gt;0, (R48*SUMPRODUCT(K48:$K$98, X48:$X$98)-K48*$AZ$3)/Z48, 0)</f>
        <v>-3159.2291063194957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0.39812553899999997</v>
      </c>
      <c r="Q49" s="4">
        <f t="shared" si="21"/>
        <v>25</v>
      </c>
      <c r="R49">
        <f t="shared" si="0"/>
        <v>250000</v>
      </c>
      <c r="S49">
        <f t="shared" si="1"/>
        <v>-6432.1893713912232</v>
      </c>
      <c r="U49">
        <f t="shared" si="13"/>
        <v>0.39812553899999997</v>
      </c>
      <c r="V49">
        <f t="shared" si="14"/>
        <v>0.01</v>
      </c>
      <c r="W49">
        <f t="shared" si="15"/>
        <v>2.0314204947471128E-2</v>
      </c>
      <c r="X49">
        <f t="shared" si="16"/>
        <v>8.0876037940684087E-3</v>
      </c>
      <c r="Y49">
        <f t="shared" si="17"/>
        <v>2.0314204947471129E-4</v>
      </c>
      <c r="Z49">
        <f t="shared" si="18"/>
        <v>1.2023459103928009E-2</v>
      </c>
      <c r="AB49">
        <f t="shared" si="19"/>
        <v>-64.177227541790288</v>
      </c>
      <c r="AC49">
        <f t="shared" si="2"/>
        <v>-77.33716585564278</v>
      </c>
      <c r="AE49">
        <f t="shared" si="3"/>
        <v>0</v>
      </c>
      <c r="AF49">
        <f t="shared" si="24"/>
        <v>0</v>
      </c>
      <c r="AG49">
        <f t="shared" si="24"/>
        <v>-0.30058647759820023</v>
      </c>
      <c r="AH49">
        <f t="shared" si="5"/>
        <v>-2021.9009485171023</v>
      </c>
      <c r="AI49">
        <f t="shared" si="25"/>
        <v>-2022.2015349947005</v>
      </c>
      <c r="AJ49">
        <f t="shared" si="7"/>
        <v>13.159938313852493</v>
      </c>
      <c r="AK49">
        <f t="shared" si="22"/>
        <v>-4.4924059279253203</v>
      </c>
      <c r="AL49">
        <f t="shared" si="8"/>
        <v>-2013.5340026087733</v>
      </c>
      <c r="AN49">
        <f t="shared" si="26"/>
        <v>0</v>
      </c>
      <c r="AO49">
        <f t="shared" si="26"/>
        <v>0</v>
      </c>
      <c r="AP49">
        <f t="shared" si="26"/>
        <v>-2.5681290204106417E-3</v>
      </c>
      <c r="AQ49">
        <f t="shared" si="26"/>
        <v>-17.274571177561391</v>
      </c>
      <c r="AR49">
        <f t="shared" si="26"/>
        <v>-17.277139306581802</v>
      </c>
      <c r="AS49">
        <f t="shared" si="26"/>
        <v>0.11243492974356219</v>
      </c>
      <c r="AT49">
        <f t="shared" si="26"/>
        <v>-3.838189304840136E-2</v>
      </c>
      <c r="AU49">
        <f t="shared" si="23"/>
        <v>-17.203086269886644</v>
      </c>
      <c r="AW49">
        <v>46</v>
      </c>
      <c r="AX49">
        <f>IF(Z49&gt;0, (R49*SUMPRODUCT(K49:$K$98, X49:$X$98)-K49*$AZ$3)/Z49, 0)</f>
        <v>-6432.1893713912232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0.44755673899999998</v>
      </c>
      <c r="Q50" s="4">
        <f t="shared" si="21"/>
        <v>25</v>
      </c>
      <c r="R50">
        <f t="shared" si="0"/>
        <v>250000</v>
      </c>
      <c r="S50">
        <f t="shared" si="1"/>
        <v>-12618.810540767316</v>
      </c>
      <c r="U50">
        <f t="shared" si="13"/>
        <v>0.44755673899999998</v>
      </c>
      <c r="V50">
        <f t="shared" si="14"/>
        <v>0.01</v>
      </c>
      <c r="W50">
        <f t="shared" si="15"/>
        <v>1.2023459103928009E-2</v>
      </c>
      <c r="X50">
        <f t="shared" si="16"/>
        <v>5.3811801480538818E-3</v>
      </c>
      <c r="Y50">
        <f t="shared" si="17"/>
        <v>1.2023459103928009E-4</v>
      </c>
      <c r="Z50">
        <f t="shared" si="18"/>
        <v>6.5220443648348466E-3</v>
      </c>
      <c r="AB50">
        <f t="shared" si="19"/>
        <v>-77.33716585564278</v>
      </c>
      <c r="AC50">
        <f t="shared" si="2"/>
        <v>-82.30044217833003</v>
      </c>
      <c r="AE50">
        <f t="shared" si="3"/>
        <v>0</v>
      </c>
      <c r="AF50">
        <f t="shared" si="24"/>
        <v>0</v>
      </c>
      <c r="AG50">
        <f t="shared" si="24"/>
        <v>-0.16305110912087117</v>
      </c>
      <c r="AH50">
        <f t="shared" si="5"/>
        <v>-1345.2950370134704</v>
      </c>
      <c r="AI50">
        <f t="shared" si="25"/>
        <v>-1345.4580881225913</v>
      </c>
      <c r="AJ50">
        <f t="shared" si="7"/>
        <v>4.9632763226872498</v>
      </c>
      <c r="AK50">
        <f t="shared" si="22"/>
        <v>-5.4136016098949948</v>
      </c>
      <c r="AL50">
        <f t="shared" si="8"/>
        <v>-1345.9084134097991</v>
      </c>
      <c r="AN50">
        <f t="shared" si="26"/>
        <v>0</v>
      </c>
      <c r="AO50">
        <f t="shared" si="26"/>
        <v>0</v>
      </c>
      <c r="AP50">
        <f t="shared" si="26"/>
        <v>-1.2438073933038248E-3</v>
      </c>
      <c r="AQ50">
        <f t="shared" si="26"/>
        <v>-10.262352229520097</v>
      </c>
      <c r="AR50">
        <f t="shared" si="26"/>
        <v>-10.263596036913402</v>
      </c>
      <c r="AS50">
        <f t="shared" si="26"/>
        <v>3.7861501332026246E-2</v>
      </c>
      <c r="AT50">
        <f t="shared" si="26"/>
        <v>-4.1296730473616698E-2</v>
      </c>
      <c r="AU50">
        <f t="shared" si="23"/>
        <v>-10.267031266054992</v>
      </c>
      <c r="AW50">
        <v>47</v>
      </c>
      <c r="AX50">
        <f>IF(Z50&gt;0, (R50*SUMPRODUCT(K50:$K$98, X50:$X$98)-K50*$AZ$3)/Z50, 0)</f>
        <v>-12618.810540767316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0.50316588799999995</v>
      </c>
      <c r="Q51" s="4">
        <f t="shared" si="21"/>
        <v>25</v>
      </c>
      <c r="R51">
        <f t="shared" si="0"/>
        <v>250000</v>
      </c>
      <c r="S51">
        <f t="shared" si="1"/>
        <v>-25690.27365680275</v>
      </c>
      <c r="U51">
        <f t="shared" si="13"/>
        <v>0.50316588799999995</v>
      </c>
      <c r="V51">
        <f t="shared" si="14"/>
        <v>0.01</v>
      </c>
      <c r="W51">
        <f t="shared" si="15"/>
        <v>6.5220443648348466E-3</v>
      </c>
      <c r="X51">
        <f t="shared" si="16"/>
        <v>3.2816702444075211E-3</v>
      </c>
      <c r="Y51">
        <f t="shared" si="17"/>
        <v>6.5220443648348462E-5</v>
      </c>
      <c r="Z51">
        <f t="shared" si="18"/>
        <v>3.175153676778977E-3</v>
      </c>
      <c r="AB51">
        <f t="shared" si="19"/>
        <v>-82.30044217833003</v>
      </c>
      <c r="AC51">
        <f t="shared" si="2"/>
        <v>-81.570566858855344</v>
      </c>
      <c r="AE51">
        <f t="shared" si="3"/>
        <v>0</v>
      </c>
      <c r="AF51">
        <f t="shared" si="24"/>
        <v>0</v>
      </c>
      <c r="AG51">
        <f t="shared" si="24"/>
        <v>-7.9378841919474433E-2</v>
      </c>
      <c r="AH51">
        <f t="shared" si="5"/>
        <v>-820.41756110188032</v>
      </c>
      <c r="AI51">
        <f t="shared" si="25"/>
        <v>-820.49693994379982</v>
      </c>
      <c r="AJ51">
        <f t="shared" si="7"/>
        <v>-0.72987531947468653</v>
      </c>
      <c r="AK51">
        <f t="shared" si="22"/>
        <v>-5.7610309524831029</v>
      </c>
      <c r="AL51">
        <f t="shared" si="8"/>
        <v>-826.9878462157576</v>
      </c>
      <c r="AN51">
        <f t="shared" si="26"/>
        <v>0</v>
      </c>
      <c r="AO51">
        <f t="shared" si="26"/>
        <v>0</v>
      </c>
      <c r="AP51">
        <f t="shared" si="26"/>
        <v>-5.4064988198044845E-4</v>
      </c>
      <c r="AQ51">
        <f t="shared" si="26"/>
        <v>-5.5878701031489655</v>
      </c>
      <c r="AR51">
        <f t="shared" si="26"/>
        <v>-5.5884107530309457</v>
      </c>
      <c r="AS51">
        <f t="shared" si="26"/>
        <v>-4.971186222831759E-3</v>
      </c>
      <c r="AT51">
        <f t="shared" si="26"/>
        <v>-3.923842461326655E-2</v>
      </c>
      <c r="AU51">
        <f t="shared" si="23"/>
        <v>-5.6326203638670442</v>
      </c>
      <c r="AW51">
        <v>48</v>
      </c>
      <c r="AX51">
        <f>IF(Z51&gt;0, (R51*SUMPRODUCT(K51:$K$98, X51:$X$98)-K51*$AZ$3)/Z51, 0)</f>
        <v>-25690.27365680275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0.56565928300000001</v>
      </c>
      <c r="Q52" s="4">
        <f t="shared" si="21"/>
        <v>25</v>
      </c>
      <c r="R52">
        <f t="shared" si="0"/>
        <v>250000</v>
      </c>
      <c r="S52">
        <f t="shared" si="1"/>
        <v>-57404.624628924845</v>
      </c>
      <c r="U52">
        <f t="shared" si="13"/>
        <v>0.56565928300000001</v>
      </c>
      <c r="V52">
        <f t="shared" si="14"/>
        <v>0.01</v>
      </c>
      <c r="W52">
        <f t="shared" si="15"/>
        <v>3.175153676778977E-3</v>
      </c>
      <c r="X52">
        <f t="shared" si="16"/>
        <v>1.7960551522216098E-3</v>
      </c>
      <c r="Y52">
        <f t="shared" si="17"/>
        <v>3.175153676778977E-5</v>
      </c>
      <c r="Z52">
        <f t="shared" si="18"/>
        <v>1.3473469877895775E-3</v>
      </c>
      <c r="AB52">
        <f t="shared" si="19"/>
        <v>-81.570566858855344</v>
      </c>
      <c r="AC52">
        <f t="shared" si="2"/>
        <v>-77.343948078973284</v>
      </c>
      <c r="AE52">
        <f t="shared" si="3"/>
        <v>0</v>
      </c>
      <c r="AF52">
        <f t="shared" si="24"/>
        <v>0</v>
      </c>
      <c r="AG52">
        <f t="shared" si="24"/>
        <v>-3.3683674694739436E-2</v>
      </c>
      <c r="AH52">
        <f t="shared" si="5"/>
        <v>-449.01378805540247</v>
      </c>
      <c r="AI52">
        <f t="shared" si="25"/>
        <v>-449.04747173009719</v>
      </c>
      <c r="AJ52">
        <f t="shared" si="7"/>
        <v>-4.2266187798820596</v>
      </c>
      <c r="AK52">
        <f t="shared" si="22"/>
        <v>-5.7099396801198745</v>
      </c>
      <c r="AL52">
        <f t="shared" si="8"/>
        <v>-458.98403019009913</v>
      </c>
      <c r="AN52">
        <f t="shared" si="26"/>
        <v>0</v>
      </c>
      <c r="AO52">
        <f t="shared" si="26"/>
        <v>0</v>
      </c>
      <c r="AP52">
        <f t="shared" si="26"/>
        <v>-2.048390701478115E-4</v>
      </c>
      <c r="AQ52">
        <f t="shared" si="26"/>
        <v>-2.7305680767419203</v>
      </c>
      <c r="AR52">
        <f t="shared" si="26"/>
        <v>-2.7307729158120679</v>
      </c>
      <c r="AS52">
        <f t="shared" si="26"/>
        <v>-2.570315348864035E-2</v>
      </c>
      <c r="AT52">
        <f t="shared" si="26"/>
        <v>-3.4723608551489572E-2</v>
      </c>
      <c r="AU52">
        <f t="shared" si="23"/>
        <v>-2.7911996778521981</v>
      </c>
      <c r="AW52">
        <v>49</v>
      </c>
      <c r="AX52">
        <f>IF(Z52&gt;0, (R52*SUMPRODUCT(K52:$K$98, X52:$X$98)-K52*$AZ$3)/Z52, 0)</f>
        <v>-57404.624628924845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0.63613866799999996</v>
      </c>
      <c r="Q53" s="4">
        <f t="shared" si="21"/>
        <v>25</v>
      </c>
      <c r="R53">
        <f t="shared" si="0"/>
        <v>250000</v>
      </c>
      <c r="S53">
        <f t="shared" si="1"/>
        <v>-149571.03300116435</v>
      </c>
      <c r="U53">
        <f t="shared" si="13"/>
        <v>0.63613866799999996</v>
      </c>
      <c r="V53">
        <f t="shared" si="14"/>
        <v>0.01</v>
      </c>
      <c r="W53">
        <f t="shared" si="15"/>
        <v>1.3473469877895775E-3</v>
      </c>
      <c r="X53">
        <f t="shared" si="16"/>
        <v>8.5709951814627399E-4</v>
      </c>
      <c r="Y53">
        <f t="shared" si="17"/>
        <v>1.3473469877895774E-5</v>
      </c>
      <c r="Z53">
        <f t="shared" si="18"/>
        <v>4.7677399976540772E-4</v>
      </c>
      <c r="AB53">
        <f t="shared" si="19"/>
        <v>-77.343948078973284</v>
      </c>
      <c r="AC53">
        <f t="shared" si="2"/>
        <v>-71.31157965300892</v>
      </c>
      <c r="AE53">
        <f t="shared" si="3"/>
        <v>0</v>
      </c>
      <c r="AF53">
        <f t="shared" si="24"/>
        <v>0</v>
      </c>
      <c r="AG53">
        <f t="shared" si="24"/>
        <v>-1.1919349994135194E-2</v>
      </c>
      <c r="AH53">
        <f t="shared" si="5"/>
        <v>-214.27487953656851</v>
      </c>
      <c r="AI53">
        <f t="shared" si="25"/>
        <v>-214.28679888656265</v>
      </c>
      <c r="AJ53">
        <f t="shared" si="7"/>
        <v>-6.0323684259643642</v>
      </c>
      <c r="AK53">
        <f t="shared" si="22"/>
        <v>-5.4140763655281301</v>
      </c>
      <c r="AL53">
        <f t="shared" si="8"/>
        <v>-225.73324367805515</v>
      </c>
      <c r="AN53">
        <f t="shared" si="26"/>
        <v>0</v>
      </c>
      <c r="AO53">
        <f t="shared" si="26"/>
        <v>0</v>
      </c>
      <c r="AP53">
        <f t="shared" si="26"/>
        <v>-6.4718416257273238E-5</v>
      </c>
      <c r="AQ53">
        <f t="shared" si="26"/>
        <v>-1.1634469039123871</v>
      </c>
      <c r="AR53">
        <f t="shared" si="26"/>
        <v>-1.1635116223286446</v>
      </c>
      <c r="AS53">
        <f t="shared" si="26"/>
        <v>-3.2753911161337593E-2</v>
      </c>
      <c r="AT53">
        <f t="shared" si="26"/>
        <v>-2.9396774827932813E-2</v>
      </c>
      <c r="AU53">
        <f t="shared" si="23"/>
        <v>-1.225662308317915</v>
      </c>
      <c r="AW53">
        <v>50</v>
      </c>
      <c r="AX53">
        <f>IF(Z53&gt;0, (R53*SUMPRODUCT(K53:$K$98, X53:$X$98)-K53*$AZ$3)/Z53, 0)</f>
        <v>-149571.03300116435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0.71227412300000004</v>
      </c>
      <c r="Q54" s="4">
        <f t="shared" si="21"/>
        <v>25</v>
      </c>
      <c r="R54">
        <f t="shared" si="0"/>
        <v>250000</v>
      </c>
      <c r="S54">
        <f t="shared" si="1"/>
        <v>-488254.41127263638</v>
      </c>
      <c r="U54">
        <f t="shared" si="13"/>
        <v>0.71227412300000004</v>
      </c>
      <c r="V54">
        <f t="shared" si="14"/>
        <v>0.01</v>
      </c>
      <c r="W54">
        <f t="shared" si="15"/>
        <v>4.7677399976540772E-4</v>
      </c>
      <c r="X54">
        <f t="shared" si="16"/>
        <v>3.3959378255210803E-4</v>
      </c>
      <c r="Y54">
        <f t="shared" si="17"/>
        <v>4.7677399976540774E-6</v>
      </c>
      <c r="Z54">
        <f t="shared" si="18"/>
        <v>1.324124772156456E-4</v>
      </c>
      <c r="AB54">
        <f t="shared" si="19"/>
        <v>-71.31157965300892</v>
      </c>
      <c r="AC54">
        <f t="shared" si="2"/>
        <v>-64.650976108076421</v>
      </c>
      <c r="AE54">
        <f t="shared" si="3"/>
        <v>0</v>
      </c>
      <c r="AF54">
        <f t="shared" si="24"/>
        <v>0</v>
      </c>
      <c r="AG54">
        <f t="shared" si="24"/>
        <v>-3.3103119303911398E-3</v>
      </c>
      <c r="AH54">
        <f t="shared" si="5"/>
        <v>-84.898445638027013</v>
      </c>
      <c r="AI54">
        <f t="shared" si="25"/>
        <v>-84.901755949957405</v>
      </c>
      <c r="AJ54">
        <f t="shared" si="7"/>
        <v>-6.6606035449324992</v>
      </c>
      <c r="AK54">
        <f t="shared" si="22"/>
        <v>-4.991810575710625</v>
      </c>
      <c r="AL54">
        <f t="shared" si="8"/>
        <v>-96.554170070600534</v>
      </c>
      <c r="AN54">
        <f t="shared" si="26"/>
        <v>0</v>
      </c>
      <c r="AO54">
        <f t="shared" si="26"/>
        <v>0</v>
      </c>
      <c r="AP54">
        <f t="shared" si="26"/>
        <v>-1.6048195458127019E-5</v>
      </c>
      <c r="AQ54">
        <f t="shared" si="26"/>
        <v>-0.41158261769284149</v>
      </c>
      <c r="AR54">
        <f t="shared" si="26"/>
        <v>-0.41159866588829963</v>
      </c>
      <c r="AS54">
        <f t="shared" si="26"/>
        <v>-3.2290210048435061E-2</v>
      </c>
      <c r="AT54">
        <f t="shared" si="26"/>
        <v>-2.4200000934499269E-2</v>
      </c>
      <c r="AU54">
        <f t="shared" si="23"/>
        <v>-0.46808887687123396</v>
      </c>
      <c r="AW54">
        <v>51</v>
      </c>
      <c r="AX54">
        <f>IF(Z54&gt;0, (R54*SUMPRODUCT(K54:$K$98, X54:$X$98)-K54*$AZ$3)/Z54, 0)</f>
        <v>-488254.41127263638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0.79182603500000004</v>
      </c>
      <c r="Q55" s="4">
        <f t="shared" si="21"/>
        <v>25</v>
      </c>
      <c r="R55">
        <f t="shared" si="0"/>
        <v>250000</v>
      </c>
      <c r="S55">
        <f t="shared" si="1"/>
        <v>-2213233.143412733</v>
      </c>
      <c r="U55">
        <f t="shared" si="13"/>
        <v>0.79182603500000004</v>
      </c>
      <c r="V55">
        <f t="shared" si="14"/>
        <v>0.01</v>
      </c>
      <c r="W55">
        <f t="shared" si="15"/>
        <v>1.324124772156456E-4</v>
      </c>
      <c r="X55">
        <f t="shared" si="16"/>
        <v>1.0484764681819251E-4</v>
      </c>
      <c r="Y55">
        <f t="shared" si="17"/>
        <v>1.3241247721564561E-6</v>
      </c>
      <c r="Z55">
        <f t="shared" si="18"/>
        <v>2.6240705625296637E-5</v>
      </c>
      <c r="AB55">
        <f t="shared" si="19"/>
        <v>-64.650976108076421</v>
      </c>
      <c r="AC55">
        <f t="shared" si="2"/>
        <v>-58.076799396443462</v>
      </c>
      <c r="AE55">
        <f t="shared" si="3"/>
        <v>0</v>
      </c>
      <c r="AF55">
        <f t="shared" si="24"/>
        <v>0</v>
      </c>
      <c r="AG55">
        <f t="shared" si="24"/>
        <v>-6.5601764063241588E-4</v>
      </c>
      <c r="AH55">
        <f t="shared" si="5"/>
        <v>-26.211911704548125</v>
      </c>
      <c r="AI55">
        <f t="shared" si="25"/>
        <v>-26.212567722188759</v>
      </c>
      <c r="AJ55">
        <f t="shared" si="7"/>
        <v>-6.5741767116329584</v>
      </c>
      <c r="AK55">
        <f t="shared" si="22"/>
        <v>-4.5255683275653498</v>
      </c>
      <c r="AL55">
        <f t="shared" si="8"/>
        <v>-37.312312761387069</v>
      </c>
      <c r="AN55">
        <f t="shared" si="26"/>
        <v>0</v>
      </c>
      <c r="AO55">
        <f t="shared" si="26"/>
        <v>0</v>
      </c>
      <c r="AP55">
        <f t="shared" si="26"/>
        <v>-2.8395843973500185E-6</v>
      </c>
      <c r="AQ55">
        <f t="shared" si="26"/>
        <v>-0.11345874087958682</v>
      </c>
      <c r="AR55">
        <f t="shared" si="26"/>
        <v>-0.11346158046398418</v>
      </c>
      <c r="AS55">
        <f t="shared" si="26"/>
        <v>-2.8456444551976517E-2</v>
      </c>
      <c r="AT55">
        <f t="shared" si="26"/>
        <v>-1.9589005563490011E-2</v>
      </c>
      <c r="AU55">
        <f t="shared" si="23"/>
        <v>-0.16150703057945071</v>
      </c>
      <c r="AW55">
        <v>52</v>
      </c>
      <c r="AX55">
        <f>IF(Z55&gt;0, (R55*SUMPRODUCT(K55:$K$98, X55:$X$98)-K55*$AZ$3)/Z55, 0)</f>
        <v>-2213233.143412733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0.79399978000000004</v>
      </c>
      <c r="Q56" s="4">
        <f t="shared" si="21"/>
        <v>25</v>
      </c>
      <c r="R56">
        <f t="shared" si="0"/>
        <v>250000</v>
      </c>
      <c r="S56">
        <f t="shared" si="1"/>
        <v>-10101324.832840599</v>
      </c>
      <c r="U56">
        <f t="shared" si="13"/>
        <v>0.79399978000000004</v>
      </c>
      <c r="V56">
        <f t="shared" si="14"/>
        <v>0.01</v>
      </c>
      <c r="W56">
        <f t="shared" si="15"/>
        <v>2.6240705625296637E-5</v>
      </c>
      <c r="X56">
        <f t="shared" si="16"/>
        <v>2.0835114493530294E-5</v>
      </c>
      <c r="Y56">
        <f t="shared" si="17"/>
        <v>2.6240705625296638E-7</v>
      </c>
      <c r="Z56">
        <f t="shared" si="18"/>
        <v>5.1431840755133766E-6</v>
      </c>
      <c r="AB56">
        <f t="shared" si="19"/>
        <v>-58.076799396443462</v>
      </c>
      <c r="AC56">
        <f t="shared" si="2"/>
        <v>-51.952973021853587</v>
      </c>
      <c r="AE56">
        <f t="shared" si="3"/>
        <v>0</v>
      </c>
      <c r="AF56">
        <f t="shared" si="24"/>
        <v>0</v>
      </c>
      <c r="AG56">
        <f t="shared" si="24"/>
        <v>-1.2857960188783442E-4</v>
      </c>
      <c r="AH56">
        <f t="shared" si="5"/>
        <v>-5.2087786233825737</v>
      </c>
      <c r="AI56">
        <f t="shared" si="25"/>
        <v>-5.2089072029844612</v>
      </c>
      <c r="AJ56">
        <f t="shared" si="7"/>
        <v>-6.1238263745898749</v>
      </c>
      <c r="AK56">
        <f t="shared" si="22"/>
        <v>-4.0653759577510424</v>
      </c>
      <c r="AL56">
        <f t="shared" si="8"/>
        <v>-15.398109535325379</v>
      </c>
      <c r="AN56">
        <f t="shared" si="26"/>
        <v>0</v>
      </c>
      <c r="AO56">
        <f t="shared" si="26"/>
        <v>0</v>
      </c>
      <c r="AP56">
        <f t="shared" si="26"/>
        <v>-4.9692782731175968E-7</v>
      </c>
      <c r="AQ56">
        <f t="shared" si="26"/>
        <v>-2.0130619524887032E-2</v>
      </c>
      <c r="AR56">
        <f t="shared" si="26"/>
        <v>-2.0131116452714343E-2</v>
      </c>
      <c r="AS56">
        <f t="shared" si="26"/>
        <v>-2.3667048975731197E-2</v>
      </c>
      <c r="AT56">
        <f t="shared" si="26"/>
        <v>-1.5711655754331831E-2</v>
      </c>
      <c r="AU56">
        <f t="shared" si="23"/>
        <v>-5.9509821182777374E-2</v>
      </c>
      <c r="AW56">
        <v>53</v>
      </c>
      <c r="AX56">
        <f>IF(Z56&gt;0, (R56*SUMPRODUCT(K56:$K$98, X56:$X$98)-K56*$AZ$3)/Z56, 0)</f>
        <v>-10101324.832840599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0.79634782599999998</v>
      </c>
      <c r="Q57" s="4">
        <f t="shared" si="21"/>
        <v>25</v>
      </c>
      <c r="R57">
        <f t="shared" si="0"/>
        <v>250000</v>
      </c>
      <c r="S57">
        <f t="shared" si="1"/>
        <v>-46590985.884623565</v>
      </c>
      <c r="U57">
        <f t="shared" si="13"/>
        <v>0.79634782599999998</v>
      </c>
      <c r="V57">
        <f t="shared" si="14"/>
        <v>0.01</v>
      </c>
      <c r="W57">
        <f t="shared" si="15"/>
        <v>5.1431840755133766E-6</v>
      </c>
      <c r="X57">
        <f t="shared" si="16"/>
        <v>4.0957634572528975E-6</v>
      </c>
      <c r="Y57">
        <f t="shared" si="17"/>
        <v>5.1431840755133766E-8</v>
      </c>
      <c r="Z57">
        <f t="shared" si="18"/>
        <v>9.9598877750534528E-7</v>
      </c>
      <c r="AB57">
        <f t="shared" si="19"/>
        <v>-51.952973021853587</v>
      </c>
      <c r="AC57">
        <f t="shared" si="2"/>
        <v>-46.40409907399502</v>
      </c>
      <c r="AE57">
        <f t="shared" si="3"/>
        <v>0</v>
      </c>
      <c r="AF57">
        <f t="shared" si="24"/>
        <v>0</v>
      </c>
      <c r="AG57">
        <f t="shared" si="24"/>
        <v>-2.4899719437633633E-5</v>
      </c>
      <c r="AH57">
        <f t="shared" si="5"/>
        <v>-1.0239408643132244</v>
      </c>
      <c r="AI57">
        <f t="shared" si="25"/>
        <v>-1.023965764032662</v>
      </c>
      <c r="AJ57">
        <f t="shared" si="7"/>
        <v>-5.5488739478585671</v>
      </c>
      <c r="AK57">
        <f t="shared" si="22"/>
        <v>-3.6367081115297513</v>
      </c>
      <c r="AL57">
        <f t="shared" si="8"/>
        <v>-10.20954782342098</v>
      </c>
      <c r="AN57">
        <f t="shared" si="26"/>
        <v>0</v>
      </c>
      <c r="AO57">
        <f t="shared" si="26"/>
        <v>0</v>
      </c>
      <c r="AP57">
        <f t="shared" si="26"/>
        <v>-8.5920673285731077E-8</v>
      </c>
      <c r="AQ57">
        <f t="shared" si="26"/>
        <v>-3.5332803121305646E-3</v>
      </c>
      <c r="AR57">
        <f t="shared" si="26"/>
        <v>-3.5333662328038504E-3</v>
      </c>
      <c r="AS57">
        <f t="shared" si="26"/>
        <v>-1.9147323598236107E-2</v>
      </c>
      <c r="AT57">
        <f t="shared" si="26"/>
        <v>-1.2549073505384506E-2</v>
      </c>
      <c r="AU57">
        <f t="shared" si="23"/>
        <v>-3.5229763336424462E-2</v>
      </c>
      <c r="AW57">
        <v>54</v>
      </c>
      <c r="AX57">
        <f>IF(Z57&gt;0, (R57*SUMPRODUCT(K57:$K$98, X57:$X$98)-K57*$AZ$3)/Z57, 0)</f>
        <v>-46590985.884623565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0.79893513299999996</v>
      </c>
      <c r="Q58" s="4">
        <f t="shared" si="21"/>
        <v>25</v>
      </c>
      <c r="R58">
        <f t="shared" si="0"/>
        <v>250000</v>
      </c>
      <c r="S58">
        <f t="shared" si="1"/>
        <v>-217738525.72182357</v>
      </c>
      <c r="U58">
        <f t="shared" si="13"/>
        <v>0.79893513299999996</v>
      </c>
      <c r="V58">
        <f t="shared" si="14"/>
        <v>0.01</v>
      </c>
      <c r="W58">
        <f t="shared" si="15"/>
        <v>9.9598877750534528E-7</v>
      </c>
      <c r="X58">
        <f t="shared" si="16"/>
        <v>7.9573042642274038E-7</v>
      </c>
      <c r="Y58">
        <f t="shared" si="17"/>
        <v>9.9598877750534538E-9</v>
      </c>
      <c r="Z58">
        <f t="shared" si="18"/>
        <v>1.9029846330755146E-7</v>
      </c>
      <c r="AB58">
        <f t="shared" si="19"/>
        <v>-46.40409907399502</v>
      </c>
      <c r="AC58">
        <f t="shared" si="2"/>
        <v>-41.435306847714791</v>
      </c>
      <c r="AE58">
        <f t="shared" si="3"/>
        <v>0</v>
      </c>
      <c r="AF58">
        <f t="shared" si="24"/>
        <v>0</v>
      </c>
      <c r="AG58">
        <f t="shared" si="24"/>
        <v>-4.7574615826887864E-6</v>
      </c>
      <c r="AH58">
        <f t="shared" si="5"/>
        <v>-0.1989326066056851</v>
      </c>
      <c r="AI58">
        <f t="shared" si="25"/>
        <v>-0.19893736406726778</v>
      </c>
      <c r="AJ58">
        <f t="shared" si="7"/>
        <v>-4.9687922262802289</v>
      </c>
      <c r="AK58">
        <f t="shared" si="22"/>
        <v>-3.2482869351796517</v>
      </c>
      <c r="AL58">
        <f t="shared" si="8"/>
        <v>-8.416016525527148</v>
      </c>
      <c r="AN58">
        <f t="shared" si="26"/>
        <v>0</v>
      </c>
      <c r="AO58">
        <f t="shared" si="26"/>
        <v>0</v>
      </c>
      <c r="AP58">
        <f t="shared" si="26"/>
        <v>-1.4657519655257737E-8</v>
      </c>
      <c r="AQ58">
        <f t="shared" si="26"/>
        <v>-6.1290218338379548E-4</v>
      </c>
      <c r="AR58">
        <f t="shared" si="26"/>
        <v>-6.1291684090345074E-4</v>
      </c>
      <c r="AS58">
        <f t="shared" si="26"/>
        <v>-1.5308619618622898E-2</v>
      </c>
      <c r="AT58">
        <f t="shared" si="26"/>
        <v>-1.0007822190632124E-2</v>
      </c>
      <c r="AU58">
        <f t="shared" si="23"/>
        <v>-2.5929358650158472E-2</v>
      </c>
      <c r="AW58">
        <v>55</v>
      </c>
      <c r="AX58">
        <f>IF(Z58&gt;0, (R58*SUMPRODUCT(K58:$K$98, X58:$X$98)-K58*$AZ$3)/Z58, 0)</f>
        <v>-217738525.72182357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0.80179641700000004</v>
      </c>
      <c r="Q59" s="4">
        <f t="shared" si="21"/>
        <v>25</v>
      </c>
      <c r="R59">
        <f t="shared" si="0"/>
        <v>250000</v>
      </c>
      <c r="S59">
        <f t="shared" si="1"/>
        <v>-1032988849.1495202</v>
      </c>
      <c r="U59">
        <f t="shared" si="13"/>
        <v>0.80179641700000004</v>
      </c>
      <c r="V59">
        <f t="shared" si="14"/>
        <v>0.01</v>
      </c>
      <c r="W59">
        <f t="shared" si="15"/>
        <v>1.9029846330755146E-7</v>
      </c>
      <c r="X59">
        <f t="shared" si="16"/>
        <v>1.5258062604060073E-7</v>
      </c>
      <c r="Y59">
        <f t="shared" si="17"/>
        <v>1.9029846330755147E-9</v>
      </c>
      <c r="Z59">
        <f t="shared" si="18"/>
        <v>3.5814852633875213E-8</v>
      </c>
      <c r="AB59">
        <f t="shared" si="19"/>
        <v>-41.435306847714791</v>
      </c>
      <c r="AC59">
        <f t="shared" si="2"/>
        <v>-36.996343404726417</v>
      </c>
      <c r="AE59">
        <f t="shared" si="3"/>
        <v>0</v>
      </c>
      <c r="AF59">
        <f t="shared" si="24"/>
        <v>0</v>
      </c>
      <c r="AG59">
        <f t="shared" si="24"/>
        <v>-8.9537131584688033E-7</v>
      </c>
      <c r="AH59">
        <f t="shared" si="5"/>
        <v>-3.8145156510150179E-2</v>
      </c>
      <c r="AI59">
        <f t="shared" si="25"/>
        <v>-3.8146051881466025E-2</v>
      </c>
      <c r="AJ59">
        <f t="shared" si="7"/>
        <v>-4.4389634429883742</v>
      </c>
      <c r="AK59">
        <f t="shared" si="22"/>
        <v>-2.9004714793400357</v>
      </c>
      <c r="AL59">
        <f t="shared" si="8"/>
        <v>-7.3775809742098755</v>
      </c>
      <c r="AN59">
        <f t="shared" si="26"/>
        <v>0</v>
      </c>
      <c r="AO59">
        <f t="shared" si="26"/>
        <v>0</v>
      </c>
      <c r="AP59">
        <f t="shared" si="26"/>
        <v>-2.4630336759039556E-9</v>
      </c>
      <c r="AQ59">
        <f t="shared" si="26"/>
        <v>-1.049316673365422E-4</v>
      </c>
      <c r="AR59">
        <f t="shared" si="26"/>
        <v>-1.049341303702181E-4</v>
      </c>
      <c r="AS59">
        <f t="shared" si="26"/>
        <v>-1.221092998254667E-2</v>
      </c>
      <c r="AT59">
        <f t="shared" si="26"/>
        <v>-7.9787668011861781E-3</v>
      </c>
      <c r="AU59">
        <f t="shared" si="23"/>
        <v>-2.0294630914103065E-2</v>
      </c>
      <c r="AW59">
        <v>56</v>
      </c>
      <c r="AX59">
        <f>IF(Z59&gt;0, (R59*SUMPRODUCT(K59:$K$98, X59:$X$98)-K59*$AZ$3)/Z59, 0)</f>
        <v>-1032988849.1495202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0.804638195</v>
      </c>
      <c r="Q60" s="4">
        <f t="shared" si="21"/>
        <v>25</v>
      </c>
      <c r="R60">
        <f t="shared" si="0"/>
        <v>250000</v>
      </c>
      <c r="S60">
        <f t="shared" si="1"/>
        <v>-4975750127.9134979</v>
      </c>
      <c r="U60">
        <f t="shared" si="13"/>
        <v>0.804638195</v>
      </c>
      <c r="V60">
        <f t="shared" si="14"/>
        <v>0.01</v>
      </c>
      <c r="W60">
        <f t="shared" si="15"/>
        <v>3.5814852633875213E-8</v>
      </c>
      <c r="X60">
        <f t="shared" si="16"/>
        <v>2.8817998377512347E-8</v>
      </c>
      <c r="Y60">
        <f t="shared" si="17"/>
        <v>3.5814852633875211E-10</v>
      </c>
      <c r="Z60">
        <f t="shared" si="18"/>
        <v>6.6387057300241131E-9</v>
      </c>
      <c r="AB60">
        <f t="shared" si="19"/>
        <v>-36.996343404726417</v>
      </c>
      <c r="AC60">
        <f t="shared" si="2"/>
        <v>-33.032540885347551</v>
      </c>
      <c r="AE60">
        <f t="shared" si="3"/>
        <v>0</v>
      </c>
      <c r="AF60">
        <f t="shared" si="24"/>
        <v>0</v>
      </c>
      <c r="AG60">
        <f t="shared" si="24"/>
        <v>-1.6596764325060282E-7</v>
      </c>
      <c r="AH60">
        <f t="shared" si="5"/>
        <v>-7.2044995943780872E-3</v>
      </c>
      <c r="AI60">
        <f t="shared" si="25"/>
        <v>-7.2046655620213382E-3</v>
      </c>
      <c r="AJ60">
        <f t="shared" si="7"/>
        <v>-3.9638025193788664</v>
      </c>
      <c r="AK60">
        <f t="shared" si="22"/>
        <v>-2.5897440383308497</v>
      </c>
      <c r="AL60">
        <f t="shared" si="8"/>
        <v>-6.5607512232717369</v>
      </c>
      <c r="AN60">
        <f t="shared" si="26"/>
        <v>0</v>
      </c>
      <c r="AO60">
        <f t="shared" si="26"/>
        <v>0</v>
      </c>
      <c r="AP60">
        <f t="shared" si="26"/>
        <v>-4.0763604280476979E-10</v>
      </c>
      <c r="AQ60">
        <f t="shared" si="26"/>
        <v>-1.7695097957174767E-5</v>
      </c>
      <c r="AR60">
        <f t="shared" si="26"/>
        <v>-1.7695505593217574E-5</v>
      </c>
      <c r="AS60">
        <f t="shared" si="26"/>
        <v>-9.7355649680427037E-3</v>
      </c>
      <c r="AT60">
        <f t="shared" si="26"/>
        <v>-6.3607158057213493E-3</v>
      </c>
      <c r="AU60">
        <f t="shared" si="23"/>
        <v>-1.6113976279357269E-2</v>
      </c>
      <c r="AW60">
        <v>57</v>
      </c>
      <c r="AX60">
        <f>IF(Z60&gt;0, (R60*SUMPRODUCT(K60:$K$98, X60:$X$98)-K60*$AZ$3)/Z60, 0)</f>
        <v>-4975750127.9134979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0.80770724299999996</v>
      </c>
      <c r="Q61" s="4">
        <f t="shared" si="21"/>
        <v>25</v>
      </c>
      <c r="R61">
        <f t="shared" si="0"/>
        <v>250000</v>
      </c>
      <c r="S61">
        <f t="shared" si="1"/>
        <v>-24370888010.467369</v>
      </c>
      <c r="U61">
        <f t="shared" si="13"/>
        <v>0.80770724299999996</v>
      </c>
      <c r="V61">
        <f t="shared" si="14"/>
        <v>0.01</v>
      </c>
      <c r="W61">
        <f t="shared" si="15"/>
        <v>6.6387057300241131E-9</v>
      </c>
      <c r="X61">
        <f t="shared" si="16"/>
        <v>5.3621307022860788E-9</v>
      </c>
      <c r="Y61">
        <f t="shared" si="17"/>
        <v>6.638705730024113E-11</v>
      </c>
      <c r="Z61">
        <f t="shared" si="18"/>
        <v>1.2101879704377932E-9</v>
      </c>
      <c r="AB61">
        <f t="shared" si="19"/>
        <v>-33.032540885347551</v>
      </c>
      <c r="AC61">
        <f t="shared" si="2"/>
        <v>-29.493355499154251</v>
      </c>
      <c r="AE61">
        <f t="shared" si="3"/>
        <v>0</v>
      </c>
      <c r="AF61">
        <f t="shared" si="24"/>
        <v>0</v>
      </c>
      <c r="AG61">
        <f t="shared" si="24"/>
        <v>-3.0254699260944827E-8</v>
      </c>
      <c r="AH61">
        <f t="shared" si="5"/>
        <v>-1.3405326755715197E-3</v>
      </c>
      <c r="AI61">
        <f t="shared" si="25"/>
        <v>-1.3405629302707806E-3</v>
      </c>
      <c r="AJ61">
        <f t="shared" si="7"/>
        <v>-3.5391853861932994</v>
      </c>
      <c r="AK61">
        <f t="shared" si="22"/>
        <v>-2.3122778619743287</v>
      </c>
      <c r="AL61">
        <f t="shared" si="8"/>
        <v>-5.8528038110978988</v>
      </c>
      <c r="AN61">
        <f t="shared" si="26"/>
        <v>0</v>
      </c>
      <c r="AO61">
        <f t="shared" si="26"/>
        <v>0</v>
      </c>
      <c r="AP61">
        <f t="shared" si="26"/>
        <v>-6.634740901379597E-11</v>
      </c>
      <c r="AQ61">
        <f t="shared" si="26"/>
        <v>-2.9397373596542018E-6</v>
      </c>
      <c r="AR61">
        <f t="shared" si="26"/>
        <v>-2.9398037070632156E-6</v>
      </c>
      <c r="AS61">
        <f t="shared" si="26"/>
        <v>-7.7612994387465349E-3</v>
      </c>
      <c r="AT61">
        <f t="shared" si="26"/>
        <v>-5.0707377303199639E-3</v>
      </c>
      <c r="AU61">
        <f t="shared" si="23"/>
        <v>-1.2834976972773561E-2</v>
      </c>
      <c r="AW61">
        <v>58</v>
      </c>
      <c r="AX61">
        <f>IF(Z61&gt;0, (R61*SUMPRODUCT(K61:$K$98, X61:$X$98)-K61*$AZ$3)/Z61, 0)</f>
        <v>-24370888010.467369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0.81092303399999999</v>
      </c>
      <c r="Q62" s="4">
        <f t="shared" si="21"/>
        <v>25</v>
      </c>
      <c r="R62">
        <f t="shared" si="0"/>
        <v>250000</v>
      </c>
      <c r="S62">
        <f t="shared" si="1"/>
        <v>-121510454650.9805</v>
      </c>
      <c r="U62">
        <f t="shared" si="13"/>
        <v>0.81092303399999999</v>
      </c>
      <c r="V62">
        <f t="shared" si="14"/>
        <v>0.01</v>
      </c>
      <c r="W62">
        <f t="shared" si="15"/>
        <v>1.2101879704377932E-9</v>
      </c>
      <c r="X62">
        <f t="shared" si="16"/>
        <v>9.8136930069771762E-10</v>
      </c>
      <c r="Y62">
        <f t="shared" si="17"/>
        <v>1.2101879704377933E-11</v>
      </c>
      <c r="Z62">
        <f t="shared" si="18"/>
        <v>2.1671679003569762E-10</v>
      </c>
      <c r="AB62">
        <f t="shared" si="19"/>
        <v>-29.493355499154251</v>
      </c>
      <c r="AC62">
        <f t="shared" si="2"/>
        <v>-26.333355687738699</v>
      </c>
      <c r="AE62">
        <f t="shared" si="3"/>
        <v>0</v>
      </c>
      <c r="AF62">
        <f t="shared" si="24"/>
        <v>0</v>
      </c>
      <c r="AG62">
        <f t="shared" si="24"/>
        <v>-5.4179197508924404E-9</v>
      </c>
      <c r="AH62">
        <f t="shared" si="5"/>
        <v>-2.4534232517442939E-4</v>
      </c>
      <c r="AI62">
        <f t="shared" si="25"/>
        <v>-2.453477430941803E-4</v>
      </c>
      <c r="AJ62">
        <f t="shared" si="7"/>
        <v>-3.1599998114155525</v>
      </c>
      <c r="AK62">
        <f t="shared" si="22"/>
        <v>-2.0645348849407976</v>
      </c>
      <c r="AL62">
        <f t="shared" si="8"/>
        <v>-5.224780044099445</v>
      </c>
      <c r="AN62">
        <f t="shared" si="26"/>
        <v>0</v>
      </c>
      <c r="AO62">
        <f t="shared" si="26"/>
        <v>0</v>
      </c>
      <c r="AP62">
        <f t="shared" si="26"/>
        <v>-1.0608297060849671E-11</v>
      </c>
      <c r="AQ62">
        <f t="shared" si="26"/>
        <v>-4.8038073406702125E-7</v>
      </c>
      <c r="AR62">
        <f t="shared" si="26"/>
        <v>-4.803913423640821E-7</v>
      </c>
      <c r="AS62">
        <f t="shared" si="26"/>
        <v>-6.1872855732503854E-3</v>
      </c>
      <c r="AT62">
        <f t="shared" si="26"/>
        <v>-4.0423631871497369E-3</v>
      </c>
      <c r="AU62">
        <f t="shared" si="23"/>
        <v>-1.0230129151742488E-2</v>
      </c>
      <c r="AW62">
        <v>59</v>
      </c>
      <c r="AX62">
        <f>IF(Z62&gt;0, (R62*SUMPRODUCT(K62:$K$98, X62:$X$98)-K62*$AZ$3)/Z62, 0)</f>
        <v>-121510454650.9805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0.81424565900000001</v>
      </c>
      <c r="Q63" s="4">
        <f t="shared" si="21"/>
        <v>25</v>
      </c>
      <c r="R63">
        <f t="shared" si="0"/>
        <v>250000</v>
      </c>
      <c r="S63">
        <f t="shared" si="1"/>
        <v>-617290467385.09326</v>
      </c>
      <c r="U63">
        <f t="shared" si="13"/>
        <v>0.81424565900000001</v>
      </c>
      <c r="V63">
        <f t="shared" si="14"/>
        <v>0.01</v>
      </c>
      <c r="W63">
        <f t="shared" si="15"/>
        <v>2.1671679003569762E-10</v>
      </c>
      <c r="X63">
        <f t="shared" si="16"/>
        <v>1.7646070551898125E-10</v>
      </c>
      <c r="Y63">
        <f t="shared" si="17"/>
        <v>2.1671679003569764E-12</v>
      </c>
      <c r="Z63">
        <f t="shared" si="18"/>
        <v>3.8088916616359399E-11</v>
      </c>
      <c r="AB63">
        <f t="shared" si="19"/>
        <v>-26.333355687738699</v>
      </c>
      <c r="AC63">
        <f t="shared" si="2"/>
        <v>-23.511925140304339</v>
      </c>
      <c r="AE63">
        <f t="shared" si="3"/>
        <v>0</v>
      </c>
      <c r="AF63">
        <f t="shared" si="24"/>
        <v>0</v>
      </c>
      <c r="AG63">
        <f t="shared" si="24"/>
        <v>-9.5222291540898488E-10</v>
      </c>
      <c r="AH63">
        <f t="shared" si="5"/>
        <v>-4.4115176379745309E-5</v>
      </c>
      <c r="AI63">
        <f t="shared" si="25"/>
        <v>-4.4116128602660716E-5</v>
      </c>
      <c r="AJ63">
        <f t="shared" si="7"/>
        <v>-2.8214305474343604</v>
      </c>
      <c r="AK63">
        <f t="shared" si="22"/>
        <v>-1.843334898141709</v>
      </c>
      <c r="AL63">
        <f t="shared" si="8"/>
        <v>-4.6648095617046721</v>
      </c>
      <c r="AN63">
        <f t="shared" si="26"/>
        <v>0</v>
      </c>
      <c r="AO63">
        <f t="shared" si="26"/>
        <v>0</v>
      </c>
      <c r="AP63">
        <f t="shared" si="26"/>
        <v>-1.6646913027338127E-12</v>
      </c>
      <c r="AQ63">
        <f t="shared" si="26"/>
        <v>-7.7122855635529481E-8</v>
      </c>
      <c r="AR63">
        <f t="shared" si="26"/>
        <v>-7.7124520326832219E-8</v>
      </c>
      <c r="AS63">
        <f t="shared" si="26"/>
        <v>-4.9324699265026343E-3</v>
      </c>
      <c r="AT63">
        <f t="shared" si="26"/>
        <v>-3.2225474973412594E-3</v>
      </c>
      <c r="AU63">
        <f t="shared" si="23"/>
        <v>-8.1550945483642202E-3</v>
      </c>
      <c r="AW63">
        <v>60</v>
      </c>
      <c r="AX63">
        <f>IF(Z63&gt;0, (R63*SUMPRODUCT(K63:$K$98, X63:$X$98)-K63*$AZ$3)/Z63, 0)</f>
        <v>-617290467385.09326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0.81781076600000002</v>
      </c>
      <c r="Q64" s="4">
        <f t="shared" si="21"/>
        <v>25</v>
      </c>
      <c r="R64">
        <f t="shared" si="0"/>
        <v>250000</v>
      </c>
      <c r="S64">
        <f t="shared" si="1"/>
        <v>-3200851714050.0366</v>
      </c>
      <c r="U64">
        <f t="shared" si="13"/>
        <v>0.81781076600000002</v>
      </c>
      <c r="V64">
        <f t="shared" si="14"/>
        <v>0.01</v>
      </c>
      <c r="W64">
        <f t="shared" si="15"/>
        <v>3.8088916616359399E-11</v>
      </c>
      <c r="X64">
        <f t="shared" si="16"/>
        <v>3.114952607413501E-11</v>
      </c>
      <c r="Y64">
        <f t="shared" si="17"/>
        <v>3.8088916616359402E-13</v>
      </c>
      <c r="Z64">
        <f t="shared" si="18"/>
        <v>6.5585013760607949E-12</v>
      </c>
      <c r="AB64">
        <f t="shared" si="19"/>
        <v>-23.511925140304339</v>
      </c>
      <c r="AC64">
        <f t="shared" si="2"/>
        <v>-20.992790371163718</v>
      </c>
      <c r="AE64">
        <f t="shared" si="3"/>
        <v>0</v>
      </c>
      <c r="AF64">
        <f t="shared" si="24"/>
        <v>0</v>
      </c>
      <c r="AG64">
        <f t="shared" si="24"/>
        <v>-1.6396253440151988E-10</v>
      </c>
      <c r="AH64">
        <f t="shared" si="5"/>
        <v>-7.7873815185337521E-6</v>
      </c>
      <c r="AI64">
        <f t="shared" si="25"/>
        <v>-7.7875454810681536E-6</v>
      </c>
      <c r="AJ64">
        <f t="shared" si="7"/>
        <v>-2.5191347691406207</v>
      </c>
      <c r="AK64">
        <f t="shared" si="22"/>
        <v>-1.6458347598213039</v>
      </c>
      <c r="AL64">
        <f t="shared" si="8"/>
        <v>-4.1649773165074055</v>
      </c>
      <c r="AN64">
        <f t="shared" si="26"/>
        <v>0</v>
      </c>
      <c r="AO64">
        <f t="shared" si="26"/>
        <v>0</v>
      </c>
      <c r="AP64">
        <f t="shared" si="26"/>
        <v>-2.5593028595017616E-13</v>
      </c>
      <c r="AQ64">
        <f t="shared" si="26"/>
        <v>-1.2155379191448907E-8</v>
      </c>
      <c r="AR64">
        <f t="shared" si="26"/>
        <v>-1.2155635121734856E-8</v>
      </c>
      <c r="AS64">
        <f t="shared" si="26"/>
        <v>-3.9321353757216237E-3</v>
      </c>
      <c r="AT64">
        <f t="shared" si="26"/>
        <v>-2.5689951807911383E-3</v>
      </c>
      <c r="AU64">
        <f t="shared" si="23"/>
        <v>-6.5011427121478838E-3</v>
      </c>
      <c r="AW64">
        <v>61</v>
      </c>
      <c r="AX64">
        <f>IF(Z64&gt;0, (R64*SUMPRODUCT(K64:$K$98, X64:$X$98)-K64*$AZ$3)/Z64, 0)</f>
        <v>-3200851714050.0366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0.82147716100000001</v>
      </c>
      <c r="Q65" s="4">
        <f t="shared" si="21"/>
        <v>25</v>
      </c>
      <c r="R65">
        <f t="shared" si="0"/>
        <v>250000</v>
      </c>
      <c r="S65">
        <f t="shared" si="1"/>
        <v>-16958551936896.84</v>
      </c>
      <c r="U65">
        <f t="shared" si="13"/>
        <v>0.82147716100000001</v>
      </c>
      <c r="V65">
        <f t="shared" si="14"/>
        <v>0.01</v>
      </c>
      <c r="W65">
        <f t="shared" si="15"/>
        <v>6.5585013760607949E-12</v>
      </c>
      <c r="X65">
        <f t="shared" si="16"/>
        <v>5.3876590908210154E-12</v>
      </c>
      <c r="Y65">
        <f t="shared" si="17"/>
        <v>6.5585013760607956E-14</v>
      </c>
      <c r="Z65">
        <f t="shared" si="18"/>
        <v>1.1052572714791715E-12</v>
      </c>
      <c r="AB65">
        <f t="shared" si="19"/>
        <v>-20.992790371163718</v>
      </c>
      <c r="AC65">
        <f t="shared" si="2"/>
        <v>-18.74356284201242</v>
      </c>
      <c r="AE65">
        <f t="shared" si="3"/>
        <v>0</v>
      </c>
      <c r="AF65">
        <f t="shared" si="24"/>
        <v>0</v>
      </c>
      <c r="AG65">
        <f t="shared" si="24"/>
        <v>-2.7631431786979287E-11</v>
      </c>
      <c r="AH65">
        <f t="shared" si="5"/>
        <v>-1.3469147727052538E-6</v>
      </c>
      <c r="AI65">
        <f t="shared" si="25"/>
        <v>-1.3469424041370409E-6</v>
      </c>
      <c r="AJ65">
        <f t="shared" si="7"/>
        <v>-2.2492275291512982</v>
      </c>
      <c r="AK65">
        <f t="shared" si="22"/>
        <v>-1.4694953259814605</v>
      </c>
      <c r="AL65">
        <f t="shared" si="8"/>
        <v>-3.7187242020751627</v>
      </c>
      <c r="AN65">
        <f t="shared" si="26"/>
        <v>0</v>
      </c>
      <c r="AO65">
        <f t="shared" si="26"/>
        <v>0</v>
      </c>
      <c r="AP65">
        <f t="shared" si="26"/>
        <v>-3.8509016405719177E-14</v>
      </c>
      <c r="AQ65">
        <f t="shared" si="26"/>
        <v>-1.8771507563952577E-9</v>
      </c>
      <c r="AR65">
        <f t="shared" si="26"/>
        <v>-1.8771892654116635E-9</v>
      </c>
      <c r="AS65">
        <f t="shared" si="26"/>
        <v>-3.1346743262539965E-3</v>
      </c>
      <c r="AT65">
        <f t="shared" si="26"/>
        <v>-2.0479872361523436E-3</v>
      </c>
      <c r="AU65">
        <f t="shared" si="23"/>
        <v>-5.1826634395956053E-3</v>
      </c>
      <c r="AW65">
        <v>62</v>
      </c>
      <c r="AX65">
        <f>IF(Z65&gt;0, (R65*SUMPRODUCT(K65:$K$98, X65:$X$98)-K65*$AZ$3)/Z65, 0)</f>
        <v>-16958551936896.84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0.825360447</v>
      </c>
      <c r="Q66" s="4">
        <f t="shared" si="21"/>
        <v>25</v>
      </c>
      <c r="R66">
        <f t="shared" si="0"/>
        <v>250000</v>
      </c>
      <c r="S66">
        <f t="shared" si="1"/>
        <v>-91967962466809.719</v>
      </c>
      <c r="U66">
        <f t="shared" si="13"/>
        <v>0.825360447</v>
      </c>
      <c r="V66">
        <f t="shared" si="14"/>
        <v>0.01</v>
      </c>
      <c r="W66">
        <f t="shared" si="15"/>
        <v>1.1052572714791715E-12</v>
      </c>
      <c r="X66">
        <f t="shared" si="16"/>
        <v>9.1223563563804922E-13</v>
      </c>
      <c r="Y66">
        <f t="shared" si="17"/>
        <v>1.1052572714791715E-14</v>
      </c>
      <c r="Z66">
        <f t="shared" si="18"/>
        <v>1.8196906312633054E-13</v>
      </c>
      <c r="AB66">
        <f t="shared" si="19"/>
        <v>-18.74356284201242</v>
      </c>
      <c r="AC66">
        <f t="shared" si="2"/>
        <v>-16.735323967722895</v>
      </c>
      <c r="AE66">
        <f t="shared" si="3"/>
        <v>0</v>
      </c>
      <c r="AF66">
        <f t="shared" si="24"/>
        <v>0</v>
      </c>
      <c r="AG66">
        <f t="shared" si="24"/>
        <v>-4.5492265781582637E-12</v>
      </c>
      <c r="AH66">
        <f t="shared" si="5"/>
        <v>-2.280589089095123E-7</v>
      </c>
      <c r="AI66">
        <f t="shared" si="25"/>
        <v>-2.2806345813609044E-7</v>
      </c>
      <c r="AJ66">
        <f t="shared" si="7"/>
        <v>-2.0082388742895247</v>
      </c>
      <c r="AK66">
        <f t="shared" si="22"/>
        <v>-1.3120493989408695</v>
      </c>
      <c r="AL66">
        <f t="shared" si="8"/>
        <v>-3.3202885012938523</v>
      </c>
      <c r="AN66">
        <f t="shared" si="26"/>
        <v>0</v>
      </c>
      <c r="AO66">
        <f t="shared" si="26"/>
        <v>0</v>
      </c>
      <c r="AP66">
        <f t="shared" si="26"/>
        <v>-5.66081004241721E-15</v>
      </c>
      <c r="AQ66">
        <f t="shared" si="26"/>
        <v>-2.8378409816209561E-10</v>
      </c>
      <c r="AR66">
        <f t="shared" si="26"/>
        <v>-2.83789758972138E-10</v>
      </c>
      <c r="AS66">
        <f t="shared" si="26"/>
        <v>-2.4989431921751343E-3</v>
      </c>
      <c r="AT66">
        <f t="shared" si="26"/>
        <v>-1.6326428868880028E-3</v>
      </c>
      <c r="AU66">
        <f t="shared" si="23"/>
        <v>-4.1315863628528966E-3</v>
      </c>
      <c r="AW66">
        <v>63</v>
      </c>
      <c r="AX66">
        <f>IF(Z66&gt;0, (R66*SUMPRODUCT(K66:$K$98, X66:$X$98)-K66*$AZ$3)/Z66, 0)</f>
        <v>-91967962466809.719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0.82947136099999996</v>
      </c>
      <c r="Q67" s="4">
        <f t="shared" si="21"/>
        <v>25</v>
      </c>
      <c r="R67">
        <f t="shared" ref="R67:R89" si="27">$C$6</f>
        <v>250000</v>
      </c>
      <c r="S67">
        <f t="shared" ref="S67:S89" si="28">AX67</f>
        <v>-511524004161477</v>
      </c>
      <c r="U67">
        <f t="shared" si="13"/>
        <v>0.82947136099999996</v>
      </c>
      <c r="V67">
        <f t="shared" si="14"/>
        <v>0.01</v>
      </c>
      <c r="W67">
        <f t="shared" si="15"/>
        <v>1.8196906312633054E-13</v>
      </c>
      <c r="X67">
        <f t="shared" si="16"/>
        <v>1.5093812645129229E-13</v>
      </c>
      <c r="Y67">
        <f t="shared" si="17"/>
        <v>1.8196906312633056E-15</v>
      </c>
      <c r="Z67">
        <f t="shared" si="18"/>
        <v>2.9211246043774945E-14</v>
      </c>
      <c r="AB67">
        <f t="shared" si="19"/>
        <v>-16.735323967722895</v>
      </c>
      <c r="AC67">
        <f t="shared" ref="AC67:AC89" si="29">S67*Z67</f>
        <v>-14.942253542857863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-7.3028115109437363E-13</v>
      </c>
      <c r="AH67">
        <f t="shared" ref="AH67:AH89" si="32">-X67*R67</f>
        <v>-3.7734531612823069E-8</v>
      </c>
      <c r="AI67">
        <f t="shared" ref="AI67:AI89" si="33">SUM(AE67:AH67)</f>
        <v>-3.7735261893974164E-8</v>
      </c>
      <c r="AJ67">
        <f t="shared" ref="AJ67:AJ89" si="34">AB67-AC67</f>
        <v>-1.7930704248650322</v>
      </c>
      <c r="AK67">
        <f t="shared" si="22"/>
        <v>-1.1714726777406028</v>
      </c>
      <c r="AL67">
        <f t="shared" ref="AL67:AL89" si="35">SUM(AI67:AK67)</f>
        <v>-2.9645431403408971</v>
      </c>
      <c r="AN67">
        <f t="shared" ref="AN67:AT89" si="36">AE67*$K67</f>
        <v>0</v>
      </c>
      <c r="AO67">
        <f t="shared" si="36"/>
        <v>0</v>
      </c>
      <c r="AP67">
        <f t="shared" si="36"/>
        <v>-8.1135904620247104E-16</v>
      </c>
      <c r="AQ67">
        <f t="shared" si="36"/>
        <v>-4.1923926877198842E-11</v>
      </c>
      <c r="AR67">
        <f t="shared" si="36"/>
        <v>-4.1924738236245042E-11</v>
      </c>
      <c r="AS67">
        <f t="shared" si="36"/>
        <v>-1.992142214696633E-3</v>
      </c>
      <c r="AT67">
        <f t="shared" si="36"/>
        <v>-1.3015329137819138E-3</v>
      </c>
      <c r="AU67">
        <f t="shared" si="23"/>
        <v>-3.2936751704032855E-3</v>
      </c>
      <c r="AW67">
        <v>64</v>
      </c>
      <c r="AX67">
        <f>IF(Z67&gt;0, (R67*SUMPRODUCT(K67:$K$98, X67:$X$98)-K67*$AZ$3)/Z67, 0)</f>
        <v>-511524004161477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0.83365815200000004</v>
      </c>
      <c r="Q68" s="4">
        <f t="shared" si="21"/>
        <v>25</v>
      </c>
      <c r="R68">
        <f t="shared" si="27"/>
        <v>250000</v>
      </c>
      <c r="S68">
        <f t="shared" si="28"/>
        <v>-2921277103362097.5</v>
      </c>
      <c r="U68">
        <f t="shared" ref="U68:U89" si="40">M68</f>
        <v>0.83365815200000004</v>
      </c>
      <c r="V68">
        <f t="shared" ref="V68:V89" si="41">$C$10</f>
        <v>0.01</v>
      </c>
      <c r="W68">
        <f t="shared" ref="W68:W89" si="42">Z67</f>
        <v>2.9211246043774945E-14</v>
      </c>
      <c r="X68">
        <f t="shared" ref="X68:X89" si="43">U68*W68</f>
        <v>2.4352193394470733E-14</v>
      </c>
      <c r="Y68">
        <f t="shared" ref="Y68:Y89" si="44">V68*W68</f>
        <v>2.9211246043774945E-16</v>
      </c>
      <c r="Z68">
        <f t="shared" ref="Z68:Z89" si="45">MAX(0, W68-X68-Y68)</f>
        <v>4.5669401888664621E-15</v>
      </c>
      <c r="AB68">
        <f t="shared" ref="AB68:AB89" si="46">AC67</f>
        <v>-14.942253542857863</v>
      </c>
      <c r="AC68">
        <f t="shared" si="29"/>
        <v>-13.341297806159769</v>
      </c>
      <c r="AE68">
        <f t="shared" si="30"/>
        <v>0</v>
      </c>
      <c r="AF68">
        <f t="shared" si="31"/>
        <v>0</v>
      </c>
      <c r="AG68">
        <f t="shared" si="31"/>
        <v>-1.1417350472166155E-13</v>
      </c>
      <c r="AH68">
        <f t="shared" si="32"/>
        <v>-6.0880483486176829E-9</v>
      </c>
      <c r="AI68">
        <f t="shared" si="33"/>
        <v>-6.0881625221224047E-9</v>
      </c>
      <c r="AJ68">
        <f t="shared" si="34"/>
        <v>-1.6009557366980935</v>
      </c>
      <c r="AK68">
        <f t="shared" si="22"/>
        <v>-1.0459577480000506</v>
      </c>
      <c r="AL68">
        <f t="shared" si="35"/>
        <v>-2.6469134907863063</v>
      </c>
      <c r="AN68">
        <f t="shared" si="36"/>
        <v>0</v>
      </c>
      <c r="AO68">
        <f t="shared" si="36"/>
        <v>0</v>
      </c>
      <c r="AP68">
        <f t="shared" si="36"/>
        <v>-1.1325836845965325E-16</v>
      </c>
      <c r="AQ68">
        <f t="shared" si="36"/>
        <v>-6.0392507416574511E-12</v>
      </c>
      <c r="AR68">
        <f t="shared" si="36"/>
        <v>-6.0393640000259105E-12</v>
      </c>
      <c r="AS68">
        <f t="shared" si="36"/>
        <v>-1.5881235769768488E-3</v>
      </c>
      <c r="AT68">
        <f t="shared" si="36"/>
        <v>-1.037574070315312E-3</v>
      </c>
      <c r="AU68">
        <f t="shared" si="23"/>
        <v>-2.6256976533315245E-3</v>
      </c>
      <c r="AW68">
        <v>65</v>
      </c>
      <c r="AX68">
        <f>IF(Z68&gt;0, (R68*SUMPRODUCT(K68:$K$98, X68:$X$98)-K68*$AZ$3)/Z68, 0)</f>
        <v>-2921277103362097.5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0.83803355999999996</v>
      </c>
      <c r="Q69" s="4">
        <f t="shared" ref="Q69:Q89" si="48">$C$8</f>
        <v>25</v>
      </c>
      <c r="R69">
        <f t="shared" si="27"/>
        <v>250000</v>
      </c>
      <c r="S69">
        <f t="shared" si="28"/>
        <v>-1.7163546951570548E+16</v>
      </c>
      <c r="U69">
        <f t="shared" si="40"/>
        <v>0.83803355999999996</v>
      </c>
      <c r="V69">
        <f t="shared" si="41"/>
        <v>0.01</v>
      </c>
      <c r="W69">
        <f t="shared" si="42"/>
        <v>4.5669401888664621E-15</v>
      </c>
      <c r="X69">
        <f t="shared" si="43"/>
        <v>3.8272491447828331E-15</v>
      </c>
      <c r="Y69">
        <f t="shared" si="44"/>
        <v>4.5669401888664619E-17</v>
      </c>
      <c r="Z69">
        <f t="shared" si="45"/>
        <v>6.9402164219496433E-16</v>
      </c>
      <c r="AB69">
        <f t="shared" si="46"/>
        <v>-13.341297806159769</v>
      </c>
      <c r="AC69">
        <f t="shared" si="29"/>
        <v>-11.911873041219366</v>
      </c>
      <c r="AE69">
        <f t="shared" si="30"/>
        <v>0</v>
      </c>
      <c r="AF69">
        <f t="shared" si="31"/>
        <v>0</v>
      </c>
      <c r="AG69">
        <f t="shared" si="31"/>
        <v>-1.7350541054874108E-14</v>
      </c>
      <c r="AH69">
        <f t="shared" si="32"/>
        <v>-9.5681228619570826E-10</v>
      </c>
      <c r="AI69">
        <f t="shared" si="33"/>
        <v>-9.5682963673676312E-10</v>
      </c>
      <c r="AJ69">
        <f t="shared" si="34"/>
        <v>-1.4294247649404035</v>
      </c>
      <c r="AK69">
        <f t="shared" si="22"/>
        <v>-0.93389084643118392</v>
      </c>
      <c r="AL69">
        <f t="shared" si="35"/>
        <v>-2.3633156123284174</v>
      </c>
      <c r="AN69">
        <f t="shared" si="36"/>
        <v>0</v>
      </c>
      <c r="AO69">
        <f t="shared" si="36"/>
        <v>0</v>
      </c>
      <c r="AP69">
        <f t="shared" si="36"/>
        <v>-1.5367384870555176E-17</v>
      </c>
      <c r="AQ69">
        <f t="shared" si="36"/>
        <v>-8.4744922964316879E-13</v>
      </c>
      <c r="AR69">
        <f t="shared" si="36"/>
        <v>-8.4746459702803935E-13</v>
      </c>
      <c r="AS69">
        <f t="shared" si="36"/>
        <v>-1.2660423923881738E-3</v>
      </c>
      <c r="AT69">
        <f t="shared" si="36"/>
        <v>-8.2714769636333253E-4</v>
      </c>
      <c r="AU69">
        <f t="shared" si="23"/>
        <v>-2.0931900895989715E-3</v>
      </c>
      <c r="AW69">
        <v>66</v>
      </c>
      <c r="AX69">
        <f>IF(Z69&gt;0, (R69*SUMPRODUCT(K69:$K$98, X69:$X$98)-K69*$AZ$3)/Z69, 0)</f>
        <v>-1.7163546951570548E+16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0.84243849400000004</v>
      </c>
      <c r="Q70" s="4">
        <f t="shared" si="48"/>
        <v>25</v>
      </c>
      <c r="R70">
        <f t="shared" si="27"/>
        <v>250000</v>
      </c>
      <c r="S70">
        <f t="shared" si="28"/>
        <v>-1.0385225732566581E+17</v>
      </c>
      <c r="U70">
        <f t="shared" si="40"/>
        <v>0.84243849400000004</v>
      </c>
      <c r="V70">
        <f t="shared" si="41"/>
        <v>0.01</v>
      </c>
      <c r="W70">
        <f t="shared" si="42"/>
        <v>6.9402164219496433E-16</v>
      </c>
      <c r="X70">
        <f t="shared" si="43"/>
        <v>5.8467054705413265E-16</v>
      </c>
      <c r="Y70">
        <f t="shared" si="44"/>
        <v>6.9402164219496428E-18</v>
      </c>
      <c r="Z70">
        <f t="shared" si="45"/>
        <v>1.0241087871888204E-16</v>
      </c>
      <c r="AB70">
        <f t="shared" si="46"/>
        <v>-11.911873041219366</v>
      </c>
      <c r="AC70">
        <f t="shared" si="29"/>
        <v>-10.635600929660889</v>
      </c>
      <c r="AE70">
        <f t="shared" si="30"/>
        <v>0</v>
      </c>
      <c r="AF70">
        <f t="shared" si="31"/>
        <v>0</v>
      </c>
      <c r="AG70">
        <f t="shared" si="31"/>
        <v>-2.5602719679720509E-15</v>
      </c>
      <c r="AH70">
        <f t="shared" si="32"/>
        <v>-1.4616763676353315E-10</v>
      </c>
      <c r="AI70">
        <f t="shared" si="33"/>
        <v>-1.4617019703550112E-10</v>
      </c>
      <c r="AJ70">
        <f t="shared" si="34"/>
        <v>-1.2762721115584768</v>
      </c>
      <c r="AK70">
        <f t="shared" si="22"/>
        <v>-0.83383111288535572</v>
      </c>
      <c r="AL70">
        <f t="shared" si="35"/>
        <v>-2.1101032245900027</v>
      </c>
      <c r="AN70">
        <f t="shared" si="36"/>
        <v>0</v>
      </c>
      <c r="AO70">
        <f t="shared" si="36"/>
        <v>0</v>
      </c>
      <c r="AP70">
        <f t="shared" si="36"/>
        <v>-2.0246736203399426E-18</v>
      </c>
      <c r="AQ70">
        <f t="shared" si="36"/>
        <v>-1.1558996934882933E-13</v>
      </c>
      <c r="AR70">
        <f t="shared" si="36"/>
        <v>-1.1559199402244969E-13</v>
      </c>
      <c r="AS70">
        <f t="shared" si="36"/>
        <v>-1.009281243935493E-3</v>
      </c>
      <c r="AT70">
        <f t="shared" si="36"/>
        <v>-6.5939707937157164E-4</v>
      </c>
      <c r="AU70">
        <f t="shared" si="23"/>
        <v>-1.6686783234226565E-3</v>
      </c>
      <c r="AW70">
        <v>67</v>
      </c>
      <c r="AX70">
        <f>IF(Z70&gt;0, (R70*SUMPRODUCT(K70:$K$98, X70:$X$98)-K70*$AZ$3)/Z70, 0)</f>
        <v>-1.0385225732566581E+17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0.84677131100000003</v>
      </c>
      <c r="Q71" s="4">
        <f t="shared" si="48"/>
        <v>25</v>
      </c>
      <c r="R71">
        <f t="shared" si="27"/>
        <v>250000</v>
      </c>
      <c r="S71">
        <f t="shared" si="28"/>
        <v>-6.4739285406054182E+17</v>
      </c>
      <c r="U71">
        <f t="shared" si="40"/>
        <v>0.84677131100000003</v>
      </c>
      <c r="V71">
        <f t="shared" si="41"/>
        <v>0.01</v>
      </c>
      <c r="W71">
        <f t="shared" si="42"/>
        <v>1.0241087871888204E-16</v>
      </c>
      <c r="X71">
        <f t="shared" si="43"/>
        <v>8.6718594033449742E-17</v>
      </c>
      <c r="Y71">
        <f t="shared" si="44"/>
        <v>1.0241087871888203E-18</v>
      </c>
      <c r="Z71">
        <f t="shared" si="45"/>
        <v>1.4668175898243473E-17</v>
      </c>
      <c r="AB71">
        <f t="shared" si="46"/>
        <v>-10.635600929660889</v>
      </c>
      <c r="AC71">
        <f t="shared" si="29"/>
        <v>-9.4960722586258939</v>
      </c>
      <c r="AE71">
        <f t="shared" si="30"/>
        <v>0</v>
      </c>
      <c r="AF71">
        <f t="shared" si="31"/>
        <v>0</v>
      </c>
      <c r="AG71">
        <f t="shared" si="31"/>
        <v>-3.667043974560868E-16</v>
      </c>
      <c r="AH71">
        <f t="shared" si="32"/>
        <v>-2.1679648508362434E-11</v>
      </c>
      <c r="AI71">
        <f t="shared" si="33"/>
        <v>-2.168001521275989E-11</v>
      </c>
      <c r="AJ71">
        <f t="shared" si="34"/>
        <v>-1.139528671034995</v>
      </c>
      <c r="AK71">
        <f t="shared" si="22"/>
        <v>-0.74449206507626231</v>
      </c>
      <c r="AL71">
        <f t="shared" si="35"/>
        <v>-1.8840207361329373</v>
      </c>
      <c r="AN71">
        <f t="shared" si="36"/>
        <v>0</v>
      </c>
      <c r="AO71">
        <f t="shared" si="36"/>
        <v>0</v>
      </c>
      <c r="AP71">
        <f t="shared" si="36"/>
        <v>-2.5892084669122649E-19</v>
      </c>
      <c r="AQ71">
        <f t="shared" si="36"/>
        <v>-1.5307460141449724E-14</v>
      </c>
      <c r="AR71">
        <f t="shared" si="36"/>
        <v>-1.5307719062296415E-14</v>
      </c>
      <c r="AS71">
        <f t="shared" si="36"/>
        <v>-8.0459282839290529E-4</v>
      </c>
      <c r="AT71">
        <f t="shared" si="36"/>
        <v>-5.2566731455007778E-4</v>
      </c>
      <c r="AU71">
        <f t="shared" si="23"/>
        <v>-1.3302601429582908E-3</v>
      </c>
      <c r="AW71">
        <v>68</v>
      </c>
      <c r="AX71">
        <f>IF(Z71&gt;0, (R71*SUMPRODUCT(K71:$K$98, X71:$X$98)-K71*$AZ$3)/Z71, 0)</f>
        <v>-6.4739285406054182E+17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0.85120774200000004</v>
      </c>
      <c r="Q72" s="4">
        <f t="shared" si="48"/>
        <v>25</v>
      </c>
      <c r="R72">
        <f t="shared" si="27"/>
        <v>250000</v>
      </c>
      <c r="S72">
        <f t="shared" si="28"/>
        <v>-4.164708769149269E+18</v>
      </c>
      <c r="U72">
        <f t="shared" si="40"/>
        <v>0.85120774200000004</v>
      </c>
      <c r="V72">
        <f t="shared" si="41"/>
        <v>0.01</v>
      </c>
      <c r="W72">
        <f t="shared" si="42"/>
        <v>1.4668175898243473E-17</v>
      </c>
      <c r="X72">
        <f t="shared" si="43"/>
        <v>1.2485664885602649E-17</v>
      </c>
      <c r="Y72">
        <f t="shared" si="44"/>
        <v>1.4668175898243474E-19</v>
      </c>
      <c r="Z72">
        <f t="shared" si="45"/>
        <v>2.0358292536583894E-18</v>
      </c>
      <c r="AB72">
        <f t="shared" si="46"/>
        <v>-9.4960722586258939</v>
      </c>
      <c r="AC72">
        <f t="shared" si="29"/>
        <v>-8.4786359452017059</v>
      </c>
      <c r="AE72">
        <f t="shared" si="30"/>
        <v>0</v>
      </c>
      <c r="AF72">
        <f t="shared" si="31"/>
        <v>0</v>
      </c>
      <c r="AG72">
        <f t="shared" si="31"/>
        <v>-5.0895731341459735E-17</v>
      </c>
      <c r="AH72">
        <f t="shared" si="32"/>
        <v>-3.1214162214006622E-12</v>
      </c>
      <c r="AI72">
        <f t="shared" si="33"/>
        <v>-3.1214671171320038E-12</v>
      </c>
      <c r="AJ72">
        <f t="shared" si="34"/>
        <v>-1.0174363134241879</v>
      </c>
      <c r="AK72">
        <f t="shared" ref="AK72:AK89" si="49">G72*SUM(AB72:AB72, AE72:AF72)</f>
        <v>-0.66472505810381266</v>
      </c>
      <c r="AL72">
        <f t="shared" si="35"/>
        <v>-1.6821613715311221</v>
      </c>
      <c r="AN72">
        <f t="shared" si="36"/>
        <v>0</v>
      </c>
      <c r="AO72">
        <f t="shared" si="36"/>
        <v>0</v>
      </c>
      <c r="AP72">
        <f t="shared" si="36"/>
        <v>-3.2085900853167092E-20</v>
      </c>
      <c r="AQ72">
        <f t="shared" si="36"/>
        <v>-1.9678163327568487E-15</v>
      </c>
      <c r="AR72">
        <f t="shared" si="36"/>
        <v>-1.967848418657702E-15</v>
      </c>
      <c r="AS72">
        <f t="shared" si="36"/>
        <v>-6.4141647671633667E-4</v>
      </c>
      <c r="AT72">
        <f t="shared" si="36"/>
        <v>-4.1905876478801285E-4</v>
      </c>
      <c r="AU72">
        <f t="shared" si="23"/>
        <v>-1.0604752415063173E-3</v>
      </c>
      <c r="AW72">
        <v>69</v>
      </c>
      <c r="AX72">
        <f>IF(Z72&gt;0, (R72*SUMPRODUCT(K72:$K$98, X72:$X$98)-K72*$AZ$3)/Z72, 0)</f>
        <v>-4.164708769149269E+18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0.85572183800000001</v>
      </c>
      <c r="Q73" s="4">
        <f t="shared" si="48"/>
        <v>25</v>
      </c>
      <c r="R73">
        <f t="shared" si="27"/>
        <v>250000</v>
      </c>
      <c r="S73">
        <f t="shared" si="28"/>
        <v>-2.7692440208220189E+19</v>
      </c>
      <c r="U73">
        <f t="shared" si="40"/>
        <v>0.85572183800000001</v>
      </c>
      <c r="V73">
        <f t="shared" si="41"/>
        <v>0.01</v>
      </c>
      <c r="W73">
        <f t="shared" si="42"/>
        <v>2.0358292536583894E-18</v>
      </c>
      <c r="X73">
        <f t="shared" si="43"/>
        <v>1.7421035507947252E-18</v>
      </c>
      <c r="Y73">
        <f t="shared" si="44"/>
        <v>2.0358292536583894E-20</v>
      </c>
      <c r="Z73">
        <f t="shared" si="45"/>
        <v>2.7336741032708035E-19</v>
      </c>
      <c r="AB73">
        <f t="shared" si="46"/>
        <v>-8.4786359452017059</v>
      </c>
      <c r="AC73">
        <f t="shared" si="29"/>
        <v>-7.5702106653586672</v>
      </c>
      <c r="AE73">
        <f t="shared" si="30"/>
        <v>0</v>
      </c>
      <c r="AF73">
        <f t="shared" si="31"/>
        <v>0</v>
      </c>
      <c r="AG73">
        <f t="shared" si="31"/>
        <v>-6.8341852581770087E-18</v>
      </c>
      <c r="AH73">
        <f t="shared" si="32"/>
        <v>-4.3552588769868128E-13</v>
      </c>
      <c r="AI73">
        <f t="shared" si="33"/>
        <v>-4.3553272188393947E-13</v>
      </c>
      <c r="AJ73">
        <f t="shared" si="34"/>
        <v>-0.90842527984303878</v>
      </c>
      <c r="AK73">
        <f t="shared" si="49"/>
        <v>-0.59350451616411948</v>
      </c>
      <c r="AL73">
        <f t="shared" si="35"/>
        <v>-1.5019297960075937</v>
      </c>
      <c r="AN73">
        <f t="shared" si="36"/>
        <v>0</v>
      </c>
      <c r="AO73">
        <f t="shared" si="36"/>
        <v>0</v>
      </c>
      <c r="AP73">
        <f t="shared" si="36"/>
        <v>-3.846817672033491E-21</v>
      </c>
      <c r="AQ73">
        <f t="shared" si="36"/>
        <v>-2.4514826832105276E-16</v>
      </c>
      <c r="AR73">
        <f t="shared" si="36"/>
        <v>-2.451521151387248E-16</v>
      </c>
      <c r="AS73">
        <f t="shared" si="36"/>
        <v>-5.1133328819861796E-4</v>
      </c>
      <c r="AT73">
        <f t="shared" si="36"/>
        <v>-3.3407108162309752E-4</v>
      </c>
      <c r="AU73">
        <f t="shared" si="23"/>
        <v>-8.4540436982196061E-4</v>
      </c>
      <c r="AW73">
        <v>70</v>
      </c>
      <c r="AX73">
        <f>IF(Z73&gt;0, (R73*SUMPRODUCT(K73:$K$98, X73:$X$98)-K73*$AZ$3)/Z73, 0)</f>
        <v>-2.7692440208220189E+19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0.86028443099999996</v>
      </c>
      <c r="Q74" s="4">
        <f t="shared" si="48"/>
        <v>25</v>
      </c>
      <c r="R74">
        <f t="shared" si="27"/>
        <v>250000</v>
      </c>
      <c r="S74">
        <f t="shared" si="28"/>
        <v>-1.9061237778676911E+20</v>
      </c>
      <c r="U74">
        <f t="shared" si="40"/>
        <v>0.86028443099999996</v>
      </c>
      <c r="V74">
        <f t="shared" si="41"/>
        <v>0.01</v>
      </c>
      <c r="W74">
        <f t="shared" si="42"/>
        <v>2.7336741032708035E-19</v>
      </c>
      <c r="X74">
        <f t="shared" si="43"/>
        <v>2.3517372704717581E-19</v>
      </c>
      <c r="Y74">
        <f t="shared" si="44"/>
        <v>2.7336741032708037E-21</v>
      </c>
      <c r="Z74">
        <f t="shared" si="45"/>
        <v>3.5460009176633735E-20</v>
      </c>
      <c r="AB74">
        <f t="shared" si="46"/>
        <v>-7.5702106653586672</v>
      </c>
      <c r="AC74">
        <f t="shared" si="29"/>
        <v>-6.7591166654988086</v>
      </c>
      <c r="AE74">
        <f t="shared" si="30"/>
        <v>0</v>
      </c>
      <c r="AF74">
        <f t="shared" si="31"/>
        <v>0</v>
      </c>
      <c r="AG74">
        <f t="shared" si="31"/>
        <v>-8.8650022941584346E-19</v>
      </c>
      <c r="AH74">
        <f t="shared" si="32"/>
        <v>-5.8793431761793954E-14</v>
      </c>
      <c r="AI74">
        <f t="shared" si="33"/>
        <v>-5.8794318262023368E-14</v>
      </c>
      <c r="AJ74">
        <f t="shared" si="34"/>
        <v>-0.81109399985985853</v>
      </c>
      <c r="AK74">
        <f t="shared" si="49"/>
        <v>-0.52991474657510673</v>
      </c>
      <c r="AL74">
        <f t="shared" si="35"/>
        <v>-1.341008746435024</v>
      </c>
      <c r="AN74">
        <f t="shared" si="36"/>
        <v>0</v>
      </c>
      <c r="AO74">
        <f t="shared" si="36"/>
        <v>0</v>
      </c>
      <c r="AP74">
        <f t="shared" si="36"/>
        <v>-4.4552869925632149E-22</v>
      </c>
      <c r="AQ74">
        <f t="shared" si="36"/>
        <v>-2.954783350130425E-17</v>
      </c>
      <c r="AR74">
        <f t="shared" si="36"/>
        <v>-2.95482790300035E-17</v>
      </c>
      <c r="AS74">
        <f t="shared" si="36"/>
        <v>-4.0763176673997093E-4</v>
      </c>
      <c r="AT74">
        <f t="shared" si="36"/>
        <v>-2.663194209367806E-4</v>
      </c>
      <c r="AU74">
        <f t="shared" si="23"/>
        <v>-6.7395118767678102E-4</v>
      </c>
      <c r="AW74">
        <v>71</v>
      </c>
      <c r="AX74">
        <f>IF(Z74&gt;0, (R74*SUMPRODUCT(K74:$K$98, X74:$X$98)-K74*$AZ$3)/Z74, 0)</f>
        <v>-1.9061237778676911E+20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0.86486670799999998</v>
      </c>
      <c r="Q75" s="4">
        <f t="shared" si="48"/>
        <v>25</v>
      </c>
      <c r="R75">
        <f t="shared" si="27"/>
        <v>250000</v>
      </c>
      <c r="S75">
        <f t="shared" si="28"/>
        <v>-1.3600666961107432E+21</v>
      </c>
      <c r="U75">
        <f t="shared" si="40"/>
        <v>0.86486670799999998</v>
      </c>
      <c r="V75">
        <f t="shared" si="41"/>
        <v>0.01</v>
      </c>
      <c r="W75">
        <f t="shared" si="42"/>
        <v>3.5460009176633735E-20</v>
      </c>
      <c r="X75">
        <f t="shared" si="43"/>
        <v>3.0668181402245006E-20</v>
      </c>
      <c r="Y75">
        <f t="shared" si="44"/>
        <v>3.5460009176633737E-22</v>
      </c>
      <c r="Z75">
        <f t="shared" si="45"/>
        <v>4.4372276826223913E-21</v>
      </c>
      <c r="AB75">
        <f t="shared" si="46"/>
        <v>-6.7591166654988086</v>
      </c>
      <c r="AC75">
        <f t="shared" si="29"/>
        <v>-6.0349255941953652</v>
      </c>
      <c r="AE75">
        <f t="shared" si="30"/>
        <v>0</v>
      </c>
      <c r="AF75">
        <f t="shared" si="31"/>
        <v>0</v>
      </c>
      <c r="AG75">
        <f t="shared" si="31"/>
        <v>-1.1093069206555978E-19</v>
      </c>
      <c r="AH75">
        <f t="shared" si="32"/>
        <v>-7.6670453505612515E-15</v>
      </c>
      <c r="AI75">
        <f t="shared" si="33"/>
        <v>-7.6671562812533166E-15</v>
      </c>
      <c r="AJ75">
        <f t="shared" si="34"/>
        <v>-0.7241910713034434</v>
      </c>
      <c r="AK75">
        <f t="shared" si="49"/>
        <v>-0.47313816658491664</v>
      </c>
      <c r="AL75">
        <f t="shared" si="35"/>
        <v>-1.1973292378883678</v>
      </c>
      <c r="AN75">
        <f t="shared" si="36"/>
        <v>0</v>
      </c>
      <c r="AO75">
        <f t="shared" si="36"/>
        <v>0</v>
      </c>
      <c r="AP75">
        <f t="shared" si="36"/>
        <v>-4.9777207873590613E-23</v>
      </c>
      <c r="AQ75">
        <f t="shared" si="36"/>
        <v>-3.4403833879047922E-18</v>
      </c>
      <c r="AR75">
        <f t="shared" si="36"/>
        <v>-3.4404331651126657E-18</v>
      </c>
      <c r="AS75">
        <f t="shared" si="36"/>
        <v>-3.2496154874040969E-4</v>
      </c>
      <c r="AT75">
        <f t="shared" si="36"/>
        <v>-2.1230821184373445E-4</v>
      </c>
      <c r="AU75">
        <f t="shared" si="23"/>
        <v>-5.3726976058414758E-4</v>
      </c>
      <c r="AW75">
        <v>72</v>
      </c>
      <c r="AX75">
        <f>IF(Z75&gt;0, (R75*SUMPRODUCT(K75:$K$98, X75:$X$98)-K75*$AZ$3)/Z75, 0)</f>
        <v>-1.3600666961107432E+21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0.86947332300000002</v>
      </c>
      <c r="Q76" s="4">
        <f t="shared" si="48"/>
        <v>25</v>
      </c>
      <c r="R76">
        <f t="shared" si="27"/>
        <v>250000</v>
      </c>
      <c r="S76">
        <f t="shared" si="28"/>
        <v>-1.0075323526795586E+22</v>
      </c>
      <c r="U76">
        <f t="shared" si="40"/>
        <v>0.86947332300000002</v>
      </c>
      <c r="V76">
        <f t="shared" si="41"/>
        <v>0.01</v>
      </c>
      <c r="W76">
        <f t="shared" si="42"/>
        <v>4.4372276826223913E-21</v>
      </c>
      <c r="X76">
        <f t="shared" si="43"/>
        <v>3.8580510981172801E-21</v>
      </c>
      <c r="Y76">
        <f t="shared" si="44"/>
        <v>4.4372276826223912E-23</v>
      </c>
      <c r="Z76">
        <f t="shared" si="45"/>
        <v>5.3480430767888731E-22</v>
      </c>
      <c r="AB76">
        <f t="shared" si="46"/>
        <v>-6.0349255941953652</v>
      </c>
      <c r="AC76">
        <f t="shared" si="29"/>
        <v>-5.388326423388718</v>
      </c>
      <c r="AE76">
        <f t="shared" si="30"/>
        <v>0</v>
      </c>
      <c r="AF76">
        <f t="shared" si="31"/>
        <v>0</v>
      </c>
      <c r="AG76">
        <f t="shared" si="31"/>
        <v>-1.3370107691972183E-20</v>
      </c>
      <c r="AH76">
        <f t="shared" si="32"/>
        <v>-9.6451277452932009E-16</v>
      </c>
      <c r="AI76">
        <f t="shared" si="33"/>
        <v>-9.6452614463701199E-16</v>
      </c>
      <c r="AJ76">
        <f t="shared" si="34"/>
        <v>-0.64659917080664719</v>
      </c>
      <c r="AK76">
        <f t="shared" si="49"/>
        <v>-0.42244479159367559</v>
      </c>
      <c r="AL76">
        <f t="shared" si="35"/>
        <v>-1.0690439624003238</v>
      </c>
      <c r="AN76">
        <f t="shared" si="36"/>
        <v>0</v>
      </c>
      <c r="AO76">
        <f t="shared" si="36"/>
        <v>0</v>
      </c>
      <c r="AP76">
        <f t="shared" si="36"/>
        <v>-5.3566798708411699E-24</v>
      </c>
      <c r="AQ76">
        <f t="shared" si="36"/>
        <v>-3.8642816374564818E-19</v>
      </c>
      <c r="AR76">
        <f t="shared" si="36"/>
        <v>-3.8643352042551901E-19</v>
      </c>
      <c r="AS76">
        <f t="shared" si="36"/>
        <v>-2.5905735709535262E-4</v>
      </c>
      <c r="AT76">
        <f t="shared" si="36"/>
        <v>-1.6925080663563014E-4</v>
      </c>
      <c r="AU76">
        <f t="shared" si="23"/>
        <v>-4.2830816373098316E-4</v>
      </c>
      <c r="AW76">
        <v>73</v>
      </c>
      <c r="AX76">
        <f>IF(Z76&gt;0, (R76*SUMPRODUCT(K76:$K$98, X76:$X$98)-K76*$AZ$3)/Z76, 0)</f>
        <v>-1.0075323526795586E+22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0.874112687</v>
      </c>
      <c r="Q77" s="4">
        <f t="shared" si="48"/>
        <v>25</v>
      </c>
      <c r="R77">
        <f t="shared" si="27"/>
        <v>250000</v>
      </c>
      <c r="S77">
        <f t="shared" si="28"/>
        <v>-7.7625620480958541E+22</v>
      </c>
      <c r="U77">
        <f t="shared" si="40"/>
        <v>0.874112687</v>
      </c>
      <c r="V77">
        <f t="shared" si="41"/>
        <v>0.01</v>
      </c>
      <c r="W77">
        <f t="shared" si="42"/>
        <v>5.3480430767888731E-22</v>
      </c>
      <c r="X77">
        <f t="shared" si="43"/>
        <v>4.6747923040436688E-22</v>
      </c>
      <c r="Y77">
        <f t="shared" si="44"/>
        <v>5.3480430767888731E-24</v>
      </c>
      <c r="Z77">
        <f t="shared" si="45"/>
        <v>6.1977034197731555E-23</v>
      </c>
      <c r="AB77">
        <f t="shared" si="46"/>
        <v>-5.388326423388718</v>
      </c>
      <c r="AC77">
        <f t="shared" si="29"/>
        <v>-4.8110057351684983</v>
      </c>
      <c r="AE77">
        <f t="shared" si="30"/>
        <v>0</v>
      </c>
      <c r="AF77">
        <f t="shared" si="31"/>
        <v>0</v>
      </c>
      <c r="AG77">
        <f t="shared" si="31"/>
        <v>-1.5494258549432889E-21</v>
      </c>
      <c r="AH77">
        <f t="shared" si="32"/>
        <v>-1.1686980760109171E-16</v>
      </c>
      <c r="AI77">
        <f t="shared" si="33"/>
        <v>-1.1687135702694666E-16</v>
      </c>
      <c r="AJ77">
        <f t="shared" si="34"/>
        <v>-0.57732068822021976</v>
      </c>
      <c r="AK77">
        <f t="shared" si="49"/>
        <v>-0.37718284963721027</v>
      </c>
      <c r="AL77">
        <f t="shared" si="35"/>
        <v>-0.95450353785743014</v>
      </c>
      <c r="AN77">
        <f t="shared" si="36"/>
        <v>0</v>
      </c>
      <c r="AO77">
        <f t="shared" si="36"/>
        <v>0</v>
      </c>
      <c r="AP77">
        <f t="shared" si="36"/>
        <v>-5.5426003288658089E-25</v>
      </c>
      <c r="AQ77">
        <f t="shared" si="36"/>
        <v>-4.1806623529462385E-20</v>
      </c>
      <c r="AR77">
        <f t="shared" si="36"/>
        <v>-4.1807177789495271E-20</v>
      </c>
      <c r="AS77">
        <f t="shared" si="36"/>
        <v>-2.0651893901096316E-4</v>
      </c>
      <c r="AT77">
        <f t="shared" si="36"/>
        <v>-1.3492570682049594E-4</v>
      </c>
      <c r="AU77">
        <f t="shared" si="23"/>
        <v>-3.414446458314591E-4</v>
      </c>
      <c r="AW77">
        <v>74</v>
      </c>
      <c r="AX77">
        <f>IF(Z77&gt;0, (R77*SUMPRODUCT(K77:$K$98, X77:$X$98)-K77*$AZ$3)/Z77, 0)</f>
        <v>-7.7625620480958541E+22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0.87875849299999997</v>
      </c>
      <c r="Q78" s="4">
        <f t="shared" si="48"/>
        <v>25</v>
      </c>
      <c r="R78">
        <f t="shared" si="27"/>
        <v>250000</v>
      </c>
      <c r="S78">
        <f t="shared" si="28"/>
        <v>-6.2304612355837235E+23</v>
      </c>
      <c r="U78">
        <f t="shared" si="40"/>
        <v>0.87875849299999997</v>
      </c>
      <c r="V78">
        <f t="shared" si="41"/>
        <v>0.01</v>
      </c>
      <c r="W78">
        <f t="shared" si="42"/>
        <v>6.1977034197731555E-23</v>
      </c>
      <c r="X78">
        <f t="shared" si="43"/>
        <v>5.4462845172208045E-23</v>
      </c>
      <c r="Y78">
        <f t="shared" si="44"/>
        <v>6.1977034197731557E-25</v>
      </c>
      <c r="Z78">
        <f t="shared" si="45"/>
        <v>6.894418683546194E-24</v>
      </c>
      <c r="AB78">
        <f t="shared" si="46"/>
        <v>-4.8110057351684983</v>
      </c>
      <c r="AC78">
        <f t="shared" si="29"/>
        <v>-4.2955408349718729</v>
      </c>
      <c r="AE78">
        <f t="shared" si="30"/>
        <v>0</v>
      </c>
      <c r="AF78">
        <f t="shared" si="31"/>
        <v>0</v>
      </c>
      <c r="AG78">
        <f t="shared" si="31"/>
        <v>-1.7236046708865484E-22</v>
      </c>
      <c r="AH78">
        <f t="shared" si="32"/>
        <v>-1.3615711293052012E-17</v>
      </c>
      <c r="AI78">
        <f t="shared" si="33"/>
        <v>-1.36158836535191E-17</v>
      </c>
      <c r="AJ78">
        <f t="shared" si="34"/>
        <v>-0.51546490019662539</v>
      </c>
      <c r="AK78">
        <f t="shared" si="49"/>
        <v>-0.33677040146179493</v>
      </c>
      <c r="AL78">
        <f t="shared" si="35"/>
        <v>-0.85223530165842032</v>
      </c>
      <c r="AN78">
        <f t="shared" si="36"/>
        <v>0</v>
      </c>
      <c r="AO78">
        <f t="shared" si="36"/>
        <v>0</v>
      </c>
      <c r="AP78">
        <f t="shared" si="36"/>
        <v>-5.5050644043011434E-26</v>
      </c>
      <c r="AQ78">
        <f t="shared" si="36"/>
        <v>-4.3487563502637703E-21</v>
      </c>
      <c r="AR78">
        <f t="shared" si="36"/>
        <v>-4.3488114009078133E-21</v>
      </c>
      <c r="AS78">
        <f t="shared" si="36"/>
        <v>-1.646356337778726E-4</v>
      </c>
      <c r="AT78">
        <f t="shared" si="36"/>
        <v>-1.0756194740154333E-4</v>
      </c>
      <c r="AU78">
        <f t="shared" si="23"/>
        <v>-2.7219758117941591E-4</v>
      </c>
      <c r="AW78">
        <v>75</v>
      </c>
      <c r="AX78">
        <f>IF(Z78&gt;0, (R78*SUMPRODUCT(K78:$K$98, X78:$X$98)-K78*$AZ$3)/Z78, 0)</f>
        <v>-6.2304612355837235E+23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0.88338371900000001</v>
      </c>
      <c r="Q79" s="4">
        <f t="shared" si="48"/>
        <v>25</v>
      </c>
      <c r="R79">
        <f t="shared" si="27"/>
        <v>250000</v>
      </c>
      <c r="S79">
        <f t="shared" si="28"/>
        <v>-5.2176944884107041E+24</v>
      </c>
      <c r="U79">
        <f t="shared" si="40"/>
        <v>0.88338371900000001</v>
      </c>
      <c r="V79">
        <f t="shared" si="41"/>
        <v>0.01</v>
      </c>
      <c r="W79">
        <f t="shared" si="42"/>
        <v>6.894418683546194E-24</v>
      </c>
      <c r="X79">
        <f t="shared" si="43"/>
        <v>6.0904172170141209E-24</v>
      </c>
      <c r="Y79">
        <f t="shared" si="44"/>
        <v>6.8944186835461938E-26</v>
      </c>
      <c r="Z79">
        <f t="shared" si="45"/>
        <v>7.3505727969661106E-25</v>
      </c>
      <c r="AB79">
        <f t="shared" si="46"/>
        <v>-4.2955408349718729</v>
      </c>
      <c r="AC79">
        <f t="shared" si="29"/>
        <v>-3.835304316939173</v>
      </c>
      <c r="AE79">
        <f t="shared" si="30"/>
        <v>0</v>
      </c>
      <c r="AF79">
        <f t="shared" si="31"/>
        <v>0</v>
      </c>
      <c r="AG79">
        <f t="shared" si="31"/>
        <v>-1.8376431992415275E-23</v>
      </c>
      <c r="AH79">
        <f t="shared" si="32"/>
        <v>-1.5226043042535302E-18</v>
      </c>
      <c r="AI79">
        <f t="shared" si="33"/>
        <v>-1.5226226806855226E-18</v>
      </c>
      <c r="AJ79">
        <f t="shared" si="34"/>
        <v>-0.46023651803269994</v>
      </c>
      <c r="AK79">
        <f t="shared" si="49"/>
        <v>-0.30068785844803114</v>
      </c>
      <c r="AL79">
        <f t="shared" si="35"/>
        <v>-0.76092437648073108</v>
      </c>
      <c r="AN79">
        <f t="shared" si="36"/>
        <v>0</v>
      </c>
      <c r="AO79">
        <f t="shared" si="36"/>
        <v>0</v>
      </c>
      <c r="AP79">
        <f t="shared" si="36"/>
        <v>-5.240441905822039E-27</v>
      </c>
      <c r="AQ79">
        <f t="shared" si="36"/>
        <v>-4.342039523933986E-22</v>
      </c>
      <c r="AR79">
        <f t="shared" si="36"/>
        <v>-4.3420919283530442E-22</v>
      </c>
      <c r="AS79">
        <f t="shared" si="36"/>
        <v>-1.3124651927445163E-4</v>
      </c>
      <c r="AT79">
        <f t="shared" si="36"/>
        <v>-8.5747725925975219E-5</v>
      </c>
      <c r="AU79">
        <f t="shared" si="23"/>
        <v>-2.1699424520042686E-4</v>
      </c>
      <c r="AW79">
        <v>76</v>
      </c>
      <c r="AX79">
        <f>IF(Z79&gt;0, (R79*SUMPRODUCT(K79:$K$98, X79:$X$98)-K79*$AZ$3)/Z79, 0)</f>
        <v>-5.2176944884107041E+24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0.88875356999999999</v>
      </c>
      <c r="Q80" s="4">
        <f t="shared" si="48"/>
        <v>25</v>
      </c>
      <c r="R80">
        <f t="shared" si="27"/>
        <v>250000</v>
      </c>
      <c r="S80">
        <f t="shared" si="28"/>
        <v>-4.6013037627339964E+25</v>
      </c>
      <c r="U80">
        <f t="shared" si="40"/>
        <v>0.88875356999999999</v>
      </c>
      <c r="V80">
        <f t="shared" si="41"/>
        <v>0.01</v>
      </c>
      <c r="W80">
        <f t="shared" si="42"/>
        <v>7.3505727969661106E-25</v>
      </c>
      <c r="X80">
        <f t="shared" si="43"/>
        <v>6.5328478148485159E-25</v>
      </c>
      <c r="Y80">
        <f t="shared" si="44"/>
        <v>7.3505727969661108E-27</v>
      </c>
      <c r="Z80">
        <f t="shared" si="45"/>
        <v>7.442192541479336E-26</v>
      </c>
      <c r="AB80">
        <f t="shared" si="46"/>
        <v>-3.835304316939173</v>
      </c>
      <c r="AC80">
        <f t="shared" si="29"/>
        <v>-3.4243788544099751</v>
      </c>
      <c r="AE80">
        <f t="shared" si="30"/>
        <v>0</v>
      </c>
      <c r="AF80">
        <f t="shared" si="31"/>
        <v>0</v>
      </c>
      <c r="AG80">
        <f t="shared" si="31"/>
        <v>-1.860548135369834E-24</v>
      </c>
      <c r="AH80">
        <f t="shared" si="32"/>
        <v>-1.6332119537121289E-19</v>
      </c>
      <c r="AI80">
        <f t="shared" si="33"/>
        <v>-1.6332305591934824E-19</v>
      </c>
      <c r="AJ80">
        <f t="shared" si="34"/>
        <v>-0.41092546252919782</v>
      </c>
      <c r="AK80">
        <f t="shared" si="49"/>
        <v>-0.26847130218574211</v>
      </c>
      <c r="AL80">
        <f t="shared" si="35"/>
        <v>-0.67939676471493993</v>
      </c>
      <c r="AN80">
        <f t="shared" si="36"/>
        <v>0</v>
      </c>
      <c r="AO80">
        <f t="shared" si="36"/>
        <v>0</v>
      </c>
      <c r="AP80">
        <f t="shared" si="36"/>
        <v>-4.7372860230971214E-28</v>
      </c>
      <c r="AQ80">
        <f t="shared" si="36"/>
        <v>-4.1584477251579817E-23</v>
      </c>
      <c r="AR80">
        <f t="shared" si="36"/>
        <v>-4.1584950980182127E-23</v>
      </c>
      <c r="AS80">
        <f t="shared" si="36"/>
        <v>-1.0462892161547519E-4</v>
      </c>
      <c r="AT80">
        <f t="shared" si="36"/>
        <v>-6.8357562122110344E-5</v>
      </c>
      <c r="AU80">
        <f t="shared" si="23"/>
        <v>-1.7298648373758552E-4</v>
      </c>
      <c r="AW80">
        <v>77</v>
      </c>
      <c r="AX80">
        <f>IF(Z80&gt;0, (R80*SUMPRODUCT(K80:$K$98, X80:$X$98)-K80*$AZ$3)/Z80, 0)</f>
        <v>-4.6013037627339964E+25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0.89409425099999995</v>
      </c>
      <c r="Q81" s="4">
        <f t="shared" si="48"/>
        <v>25</v>
      </c>
      <c r="R81">
        <f t="shared" si="27"/>
        <v>250000</v>
      </c>
      <c r="S81">
        <f t="shared" si="28"/>
        <v>-4.2836920349920788E+26</v>
      </c>
      <c r="U81">
        <f t="shared" si="40"/>
        <v>0.89409425099999995</v>
      </c>
      <c r="V81">
        <f t="shared" si="41"/>
        <v>0.01</v>
      </c>
      <c r="W81">
        <f t="shared" si="42"/>
        <v>7.442192541479336E-26</v>
      </c>
      <c r="X81">
        <f t="shared" si="43"/>
        <v>6.6540215661717532E-26</v>
      </c>
      <c r="Y81">
        <f t="shared" si="44"/>
        <v>7.4421925414793361E-28</v>
      </c>
      <c r="Z81">
        <f t="shared" si="45"/>
        <v>7.1374904989278948E-27</v>
      </c>
      <c r="AB81">
        <f t="shared" si="46"/>
        <v>-3.4243788544099751</v>
      </c>
      <c r="AC81">
        <f t="shared" si="29"/>
        <v>-3.057481120008906</v>
      </c>
      <c r="AE81">
        <f t="shared" si="30"/>
        <v>0</v>
      </c>
      <c r="AF81">
        <f t="shared" si="31"/>
        <v>0</v>
      </c>
      <c r="AG81">
        <f t="shared" si="31"/>
        <v>-1.7843726247319737E-25</v>
      </c>
      <c r="AH81">
        <f t="shared" si="32"/>
        <v>-1.6635053915429383E-20</v>
      </c>
      <c r="AI81">
        <f t="shared" si="33"/>
        <v>-1.6635232352691857E-20</v>
      </c>
      <c r="AJ81">
        <f t="shared" si="34"/>
        <v>-0.3668977344010691</v>
      </c>
      <c r="AK81">
        <f t="shared" si="49"/>
        <v>-0.23970651980869828</v>
      </c>
      <c r="AL81">
        <f t="shared" si="35"/>
        <v>-0.60660425420976738</v>
      </c>
      <c r="AN81">
        <f t="shared" si="36"/>
        <v>0</v>
      </c>
      <c r="AO81">
        <f t="shared" si="36"/>
        <v>0</v>
      </c>
      <c r="AP81">
        <f t="shared" si="36"/>
        <v>-4.056544323860365E-29</v>
      </c>
      <c r="AQ81">
        <f t="shared" si="36"/>
        <v>-3.7817680344587401E-24</v>
      </c>
      <c r="AR81">
        <f t="shared" si="36"/>
        <v>-3.7818085999019796E-24</v>
      </c>
      <c r="AS81">
        <f t="shared" si="36"/>
        <v>-8.3409535726622352E-5</v>
      </c>
      <c r="AT81">
        <f t="shared" si="36"/>
        <v>-5.4494230008059891E-5</v>
      </c>
      <c r="AU81">
        <f t="shared" si="23"/>
        <v>-1.3790376573468224E-4</v>
      </c>
      <c r="AW81">
        <v>78</v>
      </c>
      <c r="AX81">
        <f>IF(Z81&gt;0, (R81*SUMPRODUCT(K81:$K$98, X81:$X$98)-K81*$AZ$3)/Z81, 0)</f>
        <v>-4.2836920349920788E+26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0.89939914200000004</v>
      </c>
      <c r="Q82" s="4">
        <f t="shared" si="48"/>
        <v>25</v>
      </c>
      <c r="R82">
        <f t="shared" si="27"/>
        <v>250000</v>
      </c>
      <c r="S82">
        <f t="shared" si="28"/>
        <v>-4.2215108285651414E+27</v>
      </c>
      <c r="U82">
        <f t="shared" si="40"/>
        <v>0.89939914200000004</v>
      </c>
      <c r="V82">
        <f t="shared" si="41"/>
        <v>0.01</v>
      </c>
      <c r="W82">
        <f t="shared" si="42"/>
        <v>7.1374904989278948E-27</v>
      </c>
      <c r="X82">
        <f t="shared" si="43"/>
        <v>6.4194528307689006E-27</v>
      </c>
      <c r="Y82">
        <f t="shared" si="44"/>
        <v>7.1374904989278952E-29</v>
      </c>
      <c r="Z82">
        <f t="shared" si="45"/>
        <v>6.466627631697153E-28</v>
      </c>
      <c r="AB82">
        <f t="shared" si="46"/>
        <v>-3.057481120008906</v>
      </c>
      <c r="AC82">
        <f t="shared" si="29"/>
        <v>-2.7298938571508087</v>
      </c>
      <c r="AE82">
        <f t="shared" si="30"/>
        <v>0</v>
      </c>
      <c r="AF82">
        <f t="shared" si="31"/>
        <v>0</v>
      </c>
      <c r="AG82">
        <f t="shared" si="31"/>
        <v>-1.6166569079242883E-26</v>
      </c>
      <c r="AH82">
        <f t="shared" si="32"/>
        <v>-1.6048632076922251E-21</v>
      </c>
      <c r="AI82">
        <f t="shared" si="33"/>
        <v>-1.6048793742613044E-21</v>
      </c>
      <c r="AJ82">
        <f t="shared" si="34"/>
        <v>-0.32758726285809736</v>
      </c>
      <c r="AK82">
        <f t="shared" si="49"/>
        <v>-0.21402367840062345</v>
      </c>
      <c r="AL82">
        <f t="shared" si="35"/>
        <v>-0.54161094125872078</v>
      </c>
      <c r="AN82">
        <f t="shared" si="36"/>
        <v>0</v>
      </c>
      <c r="AO82">
        <f t="shared" si="36"/>
        <v>0</v>
      </c>
      <c r="AP82">
        <f t="shared" si="36"/>
        <v>-3.2814856808640968E-30</v>
      </c>
      <c r="AQ82">
        <f t="shared" si="36"/>
        <v>-3.2575468610401623E-25</v>
      </c>
      <c r="AR82">
        <f t="shared" si="36"/>
        <v>-3.2575796758969709E-25</v>
      </c>
      <c r="AS82">
        <f t="shared" si="36"/>
        <v>-6.6493571210636423E-5</v>
      </c>
      <c r="AT82">
        <f t="shared" si="36"/>
        <v>-4.344246652428243E-5</v>
      </c>
      <c r="AU82">
        <f t="shared" si="23"/>
        <v>-1.0993603773491885E-4</v>
      </c>
      <c r="AW82">
        <v>79</v>
      </c>
      <c r="AX82">
        <f>IF(Z82&gt;0, (R82*SUMPRODUCT(K82:$K$98, X82:$X$98)-K82*$AZ$3)/Z82, 0)</f>
        <v>-4.2215108285651414E+27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0.90466162100000003</v>
      </c>
      <c r="Q83" s="4">
        <f t="shared" si="48"/>
        <v>25</v>
      </c>
      <c r="R83">
        <f t="shared" si="27"/>
        <v>250000</v>
      </c>
      <c r="S83">
        <f t="shared" si="28"/>
        <v>-4.4167772356364602E+28</v>
      </c>
      <c r="U83">
        <f t="shared" si="40"/>
        <v>0.90466162100000003</v>
      </c>
      <c r="V83">
        <f t="shared" si="41"/>
        <v>0.01</v>
      </c>
      <c r="W83">
        <f t="shared" si="42"/>
        <v>6.466627631697153E-28</v>
      </c>
      <c r="X83">
        <f t="shared" si="43"/>
        <v>5.850109835694538E-28</v>
      </c>
      <c r="Y83">
        <f t="shared" si="44"/>
        <v>6.4666276316971535E-30</v>
      </c>
      <c r="Z83">
        <f t="shared" si="45"/>
        <v>5.5185151968564353E-29</v>
      </c>
      <c r="AB83">
        <f t="shared" si="46"/>
        <v>-2.7298938571508087</v>
      </c>
      <c r="AC83">
        <f t="shared" si="29"/>
        <v>-2.4374052295989364</v>
      </c>
      <c r="AE83">
        <f t="shared" si="30"/>
        <v>0</v>
      </c>
      <c r="AF83">
        <f t="shared" si="31"/>
        <v>0</v>
      </c>
      <c r="AG83">
        <f t="shared" si="31"/>
        <v>-1.3796287992141089E-27</v>
      </c>
      <c r="AH83">
        <f t="shared" si="32"/>
        <v>-1.4625274589236344E-22</v>
      </c>
      <c r="AI83">
        <f t="shared" si="33"/>
        <v>-1.4625412552116266E-22</v>
      </c>
      <c r="AJ83">
        <f t="shared" si="34"/>
        <v>-0.29248862755187233</v>
      </c>
      <c r="AK83">
        <f t="shared" si="49"/>
        <v>-0.19109257000055663</v>
      </c>
      <c r="AL83">
        <f t="shared" si="35"/>
        <v>-0.48358119755242895</v>
      </c>
      <c r="AN83">
        <f t="shared" si="36"/>
        <v>0</v>
      </c>
      <c r="AO83">
        <f t="shared" si="36"/>
        <v>0</v>
      </c>
      <c r="AP83">
        <f t="shared" si="36"/>
        <v>-2.500327399255831E-31</v>
      </c>
      <c r="AQ83">
        <f t="shared" si="36"/>
        <v>-2.6505662101239306E-26</v>
      </c>
      <c r="AR83">
        <f t="shared" si="36"/>
        <v>-2.6505912133979235E-26</v>
      </c>
      <c r="AS83">
        <f t="shared" si="36"/>
        <v>-5.300826786562209E-5</v>
      </c>
      <c r="AT83">
        <f t="shared" si="36"/>
        <v>-3.4632068338873104E-5</v>
      </c>
      <c r="AU83">
        <f t="shared" si="23"/>
        <v>-8.7640336204495187E-5</v>
      </c>
      <c r="AW83">
        <v>80</v>
      </c>
      <c r="AX83">
        <f>IF(Z83&gt;0, (R83*SUMPRODUCT(K83:$K$98, X83:$X$98)-K83*$AZ$3)/Z83, 0)</f>
        <v>-4.4167772356364602E+28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0.90987524600000003</v>
      </c>
      <c r="Q84" s="4">
        <f t="shared" si="48"/>
        <v>25</v>
      </c>
      <c r="R84">
        <f t="shared" si="27"/>
        <v>250000</v>
      </c>
      <c r="S84">
        <f t="shared" si="28"/>
        <v>-4.9217637576108353E+29</v>
      </c>
      <c r="U84">
        <f t="shared" si="40"/>
        <v>0.90987524600000003</v>
      </c>
      <c r="V84">
        <f t="shared" si="41"/>
        <v>0.01</v>
      </c>
      <c r="W84">
        <f t="shared" si="42"/>
        <v>5.5185151968564353E-29</v>
      </c>
      <c r="X84">
        <f t="shared" si="43"/>
        <v>5.0211603722944874E-29</v>
      </c>
      <c r="Y84">
        <f t="shared" si="44"/>
        <v>5.5185151968564356E-31</v>
      </c>
      <c r="Z84">
        <f t="shared" si="45"/>
        <v>4.4216967259338357E-30</v>
      </c>
      <c r="AB84">
        <f t="shared" si="46"/>
        <v>-2.4374052295989364</v>
      </c>
      <c r="AC84">
        <f t="shared" si="29"/>
        <v>-2.1762546692847642</v>
      </c>
      <c r="AE84">
        <f t="shared" si="30"/>
        <v>0</v>
      </c>
      <c r="AF84">
        <f t="shared" si="31"/>
        <v>0</v>
      </c>
      <c r="AG84">
        <f t="shared" si="31"/>
        <v>-1.1054241814834589E-28</v>
      </c>
      <c r="AH84">
        <f t="shared" si="32"/>
        <v>-1.2552900930736219E-23</v>
      </c>
      <c r="AI84">
        <f t="shared" si="33"/>
        <v>-1.2553011473154367E-23</v>
      </c>
      <c r="AJ84">
        <f t="shared" si="34"/>
        <v>-0.26115056031417216</v>
      </c>
      <c r="AK84">
        <f t="shared" si="49"/>
        <v>-0.17061836607192557</v>
      </c>
      <c r="AL84">
        <f t="shared" si="35"/>
        <v>-0.43176892638609776</v>
      </c>
      <c r="AN84">
        <f t="shared" si="36"/>
        <v>0</v>
      </c>
      <c r="AO84">
        <f t="shared" si="36"/>
        <v>0</v>
      </c>
      <c r="AP84">
        <f t="shared" si="36"/>
        <v>-1.78873319450744E-32</v>
      </c>
      <c r="AQ84">
        <f t="shared" si="36"/>
        <v>-2.031237506677178E-27</v>
      </c>
      <c r="AR84">
        <f t="shared" si="36"/>
        <v>-2.0312553940091229E-27</v>
      </c>
      <c r="AS84">
        <f t="shared" si="36"/>
        <v>-4.2257866602058497E-5</v>
      </c>
      <c r="AT84">
        <f t="shared" si="36"/>
        <v>-2.7608472846678178E-5</v>
      </c>
      <c r="AU84">
        <f t="shared" si="23"/>
        <v>-6.9866339448736682E-5</v>
      </c>
      <c r="AW84">
        <v>81</v>
      </c>
      <c r="AX84">
        <f>IF(Z84&gt;0, (R84*SUMPRODUCT(K84:$K$98, X84:$X$98)-K84*$AZ$3)/Z84, 0)</f>
        <v>-4.9217637576108353E+29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0.91506238500000003</v>
      </c>
      <c r="Q85" s="4">
        <f t="shared" si="48"/>
        <v>25</v>
      </c>
      <c r="R85">
        <f t="shared" si="27"/>
        <v>250000</v>
      </c>
      <c r="S85">
        <f t="shared" si="28"/>
        <v>-5.86412034388637E+30</v>
      </c>
      <c r="U85">
        <f t="shared" si="40"/>
        <v>0.91506238500000003</v>
      </c>
      <c r="V85">
        <f t="shared" si="41"/>
        <v>0.01</v>
      </c>
      <c r="W85">
        <f t="shared" si="42"/>
        <v>4.4216967259338357E-30</v>
      </c>
      <c r="X85">
        <f t="shared" si="43"/>
        <v>4.0461283517797069E-30</v>
      </c>
      <c r="Y85">
        <f t="shared" si="44"/>
        <v>4.4216967259338357E-32</v>
      </c>
      <c r="Z85">
        <f t="shared" si="45"/>
        <v>3.3135140689479046E-31</v>
      </c>
      <c r="AB85">
        <f t="shared" si="46"/>
        <v>-2.1762546692847642</v>
      </c>
      <c r="AC85">
        <f t="shared" si="29"/>
        <v>-1.9430845261471112</v>
      </c>
      <c r="AE85">
        <f t="shared" si="30"/>
        <v>0</v>
      </c>
      <c r="AF85">
        <f t="shared" si="31"/>
        <v>0</v>
      </c>
      <c r="AG85">
        <f t="shared" si="31"/>
        <v>-8.2837851723697613E-30</v>
      </c>
      <c r="AH85">
        <f t="shared" si="32"/>
        <v>-1.0115320879449268E-24</v>
      </c>
      <c r="AI85">
        <f t="shared" si="33"/>
        <v>-1.0115403717300991E-24</v>
      </c>
      <c r="AJ85">
        <f t="shared" si="34"/>
        <v>-0.23317014313765294</v>
      </c>
      <c r="AK85">
        <f t="shared" si="49"/>
        <v>-0.15233782684993349</v>
      </c>
      <c r="AL85">
        <f t="shared" si="35"/>
        <v>-0.38550796998758641</v>
      </c>
      <c r="AN85">
        <f t="shared" si="36"/>
        <v>0</v>
      </c>
      <c r="AO85">
        <f t="shared" si="36"/>
        <v>0</v>
      </c>
      <c r="AP85">
        <f t="shared" si="36"/>
        <v>-1.19681606667606E-33</v>
      </c>
      <c r="AQ85">
        <f t="shared" si="36"/>
        <v>-1.4614307706202205E-28</v>
      </c>
      <c r="AR85">
        <f t="shared" si="36"/>
        <v>-1.4614427387808872E-28</v>
      </c>
      <c r="AS85">
        <f t="shared" si="36"/>
        <v>-3.3687712533528664E-5</v>
      </c>
      <c r="AT85">
        <f t="shared" si="36"/>
        <v>-2.2009305521905425E-5</v>
      </c>
      <c r="AU85">
        <f t="shared" si="23"/>
        <v>-5.5697018055434086E-5</v>
      </c>
      <c r="AW85">
        <v>82</v>
      </c>
      <c r="AX85">
        <f>IF(Z85&gt;0, (R85*SUMPRODUCT(K85:$K$98, X85:$X$98)-K85*$AZ$3)/Z85, 0)</f>
        <v>-5.86412034388637E+30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0.92024934599999997</v>
      </c>
      <c r="Q86" s="4">
        <f t="shared" si="48"/>
        <v>25</v>
      </c>
      <c r="R86">
        <f t="shared" si="27"/>
        <v>250000</v>
      </c>
      <c r="S86">
        <f t="shared" si="28"/>
        <v>-7.5064840762823861E+31</v>
      </c>
      <c r="U86">
        <f t="shared" si="40"/>
        <v>0.92024934599999997</v>
      </c>
      <c r="V86">
        <f t="shared" si="41"/>
        <v>0.01</v>
      </c>
      <c r="W86">
        <f t="shared" si="42"/>
        <v>3.3135140689479046E-31</v>
      </c>
      <c r="X86">
        <f t="shared" si="43"/>
        <v>3.0492591549111078E-31</v>
      </c>
      <c r="Y86">
        <f t="shared" si="44"/>
        <v>3.3135140689479047E-33</v>
      </c>
      <c r="Z86">
        <f t="shared" si="45"/>
        <v>2.3111977334731776E-32</v>
      </c>
      <c r="AB86">
        <f t="shared" si="46"/>
        <v>-1.9430845261471112</v>
      </c>
      <c r="AC86">
        <f t="shared" si="29"/>
        <v>-1.734896898345635</v>
      </c>
      <c r="AE86">
        <f t="shared" si="30"/>
        <v>0</v>
      </c>
      <c r="AF86">
        <f t="shared" si="31"/>
        <v>0</v>
      </c>
      <c r="AG86">
        <f t="shared" si="31"/>
        <v>-5.7779943336829436E-31</v>
      </c>
      <c r="AH86">
        <f t="shared" si="32"/>
        <v>-7.6231478872777697E-26</v>
      </c>
      <c r="AI86">
        <f t="shared" si="33"/>
        <v>-7.6232056672211067E-26</v>
      </c>
      <c r="AJ86">
        <f t="shared" si="34"/>
        <v>-0.20818762780147626</v>
      </c>
      <c r="AK86">
        <f t="shared" si="49"/>
        <v>-0.13601591683029779</v>
      </c>
      <c r="AL86">
        <f t="shared" si="35"/>
        <v>-0.34420354463177405</v>
      </c>
      <c r="AN86">
        <f t="shared" si="36"/>
        <v>0</v>
      </c>
      <c r="AO86">
        <f t="shared" si="36"/>
        <v>0</v>
      </c>
      <c r="AP86">
        <f t="shared" si="36"/>
        <v>-7.4534556578895446E-35</v>
      </c>
      <c r="AQ86">
        <f t="shared" si="36"/>
        <v>-9.8336535950083618E-30</v>
      </c>
      <c r="AR86">
        <f t="shared" si="36"/>
        <v>-9.8337281295649406E-30</v>
      </c>
      <c r="AS86">
        <f t="shared" si="36"/>
        <v>-2.6855638180427879E-5</v>
      </c>
      <c r="AT86">
        <f t="shared" si="36"/>
        <v>-1.7545683611212877E-5</v>
      </c>
      <c r="AU86">
        <f t="shared" si="23"/>
        <v>-4.4401321791640755E-5</v>
      </c>
      <c r="AW86">
        <v>83</v>
      </c>
      <c r="AX86">
        <f>IF(Z86&gt;0, (R86*SUMPRODUCT(K86:$K$98, X86:$X$98)-K86*$AZ$3)/Z86, 0)</f>
        <v>-7.5064840762823861E+31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0.92543648599999995</v>
      </c>
      <c r="Q87" s="4">
        <f t="shared" si="48"/>
        <v>25</v>
      </c>
      <c r="R87">
        <f t="shared" si="27"/>
        <v>250000</v>
      </c>
      <c r="S87">
        <f t="shared" si="28"/>
        <v>-1.0380813419251185E+33</v>
      </c>
      <c r="U87">
        <f t="shared" si="40"/>
        <v>0.92543648599999995</v>
      </c>
      <c r="V87">
        <f t="shared" si="41"/>
        <v>0.01</v>
      </c>
      <c r="W87">
        <f t="shared" si="42"/>
        <v>2.3111977334731776E-32</v>
      </c>
      <c r="X87">
        <f t="shared" si="43"/>
        <v>2.1388667089165818E-32</v>
      </c>
      <c r="Y87">
        <f t="shared" si="44"/>
        <v>2.3111977334731775E-34</v>
      </c>
      <c r="Z87">
        <f t="shared" si="45"/>
        <v>1.4921904722186403E-33</v>
      </c>
      <c r="AB87">
        <f t="shared" si="46"/>
        <v>-1.734896898345635</v>
      </c>
      <c r="AC87">
        <f t="shared" si="29"/>
        <v>-1.5490150878086024</v>
      </c>
      <c r="AE87">
        <f t="shared" si="30"/>
        <v>0</v>
      </c>
      <c r="AF87">
        <f t="shared" si="31"/>
        <v>0</v>
      </c>
      <c r="AG87">
        <f t="shared" si="31"/>
        <v>-3.730476180546601E-32</v>
      </c>
      <c r="AH87">
        <f t="shared" si="32"/>
        <v>-5.3471667722914541E-27</v>
      </c>
      <c r="AI87">
        <f t="shared" si="33"/>
        <v>-5.3472040770532595E-27</v>
      </c>
      <c r="AJ87">
        <f t="shared" si="34"/>
        <v>-0.18588181053703257</v>
      </c>
      <c r="AK87">
        <f t="shared" si="49"/>
        <v>-0.12144278288419447</v>
      </c>
      <c r="AL87">
        <f t="shared" si="35"/>
        <v>-0.30732459342122703</v>
      </c>
      <c r="AN87">
        <f t="shared" si="36"/>
        <v>0</v>
      </c>
      <c r="AO87">
        <f t="shared" si="36"/>
        <v>0</v>
      </c>
      <c r="AP87">
        <f t="shared" si="36"/>
        <v>-4.2966186492547473E-36</v>
      </c>
      <c r="AQ87">
        <f t="shared" si="36"/>
        <v>-6.1586605469590332E-31</v>
      </c>
      <c r="AR87">
        <f t="shared" si="36"/>
        <v>-6.158703513145526E-31</v>
      </c>
      <c r="AS87">
        <f t="shared" si="36"/>
        <v>-2.140915033516255E-5</v>
      </c>
      <c r="AT87">
        <f t="shared" si="36"/>
        <v>-1.3987311552306182E-5</v>
      </c>
      <c r="AU87">
        <f t="shared" si="23"/>
        <v>-3.5396461887468734E-5</v>
      </c>
      <c r="AW87">
        <v>84</v>
      </c>
      <c r="AX87">
        <f>IF(Z87&gt;0, (R87*SUMPRODUCT(K87:$K$98, X87:$X$98)-K87*$AZ$3)/Z87, 0)</f>
        <v>-1.0380813419251185E+33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0.93062362499999995</v>
      </c>
      <c r="Q88" s="4">
        <f t="shared" si="48"/>
        <v>25</v>
      </c>
      <c r="R88">
        <f t="shared" si="27"/>
        <v>250000</v>
      </c>
      <c r="S88">
        <f t="shared" si="28"/>
        <v>-1.5609884251178513E+34</v>
      </c>
      <c r="U88">
        <f t="shared" si="40"/>
        <v>0.93062362499999995</v>
      </c>
      <c r="V88">
        <f t="shared" si="41"/>
        <v>0.01</v>
      </c>
      <c r="W88">
        <f t="shared" si="42"/>
        <v>1.4921904722186403E-33</v>
      </c>
      <c r="X88">
        <f t="shared" si="43"/>
        <v>1.3886677064465728E-33</v>
      </c>
      <c r="Y88">
        <f t="shared" si="44"/>
        <v>1.4921904722186403E-35</v>
      </c>
      <c r="Z88">
        <f t="shared" si="45"/>
        <v>8.860086104988113E-35</v>
      </c>
      <c r="AB88">
        <f t="shared" si="46"/>
        <v>-1.5490150878086024</v>
      </c>
      <c r="AC88">
        <f t="shared" si="29"/>
        <v>-1.3830491855433951</v>
      </c>
      <c r="AE88">
        <f t="shared" si="30"/>
        <v>0</v>
      </c>
      <c r="AF88">
        <f t="shared" si="31"/>
        <v>0</v>
      </c>
      <c r="AG88">
        <f t="shared" si="31"/>
        <v>-2.2150215262470284E-33</v>
      </c>
      <c r="AH88">
        <f t="shared" si="32"/>
        <v>-3.4716692661164319E-28</v>
      </c>
      <c r="AI88">
        <f t="shared" si="33"/>
        <v>-3.4716914163316943E-28</v>
      </c>
      <c r="AJ88">
        <f t="shared" si="34"/>
        <v>-0.16596590226520735</v>
      </c>
      <c r="AK88">
        <f t="shared" si="49"/>
        <v>-0.10843105614660219</v>
      </c>
      <c r="AL88">
        <f t="shared" si="35"/>
        <v>-0.27439695841180956</v>
      </c>
      <c r="AN88">
        <f t="shared" si="36"/>
        <v>0</v>
      </c>
      <c r="AO88">
        <f t="shared" si="36"/>
        <v>0</v>
      </c>
      <c r="AP88">
        <f t="shared" si="36"/>
        <v>-2.2778360727691387E-37</v>
      </c>
      <c r="AQ88">
        <f t="shared" si="36"/>
        <v>-3.5701203773321929E-32</v>
      </c>
      <c r="AR88">
        <f t="shared" si="36"/>
        <v>-3.5701431556929205E-32</v>
      </c>
      <c r="AS88">
        <f t="shared" si="36"/>
        <v>-1.706724357076093E-5</v>
      </c>
      <c r="AT88">
        <f t="shared" si="36"/>
        <v>-1.1150599132897147E-5</v>
      </c>
      <c r="AU88">
        <f t="shared" si="23"/>
        <v>-2.821784270365808E-5</v>
      </c>
      <c r="AW88">
        <v>85</v>
      </c>
      <c r="AX88">
        <f>IF(Z88&gt;0, (R88*SUMPRODUCT(K88:$K$98, X88:$X$98)-K88*$AZ$3)/Z88, 0)</f>
        <v>-1.5609884251178513E+34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25</v>
      </c>
      <c r="R89">
        <f t="shared" si="27"/>
        <v>250000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8.860086104988113E-35</v>
      </c>
      <c r="X89">
        <f t="shared" si="43"/>
        <v>8.860086104988113E-35</v>
      </c>
      <c r="Y89">
        <f t="shared" si="44"/>
        <v>8.8600861049881135E-37</v>
      </c>
      <c r="Z89">
        <f t="shared" si="45"/>
        <v>0</v>
      </c>
      <c r="AB89">
        <f t="shared" si="46"/>
        <v>-1.3830491855433951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-2.2150215262470282E-29</v>
      </c>
      <c r="AI89">
        <f t="shared" si="33"/>
        <v>-2.2150215262470282E-29</v>
      </c>
      <c r="AJ89">
        <f t="shared" si="34"/>
        <v>-1.3830491855433951</v>
      </c>
      <c r="AK89">
        <f t="shared" si="49"/>
        <v>-9.6813442988037665E-2</v>
      </c>
      <c r="AL89">
        <f t="shared" si="35"/>
        <v>-1.4798626285314327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-2.033782207829588E-33</v>
      </c>
      <c r="AR89">
        <f t="shared" si="36"/>
        <v>-2.033782207829588E-33</v>
      </c>
      <c r="AS89">
        <f t="shared" si="36"/>
        <v>-1.269884194253046E-4</v>
      </c>
      <c r="AT89">
        <f t="shared" si="36"/>
        <v>-8.8891893597713213E-6</v>
      </c>
      <c r="AU89">
        <f t="shared" si="23"/>
        <v>-1.3587760878507591E-4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18029.725130796258</v>
      </c>
      <c r="AO91" s="8">
        <f t="shared" si="50"/>
        <v>-1802.972513079626</v>
      </c>
      <c r="AP91" s="8">
        <f t="shared" si="50"/>
        <v>-1734.3270065308432</v>
      </c>
      <c r="AQ91" s="8">
        <f t="shared" si="50"/>
        <v>-13449.096510763393</v>
      </c>
      <c r="AR91" s="8">
        <f t="shared" si="50"/>
        <v>1043.3291004223988</v>
      </c>
      <c r="AS91" s="8">
        <f t="shared" si="50"/>
        <v>-3516.5733688211371</v>
      </c>
      <c r="AT91" s="8">
        <f t="shared" si="50"/>
        <v>1681.9981257522034</v>
      </c>
      <c r="AU91" s="8">
        <f t="shared" si="50"/>
        <v>-791.24614264653735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2" priority="1" operator="lessThan">
      <formula>0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88C60-C59A-495B-B83D-54605892815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45624.273805147401</v>
      </c>
      <c r="K3">
        <v>1</v>
      </c>
      <c r="L3" s="2">
        <v>0</v>
      </c>
      <c r="O3">
        <f>$C$3</f>
        <v>45624.273805147401</v>
      </c>
      <c r="P3">
        <f>O3*C5</f>
        <v>4562.4273805147404</v>
      </c>
      <c r="Q3" s="4">
        <f>B8</f>
        <v>1522.432587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45624.273805147401</v>
      </c>
      <c r="AF3">
        <f t="shared" ref="AF3:AG34" si="4">-$Z3*P3</f>
        <v>-4562.4273805147404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39539.413837632659</v>
      </c>
      <c r="AJ3">
        <f t="shared" ref="AJ3:AJ66" si="7">AB3-AC3</f>
        <v>0</v>
      </c>
      <c r="AL3">
        <f t="shared" ref="AL3:AL66" si="8">SUM(AI3:AK3)</f>
        <v>39539.413837632659</v>
      </c>
      <c r="AN3">
        <f t="shared" ref="AN3:AU34" si="9">AE3*$K3</f>
        <v>45624.273805147401</v>
      </c>
      <c r="AO3">
        <f t="shared" si="9"/>
        <v>-4562.4273805147404</v>
      </c>
      <c r="AP3">
        <f t="shared" si="9"/>
        <v>-1522.432587</v>
      </c>
      <c r="AQ3">
        <f t="shared" si="9"/>
        <v>0</v>
      </c>
      <c r="AR3">
        <f t="shared" si="9"/>
        <v>39539.413837632659</v>
      </c>
      <c r="AS3">
        <f t="shared" si="9"/>
        <v>0</v>
      </c>
      <c r="AT3">
        <f t="shared" si="9"/>
        <v>0</v>
      </c>
      <c r="AU3">
        <f t="shared" si="9"/>
        <v>39539.413837632659</v>
      </c>
      <c r="AW3">
        <v>0</v>
      </c>
      <c r="AX3">
        <f>IF(Z3&gt;0, (R3*SUMPRODUCT(K3:$K$98, X3:$X$98)-K3*$AZ$3)/Z3, 0)</f>
        <v>0</v>
      </c>
      <c r="AZ3">
        <f>C6*ABS(SUMPRODUCT(X4:X79, K4:K79))/1</f>
        <v>35715.399091733292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2.3387939999999999E-3</v>
      </c>
      <c r="R4">
        <f t="shared" si="0"/>
        <v>250000</v>
      </c>
      <c r="S4">
        <f t="shared" si="1"/>
        <v>2425.6164611501576</v>
      </c>
      <c r="U4">
        <f t="shared" ref="U4:U67" si="13">M4</f>
        <v>2.3387939999999999E-3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2.3387939999999999E-3</v>
      </c>
      <c r="Y4">
        <f t="shared" ref="Y4:Y67" si="17">V4*W4</f>
        <v>0.01</v>
      </c>
      <c r="Z4">
        <f t="shared" ref="Z4:Z67" si="18">MAX(0, W4-X4-Y4)</f>
        <v>0.98766120599999996</v>
      </c>
      <c r="AB4">
        <f t="shared" ref="AB4:AB67" si="19">AC3</f>
        <v>0</v>
      </c>
      <c r="AC4">
        <f t="shared" si="2"/>
        <v>2395.6872793130169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-584.69849999999997</v>
      </c>
      <c r="AI4">
        <f t="shared" si="6"/>
        <v>-584.69849999999997</v>
      </c>
      <c r="AJ4">
        <f t="shared" si="7"/>
        <v>-2395.6872793130169</v>
      </c>
      <c r="AK4">
        <f>G4*SUM(AB4, AE4:AF4)</f>
        <v>0</v>
      </c>
      <c r="AL4">
        <f t="shared" si="8"/>
        <v>-2980.3857793130169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-545.47858942065488</v>
      </c>
      <c r="AR4">
        <f t="shared" si="9"/>
        <v>-545.47858942065488</v>
      </c>
      <c r="AS4">
        <f t="shared" si="9"/>
        <v>-2234.991397810446</v>
      </c>
      <c r="AT4">
        <f t="shared" si="9"/>
        <v>0</v>
      </c>
      <c r="AU4">
        <f t="shared" si="9"/>
        <v>-2780.4699872311007</v>
      </c>
      <c r="AW4">
        <v>1</v>
      </c>
      <c r="AX4">
        <f>IF(Z4&gt;0, (R4*SUMPRODUCT(K4:$K$98, X4:$X$98)-K4*$AZ$3)/Z4, 0)</f>
        <v>2425.6164611501576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2.4879479999999998E-3</v>
      </c>
      <c r="Q5" s="4">
        <f t="shared" ref="Q5:Q68" si="21">$C$8</f>
        <v>25</v>
      </c>
      <c r="R5">
        <f t="shared" si="0"/>
        <v>250000</v>
      </c>
      <c r="S5">
        <f t="shared" si="1"/>
        <v>4746.5052754327462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2395.6872793130169</v>
      </c>
      <c r="AC5">
        <f t="shared" si="2"/>
        <v>4629.3963846038569</v>
      </c>
      <c r="AE5">
        <f t="shared" si="3"/>
        <v>0</v>
      </c>
      <c r="AF5">
        <f t="shared" si="4"/>
        <v>0</v>
      </c>
      <c r="AG5">
        <f t="shared" si="4"/>
        <v>-24.383183605446366</v>
      </c>
      <c r="AH5">
        <f t="shared" si="5"/>
        <v>-614.31243053632193</v>
      </c>
      <c r="AI5">
        <f t="shared" si="6"/>
        <v>-638.69561414176826</v>
      </c>
      <c r="AJ5">
        <f t="shared" si="7"/>
        <v>-2233.7091052908399</v>
      </c>
      <c r="AK5">
        <f>G5*SUM(AB5, AE5:AF5)</f>
        <v>98.223178451833704</v>
      </c>
      <c r="AL5">
        <f t="shared" si="8"/>
        <v>-2774.1815409807746</v>
      </c>
      <c r="AN5">
        <f t="shared" si="9"/>
        <v>0</v>
      </c>
      <c r="AO5">
        <f t="shared" si="9"/>
        <v>0</v>
      </c>
      <c r="AP5">
        <f t="shared" si="9"/>
        <v>-20.850255797394098</v>
      </c>
      <c r="AQ5">
        <f t="shared" si="9"/>
        <v>-525.30348470739523</v>
      </c>
      <c r="AR5">
        <f t="shared" si="9"/>
        <v>-546.15374050478931</v>
      </c>
      <c r="AS5">
        <f t="shared" si="9"/>
        <v>-1910.0625650819206</v>
      </c>
      <c r="AT5">
        <f t="shared" si="9"/>
        <v>83.991427415424653</v>
      </c>
      <c r="AU5">
        <f t="shared" si="9"/>
        <v>-2372.2248781712856</v>
      </c>
      <c r="AW5">
        <v>2</v>
      </c>
      <c r="AX5">
        <f>IF(Z5&gt;0, (R5*SUMPRODUCT(K5:$K$98, X5:$X$98)-K5*$AZ$3)/Z5, 0)</f>
        <v>4746.5052754327462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2.6637029999999999E-3</v>
      </c>
      <c r="Q6" s="4">
        <f t="shared" si="21"/>
        <v>25</v>
      </c>
      <c r="R6">
        <f t="shared" si="0"/>
        <v>250000</v>
      </c>
      <c r="S6">
        <f t="shared" si="1"/>
        <v>7366.1226244221443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4629.3963846038569</v>
      </c>
      <c r="AC6">
        <f t="shared" si="2"/>
        <v>7093.3999515621472</v>
      </c>
      <c r="AE6">
        <f t="shared" si="3"/>
        <v>0</v>
      </c>
      <c r="AF6">
        <f t="shared" si="4"/>
        <v>0</v>
      </c>
      <c r="AG6">
        <f t="shared" si="4"/>
        <v>-24.074402210072524</v>
      </c>
      <c r="AH6">
        <f t="shared" si="5"/>
        <v>-649.49559319378295</v>
      </c>
      <c r="AI6">
        <f t="shared" si="6"/>
        <v>-673.5699954038555</v>
      </c>
      <c r="AJ6">
        <f t="shared" si="7"/>
        <v>-2464.0035669582903</v>
      </c>
      <c r="AK6">
        <f>G6*SUM(AB6, AE6:AF6)</f>
        <v>270.81968849932565</v>
      </c>
      <c r="AL6">
        <f t="shared" si="8"/>
        <v>-2866.75387386282</v>
      </c>
      <c r="AN6">
        <f t="shared" si="9"/>
        <v>0</v>
      </c>
      <c r="AO6">
        <f t="shared" si="9"/>
        <v>0</v>
      </c>
      <c r="AP6">
        <f t="shared" si="9"/>
        <v>-18.571235318450043</v>
      </c>
      <c r="AQ6">
        <f t="shared" si="9"/>
        <v>-501.0274146890938</v>
      </c>
      <c r="AR6">
        <f t="shared" si="9"/>
        <v>-519.59865000754382</v>
      </c>
      <c r="AS6">
        <f t="shared" si="9"/>
        <v>-1900.7570642122637</v>
      </c>
      <c r="AT6">
        <f t="shared" si="9"/>
        <v>208.91302388750628</v>
      </c>
      <c r="AU6">
        <f t="shared" si="9"/>
        <v>-2211.442690332301</v>
      </c>
      <c r="AW6">
        <v>3</v>
      </c>
      <c r="AX6">
        <f>IF(Z6&gt;0, (R6*SUMPRODUCT(K6:$K$98, X6:$X$98)-K6*$AZ$3)/Z6, 0)</f>
        <v>7366.1226244221443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2.8651079999999999E-3</v>
      </c>
      <c r="Q7" s="4">
        <f t="shared" si="21"/>
        <v>25</v>
      </c>
      <c r="R7">
        <f t="shared" si="0"/>
        <v>250000</v>
      </c>
      <c r="S7">
        <f t="shared" si="1"/>
        <v>9548.3279031517486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7093.3999515621472</v>
      </c>
      <c r="AC7">
        <f t="shared" si="2"/>
        <v>9076.5192125575777</v>
      </c>
      <c r="AE7">
        <f t="shared" si="3"/>
        <v>0</v>
      </c>
      <c r="AF7">
        <f t="shared" si="4"/>
        <v>0</v>
      </c>
      <c r="AG7">
        <f t="shared" si="4"/>
        <v>-23.764682425604502</v>
      </c>
      <c r="AH7">
        <f t="shared" si="5"/>
        <v>-689.75762367296466</v>
      </c>
      <c r="AI7">
        <f t="shared" si="6"/>
        <v>-713.52230609856917</v>
      </c>
      <c r="AJ7">
        <f t="shared" si="7"/>
        <v>-1983.1192609954305</v>
      </c>
      <c r="AK7">
        <f>G7*SUM(AB7, AE7:AF7)</f>
        <v>348.28593762170141</v>
      </c>
      <c r="AL7">
        <f t="shared" si="8"/>
        <v>-2348.355629472298</v>
      </c>
      <c r="AN7">
        <f t="shared" si="9"/>
        <v>0</v>
      </c>
      <c r="AO7">
        <f t="shared" si="9"/>
        <v>0</v>
      </c>
      <c r="AP7">
        <f t="shared" si="9"/>
        <v>-16.679387107983594</v>
      </c>
      <c r="AQ7">
        <f t="shared" si="9"/>
        <v>-484.11058939836016</v>
      </c>
      <c r="AR7">
        <f t="shared" si="9"/>
        <v>-500.78997650634375</v>
      </c>
      <c r="AS7">
        <f t="shared" si="9"/>
        <v>-1391.8643322497398</v>
      </c>
      <c r="AT7">
        <f t="shared" si="9"/>
        <v>244.44660668389372</v>
      </c>
      <c r="AU7">
        <f t="shared" si="9"/>
        <v>-1648.2077020721897</v>
      </c>
      <c r="AW7">
        <v>4</v>
      </c>
      <c r="AX7">
        <f>IF(Z7&gt;0, (R7*SUMPRODUCT(K7:$K$98, X7:$X$98)-K7*$AZ$3)/Z7, 0)</f>
        <v>9548.3279031517486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4.466869E-3</v>
      </c>
      <c r="Q8" s="4">
        <f t="shared" si="21"/>
        <v>25</v>
      </c>
      <c r="R8">
        <f t="shared" si="0"/>
        <v>250000</v>
      </c>
      <c r="S8">
        <f t="shared" si="1"/>
        <v>10952.553851036122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9076.5192125575777</v>
      </c>
      <c r="AC8">
        <f t="shared" si="2"/>
        <v>10260.73880035754</v>
      </c>
      <c r="AE8">
        <f t="shared" si="3"/>
        <v>0</v>
      </c>
      <c r="AF8">
        <f t="shared" si="4"/>
        <v>0</v>
      </c>
      <c r="AG8">
        <f t="shared" si="4"/>
        <v>-23.420881878126682</v>
      </c>
      <c r="AH8">
        <f t="shared" si="5"/>
        <v>-1061.5372322177757</v>
      </c>
      <c r="AI8">
        <f t="shared" si="6"/>
        <v>-1084.9581140959024</v>
      </c>
      <c r="AJ8">
        <f t="shared" si="7"/>
        <v>-1184.219587799962</v>
      </c>
      <c r="AK8">
        <f t="shared" ref="AK8:AK71" si="22">G8*SUM(AB8:AB8, AE8:AF8)</f>
        <v>193.32985922747639</v>
      </c>
      <c r="AL8">
        <f t="shared" si="8"/>
        <v>-2075.8478426683882</v>
      </c>
      <c r="AN8">
        <f t="shared" si="9"/>
        <v>0</v>
      </c>
      <c r="AO8">
        <f t="shared" si="9"/>
        <v>0</v>
      </c>
      <c r="AP8">
        <f t="shared" si="9"/>
        <v>-15.344057313256894</v>
      </c>
      <c r="AQ8">
        <f t="shared" si="9"/>
        <v>-695.46006918371688</v>
      </c>
      <c r="AR8">
        <f t="shared" si="9"/>
        <v>-710.80412649697371</v>
      </c>
      <c r="AS8">
        <f t="shared" si="9"/>
        <v>-775.83471541497124</v>
      </c>
      <c r="AT8">
        <f t="shared" si="9"/>
        <v>126.6589557040009</v>
      </c>
      <c r="AU8">
        <f t="shared" si="9"/>
        <v>-1359.9798862079442</v>
      </c>
      <c r="AW8">
        <v>5</v>
      </c>
      <c r="AX8">
        <f>IF(Z8&gt;0, (R8*SUMPRODUCT(K8:$K$98, X8:$X$98)-K8*$AZ$3)/Z8, 0)</f>
        <v>10952.553851036122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6.2254789999999999E-3</v>
      </c>
      <c r="Q9" s="4">
        <f t="shared" si="21"/>
        <v>25</v>
      </c>
      <c r="R9">
        <f t="shared" si="0"/>
        <v>250000</v>
      </c>
      <c r="S9">
        <f t="shared" si="1"/>
        <v>11722.673674279589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10260.73880035754</v>
      </c>
      <c r="AC9">
        <f t="shared" si="2"/>
        <v>10804.02253069618</v>
      </c>
      <c r="AE9">
        <f t="shared" si="3"/>
        <v>0</v>
      </c>
      <c r="AF9">
        <f t="shared" si="4"/>
        <v>0</v>
      </c>
      <c r="AG9">
        <f t="shared" si="4"/>
        <v>-23.040866851051657</v>
      </c>
      <c r="AH9">
        <f t="shared" si="5"/>
        <v>-1458.0620829375821</v>
      </c>
      <c r="AI9">
        <f t="shared" si="6"/>
        <v>-1481.1029497886339</v>
      </c>
      <c r="AJ9">
        <f t="shared" si="7"/>
        <v>-543.28373033864045</v>
      </c>
      <c r="AK9">
        <f t="shared" si="22"/>
        <v>60.538358922109481</v>
      </c>
      <c r="AL9">
        <f t="shared" si="8"/>
        <v>-1963.8483212051649</v>
      </c>
      <c r="AN9">
        <f t="shared" si="9"/>
        <v>0</v>
      </c>
      <c r="AO9">
        <f t="shared" si="9"/>
        <v>0</v>
      </c>
      <c r="AP9">
        <f t="shared" si="9"/>
        <v>-14.29594907997523</v>
      </c>
      <c r="AQ9">
        <f t="shared" si="9"/>
        <v>-904.67001210793819</v>
      </c>
      <c r="AR9">
        <f t="shared" si="9"/>
        <v>-918.96596118791354</v>
      </c>
      <c r="AS9">
        <f t="shared" si="9"/>
        <v>-337.08612593044427</v>
      </c>
      <c r="AT9">
        <f t="shared" si="9"/>
        <v>37.561663896175823</v>
      </c>
      <c r="AU9">
        <f t="shared" si="9"/>
        <v>-1218.490423222182</v>
      </c>
      <c r="AW9">
        <v>6</v>
      </c>
      <c r="AX9">
        <f>IF(Z9&gt;0, (R9*SUMPRODUCT(K9:$K$98, X9:$X$98)-K9*$AZ$3)/Z9, 0)</f>
        <v>11722.673674279589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8.1133709999999994E-3</v>
      </c>
      <c r="Q10" s="4">
        <f t="shared" si="21"/>
        <v>25</v>
      </c>
      <c r="R10">
        <f t="shared" si="0"/>
        <v>250000</v>
      </c>
      <c r="S10">
        <f t="shared" si="1"/>
        <v>12196.023664642851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10804.02253069618</v>
      </c>
      <c r="AC10">
        <f t="shared" si="2"/>
        <v>11036.67896387598</v>
      </c>
      <c r="AE10">
        <f t="shared" si="3"/>
        <v>0</v>
      </c>
      <c r="AF10">
        <f t="shared" si="4"/>
        <v>0</v>
      </c>
      <c r="AG10">
        <f t="shared" si="4"/>
        <v>-22.623519081616955</v>
      </c>
      <c r="AH10">
        <f t="shared" si="5"/>
        <v>-1869.3910092418382</v>
      </c>
      <c r="AI10">
        <f t="shared" si="6"/>
        <v>-1892.0145283234551</v>
      </c>
      <c r="AJ10">
        <f t="shared" si="7"/>
        <v>-232.65643317979993</v>
      </c>
      <c r="AK10">
        <f t="shared" si="22"/>
        <v>44.296492375854342</v>
      </c>
      <c r="AL10">
        <f t="shared" si="8"/>
        <v>-2080.3744691274005</v>
      </c>
      <c r="AN10">
        <f t="shared" si="9"/>
        <v>0</v>
      </c>
      <c r="AO10">
        <f t="shared" si="9"/>
        <v>0</v>
      </c>
      <c r="AP10">
        <f t="shared" si="9"/>
        <v>-13.316574566447709</v>
      </c>
      <c r="AQ10">
        <f t="shared" si="9"/>
        <v>-1100.354223346435</v>
      </c>
      <c r="AR10">
        <f t="shared" si="9"/>
        <v>-1113.6707979128826</v>
      </c>
      <c r="AS10">
        <f t="shared" si="9"/>
        <v>-136.94539428748899</v>
      </c>
      <c r="AT10">
        <f t="shared" si="9"/>
        <v>26.073642284699186</v>
      </c>
      <c r="AU10">
        <f t="shared" si="9"/>
        <v>-1224.5425499156722</v>
      </c>
      <c r="AW10">
        <v>7</v>
      </c>
      <c r="AX10">
        <f>IF(Z10&gt;0, (R10*SUMPRODUCT(K10:$K$98, X10:$X$98)-K10*$AZ$3)/Z10, 0)</f>
        <v>12196.023664642851</v>
      </c>
    </row>
    <row r="11" spans="1:52" x14ac:dyDescent="0.25">
      <c r="A11" t="s">
        <v>33</v>
      </c>
      <c r="C11" s="12">
        <f>AU81</f>
        <v>-120.1514195882166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1.0286442999999999E-2</v>
      </c>
      <c r="Q11" s="4">
        <f t="shared" si="21"/>
        <v>25</v>
      </c>
      <c r="R11">
        <f t="shared" si="0"/>
        <v>250000</v>
      </c>
      <c r="S11">
        <f t="shared" si="1"/>
        <v>12388.086426957538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11036.67896387598</v>
      </c>
      <c r="AC11">
        <f t="shared" si="2"/>
        <v>10983.063534088607</v>
      </c>
      <c r="AE11">
        <f t="shared" si="3"/>
        <v>0</v>
      </c>
      <c r="AF11">
        <f t="shared" si="4"/>
        <v>0</v>
      </c>
      <c r="AG11">
        <f t="shared" si="4"/>
        <v>-22.164568351308318</v>
      </c>
      <c r="AH11">
        <f t="shared" si="5"/>
        <v>-2327.1553949246518</v>
      </c>
      <c r="AI11">
        <f t="shared" si="6"/>
        <v>-2349.3199632759602</v>
      </c>
      <c r="AJ11">
        <f t="shared" si="7"/>
        <v>53.615429787372705</v>
      </c>
      <c r="AK11">
        <f t="shared" si="22"/>
        <v>26.488029513302351</v>
      </c>
      <c r="AL11">
        <f t="shared" si="8"/>
        <v>-2269.2165039752849</v>
      </c>
      <c r="AN11">
        <f t="shared" si="9"/>
        <v>0</v>
      </c>
      <c r="AO11">
        <f t="shared" si="9"/>
        <v>0</v>
      </c>
      <c r="AP11">
        <f t="shared" si="9"/>
        <v>-12.396834507364327</v>
      </c>
      <c r="AQ11">
        <f t="shared" si="9"/>
        <v>-1301.5981112981194</v>
      </c>
      <c r="AR11">
        <f t="shared" si="9"/>
        <v>-1313.9949458054839</v>
      </c>
      <c r="AS11">
        <f t="shared" si="9"/>
        <v>29.987572939855507</v>
      </c>
      <c r="AT11">
        <f t="shared" si="9"/>
        <v>14.814983675655862</v>
      </c>
      <c r="AU11">
        <f t="shared" si="9"/>
        <v>-1269.1923891899723</v>
      </c>
      <c r="AW11">
        <v>8</v>
      </c>
      <c r="AX11">
        <f>IF(Z11&gt;0, (R11*SUMPRODUCT(K11:$K$98, X11:$X$98)-K11*$AZ$3)/Z11, 0)</f>
        <v>12388.086426957538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1.2759904000000001E-2</v>
      </c>
      <c r="Q12" s="4">
        <f t="shared" si="21"/>
        <v>25</v>
      </c>
      <c r="R12">
        <f t="shared" si="0"/>
        <v>250000</v>
      </c>
      <c r="S12">
        <f t="shared" si="1"/>
        <v>12320.210760885548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10983.063534088607</v>
      </c>
      <c r="AC12">
        <f t="shared" si="2"/>
        <v>10674.282300526469</v>
      </c>
      <c r="AE12">
        <f t="shared" si="3"/>
        <v>0</v>
      </c>
      <c r="AF12">
        <f t="shared" si="4"/>
        <v>0</v>
      </c>
      <c r="AG12">
        <f t="shared" si="4"/>
        <v>-21.660104903431105</v>
      </c>
      <c r="AH12">
        <f t="shared" si="5"/>
        <v>-2828.1776436413247</v>
      </c>
      <c r="AI12">
        <f t="shared" si="6"/>
        <v>-2849.8377485447559</v>
      </c>
      <c r="AJ12">
        <f t="shared" si="7"/>
        <v>308.78123356213837</v>
      </c>
      <c r="AK12">
        <f t="shared" si="22"/>
        <v>25.261046128403798</v>
      </c>
      <c r="AL12">
        <f t="shared" si="8"/>
        <v>-2515.7954688542136</v>
      </c>
      <c r="AN12">
        <f t="shared" si="9"/>
        <v>0</v>
      </c>
      <c r="AO12">
        <f t="shared" si="9"/>
        <v>0</v>
      </c>
      <c r="AP12">
        <f t="shared" si="9"/>
        <v>-11.512576018314956</v>
      </c>
      <c r="AQ12">
        <f t="shared" si="9"/>
        <v>-1503.2064831118134</v>
      </c>
      <c r="AR12">
        <f t="shared" si="9"/>
        <v>-1514.7190591301282</v>
      </c>
      <c r="AS12">
        <f t="shared" si="9"/>
        <v>164.12050819985035</v>
      </c>
      <c r="AT12">
        <f t="shared" si="9"/>
        <v>13.426514559924483</v>
      </c>
      <c r="AU12">
        <f t="shared" si="9"/>
        <v>-1337.1720363703535</v>
      </c>
      <c r="AW12">
        <v>9</v>
      </c>
      <c r="AX12">
        <f>IF(Z12&gt;0, (R12*SUMPRODUCT(K12:$K$98, X12:$X$98)-K12*$AZ$3)/Z12, 0)</f>
        <v>12320.210760885548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1.5498582E-2</v>
      </c>
      <c r="Q13" s="4">
        <f t="shared" si="21"/>
        <v>25</v>
      </c>
      <c r="R13">
        <f t="shared" si="0"/>
        <v>250000</v>
      </c>
      <c r="S13">
        <f t="shared" si="1"/>
        <v>11973.539700663847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10674.282300526469</v>
      </c>
      <c r="AC13">
        <f t="shared" si="2"/>
        <v>10109.404660995333</v>
      </c>
      <c r="AE13">
        <f t="shared" si="3"/>
        <v>0</v>
      </c>
      <c r="AF13">
        <f t="shared" si="4"/>
        <v>0</v>
      </c>
      <c r="AG13">
        <f t="shared" si="4"/>
        <v>-21.107802942422364</v>
      </c>
      <c r="AH13">
        <f t="shared" si="5"/>
        <v>-3357.0091197442907</v>
      </c>
      <c r="AI13">
        <f t="shared" si="6"/>
        <v>-3378.1169226867132</v>
      </c>
      <c r="AJ13">
        <f t="shared" si="7"/>
        <v>564.87763953113608</v>
      </c>
      <c r="AK13">
        <f t="shared" si="22"/>
        <v>21.348564601052939</v>
      </c>
      <c r="AL13">
        <f t="shared" si="8"/>
        <v>-2791.890718554524</v>
      </c>
      <c r="AN13">
        <f t="shared" si="9"/>
        <v>0</v>
      </c>
      <c r="AO13">
        <f t="shared" si="9"/>
        <v>0</v>
      </c>
      <c r="AP13">
        <f t="shared" si="9"/>
        <v>-10.66446925349878</v>
      </c>
      <c r="AQ13">
        <f t="shared" si="9"/>
        <v>-1696.0893864171846</v>
      </c>
      <c r="AR13">
        <f t="shared" si="9"/>
        <v>-1706.7538556706834</v>
      </c>
      <c r="AS13">
        <f t="shared" si="9"/>
        <v>285.39778560569744</v>
      </c>
      <c r="AT13">
        <f t="shared" si="9"/>
        <v>10.786111250673521</v>
      </c>
      <c r="AU13">
        <f t="shared" si="9"/>
        <v>-1410.5699588143125</v>
      </c>
      <c r="AW13">
        <v>10</v>
      </c>
      <c r="AX13">
        <f>IF(Z13&gt;0, (R13*SUMPRODUCT(K13:$K$98, X13:$X$98)-K13*$AZ$3)/Z13, 0)</f>
        <v>11973.539700663847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1.8608946000000001E-2</v>
      </c>
      <c r="Q14" s="4">
        <f t="shared" si="21"/>
        <v>25</v>
      </c>
      <c r="R14">
        <f t="shared" si="0"/>
        <v>250000</v>
      </c>
      <c r="S14">
        <f t="shared" si="1"/>
        <v>12615.489647938892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10109.404660995333</v>
      </c>
      <c r="AC14">
        <f t="shared" si="2"/>
        <v>10346.685144593266</v>
      </c>
      <c r="AE14">
        <f t="shared" si="3"/>
        <v>0</v>
      </c>
      <c r="AF14">
        <f t="shared" si="4"/>
        <v>0</v>
      </c>
      <c r="AG14">
        <f t="shared" si="4"/>
        <v>-20.50393094786396</v>
      </c>
      <c r="AH14">
        <f t="shared" si="5"/>
        <v>-3927.9396513417887</v>
      </c>
      <c r="AI14">
        <f t="shared" si="6"/>
        <v>-3948.4435822896526</v>
      </c>
      <c r="AJ14">
        <f t="shared" si="7"/>
        <v>-237.2804835979332</v>
      </c>
      <c r="AK14">
        <f t="shared" si="22"/>
        <v>707.65832626967335</v>
      </c>
      <c r="AL14">
        <f t="shared" si="8"/>
        <v>-3478.0657396179122</v>
      </c>
      <c r="AN14">
        <f t="shared" si="9"/>
        <v>0</v>
      </c>
      <c r="AO14">
        <f t="shared" si="9"/>
        <v>0</v>
      </c>
      <c r="AP14">
        <f t="shared" si="9"/>
        <v>-9.2494375254524748</v>
      </c>
      <c r="AQ14">
        <f t="shared" si="9"/>
        <v>-1771.9154683662418</v>
      </c>
      <c r="AR14">
        <f t="shared" si="9"/>
        <v>-1781.1649058916942</v>
      </c>
      <c r="AS14">
        <f t="shared" si="9"/>
        <v>-107.03854858996549</v>
      </c>
      <c r="AT14">
        <f t="shared" si="9"/>
        <v>319.22861498319139</v>
      </c>
      <c r="AU14">
        <f t="shared" si="9"/>
        <v>-1568.9748394984681</v>
      </c>
      <c r="AW14">
        <v>11</v>
      </c>
      <c r="AX14">
        <f>IF(Z14&gt;0, (R14*SUMPRODUCT(K14:$K$98, X14:$X$98)-K14*$AZ$3)/Z14, 0)</f>
        <v>12615.489647938892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2.2132820000000001E-2</v>
      </c>
      <c r="Q15" s="4">
        <f t="shared" si="21"/>
        <v>25</v>
      </c>
      <c r="R15">
        <f t="shared" si="0"/>
        <v>250000</v>
      </c>
      <c r="S15">
        <f t="shared" si="1"/>
        <v>12976.757749189594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10346.685144593266</v>
      </c>
      <c r="AC15">
        <f t="shared" si="2"/>
        <v>10300.992774454804</v>
      </c>
      <c r="AE15">
        <f t="shared" si="3"/>
        <v>0</v>
      </c>
      <c r="AF15">
        <f t="shared" si="4"/>
        <v>0</v>
      </c>
      <c r="AG15">
        <f t="shared" si="4"/>
        <v>-19.845081825423819</v>
      </c>
      <c r="AH15">
        <f t="shared" si="5"/>
        <v>-4538.0981296150248</v>
      </c>
      <c r="AI15">
        <f t="shared" si="6"/>
        <v>-4557.943211440449</v>
      </c>
      <c r="AJ15">
        <f t="shared" si="7"/>
        <v>45.692370138462138</v>
      </c>
      <c r="AK15">
        <f t="shared" si="22"/>
        <v>724.26796012152874</v>
      </c>
      <c r="AL15">
        <f t="shared" si="8"/>
        <v>-3787.9828811804582</v>
      </c>
      <c r="AN15">
        <f t="shared" si="9"/>
        <v>0</v>
      </c>
      <c r="AO15">
        <f t="shared" si="9"/>
        <v>0</v>
      </c>
      <c r="AP15">
        <f t="shared" si="9"/>
        <v>-7.9930598342373793</v>
      </c>
      <c r="AQ15">
        <f t="shared" si="9"/>
        <v>-1827.8226415364738</v>
      </c>
      <c r="AR15">
        <f t="shared" si="9"/>
        <v>-1835.8157013707112</v>
      </c>
      <c r="AS15">
        <f t="shared" si="9"/>
        <v>18.403645381646058</v>
      </c>
      <c r="AT15">
        <f t="shared" si="9"/>
        <v>291.71545837900806</v>
      </c>
      <c r="AU15">
        <f t="shared" si="9"/>
        <v>-1525.6965976100571</v>
      </c>
      <c r="AW15">
        <v>12</v>
      </c>
      <c r="AX15">
        <f>IF(Z15&gt;0, (R15*SUMPRODUCT(K15:$K$98, X15:$X$98)-K15*$AZ$3)/Z15, 0)</f>
        <v>12976.757749189594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2.5807838999999999E-2</v>
      </c>
      <c r="Q16" s="4">
        <f t="shared" si="21"/>
        <v>25</v>
      </c>
      <c r="R16">
        <f t="shared" si="0"/>
        <v>250000</v>
      </c>
      <c r="S16">
        <f t="shared" si="1"/>
        <v>13084.291773733794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10300.992774454804</v>
      </c>
      <c r="AC16">
        <f t="shared" si="2"/>
        <v>10014.440756335996</v>
      </c>
      <c r="AE16">
        <f t="shared" si="3"/>
        <v>0</v>
      </c>
      <c r="AF16">
        <f t="shared" si="4"/>
        <v>0</v>
      </c>
      <c r="AG16">
        <f t="shared" si="4"/>
        <v>-19.134472330477216</v>
      </c>
      <c r="AH16">
        <f t="shared" si="5"/>
        <v>-5121.5867669236404</v>
      </c>
      <c r="AI16">
        <f t="shared" si="6"/>
        <v>-5140.7212392541178</v>
      </c>
      <c r="AJ16">
        <f t="shared" si="7"/>
        <v>286.55201811880761</v>
      </c>
      <c r="AK16">
        <f t="shared" si="22"/>
        <v>721.0694942118364</v>
      </c>
      <c r="AL16">
        <f t="shared" si="8"/>
        <v>-4133.099726923474</v>
      </c>
      <c r="AN16">
        <f t="shared" si="9"/>
        <v>0</v>
      </c>
      <c r="AO16">
        <f t="shared" si="9"/>
        <v>0</v>
      </c>
      <c r="AP16">
        <f t="shared" si="9"/>
        <v>-6.8811121737282495</v>
      </c>
      <c r="AQ16">
        <f t="shared" si="9"/>
        <v>-1841.8178689229014</v>
      </c>
      <c r="AR16">
        <f t="shared" si="9"/>
        <v>-1848.6989810966297</v>
      </c>
      <c r="AS16">
        <f t="shared" si="9"/>
        <v>103.04943592006272</v>
      </c>
      <c r="AT16">
        <f t="shared" si="9"/>
        <v>259.31000285918998</v>
      </c>
      <c r="AU16">
        <f t="shared" si="9"/>
        <v>-1486.339542317377</v>
      </c>
      <c r="AW16">
        <v>13</v>
      </c>
      <c r="AX16">
        <f>IF(Z16&gt;0, (R16*SUMPRODUCT(K16:$K$98, X16:$X$98)-K16*$AZ$3)/Z16, 0)</f>
        <v>13084.291773733794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2.9740472E-2</v>
      </c>
      <c r="Q17" s="4">
        <f t="shared" si="21"/>
        <v>25</v>
      </c>
      <c r="R17">
        <f t="shared" si="0"/>
        <v>250000</v>
      </c>
      <c r="S17">
        <f t="shared" si="1"/>
        <v>12992.171709384467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10014.440756335996</v>
      </c>
      <c r="AC17">
        <f t="shared" si="2"/>
        <v>9548.7573726074406</v>
      </c>
      <c r="AE17">
        <f t="shared" si="3"/>
        <v>0</v>
      </c>
      <c r="AF17">
        <f t="shared" si="4"/>
        <v>0</v>
      </c>
      <c r="AG17">
        <f t="shared" si="4"/>
        <v>-18.374059368593109</v>
      </c>
      <c r="AH17">
        <f t="shared" si="5"/>
        <v>-5690.6823857933232</v>
      </c>
      <c r="AI17">
        <f t="shared" si="6"/>
        <v>-5709.0564451619166</v>
      </c>
      <c r="AJ17">
        <f t="shared" si="7"/>
        <v>465.68338372855578</v>
      </c>
      <c r="AK17">
        <f t="shared" si="22"/>
        <v>701.01085294351981</v>
      </c>
      <c r="AL17">
        <f t="shared" si="8"/>
        <v>-4542.3622084898407</v>
      </c>
      <c r="AN17">
        <f t="shared" si="9"/>
        <v>0</v>
      </c>
      <c r="AO17">
        <f t="shared" si="9"/>
        <v>0</v>
      </c>
      <c r="AP17">
        <f t="shared" si="9"/>
        <v>-5.8996906500529835</v>
      </c>
      <c r="AQ17">
        <f t="shared" si="9"/>
        <v>-1827.2100351037868</v>
      </c>
      <c r="AR17">
        <f t="shared" si="9"/>
        <v>-1833.1097257538397</v>
      </c>
      <c r="AS17">
        <f t="shared" si="9"/>
        <v>149.52536343517662</v>
      </c>
      <c r="AT17">
        <f t="shared" si="9"/>
        <v>225.08619852212999</v>
      </c>
      <c r="AU17">
        <f t="shared" si="9"/>
        <v>-1458.4981637965332</v>
      </c>
      <c r="AW17">
        <v>14</v>
      </c>
      <c r="AX17">
        <f>IF(Z17&gt;0, (R17*SUMPRODUCT(K17:$K$98, X17:$X$98)-K17*$AZ$3)/Z17, 0)</f>
        <v>12992.171709384467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3.4073305999999998E-2</v>
      </c>
      <c r="Q18" s="4">
        <f t="shared" si="21"/>
        <v>25</v>
      </c>
      <c r="R18">
        <f t="shared" si="0"/>
        <v>250000</v>
      </c>
      <c r="S18">
        <f t="shared" si="1"/>
        <v>12739.281340958561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9548.7573726074406</v>
      </c>
      <c r="AC18">
        <f t="shared" si="2"/>
        <v>8950.2388421414562</v>
      </c>
      <c r="AE18">
        <f t="shared" si="3"/>
        <v>0</v>
      </c>
      <c r="AF18">
        <f t="shared" si="4"/>
        <v>0</v>
      </c>
      <c r="AG18">
        <f t="shared" si="4"/>
        <v>-17.564253827578941</v>
      </c>
      <c r="AH18">
        <f t="shared" si="5"/>
        <v>-6260.6494732823976</v>
      </c>
      <c r="AI18">
        <f t="shared" si="6"/>
        <v>-6278.2137271099764</v>
      </c>
      <c r="AJ18">
        <f t="shared" si="7"/>
        <v>598.51853046598444</v>
      </c>
      <c r="AK18">
        <f t="shared" si="22"/>
        <v>668.41301608252093</v>
      </c>
      <c r="AL18">
        <f t="shared" si="8"/>
        <v>-5011.2821805614713</v>
      </c>
      <c r="AN18">
        <f t="shared" si="9"/>
        <v>0</v>
      </c>
      <c r="AO18">
        <f t="shared" si="9"/>
        <v>0</v>
      </c>
      <c r="AP18">
        <f t="shared" si="9"/>
        <v>-5.0354212310070174</v>
      </c>
      <c r="AQ18">
        <f t="shared" si="9"/>
        <v>-1794.8389716481624</v>
      </c>
      <c r="AR18">
        <f t="shared" si="9"/>
        <v>-1799.8743928791694</v>
      </c>
      <c r="AS18">
        <f t="shared" si="9"/>
        <v>171.58673206642905</v>
      </c>
      <c r="AT18">
        <f t="shared" si="9"/>
        <v>191.62448489434607</v>
      </c>
      <c r="AU18">
        <f t="shared" si="9"/>
        <v>-1436.6631759183945</v>
      </c>
      <c r="AW18">
        <v>15</v>
      </c>
      <c r="AX18">
        <f>IF(Z18&gt;0, (R18*SUMPRODUCT(K18:$K$98, X18:$X$98)-K18*$AZ$3)/Z18, 0)</f>
        <v>12739.281340958561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3.9255977999999997E-2</v>
      </c>
      <c r="Q19" s="4">
        <f t="shared" si="21"/>
        <v>25</v>
      </c>
      <c r="R19">
        <f t="shared" si="0"/>
        <v>250000</v>
      </c>
      <c r="S19">
        <f t="shared" si="1"/>
        <v>12354.619780837795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8950.2388421414562</v>
      </c>
      <c r="AC19">
        <f t="shared" si="2"/>
        <v>8252.4458567770507</v>
      </c>
      <c r="AE19">
        <f t="shared" si="3"/>
        <v>0</v>
      </c>
      <c r="AF19">
        <f t="shared" si="4"/>
        <v>0</v>
      </c>
      <c r="AG19">
        <f t="shared" si="4"/>
        <v>-16.699109327461297</v>
      </c>
      <c r="AH19">
        <f t="shared" si="5"/>
        <v>-6895.0196184185461</v>
      </c>
      <c r="AI19">
        <f t="shared" si="6"/>
        <v>-6911.7187277460071</v>
      </c>
      <c r="AJ19">
        <f t="shared" si="7"/>
        <v>697.79298536440547</v>
      </c>
      <c r="AK19">
        <f t="shared" si="22"/>
        <v>626.51671894990204</v>
      </c>
      <c r="AL19">
        <f t="shared" si="8"/>
        <v>-5587.4090234316991</v>
      </c>
      <c r="AN19">
        <f t="shared" si="9"/>
        <v>0</v>
      </c>
      <c r="AO19">
        <f t="shared" si="9"/>
        <v>0</v>
      </c>
      <c r="AP19">
        <f t="shared" si="9"/>
        <v>-4.2744612800283956</v>
      </c>
      <c r="AQ19">
        <f t="shared" si="9"/>
        <v>-1764.9141523673604</v>
      </c>
      <c r="AR19">
        <f t="shared" si="9"/>
        <v>-1769.1886136473888</v>
      </c>
      <c r="AS19">
        <f t="shared" si="9"/>
        <v>178.61366369466239</v>
      </c>
      <c r="AT19">
        <f t="shared" si="9"/>
        <v>160.36911933008574</v>
      </c>
      <c r="AU19">
        <f t="shared" si="9"/>
        <v>-1430.2058306226404</v>
      </c>
      <c r="AW19">
        <v>16</v>
      </c>
      <c r="AX19">
        <f>IF(Z19&gt;0, (R19*SUMPRODUCT(K19:$K$98, X19:$X$98)-K19*$AZ$3)/Z19, 0)</f>
        <v>12354.619780837795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4.4782766000000002E-2</v>
      </c>
      <c r="Q20" s="4">
        <f t="shared" si="21"/>
        <v>25</v>
      </c>
      <c r="R20">
        <f t="shared" si="0"/>
        <v>250000</v>
      </c>
      <c r="S20">
        <f t="shared" si="1"/>
        <v>11826.694414628804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8252.4458567770507</v>
      </c>
      <c r="AC20">
        <f t="shared" si="2"/>
        <v>7467.0370493059036</v>
      </c>
      <c r="AE20">
        <f t="shared" si="3"/>
        <v>0</v>
      </c>
      <c r="AF20">
        <f t="shared" si="4"/>
        <v>0</v>
      </c>
      <c r="AG20">
        <f t="shared" si="4"/>
        <v>-15.784285928766566</v>
      </c>
      <c r="AH20">
        <f t="shared" si="5"/>
        <v>-7478.323054201167</v>
      </c>
      <c r="AI20">
        <f t="shared" si="6"/>
        <v>-7494.1073401299336</v>
      </c>
      <c r="AJ20">
        <f t="shared" si="7"/>
        <v>785.40880747114716</v>
      </c>
      <c r="AK20">
        <f t="shared" si="22"/>
        <v>577.67120997439361</v>
      </c>
      <c r="AL20">
        <f t="shared" si="8"/>
        <v>-6131.0273226843929</v>
      </c>
      <c r="AN20">
        <f t="shared" si="9"/>
        <v>0</v>
      </c>
      <c r="AO20">
        <f t="shared" si="9"/>
        <v>0</v>
      </c>
      <c r="AP20">
        <f t="shared" si="9"/>
        <v>-3.6074057749540529</v>
      </c>
      <c r="AQ20">
        <f t="shared" si="9"/>
        <v>-1709.126779281894</v>
      </c>
      <c r="AR20">
        <f t="shared" si="9"/>
        <v>-1712.734185056848</v>
      </c>
      <c r="AS20">
        <f t="shared" si="9"/>
        <v>179.50056661147889</v>
      </c>
      <c r="AT20">
        <f t="shared" si="9"/>
        <v>132.02335970666016</v>
      </c>
      <c r="AU20">
        <f t="shared" si="9"/>
        <v>-1401.2102587387089</v>
      </c>
      <c r="AW20">
        <v>17</v>
      </c>
      <c r="AX20">
        <f>IF(Z20&gt;0, (R20*SUMPRODUCT(K20:$K$98, X20:$X$98)-K20*$AZ$3)/Z20, 0)</f>
        <v>11826.694414628804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5.0287691000000002E-2</v>
      </c>
      <c r="Q21" s="4">
        <f t="shared" si="21"/>
        <v>25</v>
      </c>
      <c r="R21">
        <f t="shared" si="0"/>
        <v>250000</v>
      </c>
      <c r="S21">
        <f t="shared" si="1"/>
        <v>11178.804397804846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7467.0370493059036</v>
      </c>
      <c r="AC21">
        <f t="shared" si="2"/>
        <v>6632.4686136813407</v>
      </c>
      <c r="AE21">
        <f t="shared" si="3"/>
        <v>0</v>
      </c>
      <c r="AF21">
        <f t="shared" si="4"/>
        <v>0</v>
      </c>
      <c r="AG21">
        <f t="shared" si="4"/>
        <v>-14.83268777603744</v>
      </c>
      <c r="AH21">
        <f t="shared" si="5"/>
        <v>-7937.5529344146125</v>
      </c>
      <c r="AI21">
        <f t="shared" si="6"/>
        <v>-7952.3856221906499</v>
      </c>
      <c r="AJ21">
        <f t="shared" si="7"/>
        <v>834.56843562456288</v>
      </c>
      <c r="AK21">
        <f t="shared" si="22"/>
        <v>522.69259345141325</v>
      </c>
      <c r="AL21">
        <f t="shared" si="8"/>
        <v>-6595.1245931146741</v>
      </c>
      <c r="AN21">
        <f t="shared" si="9"/>
        <v>0</v>
      </c>
      <c r="AO21">
        <f t="shared" si="9"/>
        <v>0</v>
      </c>
      <c r="AP21">
        <f t="shared" si="9"/>
        <v>-3.0267175091803633</v>
      </c>
      <c r="AQ21">
        <f t="shared" si="9"/>
        <v>-1619.7152403795085</v>
      </c>
      <c r="AR21">
        <f t="shared" si="9"/>
        <v>-1622.7419578886888</v>
      </c>
      <c r="AS21">
        <f t="shared" si="9"/>
        <v>170.29974168235017</v>
      </c>
      <c r="AT21">
        <f t="shared" si="9"/>
        <v>106.65921432487197</v>
      </c>
      <c r="AU21">
        <f t="shared" si="9"/>
        <v>-1345.7830018814668</v>
      </c>
      <c r="AW21">
        <v>18</v>
      </c>
      <c r="AX21">
        <f>IF(Z21&gt;0, (R21*SUMPRODUCT(K21:$K$98, X21:$X$98)-K21*$AZ$3)/Z21, 0)</f>
        <v>11178.804397804846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5.6343962999999997E-2</v>
      </c>
      <c r="Q22" s="4">
        <f t="shared" si="21"/>
        <v>25</v>
      </c>
      <c r="R22">
        <f t="shared" si="0"/>
        <v>250000</v>
      </c>
      <c r="S22">
        <f t="shared" si="1"/>
        <v>10458.813742288947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6632.4686136813407</v>
      </c>
      <c r="AC22">
        <f t="shared" si="2"/>
        <v>5793.6090372815897</v>
      </c>
      <c r="AE22">
        <f t="shared" si="3"/>
        <v>0</v>
      </c>
      <c r="AF22">
        <f t="shared" si="4"/>
        <v>0</v>
      </c>
      <c r="AG22">
        <f t="shared" si="4"/>
        <v>-13.84862848703346</v>
      </c>
      <c r="AH22">
        <f t="shared" si="5"/>
        <v>-8357.3241124360575</v>
      </c>
      <c r="AI22">
        <f t="shared" si="6"/>
        <v>-8371.1727409230916</v>
      </c>
      <c r="AJ22">
        <f t="shared" si="7"/>
        <v>838.85957639975095</v>
      </c>
      <c r="AK22">
        <f t="shared" si="22"/>
        <v>464.2728029576939</v>
      </c>
      <c r="AL22">
        <f t="shared" si="8"/>
        <v>-7068.0403615656469</v>
      </c>
      <c r="AN22">
        <f t="shared" si="9"/>
        <v>0</v>
      </c>
      <c r="AO22">
        <f t="shared" si="9"/>
        <v>0</v>
      </c>
      <c r="AP22">
        <f t="shared" si="9"/>
        <v>-2.5231366738748653</v>
      </c>
      <c r="AQ22">
        <f t="shared" si="9"/>
        <v>-1522.6541013277727</v>
      </c>
      <c r="AR22">
        <f t="shared" si="9"/>
        <v>-1525.1772380016475</v>
      </c>
      <c r="AS22">
        <f t="shared" si="9"/>
        <v>152.83516078340099</v>
      </c>
      <c r="AT22">
        <f t="shared" si="9"/>
        <v>84.58770750634595</v>
      </c>
      <c r="AU22">
        <f t="shared" si="9"/>
        <v>-1287.7543697119006</v>
      </c>
      <c r="AW22">
        <v>19</v>
      </c>
      <c r="AX22">
        <f>IF(Z22&gt;0, (R22*SUMPRODUCT(K22:$K$98, X22:$X$98)-K22*$AZ$3)/Z22, 0)</f>
        <v>10458.813742288947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6.2785228999999998E-2</v>
      </c>
      <c r="Q23" s="4">
        <f t="shared" si="21"/>
        <v>25</v>
      </c>
      <c r="R23">
        <f t="shared" si="0"/>
        <v>250000</v>
      </c>
      <c r="S23">
        <f t="shared" si="1"/>
        <v>9672.6925319676866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5793.6090372815897</v>
      </c>
      <c r="AC23">
        <f t="shared" si="2"/>
        <v>4968.1474930786026</v>
      </c>
      <c r="AE23">
        <f t="shared" si="3"/>
        <v>0</v>
      </c>
      <c r="AF23">
        <f t="shared" si="4"/>
        <v>0</v>
      </c>
      <c r="AG23">
        <f t="shared" si="4"/>
        <v>-12.840652891268805</v>
      </c>
      <c r="AH23">
        <f t="shared" si="5"/>
        <v>-8694.8931089431935</v>
      </c>
      <c r="AI23">
        <f t="shared" si="6"/>
        <v>-8707.7337618344627</v>
      </c>
      <c r="AJ23">
        <f t="shared" si="7"/>
        <v>825.46154420298717</v>
      </c>
      <c r="AK23">
        <f t="shared" si="22"/>
        <v>405.55263260971134</v>
      </c>
      <c r="AL23">
        <f t="shared" si="8"/>
        <v>-7476.719585021764</v>
      </c>
      <c r="AN23">
        <f t="shared" si="9"/>
        <v>0</v>
      </c>
      <c r="AO23">
        <f t="shared" si="9"/>
        <v>0</v>
      </c>
      <c r="AP23">
        <f t="shared" si="9"/>
        <v>-2.0888299939898074</v>
      </c>
      <c r="AQ23">
        <f t="shared" si="9"/>
        <v>-1414.4260166743904</v>
      </c>
      <c r="AR23">
        <f t="shared" si="9"/>
        <v>-1416.5148466683804</v>
      </c>
      <c r="AS23">
        <f t="shared" si="9"/>
        <v>134.28046432037516</v>
      </c>
      <c r="AT23">
        <f t="shared" si="9"/>
        <v>65.972541295989174</v>
      </c>
      <c r="AU23">
        <f t="shared" si="9"/>
        <v>-1216.2618410520158</v>
      </c>
      <c r="AW23">
        <v>20</v>
      </c>
      <c r="AX23">
        <f>IF(Z23&gt;0, (R23*SUMPRODUCT(K23:$K$98, X23:$X$98)-K23*$AZ$3)/Z23, 0)</f>
        <v>9672.6925319676866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6.9956555000000004E-2</v>
      </c>
      <c r="Q24" s="4">
        <f t="shared" si="21"/>
        <v>25</v>
      </c>
      <c r="R24">
        <f t="shared" si="0"/>
        <v>250000</v>
      </c>
      <c r="S24">
        <f t="shared" si="1"/>
        <v>8837.4587213003815</v>
      </c>
      <c r="U24">
        <f t="shared" si="13"/>
        <v>6.9956555000000004E-2</v>
      </c>
      <c r="V24">
        <f t="shared" si="14"/>
        <v>0.01</v>
      </c>
      <c r="W24">
        <f t="shared" si="15"/>
        <v>0.51362611565075222</v>
      </c>
      <c r="X24">
        <f t="shared" si="16"/>
        <v>3.5931513608958209E-2</v>
      </c>
      <c r="Y24">
        <f t="shared" si="17"/>
        <v>5.1362611565075227E-3</v>
      </c>
      <c r="Z24">
        <f t="shared" si="18"/>
        <v>0.47255834088528653</v>
      </c>
      <c r="AB24">
        <f t="shared" si="19"/>
        <v>4968.1474930786026</v>
      </c>
      <c r="AC24">
        <f t="shared" si="2"/>
        <v>4176.214830979914</v>
      </c>
      <c r="AE24">
        <f t="shared" si="3"/>
        <v>0</v>
      </c>
      <c r="AF24">
        <f t="shared" si="4"/>
        <v>0</v>
      </c>
      <c r="AG24">
        <f t="shared" si="4"/>
        <v>-11.813958522132163</v>
      </c>
      <c r="AH24">
        <f t="shared" si="5"/>
        <v>-8982.8784022395521</v>
      </c>
      <c r="AI24">
        <f t="shared" si="6"/>
        <v>-8994.6923607616845</v>
      </c>
      <c r="AJ24">
        <f t="shared" si="7"/>
        <v>791.93266209868852</v>
      </c>
      <c r="AK24">
        <f t="shared" si="22"/>
        <v>347.77032451550224</v>
      </c>
      <c r="AL24">
        <f t="shared" si="8"/>
        <v>-7854.9893741474934</v>
      </c>
      <c r="AN24">
        <f t="shared" si="9"/>
        <v>0</v>
      </c>
      <c r="AO24">
        <f t="shared" si="9"/>
        <v>0</v>
      </c>
      <c r="AP24">
        <f t="shared" si="9"/>
        <v>-1.7159056640086712</v>
      </c>
      <c r="AQ24">
        <f t="shared" si="9"/>
        <v>-1304.7084853589074</v>
      </c>
      <c r="AR24">
        <f t="shared" si="9"/>
        <v>-1306.4243910229161</v>
      </c>
      <c r="AS24">
        <f t="shared" si="9"/>
        <v>115.02340539480379</v>
      </c>
      <c r="AT24">
        <f t="shared" si="9"/>
        <v>50.511525708538301</v>
      </c>
      <c r="AU24">
        <f t="shared" si="9"/>
        <v>-1140.8894599195739</v>
      </c>
      <c r="AW24">
        <v>21</v>
      </c>
      <c r="AX24">
        <f>IF(Z24&gt;0, (R24*SUMPRODUCT(K24:$K$98, X24:$X$98)-K24*$AZ$3)/Z24, 0)</f>
        <v>8837.4587213003815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7.8227725999999997E-2</v>
      </c>
      <c r="Q25" s="4">
        <f t="shared" si="21"/>
        <v>25</v>
      </c>
      <c r="R25">
        <f t="shared" si="0"/>
        <v>250000</v>
      </c>
      <c r="S25">
        <f t="shared" si="1"/>
        <v>7954.4619918279241</v>
      </c>
      <c r="U25">
        <f t="shared" si="13"/>
        <v>7.8227725999999997E-2</v>
      </c>
      <c r="V25">
        <f t="shared" si="14"/>
        <v>0.01</v>
      </c>
      <c r="W25">
        <f t="shared" si="15"/>
        <v>0.47255834088528653</v>
      </c>
      <c r="X25">
        <f t="shared" si="16"/>
        <v>3.696716440978879E-2</v>
      </c>
      <c r="Y25">
        <f t="shared" si="17"/>
        <v>4.7255834088528658E-3</v>
      </c>
      <c r="Z25">
        <f t="shared" si="18"/>
        <v>0.43086559306664485</v>
      </c>
      <c r="AB25">
        <f t="shared" si="19"/>
        <v>4176.214830979914</v>
      </c>
      <c r="AC25">
        <f t="shared" si="2"/>
        <v>3427.3039836350235</v>
      </c>
      <c r="AE25">
        <f t="shared" si="3"/>
        <v>0</v>
      </c>
      <c r="AF25">
        <f t="shared" si="4"/>
        <v>0</v>
      </c>
      <c r="AG25">
        <f t="shared" si="4"/>
        <v>-10.771639826666121</v>
      </c>
      <c r="AH25">
        <f t="shared" si="5"/>
        <v>-9241.7911024471978</v>
      </c>
      <c r="AI25">
        <f t="shared" si="6"/>
        <v>-9252.5627422738635</v>
      </c>
      <c r="AJ25">
        <f t="shared" si="7"/>
        <v>748.9108473448905</v>
      </c>
      <c r="AK25">
        <f t="shared" si="22"/>
        <v>292.335038168594</v>
      </c>
      <c r="AL25">
        <f t="shared" si="8"/>
        <v>-8211.3168567603789</v>
      </c>
      <c r="AN25">
        <f t="shared" si="9"/>
        <v>0</v>
      </c>
      <c r="AO25">
        <f t="shared" si="9"/>
        <v>0</v>
      </c>
      <c r="AP25">
        <f t="shared" si="9"/>
        <v>-1.3968885796809518</v>
      </c>
      <c r="AQ25">
        <f t="shared" si="9"/>
        <v>-1198.4946261242715</v>
      </c>
      <c r="AR25">
        <f t="shared" si="9"/>
        <v>-1199.8915147039522</v>
      </c>
      <c r="AS25">
        <f t="shared" si="9"/>
        <v>97.12031099159482</v>
      </c>
      <c r="AT25">
        <f t="shared" si="9"/>
        <v>37.910613688305389</v>
      </c>
      <c r="AU25">
        <f t="shared" si="9"/>
        <v>-1064.860590024052</v>
      </c>
      <c r="AW25">
        <v>22</v>
      </c>
      <c r="AX25">
        <f>IF(Z25&gt;0, (R25*SUMPRODUCT(K25:$K$98, X25:$X$98)-K25*$AZ$3)/Z25, 0)</f>
        <v>7954.4619918279241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8.7072107999999995E-2</v>
      </c>
      <c r="Q26" s="4">
        <f t="shared" si="21"/>
        <v>25</v>
      </c>
      <c r="R26">
        <f t="shared" si="0"/>
        <v>250000</v>
      </c>
      <c r="S26">
        <f t="shared" si="1"/>
        <v>7004.5581797590849</v>
      </c>
      <c r="U26">
        <f t="shared" si="13"/>
        <v>8.7072107999999995E-2</v>
      </c>
      <c r="V26">
        <f t="shared" si="14"/>
        <v>0.01</v>
      </c>
      <c r="W26">
        <f t="shared" si="15"/>
        <v>0.43086559306664485</v>
      </c>
      <c r="X26">
        <f t="shared" si="16"/>
        <v>3.7516375452982947E-2</v>
      </c>
      <c r="Y26">
        <f t="shared" si="17"/>
        <v>4.3086559306664482E-3</v>
      </c>
      <c r="Z26">
        <f t="shared" si="18"/>
        <v>0.3890405616829955</v>
      </c>
      <c r="AB26">
        <f t="shared" si="19"/>
        <v>3427.3039836350235</v>
      </c>
      <c r="AC26">
        <f t="shared" si="2"/>
        <v>2725.057248594695</v>
      </c>
      <c r="AE26">
        <f t="shared" si="3"/>
        <v>0</v>
      </c>
      <c r="AF26">
        <f t="shared" si="4"/>
        <v>0</v>
      </c>
      <c r="AG26">
        <f t="shared" si="4"/>
        <v>-9.7260140420748868</v>
      </c>
      <c r="AH26">
        <f t="shared" si="5"/>
        <v>-9379.0938632457364</v>
      </c>
      <c r="AI26">
        <f t="shared" si="6"/>
        <v>-9388.8198772878113</v>
      </c>
      <c r="AJ26">
        <f t="shared" si="7"/>
        <v>702.24673504032853</v>
      </c>
      <c r="AK26">
        <f t="shared" si="22"/>
        <v>239.91127885445167</v>
      </c>
      <c r="AL26">
        <f t="shared" si="8"/>
        <v>-8446.6618633930302</v>
      </c>
      <c r="AN26">
        <f t="shared" si="9"/>
        <v>0</v>
      </c>
      <c r="AO26">
        <f t="shared" si="9"/>
        <v>0</v>
      </c>
      <c r="AP26">
        <f t="shared" si="9"/>
        <v>-1.1261514826876748</v>
      </c>
      <c r="AQ26">
        <f t="shared" si="9"/>
        <v>-1085.9824399459501</v>
      </c>
      <c r="AR26">
        <f t="shared" si="9"/>
        <v>-1087.108591428638</v>
      </c>
      <c r="AS26">
        <f t="shared" si="9"/>
        <v>81.31143945063981</v>
      </c>
      <c r="AT26">
        <f t="shared" si="9"/>
        <v>27.77874278472656</v>
      </c>
      <c r="AU26">
        <f t="shared" si="9"/>
        <v>-978.0184091932714</v>
      </c>
      <c r="AW26">
        <v>23</v>
      </c>
      <c r="AX26">
        <f>IF(Z26&gt;0, (R26*SUMPRODUCT(K26:$K$98, X26:$X$98)-K26*$AZ$3)/Z26, 0)</f>
        <v>7004.5581797590849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9.6466888000000001E-2</v>
      </c>
      <c r="Q27" s="4">
        <f t="shared" si="21"/>
        <v>25</v>
      </c>
      <c r="R27">
        <f t="shared" si="0"/>
        <v>250000</v>
      </c>
      <c r="S27">
        <f t="shared" si="1"/>
        <v>5989.7288607925539</v>
      </c>
      <c r="U27">
        <f t="shared" si="13"/>
        <v>9.6466888000000001E-2</v>
      </c>
      <c r="V27">
        <f t="shared" si="14"/>
        <v>0.01</v>
      </c>
      <c r="W27">
        <f t="shared" si="15"/>
        <v>0.3890405616829955</v>
      </c>
      <c r="X27">
        <f t="shared" si="16"/>
        <v>3.7529532291330617E-2</v>
      </c>
      <c r="Y27">
        <f t="shared" si="17"/>
        <v>3.8904056168299552E-3</v>
      </c>
      <c r="Z27">
        <f t="shared" si="18"/>
        <v>0.34762062377483494</v>
      </c>
      <c r="AB27">
        <f t="shared" si="19"/>
        <v>2725.057248594695</v>
      </c>
      <c r="AC27">
        <f t="shared" si="2"/>
        <v>2082.1532828308391</v>
      </c>
      <c r="AE27">
        <f t="shared" si="3"/>
        <v>0</v>
      </c>
      <c r="AF27">
        <f t="shared" si="4"/>
        <v>0</v>
      </c>
      <c r="AG27">
        <f t="shared" si="4"/>
        <v>-8.6905155943708738</v>
      </c>
      <c r="AH27">
        <f t="shared" si="5"/>
        <v>-9382.3830728326539</v>
      </c>
      <c r="AI27">
        <f t="shared" si="6"/>
        <v>-9391.0735884270252</v>
      </c>
      <c r="AJ27">
        <f t="shared" si="7"/>
        <v>642.90396576385592</v>
      </c>
      <c r="AK27">
        <f t="shared" si="22"/>
        <v>190.75400740162866</v>
      </c>
      <c r="AL27">
        <f t="shared" si="8"/>
        <v>-8557.4156152615396</v>
      </c>
      <c r="AN27">
        <f t="shared" si="9"/>
        <v>0</v>
      </c>
      <c r="AO27">
        <f t="shared" si="9"/>
        <v>0</v>
      </c>
      <c r="AP27">
        <f t="shared" si="9"/>
        <v>-0.89844074902618964</v>
      </c>
      <c r="AQ27">
        <f t="shared" si="9"/>
        <v>-969.96722278094524</v>
      </c>
      <c r="AR27">
        <f t="shared" si="9"/>
        <v>-970.86566352997147</v>
      </c>
      <c r="AS27">
        <f t="shared" si="9"/>
        <v>66.464539909107785</v>
      </c>
      <c r="AT27">
        <f t="shared" si="9"/>
        <v>19.720483949269436</v>
      </c>
      <c r="AU27">
        <f t="shared" si="9"/>
        <v>-884.68063967159412</v>
      </c>
      <c r="AW27">
        <v>24</v>
      </c>
      <c r="AX27">
        <f>IF(Z27&gt;0, (R27*SUMPRODUCT(K27:$K$98, X27:$X$98)-K27*$AZ$3)/Z27, 0)</f>
        <v>5989.7288607925539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0.107048017</v>
      </c>
      <c r="Q28" s="4">
        <f t="shared" si="21"/>
        <v>25</v>
      </c>
      <c r="R28">
        <f t="shared" si="0"/>
        <v>250000</v>
      </c>
      <c r="S28">
        <f t="shared" si="1"/>
        <v>4912.4570687825953</v>
      </c>
      <c r="U28">
        <f t="shared" si="13"/>
        <v>0.107048017</v>
      </c>
      <c r="V28">
        <f t="shared" si="14"/>
        <v>0.01</v>
      </c>
      <c r="W28">
        <f t="shared" si="15"/>
        <v>0.34762062377483494</v>
      </c>
      <c r="X28">
        <f t="shared" si="16"/>
        <v>3.7212098443399136E-2</v>
      </c>
      <c r="Y28">
        <f t="shared" si="17"/>
        <v>3.4762062377483496E-3</v>
      </c>
      <c r="Z28">
        <f t="shared" si="18"/>
        <v>0.30693231909368746</v>
      </c>
      <c r="AB28">
        <f t="shared" si="19"/>
        <v>2082.1532828308391</v>
      </c>
      <c r="AC28">
        <f t="shared" si="2"/>
        <v>1507.79184056962</v>
      </c>
      <c r="AE28">
        <f t="shared" si="3"/>
        <v>0</v>
      </c>
      <c r="AF28">
        <f t="shared" si="4"/>
        <v>0</v>
      </c>
      <c r="AG28">
        <f t="shared" si="4"/>
        <v>-7.6733079773421862</v>
      </c>
      <c r="AH28">
        <f t="shared" si="5"/>
        <v>-9303.0246108497831</v>
      </c>
      <c r="AI28">
        <f t="shared" si="6"/>
        <v>-9310.6979188271252</v>
      </c>
      <c r="AJ28">
        <f t="shared" si="7"/>
        <v>574.36144226121905</v>
      </c>
      <c r="AK28">
        <f t="shared" si="22"/>
        <v>145.75072979815874</v>
      </c>
      <c r="AL28">
        <f t="shared" si="8"/>
        <v>-8590.585746767747</v>
      </c>
      <c r="AN28">
        <f t="shared" si="9"/>
        <v>0</v>
      </c>
      <c r="AO28">
        <f t="shared" si="9"/>
        <v>0</v>
      </c>
      <c r="AP28">
        <f t="shared" si="9"/>
        <v>-0.70828575085774936</v>
      </c>
      <c r="AQ28">
        <f t="shared" si="9"/>
        <v>-858.7169694218594</v>
      </c>
      <c r="AR28">
        <f t="shared" si="9"/>
        <v>-859.42525517271713</v>
      </c>
      <c r="AS28">
        <f t="shared" si="9"/>
        <v>53.016512121886109</v>
      </c>
      <c r="AT28">
        <f t="shared" si="9"/>
        <v>13.453541210385618</v>
      </c>
      <c r="AU28">
        <f t="shared" si="9"/>
        <v>-792.9552018404454</v>
      </c>
      <c r="AW28">
        <v>25</v>
      </c>
      <c r="AX28">
        <f>IF(Z28&gt;0, (R28*SUMPRODUCT(K28:$K$98, X28:$X$98)-K28*$AZ$3)/Z28, 0)</f>
        <v>4912.4570687825953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0.118979948</v>
      </c>
      <c r="Q29" s="4">
        <f t="shared" si="21"/>
        <v>25</v>
      </c>
      <c r="R29">
        <f t="shared" si="0"/>
        <v>250000</v>
      </c>
      <c r="S29">
        <f t="shared" si="1"/>
        <v>3749.078158527715</v>
      </c>
      <c r="U29">
        <f t="shared" si="13"/>
        <v>0.118979948</v>
      </c>
      <c r="V29">
        <f t="shared" si="14"/>
        <v>0.01</v>
      </c>
      <c r="W29">
        <f t="shared" si="15"/>
        <v>0.30693231909368746</v>
      </c>
      <c r="X29">
        <f t="shared" si="16"/>
        <v>3.6518791365286345E-2</v>
      </c>
      <c r="Y29">
        <f t="shared" si="17"/>
        <v>3.0693231909368745E-3</v>
      </c>
      <c r="Z29">
        <f t="shared" si="18"/>
        <v>0.26734420453746421</v>
      </c>
      <c r="AB29">
        <f t="shared" si="19"/>
        <v>1507.79184056962</v>
      </c>
      <c r="AC29">
        <f t="shared" si="2"/>
        <v>1002.2943180403731</v>
      </c>
      <c r="AE29">
        <f t="shared" si="3"/>
        <v>0</v>
      </c>
      <c r="AF29">
        <f t="shared" si="4"/>
        <v>0</v>
      </c>
      <c r="AG29">
        <f t="shared" si="4"/>
        <v>-6.683605113436605</v>
      </c>
      <c r="AH29">
        <f t="shared" si="5"/>
        <v>-9129.6978413215857</v>
      </c>
      <c r="AI29">
        <f t="shared" si="6"/>
        <v>-9136.3814464350216</v>
      </c>
      <c r="AJ29">
        <f t="shared" si="7"/>
        <v>505.49752252924691</v>
      </c>
      <c r="AK29">
        <f t="shared" si="22"/>
        <v>105.54542883987341</v>
      </c>
      <c r="AL29">
        <f t="shared" si="8"/>
        <v>-8525.3384950659001</v>
      </c>
      <c r="AN29">
        <f t="shared" si="9"/>
        <v>0</v>
      </c>
      <c r="AO29">
        <f t="shared" si="9"/>
        <v>0</v>
      </c>
      <c r="AP29">
        <f t="shared" si="9"/>
        <v>-0.55083133173479981</v>
      </c>
      <c r="AQ29">
        <f t="shared" si="9"/>
        <v>-752.42680184103551</v>
      </c>
      <c r="AR29">
        <f t="shared" si="9"/>
        <v>-752.97763317277031</v>
      </c>
      <c r="AS29">
        <f t="shared" si="9"/>
        <v>41.660730817810922</v>
      </c>
      <c r="AT29">
        <f t="shared" si="9"/>
        <v>8.6985583587978486</v>
      </c>
      <c r="AU29">
        <f t="shared" si="9"/>
        <v>-702.61834399616146</v>
      </c>
      <c r="AW29">
        <v>26</v>
      </c>
      <c r="AX29">
        <f>IF(Z29&gt;0, (R29*SUMPRODUCT(K29:$K$98, X29:$X$98)-K29*$AZ$3)/Z29, 0)</f>
        <v>3749.078158527715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0.132636267</v>
      </c>
      <c r="Q30" s="4">
        <f t="shared" si="21"/>
        <v>25</v>
      </c>
      <c r="R30">
        <f t="shared" si="0"/>
        <v>250000</v>
      </c>
      <c r="S30">
        <f t="shared" si="1"/>
        <v>2466.0311547342499</v>
      </c>
      <c r="U30">
        <f t="shared" si="13"/>
        <v>0.132636267</v>
      </c>
      <c r="V30">
        <f t="shared" si="14"/>
        <v>0.01</v>
      </c>
      <c r="W30">
        <f t="shared" si="15"/>
        <v>0.26734420453746421</v>
      </c>
      <c r="X30">
        <f t="shared" si="16"/>
        <v>3.5459537293933717E-2</v>
      </c>
      <c r="Y30">
        <f t="shared" si="17"/>
        <v>2.6734420453746422E-3</v>
      </c>
      <c r="Z30">
        <f t="shared" si="18"/>
        <v>0.22921122519815584</v>
      </c>
      <c r="AB30">
        <f t="shared" si="19"/>
        <v>1002.2943180403731</v>
      </c>
      <c r="AC30">
        <f t="shared" si="2"/>
        <v>565.24202235346047</v>
      </c>
      <c r="AE30">
        <f t="shared" si="3"/>
        <v>0</v>
      </c>
      <c r="AF30">
        <f t="shared" si="4"/>
        <v>0</v>
      </c>
      <c r="AG30">
        <f t="shared" si="4"/>
        <v>-5.7302806299538958</v>
      </c>
      <c r="AH30">
        <f t="shared" si="5"/>
        <v>-8864.8843234834294</v>
      </c>
      <c r="AI30">
        <f t="shared" si="6"/>
        <v>-8870.6146041133834</v>
      </c>
      <c r="AJ30">
        <f t="shared" si="7"/>
        <v>437.05229568691266</v>
      </c>
      <c r="AK30">
        <f t="shared" si="22"/>
        <v>70.160602262826131</v>
      </c>
      <c r="AL30">
        <f t="shared" si="8"/>
        <v>-8363.4017061636441</v>
      </c>
      <c r="AN30">
        <f t="shared" si="9"/>
        <v>0</v>
      </c>
      <c r="AO30">
        <f t="shared" si="9"/>
        <v>0</v>
      </c>
      <c r="AP30">
        <f t="shared" si="9"/>
        <v>-0.42166322038349041</v>
      </c>
      <c r="AQ30">
        <f t="shared" si="9"/>
        <v>-652.32331774948648</v>
      </c>
      <c r="AR30">
        <f t="shared" si="9"/>
        <v>-652.74498096986997</v>
      </c>
      <c r="AS30">
        <f t="shared" si="9"/>
        <v>32.160532856280689</v>
      </c>
      <c r="AT30">
        <f t="shared" si="9"/>
        <v>5.1627742870991815</v>
      </c>
      <c r="AU30">
        <f t="shared" si="9"/>
        <v>-615.42167382649006</v>
      </c>
      <c r="AW30">
        <v>27</v>
      </c>
      <c r="AX30">
        <f>IF(Z30&gt;0, (R30*SUMPRODUCT(K30:$K$98, X30:$X$98)-K30*$AZ$3)/Z30, 0)</f>
        <v>2466.0311547342499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0.148393413</v>
      </c>
      <c r="Q31" s="4">
        <f t="shared" si="21"/>
        <v>25</v>
      </c>
      <c r="R31">
        <f t="shared" si="0"/>
        <v>250000</v>
      </c>
      <c r="S31">
        <f t="shared" si="1"/>
        <v>1008.280773188972</v>
      </c>
      <c r="U31">
        <f t="shared" si="13"/>
        <v>0.148393413</v>
      </c>
      <c r="V31">
        <f t="shared" si="14"/>
        <v>0.01</v>
      </c>
      <c r="W31">
        <f t="shared" si="15"/>
        <v>0.22921122519815584</v>
      </c>
      <c r="X31">
        <f t="shared" si="16"/>
        <v>3.4013436005065949E-2</v>
      </c>
      <c r="Y31">
        <f t="shared" si="17"/>
        <v>2.2921122519815587E-3</v>
      </c>
      <c r="Z31">
        <f t="shared" si="18"/>
        <v>0.19290567694110833</v>
      </c>
      <c r="AB31">
        <f t="shared" si="19"/>
        <v>565.24202235346047</v>
      </c>
      <c r="AC31">
        <f t="shared" si="2"/>
        <v>194.50308509872275</v>
      </c>
      <c r="AE31">
        <f t="shared" si="3"/>
        <v>0</v>
      </c>
      <c r="AF31">
        <f t="shared" si="4"/>
        <v>0</v>
      </c>
      <c r="AG31">
        <f t="shared" si="4"/>
        <v>-4.8226419235277085</v>
      </c>
      <c r="AH31">
        <f t="shared" si="5"/>
        <v>-8503.3590012664863</v>
      </c>
      <c r="AI31">
        <f t="shared" si="6"/>
        <v>-8508.1816431900133</v>
      </c>
      <c r="AJ31">
        <f t="shared" si="7"/>
        <v>370.73893725473772</v>
      </c>
      <c r="AK31">
        <f t="shared" si="22"/>
        <v>39.566941564742237</v>
      </c>
      <c r="AL31">
        <f t="shared" si="8"/>
        <v>-8097.875764370533</v>
      </c>
      <c r="AN31">
        <f t="shared" si="9"/>
        <v>0</v>
      </c>
      <c r="AO31">
        <f t="shared" si="9"/>
        <v>0</v>
      </c>
      <c r="AP31">
        <f t="shared" si="9"/>
        <v>-0.31685227122355197</v>
      </c>
      <c r="AQ31">
        <f t="shared" si="9"/>
        <v>-558.67896793997602</v>
      </c>
      <c r="AR31">
        <f t="shared" si="9"/>
        <v>-558.99582021119954</v>
      </c>
      <c r="AS31">
        <f t="shared" si="9"/>
        <v>24.357909246192172</v>
      </c>
      <c r="AT31">
        <f t="shared" si="9"/>
        <v>2.5995865956781539</v>
      </c>
      <c r="AU31">
        <f t="shared" si="9"/>
        <v>-532.03832436932919</v>
      </c>
      <c r="AW31">
        <v>28</v>
      </c>
      <c r="AX31">
        <f>IF(Z31&gt;0, (R31*SUMPRODUCT(K31:$K$98, X31:$X$98)-K31*$AZ$3)/Z31, 0)</f>
        <v>1008.280773188972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0.16656033000000001</v>
      </c>
      <c r="Q32" s="4">
        <f t="shared" si="21"/>
        <v>25</v>
      </c>
      <c r="R32">
        <f t="shared" si="0"/>
        <v>250000</v>
      </c>
      <c r="S32">
        <f t="shared" si="1"/>
        <v>-709.87701723576481</v>
      </c>
      <c r="U32">
        <f t="shared" si="13"/>
        <v>0.16656033000000001</v>
      </c>
      <c r="V32">
        <f t="shared" si="14"/>
        <v>0.01</v>
      </c>
      <c r="W32">
        <f t="shared" si="15"/>
        <v>0.19290567694110833</v>
      </c>
      <c r="X32">
        <f t="shared" si="16"/>
        <v>3.2130433210184398E-2</v>
      </c>
      <c r="Y32">
        <f t="shared" si="17"/>
        <v>1.9290567694110834E-3</v>
      </c>
      <c r="Z32">
        <f t="shared" si="18"/>
        <v>0.15884618696151287</v>
      </c>
      <c r="AB32">
        <f t="shared" si="19"/>
        <v>194.50308509872275</v>
      </c>
      <c r="AC32">
        <f t="shared" si="2"/>
        <v>-112.7612573995134</v>
      </c>
      <c r="AE32">
        <f t="shared" si="3"/>
        <v>0</v>
      </c>
      <c r="AF32">
        <f t="shared" si="4"/>
        <v>0</v>
      </c>
      <c r="AG32">
        <f t="shared" si="4"/>
        <v>-3.9711546740378219</v>
      </c>
      <c r="AH32">
        <f t="shared" si="5"/>
        <v>-8032.6083025460994</v>
      </c>
      <c r="AI32">
        <f t="shared" si="6"/>
        <v>-8036.5794572201376</v>
      </c>
      <c r="AJ32">
        <f t="shared" si="7"/>
        <v>307.26434249823615</v>
      </c>
      <c r="AK32">
        <f t="shared" si="22"/>
        <v>13.615215956910594</v>
      </c>
      <c r="AL32">
        <f t="shared" si="8"/>
        <v>-7715.6998987649904</v>
      </c>
      <c r="AN32">
        <f t="shared" si="9"/>
        <v>0</v>
      </c>
      <c r="AO32">
        <f t="shared" si="9"/>
        <v>0</v>
      </c>
      <c r="AP32">
        <f t="shared" si="9"/>
        <v>-0.23295422290631443</v>
      </c>
      <c r="AQ32">
        <f t="shared" si="9"/>
        <v>-471.20552550218144</v>
      </c>
      <c r="AR32">
        <f t="shared" si="9"/>
        <v>-471.4384797250878</v>
      </c>
      <c r="AS32">
        <f t="shared" si="9"/>
        <v>18.024612992652855</v>
      </c>
      <c r="AT32">
        <f t="shared" si="9"/>
        <v>0.79869013253991217</v>
      </c>
      <c r="AU32">
        <f t="shared" si="9"/>
        <v>-452.61517659989499</v>
      </c>
      <c r="AW32">
        <v>29</v>
      </c>
      <c r="AX32">
        <f>IF(Z32&gt;0, (R32*SUMPRODUCT(K32:$K$98, X32:$X$98)-K32*$AZ$3)/Z32, 0)</f>
        <v>-709.87701723576481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0.18820168900000001</v>
      </c>
      <c r="Q33" s="4">
        <f t="shared" si="21"/>
        <v>25</v>
      </c>
      <c r="R33">
        <f t="shared" si="0"/>
        <v>250000</v>
      </c>
      <c r="S33">
        <f t="shared" si="1"/>
        <v>-2822.5666427740657</v>
      </c>
      <c r="U33">
        <f t="shared" si="13"/>
        <v>0.18820168900000001</v>
      </c>
      <c r="V33">
        <f t="shared" si="14"/>
        <v>0.01</v>
      </c>
      <c r="W33">
        <f t="shared" si="15"/>
        <v>0.15884618696151287</v>
      </c>
      <c r="X33">
        <f t="shared" si="16"/>
        <v>2.98951206773665E-2</v>
      </c>
      <c r="Y33">
        <f t="shared" si="17"/>
        <v>1.5884618696151288E-3</v>
      </c>
      <c r="Z33">
        <f t="shared" si="18"/>
        <v>0.12736260441453126</v>
      </c>
      <c r="AB33">
        <f t="shared" si="19"/>
        <v>-112.7612573995134</v>
      </c>
      <c r="AC33">
        <f t="shared" si="2"/>
        <v>-359.48943875728492</v>
      </c>
      <c r="AE33">
        <f t="shared" si="3"/>
        <v>0</v>
      </c>
      <c r="AF33">
        <f t="shared" si="4"/>
        <v>0</v>
      </c>
      <c r="AG33">
        <f t="shared" si="4"/>
        <v>-3.1840651103632815</v>
      </c>
      <c r="AH33">
        <f t="shared" si="5"/>
        <v>-7473.780169341625</v>
      </c>
      <c r="AI33">
        <f t="shared" si="6"/>
        <v>-7476.964234451988</v>
      </c>
      <c r="AJ33">
        <f t="shared" si="7"/>
        <v>246.72818135777152</v>
      </c>
      <c r="AK33">
        <f t="shared" si="22"/>
        <v>-7.8932880179659382</v>
      </c>
      <c r="AL33">
        <f t="shared" si="8"/>
        <v>-7238.1293411121833</v>
      </c>
      <c r="AN33">
        <f t="shared" si="9"/>
        <v>0</v>
      </c>
      <c r="AO33">
        <f t="shared" si="9"/>
        <v>0</v>
      </c>
      <c r="AP33">
        <f t="shared" si="9"/>
        <v>-0.16676991291660753</v>
      </c>
      <c r="AQ33">
        <f t="shared" si="9"/>
        <v>-391.44980545223979</v>
      </c>
      <c r="AR33">
        <f t="shared" si="9"/>
        <v>-391.61657536515639</v>
      </c>
      <c r="AS33">
        <f t="shared" si="9"/>
        <v>12.922737410484018</v>
      </c>
      <c r="AT33">
        <f t="shared" si="9"/>
        <v>-0.41342212227302488</v>
      </c>
      <c r="AU33">
        <f t="shared" si="9"/>
        <v>-379.10726007694547</v>
      </c>
      <c r="AW33">
        <v>30</v>
      </c>
      <c r="AX33">
        <f>IF(Z33&gt;0, (R33*SUMPRODUCT(K33:$K$98, X33:$X$98)-K33*$AZ$3)/Z33, 0)</f>
        <v>-2822.5666427740657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0.21316064300000001</v>
      </c>
      <c r="Q34" s="4">
        <f t="shared" si="21"/>
        <v>25</v>
      </c>
      <c r="R34">
        <f t="shared" si="0"/>
        <v>250000</v>
      </c>
      <c r="S34">
        <f t="shared" si="1"/>
        <v>-5564.0940513453415</v>
      </c>
      <c r="U34">
        <f t="shared" si="13"/>
        <v>0.21316064300000001</v>
      </c>
      <c r="V34">
        <f t="shared" si="14"/>
        <v>0.01</v>
      </c>
      <c r="W34">
        <f t="shared" si="15"/>
        <v>0.12736260441453126</v>
      </c>
      <c r="X34">
        <f t="shared" si="16"/>
        <v>2.7148694651156123E-2</v>
      </c>
      <c r="Y34">
        <f t="shared" si="17"/>
        <v>1.2736260441453125E-3</v>
      </c>
      <c r="Z34">
        <f t="shared" si="18"/>
        <v>9.8940283719229818E-2</v>
      </c>
      <c r="AB34">
        <f t="shared" si="19"/>
        <v>-359.48943875728492</v>
      </c>
      <c r="AC34">
        <f t="shared" si="2"/>
        <v>-550.51304408058695</v>
      </c>
      <c r="AE34">
        <f t="shared" si="3"/>
        <v>0</v>
      </c>
      <c r="AF34">
        <f t="shared" si="4"/>
        <v>0</v>
      </c>
      <c r="AG34">
        <f t="shared" si="4"/>
        <v>-2.4735070929807454</v>
      </c>
      <c r="AH34">
        <f t="shared" si="5"/>
        <v>-6787.1736627890305</v>
      </c>
      <c r="AI34">
        <f t="shared" si="6"/>
        <v>-6789.6471698820114</v>
      </c>
      <c r="AJ34">
        <f t="shared" si="7"/>
        <v>191.02360532330204</v>
      </c>
      <c r="AK34">
        <f t="shared" si="22"/>
        <v>-25.164260713009945</v>
      </c>
      <c r="AL34">
        <f t="shared" si="8"/>
        <v>-6623.7878252717192</v>
      </c>
      <c r="AN34">
        <f t="shared" si="9"/>
        <v>0</v>
      </c>
      <c r="AO34">
        <f t="shared" si="9"/>
        <v>0</v>
      </c>
      <c r="AP34">
        <f t="shared" si="9"/>
        <v>-0.11567270706882443</v>
      </c>
      <c r="AQ34">
        <f t="shared" si="9"/>
        <v>-317.39983812819702</v>
      </c>
      <c r="AR34">
        <f t="shared" si="9"/>
        <v>-317.51551083526584</v>
      </c>
      <c r="AS34">
        <f t="shared" si="9"/>
        <v>8.9331530944451796</v>
      </c>
      <c r="AT34">
        <f t="shared" si="9"/>
        <v>-1.1767979830418804</v>
      </c>
      <c r="AU34">
        <f t="shared" ref="AU34:AU79" si="23">AL34*$K34</f>
        <v>-309.75915572386253</v>
      </c>
      <c r="AW34">
        <v>31</v>
      </c>
      <c r="AX34">
        <f>IF(Z34&gt;0, (R34*SUMPRODUCT(K34:$K$98, X34:$X$98)-K34*$AZ$3)/Z34, 0)</f>
        <v>-5564.0940513453415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0.241823134</v>
      </c>
      <c r="Q35" s="4">
        <f t="shared" si="21"/>
        <v>25</v>
      </c>
      <c r="R35">
        <f t="shared" si="0"/>
        <v>250000</v>
      </c>
      <c r="S35">
        <f t="shared" si="1"/>
        <v>-9307.1595683754367</v>
      </c>
      <c r="U35">
        <f t="shared" si="13"/>
        <v>0.241823134</v>
      </c>
      <c r="V35">
        <f t="shared" si="14"/>
        <v>0.01</v>
      </c>
      <c r="W35">
        <f t="shared" si="15"/>
        <v>9.8940283719229818E-2</v>
      </c>
      <c r="X35">
        <f t="shared" si="16"/>
        <v>2.3926049487833331E-2</v>
      </c>
      <c r="Y35">
        <f t="shared" si="17"/>
        <v>9.8940283719229825E-4</v>
      </c>
      <c r="Z35">
        <f t="shared" si="18"/>
        <v>7.4024831394204182E-2</v>
      </c>
      <c r="AB35">
        <f t="shared" si="19"/>
        <v>-550.51304408058695</v>
      </c>
      <c r="AC35">
        <f t="shared" si="2"/>
        <v>-688.96091780794586</v>
      </c>
      <c r="AE35">
        <f t="shared" si="3"/>
        <v>0</v>
      </c>
      <c r="AF35">
        <f t="shared" ref="AF35:AG66" si="24">-$Z35*P35</f>
        <v>0</v>
      </c>
      <c r="AG35">
        <f t="shared" si="24"/>
        <v>-1.8506207848551046</v>
      </c>
      <c r="AH35">
        <f t="shared" si="5"/>
        <v>-5981.5123719583326</v>
      </c>
      <c r="AI35">
        <f t="shared" ref="AI35:AI66" si="25">SUM(AE35:AH35)</f>
        <v>-5983.3629927431875</v>
      </c>
      <c r="AJ35">
        <f t="shared" si="7"/>
        <v>138.44787372735891</v>
      </c>
      <c r="AK35">
        <f t="shared" si="22"/>
        <v>-38.535913085641091</v>
      </c>
      <c r="AL35">
        <f t="shared" si="8"/>
        <v>-5883.4510321014695</v>
      </c>
      <c r="AN35">
        <f t="shared" ref="AN35:AT66" si="26">AE35*$K35</f>
        <v>0</v>
      </c>
      <c r="AO35">
        <f t="shared" si="26"/>
        <v>0</v>
      </c>
      <c r="AP35">
        <f t="shared" si="26"/>
        <v>-7.7271110229008136E-2</v>
      </c>
      <c r="AQ35">
        <f t="shared" si="26"/>
        <v>-249.75300483613464</v>
      </c>
      <c r="AR35">
        <f t="shared" si="26"/>
        <v>-249.83027594636363</v>
      </c>
      <c r="AS35">
        <f t="shared" si="26"/>
        <v>5.7807742133384483</v>
      </c>
      <c r="AT35">
        <f t="shared" si="26"/>
        <v>-1.6090345532616459</v>
      </c>
      <c r="AU35">
        <f t="shared" si="23"/>
        <v>-245.65853628628682</v>
      </c>
      <c r="AW35">
        <v>32</v>
      </c>
      <c r="AX35">
        <f>IF(Z35&gt;0, (R35*SUMPRODUCT(K35:$K$98, X35:$X$98)-K35*$AZ$3)/Z35, 0)</f>
        <v>-9307.1595683754367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0.27493253200000001</v>
      </c>
      <c r="Q36" s="4">
        <f t="shared" si="21"/>
        <v>25</v>
      </c>
      <c r="R36">
        <f t="shared" si="0"/>
        <v>250000</v>
      </c>
      <c r="S36">
        <f t="shared" si="1"/>
        <v>-14715.566475072907</v>
      </c>
      <c r="U36">
        <f t="shared" si="13"/>
        <v>0.27493253200000001</v>
      </c>
      <c r="V36">
        <f t="shared" si="14"/>
        <v>0.01</v>
      </c>
      <c r="W36">
        <f t="shared" si="15"/>
        <v>7.4024831394204182E-2</v>
      </c>
      <c r="X36">
        <f t="shared" si="16"/>
        <v>2.0351834326081647E-2</v>
      </c>
      <c r="Y36">
        <f t="shared" si="17"/>
        <v>7.4024831394204184E-4</v>
      </c>
      <c r="Z36">
        <f t="shared" si="18"/>
        <v>5.2932748754180491E-2</v>
      </c>
      <c r="AB36">
        <f t="shared" si="19"/>
        <v>-688.96091780794586</v>
      </c>
      <c r="AC36">
        <f t="shared" si="2"/>
        <v>-778.93538300047555</v>
      </c>
      <c r="AE36">
        <f t="shared" si="3"/>
        <v>0</v>
      </c>
      <c r="AF36">
        <f t="shared" si="24"/>
        <v>0</v>
      </c>
      <c r="AG36">
        <f t="shared" si="24"/>
        <v>-1.3233187188545124</v>
      </c>
      <c r="AH36">
        <f t="shared" si="5"/>
        <v>-5087.9585815204118</v>
      </c>
      <c r="AI36">
        <f t="shared" si="25"/>
        <v>-5089.2819002392662</v>
      </c>
      <c r="AJ36">
        <f t="shared" si="7"/>
        <v>89.974465192529692</v>
      </c>
      <c r="AK36">
        <f t="shared" si="22"/>
        <v>-48.227264246556217</v>
      </c>
      <c r="AL36">
        <f t="shared" si="8"/>
        <v>-5047.5346992932928</v>
      </c>
      <c r="AN36">
        <f t="shared" si="26"/>
        <v>0</v>
      </c>
      <c r="AO36">
        <f t="shared" si="26"/>
        <v>0</v>
      </c>
      <c r="AP36">
        <f t="shared" si="26"/>
        <v>-4.9333979590183701E-2</v>
      </c>
      <c r="AQ36">
        <f t="shared" si="26"/>
        <v>-189.68162487243131</v>
      </c>
      <c r="AR36">
        <f t="shared" si="26"/>
        <v>-189.73095885202147</v>
      </c>
      <c r="AS36">
        <f t="shared" si="26"/>
        <v>3.3542927838943095</v>
      </c>
      <c r="AT36">
        <f t="shared" si="26"/>
        <v>-1.7979363823172654</v>
      </c>
      <c r="AU36">
        <f t="shared" si="23"/>
        <v>-188.17460245044444</v>
      </c>
      <c r="AW36">
        <v>33</v>
      </c>
      <c r="AX36">
        <f>IF(Z36&gt;0, (R36*SUMPRODUCT(K36:$K$98, X36:$X$98)-K36*$AZ$3)/Z36, 0)</f>
        <v>-14715.566475072907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0.31195269799999997</v>
      </c>
      <c r="Q37" s="4">
        <f t="shared" si="21"/>
        <v>25</v>
      </c>
      <c r="R37">
        <f t="shared" si="0"/>
        <v>250000</v>
      </c>
      <c r="S37">
        <f t="shared" si="1"/>
        <v>-23013.004001977984</v>
      </c>
      <c r="U37">
        <f t="shared" si="13"/>
        <v>0.31195269799999997</v>
      </c>
      <c r="V37">
        <f t="shared" si="14"/>
        <v>0.01</v>
      </c>
      <c r="W37">
        <f t="shared" si="15"/>
        <v>5.2932748754180491E-2</v>
      </c>
      <c r="X37">
        <f t="shared" si="16"/>
        <v>1.6512513786422742E-2</v>
      </c>
      <c r="Y37">
        <f t="shared" si="17"/>
        <v>5.293274875418049E-4</v>
      </c>
      <c r="Z37">
        <f t="shared" si="18"/>
        <v>3.5890907480215943E-2</v>
      </c>
      <c r="AB37">
        <f t="shared" si="19"/>
        <v>-778.93538300047555</v>
      </c>
      <c r="AC37">
        <f t="shared" si="2"/>
        <v>-825.9575974768311</v>
      </c>
      <c r="AE37">
        <f t="shared" si="3"/>
        <v>0</v>
      </c>
      <c r="AF37">
        <f t="shared" si="24"/>
        <v>0</v>
      </c>
      <c r="AG37">
        <f t="shared" si="24"/>
        <v>-0.89727268700539853</v>
      </c>
      <c r="AH37">
        <f t="shared" si="5"/>
        <v>-4128.1284466056859</v>
      </c>
      <c r="AI37">
        <f t="shared" si="25"/>
        <v>-4129.0257192926911</v>
      </c>
      <c r="AJ37">
        <f t="shared" si="7"/>
        <v>47.022214476355543</v>
      </c>
      <c r="AK37">
        <f t="shared" si="22"/>
        <v>-54.525476810033297</v>
      </c>
      <c r="AL37">
        <f t="shared" si="8"/>
        <v>-4136.5289816263685</v>
      </c>
      <c r="AN37">
        <f t="shared" si="26"/>
        <v>0</v>
      </c>
      <c r="AO37">
        <f t="shared" si="26"/>
        <v>0</v>
      </c>
      <c r="AP37">
        <f t="shared" si="26"/>
        <v>-2.9866760498256355E-2</v>
      </c>
      <c r="AQ37">
        <f t="shared" si="26"/>
        <v>-137.40953603781017</v>
      </c>
      <c r="AR37">
        <f t="shared" si="26"/>
        <v>-137.43940279830841</v>
      </c>
      <c r="AS37">
        <f t="shared" si="26"/>
        <v>1.5651888642125849</v>
      </c>
      <c r="AT37">
        <f t="shared" si="26"/>
        <v>-1.8149436403480956</v>
      </c>
      <c r="AU37">
        <f t="shared" si="23"/>
        <v>-137.68915757444393</v>
      </c>
      <c r="AW37">
        <v>34</v>
      </c>
      <c r="AX37">
        <f>IF(Z37&gt;0, (R37*SUMPRODUCT(K37:$K$98, X37:$X$98)-K37*$AZ$3)/Z37, 0)</f>
        <v>-23013.004001977984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0.35315455400000001</v>
      </c>
      <c r="Q38" s="4">
        <f t="shared" si="21"/>
        <v>25</v>
      </c>
      <c r="R38">
        <f t="shared" si="0"/>
        <v>250000</v>
      </c>
      <c r="S38">
        <f t="shared" si="1"/>
        <v>-36574.969901743396</v>
      </c>
      <c r="U38">
        <f t="shared" si="13"/>
        <v>0.35315455400000001</v>
      </c>
      <c r="V38">
        <f t="shared" si="14"/>
        <v>0.01</v>
      </c>
      <c r="W38">
        <f t="shared" si="15"/>
        <v>3.5890907480215943E-2</v>
      </c>
      <c r="X38">
        <f t="shared" si="16"/>
        <v>1.2675037423830925E-2</v>
      </c>
      <c r="Y38">
        <f t="shared" si="17"/>
        <v>3.5890907480215945E-4</v>
      </c>
      <c r="Z38">
        <f t="shared" si="18"/>
        <v>2.2856960981582859E-2</v>
      </c>
      <c r="AB38">
        <f t="shared" si="19"/>
        <v>-825.9575974768311</v>
      </c>
      <c r="AC38">
        <f t="shared" si="2"/>
        <v>-835.99265994671623</v>
      </c>
      <c r="AE38">
        <f t="shared" si="3"/>
        <v>0</v>
      </c>
      <c r="AF38">
        <f t="shared" si="24"/>
        <v>0</v>
      </c>
      <c r="AG38">
        <f t="shared" si="24"/>
        <v>-0.57142402453957153</v>
      </c>
      <c r="AH38">
        <f t="shared" si="5"/>
        <v>-3168.7593559577313</v>
      </c>
      <c r="AI38">
        <f t="shared" si="25"/>
        <v>-3169.330779982271</v>
      </c>
      <c r="AJ38">
        <f t="shared" si="7"/>
        <v>10.035062469885133</v>
      </c>
      <c r="AK38">
        <f t="shared" si="22"/>
        <v>-57.81703182337818</v>
      </c>
      <c r="AL38">
        <f t="shared" si="8"/>
        <v>-3217.112749335764</v>
      </c>
      <c r="AN38">
        <f t="shared" si="26"/>
        <v>0</v>
      </c>
      <c r="AO38">
        <f t="shared" si="26"/>
        <v>0</v>
      </c>
      <c r="AP38">
        <f t="shared" si="26"/>
        <v>-1.6982598580435049E-2</v>
      </c>
      <c r="AQ38">
        <f t="shared" si="26"/>
        <v>-94.174843599879836</v>
      </c>
      <c r="AR38">
        <f t="shared" si="26"/>
        <v>-94.191826198460276</v>
      </c>
      <c r="AS38">
        <f t="shared" si="26"/>
        <v>0.29823988900880821</v>
      </c>
      <c r="AT38">
        <f t="shared" si="26"/>
        <v>-1.7183096971812291</v>
      </c>
      <c r="AU38">
        <f t="shared" si="23"/>
        <v>-95.611896006632691</v>
      </c>
      <c r="AW38">
        <v>35</v>
      </c>
      <c r="AX38">
        <f>IF(Z38&gt;0, (R38*SUMPRODUCT(K38:$K$98, X38:$X$98)-K38*$AZ$3)/Z38, 0)</f>
        <v>-36574.969901743396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0.39812553899999997</v>
      </c>
      <c r="Q39" s="4">
        <f t="shared" si="21"/>
        <v>25</v>
      </c>
      <c r="R39">
        <f t="shared" si="0"/>
        <v>250000</v>
      </c>
      <c r="S39">
        <f t="shared" si="1"/>
        <v>-60349.87059332565</v>
      </c>
      <c r="U39">
        <f t="shared" si="13"/>
        <v>0.39812553899999997</v>
      </c>
      <c r="V39">
        <f t="shared" si="14"/>
        <v>0.01</v>
      </c>
      <c r="W39">
        <f t="shared" si="15"/>
        <v>2.2856960981582859E-2</v>
      </c>
      <c r="X39">
        <f t="shared" si="16"/>
        <v>9.0999399106946443E-3</v>
      </c>
      <c r="Y39">
        <f t="shared" si="17"/>
        <v>2.2856960981582858E-4</v>
      </c>
      <c r="Z39">
        <f t="shared" si="18"/>
        <v>1.3528451461072385E-2</v>
      </c>
      <c r="AB39">
        <f t="shared" si="19"/>
        <v>-835.99265994671623</v>
      </c>
      <c r="AC39">
        <f t="shared" si="2"/>
        <v>-816.44029500380577</v>
      </c>
      <c r="AE39">
        <f t="shared" si="3"/>
        <v>0</v>
      </c>
      <c r="AF39">
        <f t="shared" si="24"/>
        <v>0</v>
      </c>
      <c r="AG39">
        <f t="shared" si="24"/>
        <v>-0.33821128652680965</v>
      </c>
      <c r="AH39">
        <f t="shared" si="5"/>
        <v>-2274.984977673661</v>
      </c>
      <c r="AI39">
        <f t="shared" si="25"/>
        <v>-2275.323188960188</v>
      </c>
      <c r="AJ39">
        <f t="shared" si="7"/>
        <v>-19.552364942910458</v>
      </c>
      <c r="AK39">
        <f t="shared" si="22"/>
        <v>-58.519486196270144</v>
      </c>
      <c r="AL39">
        <f t="shared" si="8"/>
        <v>-2353.3950400993685</v>
      </c>
      <c r="AN39">
        <f t="shared" si="26"/>
        <v>0</v>
      </c>
      <c r="AO39">
        <f t="shared" si="26"/>
        <v>0</v>
      </c>
      <c r="AP39">
        <f t="shared" si="26"/>
        <v>-8.9746128403342482E-3</v>
      </c>
      <c r="AQ39">
        <f t="shared" si="26"/>
        <v>-60.367912620145859</v>
      </c>
      <c r="AR39">
        <f t="shared" si="26"/>
        <v>-60.376887232986199</v>
      </c>
      <c r="AS39">
        <f t="shared" si="26"/>
        <v>-0.51883219888238619</v>
      </c>
      <c r="AT39">
        <f t="shared" si="26"/>
        <v>-1.5528450798320048</v>
      </c>
      <c r="AU39">
        <f t="shared" si="23"/>
        <v>-62.448564511700589</v>
      </c>
      <c r="AW39">
        <v>36</v>
      </c>
      <c r="AX39">
        <f>IF(Z39&gt;0, (R39*SUMPRODUCT(K39:$K$98, X39:$X$98)-K39*$AZ$3)/Z39, 0)</f>
        <v>-60349.87059332565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0.44755673899999998</v>
      </c>
      <c r="Q40" s="4">
        <f t="shared" si="21"/>
        <v>25</v>
      </c>
      <c r="R40">
        <f t="shared" si="0"/>
        <v>250000</v>
      </c>
      <c r="S40">
        <f t="shared" si="1"/>
        <v>-105644.85809569134</v>
      </c>
      <c r="U40">
        <f t="shared" si="13"/>
        <v>0.44755673899999998</v>
      </c>
      <c r="V40">
        <f t="shared" si="14"/>
        <v>0.01</v>
      </c>
      <c r="W40">
        <f t="shared" si="15"/>
        <v>1.3528451461072385E-2</v>
      </c>
      <c r="X40">
        <f t="shared" si="16"/>
        <v>6.0547496196373422E-3</v>
      </c>
      <c r="Y40">
        <f t="shared" si="17"/>
        <v>1.3528451461072385E-4</v>
      </c>
      <c r="Z40">
        <f t="shared" si="18"/>
        <v>7.3384173268243192E-3</v>
      </c>
      <c r="AB40">
        <f t="shared" si="19"/>
        <v>-816.44029500380577</v>
      </c>
      <c r="AC40">
        <f t="shared" si="2"/>
        <v>-775.2660571393177</v>
      </c>
      <c r="AE40">
        <f t="shared" si="3"/>
        <v>0</v>
      </c>
      <c r="AF40">
        <f t="shared" si="24"/>
        <v>0</v>
      </c>
      <c r="AG40">
        <f t="shared" si="24"/>
        <v>-0.18346043317060798</v>
      </c>
      <c r="AH40">
        <f t="shared" si="5"/>
        <v>-1513.6874049093356</v>
      </c>
      <c r="AI40">
        <f t="shared" si="25"/>
        <v>-1513.8708653425062</v>
      </c>
      <c r="AJ40">
        <f t="shared" si="7"/>
        <v>-41.174237864488077</v>
      </c>
      <c r="AK40">
        <f t="shared" si="22"/>
        <v>-57.150820650266411</v>
      </c>
      <c r="AL40">
        <f t="shared" si="8"/>
        <v>-1612.1959238572608</v>
      </c>
      <c r="AN40">
        <f t="shared" si="26"/>
        <v>0</v>
      </c>
      <c r="AO40">
        <f t="shared" si="26"/>
        <v>0</v>
      </c>
      <c r="AP40">
        <f t="shared" si="26"/>
        <v>-4.346623442253018E-3</v>
      </c>
      <c r="AQ40">
        <f t="shared" si="26"/>
        <v>-35.862932648281451</v>
      </c>
      <c r="AR40">
        <f t="shared" si="26"/>
        <v>-35.86727927172371</v>
      </c>
      <c r="AS40">
        <f t="shared" si="26"/>
        <v>-0.97551774203135466</v>
      </c>
      <c r="AT40">
        <f t="shared" si="26"/>
        <v>-1.3540418088484265</v>
      </c>
      <c r="AU40">
        <f t="shared" si="23"/>
        <v>-38.196838822603489</v>
      </c>
      <c r="AW40">
        <v>37</v>
      </c>
      <c r="AX40">
        <f>IF(Z40&gt;0, (R40*SUMPRODUCT(K40:$K$98, X40:$X$98)-K40*$AZ$3)/Z40, 0)</f>
        <v>-105644.85809569134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0.50316588799999995</v>
      </c>
      <c r="Q41" s="4">
        <f t="shared" si="21"/>
        <v>25</v>
      </c>
      <c r="R41">
        <f t="shared" si="0"/>
        <v>250000</v>
      </c>
      <c r="S41">
        <f t="shared" si="1"/>
        <v>-201664.89178262575</v>
      </c>
      <c r="U41">
        <f t="shared" si="13"/>
        <v>0.50316588799999995</v>
      </c>
      <c r="V41">
        <f t="shared" si="14"/>
        <v>0.01</v>
      </c>
      <c r="W41">
        <f t="shared" si="15"/>
        <v>7.3384173268243192E-3</v>
      </c>
      <c r="X41">
        <f t="shared" si="16"/>
        <v>3.6924412707661446E-3</v>
      </c>
      <c r="Y41">
        <f t="shared" si="17"/>
        <v>7.3384173268243192E-5</v>
      </c>
      <c r="Z41">
        <f t="shared" si="18"/>
        <v>3.5725918827899314E-3</v>
      </c>
      <c r="AB41">
        <f t="shared" si="19"/>
        <v>-775.2660571393177</v>
      </c>
      <c r="AC41">
        <f t="shared" si="2"/>
        <v>-720.46635542631873</v>
      </c>
      <c r="AE41">
        <f t="shared" si="3"/>
        <v>0</v>
      </c>
      <c r="AF41">
        <f t="shared" si="24"/>
        <v>0</v>
      </c>
      <c r="AG41">
        <f t="shared" si="24"/>
        <v>-8.9314797069748292E-2</v>
      </c>
      <c r="AH41">
        <f t="shared" si="5"/>
        <v>-923.11031769153612</v>
      </c>
      <c r="AI41">
        <f t="shared" si="25"/>
        <v>-923.19963248860586</v>
      </c>
      <c r="AJ41">
        <f t="shared" si="7"/>
        <v>-54.799701712998967</v>
      </c>
      <c r="AK41">
        <f t="shared" si="22"/>
        <v>-54.268623999752243</v>
      </c>
      <c r="AL41">
        <f t="shared" si="8"/>
        <v>-1032.267958201357</v>
      </c>
      <c r="AN41">
        <f t="shared" si="26"/>
        <v>0</v>
      </c>
      <c r="AO41">
        <f t="shared" si="26"/>
        <v>0</v>
      </c>
      <c r="AP41">
        <f t="shared" si="26"/>
        <v>-1.8893612175960998E-3</v>
      </c>
      <c r="AQ41">
        <f t="shared" si="26"/>
        <v>-19.527434322525504</v>
      </c>
      <c r="AR41">
        <f t="shared" si="26"/>
        <v>-19.529323683743101</v>
      </c>
      <c r="AS41">
        <f t="shared" si="26"/>
        <v>-1.159230436044326</v>
      </c>
      <c r="AT41">
        <f t="shared" si="26"/>
        <v>-1.1479960418805639</v>
      </c>
      <c r="AU41">
        <f t="shared" si="23"/>
        <v>-21.83655016166799</v>
      </c>
      <c r="AW41">
        <v>38</v>
      </c>
      <c r="AX41">
        <f>IF(Z41&gt;0, (R41*SUMPRODUCT(K41:$K$98, X41:$X$98)-K41*$AZ$3)/Z41, 0)</f>
        <v>-201664.89178262575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0.56565928300000001</v>
      </c>
      <c r="Q42" s="4">
        <f t="shared" si="21"/>
        <v>25</v>
      </c>
      <c r="R42">
        <f t="shared" si="0"/>
        <v>250000</v>
      </c>
      <c r="S42">
        <f t="shared" si="1"/>
        <v>-434727.34865340835</v>
      </c>
      <c r="U42">
        <f t="shared" si="13"/>
        <v>0.56565928300000001</v>
      </c>
      <c r="V42">
        <f t="shared" si="14"/>
        <v>0.01</v>
      </c>
      <c r="W42">
        <f t="shared" si="15"/>
        <v>3.5725918827899314E-3</v>
      </c>
      <c r="X42">
        <f t="shared" si="16"/>
        <v>2.0208697628705725E-3</v>
      </c>
      <c r="Y42">
        <f t="shared" si="17"/>
        <v>3.5725918827899312E-5</v>
      </c>
      <c r="Z42">
        <f t="shared" si="18"/>
        <v>1.5159962010914596E-3</v>
      </c>
      <c r="AB42">
        <f t="shared" si="19"/>
        <v>-720.46635542631873</v>
      </c>
      <c r="AC42">
        <f t="shared" si="2"/>
        <v>-659.04500906912949</v>
      </c>
      <c r="AE42">
        <f t="shared" si="3"/>
        <v>0</v>
      </c>
      <c r="AF42">
        <f t="shared" si="24"/>
        <v>0</v>
      </c>
      <c r="AG42">
        <f t="shared" si="24"/>
        <v>-3.789990502728649E-2</v>
      </c>
      <c r="AH42">
        <f t="shared" si="5"/>
        <v>-505.21744071764311</v>
      </c>
      <c r="AI42">
        <f t="shared" si="25"/>
        <v>-505.25534062267042</v>
      </c>
      <c r="AJ42">
        <f t="shared" si="7"/>
        <v>-61.421346357189236</v>
      </c>
      <c r="AK42">
        <f t="shared" si="22"/>
        <v>-50.432644879842314</v>
      </c>
      <c r="AL42">
        <f t="shared" si="8"/>
        <v>-617.10933185970191</v>
      </c>
      <c r="AN42">
        <f t="shared" si="26"/>
        <v>0</v>
      </c>
      <c r="AO42">
        <f t="shared" si="26"/>
        <v>0</v>
      </c>
      <c r="AP42">
        <f t="shared" si="26"/>
        <v>-7.1583294084528743E-4</v>
      </c>
      <c r="AQ42">
        <f t="shared" si="26"/>
        <v>-9.54227421136979</v>
      </c>
      <c r="AR42">
        <f t="shared" si="26"/>
        <v>-9.5429900443106348</v>
      </c>
      <c r="AS42">
        <f t="shared" si="26"/>
        <v>-1.1600932235025097</v>
      </c>
      <c r="AT42">
        <f t="shared" si="26"/>
        <v>-0.95254456371201868</v>
      </c>
      <c r="AU42">
        <f t="shared" si="23"/>
        <v>-11.655627831525162</v>
      </c>
      <c r="AW42">
        <v>39</v>
      </c>
      <c r="AX42">
        <f>IF(Z42&gt;0, (R42*SUMPRODUCT(K42:$K$98, X42:$X$98)-K42*$AZ$3)/Z42, 0)</f>
        <v>-434727.34865340835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0.63613866799999996</v>
      </c>
      <c r="Q43" s="4">
        <f t="shared" si="21"/>
        <v>25</v>
      </c>
      <c r="R43">
        <f t="shared" si="0"/>
        <v>250000</v>
      </c>
      <c r="S43">
        <f t="shared" si="1"/>
        <v>-1111583.3339764187</v>
      </c>
      <c r="U43">
        <f t="shared" si="13"/>
        <v>0.63613866799999996</v>
      </c>
      <c r="V43">
        <f t="shared" si="14"/>
        <v>0.01</v>
      </c>
      <c r="W43">
        <f t="shared" si="15"/>
        <v>1.5159962010914596E-3</v>
      </c>
      <c r="X43">
        <f t="shared" si="16"/>
        <v>9.6438380405538117E-4</v>
      </c>
      <c r="Y43">
        <f t="shared" si="17"/>
        <v>1.5159962010914597E-5</v>
      </c>
      <c r="Z43">
        <f t="shared" si="18"/>
        <v>5.3645243502516387E-4</v>
      </c>
      <c r="AB43">
        <f t="shared" si="19"/>
        <v>-659.04500906912949</v>
      </c>
      <c r="AC43">
        <f t="shared" si="2"/>
        <v>-596.31158624503985</v>
      </c>
      <c r="AE43">
        <f t="shared" si="3"/>
        <v>0</v>
      </c>
      <c r="AF43">
        <f t="shared" si="24"/>
        <v>0</v>
      </c>
      <c r="AG43">
        <f t="shared" si="24"/>
        <v>-1.3411310875629096E-2</v>
      </c>
      <c r="AH43">
        <f t="shared" si="5"/>
        <v>-241.09595101384528</v>
      </c>
      <c r="AI43">
        <f t="shared" si="25"/>
        <v>-241.10936232472091</v>
      </c>
      <c r="AJ43">
        <f t="shared" si="7"/>
        <v>-62.733422824089644</v>
      </c>
      <c r="AK43">
        <f t="shared" si="22"/>
        <v>-46.133150634839069</v>
      </c>
      <c r="AL43">
        <f t="shared" si="8"/>
        <v>-349.97593578364962</v>
      </c>
      <c r="AN43">
        <f t="shared" si="26"/>
        <v>0</v>
      </c>
      <c r="AO43">
        <f t="shared" si="26"/>
        <v>0</v>
      </c>
      <c r="AP43">
        <f t="shared" si="26"/>
        <v>-2.2616571244374163E-4</v>
      </c>
      <c r="AQ43">
        <f t="shared" si="26"/>
        <v>-4.0657947633914624</v>
      </c>
      <c r="AR43">
        <f t="shared" si="26"/>
        <v>-4.0660209291039067</v>
      </c>
      <c r="AS43">
        <f t="shared" si="26"/>
        <v>-1.0579241208126258</v>
      </c>
      <c r="AT43">
        <f t="shared" si="26"/>
        <v>-0.77798039113110973</v>
      </c>
      <c r="AU43">
        <f t="shared" si="23"/>
        <v>-5.9019254410476414</v>
      </c>
      <c r="AW43">
        <v>40</v>
      </c>
      <c r="AX43">
        <f>IF(Z43&gt;0, (R43*SUMPRODUCT(K43:$K$98, X43:$X$98)-K43*$AZ$3)/Z43, 0)</f>
        <v>-1111583.3339764187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0.71227412300000004</v>
      </c>
      <c r="Q44" s="4">
        <f t="shared" si="21"/>
        <v>25</v>
      </c>
      <c r="R44">
        <f t="shared" si="0"/>
        <v>250000</v>
      </c>
      <c r="S44">
        <f t="shared" si="1"/>
        <v>-3596599.0654426198</v>
      </c>
      <c r="U44">
        <f t="shared" si="13"/>
        <v>0.71227412300000004</v>
      </c>
      <c r="V44">
        <f t="shared" si="14"/>
        <v>0.01</v>
      </c>
      <c r="W44">
        <f t="shared" si="15"/>
        <v>5.3645243502516387E-4</v>
      </c>
      <c r="X44">
        <f t="shared" si="16"/>
        <v>3.8210118768876311E-4</v>
      </c>
      <c r="Y44">
        <f t="shared" si="17"/>
        <v>5.3645243502516387E-6</v>
      </c>
      <c r="Z44">
        <f t="shared" si="18"/>
        <v>1.4898672298614912E-4</v>
      </c>
      <c r="AB44">
        <f t="shared" si="19"/>
        <v>-596.31158624503985</v>
      </c>
      <c r="AC44">
        <f t="shared" si="2"/>
        <v>-535.84550865534243</v>
      </c>
      <c r="AE44">
        <f t="shared" si="3"/>
        <v>0</v>
      </c>
      <c r="AF44">
        <f t="shared" si="24"/>
        <v>0</v>
      </c>
      <c r="AG44">
        <f t="shared" si="24"/>
        <v>-3.7246680746537281E-3</v>
      </c>
      <c r="AH44">
        <f t="shared" si="5"/>
        <v>-95.525296922190776</v>
      </c>
      <c r="AI44">
        <f t="shared" si="25"/>
        <v>-95.52902159026543</v>
      </c>
      <c r="AJ44">
        <f t="shared" si="7"/>
        <v>-60.46607758969742</v>
      </c>
      <c r="AK44">
        <f t="shared" si="22"/>
        <v>-41.741811037152793</v>
      </c>
      <c r="AL44">
        <f t="shared" si="8"/>
        <v>-197.73691021711562</v>
      </c>
      <c r="AN44">
        <f t="shared" si="26"/>
        <v>0</v>
      </c>
      <c r="AO44">
        <f t="shared" si="26"/>
        <v>0</v>
      </c>
      <c r="AP44">
        <f t="shared" si="26"/>
        <v>-5.6082206103364237E-5</v>
      </c>
      <c r="AQ44">
        <f t="shared" si="26"/>
        <v>-1.4383212900315738</v>
      </c>
      <c r="AR44">
        <f t="shared" si="26"/>
        <v>-1.4383773722376771</v>
      </c>
      <c r="AS44">
        <f t="shared" si="26"/>
        <v>-0.91043576439027585</v>
      </c>
      <c r="AT44">
        <f t="shared" si="26"/>
        <v>-0.62850509167341595</v>
      </c>
      <c r="AU44">
        <f t="shared" si="23"/>
        <v>-2.9773182283013684</v>
      </c>
      <c r="AW44">
        <v>41</v>
      </c>
      <c r="AX44">
        <f>IF(Z44&gt;0, (R44*SUMPRODUCT(K44:$K$98, X44:$X$98)-K44*$AZ$3)/Z44, 0)</f>
        <v>-3596599.0654426198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0.79182603500000004</v>
      </c>
      <c r="Q45" s="4">
        <f t="shared" si="21"/>
        <v>25</v>
      </c>
      <c r="R45">
        <f t="shared" si="0"/>
        <v>250000</v>
      </c>
      <c r="S45">
        <f t="shared" si="1"/>
        <v>-16245940.10221331</v>
      </c>
      <c r="U45">
        <f t="shared" si="13"/>
        <v>0.79182603500000004</v>
      </c>
      <c r="V45">
        <f t="shared" si="14"/>
        <v>0.01</v>
      </c>
      <c r="W45">
        <f t="shared" si="15"/>
        <v>1.4898672298614912E-4</v>
      </c>
      <c r="X45">
        <f t="shared" si="16"/>
        <v>1.1797156612976583E-4</v>
      </c>
      <c r="Y45">
        <f t="shared" si="17"/>
        <v>1.4898672298614913E-6</v>
      </c>
      <c r="Z45">
        <f t="shared" si="18"/>
        <v>2.9525289626521807E-5</v>
      </c>
      <c r="AB45">
        <f t="shared" si="19"/>
        <v>-535.84550865534243</v>
      </c>
      <c r="AC45">
        <f t="shared" si="2"/>
        <v>-479.6660867729733</v>
      </c>
      <c r="AE45">
        <f t="shared" si="3"/>
        <v>0</v>
      </c>
      <c r="AF45">
        <f t="shared" si="24"/>
        <v>0</v>
      </c>
      <c r="AG45">
        <f t="shared" si="24"/>
        <v>-7.3813224066304522E-4</v>
      </c>
      <c r="AH45">
        <f t="shared" si="5"/>
        <v>-29.492891532441458</v>
      </c>
      <c r="AI45">
        <f t="shared" si="25"/>
        <v>-29.493629664682121</v>
      </c>
      <c r="AJ45">
        <f t="shared" si="7"/>
        <v>-56.179421882369127</v>
      </c>
      <c r="AK45">
        <f t="shared" si="22"/>
        <v>-37.509185605873974</v>
      </c>
      <c r="AL45">
        <f t="shared" si="8"/>
        <v>-123.18223715292521</v>
      </c>
      <c r="AN45">
        <f t="shared" si="26"/>
        <v>0</v>
      </c>
      <c r="AO45">
        <f t="shared" si="26"/>
        <v>0</v>
      </c>
      <c r="AP45">
        <f t="shared" si="26"/>
        <v>-9.9232438834382923E-6</v>
      </c>
      <c r="AQ45">
        <f t="shared" si="26"/>
        <v>-0.39649420440071159</v>
      </c>
      <c r="AR45">
        <f t="shared" si="26"/>
        <v>-0.39650412764459503</v>
      </c>
      <c r="AS45">
        <f t="shared" si="26"/>
        <v>-0.75526047211885361</v>
      </c>
      <c r="AT45">
        <f t="shared" si="26"/>
        <v>-0.50426302514830046</v>
      </c>
      <c r="AU45">
        <f t="shared" si="23"/>
        <v>-1.6560276249117489</v>
      </c>
      <c r="AW45">
        <v>42</v>
      </c>
      <c r="AX45">
        <f>IF(Z45&gt;0, (R45*SUMPRODUCT(K45:$K$98, X45:$X$98)-K45*$AZ$3)/Z45, 0)</f>
        <v>-16245940.10221331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0.79399978000000004</v>
      </c>
      <c r="Q46" s="4">
        <f t="shared" si="21"/>
        <v>25</v>
      </c>
      <c r="R46">
        <f t="shared" si="0"/>
        <v>250000</v>
      </c>
      <c r="S46">
        <f t="shared" si="1"/>
        <v>-74066163.547000647</v>
      </c>
      <c r="U46">
        <f t="shared" si="13"/>
        <v>0.79399978000000004</v>
      </c>
      <c r="V46">
        <f t="shared" si="14"/>
        <v>0.01</v>
      </c>
      <c r="W46">
        <f t="shared" si="15"/>
        <v>2.9525289626521807E-5</v>
      </c>
      <c r="X46">
        <f t="shared" si="16"/>
        <v>2.3443073467894599E-5</v>
      </c>
      <c r="Y46">
        <f t="shared" si="17"/>
        <v>2.9525289626521806E-7</v>
      </c>
      <c r="Z46">
        <f t="shared" si="18"/>
        <v>5.7869632623619903E-6</v>
      </c>
      <c r="AB46">
        <f t="shared" si="19"/>
        <v>-479.6660867729733</v>
      </c>
      <c r="AC46">
        <f t="shared" si="2"/>
        <v>-428.61816743058756</v>
      </c>
      <c r="AE46">
        <f t="shared" si="3"/>
        <v>0</v>
      </c>
      <c r="AF46">
        <f t="shared" si="24"/>
        <v>0</v>
      </c>
      <c r="AG46">
        <f t="shared" si="24"/>
        <v>-1.4467408155904976E-4</v>
      </c>
      <c r="AH46">
        <f t="shared" si="5"/>
        <v>-5.8607683669736499</v>
      </c>
      <c r="AI46">
        <f t="shared" si="25"/>
        <v>-5.860913041055209</v>
      </c>
      <c r="AJ46">
        <f t="shared" si="7"/>
        <v>-51.04791934238574</v>
      </c>
      <c r="AK46">
        <f t="shared" si="22"/>
        <v>-33.576626074108134</v>
      </c>
      <c r="AL46">
        <f t="shared" si="8"/>
        <v>-90.485458457549086</v>
      </c>
      <c r="AN46">
        <f t="shared" si="26"/>
        <v>0</v>
      </c>
      <c r="AO46">
        <f t="shared" si="26"/>
        <v>0</v>
      </c>
      <c r="AP46">
        <f t="shared" si="26"/>
        <v>-1.7365696288103204E-6</v>
      </c>
      <c r="AQ46">
        <f t="shared" si="26"/>
        <v>-7.034869161014598E-2</v>
      </c>
      <c r="AR46">
        <f t="shared" si="26"/>
        <v>-7.0350428179774785E-2</v>
      </c>
      <c r="AS46">
        <f t="shared" si="26"/>
        <v>-0.61274462839954891</v>
      </c>
      <c r="AT46">
        <f t="shared" si="26"/>
        <v>-0.40303106437498276</v>
      </c>
      <c r="AU46">
        <f t="shared" si="23"/>
        <v>-1.0861261209543065</v>
      </c>
      <c r="AW46">
        <v>43</v>
      </c>
      <c r="AX46">
        <f>IF(Z46&gt;0, (R46*SUMPRODUCT(K46:$K$98, X46:$X$98)-K46*$AZ$3)/Z46, 0)</f>
        <v>-74066163.547000647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0.79634782599999998</v>
      </c>
      <c r="Q47" s="4">
        <f t="shared" si="21"/>
        <v>25</v>
      </c>
      <c r="R47">
        <f t="shared" si="0"/>
        <v>250000</v>
      </c>
      <c r="S47">
        <f t="shared" si="1"/>
        <v>-341545768.96094072</v>
      </c>
      <c r="U47">
        <f t="shared" si="13"/>
        <v>0.79634782599999998</v>
      </c>
      <c r="V47">
        <f t="shared" si="14"/>
        <v>0.01</v>
      </c>
      <c r="W47">
        <f t="shared" si="15"/>
        <v>5.7869632623619903E-6</v>
      </c>
      <c r="X47">
        <f t="shared" si="16"/>
        <v>4.6084356131238389E-6</v>
      </c>
      <c r="Y47">
        <f t="shared" si="17"/>
        <v>5.7869632623619904E-8</v>
      </c>
      <c r="Z47">
        <f t="shared" si="18"/>
        <v>1.1206580166145316E-6</v>
      </c>
      <c r="AB47">
        <f t="shared" si="19"/>
        <v>-428.61816743058756</v>
      </c>
      <c r="AC47">
        <f t="shared" si="2"/>
        <v>-382.75600402685285</v>
      </c>
      <c r="AE47">
        <f t="shared" si="3"/>
        <v>0</v>
      </c>
      <c r="AF47">
        <f t="shared" si="24"/>
        <v>0</v>
      </c>
      <c r="AG47">
        <f t="shared" si="24"/>
        <v>-2.8016450415363289E-5</v>
      </c>
      <c r="AH47">
        <f t="shared" si="5"/>
        <v>-1.1521089032809597</v>
      </c>
      <c r="AI47">
        <f t="shared" si="25"/>
        <v>-1.1521369197313751</v>
      </c>
      <c r="AJ47">
        <f t="shared" si="7"/>
        <v>-45.862163403734712</v>
      </c>
      <c r="AK47">
        <f t="shared" si="22"/>
        <v>-30.003271720141132</v>
      </c>
      <c r="AL47">
        <f t="shared" si="8"/>
        <v>-77.017572043607217</v>
      </c>
      <c r="AN47">
        <f t="shared" si="26"/>
        <v>0</v>
      </c>
      <c r="AO47">
        <f t="shared" si="26"/>
        <v>0</v>
      </c>
      <c r="AP47">
        <f t="shared" si="26"/>
        <v>-3.0025936064418886E-7</v>
      </c>
      <c r="AQ47">
        <f t="shared" si="26"/>
        <v>-1.2347441505363621E-2</v>
      </c>
      <c r="AR47">
        <f t="shared" si="26"/>
        <v>-1.2347741764724267E-2</v>
      </c>
      <c r="AS47">
        <f t="shared" si="26"/>
        <v>-0.49151636475023947</v>
      </c>
      <c r="AT47">
        <f t="shared" si="26"/>
        <v>-0.32155262534554852</v>
      </c>
      <c r="AU47">
        <f t="shared" si="23"/>
        <v>-0.82541673186051223</v>
      </c>
      <c r="AW47">
        <v>44</v>
      </c>
      <c r="AX47">
        <f>IF(Z47&gt;0, (R47*SUMPRODUCT(K47:$K$98, X47:$X$98)-K47*$AZ$3)/Z47, 0)</f>
        <v>-341545768.96094072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0.79893513299999996</v>
      </c>
      <c r="Q48" s="4">
        <f t="shared" si="21"/>
        <v>25</v>
      </c>
      <c r="R48">
        <f t="shared" si="0"/>
        <v>250000</v>
      </c>
      <c r="S48">
        <f t="shared" si="1"/>
        <v>-1596113272.0120533</v>
      </c>
      <c r="U48">
        <f t="shared" si="13"/>
        <v>0.79893513299999996</v>
      </c>
      <c r="V48">
        <f t="shared" si="14"/>
        <v>0.01</v>
      </c>
      <c r="W48">
        <f t="shared" si="15"/>
        <v>1.1206580166145316E-6</v>
      </c>
      <c r="X48">
        <f t="shared" si="16"/>
        <v>8.9533306155144693E-7</v>
      </c>
      <c r="Y48">
        <f t="shared" si="17"/>
        <v>1.1206580166145317E-8</v>
      </c>
      <c r="Z48">
        <f t="shared" si="18"/>
        <v>2.1411837489693935E-7</v>
      </c>
      <c r="AB48">
        <f t="shared" si="19"/>
        <v>-382.75600402685285</v>
      </c>
      <c r="AC48">
        <f t="shared" si="2"/>
        <v>-341.75717995465737</v>
      </c>
      <c r="AE48">
        <f t="shared" si="3"/>
        <v>0</v>
      </c>
      <c r="AF48">
        <f t="shared" si="24"/>
        <v>0</v>
      </c>
      <c r="AG48">
        <f t="shared" si="24"/>
        <v>-5.3529593724234841E-6</v>
      </c>
      <c r="AH48">
        <f t="shared" si="5"/>
        <v>-0.22383326538786172</v>
      </c>
      <c r="AI48">
        <f t="shared" si="25"/>
        <v>-0.22383861834723415</v>
      </c>
      <c r="AJ48">
        <f t="shared" si="7"/>
        <v>-40.998824072195475</v>
      </c>
      <c r="AK48">
        <f t="shared" si="22"/>
        <v>-26.792920281879702</v>
      </c>
      <c r="AL48">
        <f t="shared" si="8"/>
        <v>-68.015582972422408</v>
      </c>
      <c r="AN48">
        <f t="shared" si="26"/>
        <v>0</v>
      </c>
      <c r="AO48">
        <f t="shared" si="26"/>
        <v>0</v>
      </c>
      <c r="AP48">
        <f t="shared" si="26"/>
        <v>-5.1222334649095536E-8</v>
      </c>
      <c r="AQ48">
        <f t="shared" si="26"/>
        <v>-2.1418549306317851E-3</v>
      </c>
      <c r="AR48">
        <f t="shared" si="26"/>
        <v>-2.1419061529664345E-3</v>
      </c>
      <c r="AS48">
        <f t="shared" si="26"/>
        <v>-0.39231672440185494</v>
      </c>
      <c r="AT48">
        <f t="shared" si="26"/>
        <v>-0.25638078554734978</v>
      </c>
      <c r="AU48">
        <f t="shared" si="23"/>
        <v>-0.65083941610217111</v>
      </c>
      <c r="AW48">
        <v>45</v>
      </c>
      <c r="AX48">
        <f>IF(Z48&gt;0, (R48*SUMPRODUCT(K48:$K$98, X48:$X$98)-K48*$AZ$3)/Z48, 0)</f>
        <v>-1596113272.0120533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0.80179641700000004</v>
      </c>
      <c r="Q49" s="4">
        <f t="shared" si="21"/>
        <v>25</v>
      </c>
      <c r="R49">
        <f t="shared" si="0"/>
        <v>250000</v>
      </c>
      <c r="S49">
        <f t="shared" si="1"/>
        <v>-7572171707.9143419</v>
      </c>
      <c r="U49">
        <f t="shared" si="13"/>
        <v>0.80179641700000004</v>
      </c>
      <c r="V49">
        <f t="shared" si="14"/>
        <v>0.01</v>
      </c>
      <c r="W49">
        <f t="shared" si="15"/>
        <v>2.1411837489693935E-7</v>
      </c>
      <c r="X49">
        <f t="shared" si="16"/>
        <v>1.7167934580622872E-7</v>
      </c>
      <c r="Y49">
        <f t="shared" si="17"/>
        <v>2.1411837489693935E-9</v>
      </c>
      <c r="Z49">
        <f t="shared" si="18"/>
        <v>4.0297845341741241E-8</v>
      </c>
      <c r="AB49">
        <f t="shared" si="19"/>
        <v>-341.75717995465737</v>
      </c>
      <c r="AC49">
        <f t="shared" si="2"/>
        <v>-305.1422043866408</v>
      </c>
      <c r="AE49">
        <f t="shared" si="3"/>
        <v>0</v>
      </c>
      <c r="AF49">
        <f t="shared" si="24"/>
        <v>0</v>
      </c>
      <c r="AG49">
        <f t="shared" si="24"/>
        <v>-1.0074461335435311E-6</v>
      </c>
      <c r="AH49">
        <f t="shared" si="5"/>
        <v>-4.2919836451557176E-2</v>
      </c>
      <c r="AI49">
        <f t="shared" si="25"/>
        <v>-4.2920843897690721E-2</v>
      </c>
      <c r="AJ49">
        <f t="shared" si="7"/>
        <v>-36.614975568016575</v>
      </c>
      <c r="AK49">
        <f t="shared" si="22"/>
        <v>-23.92300259682602</v>
      </c>
      <c r="AL49">
        <f t="shared" si="8"/>
        <v>-60.580899008740289</v>
      </c>
      <c r="AN49">
        <f t="shared" si="26"/>
        <v>0</v>
      </c>
      <c r="AO49">
        <f t="shared" si="26"/>
        <v>0</v>
      </c>
      <c r="AP49">
        <f t="shared" si="26"/>
        <v>-8.607345455879311E-9</v>
      </c>
      <c r="AQ49">
        <f t="shared" si="26"/>
        <v>-3.666953963573192E-4</v>
      </c>
      <c r="AR49">
        <f t="shared" si="26"/>
        <v>-3.6670400370277504E-4</v>
      </c>
      <c r="AS49">
        <f t="shared" si="26"/>
        <v>-0.3128283816664047</v>
      </c>
      <c r="AT49">
        <f t="shared" si="26"/>
        <v>-0.20439162039216063</v>
      </c>
      <c r="AU49">
        <f t="shared" si="23"/>
        <v>-0.51758670606226809</v>
      </c>
      <c r="AW49">
        <v>46</v>
      </c>
      <c r="AX49">
        <f>IF(Z49&gt;0, (R49*SUMPRODUCT(K49:$K$98, X49:$X$98)-K49*$AZ$3)/Z49, 0)</f>
        <v>-7572171707.9143419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0.804638195</v>
      </c>
      <c r="Q50" s="4">
        <f t="shared" si="21"/>
        <v>25</v>
      </c>
      <c r="R50">
        <f t="shared" si="0"/>
        <v>250000</v>
      </c>
      <c r="S50">
        <f t="shared" si="1"/>
        <v>-36473940917.764885</v>
      </c>
      <c r="U50">
        <f t="shared" si="13"/>
        <v>0.804638195</v>
      </c>
      <c r="V50">
        <f t="shared" si="14"/>
        <v>0.01</v>
      </c>
      <c r="W50">
        <f t="shared" si="15"/>
        <v>4.0297845341741241E-8</v>
      </c>
      <c r="X50">
        <f t="shared" si="16"/>
        <v>3.2425185538167833E-8</v>
      </c>
      <c r="Y50">
        <f t="shared" si="17"/>
        <v>4.0297845341741244E-10</v>
      </c>
      <c r="Z50">
        <f t="shared" si="18"/>
        <v>7.4696813501559966E-9</v>
      </c>
      <c r="AB50">
        <f t="shared" si="19"/>
        <v>-305.1422043866408</v>
      </c>
      <c r="AC50">
        <f t="shared" si="2"/>
        <v>-272.44871624012006</v>
      </c>
      <c r="AE50">
        <f t="shared" si="3"/>
        <v>0</v>
      </c>
      <c r="AF50">
        <f t="shared" si="24"/>
        <v>0</v>
      </c>
      <c r="AG50">
        <f t="shared" si="24"/>
        <v>-1.8674203375389991E-7</v>
      </c>
      <c r="AH50">
        <f t="shared" si="5"/>
        <v>-8.106296384541958E-3</v>
      </c>
      <c r="AI50">
        <f t="shared" si="25"/>
        <v>-8.1064831265757111E-3</v>
      </c>
      <c r="AJ50">
        <f t="shared" si="7"/>
        <v>-32.693488146520735</v>
      </c>
      <c r="AK50">
        <f t="shared" si="22"/>
        <v>-21.359954307064857</v>
      </c>
      <c r="AL50">
        <f t="shared" si="8"/>
        <v>-54.061548936712171</v>
      </c>
      <c r="AN50">
        <f t="shared" si="26"/>
        <v>0</v>
      </c>
      <c r="AO50">
        <f t="shared" si="26"/>
        <v>0</v>
      </c>
      <c r="AP50">
        <f t="shared" si="26"/>
        <v>-1.424529544607443E-9</v>
      </c>
      <c r="AQ50">
        <f t="shared" si="26"/>
        <v>-6.1837490280001599E-5</v>
      </c>
      <c r="AR50">
        <f t="shared" si="26"/>
        <v>-6.1838914809546203E-5</v>
      </c>
      <c r="AS50">
        <f t="shared" si="26"/>
        <v>-0.24939666150561773</v>
      </c>
      <c r="AT50">
        <f t="shared" si="26"/>
        <v>-0.16294074435313596</v>
      </c>
      <c r="AU50">
        <f t="shared" si="23"/>
        <v>-0.41239924477356327</v>
      </c>
      <c r="AW50">
        <v>47</v>
      </c>
      <c r="AX50">
        <f>IF(Z50&gt;0, (R50*SUMPRODUCT(K50:$K$98, X50:$X$98)-K50*$AZ$3)/Z50, 0)</f>
        <v>-36473940917.764885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0.80770724299999996</v>
      </c>
      <c r="Q51" s="4">
        <f t="shared" si="21"/>
        <v>25</v>
      </c>
      <c r="R51">
        <f t="shared" si="0"/>
        <v>250000</v>
      </c>
      <c r="S51">
        <f t="shared" si="1"/>
        <v>-178646844932.18887</v>
      </c>
      <c r="U51">
        <f t="shared" si="13"/>
        <v>0.80770724299999996</v>
      </c>
      <c r="V51">
        <f t="shared" si="14"/>
        <v>0.01</v>
      </c>
      <c r="W51">
        <f t="shared" si="15"/>
        <v>7.4696813501559966E-9</v>
      </c>
      <c r="X51">
        <f t="shared" si="16"/>
        <v>6.0333157294230169E-9</v>
      </c>
      <c r="Y51">
        <f t="shared" si="17"/>
        <v>7.4696813501559969E-11</v>
      </c>
      <c r="Z51">
        <f t="shared" si="18"/>
        <v>1.3616688072314197E-9</v>
      </c>
      <c r="AB51">
        <f t="shared" si="19"/>
        <v>-272.44871624012006</v>
      </c>
      <c r="AC51">
        <f t="shared" si="2"/>
        <v>-243.25783625447002</v>
      </c>
      <c r="AE51">
        <f t="shared" si="3"/>
        <v>0</v>
      </c>
      <c r="AF51">
        <f t="shared" si="24"/>
        <v>0</v>
      </c>
      <c r="AG51">
        <f t="shared" si="24"/>
        <v>-3.4041720180785489E-8</v>
      </c>
      <c r="AH51">
        <f t="shared" si="5"/>
        <v>-1.5083289323557542E-3</v>
      </c>
      <c r="AI51">
        <f t="shared" si="25"/>
        <v>-1.508362974075935E-3</v>
      </c>
      <c r="AJ51">
        <f t="shared" si="7"/>
        <v>-29.190879985650042</v>
      </c>
      <c r="AK51">
        <f t="shared" si="22"/>
        <v>-19.071410136808407</v>
      </c>
      <c r="AL51">
        <f t="shared" si="8"/>
        <v>-48.263798485432524</v>
      </c>
      <c r="AN51">
        <f t="shared" si="26"/>
        <v>0</v>
      </c>
      <c r="AO51">
        <f t="shared" si="26"/>
        <v>0</v>
      </c>
      <c r="AP51">
        <f t="shared" si="26"/>
        <v>-2.3185840903075478E-10</v>
      </c>
      <c r="AQ51">
        <f t="shared" si="26"/>
        <v>-1.0273239562918956E-5</v>
      </c>
      <c r="AR51">
        <f t="shared" si="26"/>
        <v>-1.0273471421327986E-5</v>
      </c>
      <c r="AS51">
        <f t="shared" si="26"/>
        <v>-0.19881930042714868</v>
      </c>
      <c r="AT51">
        <f t="shared" si="26"/>
        <v>-0.12989551611405598</v>
      </c>
      <c r="AU51">
        <f t="shared" si="23"/>
        <v>-0.32872509001262601</v>
      </c>
      <c r="AW51">
        <v>48</v>
      </c>
      <c r="AX51">
        <f>IF(Z51&gt;0, (R51*SUMPRODUCT(K51:$K$98, X51:$X$98)-K51*$AZ$3)/Z51, 0)</f>
        <v>-178646844932.18887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0.81092303399999999</v>
      </c>
      <c r="Q52" s="4">
        <f t="shared" si="21"/>
        <v>25</v>
      </c>
      <c r="R52">
        <f t="shared" si="0"/>
        <v>250000</v>
      </c>
      <c r="S52">
        <f t="shared" si="1"/>
        <v>-890712645453.20679</v>
      </c>
      <c r="U52">
        <f t="shared" si="13"/>
        <v>0.81092303399999999</v>
      </c>
      <c r="V52">
        <f t="shared" si="14"/>
        <v>0.01</v>
      </c>
      <c r="W52">
        <f t="shared" si="15"/>
        <v>1.3616688072314197E-9</v>
      </c>
      <c r="X52">
        <f t="shared" si="16"/>
        <v>1.104208600463264E-9</v>
      </c>
      <c r="Y52">
        <f t="shared" si="17"/>
        <v>1.3616688072314197E-11</v>
      </c>
      <c r="Z52">
        <f t="shared" si="18"/>
        <v>2.4384351869584148E-10</v>
      </c>
      <c r="AB52">
        <f t="shared" si="19"/>
        <v>-243.25783625447002</v>
      </c>
      <c r="AC52">
        <f t="shared" si="2"/>
        <v>-217.19450561419146</v>
      </c>
      <c r="AE52">
        <f t="shared" si="3"/>
        <v>0</v>
      </c>
      <c r="AF52">
        <f t="shared" si="24"/>
        <v>0</v>
      </c>
      <c r="AG52">
        <f t="shared" si="24"/>
        <v>-6.0960879673960371E-9</v>
      </c>
      <c r="AH52">
        <f t="shared" si="5"/>
        <v>-2.7605215011581598E-4</v>
      </c>
      <c r="AI52">
        <f t="shared" si="25"/>
        <v>-2.7605824620378336E-4</v>
      </c>
      <c r="AJ52">
        <f t="shared" si="7"/>
        <v>-26.063330640278565</v>
      </c>
      <c r="AK52">
        <f t="shared" si="22"/>
        <v>-17.028048537812904</v>
      </c>
      <c r="AL52">
        <f t="shared" si="8"/>
        <v>-43.091655236337672</v>
      </c>
      <c r="AN52">
        <f t="shared" si="26"/>
        <v>0</v>
      </c>
      <c r="AO52">
        <f t="shared" si="26"/>
        <v>0</v>
      </c>
      <c r="AP52">
        <f t="shared" si="26"/>
        <v>-3.7071875384655862E-11</v>
      </c>
      <c r="AQ52">
        <f t="shared" si="26"/>
        <v>-1.6787439688360058E-6</v>
      </c>
      <c r="AR52">
        <f t="shared" si="26"/>
        <v>-1.6787810407113903E-6</v>
      </c>
      <c r="AS52">
        <f t="shared" si="26"/>
        <v>-0.15849780232390778</v>
      </c>
      <c r="AT52">
        <f t="shared" si="26"/>
        <v>-0.10355193311085319</v>
      </c>
      <c r="AU52">
        <f t="shared" si="23"/>
        <v>-0.26205141421580169</v>
      </c>
      <c r="AW52">
        <v>49</v>
      </c>
      <c r="AX52">
        <f>IF(Z52&gt;0, (R52*SUMPRODUCT(K52:$K$98, X52:$X$98)-K52*$AZ$3)/Z52, 0)</f>
        <v>-890712645453.20679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0.81424565900000001</v>
      </c>
      <c r="Q53" s="4">
        <f t="shared" si="21"/>
        <v>25</v>
      </c>
      <c r="R53">
        <f t="shared" si="0"/>
        <v>250000</v>
      </c>
      <c r="S53">
        <f t="shared" si="1"/>
        <v>-4524947430644.0264</v>
      </c>
      <c r="U53">
        <f t="shared" si="13"/>
        <v>0.81424565900000001</v>
      </c>
      <c r="V53">
        <f t="shared" si="14"/>
        <v>0.01</v>
      </c>
      <c r="W53">
        <f t="shared" si="15"/>
        <v>2.4384351869584148E-10</v>
      </c>
      <c r="X53">
        <f t="shared" si="16"/>
        <v>1.9854852657337427E-10</v>
      </c>
      <c r="Y53">
        <f t="shared" si="17"/>
        <v>2.4384351869584147E-12</v>
      </c>
      <c r="Z53">
        <f t="shared" si="18"/>
        <v>4.2856556935508796E-11</v>
      </c>
      <c r="AB53">
        <f t="shared" si="19"/>
        <v>-217.19450561419146</v>
      </c>
      <c r="AC53">
        <f t="shared" si="2"/>
        <v>-193.92366719157997</v>
      </c>
      <c r="AE53">
        <f t="shared" si="3"/>
        <v>0</v>
      </c>
      <c r="AF53">
        <f t="shared" si="24"/>
        <v>0</v>
      </c>
      <c r="AG53">
        <f t="shared" si="24"/>
        <v>-1.0714139233877199E-9</v>
      </c>
      <c r="AH53">
        <f t="shared" si="5"/>
        <v>-4.9637131643343564E-5</v>
      </c>
      <c r="AI53">
        <f t="shared" si="25"/>
        <v>-4.9638203057266952E-5</v>
      </c>
      <c r="AJ53">
        <f t="shared" si="7"/>
        <v>-23.27083842261149</v>
      </c>
      <c r="AK53">
        <f t="shared" si="22"/>
        <v>-15.203615392993404</v>
      </c>
      <c r="AL53">
        <f t="shared" si="8"/>
        <v>-38.474503453807955</v>
      </c>
      <c r="AN53">
        <f t="shared" si="26"/>
        <v>0</v>
      </c>
      <c r="AO53">
        <f t="shared" si="26"/>
        <v>0</v>
      </c>
      <c r="AP53">
        <f t="shared" si="26"/>
        <v>-5.8174491320217067E-12</v>
      </c>
      <c r="AQ53">
        <f t="shared" si="26"/>
        <v>-2.6951440716915167E-7</v>
      </c>
      <c r="AR53">
        <f t="shared" si="26"/>
        <v>-2.6952022461828372E-7</v>
      </c>
      <c r="AS53">
        <f t="shared" si="26"/>
        <v>-0.12635351830690073</v>
      </c>
      <c r="AT53">
        <f t="shared" si="26"/>
        <v>-8.255097048944611E-2</v>
      </c>
      <c r="AU53">
        <f t="shared" si="23"/>
        <v>-0.20890475831657149</v>
      </c>
      <c r="AW53">
        <v>50</v>
      </c>
      <c r="AX53">
        <f>IF(Z53&gt;0, (R53*SUMPRODUCT(K53:$K$98, X53:$X$98)-K53*$AZ$3)/Z53, 0)</f>
        <v>-4524947430644.0264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0.81781076600000002</v>
      </c>
      <c r="Q54" s="4">
        <f t="shared" si="21"/>
        <v>25</v>
      </c>
      <c r="R54">
        <f t="shared" si="0"/>
        <v>250000</v>
      </c>
      <c r="S54">
        <f t="shared" si="1"/>
        <v>-23463323148258.227</v>
      </c>
      <c r="U54">
        <f t="shared" si="13"/>
        <v>0.81781076600000002</v>
      </c>
      <c r="V54">
        <f t="shared" si="14"/>
        <v>0.01</v>
      </c>
      <c r="W54">
        <f t="shared" si="15"/>
        <v>4.2856556935508796E-11</v>
      </c>
      <c r="X54">
        <f t="shared" si="16"/>
        <v>3.5048553655551062E-11</v>
      </c>
      <c r="Y54">
        <f t="shared" si="17"/>
        <v>4.28565569355088E-13</v>
      </c>
      <c r="Z54">
        <f t="shared" si="18"/>
        <v>7.3794377106026458E-12</v>
      </c>
      <c r="AB54">
        <f t="shared" si="19"/>
        <v>-193.92366719157997</v>
      </c>
      <c r="AC54">
        <f t="shared" si="2"/>
        <v>-173.14613165631275</v>
      </c>
      <c r="AE54">
        <f t="shared" si="3"/>
        <v>0</v>
      </c>
      <c r="AF54">
        <f t="shared" si="24"/>
        <v>0</v>
      </c>
      <c r="AG54">
        <f t="shared" si="24"/>
        <v>-1.8448594276506614E-10</v>
      </c>
      <c r="AH54">
        <f t="shared" si="5"/>
        <v>-8.7621384138877649E-6</v>
      </c>
      <c r="AI54">
        <f t="shared" si="25"/>
        <v>-8.7623228998305295E-6</v>
      </c>
      <c r="AJ54">
        <f t="shared" si="7"/>
        <v>-20.777535535267219</v>
      </c>
      <c r="AK54">
        <f t="shared" si="22"/>
        <v>-13.574656703410598</v>
      </c>
      <c r="AL54">
        <f t="shared" si="8"/>
        <v>-34.352201001000715</v>
      </c>
      <c r="AN54">
        <f t="shared" si="26"/>
        <v>0</v>
      </c>
      <c r="AO54">
        <f t="shared" si="26"/>
        <v>0</v>
      </c>
      <c r="AP54">
        <f t="shared" si="26"/>
        <v>-8.9437688381855573E-13</v>
      </c>
      <c r="AQ54">
        <f t="shared" si="26"/>
        <v>-4.2478326168077743E-8</v>
      </c>
      <c r="AR54">
        <f t="shared" si="26"/>
        <v>-4.247922054496156E-8</v>
      </c>
      <c r="AS54">
        <f t="shared" si="26"/>
        <v>-0.10072825716117613</v>
      </c>
      <c r="AT54">
        <f t="shared" si="26"/>
        <v>-6.5809128757109869E-2</v>
      </c>
      <c r="AU54">
        <f t="shared" si="23"/>
        <v>-0.16653742839750652</v>
      </c>
      <c r="AW54">
        <v>51</v>
      </c>
      <c r="AX54">
        <f>IF(Z54&gt;0, (R54*SUMPRODUCT(K54:$K$98, X54:$X$98)-K54*$AZ$3)/Z54, 0)</f>
        <v>-23463323148258.227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0.82147716100000001</v>
      </c>
      <c r="Q55" s="4">
        <f t="shared" si="21"/>
        <v>25</v>
      </c>
      <c r="R55">
        <f t="shared" si="0"/>
        <v>250000</v>
      </c>
      <c r="S55">
        <f t="shared" si="1"/>
        <v>-124311908091669.03</v>
      </c>
      <c r="U55">
        <f t="shared" si="13"/>
        <v>0.82147716100000001</v>
      </c>
      <c r="V55">
        <f t="shared" si="14"/>
        <v>0.01</v>
      </c>
      <c r="W55">
        <f t="shared" si="15"/>
        <v>7.3794377106026458E-12</v>
      </c>
      <c r="X55">
        <f t="shared" si="16"/>
        <v>6.0620395402822014E-12</v>
      </c>
      <c r="Y55">
        <f t="shared" si="17"/>
        <v>7.379437710602646E-14</v>
      </c>
      <c r="Z55">
        <f t="shared" si="18"/>
        <v>1.243603793214418E-12</v>
      </c>
      <c r="AB55">
        <f t="shared" si="19"/>
        <v>-173.14613165631275</v>
      </c>
      <c r="AC55">
        <f t="shared" si="2"/>
        <v>-154.59476044452171</v>
      </c>
      <c r="AE55">
        <f t="shared" si="3"/>
        <v>0</v>
      </c>
      <c r="AF55">
        <f t="shared" si="24"/>
        <v>0</v>
      </c>
      <c r="AG55">
        <f t="shared" si="24"/>
        <v>-3.1090094830360452E-11</v>
      </c>
      <c r="AH55">
        <f t="shared" si="5"/>
        <v>-1.5155098850705503E-6</v>
      </c>
      <c r="AI55">
        <f t="shared" si="25"/>
        <v>-1.5155409751653807E-6</v>
      </c>
      <c r="AJ55">
        <f t="shared" si="7"/>
        <v>-18.551371211791036</v>
      </c>
      <c r="AK55">
        <f t="shared" si="22"/>
        <v>-12.120229215941894</v>
      </c>
      <c r="AL55">
        <f t="shared" si="8"/>
        <v>-30.671601943273906</v>
      </c>
      <c r="AN55">
        <f t="shared" si="26"/>
        <v>0</v>
      </c>
      <c r="AO55">
        <f t="shared" si="26"/>
        <v>0</v>
      </c>
      <c r="AP55">
        <f t="shared" si="26"/>
        <v>-1.3457404606881797E-13</v>
      </c>
      <c r="AQ55">
        <f t="shared" si="26"/>
        <v>-6.5599123516365527E-9</v>
      </c>
      <c r="AR55">
        <f t="shared" si="26"/>
        <v>-6.5600469256826219E-9</v>
      </c>
      <c r="AS55">
        <f t="shared" si="26"/>
        <v>-8.0299950763011746E-2</v>
      </c>
      <c r="AT55">
        <f t="shared" si="26"/>
        <v>-5.2462634603417442E-2</v>
      </c>
      <c r="AU55">
        <f t="shared" si="23"/>
        <v>-0.13276259192647613</v>
      </c>
      <c r="AW55">
        <v>52</v>
      </c>
      <c r="AX55">
        <f>IF(Z55&gt;0, (R55*SUMPRODUCT(K55:$K$98, X55:$X$98)-K55*$AZ$3)/Z55, 0)</f>
        <v>-124311908091669.03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0.825360447</v>
      </c>
      <c r="Q56" s="4">
        <f t="shared" si="21"/>
        <v>25</v>
      </c>
      <c r="R56">
        <f t="shared" si="0"/>
        <v>250000</v>
      </c>
      <c r="S56">
        <f t="shared" si="1"/>
        <v>-674156197973016.75</v>
      </c>
      <c r="U56">
        <f t="shared" si="13"/>
        <v>0.825360447</v>
      </c>
      <c r="V56">
        <f t="shared" si="14"/>
        <v>0.01</v>
      </c>
      <c r="W56">
        <f t="shared" si="15"/>
        <v>1.243603793214418E-12</v>
      </c>
      <c r="X56">
        <f t="shared" si="16"/>
        <v>1.0264213826583477E-12</v>
      </c>
      <c r="Y56">
        <f t="shared" si="17"/>
        <v>1.243603793214418E-14</v>
      </c>
      <c r="Z56">
        <f t="shared" si="18"/>
        <v>2.0474637262392613E-13</v>
      </c>
      <c r="AB56">
        <f t="shared" si="19"/>
        <v>-154.59476044452171</v>
      </c>
      <c r="AC56">
        <f t="shared" si="2"/>
        <v>-138.03103611691259</v>
      </c>
      <c r="AE56">
        <f t="shared" si="3"/>
        <v>0</v>
      </c>
      <c r="AF56">
        <f t="shared" si="24"/>
        <v>0</v>
      </c>
      <c r="AG56">
        <f t="shared" si="24"/>
        <v>-5.1186593155981528E-12</v>
      </c>
      <c r="AH56">
        <f t="shared" si="5"/>
        <v>-2.5660534566458694E-7</v>
      </c>
      <c r="AI56">
        <f t="shared" si="25"/>
        <v>-2.5661046432390255E-7</v>
      </c>
      <c r="AJ56">
        <f t="shared" si="7"/>
        <v>-16.563724327609123</v>
      </c>
      <c r="AK56">
        <f t="shared" si="22"/>
        <v>-10.82163323111652</v>
      </c>
      <c r="AL56">
        <f t="shared" si="8"/>
        <v>-27.385357815336107</v>
      </c>
      <c r="AN56">
        <f t="shared" si="26"/>
        <v>0</v>
      </c>
      <c r="AO56">
        <f t="shared" si="26"/>
        <v>0</v>
      </c>
      <c r="AP56">
        <f t="shared" si="26"/>
        <v>-1.97823310626532E-14</v>
      </c>
      <c r="AQ56">
        <f t="shared" si="26"/>
        <v>-9.9171513230319816E-10</v>
      </c>
      <c r="AR56">
        <f t="shared" si="26"/>
        <v>-9.9173491463426098E-10</v>
      </c>
      <c r="AS56">
        <f t="shared" si="26"/>
        <v>-6.4014629237147402E-2</v>
      </c>
      <c r="AT56">
        <f t="shared" si="26"/>
        <v>-4.1822891116077329E-2</v>
      </c>
      <c r="AU56">
        <f t="shared" si="23"/>
        <v>-0.10583752134495965</v>
      </c>
      <c r="AW56">
        <v>53</v>
      </c>
      <c r="AX56">
        <f>IF(Z56&gt;0, (R56*SUMPRODUCT(K56:$K$98, X56:$X$98)-K56*$AZ$3)/Z56, 0)</f>
        <v>-674156197973016.75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0.82947136099999996</v>
      </c>
      <c r="Q57" s="4">
        <f t="shared" si="21"/>
        <v>25</v>
      </c>
      <c r="R57">
        <f t="shared" si="0"/>
        <v>250000</v>
      </c>
      <c r="S57">
        <f t="shared" si="1"/>
        <v>-3749643555913141.5</v>
      </c>
      <c r="U57">
        <f t="shared" si="13"/>
        <v>0.82947136099999996</v>
      </c>
      <c r="V57">
        <f t="shared" si="14"/>
        <v>0.01</v>
      </c>
      <c r="W57">
        <f t="shared" si="15"/>
        <v>2.0474637262392613E-13</v>
      </c>
      <c r="X57">
        <f t="shared" si="16"/>
        <v>1.6983125236018114E-13</v>
      </c>
      <c r="Y57">
        <f t="shared" si="17"/>
        <v>2.0474637262392615E-15</v>
      </c>
      <c r="Z57">
        <f t="shared" si="18"/>
        <v>3.2867656537505728E-14</v>
      </c>
      <c r="AB57">
        <f t="shared" si="19"/>
        <v>-138.03103611691259</v>
      </c>
      <c r="AC57">
        <f t="shared" si="2"/>
        <v>-123.24199653382479</v>
      </c>
      <c r="AE57">
        <f t="shared" si="3"/>
        <v>0</v>
      </c>
      <c r="AF57">
        <f t="shared" si="24"/>
        <v>0</v>
      </c>
      <c r="AG57">
        <f t="shared" si="24"/>
        <v>-8.2169141343764316E-13</v>
      </c>
      <c r="AH57">
        <f t="shared" si="5"/>
        <v>-4.2457813090045285E-8</v>
      </c>
      <c r="AI57">
        <f t="shared" si="25"/>
        <v>-4.2458634781458726E-8</v>
      </c>
      <c r="AJ57">
        <f t="shared" si="7"/>
        <v>-14.789039583087799</v>
      </c>
      <c r="AK57">
        <f t="shared" si="22"/>
        <v>-9.6621725281838824</v>
      </c>
      <c r="AL57">
        <f t="shared" si="8"/>
        <v>-24.451212153730317</v>
      </c>
      <c r="AN57">
        <f t="shared" si="26"/>
        <v>0</v>
      </c>
      <c r="AO57">
        <f t="shared" si="26"/>
        <v>0</v>
      </c>
      <c r="AP57">
        <f t="shared" si="26"/>
        <v>-2.8353845372635203E-15</v>
      </c>
      <c r="AQ57">
        <f t="shared" si="26"/>
        <v>-1.4650783098474577E-10</v>
      </c>
      <c r="AR57">
        <f t="shared" si="26"/>
        <v>-1.4651066636928305E-10</v>
      </c>
      <c r="AS57">
        <f t="shared" si="26"/>
        <v>-5.103207051834123E-2</v>
      </c>
      <c r="AT57">
        <f t="shared" si="26"/>
        <v>-3.3340952740604474E-2</v>
      </c>
      <c r="AU57">
        <f t="shared" si="23"/>
        <v>-8.4373023405456368E-2</v>
      </c>
      <c r="AW57">
        <v>54</v>
      </c>
      <c r="AX57">
        <f>IF(Z57&gt;0, (R57*SUMPRODUCT(K57:$K$98, X57:$X$98)-K57*$AZ$3)/Z57, 0)</f>
        <v>-3749643555913141.5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0.83365815200000004</v>
      </c>
      <c r="Q58" s="4">
        <f t="shared" si="21"/>
        <v>25</v>
      </c>
      <c r="R58">
        <f t="shared" si="0"/>
        <v>250000</v>
      </c>
      <c r="S58">
        <f t="shared" si="1"/>
        <v>-2.1413946904792924E+16</v>
      </c>
      <c r="U58">
        <f t="shared" si="13"/>
        <v>0.83365815200000004</v>
      </c>
      <c r="V58">
        <f t="shared" si="14"/>
        <v>0.01</v>
      </c>
      <c r="W58">
        <f t="shared" si="15"/>
        <v>3.2867656537505728E-14</v>
      </c>
      <c r="X58">
        <f t="shared" si="16"/>
        <v>2.7400389809627746E-14</v>
      </c>
      <c r="Y58">
        <f t="shared" si="17"/>
        <v>3.2867656537505729E-16</v>
      </c>
      <c r="Z58">
        <f t="shared" si="18"/>
        <v>5.1385901625029252E-15</v>
      </c>
      <c r="AB58">
        <f t="shared" si="19"/>
        <v>-123.24199653382479</v>
      </c>
      <c r="AC58">
        <f t="shared" si="2"/>
        <v>-110.03749690532888</v>
      </c>
      <c r="AE58">
        <f t="shared" si="3"/>
        <v>0</v>
      </c>
      <c r="AF58">
        <f t="shared" si="24"/>
        <v>0</v>
      </c>
      <c r="AG58">
        <f t="shared" si="24"/>
        <v>-1.2846475406257313E-13</v>
      </c>
      <c r="AH58">
        <f t="shared" si="5"/>
        <v>-6.8500974524069365E-9</v>
      </c>
      <c r="AI58">
        <f t="shared" si="25"/>
        <v>-6.8502259171609994E-9</v>
      </c>
      <c r="AJ58">
        <f t="shared" si="7"/>
        <v>-13.20449962849591</v>
      </c>
      <c r="AK58">
        <f t="shared" si="22"/>
        <v>-8.6269397573677367</v>
      </c>
      <c r="AL58">
        <f t="shared" si="8"/>
        <v>-21.831439392713872</v>
      </c>
      <c r="AN58">
        <f t="shared" si="26"/>
        <v>0</v>
      </c>
      <c r="AO58">
        <f t="shared" si="26"/>
        <v>0</v>
      </c>
      <c r="AP58">
        <f t="shared" si="26"/>
        <v>-3.9579398066643166E-16</v>
      </c>
      <c r="AQ58">
        <f t="shared" si="26"/>
        <v>-2.1104834228075727E-11</v>
      </c>
      <c r="AR58">
        <f t="shared" si="26"/>
        <v>-2.1105230022056394E-11</v>
      </c>
      <c r="AS58">
        <f t="shared" si="26"/>
        <v>-4.0682454178250213E-2</v>
      </c>
      <c r="AT58">
        <f t="shared" si="26"/>
        <v>-2.6579203396714809E-2</v>
      </c>
      <c r="AU58">
        <f t="shared" si="23"/>
        <v>-6.7261657596070251E-2</v>
      </c>
      <c r="AW58">
        <v>55</v>
      </c>
      <c r="AX58">
        <f>IF(Z58&gt;0, (R58*SUMPRODUCT(K58:$K$98, X58:$X$98)-K58*$AZ$3)/Z58, 0)</f>
        <v>-2.1413946904792924E+16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0.83803355999999996</v>
      </c>
      <c r="Q59" s="4">
        <f t="shared" si="21"/>
        <v>25</v>
      </c>
      <c r="R59">
        <f t="shared" si="0"/>
        <v>250000</v>
      </c>
      <c r="S59">
        <f t="shared" si="1"/>
        <v>-1.2581459071299918E+17</v>
      </c>
      <c r="U59">
        <f t="shared" si="13"/>
        <v>0.83803355999999996</v>
      </c>
      <c r="V59">
        <f t="shared" si="14"/>
        <v>0.01</v>
      </c>
      <c r="W59">
        <f t="shared" si="15"/>
        <v>5.1385901625029252E-15</v>
      </c>
      <c r="X59">
        <f t="shared" si="16"/>
        <v>4.3063110072633044E-15</v>
      </c>
      <c r="Y59">
        <f t="shared" si="17"/>
        <v>5.1385901625029251E-17</v>
      </c>
      <c r="Z59">
        <f t="shared" si="18"/>
        <v>7.8089325361459149E-16</v>
      </c>
      <c r="AB59">
        <f t="shared" si="19"/>
        <v>-110.03749690532888</v>
      </c>
      <c r="AC59">
        <f t="shared" si="2"/>
        <v>-98.247765094062103</v>
      </c>
      <c r="AE59">
        <f t="shared" si="3"/>
        <v>0</v>
      </c>
      <c r="AF59">
        <f t="shared" si="24"/>
        <v>0</v>
      </c>
      <c r="AG59">
        <f t="shared" si="24"/>
        <v>-1.9522331340364787E-14</v>
      </c>
      <c r="AH59">
        <f t="shared" si="5"/>
        <v>-1.0765777518158262E-9</v>
      </c>
      <c r="AI59">
        <f t="shared" si="25"/>
        <v>-1.0765972741471666E-9</v>
      </c>
      <c r="AJ59">
        <f t="shared" si="7"/>
        <v>-11.789731811266776</v>
      </c>
      <c r="AK59">
        <f t="shared" si="22"/>
        <v>-7.7026247833730226</v>
      </c>
      <c r="AL59">
        <f t="shared" si="8"/>
        <v>-19.492356595716394</v>
      </c>
      <c r="AN59">
        <f t="shared" si="26"/>
        <v>0</v>
      </c>
      <c r="AO59">
        <f t="shared" si="26"/>
        <v>0</v>
      </c>
      <c r="AP59">
        <f t="shared" si="26"/>
        <v>-5.3703037692237925E-17</v>
      </c>
      <c r="AQ59">
        <f t="shared" si="26"/>
        <v>-2.961505702182686E-12</v>
      </c>
      <c r="AR59">
        <f t="shared" si="26"/>
        <v>-2.9615594052203783E-12</v>
      </c>
      <c r="AS59">
        <f t="shared" si="26"/>
        <v>-3.2431803394952802E-2</v>
      </c>
      <c r="AT59">
        <f t="shared" si="26"/>
        <v>-2.1188778218069009E-2</v>
      </c>
      <c r="AU59">
        <f t="shared" si="23"/>
        <v>-5.3620581615983369E-2</v>
      </c>
      <c r="AW59">
        <v>56</v>
      </c>
      <c r="AX59">
        <f>IF(Z59&gt;0, (R59*SUMPRODUCT(K59:$K$98, X59:$X$98)-K59*$AZ$3)/Z59, 0)</f>
        <v>-1.2581459071299918E+17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0.84243849400000004</v>
      </c>
      <c r="Q60" s="4">
        <f t="shared" si="21"/>
        <v>25</v>
      </c>
      <c r="R60">
        <f t="shared" si="0"/>
        <v>250000</v>
      </c>
      <c r="S60">
        <f t="shared" si="1"/>
        <v>-7.6127208944148774E+17</v>
      </c>
      <c r="U60">
        <f t="shared" si="13"/>
        <v>0.84243849400000004</v>
      </c>
      <c r="V60">
        <f t="shared" si="14"/>
        <v>0.01</v>
      </c>
      <c r="W60">
        <f t="shared" si="15"/>
        <v>7.8089325361459149E-16</v>
      </c>
      <c r="X60">
        <f t="shared" si="16"/>
        <v>6.5785453654983657E-16</v>
      </c>
      <c r="Y60">
        <f t="shared" si="17"/>
        <v>7.8089325361459152E-18</v>
      </c>
      <c r="Z60">
        <f t="shared" si="18"/>
        <v>1.1522978452860901E-16</v>
      </c>
      <c r="AB60">
        <f t="shared" si="19"/>
        <v>-98.247765094062103</v>
      </c>
      <c r="AC60">
        <f t="shared" si="2"/>
        <v>-87.721218833986597</v>
      </c>
      <c r="AE60">
        <f t="shared" si="3"/>
        <v>0</v>
      </c>
      <c r="AF60">
        <f t="shared" si="24"/>
        <v>0</v>
      </c>
      <c r="AG60">
        <f t="shared" si="24"/>
        <v>-2.8807446132152254E-15</v>
      </c>
      <c r="AH60">
        <f t="shared" si="5"/>
        <v>-1.6446363413745915E-10</v>
      </c>
      <c r="AI60">
        <f t="shared" si="25"/>
        <v>-1.6446651488207236E-10</v>
      </c>
      <c r="AJ60">
        <f t="shared" si="7"/>
        <v>-10.526546260075506</v>
      </c>
      <c r="AK60">
        <f t="shared" si="22"/>
        <v>-6.8773435565843481</v>
      </c>
      <c r="AL60">
        <f t="shared" si="8"/>
        <v>-17.403889816824318</v>
      </c>
      <c r="AN60">
        <f t="shared" si="26"/>
        <v>0</v>
      </c>
      <c r="AO60">
        <f t="shared" si="26"/>
        <v>0</v>
      </c>
      <c r="AP60">
        <f t="shared" si="26"/>
        <v>-7.0754474273583822E-18</v>
      </c>
      <c r="AQ60">
        <f t="shared" si="26"/>
        <v>-4.0394201961316211E-13</v>
      </c>
      <c r="AR60">
        <f t="shared" si="26"/>
        <v>-4.0394909506058942E-13</v>
      </c>
      <c r="AS60">
        <f t="shared" si="26"/>
        <v>-2.5854435104433783E-2</v>
      </c>
      <c r="AT60">
        <f t="shared" si="26"/>
        <v>-1.6891564268234207E-2</v>
      </c>
      <c r="AU60">
        <f t="shared" si="23"/>
        <v>-4.2745999373071934E-2</v>
      </c>
      <c r="AW60">
        <v>57</v>
      </c>
      <c r="AX60">
        <f>IF(Z60&gt;0, (R60*SUMPRODUCT(K60:$K$98, X60:$X$98)-K60*$AZ$3)/Z60, 0)</f>
        <v>-7.6127208944148774E+17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0.84677131100000003</v>
      </c>
      <c r="Q61" s="4">
        <f t="shared" si="21"/>
        <v>25</v>
      </c>
      <c r="R61">
        <f t="shared" si="0"/>
        <v>250000</v>
      </c>
      <c r="S61">
        <f t="shared" si="1"/>
        <v>-4.7456080723856773E+18</v>
      </c>
      <c r="U61">
        <f t="shared" si="13"/>
        <v>0.84677131100000003</v>
      </c>
      <c r="V61">
        <f t="shared" si="14"/>
        <v>0.01</v>
      </c>
      <c r="W61">
        <f t="shared" si="15"/>
        <v>1.1522978452860901E-16</v>
      </c>
      <c r="X61">
        <f t="shared" si="16"/>
        <v>9.7573275711537773E-17</v>
      </c>
      <c r="Y61">
        <f t="shared" si="17"/>
        <v>1.15229784528609E-18</v>
      </c>
      <c r="Z61">
        <f t="shared" si="18"/>
        <v>1.6504210971785143E-17</v>
      </c>
      <c r="AB61">
        <f t="shared" si="19"/>
        <v>-87.721218833986597</v>
      </c>
      <c r="AC61">
        <f t="shared" si="2"/>
        <v>-78.322516816059832</v>
      </c>
      <c r="AE61">
        <f t="shared" si="3"/>
        <v>0</v>
      </c>
      <c r="AF61">
        <f t="shared" si="24"/>
        <v>0</v>
      </c>
      <c r="AG61">
        <f t="shared" si="24"/>
        <v>-4.1260527429462856E-16</v>
      </c>
      <c r="AH61">
        <f t="shared" si="5"/>
        <v>-2.4393318927884442E-11</v>
      </c>
      <c r="AI61">
        <f t="shared" si="25"/>
        <v>-2.4393731533158735E-11</v>
      </c>
      <c r="AJ61">
        <f t="shared" si="7"/>
        <v>-9.398702017926766</v>
      </c>
      <c r="AK61">
        <f t="shared" si="22"/>
        <v>-6.1404853183790626</v>
      </c>
      <c r="AL61">
        <f t="shared" si="8"/>
        <v>-15.539187336330222</v>
      </c>
      <c r="AN61">
        <f t="shared" si="26"/>
        <v>0</v>
      </c>
      <c r="AO61">
        <f t="shared" si="26"/>
        <v>0</v>
      </c>
      <c r="AP61">
        <f t="shared" si="26"/>
        <v>-9.0482773134728868E-19</v>
      </c>
      <c r="AQ61">
        <f t="shared" si="26"/>
        <v>-5.3493624053355666E-14</v>
      </c>
      <c r="AR61">
        <f t="shared" si="26"/>
        <v>-5.3494528881087012E-14</v>
      </c>
      <c r="AS61">
        <f t="shared" si="26"/>
        <v>-2.061099737279963E-2</v>
      </c>
      <c r="AT61">
        <f t="shared" si="26"/>
        <v>-1.3465851616896288E-2</v>
      </c>
      <c r="AU61">
        <f t="shared" si="23"/>
        <v>-3.4076848989749414E-2</v>
      </c>
      <c r="AW61">
        <v>58</v>
      </c>
      <c r="AX61">
        <f>IF(Z61&gt;0, (R61*SUMPRODUCT(K61:$K$98, X61:$X$98)-K61*$AZ$3)/Z61, 0)</f>
        <v>-4.7456080723856773E+18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0.85120774200000004</v>
      </c>
      <c r="Q62" s="4">
        <f t="shared" si="21"/>
        <v>25</v>
      </c>
      <c r="R62">
        <f t="shared" si="0"/>
        <v>250000</v>
      </c>
      <c r="S62">
        <f t="shared" si="1"/>
        <v>-3.0528720590669201E+19</v>
      </c>
      <c r="U62">
        <f t="shared" si="13"/>
        <v>0.85120774200000004</v>
      </c>
      <c r="V62">
        <f t="shared" si="14"/>
        <v>0.01</v>
      </c>
      <c r="W62">
        <f t="shared" si="15"/>
        <v>1.6504210971785143E-17</v>
      </c>
      <c r="X62">
        <f t="shared" si="16"/>
        <v>1.4048512154784858E-17</v>
      </c>
      <c r="Y62">
        <f t="shared" si="17"/>
        <v>1.6504210971785144E-19</v>
      </c>
      <c r="Z62">
        <f t="shared" si="18"/>
        <v>2.2906567072824336E-18</v>
      </c>
      <c r="AB62">
        <f t="shared" si="19"/>
        <v>-78.322516816059832</v>
      </c>
      <c r="AC62">
        <f t="shared" si="2"/>
        <v>-69.930818585767739</v>
      </c>
      <c r="AE62">
        <f t="shared" si="3"/>
        <v>0</v>
      </c>
      <c r="AF62">
        <f t="shared" si="24"/>
        <v>0</v>
      </c>
      <c r="AG62">
        <f t="shared" si="24"/>
        <v>-5.7266417682060834E-17</v>
      </c>
      <c r="AH62">
        <f t="shared" si="5"/>
        <v>-3.5121280386962146E-12</v>
      </c>
      <c r="AI62">
        <f t="shared" si="25"/>
        <v>-3.5121853051138966E-12</v>
      </c>
      <c r="AJ62">
        <f t="shared" si="7"/>
        <v>-8.3916982302920928</v>
      </c>
      <c r="AK62">
        <f t="shared" si="22"/>
        <v>-5.482576177124189</v>
      </c>
      <c r="AL62">
        <f t="shared" si="8"/>
        <v>-13.874274407419794</v>
      </c>
      <c r="AN62">
        <f t="shared" si="26"/>
        <v>0</v>
      </c>
      <c r="AO62">
        <f t="shared" si="26"/>
        <v>0</v>
      </c>
      <c r="AP62">
        <f t="shared" si="26"/>
        <v>-1.1212775351313171E-19</v>
      </c>
      <c r="AQ62">
        <f t="shared" si="26"/>
        <v>-6.8767533044563239E-15</v>
      </c>
      <c r="AR62">
        <f t="shared" si="26"/>
        <v>-6.8768654322098369E-15</v>
      </c>
      <c r="AS62">
        <f t="shared" si="26"/>
        <v>-1.6430960915816691E-2</v>
      </c>
      <c r="AT62">
        <f t="shared" si="26"/>
        <v>-1.073489446500028E-2</v>
      </c>
      <c r="AU62">
        <f t="shared" si="23"/>
        <v>-2.7165855380823847E-2</v>
      </c>
      <c r="AW62">
        <v>59</v>
      </c>
      <c r="AX62">
        <f>IF(Z62&gt;0, (R62*SUMPRODUCT(K62:$K$98, X62:$X$98)-K62*$AZ$3)/Z62, 0)</f>
        <v>-3.0528720590669201E+19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0.85572183800000001</v>
      </c>
      <c r="Q63" s="4">
        <f t="shared" si="21"/>
        <v>25</v>
      </c>
      <c r="R63">
        <f t="shared" si="0"/>
        <v>250000</v>
      </c>
      <c r="S63">
        <f t="shared" si="1"/>
        <v>-2.02994931086925E+20</v>
      </c>
      <c r="U63">
        <f t="shared" si="13"/>
        <v>0.85572183800000001</v>
      </c>
      <c r="V63">
        <f t="shared" si="14"/>
        <v>0.01</v>
      </c>
      <c r="W63">
        <f t="shared" si="15"/>
        <v>2.2906567072824336E-18</v>
      </c>
      <c r="X63">
        <f t="shared" si="16"/>
        <v>1.9601649677827522E-18</v>
      </c>
      <c r="Y63">
        <f t="shared" si="17"/>
        <v>2.2906567072824337E-20</v>
      </c>
      <c r="Z63">
        <f t="shared" si="18"/>
        <v>3.0758517242685702E-19</v>
      </c>
      <c r="AB63">
        <f t="shared" si="19"/>
        <v>-69.930818585767739</v>
      </c>
      <c r="AC63">
        <f t="shared" si="2"/>
        <v>-62.438230880149789</v>
      </c>
      <c r="AE63">
        <f t="shared" si="3"/>
        <v>0</v>
      </c>
      <c r="AF63">
        <f t="shared" si="24"/>
        <v>0</v>
      </c>
      <c r="AG63">
        <f t="shared" si="24"/>
        <v>-7.6896293106714257E-18</v>
      </c>
      <c r="AH63">
        <f t="shared" si="5"/>
        <v>-4.9004124194568807E-13</v>
      </c>
      <c r="AI63">
        <f t="shared" si="25"/>
        <v>-4.9004893157499878E-13</v>
      </c>
      <c r="AJ63">
        <f t="shared" si="7"/>
        <v>-7.4925877056179502</v>
      </c>
      <c r="AK63">
        <f t="shared" si="22"/>
        <v>-4.8951573010037421</v>
      </c>
      <c r="AL63">
        <f t="shared" si="8"/>
        <v>-12.387745006622183</v>
      </c>
      <c r="AN63">
        <f t="shared" si="26"/>
        <v>0</v>
      </c>
      <c r="AO63">
        <f t="shared" si="26"/>
        <v>0</v>
      </c>
      <c r="AP63">
        <f t="shared" si="26"/>
        <v>-1.3443132724046751E-20</v>
      </c>
      <c r="AQ63">
        <f t="shared" si="26"/>
        <v>-8.5669792256310757E-16</v>
      </c>
      <c r="AR63">
        <f t="shared" si="26"/>
        <v>-8.5671136569583165E-16</v>
      </c>
      <c r="AS63">
        <f t="shared" si="26"/>
        <v>-1.309866144436919E-2</v>
      </c>
      <c r="AT63">
        <f t="shared" si="26"/>
        <v>-8.5577921436545638E-3</v>
      </c>
      <c r="AU63">
        <f t="shared" si="23"/>
        <v>-2.1656453588024611E-2</v>
      </c>
      <c r="AW63">
        <v>60</v>
      </c>
      <c r="AX63">
        <f>IF(Z63&gt;0, (R63*SUMPRODUCT(K63:$K$98, X63:$X$98)-K63*$AZ$3)/Z63, 0)</f>
        <v>-2.02994931086925E+20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0.86028443099999996</v>
      </c>
      <c r="Q64" s="4">
        <f t="shared" si="21"/>
        <v>25</v>
      </c>
      <c r="R64">
        <f t="shared" si="0"/>
        <v>250000</v>
      </c>
      <c r="S64">
        <f t="shared" si="1"/>
        <v>-1.3972530482039085E+21</v>
      </c>
      <c r="U64">
        <f t="shared" si="13"/>
        <v>0.86028443099999996</v>
      </c>
      <c r="V64">
        <f t="shared" si="14"/>
        <v>0.01</v>
      </c>
      <c r="W64">
        <f t="shared" si="15"/>
        <v>3.0758517242685702E-19</v>
      </c>
      <c r="X64">
        <f t="shared" si="16"/>
        <v>2.6461073504527558E-19</v>
      </c>
      <c r="Y64">
        <f t="shared" si="17"/>
        <v>3.0758517242685704E-21</v>
      </c>
      <c r="Z64">
        <f t="shared" si="18"/>
        <v>3.9898585657312876E-20</v>
      </c>
      <c r="AB64">
        <f t="shared" si="19"/>
        <v>-62.438230880149789</v>
      </c>
      <c r="AC64">
        <f t="shared" si="2"/>
        <v>-55.74842042870516</v>
      </c>
      <c r="AE64">
        <f t="shared" si="3"/>
        <v>0</v>
      </c>
      <c r="AF64">
        <f t="shared" si="24"/>
        <v>0</v>
      </c>
      <c r="AG64">
        <f t="shared" si="24"/>
        <v>-9.9746464143282182E-19</v>
      </c>
      <c r="AH64">
        <f t="shared" si="5"/>
        <v>-6.6152683761318897E-14</v>
      </c>
      <c r="AI64">
        <f t="shared" si="25"/>
        <v>-6.6153681225960334E-14</v>
      </c>
      <c r="AJ64">
        <f t="shared" si="7"/>
        <v>-6.6898104514446288</v>
      </c>
      <c r="AK64">
        <f t="shared" si="22"/>
        <v>-4.3706761616104854</v>
      </c>
      <c r="AL64">
        <f t="shared" si="8"/>
        <v>-11.060486613055179</v>
      </c>
      <c r="AN64">
        <f t="shared" si="26"/>
        <v>0</v>
      </c>
      <c r="AO64">
        <f t="shared" si="26"/>
        <v>0</v>
      </c>
      <c r="AP64">
        <f t="shared" si="26"/>
        <v>-1.5569496521805755E-21</v>
      </c>
      <c r="AQ64">
        <f t="shared" si="26"/>
        <v>-1.032581945211075E-16</v>
      </c>
      <c r="AR64">
        <f t="shared" si="26"/>
        <v>-1.0325975147075969E-16</v>
      </c>
      <c r="AS64">
        <f t="shared" si="26"/>
        <v>-1.0442172707564772E-2</v>
      </c>
      <c r="AT64">
        <f t="shared" si="26"/>
        <v>-6.8222195022756421E-3</v>
      </c>
      <c r="AU64">
        <f t="shared" si="23"/>
        <v>-1.7264392209840516E-2</v>
      </c>
      <c r="AW64">
        <v>61</v>
      </c>
      <c r="AX64">
        <f>IF(Z64&gt;0, (R64*SUMPRODUCT(K64:$K$98, X64:$X$98)-K64*$AZ$3)/Z64, 0)</f>
        <v>-1.3972530482039085E+21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0.86486670799999998</v>
      </c>
      <c r="Q65" s="4">
        <f t="shared" si="21"/>
        <v>25</v>
      </c>
      <c r="R65">
        <f t="shared" si="0"/>
        <v>250000</v>
      </c>
      <c r="S65">
        <f t="shared" si="1"/>
        <v>-9.9697478147364283E+21</v>
      </c>
      <c r="U65">
        <f t="shared" si="13"/>
        <v>0.86486670799999998</v>
      </c>
      <c r="V65">
        <f t="shared" si="14"/>
        <v>0.01</v>
      </c>
      <c r="W65">
        <f t="shared" si="15"/>
        <v>3.9898585657312876E-20</v>
      </c>
      <c r="X65">
        <f t="shared" si="16"/>
        <v>3.4506958431296203E-20</v>
      </c>
      <c r="Y65">
        <f t="shared" si="17"/>
        <v>3.9898585657312878E-22</v>
      </c>
      <c r="Z65">
        <f t="shared" si="18"/>
        <v>4.9926413694435442E-21</v>
      </c>
      <c r="AB65">
        <f t="shared" si="19"/>
        <v>-55.74842042870516</v>
      </c>
      <c r="AC65">
        <f t="shared" si="2"/>
        <v>-49.775375382772467</v>
      </c>
      <c r="AE65">
        <f t="shared" si="3"/>
        <v>0</v>
      </c>
      <c r="AF65">
        <f t="shared" si="24"/>
        <v>0</v>
      </c>
      <c r="AG65">
        <f t="shared" si="24"/>
        <v>-1.2481603423608861E-19</v>
      </c>
      <c r="AH65">
        <f t="shared" si="5"/>
        <v>-8.6267396078240506E-15</v>
      </c>
      <c r="AI65">
        <f t="shared" si="25"/>
        <v>-8.6268644238582871E-15</v>
      </c>
      <c r="AJ65">
        <f t="shared" si="7"/>
        <v>-5.9730450459326931</v>
      </c>
      <c r="AK65">
        <f t="shared" si="22"/>
        <v>-3.9023894300093613</v>
      </c>
      <c r="AL65">
        <f t="shared" si="8"/>
        <v>-9.8754344759420629</v>
      </c>
      <c r="AN65">
        <f t="shared" si="26"/>
        <v>0</v>
      </c>
      <c r="AO65">
        <f t="shared" si="26"/>
        <v>0</v>
      </c>
      <c r="AP65">
        <f t="shared" si="26"/>
        <v>-1.7395199594250929E-22</v>
      </c>
      <c r="AQ65">
        <f t="shared" si="26"/>
        <v>-1.202280285895678E-17</v>
      </c>
      <c r="AR65">
        <f t="shared" si="26"/>
        <v>-1.2022976810952723E-17</v>
      </c>
      <c r="AS65">
        <f t="shared" si="26"/>
        <v>-8.3244361508009821E-3</v>
      </c>
      <c r="AT65">
        <f t="shared" si="26"/>
        <v>-5.4386316185233109E-3</v>
      </c>
      <c r="AU65">
        <f t="shared" si="23"/>
        <v>-1.3763067769324304E-2</v>
      </c>
      <c r="AW65">
        <v>62</v>
      </c>
      <c r="AX65">
        <f>IF(Z65&gt;0, (R65*SUMPRODUCT(K65:$K$98, X65:$X$98)-K65*$AZ$3)/Z65, 0)</f>
        <v>-9.9697478147364283E+21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0.86947332300000002</v>
      </c>
      <c r="Q66" s="4">
        <f t="shared" si="21"/>
        <v>25</v>
      </c>
      <c r="R66">
        <f t="shared" si="0"/>
        <v>250000</v>
      </c>
      <c r="S66">
        <f t="shared" si="1"/>
        <v>-7.3855521204420242E+22</v>
      </c>
      <c r="U66">
        <f t="shared" si="13"/>
        <v>0.86947332300000002</v>
      </c>
      <c r="V66">
        <f t="shared" si="14"/>
        <v>0.01</v>
      </c>
      <c r="W66">
        <f t="shared" si="15"/>
        <v>4.9926413694435442E-21</v>
      </c>
      <c r="X66">
        <f t="shared" si="16"/>
        <v>4.340968482037349E-21</v>
      </c>
      <c r="Y66">
        <f t="shared" si="17"/>
        <v>4.9926413694435442E-23</v>
      </c>
      <c r="Z66">
        <f t="shared" si="18"/>
        <v>6.0174647371175977E-22</v>
      </c>
      <c r="AB66">
        <f t="shared" si="19"/>
        <v>-49.775375382772467</v>
      </c>
      <c r="AC66">
        <f t="shared" si="2"/>
        <v>-44.442299448903981</v>
      </c>
      <c r="AE66">
        <f t="shared" si="3"/>
        <v>0</v>
      </c>
      <c r="AF66">
        <f t="shared" si="24"/>
        <v>0</v>
      </c>
      <c r="AG66">
        <f t="shared" si="24"/>
        <v>-1.5043661842793995E-20</v>
      </c>
      <c r="AH66">
        <f t="shared" si="5"/>
        <v>-1.0852421205093372E-15</v>
      </c>
      <c r="AI66">
        <f t="shared" si="25"/>
        <v>-1.0852571641711801E-15</v>
      </c>
      <c r="AJ66">
        <f t="shared" si="7"/>
        <v>-5.3330759338684857</v>
      </c>
      <c r="AK66">
        <f t="shared" si="22"/>
        <v>-3.4842762767940729</v>
      </c>
      <c r="AL66">
        <f t="shared" si="8"/>
        <v>-8.817352210662559</v>
      </c>
      <c r="AN66">
        <f t="shared" si="26"/>
        <v>0</v>
      </c>
      <c r="AO66">
        <f t="shared" si="26"/>
        <v>0</v>
      </c>
      <c r="AP66">
        <f t="shared" si="26"/>
        <v>-1.8719514311132256E-23</v>
      </c>
      <c r="AQ66">
        <f t="shared" si="26"/>
        <v>-1.350416249594786E-18</v>
      </c>
      <c r="AR66">
        <f t="shared" si="26"/>
        <v>-1.3504349691090973E-18</v>
      </c>
      <c r="AS66">
        <f t="shared" si="26"/>
        <v>-6.6361895334829373E-3</v>
      </c>
      <c r="AT66">
        <f t="shared" si="26"/>
        <v>-4.3356438285421803E-3</v>
      </c>
      <c r="AU66">
        <f t="shared" si="23"/>
        <v>-1.0971833362025118E-2</v>
      </c>
      <c r="AW66">
        <v>63</v>
      </c>
      <c r="AX66">
        <f>IF(Z66&gt;0, (R66*SUMPRODUCT(K66:$K$98, X66:$X$98)-K66*$AZ$3)/Z66, 0)</f>
        <v>-7.3855521204420242E+22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0.874112687</v>
      </c>
      <c r="Q67" s="4">
        <f t="shared" si="21"/>
        <v>25</v>
      </c>
      <c r="R67">
        <f t="shared" ref="R67:R79" si="27">$C$6</f>
        <v>250000</v>
      </c>
      <c r="S67">
        <f t="shared" ref="S67:S79" si="28">AX67</f>
        <v>-5.6902199162046142E+23</v>
      </c>
      <c r="U67">
        <f t="shared" si="13"/>
        <v>0.874112687</v>
      </c>
      <c r="V67">
        <f t="shared" si="14"/>
        <v>0.01</v>
      </c>
      <c r="W67">
        <f t="shared" si="15"/>
        <v>6.0174647371175977E-22</v>
      </c>
      <c r="X67">
        <f t="shared" si="16"/>
        <v>5.259942270289612E-22</v>
      </c>
      <c r="Y67">
        <f t="shared" si="17"/>
        <v>6.017464737117598E-24</v>
      </c>
      <c r="Z67">
        <f t="shared" si="18"/>
        <v>6.9734781945680962E-23</v>
      </c>
      <c r="AB67">
        <f t="shared" si="19"/>
        <v>-44.442299448903981</v>
      </c>
      <c r="AC67">
        <f t="shared" ref="AC67:AC79" si="29">S67*Z67</f>
        <v>-39.680624507949979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-1.743369548642024E-21</v>
      </c>
      <c r="AH67">
        <f t="shared" ref="AH67:AH79" si="32">-X67*R67</f>
        <v>-1.314985567572403E-16</v>
      </c>
      <c r="AI67">
        <f t="shared" ref="AI67:AI79" si="33">SUM(AE67:AH67)</f>
        <v>-1.3150030012678894E-16</v>
      </c>
      <c r="AJ67">
        <f t="shared" ref="AJ67:AJ79" si="34">AB67-AC67</f>
        <v>-4.761674940954002</v>
      </c>
      <c r="AK67">
        <f t="shared" si="22"/>
        <v>-3.1109609614232792</v>
      </c>
      <c r="AL67">
        <f t="shared" ref="AL67:AL79" si="35">SUM(AI67:AK67)</f>
        <v>-7.8726359023772812</v>
      </c>
      <c r="AN67">
        <f t="shared" ref="AN67:AT79" si="36">AE67*$K67</f>
        <v>0</v>
      </c>
      <c r="AO67">
        <f t="shared" si="36"/>
        <v>0</v>
      </c>
      <c r="AP67">
        <f t="shared" si="36"/>
        <v>-1.9369234055197882E-24</v>
      </c>
      <c r="AQ67">
        <f t="shared" si="36"/>
        <v>-1.4609790137356045E-19</v>
      </c>
      <c r="AR67">
        <f t="shared" si="36"/>
        <v>-1.4609983829696598E-19</v>
      </c>
      <c r="AS67">
        <f t="shared" si="36"/>
        <v>-5.2903296663607564E-3</v>
      </c>
      <c r="AT67">
        <f t="shared" si="36"/>
        <v>-3.4563487153556919E-3</v>
      </c>
      <c r="AU67">
        <f t="shared" si="23"/>
        <v>-8.7466783817164474E-3</v>
      </c>
      <c r="AW67">
        <v>64</v>
      </c>
      <c r="AX67">
        <f>IF(Z67&gt;0, (R67*SUMPRODUCT(K67:$K$98, X67:$X$98)-K67*$AZ$3)/Z67, 0)</f>
        <v>-5.6902199162046142E+23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0.87875849299999997</v>
      </c>
      <c r="Q68" s="4">
        <f t="shared" si="21"/>
        <v>25</v>
      </c>
      <c r="R68">
        <f t="shared" si="27"/>
        <v>250000</v>
      </c>
      <c r="S68">
        <f t="shared" si="28"/>
        <v>-4.5671383223990826E+24</v>
      </c>
      <c r="U68">
        <f t="shared" ref="U68:U79" si="40">M68</f>
        <v>0.87875849299999997</v>
      </c>
      <c r="V68">
        <f t="shared" ref="V68:V79" si="41">$C$10</f>
        <v>0.01</v>
      </c>
      <c r="W68">
        <f t="shared" ref="W68:W79" si="42">Z67</f>
        <v>6.9734781945680962E-23</v>
      </c>
      <c r="X68">
        <f t="shared" ref="X68:X79" si="43">U68*W68</f>
        <v>6.1280031892270202E-23</v>
      </c>
      <c r="Y68">
        <f t="shared" ref="Y68:Y79" si="44">V68*W68</f>
        <v>6.9734781945680961E-25</v>
      </c>
      <c r="Z68">
        <f t="shared" ref="Z68:Z79" si="45">MAX(0, W68-X68-Y68)</f>
        <v>7.7574022339539493E-24</v>
      </c>
      <c r="AB68">
        <f t="shared" ref="AB68:AB79" si="46">AC67</f>
        <v>-39.680624507949979</v>
      </c>
      <c r="AC68">
        <f t="shared" si="29"/>
        <v>-35.429129024955337</v>
      </c>
      <c r="AE68">
        <f t="shared" si="30"/>
        <v>0</v>
      </c>
      <c r="AF68">
        <f t="shared" si="31"/>
        <v>0</v>
      </c>
      <c r="AG68">
        <f t="shared" si="31"/>
        <v>-1.9393505584884874E-22</v>
      </c>
      <c r="AH68">
        <f t="shared" si="32"/>
        <v>-1.532000797306755E-17</v>
      </c>
      <c r="AI68">
        <f t="shared" si="33"/>
        <v>-1.53202019081234E-17</v>
      </c>
      <c r="AJ68">
        <f t="shared" si="34"/>
        <v>-4.2514954829946419</v>
      </c>
      <c r="AK68">
        <f t="shared" si="22"/>
        <v>-2.7776437155564988</v>
      </c>
      <c r="AL68">
        <f t="shared" si="35"/>
        <v>-7.0291391985511407</v>
      </c>
      <c r="AN68">
        <f t="shared" si="36"/>
        <v>0</v>
      </c>
      <c r="AO68">
        <f t="shared" si="36"/>
        <v>0</v>
      </c>
      <c r="AP68">
        <f t="shared" si="36"/>
        <v>-1.9238060586927992E-25</v>
      </c>
      <c r="AQ68">
        <f t="shared" si="36"/>
        <v>-1.5197213329383896E-20</v>
      </c>
      <c r="AR68">
        <f t="shared" si="36"/>
        <v>-1.5197405709989765E-20</v>
      </c>
      <c r="AS68">
        <f t="shared" si="36"/>
        <v>-4.2174184202493237E-3</v>
      </c>
      <c r="AT68">
        <f t="shared" si="36"/>
        <v>-2.7553800345628912E-3</v>
      </c>
      <c r="AU68">
        <f t="shared" si="23"/>
        <v>-6.9727984548122153E-3</v>
      </c>
      <c r="AW68">
        <v>65</v>
      </c>
      <c r="AX68">
        <f>IF(Z68&gt;0, (R68*SUMPRODUCT(K68:$K$98, X68:$X$98)-K68*$AZ$3)/Z68, 0)</f>
        <v>-4.5671383223990826E+24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0.88338371900000001</v>
      </c>
      <c r="Q69" s="4">
        <f t="shared" ref="Q69:Q79" si="48">$C$8</f>
        <v>25</v>
      </c>
      <c r="R69">
        <f t="shared" si="27"/>
        <v>250000</v>
      </c>
      <c r="S69">
        <f t="shared" si="28"/>
        <v>-3.8247461225651006E+25</v>
      </c>
      <c r="U69">
        <f t="shared" si="40"/>
        <v>0.88338371900000001</v>
      </c>
      <c r="V69">
        <f t="shared" si="41"/>
        <v>0.01</v>
      </c>
      <c r="W69">
        <f t="shared" si="42"/>
        <v>7.7574022339539493E-24</v>
      </c>
      <c r="X69">
        <f t="shared" si="43"/>
        <v>6.8527628352091484E-24</v>
      </c>
      <c r="Y69">
        <f t="shared" si="44"/>
        <v>7.757402233953949E-26</v>
      </c>
      <c r="Z69">
        <f t="shared" si="45"/>
        <v>8.2706537640526143E-25</v>
      </c>
      <c r="AB69">
        <f t="shared" si="46"/>
        <v>-35.429129024955337</v>
      </c>
      <c r="AC69">
        <f t="shared" si="29"/>
        <v>-31.633150915138689</v>
      </c>
      <c r="AE69">
        <f t="shared" si="30"/>
        <v>0</v>
      </c>
      <c r="AF69">
        <f t="shared" si="31"/>
        <v>0</v>
      </c>
      <c r="AG69">
        <f t="shared" si="31"/>
        <v>-2.0676634410131535E-23</v>
      </c>
      <c r="AH69">
        <f t="shared" si="32"/>
        <v>-1.7131907088022871E-18</v>
      </c>
      <c r="AI69">
        <f t="shared" si="33"/>
        <v>-1.7132113854366973E-18</v>
      </c>
      <c r="AJ69">
        <f t="shared" si="34"/>
        <v>-3.7959781098166481</v>
      </c>
      <c r="AK69">
        <f t="shared" si="22"/>
        <v>-2.4800390317468737</v>
      </c>
      <c r="AL69">
        <f t="shared" si="35"/>
        <v>-6.2760171415635213</v>
      </c>
      <c r="AN69">
        <f t="shared" si="36"/>
        <v>0</v>
      </c>
      <c r="AO69">
        <f t="shared" si="36"/>
        <v>0</v>
      </c>
      <c r="AP69">
        <f t="shared" si="36"/>
        <v>-1.8313307798490518E-26</v>
      </c>
      <c r="AQ69">
        <f t="shared" si="36"/>
        <v>-1.517374063181051E-21</v>
      </c>
      <c r="AR69">
        <f t="shared" si="36"/>
        <v>-1.5173923764888496E-21</v>
      </c>
      <c r="AS69">
        <f t="shared" si="36"/>
        <v>-3.3621001436936605E-3</v>
      </c>
      <c r="AT69">
        <f t="shared" si="36"/>
        <v>-2.1965720938798556E-3</v>
      </c>
      <c r="AU69">
        <f t="shared" si="23"/>
        <v>-5.5586722375735153E-3</v>
      </c>
      <c r="AW69">
        <v>66</v>
      </c>
      <c r="AX69">
        <f>IF(Z69&gt;0, (R69*SUMPRODUCT(K69:$K$98, X69:$X$98)-K69*$AZ$3)/Z69, 0)</f>
        <v>-3.8247461225651006E+25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0.88875356999999999</v>
      </c>
      <c r="Q70" s="4">
        <f t="shared" si="48"/>
        <v>25</v>
      </c>
      <c r="R70">
        <f t="shared" si="27"/>
        <v>250000</v>
      </c>
      <c r="S70">
        <f t="shared" si="28"/>
        <v>-3.3729109215479599E+26</v>
      </c>
      <c r="U70">
        <f t="shared" si="40"/>
        <v>0.88875356999999999</v>
      </c>
      <c r="V70">
        <f t="shared" si="41"/>
        <v>0.01</v>
      </c>
      <c r="W70">
        <f t="shared" si="42"/>
        <v>8.2706537640526143E-25</v>
      </c>
      <c r="X70">
        <f t="shared" si="43"/>
        <v>7.3505730590356985E-25</v>
      </c>
      <c r="Y70">
        <f t="shared" si="44"/>
        <v>8.2706537640526145E-27</v>
      </c>
      <c r="Z70">
        <f t="shared" si="45"/>
        <v>8.3737416737638967E-26</v>
      </c>
      <c r="AB70">
        <f t="shared" si="46"/>
        <v>-31.633150915138689</v>
      </c>
      <c r="AC70">
        <f t="shared" si="29"/>
        <v>-28.243884745659543</v>
      </c>
      <c r="AE70">
        <f t="shared" si="30"/>
        <v>0</v>
      </c>
      <c r="AF70">
        <f t="shared" si="31"/>
        <v>0</v>
      </c>
      <c r="AG70">
        <f t="shared" si="31"/>
        <v>-2.093435418440974E-24</v>
      </c>
      <c r="AH70">
        <f t="shared" si="32"/>
        <v>-1.8376432647589246E-19</v>
      </c>
      <c r="AI70">
        <f t="shared" si="33"/>
        <v>-1.8376641991131091E-19</v>
      </c>
      <c r="AJ70">
        <f t="shared" si="34"/>
        <v>-3.3892661694791464</v>
      </c>
      <c r="AK70">
        <f t="shared" si="22"/>
        <v>-2.2143205640597086</v>
      </c>
      <c r="AL70">
        <f t="shared" si="35"/>
        <v>-5.6035867335388545</v>
      </c>
      <c r="AN70">
        <f t="shared" si="36"/>
        <v>0</v>
      </c>
      <c r="AO70">
        <f t="shared" si="36"/>
        <v>0</v>
      </c>
      <c r="AP70">
        <f t="shared" si="36"/>
        <v>-1.6554973536502896E-27</v>
      </c>
      <c r="AQ70">
        <f t="shared" si="36"/>
        <v>-1.4532158646801148E-22</v>
      </c>
      <c r="AR70">
        <f t="shared" si="36"/>
        <v>-1.4532324196536514E-22</v>
      </c>
      <c r="AS70">
        <f t="shared" si="36"/>
        <v>-2.680245650265989E-3</v>
      </c>
      <c r="AT70">
        <f t="shared" si="36"/>
        <v>-1.7510938248404457E-3</v>
      </c>
      <c r="AU70">
        <f t="shared" si="23"/>
        <v>-4.4313394751064345E-3</v>
      </c>
      <c r="AW70">
        <v>67</v>
      </c>
      <c r="AX70">
        <f>IF(Z70&gt;0, (R70*SUMPRODUCT(K70:$K$98, X70:$X$98)-K70*$AZ$3)/Z70, 0)</f>
        <v>-3.3729109215479599E+26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0.89409425099999995</v>
      </c>
      <c r="Q71" s="4">
        <f t="shared" si="48"/>
        <v>25</v>
      </c>
      <c r="R71">
        <f t="shared" si="27"/>
        <v>250000</v>
      </c>
      <c r="S71">
        <f t="shared" si="28"/>
        <v>-3.1400908078252554E+27</v>
      </c>
      <c r="U71">
        <f t="shared" si="40"/>
        <v>0.89409425099999995</v>
      </c>
      <c r="V71">
        <f t="shared" si="41"/>
        <v>0.01</v>
      </c>
      <c r="W71">
        <f t="shared" si="42"/>
        <v>8.3737416737638967E-26</v>
      </c>
      <c r="X71">
        <f t="shared" si="43"/>
        <v>7.486914289871417E-26</v>
      </c>
      <c r="Y71">
        <f t="shared" si="44"/>
        <v>8.3737416737638966E-28</v>
      </c>
      <c r="Z71">
        <f t="shared" si="45"/>
        <v>8.0308996715484066E-27</v>
      </c>
      <c r="AB71">
        <f t="shared" si="46"/>
        <v>-28.243884745659543</v>
      </c>
      <c r="AC71">
        <f t="shared" si="29"/>
        <v>-25.217754237196015</v>
      </c>
      <c r="AE71">
        <f t="shared" si="30"/>
        <v>0</v>
      </c>
      <c r="AF71">
        <f t="shared" si="31"/>
        <v>0</v>
      </c>
      <c r="AG71">
        <f t="shared" si="31"/>
        <v>-2.0077249178871016E-25</v>
      </c>
      <c r="AH71">
        <f t="shared" si="32"/>
        <v>-1.8717285724678543E-20</v>
      </c>
      <c r="AI71">
        <f t="shared" si="33"/>
        <v>-1.8717486497170331E-20</v>
      </c>
      <c r="AJ71">
        <f t="shared" si="34"/>
        <v>-3.0261305084635275</v>
      </c>
      <c r="AK71">
        <f t="shared" si="22"/>
        <v>-1.9770719321961681</v>
      </c>
      <c r="AL71">
        <f t="shared" si="35"/>
        <v>-5.0032024406596953</v>
      </c>
      <c r="AN71">
        <f t="shared" si="36"/>
        <v>0</v>
      </c>
      <c r="AO71">
        <f t="shared" si="36"/>
        <v>0</v>
      </c>
      <c r="AP71">
        <f t="shared" si="36"/>
        <v>-1.4176045863334733E-28</v>
      </c>
      <c r="AQ71">
        <f t="shared" si="36"/>
        <v>-1.3215809521825337E-23</v>
      </c>
      <c r="AR71">
        <f t="shared" si="36"/>
        <v>-1.321595128228397E-23</v>
      </c>
      <c r="AS71">
        <f t="shared" si="36"/>
        <v>-2.1366754227248024E-3</v>
      </c>
      <c r="AT71">
        <f t="shared" si="36"/>
        <v>-1.395961276180202E-3</v>
      </c>
      <c r="AU71">
        <f t="shared" si="23"/>
        <v>-3.5326366989050042E-3</v>
      </c>
      <c r="AW71">
        <v>68</v>
      </c>
      <c r="AX71">
        <f>IF(Z71&gt;0, (R71*SUMPRODUCT(K71:$K$98, X71:$X$98)-K71*$AZ$3)/Z71, 0)</f>
        <v>-3.1400908078252554E+27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0.89939914200000004</v>
      </c>
      <c r="Q72" s="4">
        <f t="shared" si="48"/>
        <v>25</v>
      </c>
      <c r="R72">
        <f t="shared" si="27"/>
        <v>250000</v>
      </c>
      <c r="S72">
        <f t="shared" si="28"/>
        <v>-3.0945098853112829E+28</v>
      </c>
      <c r="U72">
        <f t="shared" si="40"/>
        <v>0.89939914200000004</v>
      </c>
      <c r="V72">
        <f t="shared" si="41"/>
        <v>0.01</v>
      </c>
      <c r="W72">
        <f t="shared" si="42"/>
        <v>8.0308996715484066E-27</v>
      </c>
      <c r="X72">
        <f t="shared" si="43"/>
        <v>7.2229842740787194E-27</v>
      </c>
      <c r="Y72">
        <f t="shared" si="44"/>
        <v>8.0308996715484072E-29</v>
      </c>
      <c r="Z72">
        <f t="shared" si="45"/>
        <v>7.2760640075420314E-28</v>
      </c>
      <c r="AB72">
        <f t="shared" si="46"/>
        <v>-25.217754237196015</v>
      </c>
      <c r="AC72">
        <f t="shared" si="29"/>
        <v>-22.515851997496444</v>
      </c>
      <c r="AE72">
        <f t="shared" si="30"/>
        <v>0</v>
      </c>
      <c r="AF72">
        <f t="shared" si="31"/>
        <v>0</v>
      </c>
      <c r="AG72">
        <f t="shared" si="31"/>
        <v>-1.8190160018855079E-26</v>
      </c>
      <c r="AH72">
        <f t="shared" si="32"/>
        <v>-1.8057460685196799E-21</v>
      </c>
      <c r="AI72">
        <f t="shared" si="33"/>
        <v>-1.8057642586796989E-21</v>
      </c>
      <c r="AJ72">
        <f t="shared" si="34"/>
        <v>-2.7019022396995709</v>
      </c>
      <c r="AK72">
        <f t="shared" ref="AK72:AK79" si="49">G72*SUM(AB72:AB72, AE72:AF72)</f>
        <v>-1.7652427966037212</v>
      </c>
      <c r="AL72">
        <f t="shared" si="35"/>
        <v>-4.4671450363032923</v>
      </c>
      <c r="AN72">
        <f t="shared" si="36"/>
        <v>0</v>
      </c>
      <c r="AO72">
        <f t="shared" si="36"/>
        <v>0</v>
      </c>
      <c r="AP72">
        <f t="shared" si="36"/>
        <v>-1.1467517127370324E-29</v>
      </c>
      <c r="AQ72">
        <f t="shared" si="36"/>
        <v>-1.1383860255746347E-24</v>
      </c>
      <c r="AR72">
        <f t="shared" si="36"/>
        <v>-1.1383974930917623E-24</v>
      </c>
      <c r="AS72">
        <f t="shared" si="36"/>
        <v>-1.7033445653099463E-3</v>
      </c>
      <c r="AT72">
        <f t="shared" si="36"/>
        <v>-1.112851782669166E-3</v>
      </c>
      <c r="AU72">
        <f t="shared" si="23"/>
        <v>-2.8161963479791125E-3</v>
      </c>
      <c r="AW72">
        <v>69</v>
      </c>
      <c r="AX72">
        <f>IF(Z72&gt;0, (R72*SUMPRODUCT(K72:$K$98, X72:$X$98)-K72*$AZ$3)/Z72, 0)</f>
        <v>-3.0945098853112829E+28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0.90466162100000003</v>
      </c>
      <c r="Q73" s="4">
        <f t="shared" si="48"/>
        <v>25</v>
      </c>
      <c r="R73">
        <f t="shared" si="27"/>
        <v>250000</v>
      </c>
      <c r="S73">
        <f t="shared" si="28"/>
        <v>-3.2376467506398452E+29</v>
      </c>
      <c r="U73">
        <f t="shared" si="40"/>
        <v>0.90466162100000003</v>
      </c>
      <c r="V73">
        <f t="shared" si="41"/>
        <v>0.01</v>
      </c>
      <c r="W73">
        <f t="shared" si="42"/>
        <v>7.2760640075420314E-28</v>
      </c>
      <c r="X73">
        <f t="shared" si="43"/>
        <v>6.5823758595627303E-28</v>
      </c>
      <c r="Y73">
        <f t="shared" si="44"/>
        <v>7.2760640075420313E-30</v>
      </c>
      <c r="Z73">
        <f t="shared" si="45"/>
        <v>6.2092750790388079E-29</v>
      </c>
      <c r="AB73">
        <f t="shared" si="46"/>
        <v>-22.515851997496444</v>
      </c>
      <c r="AC73">
        <f t="shared" si="29"/>
        <v>-20.103439283478963</v>
      </c>
      <c r="AE73">
        <f t="shared" si="30"/>
        <v>0</v>
      </c>
      <c r="AF73">
        <f t="shared" si="31"/>
        <v>0</v>
      </c>
      <c r="AG73">
        <f t="shared" si="31"/>
        <v>-1.5523187697597019E-27</v>
      </c>
      <c r="AH73">
        <f t="shared" si="32"/>
        <v>-1.6455939648906826E-22</v>
      </c>
      <c r="AI73">
        <f t="shared" si="33"/>
        <v>-1.6456094880783803E-22</v>
      </c>
      <c r="AJ73">
        <f t="shared" si="34"/>
        <v>-2.4124127140174814</v>
      </c>
      <c r="AK73">
        <f t="shared" si="49"/>
        <v>-1.5761096398247512</v>
      </c>
      <c r="AL73">
        <f t="shared" si="35"/>
        <v>-3.9885223538422325</v>
      </c>
      <c r="AN73">
        <f t="shared" si="36"/>
        <v>0</v>
      </c>
      <c r="AO73">
        <f t="shared" si="36"/>
        <v>0</v>
      </c>
      <c r="AP73">
        <f t="shared" si="36"/>
        <v>-8.7376725250403567E-31</v>
      </c>
      <c r="AQ73">
        <f t="shared" si="36"/>
        <v>-9.2626987797250904E-26</v>
      </c>
      <c r="AR73">
        <f t="shared" si="36"/>
        <v>-9.2627861564503409E-26</v>
      </c>
      <c r="AS73">
        <f t="shared" si="36"/>
        <v>-1.3578958588248975E-3</v>
      </c>
      <c r="AT73">
        <f t="shared" si="36"/>
        <v>-8.8715862776559784E-4</v>
      </c>
      <c r="AU73">
        <f t="shared" si="23"/>
        <v>-2.2450544865904951E-3</v>
      </c>
      <c r="AW73">
        <v>70</v>
      </c>
      <c r="AX73">
        <f>IF(Z73&gt;0, (R73*SUMPRODUCT(K73:$K$98, X73:$X$98)-K73*$AZ$3)/Z73, 0)</f>
        <v>-3.2376467506398452E+29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0.90987524600000003</v>
      </c>
      <c r="Q74" s="4">
        <f t="shared" si="48"/>
        <v>25</v>
      </c>
      <c r="R74">
        <f t="shared" si="27"/>
        <v>250000</v>
      </c>
      <c r="S74">
        <f t="shared" si="28"/>
        <v>-3.6078189111906714E+30</v>
      </c>
      <c r="U74">
        <f t="shared" si="40"/>
        <v>0.90987524600000003</v>
      </c>
      <c r="V74">
        <f t="shared" si="41"/>
        <v>0.01</v>
      </c>
      <c r="W74">
        <f t="shared" si="42"/>
        <v>6.2092750790388079E-29</v>
      </c>
      <c r="X74">
        <f t="shared" si="43"/>
        <v>5.6496656900221046E-29</v>
      </c>
      <c r="Y74">
        <f t="shared" si="44"/>
        <v>6.2092750790388077E-31</v>
      </c>
      <c r="Z74">
        <f t="shared" si="45"/>
        <v>4.9751663822631511E-30</v>
      </c>
      <c r="AB74">
        <f t="shared" si="46"/>
        <v>-20.103439283478963</v>
      </c>
      <c r="AC74">
        <f t="shared" si="29"/>
        <v>-17.949499360249074</v>
      </c>
      <c r="AE74">
        <f t="shared" si="30"/>
        <v>0</v>
      </c>
      <c r="AF74">
        <f t="shared" si="31"/>
        <v>0</v>
      </c>
      <c r="AG74">
        <f t="shared" si="31"/>
        <v>-1.2437915955657878E-28</v>
      </c>
      <c r="AH74">
        <f t="shared" si="32"/>
        <v>-1.4124164225055262E-23</v>
      </c>
      <c r="AI74">
        <f t="shared" si="33"/>
        <v>-1.412428860421482E-23</v>
      </c>
      <c r="AJ74">
        <f t="shared" si="34"/>
        <v>-2.1539399232298884</v>
      </c>
      <c r="AK74">
        <f t="shared" si="49"/>
        <v>-1.4072407498435275</v>
      </c>
      <c r="AL74">
        <f t="shared" si="35"/>
        <v>-3.5611806730734159</v>
      </c>
      <c r="AN74">
        <f t="shared" si="36"/>
        <v>0</v>
      </c>
      <c r="AO74">
        <f t="shared" si="36"/>
        <v>0</v>
      </c>
      <c r="AP74">
        <f t="shared" si="36"/>
        <v>-6.2509273357269428E-32</v>
      </c>
      <c r="AQ74">
        <f t="shared" si="36"/>
        <v>-7.0983856590969064E-27</v>
      </c>
      <c r="AR74">
        <f t="shared" si="36"/>
        <v>-7.0984481683702656E-27</v>
      </c>
      <c r="AS74">
        <f t="shared" si="36"/>
        <v>-1.0825062650070901E-3</v>
      </c>
      <c r="AT74">
        <f t="shared" si="36"/>
        <v>-7.0723742647129913E-4</v>
      </c>
      <c r="AU74">
        <f t="shared" si="23"/>
        <v>-1.7897436914783892E-3</v>
      </c>
      <c r="AW74">
        <v>71</v>
      </c>
      <c r="AX74">
        <f>IF(Z74&gt;0, (R74*SUMPRODUCT(K74:$K$98, X74:$X$98)-K74*$AZ$3)/Z74, 0)</f>
        <v>-3.6078189111906714E+30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0.91506238500000003</v>
      </c>
      <c r="Q75" s="4">
        <f t="shared" si="48"/>
        <v>25</v>
      </c>
      <c r="R75">
        <f t="shared" si="27"/>
        <v>250000</v>
      </c>
      <c r="S75">
        <f t="shared" si="28"/>
        <v>-4.298598087211174E+31</v>
      </c>
      <c r="U75">
        <f t="shared" si="40"/>
        <v>0.91506238500000003</v>
      </c>
      <c r="V75">
        <f t="shared" si="41"/>
        <v>0.01</v>
      </c>
      <c r="W75">
        <f t="shared" si="42"/>
        <v>4.9751663822631511E-30</v>
      </c>
      <c r="X75">
        <f t="shared" si="43"/>
        <v>4.552587615525541E-30</v>
      </c>
      <c r="Y75">
        <f t="shared" si="44"/>
        <v>4.9751663822631515E-32</v>
      </c>
      <c r="Z75">
        <f t="shared" si="45"/>
        <v>3.7282710291497858E-31</v>
      </c>
      <c r="AB75">
        <f t="shared" si="46"/>
        <v>-17.949499360249074</v>
      </c>
      <c r="AC75">
        <f t="shared" si="29"/>
        <v>-16.026338714508103</v>
      </c>
      <c r="AE75">
        <f t="shared" si="30"/>
        <v>0</v>
      </c>
      <c r="AF75">
        <f t="shared" si="31"/>
        <v>0</v>
      </c>
      <c r="AG75">
        <f t="shared" si="31"/>
        <v>-9.3206775728744647E-30</v>
      </c>
      <c r="AH75">
        <f t="shared" si="32"/>
        <v>-1.1381469038813853E-24</v>
      </c>
      <c r="AI75">
        <f t="shared" si="33"/>
        <v>-1.1381562245589582E-24</v>
      </c>
      <c r="AJ75">
        <f t="shared" si="34"/>
        <v>-1.9231606457409711</v>
      </c>
      <c r="AK75">
        <f t="shared" si="49"/>
        <v>-1.2564649552174354</v>
      </c>
      <c r="AL75">
        <f t="shared" si="35"/>
        <v>-3.1796256009584063</v>
      </c>
      <c r="AN75">
        <f t="shared" si="36"/>
        <v>0</v>
      </c>
      <c r="AO75">
        <f t="shared" si="36"/>
        <v>0</v>
      </c>
      <c r="AP75">
        <f t="shared" si="36"/>
        <v>-4.1824070185507232E-33</v>
      </c>
      <c r="AQ75">
        <f t="shared" si="36"/>
        <v>-5.1071325681178494E-28</v>
      </c>
      <c r="AR75">
        <f t="shared" si="36"/>
        <v>-5.1071743921880352E-28</v>
      </c>
      <c r="AS75">
        <f t="shared" si="36"/>
        <v>-8.6296736687427431E-4</v>
      </c>
      <c r="AT75">
        <f t="shared" si="36"/>
        <v>-5.6380534635785962E-4</v>
      </c>
      <c r="AU75">
        <f t="shared" si="23"/>
        <v>-1.4267727132321337E-3</v>
      </c>
      <c r="AW75">
        <v>72</v>
      </c>
      <c r="AX75">
        <f>IF(Z75&gt;0, (R75*SUMPRODUCT(K75:$K$98, X75:$X$98)-K75*$AZ$3)/Z75, 0)</f>
        <v>-4.298598087211174E+31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0.92024934599999997</v>
      </c>
      <c r="Q76" s="4">
        <f t="shared" si="48"/>
        <v>25</v>
      </c>
      <c r="R76">
        <f t="shared" si="27"/>
        <v>250000</v>
      </c>
      <c r="S76">
        <f t="shared" si="28"/>
        <v>-5.5025061219333491E+32</v>
      </c>
      <c r="U76">
        <f t="shared" si="40"/>
        <v>0.92024934599999997</v>
      </c>
      <c r="V76">
        <f t="shared" si="41"/>
        <v>0.01</v>
      </c>
      <c r="W76">
        <f t="shared" si="42"/>
        <v>3.7282710291497858E-31</v>
      </c>
      <c r="X76">
        <f t="shared" si="43"/>
        <v>3.4309389762858374E-31</v>
      </c>
      <c r="Y76">
        <f t="shared" si="44"/>
        <v>3.7282710291497862E-33</v>
      </c>
      <c r="Z76">
        <f t="shared" si="45"/>
        <v>2.6004934257245055E-32</v>
      </c>
      <c r="AB76">
        <f t="shared" si="46"/>
        <v>-16.026338714508103</v>
      </c>
      <c r="AC76">
        <f t="shared" si="29"/>
        <v>-14.309230995096518</v>
      </c>
      <c r="AE76">
        <f t="shared" si="30"/>
        <v>0</v>
      </c>
      <c r="AF76">
        <f t="shared" si="31"/>
        <v>0</v>
      </c>
      <c r="AG76">
        <f t="shared" si="31"/>
        <v>-6.5012335643112639E-31</v>
      </c>
      <c r="AH76">
        <f t="shared" si="32"/>
        <v>-8.577347440714593E-26</v>
      </c>
      <c r="AI76">
        <f t="shared" si="33"/>
        <v>-8.5774124530502358E-26</v>
      </c>
      <c r="AJ76">
        <f t="shared" si="34"/>
        <v>-1.7171077194115849</v>
      </c>
      <c r="AK76">
        <f t="shared" si="49"/>
        <v>-1.1218437100155674</v>
      </c>
      <c r="AL76">
        <f t="shared" si="35"/>
        <v>-2.8389514294271523</v>
      </c>
      <c r="AN76">
        <f t="shared" si="36"/>
        <v>0</v>
      </c>
      <c r="AO76">
        <f t="shared" si="36"/>
        <v>0</v>
      </c>
      <c r="AP76">
        <f t="shared" si="36"/>
        <v>-2.6046930789116335E-34</v>
      </c>
      <c r="AQ76">
        <f t="shared" si="36"/>
        <v>-3.4364797531492074E-29</v>
      </c>
      <c r="AR76">
        <f t="shared" si="36"/>
        <v>-3.4365058000799962E-29</v>
      </c>
      <c r="AS76">
        <f t="shared" si="36"/>
        <v>-6.8795230139849809E-4</v>
      </c>
      <c r="AT76">
        <f t="shared" si="36"/>
        <v>-4.4946217024701817E-4</v>
      </c>
      <c r="AU76">
        <f t="shared" si="23"/>
        <v>-1.1374144716455163E-3</v>
      </c>
      <c r="AW76">
        <v>73</v>
      </c>
      <c r="AX76">
        <f>IF(Z76&gt;0, (R76*SUMPRODUCT(K76:$K$98, X76:$X$98)-K76*$AZ$3)/Z76, 0)</f>
        <v>-5.5025061219333491E+32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0.92543648599999995</v>
      </c>
      <c r="Q77" s="4">
        <f t="shared" si="48"/>
        <v>25</v>
      </c>
      <c r="R77">
        <f t="shared" si="27"/>
        <v>250000</v>
      </c>
      <c r="S77">
        <f t="shared" si="28"/>
        <v>-7.6094865198683897E+33</v>
      </c>
      <c r="U77">
        <f t="shared" si="40"/>
        <v>0.92543648599999995</v>
      </c>
      <c r="V77">
        <f t="shared" si="41"/>
        <v>0.01</v>
      </c>
      <c r="W77">
        <f t="shared" si="42"/>
        <v>2.6004934257245055E-32</v>
      </c>
      <c r="X77">
        <f t="shared" si="43"/>
        <v>2.4065914977685882E-32</v>
      </c>
      <c r="Y77">
        <f t="shared" si="44"/>
        <v>2.6004934257245056E-34</v>
      </c>
      <c r="Z77">
        <f t="shared" si="45"/>
        <v>1.678969936986723E-33</v>
      </c>
      <c r="AB77">
        <f t="shared" si="46"/>
        <v>-14.309230995096518</v>
      </c>
      <c r="AC77">
        <f t="shared" si="29"/>
        <v>-12.776099102764748</v>
      </c>
      <c r="AE77">
        <f t="shared" si="30"/>
        <v>0</v>
      </c>
      <c r="AF77">
        <f t="shared" si="31"/>
        <v>0</v>
      </c>
      <c r="AG77">
        <f t="shared" si="31"/>
        <v>-4.1974248424668075E-32</v>
      </c>
      <c r="AH77">
        <f t="shared" si="32"/>
        <v>-6.0164787444214703E-27</v>
      </c>
      <c r="AI77">
        <f t="shared" si="33"/>
        <v>-6.0165207186698952E-27</v>
      </c>
      <c r="AJ77">
        <f t="shared" si="34"/>
        <v>-1.5331318923317703</v>
      </c>
      <c r="AK77">
        <f t="shared" si="49"/>
        <v>-1.0016461696567565</v>
      </c>
      <c r="AL77">
        <f t="shared" si="35"/>
        <v>-2.5347780619885265</v>
      </c>
      <c r="AN77">
        <f t="shared" si="36"/>
        <v>0</v>
      </c>
      <c r="AO77">
        <f t="shared" si="36"/>
        <v>0</v>
      </c>
      <c r="AP77">
        <f t="shared" si="36"/>
        <v>-1.5015012327322731E-35</v>
      </c>
      <c r="AQ77">
        <f t="shared" si="36"/>
        <v>-2.1522125089790202E-30</v>
      </c>
      <c r="AR77">
        <f t="shared" si="36"/>
        <v>-2.1522275239913474E-30</v>
      </c>
      <c r="AS77">
        <f t="shared" si="36"/>
        <v>-5.4843136272201621E-4</v>
      </c>
      <c r="AT77">
        <f t="shared" si="36"/>
        <v>-3.5830849031171722E-4</v>
      </c>
      <c r="AU77">
        <f t="shared" si="23"/>
        <v>-9.0673985303373343E-4</v>
      </c>
      <c r="AW77">
        <v>74</v>
      </c>
      <c r="AX77">
        <f>IF(Z77&gt;0, (R77*SUMPRODUCT(K77:$K$98, X77:$X$98)-K77*$AZ$3)/Z77, 0)</f>
        <v>-7.6094865198683897E+33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0.93062362499999995</v>
      </c>
      <c r="Q78" s="4">
        <f t="shared" si="48"/>
        <v>25</v>
      </c>
      <c r="R78">
        <f t="shared" si="27"/>
        <v>250000</v>
      </c>
      <c r="S78">
        <f t="shared" si="28"/>
        <v>-1.1442571886107272E+35</v>
      </c>
      <c r="U78">
        <f t="shared" si="40"/>
        <v>0.93062362499999995</v>
      </c>
      <c r="V78">
        <f t="shared" si="41"/>
        <v>0.01</v>
      </c>
      <c r="W78">
        <f t="shared" si="42"/>
        <v>1.678969936986723E-33</v>
      </c>
      <c r="X78">
        <f t="shared" si="43"/>
        <v>1.5624890890246056E-33</v>
      </c>
      <c r="Y78">
        <f t="shared" si="44"/>
        <v>1.678969936986723E-35</v>
      </c>
      <c r="Z78">
        <f t="shared" si="45"/>
        <v>9.9691148592250133E-35</v>
      </c>
      <c r="AB78">
        <f t="shared" si="46"/>
        <v>-12.776099102764748</v>
      </c>
      <c r="AC78">
        <f t="shared" si="29"/>
        <v>-11.407231341754239</v>
      </c>
      <c r="AE78">
        <f t="shared" si="30"/>
        <v>0</v>
      </c>
      <c r="AF78">
        <f t="shared" si="31"/>
        <v>0</v>
      </c>
      <c r="AG78">
        <f t="shared" si="31"/>
        <v>-2.4922787148062532E-33</v>
      </c>
      <c r="AH78">
        <f t="shared" si="32"/>
        <v>-3.9062227225615139E-28</v>
      </c>
      <c r="AI78">
        <f t="shared" si="33"/>
        <v>-3.9062476453486622E-28</v>
      </c>
      <c r="AJ78">
        <f t="shared" si="34"/>
        <v>-1.3688677610105096</v>
      </c>
      <c r="AK78">
        <f t="shared" si="49"/>
        <v>-0.8943269371935324</v>
      </c>
      <c r="AL78">
        <f t="shared" si="35"/>
        <v>-2.2631946982040421</v>
      </c>
      <c r="AN78">
        <f t="shared" si="36"/>
        <v>0</v>
      </c>
      <c r="AO78">
        <f t="shared" si="36"/>
        <v>0</v>
      </c>
      <c r="AP78">
        <f t="shared" si="36"/>
        <v>-7.9601518087208755E-37</v>
      </c>
      <c r="AQ78">
        <f t="shared" si="36"/>
        <v>-1.2476183215600682E-31</v>
      </c>
      <c r="AR78">
        <f t="shared" si="36"/>
        <v>-1.2476262817118769E-31</v>
      </c>
      <c r="AS78">
        <f t="shared" si="36"/>
        <v>-4.3720612461895436E-4</v>
      </c>
      <c r="AT78">
        <f t="shared" si="36"/>
        <v>-2.8564133475105001E-4</v>
      </c>
      <c r="AU78">
        <f t="shared" si="23"/>
        <v>-7.2284745937000448E-4</v>
      </c>
      <c r="AW78">
        <v>75</v>
      </c>
      <c r="AX78">
        <f>IF(Z78&gt;0, (R78*SUMPRODUCT(K78:$K$98, X78:$X$98)-K78*$AZ$3)/Z78, 0)</f>
        <v>-1.1442571886107272E+35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25</v>
      </c>
      <c r="R79">
        <f t="shared" si="27"/>
        <v>250000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9.9691148592250133E-35</v>
      </c>
      <c r="X79">
        <f t="shared" si="43"/>
        <v>9.9691148592250133E-35</v>
      </c>
      <c r="Y79">
        <f t="shared" si="44"/>
        <v>9.9691148592250128E-37</v>
      </c>
      <c r="Z79">
        <f t="shared" si="45"/>
        <v>0</v>
      </c>
      <c r="AB79">
        <f t="shared" si="46"/>
        <v>-11.407231341754239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-2.4922787148062533E-29</v>
      </c>
      <c r="AI79">
        <f t="shared" si="33"/>
        <v>-2.4922787148062533E-29</v>
      </c>
      <c r="AJ79">
        <f t="shared" si="34"/>
        <v>-11.407231341754239</v>
      </c>
      <c r="AK79">
        <f t="shared" si="49"/>
        <v>-0.79850619392279676</v>
      </c>
      <c r="AL79">
        <f t="shared" si="35"/>
        <v>-12.205737535677036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-7.107278400643638E-33</v>
      </c>
      <c r="AR79">
        <f t="shared" si="36"/>
        <v>-7.107278400643638E-33</v>
      </c>
      <c r="AS79">
        <f t="shared" si="36"/>
        <v>-3.2530217605576941E-3</v>
      </c>
      <c r="AT79">
        <f t="shared" si="36"/>
        <v>-2.2771152323903859E-4</v>
      </c>
      <c r="AU79">
        <f t="shared" si="23"/>
        <v>-3.4807332837967328E-3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45624.273805147401</v>
      </c>
      <c r="AO81" s="8">
        <f t="shared" si="50"/>
        <v>-4562.4273805147404</v>
      </c>
      <c r="AP81" s="8">
        <f t="shared" si="50"/>
        <v>-1714.4832896505463</v>
      </c>
      <c r="AQ81" s="8">
        <f t="shared" si="50"/>
        <v>-35715.399091733299</v>
      </c>
      <c r="AR81" s="8">
        <f t="shared" si="50"/>
        <v>3631.9640432488304</v>
      </c>
      <c r="AS81" s="8">
        <f t="shared" si="50"/>
        <v>-6504.5630973528569</v>
      </c>
      <c r="AT81" s="8">
        <f t="shared" si="50"/>
        <v>2752.4476345158155</v>
      </c>
      <c r="AU81" s="8">
        <f t="shared" si="50"/>
        <v>-120.1514195882166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1" priority="1" operator="lessThan">
      <formula>0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EAE43-3F13-4F00-8846-784839F3910E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96649.940648859789</v>
      </c>
      <c r="K3">
        <v>1</v>
      </c>
      <c r="L3" s="2">
        <v>0</v>
      </c>
      <c r="O3">
        <f>$C$3</f>
        <v>96649.940648859789</v>
      </c>
      <c r="P3" s="2">
        <f>O3*C5</f>
        <v>9664.9940648859792</v>
      </c>
      <c r="Q3" s="4">
        <f>B8</f>
        <v>1522.432587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96649.940648859789</v>
      </c>
      <c r="AF3">
        <f t="shared" ref="AF3:AG34" si="4">-$Z3*P3</f>
        <v>-9664.9940648859792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85462.513996973808</v>
      </c>
      <c r="AJ3">
        <f t="shared" ref="AJ3:AJ66" si="7">AB3-AC3</f>
        <v>0</v>
      </c>
      <c r="AL3">
        <f t="shared" ref="AL3:AL66" si="8">SUM(AI3:AK3)</f>
        <v>85462.513996973808</v>
      </c>
      <c r="AN3">
        <f t="shared" ref="AN3:AU34" si="9">AE3*$K3</f>
        <v>96649.940648859789</v>
      </c>
      <c r="AO3">
        <f t="shared" si="9"/>
        <v>-9664.9940648859792</v>
      </c>
      <c r="AP3">
        <f t="shared" si="9"/>
        <v>-1522.432587</v>
      </c>
      <c r="AQ3">
        <f t="shared" si="9"/>
        <v>0</v>
      </c>
      <c r="AR3">
        <f t="shared" si="9"/>
        <v>85462.513996973808</v>
      </c>
      <c r="AS3">
        <f t="shared" si="9"/>
        <v>0</v>
      </c>
      <c r="AT3">
        <f t="shared" si="9"/>
        <v>0</v>
      </c>
      <c r="AU3">
        <f t="shared" si="9"/>
        <v>85462.513996973808</v>
      </c>
      <c r="AW3">
        <v>0</v>
      </c>
      <c r="AX3">
        <f>IF(Z3&gt;0, (R3*SUMPRODUCT(K3:$K$98, X3:$X$98)-K3*$AZ$3)/Z3, 0)</f>
        <v>0</v>
      </c>
      <c r="AZ3">
        <f>C6*ABS(SUMPRODUCT(X4:X69, K4:K69))/1</f>
        <v>83651.693398185482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1.8608946000000001E-2</v>
      </c>
      <c r="R4">
        <f t="shared" si="0"/>
        <v>250000</v>
      </c>
      <c r="S4">
        <f t="shared" si="1"/>
        <v>5776.3733670460288</v>
      </c>
      <c r="U4">
        <f t="shared" ref="U4:U67" si="13">M4</f>
        <v>1.8608946000000001E-2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1.8608946000000001E-2</v>
      </c>
      <c r="Y4">
        <f t="shared" ref="Y4:Y67" si="17">V4*W4</f>
        <v>0.01</v>
      </c>
      <c r="Z4">
        <f t="shared" ref="Z4:Z67" si="18">MAX(0, W4-X4-Y4)</f>
        <v>0.97139105400000003</v>
      </c>
      <c r="AB4">
        <f t="shared" ref="AB4:AB67" si="19">AC3</f>
        <v>0</v>
      </c>
      <c r="AC4">
        <f t="shared" si="2"/>
        <v>5611.1174133123714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-4652.2365</v>
      </c>
      <c r="AI4">
        <f t="shared" si="6"/>
        <v>-4652.2365</v>
      </c>
      <c r="AJ4">
        <f t="shared" si="7"/>
        <v>-5611.1174133123714</v>
      </c>
      <c r="AK4">
        <f>G4*SUM(AB4, AE4:AF4)</f>
        <v>0</v>
      </c>
      <c r="AL4">
        <f t="shared" si="8"/>
        <v>-10263.35391331237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-4340.1777218024072</v>
      </c>
      <c r="AR4">
        <f t="shared" si="9"/>
        <v>-4340.1777218024072</v>
      </c>
      <c r="AS4">
        <f t="shared" si="9"/>
        <v>-5234.739633652739</v>
      </c>
      <c r="AT4">
        <f t="shared" si="9"/>
        <v>0</v>
      </c>
      <c r="AU4">
        <f t="shared" si="9"/>
        <v>-9574.9173554551453</v>
      </c>
      <c r="AW4">
        <v>1</v>
      </c>
      <c r="AX4">
        <f>IF(Z4&gt;0, (R4*SUMPRODUCT(K4:$K$98, X4:$X$98)-K4*$AZ$3)/Z4, 0)</f>
        <v>5776.3733670460288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2.2132820000000001E-2</v>
      </c>
      <c r="Q5" s="4">
        <f t="shared" ref="Q5:Q68" si="21">$C$8</f>
        <v>25</v>
      </c>
      <c r="R5">
        <f t="shared" si="0"/>
        <v>250000</v>
      </c>
      <c r="S5">
        <f t="shared" si="1"/>
        <v>8275.3328954272602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5611.1174133123714</v>
      </c>
      <c r="AC5">
        <f t="shared" si="2"/>
        <v>7780.2819597257767</v>
      </c>
      <c r="AE5">
        <f t="shared" si="3"/>
        <v>0</v>
      </c>
      <c r="AF5">
        <f t="shared" si="4"/>
        <v>0</v>
      </c>
      <c r="AG5">
        <f t="shared" si="4"/>
        <v>-23.504438002805191</v>
      </c>
      <c r="AH5">
        <f t="shared" si="5"/>
        <v>-5374.9058369480699</v>
      </c>
      <c r="AI5">
        <f t="shared" si="6"/>
        <v>-5398.4102749508747</v>
      </c>
      <c r="AJ5">
        <f t="shared" si="7"/>
        <v>-2169.1645464134053</v>
      </c>
      <c r="AK5">
        <f>G5*SUM(AB5, AE5:AF5)</f>
        <v>230.05581394580724</v>
      </c>
      <c r="AL5">
        <f t="shared" si="8"/>
        <v>-7337.5190074184729</v>
      </c>
      <c r="AN5">
        <f t="shared" si="9"/>
        <v>0</v>
      </c>
      <c r="AO5">
        <f t="shared" si="9"/>
        <v>0</v>
      </c>
      <c r="AP5">
        <f t="shared" si="9"/>
        <v>-20.098833387081314</v>
      </c>
      <c r="AQ5">
        <f t="shared" si="9"/>
        <v>-4596.1250754081884</v>
      </c>
      <c r="AR5">
        <f t="shared" si="9"/>
        <v>-4616.2239087952694</v>
      </c>
      <c r="AS5">
        <f t="shared" si="9"/>
        <v>-1854.8699952887016</v>
      </c>
      <c r="AT5">
        <f t="shared" si="9"/>
        <v>196.7225710171974</v>
      </c>
      <c r="AU5">
        <f t="shared" si="9"/>
        <v>-6274.3713330667733</v>
      </c>
      <c r="AW5">
        <v>2</v>
      </c>
      <c r="AX5">
        <f>IF(Z5&gt;0, (R5*SUMPRODUCT(K5:$K$98, X5:$X$98)-K5*$AZ$3)/Z5, 0)</f>
        <v>8275.3328954272602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2.5807838999999999E-2</v>
      </c>
      <c r="Q6" s="4">
        <f t="shared" si="21"/>
        <v>25</v>
      </c>
      <c r="R6">
        <f t="shared" si="0"/>
        <v>250000</v>
      </c>
      <c r="S6">
        <f t="shared" si="1"/>
        <v>11236.075900027347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7780.2819597257767</v>
      </c>
      <c r="AC6">
        <f t="shared" si="2"/>
        <v>10185.635331099118</v>
      </c>
      <c r="AE6">
        <f t="shared" si="3"/>
        <v>0</v>
      </c>
      <c r="AF6">
        <f t="shared" si="4"/>
        <v>0</v>
      </c>
      <c r="AG6">
        <f t="shared" si="4"/>
        <v>-22.662794871015262</v>
      </c>
      <c r="AH6">
        <f t="shared" si="5"/>
        <v>-6065.9875176187797</v>
      </c>
      <c r="AI6">
        <f t="shared" si="6"/>
        <v>-6088.6503124897954</v>
      </c>
      <c r="AJ6">
        <f t="shared" si="7"/>
        <v>-2405.3533713733414</v>
      </c>
      <c r="AK6">
        <f>G6*SUM(AB6, AE6:AF6)</f>
        <v>455.14649464395796</v>
      </c>
      <c r="AL6">
        <f t="shared" si="8"/>
        <v>-8038.8571892191785</v>
      </c>
      <c r="AN6">
        <f t="shared" si="9"/>
        <v>0</v>
      </c>
      <c r="AO6">
        <f t="shared" si="9"/>
        <v>0</v>
      </c>
      <c r="AP6">
        <f t="shared" si="9"/>
        <v>-17.482307259421631</v>
      </c>
      <c r="AQ6">
        <f t="shared" si="9"/>
        <v>-4679.3636097575027</v>
      </c>
      <c r="AR6">
        <f t="shared" si="9"/>
        <v>-4696.8459170169253</v>
      </c>
      <c r="AS6">
        <f t="shared" si="9"/>
        <v>-1855.5137151074002</v>
      </c>
      <c r="AT6">
        <f t="shared" si="9"/>
        <v>351.10457084845478</v>
      </c>
      <c r="AU6">
        <f t="shared" si="9"/>
        <v>-6201.2550612758705</v>
      </c>
      <c r="AW6">
        <v>3</v>
      </c>
      <c r="AX6">
        <f>IF(Z6&gt;0, (R6*SUMPRODUCT(K6:$K$98, X6:$X$98)-K6*$AZ$3)/Z6, 0)</f>
        <v>11236.075900027347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2.9740472E-2</v>
      </c>
      <c r="Q7" s="4">
        <f t="shared" si="21"/>
        <v>25</v>
      </c>
      <c r="R7">
        <f t="shared" si="0"/>
        <v>250000</v>
      </c>
      <c r="S7">
        <f t="shared" si="1"/>
        <v>13009.47840112136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10185.635331099118</v>
      </c>
      <c r="AC7">
        <f t="shared" si="2"/>
        <v>11324.57646817511</v>
      </c>
      <c r="AE7">
        <f t="shared" si="3"/>
        <v>0</v>
      </c>
      <c r="AF7">
        <f t="shared" si="4"/>
        <v>0</v>
      </c>
      <c r="AG7">
        <f t="shared" si="4"/>
        <v>-21.762164706001936</v>
      </c>
      <c r="AH7">
        <f t="shared" si="5"/>
        <v>-6740.0221630317301</v>
      </c>
      <c r="AI7">
        <f t="shared" si="6"/>
        <v>-6761.7843277377324</v>
      </c>
      <c r="AJ7">
        <f t="shared" si="7"/>
        <v>-1138.9411370759917</v>
      </c>
      <c r="AK7">
        <f>G7*SUM(AB7, AE7:AF7)</f>
        <v>500.11469475696668</v>
      </c>
      <c r="AL7">
        <f t="shared" si="8"/>
        <v>-7400.6107700567572</v>
      </c>
      <c r="AN7">
        <f t="shared" si="9"/>
        <v>0</v>
      </c>
      <c r="AO7">
        <f t="shared" si="9"/>
        <v>0</v>
      </c>
      <c r="AP7">
        <f t="shared" si="9"/>
        <v>-15.273907849406962</v>
      </c>
      <c r="AQ7">
        <f t="shared" si="9"/>
        <v>-4730.5256077174581</v>
      </c>
      <c r="AR7">
        <f t="shared" si="9"/>
        <v>-4745.7995155668659</v>
      </c>
      <c r="AS7">
        <f t="shared" si="9"/>
        <v>-799.37277419831753</v>
      </c>
      <c r="AT7">
        <f t="shared" si="9"/>
        <v>351.00854464838551</v>
      </c>
      <c r="AU7">
        <f t="shared" si="9"/>
        <v>-5194.1637451167971</v>
      </c>
      <c r="AW7">
        <v>4</v>
      </c>
      <c r="AX7">
        <f>IF(Z7&gt;0, (R7*SUMPRODUCT(K7:$K$98, X7:$X$98)-K7*$AZ$3)/Z7, 0)</f>
        <v>13009.47840112136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3.4073305999999998E-2</v>
      </c>
      <c r="Q8" s="4">
        <f t="shared" si="21"/>
        <v>25</v>
      </c>
      <c r="R8">
        <f t="shared" si="0"/>
        <v>250000</v>
      </c>
      <c r="S8">
        <f t="shared" si="1"/>
        <v>12620.239683229631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11324.57646817511</v>
      </c>
      <c r="AC8">
        <f t="shared" si="2"/>
        <v>10501.571090358637</v>
      </c>
      <c r="AE8">
        <f t="shared" si="3"/>
        <v>0</v>
      </c>
      <c r="AF8">
        <f t="shared" si="4"/>
        <v>0</v>
      </c>
      <c r="AG8">
        <f t="shared" si="4"/>
        <v>-20.803034161691912</v>
      </c>
      <c r="AH8">
        <f t="shared" si="5"/>
        <v>-7415.0889725000388</v>
      </c>
      <c r="AI8">
        <f t="shared" si="6"/>
        <v>-7435.8920066617311</v>
      </c>
      <c r="AJ8">
        <f t="shared" si="7"/>
        <v>823.0053778164729</v>
      </c>
      <c r="AK8">
        <f t="shared" ref="AK8:AK69" si="22">G8*SUM(AB8:AB8, AE8:AF8)</f>
        <v>241.21347877212983</v>
      </c>
      <c r="AL8">
        <f t="shared" si="8"/>
        <v>-6371.6731500731285</v>
      </c>
      <c r="AN8">
        <f t="shared" si="9"/>
        <v>0</v>
      </c>
      <c r="AO8">
        <f t="shared" si="9"/>
        <v>0</v>
      </c>
      <c r="AP8">
        <f t="shared" si="9"/>
        <v>-13.628989297997057</v>
      </c>
      <c r="AQ8">
        <f t="shared" si="9"/>
        <v>-4857.9532901021685</v>
      </c>
      <c r="AR8">
        <f t="shared" si="9"/>
        <v>-4871.5822794001651</v>
      </c>
      <c r="AS8">
        <f t="shared" si="9"/>
        <v>539.18728389678699</v>
      </c>
      <c r="AT8">
        <f t="shared" si="9"/>
        <v>158.0296362139236</v>
      </c>
      <c r="AU8">
        <f t="shared" si="9"/>
        <v>-4174.3653592894552</v>
      </c>
      <c r="AW8">
        <v>5</v>
      </c>
      <c r="AX8">
        <f>IF(Z8&gt;0, (R8*SUMPRODUCT(K8:$K$98, X8:$X$98)-K8*$AZ$3)/Z8, 0)</f>
        <v>12620.239683229631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3.9255977999999997E-2</v>
      </c>
      <c r="Q9" s="4">
        <f t="shared" si="21"/>
        <v>25</v>
      </c>
      <c r="R9">
        <f t="shared" si="0"/>
        <v>250000</v>
      </c>
      <c r="S9">
        <f t="shared" si="1"/>
        <v>10800.910256174646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10501.571090358637</v>
      </c>
      <c r="AC9">
        <f t="shared" si="2"/>
        <v>8544.971814260236</v>
      </c>
      <c r="AE9">
        <f t="shared" si="3"/>
        <v>0</v>
      </c>
      <c r="AF9">
        <f t="shared" si="4"/>
        <v>0</v>
      </c>
      <c r="AG9">
        <f t="shared" si="4"/>
        <v>-19.778360368690365</v>
      </c>
      <c r="AH9">
        <f t="shared" si="5"/>
        <v>-8166.4345138462613</v>
      </c>
      <c r="AI9">
        <f t="shared" si="6"/>
        <v>-8186.2128742149516</v>
      </c>
      <c r="AJ9">
        <f t="shared" si="7"/>
        <v>1956.5992760984009</v>
      </c>
      <c r="AK9">
        <f t="shared" si="22"/>
        <v>61.959269433115956</v>
      </c>
      <c r="AL9">
        <f t="shared" si="8"/>
        <v>-6167.6543286834349</v>
      </c>
      <c r="AN9">
        <f t="shared" si="9"/>
        <v>0</v>
      </c>
      <c r="AO9">
        <f t="shared" si="9"/>
        <v>0</v>
      </c>
      <c r="AP9">
        <f t="shared" si="9"/>
        <v>-12.271692490740294</v>
      </c>
      <c r="AQ9">
        <f t="shared" si="9"/>
        <v>-5066.9505070973373</v>
      </c>
      <c r="AR9">
        <f t="shared" si="9"/>
        <v>-5079.2221995880782</v>
      </c>
      <c r="AS9">
        <f t="shared" si="9"/>
        <v>1213.9926766575813</v>
      </c>
      <c r="AT9">
        <f t="shared" si="9"/>
        <v>38.443282823270266</v>
      </c>
      <c r="AU9">
        <f t="shared" si="9"/>
        <v>-3826.7862401072266</v>
      </c>
      <c r="AW9">
        <v>6</v>
      </c>
      <c r="AX9">
        <f>IF(Z9&gt;0, (R9*SUMPRODUCT(K9:$K$98, X9:$X$98)-K9*$AZ$3)/Z9, 0)</f>
        <v>10800.910256174646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4.4782766000000002E-2</v>
      </c>
      <c r="Q10" s="4">
        <f t="shared" si="21"/>
        <v>25</v>
      </c>
      <c r="R10">
        <f t="shared" si="0"/>
        <v>250000</v>
      </c>
      <c r="S10">
        <f t="shared" si="1"/>
        <v>8213.2768510334463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8544.971814260236</v>
      </c>
      <c r="AC10">
        <f t="shared" si="2"/>
        <v>6141.8381904769485</v>
      </c>
      <c r="AE10">
        <f t="shared" si="3"/>
        <v>0</v>
      </c>
      <c r="AF10">
        <f t="shared" si="4"/>
        <v>0</v>
      </c>
      <c r="AG10">
        <f t="shared" si="4"/>
        <v>-18.694847080748726</v>
      </c>
      <c r="AH10">
        <f t="shared" si="5"/>
        <v>-8857.2968425473427</v>
      </c>
      <c r="AI10">
        <f t="shared" si="6"/>
        <v>-8875.991689628092</v>
      </c>
      <c r="AJ10">
        <f t="shared" si="7"/>
        <v>2403.1336237832875</v>
      </c>
      <c r="AK10">
        <f t="shared" si="22"/>
        <v>35.034384438466972</v>
      </c>
      <c r="AL10">
        <f t="shared" si="8"/>
        <v>-6437.8236814063375</v>
      </c>
      <c r="AN10">
        <f t="shared" si="9"/>
        <v>0</v>
      </c>
      <c r="AO10">
        <f t="shared" si="9"/>
        <v>0</v>
      </c>
      <c r="AP10">
        <f t="shared" si="9"/>
        <v>-11.004093760170868</v>
      </c>
      <c r="AQ10">
        <f t="shared" si="9"/>
        <v>-5213.5502631323379</v>
      </c>
      <c r="AR10">
        <f t="shared" si="9"/>
        <v>-5224.5543568925086</v>
      </c>
      <c r="AS10">
        <f t="shared" si="9"/>
        <v>1414.523884582178</v>
      </c>
      <c r="AT10">
        <f t="shared" si="9"/>
        <v>20.62181356849706</v>
      </c>
      <c r="AU10">
        <f t="shared" si="9"/>
        <v>-3789.4086587418337</v>
      </c>
      <c r="AW10">
        <v>7</v>
      </c>
      <c r="AX10">
        <f>IF(Z10&gt;0, (R10*SUMPRODUCT(K10:$K$98, X10:$X$98)-K10*$AZ$3)/Z10, 0)</f>
        <v>8213.2768510334463</v>
      </c>
    </row>
    <row r="11" spans="1:52" x14ac:dyDescent="0.25">
      <c r="A11" t="s">
        <v>33</v>
      </c>
      <c r="C11" s="12">
        <f>AU71</f>
        <v>653.37595399086138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5.0287691000000002E-2</v>
      </c>
      <c r="Q11" s="4">
        <f t="shared" si="21"/>
        <v>25</v>
      </c>
      <c r="R11">
        <f t="shared" si="0"/>
        <v>250000</v>
      </c>
      <c r="S11">
        <f t="shared" si="1"/>
        <v>4809.8466806122278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6141.8381904769485</v>
      </c>
      <c r="AC11">
        <f t="shared" si="2"/>
        <v>3379.9327319257136</v>
      </c>
      <c r="AE11">
        <f t="shared" si="3"/>
        <v>0</v>
      </c>
      <c r="AF11">
        <f t="shared" si="4"/>
        <v>0</v>
      </c>
      <c r="AG11">
        <f t="shared" si="4"/>
        <v>-17.567777916652293</v>
      </c>
      <c r="AH11">
        <f t="shared" si="5"/>
        <v>-9401.2069328894395</v>
      </c>
      <c r="AI11">
        <f t="shared" si="6"/>
        <v>-9418.7747108060921</v>
      </c>
      <c r="AJ11">
        <f t="shared" si="7"/>
        <v>2761.9054585512349</v>
      </c>
      <c r="AK11">
        <f t="shared" si="22"/>
        <v>14.740411657144675</v>
      </c>
      <c r="AL11">
        <f t="shared" si="8"/>
        <v>-6642.128840597713</v>
      </c>
      <c r="AN11">
        <f t="shared" si="9"/>
        <v>0</v>
      </c>
      <c r="AO11">
        <f t="shared" si="9"/>
        <v>0</v>
      </c>
      <c r="AP11">
        <f t="shared" si="9"/>
        <v>-9.8258099162130907</v>
      </c>
      <c r="AQ11">
        <f t="shared" si="9"/>
        <v>-5258.1762328629866</v>
      </c>
      <c r="AR11">
        <f t="shared" si="9"/>
        <v>-5268.0020427791997</v>
      </c>
      <c r="AS11">
        <f t="shared" si="9"/>
        <v>1544.7575766854402</v>
      </c>
      <c r="AT11">
        <f t="shared" si="9"/>
        <v>8.2444395481881845</v>
      </c>
      <c r="AU11">
        <f t="shared" si="9"/>
        <v>-3715.0000265455715</v>
      </c>
      <c r="AW11">
        <v>8</v>
      </c>
      <c r="AX11">
        <f>IF(Z11&gt;0, (R11*SUMPRODUCT(K11:$K$98, X11:$X$98)-K11*$AZ$3)/Z11, 0)</f>
        <v>4809.8466806122278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5.6343962999999997E-2</v>
      </c>
      <c r="Q12" s="4">
        <f t="shared" si="21"/>
        <v>25</v>
      </c>
      <c r="R12">
        <f t="shared" si="0"/>
        <v>250000</v>
      </c>
      <c r="S12">
        <f t="shared" si="1"/>
        <v>681.47121317392157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3379.9327319257136</v>
      </c>
      <c r="AC12">
        <f t="shared" si="2"/>
        <v>447.10677286484866</v>
      </c>
      <c r="AE12">
        <f t="shared" si="3"/>
        <v>0</v>
      </c>
      <c r="AF12">
        <f t="shared" si="4"/>
        <v>0</v>
      </c>
      <c r="AG12">
        <f t="shared" si="4"/>
        <v>-16.402261908557698</v>
      </c>
      <c r="AH12">
        <f t="shared" si="5"/>
        <v>-9898.3822892807384</v>
      </c>
      <c r="AI12">
        <f t="shared" si="6"/>
        <v>-9914.7845511892956</v>
      </c>
      <c r="AJ12">
        <f t="shared" si="7"/>
        <v>2932.825959060865</v>
      </c>
      <c r="AK12">
        <f t="shared" si="22"/>
        <v>7.7738452834291412</v>
      </c>
      <c r="AL12">
        <f t="shared" si="8"/>
        <v>-6974.1847468450014</v>
      </c>
      <c r="AN12">
        <f t="shared" si="9"/>
        <v>0</v>
      </c>
      <c r="AO12">
        <f t="shared" si="9"/>
        <v>0</v>
      </c>
      <c r="AP12">
        <f t="shared" si="9"/>
        <v>-8.7179765719726472</v>
      </c>
      <c r="AQ12">
        <f t="shared" si="9"/>
        <v>-5261.0954135146203</v>
      </c>
      <c r="AR12">
        <f t="shared" si="9"/>
        <v>-5269.8133900865923</v>
      </c>
      <c r="AS12">
        <f t="shared" si="9"/>
        <v>1558.8281752424555</v>
      </c>
      <c r="AT12">
        <f t="shared" si="9"/>
        <v>4.1318814095826584</v>
      </c>
      <c r="AU12">
        <f t="shared" si="9"/>
        <v>-3706.8533334345539</v>
      </c>
      <c r="AW12">
        <v>9</v>
      </c>
      <c r="AX12">
        <f>IF(Z12&gt;0, (R12*SUMPRODUCT(K12:$K$98, X12:$X$98)-K12*$AZ$3)/Z12, 0)</f>
        <v>681.47121317392157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6.2785228999999998E-2</v>
      </c>
      <c r="Q13" s="4">
        <f t="shared" si="21"/>
        <v>25</v>
      </c>
      <c r="R13">
        <f t="shared" si="0"/>
        <v>250000</v>
      </c>
      <c r="S13">
        <f t="shared" si="1"/>
        <v>-4300.6750999823835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447.10677286484866</v>
      </c>
      <c r="AC13">
        <f t="shared" si="2"/>
        <v>-2616.2588454911456</v>
      </c>
      <c r="AE13">
        <f t="shared" si="3"/>
        <v>0</v>
      </c>
      <c r="AF13">
        <f t="shared" si="4"/>
        <v>0</v>
      </c>
      <c r="AG13">
        <f t="shared" si="4"/>
        <v>-15.208419519425348</v>
      </c>
      <c r="AH13">
        <f t="shared" si="5"/>
        <v>-10298.197700467721</v>
      </c>
      <c r="AI13">
        <f t="shared" si="6"/>
        <v>-10313.406119987147</v>
      </c>
      <c r="AJ13">
        <f t="shared" si="7"/>
        <v>3063.3656183559942</v>
      </c>
      <c r="AK13">
        <f t="shared" si="22"/>
        <v>0.89421354572969736</v>
      </c>
      <c r="AL13">
        <f t="shared" si="8"/>
        <v>-7249.1462880854224</v>
      </c>
      <c r="AN13">
        <f t="shared" si="9"/>
        <v>0</v>
      </c>
      <c r="AO13">
        <f t="shared" si="9"/>
        <v>0</v>
      </c>
      <c r="AP13">
        <f t="shared" si="9"/>
        <v>-7.6838751433127213</v>
      </c>
      <c r="AQ13">
        <f t="shared" si="9"/>
        <v>-5203.0433031172779</v>
      </c>
      <c r="AR13">
        <f t="shared" si="9"/>
        <v>-5210.7271782605903</v>
      </c>
      <c r="AS13">
        <f t="shared" si="9"/>
        <v>1547.7294599678319</v>
      </c>
      <c r="AT13">
        <f t="shared" si="9"/>
        <v>0.45179087991817685</v>
      </c>
      <c r="AU13">
        <f t="shared" si="9"/>
        <v>-3662.5459274128402</v>
      </c>
      <c r="AW13">
        <v>10</v>
      </c>
      <c r="AX13">
        <f>IF(Z13&gt;0, (R13*SUMPRODUCT(K13:$K$98, X13:$X$98)-K13*$AZ$3)/Z13, 0)</f>
        <v>-4300.6750999823835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6.9956555000000004E-2</v>
      </c>
      <c r="Q14" s="4">
        <f t="shared" si="21"/>
        <v>25</v>
      </c>
      <c r="R14">
        <f t="shared" si="0"/>
        <v>250000</v>
      </c>
      <c r="S14">
        <f t="shared" si="1"/>
        <v>-5879.9976461694223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-2616.2588454911456</v>
      </c>
      <c r="AC14">
        <f t="shared" si="2"/>
        <v>-3291.012735506818</v>
      </c>
      <c r="AE14">
        <f t="shared" si="3"/>
        <v>0</v>
      </c>
      <c r="AF14">
        <f t="shared" si="4"/>
        <v>0</v>
      </c>
      <c r="AG14">
        <f t="shared" si="4"/>
        <v>-13.992406687657342</v>
      </c>
      <c r="AH14">
        <f t="shared" si="5"/>
        <v>-10639.286365737529</v>
      </c>
      <c r="AI14">
        <f t="shared" si="6"/>
        <v>-10653.278772425187</v>
      </c>
      <c r="AJ14">
        <f t="shared" si="7"/>
        <v>674.75389001567237</v>
      </c>
      <c r="AK14">
        <f t="shared" si="22"/>
        <v>-183.1381191843802</v>
      </c>
      <c r="AL14">
        <f t="shared" si="8"/>
        <v>-10161.663001593894</v>
      </c>
      <c r="AN14">
        <f t="shared" si="9"/>
        <v>0</v>
      </c>
      <c r="AO14">
        <f t="shared" si="9"/>
        <v>0</v>
      </c>
      <c r="AP14">
        <f t="shared" si="9"/>
        <v>-6.3120526408958071</v>
      </c>
      <c r="AQ14">
        <f t="shared" si="9"/>
        <v>-4799.4413756811537</v>
      </c>
      <c r="AR14">
        <f t="shared" si="9"/>
        <v>-4805.7534283220493</v>
      </c>
      <c r="AS14">
        <f t="shared" si="9"/>
        <v>304.38524040221517</v>
      </c>
      <c r="AT14">
        <f t="shared" si="9"/>
        <v>-82.614626250546465</v>
      </c>
      <c r="AU14">
        <f t="shared" si="9"/>
        <v>-4583.9828141703802</v>
      </c>
      <c r="AW14">
        <v>11</v>
      </c>
      <c r="AX14">
        <f>IF(Z14&gt;0, (R14*SUMPRODUCT(K14:$K$98, X14:$X$98)-K14*$AZ$3)/Z14, 0)</f>
        <v>-5879.9976461694223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7.8227725999999997E-2</v>
      </c>
      <c r="Q15" s="4">
        <f t="shared" si="21"/>
        <v>25</v>
      </c>
      <c r="R15">
        <f t="shared" si="0"/>
        <v>250000</v>
      </c>
      <c r="S15">
        <f t="shared" si="1"/>
        <v>-7931.0510024626819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-3291.012735506818</v>
      </c>
      <c r="AC15">
        <f t="shared" si="2"/>
        <v>-4047.3385637758438</v>
      </c>
      <c r="AE15">
        <f t="shared" si="3"/>
        <v>0</v>
      </c>
      <c r="AF15">
        <f t="shared" si="4"/>
        <v>0</v>
      </c>
      <c r="AG15">
        <f t="shared" si="4"/>
        <v>-12.757888464338141</v>
      </c>
      <c r="AH15">
        <f t="shared" si="5"/>
        <v>-10945.941564426259</v>
      </c>
      <c r="AI15">
        <f t="shared" si="6"/>
        <v>-10958.699452890598</v>
      </c>
      <c r="AJ15">
        <f t="shared" si="7"/>
        <v>756.32582826902581</v>
      </c>
      <c r="AK15">
        <f t="shared" si="22"/>
        <v>-230.37089148547727</v>
      </c>
      <c r="AL15">
        <f t="shared" si="8"/>
        <v>-10432.74451610705</v>
      </c>
      <c r="AN15">
        <f t="shared" si="9"/>
        <v>0</v>
      </c>
      <c r="AO15">
        <f t="shared" si="9"/>
        <v>0</v>
      </c>
      <c r="AP15">
        <f t="shared" si="9"/>
        <v>-5.1385308839261379</v>
      </c>
      <c r="AQ15">
        <f t="shared" si="9"/>
        <v>-4408.7278972283348</v>
      </c>
      <c r="AR15">
        <f t="shared" si="9"/>
        <v>-4413.866428112261</v>
      </c>
      <c r="AS15">
        <f t="shared" si="9"/>
        <v>304.62749676288428</v>
      </c>
      <c r="AT15">
        <f t="shared" si="9"/>
        <v>-92.787136677412079</v>
      </c>
      <c r="AU15">
        <f t="shared" si="9"/>
        <v>-4202.0260680267893</v>
      </c>
      <c r="AW15">
        <v>12</v>
      </c>
      <c r="AX15">
        <f>IF(Z15&gt;0, (R15*SUMPRODUCT(K15:$K$98, X15:$X$98)-K15*$AZ$3)/Z15, 0)</f>
        <v>-7931.0510024626819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8.7072107999999995E-2</v>
      </c>
      <c r="Q16" s="4">
        <f t="shared" si="21"/>
        <v>25</v>
      </c>
      <c r="R16">
        <f t="shared" si="0"/>
        <v>250000</v>
      </c>
      <c r="S16">
        <f t="shared" si="1"/>
        <v>-10517.300003583157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-4047.3385637758438</v>
      </c>
      <c r="AC16">
        <f t="shared" si="2"/>
        <v>-4846.1418651004751</v>
      </c>
      <c r="AE16">
        <f t="shared" si="3"/>
        <v>0</v>
      </c>
      <c r="AF16">
        <f t="shared" si="4"/>
        <v>0</v>
      </c>
      <c r="AG16">
        <f t="shared" si="4"/>
        <v>-11.519453337475955</v>
      </c>
      <c r="AH16">
        <f t="shared" si="5"/>
        <v>-11108.562422188048</v>
      </c>
      <c r="AI16">
        <f t="shared" si="6"/>
        <v>-11120.081875525524</v>
      </c>
      <c r="AJ16">
        <f t="shared" si="7"/>
        <v>798.80330132463132</v>
      </c>
      <c r="AK16">
        <f t="shared" si="22"/>
        <v>-283.31369946430908</v>
      </c>
      <c r="AL16">
        <f t="shared" si="8"/>
        <v>-10604.592273665201</v>
      </c>
      <c r="AN16">
        <f t="shared" si="9"/>
        <v>0</v>
      </c>
      <c r="AO16">
        <f t="shared" si="9"/>
        <v>0</v>
      </c>
      <c r="AP16">
        <f t="shared" si="9"/>
        <v>-4.1426096955360041</v>
      </c>
      <c r="AQ16">
        <f t="shared" si="9"/>
        <v>-3994.8456793442156</v>
      </c>
      <c r="AR16">
        <f t="shared" si="9"/>
        <v>-3998.9882890397516</v>
      </c>
      <c r="AS16">
        <f t="shared" si="9"/>
        <v>287.26452583718299</v>
      </c>
      <c r="AT16">
        <f t="shared" si="9"/>
        <v>-101.88487629536961</v>
      </c>
      <c r="AU16">
        <f t="shared" si="9"/>
        <v>-3813.6086394979379</v>
      </c>
      <c r="AW16">
        <v>13</v>
      </c>
      <c r="AX16">
        <f>IF(Z16&gt;0, (R16*SUMPRODUCT(K16:$K$98, X16:$X$98)-K16*$AZ$3)/Z16, 0)</f>
        <v>-10517.300003583157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9.6466888000000001E-2</v>
      </c>
      <c r="Q17" s="4">
        <f t="shared" si="21"/>
        <v>25</v>
      </c>
      <c r="R17">
        <f t="shared" si="0"/>
        <v>250000</v>
      </c>
      <c r="S17">
        <f t="shared" si="1"/>
        <v>-13644.791349542897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-4846.1418651004751</v>
      </c>
      <c r="AC17">
        <f t="shared" si="2"/>
        <v>-5617.8405838163853</v>
      </c>
      <c r="AE17">
        <f t="shared" si="3"/>
        <v>0</v>
      </c>
      <c r="AF17">
        <f t="shared" si="4"/>
        <v>0</v>
      </c>
      <c r="AG17">
        <f t="shared" si="4"/>
        <v>-10.293012989173675</v>
      </c>
      <c r="AH17">
        <f t="shared" si="5"/>
        <v>-11112.458149275191</v>
      </c>
      <c r="AI17">
        <f t="shared" si="6"/>
        <v>-11122.751162264365</v>
      </c>
      <c r="AJ17">
        <f t="shared" si="7"/>
        <v>771.69871871591022</v>
      </c>
      <c r="AK17">
        <f t="shared" si="22"/>
        <v>-339.2299305570333</v>
      </c>
      <c r="AL17">
        <f t="shared" si="8"/>
        <v>-10690.282374105489</v>
      </c>
      <c r="AN17">
        <f t="shared" si="9"/>
        <v>0</v>
      </c>
      <c r="AO17">
        <f t="shared" si="9"/>
        <v>0</v>
      </c>
      <c r="AP17">
        <f t="shared" si="9"/>
        <v>-3.3049633330836228</v>
      </c>
      <c r="AQ17">
        <f t="shared" si="9"/>
        <v>-3568.0773707766584</v>
      </c>
      <c r="AR17">
        <f t="shared" si="9"/>
        <v>-3571.3823341097423</v>
      </c>
      <c r="AS17">
        <f t="shared" si="9"/>
        <v>247.783226566048</v>
      </c>
      <c r="AT17">
        <f t="shared" si="9"/>
        <v>-108.9226724142611</v>
      </c>
      <c r="AU17">
        <f t="shared" si="9"/>
        <v>-3432.5217799579555</v>
      </c>
      <c r="AW17">
        <v>14</v>
      </c>
      <c r="AX17">
        <f>IF(Z17&gt;0, (R17*SUMPRODUCT(K17:$K$98, X17:$X$98)-K17*$AZ$3)/Z17, 0)</f>
        <v>-13644.791349542897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0.107048017</v>
      </c>
      <c r="Q18" s="4">
        <f t="shared" si="21"/>
        <v>25</v>
      </c>
      <c r="R18">
        <f t="shared" si="0"/>
        <v>250000</v>
      </c>
      <c r="S18">
        <f t="shared" si="1"/>
        <v>-17352.399323668982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-5617.8405838163853</v>
      </c>
      <c r="AC18">
        <f t="shared" si="2"/>
        <v>-6308.1081683177645</v>
      </c>
      <c r="AE18">
        <f t="shared" si="3"/>
        <v>0</v>
      </c>
      <c r="AF18">
        <f t="shared" si="4"/>
        <v>0</v>
      </c>
      <c r="AG18">
        <f t="shared" si="4"/>
        <v>-9.0882362298356529</v>
      </c>
      <c r="AH18">
        <f t="shared" si="5"/>
        <v>-11018.466294462842</v>
      </c>
      <c r="AI18">
        <f t="shared" si="6"/>
        <v>-11027.554530692678</v>
      </c>
      <c r="AJ18">
        <f t="shared" si="7"/>
        <v>690.26758450137913</v>
      </c>
      <c r="AK18">
        <f t="shared" si="22"/>
        <v>-393.24884086714701</v>
      </c>
      <c r="AL18">
        <f t="shared" si="8"/>
        <v>-10730.535787058447</v>
      </c>
      <c r="AN18">
        <f t="shared" si="9"/>
        <v>0</v>
      </c>
      <c r="AO18">
        <f t="shared" si="9"/>
        <v>0</v>
      </c>
      <c r="AP18">
        <f t="shared" si="9"/>
        <v>-2.6054677934718513</v>
      </c>
      <c r="AQ18">
        <f t="shared" si="9"/>
        <v>-3158.8372416456446</v>
      </c>
      <c r="AR18">
        <f t="shared" si="9"/>
        <v>-3161.4427094391167</v>
      </c>
      <c r="AS18">
        <f t="shared" si="9"/>
        <v>197.88987816929529</v>
      </c>
      <c r="AT18">
        <f t="shared" si="9"/>
        <v>-112.73883774453968</v>
      </c>
      <c r="AU18">
        <f t="shared" si="9"/>
        <v>-3076.2916690143611</v>
      </c>
      <c r="AW18">
        <v>15</v>
      </c>
      <c r="AX18">
        <f>IF(Z18&gt;0, (R18*SUMPRODUCT(K18:$K$98, X18:$X$98)-K18*$AZ$3)/Z18, 0)</f>
        <v>-17352.399323668982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0.118979948</v>
      </c>
      <c r="Q19" s="4">
        <f t="shared" si="21"/>
        <v>25</v>
      </c>
      <c r="R19">
        <f t="shared" si="0"/>
        <v>250000</v>
      </c>
      <c r="S19">
        <f t="shared" si="1"/>
        <v>-21783.227085397313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-6308.1081683177645</v>
      </c>
      <c r="AC19">
        <f t="shared" si="2"/>
        <v>-6897.4723865033375</v>
      </c>
      <c r="AE19">
        <f t="shared" si="3"/>
        <v>0</v>
      </c>
      <c r="AF19">
        <f t="shared" si="4"/>
        <v>0</v>
      </c>
      <c r="AG19">
        <f t="shared" si="4"/>
        <v>-7.916035993499734</v>
      </c>
      <c r="AH19">
        <f t="shared" si="5"/>
        <v>-10813.178740375621</v>
      </c>
      <c r="AI19">
        <f t="shared" si="6"/>
        <v>-10821.09477636912</v>
      </c>
      <c r="AJ19">
        <f t="shared" si="7"/>
        <v>589.36421818557301</v>
      </c>
      <c r="AK19">
        <f t="shared" si="22"/>
        <v>-441.56757178224353</v>
      </c>
      <c r="AL19">
        <f t="shared" si="8"/>
        <v>-10673.298129965789</v>
      </c>
      <c r="AN19">
        <f t="shared" si="9"/>
        <v>0</v>
      </c>
      <c r="AO19">
        <f t="shared" si="9"/>
        <v>0</v>
      </c>
      <c r="AP19">
        <f t="shared" si="9"/>
        <v>-2.0262631187090863</v>
      </c>
      <c r="AQ19">
        <f t="shared" si="9"/>
        <v>-2767.8430587763892</v>
      </c>
      <c r="AR19">
        <f t="shared" si="9"/>
        <v>-2769.869321895098</v>
      </c>
      <c r="AS19">
        <f t="shared" si="9"/>
        <v>150.8592153669926</v>
      </c>
      <c r="AT19">
        <f t="shared" si="9"/>
        <v>-113.02779394320565</v>
      </c>
      <c r="AU19">
        <f t="shared" si="9"/>
        <v>-2732.0379004713109</v>
      </c>
      <c r="AW19">
        <v>16</v>
      </c>
      <c r="AX19">
        <f>IF(Z19&gt;0, (R19*SUMPRODUCT(K19:$K$98, X19:$X$98)-K19*$AZ$3)/Z19, 0)</f>
        <v>-21783.227085397313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0.132636267</v>
      </c>
      <c r="Q20" s="4">
        <f t="shared" si="21"/>
        <v>25</v>
      </c>
      <c r="R20">
        <f t="shared" si="0"/>
        <v>250000</v>
      </c>
      <c r="S20">
        <f t="shared" si="1"/>
        <v>-27152.009844543943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-6897.4723865033375</v>
      </c>
      <c r="AC20">
        <f t="shared" si="2"/>
        <v>-7371.1431029046726</v>
      </c>
      <c r="AE20">
        <f t="shared" si="3"/>
        <v>0</v>
      </c>
      <c r="AF20">
        <f t="shared" si="4"/>
        <v>0</v>
      </c>
      <c r="AG20">
        <f t="shared" si="4"/>
        <v>-6.7869221699492961</v>
      </c>
      <c r="AH20">
        <f t="shared" si="5"/>
        <v>-10499.534636154411</v>
      </c>
      <c r="AI20">
        <f t="shared" si="6"/>
        <v>-10506.32155832436</v>
      </c>
      <c r="AJ20">
        <f t="shared" si="7"/>
        <v>473.67071640133508</v>
      </c>
      <c r="AK20">
        <f t="shared" si="22"/>
        <v>-482.82306705523365</v>
      </c>
      <c r="AL20">
        <f t="shared" si="8"/>
        <v>-10515.473908978258</v>
      </c>
      <c r="AN20">
        <f t="shared" si="9"/>
        <v>0</v>
      </c>
      <c r="AO20">
        <f t="shared" si="9"/>
        <v>0</v>
      </c>
      <c r="AP20">
        <f t="shared" si="9"/>
        <v>-1.551111170979147</v>
      </c>
      <c r="AQ20">
        <f t="shared" si="9"/>
        <v>-2399.606928797778</v>
      </c>
      <c r="AR20">
        <f t="shared" si="9"/>
        <v>-2401.1580399687568</v>
      </c>
      <c r="AS20">
        <f t="shared" si="9"/>
        <v>108.25465817612216</v>
      </c>
      <c r="AT20">
        <f t="shared" si="9"/>
        <v>-110.34637412401352</v>
      </c>
      <c r="AU20">
        <f t="shared" si="9"/>
        <v>-2403.2497559166482</v>
      </c>
      <c r="AW20">
        <v>17</v>
      </c>
      <c r="AX20">
        <f>IF(Z20&gt;0, (R20*SUMPRODUCT(K20:$K$98, X20:$X$98)-K20*$AZ$3)/Z20, 0)</f>
        <v>-27152.009844543943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0.148393413</v>
      </c>
      <c r="Q21" s="4">
        <f t="shared" si="21"/>
        <v>25</v>
      </c>
      <c r="R21">
        <f t="shared" si="0"/>
        <v>250000</v>
      </c>
      <c r="S21">
        <f t="shared" si="1"/>
        <v>-33799.423079488726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-7371.1431029046726</v>
      </c>
      <c r="AC21">
        <f t="shared" si="2"/>
        <v>-7722.381868867581</v>
      </c>
      <c r="AE21">
        <f t="shared" si="3"/>
        <v>0</v>
      </c>
      <c r="AF21">
        <f t="shared" si="4"/>
        <v>0</v>
      </c>
      <c r="AG21">
        <f t="shared" si="4"/>
        <v>-5.7119184036856607</v>
      </c>
      <c r="AH21">
        <f t="shared" si="5"/>
        <v>-10071.34544564142</v>
      </c>
      <c r="AI21">
        <f t="shared" si="6"/>
        <v>-10077.057364045106</v>
      </c>
      <c r="AJ21">
        <f t="shared" si="7"/>
        <v>351.23876596290847</v>
      </c>
      <c r="AK21">
        <f t="shared" si="22"/>
        <v>-515.98001720332718</v>
      </c>
      <c r="AL21">
        <f t="shared" si="8"/>
        <v>-10241.798615285525</v>
      </c>
      <c r="AN21">
        <f t="shared" si="9"/>
        <v>0</v>
      </c>
      <c r="AO21">
        <f t="shared" si="9"/>
        <v>0</v>
      </c>
      <c r="AP21">
        <f t="shared" si="9"/>
        <v>-1.165558373808333</v>
      </c>
      <c r="AQ21">
        <f t="shared" si="9"/>
        <v>-2055.1310768216263</v>
      </c>
      <c r="AR21">
        <f t="shared" si="9"/>
        <v>-2056.2966351954346</v>
      </c>
      <c r="AS21">
        <f t="shared" si="9"/>
        <v>71.672817421553432</v>
      </c>
      <c r="AT21">
        <f t="shared" si="9"/>
        <v>-105.2894644610197</v>
      </c>
      <c r="AU21">
        <f t="shared" si="9"/>
        <v>-2089.9132822349006</v>
      </c>
      <c r="AW21">
        <v>18</v>
      </c>
      <c r="AX21">
        <f>IF(Z21&gt;0, (R21*SUMPRODUCT(K21:$K$98, X21:$X$98)-K21*$AZ$3)/Z21, 0)</f>
        <v>-33799.423079488726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0.16656033000000001</v>
      </c>
      <c r="Q22" s="4">
        <f t="shared" si="21"/>
        <v>25</v>
      </c>
      <c r="R22">
        <f t="shared" si="0"/>
        <v>250000</v>
      </c>
      <c r="S22">
        <f t="shared" si="1"/>
        <v>-42249.110504621502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-7722.381868867581</v>
      </c>
      <c r="AC22">
        <f t="shared" si="2"/>
        <v>-7948.612800300928</v>
      </c>
      <c r="AE22">
        <f t="shared" si="3"/>
        <v>0</v>
      </c>
      <c r="AF22">
        <f t="shared" si="4"/>
        <v>0</v>
      </c>
      <c r="AG22">
        <f t="shared" si="4"/>
        <v>-4.7034202053978476</v>
      </c>
      <c r="AH22">
        <f t="shared" si="5"/>
        <v>-9513.7901425095679</v>
      </c>
      <c r="AI22">
        <f t="shared" si="6"/>
        <v>-9518.4935627149662</v>
      </c>
      <c r="AJ22">
        <f t="shared" si="7"/>
        <v>226.230931433347</v>
      </c>
      <c r="AK22">
        <f t="shared" si="22"/>
        <v>-540.56673082073075</v>
      </c>
      <c r="AL22">
        <f t="shared" si="8"/>
        <v>-9832.8293621023495</v>
      </c>
      <c r="AN22">
        <f t="shared" si="9"/>
        <v>0</v>
      </c>
      <c r="AO22">
        <f t="shared" si="9"/>
        <v>0</v>
      </c>
      <c r="AP22">
        <f t="shared" si="9"/>
        <v>-0.85693482383434871</v>
      </c>
      <c r="AQ22">
        <f t="shared" si="9"/>
        <v>-1733.3552444266008</v>
      </c>
      <c r="AR22">
        <f t="shared" si="9"/>
        <v>-1734.2121792504354</v>
      </c>
      <c r="AS22">
        <f t="shared" si="9"/>
        <v>41.217912690690021</v>
      </c>
      <c r="AT22">
        <f t="shared" si="9"/>
        <v>-98.488001500471825</v>
      </c>
      <c r="AU22">
        <f t="shared" si="9"/>
        <v>-1791.4822680602169</v>
      </c>
      <c r="AW22">
        <v>19</v>
      </c>
      <c r="AX22">
        <f>IF(Z22&gt;0, (R22*SUMPRODUCT(K22:$K$98, X22:$X$98)-K22*$AZ$3)/Z22, 0)</f>
        <v>-42249.110504621502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0.18820168900000001</v>
      </c>
      <c r="Q23" s="4">
        <f t="shared" si="21"/>
        <v>25</v>
      </c>
      <c r="R23">
        <f t="shared" si="0"/>
        <v>250000</v>
      </c>
      <c r="S23">
        <f t="shared" si="1"/>
        <v>-53358.56947778078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-7948.612800300928</v>
      </c>
      <c r="AC23">
        <f t="shared" si="2"/>
        <v>-8049.0214863451392</v>
      </c>
      <c r="AE23">
        <f t="shared" si="3"/>
        <v>0</v>
      </c>
      <c r="AF23">
        <f t="shared" si="4"/>
        <v>0</v>
      </c>
      <c r="AG23">
        <f t="shared" si="4"/>
        <v>-3.771194376611267</v>
      </c>
      <c r="AH23">
        <f t="shared" si="5"/>
        <v>-8851.916267326018</v>
      </c>
      <c r="AI23">
        <f t="shared" si="6"/>
        <v>-8855.6874617026297</v>
      </c>
      <c r="AJ23">
        <f t="shared" si="7"/>
        <v>100.40868604421121</v>
      </c>
      <c r="AK23">
        <f t="shared" si="22"/>
        <v>-556.40289602106498</v>
      </c>
      <c r="AL23">
        <f t="shared" si="8"/>
        <v>-9311.6816716794838</v>
      </c>
      <c r="AN23">
        <f t="shared" si="9"/>
        <v>0</v>
      </c>
      <c r="AO23">
        <f t="shared" si="9"/>
        <v>0</v>
      </c>
      <c r="AP23">
        <f t="shared" si="9"/>
        <v>-0.61347222713166361</v>
      </c>
      <c r="AQ23">
        <f t="shared" si="9"/>
        <v>-1439.9694750762667</v>
      </c>
      <c r="AR23">
        <f t="shared" si="9"/>
        <v>-1440.5829473033984</v>
      </c>
      <c r="AS23">
        <f t="shared" si="9"/>
        <v>16.333801469617466</v>
      </c>
      <c r="AT23">
        <f t="shared" si="9"/>
        <v>-90.511835168589371</v>
      </c>
      <c r="AU23">
        <f t="shared" si="9"/>
        <v>-1514.7609810023703</v>
      </c>
      <c r="AW23">
        <v>20</v>
      </c>
      <c r="AX23">
        <f>IF(Z23&gt;0, (R23*SUMPRODUCT(K23:$K$98, X23:$X$98)-K23*$AZ$3)/Z23, 0)</f>
        <v>-53358.56947778078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0.21316064300000001</v>
      </c>
      <c r="Q24" s="4">
        <f t="shared" si="21"/>
        <v>25</v>
      </c>
      <c r="R24">
        <f t="shared" si="0"/>
        <v>250000</v>
      </c>
      <c r="S24">
        <f t="shared" si="1"/>
        <v>-68532.986402678973</v>
      </c>
      <c r="U24">
        <f t="shared" si="13"/>
        <v>0.21316064300000001</v>
      </c>
      <c r="V24">
        <f t="shared" si="14"/>
        <v>0.01</v>
      </c>
      <c r="W24">
        <f t="shared" si="15"/>
        <v>0.15084777506445068</v>
      </c>
      <c r="X24">
        <f t="shared" si="16"/>
        <v>3.2154808727857677E-2</v>
      </c>
      <c r="Y24">
        <f t="shared" si="17"/>
        <v>1.5084777506445069E-3</v>
      </c>
      <c r="Z24">
        <f t="shared" si="18"/>
        <v>0.1171844885859485</v>
      </c>
      <c r="AB24">
        <f t="shared" si="19"/>
        <v>-8049.0214863451392</v>
      </c>
      <c r="AC24">
        <f t="shared" si="2"/>
        <v>-8031.0029628656976</v>
      </c>
      <c r="AE24">
        <f t="shared" si="3"/>
        <v>0</v>
      </c>
      <c r="AF24">
        <f t="shared" si="4"/>
        <v>0</v>
      </c>
      <c r="AG24">
        <f t="shared" si="4"/>
        <v>-2.9296122146487127</v>
      </c>
      <c r="AH24">
        <f t="shared" si="5"/>
        <v>-8038.7021819644197</v>
      </c>
      <c r="AI24">
        <f t="shared" si="6"/>
        <v>-8041.6317941790685</v>
      </c>
      <c r="AJ24">
        <f t="shared" si="7"/>
        <v>-18.018523479441683</v>
      </c>
      <c r="AK24">
        <f t="shared" si="22"/>
        <v>-563.43150404415985</v>
      </c>
      <c r="AL24">
        <f t="shared" si="8"/>
        <v>-8623.0818217026699</v>
      </c>
      <c r="AN24">
        <f t="shared" si="9"/>
        <v>0</v>
      </c>
      <c r="AO24">
        <f t="shared" si="9"/>
        <v>0</v>
      </c>
      <c r="AP24">
        <f t="shared" si="9"/>
        <v>-0.42550836648421381</v>
      </c>
      <c r="AQ24">
        <f t="shared" si="9"/>
        <v>-1167.5726285538167</v>
      </c>
      <c r="AR24">
        <f t="shared" si="9"/>
        <v>-1167.9981369203008</v>
      </c>
      <c r="AS24">
        <f t="shared" si="9"/>
        <v>-2.6170810095130732</v>
      </c>
      <c r="AT24">
        <f t="shared" si="9"/>
        <v>-81.835001135234464</v>
      </c>
      <c r="AU24">
        <f t="shared" si="9"/>
        <v>-1252.4502190650483</v>
      </c>
      <c r="AW24">
        <v>21</v>
      </c>
      <c r="AX24">
        <f>IF(Z24&gt;0, (R24*SUMPRODUCT(K24:$K$98, X24:$X$98)-K24*$AZ$3)/Z24, 0)</f>
        <v>-68532.986402678973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0.241823134</v>
      </c>
      <c r="Q25" s="4">
        <f t="shared" si="21"/>
        <v>25</v>
      </c>
      <c r="R25">
        <f t="shared" si="0"/>
        <v>250000</v>
      </c>
      <c r="S25">
        <f t="shared" si="1"/>
        <v>-90069.295746917589</v>
      </c>
      <c r="U25">
        <f t="shared" si="13"/>
        <v>0.241823134</v>
      </c>
      <c r="V25">
        <f t="shared" si="14"/>
        <v>0.01</v>
      </c>
      <c r="W25">
        <f t="shared" si="15"/>
        <v>0.1171844885859485</v>
      </c>
      <c r="X25">
        <f t="shared" si="16"/>
        <v>2.8337920286041294E-2</v>
      </c>
      <c r="Y25">
        <f t="shared" si="17"/>
        <v>1.171844885859485E-3</v>
      </c>
      <c r="Z25">
        <f t="shared" si="18"/>
        <v>8.7674723414047723E-2</v>
      </c>
      <c r="AB25">
        <f t="shared" si="19"/>
        <v>-8031.0029628656976</v>
      </c>
      <c r="AC25">
        <f t="shared" si="2"/>
        <v>-7896.8005927090644</v>
      </c>
      <c r="AE25">
        <f t="shared" si="3"/>
        <v>0</v>
      </c>
      <c r="AF25">
        <f t="shared" si="4"/>
        <v>0</v>
      </c>
      <c r="AG25">
        <f t="shared" si="4"/>
        <v>-2.1918680853511932</v>
      </c>
      <c r="AH25">
        <f t="shared" si="5"/>
        <v>-7084.4800715103238</v>
      </c>
      <c r="AI25">
        <f t="shared" si="6"/>
        <v>-7086.6719395956752</v>
      </c>
      <c r="AJ25">
        <f t="shared" si="7"/>
        <v>-134.20237015663315</v>
      </c>
      <c r="AK25">
        <f t="shared" si="22"/>
        <v>-562.17020740059888</v>
      </c>
      <c r="AL25">
        <f t="shared" si="8"/>
        <v>-7783.0445171529072</v>
      </c>
      <c r="AN25">
        <f t="shared" si="9"/>
        <v>0</v>
      </c>
      <c r="AO25">
        <f t="shared" si="9"/>
        <v>0</v>
      </c>
      <c r="AP25">
        <f t="shared" si="9"/>
        <v>-0.28424599651155225</v>
      </c>
      <c r="AQ25">
        <f t="shared" si="9"/>
        <v>-918.73006005743866</v>
      </c>
      <c r="AR25">
        <f t="shared" si="9"/>
        <v>-919.01430605395024</v>
      </c>
      <c r="AS25">
        <f t="shared" si="9"/>
        <v>-17.403641530403664</v>
      </c>
      <c r="AT25">
        <f t="shared" si="9"/>
        <v>-72.903397736221905</v>
      </c>
      <c r="AU25">
        <f t="shared" si="9"/>
        <v>-1009.3213453205759</v>
      </c>
      <c r="AW25">
        <v>22</v>
      </c>
      <c r="AX25">
        <f>IF(Z25&gt;0, (R25*SUMPRODUCT(K25:$K$98, X25:$X$98)-K25*$AZ$3)/Z25, 0)</f>
        <v>-90069.295746917589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0.27493253200000001</v>
      </c>
      <c r="Q26" s="4">
        <f t="shared" si="21"/>
        <v>25</v>
      </c>
      <c r="R26">
        <f t="shared" si="0"/>
        <v>250000</v>
      </c>
      <c r="S26">
        <f t="shared" si="1"/>
        <v>-122074.07109142389</v>
      </c>
      <c r="U26">
        <f t="shared" si="13"/>
        <v>0.27493253200000001</v>
      </c>
      <c r="V26">
        <f t="shared" si="14"/>
        <v>0.01</v>
      </c>
      <c r="W26">
        <f t="shared" si="15"/>
        <v>8.7674723414047723E-2</v>
      </c>
      <c r="X26">
        <f t="shared" si="16"/>
        <v>2.4104633700623827E-2</v>
      </c>
      <c r="Y26">
        <f t="shared" si="17"/>
        <v>8.7674723414047728E-4</v>
      </c>
      <c r="Z26">
        <f t="shared" si="18"/>
        <v>6.2693342479283418E-2</v>
      </c>
      <c r="AB26">
        <f t="shared" si="19"/>
        <v>-7896.8005927090644</v>
      </c>
      <c r="AC26">
        <f t="shared" si="2"/>
        <v>-7653.2315467750295</v>
      </c>
      <c r="AE26">
        <f t="shared" si="3"/>
        <v>0</v>
      </c>
      <c r="AF26">
        <f t="shared" si="4"/>
        <v>0</v>
      </c>
      <c r="AG26">
        <f t="shared" si="4"/>
        <v>-1.5673335619820854</v>
      </c>
      <c r="AH26">
        <f t="shared" si="5"/>
        <v>-6026.158425155957</v>
      </c>
      <c r="AI26">
        <f t="shared" si="6"/>
        <v>-6027.7257587179392</v>
      </c>
      <c r="AJ26">
        <f t="shared" si="7"/>
        <v>-243.56904593403488</v>
      </c>
      <c r="AK26">
        <f t="shared" si="22"/>
        <v>-552.77604148963451</v>
      </c>
      <c r="AL26">
        <f t="shared" si="8"/>
        <v>-6824.0708461416089</v>
      </c>
      <c r="AN26">
        <f t="shared" si="9"/>
        <v>0</v>
      </c>
      <c r="AO26">
        <f t="shared" si="9"/>
        <v>0</v>
      </c>
      <c r="AP26">
        <f t="shared" si="9"/>
        <v>-0.18147773662022543</v>
      </c>
      <c r="AQ26">
        <f t="shared" si="9"/>
        <v>-697.75421010521632</v>
      </c>
      <c r="AR26">
        <f t="shared" si="9"/>
        <v>-697.93568784183663</v>
      </c>
      <c r="AS26">
        <f t="shared" si="9"/>
        <v>-28.202266728058234</v>
      </c>
      <c r="AT26">
        <f t="shared" si="9"/>
        <v>-64.004591811690759</v>
      </c>
      <c r="AU26">
        <f t="shared" si="9"/>
        <v>-790.14254638158559</v>
      </c>
      <c r="AW26">
        <v>23</v>
      </c>
      <c r="AX26">
        <f>IF(Z26&gt;0, (R26*SUMPRODUCT(K26:$K$98, X26:$X$98)-K26*$AZ$3)/Z26, 0)</f>
        <v>-122074.07109142389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0.31195269799999997</v>
      </c>
      <c r="Q27" s="4">
        <f t="shared" si="21"/>
        <v>25</v>
      </c>
      <c r="R27">
        <f t="shared" si="0"/>
        <v>250000</v>
      </c>
      <c r="S27">
        <f t="shared" si="1"/>
        <v>-172039.09289443755</v>
      </c>
      <c r="U27">
        <f t="shared" si="13"/>
        <v>0.31195269799999997</v>
      </c>
      <c r="V27">
        <f t="shared" si="14"/>
        <v>0.01</v>
      </c>
      <c r="W27">
        <f t="shared" si="15"/>
        <v>6.2693342479283418E-2</v>
      </c>
      <c r="X27">
        <f t="shared" si="16"/>
        <v>1.955735733305047E-2</v>
      </c>
      <c r="Y27">
        <f t="shared" si="17"/>
        <v>6.2693342479283414E-4</v>
      </c>
      <c r="Z27">
        <f t="shared" si="18"/>
        <v>4.2509051721440108E-2</v>
      </c>
      <c r="AB27">
        <f t="shared" si="19"/>
        <v>-7653.2315467750295</v>
      </c>
      <c r="AC27">
        <f t="shared" si="2"/>
        <v>-7313.2186979592852</v>
      </c>
      <c r="AE27">
        <f t="shared" si="3"/>
        <v>0</v>
      </c>
      <c r="AF27">
        <f t="shared" si="4"/>
        <v>0</v>
      </c>
      <c r="AG27">
        <f t="shared" si="4"/>
        <v>-1.0627262930360026</v>
      </c>
      <c r="AH27">
        <f t="shared" si="5"/>
        <v>-4889.3393332626174</v>
      </c>
      <c r="AI27">
        <f t="shared" si="6"/>
        <v>-4890.4020595556531</v>
      </c>
      <c r="AJ27">
        <f t="shared" si="7"/>
        <v>-340.01284881574429</v>
      </c>
      <c r="AK27">
        <f t="shared" si="22"/>
        <v>-535.72620827425214</v>
      </c>
      <c r="AL27">
        <f t="shared" si="8"/>
        <v>-5766.1411166456492</v>
      </c>
      <c r="AN27">
        <f t="shared" si="9"/>
        <v>0</v>
      </c>
      <c r="AO27">
        <f t="shared" si="9"/>
        <v>0</v>
      </c>
      <c r="AP27">
        <f t="shared" si="9"/>
        <v>-0.10986650865036644</v>
      </c>
      <c r="AQ27">
        <f t="shared" si="9"/>
        <v>-505.46847826439921</v>
      </c>
      <c r="AR27">
        <f t="shared" si="9"/>
        <v>-505.57834477304954</v>
      </c>
      <c r="AS27">
        <f t="shared" si="9"/>
        <v>-35.15112483848668</v>
      </c>
      <c r="AT27">
        <f t="shared" si="9"/>
        <v>-55.384315304220252</v>
      </c>
      <c r="AU27">
        <f t="shared" si="9"/>
        <v>-596.11378491575647</v>
      </c>
      <c r="AW27">
        <v>24</v>
      </c>
      <c r="AX27">
        <f>IF(Z27&gt;0, (R27*SUMPRODUCT(K27:$K$98, X27:$X$98)-K27*$AZ$3)/Z27, 0)</f>
        <v>-172039.09289443755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0.35315455400000001</v>
      </c>
      <c r="Q28" s="4">
        <f t="shared" si="21"/>
        <v>25</v>
      </c>
      <c r="R28">
        <f t="shared" si="0"/>
        <v>250000</v>
      </c>
      <c r="S28">
        <f t="shared" si="1"/>
        <v>-254587.27980648252</v>
      </c>
      <c r="U28">
        <f t="shared" si="13"/>
        <v>0.35315455400000001</v>
      </c>
      <c r="V28">
        <f t="shared" si="14"/>
        <v>0.01</v>
      </c>
      <c r="W28">
        <f t="shared" si="15"/>
        <v>4.2509051721440108E-2</v>
      </c>
      <c r="X28">
        <f t="shared" si="16"/>
        <v>1.5012265201648113E-2</v>
      </c>
      <c r="Y28">
        <f t="shared" si="17"/>
        <v>4.2509051721440107E-4</v>
      </c>
      <c r="Z28">
        <f t="shared" si="18"/>
        <v>2.7071696002577594E-2</v>
      </c>
      <c r="AB28">
        <f t="shared" si="19"/>
        <v>-7313.2186979592852</v>
      </c>
      <c r="AC28">
        <f t="shared" si="2"/>
        <v>-6892.1094450442561</v>
      </c>
      <c r="AE28">
        <f t="shared" si="3"/>
        <v>0</v>
      </c>
      <c r="AF28">
        <f t="shared" si="4"/>
        <v>0</v>
      </c>
      <c r="AG28">
        <f t="shared" si="4"/>
        <v>-0.67679240006443986</v>
      </c>
      <c r="AH28">
        <f t="shared" si="5"/>
        <v>-3753.0663004120283</v>
      </c>
      <c r="AI28">
        <f t="shared" si="6"/>
        <v>-3753.743092812093</v>
      </c>
      <c r="AJ28">
        <f t="shared" si="7"/>
        <v>-421.10925291502917</v>
      </c>
      <c r="AK28">
        <f t="shared" si="22"/>
        <v>-511.92530885715001</v>
      </c>
      <c r="AL28">
        <f t="shared" si="8"/>
        <v>-4686.7776545842726</v>
      </c>
      <c r="AN28">
        <f t="shared" si="9"/>
        <v>0</v>
      </c>
      <c r="AO28">
        <f t="shared" si="9"/>
        <v>0</v>
      </c>
      <c r="AP28">
        <f t="shared" si="9"/>
        <v>-6.2471415805272747E-2</v>
      </c>
      <c r="AQ28">
        <f t="shared" si="9"/>
        <v>-346.42730233890444</v>
      </c>
      <c r="AR28">
        <f t="shared" si="9"/>
        <v>-346.48977375470974</v>
      </c>
      <c r="AS28">
        <f t="shared" si="9"/>
        <v>-38.870547653605058</v>
      </c>
      <c r="AT28">
        <f t="shared" si="9"/>
        <v>-47.253336219219797</v>
      </c>
      <c r="AU28">
        <f t="shared" si="9"/>
        <v>-432.61365762753468</v>
      </c>
      <c r="AW28">
        <v>25</v>
      </c>
      <c r="AX28">
        <f>IF(Z28&gt;0, (R28*SUMPRODUCT(K28:$K$98, X28:$X$98)-K28*$AZ$3)/Z28, 0)</f>
        <v>-254587.27980648252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0.39812553899999997</v>
      </c>
      <c r="Q29" s="4">
        <f t="shared" si="21"/>
        <v>25</v>
      </c>
      <c r="R29">
        <f t="shared" si="0"/>
        <v>250000</v>
      </c>
      <c r="S29">
        <f t="shared" si="1"/>
        <v>-400125.88179551682</v>
      </c>
      <c r="U29">
        <f t="shared" si="13"/>
        <v>0.39812553899999997</v>
      </c>
      <c r="V29">
        <f t="shared" si="14"/>
        <v>0.01</v>
      </c>
      <c r="W29">
        <f t="shared" si="15"/>
        <v>2.7071696002577594E-2</v>
      </c>
      <c r="X29">
        <f t="shared" si="16"/>
        <v>1.077793356267035E-2</v>
      </c>
      <c r="Y29">
        <f t="shared" si="17"/>
        <v>2.7071696002577595E-4</v>
      </c>
      <c r="Z29">
        <f t="shared" si="18"/>
        <v>1.6023045479881471E-2</v>
      </c>
      <c r="AB29">
        <f t="shared" si="19"/>
        <v>-6892.1094450442561</v>
      </c>
      <c r="AC29">
        <f t="shared" si="2"/>
        <v>-6411.2352016872437</v>
      </c>
      <c r="AE29">
        <f t="shared" si="3"/>
        <v>0</v>
      </c>
      <c r="AF29">
        <f t="shared" si="4"/>
        <v>0</v>
      </c>
      <c r="AG29">
        <f t="shared" si="4"/>
        <v>-0.40057613699703676</v>
      </c>
      <c r="AH29">
        <f t="shared" si="5"/>
        <v>-2694.4833906675872</v>
      </c>
      <c r="AI29">
        <f t="shared" si="6"/>
        <v>-2694.8839668045844</v>
      </c>
      <c r="AJ29">
        <f t="shared" si="7"/>
        <v>-480.87424335701235</v>
      </c>
      <c r="AK29">
        <f t="shared" si="22"/>
        <v>-482.44766115309795</v>
      </c>
      <c r="AL29">
        <f t="shared" si="8"/>
        <v>-3658.2058713146948</v>
      </c>
      <c r="AN29">
        <f t="shared" si="9"/>
        <v>0</v>
      </c>
      <c r="AO29">
        <f t="shared" si="9"/>
        <v>0</v>
      </c>
      <c r="AP29">
        <f t="shared" si="9"/>
        <v>-3.3013603176475614E-2</v>
      </c>
      <c r="AQ29">
        <f t="shared" si="9"/>
        <v>-222.06666151399398</v>
      </c>
      <c r="AR29">
        <f t="shared" si="9"/>
        <v>-222.09967511717048</v>
      </c>
      <c r="AS29">
        <f t="shared" si="9"/>
        <v>-39.631395836476919</v>
      </c>
      <c r="AT29">
        <f t="shared" si="9"/>
        <v>-39.761069538810219</v>
      </c>
      <c r="AU29">
        <f t="shared" si="9"/>
        <v>-301.49214049245762</v>
      </c>
      <c r="AW29">
        <v>26</v>
      </c>
      <c r="AX29">
        <f>IF(Z29&gt;0, (R29*SUMPRODUCT(K29:$K$98, X29:$X$98)-K29*$AZ$3)/Z29, 0)</f>
        <v>-400125.88179551682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0.44755673899999998</v>
      </c>
      <c r="Q30" s="4">
        <f t="shared" si="21"/>
        <v>25</v>
      </c>
      <c r="R30">
        <f t="shared" si="0"/>
        <v>250000</v>
      </c>
      <c r="S30">
        <f t="shared" si="1"/>
        <v>-678200.15742206899</v>
      </c>
      <c r="U30">
        <f t="shared" si="13"/>
        <v>0.44755673899999998</v>
      </c>
      <c r="V30">
        <f t="shared" si="14"/>
        <v>0.01</v>
      </c>
      <c r="W30">
        <f t="shared" si="15"/>
        <v>1.6023045479881471E-2</v>
      </c>
      <c r="X30">
        <f t="shared" si="16"/>
        <v>7.1712219838244414E-3</v>
      </c>
      <c r="Y30">
        <f t="shared" si="17"/>
        <v>1.6023045479881471E-4</v>
      </c>
      <c r="Z30">
        <f t="shared" si="18"/>
        <v>8.6915930412582165E-3</v>
      </c>
      <c r="AB30">
        <f t="shared" si="19"/>
        <v>-6411.2352016872437</v>
      </c>
      <c r="AC30">
        <f t="shared" si="2"/>
        <v>-5894.6397688298821</v>
      </c>
      <c r="AE30">
        <f t="shared" si="3"/>
        <v>0</v>
      </c>
      <c r="AF30">
        <f t="shared" si="4"/>
        <v>0</v>
      </c>
      <c r="AG30">
        <f t="shared" si="4"/>
        <v>-0.21728982603145541</v>
      </c>
      <c r="AH30">
        <f t="shared" si="5"/>
        <v>-1792.8054959561102</v>
      </c>
      <c r="AI30">
        <f t="shared" si="6"/>
        <v>-1793.0227857821417</v>
      </c>
      <c r="AJ30">
        <f t="shared" si="7"/>
        <v>-516.59543285736163</v>
      </c>
      <c r="AK30">
        <f t="shared" si="22"/>
        <v>-448.78646411810712</v>
      </c>
      <c r="AL30">
        <f t="shared" si="8"/>
        <v>-2758.4046827576108</v>
      </c>
      <c r="AN30">
        <f t="shared" si="9"/>
        <v>0</v>
      </c>
      <c r="AO30">
        <f t="shared" si="9"/>
        <v>0</v>
      </c>
      <c r="AP30">
        <f t="shared" si="9"/>
        <v>-1.5989291575363745E-2</v>
      </c>
      <c r="AQ30">
        <f t="shared" si="9"/>
        <v>-131.92375518128097</v>
      </c>
      <c r="AR30">
        <f t="shared" si="9"/>
        <v>-131.93974447285632</v>
      </c>
      <c r="AS30">
        <f t="shared" si="9"/>
        <v>-38.013721826358598</v>
      </c>
      <c r="AT30">
        <f t="shared" si="9"/>
        <v>-33.023992705586458</v>
      </c>
      <c r="AU30">
        <f t="shared" si="9"/>
        <v>-202.9774590048014</v>
      </c>
      <c r="AW30">
        <v>27</v>
      </c>
      <c r="AX30">
        <f>IF(Z30&gt;0, (R30*SUMPRODUCT(K30:$K$98, X30:$X$98)-K30*$AZ$3)/Z30, 0)</f>
        <v>-678200.15742206899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0.50316588799999995</v>
      </c>
      <c r="Q31" s="4">
        <f t="shared" si="21"/>
        <v>25</v>
      </c>
      <c r="R31">
        <f t="shared" si="0"/>
        <v>250000</v>
      </c>
      <c r="S31">
        <f t="shared" si="1"/>
        <v>-1268395.6809499098</v>
      </c>
      <c r="U31">
        <f t="shared" si="13"/>
        <v>0.50316588799999995</v>
      </c>
      <c r="V31">
        <f t="shared" si="14"/>
        <v>0.01</v>
      </c>
      <c r="W31">
        <f t="shared" si="15"/>
        <v>8.6915930412582165E-3</v>
      </c>
      <c r="X31">
        <f t="shared" si="16"/>
        <v>4.3733131307393111E-3</v>
      </c>
      <c r="Y31">
        <f t="shared" si="17"/>
        <v>8.691593041258216E-5</v>
      </c>
      <c r="Z31">
        <f t="shared" si="18"/>
        <v>4.2313639801063235E-3</v>
      </c>
      <c r="AB31">
        <f t="shared" si="19"/>
        <v>-5894.6397688298821</v>
      </c>
      <c r="AC31">
        <f t="shared" si="2"/>
        <v>-5367.0437968938813</v>
      </c>
      <c r="AE31">
        <f t="shared" si="3"/>
        <v>0</v>
      </c>
      <c r="AF31">
        <f t="shared" si="4"/>
        <v>0</v>
      </c>
      <c r="AG31">
        <f t="shared" si="4"/>
        <v>-0.10578409950265809</v>
      </c>
      <c r="AH31">
        <f t="shared" si="5"/>
        <v>-1093.3282826848279</v>
      </c>
      <c r="AI31">
        <f t="shared" si="6"/>
        <v>-1093.4340667843305</v>
      </c>
      <c r="AJ31">
        <f t="shared" si="7"/>
        <v>-527.59597193600075</v>
      </c>
      <c r="AK31">
        <f t="shared" si="22"/>
        <v>-412.62478381809177</v>
      </c>
      <c r="AL31">
        <f t="shared" si="8"/>
        <v>-2033.6548225384231</v>
      </c>
      <c r="AN31">
        <f t="shared" si="9"/>
        <v>0</v>
      </c>
      <c r="AO31">
        <f t="shared" si="9"/>
        <v>0</v>
      </c>
      <c r="AP31">
        <f t="shared" si="9"/>
        <v>-6.9501183621440091E-3</v>
      </c>
      <c r="AQ31">
        <f t="shared" si="9"/>
        <v>-71.832732982221586</v>
      </c>
      <c r="AR31">
        <f t="shared" si="9"/>
        <v>-71.839683100583727</v>
      </c>
      <c r="AS31">
        <f t="shared" si="9"/>
        <v>-34.663569190315556</v>
      </c>
      <c r="AT31">
        <f t="shared" si="9"/>
        <v>-27.109850158697636</v>
      </c>
      <c r="AU31">
        <f t="shared" si="9"/>
        <v>-133.61310244959694</v>
      </c>
      <c r="AW31">
        <v>28</v>
      </c>
      <c r="AX31">
        <f>IF(Z31&gt;0, (R31*SUMPRODUCT(K31:$K$98, X31:$X$98)-K31*$AZ$3)/Z31, 0)</f>
        <v>-1268395.6809499098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0.56565928300000001</v>
      </c>
      <c r="Q32" s="4">
        <f t="shared" si="21"/>
        <v>25</v>
      </c>
      <c r="R32">
        <f t="shared" si="0"/>
        <v>250000</v>
      </c>
      <c r="S32">
        <f t="shared" si="1"/>
        <v>-2701148.1574224569</v>
      </c>
      <c r="U32">
        <f t="shared" si="13"/>
        <v>0.56565928300000001</v>
      </c>
      <c r="V32">
        <f t="shared" si="14"/>
        <v>0.01</v>
      </c>
      <c r="W32">
        <f t="shared" si="15"/>
        <v>4.2313639801063235E-3</v>
      </c>
      <c r="X32">
        <f t="shared" si="16"/>
        <v>2.3935103150989692E-3</v>
      </c>
      <c r="Y32">
        <f t="shared" si="17"/>
        <v>4.2313639801063237E-5</v>
      </c>
      <c r="Z32">
        <f t="shared" si="18"/>
        <v>1.795540025206291E-3</v>
      </c>
      <c r="AB32">
        <f t="shared" si="19"/>
        <v>-5367.0437968938813</v>
      </c>
      <c r="AC32">
        <f t="shared" si="2"/>
        <v>-4850.0196306642447</v>
      </c>
      <c r="AE32">
        <f t="shared" si="3"/>
        <v>0</v>
      </c>
      <c r="AF32">
        <f t="shared" si="4"/>
        <v>0</v>
      </c>
      <c r="AG32">
        <f t="shared" si="4"/>
        <v>-4.4888500630157278E-2</v>
      </c>
      <c r="AH32">
        <f t="shared" si="5"/>
        <v>-598.37757877474235</v>
      </c>
      <c r="AI32">
        <f t="shared" si="6"/>
        <v>-598.42246727537247</v>
      </c>
      <c r="AJ32">
        <f t="shared" si="7"/>
        <v>-517.02416622963665</v>
      </c>
      <c r="AK32">
        <f t="shared" si="22"/>
        <v>-375.69306578257175</v>
      </c>
      <c r="AL32">
        <f t="shared" si="8"/>
        <v>-1491.1396992875809</v>
      </c>
      <c r="AN32">
        <f t="shared" si="9"/>
        <v>0</v>
      </c>
      <c r="AO32">
        <f t="shared" si="9"/>
        <v>0</v>
      </c>
      <c r="AP32">
        <f t="shared" si="9"/>
        <v>-2.6332305437741558E-3</v>
      </c>
      <c r="AQ32">
        <f t="shared" si="9"/>
        <v>-35.10177651335281</v>
      </c>
      <c r="AR32">
        <f t="shared" si="9"/>
        <v>-35.104409743896582</v>
      </c>
      <c r="AS32">
        <f t="shared" si="9"/>
        <v>-30.329456481569174</v>
      </c>
      <c r="AT32">
        <f t="shared" si="9"/>
        <v>-22.038750281585308</v>
      </c>
      <c r="AU32">
        <f t="shared" si="9"/>
        <v>-87.472616507051072</v>
      </c>
      <c r="AW32">
        <v>29</v>
      </c>
      <c r="AX32">
        <f>IF(Z32&gt;0, (R32*SUMPRODUCT(K32:$K$98, X32:$X$98)-K32*$AZ$3)/Z32, 0)</f>
        <v>-2701148.1574224569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0.63613866799999996</v>
      </c>
      <c r="Q33" s="4">
        <f t="shared" si="21"/>
        <v>25</v>
      </c>
      <c r="R33">
        <f t="shared" si="0"/>
        <v>250000</v>
      </c>
      <c r="S33">
        <f t="shared" si="1"/>
        <v>-6861106.6421501534</v>
      </c>
      <c r="U33">
        <f t="shared" si="13"/>
        <v>0.63613866799999996</v>
      </c>
      <c r="V33">
        <f t="shared" si="14"/>
        <v>0.01</v>
      </c>
      <c r="W33">
        <f t="shared" si="15"/>
        <v>1.795540025206291E-3</v>
      </c>
      <c r="X33">
        <f t="shared" si="16"/>
        <v>1.1422124399754164E-3</v>
      </c>
      <c r="Y33">
        <f t="shared" si="17"/>
        <v>1.7955400252062911E-5</v>
      </c>
      <c r="Z33">
        <f t="shared" si="18"/>
        <v>6.3537218497881172E-4</v>
      </c>
      <c r="AB33">
        <f t="shared" si="19"/>
        <v>-4850.0196306642447</v>
      </c>
      <c r="AC33">
        <f t="shared" si="2"/>
        <v>-4359.3563185955809</v>
      </c>
      <c r="AE33">
        <f t="shared" si="3"/>
        <v>0</v>
      </c>
      <c r="AF33">
        <f t="shared" si="4"/>
        <v>0</v>
      </c>
      <c r="AG33">
        <f t="shared" si="4"/>
        <v>-1.5884304624470293E-2</v>
      </c>
      <c r="AH33">
        <f t="shared" si="5"/>
        <v>-285.55310999385409</v>
      </c>
      <c r="AI33">
        <f t="shared" si="6"/>
        <v>-285.56899429847857</v>
      </c>
      <c r="AJ33">
        <f t="shared" si="7"/>
        <v>-490.6633120686638</v>
      </c>
      <c r="AK33">
        <f t="shared" si="22"/>
        <v>-339.50137414649714</v>
      </c>
      <c r="AL33">
        <f t="shared" si="8"/>
        <v>-1115.7336805136397</v>
      </c>
      <c r="AN33">
        <f t="shared" si="9"/>
        <v>0</v>
      </c>
      <c r="AO33">
        <f t="shared" si="9"/>
        <v>0</v>
      </c>
      <c r="AP33">
        <f t="shared" si="9"/>
        <v>-8.3196291757411337E-4</v>
      </c>
      <c r="AQ33">
        <f t="shared" si="9"/>
        <v>-14.956247952262562</v>
      </c>
      <c r="AR33">
        <f t="shared" si="9"/>
        <v>-14.957079915180136</v>
      </c>
      <c r="AS33">
        <f t="shared" si="9"/>
        <v>-25.699184843531434</v>
      </c>
      <c r="AT33">
        <f t="shared" si="9"/>
        <v>-17.781864578460237</v>
      </c>
      <c r="AU33">
        <f t="shared" si="9"/>
        <v>-58.438129337171816</v>
      </c>
      <c r="AW33">
        <v>30</v>
      </c>
      <c r="AX33">
        <f>IF(Z33&gt;0, (R33*SUMPRODUCT(K33:$K$98, X33:$X$98)-K33*$AZ$3)/Z33, 0)</f>
        <v>-6861106.6421501534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0.71227412300000004</v>
      </c>
      <c r="Q34" s="4">
        <f t="shared" si="21"/>
        <v>25</v>
      </c>
      <c r="R34">
        <f t="shared" si="0"/>
        <v>250000</v>
      </c>
      <c r="S34">
        <f t="shared" si="1"/>
        <v>-22129066.088380799</v>
      </c>
      <c r="U34">
        <f t="shared" si="13"/>
        <v>0.71227412300000004</v>
      </c>
      <c r="V34">
        <f t="shared" si="14"/>
        <v>0.01</v>
      </c>
      <c r="W34">
        <f t="shared" si="15"/>
        <v>6.3537218497881172E-4</v>
      </c>
      <c r="X34">
        <f t="shared" si="16"/>
        <v>4.5255916583437689E-4</v>
      </c>
      <c r="Y34">
        <f t="shared" si="17"/>
        <v>6.3537218497881174E-6</v>
      </c>
      <c r="Z34">
        <f t="shared" si="18"/>
        <v>1.764592972946467E-4</v>
      </c>
      <c r="AB34">
        <f t="shared" si="19"/>
        <v>-4359.3563185955809</v>
      </c>
      <c r="AC34">
        <f t="shared" si="2"/>
        <v>-3904.8794517424722</v>
      </c>
      <c r="AE34">
        <f t="shared" si="3"/>
        <v>0</v>
      </c>
      <c r="AF34">
        <f t="shared" si="4"/>
        <v>0</v>
      </c>
      <c r="AG34">
        <f t="shared" si="4"/>
        <v>-4.4114824323661676E-3</v>
      </c>
      <c r="AH34">
        <f t="shared" si="5"/>
        <v>-113.13979145859422</v>
      </c>
      <c r="AI34">
        <f t="shared" si="6"/>
        <v>-113.14420294102658</v>
      </c>
      <c r="AJ34">
        <f t="shared" si="7"/>
        <v>-454.47686685310873</v>
      </c>
      <c r="AK34">
        <f t="shared" si="22"/>
        <v>-305.15494230169071</v>
      </c>
      <c r="AL34">
        <f t="shared" si="8"/>
        <v>-872.77601209582599</v>
      </c>
      <c r="AN34">
        <f t="shared" si="9"/>
        <v>0</v>
      </c>
      <c r="AO34">
        <f t="shared" si="9"/>
        <v>0</v>
      </c>
      <c r="AP34">
        <f t="shared" si="9"/>
        <v>-2.0630145617388332E-4</v>
      </c>
      <c r="AQ34">
        <f t="shared" si="9"/>
        <v>-5.2909433703894893</v>
      </c>
      <c r="AR34">
        <f t="shared" si="9"/>
        <v>-5.2911496718456634</v>
      </c>
      <c r="AS34">
        <f t="shared" si="9"/>
        <v>-21.253454109042249</v>
      </c>
      <c r="AT34">
        <f t="shared" si="9"/>
        <v>-14.270465749475926</v>
      </c>
      <c r="AU34">
        <f t="shared" ref="AU34:AU69" si="23">AL34*$K34</f>
        <v>-40.815069530363836</v>
      </c>
      <c r="AW34">
        <v>31</v>
      </c>
      <c r="AX34">
        <f>IF(Z34&gt;0, (R34*SUMPRODUCT(K34:$K$98, X34:$X$98)-K34*$AZ$3)/Z34, 0)</f>
        <v>-22129066.088380799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0.79182603500000004</v>
      </c>
      <c r="Q35" s="4">
        <f t="shared" si="21"/>
        <v>25</v>
      </c>
      <c r="R35">
        <f t="shared" si="0"/>
        <v>250000</v>
      </c>
      <c r="S35">
        <f t="shared" si="1"/>
        <v>-99830419.318855494</v>
      </c>
      <c r="U35">
        <f t="shared" si="13"/>
        <v>0.79182603500000004</v>
      </c>
      <c r="V35">
        <f t="shared" si="14"/>
        <v>0.01</v>
      </c>
      <c r="W35">
        <f t="shared" si="15"/>
        <v>1.764592972946467E-4</v>
      </c>
      <c r="X35">
        <f t="shared" si="16"/>
        <v>1.3972506571570634E-4</v>
      </c>
      <c r="Y35">
        <f t="shared" si="17"/>
        <v>1.7645929729464671E-6</v>
      </c>
      <c r="Z35">
        <f t="shared" si="18"/>
        <v>3.4969638605993902E-5</v>
      </c>
      <c r="AB35">
        <f t="shared" si="19"/>
        <v>-3904.8794517424722</v>
      </c>
      <c r="AC35">
        <f t="shared" si="2"/>
        <v>-3491.0336854652087</v>
      </c>
      <c r="AE35">
        <f t="shared" si="3"/>
        <v>0</v>
      </c>
      <c r="AF35">
        <f t="shared" ref="AF35:AG69" si="24">-$Z35*P35</f>
        <v>0</v>
      </c>
      <c r="AG35">
        <f t="shared" si="24"/>
        <v>-8.742409651498475E-4</v>
      </c>
      <c r="AH35">
        <f t="shared" si="5"/>
        <v>-34.931266428926584</v>
      </c>
      <c r="AI35">
        <f t="shared" ref="AI35:AI66" si="25">SUM(AE35:AH35)</f>
        <v>-34.932140669891737</v>
      </c>
      <c r="AJ35">
        <f t="shared" si="7"/>
        <v>-413.84576627726346</v>
      </c>
      <c r="AK35">
        <f t="shared" si="22"/>
        <v>-273.34156162197309</v>
      </c>
      <c r="AL35">
        <f t="shared" si="8"/>
        <v>-722.11946856912823</v>
      </c>
      <c r="AN35">
        <f t="shared" ref="AN35:AT69" si="26">AE35*$K35</f>
        <v>0</v>
      </c>
      <c r="AO35">
        <f t="shared" si="26"/>
        <v>0</v>
      </c>
      <c r="AP35">
        <f t="shared" si="26"/>
        <v>-3.6503194245760874E-5</v>
      </c>
      <c r="AQ35">
        <f t="shared" si="26"/>
        <v>-1.4585255719365386</v>
      </c>
      <c r="AR35">
        <f t="shared" si="26"/>
        <v>-1.4585620751307844</v>
      </c>
      <c r="AS35">
        <f t="shared" si="26"/>
        <v>-17.279780971617328</v>
      </c>
      <c r="AT35">
        <f t="shared" si="26"/>
        <v>-11.41314639450265</v>
      </c>
      <c r="AU35">
        <f t="shared" si="23"/>
        <v>-30.15148944125076</v>
      </c>
      <c r="AW35">
        <v>32</v>
      </c>
      <c r="AX35">
        <f>IF(Z35&gt;0, (R35*SUMPRODUCT(K35:$K$98, X35:$X$98)-K35*$AZ$3)/Z35, 0)</f>
        <v>-99830419.318855494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0.79399978000000004</v>
      </c>
      <c r="Q36" s="4">
        <f t="shared" si="21"/>
        <v>25</v>
      </c>
      <c r="R36">
        <f t="shared" si="0"/>
        <v>250000</v>
      </c>
      <c r="S36">
        <f t="shared" si="1"/>
        <v>-454951435.28051239</v>
      </c>
      <c r="U36">
        <f t="shared" si="13"/>
        <v>0.79399978000000004</v>
      </c>
      <c r="V36">
        <f t="shared" si="14"/>
        <v>0.01</v>
      </c>
      <c r="W36">
        <f t="shared" si="15"/>
        <v>3.4969638605993902E-5</v>
      </c>
      <c r="X36">
        <f t="shared" si="16"/>
        <v>2.7765885359838665E-5</v>
      </c>
      <c r="Y36">
        <f t="shared" si="17"/>
        <v>3.49696386059939E-7</v>
      </c>
      <c r="Z36">
        <f t="shared" si="18"/>
        <v>6.8540568600952979E-6</v>
      </c>
      <c r="AB36">
        <f t="shared" si="19"/>
        <v>-3491.0336854652087</v>
      </c>
      <c r="AC36">
        <f t="shared" si="2"/>
        <v>-3118.2630059945977</v>
      </c>
      <c r="AE36">
        <f t="shared" si="3"/>
        <v>0</v>
      </c>
      <c r="AF36">
        <f t="shared" si="24"/>
        <v>0</v>
      </c>
      <c r="AG36">
        <f t="shared" si="24"/>
        <v>-1.7135142150238246E-4</v>
      </c>
      <c r="AH36">
        <f t="shared" si="5"/>
        <v>-6.9414713399596666</v>
      </c>
      <c r="AI36">
        <f t="shared" si="25"/>
        <v>-6.9416426913811691</v>
      </c>
      <c r="AJ36">
        <f t="shared" si="7"/>
        <v>-372.77067947061096</v>
      </c>
      <c r="AK36">
        <f t="shared" si="22"/>
        <v>-244.37235798256464</v>
      </c>
      <c r="AL36">
        <f t="shared" si="8"/>
        <v>-624.08468014455673</v>
      </c>
      <c r="AN36">
        <f t="shared" si="26"/>
        <v>0</v>
      </c>
      <c r="AO36">
        <f t="shared" si="26"/>
        <v>0</v>
      </c>
      <c r="AP36">
        <f t="shared" si="26"/>
        <v>-6.3880661632784511E-6</v>
      </c>
      <c r="AQ36">
        <f t="shared" si="26"/>
        <v>-0.2587815017895661</v>
      </c>
      <c r="AR36">
        <f t="shared" si="26"/>
        <v>-0.25878788985572937</v>
      </c>
      <c r="AS36">
        <f t="shared" si="26"/>
        <v>-13.897076215124471</v>
      </c>
      <c r="AT36">
        <f t="shared" si="26"/>
        <v>-9.1103229700798547</v>
      </c>
      <c r="AU36">
        <f t="shared" si="23"/>
        <v>-23.266187075060053</v>
      </c>
      <c r="AW36">
        <v>33</v>
      </c>
      <c r="AX36">
        <f>IF(Z36&gt;0, (R36*SUMPRODUCT(K36:$K$98, X36:$X$98)-K36*$AZ$3)/Z36, 0)</f>
        <v>-454951435.28051239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0.79634782599999998</v>
      </c>
      <c r="Q37" s="4">
        <f t="shared" si="21"/>
        <v>25</v>
      </c>
      <c r="R37">
        <f t="shared" si="0"/>
        <v>250000</v>
      </c>
      <c r="S37">
        <f t="shared" si="1"/>
        <v>-2097779138.7591894</v>
      </c>
      <c r="U37">
        <f t="shared" si="13"/>
        <v>0.79634782599999998</v>
      </c>
      <c r="V37">
        <f t="shared" si="14"/>
        <v>0.01</v>
      </c>
      <c r="W37">
        <f t="shared" si="15"/>
        <v>6.8540568600952979E-6</v>
      </c>
      <c r="X37">
        <f t="shared" si="16"/>
        <v>5.4582132798172768E-6</v>
      </c>
      <c r="Y37">
        <f t="shared" si="17"/>
        <v>6.8540568600952975E-8</v>
      </c>
      <c r="Z37">
        <f t="shared" si="18"/>
        <v>1.3273030116770682E-6</v>
      </c>
      <c r="AB37">
        <f t="shared" si="19"/>
        <v>-3118.2630059945977</v>
      </c>
      <c r="AC37">
        <f t="shared" si="2"/>
        <v>-2784.3885687083985</v>
      </c>
      <c r="AE37">
        <f t="shared" si="3"/>
        <v>0</v>
      </c>
      <c r="AF37">
        <f t="shared" si="24"/>
        <v>0</v>
      </c>
      <c r="AG37">
        <f t="shared" si="24"/>
        <v>-3.3182575291926701E-5</v>
      </c>
      <c r="AH37">
        <f t="shared" si="5"/>
        <v>-1.3645533199543192</v>
      </c>
      <c r="AI37">
        <f t="shared" si="25"/>
        <v>-1.3645865025296111</v>
      </c>
      <c r="AJ37">
        <f t="shared" si="7"/>
        <v>-333.87443728619928</v>
      </c>
      <c r="AK37">
        <f t="shared" si="22"/>
        <v>-218.27841041962185</v>
      </c>
      <c r="AL37">
        <f t="shared" si="8"/>
        <v>-553.51743420835078</v>
      </c>
      <c r="AN37">
        <f t="shared" si="26"/>
        <v>0</v>
      </c>
      <c r="AO37">
        <f t="shared" si="26"/>
        <v>0</v>
      </c>
      <c r="AP37">
        <f t="shared" si="26"/>
        <v>-1.1045204465845633E-6</v>
      </c>
      <c r="AQ37">
        <f t="shared" si="26"/>
        <v>-4.5420737513133531E-2</v>
      </c>
      <c r="AR37">
        <f t="shared" si="26"/>
        <v>-4.5421842033580115E-2</v>
      </c>
      <c r="AS37">
        <f t="shared" si="26"/>
        <v>-11.113397297534178</v>
      </c>
      <c r="AT37">
        <f t="shared" si="26"/>
        <v>-7.2656496741260179</v>
      </c>
      <c r="AU37">
        <f t="shared" si="23"/>
        <v>-18.424468813693778</v>
      </c>
      <c r="AW37">
        <v>34</v>
      </c>
      <c r="AX37">
        <f>IF(Z37&gt;0, (R37*SUMPRODUCT(K37:$K$98, X37:$X$98)-K37*$AZ$3)/Z37, 0)</f>
        <v>-2097779138.7591894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0.79893513299999996</v>
      </c>
      <c r="Q38" s="4">
        <f t="shared" si="21"/>
        <v>25</v>
      </c>
      <c r="R38">
        <f t="shared" si="0"/>
        <v>250000</v>
      </c>
      <c r="S38">
        <f t="shared" si="1"/>
        <v>-9803198801.2724037</v>
      </c>
      <c r="U38">
        <f t="shared" si="13"/>
        <v>0.79893513299999996</v>
      </c>
      <c r="V38">
        <f t="shared" si="14"/>
        <v>0.01</v>
      </c>
      <c r="W38">
        <f t="shared" si="15"/>
        <v>1.3273030116770682E-6</v>
      </c>
      <c r="X38">
        <f t="shared" si="16"/>
        <v>1.0604290081655189E-6</v>
      </c>
      <c r="Y38">
        <f t="shared" si="17"/>
        <v>1.3273030116770682E-8</v>
      </c>
      <c r="Z38">
        <f t="shared" si="18"/>
        <v>2.5360097339477853E-7</v>
      </c>
      <c r="AB38">
        <f t="shared" si="19"/>
        <v>-2784.3885687083985</v>
      </c>
      <c r="AC38">
        <f t="shared" si="2"/>
        <v>-2486.1007583852074</v>
      </c>
      <c r="AE38">
        <f t="shared" si="3"/>
        <v>0</v>
      </c>
      <c r="AF38">
        <f t="shared" si="24"/>
        <v>0</v>
      </c>
      <c r="AG38">
        <f t="shared" si="24"/>
        <v>-6.3400243348694631E-6</v>
      </c>
      <c r="AH38">
        <f t="shared" si="5"/>
        <v>-0.26510725204137975</v>
      </c>
      <c r="AI38">
        <f t="shared" si="25"/>
        <v>-0.26511359206571461</v>
      </c>
      <c r="AJ38">
        <f t="shared" si="7"/>
        <v>-298.28781032319102</v>
      </c>
      <c r="AK38">
        <f t="shared" si="22"/>
        <v>-194.90719980958792</v>
      </c>
      <c r="AL38">
        <f t="shared" si="8"/>
        <v>-493.46012372484461</v>
      </c>
      <c r="AN38">
        <f t="shared" si="26"/>
        <v>0</v>
      </c>
      <c r="AO38">
        <f t="shared" si="26"/>
        <v>0</v>
      </c>
      <c r="AP38">
        <f t="shared" si="26"/>
        <v>-1.8842415377273235E-7</v>
      </c>
      <c r="AQ38">
        <f t="shared" si="26"/>
        <v>-7.8789302669040849E-3</v>
      </c>
      <c r="AR38">
        <f t="shared" si="26"/>
        <v>-7.879118691057856E-3</v>
      </c>
      <c r="AS38">
        <f t="shared" si="26"/>
        <v>-8.8650492919639206</v>
      </c>
      <c r="AT38">
        <f t="shared" si="26"/>
        <v>-5.7925998779452019</v>
      </c>
      <c r="AU38">
        <f t="shared" si="23"/>
        <v>-14.665528288600179</v>
      </c>
      <c r="AW38">
        <v>35</v>
      </c>
      <c r="AX38">
        <f>IF(Z38&gt;0, (R38*SUMPRODUCT(K38:$K$98, X38:$X$98)-K38*$AZ$3)/Z38, 0)</f>
        <v>-9803198801.2724037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0.80179641700000004</v>
      </c>
      <c r="Q39" s="4">
        <f t="shared" si="21"/>
        <v>25</v>
      </c>
      <c r="R39">
        <f t="shared" si="0"/>
        <v>250000</v>
      </c>
      <c r="S39">
        <f t="shared" si="1"/>
        <v>-46507526517.036316</v>
      </c>
      <c r="U39">
        <f t="shared" si="13"/>
        <v>0.80179641700000004</v>
      </c>
      <c r="V39">
        <f t="shared" si="14"/>
        <v>0.01</v>
      </c>
      <c r="W39">
        <f t="shared" si="15"/>
        <v>2.5360097339477853E-7</v>
      </c>
      <c r="X39">
        <f t="shared" si="16"/>
        <v>2.0333635181564576E-7</v>
      </c>
      <c r="Y39">
        <f t="shared" si="17"/>
        <v>2.5360097339477853E-9</v>
      </c>
      <c r="Z39">
        <f t="shared" si="18"/>
        <v>4.7728611845184981E-8</v>
      </c>
      <c r="AB39">
        <f t="shared" si="19"/>
        <v>-2486.1007583852074</v>
      </c>
      <c r="AC39">
        <f t="shared" si="2"/>
        <v>-2219.7396810112741</v>
      </c>
      <c r="AE39">
        <f t="shared" si="3"/>
        <v>0</v>
      </c>
      <c r="AF39">
        <f t="shared" si="24"/>
        <v>0</v>
      </c>
      <c r="AG39">
        <f t="shared" si="24"/>
        <v>-1.1932152961296245E-6</v>
      </c>
      <c r="AH39">
        <f t="shared" si="5"/>
        <v>-5.0834087953911443E-2</v>
      </c>
      <c r="AI39">
        <f t="shared" si="25"/>
        <v>-5.0835281169207575E-2</v>
      </c>
      <c r="AJ39">
        <f t="shared" si="7"/>
        <v>-266.36107737393331</v>
      </c>
      <c r="AK39">
        <f t="shared" si="22"/>
        <v>-174.02705308696454</v>
      </c>
      <c r="AL39">
        <f t="shared" si="8"/>
        <v>-440.43896574206707</v>
      </c>
      <c r="AN39">
        <f t="shared" si="26"/>
        <v>0</v>
      </c>
      <c r="AO39">
        <f t="shared" si="26"/>
        <v>0</v>
      </c>
      <c r="AP39">
        <f t="shared" si="26"/>
        <v>-3.1662590056938553E-8</v>
      </c>
      <c r="AQ39">
        <f t="shared" si="26"/>
        <v>-1.3489090301003019E-3</v>
      </c>
      <c r="AR39">
        <f t="shared" si="26"/>
        <v>-1.3489406926903589E-3</v>
      </c>
      <c r="AS39">
        <f t="shared" si="26"/>
        <v>-7.0680300758557761</v>
      </c>
      <c r="AT39">
        <f t="shared" si="26"/>
        <v>-4.6178985959890415</v>
      </c>
      <c r="AU39">
        <f t="shared" si="23"/>
        <v>-11.687277612537509</v>
      </c>
      <c r="AW39">
        <v>36</v>
      </c>
      <c r="AX39">
        <f>IF(Z39&gt;0, (R39*SUMPRODUCT(K39:$K$98, X39:$X$98)-K39*$AZ$3)/Z39, 0)</f>
        <v>-46507526517.036316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0.804638195</v>
      </c>
      <c r="Q40" s="4">
        <f t="shared" si="21"/>
        <v>25</v>
      </c>
      <c r="R40">
        <f t="shared" si="0"/>
        <v>250000</v>
      </c>
      <c r="S40">
        <f t="shared" si="1"/>
        <v>-224019192461.81039</v>
      </c>
      <c r="U40">
        <f t="shared" si="13"/>
        <v>0.804638195</v>
      </c>
      <c r="V40">
        <f t="shared" si="14"/>
        <v>0.01</v>
      </c>
      <c r="W40">
        <f t="shared" si="15"/>
        <v>4.7728611845184981E-8</v>
      </c>
      <c r="X40">
        <f t="shared" si="16"/>
        <v>3.8404264084965262E-8</v>
      </c>
      <c r="Y40">
        <f t="shared" si="17"/>
        <v>4.772861184518498E-10</v>
      </c>
      <c r="Z40">
        <f t="shared" si="18"/>
        <v>8.8470616417678691E-9</v>
      </c>
      <c r="AB40">
        <f t="shared" si="19"/>
        <v>-2219.7396810112741</v>
      </c>
      <c r="AC40">
        <f t="shared" si="2"/>
        <v>-1981.9116046486965</v>
      </c>
      <c r="AE40">
        <f t="shared" si="3"/>
        <v>0</v>
      </c>
      <c r="AF40">
        <f t="shared" si="24"/>
        <v>0</v>
      </c>
      <c r="AG40">
        <f t="shared" si="24"/>
        <v>-2.2117654104419672E-7</v>
      </c>
      <c r="AH40">
        <f t="shared" si="5"/>
        <v>-9.6010660212413161E-3</v>
      </c>
      <c r="AI40">
        <f t="shared" si="25"/>
        <v>-9.60128719778236E-3</v>
      </c>
      <c r="AJ40">
        <f t="shared" si="7"/>
        <v>-237.82807636257758</v>
      </c>
      <c r="AK40">
        <f t="shared" si="22"/>
        <v>-155.38177767078921</v>
      </c>
      <c r="AL40">
        <f t="shared" si="8"/>
        <v>-393.21945532056458</v>
      </c>
      <c r="AN40">
        <f t="shared" si="26"/>
        <v>0</v>
      </c>
      <c r="AO40">
        <f t="shared" si="26"/>
        <v>0</v>
      </c>
      <c r="AP40">
        <f t="shared" si="26"/>
        <v>-5.2402096820796275E-9</v>
      </c>
      <c r="AQ40">
        <f t="shared" si="26"/>
        <v>-2.2747258314678557E-4</v>
      </c>
      <c r="AR40">
        <f t="shared" si="26"/>
        <v>-2.2747782335646763E-4</v>
      </c>
      <c r="AS40">
        <f t="shared" si="26"/>
        <v>-5.6347250144241814</v>
      </c>
      <c r="AT40">
        <f t="shared" si="26"/>
        <v>-3.6813718666778006</v>
      </c>
      <c r="AU40">
        <f t="shared" si="23"/>
        <v>-9.3163243589253391</v>
      </c>
      <c r="AW40">
        <v>37</v>
      </c>
      <c r="AX40">
        <f>IF(Z40&gt;0, (R40*SUMPRODUCT(K40:$K$98, X40:$X$98)-K40*$AZ$3)/Z40, 0)</f>
        <v>-224019192461.81039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0.80770724299999996</v>
      </c>
      <c r="Q41" s="4">
        <f t="shared" si="21"/>
        <v>25</v>
      </c>
      <c r="R41">
        <f t="shared" si="0"/>
        <v>250000</v>
      </c>
      <c r="S41">
        <f t="shared" si="1"/>
        <v>-1097230421155.7543</v>
      </c>
      <c r="U41">
        <f t="shared" si="13"/>
        <v>0.80770724299999996</v>
      </c>
      <c r="V41">
        <f t="shared" si="14"/>
        <v>0.01</v>
      </c>
      <c r="W41">
        <f t="shared" si="15"/>
        <v>8.8470616417678691E-9</v>
      </c>
      <c r="X41">
        <f t="shared" si="16"/>
        <v>7.1458357673233786E-9</v>
      </c>
      <c r="Y41">
        <f t="shared" si="17"/>
        <v>8.8470616417678698E-11</v>
      </c>
      <c r="Z41">
        <f t="shared" si="18"/>
        <v>1.6127552580268118E-9</v>
      </c>
      <c r="AB41">
        <f t="shared" si="19"/>
        <v>-1981.9116046486965</v>
      </c>
      <c r="AC41">
        <f t="shared" si="2"/>
        <v>-1769.5641309859159</v>
      </c>
      <c r="AE41">
        <f t="shared" si="3"/>
        <v>0</v>
      </c>
      <c r="AF41">
        <f t="shared" si="24"/>
        <v>0</v>
      </c>
      <c r="AG41">
        <f t="shared" si="24"/>
        <v>-4.0318881450670296E-8</v>
      </c>
      <c r="AH41">
        <f t="shared" si="5"/>
        <v>-1.7864589418308445E-3</v>
      </c>
      <c r="AI41">
        <f t="shared" si="25"/>
        <v>-1.7864992607122953E-3</v>
      </c>
      <c r="AJ41">
        <f t="shared" si="7"/>
        <v>-212.34747366278066</v>
      </c>
      <c r="AK41">
        <f t="shared" si="22"/>
        <v>-138.73381232540876</v>
      </c>
      <c r="AL41">
        <f t="shared" si="8"/>
        <v>-351.08307248745012</v>
      </c>
      <c r="AN41">
        <f t="shared" si="26"/>
        <v>0</v>
      </c>
      <c r="AO41">
        <f t="shared" si="26"/>
        <v>0</v>
      </c>
      <c r="AP41">
        <f t="shared" si="26"/>
        <v>-8.5290381268249031E-10</v>
      </c>
      <c r="AQ41">
        <f t="shared" si="26"/>
        <v>-3.7790672455843229E-5</v>
      </c>
      <c r="AR41">
        <f t="shared" si="26"/>
        <v>-3.7791525359655916E-5</v>
      </c>
      <c r="AS41">
        <f t="shared" si="26"/>
        <v>-4.4919889487030735</v>
      </c>
      <c r="AT41">
        <f t="shared" si="26"/>
        <v>-2.934768853275096</v>
      </c>
      <c r="AU41">
        <f t="shared" si="23"/>
        <v>-7.4267955935035292</v>
      </c>
      <c r="AW41">
        <v>38</v>
      </c>
      <c r="AX41">
        <f>IF(Z41&gt;0, (R41*SUMPRODUCT(K41:$K$98, X41:$X$98)-K41*$AZ$3)/Z41, 0)</f>
        <v>-1097230421155.7543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0.81092303399999999</v>
      </c>
      <c r="Q42" s="4">
        <f t="shared" si="21"/>
        <v>25</v>
      </c>
      <c r="R42">
        <f t="shared" si="0"/>
        <v>250000</v>
      </c>
      <c r="S42">
        <f t="shared" si="1"/>
        <v>-5470664715876.5898</v>
      </c>
      <c r="U42">
        <f t="shared" si="13"/>
        <v>0.81092303399999999</v>
      </c>
      <c r="V42">
        <f t="shared" si="14"/>
        <v>0.01</v>
      </c>
      <c r="W42">
        <f t="shared" si="15"/>
        <v>1.6127552580268118E-9</v>
      </c>
      <c r="X42">
        <f t="shared" si="16"/>
        <v>1.3078203869385551E-9</v>
      </c>
      <c r="Y42">
        <f t="shared" si="17"/>
        <v>1.612755258026812E-11</v>
      </c>
      <c r="Z42">
        <f t="shared" si="18"/>
        <v>2.8880731850798854E-10</v>
      </c>
      <c r="AB42">
        <f t="shared" si="19"/>
        <v>-1769.5641309859159</v>
      </c>
      <c r="AC42">
        <f t="shared" si="2"/>
        <v>-1579.9680070485849</v>
      </c>
      <c r="AE42">
        <f t="shared" si="3"/>
        <v>0</v>
      </c>
      <c r="AF42">
        <f t="shared" si="24"/>
        <v>0</v>
      </c>
      <c r="AG42">
        <f t="shared" si="24"/>
        <v>-7.2201829626997138E-9</v>
      </c>
      <c r="AH42">
        <f t="shared" si="5"/>
        <v>-3.2695509673463878E-4</v>
      </c>
      <c r="AI42">
        <f t="shared" si="25"/>
        <v>-3.2696231691760146E-4</v>
      </c>
      <c r="AJ42">
        <f t="shared" si="7"/>
        <v>-189.59612393733096</v>
      </c>
      <c r="AK42">
        <f t="shared" si="22"/>
        <v>-123.86948916901413</v>
      </c>
      <c r="AL42">
        <f t="shared" si="8"/>
        <v>-313.46594006866201</v>
      </c>
      <c r="AN42">
        <f t="shared" si="26"/>
        <v>0</v>
      </c>
      <c r="AO42">
        <f t="shared" si="26"/>
        <v>0</v>
      </c>
      <c r="AP42">
        <f t="shared" si="26"/>
        <v>-1.3637091702233271E-10</v>
      </c>
      <c r="AQ42">
        <f t="shared" si="26"/>
        <v>-6.1753513168808272E-6</v>
      </c>
      <c r="AR42">
        <f t="shared" si="26"/>
        <v>-6.1754876877978495E-6</v>
      </c>
      <c r="AS42">
        <f t="shared" si="26"/>
        <v>-3.5809892102160834</v>
      </c>
      <c r="AT42">
        <f t="shared" si="26"/>
        <v>-2.3395800239873936</v>
      </c>
      <c r="AU42">
        <f t="shared" si="23"/>
        <v>-5.9205754096911649</v>
      </c>
      <c r="AW42">
        <v>39</v>
      </c>
      <c r="AX42">
        <f>IF(Z42&gt;0, (R42*SUMPRODUCT(K42:$K$98, X42:$X$98)-K42*$AZ$3)/Z42, 0)</f>
        <v>-5470664715876.5898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0.81424565900000001</v>
      </c>
      <c r="Q43" s="4">
        <f t="shared" si="21"/>
        <v>25</v>
      </c>
      <c r="R43">
        <f t="shared" si="0"/>
        <v>250000</v>
      </c>
      <c r="S43">
        <f t="shared" si="1"/>
        <v>-27791757851386.105</v>
      </c>
      <c r="U43">
        <f t="shared" si="13"/>
        <v>0.81424565900000001</v>
      </c>
      <c r="V43">
        <f t="shared" si="14"/>
        <v>0.01</v>
      </c>
      <c r="W43">
        <f t="shared" si="15"/>
        <v>2.8880731850798854E-10</v>
      </c>
      <c r="X43">
        <f t="shared" si="16"/>
        <v>2.3516010538256002E-10</v>
      </c>
      <c r="Y43">
        <f t="shared" si="17"/>
        <v>2.8880731850798857E-12</v>
      </c>
      <c r="Z43">
        <f t="shared" si="18"/>
        <v>5.0759139940348641E-11</v>
      </c>
      <c r="AB43">
        <f t="shared" si="19"/>
        <v>-1579.9680070485849</v>
      </c>
      <c r="AC43">
        <f t="shared" si="2"/>
        <v>-1410.6857259667904</v>
      </c>
      <c r="AE43">
        <f t="shared" si="3"/>
        <v>0</v>
      </c>
      <c r="AF43">
        <f t="shared" si="24"/>
        <v>0</v>
      </c>
      <c r="AG43">
        <f t="shared" si="24"/>
        <v>-1.268978498508716E-9</v>
      </c>
      <c r="AH43">
        <f t="shared" si="5"/>
        <v>-5.8790026345640003E-5</v>
      </c>
      <c r="AI43">
        <f t="shared" si="25"/>
        <v>-5.879129532413851E-5</v>
      </c>
      <c r="AJ43">
        <f t="shared" si="7"/>
        <v>-169.28228108179451</v>
      </c>
      <c r="AK43">
        <f t="shared" si="22"/>
        <v>-110.59776049340095</v>
      </c>
      <c r="AL43">
        <f t="shared" si="8"/>
        <v>-279.88010036649075</v>
      </c>
      <c r="AN43">
        <f t="shared" si="26"/>
        <v>0</v>
      </c>
      <c r="AO43">
        <f t="shared" si="26"/>
        <v>0</v>
      </c>
      <c r="AP43">
        <f t="shared" si="26"/>
        <v>-2.1399804154308723E-11</v>
      </c>
      <c r="AQ43">
        <f t="shared" si="26"/>
        <v>-9.9142345713646062E-7</v>
      </c>
      <c r="AR43">
        <f t="shared" si="26"/>
        <v>-9.9144485694061487E-7</v>
      </c>
      <c r="AS43">
        <f t="shared" si="26"/>
        <v>-2.8547431388335389</v>
      </c>
      <c r="AT43">
        <f t="shared" si="26"/>
        <v>-1.8650989100645243</v>
      </c>
      <c r="AU43">
        <f t="shared" si="23"/>
        <v>-4.7198430403429192</v>
      </c>
      <c r="AW43">
        <v>40</v>
      </c>
      <c r="AX43">
        <f>IF(Z43&gt;0, (R43*SUMPRODUCT(K43:$K$98, X43:$X$98)-K43*$AZ$3)/Z43, 0)</f>
        <v>-27791757851386.105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0.81781076600000002</v>
      </c>
      <c r="Q44" s="4">
        <f t="shared" si="21"/>
        <v>25</v>
      </c>
      <c r="R44">
        <f t="shared" si="0"/>
        <v>250000</v>
      </c>
      <c r="S44">
        <f t="shared" si="1"/>
        <v>-144109297374629.06</v>
      </c>
      <c r="U44">
        <f t="shared" si="13"/>
        <v>0.81781076600000002</v>
      </c>
      <c r="V44">
        <f t="shared" si="14"/>
        <v>0.01</v>
      </c>
      <c r="W44">
        <f t="shared" si="15"/>
        <v>5.0759139940348641E-11</v>
      </c>
      <c r="X44">
        <f t="shared" si="16"/>
        <v>4.1511371116117718E-11</v>
      </c>
      <c r="Y44">
        <f t="shared" si="17"/>
        <v>5.0759139940348642E-13</v>
      </c>
      <c r="Z44">
        <f t="shared" si="18"/>
        <v>8.7401774248274361E-12</v>
      </c>
      <c r="AB44">
        <f t="shared" si="19"/>
        <v>-1410.6857259667904</v>
      </c>
      <c r="AC44">
        <f t="shared" si="2"/>
        <v>-1259.5408276214766</v>
      </c>
      <c r="AE44">
        <f t="shared" si="3"/>
        <v>0</v>
      </c>
      <c r="AF44">
        <f t="shared" si="24"/>
        <v>0</v>
      </c>
      <c r="AG44">
        <f t="shared" si="24"/>
        <v>-2.1850443562068591E-10</v>
      </c>
      <c r="AH44">
        <f t="shared" si="5"/>
        <v>-1.037784277902943E-5</v>
      </c>
      <c r="AI44">
        <f t="shared" si="25"/>
        <v>-1.0378061283465051E-5</v>
      </c>
      <c r="AJ44">
        <f t="shared" si="7"/>
        <v>-151.14489834531378</v>
      </c>
      <c r="AK44">
        <f t="shared" si="22"/>
        <v>-98.748000817675333</v>
      </c>
      <c r="AL44">
        <f t="shared" si="8"/>
        <v>-249.89290954105041</v>
      </c>
      <c r="AN44">
        <f t="shared" si="26"/>
        <v>0</v>
      </c>
      <c r="AO44">
        <f t="shared" si="26"/>
        <v>0</v>
      </c>
      <c r="AP44">
        <f t="shared" si="26"/>
        <v>-3.290014183107532E-12</v>
      </c>
      <c r="AQ44">
        <f t="shared" si="26"/>
        <v>-1.5625884131861785E-7</v>
      </c>
      <c r="AR44">
        <f t="shared" si="26"/>
        <v>-1.5626213133280096E-7</v>
      </c>
      <c r="AS44">
        <f t="shared" si="26"/>
        <v>-2.275783820350747</v>
      </c>
      <c r="AT44">
        <f t="shared" si="26"/>
        <v>-1.4868454378090861</v>
      </c>
      <c r="AU44">
        <f t="shared" si="23"/>
        <v>-3.7626294144219647</v>
      </c>
      <c r="AW44">
        <v>41</v>
      </c>
      <c r="AX44">
        <f>IF(Z44&gt;0, (R44*SUMPRODUCT(K44:$K$98, X44:$X$98)-K44*$AZ$3)/Z44, 0)</f>
        <v>-144109297374629.06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0.82147716100000001</v>
      </c>
      <c r="Q45" s="4">
        <f t="shared" si="21"/>
        <v>25</v>
      </c>
      <c r="R45">
        <f t="shared" si="0"/>
        <v>250000</v>
      </c>
      <c r="S45">
        <f t="shared" si="1"/>
        <v>-763510846910644</v>
      </c>
      <c r="U45">
        <f t="shared" si="13"/>
        <v>0.82147716100000001</v>
      </c>
      <c r="V45">
        <f t="shared" si="14"/>
        <v>0.01</v>
      </c>
      <c r="W45">
        <f t="shared" si="15"/>
        <v>8.7401774248274361E-12</v>
      </c>
      <c r="X45">
        <f t="shared" si="16"/>
        <v>7.1798561375835334E-12</v>
      </c>
      <c r="Y45">
        <f t="shared" si="17"/>
        <v>8.7401774248274363E-14</v>
      </c>
      <c r="Z45">
        <f t="shared" si="18"/>
        <v>1.4729195129956283E-12</v>
      </c>
      <c r="AB45">
        <f t="shared" si="19"/>
        <v>-1259.5408276214766</v>
      </c>
      <c r="AC45">
        <f t="shared" si="2"/>
        <v>-1124.5900247985055</v>
      </c>
      <c r="AE45">
        <f t="shared" si="3"/>
        <v>0</v>
      </c>
      <c r="AF45">
        <f t="shared" si="24"/>
        <v>0</v>
      </c>
      <c r="AG45">
        <f t="shared" si="24"/>
        <v>-3.6822987824890706E-11</v>
      </c>
      <c r="AH45">
        <f t="shared" si="5"/>
        <v>-1.7949640343958834E-6</v>
      </c>
      <c r="AI45">
        <f t="shared" si="25"/>
        <v>-1.7950008573837083E-6</v>
      </c>
      <c r="AJ45">
        <f t="shared" si="7"/>
        <v>-134.95080282297113</v>
      </c>
      <c r="AK45">
        <f t="shared" si="22"/>
        <v>-88.16785793350337</v>
      </c>
      <c r="AL45">
        <f t="shared" si="8"/>
        <v>-223.11866255147535</v>
      </c>
      <c r="AN45">
        <f t="shared" si="26"/>
        <v>0</v>
      </c>
      <c r="AO45">
        <f t="shared" si="26"/>
        <v>0</v>
      </c>
      <c r="AP45">
        <f t="shared" si="26"/>
        <v>-4.9503797364959546E-13</v>
      </c>
      <c r="AQ45">
        <f t="shared" si="26"/>
        <v>-2.4130995632043834E-8</v>
      </c>
      <c r="AR45">
        <f t="shared" si="26"/>
        <v>-2.4131490670017481E-8</v>
      </c>
      <c r="AS45">
        <f t="shared" si="26"/>
        <v>-1.8142409380129656</v>
      </c>
      <c r="AT45">
        <f t="shared" si="26"/>
        <v>-1.1853040807004764</v>
      </c>
      <c r="AU45">
        <f t="shared" si="23"/>
        <v>-2.9995450428449328</v>
      </c>
      <c r="AW45">
        <v>42</v>
      </c>
      <c r="AX45">
        <f>IF(Z45&gt;0, (R45*SUMPRODUCT(K45:$K$98, X45:$X$98)-K45*$AZ$3)/Z45, 0)</f>
        <v>-763510846910644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0.825360447</v>
      </c>
      <c r="Q46" s="4">
        <f t="shared" si="21"/>
        <v>25</v>
      </c>
      <c r="R46">
        <f t="shared" si="0"/>
        <v>250000</v>
      </c>
      <c r="S46">
        <f t="shared" si="1"/>
        <v>-4140597450039186</v>
      </c>
      <c r="U46">
        <f t="shared" si="13"/>
        <v>0.825360447</v>
      </c>
      <c r="V46">
        <f t="shared" si="14"/>
        <v>0.01</v>
      </c>
      <c r="W46">
        <f t="shared" si="15"/>
        <v>1.4729195129956283E-12</v>
      </c>
      <c r="X46">
        <f t="shared" si="16"/>
        <v>1.215689507641094E-12</v>
      </c>
      <c r="Y46">
        <f t="shared" si="17"/>
        <v>1.4729195129956283E-14</v>
      </c>
      <c r="Z46">
        <f t="shared" si="18"/>
        <v>2.4250081022457799E-13</v>
      </c>
      <c r="AB46">
        <f t="shared" si="19"/>
        <v>-1124.5900247985055</v>
      </c>
      <c r="AC46">
        <f t="shared" si="2"/>
        <v>-1004.0982364483242</v>
      </c>
      <c r="AE46">
        <f t="shared" si="3"/>
        <v>0</v>
      </c>
      <c r="AF46">
        <f t="shared" si="24"/>
        <v>0</v>
      </c>
      <c r="AG46">
        <f t="shared" si="24"/>
        <v>-6.0625202556144501E-12</v>
      </c>
      <c r="AH46">
        <f t="shared" si="5"/>
        <v>-3.0392237691027351E-7</v>
      </c>
      <c r="AI46">
        <f t="shared" si="25"/>
        <v>-3.0392843943052911E-7</v>
      </c>
      <c r="AJ46">
        <f t="shared" si="7"/>
        <v>-120.49178835018131</v>
      </c>
      <c r="AK46">
        <f t="shared" si="22"/>
        <v>-78.721301735895395</v>
      </c>
      <c r="AL46">
        <f t="shared" si="8"/>
        <v>-199.21309039000516</v>
      </c>
      <c r="AN46">
        <f t="shared" si="26"/>
        <v>0</v>
      </c>
      <c r="AO46">
        <f t="shared" si="26"/>
        <v>0</v>
      </c>
      <c r="AP46">
        <f t="shared" si="26"/>
        <v>-7.2770384553299272E-14</v>
      </c>
      <c r="AQ46">
        <f t="shared" si="26"/>
        <v>-3.6480782429768238E-9</v>
      </c>
      <c r="AR46">
        <f t="shared" si="26"/>
        <v>-3.6481510133613769E-9</v>
      </c>
      <c r="AS46">
        <f t="shared" si="26"/>
        <v>-1.4463017695713678</v>
      </c>
      <c r="AT46">
        <f t="shared" si="26"/>
        <v>-0.94491715628532924</v>
      </c>
      <c r="AU46">
        <f t="shared" si="23"/>
        <v>-2.391218929504848</v>
      </c>
      <c r="AW46">
        <v>43</v>
      </c>
      <c r="AX46">
        <f>IF(Z46&gt;0, (R46*SUMPRODUCT(K46:$K$98, X46:$X$98)-K46*$AZ$3)/Z46, 0)</f>
        <v>-4140597450039186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0.82947136099999996</v>
      </c>
      <c r="Q47" s="4">
        <f t="shared" si="21"/>
        <v>25</v>
      </c>
      <c r="R47">
        <f t="shared" si="0"/>
        <v>250000</v>
      </c>
      <c r="S47">
        <f t="shared" si="1"/>
        <v>-2.3029921838287768E+16</v>
      </c>
      <c r="U47">
        <f t="shared" si="13"/>
        <v>0.82947136099999996</v>
      </c>
      <c r="V47">
        <f t="shared" si="14"/>
        <v>0.01</v>
      </c>
      <c r="W47">
        <f t="shared" si="15"/>
        <v>2.4250081022457799E-13</v>
      </c>
      <c r="X47">
        <f t="shared" si="16"/>
        <v>2.0114747710058343E-13</v>
      </c>
      <c r="Y47">
        <f t="shared" si="17"/>
        <v>2.42500810224578E-15</v>
      </c>
      <c r="Z47">
        <f t="shared" si="18"/>
        <v>3.8928325021748784E-14</v>
      </c>
      <c r="AB47">
        <f t="shared" si="19"/>
        <v>-1004.0982364483242</v>
      </c>
      <c r="AC47">
        <f t="shared" si="2"/>
        <v>-896.51628254633647</v>
      </c>
      <c r="AE47">
        <f t="shared" si="3"/>
        <v>0</v>
      </c>
      <c r="AF47">
        <f t="shared" si="24"/>
        <v>0</v>
      </c>
      <c r="AG47">
        <f t="shared" si="24"/>
        <v>-9.7320812554371957E-13</v>
      </c>
      <c r="AH47">
        <f t="shared" si="5"/>
        <v>-5.0286869275145855E-8</v>
      </c>
      <c r="AI47">
        <f t="shared" si="25"/>
        <v>-5.0287842483271402E-8</v>
      </c>
      <c r="AJ47">
        <f t="shared" si="7"/>
        <v>-107.58195390198773</v>
      </c>
      <c r="AK47">
        <f t="shared" si="22"/>
        <v>-70.286876551382704</v>
      </c>
      <c r="AL47">
        <f t="shared" si="8"/>
        <v>-177.86883050365827</v>
      </c>
      <c r="AN47">
        <f t="shared" si="26"/>
        <v>0</v>
      </c>
      <c r="AO47">
        <f t="shared" si="26"/>
        <v>0</v>
      </c>
      <c r="AP47">
        <f t="shared" si="26"/>
        <v>-1.0430116778435494E-14</v>
      </c>
      <c r="AQ47">
        <f t="shared" si="26"/>
        <v>-5.3893705282070108E-10</v>
      </c>
      <c r="AR47">
        <f t="shared" si="26"/>
        <v>-5.3894748293747958E-10</v>
      </c>
      <c r="AS47">
        <f t="shared" si="26"/>
        <v>-1.1529829159853107</v>
      </c>
      <c r="AT47">
        <f t="shared" si="26"/>
        <v>-0.75328217179940493</v>
      </c>
      <c r="AU47">
        <f t="shared" si="23"/>
        <v>-1.9062650883236631</v>
      </c>
      <c r="AW47">
        <v>44</v>
      </c>
      <c r="AX47">
        <f>IF(Z47&gt;0, (R47*SUMPRODUCT(K47:$K$98, X47:$X$98)-K47*$AZ$3)/Z47, 0)</f>
        <v>-2.3029921838287768E+16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0.83365815200000004</v>
      </c>
      <c r="Q48" s="4">
        <f t="shared" si="21"/>
        <v>25</v>
      </c>
      <c r="R48">
        <f t="shared" si="0"/>
        <v>250000</v>
      </c>
      <c r="S48">
        <f t="shared" si="1"/>
        <v>-1.3152224101105072E+17</v>
      </c>
      <c r="U48">
        <f t="shared" si="13"/>
        <v>0.83365815200000004</v>
      </c>
      <c r="V48">
        <f t="shared" si="14"/>
        <v>0.01</v>
      </c>
      <c r="W48">
        <f t="shared" si="15"/>
        <v>3.8928325021748784E-14</v>
      </c>
      <c r="X48">
        <f t="shared" si="16"/>
        <v>3.2452915498086456E-14</v>
      </c>
      <c r="Y48">
        <f t="shared" si="17"/>
        <v>3.8928325021748786E-16</v>
      </c>
      <c r="Z48">
        <f t="shared" si="18"/>
        <v>6.0861262734448412E-15</v>
      </c>
      <c r="AB48">
        <f t="shared" si="19"/>
        <v>-896.51628254633647</v>
      </c>
      <c r="AC48">
        <f t="shared" si="2"/>
        <v>-800.46096655970041</v>
      </c>
      <c r="AE48">
        <f t="shared" si="3"/>
        <v>0</v>
      </c>
      <c r="AF48">
        <f t="shared" si="24"/>
        <v>0</v>
      </c>
      <c r="AG48">
        <f t="shared" si="24"/>
        <v>-1.5215315683612102E-13</v>
      </c>
      <c r="AH48">
        <f t="shared" si="5"/>
        <v>-8.1132288745216143E-9</v>
      </c>
      <c r="AI48">
        <f t="shared" si="25"/>
        <v>-8.1133810276784512E-9</v>
      </c>
      <c r="AJ48">
        <f t="shared" si="7"/>
        <v>-96.05531598663606</v>
      </c>
      <c r="AK48">
        <f t="shared" si="22"/>
        <v>-62.756139778243558</v>
      </c>
      <c r="AL48">
        <f t="shared" si="8"/>
        <v>-158.81145577299299</v>
      </c>
      <c r="AN48">
        <f t="shared" si="26"/>
        <v>0</v>
      </c>
      <c r="AO48">
        <f t="shared" si="26"/>
        <v>0</v>
      </c>
      <c r="AP48">
        <f t="shared" si="26"/>
        <v>-1.4559497607110808E-15</v>
      </c>
      <c r="AQ48">
        <f t="shared" si="26"/>
        <v>-7.7635284630845799E-11</v>
      </c>
      <c r="AR48">
        <f t="shared" si="26"/>
        <v>-7.7636740580606507E-11</v>
      </c>
      <c r="AS48">
        <f t="shared" si="26"/>
        <v>-0.91915092157042488</v>
      </c>
      <c r="AT48">
        <f t="shared" si="26"/>
        <v>-0.60051193542895809</v>
      </c>
      <c r="AU48">
        <f t="shared" si="23"/>
        <v>-1.5196628570770196</v>
      </c>
      <c r="AW48">
        <v>45</v>
      </c>
      <c r="AX48">
        <f>IF(Z48&gt;0, (R48*SUMPRODUCT(K48:$K$98, X48:$X$98)-K48*$AZ$3)/Z48, 0)</f>
        <v>-1.3152224101105072E+17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0.83803355999999996</v>
      </c>
      <c r="Q49" s="4">
        <f t="shared" si="21"/>
        <v>25</v>
      </c>
      <c r="R49">
        <f t="shared" si="0"/>
        <v>250000</v>
      </c>
      <c r="S49">
        <f t="shared" si="1"/>
        <v>-7.7274016770614874E+17</v>
      </c>
      <c r="U49">
        <f t="shared" si="13"/>
        <v>0.83803355999999996</v>
      </c>
      <c r="V49">
        <f t="shared" si="14"/>
        <v>0.01</v>
      </c>
      <c r="W49">
        <f t="shared" si="15"/>
        <v>6.0861262734448412E-15</v>
      </c>
      <c r="X49">
        <f t="shared" si="16"/>
        <v>5.1003780675445133E-15</v>
      </c>
      <c r="Y49">
        <f t="shared" si="17"/>
        <v>6.0861262734448412E-17</v>
      </c>
      <c r="Z49">
        <f t="shared" si="18"/>
        <v>9.2488694316587955E-16</v>
      </c>
      <c r="AB49">
        <f t="shared" si="19"/>
        <v>-800.46096655970041</v>
      </c>
      <c r="AC49">
        <f t="shared" si="2"/>
        <v>-714.69729157122902</v>
      </c>
      <c r="AE49">
        <f t="shared" si="3"/>
        <v>0</v>
      </c>
      <c r="AF49">
        <f t="shared" si="24"/>
        <v>0</v>
      </c>
      <c r="AG49">
        <f t="shared" si="24"/>
        <v>-2.3122173579146989E-14</v>
      </c>
      <c r="AH49">
        <f t="shared" si="5"/>
        <v>-1.2750945168861283E-9</v>
      </c>
      <c r="AI49">
        <f t="shared" si="25"/>
        <v>-1.2751176390597075E-9</v>
      </c>
      <c r="AJ49">
        <f t="shared" si="7"/>
        <v>-85.763674988471394</v>
      </c>
      <c r="AK49">
        <f t="shared" si="22"/>
        <v>-56.032267659179034</v>
      </c>
      <c r="AL49">
        <f t="shared" si="8"/>
        <v>-141.79594264892555</v>
      </c>
      <c r="AN49">
        <f t="shared" si="26"/>
        <v>0</v>
      </c>
      <c r="AO49">
        <f t="shared" si="26"/>
        <v>0</v>
      </c>
      <c r="AP49">
        <f t="shared" si="26"/>
        <v>-1.9754955531617408E-16</v>
      </c>
      <c r="AQ49">
        <f t="shared" si="26"/>
        <v>-1.089406036740942E-11</v>
      </c>
      <c r="AR49">
        <f t="shared" si="26"/>
        <v>-1.0894257916964737E-11</v>
      </c>
      <c r="AS49">
        <f t="shared" si="26"/>
        <v>-0.73274148722476806</v>
      </c>
      <c r="AT49">
        <f t="shared" si="26"/>
        <v>-0.47872443832056111</v>
      </c>
      <c r="AU49">
        <f t="shared" si="23"/>
        <v>-1.2114659255562235</v>
      </c>
      <c r="AW49">
        <v>46</v>
      </c>
      <c r="AX49">
        <f>IF(Z49&gt;0, (R49*SUMPRODUCT(K49:$K$98, X49:$X$98)-K49*$AZ$3)/Z49, 0)</f>
        <v>-7.7274016770614874E+17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0.84243849400000004</v>
      </c>
      <c r="Q50" s="4">
        <f t="shared" si="21"/>
        <v>25</v>
      </c>
      <c r="R50">
        <f t="shared" si="0"/>
        <v>250000</v>
      </c>
      <c r="S50">
        <f t="shared" si="1"/>
        <v>-4.6756542204785562E+18</v>
      </c>
      <c r="U50">
        <f t="shared" si="13"/>
        <v>0.84243849400000004</v>
      </c>
      <c r="V50">
        <f t="shared" si="14"/>
        <v>0.01</v>
      </c>
      <c r="W50">
        <f t="shared" si="15"/>
        <v>9.2488694316587955E-16</v>
      </c>
      <c r="X50">
        <f t="shared" si="16"/>
        <v>7.7916036352092718E-16</v>
      </c>
      <c r="Y50">
        <f t="shared" si="17"/>
        <v>9.2488694316587954E-18</v>
      </c>
      <c r="Z50">
        <f t="shared" si="18"/>
        <v>1.3647771021329359E-16</v>
      </c>
      <c r="AB50">
        <f t="shared" si="19"/>
        <v>-714.69729157122902</v>
      </c>
      <c r="AC50">
        <f t="shared" si="2"/>
        <v>-638.12258176003547</v>
      </c>
      <c r="AE50">
        <f t="shared" si="3"/>
        <v>0</v>
      </c>
      <c r="AF50">
        <f t="shared" si="24"/>
        <v>0</v>
      </c>
      <c r="AG50">
        <f t="shared" si="24"/>
        <v>-3.4119427553323395E-15</v>
      </c>
      <c r="AH50">
        <f t="shared" si="5"/>
        <v>-1.9479009088023178E-10</v>
      </c>
      <c r="AI50">
        <f t="shared" si="25"/>
        <v>-1.9479350282298712E-10</v>
      </c>
      <c r="AJ50">
        <f t="shared" si="7"/>
        <v>-76.574709811193543</v>
      </c>
      <c r="AK50">
        <f t="shared" si="22"/>
        <v>-50.028810409986036</v>
      </c>
      <c r="AL50">
        <f t="shared" si="8"/>
        <v>-126.60352022137437</v>
      </c>
      <c r="AN50">
        <f t="shared" si="26"/>
        <v>0</v>
      </c>
      <c r="AO50">
        <f t="shared" si="26"/>
        <v>0</v>
      </c>
      <c r="AP50">
        <f t="shared" si="26"/>
        <v>-2.6027419546504416E-17</v>
      </c>
      <c r="AQ50">
        <f t="shared" si="26"/>
        <v>-1.4859227667047085E-12</v>
      </c>
      <c r="AR50">
        <f t="shared" si="26"/>
        <v>-1.4859487941242551E-12</v>
      </c>
      <c r="AS50">
        <f t="shared" si="26"/>
        <v>-0.58413702744365958</v>
      </c>
      <c r="AT50">
        <f t="shared" si="26"/>
        <v>-0.38163619126323861</v>
      </c>
      <c r="AU50">
        <f t="shared" si="23"/>
        <v>-0.96577321870838406</v>
      </c>
      <c r="AW50">
        <v>47</v>
      </c>
      <c r="AX50">
        <f>IF(Z50&gt;0, (R50*SUMPRODUCT(K50:$K$98, X50:$X$98)-K50*$AZ$3)/Z50, 0)</f>
        <v>-4.6756542204785562E+18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0.84677131100000003</v>
      </c>
      <c r="Q51" s="4">
        <f t="shared" si="21"/>
        <v>25</v>
      </c>
      <c r="R51">
        <f t="shared" si="0"/>
        <v>250000</v>
      </c>
      <c r="S51">
        <f t="shared" si="1"/>
        <v>-2.914703260520967E+19</v>
      </c>
      <c r="U51">
        <f t="shared" si="13"/>
        <v>0.84677131100000003</v>
      </c>
      <c r="V51">
        <f t="shared" si="14"/>
        <v>0.01</v>
      </c>
      <c r="W51">
        <f t="shared" si="15"/>
        <v>1.3647771021329359E-16</v>
      </c>
      <c r="X51">
        <f t="shared" si="16"/>
        <v>1.1556540959958871E-16</v>
      </c>
      <c r="Y51">
        <f t="shared" si="17"/>
        <v>1.364777102132936E-18</v>
      </c>
      <c r="Z51">
        <f t="shared" si="18"/>
        <v>1.9547523511571941E-17</v>
      </c>
      <c r="AB51">
        <f t="shared" si="19"/>
        <v>-638.12258176003547</v>
      </c>
      <c r="AC51">
        <f t="shared" si="2"/>
        <v>-569.75230514289001</v>
      </c>
      <c r="AE51">
        <f t="shared" si="3"/>
        <v>0</v>
      </c>
      <c r="AF51">
        <f t="shared" si="24"/>
        <v>0</v>
      </c>
      <c r="AG51">
        <f t="shared" si="24"/>
        <v>-4.8868808778929857E-16</v>
      </c>
      <c r="AH51">
        <f t="shared" si="5"/>
        <v>-2.8891352399897176E-11</v>
      </c>
      <c r="AI51">
        <f t="shared" si="25"/>
        <v>-2.8891841087984965E-11</v>
      </c>
      <c r="AJ51">
        <f t="shared" si="7"/>
        <v>-68.370276617145464</v>
      </c>
      <c r="AK51">
        <f t="shared" si="22"/>
        <v>-44.668580723202489</v>
      </c>
      <c r="AL51">
        <f t="shared" si="8"/>
        <v>-113.03885734037684</v>
      </c>
      <c r="AN51">
        <f t="shared" si="26"/>
        <v>0</v>
      </c>
      <c r="AO51">
        <f t="shared" si="26"/>
        <v>0</v>
      </c>
      <c r="AP51">
        <f t="shared" si="26"/>
        <v>-3.3284581961596431E-18</v>
      </c>
      <c r="AQ51">
        <f t="shared" si="26"/>
        <v>-1.967792158155408E-13</v>
      </c>
      <c r="AR51">
        <f t="shared" si="26"/>
        <v>-1.9678254427373695E-13</v>
      </c>
      <c r="AS51">
        <f t="shared" si="26"/>
        <v>-0.46567046192899475</v>
      </c>
      <c r="AT51">
        <f t="shared" si="26"/>
        <v>-0.30423803512694858</v>
      </c>
      <c r="AU51">
        <f t="shared" si="23"/>
        <v>-0.76990849705614006</v>
      </c>
      <c r="AW51">
        <v>48</v>
      </c>
      <c r="AX51">
        <f>IF(Z51&gt;0, (R51*SUMPRODUCT(K51:$K$98, X51:$X$98)-K51*$AZ$3)/Z51, 0)</f>
        <v>-2.914703260520967E+19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0.85120774200000004</v>
      </c>
      <c r="Q52" s="4">
        <f t="shared" si="21"/>
        <v>25</v>
      </c>
      <c r="R52">
        <f t="shared" si="0"/>
        <v>250000</v>
      </c>
      <c r="S52">
        <f t="shared" si="1"/>
        <v>-1.8750423568043334E+20</v>
      </c>
      <c r="U52">
        <f t="shared" si="13"/>
        <v>0.85120774200000004</v>
      </c>
      <c r="V52">
        <f t="shared" si="14"/>
        <v>0.01</v>
      </c>
      <c r="W52">
        <f t="shared" si="15"/>
        <v>1.9547523511571941E-17</v>
      </c>
      <c r="X52">
        <f t="shared" si="16"/>
        <v>1.6639003349977064E-17</v>
      </c>
      <c r="Y52">
        <f t="shared" si="17"/>
        <v>1.9547523511571942E-19</v>
      </c>
      <c r="Z52">
        <f t="shared" si="18"/>
        <v>2.7130449264791575E-18</v>
      </c>
      <c r="AB52">
        <f t="shared" si="19"/>
        <v>-569.75230514289001</v>
      </c>
      <c r="AC52">
        <f t="shared" si="2"/>
        <v>-508.70741530615192</v>
      </c>
      <c r="AE52">
        <f t="shared" si="3"/>
        <v>0</v>
      </c>
      <c r="AF52">
        <f t="shared" si="24"/>
        <v>0</v>
      </c>
      <c r="AG52">
        <f t="shared" si="24"/>
        <v>-6.7826123161978932E-17</v>
      </c>
      <c r="AH52">
        <f t="shared" si="5"/>
        <v>-4.1597508374942659E-12</v>
      </c>
      <c r="AI52">
        <f t="shared" si="25"/>
        <v>-4.1598186636174281E-12</v>
      </c>
      <c r="AJ52">
        <f t="shared" si="7"/>
        <v>-61.044889836738093</v>
      </c>
      <c r="AK52">
        <f t="shared" si="22"/>
        <v>-39.882661360002302</v>
      </c>
      <c r="AL52">
        <f t="shared" si="8"/>
        <v>-100.92755119674456</v>
      </c>
      <c r="AN52">
        <f t="shared" si="26"/>
        <v>0</v>
      </c>
      <c r="AO52">
        <f t="shared" si="26"/>
        <v>0</v>
      </c>
      <c r="AP52">
        <f t="shared" si="26"/>
        <v>-4.1246806134250307E-19</v>
      </c>
      <c r="AQ52">
        <f t="shared" si="26"/>
        <v>-2.5296512370486095E-14</v>
      </c>
      <c r="AR52">
        <f t="shared" si="26"/>
        <v>-2.5296924838547437E-14</v>
      </c>
      <c r="AS52">
        <f t="shared" si="26"/>
        <v>-0.37122964120615665</v>
      </c>
      <c r="AT52">
        <f t="shared" si="26"/>
        <v>-0.24253669892135618</v>
      </c>
      <c r="AU52">
        <f t="shared" si="23"/>
        <v>-0.61376634012753817</v>
      </c>
      <c r="AW52">
        <v>49</v>
      </c>
      <c r="AX52">
        <f>IF(Z52&gt;0, (R52*SUMPRODUCT(K52:$K$98, X52:$X$98)-K52*$AZ$3)/Z52, 0)</f>
        <v>-1.8750423568043334E+20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0.85572183800000001</v>
      </c>
      <c r="Q53" s="4">
        <f t="shared" si="21"/>
        <v>25</v>
      </c>
      <c r="R53">
        <f t="shared" si="0"/>
        <v>250000</v>
      </c>
      <c r="S53">
        <f t="shared" si="1"/>
        <v>-1.2467738137735607E+21</v>
      </c>
      <c r="U53">
        <f t="shared" si="13"/>
        <v>0.85572183800000001</v>
      </c>
      <c r="V53">
        <f t="shared" si="14"/>
        <v>0.01</v>
      </c>
      <c r="W53">
        <f t="shared" si="15"/>
        <v>2.7130449264791575E-18</v>
      </c>
      <c r="X53">
        <f t="shared" si="16"/>
        <v>2.3216117910633194E-18</v>
      </c>
      <c r="Y53">
        <f t="shared" si="17"/>
        <v>2.7130449264791574E-20</v>
      </c>
      <c r="Z53">
        <f t="shared" si="18"/>
        <v>3.6430268615104655E-19</v>
      </c>
      <c r="AB53">
        <f t="shared" si="19"/>
        <v>-508.70741530615192</v>
      </c>
      <c r="AC53">
        <f t="shared" si="2"/>
        <v>-454.20304938049287</v>
      </c>
      <c r="AE53">
        <f t="shared" si="3"/>
        <v>0</v>
      </c>
      <c r="AF53">
        <f t="shared" si="24"/>
        <v>0</v>
      </c>
      <c r="AG53">
        <f t="shared" si="24"/>
        <v>-9.1075671537761644E-18</v>
      </c>
      <c r="AH53">
        <f t="shared" si="5"/>
        <v>-5.8040294776582981E-13</v>
      </c>
      <c r="AI53">
        <f t="shared" si="25"/>
        <v>-5.8041205533298358E-13</v>
      </c>
      <c r="AJ53">
        <f t="shared" si="7"/>
        <v>-54.504365925659044</v>
      </c>
      <c r="AK53">
        <f t="shared" si="22"/>
        <v>-35.60951907143064</v>
      </c>
      <c r="AL53">
        <f t="shared" si="8"/>
        <v>-90.113884997090267</v>
      </c>
      <c r="AN53">
        <f t="shared" si="26"/>
        <v>0</v>
      </c>
      <c r="AO53">
        <f t="shared" si="26"/>
        <v>0</v>
      </c>
      <c r="AP53">
        <f t="shared" si="26"/>
        <v>-4.9451297464977321E-20</v>
      </c>
      <c r="AQ53">
        <f t="shared" si="26"/>
        <v>-3.151410067574138E-15</v>
      </c>
      <c r="AR53">
        <f t="shared" si="26"/>
        <v>-3.1514595188716029E-15</v>
      </c>
      <c r="AS53">
        <f t="shared" si="26"/>
        <v>-0.29594199713501029</v>
      </c>
      <c r="AT53">
        <f t="shared" si="26"/>
        <v>-0.19334877146154039</v>
      </c>
      <c r="AU53">
        <f t="shared" si="23"/>
        <v>-0.48929076859655379</v>
      </c>
      <c r="AW53">
        <v>50</v>
      </c>
      <c r="AX53">
        <f>IF(Z53&gt;0, (R53*SUMPRODUCT(K53:$K$98, X53:$X$98)-K53*$AZ$3)/Z53, 0)</f>
        <v>-1.2467738137735607E+21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0.86028443099999996</v>
      </c>
      <c r="Q54" s="4">
        <f t="shared" si="21"/>
        <v>25</v>
      </c>
      <c r="R54">
        <f t="shared" si="0"/>
        <v>250000</v>
      </c>
      <c r="S54">
        <f t="shared" si="1"/>
        <v>-8.5817833104903892E+21</v>
      </c>
      <c r="U54">
        <f t="shared" si="13"/>
        <v>0.86028443099999996</v>
      </c>
      <c r="V54">
        <f t="shared" si="14"/>
        <v>0.01</v>
      </c>
      <c r="W54">
        <f t="shared" si="15"/>
        <v>3.6430268615104655E-19</v>
      </c>
      <c r="X54">
        <f t="shared" si="16"/>
        <v>3.1340392906722465E-19</v>
      </c>
      <c r="Y54">
        <f t="shared" si="17"/>
        <v>3.6430268615104652E-21</v>
      </c>
      <c r="Z54">
        <f t="shared" si="18"/>
        <v>4.7255730222311434E-20</v>
      </c>
      <c r="AB54">
        <f t="shared" si="19"/>
        <v>-454.20304938049287</v>
      </c>
      <c r="AC54">
        <f t="shared" si="2"/>
        <v>-405.53843694686856</v>
      </c>
      <c r="AE54">
        <f t="shared" si="3"/>
        <v>0</v>
      </c>
      <c r="AF54">
        <f t="shared" si="24"/>
        <v>0</v>
      </c>
      <c r="AG54">
        <f t="shared" si="24"/>
        <v>-1.1813932555577858E-18</v>
      </c>
      <c r="AH54">
        <f t="shared" si="5"/>
        <v>-7.8350982266806164E-14</v>
      </c>
      <c r="AI54">
        <f t="shared" si="25"/>
        <v>-7.8352163660061727E-14</v>
      </c>
      <c r="AJ54">
        <f t="shared" si="7"/>
        <v>-48.664612433624313</v>
      </c>
      <c r="AK54">
        <f t="shared" si="22"/>
        <v>-31.794213456634505</v>
      </c>
      <c r="AL54">
        <f t="shared" si="8"/>
        <v>-80.458825890258893</v>
      </c>
      <c r="AN54">
        <f t="shared" si="26"/>
        <v>0</v>
      </c>
      <c r="AO54">
        <f t="shared" si="26"/>
        <v>0</v>
      </c>
      <c r="AP54">
        <f t="shared" si="26"/>
        <v>-5.7273242754087423E-21</v>
      </c>
      <c r="AQ54">
        <f t="shared" si="26"/>
        <v>-3.7984090448097992E-16</v>
      </c>
      <c r="AR54">
        <f t="shared" si="26"/>
        <v>-3.7984663180525534E-16</v>
      </c>
      <c r="AS54">
        <f t="shared" si="26"/>
        <v>-0.2359231482262526</v>
      </c>
      <c r="AT54">
        <f t="shared" si="26"/>
        <v>-0.15413645684115149</v>
      </c>
      <c r="AU54">
        <f t="shared" si="23"/>
        <v>-0.39005960506740445</v>
      </c>
      <c r="AW54">
        <v>51</v>
      </c>
      <c r="AX54">
        <f>IF(Z54&gt;0, (R54*SUMPRODUCT(K54:$K$98, X54:$X$98)-K54*$AZ$3)/Z54, 0)</f>
        <v>-8.5817833104903892E+21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0.86486670799999998</v>
      </c>
      <c r="Q55" s="4">
        <f t="shared" si="21"/>
        <v>25</v>
      </c>
      <c r="R55">
        <f t="shared" si="0"/>
        <v>250000</v>
      </c>
      <c r="S55">
        <f t="shared" si="1"/>
        <v>-6.1233157097981259E+22</v>
      </c>
      <c r="U55">
        <f t="shared" si="13"/>
        <v>0.86486670799999998</v>
      </c>
      <c r="V55">
        <f t="shared" si="14"/>
        <v>0.01</v>
      </c>
      <c r="W55">
        <f t="shared" si="15"/>
        <v>4.7255730222311434E-20</v>
      </c>
      <c r="X55">
        <f t="shared" si="16"/>
        <v>4.0869907831506598E-20</v>
      </c>
      <c r="Y55">
        <f t="shared" si="17"/>
        <v>4.7255730222311431E-22</v>
      </c>
      <c r="Z55">
        <f t="shared" si="18"/>
        <v>5.9132650885817217E-21</v>
      </c>
      <c r="AB55">
        <f t="shared" si="19"/>
        <v>-405.53843694686856</v>
      </c>
      <c r="AC55">
        <f t="shared" si="2"/>
        <v>-362.08789013113261</v>
      </c>
      <c r="AE55">
        <f t="shared" si="3"/>
        <v>0</v>
      </c>
      <c r="AF55">
        <f t="shared" si="24"/>
        <v>0</v>
      </c>
      <c r="AG55">
        <f t="shared" si="24"/>
        <v>-1.4783162721454305E-19</v>
      </c>
      <c r="AH55">
        <f t="shared" si="5"/>
        <v>-1.0217476957876649E-14</v>
      </c>
      <c r="AI55">
        <f t="shared" si="25"/>
        <v>-1.0217624789503865E-14</v>
      </c>
      <c r="AJ55">
        <f t="shared" si="7"/>
        <v>-43.450546815735947</v>
      </c>
      <c r="AK55">
        <f t="shared" si="22"/>
        <v>-28.387690586280801</v>
      </c>
      <c r="AL55">
        <f t="shared" si="8"/>
        <v>-71.838237402016759</v>
      </c>
      <c r="AN55">
        <f t="shared" si="26"/>
        <v>0</v>
      </c>
      <c r="AO55">
        <f t="shared" si="26"/>
        <v>0</v>
      </c>
      <c r="AP55">
        <f t="shared" si="26"/>
        <v>-6.3989191154768801E-22</v>
      </c>
      <c r="AQ55">
        <f t="shared" si="26"/>
        <v>-4.4226536533225391E-17</v>
      </c>
      <c r="AR55">
        <f t="shared" si="26"/>
        <v>-4.4227176425136941E-17</v>
      </c>
      <c r="AS55">
        <f t="shared" si="26"/>
        <v>-0.18807648933853024</v>
      </c>
      <c r="AT55">
        <f t="shared" si="26"/>
        <v>-0.122876639701173</v>
      </c>
      <c r="AU55">
        <f t="shared" si="23"/>
        <v>-0.31095312903970329</v>
      </c>
      <c r="AW55">
        <v>52</v>
      </c>
      <c r="AX55">
        <f>IF(Z55&gt;0, (R55*SUMPRODUCT(K55:$K$98, X55:$X$98)-K55*$AZ$3)/Z55, 0)</f>
        <v>-6.1233157097981259E+22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0.86947332300000002</v>
      </c>
      <c r="Q56" s="4">
        <f t="shared" si="21"/>
        <v>25</v>
      </c>
      <c r="R56">
        <f t="shared" si="0"/>
        <v>250000</v>
      </c>
      <c r="S56">
        <f t="shared" si="1"/>
        <v>-4.5361295155118326E+23</v>
      </c>
      <c r="U56">
        <f t="shared" si="13"/>
        <v>0.86947332300000002</v>
      </c>
      <c r="V56">
        <f t="shared" si="14"/>
        <v>0.01</v>
      </c>
      <c r="W56">
        <f t="shared" si="15"/>
        <v>5.9132650885817217E-21</v>
      </c>
      <c r="X56">
        <f t="shared" si="16"/>
        <v>5.1414262463490388E-21</v>
      </c>
      <c r="Y56">
        <f t="shared" si="17"/>
        <v>5.913265088581722E-23</v>
      </c>
      <c r="Z56">
        <f t="shared" si="18"/>
        <v>7.1270619134686567E-22</v>
      </c>
      <c r="AB56">
        <f t="shared" si="19"/>
        <v>-362.08789013113261</v>
      </c>
      <c r="AC56">
        <f t="shared" si="2"/>
        <v>-323.29275904565412</v>
      </c>
      <c r="AE56">
        <f t="shared" si="3"/>
        <v>0</v>
      </c>
      <c r="AF56">
        <f t="shared" si="24"/>
        <v>0</v>
      </c>
      <c r="AG56">
        <f t="shared" si="24"/>
        <v>-1.7817654783671642E-20</v>
      </c>
      <c r="AH56">
        <f t="shared" si="5"/>
        <v>-1.2853565615872596E-15</v>
      </c>
      <c r="AI56">
        <f t="shared" si="25"/>
        <v>-1.2853743792420433E-15</v>
      </c>
      <c r="AJ56">
        <f t="shared" si="7"/>
        <v>-38.795131085478488</v>
      </c>
      <c r="AK56">
        <f t="shared" si="22"/>
        <v>-25.346152309179285</v>
      </c>
      <c r="AL56">
        <f t="shared" si="8"/>
        <v>-64.141283394657776</v>
      </c>
      <c r="AN56">
        <f t="shared" si="26"/>
        <v>0</v>
      </c>
      <c r="AO56">
        <f t="shared" si="26"/>
        <v>0</v>
      </c>
      <c r="AP56">
        <f t="shared" si="26"/>
        <v>-6.8860755123232821E-23</v>
      </c>
      <c r="AQ56">
        <f t="shared" si="26"/>
        <v>-4.9675798811981272E-18</v>
      </c>
      <c r="AR56">
        <f t="shared" si="26"/>
        <v>-4.9676487419532507E-18</v>
      </c>
      <c r="AS56">
        <f t="shared" si="26"/>
        <v>-0.14993342581196592</v>
      </c>
      <c r="AT56">
        <f t="shared" si="26"/>
        <v>-9.7956504863817753E-2</v>
      </c>
      <c r="AU56">
        <f t="shared" si="23"/>
        <v>-0.24788993067578369</v>
      </c>
      <c r="AW56">
        <v>53</v>
      </c>
      <c r="AX56">
        <f>IF(Z56&gt;0, (R56*SUMPRODUCT(K56:$K$98, X56:$X$98)-K56*$AZ$3)/Z56, 0)</f>
        <v>-4.5361295155118326E+23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0.874112687</v>
      </c>
      <c r="Q57" s="4">
        <f t="shared" si="21"/>
        <v>25</v>
      </c>
      <c r="R57">
        <f t="shared" si="0"/>
        <v>250000</v>
      </c>
      <c r="S57">
        <f t="shared" si="1"/>
        <v>-3.4948740582585166E+24</v>
      </c>
      <c r="U57">
        <f t="shared" si="13"/>
        <v>0.874112687</v>
      </c>
      <c r="V57">
        <f t="shared" si="14"/>
        <v>0.01</v>
      </c>
      <c r="W57">
        <f t="shared" si="15"/>
        <v>7.1270619134686567E-22</v>
      </c>
      <c r="X57">
        <f t="shared" si="16"/>
        <v>6.2298552395974488E-22</v>
      </c>
      <c r="Y57">
        <f t="shared" si="17"/>
        <v>7.1270619134686575E-24</v>
      </c>
      <c r="Z57">
        <f t="shared" si="18"/>
        <v>8.2593605473652125E-23</v>
      </c>
      <c r="AB57">
        <f t="shared" si="19"/>
        <v>-323.29275904565412</v>
      </c>
      <c r="AC57">
        <f t="shared" si="2"/>
        <v>-288.65424914790543</v>
      </c>
      <c r="AE57">
        <f t="shared" si="3"/>
        <v>0</v>
      </c>
      <c r="AF57">
        <f t="shared" si="24"/>
        <v>0</v>
      </c>
      <c r="AG57">
        <f t="shared" si="24"/>
        <v>-2.0648401368413033E-21</v>
      </c>
      <c r="AH57">
        <f t="shared" si="5"/>
        <v>-1.5574638098993623E-16</v>
      </c>
      <c r="AI57">
        <f t="shared" si="25"/>
        <v>-1.5574844583007307E-16</v>
      </c>
      <c r="AJ57">
        <f t="shared" si="7"/>
        <v>-34.63850989774869</v>
      </c>
      <c r="AK57">
        <f t="shared" si="22"/>
        <v>-22.630493133195792</v>
      </c>
      <c r="AL57">
        <f t="shared" si="8"/>
        <v>-57.269003030944482</v>
      </c>
      <c r="AN57">
        <f t="shared" si="26"/>
        <v>0</v>
      </c>
      <c r="AO57">
        <f t="shared" si="26"/>
        <v>0</v>
      </c>
      <c r="AP57">
        <f t="shared" si="26"/>
        <v>-7.1250784664128898E-24</v>
      </c>
      <c r="AQ57">
        <f t="shared" si="26"/>
        <v>-5.3742910437158976E-19</v>
      </c>
      <c r="AR57">
        <f t="shared" si="26"/>
        <v>-5.3743622945005618E-19</v>
      </c>
      <c r="AS57">
        <f t="shared" si="26"/>
        <v>-0.11952600909754948</v>
      </c>
      <c r="AT57">
        <f t="shared" si="26"/>
        <v>-7.8090325943732261E-2</v>
      </c>
      <c r="AU57">
        <f t="shared" si="23"/>
        <v>-0.19761633504128176</v>
      </c>
      <c r="AW57">
        <v>54</v>
      </c>
      <c r="AX57">
        <f>IF(Z57&gt;0, (R57*SUMPRODUCT(K57:$K$98, X57:$X$98)-K57*$AZ$3)/Z57, 0)</f>
        <v>-3.4948740582585166E+24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0.87875849299999997</v>
      </c>
      <c r="Q58" s="4">
        <f t="shared" si="21"/>
        <v>25</v>
      </c>
      <c r="R58">
        <f t="shared" si="0"/>
        <v>250000</v>
      </c>
      <c r="S58">
        <f t="shared" si="1"/>
        <v>-2.8050889910204522E+25</v>
      </c>
      <c r="U58">
        <f t="shared" si="13"/>
        <v>0.87875849299999997</v>
      </c>
      <c r="V58">
        <f t="shared" si="14"/>
        <v>0.01</v>
      </c>
      <c r="W58">
        <f t="shared" si="15"/>
        <v>8.2593605473652125E-23</v>
      </c>
      <c r="X58">
        <f t="shared" si="16"/>
        <v>7.257983227746309E-23</v>
      </c>
      <c r="Y58">
        <f t="shared" si="17"/>
        <v>8.2593605473652128E-25</v>
      </c>
      <c r="Z58">
        <f t="shared" si="18"/>
        <v>9.1878371414525147E-24</v>
      </c>
      <c r="AB58">
        <f t="shared" si="19"/>
        <v>-288.65424914790543</v>
      </c>
      <c r="AC58">
        <f t="shared" si="2"/>
        <v>-257.72700816777268</v>
      </c>
      <c r="AE58">
        <f t="shared" si="3"/>
        <v>0</v>
      </c>
      <c r="AF58">
        <f t="shared" si="24"/>
        <v>0</v>
      </c>
      <c r="AG58">
        <f t="shared" si="24"/>
        <v>-2.2969592853631288E-22</v>
      </c>
      <c r="AH58">
        <f t="shared" si="5"/>
        <v>-1.8144958069365771E-17</v>
      </c>
      <c r="AI58">
        <f t="shared" si="25"/>
        <v>-1.8145187765294308E-17</v>
      </c>
      <c r="AJ58">
        <f t="shared" si="7"/>
        <v>-30.927240980132751</v>
      </c>
      <c r="AK58">
        <f t="shared" si="22"/>
        <v>-20.205797440353383</v>
      </c>
      <c r="AL58">
        <f t="shared" si="8"/>
        <v>-51.13303842048613</v>
      </c>
      <c r="AN58">
        <f t="shared" si="26"/>
        <v>0</v>
      </c>
      <c r="AO58">
        <f t="shared" si="26"/>
        <v>0</v>
      </c>
      <c r="AP58">
        <f t="shared" si="26"/>
        <v>-7.0768255901519548E-25</v>
      </c>
      <c r="AQ58">
        <f t="shared" si="26"/>
        <v>-5.5903778711176251E-20</v>
      </c>
      <c r="AR58">
        <f t="shared" si="26"/>
        <v>-5.5904486393735276E-20</v>
      </c>
      <c r="AS58">
        <f t="shared" si="26"/>
        <v>-9.5285402660673979E-2</v>
      </c>
      <c r="AT58">
        <f t="shared" si="26"/>
        <v>-6.2253129738306955E-2</v>
      </c>
      <c r="AU58">
        <f t="shared" si="23"/>
        <v>-0.15753853239898094</v>
      </c>
      <c r="AW58">
        <v>55</v>
      </c>
      <c r="AX58">
        <f>IF(Z58&gt;0, (R58*SUMPRODUCT(K58:$K$98, X58:$X$98)-K58*$AZ$3)/Z58, 0)</f>
        <v>-2.8050889910204522E+25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0.88338371900000001</v>
      </c>
      <c r="Q59" s="4">
        <f t="shared" si="21"/>
        <v>25</v>
      </c>
      <c r="R59">
        <f t="shared" si="0"/>
        <v>250000</v>
      </c>
      <c r="S59">
        <f t="shared" si="1"/>
        <v>-2.3491194013628627E+26</v>
      </c>
      <c r="U59">
        <f t="shared" si="13"/>
        <v>0.88338371900000001</v>
      </c>
      <c r="V59">
        <f t="shared" si="14"/>
        <v>0.01</v>
      </c>
      <c r="W59">
        <f t="shared" si="15"/>
        <v>9.1878371414525147E-24</v>
      </c>
      <c r="X59">
        <f t="shared" si="16"/>
        <v>8.1163857435826521E-24</v>
      </c>
      <c r="Y59">
        <f t="shared" si="17"/>
        <v>9.187837141452515E-26</v>
      </c>
      <c r="Z59">
        <f t="shared" si="18"/>
        <v>9.7957302645533749E-25</v>
      </c>
      <c r="AB59">
        <f t="shared" si="19"/>
        <v>-257.72700816777268</v>
      </c>
      <c r="AC59">
        <f t="shared" si="2"/>
        <v>-230.113400149797</v>
      </c>
      <c r="AE59">
        <f t="shared" si="3"/>
        <v>0</v>
      </c>
      <c r="AF59">
        <f t="shared" si="24"/>
        <v>0</v>
      </c>
      <c r="AG59">
        <f t="shared" si="24"/>
        <v>-2.4489325661383438E-23</v>
      </c>
      <c r="AH59">
        <f t="shared" si="5"/>
        <v>-2.029096435895663E-18</v>
      </c>
      <c r="AI59">
        <f t="shared" si="25"/>
        <v>-2.0291209252213245E-18</v>
      </c>
      <c r="AJ59">
        <f t="shared" si="7"/>
        <v>-27.613608017975679</v>
      </c>
      <c r="AK59">
        <f t="shared" si="22"/>
        <v>-18.040890571744089</v>
      </c>
      <c r="AL59">
        <f t="shared" si="8"/>
        <v>-45.654498589719765</v>
      </c>
      <c r="AN59">
        <f t="shared" si="26"/>
        <v>0</v>
      </c>
      <c r="AO59">
        <f t="shared" si="26"/>
        <v>0</v>
      </c>
      <c r="AP59">
        <f t="shared" si="26"/>
        <v>-6.7366502295324204E-26</v>
      </c>
      <c r="AQ59">
        <f t="shared" si="26"/>
        <v>-5.581743311198931E-21</v>
      </c>
      <c r="AR59">
        <f t="shared" si="26"/>
        <v>-5.581810677701227E-21</v>
      </c>
      <c r="AS59">
        <f t="shared" si="26"/>
        <v>-7.5960939621073031E-2</v>
      </c>
      <c r="AT59">
        <f t="shared" si="26"/>
        <v>-4.9627813885767653E-2</v>
      </c>
      <c r="AU59">
        <f t="shared" si="23"/>
        <v>-0.12558875350684068</v>
      </c>
      <c r="AW59">
        <v>56</v>
      </c>
      <c r="AX59">
        <f>IF(Z59&gt;0, (R59*SUMPRODUCT(K59:$K$98, X59:$X$98)-K59*$AZ$3)/Z59, 0)</f>
        <v>-2.3491194013628627E+26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0.88875356999999999</v>
      </c>
      <c r="Q60" s="4">
        <f t="shared" si="21"/>
        <v>25</v>
      </c>
      <c r="R60">
        <f t="shared" si="0"/>
        <v>250000</v>
      </c>
      <c r="S60">
        <f t="shared" si="1"/>
        <v>-2.0716069069606971E+27</v>
      </c>
      <c r="U60">
        <f t="shared" si="13"/>
        <v>0.88875356999999999</v>
      </c>
      <c r="V60">
        <f t="shared" si="14"/>
        <v>0.01</v>
      </c>
      <c r="W60">
        <f t="shared" si="15"/>
        <v>9.7957302645533749E-25</v>
      </c>
      <c r="X60">
        <f t="shared" si="16"/>
        <v>8.7059902433788564E-25</v>
      </c>
      <c r="Y60">
        <f t="shared" si="17"/>
        <v>9.7957302645533744E-27</v>
      </c>
      <c r="Z60">
        <f t="shared" si="18"/>
        <v>9.9178271852898474E-26</v>
      </c>
      <c r="AB60">
        <f t="shared" si="19"/>
        <v>-230.113400149797</v>
      </c>
      <c r="AC60">
        <f t="shared" si="2"/>
        <v>-205.45839299089016</v>
      </c>
      <c r="AE60">
        <f t="shared" si="3"/>
        <v>0</v>
      </c>
      <c r="AF60">
        <f t="shared" si="24"/>
        <v>0</v>
      </c>
      <c r="AG60">
        <f t="shared" si="24"/>
        <v>-2.4794567963224617E-24</v>
      </c>
      <c r="AH60">
        <f t="shared" si="5"/>
        <v>-2.1764975608447143E-19</v>
      </c>
      <c r="AI60">
        <f t="shared" si="25"/>
        <v>-2.1765223554126777E-19</v>
      </c>
      <c r="AJ60">
        <f t="shared" si="7"/>
        <v>-24.655007158906841</v>
      </c>
      <c r="AK60">
        <f t="shared" si="22"/>
        <v>-16.107938010485793</v>
      </c>
      <c r="AL60">
        <f t="shared" si="8"/>
        <v>-40.762945169392637</v>
      </c>
      <c r="AN60">
        <f t="shared" si="26"/>
        <v>0</v>
      </c>
      <c r="AO60">
        <f t="shared" si="26"/>
        <v>0</v>
      </c>
      <c r="AP60">
        <f t="shared" si="26"/>
        <v>-6.0898373740967685E-27</v>
      </c>
      <c r="AQ60">
        <f t="shared" si="26"/>
        <v>-5.3457338761948735E-22</v>
      </c>
      <c r="AR60">
        <f t="shared" si="26"/>
        <v>-5.345794774568615E-22</v>
      </c>
      <c r="AS60">
        <f t="shared" si="26"/>
        <v>-6.0555595998942099E-2</v>
      </c>
      <c r="AT60">
        <f t="shared" si="26"/>
        <v>-3.9562989385975481E-2</v>
      </c>
      <c r="AU60">
        <f t="shared" si="23"/>
        <v>-0.10011858538491759</v>
      </c>
      <c r="AW60">
        <v>57</v>
      </c>
      <c r="AX60">
        <f>IF(Z60&gt;0, (R60*SUMPRODUCT(K60:$K$98, X60:$X$98)-K60*$AZ$3)/Z60, 0)</f>
        <v>-2.0716069069606971E+27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0.89409425099999995</v>
      </c>
      <c r="Q61" s="4">
        <f t="shared" si="21"/>
        <v>25</v>
      </c>
      <c r="R61">
        <f t="shared" si="0"/>
        <v>250000</v>
      </c>
      <c r="S61">
        <f t="shared" si="1"/>
        <v>-1.9286112077306759E+28</v>
      </c>
      <c r="U61">
        <f t="shared" si="13"/>
        <v>0.89409425099999995</v>
      </c>
      <c r="V61">
        <f t="shared" si="14"/>
        <v>0.01</v>
      </c>
      <c r="W61">
        <f t="shared" si="15"/>
        <v>9.9178271852898474E-26</v>
      </c>
      <c r="X61">
        <f t="shared" si="16"/>
        <v>8.8674722687791642E-26</v>
      </c>
      <c r="Y61">
        <f t="shared" si="17"/>
        <v>9.917827185289847E-28</v>
      </c>
      <c r="Z61">
        <f t="shared" si="18"/>
        <v>9.5117664465778481E-27</v>
      </c>
      <c r="AB61">
        <f t="shared" si="19"/>
        <v>-205.45839299089016</v>
      </c>
      <c r="AC61">
        <f t="shared" si="2"/>
        <v>-183.44499374186623</v>
      </c>
      <c r="AE61">
        <f t="shared" si="3"/>
        <v>0</v>
      </c>
      <c r="AF61">
        <f t="shared" si="24"/>
        <v>0</v>
      </c>
      <c r="AG61">
        <f t="shared" si="24"/>
        <v>-2.3779416116444621E-25</v>
      </c>
      <c r="AH61">
        <f t="shared" si="5"/>
        <v>-2.2168680671947911E-20</v>
      </c>
      <c r="AI61">
        <f t="shared" si="25"/>
        <v>-2.2168918466109074E-20</v>
      </c>
      <c r="AJ61">
        <f t="shared" si="7"/>
        <v>-22.013399249023934</v>
      </c>
      <c r="AK61">
        <f t="shared" si="22"/>
        <v>-14.382087509362313</v>
      </c>
      <c r="AL61">
        <f t="shared" si="8"/>
        <v>-36.395486758386248</v>
      </c>
      <c r="AN61">
        <f t="shared" si="26"/>
        <v>0</v>
      </c>
      <c r="AO61">
        <f t="shared" si="26"/>
        <v>0</v>
      </c>
      <c r="AP61">
        <f t="shared" si="26"/>
        <v>-5.2147358450977141E-28</v>
      </c>
      <c r="AQ61">
        <f t="shared" si="26"/>
        <v>-4.8615076658079085E-23</v>
      </c>
      <c r="AR61">
        <f t="shared" si="26"/>
        <v>-4.861559813166359E-23</v>
      </c>
      <c r="AS61">
        <f t="shared" si="26"/>
        <v>-4.8274550381809646E-2</v>
      </c>
      <c r="AT61">
        <f t="shared" si="26"/>
        <v>-3.1539372916115652E-2</v>
      </c>
      <c r="AU61">
        <f t="shared" si="23"/>
        <v>-7.9813923297925304E-2</v>
      </c>
      <c r="AW61">
        <v>58</v>
      </c>
      <c r="AX61">
        <f>IF(Z61&gt;0, (R61*SUMPRODUCT(K61:$K$98, X61:$X$98)-K61*$AZ$3)/Z61, 0)</f>
        <v>-1.9286112077306759E+28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0.89939914200000004</v>
      </c>
      <c r="Q62" s="4">
        <f t="shared" si="21"/>
        <v>25</v>
      </c>
      <c r="R62">
        <f t="shared" si="0"/>
        <v>250000</v>
      </c>
      <c r="S62">
        <f t="shared" si="1"/>
        <v>-1.9006158778503791E+29</v>
      </c>
      <c r="U62">
        <f t="shared" si="13"/>
        <v>0.89939914200000004</v>
      </c>
      <c r="V62">
        <f t="shared" si="14"/>
        <v>0.01</v>
      </c>
      <c r="W62">
        <f t="shared" si="15"/>
        <v>9.5117664465778481E-27</v>
      </c>
      <c r="X62">
        <f t="shared" si="16"/>
        <v>8.5548745809565057E-27</v>
      </c>
      <c r="Y62">
        <f t="shared" si="17"/>
        <v>9.5117664465778477E-29</v>
      </c>
      <c r="Z62">
        <f t="shared" si="18"/>
        <v>8.6177420115556385E-28</v>
      </c>
      <c r="AB62">
        <f t="shared" si="19"/>
        <v>-183.44499374186623</v>
      </c>
      <c r="AC62">
        <f t="shared" si="2"/>
        <v>-163.79017298380913</v>
      </c>
      <c r="AE62">
        <f t="shared" si="3"/>
        <v>0</v>
      </c>
      <c r="AF62">
        <f t="shared" si="24"/>
        <v>0</v>
      </c>
      <c r="AG62">
        <f t="shared" si="24"/>
        <v>-2.1544355028889096E-26</v>
      </c>
      <c r="AH62">
        <f t="shared" si="5"/>
        <v>-2.1387186452391264E-21</v>
      </c>
      <c r="AI62">
        <f t="shared" si="25"/>
        <v>-2.1387401895941553E-21</v>
      </c>
      <c r="AJ62">
        <f t="shared" si="7"/>
        <v>-19.654820758057099</v>
      </c>
      <c r="AK62">
        <f t="shared" si="22"/>
        <v>-12.841149561930637</v>
      </c>
      <c r="AL62">
        <f t="shared" si="8"/>
        <v>-32.495970319987734</v>
      </c>
      <c r="AN62">
        <f t="shared" si="26"/>
        <v>0</v>
      </c>
      <c r="AO62">
        <f t="shared" si="26"/>
        <v>0</v>
      </c>
      <c r="AP62">
        <f t="shared" si="26"/>
        <v>-4.2183887661536408E-29</v>
      </c>
      <c r="AQ62">
        <f t="shared" si="26"/>
        <v>-4.1876151293192222E-24</v>
      </c>
      <c r="AR62">
        <f t="shared" si="26"/>
        <v>-4.1876573132068833E-24</v>
      </c>
      <c r="AS62">
        <f t="shared" si="26"/>
        <v>-3.848417600590695E-2</v>
      </c>
      <c r="AT62">
        <f t="shared" si="26"/>
        <v>-2.5142994990525872E-2</v>
      </c>
      <c r="AU62">
        <f t="shared" si="23"/>
        <v>-6.3627170996432822E-2</v>
      </c>
      <c r="AW62">
        <v>59</v>
      </c>
      <c r="AX62">
        <f>IF(Z62&gt;0, (R62*SUMPRODUCT(K62:$K$98, X62:$X$98)-K62*$AZ$3)/Z62, 0)</f>
        <v>-1.9006158778503791E+29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0.90466162100000003</v>
      </c>
      <c r="Q63" s="4">
        <f t="shared" si="21"/>
        <v>25</v>
      </c>
      <c r="R63">
        <f t="shared" si="0"/>
        <v>250000</v>
      </c>
      <c r="S63">
        <f t="shared" si="1"/>
        <v>-1.9885290560375084E+30</v>
      </c>
      <c r="U63">
        <f t="shared" si="13"/>
        <v>0.90466162100000003</v>
      </c>
      <c r="V63">
        <f t="shared" si="14"/>
        <v>0.01</v>
      </c>
      <c r="W63">
        <f t="shared" si="15"/>
        <v>8.6177420115556385E-28</v>
      </c>
      <c r="X63">
        <f t="shared" si="16"/>
        <v>7.7961404575337253E-28</v>
      </c>
      <c r="Y63">
        <f t="shared" si="17"/>
        <v>8.6177420115556381E-30</v>
      </c>
      <c r="Z63">
        <f t="shared" si="18"/>
        <v>7.3542413390635687E-29</v>
      </c>
      <c r="AB63">
        <f t="shared" si="19"/>
        <v>-163.79017298380913</v>
      </c>
      <c r="AC63">
        <f t="shared" si="2"/>
        <v>-146.241225878401</v>
      </c>
      <c r="AE63">
        <f t="shared" si="3"/>
        <v>0</v>
      </c>
      <c r="AF63">
        <f t="shared" si="24"/>
        <v>0</v>
      </c>
      <c r="AG63">
        <f t="shared" si="24"/>
        <v>-1.8385603347658923E-27</v>
      </c>
      <c r="AH63">
        <f t="shared" si="5"/>
        <v>-1.9490351143834314E-22</v>
      </c>
      <c r="AI63">
        <f t="shared" si="25"/>
        <v>-1.9490534999867791E-22</v>
      </c>
      <c r="AJ63">
        <f t="shared" si="7"/>
        <v>-17.548947105408132</v>
      </c>
      <c r="AK63">
        <f t="shared" si="22"/>
        <v>-11.465312108866639</v>
      </c>
      <c r="AL63">
        <f t="shared" si="8"/>
        <v>-29.014259214274773</v>
      </c>
      <c r="AN63">
        <f t="shared" si="26"/>
        <v>0</v>
      </c>
      <c r="AO63">
        <f t="shared" si="26"/>
        <v>0</v>
      </c>
      <c r="AP63">
        <f t="shared" si="26"/>
        <v>-3.2142005294228701E-30</v>
      </c>
      <c r="AQ63">
        <f t="shared" si="26"/>
        <v>-3.4073343028542345E-25</v>
      </c>
      <c r="AR63">
        <f t="shared" si="26"/>
        <v>-3.4073664448595286E-25</v>
      </c>
      <c r="AS63">
        <f t="shared" si="26"/>
        <v>-3.0679349494504914E-2</v>
      </c>
      <c r="AT63">
        <f t="shared" si="26"/>
        <v>-2.0043841669743198E-2</v>
      </c>
      <c r="AU63">
        <f t="shared" si="23"/>
        <v>-5.0723191164248116E-2</v>
      </c>
      <c r="AW63">
        <v>60</v>
      </c>
      <c r="AX63">
        <f>IF(Z63&gt;0, (R63*SUMPRODUCT(K63:$K$98, X63:$X$98)-K63*$AZ$3)/Z63, 0)</f>
        <v>-1.9885290560375084E+30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0.90987524600000003</v>
      </c>
      <c r="Q64" s="4">
        <f t="shared" si="21"/>
        <v>25</v>
      </c>
      <c r="R64">
        <f t="shared" si="0"/>
        <v>250000</v>
      </c>
      <c r="S64">
        <f t="shared" si="1"/>
        <v>-2.2158849579270597E+31</v>
      </c>
      <c r="U64">
        <f t="shared" si="13"/>
        <v>0.90987524600000003</v>
      </c>
      <c r="V64">
        <f t="shared" si="14"/>
        <v>0.01</v>
      </c>
      <c r="W64">
        <f t="shared" si="15"/>
        <v>7.3542413390635687E-29</v>
      </c>
      <c r="X64">
        <f t="shared" si="16"/>
        <v>6.6914421475238337E-29</v>
      </c>
      <c r="Y64">
        <f t="shared" si="17"/>
        <v>7.3542413390635689E-31</v>
      </c>
      <c r="Z64">
        <f t="shared" si="18"/>
        <v>5.8925677814909933E-30</v>
      </c>
      <c r="AB64">
        <f t="shared" si="19"/>
        <v>-146.241225878401</v>
      </c>
      <c r="AC64">
        <f t="shared" si="2"/>
        <v>-130.57252310571516</v>
      </c>
      <c r="AE64">
        <f t="shared" si="3"/>
        <v>0</v>
      </c>
      <c r="AF64">
        <f t="shared" si="24"/>
        <v>0</v>
      </c>
      <c r="AG64">
        <f t="shared" si="24"/>
        <v>-1.4731419453727484E-28</v>
      </c>
      <c r="AH64">
        <f t="shared" si="5"/>
        <v>-1.6728605368809584E-23</v>
      </c>
      <c r="AI64">
        <f t="shared" si="25"/>
        <v>-1.6728752683004121E-23</v>
      </c>
      <c r="AJ64">
        <f t="shared" si="7"/>
        <v>-15.668702772685833</v>
      </c>
      <c r="AK64">
        <f t="shared" si="22"/>
        <v>-10.236885811488071</v>
      </c>
      <c r="AL64">
        <f t="shared" si="8"/>
        <v>-25.905588584173906</v>
      </c>
      <c r="AN64">
        <f t="shared" si="26"/>
        <v>0</v>
      </c>
      <c r="AO64">
        <f t="shared" si="26"/>
        <v>0</v>
      </c>
      <c r="AP64">
        <f t="shared" si="26"/>
        <v>-2.2994377386310479E-31</v>
      </c>
      <c r="AQ64">
        <f t="shared" si="26"/>
        <v>-2.6111799083946106E-26</v>
      </c>
      <c r="AR64">
        <f t="shared" si="26"/>
        <v>-2.611202902771997E-26</v>
      </c>
      <c r="AS64">
        <f t="shared" si="26"/>
        <v>-2.4457389584267311E-2</v>
      </c>
      <c r="AT64">
        <f t="shared" si="26"/>
        <v>-1.5978827861721299E-2</v>
      </c>
      <c r="AU64">
        <f t="shared" si="23"/>
        <v>-4.0436217445988618E-2</v>
      </c>
      <c r="AW64">
        <v>61</v>
      </c>
      <c r="AX64">
        <f>IF(Z64&gt;0, (R64*SUMPRODUCT(K64:$K$98, X64:$X$98)-K64*$AZ$3)/Z64, 0)</f>
        <v>-2.2158849579270597E+31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0.91506238500000003</v>
      </c>
      <c r="Q65" s="4">
        <f t="shared" si="21"/>
        <v>25</v>
      </c>
      <c r="R65">
        <f t="shared" si="0"/>
        <v>250000</v>
      </c>
      <c r="S65">
        <f t="shared" si="1"/>
        <v>-2.6401543636461823E+32</v>
      </c>
      <c r="U65">
        <f t="shared" si="13"/>
        <v>0.91506238500000003</v>
      </c>
      <c r="V65">
        <f t="shared" si="14"/>
        <v>0.01</v>
      </c>
      <c r="W65">
        <f t="shared" si="15"/>
        <v>5.8925677814909933E-30</v>
      </c>
      <c r="X65">
        <f t="shared" si="16"/>
        <v>5.3920671279053075E-30</v>
      </c>
      <c r="Y65">
        <f t="shared" si="17"/>
        <v>5.8925677814909932E-32</v>
      </c>
      <c r="Z65">
        <f t="shared" si="18"/>
        <v>4.4157497577077587E-31</v>
      </c>
      <c r="AB65">
        <f t="shared" si="19"/>
        <v>-130.57252310571516</v>
      </c>
      <c r="AC65">
        <f t="shared" si="2"/>
        <v>-116.58260991581712</v>
      </c>
      <c r="AE65">
        <f t="shared" si="3"/>
        <v>0</v>
      </c>
      <c r="AF65">
        <f t="shared" si="24"/>
        <v>0</v>
      </c>
      <c r="AG65">
        <f t="shared" si="24"/>
        <v>-1.1039374394269397E-29</v>
      </c>
      <c r="AH65">
        <f t="shared" si="5"/>
        <v>-1.3480167819763269E-24</v>
      </c>
      <c r="AI65">
        <f t="shared" si="25"/>
        <v>-1.3480278213507211E-24</v>
      </c>
      <c r="AJ65">
        <f t="shared" si="7"/>
        <v>-13.989913189898047</v>
      </c>
      <c r="AK65">
        <f t="shared" si="22"/>
        <v>-9.1400766174000623</v>
      </c>
      <c r="AL65">
        <f t="shared" si="8"/>
        <v>-23.129989807298109</v>
      </c>
      <c r="AN65">
        <f t="shared" si="26"/>
        <v>0</v>
      </c>
      <c r="AO65">
        <f t="shared" si="26"/>
        <v>0</v>
      </c>
      <c r="AP65">
        <f t="shared" si="26"/>
        <v>-1.5385212497678925E-32</v>
      </c>
      <c r="AQ65">
        <f t="shared" si="26"/>
        <v>-1.8786865904202976E-27</v>
      </c>
      <c r="AR65">
        <f t="shared" si="26"/>
        <v>-1.8787019756327953E-27</v>
      </c>
      <c r="AS65">
        <f t="shared" si="26"/>
        <v>-1.9497281237457972E-2</v>
      </c>
      <c r="AT65">
        <f t="shared" si="26"/>
        <v>-1.2738223741805882E-2</v>
      </c>
      <c r="AU65">
        <f t="shared" si="23"/>
        <v>-3.2235504979263856E-2</v>
      </c>
      <c r="AW65">
        <v>62</v>
      </c>
      <c r="AX65">
        <f>IF(Z65&gt;0, (R65*SUMPRODUCT(K65:$K$98, X65:$X$98)-K65*$AZ$3)/Z65, 0)</f>
        <v>-2.6401543636461823E+32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0.92024934599999997</v>
      </c>
      <c r="Q66" s="4">
        <f t="shared" si="21"/>
        <v>25</v>
      </c>
      <c r="R66">
        <f t="shared" si="0"/>
        <v>250000</v>
      </c>
      <c r="S66">
        <f t="shared" si="1"/>
        <v>-3.3795821926299718E+33</v>
      </c>
      <c r="U66">
        <f t="shared" si="13"/>
        <v>0.92024934599999997</v>
      </c>
      <c r="V66">
        <f t="shared" si="14"/>
        <v>0.01</v>
      </c>
      <c r="W66">
        <f t="shared" si="15"/>
        <v>4.4157497577077587E-31</v>
      </c>
      <c r="X66">
        <f t="shared" si="16"/>
        <v>4.063590826630223E-31</v>
      </c>
      <c r="Y66">
        <f t="shared" si="17"/>
        <v>4.4157497577077586E-33</v>
      </c>
      <c r="Z66">
        <f t="shared" si="18"/>
        <v>3.0800143350045815E-32</v>
      </c>
      <c r="AB66">
        <f t="shared" si="19"/>
        <v>-116.58260991581712</v>
      </c>
      <c r="AC66">
        <f t="shared" si="2"/>
        <v>-104.09161599626528</v>
      </c>
      <c r="AE66">
        <f t="shared" si="3"/>
        <v>0</v>
      </c>
      <c r="AF66">
        <f t="shared" si="24"/>
        <v>0</v>
      </c>
      <c r="AG66">
        <f t="shared" si="24"/>
        <v>-7.7000358375114541E-31</v>
      </c>
      <c r="AH66">
        <f t="shared" si="5"/>
        <v>-1.0158977066575557E-25</v>
      </c>
      <c r="AI66">
        <f t="shared" si="25"/>
        <v>-1.0159054066933932E-25</v>
      </c>
      <c r="AJ66">
        <f t="shared" si="7"/>
        <v>-12.49099391955184</v>
      </c>
      <c r="AK66">
        <f t="shared" si="22"/>
        <v>-8.1607826941071995</v>
      </c>
      <c r="AL66">
        <f t="shared" si="8"/>
        <v>-20.651776613659038</v>
      </c>
      <c r="AN66">
        <f t="shared" si="26"/>
        <v>0</v>
      </c>
      <c r="AO66">
        <f t="shared" si="26"/>
        <v>0</v>
      </c>
      <c r="AP66">
        <f t="shared" si="26"/>
        <v>-9.581505657518572E-34</v>
      </c>
      <c r="AQ66">
        <f t="shared" si="26"/>
        <v>-1.2641278338446477E-28</v>
      </c>
      <c r="AR66">
        <f t="shared" si="26"/>
        <v>-1.2641374153503052E-28</v>
      </c>
      <c r="AS66">
        <f t="shared" si="26"/>
        <v>-1.5543113231391893E-2</v>
      </c>
      <c r="AT66">
        <f t="shared" si="26"/>
        <v>-1.0154833977842699E-2</v>
      </c>
      <c r="AU66">
        <f t="shared" si="23"/>
        <v>-2.569794720923459E-2</v>
      </c>
      <c r="AW66">
        <v>63</v>
      </c>
      <c r="AX66">
        <f>IF(Z66&gt;0, (R66*SUMPRODUCT(K66:$K$98, X66:$X$98)-K66*$AZ$3)/Z66, 0)</f>
        <v>-3.3795821926299718E+33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0.92543648599999995</v>
      </c>
      <c r="Q67" s="4">
        <f t="shared" si="21"/>
        <v>25</v>
      </c>
      <c r="R67">
        <f t="shared" ref="R67:R69" si="27">$C$6</f>
        <v>250000</v>
      </c>
      <c r="S67">
        <f t="shared" ref="S67:S69" si="28">AX67</f>
        <v>-4.6736677011763583E+34</v>
      </c>
      <c r="U67">
        <f t="shared" si="13"/>
        <v>0.92543648599999995</v>
      </c>
      <c r="V67">
        <f t="shared" si="14"/>
        <v>0.01</v>
      </c>
      <c r="W67">
        <f t="shared" si="15"/>
        <v>3.0800143350045815E-32</v>
      </c>
      <c r="X67">
        <f t="shared" si="16"/>
        <v>2.8503576430162668E-32</v>
      </c>
      <c r="Y67">
        <f t="shared" si="17"/>
        <v>3.0800143350045816E-34</v>
      </c>
      <c r="Z67">
        <f t="shared" si="18"/>
        <v>1.9885654863826888E-33</v>
      </c>
      <c r="AB67">
        <f t="shared" si="19"/>
        <v>-104.09161599626528</v>
      </c>
      <c r="AC67">
        <f t="shared" ref="AC67:AC69" si="29">S67*Z67</f>
        <v>-92.938942853808285</v>
      </c>
      <c r="AE67">
        <f t="shared" ref="AE67:AE69" si="30">$Z67*O67</f>
        <v>0</v>
      </c>
      <c r="AF67">
        <f t="shared" si="24"/>
        <v>0</v>
      </c>
      <c r="AG67">
        <f t="shared" si="24"/>
        <v>-4.971413715956722E-32</v>
      </c>
      <c r="AH67">
        <f t="shared" ref="AH67:AH69" si="31">-X67*R67</f>
        <v>-7.1258941075406675E-27</v>
      </c>
      <c r="AI67">
        <f t="shared" ref="AI67:AI69" si="32">SUM(AE67:AH67)</f>
        <v>-7.1259438216778274E-27</v>
      </c>
      <c r="AJ67">
        <f t="shared" ref="AJ67:AJ69" si="33">AB67-AC67</f>
        <v>-11.15267314245699</v>
      </c>
      <c r="AK67">
        <f t="shared" si="22"/>
        <v>-7.2864131197385698</v>
      </c>
      <c r="AL67">
        <f t="shared" ref="AL67:AL69" si="34">SUM(AI67:AK67)</f>
        <v>-18.439086262195559</v>
      </c>
      <c r="AN67">
        <f t="shared" si="26"/>
        <v>0</v>
      </c>
      <c r="AO67">
        <f t="shared" si="26"/>
        <v>0</v>
      </c>
      <c r="AP67">
        <f t="shared" si="26"/>
        <v>-5.5233542380382064E-35</v>
      </c>
      <c r="AQ67">
        <f t="shared" si="26"/>
        <v>-7.917031184181345E-30</v>
      </c>
      <c r="AR67">
        <f t="shared" si="26"/>
        <v>-7.9170864177237252E-30</v>
      </c>
      <c r="AS67">
        <f t="shared" si="26"/>
        <v>-1.2390874706147862E-2</v>
      </c>
      <c r="AT67">
        <f t="shared" si="26"/>
        <v>-8.0953714746832724E-3</v>
      </c>
      <c r="AU67">
        <f t="shared" si="23"/>
        <v>-2.0486246180831134E-2</v>
      </c>
      <c r="AW67">
        <v>64</v>
      </c>
      <c r="AX67">
        <f>IF(Z67&gt;0, (R67*SUMPRODUCT(K67:$K$98, X67:$X$98)-K67*$AZ$3)/Z67, 0)</f>
        <v>-4.6736677011763583E+34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0.93062362499999995</v>
      </c>
      <c r="Q68" s="4">
        <f t="shared" si="21"/>
        <v>25</v>
      </c>
      <c r="R68">
        <f t="shared" si="27"/>
        <v>250000</v>
      </c>
      <c r="S68">
        <f t="shared" si="28"/>
        <v>-7.0279089795158881E+35</v>
      </c>
      <c r="U68">
        <f t="shared" ref="U68:U69" si="38">M68</f>
        <v>0.93062362499999995</v>
      </c>
      <c r="V68">
        <f t="shared" ref="V68:V69" si="39">$C$10</f>
        <v>0.01</v>
      </c>
      <c r="W68">
        <f t="shared" ref="W68:W69" si="40">Z67</f>
        <v>1.9885654863826888E-33</v>
      </c>
      <c r="X68">
        <f t="shared" ref="X68:X69" si="41">U68*W68</f>
        <v>1.8506060214873458E-33</v>
      </c>
      <c r="Y68">
        <f t="shared" ref="Y68:Y69" si="42">V68*W68</f>
        <v>1.9885654863826888E-35</v>
      </c>
      <c r="Z68">
        <f t="shared" ref="Z68:Z69" si="43">MAX(0, W68-X68-Y68)</f>
        <v>1.1807381003151611E-34</v>
      </c>
      <c r="AB68">
        <f t="shared" ref="AB68:AB69" si="44">AC67</f>
        <v>-92.938942853808285</v>
      </c>
      <c r="AC68">
        <f t="shared" si="29"/>
        <v>-82.981198976614522</v>
      </c>
      <c r="AE68">
        <f t="shared" si="30"/>
        <v>0</v>
      </c>
      <c r="AF68">
        <f t="shared" si="24"/>
        <v>0</v>
      </c>
      <c r="AG68">
        <f t="shared" si="24"/>
        <v>-2.9518452507879027E-33</v>
      </c>
      <c r="AH68">
        <f t="shared" si="31"/>
        <v>-4.6265150537183643E-28</v>
      </c>
      <c r="AI68">
        <f t="shared" si="32"/>
        <v>-4.6265445721708725E-28</v>
      </c>
      <c r="AJ68">
        <f t="shared" si="33"/>
        <v>-9.9577438771937636</v>
      </c>
      <c r="AK68">
        <f t="shared" si="22"/>
        <v>-6.5057259997665806</v>
      </c>
      <c r="AL68">
        <f t="shared" si="34"/>
        <v>-16.463469876960346</v>
      </c>
      <c r="AN68">
        <f t="shared" si="26"/>
        <v>0</v>
      </c>
      <c r="AO68">
        <f t="shared" si="26"/>
        <v>0</v>
      </c>
      <c r="AP68">
        <f t="shared" si="26"/>
        <v>-2.9281852901392523E-36</v>
      </c>
      <c r="AQ68">
        <f t="shared" si="26"/>
        <v>-4.5894320921091311E-31</v>
      </c>
      <c r="AR68">
        <f t="shared" si="26"/>
        <v>-4.5894613739620331E-31</v>
      </c>
      <c r="AS68">
        <f t="shared" si="26"/>
        <v>-9.8779294532428952E-3</v>
      </c>
      <c r="AT68">
        <f t="shared" si="26"/>
        <v>-6.4535805761186801E-3</v>
      </c>
      <c r="AU68">
        <f t="shared" si="23"/>
        <v>-1.6331510029361576E-2</v>
      </c>
      <c r="AW68">
        <v>65</v>
      </c>
      <c r="AX68">
        <f>IF(Z68&gt;0, (R68*SUMPRODUCT(K68:$K$98, X68:$X$98)-K68*$AZ$3)/Z68, 0)</f>
        <v>-7.0279089795158881E+35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25</v>
      </c>
      <c r="R69">
        <f t="shared" si="27"/>
        <v>250000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1.1807381003151611E-34</v>
      </c>
      <c r="X69">
        <f t="shared" si="41"/>
        <v>1.1807381003151611E-34</v>
      </c>
      <c r="Y69">
        <f t="shared" si="42"/>
        <v>1.1807381003151611E-36</v>
      </c>
      <c r="Z69">
        <f t="shared" si="43"/>
        <v>0</v>
      </c>
      <c r="AB69">
        <f t="shared" si="44"/>
        <v>-82.981198976614522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-2.951845250787903E-29</v>
      </c>
      <c r="AI69">
        <f t="shared" si="32"/>
        <v>-2.951845250787903E-29</v>
      </c>
      <c r="AJ69">
        <f t="shared" si="33"/>
        <v>-82.981198976614522</v>
      </c>
      <c r="AK69">
        <f t="shared" si="22"/>
        <v>-5.8086839283630169</v>
      </c>
      <c r="AL69">
        <f t="shared" si="34"/>
        <v>-88.789882904977532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-2.6144511519100467E-32</v>
      </c>
      <c r="AR69">
        <f t="shared" si="26"/>
        <v>-2.6144511519100467E-32</v>
      </c>
      <c r="AS69">
        <f t="shared" si="26"/>
        <v>-7.3496498908057095E-2</v>
      </c>
      <c r="AT69">
        <f t="shared" si="26"/>
        <v>-5.1447549235639966E-3</v>
      </c>
      <c r="AU69">
        <f t="shared" si="23"/>
        <v>-7.8641253831621086E-2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96649.940648859789</v>
      </c>
      <c r="AO71" s="8">
        <f t="shared" si="47"/>
        <v>-9664.9940648859792</v>
      </c>
      <c r="AP71" s="8">
        <f t="shared" si="47"/>
        <v>-1667.2602754919183</v>
      </c>
      <c r="AQ71" s="8">
        <f t="shared" si="47"/>
        <v>-83651.693398185453</v>
      </c>
      <c r="AR71" s="8">
        <f t="shared" si="47"/>
        <v>1665.9929102964325</v>
      </c>
      <c r="AS71" s="8">
        <f t="shared" si="47"/>
        <v>-593.06565571810654</v>
      </c>
      <c r="AT71" s="8">
        <f t="shared" si="47"/>
        <v>-419.55130058747079</v>
      </c>
      <c r="AU71" s="8">
        <f t="shared" si="47"/>
        <v>653.37595399086138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0" priority="1" operator="lessThan">
      <formula>0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4F8DB-1A28-4C5C-B9B7-348AE866652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16893.156581656145</v>
      </c>
      <c r="K3">
        <v>1</v>
      </c>
      <c r="L3" s="2">
        <v>0</v>
      </c>
      <c r="O3">
        <f>$C$3</f>
        <v>16893.156581656145</v>
      </c>
      <c r="P3">
        <f>O3*C5</f>
        <v>1689.3156581656146</v>
      </c>
      <c r="Q3" s="4">
        <f>B8</f>
        <v>1522.432587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16893.156581656145</v>
      </c>
      <c r="AF3">
        <f t="shared" ref="AF3:AG34" si="4">-$Z3*P3</f>
        <v>-1689.3156581656146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13681.408336490531</v>
      </c>
      <c r="AJ3">
        <f t="shared" ref="AJ3:AJ66" si="7">AB3-AC3</f>
        <v>0</v>
      </c>
      <c r="AL3">
        <f t="shared" ref="AL3:AL66" si="8">SUM(AI3:AK3)</f>
        <v>13681.408336490531</v>
      </c>
      <c r="AN3">
        <f t="shared" ref="AN3:AU34" si="9">AE3*$K3</f>
        <v>16893.156581656145</v>
      </c>
      <c r="AO3">
        <f t="shared" si="9"/>
        <v>-1689.3156581656146</v>
      </c>
      <c r="AP3">
        <f t="shared" si="9"/>
        <v>-1522.432587</v>
      </c>
      <c r="AQ3">
        <f t="shared" si="9"/>
        <v>0</v>
      </c>
      <c r="AR3">
        <f t="shared" si="9"/>
        <v>13681.408336490531</v>
      </c>
      <c r="AS3">
        <f t="shared" si="9"/>
        <v>0</v>
      </c>
      <c r="AT3">
        <f t="shared" si="9"/>
        <v>0</v>
      </c>
      <c r="AU3">
        <f t="shared" si="9"/>
        <v>13681.408336490531</v>
      </c>
      <c r="AW3">
        <v>0</v>
      </c>
      <c r="AX3">
        <f>IF(Z3&gt;0, (R3*SUMPRODUCT(K3:$K$98, X3:$X$98)-K3*$AZ$3)/Z3, 0)</f>
        <v>0</v>
      </c>
      <c r="AZ3">
        <f>C6*SUMPRODUCT(X4:X98, K4:K98)/1</f>
        <v>12780.044327784424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1.102811E-3</v>
      </c>
      <c r="R4">
        <f t="shared" si="0"/>
        <v>500000</v>
      </c>
      <c r="S4">
        <f t="shared" si="1"/>
        <v>866.87372021278281</v>
      </c>
      <c r="U4">
        <f t="shared" ref="U4:U67" si="13">M4</f>
        <v>1.102811E-3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1.102811E-3</v>
      </c>
      <c r="Y4">
        <f t="shared" ref="Y4:Y67" si="17">V4*W4</f>
        <v>0.01</v>
      </c>
      <c r="Z4">
        <f t="shared" ref="Z4:Z67" si="18">MAX(0, W4-X4-Y4)</f>
        <v>0.98889718900000001</v>
      </c>
      <c r="AB4">
        <f t="shared" ref="AB4:AB67" si="19">AC3</f>
        <v>0</v>
      </c>
      <c r="AC4">
        <f t="shared" si="2"/>
        <v>857.24898513639346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-551.40549999999996</v>
      </c>
      <c r="AI4">
        <f t="shared" si="6"/>
        <v>-551.40549999999996</v>
      </c>
      <c r="AJ4">
        <f t="shared" si="7"/>
        <v>-857.24898513639346</v>
      </c>
      <c r="AK4">
        <f>G4*SUM(AB4, AE4:AF4)</f>
        <v>0</v>
      </c>
      <c r="AL4">
        <f t="shared" si="8"/>
        <v>-1408.6544851363933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-514.4187890661442</v>
      </c>
      <c r="AR4">
        <f t="shared" si="9"/>
        <v>-514.4187890661442</v>
      </c>
      <c r="AS4">
        <f t="shared" si="9"/>
        <v>-799.74716404178878</v>
      </c>
      <c r="AT4">
        <f t="shared" si="9"/>
        <v>0</v>
      </c>
      <c r="AU4">
        <f t="shared" si="9"/>
        <v>-1314.1659531079329</v>
      </c>
      <c r="AW4">
        <v>1</v>
      </c>
      <c r="AX4">
        <f>IF(Z4&gt;0, (R4*SUMPRODUCT(K4:$K$98, X4:$X$98)-K4*$AZ$3)/Z4, 0)</f>
        <v>866.87372021278281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1.1142120000000001E-3</v>
      </c>
      <c r="Q5" s="4">
        <f t="shared" ref="Q5:Q68" si="21">$C$8</f>
        <v>25</v>
      </c>
      <c r="R5">
        <f t="shared" si="0"/>
        <v>500000</v>
      </c>
      <c r="S5">
        <f t="shared" si="1"/>
        <v>1367.5206549919455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857.24898513639346</v>
      </c>
      <c r="AC5">
        <f t="shared" si="2"/>
        <v>1337.3071678218239</v>
      </c>
      <c r="AE5">
        <f t="shared" si="3"/>
        <v>0</v>
      </c>
      <c r="AF5">
        <f t="shared" si="4"/>
        <v>0</v>
      </c>
      <c r="AG5">
        <f t="shared" si="4"/>
        <v>-24.447659399881246</v>
      </c>
      <c r="AH5">
        <f t="shared" si="5"/>
        <v>-550.92055737503404</v>
      </c>
      <c r="AI5">
        <f t="shared" si="6"/>
        <v>-575.36821677491525</v>
      </c>
      <c r="AJ5">
        <f t="shared" si="7"/>
        <v>-480.05818268543044</v>
      </c>
      <c r="AK5">
        <f>G5*SUM(AB5, AE5:AF5)</f>
        <v>35.147208390592134</v>
      </c>
      <c r="AL5">
        <f t="shared" si="8"/>
        <v>-1020.2791910697536</v>
      </c>
      <c r="AN5">
        <f t="shared" si="9"/>
        <v>0</v>
      </c>
      <c r="AO5">
        <f t="shared" si="9"/>
        <v>0</v>
      </c>
      <c r="AP5">
        <f t="shared" si="9"/>
        <v>-20.905389566161158</v>
      </c>
      <c r="AQ5">
        <f t="shared" si="9"/>
        <v>-471.09658571190954</v>
      </c>
      <c r="AR5">
        <f t="shared" si="9"/>
        <v>-492.00197527807069</v>
      </c>
      <c r="AS5">
        <f t="shared" si="9"/>
        <v>-410.50160096352755</v>
      </c>
      <c r="AT5">
        <f t="shared" si="9"/>
        <v>30.054659693596101</v>
      </c>
      <c r="AU5">
        <f t="shared" si="9"/>
        <v>-872.44891654800222</v>
      </c>
      <c r="AW5">
        <v>2</v>
      </c>
      <c r="AX5">
        <f>IF(Z5&gt;0, (R5*SUMPRODUCT(K5:$K$98, X5:$X$98)-K5*$AZ$3)/Z5, 0)</f>
        <v>1367.5206549919455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1.128462E-3</v>
      </c>
      <c r="Q6" s="4">
        <f t="shared" si="21"/>
        <v>25</v>
      </c>
      <c r="R6">
        <f t="shared" si="0"/>
        <v>500000</v>
      </c>
      <c r="S6">
        <f t="shared" si="1"/>
        <v>2001.8893199520051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1337.3071678218239</v>
      </c>
      <c r="AC6">
        <f t="shared" si="2"/>
        <v>1935.8745814263493</v>
      </c>
      <c r="AE6">
        <f t="shared" si="3"/>
        <v>0</v>
      </c>
      <c r="AF6">
        <f t="shared" si="4"/>
        <v>0</v>
      </c>
      <c r="AG6">
        <f t="shared" si="4"/>
        <v>-24.175594551260726</v>
      </c>
      <c r="AH6">
        <f t="shared" si="5"/>
        <v>-551.76509243417581</v>
      </c>
      <c r="AI6">
        <f t="shared" si="6"/>
        <v>-575.94068698543651</v>
      </c>
      <c r="AJ6">
        <f t="shared" si="7"/>
        <v>-598.56741360452543</v>
      </c>
      <c r="AK6">
        <f>G6*SUM(AB6, AE6:AF6)</f>
        <v>78.232469317576701</v>
      </c>
      <c r="AL6">
        <f t="shared" si="8"/>
        <v>-1096.2756312723852</v>
      </c>
      <c r="AN6">
        <f t="shared" si="9"/>
        <v>0</v>
      </c>
      <c r="AO6">
        <f t="shared" si="9"/>
        <v>0</v>
      </c>
      <c r="AP6">
        <f t="shared" si="9"/>
        <v>-18.649296105348615</v>
      </c>
      <c r="AQ6">
        <f t="shared" si="9"/>
        <v>-425.63712621757963</v>
      </c>
      <c r="AR6">
        <f t="shared" si="9"/>
        <v>-444.28642232292827</v>
      </c>
      <c r="AS6">
        <f t="shared" si="9"/>
        <v>-461.74090617106827</v>
      </c>
      <c r="AT6">
        <f t="shared" si="9"/>
        <v>60.349311462125101</v>
      </c>
      <c r="AU6">
        <f t="shared" si="9"/>
        <v>-845.67801703187138</v>
      </c>
      <c r="AW6">
        <v>3</v>
      </c>
      <c r="AX6">
        <f>IF(Z6&gt;0, (R6*SUMPRODUCT(K6:$K$98, X6:$X$98)-K6*$AZ$3)/Z6, 0)</f>
        <v>2001.8893199520051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1.1436619999999999E-3</v>
      </c>
      <c r="Q7" s="4">
        <f t="shared" si="21"/>
        <v>25</v>
      </c>
      <c r="R7">
        <f t="shared" si="0"/>
        <v>500000</v>
      </c>
      <c r="S7">
        <f t="shared" si="1"/>
        <v>2508.9107508326947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1935.8745814263493</v>
      </c>
      <c r="AC7">
        <f t="shared" si="2"/>
        <v>2399.1398737544696</v>
      </c>
      <c r="AE7">
        <f t="shared" si="3"/>
        <v>0</v>
      </c>
      <c r="AF7">
        <f t="shared" si="4"/>
        <v>0</v>
      </c>
      <c r="AG7">
        <f t="shared" si="4"/>
        <v>-23.906189896932435</v>
      </c>
      <c r="AH7">
        <f t="shared" si="5"/>
        <v>-552.97417631367887</v>
      </c>
      <c r="AI7">
        <f t="shared" si="6"/>
        <v>-576.88036621061133</v>
      </c>
      <c r="AJ7">
        <f t="shared" si="7"/>
        <v>-463.26529232812027</v>
      </c>
      <c r="AK7">
        <f>G7*SUM(AB7, AE7:AF7)</f>
        <v>95.051441948033741</v>
      </c>
      <c r="AL7">
        <f t="shared" si="8"/>
        <v>-945.0942165906979</v>
      </c>
      <c r="AN7">
        <f t="shared" si="9"/>
        <v>0</v>
      </c>
      <c r="AO7">
        <f t="shared" si="9"/>
        <v>0</v>
      </c>
      <c r="AP7">
        <f t="shared" si="9"/>
        <v>-16.778704988638609</v>
      </c>
      <c r="AQ7">
        <f t="shared" si="9"/>
        <v>-388.10829373915396</v>
      </c>
      <c r="AR7">
        <f t="shared" si="9"/>
        <v>-404.88699872779262</v>
      </c>
      <c r="AS7">
        <f t="shared" si="9"/>
        <v>-325.14556710880805</v>
      </c>
      <c r="AT7">
        <f t="shared" si="9"/>
        <v>66.712433477131029</v>
      </c>
      <c r="AU7">
        <f t="shared" si="9"/>
        <v>-663.32013235946965</v>
      </c>
      <c r="AW7">
        <v>4</v>
      </c>
      <c r="AX7">
        <f>IF(Z7&gt;0, (R7*SUMPRODUCT(K7:$K$98, X7:$X$98)-K7*$AZ$3)/Z7, 0)</f>
        <v>2508.9107508326947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1.162663E-3</v>
      </c>
      <c r="Q8" s="4">
        <f t="shared" si="21"/>
        <v>25</v>
      </c>
      <c r="R8">
        <f t="shared" si="0"/>
        <v>500000</v>
      </c>
      <c r="S8">
        <f t="shared" si="1"/>
        <v>2758.1259310582413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2399.1398737544696</v>
      </c>
      <c r="AC8">
        <f t="shared" si="2"/>
        <v>2608.0103107642626</v>
      </c>
      <c r="AE8">
        <f t="shared" si="3"/>
        <v>0</v>
      </c>
      <c r="AF8">
        <f t="shared" si="4"/>
        <v>0</v>
      </c>
      <c r="AG8">
        <f t="shared" si="4"/>
        <v>-23.639333155498974</v>
      </c>
      <c r="AH8">
        <f t="shared" si="5"/>
        <v>-555.89684928274312</v>
      </c>
      <c r="AI8">
        <f t="shared" si="6"/>
        <v>-579.53618243824212</v>
      </c>
      <c r="AJ8">
        <f t="shared" si="7"/>
        <v>-208.87043700979302</v>
      </c>
      <c r="AK8">
        <f t="shared" ref="AK8:AK71" si="22">G8*SUM(AB8:AB8, AE8:AF8)</f>
        <v>51.101679310970198</v>
      </c>
      <c r="AL8">
        <f t="shared" si="8"/>
        <v>-737.30494013706493</v>
      </c>
      <c r="AN8">
        <f t="shared" si="9"/>
        <v>0</v>
      </c>
      <c r="AO8">
        <f t="shared" si="9"/>
        <v>0</v>
      </c>
      <c r="AP8">
        <f t="shared" si="9"/>
        <v>-15.487174422919834</v>
      </c>
      <c r="AQ8">
        <f t="shared" si="9"/>
        <v>-364.19265337824197</v>
      </c>
      <c r="AR8">
        <f t="shared" si="9"/>
        <v>-379.67982780116182</v>
      </c>
      <c r="AS8">
        <f t="shared" si="9"/>
        <v>-136.8402766898555</v>
      </c>
      <c r="AT8">
        <f t="shared" si="9"/>
        <v>33.478974029731006</v>
      </c>
      <c r="AU8">
        <f t="shared" si="9"/>
        <v>-483.04113046128634</v>
      </c>
      <c r="AW8">
        <v>5</v>
      </c>
      <c r="AX8">
        <f>IF(Z8&gt;0, (R8*SUMPRODUCT(K8:$K$98, X8:$X$98)-K8*$AZ$3)/Z8, 0)</f>
        <v>2758.1259310582413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1.192114E-3</v>
      </c>
      <c r="Q9" s="4">
        <f t="shared" si="21"/>
        <v>25</v>
      </c>
      <c r="R9">
        <f t="shared" si="0"/>
        <v>500000</v>
      </c>
      <c r="S9">
        <f t="shared" si="1"/>
        <v>2873.9092589409802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2608.0103107642626</v>
      </c>
      <c r="AC9">
        <f t="shared" si="2"/>
        <v>2687.0774576755875</v>
      </c>
      <c r="AE9">
        <f t="shared" si="3"/>
        <v>0</v>
      </c>
      <c r="AF9">
        <f t="shared" si="4"/>
        <v>0</v>
      </c>
      <c r="AG9">
        <f t="shared" si="4"/>
        <v>-23.374759043938649</v>
      </c>
      <c r="AH9">
        <f t="shared" si="5"/>
        <v>-563.61560010669007</v>
      </c>
      <c r="AI9">
        <f t="shared" si="6"/>
        <v>-586.99035915062871</v>
      </c>
      <c r="AJ9">
        <f t="shared" si="7"/>
        <v>-79.067146911324926</v>
      </c>
      <c r="AK9">
        <f t="shared" si="22"/>
        <v>15.387260833509149</v>
      </c>
      <c r="AL9">
        <f t="shared" si="8"/>
        <v>-650.67024522844451</v>
      </c>
      <c r="AN9">
        <f t="shared" si="9"/>
        <v>0</v>
      </c>
      <c r="AO9">
        <f t="shared" si="9"/>
        <v>0</v>
      </c>
      <c r="AP9">
        <f t="shared" si="9"/>
        <v>-14.503116015949075</v>
      </c>
      <c r="AQ9">
        <f t="shared" si="9"/>
        <v>-349.70124917141118</v>
      </c>
      <c r="AR9">
        <f t="shared" si="9"/>
        <v>-364.20436518736022</v>
      </c>
      <c r="AS9">
        <f t="shared" si="9"/>
        <v>-49.058046012345656</v>
      </c>
      <c r="AT9">
        <f t="shared" si="9"/>
        <v>9.5471884273357386</v>
      </c>
      <c r="AU9">
        <f t="shared" si="9"/>
        <v>-403.71522277237017</v>
      </c>
      <c r="AW9">
        <v>6</v>
      </c>
      <c r="AX9">
        <f>IF(Z9&gt;0, (R9*SUMPRODUCT(K9:$K$98, X9:$X$98)-K9*$AZ$3)/Z9, 0)</f>
        <v>2873.9092589409802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1.227265E-3</v>
      </c>
      <c r="Q10" s="4">
        <f t="shared" si="21"/>
        <v>25</v>
      </c>
      <c r="R10">
        <f t="shared" si="0"/>
        <v>500000</v>
      </c>
      <c r="S10">
        <f t="shared" si="1"/>
        <v>2968.4874800658663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2687.0774576755875</v>
      </c>
      <c r="AC10">
        <f t="shared" si="2"/>
        <v>2744.3458282081629</v>
      </c>
      <c r="AE10">
        <f t="shared" si="3"/>
        <v>0</v>
      </c>
      <c r="AF10">
        <f t="shared" si="4"/>
        <v>0</v>
      </c>
      <c r="AG10">
        <f t="shared" si="4"/>
        <v>-23.112324429841202</v>
      </c>
      <c r="AH10">
        <f t="shared" si="5"/>
        <v>-573.74047316118731</v>
      </c>
      <c r="AI10">
        <f t="shared" si="6"/>
        <v>-596.85279759102855</v>
      </c>
      <c r="AJ10">
        <f t="shared" si="7"/>
        <v>-57.268370532575318</v>
      </c>
      <c r="AK10">
        <f t="shared" si="22"/>
        <v>11.017017576469909</v>
      </c>
      <c r="AL10">
        <f t="shared" si="8"/>
        <v>-643.10415054713394</v>
      </c>
      <c r="AN10">
        <f t="shared" si="9"/>
        <v>0</v>
      </c>
      <c r="AO10">
        <f t="shared" si="9"/>
        <v>0</v>
      </c>
      <c r="AP10">
        <f t="shared" si="9"/>
        <v>-13.604293415342255</v>
      </c>
      <c r="AQ10">
        <f t="shared" si="9"/>
        <v>-337.71305715423097</v>
      </c>
      <c r="AR10">
        <f t="shared" si="9"/>
        <v>-351.31735056957319</v>
      </c>
      <c r="AS10">
        <f t="shared" si="9"/>
        <v>-33.70910262655255</v>
      </c>
      <c r="AT10">
        <f t="shared" si="9"/>
        <v>6.4847973265192369</v>
      </c>
      <c r="AU10">
        <f t="shared" si="9"/>
        <v>-378.54165586960653</v>
      </c>
      <c r="AW10">
        <v>7</v>
      </c>
      <c r="AX10">
        <f>IF(Z10&gt;0, (R10*SUMPRODUCT(K10:$K$98, X10:$X$98)-K10*$AZ$3)/Z10, 0)</f>
        <v>2968.4874800658663</v>
      </c>
    </row>
    <row r="11" spans="1:52" x14ac:dyDescent="0.25">
      <c r="A11" t="s">
        <v>33</v>
      </c>
      <c r="C11" s="12">
        <f>AU100</f>
        <v>-763.46699931084015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1.2614659999999999E-3</v>
      </c>
      <c r="Q11" s="4">
        <f t="shared" si="21"/>
        <v>25</v>
      </c>
      <c r="R11">
        <f t="shared" si="0"/>
        <v>500000</v>
      </c>
      <c r="S11">
        <f t="shared" si="1"/>
        <v>3042.6022149667742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2744.3458282081629</v>
      </c>
      <c r="AC11">
        <f t="shared" si="2"/>
        <v>2781.1874035511692</v>
      </c>
      <c r="AE11">
        <f t="shared" si="3"/>
        <v>0</v>
      </c>
      <c r="AF11">
        <f t="shared" si="4"/>
        <v>0</v>
      </c>
      <c r="AG11">
        <f t="shared" si="4"/>
        <v>-22.852045774093575</v>
      </c>
      <c r="AH11">
        <f t="shared" si="5"/>
        <v>-583.10822898428125</v>
      </c>
      <c r="AI11">
        <f t="shared" si="6"/>
        <v>-605.96027475837479</v>
      </c>
      <c r="AJ11">
        <f t="shared" si="7"/>
        <v>-36.841575343006298</v>
      </c>
      <c r="AK11">
        <f t="shared" si="22"/>
        <v>6.5864299876995904</v>
      </c>
      <c r="AL11">
        <f t="shared" si="8"/>
        <v>-636.21542011368149</v>
      </c>
      <c r="AN11">
        <f t="shared" si="9"/>
        <v>0</v>
      </c>
      <c r="AO11">
        <f t="shared" si="9"/>
        <v>0</v>
      </c>
      <c r="AP11">
        <f t="shared" si="9"/>
        <v>-12.781346567456627</v>
      </c>
      <c r="AQ11">
        <f t="shared" si="9"/>
        <v>-326.13746859517551</v>
      </c>
      <c r="AR11">
        <f t="shared" si="9"/>
        <v>-338.91881516263209</v>
      </c>
      <c r="AS11">
        <f t="shared" si="9"/>
        <v>-20.605811278561813</v>
      </c>
      <c r="AT11">
        <f t="shared" si="9"/>
        <v>3.6838471770659966</v>
      </c>
      <c r="AU11">
        <f t="shared" si="9"/>
        <v>-355.84077926412789</v>
      </c>
      <c r="AW11">
        <v>8</v>
      </c>
      <c r="AX11">
        <f>IF(Z11&gt;0, (R11*SUMPRODUCT(K11:$K$98, X11:$X$98)-K11*$AZ$3)/Z11, 0)</f>
        <v>3042.6022149667742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1.3051670000000001E-3</v>
      </c>
      <c r="Q12" s="4">
        <f t="shared" si="21"/>
        <v>25</v>
      </c>
      <c r="R12">
        <f t="shared" si="0"/>
        <v>500000</v>
      </c>
      <c r="S12">
        <f t="shared" si="1"/>
        <v>3109.6165478420048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2781.1874035511692</v>
      </c>
      <c r="AC12">
        <f t="shared" si="2"/>
        <v>2810.3096836780833</v>
      </c>
      <c r="AE12">
        <f t="shared" si="3"/>
        <v>0</v>
      </c>
      <c r="AF12">
        <f t="shared" si="4"/>
        <v>0</v>
      </c>
      <c r="AG12">
        <f t="shared" si="4"/>
        <v>-22.593699580325804</v>
      </c>
      <c r="AH12">
        <f t="shared" si="5"/>
        <v>-596.51472053672785</v>
      </c>
      <c r="AI12">
        <f t="shared" si="6"/>
        <v>-619.1084201170537</v>
      </c>
      <c r="AJ12">
        <f t="shared" si="7"/>
        <v>-29.12228012691412</v>
      </c>
      <c r="AK12">
        <f t="shared" si="22"/>
        <v>6.3967310281676886</v>
      </c>
      <c r="AL12">
        <f t="shared" si="8"/>
        <v>-641.83396921580015</v>
      </c>
      <c r="AN12">
        <f t="shared" si="9"/>
        <v>0</v>
      </c>
      <c r="AO12">
        <f t="shared" si="9"/>
        <v>0</v>
      </c>
      <c r="AP12">
        <f t="shared" si="9"/>
        <v>-12.008791513852184</v>
      </c>
      <c r="AQ12">
        <f t="shared" si="9"/>
        <v>-317.0539153360765</v>
      </c>
      <c r="AR12">
        <f t="shared" si="9"/>
        <v>-329.0627068499287</v>
      </c>
      <c r="AS12">
        <f t="shared" si="9"/>
        <v>-15.478801477764419</v>
      </c>
      <c r="AT12">
        <f t="shared" si="9"/>
        <v>3.3999305432186055</v>
      </c>
      <c r="AU12">
        <f t="shared" si="9"/>
        <v>-341.14157778447452</v>
      </c>
      <c r="AW12">
        <v>9</v>
      </c>
      <c r="AX12">
        <f>IF(Z12&gt;0, (R12*SUMPRODUCT(K12:$K$98, X12:$X$98)-K12*$AZ$3)/Z12, 0)</f>
        <v>3109.6165478420048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1.350768E-3</v>
      </c>
      <c r="Q13" s="4">
        <f t="shared" si="21"/>
        <v>25</v>
      </c>
      <c r="R13">
        <f t="shared" si="0"/>
        <v>500000</v>
      </c>
      <c r="S13">
        <f t="shared" si="1"/>
        <v>3166.256871576948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2810.3096836780833</v>
      </c>
      <c r="AC13">
        <f t="shared" si="2"/>
        <v>2829.0180591174558</v>
      </c>
      <c r="AE13">
        <f t="shared" si="3"/>
        <v>0</v>
      </c>
      <c r="AF13">
        <f t="shared" si="4"/>
        <v>0</v>
      </c>
      <c r="AG13">
        <f t="shared" si="4"/>
        <v>-22.337243738127828</v>
      </c>
      <c r="AH13">
        <f t="shared" si="5"/>
        <v>-610.37692789435062</v>
      </c>
      <c r="AI13">
        <f t="shared" si="6"/>
        <v>-632.7141716324785</v>
      </c>
      <c r="AJ13">
        <f t="shared" si="7"/>
        <v>-18.708375439372503</v>
      </c>
      <c r="AK13">
        <f t="shared" si="22"/>
        <v>5.6206193673561664</v>
      </c>
      <c r="AL13">
        <f t="shared" si="8"/>
        <v>-645.8019277044948</v>
      </c>
      <c r="AN13">
        <f t="shared" si="9"/>
        <v>0</v>
      </c>
      <c r="AO13">
        <f t="shared" si="9"/>
        <v>0</v>
      </c>
      <c r="AP13">
        <f t="shared" si="9"/>
        <v>-11.285629759903115</v>
      </c>
      <c r="AQ13">
        <f t="shared" si="9"/>
        <v>-308.38576607572406</v>
      </c>
      <c r="AR13">
        <f t="shared" si="9"/>
        <v>-319.67139583562721</v>
      </c>
      <c r="AS13">
        <f t="shared" si="9"/>
        <v>-9.4521867197800908</v>
      </c>
      <c r="AT13">
        <f t="shared" si="9"/>
        <v>2.8397518487497631</v>
      </c>
      <c r="AU13">
        <f t="shared" si="9"/>
        <v>-326.28383070665757</v>
      </c>
      <c r="AW13">
        <v>10</v>
      </c>
      <c r="AX13">
        <f>IF(Z13&gt;0, (R13*SUMPRODUCT(K13:$K$98, X13:$X$98)-K13*$AZ$3)/Z13, 0)</f>
        <v>3166.256871576948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1.4039689999999999E-3</v>
      </c>
      <c r="Q14" s="4">
        <f t="shared" si="21"/>
        <v>25</v>
      </c>
      <c r="R14">
        <f t="shared" si="0"/>
        <v>500000</v>
      </c>
      <c r="S14">
        <f t="shared" si="1"/>
        <v>3636.8715860272077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2829.0180591174558</v>
      </c>
      <c r="AC14">
        <f t="shared" si="2"/>
        <v>3212.4501998592723</v>
      </c>
      <c r="AE14">
        <f t="shared" si="3"/>
        <v>0</v>
      </c>
      <c r="AF14">
        <f t="shared" si="4"/>
        <v>0</v>
      </c>
      <c r="AG14">
        <f t="shared" si="4"/>
        <v>-22.082510502992776</v>
      </c>
      <c r="AH14">
        <f t="shared" si="5"/>
        <v>-627.21595507551183</v>
      </c>
      <c r="AI14">
        <f t="shared" si="6"/>
        <v>-649.29846557850465</v>
      </c>
      <c r="AJ14">
        <f t="shared" si="7"/>
        <v>-383.43214074181651</v>
      </c>
      <c r="AK14">
        <f t="shared" si="22"/>
        <v>198.03126413822193</v>
      </c>
      <c r="AL14">
        <f t="shared" si="8"/>
        <v>-834.69934218209926</v>
      </c>
      <c r="AN14">
        <f t="shared" si="9"/>
        <v>0</v>
      </c>
      <c r="AO14">
        <f t="shared" si="9"/>
        <v>0</v>
      </c>
      <c r="AP14">
        <f t="shared" si="9"/>
        <v>-9.9615435606925917</v>
      </c>
      <c r="AQ14">
        <f t="shared" si="9"/>
        <v>-282.94061300681102</v>
      </c>
      <c r="AR14">
        <f t="shared" si="9"/>
        <v>-292.9021565675036</v>
      </c>
      <c r="AS14">
        <f t="shared" si="9"/>
        <v>-172.96837567683087</v>
      </c>
      <c r="AT14">
        <f t="shared" si="9"/>
        <v>89.333006943416365</v>
      </c>
      <c r="AU14">
        <f t="shared" si="9"/>
        <v>-376.53752530091816</v>
      </c>
      <c r="AW14">
        <v>11</v>
      </c>
      <c r="AX14">
        <f>IF(Z14&gt;0, (R14*SUMPRODUCT(K14:$K$98, X14:$X$98)-K14*$AZ$3)/Z14, 0)</f>
        <v>3636.8715860272077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1.4771210000000001E-3</v>
      </c>
      <c r="Q15" s="4">
        <f t="shared" si="21"/>
        <v>25</v>
      </c>
      <c r="R15">
        <f t="shared" si="0"/>
        <v>500000</v>
      </c>
      <c r="S15">
        <f t="shared" si="1"/>
        <v>4062.4779904603311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3212.4501998592723</v>
      </c>
      <c r="AC15">
        <f t="shared" si="2"/>
        <v>3547.2041465109824</v>
      </c>
      <c r="AE15">
        <f t="shared" si="3"/>
        <v>0</v>
      </c>
      <c r="AF15">
        <f t="shared" si="4"/>
        <v>0</v>
      </c>
      <c r="AG15">
        <f t="shared" si="4"/>
        <v>-21.829066857966158</v>
      </c>
      <c r="AH15">
        <f t="shared" si="5"/>
        <v>-652.37079993382383</v>
      </c>
      <c r="AI15">
        <f t="shared" si="6"/>
        <v>-674.19986679178999</v>
      </c>
      <c r="AJ15">
        <f t="shared" si="7"/>
        <v>-334.75394665171007</v>
      </c>
      <c r="AK15">
        <f t="shared" si="22"/>
        <v>224.87151399014908</v>
      </c>
      <c r="AL15">
        <f t="shared" si="8"/>
        <v>-784.08229945335097</v>
      </c>
      <c r="AN15">
        <f t="shared" si="9"/>
        <v>0</v>
      </c>
      <c r="AO15">
        <f t="shared" si="9"/>
        <v>0</v>
      </c>
      <c r="AP15">
        <f t="shared" si="9"/>
        <v>-8.7921551070533503</v>
      </c>
      <c r="AQ15">
        <f t="shared" si="9"/>
        <v>-262.75723546274645</v>
      </c>
      <c r="AR15">
        <f t="shared" si="9"/>
        <v>-271.54939056979981</v>
      </c>
      <c r="AS15">
        <f t="shared" si="9"/>
        <v>-134.82979555701996</v>
      </c>
      <c r="AT15">
        <f t="shared" si="9"/>
        <v>90.572136822137963</v>
      </c>
      <c r="AU15">
        <f t="shared" si="9"/>
        <v>-315.80704930468181</v>
      </c>
      <c r="AW15">
        <v>12</v>
      </c>
      <c r="AX15">
        <f>IF(Z15&gt;0, (R15*SUMPRODUCT(K15:$K$98, X15:$X$98)-K15*$AZ$3)/Z15, 0)</f>
        <v>4062.4779904603311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1.5616740000000001E-3</v>
      </c>
      <c r="Q16" s="4">
        <f t="shared" si="21"/>
        <v>25</v>
      </c>
      <c r="R16">
        <f t="shared" si="0"/>
        <v>500000</v>
      </c>
      <c r="S16">
        <f t="shared" si="1"/>
        <v>4444.5656029316624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3547.2041465109824</v>
      </c>
      <c r="AC16">
        <f t="shared" si="2"/>
        <v>3835.9599107433378</v>
      </c>
      <c r="AE16">
        <f t="shared" si="3"/>
        <v>0</v>
      </c>
      <c r="AF16">
        <f t="shared" si="4"/>
        <v>0</v>
      </c>
      <c r="AG16">
        <f t="shared" si="4"/>
        <v>-21.576686303230147</v>
      </c>
      <c r="AH16">
        <f t="shared" si="5"/>
        <v>-681.79772312694877</v>
      </c>
      <c r="AI16">
        <f t="shared" si="6"/>
        <v>-703.37440943017896</v>
      </c>
      <c r="AJ16">
        <f t="shared" si="7"/>
        <v>-288.75576423235543</v>
      </c>
      <c r="AK16">
        <f t="shared" si="22"/>
        <v>248.30429025576879</v>
      </c>
      <c r="AL16">
        <f t="shared" si="8"/>
        <v>-743.82588340676557</v>
      </c>
      <c r="AN16">
        <f t="shared" si="9"/>
        <v>0</v>
      </c>
      <c r="AO16">
        <f t="shared" si="9"/>
        <v>0</v>
      </c>
      <c r="AP16">
        <f t="shared" si="9"/>
        <v>-7.7593777463822882</v>
      </c>
      <c r="AQ16">
        <f t="shared" si="9"/>
        <v>-245.18714347593627</v>
      </c>
      <c r="AR16">
        <f t="shared" si="9"/>
        <v>-252.94652122231855</v>
      </c>
      <c r="AS16">
        <f t="shared" si="9"/>
        <v>-103.84194401476397</v>
      </c>
      <c r="AT16">
        <f t="shared" si="9"/>
        <v>89.294841527794063</v>
      </c>
      <c r="AU16">
        <f t="shared" si="9"/>
        <v>-267.49362370928844</v>
      </c>
      <c r="AW16">
        <v>13</v>
      </c>
      <c r="AX16">
        <f>IF(Z16&gt;0, (R16*SUMPRODUCT(K16:$K$98, X16:$X$98)-K16*$AZ$3)/Z16, 0)</f>
        <v>4444.5656029316624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1.648126E-3</v>
      </c>
      <c r="Q17" s="4">
        <f t="shared" si="21"/>
        <v>25</v>
      </c>
      <c r="R17">
        <f t="shared" si="0"/>
        <v>500000</v>
      </c>
      <c r="S17">
        <f t="shared" si="1"/>
        <v>4786.7836765546272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3835.9599107433378</v>
      </c>
      <c r="AC17">
        <f t="shared" si="2"/>
        <v>4083.1950884237458</v>
      </c>
      <c r="AE17">
        <f t="shared" si="3"/>
        <v>0</v>
      </c>
      <c r="AF17">
        <f t="shared" si="4"/>
        <v>0</v>
      </c>
      <c r="AG17">
        <f t="shared" si="4"/>
        <v>-21.325358342507649</v>
      </c>
      <c r="AH17">
        <f t="shared" si="5"/>
        <v>-711.22195380394987</v>
      </c>
      <c r="AI17">
        <f t="shared" si="6"/>
        <v>-732.54731214645756</v>
      </c>
      <c r="AJ17">
        <f t="shared" si="7"/>
        <v>-247.23517768040801</v>
      </c>
      <c r="AK17">
        <f t="shared" si="22"/>
        <v>268.51719375203368</v>
      </c>
      <c r="AL17">
        <f t="shared" si="8"/>
        <v>-711.26529607483189</v>
      </c>
      <c r="AN17">
        <f t="shared" si="9"/>
        <v>0</v>
      </c>
      <c r="AO17">
        <f t="shared" si="9"/>
        <v>0</v>
      </c>
      <c r="AP17">
        <f t="shared" si="9"/>
        <v>-6.8473174434918134</v>
      </c>
      <c r="AQ17">
        <f t="shared" si="9"/>
        <v>-228.36486085060815</v>
      </c>
      <c r="AR17">
        <f t="shared" si="9"/>
        <v>-235.21217829409997</v>
      </c>
      <c r="AS17">
        <f t="shared" si="9"/>
        <v>-79.384257820484905</v>
      </c>
      <c r="AT17">
        <f t="shared" si="9"/>
        <v>86.21765857931031</v>
      </c>
      <c r="AU17">
        <f t="shared" si="9"/>
        <v>-228.37877753527457</v>
      </c>
      <c r="AW17">
        <v>14</v>
      </c>
      <c r="AX17">
        <f>IF(Z17&gt;0, (R17*SUMPRODUCT(K17:$K$98, X17:$X$98)-K17*$AZ$3)/Z17, 0)</f>
        <v>4786.7836765546272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1.7393280000000001E-3</v>
      </c>
      <c r="Q18" s="4">
        <f t="shared" si="21"/>
        <v>25</v>
      </c>
      <c r="R18">
        <f t="shared" si="0"/>
        <v>500000</v>
      </c>
      <c r="S18">
        <f t="shared" si="1"/>
        <v>5094.2946289117972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4083.1950884237458</v>
      </c>
      <c r="AC18">
        <f t="shared" si="2"/>
        <v>4294.4930143198762</v>
      </c>
      <c r="AE18">
        <f t="shared" si="3"/>
        <v>0</v>
      </c>
      <c r="AF18">
        <f t="shared" si="4"/>
        <v>0</v>
      </c>
      <c r="AG18">
        <f t="shared" si="4"/>
        <v>-21.075012966207414</v>
      </c>
      <c r="AH18">
        <f t="shared" si="5"/>
        <v>-741.83585750314285</v>
      </c>
      <c r="AI18">
        <f t="shared" si="6"/>
        <v>-762.91087046935024</v>
      </c>
      <c r="AJ18">
        <f t="shared" si="7"/>
        <v>-211.29792589613044</v>
      </c>
      <c r="AK18">
        <f t="shared" si="22"/>
        <v>285.82365618966224</v>
      </c>
      <c r="AL18">
        <f t="shared" si="8"/>
        <v>-688.38514017581838</v>
      </c>
      <c r="AN18">
        <f t="shared" si="9"/>
        <v>0</v>
      </c>
      <c r="AO18">
        <f t="shared" si="9"/>
        <v>0</v>
      </c>
      <c r="AP18">
        <f t="shared" si="9"/>
        <v>-6.0419058375915542</v>
      </c>
      <c r="AQ18">
        <f t="shared" si="9"/>
        <v>-212.67376704203085</v>
      </c>
      <c r="AR18">
        <f t="shared" si="9"/>
        <v>-218.71567287962239</v>
      </c>
      <c r="AS18">
        <f t="shared" si="9"/>
        <v>-60.576103748540568</v>
      </c>
      <c r="AT18">
        <f t="shared" si="9"/>
        <v>81.941568416735933</v>
      </c>
      <c r="AU18">
        <f t="shared" si="9"/>
        <v>-197.350208211427</v>
      </c>
      <c r="AW18">
        <v>15</v>
      </c>
      <c r="AX18">
        <f>IF(Z18&gt;0, (R18*SUMPRODUCT(K18:$K$98, X18:$X$98)-K18*$AZ$3)/Z18, 0)</f>
        <v>5094.2946289117972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1.844781E-3</v>
      </c>
      <c r="Q19" s="4">
        <f t="shared" si="21"/>
        <v>25</v>
      </c>
      <c r="R19">
        <f t="shared" si="0"/>
        <v>500000</v>
      </c>
      <c r="S19">
        <f t="shared" si="1"/>
        <v>5371.2998707192346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4294.4930143198762</v>
      </c>
      <c r="AC19">
        <f t="shared" si="2"/>
        <v>4474.3753068731476</v>
      </c>
      <c r="AE19">
        <f t="shared" si="3"/>
        <v>0</v>
      </c>
      <c r="AF19">
        <f t="shared" si="4"/>
        <v>0</v>
      </c>
      <c r="AG19">
        <f t="shared" si="4"/>
        <v>-20.825384053050524</v>
      </c>
      <c r="AH19">
        <f t="shared" si="5"/>
        <v>-777.5756698962615</v>
      </c>
      <c r="AI19">
        <f t="shared" si="6"/>
        <v>-798.40105394931197</v>
      </c>
      <c r="AJ19">
        <f t="shared" si="7"/>
        <v>-179.88229255327133</v>
      </c>
      <c r="AK19">
        <f t="shared" si="22"/>
        <v>300.61451100239134</v>
      </c>
      <c r="AL19">
        <f t="shared" si="8"/>
        <v>-677.66883550019202</v>
      </c>
      <c r="AN19">
        <f t="shared" si="9"/>
        <v>0</v>
      </c>
      <c r="AO19">
        <f t="shared" si="9"/>
        <v>0</v>
      </c>
      <c r="AP19">
        <f t="shared" si="9"/>
        <v>-5.3306614161809458</v>
      </c>
      <c r="AQ19">
        <f t="shared" si="9"/>
        <v>-199.0355909460354</v>
      </c>
      <c r="AR19">
        <f t="shared" si="9"/>
        <v>-204.36625236221633</v>
      </c>
      <c r="AS19">
        <f t="shared" si="9"/>
        <v>-46.044365564890363</v>
      </c>
      <c r="AT19">
        <f t="shared" si="9"/>
        <v>76.948121142083707</v>
      </c>
      <c r="AU19">
        <f t="shared" si="9"/>
        <v>-173.46249678502301</v>
      </c>
      <c r="AW19">
        <v>16</v>
      </c>
      <c r="AX19">
        <f>IF(Z19&gt;0, (R19*SUMPRODUCT(K19:$K$98, X19:$X$98)-K19*$AZ$3)/Z19, 0)</f>
        <v>5371.2998707192346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1.9492839999999999E-3</v>
      </c>
      <c r="Q20" s="4">
        <f t="shared" si="21"/>
        <v>25</v>
      </c>
      <c r="R20">
        <f t="shared" si="0"/>
        <v>500000</v>
      </c>
      <c r="S20">
        <f t="shared" si="1"/>
        <v>5620.2806464905743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4474.3753068731476</v>
      </c>
      <c r="AC20">
        <f t="shared" si="2"/>
        <v>4625.8361977086297</v>
      </c>
      <c r="AE20">
        <f t="shared" si="3"/>
        <v>0</v>
      </c>
      <c r="AF20">
        <f t="shared" si="4"/>
        <v>0</v>
      </c>
      <c r="AG20">
        <f t="shared" si="4"/>
        <v>-20.576535624591553</v>
      </c>
      <c r="AH20">
        <f t="shared" si="5"/>
        <v>-811.8917585693307</v>
      </c>
      <c r="AI20">
        <f t="shared" si="6"/>
        <v>-832.46829419392225</v>
      </c>
      <c r="AJ20">
        <f t="shared" si="7"/>
        <v>-151.46089083548213</v>
      </c>
      <c r="AK20">
        <f t="shared" si="22"/>
        <v>313.20627148112038</v>
      </c>
      <c r="AL20">
        <f t="shared" si="8"/>
        <v>-670.72291354828394</v>
      </c>
      <c r="AN20">
        <f t="shared" si="9"/>
        <v>0</v>
      </c>
      <c r="AO20">
        <f t="shared" si="9"/>
        <v>0</v>
      </c>
      <c r="AP20">
        <f t="shared" si="9"/>
        <v>-4.7026462759028194</v>
      </c>
      <c r="AQ20">
        <f t="shared" si="9"/>
        <v>-185.55308942819389</v>
      </c>
      <c r="AR20">
        <f t="shared" si="9"/>
        <v>-190.25573570409671</v>
      </c>
      <c r="AS20">
        <f t="shared" si="9"/>
        <v>-34.615496370591885</v>
      </c>
      <c r="AT20">
        <f t="shared" si="9"/>
        <v>71.581452438951828</v>
      </c>
      <c r="AU20">
        <f t="shared" si="9"/>
        <v>-153.28977963573675</v>
      </c>
      <c r="AW20">
        <v>17</v>
      </c>
      <c r="AX20">
        <f>IF(Z20&gt;0, (R20*SUMPRODUCT(K20:$K$98, X20:$X$98)-K20*$AZ$3)/Z20, 0)</f>
        <v>5620.2806464905743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2.068987E-3</v>
      </c>
      <c r="Q21" s="4">
        <f t="shared" si="21"/>
        <v>25</v>
      </c>
      <c r="R21">
        <f t="shared" si="0"/>
        <v>500000</v>
      </c>
      <c r="S21">
        <f t="shared" si="1"/>
        <v>5845.6072564321457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4625.8361977086297</v>
      </c>
      <c r="AC21">
        <f t="shared" si="2"/>
        <v>4753.2263955853632</v>
      </c>
      <c r="AE21">
        <f t="shared" si="3"/>
        <v>0</v>
      </c>
      <c r="AF21">
        <f t="shared" si="4"/>
        <v>0</v>
      </c>
      <c r="AG21">
        <f t="shared" si="4"/>
        <v>-20.32819768363332</v>
      </c>
      <c r="AH21">
        <f t="shared" si="5"/>
        <v>-851.45169424633605</v>
      </c>
      <c r="AI21">
        <f t="shared" si="6"/>
        <v>-871.77989192996938</v>
      </c>
      <c r="AJ21">
        <f t="shared" si="7"/>
        <v>-127.39019787673351</v>
      </c>
      <c r="AK21">
        <f t="shared" si="22"/>
        <v>323.80853383960414</v>
      </c>
      <c r="AL21">
        <f t="shared" si="8"/>
        <v>-675.36155596709875</v>
      </c>
      <c r="AN21">
        <f t="shared" si="9"/>
        <v>0</v>
      </c>
      <c r="AO21">
        <f t="shared" si="9"/>
        <v>0</v>
      </c>
      <c r="AP21">
        <f t="shared" si="9"/>
        <v>-4.1481161599404901</v>
      </c>
      <c r="AQ21">
        <f t="shared" si="9"/>
        <v>-173.74489304359543</v>
      </c>
      <c r="AR21">
        <f t="shared" si="9"/>
        <v>-177.89300920353594</v>
      </c>
      <c r="AS21">
        <f t="shared" si="9"/>
        <v>-25.994893726163685</v>
      </c>
      <c r="AT21">
        <f t="shared" si="9"/>
        <v>66.075479629368971</v>
      </c>
      <c r="AU21">
        <f t="shared" si="9"/>
        <v>-137.81242330033064</v>
      </c>
      <c r="AW21">
        <v>18</v>
      </c>
      <c r="AX21">
        <f>IF(Z21&gt;0, (R21*SUMPRODUCT(K21:$K$98, X21:$X$98)-K21*$AZ$3)/Z21, 0)</f>
        <v>5845.6072564321457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2.1981909999999999E-3</v>
      </c>
      <c r="Q22" s="4">
        <f t="shared" si="21"/>
        <v>25</v>
      </c>
      <c r="R22">
        <f t="shared" si="0"/>
        <v>500000</v>
      </c>
      <c r="S22">
        <f t="shared" si="1"/>
        <v>6049.3518302540479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4753.2263955853632</v>
      </c>
      <c r="AC22">
        <f t="shared" si="2"/>
        <v>4858.8951519211669</v>
      </c>
      <c r="AE22">
        <f t="shared" si="3"/>
        <v>0</v>
      </c>
      <c r="AF22">
        <f t="shared" si="4"/>
        <v>0</v>
      </c>
      <c r="AG22">
        <f t="shared" si="4"/>
        <v>-20.080230445602602</v>
      </c>
      <c r="AH22">
        <f t="shared" si="5"/>
        <v>-893.70522388767222</v>
      </c>
      <c r="AI22">
        <f t="shared" si="6"/>
        <v>-913.78545433327486</v>
      </c>
      <c r="AJ22">
        <f t="shared" si="7"/>
        <v>-105.66875633580366</v>
      </c>
      <c r="AK22">
        <f t="shared" si="22"/>
        <v>332.72584769097546</v>
      </c>
      <c r="AL22">
        <f t="shared" si="8"/>
        <v>-686.72836297810306</v>
      </c>
      <c r="AN22">
        <f t="shared" si="9"/>
        <v>0</v>
      </c>
      <c r="AO22">
        <f t="shared" si="9"/>
        <v>0</v>
      </c>
      <c r="AP22">
        <f t="shared" si="9"/>
        <v>-3.6584970060101329</v>
      </c>
      <c r="AQ22">
        <f t="shared" si="9"/>
        <v>-162.82770731670973</v>
      </c>
      <c r="AR22">
        <f t="shared" si="9"/>
        <v>-166.48620432271989</v>
      </c>
      <c r="AS22">
        <f t="shared" si="9"/>
        <v>-19.252210761755059</v>
      </c>
      <c r="AT22">
        <f t="shared" si="9"/>
        <v>60.620644812678947</v>
      </c>
      <c r="AU22">
        <f t="shared" si="9"/>
        <v>-125.11777027179599</v>
      </c>
      <c r="AW22">
        <v>19</v>
      </c>
      <c r="AX22">
        <f>IF(Z22&gt;0, (R22*SUMPRODUCT(K22:$K$98, X22:$X$98)-K22*$AZ$3)/Z22, 0)</f>
        <v>6049.3518302540479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2.3387939999999999E-3</v>
      </c>
      <c r="Q23" s="4">
        <f t="shared" si="21"/>
        <v>25</v>
      </c>
      <c r="R23">
        <f t="shared" si="0"/>
        <v>500000</v>
      </c>
      <c r="S23">
        <f t="shared" si="1"/>
        <v>6234.1519477753391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4858.8951519211669</v>
      </c>
      <c r="AC23">
        <f t="shared" si="2"/>
        <v>4945.5439172646347</v>
      </c>
      <c r="AE23">
        <f t="shared" si="3"/>
        <v>0</v>
      </c>
      <c r="AF23">
        <f t="shared" si="4"/>
        <v>0</v>
      </c>
      <c r="AG23">
        <f t="shared" si="4"/>
        <v>-19.832464618661785</v>
      </c>
      <c r="AH23">
        <f t="shared" si="5"/>
        <v>-939.27044969585393</v>
      </c>
      <c r="AI23">
        <f t="shared" si="6"/>
        <v>-959.10291431451571</v>
      </c>
      <c r="AJ23">
        <f t="shared" si="7"/>
        <v>-86.648765343467858</v>
      </c>
      <c r="AK23">
        <f t="shared" si="22"/>
        <v>340.12266063448169</v>
      </c>
      <c r="AL23">
        <f t="shared" si="8"/>
        <v>-705.62901902350177</v>
      </c>
      <c r="AN23">
        <f t="shared" si="9"/>
        <v>0</v>
      </c>
      <c r="AO23">
        <f t="shared" si="9"/>
        <v>0</v>
      </c>
      <c r="AP23">
        <f t="shared" si="9"/>
        <v>-3.2262103259851407</v>
      </c>
      <c r="AQ23">
        <f t="shared" si="9"/>
        <v>-152.794122262044</v>
      </c>
      <c r="AR23">
        <f t="shared" si="9"/>
        <v>-156.02033258802913</v>
      </c>
      <c r="AS23">
        <f t="shared" si="9"/>
        <v>-14.095431246700093</v>
      </c>
      <c r="AT23">
        <f t="shared" si="9"/>
        <v>55.328838898215885</v>
      </c>
      <c r="AU23">
        <f t="shared" si="9"/>
        <v>-114.78692493651332</v>
      </c>
      <c r="AW23">
        <v>20</v>
      </c>
      <c r="AX23">
        <f>IF(Z23&gt;0, (R23*SUMPRODUCT(K23:$K$98, X23:$X$98)-K23*$AZ$3)/Z23, 0)</f>
        <v>6234.1519477753391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2.4879479999999998E-3</v>
      </c>
      <c r="Q24" s="4">
        <f t="shared" si="21"/>
        <v>25</v>
      </c>
      <c r="R24">
        <f t="shared" si="0"/>
        <v>500000</v>
      </c>
      <c r="S24">
        <f t="shared" si="1"/>
        <v>6402.2828939423043</v>
      </c>
      <c r="U24">
        <f t="shared" si="13"/>
        <v>2.4879479999999998E-3</v>
      </c>
      <c r="V24">
        <f t="shared" si="14"/>
        <v>0.01</v>
      </c>
      <c r="W24">
        <f t="shared" si="15"/>
        <v>0.79329858474647141</v>
      </c>
      <c r="X24">
        <f t="shared" si="16"/>
        <v>1.9736856273228141E-3</v>
      </c>
      <c r="Y24">
        <f t="shared" si="17"/>
        <v>7.9329858474647148E-3</v>
      </c>
      <c r="Z24">
        <f t="shared" si="18"/>
        <v>0.78339191327168389</v>
      </c>
      <c r="AB24">
        <f t="shared" si="19"/>
        <v>4945.5439172646347</v>
      </c>
      <c r="AC24">
        <f t="shared" si="2"/>
        <v>5015.4966455920348</v>
      </c>
      <c r="AE24">
        <f t="shared" si="3"/>
        <v>0</v>
      </c>
      <c r="AF24">
        <f t="shared" si="4"/>
        <v>0</v>
      </c>
      <c r="AG24">
        <f t="shared" si="4"/>
        <v>-19.584797831792098</v>
      </c>
      <c r="AH24">
        <f t="shared" si="5"/>
        <v>-986.84281366140704</v>
      </c>
      <c r="AI24">
        <f t="shared" si="6"/>
        <v>-1006.4276114931992</v>
      </c>
      <c r="AJ24">
        <f t="shared" si="7"/>
        <v>-69.952728327400109</v>
      </c>
      <c r="AK24">
        <f t="shared" si="22"/>
        <v>346.18807420852448</v>
      </c>
      <c r="AL24">
        <f t="shared" si="8"/>
        <v>-730.19226561207461</v>
      </c>
      <c r="AN24">
        <f t="shared" si="9"/>
        <v>0</v>
      </c>
      <c r="AO24">
        <f t="shared" si="9"/>
        <v>0</v>
      </c>
      <c r="AP24">
        <f t="shared" si="9"/>
        <v>-2.8445728385689062</v>
      </c>
      <c r="AQ24">
        <f t="shared" si="9"/>
        <v>-143.33292014489425</v>
      </c>
      <c r="AR24">
        <f t="shared" si="9"/>
        <v>-146.17749298346314</v>
      </c>
      <c r="AS24">
        <f t="shared" si="9"/>
        <v>-10.160208580805348</v>
      </c>
      <c r="AT24">
        <f t="shared" si="9"/>
        <v>50.281713469182939</v>
      </c>
      <c r="AU24">
        <f t="shared" si="9"/>
        <v>-106.05598809508552</v>
      </c>
      <c r="AW24">
        <v>21</v>
      </c>
      <c r="AX24">
        <f>IF(Z24&gt;0, (R24*SUMPRODUCT(K24:$K$98, X24:$X$98)-K24*$AZ$3)/Z24, 0)</f>
        <v>6402.2828939423043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2.6637029999999999E-3</v>
      </c>
      <c r="Q25" s="4">
        <f t="shared" si="21"/>
        <v>25</v>
      </c>
      <c r="R25">
        <f t="shared" si="0"/>
        <v>500000</v>
      </c>
      <c r="S25">
        <f t="shared" si="1"/>
        <v>6556.2161567184885</v>
      </c>
      <c r="U25">
        <f t="shared" si="13"/>
        <v>2.6637029999999999E-3</v>
      </c>
      <c r="V25">
        <f t="shared" si="14"/>
        <v>0.01</v>
      </c>
      <c r="W25">
        <f t="shared" si="15"/>
        <v>0.78339191327168389</v>
      </c>
      <c r="X25">
        <f t="shared" si="16"/>
        <v>2.0867233895575242E-3</v>
      </c>
      <c r="Y25">
        <f t="shared" si="17"/>
        <v>7.8339191327168392E-3</v>
      </c>
      <c r="Z25">
        <f t="shared" si="18"/>
        <v>0.77347127074940958</v>
      </c>
      <c r="AB25">
        <f t="shared" si="19"/>
        <v>5015.4966455920348</v>
      </c>
      <c r="AC25">
        <f t="shared" si="2"/>
        <v>5071.0448420448593</v>
      </c>
      <c r="AE25">
        <f t="shared" si="3"/>
        <v>0</v>
      </c>
      <c r="AF25">
        <f t="shared" si="4"/>
        <v>0</v>
      </c>
      <c r="AG25">
        <f t="shared" si="4"/>
        <v>-19.336781768735239</v>
      </c>
      <c r="AH25">
        <f t="shared" si="5"/>
        <v>-1043.3616947787621</v>
      </c>
      <c r="AI25">
        <f t="shared" si="6"/>
        <v>-1062.6984765474972</v>
      </c>
      <c r="AJ25">
        <f t="shared" si="7"/>
        <v>-55.548196452824413</v>
      </c>
      <c r="AK25">
        <f t="shared" si="22"/>
        <v>351.0847651914425</v>
      </c>
      <c r="AL25">
        <f t="shared" si="8"/>
        <v>-767.16190780887905</v>
      </c>
      <c r="AN25">
        <f t="shared" si="9"/>
        <v>0</v>
      </c>
      <c r="AO25">
        <f t="shared" si="9"/>
        <v>0</v>
      </c>
      <c r="AP25">
        <f t="shared" si="9"/>
        <v>-2.5076339401601806</v>
      </c>
      <c r="AQ25">
        <f t="shared" si="9"/>
        <v>-135.30530721097338</v>
      </c>
      <c r="AR25">
        <f t="shared" si="9"/>
        <v>-137.81294115113357</v>
      </c>
      <c r="AS25">
        <f t="shared" si="9"/>
        <v>-7.2036052537453186</v>
      </c>
      <c r="AT25">
        <f t="shared" si="9"/>
        <v>45.52940006235653</v>
      </c>
      <c r="AU25">
        <f t="shared" si="9"/>
        <v>-99.487146342522337</v>
      </c>
      <c r="AW25">
        <v>22</v>
      </c>
      <c r="AX25">
        <f>IF(Z25&gt;0, (R25*SUMPRODUCT(K25:$K$98, X25:$X$98)-K25*$AZ$3)/Z25, 0)</f>
        <v>6556.2161567184885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2.8651079999999999E-3</v>
      </c>
      <c r="Q26" s="4">
        <f t="shared" si="21"/>
        <v>25</v>
      </c>
      <c r="R26">
        <f t="shared" si="0"/>
        <v>500000</v>
      </c>
      <c r="S26">
        <f t="shared" si="1"/>
        <v>6697.0200523582198</v>
      </c>
      <c r="U26">
        <f t="shared" si="13"/>
        <v>2.8651079999999999E-3</v>
      </c>
      <c r="V26">
        <f t="shared" si="14"/>
        <v>0.01</v>
      </c>
      <c r="W26">
        <f t="shared" si="15"/>
        <v>0.77347127074940958</v>
      </c>
      <c r="X26">
        <f t="shared" si="16"/>
        <v>2.2160787255942993E-3</v>
      </c>
      <c r="Y26">
        <f t="shared" si="17"/>
        <v>7.7347127074940958E-3</v>
      </c>
      <c r="Z26">
        <f t="shared" si="18"/>
        <v>0.76352047931632128</v>
      </c>
      <c r="AB26">
        <f t="shared" si="19"/>
        <v>5071.0448420448593</v>
      </c>
      <c r="AC26">
        <f t="shared" si="2"/>
        <v>5113.3119603675632</v>
      </c>
      <c r="AE26">
        <f t="shared" si="3"/>
        <v>0</v>
      </c>
      <c r="AF26">
        <f t="shared" si="4"/>
        <v>0</v>
      </c>
      <c r="AG26">
        <f t="shared" si="4"/>
        <v>-19.088011982908032</v>
      </c>
      <c r="AH26">
        <f t="shared" si="5"/>
        <v>-1108.0393627971496</v>
      </c>
      <c r="AI26">
        <f t="shared" si="6"/>
        <v>-1127.1273747800576</v>
      </c>
      <c r="AJ26">
        <f t="shared" si="7"/>
        <v>-42.267118322703936</v>
      </c>
      <c r="AK26">
        <f t="shared" si="22"/>
        <v>354.97313894314016</v>
      </c>
      <c r="AL26">
        <f t="shared" si="8"/>
        <v>-814.42135415962139</v>
      </c>
      <c r="AN26">
        <f t="shared" si="9"/>
        <v>0</v>
      </c>
      <c r="AO26">
        <f t="shared" si="9"/>
        <v>0</v>
      </c>
      <c r="AP26">
        <f t="shared" si="9"/>
        <v>-2.2101544274067453</v>
      </c>
      <c r="AQ26">
        <f t="shared" si="9"/>
        <v>-128.29717969686524</v>
      </c>
      <c r="AR26">
        <f t="shared" si="9"/>
        <v>-130.50733412427201</v>
      </c>
      <c r="AS26">
        <f t="shared" si="9"/>
        <v>-4.8940067084145316</v>
      </c>
      <c r="AT26">
        <f t="shared" si="9"/>
        <v>41.101475384034551</v>
      </c>
      <c r="AU26">
        <f t="shared" si="9"/>
        <v>-94.299865448651985</v>
      </c>
      <c r="AW26">
        <v>23</v>
      </c>
      <c r="AX26">
        <f>IF(Z26&gt;0, (R26*SUMPRODUCT(K26:$K$98, X26:$X$98)-K26*$AZ$3)/Z26, 0)</f>
        <v>6697.0200523582198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4.466869E-3</v>
      </c>
      <c r="Q27" s="4">
        <f t="shared" si="21"/>
        <v>25</v>
      </c>
      <c r="R27">
        <f t="shared" si="0"/>
        <v>500000</v>
      </c>
      <c r="S27">
        <f t="shared" si="1"/>
        <v>6835.5273525317671</v>
      </c>
      <c r="U27">
        <f t="shared" si="13"/>
        <v>4.466869E-3</v>
      </c>
      <c r="V27">
        <f t="shared" si="14"/>
        <v>0.01</v>
      </c>
      <c r="W27">
        <f t="shared" si="15"/>
        <v>0.76352047931632128</v>
      </c>
      <c r="X27">
        <f t="shared" si="16"/>
        <v>3.4105459599232169E-3</v>
      </c>
      <c r="Y27">
        <f t="shared" si="17"/>
        <v>7.6352047931632127E-3</v>
      </c>
      <c r="Z27">
        <f t="shared" si="18"/>
        <v>0.75247472856323483</v>
      </c>
      <c r="AB27">
        <f t="shared" si="19"/>
        <v>5113.3119603675632</v>
      </c>
      <c r="AC27">
        <f t="shared" si="2"/>
        <v>5143.5615891829084</v>
      </c>
      <c r="AE27">
        <f t="shared" si="3"/>
        <v>0</v>
      </c>
      <c r="AF27">
        <f t="shared" si="4"/>
        <v>0</v>
      </c>
      <c r="AG27">
        <f t="shared" si="4"/>
        <v>-18.811868214080871</v>
      </c>
      <c r="AH27">
        <f t="shared" si="5"/>
        <v>-1705.2729799616084</v>
      </c>
      <c r="AI27">
        <f t="shared" si="6"/>
        <v>-1724.0848481756893</v>
      </c>
      <c r="AJ27">
        <f t="shared" si="7"/>
        <v>-30.249628815345204</v>
      </c>
      <c r="AK27">
        <f t="shared" si="22"/>
        <v>357.93183722572945</v>
      </c>
      <c r="AL27">
        <f t="shared" si="8"/>
        <v>-1396.4026397653051</v>
      </c>
      <c r="AN27">
        <f t="shared" si="9"/>
        <v>0</v>
      </c>
      <c r="AO27">
        <f t="shared" si="9"/>
        <v>0</v>
      </c>
      <c r="AP27">
        <f t="shared" si="9"/>
        <v>-1.9448039400318586</v>
      </c>
      <c r="AQ27">
        <f t="shared" si="9"/>
        <v>-176.29411244635608</v>
      </c>
      <c r="AR27">
        <f t="shared" si="9"/>
        <v>-178.23891638638793</v>
      </c>
      <c r="AS27">
        <f t="shared" si="9"/>
        <v>-3.1272596977130669</v>
      </c>
      <c r="AT27">
        <f t="shared" si="9"/>
        <v>37.003621297878183</v>
      </c>
      <c r="AU27">
        <f t="shared" si="9"/>
        <v>-144.36255478622283</v>
      </c>
      <c r="AW27">
        <v>24</v>
      </c>
      <c r="AX27">
        <f>IF(Z27&gt;0, (R27*SUMPRODUCT(K27:$K$98, X27:$X$98)-K27*$AZ$3)/Z27, 0)</f>
        <v>6835.5273525317671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6.2254789999999999E-3</v>
      </c>
      <c r="Q28" s="4">
        <f t="shared" si="21"/>
        <v>25</v>
      </c>
      <c r="R28">
        <f t="shared" si="0"/>
        <v>500000</v>
      </c>
      <c r="S28">
        <f t="shared" si="1"/>
        <v>6901.3446718879168</v>
      </c>
      <c r="U28">
        <f t="shared" si="13"/>
        <v>6.2254789999999999E-3</v>
      </c>
      <c r="V28">
        <f t="shared" si="14"/>
        <v>0.01</v>
      </c>
      <c r="W28">
        <f t="shared" si="15"/>
        <v>0.75247472856323483</v>
      </c>
      <c r="X28">
        <f t="shared" si="16"/>
        <v>4.6845156207011183E-3</v>
      </c>
      <c r="Y28">
        <f t="shared" si="17"/>
        <v>7.5247472856323485E-3</v>
      </c>
      <c r="Z28">
        <f t="shared" si="18"/>
        <v>0.74026546565690132</v>
      </c>
      <c r="AB28">
        <f t="shared" si="19"/>
        <v>5143.5615891829084</v>
      </c>
      <c r="AC28">
        <f t="shared" si="2"/>
        <v>5108.8271271938838</v>
      </c>
      <c r="AE28">
        <f t="shared" si="3"/>
        <v>0</v>
      </c>
      <c r="AF28">
        <f t="shared" si="4"/>
        <v>0</v>
      </c>
      <c r="AG28">
        <f t="shared" si="4"/>
        <v>-18.506636641422531</v>
      </c>
      <c r="AH28">
        <f t="shared" si="5"/>
        <v>-2342.2578103505593</v>
      </c>
      <c r="AI28">
        <f t="shared" si="6"/>
        <v>-2360.7644469919819</v>
      </c>
      <c r="AJ28">
        <f t="shared" si="7"/>
        <v>34.734461989024567</v>
      </c>
      <c r="AK28">
        <f t="shared" si="22"/>
        <v>360.04931124280364</v>
      </c>
      <c r="AL28">
        <f t="shared" si="8"/>
        <v>-1965.9806737601536</v>
      </c>
      <c r="AN28">
        <f t="shared" si="9"/>
        <v>0</v>
      </c>
      <c r="AO28">
        <f t="shared" si="9"/>
        <v>0</v>
      </c>
      <c r="AP28">
        <f t="shared" si="9"/>
        <v>-1.708257646914066</v>
      </c>
      <c r="AQ28">
        <f t="shared" si="9"/>
        <v>-216.20243013902845</v>
      </c>
      <c r="AR28">
        <f t="shared" si="9"/>
        <v>-217.91068778594254</v>
      </c>
      <c r="AS28">
        <f t="shared" si="9"/>
        <v>3.2061693031455283</v>
      </c>
      <c r="AT28">
        <f t="shared" si="9"/>
        <v>33.2344013184983</v>
      </c>
      <c r="AU28">
        <f t="shared" si="9"/>
        <v>-181.4701171642987</v>
      </c>
      <c r="AW28">
        <v>25</v>
      </c>
      <c r="AX28">
        <f>IF(Z28&gt;0, (R28*SUMPRODUCT(K28:$K$98, X28:$X$98)-K28*$AZ$3)/Z28, 0)</f>
        <v>6901.3446718879168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8.1133709999999994E-3</v>
      </c>
      <c r="Q29" s="4">
        <f t="shared" si="21"/>
        <v>25</v>
      </c>
      <c r="R29">
        <f t="shared" si="0"/>
        <v>500000</v>
      </c>
      <c r="S29">
        <f t="shared" si="1"/>
        <v>6905.098088217128</v>
      </c>
      <c r="U29">
        <f t="shared" si="13"/>
        <v>8.1133709999999994E-3</v>
      </c>
      <c r="V29">
        <f t="shared" si="14"/>
        <v>0.01</v>
      </c>
      <c r="W29">
        <f t="shared" si="15"/>
        <v>0.74026546565690132</v>
      </c>
      <c r="X29">
        <f t="shared" si="16"/>
        <v>6.0060483613621988E-3</v>
      </c>
      <c r="Y29">
        <f t="shared" si="17"/>
        <v>7.4026546565690134E-3</v>
      </c>
      <c r="Z29">
        <f t="shared" si="18"/>
        <v>0.72685676263897014</v>
      </c>
      <c r="AB29">
        <f t="shared" si="19"/>
        <v>5108.8271271938838</v>
      </c>
      <c r="AC29">
        <f t="shared" si="2"/>
        <v>5019.0172421060433</v>
      </c>
      <c r="AE29">
        <f t="shared" si="3"/>
        <v>0</v>
      </c>
      <c r="AF29">
        <f t="shared" si="4"/>
        <v>0</v>
      </c>
      <c r="AG29">
        <f t="shared" si="4"/>
        <v>-18.171419065974252</v>
      </c>
      <c r="AH29">
        <f t="shared" si="5"/>
        <v>-3003.0241806810996</v>
      </c>
      <c r="AI29">
        <f t="shared" si="6"/>
        <v>-3021.1955997470736</v>
      </c>
      <c r="AJ29">
        <f t="shared" si="7"/>
        <v>89.809885087840485</v>
      </c>
      <c r="AK29">
        <f t="shared" si="22"/>
        <v>357.61789890357193</v>
      </c>
      <c r="AL29">
        <f t="shared" si="8"/>
        <v>-2573.7678157556611</v>
      </c>
      <c r="AN29">
        <f t="shared" si="9"/>
        <v>0</v>
      </c>
      <c r="AO29">
        <f t="shared" si="9"/>
        <v>0</v>
      </c>
      <c r="AP29">
        <f t="shared" si="9"/>
        <v>-1.4976029842785041</v>
      </c>
      <c r="AQ29">
        <f t="shared" si="9"/>
        <v>-247.49514380358613</v>
      </c>
      <c r="AR29">
        <f t="shared" si="9"/>
        <v>-248.99274678786463</v>
      </c>
      <c r="AS29">
        <f t="shared" si="9"/>
        <v>7.4017087733730227</v>
      </c>
      <c r="AT29">
        <f t="shared" si="9"/>
        <v>29.473187024355457</v>
      </c>
      <c r="AU29">
        <f t="shared" si="9"/>
        <v>-212.11785099013613</v>
      </c>
      <c r="AW29">
        <v>26</v>
      </c>
      <c r="AX29">
        <f>IF(Z29&gt;0, (R29*SUMPRODUCT(K29:$K$98, X29:$X$98)-K29*$AZ$3)/Z29, 0)</f>
        <v>6905.098088217128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1.0286442999999999E-2</v>
      </c>
      <c r="Q30" s="4">
        <f t="shared" si="21"/>
        <v>25</v>
      </c>
      <c r="R30">
        <f t="shared" si="0"/>
        <v>500000</v>
      </c>
      <c r="S30">
        <f t="shared" si="1"/>
        <v>6859.0004568211807</v>
      </c>
      <c r="U30">
        <f t="shared" si="13"/>
        <v>1.0286442999999999E-2</v>
      </c>
      <c r="V30">
        <f t="shared" si="14"/>
        <v>0.01</v>
      </c>
      <c r="W30">
        <f t="shared" si="15"/>
        <v>0.72685676263897014</v>
      </c>
      <c r="X30">
        <f t="shared" si="16"/>
        <v>7.4767706580502954E-3</v>
      </c>
      <c r="Y30">
        <f t="shared" si="17"/>
        <v>7.2685676263897015E-3</v>
      </c>
      <c r="Z30">
        <f t="shared" si="18"/>
        <v>0.71211142435453012</v>
      </c>
      <c r="AB30">
        <f t="shared" si="19"/>
        <v>5019.0172421060433</v>
      </c>
      <c r="AC30">
        <f t="shared" si="2"/>
        <v>4884.3725849553039</v>
      </c>
      <c r="AE30">
        <f t="shared" si="3"/>
        <v>0</v>
      </c>
      <c r="AF30">
        <f t="shared" si="4"/>
        <v>0</v>
      </c>
      <c r="AG30">
        <f t="shared" si="4"/>
        <v>-17.802785608863253</v>
      </c>
      <c r="AH30">
        <f t="shared" si="5"/>
        <v>-3738.3853290251477</v>
      </c>
      <c r="AI30">
        <f t="shared" si="6"/>
        <v>-3756.1881146340111</v>
      </c>
      <c r="AJ30">
        <f t="shared" si="7"/>
        <v>134.64465715073948</v>
      </c>
      <c r="AK30">
        <f t="shared" si="22"/>
        <v>351.33120694742308</v>
      </c>
      <c r="AL30">
        <f t="shared" si="8"/>
        <v>-3270.2122505358484</v>
      </c>
      <c r="AN30">
        <f t="shared" si="9"/>
        <v>0</v>
      </c>
      <c r="AO30">
        <f t="shared" si="9"/>
        <v>0</v>
      </c>
      <c r="AP30">
        <f t="shared" si="9"/>
        <v>-1.3100195952690252</v>
      </c>
      <c r="AQ30">
        <f t="shared" si="9"/>
        <v>-275.08942382876302</v>
      </c>
      <c r="AR30">
        <f t="shared" si="9"/>
        <v>-276.39944342403203</v>
      </c>
      <c r="AS30">
        <f t="shared" si="9"/>
        <v>9.9078393202652908</v>
      </c>
      <c r="AT30">
        <f t="shared" si="9"/>
        <v>25.852738759124414</v>
      </c>
      <c r="AU30">
        <f t="shared" si="9"/>
        <v>-240.63886534464231</v>
      </c>
      <c r="AW30">
        <v>27</v>
      </c>
      <c r="AX30">
        <f>IF(Z30&gt;0, (R30*SUMPRODUCT(K30:$K$98, X30:$X$98)-K30*$AZ$3)/Z30, 0)</f>
        <v>6859.0004568211807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1.2759904000000001E-2</v>
      </c>
      <c r="Q31" s="4">
        <f t="shared" si="21"/>
        <v>25</v>
      </c>
      <c r="R31">
        <f t="shared" si="0"/>
        <v>500000</v>
      </c>
      <c r="S31">
        <f t="shared" si="1"/>
        <v>6768.2376153463238</v>
      </c>
      <c r="U31">
        <f t="shared" si="13"/>
        <v>1.2759904000000001E-2</v>
      </c>
      <c r="V31">
        <f t="shared" si="14"/>
        <v>0.01</v>
      </c>
      <c r="W31">
        <f t="shared" si="15"/>
        <v>0.71211142435453012</v>
      </c>
      <c r="X31">
        <f t="shared" si="16"/>
        <v>9.0864734120670674E-3</v>
      </c>
      <c r="Y31">
        <f t="shared" si="17"/>
        <v>7.1211142435453016E-3</v>
      </c>
      <c r="Z31">
        <f t="shared" si="18"/>
        <v>0.69590383669891775</v>
      </c>
      <c r="AB31">
        <f t="shared" si="19"/>
        <v>4884.3725849553039</v>
      </c>
      <c r="AC31">
        <f t="shared" si="2"/>
        <v>4710.0425242094407</v>
      </c>
      <c r="AE31">
        <f t="shared" si="3"/>
        <v>0</v>
      </c>
      <c r="AF31">
        <f t="shared" si="4"/>
        <v>0</v>
      </c>
      <c r="AG31">
        <f t="shared" si="4"/>
        <v>-17.397595917472945</v>
      </c>
      <c r="AH31">
        <f t="shared" si="5"/>
        <v>-4543.2367060335337</v>
      </c>
      <c r="AI31">
        <f t="shared" si="6"/>
        <v>-4560.6343019510068</v>
      </c>
      <c r="AJ31">
        <f t="shared" si="7"/>
        <v>174.33006074586319</v>
      </c>
      <c r="AK31">
        <f t="shared" si="22"/>
        <v>341.90608094687133</v>
      </c>
      <c r="AL31">
        <f t="shared" si="8"/>
        <v>-4044.3981602582721</v>
      </c>
      <c r="AN31">
        <f t="shared" si="9"/>
        <v>0</v>
      </c>
      <c r="AO31">
        <f t="shared" si="9"/>
        <v>0</v>
      </c>
      <c r="AP31">
        <f t="shared" si="9"/>
        <v>-1.1430389955737352</v>
      </c>
      <c r="AQ31">
        <f t="shared" si="9"/>
        <v>-298.49507631699316</v>
      </c>
      <c r="AR31">
        <f t="shared" si="9"/>
        <v>-299.63811531256692</v>
      </c>
      <c r="AS31">
        <f t="shared" si="9"/>
        <v>11.453654773825999</v>
      </c>
      <c r="AT31">
        <f t="shared" si="9"/>
        <v>22.463562505987358</v>
      </c>
      <c r="AU31">
        <f t="shared" si="9"/>
        <v>-265.72089803275355</v>
      </c>
      <c r="AW31">
        <v>28</v>
      </c>
      <c r="AX31">
        <f>IF(Z31&gt;0, (R31*SUMPRODUCT(K31:$K$98, X31:$X$98)-K31*$AZ$3)/Z31, 0)</f>
        <v>6768.2376153463238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1.5498582E-2</v>
      </c>
      <c r="Q32" s="4">
        <f t="shared" si="21"/>
        <v>25</v>
      </c>
      <c r="R32">
        <f t="shared" si="0"/>
        <v>500000</v>
      </c>
      <c r="S32">
        <f t="shared" si="1"/>
        <v>6637.8376386354385</v>
      </c>
      <c r="U32">
        <f t="shared" si="13"/>
        <v>1.5498582E-2</v>
      </c>
      <c r="V32">
        <f t="shared" si="14"/>
        <v>0.01</v>
      </c>
      <c r="W32">
        <f t="shared" si="15"/>
        <v>0.69590383669891775</v>
      </c>
      <c r="X32">
        <f t="shared" si="16"/>
        <v>1.0785522677192787E-2</v>
      </c>
      <c r="Y32">
        <f t="shared" si="17"/>
        <v>6.9590383669891776E-3</v>
      </c>
      <c r="Z32">
        <f t="shared" si="18"/>
        <v>0.67815927565473577</v>
      </c>
      <c r="AB32">
        <f t="shared" si="19"/>
        <v>4710.0425242094407</v>
      </c>
      <c r="AC32">
        <f t="shared" si="2"/>
        <v>4501.511164930751</v>
      </c>
      <c r="AE32">
        <f t="shared" si="3"/>
        <v>0</v>
      </c>
      <c r="AF32">
        <f t="shared" si="4"/>
        <v>0</v>
      </c>
      <c r="AG32">
        <f t="shared" si="4"/>
        <v>-16.953981891368393</v>
      </c>
      <c r="AH32">
        <f t="shared" si="5"/>
        <v>-5392.7613385963932</v>
      </c>
      <c r="AI32">
        <f t="shared" si="6"/>
        <v>-5409.7153204877613</v>
      </c>
      <c r="AJ32">
        <f t="shared" si="7"/>
        <v>208.53135927868971</v>
      </c>
      <c r="AK32">
        <f t="shared" si="22"/>
        <v>329.70297669466089</v>
      </c>
      <c r="AL32">
        <f t="shared" si="8"/>
        <v>-4871.4809845144109</v>
      </c>
      <c r="AN32">
        <f t="shared" si="9"/>
        <v>0</v>
      </c>
      <c r="AO32">
        <f t="shared" si="9"/>
        <v>0</v>
      </c>
      <c r="AP32">
        <f t="shared" si="9"/>
        <v>-0.99454743037133964</v>
      </c>
      <c r="AQ32">
        <f t="shared" si="9"/>
        <v>-316.34792146602092</v>
      </c>
      <c r="AR32">
        <f t="shared" si="9"/>
        <v>-317.34246889639223</v>
      </c>
      <c r="AS32">
        <f t="shared" si="9"/>
        <v>12.23277981841257</v>
      </c>
      <c r="AT32">
        <f t="shared" si="9"/>
        <v>19.340898814124586</v>
      </c>
      <c r="AU32">
        <f t="shared" si="9"/>
        <v>-285.76879026385507</v>
      </c>
      <c r="AW32">
        <v>29</v>
      </c>
      <c r="AX32">
        <f>IF(Z32&gt;0, (R32*SUMPRODUCT(K32:$K$98, X32:$X$98)-K32*$AZ$3)/Z32, 0)</f>
        <v>6637.8376386354385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1.8608946000000001E-2</v>
      </c>
      <c r="Q33" s="4">
        <f t="shared" si="21"/>
        <v>25</v>
      </c>
      <c r="R33">
        <f t="shared" si="0"/>
        <v>500000</v>
      </c>
      <c r="S33">
        <f t="shared" si="1"/>
        <v>6475.0468898113268</v>
      </c>
      <c r="U33">
        <f t="shared" si="13"/>
        <v>1.8608946000000001E-2</v>
      </c>
      <c r="V33">
        <f t="shared" si="14"/>
        <v>0.01</v>
      </c>
      <c r="W33">
        <f t="shared" si="15"/>
        <v>0.67815927565473577</v>
      </c>
      <c r="X33">
        <f t="shared" si="16"/>
        <v>1.2619829340058094E-2</v>
      </c>
      <c r="Y33">
        <f t="shared" si="17"/>
        <v>6.7815927565473581E-3</v>
      </c>
      <c r="Z33">
        <f t="shared" si="18"/>
        <v>0.65875785355813032</v>
      </c>
      <c r="AB33">
        <f t="shared" si="19"/>
        <v>4501.511164930751</v>
      </c>
      <c r="AC33">
        <f t="shared" si="2"/>
        <v>4265.4879908203575</v>
      </c>
      <c r="AE33">
        <f t="shared" si="3"/>
        <v>0</v>
      </c>
      <c r="AF33">
        <f t="shared" si="4"/>
        <v>0</v>
      </c>
      <c r="AG33">
        <f t="shared" si="4"/>
        <v>-16.468946338953259</v>
      </c>
      <c r="AH33">
        <f t="shared" si="5"/>
        <v>-6309.9146700290466</v>
      </c>
      <c r="AI33">
        <f t="shared" si="6"/>
        <v>-6326.3836163679998</v>
      </c>
      <c r="AJ33">
        <f t="shared" si="7"/>
        <v>236.02317411039348</v>
      </c>
      <c r="AK33">
        <f t="shared" si="22"/>
        <v>315.10578154515258</v>
      </c>
      <c r="AL33">
        <f t="shared" si="8"/>
        <v>-5775.2546607124541</v>
      </c>
      <c r="AN33">
        <f t="shared" si="9"/>
        <v>0</v>
      </c>
      <c r="AO33">
        <f t="shared" si="9"/>
        <v>0</v>
      </c>
      <c r="AP33">
        <f t="shared" si="9"/>
        <v>-0.86258435414411372</v>
      </c>
      <c r="AQ33">
        <f t="shared" si="9"/>
        <v>-330.49070403962537</v>
      </c>
      <c r="AR33">
        <f t="shared" si="9"/>
        <v>-331.3532883937695</v>
      </c>
      <c r="AS33">
        <f t="shared" si="9"/>
        <v>12.362047517363962</v>
      </c>
      <c r="AT33">
        <f t="shared" si="9"/>
        <v>16.504110916817591</v>
      </c>
      <c r="AU33">
        <f t="shared" si="9"/>
        <v>-302.48712995958795</v>
      </c>
      <c r="AW33">
        <v>30</v>
      </c>
      <c r="AX33">
        <f>IF(Z33&gt;0, (R33*SUMPRODUCT(K33:$K$98, X33:$X$98)-K33*$AZ$3)/Z33, 0)</f>
        <v>6475.0468898113268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2.2132820000000001E-2</v>
      </c>
      <c r="Q34" s="4">
        <f t="shared" si="21"/>
        <v>25</v>
      </c>
      <c r="R34">
        <f t="shared" si="0"/>
        <v>500000</v>
      </c>
      <c r="S34">
        <f t="shared" si="1"/>
        <v>6284.156189589623</v>
      </c>
      <c r="U34">
        <f t="shared" si="13"/>
        <v>2.2132820000000001E-2</v>
      </c>
      <c r="V34">
        <f t="shared" si="14"/>
        <v>0.01</v>
      </c>
      <c r="W34">
        <f t="shared" si="15"/>
        <v>0.65875785355813032</v>
      </c>
      <c r="X34">
        <f t="shared" si="16"/>
        <v>1.4580168996388459E-2</v>
      </c>
      <c r="Y34">
        <f t="shared" si="17"/>
        <v>6.5875785355813034E-3</v>
      </c>
      <c r="Z34">
        <f t="shared" si="18"/>
        <v>0.63759010602616051</v>
      </c>
      <c r="AB34">
        <f t="shared" si="19"/>
        <v>4265.4879908203575</v>
      </c>
      <c r="AC34">
        <f t="shared" si="2"/>
        <v>4006.7158112054003</v>
      </c>
      <c r="AE34">
        <f t="shared" si="3"/>
        <v>0</v>
      </c>
      <c r="AF34">
        <f t="shared" si="4"/>
        <v>0</v>
      </c>
      <c r="AG34">
        <f t="shared" si="4"/>
        <v>-15.939752650654013</v>
      </c>
      <c r="AH34">
        <f t="shared" si="5"/>
        <v>-7290.0844981942291</v>
      </c>
      <c r="AI34">
        <f t="shared" si="6"/>
        <v>-7306.0242508448828</v>
      </c>
      <c r="AJ34">
        <f t="shared" si="7"/>
        <v>258.77217961495717</v>
      </c>
      <c r="AK34">
        <f t="shared" si="22"/>
        <v>298.58415935742505</v>
      </c>
      <c r="AL34">
        <f t="shared" si="8"/>
        <v>-6748.6679118725006</v>
      </c>
      <c r="AN34">
        <f t="shared" si="9"/>
        <v>0</v>
      </c>
      <c r="AO34">
        <f t="shared" si="9"/>
        <v>0</v>
      </c>
      <c r="AP34">
        <f t="shared" si="9"/>
        <v>-0.74541704139070042</v>
      </c>
      <c r="AQ34">
        <f t="shared" si="9"/>
        <v>-340.91829009085575</v>
      </c>
      <c r="AR34">
        <f t="shared" si="9"/>
        <v>-341.66370713224643</v>
      </c>
      <c r="AS34">
        <f t="shared" si="9"/>
        <v>12.101391831503095</v>
      </c>
      <c r="AT34">
        <f t="shared" si="9"/>
        <v>13.963185348751889</v>
      </c>
      <c r="AU34">
        <f t="shared" ref="AU34:AU97" si="23">AL34*$K34</f>
        <v>-315.59912995199142</v>
      </c>
      <c r="AW34">
        <v>31</v>
      </c>
      <c r="AX34">
        <f>IF(Z34&gt;0, (R34*SUMPRODUCT(K34:$K$98, X34:$X$98)-K34*$AZ$3)/Z34, 0)</f>
        <v>6284.156189589623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2.5807838999999999E-2</v>
      </c>
      <c r="Q35" s="4">
        <f t="shared" si="21"/>
        <v>25</v>
      </c>
      <c r="R35">
        <f t="shared" si="0"/>
        <v>500000</v>
      </c>
      <c r="S35">
        <f t="shared" si="1"/>
        <v>6067.1411061798763</v>
      </c>
      <c r="U35">
        <f t="shared" si="13"/>
        <v>2.5807838999999999E-2</v>
      </c>
      <c r="V35">
        <f t="shared" si="14"/>
        <v>0.01</v>
      </c>
      <c r="W35">
        <f t="shared" si="15"/>
        <v>0.63759010602616051</v>
      </c>
      <c r="X35">
        <f t="shared" si="16"/>
        <v>1.645482280431608E-2</v>
      </c>
      <c r="Y35">
        <f t="shared" si="17"/>
        <v>6.3759010602616054E-3</v>
      </c>
      <c r="Z35">
        <f t="shared" si="18"/>
        <v>0.61475938216158277</v>
      </c>
      <c r="AB35">
        <f t="shared" si="19"/>
        <v>4006.7158112054003</v>
      </c>
      <c r="AC35">
        <f t="shared" si="2"/>
        <v>3729.8319179222826</v>
      </c>
      <c r="AE35">
        <f t="shared" si="3"/>
        <v>0</v>
      </c>
      <c r="AF35">
        <f t="shared" ref="AF35:AG66" si="24">-$Z35*P35</f>
        <v>0</v>
      </c>
      <c r="AG35">
        <f t="shared" si="24"/>
        <v>-15.368984554039569</v>
      </c>
      <c r="AH35">
        <f t="shared" si="5"/>
        <v>-8227.4114021580408</v>
      </c>
      <c r="AI35">
        <f t="shared" ref="AI35:AI66" si="25">SUM(AE35:AH35)</f>
        <v>-8242.7803867120801</v>
      </c>
      <c r="AJ35">
        <f t="shared" si="7"/>
        <v>276.88389328311769</v>
      </c>
      <c r="AK35">
        <f t="shared" si="22"/>
        <v>280.47010678437806</v>
      </c>
      <c r="AL35">
        <f t="shared" si="8"/>
        <v>-7685.4263866445845</v>
      </c>
      <c r="AN35">
        <f t="shared" ref="AN35:AT66" si="26">AE35*$K35</f>
        <v>0</v>
      </c>
      <c r="AO35">
        <f t="shared" si="26"/>
        <v>0</v>
      </c>
      <c r="AP35">
        <f t="shared" si="26"/>
        <v>-0.6417189892720766</v>
      </c>
      <c r="AQ35">
        <f t="shared" si="26"/>
        <v>-343.52862485834885</v>
      </c>
      <c r="AR35">
        <f t="shared" si="26"/>
        <v>-344.17034384762093</v>
      </c>
      <c r="AS35">
        <f t="shared" si="26"/>
        <v>11.561053465738446</v>
      </c>
      <c r="AT35">
        <f t="shared" si="26"/>
        <v>11.710792786202386</v>
      </c>
      <c r="AU35">
        <f t="shared" si="23"/>
        <v>-320.89849759568006</v>
      </c>
      <c r="AW35">
        <v>32</v>
      </c>
      <c r="AX35">
        <f>IF(Z35&gt;0, (R35*SUMPRODUCT(K35:$K$98, X35:$X$98)-K35*$AZ$3)/Z35, 0)</f>
        <v>6067.1411061798763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2.9740472E-2</v>
      </c>
      <c r="Q36" s="4">
        <f t="shared" si="21"/>
        <v>25</v>
      </c>
      <c r="R36">
        <f t="shared" si="0"/>
        <v>500000</v>
      </c>
      <c r="S36">
        <f t="shared" si="1"/>
        <v>5833.1531440348663</v>
      </c>
      <c r="U36">
        <f t="shared" si="13"/>
        <v>2.9740472E-2</v>
      </c>
      <c r="V36">
        <f t="shared" si="14"/>
        <v>0.01</v>
      </c>
      <c r="W36">
        <f t="shared" si="15"/>
        <v>0.61475938216158277</v>
      </c>
      <c r="X36">
        <f t="shared" si="16"/>
        <v>1.8283234191913852E-2</v>
      </c>
      <c r="Y36">
        <f t="shared" si="17"/>
        <v>6.1475938216158281E-3</v>
      </c>
      <c r="Z36">
        <f t="shared" si="18"/>
        <v>0.59032855414805319</v>
      </c>
      <c r="AB36">
        <f t="shared" si="19"/>
        <v>3729.8319179222826</v>
      </c>
      <c r="AC36">
        <f t="shared" si="2"/>
        <v>3443.4768616422734</v>
      </c>
      <c r="AE36">
        <f t="shared" si="3"/>
        <v>0</v>
      </c>
      <c r="AF36">
        <f t="shared" si="24"/>
        <v>0</v>
      </c>
      <c r="AG36">
        <f t="shared" si="24"/>
        <v>-14.75821385370133</v>
      </c>
      <c r="AH36">
        <f t="shared" si="5"/>
        <v>-9141.6170959569263</v>
      </c>
      <c r="AI36">
        <f t="shared" si="25"/>
        <v>-9156.3753098106281</v>
      </c>
      <c r="AJ36">
        <f t="shared" si="7"/>
        <v>286.35505628000919</v>
      </c>
      <c r="AK36">
        <f t="shared" si="22"/>
        <v>261.08823425455984</v>
      </c>
      <c r="AL36">
        <f t="shared" si="8"/>
        <v>-8608.9320192760606</v>
      </c>
      <c r="AN36">
        <f t="shared" si="26"/>
        <v>0</v>
      </c>
      <c r="AO36">
        <f t="shared" si="26"/>
        <v>0</v>
      </c>
      <c r="AP36">
        <f t="shared" si="26"/>
        <v>-0.5501935479884299</v>
      </c>
      <c r="AQ36">
        <f t="shared" si="26"/>
        <v>-340.80402914847315</v>
      </c>
      <c r="AR36">
        <f t="shared" si="26"/>
        <v>-341.35422269646159</v>
      </c>
      <c r="AS36">
        <f t="shared" si="26"/>
        <v>10.675458829972936</v>
      </c>
      <c r="AT36">
        <f t="shared" si="26"/>
        <v>9.7334991460720506</v>
      </c>
      <c r="AU36">
        <f t="shared" si="23"/>
        <v>-320.94526472041667</v>
      </c>
      <c r="AW36">
        <v>33</v>
      </c>
      <c r="AX36">
        <f>IF(Z36&gt;0, (R36*SUMPRODUCT(K36:$K$98, X36:$X$98)-K36*$AZ$3)/Z36, 0)</f>
        <v>5833.1531440348663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3.4073305999999998E-2</v>
      </c>
      <c r="Q37" s="4">
        <f t="shared" si="21"/>
        <v>25</v>
      </c>
      <c r="R37">
        <f t="shared" si="0"/>
        <v>500000</v>
      </c>
      <c r="S37">
        <f t="shared" si="1"/>
        <v>5588.6233831742893</v>
      </c>
      <c r="U37">
        <f t="shared" si="13"/>
        <v>3.4073305999999998E-2</v>
      </c>
      <c r="V37">
        <f t="shared" si="14"/>
        <v>0.01</v>
      </c>
      <c r="W37">
        <f t="shared" si="15"/>
        <v>0.59032855414805319</v>
      </c>
      <c r="X37">
        <f t="shared" si="16"/>
        <v>2.0114445466024183E-2</v>
      </c>
      <c r="Y37">
        <f t="shared" si="17"/>
        <v>5.9032855414805317E-3</v>
      </c>
      <c r="Z37">
        <f t="shared" si="18"/>
        <v>0.56431082314054848</v>
      </c>
      <c r="AB37">
        <f t="shared" si="19"/>
        <v>3443.4768616422734</v>
      </c>
      <c r="AC37">
        <f t="shared" si="2"/>
        <v>3153.7206615815999</v>
      </c>
      <c r="AE37">
        <f t="shared" si="3"/>
        <v>0</v>
      </c>
      <c r="AF37">
        <f t="shared" si="24"/>
        <v>0</v>
      </c>
      <c r="AG37">
        <f t="shared" si="24"/>
        <v>-14.107770578513712</v>
      </c>
      <c r="AH37">
        <f t="shared" si="5"/>
        <v>-10057.222733012091</v>
      </c>
      <c r="AI37">
        <f t="shared" si="25"/>
        <v>-10071.330503590605</v>
      </c>
      <c r="AJ37">
        <f t="shared" si="7"/>
        <v>289.75620006067356</v>
      </c>
      <c r="AK37">
        <f t="shared" si="22"/>
        <v>241.04338031495917</v>
      </c>
      <c r="AL37">
        <f t="shared" si="8"/>
        <v>-9540.5309232149721</v>
      </c>
      <c r="AN37">
        <f t="shared" si="26"/>
        <v>0</v>
      </c>
      <c r="AO37">
        <f t="shared" si="26"/>
        <v>0</v>
      </c>
      <c r="AP37">
        <f t="shared" si="26"/>
        <v>-0.46959348159706266</v>
      </c>
      <c r="AQ37">
        <f t="shared" si="26"/>
        <v>-334.7663057113474</v>
      </c>
      <c r="AR37">
        <f t="shared" si="26"/>
        <v>-335.23589919294443</v>
      </c>
      <c r="AS37">
        <f t="shared" si="26"/>
        <v>9.6448706791460861</v>
      </c>
      <c r="AT37">
        <f t="shared" si="26"/>
        <v>8.0234080606910219</v>
      </c>
      <c r="AU37">
        <f t="shared" si="23"/>
        <v>-317.56762045310734</v>
      </c>
      <c r="AW37">
        <v>34</v>
      </c>
      <c r="AX37">
        <f>IF(Z37&gt;0, (R37*SUMPRODUCT(K37:$K$98, X37:$X$98)-K37*$AZ$3)/Z37, 0)</f>
        <v>5588.6233831742893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3.9255977999999997E-2</v>
      </c>
      <c r="Q38" s="4">
        <f t="shared" si="21"/>
        <v>25</v>
      </c>
      <c r="R38">
        <f t="shared" si="0"/>
        <v>500000</v>
      </c>
      <c r="S38">
        <f t="shared" si="1"/>
        <v>5339.1461905155447</v>
      </c>
      <c r="U38">
        <f t="shared" si="13"/>
        <v>3.9255977999999997E-2</v>
      </c>
      <c r="V38">
        <f t="shared" si="14"/>
        <v>0.01</v>
      </c>
      <c r="W38">
        <f t="shared" si="15"/>
        <v>0.56431082314054848</v>
      </c>
      <c r="X38">
        <f t="shared" si="16"/>
        <v>2.215257325836726E-2</v>
      </c>
      <c r="Y38">
        <f t="shared" si="17"/>
        <v>5.643108231405485E-3</v>
      </c>
      <c r="Z38">
        <f t="shared" si="18"/>
        <v>0.53651514165077574</v>
      </c>
      <c r="AB38">
        <f t="shared" si="19"/>
        <v>3153.7206615815999</v>
      </c>
      <c r="AC38">
        <f t="shared" si="2"/>
        <v>2864.5327746986472</v>
      </c>
      <c r="AE38">
        <f t="shared" si="3"/>
        <v>0</v>
      </c>
      <c r="AF38">
        <f t="shared" si="24"/>
        <v>0</v>
      </c>
      <c r="AG38">
        <f t="shared" si="24"/>
        <v>-13.412878541269393</v>
      </c>
      <c r="AH38">
        <f t="shared" si="5"/>
        <v>-11076.286629183631</v>
      </c>
      <c r="AI38">
        <f t="shared" si="25"/>
        <v>-11089.699507724899</v>
      </c>
      <c r="AJ38">
        <f t="shared" si="7"/>
        <v>289.18788688295263</v>
      </c>
      <c r="AK38">
        <f t="shared" si="22"/>
        <v>220.76044631071201</v>
      </c>
      <c r="AL38">
        <f t="shared" si="8"/>
        <v>-10579.751174531233</v>
      </c>
      <c r="AN38">
        <f t="shared" si="26"/>
        <v>0</v>
      </c>
      <c r="AO38">
        <f t="shared" si="26"/>
        <v>0</v>
      </c>
      <c r="AP38">
        <f t="shared" si="26"/>
        <v>-0.39862785303444132</v>
      </c>
      <c r="AQ38">
        <f t="shared" si="26"/>
        <v>-329.1848461163874</v>
      </c>
      <c r="AR38">
        <f t="shared" si="26"/>
        <v>-329.58347396942185</v>
      </c>
      <c r="AS38">
        <f t="shared" si="26"/>
        <v>8.5946015329240701</v>
      </c>
      <c r="AT38">
        <f t="shared" si="26"/>
        <v>6.5609527795989235</v>
      </c>
      <c r="AU38">
        <f t="shared" si="23"/>
        <v>-314.42791965689878</v>
      </c>
      <c r="AW38">
        <v>35</v>
      </c>
      <c r="AX38">
        <f>IF(Z38&gt;0, (R38*SUMPRODUCT(K38:$K$98, X38:$X$98)-K38*$AZ$3)/Z38, 0)</f>
        <v>5339.1461905155447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4.4782766000000002E-2</v>
      </c>
      <c r="Q39" s="4">
        <f t="shared" si="21"/>
        <v>25</v>
      </c>
      <c r="R39">
        <f t="shared" si="0"/>
        <v>500000</v>
      </c>
      <c r="S39">
        <f t="shared" si="1"/>
        <v>5079.7166089652619</v>
      </c>
      <c r="U39">
        <f t="shared" si="13"/>
        <v>4.4782766000000002E-2</v>
      </c>
      <c r="V39">
        <f t="shared" si="14"/>
        <v>0.01</v>
      </c>
      <c r="W39">
        <f t="shared" si="15"/>
        <v>0.53651514165077574</v>
      </c>
      <c r="X39">
        <f t="shared" si="16"/>
        <v>2.4026632044003543E-2</v>
      </c>
      <c r="Y39">
        <f t="shared" si="17"/>
        <v>5.3651514165077574E-3</v>
      </c>
      <c r="Z39">
        <f t="shared" si="18"/>
        <v>0.50712335819026444</v>
      </c>
      <c r="AB39">
        <f t="shared" si="19"/>
        <v>2864.5327746986472</v>
      </c>
      <c r="AC39">
        <f t="shared" si="2"/>
        <v>2576.0429453933261</v>
      </c>
      <c r="AE39">
        <f t="shared" si="3"/>
        <v>0</v>
      </c>
      <c r="AF39">
        <f t="shared" si="24"/>
        <v>0</v>
      </c>
      <c r="AG39">
        <f t="shared" si="24"/>
        <v>-12.678083954756611</v>
      </c>
      <c r="AH39">
        <f t="shared" si="5"/>
        <v>-12013.316022001771</v>
      </c>
      <c r="AI39">
        <f t="shared" si="25"/>
        <v>-12025.994105956528</v>
      </c>
      <c r="AJ39">
        <f t="shared" si="7"/>
        <v>288.48982930532111</v>
      </c>
      <c r="AK39">
        <f t="shared" si="22"/>
        <v>200.51729422890531</v>
      </c>
      <c r="AL39">
        <f t="shared" si="8"/>
        <v>-11536.986982422302</v>
      </c>
      <c r="AN39">
        <f t="shared" si="26"/>
        <v>0</v>
      </c>
      <c r="AO39">
        <f t="shared" si="26"/>
        <v>0</v>
      </c>
      <c r="AP39">
        <f t="shared" si="26"/>
        <v>-0.3364195684290831</v>
      </c>
      <c r="AQ39">
        <f t="shared" si="26"/>
        <v>-318.77960470578165</v>
      </c>
      <c r="AR39">
        <f t="shared" si="26"/>
        <v>-319.11602427421076</v>
      </c>
      <c r="AS39">
        <f t="shared" si="26"/>
        <v>7.6552280468739955</v>
      </c>
      <c r="AT39">
        <f t="shared" si="26"/>
        <v>5.3208309574055699</v>
      </c>
      <c r="AU39">
        <f t="shared" si="23"/>
        <v>-306.13996526993122</v>
      </c>
      <c r="AW39">
        <v>36</v>
      </c>
      <c r="AX39">
        <f>IF(Z39&gt;0, (R39*SUMPRODUCT(K39:$K$98, X39:$X$98)-K39*$AZ$3)/Z39, 0)</f>
        <v>5079.7166089652619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5.0287691000000002E-2</v>
      </c>
      <c r="Q40" s="4">
        <f t="shared" si="21"/>
        <v>25</v>
      </c>
      <c r="R40">
        <f t="shared" si="0"/>
        <v>500000</v>
      </c>
      <c r="S40">
        <f t="shared" si="1"/>
        <v>4812.9217906557833</v>
      </c>
      <c r="U40">
        <f t="shared" si="13"/>
        <v>5.0287691000000002E-2</v>
      </c>
      <c r="V40">
        <f t="shared" si="14"/>
        <v>0.01</v>
      </c>
      <c r="W40">
        <f t="shared" si="15"/>
        <v>0.50712335819026444</v>
      </c>
      <c r="X40">
        <f t="shared" si="16"/>
        <v>2.5502062735554339E-2</v>
      </c>
      <c r="Y40">
        <f t="shared" si="17"/>
        <v>5.0712335819026446E-3</v>
      </c>
      <c r="Z40">
        <f t="shared" si="18"/>
        <v>0.47655006187280746</v>
      </c>
      <c r="AB40">
        <f t="shared" si="19"/>
        <v>2576.0429453933261</v>
      </c>
      <c r="AC40">
        <f t="shared" si="2"/>
        <v>2293.5981771259967</v>
      </c>
      <c r="AE40">
        <f t="shared" si="3"/>
        <v>0</v>
      </c>
      <c r="AF40">
        <f t="shared" si="24"/>
        <v>0</v>
      </c>
      <c r="AG40">
        <f t="shared" si="24"/>
        <v>-11.913751546820187</v>
      </c>
      <c r="AH40">
        <f t="shared" si="5"/>
        <v>-12751.03136777717</v>
      </c>
      <c r="AI40">
        <f t="shared" si="25"/>
        <v>-12762.945119323991</v>
      </c>
      <c r="AJ40">
        <f t="shared" si="7"/>
        <v>282.44476826732944</v>
      </c>
      <c r="AK40">
        <f t="shared" si="22"/>
        <v>180.32300617753285</v>
      </c>
      <c r="AL40">
        <f t="shared" si="8"/>
        <v>-12300.17734487913</v>
      </c>
      <c r="AN40">
        <f t="shared" si="26"/>
        <v>0</v>
      </c>
      <c r="AO40">
        <f t="shared" si="26"/>
        <v>0</v>
      </c>
      <c r="AP40">
        <f t="shared" si="26"/>
        <v>-0.28226572271542605</v>
      </c>
      <c r="AQ40">
        <f t="shared" si="26"/>
        <v>-302.10291613419798</v>
      </c>
      <c r="AR40">
        <f t="shared" si="26"/>
        <v>-302.38518185691345</v>
      </c>
      <c r="AS40">
        <f t="shared" si="26"/>
        <v>6.6918028572995931</v>
      </c>
      <c r="AT40">
        <f t="shared" si="26"/>
        <v>4.2722901733253478</v>
      </c>
      <c r="AU40">
        <f t="shared" si="23"/>
        <v>-291.4210888262885</v>
      </c>
      <c r="AW40">
        <v>37</v>
      </c>
      <c r="AX40">
        <f>IF(Z40&gt;0, (R40*SUMPRODUCT(K40:$K$98, X40:$X$98)-K40*$AZ$3)/Z40, 0)</f>
        <v>4812.9217906557833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5.6343962999999997E-2</v>
      </c>
      <c r="Q41" s="4">
        <f t="shared" si="21"/>
        <v>25</v>
      </c>
      <c r="R41">
        <f t="shared" si="0"/>
        <v>500000</v>
      </c>
      <c r="S41">
        <f t="shared" si="1"/>
        <v>4548.8494856487396</v>
      </c>
      <c r="U41">
        <f t="shared" si="13"/>
        <v>5.6343962999999997E-2</v>
      </c>
      <c r="V41">
        <f t="shared" si="14"/>
        <v>0.01</v>
      </c>
      <c r="W41">
        <f t="shared" si="15"/>
        <v>0.47655006187280746</v>
      </c>
      <c r="X41">
        <f t="shared" si="16"/>
        <v>2.6850719053809174E-2</v>
      </c>
      <c r="Y41">
        <f t="shared" si="17"/>
        <v>4.7655006187280746E-3</v>
      </c>
      <c r="Z41">
        <f t="shared" si="18"/>
        <v>0.44493384220027021</v>
      </c>
      <c r="AB41">
        <f t="shared" si="19"/>
        <v>2293.5981771259967</v>
      </c>
      <c r="AC41">
        <f t="shared" si="2"/>
        <v>2023.9370792404166</v>
      </c>
      <c r="AE41">
        <f t="shared" si="3"/>
        <v>0</v>
      </c>
      <c r="AF41">
        <f t="shared" si="24"/>
        <v>0</v>
      </c>
      <c r="AG41">
        <f t="shared" si="24"/>
        <v>-11.123346055006756</v>
      </c>
      <c r="AH41">
        <f t="shared" si="5"/>
        <v>-13425.359526904587</v>
      </c>
      <c r="AI41">
        <f t="shared" si="25"/>
        <v>-13436.482872959594</v>
      </c>
      <c r="AJ41">
        <f t="shared" si="7"/>
        <v>269.66109788558015</v>
      </c>
      <c r="AK41">
        <f t="shared" si="22"/>
        <v>160.5518723988198</v>
      </c>
      <c r="AL41">
        <f t="shared" si="8"/>
        <v>-13006.269902675194</v>
      </c>
      <c r="AN41">
        <f t="shared" si="26"/>
        <v>0</v>
      </c>
      <c r="AO41">
        <f t="shared" si="26"/>
        <v>0</v>
      </c>
      <c r="AP41">
        <f t="shared" si="26"/>
        <v>-0.23530276433162997</v>
      </c>
      <c r="AQ41">
        <f t="shared" si="26"/>
        <v>-283.99945422939686</v>
      </c>
      <c r="AR41">
        <f t="shared" si="26"/>
        <v>-284.23475699372847</v>
      </c>
      <c r="AS41">
        <f t="shared" si="26"/>
        <v>5.7043987889434344</v>
      </c>
      <c r="AT41">
        <f t="shared" si="26"/>
        <v>3.396307119030693</v>
      </c>
      <c r="AU41">
        <f t="shared" si="23"/>
        <v>-275.13405108575438</v>
      </c>
      <c r="AW41">
        <v>38</v>
      </c>
      <c r="AX41">
        <f>IF(Z41&gt;0, (R41*SUMPRODUCT(K41:$K$98, X41:$X$98)-K41*$AZ$3)/Z41, 0)</f>
        <v>4548.8494856487396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6.2785228999999998E-2</v>
      </c>
      <c r="Q42" s="4">
        <f t="shared" si="21"/>
        <v>25</v>
      </c>
      <c r="R42">
        <f t="shared" si="0"/>
        <v>500000</v>
      </c>
      <c r="S42">
        <f t="shared" si="1"/>
        <v>4287.7392634177086</v>
      </c>
      <c r="U42">
        <f t="shared" si="13"/>
        <v>6.2785228999999998E-2</v>
      </c>
      <c r="V42">
        <f t="shared" si="14"/>
        <v>0.01</v>
      </c>
      <c r="W42">
        <f t="shared" si="15"/>
        <v>0.44493384220027021</v>
      </c>
      <c r="X42">
        <f t="shared" si="16"/>
        <v>2.7935273172393828E-2</v>
      </c>
      <c r="Y42">
        <f t="shared" si="17"/>
        <v>4.4493384220027025E-3</v>
      </c>
      <c r="Z42">
        <f t="shared" si="18"/>
        <v>0.41254923060587373</v>
      </c>
      <c r="AB42">
        <f t="shared" si="19"/>
        <v>2023.9370792404166</v>
      </c>
      <c r="AC42">
        <f t="shared" si="2"/>
        <v>1768.9035341615713</v>
      </c>
      <c r="AE42">
        <f t="shared" si="3"/>
        <v>0</v>
      </c>
      <c r="AF42">
        <f t="shared" si="24"/>
        <v>0</v>
      </c>
      <c r="AG42">
        <f t="shared" si="24"/>
        <v>-10.313730765146843</v>
      </c>
      <c r="AH42">
        <f t="shared" si="5"/>
        <v>-13967.636586196913</v>
      </c>
      <c r="AI42">
        <f t="shared" si="25"/>
        <v>-13977.95031696206</v>
      </c>
      <c r="AJ42">
        <f t="shared" si="7"/>
        <v>255.03354507884524</v>
      </c>
      <c r="AK42">
        <f t="shared" si="22"/>
        <v>141.67559554682919</v>
      </c>
      <c r="AL42">
        <f t="shared" si="8"/>
        <v>-13581.241176336385</v>
      </c>
      <c r="AN42">
        <f t="shared" si="26"/>
        <v>0</v>
      </c>
      <c r="AO42">
        <f t="shared" si="26"/>
        <v>0</v>
      </c>
      <c r="AP42">
        <f t="shared" si="26"/>
        <v>-0.19480017745126718</v>
      </c>
      <c r="AQ42">
        <f t="shared" si="26"/>
        <v>-263.81317755168601</v>
      </c>
      <c r="AR42">
        <f t="shared" si="26"/>
        <v>-264.00797772913728</v>
      </c>
      <c r="AS42">
        <f t="shared" si="26"/>
        <v>4.816935885632212</v>
      </c>
      <c r="AT42">
        <f t="shared" si="26"/>
        <v>2.6758921462541538</v>
      </c>
      <c r="AU42">
        <f t="shared" si="23"/>
        <v>-256.51514969725088</v>
      </c>
      <c r="AW42">
        <v>39</v>
      </c>
      <c r="AX42">
        <f>IF(Z42&gt;0, (R42*SUMPRODUCT(K42:$K$98, X42:$X$98)-K42*$AZ$3)/Z42, 0)</f>
        <v>4287.7392634177086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6.9956555000000004E-2</v>
      </c>
      <c r="Q43" s="4">
        <f t="shared" si="21"/>
        <v>25</v>
      </c>
      <c r="R43">
        <f t="shared" si="0"/>
        <v>500000</v>
      </c>
      <c r="S43">
        <f t="shared" si="1"/>
        <v>4033.4592856881418</v>
      </c>
      <c r="U43">
        <f t="shared" si="13"/>
        <v>6.9956555000000004E-2</v>
      </c>
      <c r="V43">
        <f t="shared" si="14"/>
        <v>0.01</v>
      </c>
      <c r="W43">
        <f t="shared" si="15"/>
        <v>0.41254923060587373</v>
      </c>
      <c r="X43">
        <f t="shared" si="16"/>
        <v>2.8860522941087489E-2</v>
      </c>
      <c r="Y43">
        <f t="shared" si="17"/>
        <v>4.1254923060587371E-3</v>
      </c>
      <c r="Z43">
        <f t="shared" si="18"/>
        <v>0.3795632153587275</v>
      </c>
      <c r="AB43">
        <f t="shared" si="19"/>
        <v>1768.9035341615713</v>
      </c>
      <c r="AC43">
        <f t="shared" si="2"/>
        <v>1530.9527754943074</v>
      </c>
      <c r="AE43">
        <f t="shared" si="3"/>
        <v>0</v>
      </c>
      <c r="AF43">
        <f t="shared" si="24"/>
        <v>0</v>
      </c>
      <c r="AG43">
        <f t="shared" si="24"/>
        <v>-9.4890803839681883</v>
      </c>
      <c r="AH43">
        <f t="shared" si="5"/>
        <v>-14430.261470543745</v>
      </c>
      <c r="AI43">
        <f t="shared" si="25"/>
        <v>-14439.750550927713</v>
      </c>
      <c r="AJ43">
        <f t="shared" si="7"/>
        <v>237.95075866726393</v>
      </c>
      <c r="AK43">
        <f t="shared" si="22"/>
        <v>123.82324739131001</v>
      </c>
      <c r="AL43">
        <f t="shared" si="8"/>
        <v>-14077.976544869138</v>
      </c>
      <c r="AN43">
        <f t="shared" si="26"/>
        <v>0</v>
      </c>
      <c r="AO43">
        <f t="shared" si="26"/>
        <v>0</v>
      </c>
      <c r="AP43">
        <f t="shared" si="26"/>
        <v>-0.16002198781149568</v>
      </c>
      <c r="AQ43">
        <f t="shared" si="26"/>
        <v>-243.34909514070233</v>
      </c>
      <c r="AR43">
        <f t="shared" si="26"/>
        <v>-243.50911712851382</v>
      </c>
      <c r="AS43">
        <f t="shared" si="26"/>
        <v>4.0127548574170362</v>
      </c>
      <c r="AT43">
        <f t="shared" si="26"/>
        <v>2.0881309234463381</v>
      </c>
      <c r="AU43">
        <f t="shared" si="23"/>
        <v>-237.40823134765043</v>
      </c>
      <c r="AW43">
        <v>40</v>
      </c>
      <c r="AX43">
        <f>IF(Z43&gt;0, (R43*SUMPRODUCT(K43:$K$98, X43:$X$98)-K43*$AZ$3)/Z43, 0)</f>
        <v>4033.4592856881418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7.8227725999999997E-2</v>
      </c>
      <c r="Q44" s="4">
        <f t="shared" si="21"/>
        <v>25</v>
      </c>
      <c r="R44">
        <f t="shared" si="0"/>
        <v>500000</v>
      </c>
      <c r="S44">
        <f t="shared" si="1"/>
        <v>3787.3128880960194</v>
      </c>
      <c r="U44">
        <f t="shared" si="13"/>
        <v>7.8227725999999997E-2</v>
      </c>
      <c r="V44">
        <f t="shared" si="14"/>
        <v>0.01</v>
      </c>
      <c r="W44">
        <f t="shared" si="15"/>
        <v>0.3795632153587275</v>
      </c>
      <c r="X44">
        <f t="shared" si="16"/>
        <v>2.9692367210761527E-2</v>
      </c>
      <c r="Y44">
        <f t="shared" si="17"/>
        <v>3.795632153587275E-3</v>
      </c>
      <c r="Z44">
        <f t="shared" si="18"/>
        <v>0.34607521599437874</v>
      </c>
      <c r="AB44">
        <f t="shared" si="19"/>
        <v>1530.9527754943074</v>
      </c>
      <c r="AC44">
        <f t="shared" si="2"/>
        <v>1310.6951257861242</v>
      </c>
      <c r="AE44">
        <f t="shared" si="3"/>
        <v>0</v>
      </c>
      <c r="AF44">
        <f t="shared" si="24"/>
        <v>0</v>
      </c>
      <c r="AG44">
        <f t="shared" si="24"/>
        <v>-8.6518803998594684</v>
      </c>
      <c r="AH44">
        <f t="shared" si="5"/>
        <v>-14846.183605380764</v>
      </c>
      <c r="AI44">
        <f t="shared" si="25"/>
        <v>-14854.835485780623</v>
      </c>
      <c r="AJ44">
        <f t="shared" si="7"/>
        <v>220.25764970818318</v>
      </c>
      <c r="AK44">
        <f t="shared" si="22"/>
        <v>107.16669428460153</v>
      </c>
      <c r="AL44">
        <f t="shared" si="8"/>
        <v>-14527.411141787838</v>
      </c>
      <c r="AN44">
        <f t="shared" si="26"/>
        <v>0</v>
      </c>
      <c r="AO44">
        <f t="shared" si="26"/>
        <v>0</v>
      </c>
      <c r="AP44">
        <f t="shared" si="26"/>
        <v>-0.1302710818900783</v>
      </c>
      <c r="AQ44">
        <f t="shared" si="26"/>
        <v>-223.53850386594684</v>
      </c>
      <c r="AR44">
        <f t="shared" si="26"/>
        <v>-223.66877494783688</v>
      </c>
      <c r="AS44">
        <f t="shared" si="26"/>
        <v>3.316412270622346</v>
      </c>
      <c r="AT44">
        <f t="shared" si="26"/>
        <v>1.6136054316313797</v>
      </c>
      <c r="AU44">
        <f t="shared" si="23"/>
        <v>-218.73875724558317</v>
      </c>
      <c r="AW44">
        <v>41</v>
      </c>
      <c r="AX44">
        <f>IF(Z44&gt;0, (R44*SUMPRODUCT(K44:$K$98, X44:$X$98)-K44*$AZ$3)/Z44, 0)</f>
        <v>3787.3128880960194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8.7072107999999995E-2</v>
      </c>
      <c r="Q45" s="4">
        <f t="shared" si="21"/>
        <v>25</v>
      </c>
      <c r="R45">
        <f t="shared" si="0"/>
        <v>500000</v>
      </c>
      <c r="S45">
        <f t="shared" si="1"/>
        <v>3545.0926843585394</v>
      </c>
      <c r="U45">
        <f t="shared" si="13"/>
        <v>8.7072107999999995E-2</v>
      </c>
      <c r="V45">
        <f t="shared" si="14"/>
        <v>0.01</v>
      </c>
      <c r="W45">
        <f t="shared" si="15"/>
        <v>0.34607521599437874</v>
      </c>
      <c r="X45">
        <f t="shared" si="16"/>
        <v>3.0133498583185873E-2</v>
      </c>
      <c r="Y45">
        <f t="shared" si="17"/>
        <v>3.4607521599437875E-3</v>
      </c>
      <c r="Z45">
        <f t="shared" si="18"/>
        <v>0.31248096525124908</v>
      </c>
      <c r="AB45">
        <f t="shared" si="19"/>
        <v>1310.6951257861242</v>
      </c>
      <c r="AC45">
        <f t="shared" si="2"/>
        <v>1107.7739839134981</v>
      </c>
      <c r="AE45">
        <f t="shared" si="3"/>
        <v>0</v>
      </c>
      <c r="AF45">
        <f t="shared" si="24"/>
        <v>0</v>
      </c>
      <c r="AG45">
        <f t="shared" si="24"/>
        <v>-7.8120241312812269</v>
      </c>
      <c r="AH45">
        <f t="shared" si="5"/>
        <v>-15066.749291592936</v>
      </c>
      <c r="AI45">
        <f t="shared" si="25"/>
        <v>-15074.561315724217</v>
      </c>
      <c r="AJ45">
        <f t="shared" si="7"/>
        <v>202.92114187262609</v>
      </c>
      <c r="AK45">
        <f t="shared" si="22"/>
        <v>91.748658805028697</v>
      </c>
      <c r="AL45">
        <f t="shared" si="8"/>
        <v>-14779.891515046562</v>
      </c>
      <c r="AN45">
        <f t="shared" si="26"/>
        <v>0</v>
      </c>
      <c r="AO45">
        <f t="shared" si="26"/>
        <v>0</v>
      </c>
      <c r="AP45">
        <f t="shared" si="26"/>
        <v>-0.10502267264247121</v>
      </c>
      <c r="AQ45">
        <f t="shared" si="26"/>
        <v>-202.55317342160251</v>
      </c>
      <c r="AR45">
        <f t="shared" si="26"/>
        <v>-202.65819609424497</v>
      </c>
      <c r="AS45">
        <f t="shared" si="26"/>
        <v>2.7280152105252218</v>
      </c>
      <c r="AT45">
        <f t="shared" si="26"/>
        <v>1.2334433684712636</v>
      </c>
      <c r="AU45">
        <f t="shared" si="23"/>
        <v>-198.69673751524849</v>
      </c>
      <c r="AW45">
        <v>42</v>
      </c>
      <c r="AX45">
        <f>IF(Z45&gt;0, (R45*SUMPRODUCT(K45:$K$98, X45:$X$98)-K45*$AZ$3)/Z45, 0)</f>
        <v>3545.0926843585394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9.6466888000000001E-2</v>
      </c>
      <c r="Q46" s="4">
        <f t="shared" si="21"/>
        <v>25</v>
      </c>
      <c r="R46">
        <f t="shared" si="0"/>
        <v>500000</v>
      </c>
      <c r="S46">
        <f t="shared" si="1"/>
        <v>3307.9841623558204</v>
      </c>
      <c r="U46">
        <f t="shared" si="13"/>
        <v>9.6466888000000001E-2</v>
      </c>
      <c r="V46">
        <f t="shared" si="14"/>
        <v>0.01</v>
      </c>
      <c r="W46">
        <f t="shared" si="15"/>
        <v>0.31248096525124908</v>
      </c>
      <c r="X46">
        <f t="shared" si="16"/>
        <v>3.0144066277024137E-2</v>
      </c>
      <c r="Y46">
        <f t="shared" si="17"/>
        <v>3.1248096525124907E-3</v>
      </c>
      <c r="Z46">
        <f t="shared" si="18"/>
        <v>0.27921208932171243</v>
      </c>
      <c r="AB46">
        <f t="shared" si="19"/>
        <v>1107.7739839134981</v>
      </c>
      <c r="AC46">
        <f t="shared" si="2"/>
        <v>923.62916941450339</v>
      </c>
      <c r="AE46">
        <f t="shared" si="3"/>
        <v>0</v>
      </c>
      <c r="AF46">
        <f t="shared" si="24"/>
        <v>0</v>
      </c>
      <c r="AG46">
        <f t="shared" si="24"/>
        <v>-6.9803022330428108</v>
      </c>
      <c r="AH46">
        <f t="shared" si="5"/>
        <v>-15072.033138512068</v>
      </c>
      <c r="AI46">
        <f t="shared" si="25"/>
        <v>-15079.013440745111</v>
      </c>
      <c r="AJ46">
        <f t="shared" si="7"/>
        <v>184.14481449899472</v>
      </c>
      <c r="AK46">
        <f t="shared" si="22"/>
        <v>77.544178873944873</v>
      </c>
      <c r="AL46">
        <f t="shared" si="8"/>
        <v>-14817.324447372172</v>
      </c>
      <c r="AN46">
        <f t="shared" si="26"/>
        <v>0</v>
      </c>
      <c r="AO46">
        <f t="shared" si="26"/>
        <v>0</v>
      </c>
      <c r="AP46">
        <f t="shared" si="26"/>
        <v>-8.3786817425700488E-2</v>
      </c>
      <c r="AQ46">
        <f t="shared" si="26"/>
        <v>-180.91447141539166</v>
      </c>
      <c r="AR46">
        <f t="shared" si="26"/>
        <v>-180.99825823281736</v>
      </c>
      <c r="AS46">
        <f t="shared" si="26"/>
        <v>2.2103495575421639</v>
      </c>
      <c r="AT46">
        <f t="shared" si="26"/>
        <v>0.93078777119151601</v>
      </c>
      <c r="AU46">
        <f t="shared" si="23"/>
        <v>-177.8571209040837</v>
      </c>
      <c r="AW46">
        <v>43</v>
      </c>
      <c r="AX46">
        <f>IF(Z46&gt;0, (R46*SUMPRODUCT(K46:$K$98, X46:$X$98)-K46*$AZ$3)/Z46, 0)</f>
        <v>3307.9841623558204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0.107048017</v>
      </c>
      <c r="Q47" s="4">
        <f t="shared" si="21"/>
        <v>25</v>
      </c>
      <c r="R47">
        <f t="shared" si="0"/>
        <v>500000</v>
      </c>
      <c r="S47">
        <f t="shared" si="1"/>
        <v>3079.3333876686434</v>
      </c>
      <c r="U47">
        <f t="shared" si="13"/>
        <v>0.107048017</v>
      </c>
      <c r="V47">
        <f t="shared" si="14"/>
        <v>0.01</v>
      </c>
      <c r="W47">
        <f t="shared" si="15"/>
        <v>0.27921208932171243</v>
      </c>
      <c r="X47">
        <f t="shared" si="16"/>
        <v>2.988910048431619E-2</v>
      </c>
      <c r="Y47">
        <f t="shared" si="17"/>
        <v>2.7921208932171243E-3</v>
      </c>
      <c r="Z47">
        <f t="shared" si="18"/>
        <v>0.24653086794417911</v>
      </c>
      <c r="AB47">
        <f t="shared" si="19"/>
        <v>923.62916941450339</v>
      </c>
      <c r="AC47">
        <f t="shared" si="2"/>
        <v>759.15073275144005</v>
      </c>
      <c r="AE47">
        <f t="shared" si="3"/>
        <v>0</v>
      </c>
      <c r="AF47">
        <f t="shared" si="24"/>
        <v>0</v>
      </c>
      <c r="AG47">
        <f t="shared" si="24"/>
        <v>-6.1632716986044773</v>
      </c>
      <c r="AH47">
        <f t="shared" si="5"/>
        <v>-14944.550242158095</v>
      </c>
      <c r="AI47">
        <f t="shared" si="25"/>
        <v>-14950.713513856699</v>
      </c>
      <c r="AJ47">
        <f t="shared" si="7"/>
        <v>164.47843666306335</v>
      </c>
      <c r="AK47">
        <f t="shared" si="22"/>
        <v>64.654041859015237</v>
      </c>
      <c r="AL47">
        <f t="shared" si="8"/>
        <v>-14721.581035334621</v>
      </c>
      <c r="AN47">
        <f t="shared" si="26"/>
        <v>0</v>
      </c>
      <c r="AO47">
        <f t="shared" si="26"/>
        <v>0</v>
      </c>
      <c r="AP47">
        <f t="shared" si="26"/>
        <v>-6.6053336245786784E-2</v>
      </c>
      <c r="AQ47">
        <f t="shared" si="26"/>
        <v>-160.16451171718361</v>
      </c>
      <c r="AR47">
        <f t="shared" si="26"/>
        <v>-160.23056505342939</v>
      </c>
      <c r="AS47">
        <f t="shared" si="26"/>
        <v>1.7627568624869541</v>
      </c>
      <c r="AT47">
        <f t="shared" si="26"/>
        <v>0.69291366264603971</v>
      </c>
      <c r="AU47">
        <f t="shared" si="23"/>
        <v>-157.77489452829639</v>
      </c>
      <c r="AW47">
        <v>44</v>
      </c>
      <c r="AX47">
        <f>IF(Z47&gt;0, (R47*SUMPRODUCT(K47:$K$98, X47:$X$98)-K47*$AZ$3)/Z47, 0)</f>
        <v>3079.3333876686434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0.118979948</v>
      </c>
      <c r="Q48" s="4">
        <f t="shared" si="21"/>
        <v>25</v>
      </c>
      <c r="R48">
        <f t="shared" si="0"/>
        <v>500000</v>
      </c>
      <c r="S48">
        <f t="shared" si="1"/>
        <v>2857.7829707716219</v>
      </c>
      <c r="U48">
        <f t="shared" si="13"/>
        <v>0.118979948</v>
      </c>
      <c r="V48">
        <f t="shared" si="14"/>
        <v>0.01</v>
      </c>
      <c r="W48">
        <f t="shared" si="15"/>
        <v>0.24653086794417911</v>
      </c>
      <c r="X48">
        <f t="shared" si="16"/>
        <v>2.9332229848393298E-2</v>
      </c>
      <c r="Y48">
        <f t="shared" si="17"/>
        <v>2.4653086794417913E-3</v>
      </c>
      <c r="Z48">
        <f t="shared" si="18"/>
        <v>0.21473332941634404</v>
      </c>
      <c r="AB48">
        <f t="shared" si="19"/>
        <v>759.15073275144005</v>
      </c>
      <c r="AC48">
        <f t="shared" si="2"/>
        <v>613.66125206312097</v>
      </c>
      <c r="AE48">
        <f t="shared" si="3"/>
        <v>0</v>
      </c>
      <c r="AF48">
        <f t="shared" si="24"/>
        <v>0</v>
      </c>
      <c r="AG48">
        <f t="shared" si="24"/>
        <v>-5.3683332354086009</v>
      </c>
      <c r="AH48">
        <f t="shared" si="5"/>
        <v>-14666.114924196649</v>
      </c>
      <c r="AI48">
        <f t="shared" si="25"/>
        <v>-14671.483257432057</v>
      </c>
      <c r="AJ48">
        <f t="shared" si="7"/>
        <v>145.48948068831908</v>
      </c>
      <c r="AK48">
        <f t="shared" si="22"/>
        <v>53.140551292600811</v>
      </c>
      <c r="AL48">
        <f t="shared" si="8"/>
        <v>-14472.853225451137</v>
      </c>
      <c r="AN48">
        <f t="shared" si="26"/>
        <v>0</v>
      </c>
      <c r="AO48">
        <f t="shared" si="26"/>
        <v>0</v>
      </c>
      <c r="AP48">
        <f t="shared" si="26"/>
        <v>-5.1369446760338118E-2</v>
      </c>
      <c r="AQ48">
        <f t="shared" si="26"/>
        <v>-140.33968770982548</v>
      </c>
      <c r="AR48">
        <f t="shared" si="26"/>
        <v>-140.39105715658582</v>
      </c>
      <c r="AS48">
        <f t="shared" si="26"/>
        <v>1.3921852099479439</v>
      </c>
      <c r="AT48">
        <f t="shared" si="26"/>
        <v>0.50850060917138662</v>
      </c>
      <c r="AU48">
        <f t="shared" si="23"/>
        <v>-138.49037133746648</v>
      </c>
      <c r="AW48">
        <v>45</v>
      </c>
      <c r="AX48">
        <f>IF(Z48&gt;0, (R48*SUMPRODUCT(K48:$K$98, X48:$X$98)-K48*$AZ$3)/Z48, 0)</f>
        <v>2857.7829707716219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0.132636267</v>
      </c>
      <c r="Q49" s="4">
        <f t="shared" si="21"/>
        <v>25</v>
      </c>
      <c r="R49">
        <f t="shared" si="0"/>
        <v>500000</v>
      </c>
      <c r="S49">
        <f t="shared" si="1"/>
        <v>2642.1086316025358</v>
      </c>
      <c r="U49">
        <f t="shared" si="13"/>
        <v>0.132636267</v>
      </c>
      <c r="V49">
        <f t="shared" si="14"/>
        <v>0.01</v>
      </c>
      <c r="W49">
        <f t="shared" si="15"/>
        <v>0.21473332941634404</v>
      </c>
      <c r="X49">
        <f t="shared" si="16"/>
        <v>2.8481427214265165E-2</v>
      </c>
      <c r="Y49">
        <f t="shared" si="17"/>
        <v>2.1473332941634405E-3</v>
      </c>
      <c r="Z49">
        <f t="shared" si="18"/>
        <v>0.18410456890791543</v>
      </c>
      <c r="AB49">
        <f t="shared" si="19"/>
        <v>613.66125206312097</v>
      </c>
      <c r="AC49">
        <f t="shared" si="2"/>
        <v>486.42427062906722</v>
      </c>
      <c r="AE49">
        <f t="shared" si="3"/>
        <v>0</v>
      </c>
      <c r="AF49">
        <f t="shared" si="24"/>
        <v>0</v>
      </c>
      <c r="AG49">
        <f t="shared" si="24"/>
        <v>-4.6026142226978859</v>
      </c>
      <c r="AH49">
        <f t="shared" si="5"/>
        <v>-14240.713607132582</v>
      </c>
      <c r="AI49">
        <f t="shared" si="25"/>
        <v>-14245.316221355281</v>
      </c>
      <c r="AJ49">
        <f t="shared" si="7"/>
        <v>127.23698143405375</v>
      </c>
      <c r="AK49">
        <f t="shared" si="22"/>
        <v>42.956287644418474</v>
      </c>
      <c r="AL49">
        <f t="shared" si="8"/>
        <v>-14075.122952276808</v>
      </c>
      <c r="AN49">
        <f t="shared" si="26"/>
        <v>0</v>
      </c>
      <c r="AO49">
        <f t="shared" si="26"/>
        <v>0</v>
      </c>
      <c r="AP49">
        <f t="shared" si="26"/>
        <v>-3.9323482711239505E-2</v>
      </c>
      <c r="AQ49">
        <f t="shared" si="26"/>
        <v>-121.66877957404451</v>
      </c>
      <c r="AR49">
        <f t="shared" si="26"/>
        <v>-121.70810305675575</v>
      </c>
      <c r="AS49">
        <f t="shared" si="26"/>
        <v>1.0870781250746455</v>
      </c>
      <c r="AT49">
        <f t="shared" si="26"/>
        <v>0.36700682542413443</v>
      </c>
      <c r="AU49">
        <f t="shared" si="23"/>
        <v>-120.25401810625696</v>
      </c>
      <c r="AW49">
        <v>46</v>
      </c>
      <c r="AX49">
        <f>IF(Z49&gt;0, (R49*SUMPRODUCT(K49:$K$98, X49:$X$98)-K49*$AZ$3)/Z49, 0)</f>
        <v>2642.1086316025358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0.148393413</v>
      </c>
      <c r="Q50" s="4">
        <f t="shared" si="21"/>
        <v>25</v>
      </c>
      <c r="R50">
        <f t="shared" si="0"/>
        <v>500000</v>
      </c>
      <c r="S50">
        <f t="shared" si="1"/>
        <v>2429.6214395361499</v>
      </c>
      <c r="U50">
        <f t="shared" si="13"/>
        <v>0.148393413</v>
      </c>
      <c r="V50">
        <f t="shared" si="14"/>
        <v>0.01</v>
      </c>
      <c r="W50">
        <f t="shared" si="15"/>
        <v>0.18410456890791543</v>
      </c>
      <c r="X50">
        <f t="shared" si="16"/>
        <v>2.7319905329139253E-2</v>
      </c>
      <c r="Y50">
        <f t="shared" si="17"/>
        <v>1.8410456890791543E-3</v>
      </c>
      <c r="Z50">
        <f t="shared" si="18"/>
        <v>0.15494361788969702</v>
      </c>
      <c r="AB50">
        <f t="shared" si="19"/>
        <v>486.42427062906722</v>
      </c>
      <c r="AC50">
        <f t="shared" si="2"/>
        <v>376.4543359441048</v>
      </c>
      <c r="AE50">
        <f t="shared" si="3"/>
        <v>0</v>
      </c>
      <c r="AF50">
        <f t="shared" si="24"/>
        <v>0</v>
      </c>
      <c r="AG50">
        <f t="shared" si="24"/>
        <v>-3.8735904472424254</v>
      </c>
      <c r="AH50">
        <f t="shared" si="5"/>
        <v>-13659.952664569626</v>
      </c>
      <c r="AI50">
        <f t="shared" si="25"/>
        <v>-13663.826255016869</v>
      </c>
      <c r="AJ50">
        <f t="shared" si="7"/>
        <v>109.96993468496242</v>
      </c>
      <c r="AK50">
        <f t="shared" si="22"/>
        <v>34.049698944034709</v>
      </c>
      <c r="AL50">
        <f t="shared" si="8"/>
        <v>-13519.806621387872</v>
      </c>
      <c r="AN50">
        <f t="shared" si="26"/>
        <v>0</v>
      </c>
      <c r="AO50">
        <f t="shared" si="26"/>
        <v>0</v>
      </c>
      <c r="AP50">
        <f t="shared" si="26"/>
        <v>-2.9549019708535518E-2</v>
      </c>
      <c r="AQ50">
        <f t="shared" si="26"/>
        <v>-104.20260376013076</v>
      </c>
      <c r="AR50">
        <f t="shared" si="26"/>
        <v>-104.23215277983931</v>
      </c>
      <c r="AS50">
        <f t="shared" si="26"/>
        <v>0.83888676709888399</v>
      </c>
      <c r="AT50">
        <f t="shared" si="26"/>
        <v>0.25974228274009747</v>
      </c>
      <c r="AU50">
        <f t="shared" si="23"/>
        <v>-103.13352373000032</v>
      </c>
      <c r="AW50">
        <v>47</v>
      </c>
      <c r="AX50">
        <f>IF(Z50&gt;0, (R50*SUMPRODUCT(K50:$K$98, X50:$X$98)-K50*$AZ$3)/Z50, 0)</f>
        <v>2429.6214395361499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0.16656033000000001</v>
      </c>
      <c r="Q51" s="4">
        <f t="shared" si="21"/>
        <v>25</v>
      </c>
      <c r="R51">
        <f t="shared" si="0"/>
        <v>500000</v>
      </c>
      <c r="S51">
        <f t="shared" si="1"/>
        <v>2215.7253191972368</v>
      </c>
      <c r="U51">
        <f t="shared" si="13"/>
        <v>0.16656033000000001</v>
      </c>
      <c r="V51">
        <f t="shared" si="14"/>
        <v>0.01</v>
      </c>
      <c r="W51">
        <f t="shared" si="15"/>
        <v>0.15494361788969702</v>
      </c>
      <c r="X51">
        <f t="shared" si="16"/>
        <v>2.580746012710184E-2</v>
      </c>
      <c r="Y51">
        <f t="shared" si="17"/>
        <v>1.5494361788969701E-3</v>
      </c>
      <c r="Z51">
        <f t="shared" si="18"/>
        <v>0.12758672158369821</v>
      </c>
      <c r="AB51">
        <f t="shared" si="19"/>
        <v>376.4543359441048</v>
      </c>
      <c r="AC51">
        <f t="shared" si="2"/>
        <v>282.69712940636873</v>
      </c>
      <c r="AE51">
        <f t="shared" si="3"/>
        <v>0</v>
      </c>
      <c r="AF51">
        <f t="shared" si="24"/>
        <v>0</v>
      </c>
      <c r="AG51">
        <f t="shared" si="24"/>
        <v>-3.1896680395924553</v>
      </c>
      <c r="AH51">
        <f t="shared" si="5"/>
        <v>-12903.73006355092</v>
      </c>
      <c r="AI51">
        <f t="shared" si="25"/>
        <v>-12906.919731590513</v>
      </c>
      <c r="AJ51">
        <f t="shared" si="7"/>
        <v>93.757206537736067</v>
      </c>
      <c r="AK51">
        <f t="shared" si="22"/>
        <v>26.351803516087337</v>
      </c>
      <c r="AL51">
        <f t="shared" si="8"/>
        <v>-12786.810721536691</v>
      </c>
      <c r="AN51">
        <f t="shared" si="26"/>
        <v>0</v>
      </c>
      <c r="AO51">
        <f t="shared" si="26"/>
        <v>0</v>
      </c>
      <c r="AP51">
        <f t="shared" si="26"/>
        <v>-2.1724852712160698E-2</v>
      </c>
      <c r="AQ51">
        <f t="shared" si="26"/>
        <v>-87.887401318396059</v>
      </c>
      <c r="AR51">
        <f t="shared" si="26"/>
        <v>-87.909126171108227</v>
      </c>
      <c r="AS51">
        <f t="shared" si="26"/>
        <v>0.63858103020532397</v>
      </c>
      <c r="AT51">
        <f t="shared" si="26"/>
        <v>0.17948232950283532</v>
      </c>
      <c r="AU51">
        <f t="shared" si="23"/>
        <v>-87.091062811400079</v>
      </c>
      <c r="AW51">
        <v>48</v>
      </c>
      <c r="AX51">
        <f>IF(Z51&gt;0, (R51*SUMPRODUCT(K51:$K$98, X51:$X$98)-K51*$AZ$3)/Z51, 0)</f>
        <v>2215.7253191972368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0.18820168900000001</v>
      </c>
      <c r="Q52" s="4">
        <f t="shared" si="21"/>
        <v>25</v>
      </c>
      <c r="R52">
        <f t="shared" si="0"/>
        <v>500000</v>
      </c>
      <c r="S52">
        <f t="shared" si="1"/>
        <v>1995.4871410510002</v>
      </c>
      <c r="U52">
        <f t="shared" si="13"/>
        <v>0.18820168900000001</v>
      </c>
      <c r="V52">
        <f t="shared" si="14"/>
        <v>0.01</v>
      </c>
      <c r="W52">
        <f t="shared" si="15"/>
        <v>0.12758672158369821</v>
      </c>
      <c r="X52">
        <f t="shared" si="16"/>
        <v>2.401203649602476E-2</v>
      </c>
      <c r="Y52">
        <f t="shared" si="17"/>
        <v>1.2758672158369822E-3</v>
      </c>
      <c r="Z52">
        <f t="shared" si="18"/>
        <v>0.10229881787183646</v>
      </c>
      <c r="AB52">
        <f t="shared" si="19"/>
        <v>282.69712940636873</v>
      </c>
      <c r="AC52">
        <f t="shared" si="2"/>
        <v>204.13597560796791</v>
      </c>
      <c r="AE52">
        <f t="shared" si="3"/>
        <v>0</v>
      </c>
      <c r="AF52">
        <f t="shared" si="24"/>
        <v>0</v>
      </c>
      <c r="AG52">
        <f t="shared" si="24"/>
        <v>-2.5574704467959117</v>
      </c>
      <c r="AH52">
        <f t="shared" si="5"/>
        <v>-12006.01824801238</v>
      </c>
      <c r="AI52">
        <f t="shared" si="25"/>
        <v>-12008.575718459177</v>
      </c>
      <c r="AJ52">
        <f t="shared" si="7"/>
        <v>78.561153798400824</v>
      </c>
      <c r="AK52">
        <f t="shared" si="22"/>
        <v>19.788799058445814</v>
      </c>
      <c r="AL52">
        <f t="shared" si="8"/>
        <v>-11910.22576560233</v>
      </c>
      <c r="AN52">
        <f t="shared" si="26"/>
        <v>0</v>
      </c>
      <c r="AO52">
        <f t="shared" si="26"/>
        <v>0</v>
      </c>
      <c r="AP52">
        <f t="shared" si="26"/>
        <v>-1.5552634117262694E-2</v>
      </c>
      <c r="AQ52">
        <f t="shared" si="26"/>
        <v>-73.011678101872761</v>
      </c>
      <c r="AR52">
        <f t="shared" si="26"/>
        <v>-73.027230735990017</v>
      </c>
      <c r="AS52">
        <f t="shared" si="26"/>
        <v>0.47775053760143549</v>
      </c>
      <c r="AT52">
        <f t="shared" si="26"/>
        <v>0.12034076552541308</v>
      </c>
      <c r="AU52">
        <f t="shared" si="23"/>
        <v>-72.429139432863181</v>
      </c>
      <c r="AW52">
        <v>49</v>
      </c>
      <c r="AX52">
        <f>IF(Z52&gt;0, (R52*SUMPRODUCT(K52:$K$98, X52:$X$98)-K52*$AZ$3)/Z52, 0)</f>
        <v>1995.4871410510002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0.21316064300000001</v>
      </c>
      <c r="Q53" s="4">
        <f t="shared" si="21"/>
        <v>25</v>
      </c>
      <c r="R53">
        <f t="shared" si="0"/>
        <v>500000</v>
      </c>
      <c r="S53">
        <f t="shared" si="1"/>
        <v>1754.77219835132</v>
      </c>
      <c r="U53">
        <f t="shared" si="13"/>
        <v>0.21316064300000001</v>
      </c>
      <c r="V53">
        <f t="shared" si="14"/>
        <v>0.01</v>
      </c>
      <c r="W53">
        <f t="shared" si="15"/>
        <v>0.10229881787183646</v>
      </c>
      <c r="X53">
        <f t="shared" si="16"/>
        <v>2.1806081795700552E-2</v>
      </c>
      <c r="Y53">
        <f t="shared" si="17"/>
        <v>1.0229881787183646E-3</v>
      </c>
      <c r="Z53">
        <f t="shared" si="18"/>
        <v>7.946974789741755E-2</v>
      </c>
      <c r="AB53">
        <f t="shared" si="19"/>
        <v>204.13597560796791</v>
      </c>
      <c r="AC53">
        <f t="shared" si="2"/>
        <v>139.45130422037658</v>
      </c>
      <c r="AE53">
        <f t="shared" si="3"/>
        <v>0</v>
      </c>
      <c r="AF53">
        <f t="shared" si="24"/>
        <v>0</v>
      </c>
      <c r="AG53">
        <f t="shared" si="24"/>
        <v>-1.9867436974354387</v>
      </c>
      <c r="AH53">
        <f t="shared" si="5"/>
        <v>-10903.040897850276</v>
      </c>
      <c r="AI53">
        <f t="shared" si="25"/>
        <v>-10905.027641547711</v>
      </c>
      <c r="AJ53">
        <f t="shared" si="7"/>
        <v>64.684671387591322</v>
      </c>
      <c r="AK53">
        <f t="shared" si="22"/>
        <v>14.289518292557755</v>
      </c>
      <c r="AL53">
        <f t="shared" si="8"/>
        <v>-10826.053451867561</v>
      </c>
      <c r="AN53">
        <f t="shared" si="26"/>
        <v>0</v>
      </c>
      <c r="AO53">
        <f t="shared" si="26"/>
        <v>0</v>
      </c>
      <c r="AP53">
        <f t="shared" si="26"/>
        <v>-1.0787409185098761E-2</v>
      </c>
      <c r="AQ53">
        <f t="shared" si="26"/>
        <v>-59.200169442490228</v>
      </c>
      <c r="AR53">
        <f t="shared" si="26"/>
        <v>-59.210956851675327</v>
      </c>
      <c r="AS53">
        <f t="shared" si="26"/>
        <v>0.35121793473527441</v>
      </c>
      <c r="AT53">
        <f t="shared" si="26"/>
        <v>7.7587703476171943E-2</v>
      </c>
      <c r="AU53">
        <f t="shared" si="23"/>
        <v>-58.782151213463877</v>
      </c>
      <c r="AW53">
        <v>50</v>
      </c>
      <c r="AX53">
        <f>IF(Z53&gt;0, (R53*SUMPRODUCT(K53:$K$98, X53:$X$98)-K53*$AZ$3)/Z53, 0)</f>
        <v>1754.77219835132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0.241823134</v>
      </c>
      <c r="Q54" s="4">
        <f t="shared" si="21"/>
        <v>25</v>
      </c>
      <c r="R54">
        <f t="shared" si="0"/>
        <v>500000</v>
      </c>
      <c r="S54">
        <f t="shared" si="1"/>
        <v>1474.7688680486785</v>
      </c>
      <c r="U54">
        <f t="shared" si="13"/>
        <v>0.241823134</v>
      </c>
      <c r="V54">
        <f t="shared" si="14"/>
        <v>0.01</v>
      </c>
      <c r="W54">
        <f t="shared" si="15"/>
        <v>7.946974789741755E-2</v>
      </c>
      <c r="X54">
        <f t="shared" si="16"/>
        <v>1.9217623494743423E-2</v>
      </c>
      <c r="Y54">
        <f t="shared" si="17"/>
        <v>7.9469747897417556E-4</v>
      </c>
      <c r="Z54">
        <f t="shared" si="18"/>
        <v>5.9457426923699951E-2</v>
      </c>
      <c r="AB54">
        <f t="shared" si="19"/>
        <v>139.45130422037658</v>
      </c>
      <c r="AC54">
        <f t="shared" si="2"/>
        <v>87.685962201351998</v>
      </c>
      <c r="AE54">
        <f t="shared" si="3"/>
        <v>0</v>
      </c>
      <c r="AF54">
        <f t="shared" si="24"/>
        <v>0</v>
      </c>
      <c r="AG54">
        <f t="shared" si="24"/>
        <v>-1.4864356730924988</v>
      </c>
      <c r="AH54">
        <f t="shared" si="5"/>
        <v>-9608.811747371712</v>
      </c>
      <c r="AI54">
        <f t="shared" si="25"/>
        <v>-9610.2981830448043</v>
      </c>
      <c r="AJ54">
        <f t="shared" si="7"/>
        <v>51.765342019024587</v>
      </c>
      <c r="AK54">
        <f t="shared" si="22"/>
        <v>9.7615912954263617</v>
      </c>
      <c r="AL54">
        <f t="shared" si="8"/>
        <v>-9548.7712497303528</v>
      </c>
      <c r="AN54">
        <f t="shared" si="26"/>
        <v>0</v>
      </c>
      <c r="AO54">
        <f t="shared" si="26"/>
        <v>0</v>
      </c>
      <c r="AP54">
        <f t="shared" si="26"/>
        <v>-7.2061517824703611E-3</v>
      </c>
      <c r="AQ54">
        <f t="shared" si="26"/>
        <v>-46.582948158588728</v>
      </c>
      <c r="AR54">
        <f t="shared" si="26"/>
        <v>-46.590154310371197</v>
      </c>
      <c r="AS54">
        <f t="shared" si="26"/>
        <v>0.25095530093441781</v>
      </c>
      <c r="AT54">
        <f t="shared" si="26"/>
        <v>4.7323614325627442E-2</v>
      </c>
      <c r="AU54">
        <f t="shared" si="23"/>
        <v>-46.291875395111148</v>
      </c>
      <c r="AW54">
        <v>51</v>
      </c>
      <c r="AX54">
        <f>IF(Z54&gt;0, (R54*SUMPRODUCT(K54:$K$98, X54:$X$98)-K54*$AZ$3)/Z54, 0)</f>
        <v>1474.7688680486785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0.27493253200000001</v>
      </c>
      <c r="Q55" s="4">
        <f t="shared" si="21"/>
        <v>25</v>
      </c>
      <c r="R55">
        <f t="shared" si="0"/>
        <v>500000</v>
      </c>
      <c r="S55">
        <f t="shared" si="1"/>
        <v>1122.8989621499934</v>
      </c>
      <c r="U55">
        <f t="shared" si="13"/>
        <v>0.27493253200000001</v>
      </c>
      <c r="V55">
        <f t="shared" si="14"/>
        <v>0.01</v>
      </c>
      <c r="W55">
        <f t="shared" si="15"/>
        <v>5.9457426923699951E-2</v>
      </c>
      <c r="X55">
        <f t="shared" si="16"/>
        <v>1.6346780930337798E-2</v>
      </c>
      <c r="Y55">
        <f t="shared" si="17"/>
        <v>5.9457426923699951E-4</v>
      </c>
      <c r="Z55">
        <f t="shared" si="18"/>
        <v>4.2516071724125151E-2</v>
      </c>
      <c r="AB55">
        <f t="shared" si="19"/>
        <v>87.685962201351998</v>
      </c>
      <c r="AC55">
        <f t="shared" si="2"/>
        <v>47.741252813714816</v>
      </c>
      <c r="AE55">
        <f t="shared" si="3"/>
        <v>0</v>
      </c>
      <c r="AF55">
        <f t="shared" si="24"/>
        <v>0</v>
      </c>
      <c r="AG55">
        <f t="shared" si="24"/>
        <v>-1.0629017931031288</v>
      </c>
      <c r="AH55">
        <f t="shared" si="5"/>
        <v>-8173.390465168899</v>
      </c>
      <c r="AI55">
        <f t="shared" si="25"/>
        <v>-8174.4533669620023</v>
      </c>
      <c r="AJ55">
        <f t="shared" si="7"/>
        <v>39.944709387637182</v>
      </c>
      <c r="AK55">
        <f t="shared" si="22"/>
        <v>6.1380173540946403</v>
      </c>
      <c r="AL55">
        <f t="shared" si="8"/>
        <v>-8128.3706402202706</v>
      </c>
      <c r="AN55">
        <f t="shared" si="26"/>
        <v>0</v>
      </c>
      <c r="AO55">
        <f t="shared" si="26"/>
        <v>0</v>
      </c>
      <c r="AP55">
        <f t="shared" si="26"/>
        <v>-4.6007899188524708E-3</v>
      </c>
      <c r="AQ55">
        <f t="shared" si="26"/>
        <v>-35.378670634480166</v>
      </c>
      <c r="AR55">
        <f t="shared" si="26"/>
        <v>-35.38327142439902</v>
      </c>
      <c r="AS55">
        <f t="shared" si="26"/>
        <v>0.17290140768847276</v>
      </c>
      <c r="AT55">
        <f t="shared" si="26"/>
        <v>2.6568520768051954E-2</v>
      </c>
      <c r="AU55">
        <f t="shared" si="23"/>
        <v>-35.183801495942497</v>
      </c>
      <c r="AW55">
        <v>52</v>
      </c>
      <c r="AX55">
        <f>IF(Z55&gt;0, (R55*SUMPRODUCT(K55:$K$98, X55:$X$98)-K55*$AZ$3)/Z55, 0)</f>
        <v>1122.8989621499934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0.31195269799999997</v>
      </c>
      <c r="Q56" s="4">
        <f t="shared" si="21"/>
        <v>25</v>
      </c>
      <c r="R56">
        <f t="shared" si="0"/>
        <v>500000</v>
      </c>
      <c r="S56">
        <f t="shared" si="1"/>
        <v>634.44011465764822</v>
      </c>
      <c r="U56">
        <f t="shared" si="13"/>
        <v>0.31195269799999997</v>
      </c>
      <c r="V56">
        <f t="shared" si="14"/>
        <v>0.01</v>
      </c>
      <c r="W56">
        <f t="shared" si="15"/>
        <v>4.2516071724125151E-2</v>
      </c>
      <c r="X56">
        <f t="shared" si="16"/>
        <v>1.3263003282702352E-2</v>
      </c>
      <c r="Y56">
        <f t="shared" si="17"/>
        <v>4.2516071724125153E-4</v>
      </c>
      <c r="Z56">
        <f t="shared" si="18"/>
        <v>2.8827907724181551E-2</v>
      </c>
      <c r="AB56">
        <f t="shared" si="19"/>
        <v>47.741252813714816</v>
      </c>
      <c r="AC56">
        <f t="shared" si="2"/>
        <v>18.289581081869848</v>
      </c>
      <c r="AE56">
        <f t="shared" si="3"/>
        <v>0</v>
      </c>
      <c r="AF56">
        <f t="shared" si="24"/>
        <v>0</v>
      </c>
      <c r="AG56">
        <f t="shared" si="24"/>
        <v>-0.72069769310453879</v>
      </c>
      <c r="AH56">
        <f t="shared" si="5"/>
        <v>-6631.5016413511757</v>
      </c>
      <c r="AI56">
        <f t="shared" si="25"/>
        <v>-6632.2223390442805</v>
      </c>
      <c r="AJ56">
        <f t="shared" si="7"/>
        <v>29.451671731844968</v>
      </c>
      <c r="AK56">
        <f t="shared" si="22"/>
        <v>3.3418876969600375</v>
      </c>
      <c r="AL56">
        <f t="shared" si="8"/>
        <v>-6599.4287796154758</v>
      </c>
      <c r="AN56">
        <f t="shared" si="26"/>
        <v>0</v>
      </c>
      <c r="AO56">
        <f t="shared" si="26"/>
        <v>0</v>
      </c>
      <c r="AP56">
        <f t="shared" si="26"/>
        <v>-2.7853153495952829E-3</v>
      </c>
      <c r="AQ56">
        <f t="shared" si="26"/>
        <v>-25.62908621637909</v>
      </c>
      <c r="AR56">
        <f t="shared" si="26"/>
        <v>-25.631871531728688</v>
      </c>
      <c r="AS56">
        <f t="shared" si="26"/>
        <v>0.113823305015145</v>
      </c>
      <c r="AT56">
        <f t="shared" si="26"/>
        <v>1.2915555562373981E-2</v>
      </c>
      <c r="AU56">
        <f t="shared" si="23"/>
        <v>-25.50513267115117</v>
      </c>
      <c r="AW56">
        <v>53</v>
      </c>
      <c r="AX56">
        <f>IF(Z56&gt;0, (R56*SUMPRODUCT(K56:$K$98, X56:$X$98)-K56*$AZ$3)/Z56, 0)</f>
        <v>634.44011465764822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0.35315455400000001</v>
      </c>
      <c r="Q57" s="4">
        <f t="shared" si="21"/>
        <v>25</v>
      </c>
      <c r="R57">
        <f t="shared" si="0"/>
        <v>500000</v>
      </c>
      <c r="S57">
        <f t="shared" si="1"/>
        <v>-111.52843594304461</v>
      </c>
      <c r="U57">
        <f t="shared" si="13"/>
        <v>0.35315455400000001</v>
      </c>
      <c r="V57">
        <f t="shared" si="14"/>
        <v>0.01</v>
      </c>
      <c r="W57">
        <f t="shared" si="15"/>
        <v>2.8827907724181551E-2</v>
      </c>
      <c r="X57">
        <f t="shared" si="16"/>
        <v>1.018070689508649E-2</v>
      </c>
      <c r="Y57">
        <f t="shared" si="17"/>
        <v>2.8827907724181555E-4</v>
      </c>
      <c r="Z57">
        <f t="shared" si="18"/>
        <v>1.8358921751853243E-2</v>
      </c>
      <c r="AB57">
        <f t="shared" si="19"/>
        <v>18.289581081869848</v>
      </c>
      <c r="AC57">
        <f t="shared" si="2"/>
        <v>-2.0475418285849329</v>
      </c>
      <c r="AE57">
        <f t="shared" si="3"/>
        <v>0</v>
      </c>
      <c r="AF57">
        <f t="shared" si="24"/>
        <v>0</v>
      </c>
      <c r="AG57">
        <f t="shared" si="24"/>
        <v>-0.45897304379633108</v>
      </c>
      <c r="AH57">
        <f t="shared" si="5"/>
        <v>-5090.3534475432452</v>
      </c>
      <c r="AI57">
        <f t="shared" si="25"/>
        <v>-5090.8124205870417</v>
      </c>
      <c r="AJ57">
        <f t="shared" si="7"/>
        <v>20.337122910454781</v>
      </c>
      <c r="AK57">
        <f t="shared" si="22"/>
        <v>1.2802706757308895</v>
      </c>
      <c r="AL57">
        <f t="shared" si="8"/>
        <v>-5069.1950270008556</v>
      </c>
      <c r="AN57">
        <f t="shared" si="26"/>
        <v>0</v>
      </c>
      <c r="AO57">
        <f t="shared" si="26"/>
        <v>0</v>
      </c>
      <c r="AP57">
        <f t="shared" si="26"/>
        <v>-1.5837637464854049E-3</v>
      </c>
      <c r="AQ57">
        <f t="shared" si="26"/>
        <v>-17.565121429208503</v>
      </c>
      <c r="AR57">
        <f t="shared" si="26"/>
        <v>-17.566705192954988</v>
      </c>
      <c r="AS57">
        <f t="shared" si="26"/>
        <v>7.0176665947486089E-2</v>
      </c>
      <c r="AT57">
        <f t="shared" si="26"/>
        <v>4.4177894743873481E-3</v>
      </c>
      <c r="AU57">
        <f t="shared" si="23"/>
        <v>-17.492110737533114</v>
      </c>
      <c r="AW57">
        <v>54</v>
      </c>
      <c r="AX57">
        <f>IF(Z57&gt;0, (R57*SUMPRODUCT(K57:$K$98, X57:$X$98)-K57*$AZ$3)/Z57, 0)</f>
        <v>-111.52843594304461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0.39812553899999997</v>
      </c>
      <c r="Q58" s="4">
        <f t="shared" si="21"/>
        <v>25</v>
      </c>
      <c r="R58">
        <f t="shared" si="0"/>
        <v>500000</v>
      </c>
      <c r="S58">
        <f t="shared" si="1"/>
        <v>-1370.0951249804357</v>
      </c>
      <c r="U58">
        <f t="shared" si="13"/>
        <v>0.39812553899999997</v>
      </c>
      <c r="V58">
        <f t="shared" si="14"/>
        <v>0.01</v>
      </c>
      <c r="W58">
        <f t="shared" si="15"/>
        <v>1.8358921751853243E-2</v>
      </c>
      <c r="X58">
        <f t="shared" si="16"/>
        <v>7.3091556179153963E-3</v>
      </c>
      <c r="Y58">
        <f t="shared" si="17"/>
        <v>1.8358921751853244E-4</v>
      </c>
      <c r="Z58">
        <f t="shared" si="18"/>
        <v>1.0866176916419314E-2</v>
      </c>
      <c r="AB58">
        <f t="shared" si="19"/>
        <v>-2.0475418285849329</v>
      </c>
      <c r="AC58">
        <f t="shared" si="2"/>
        <v>-14.887696020361044</v>
      </c>
      <c r="AE58">
        <f t="shared" si="3"/>
        <v>0</v>
      </c>
      <c r="AF58">
        <f t="shared" si="24"/>
        <v>0</v>
      </c>
      <c r="AG58">
        <f t="shared" si="24"/>
        <v>-0.27165442291048286</v>
      </c>
      <c r="AH58">
        <f t="shared" si="5"/>
        <v>-3654.5778089576979</v>
      </c>
      <c r="AI58">
        <f t="shared" si="25"/>
        <v>-3654.8494633806085</v>
      </c>
      <c r="AJ58">
        <f t="shared" si="7"/>
        <v>12.840154191776112</v>
      </c>
      <c r="AK58">
        <f t="shared" si="22"/>
        <v>-0.14332792800094532</v>
      </c>
      <c r="AL58">
        <f t="shared" si="8"/>
        <v>-3642.1526371168334</v>
      </c>
      <c r="AN58">
        <f t="shared" si="26"/>
        <v>0</v>
      </c>
      <c r="AO58">
        <f t="shared" si="26"/>
        <v>0</v>
      </c>
      <c r="AP58">
        <f t="shared" si="26"/>
        <v>-8.3695474446641939E-4</v>
      </c>
      <c r="AQ58">
        <f t="shared" si="26"/>
        <v>-11.259585628895733</v>
      </c>
      <c r="AR58">
        <f t="shared" si="26"/>
        <v>-11.260422583640201</v>
      </c>
      <c r="AS58">
        <f t="shared" si="26"/>
        <v>3.9559922696449853E-2</v>
      </c>
      <c r="AT58">
        <f t="shared" si="26"/>
        <v>-4.4158673387203464E-4</v>
      </c>
      <c r="AU58">
        <f t="shared" si="23"/>
        <v>-11.221304247677622</v>
      </c>
      <c r="AW58">
        <v>55</v>
      </c>
      <c r="AX58">
        <f>IF(Z58&gt;0, (R58*SUMPRODUCT(K58:$K$98, X58:$X$98)-K58*$AZ$3)/Z58, 0)</f>
        <v>-1370.0951249804357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0.44755673899999998</v>
      </c>
      <c r="Q59" s="4">
        <f t="shared" si="21"/>
        <v>25</v>
      </c>
      <c r="R59">
        <f t="shared" si="0"/>
        <v>500000</v>
      </c>
      <c r="S59">
        <f t="shared" si="1"/>
        <v>-3720.3092454235129</v>
      </c>
      <c r="U59">
        <f t="shared" si="13"/>
        <v>0.44755673899999998</v>
      </c>
      <c r="V59">
        <f t="shared" si="14"/>
        <v>0.01</v>
      </c>
      <c r="W59">
        <f t="shared" si="15"/>
        <v>1.0866176916419314E-2</v>
      </c>
      <c r="X59">
        <f t="shared" si="16"/>
        <v>4.8632307061097033E-3</v>
      </c>
      <c r="Y59">
        <f t="shared" si="17"/>
        <v>1.0866176916419313E-4</v>
      </c>
      <c r="Z59">
        <f t="shared" si="18"/>
        <v>5.8942844411454176E-3</v>
      </c>
      <c r="AB59">
        <f t="shared" si="19"/>
        <v>-14.887696020361044</v>
      </c>
      <c r="AC59">
        <f t="shared" si="2"/>
        <v>-21.928560901549261</v>
      </c>
      <c r="AE59">
        <f t="shared" si="3"/>
        <v>0</v>
      </c>
      <c r="AF59">
        <f t="shared" si="24"/>
        <v>0</v>
      </c>
      <c r="AG59">
        <f t="shared" si="24"/>
        <v>-0.14735711102863544</v>
      </c>
      <c r="AH59">
        <f t="shared" si="5"/>
        <v>-2431.6153530548518</v>
      </c>
      <c r="AI59">
        <f t="shared" si="25"/>
        <v>-2431.7627101658804</v>
      </c>
      <c r="AJ59">
        <f t="shared" si="7"/>
        <v>7.0408648811882166</v>
      </c>
      <c r="AK59">
        <f t="shared" si="22"/>
        <v>-1.0421387214252733</v>
      </c>
      <c r="AL59">
        <f t="shared" si="8"/>
        <v>-2425.7639840061174</v>
      </c>
      <c r="AN59">
        <f t="shared" si="26"/>
        <v>0</v>
      </c>
      <c r="AO59">
        <f t="shared" si="26"/>
        <v>0</v>
      </c>
      <c r="AP59">
        <f t="shared" si="26"/>
        <v>-4.0535755437302336E-4</v>
      </c>
      <c r="AQ59">
        <f t="shared" si="26"/>
        <v>-6.6890131450708727</v>
      </c>
      <c r="AR59">
        <f t="shared" si="26"/>
        <v>-6.6894185026252462</v>
      </c>
      <c r="AS59">
        <f t="shared" si="26"/>
        <v>1.936837488863867E-2</v>
      </c>
      <c r="AT59">
        <f t="shared" si="26"/>
        <v>-2.8667690380567187E-3</v>
      </c>
      <c r="AU59">
        <f t="shared" si="23"/>
        <v>-6.6729168967746633</v>
      </c>
      <c r="AW59">
        <v>56</v>
      </c>
      <c r="AX59">
        <f>IF(Z59&gt;0, (R59*SUMPRODUCT(K59:$K$98, X59:$X$98)-K59*$AZ$3)/Z59, 0)</f>
        <v>-3720.3092454235129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0.50316588799999995</v>
      </c>
      <c r="Q60" s="4">
        <f t="shared" si="21"/>
        <v>25</v>
      </c>
      <c r="R60">
        <f t="shared" si="0"/>
        <v>500000</v>
      </c>
      <c r="S60">
        <f t="shared" si="1"/>
        <v>-8660.2277983161403</v>
      </c>
      <c r="U60">
        <f t="shared" si="13"/>
        <v>0.50316588799999995</v>
      </c>
      <c r="V60">
        <f t="shared" si="14"/>
        <v>0.01</v>
      </c>
      <c r="W60">
        <f t="shared" si="15"/>
        <v>5.8942844411454176E-3</v>
      </c>
      <c r="X60">
        <f t="shared" si="16"/>
        <v>2.9658028649535177E-3</v>
      </c>
      <c r="Y60">
        <f t="shared" si="17"/>
        <v>5.8942844411454177E-5</v>
      </c>
      <c r="Z60">
        <f t="shared" si="18"/>
        <v>2.8695387317804457E-3</v>
      </c>
      <c r="AB60">
        <f t="shared" si="19"/>
        <v>-21.928560901549261</v>
      </c>
      <c r="AC60">
        <f t="shared" si="2"/>
        <v>-24.850859093309857</v>
      </c>
      <c r="AE60">
        <f t="shared" si="3"/>
        <v>0</v>
      </c>
      <c r="AF60">
        <f t="shared" si="24"/>
        <v>0</v>
      </c>
      <c r="AG60">
        <f t="shared" si="24"/>
        <v>-7.1738468294511137E-2</v>
      </c>
      <c r="AH60">
        <f t="shared" si="5"/>
        <v>-1482.9014324767588</v>
      </c>
      <c r="AI60">
        <f t="shared" si="25"/>
        <v>-1482.9731709450534</v>
      </c>
      <c r="AJ60">
        <f t="shared" si="7"/>
        <v>2.9222981917605964</v>
      </c>
      <c r="AK60">
        <f t="shared" si="22"/>
        <v>-1.5349992631084484</v>
      </c>
      <c r="AL60">
        <f t="shared" si="8"/>
        <v>-1481.5858720164013</v>
      </c>
      <c r="AN60">
        <f t="shared" si="26"/>
        <v>0</v>
      </c>
      <c r="AO60">
        <f t="shared" si="26"/>
        <v>0</v>
      </c>
      <c r="AP60">
        <f t="shared" si="26"/>
        <v>-1.761981116300737E-4</v>
      </c>
      <c r="AQ60">
        <f t="shared" si="26"/>
        <v>-3.6421802464930457</v>
      </c>
      <c r="AR60">
        <f t="shared" si="26"/>
        <v>-3.6423564446046761</v>
      </c>
      <c r="AS60">
        <f t="shared" si="26"/>
        <v>7.1775079012607297E-3</v>
      </c>
      <c r="AT60">
        <f t="shared" si="26"/>
        <v>-3.7701386430905579E-3</v>
      </c>
      <c r="AU60">
        <f t="shared" si="23"/>
        <v>-3.6389490753465057</v>
      </c>
      <c r="AW60">
        <v>57</v>
      </c>
      <c r="AX60">
        <f>IF(Z60&gt;0, (R60*SUMPRODUCT(K60:$K$98, X60:$X$98)-K60*$AZ$3)/Z60, 0)</f>
        <v>-8660.2277983161403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0.56565928300000001</v>
      </c>
      <c r="Q61" s="4">
        <f t="shared" si="21"/>
        <v>25</v>
      </c>
      <c r="R61">
        <f t="shared" si="0"/>
        <v>500000</v>
      </c>
      <c r="S61">
        <f t="shared" si="1"/>
        <v>-20637.827617337483</v>
      </c>
      <c r="U61">
        <f t="shared" si="13"/>
        <v>0.56565928300000001</v>
      </c>
      <c r="V61">
        <f t="shared" si="14"/>
        <v>0.01</v>
      </c>
      <c r="W61">
        <f t="shared" si="15"/>
        <v>2.8695387317804457E-3</v>
      </c>
      <c r="X61">
        <f t="shared" si="16"/>
        <v>1.6231812215596563E-3</v>
      </c>
      <c r="Y61">
        <f t="shared" si="17"/>
        <v>2.8695387317804459E-5</v>
      </c>
      <c r="Z61">
        <f t="shared" si="18"/>
        <v>1.2176621229029851E-3</v>
      </c>
      <c r="AB61">
        <f t="shared" si="19"/>
        <v>-24.850859093309857</v>
      </c>
      <c r="AC61">
        <f t="shared" si="2"/>
        <v>-25.129900988633015</v>
      </c>
      <c r="AE61">
        <f t="shared" si="3"/>
        <v>0</v>
      </c>
      <c r="AF61">
        <f t="shared" si="24"/>
        <v>0</v>
      </c>
      <c r="AG61">
        <f t="shared" si="24"/>
        <v>-3.0441553072574627E-2</v>
      </c>
      <c r="AH61">
        <f t="shared" si="5"/>
        <v>-811.59061077982813</v>
      </c>
      <c r="AI61">
        <f t="shared" si="25"/>
        <v>-811.62105233290072</v>
      </c>
      <c r="AJ61">
        <f t="shared" si="7"/>
        <v>0.27904189532315726</v>
      </c>
      <c r="AK61">
        <f t="shared" si="22"/>
        <v>-1.7395601365316902</v>
      </c>
      <c r="AL61">
        <f t="shared" si="8"/>
        <v>-813.08157057410926</v>
      </c>
      <c r="AN61">
        <f t="shared" si="26"/>
        <v>0</v>
      </c>
      <c r="AO61">
        <f t="shared" si="26"/>
        <v>0</v>
      </c>
      <c r="AP61">
        <f t="shared" si="26"/>
        <v>-6.6757172342099574E-5</v>
      </c>
      <c r="AQ61">
        <f t="shared" si="26"/>
        <v>-1.7797874551896689</v>
      </c>
      <c r="AR61">
        <f t="shared" si="26"/>
        <v>-1.7798542123620109</v>
      </c>
      <c r="AS61">
        <f t="shared" si="26"/>
        <v>6.1192830248652723E-4</v>
      </c>
      <c r="AT61">
        <f t="shared" si="26"/>
        <v>-3.814789460873937E-3</v>
      </c>
      <c r="AU61">
        <f t="shared" si="23"/>
        <v>-1.7830570735203983</v>
      </c>
      <c r="AW61">
        <v>58</v>
      </c>
      <c r="AX61">
        <f>IF(Z61&gt;0, (R61*SUMPRODUCT(K61:$K$98, X61:$X$98)-K61*$AZ$3)/Z61, 0)</f>
        <v>-20637.827617337483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0.63613866799999996</v>
      </c>
      <c r="Q62" s="4">
        <f t="shared" si="21"/>
        <v>25</v>
      </c>
      <c r="R62">
        <f t="shared" si="0"/>
        <v>500000</v>
      </c>
      <c r="S62">
        <f t="shared" si="1"/>
        <v>-55483.405803122543</v>
      </c>
      <c r="U62">
        <f t="shared" si="13"/>
        <v>0.63613866799999996</v>
      </c>
      <c r="V62">
        <f t="shared" si="14"/>
        <v>0.01</v>
      </c>
      <c r="W62">
        <f t="shared" si="15"/>
        <v>1.2176621229029851E-3</v>
      </c>
      <c r="X62">
        <f t="shared" si="16"/>
        <v>7.7460196093755715E-4</v>
      </c>
      <c r="Y62">
        <f t="shared" si="17"/>
        <v>1.2176621229029851E-5</v>
      </c>
      <c r="Z62">
        <f t="shared" si="18"/>
        <v>4.3088354073639811E-4</v>
      </c>
      <c r="AB62">
        <f t="shared" si="19"/>
        <v>-25.129900988633015</v>
      </c>
      <c r="AC62">
        <f t="shared" si="2"/>
        <v>-23.906886344563858</v>
      </c>
      <c r="AE62">
        <f t="shared" si="3"/>
        <v>0</v>
      </c>
      <c r="AF62">
        <f t="shared" si="24"/>
        <v>0</v>
      </c>
      <c r="AG62">
        <f t="shared" si="24"/>
        <v>-1.0772088518409953E-2</v>
      </c>
      <c r="AH62">
        <f t="shared" si="5"/>
        <v>-387.30098046877856</v>
      </c>
      <c r="AI62">
        <f t="shared" si="25"/>
        <v>-387.31175255729698</v>
      </c>
      <c r="AJ62">
        <f t="shared" si="7"/>
        <v>-1.2230146440691563</v>
      </c>
      <c r="AK62">
        <f t="shared" si="22"/>
        <v>-1.7590930692043112</v>
      </c>
      <c r="AL62">
        <f t="shared" si="8"/>
        <v>-390.29386027057046</v>
      </c>
      <c r="AN62">
        <f t="shared" si="26"/>
        <v>0</v>
      </c>
      <c r="AO62">
        <f t="shared" si="26"/>
        <v>0</v>
      </c>
      <c r="AP62">
        <f t="shared" si="26"/>
        <v>-2.1091769576365106E-5</v>
      </c>
      <c r="AQ62">
        <f t="shared" si="26"/>
        <v>-0.75833604809195809</v>
      </c>
      <c r="AR62">
        <f t="shared" si="26"/>
        <v>-0.75835713986153452</v>
      </c>
      <c r="AS62">
        <f t="shared" si="26"/>
        <v>-2.3946649730125368E-3</v>
      </c>
      <c r="AT62">
        <f t="shared" si="26"/>
        <v>-3.4443075375428516E-3</v>
      </c>
      <c r="AU62">
        <f t="shared" si="23"/>
        <v>-0.76419611237208984</v>
      </c>
      <c r="AW62">
        <v>59</v>
      </c>
      <c r="AX62">
        <f>IF(Z62&gt;0, (R62*SUMPRODUCT(K62:$K$98, X62:$X$98)-K62*$AZ$3)/Z62, 0)</f>
        <v>-55483.405803122543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0.71227412300000004</v>
      </c>
      <c r="Q63" s="4">
        <f t="shared" si="21"/>
        <v>25</v>
      </c>
      <c r="R63">
        <f t="shared" si="0"/>
        <v>500000</v>
      </c>
      <c r="S63">
        <f t="shared" si="1"/>
        <v>-183710.25878388027</v>
      </c>
      <c r="U63">
        <f t="shared" si="13"/>
        <v>0.71227412300000004</v>
      </c>
      <c r="V63">
        <f t="shared" si="14"/>
        <v>0.01</v>
      </c>
      <c r="W63">
        <f t="shared" si="15"/>
        <v>4.3088354073639811E-4</v>
      </c>
      <c r="X63">
        <f t="shared" si="16"/>
        <v>3.0690719609315276E-4</v>
      </c>
      <c r="Y63">
        <f t="shared" si="17"/>
        <v>4.3088354073639814E-6</v>
      </c>
      <c r="Z63">
        <f t="shared" si="18"/>
        <v>1.1966750923588136E-4</v>
      </c>
      <c r="AB63">
        <f t="shared" si="19"/>
        <v>-23.906886344563858</v>
      </c>
      <c r="AC63">
        <f t="shared" si="2"/>
        <v>-21.984149089746147</v>
      </c>
      <c r="AE63">
        <f t="shared" si="3"/>
        <v>0</v>
      </c>
      <c r="AF63">
        <f t="shared" si="24"/>
        <v>0</v>
      </c>
      <c r="AG63">
        <f t="shared" si="24"/>
        <v>-2.9916877308970341E-3</v>
      </c>
      <c r="AH63">
        <f t="shared" si="5"/>
        <v>-153.45359804657639</v>
      </c>
      <c r="AI63">
        <f t="shared" si="25"/>
        <v>-153.45658973430727</v>
      </c>
      <c r="AJ63">
        <f t="shared" si="7"/>
        <v>-1.9227372548177115</v>
      </c>
      <c r="AK63">
        <f t="shared" si="22"/>
        <v>-1.6734820441194702</v>
      </c>
      <c r="AL63">
        <f t="shared" si="8"/>
        <v>-157.05280903324447</v>
      </c>
      <c r="AN63">
        <f t="shared" si="26"/>
        <v>0</v>
      </c>
      <c r="AO63">
        <f t="shared" si="26"/>
        <v>0</v>
      </c>
      <c r="AP63">
        <f t="shared" si="26"/>
        <v>-5.2301162527481387E-6</v>
      </c>
      <c r="AQ63">
        <f t="shared" si="26"/>
        <v>-0.26827002995577748</v>
      </c>
      <c r="AR63">
        <f t="shared" si="26"/>
        <v>-0.26827526007203017</v>
      </c>
      <c r="AS63">
        <f t="shared" si="26"/>
        <v>-3.3613599649222744E-3</v>
      </c>
      <c r="AT63">
        <f t="shared" si="26"/>
        <v>-2.925608026278548E-3</v>
      </c>
      <c r="AU63">
        <f t="shared" si="23"/>
        <v>-0.27456222806323105</v>
      </c>
      <c r="AW63">
        <v>60</v>
      </c>
      <c r="AX63">
        <f>IF(Z63&gt;0, (R63*SUMPRODUCT(K63:$K$98, X63:$X$98)-K63*$AZ$3)/Z63, 0)</f>
        <v>-183710.25878388027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0.79182603500000004</v>
      </c>
      <c r="Q64" s="4">
        <f t="shared" si="21"/>
        <v>25</v>
      </c>
      <c r="R64">
        <f t="shared" si="0"/>
        <v>500000</v>
      </c>
      <c r="S64">
        <f t="shared" si="1"/>
        <v>-837386.31287692825</v>
      </c>
      <c r="U64">
        <f t="shared" si="13"/>
        <v>0.79182603500000004</v>
      </c>
      <c r="V64">
        <f t="shared" si="14"/>
        <v>0.01</v>
      </c>
      <c r="W64">
        <f t="shared" si="15"/>
        <v>1.1966750923588136E-4</v>
      </c>
      <c r="X64">
        <f t="shared" si="16"/>
        <v>9.4755849356573826E-5</v>
      </c>
      <c r="Y64">
        <f t="shared" si="17"/>
        <v>1.1966750923588137E-6</v>
      </c>
      <c r="Z64">
        <f t="shared" si="18"/>
        <v>2.3714984786948721E-5</v>
      </c>
      <c r="AB64">
        <f t="shared" si="19"/>
        <v>-21.984149089746147</v>
      </c>
      <c r="AC64">
        <f t="shared" si="2"/>
        <v>-19.858603670675436</v>
      </c>
      <c r="AE64">
        <f t="shared" si="3"/>
        <v>0</v>
      </c>
      <c r="AF64">
        <f t="shared" si="24"/>
        <v>0</v>
      </c>
      <c r="AG64">
        <f t="shared" si="24"/>
        <v>-5.9287461967371801E-4</v>
      </c>
      <c r="AH64">
        <f t="shared" si="5"/>
        <v>-47.377924678286909</v>
      </c>
      <c r="AI64">
        <f t="shared" si="25"/>
        <v>-47.37851755290658</v>
      </c>
      <c r="AJ64">
        <f t="shared" si="7"/>
        <v>-2.1255454190707113</v>
      </c>
      <c r="AK64">
        <f t="shared" si="22"/>
        <v>-1.5388904362822304</v>
      </c>
      <c r="AL64">
        <f t="shared" si="8"/>
        <v>-51.042953408259521</v>
      </c>
      <c r="AN64">
        <f t="shared" si="26"/>
        <v>0</v>
      </c>
      <c r="AO64">
        <f t="shared" si="26"/>
        <v>0</v>
      </c>
      <c r="AP64">
        <f t="shared" si="26"/>
        <v>-9.2542221001610756E-7</v>
      </c>
      <c r="AQ64">
        <f t="shared" si="26"/>
        <v>-7.3952539553618149E-2</v>
      </c>
      <c r="AR64">
        <f t="shared" si="26"/>
        <v>-7.3953464975828165E-2</v>
      </c>
      <c r="AS64">
        <f t="shared" si="26"/>
        <v>-3.3177789602269743E-3</v>
      </c>
      <c r="AT64">
        <f t="shared" si="26"/>
        <v>-2.4020650256553469E-3</v>
      </c>
      <c r="AU64">
        <f t="shared" si="23"/>
        <v>-7.9673308961710487E-2</v>
      </c>
      <c r="AW64">
        <v>61</v>
      </c>
      <c r="AX64">
        <f>IF(Z64&gt;0, (R64*SUMPRODUCT(K64:$K$98, X64:$X$98)-K64*$AZ$3)/Z64, 0)</f>
        <v>-837386.31287692825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0.79399978000000004</v>
      </c>
      <c r="Q65" s="4">
        <f t="shared" si="21"/>
        <v>25</v>
      </c>
      <c r="R65">
        <f t="shared" si="0"/>
        <v>500000</v>
      </c>
      <c r="S65">
        <f t="shared" si="1"/>
        <v>-3828458.7876476538</v>
      </c>
      <c r="U65">
        <f t="shared" si="13"/>
        <v>0.79399978000000004</v>
      </c>
      <c r="V65">
        <f t="shared" si="14"/>
        <v>0.01</v>
      </c>
      <c r="W65">
        <f t="shared" si="15"/>
        <v>2.3714984786948721E-5</v>
      </c>
      <c r="X65">
        <f t="shared" si="16"/>
        <v>1.8829692703540631E-5</v>
      </c>
      <c r="Y65">
        <f t="shared" si="17"/>
        <v>2.3714984786948721E-7</v>
      </c>
      <c r="Z65">
        <f t="shared" si="18"/>
        <v>4.6481422355386033E-6</v>
      </c>
      <c r="AB65">
        <f t="shared" si="19"/>
        <v>-19.858603670675436</v>
      </c>
      <c r="AC65">
        <f t="shared" si="2"/>
        <v>-17.795220987883976</v>
      </c>
      <c r="AE65">
        <f t="shared" si="3"/>
        <v>0</v>
      </c>
      <c r="AF65">
        <f t="shared" si="24"/>
        <v>0</v>
      </c>
      <c r="AG65">
        <f t="shared" si="24"/>
        <v>-1.1620355588846509E-4</v>
      </c>
      <c r="AH65">
        <f t="shared" si="5"/>
        <v>-9.4148463517703149</v>
      </c>
      <c r="AI65">
        <f t="shared" si="25"/>
        <v>-9.4149625553262037</v>
      </c>
      <c r="AJ65">
        <f t="shared" si="7"/>
        <v>-2.0633826827914596</v>
      </c>
      <c r="AK65">
        <f t="shared" si="22"/>
        <v>-1.3901022569472807</v>
      </c>
      <c r="AL65">
        <f t="shared" si="8"/>
        <v>-12.868447495064943</v>
      </c>
      <c r="AN65">
        <f t="shared" si="26"/>
        <v>0</v>
      </c>
      <c r="AO65">
        <f t="shared" si="26"/>
        <v>0</v>
      </c>
      <c r="AP65">
        <f t="shared" si="26"/>
        <v>-1.6194906853218153E-7</v>
      </c>
      <c r="AQ65">
        <f t="shared" si="26"/>
        <v>-1.3121161270712556E-2</v>
      </c>
      <c r="AR65">
        <f t="shared" si="26"/>
        <v>-1.3121323219781088E-2</v>
      </c>
      <c r="AS65">
        <f t="shared" si="26"/>
        <v>-2.8756684849149377E-3</v>
      </c>
      <c r="AT65">
        <f t="shared" si="26"/>
        <v>-1.9373397307495168E-3</v>
      </c>
      <c r="AU65">
        <f t="shared" si="23"/>
        <v>-1.7934331435445542E-2</v>
      </c>
      <c r="AW65">
        <v>62</v>
      </c>
      <c r="AX65">
        <f>IF(Z65&gt;0, (R65*SUMPRODUCT(K65:$K$98, X65:$X$98)-K65*$AZ$3)/Z65, 0)</f>
        <v>-3828458.7876476538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0.79634782599999998</v>
      </c>
      <c r="Q66" s="4">
        <f t="shared" si="21"/>
        <v>25</v>
      </c>
      <c r="R66">
        <f t="shared" si="0"/>
        <v>500000</v>
      </c>
      <c r="S66">
        <f t="shared" si="1"/>
        <v>-17664263.43619667</v>
      </c>
      <c r="U66">
        <f t="shared" si="13"/>
        <v>0.79634782599999998</v>
      </c>
      <c r="V66">
        <f t="shared" si="14"/>
        <v>0.01</v>
      </c>
      <c r="W66">
        <f t="shared" si="15"/>
        <v>4.6481422355386033E-6</v>
      </c>
      <c r="X66">
        <f t="shared" si="16"/>
        <v>3.7015379642099466E-6</v>
      </c>
      <c r="Y66">
        <f t="shared" si="17"/>
        <v>4.6481422355386034E-8</v>
      </c>
      <c r="Z66">
        <f t="shared" si="18"/>
        <v>9.0012284897327066E-7</v>
      </c>
      <c r="AB66">
        <f t="shared" si="19"/>
        <v>-17.795220987883976</v>
      </c>
      <c r="AC66">
        <f t="shared" si="2"/>
        <v>-15.900007129203722</v>
      </c>
      <c r="AE66">
        <f t="shared" si="3"/>
        <v>0</v>
      </c>
      <c r="AF66">
        <f t="shared" si="24"/>
        <v>0</v>
      </c>
      <c r="AG66">
        <f t="shared" si="24"/>
        <v>-2.2503071224331765E-5</v>
      </c>
      <c r="AH66">
        <f t="shared" si="5"/>
        <v>-1.8507689821049733</v>
      </c>
      <c r="AI66">
        <f t="shared" si="25"/>
        <v>-1.8507914851761977</v>
      </c>
      <c r="AJ66">
        <f t="shared" si="7"/>
        <v>-1.895213858680254</v>
      </c>
      <c r="AK66">
        <f t="shared" si="22"/>
        <v>-1.2456654691518785</v>
      </c>
      <c r="AL66">
        <f t="shared" si="8"/>
        <v>-4.99167081300833</v>
      </c>
      <c r="AN66">
        <f t="shared" si="26"/>
        <v>0</v>
      </c>
      <c r="AO66">
        <f t="shared" si="26"/>
        <v>0</v>
      </c>
      <c r="AP66">
        <f t="shared" si="26"/>
        <v>-2.800159749868923E-8</v>
      </c>
      <c r="AQ66">
        <f t="shared" si="26"/>
        <v>-2.3029962258629957E-3</v>
      </c>
      <c r="AR66">
        <f t="shared" si="26"/>
        <v>-2.3030242274604943E-3</v>
      </c>
      <c r="AS66">
        <f t="shared" si="26"/>
        <v>-2.3583010121445351E-3</v>
      </c>
      <c r="AT66">
        <f t="shared" si="26"/>
        <v>-1.5500383364334563E-3</v>
      </c>
      <c r="AU66">
        <f t="shared" si="23"/>
        <v>-6.2113635760384853E-3</v>
      </c>
      <c r="AW66">
        <v>63</v>
      </c>
      <c r="AX66">
        <f>IF(Z66&gt;0, (R66*SUMPRODUCT(K66:$K$98, X66:$X$98)-K66*$AZ$3)/Z66, 0)</f>
        <v>-17664263.43619667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0.79893513299999996</v>
      </c>
      <c r="Q67" s="4">
        <f t="shared" si="21"/>
        <v>25</v>
      </c>
      <c r="R67">
        <f t="shared" ref="R67:R98" si="27">$C$6</f>
        <v>500000</v>
      </c>
      <c r="S67">
        <f t="shared" ref="S67:S98" si="28">AX67</f>
        <v>-82557777.881130964</v>
      </c>
      <c r="U67">
        <f t="shared" si="13"/>
        <v>0.79893513299999996</v>
      </c>
      <c r="V67">
        <f t="shared" si="14"/>
        <v>0.01</v>
      </c>
      <c r="W67">
        <f t="shared" si="15"/>
        <v>9.0012284897327066E-7</v>
      </c>
      <c r="X67">
        <f t="shared" si="16"/>
        <v>7.1913976806079883E-7</v>
      </c>
      <c r="Y67">
        <f t="shared" si="17"/>
        <v>9.0012284897327074E-9</v>
      </c>
      <c r="Z67">
        <f t="shared" si="18"/>
        <v>1.7198185242273911E-7</v>
      </c>
      <c r="AB67">
        <f t="shared" si="19"/>
        <v>-15.900007129203722</v>
      </c>
      <c r="AC67">
        <f t="shared" ref="AC67:AC98" si="29">S67*Z67</f>
        <v>-14.198439571901941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-4.2995463105684774E-6</v>
      </c>
      <c r="AH67">
        <f t="shared" ref="AH67:AH98" si="32">-X67*R67</f>
        <v>-0.35956988403039941</v>
      </c>
      <c r="AI67">
        <f t="shared" ref="AI67:AI98" si="33">SUM(AE67:AH67)</f>
        <v>-0.35957418357671</v>
      </c>
      <c r="AJ67">
        <f t="shared" ref="AJ67:AJ98" si="34">AB67-AC67</f>
        <v>-1.7015675573017806</v>
      </c>
      <c r="AK67">
        <f t="shared" si="22"/>
        <v>-1.1130004990442606</v>
      </c>
      <c r="AL67">
        <f t="shared" ref="AL67:AL98" si="35">SUM(AI67:AK67)</f>
        <v>-3.1741422399227512</v>
      </c>
      <c r="AN67">
        <f t="shared" ref="AN67:AU98" si="36">AE67*$K67</f>
        <v>0</v>
      </c>
      <c r="AO67">
        <f t="shared" si="36"/>
        <v>0</v>
      </c>
      <c r="AP67">
        <f t="shared" si="36"/>
        <v>-4.776894198102315E-9</v>
      </c>
      <c r="AQ67">
        <f t="shared" si="36"/>
        <v>-3.9949035753263833E-4</v>
      </c>
      <c r="AR67">
        <f t="shared" si="36"/>
        <v>-3.9949513442683645E-4</v>
      </c>
      <c r="AS67">
        <f t="shared" si="36"/>
        <v>-1.890480437941674E-3</v>
      </c>
      <c r="AT67">
        <f t="shared" si="36"/>
        <v>-1.2365689871279809E-3</v>
      </c>
      <c r="AU67">
        <f t="shared" si="23"/>
        <v>-3.5265445594964912E-3</v>
      </c>
      <c r="AW67">
        <v>64</v>
      </c>
      <c r="AX67">
        <f>IF(Z67&gt;0, (R67*SUMPRODUCT(K67:$K$98, X67:$X$98)-K67*$AZ$3)/Z67, 0)</f>
        <v>-82557777.881130964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0.80179641700000004</v>
      </c>
      <c r="Q68" s="4">
        <f t="shared" si="21"/>
        <v>25</v>
      </c>
      <c r="R68">
        <f t="shared" si="27"/>
        <v>500000</v>
      </c>
      <c r="S68">
        <f t="shared" si="28"/>
        <v>-391673331.9811343</v>
      </c>
      <c r="U68">
        <f t="shared" ref="U68:U98" si="40">M68</f>
        <v>0.80179641700000004</v>
      </c>
      <c r="V68">
        <f t="shared" ref="V68:V98" si="41">$C$10</f>
        <v>0.01</v>
      </c>
      <c r="W68">
        <f t="shared" ref="W68:W98" si="42">Z67</f>
        <v>1.7198185242273911E-7</v>
      </c>
      <c r="X68">
        <f t="shared" ref="X68:X98" si="43">U68*W68</f>
        <v>1.3789443306157499E-7</v>
      </c>
      <c r="Y68">
        <f t="shared" ref="Y68:Y98" si="44">V68*W68</f>
        <v>1.7198185242273911E-9</v>
      </c>
      <c r="Z68">
        <f t="shared" ref="Z68:Z98" si="45">MAX(0, W68-X68-Y68)</f>
        <v>3.2367600836936725E-8</v>
      </c>
      <c r="AB68">
        <f t="shared" ref="AB68:AB98" si="46">AC67</f>
        <v>-14.198439571901941</v>
      </c>
      <c r="AC68">
        <f t="shared" si="29"/>
        <v>-12.677526068038357</v>
      </c>
      <c r="AE68">
        <f t="shared" si="30"/>
        <v>0</v>
      </c>
      <c r="AF68">
        <f t="shared" si="31"/>
        <v>0</v>
      </c>
      <c r="AG68">
        <f t="shared" si="31"/>
        <v>-8.0919002092341809E-7</v>
      </c>
      <c r="AH68">
        <f t="shared" si="32"/>
        <v>-6.8947216530787503E-2</v>
      </c>
      <c r="AI68">
        <f t="shared" si="33"/>
        <v>-6.8948025720808423E-2</v>
      </c>
      <c r="AJ68">
        <f t="shared" si="34"/>
        <v>-1.5209135038635839</v>
      </c>
      <c r="AK68">
        <f t="shared" si="22"/>
        <v>-0.99389077003313597</v>
      </c>
      <c r="AL68">
        <f t="shared" si="35"/>
        <v>-2.5837522996175282</v>
      </c>
      <c r="AN68">
        <f t="shared" si="36"/>
        <v>0</v>
      </c>
      <c r="AO68">
        <f t="shared" si="36"/>
        <v>0</v>
      </c>
      <c r="AP68">
        <f t="shared" si="36"/>
        <v>-8.0270411044175636E-10</v>
      </c>
      <c r="AQ68">
        <f t="shared" si="36"/>
        <v>-6.8394583079045071E-5</v>
      </c>
      <c r="AR68">
        <f t="shared" si="36"/>
        <v>-6.8395385783155514E-5</v>
      </c>
      <c r="AS68">
        <f t="shared" si="36"/>
        <v>-1.5087229076113555E-3</v>
      </c>
      <c r="AT68">
        <f t="shared" si="36"/>
        <v>-9.8592442542148537E-4</v>
      </c>
      <c r="AU68">
        <f t="shared" si="23"/>
        <v>-2.5630427188159961E-3</v>
      </c>
      <c r="AW68">
        <v>65</v>
      </c>
      <c r="AX68">
        <f>IF(Z68&gt;0, (R68*SUMPRODUCT(K68:$K$98, X68:$X$98)-K68*$AZ$3)/Z68, 0)</f>
        <v>-391673331.9811343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0.804638195</v>
      </c>
      <c r="Q69" s="4">
        <f t="shared" ref="Q69:Q98" si="48">$C$8</f>
        <v>25</v>
      </c>
      <c r="R69">
        <f t="shared" si="27"/>
        <v>500000</v>
      </c>
      <c r="S69">
        <f t="shared" si="28"/>
        <v>-1886635561.348367</v>
      </c>
      <c r="U69">
        <f t="shared" si="40"/>
        <v>0.804638195</v>
      </c>
      <c r="V69">
        <f t="shared" si="41"/>
        <v>0.01</v>
      </c>
      <c r="W69">
        <f t="shared" si="42"/>
        <v>3.2367600836936725E-8</v>
      </c>
      <c r="X69">
        <f t="shared" si="43"/>
        <v>2.6044207913913257E-8</v>
      </c>
      <c r="Y69">
        <f t="shared" si="44"/>
        <v>3.2367600836936725E-10</v>
      </c>
      <c r="Z69">
        <f t="shared" si="45"/>
        <v>5.9997169146541008E-9</v>
      </c>
      <c r="AB69">
        <f t="shared" si="46"/>
        <v>-12.677526068038357</v>
      </c>
      <c r="AC69">
        <f t="shared" si="29"/>
        <v>-11.319279289209732</v>
      </c>
      <c r="AE69">
        <f t="shared" si="30"/>
        <v>0</v>
      </c>
      <c r="AF69">
        <f t="shared" si="31"/>
        <v>0</v>
      </c>
      <c r="AG69">
        <f t="shared" si="31"/>
        <v>-1.4999292286635252E-7</v>
      </c>
      <c r="AH69">
        <f t="shared" si="32"/>
        <v>-1.3022103956956629E-2</v>
      </c>
      <c r="AI69">
        <f t="shared" si="33"/>
        <v>-1.3022253949879495E-2</v>
      </c>
      <c r="AJ69">
        <f t="shared" si="34"/>
        <v>-1.3582467788286259</v>
      </c>
      <c r="AK69">
        <f t="shared" si="22"/>
        <v>-0.88742682476268508</v>
      </c>
      <c r="AL69">
        <f t="shared" si="35"/>
        <v>-2.2586958575411904</v>
      </c>
      <c r="AN69">
        <f t="shared" si="36"/>
        <v>0</v>
      </c>
      <c r="AO69">
        <f t="shared" si="36"/>
        <v>0</v>
      </c>
      <c r="AP69">
        <f t="shared" si="36"/>
        <v>-1.3284882392178863E-10</v>
      </c>
      <c r="AQ69">
        <f t="shared" si="36"/>
        <v>-1.1533685474016705E-5</v>
      </c>
      <c r="AR69">
        <f t="shared" si="36"/>
        <v>-1.1533818322840628E-5</v>
      </c>
      <c r="AS69">
        <f t="shared" si="36"/>
        <v>-1.2030000063650913E-3</v>
      </c>
      <c r="AT69">
        <f t="shared" si="36"/>
        <v>-7.859944838291878E-4</v>
      </c>
      <c r="AU69">
        <f t="shared" si="23"/>
        <v>-2.0005283085171195E-3</v>
      </c>
      <c r="AW69">
        <v>66</v>
      </c>
      <c r="AX69">
        <f>IF(Z69&gt;0, (R69*SUMPRODUCT(K69:$K$98, X69:$X$98)-K69*$AZ$3)/Z69, 0)</f>
        <v>-1886635561.348367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0.80770724299999996</v>
      </c>
      <c r="Q70" s="4">
        <f t="shared" si="48"/>
        <v>25</v>
      </c>
      <c r="R70">
        <f t="shared" si="27"/>
        <v>500000</v>
      </c>
      <c r="S70">
        <f t="shared" si="28"/>
        <v>-9240617894.9107571</v>
      </c>
      <c r="U70">
        <f t="shared" si="40"/>
        <v>0.80770724299999996</v>
      </c>
      <c r="V70">
        <f t="shared" si="41"/>
        <v>0.01</v>
      </c>
      <c r="W70">
        <f t="shared" si="42"/>
        <v>5.9997169146541008E-9</v>
      </c>
      <c r="X70">
        <f t="shared" si="43"/>
        <v>4.8460148079157295E-9</v>
      </c>
      <c r="Y70">
        <f t="shared" si="44"/>
        <v>5.9997169146541004E-11</v>
      </c>
      <c r="Z70">
        <f t="shared" si="45"/>
        <v>1.0937049375918305E-9</v>
      </c>
      <c r="AB70">
        <f t="shared" si="46"/>
        <v>-11.319279289209732</v>
      </c>
      <c r="AC70">
        <f t="shared" si="29"/>
        <v>-10.106509418063322</v>
      </c>
      <c r="AE70">
        <f t="shared" si="30"/>
        <v>0</v>
      </c>
      <c r="AF70">
        <f t="shared" si="31"/>
        <v>0</v>
      </c>
      <c r="AG70">
        <f t="shared" si="31"/>
        <v>-2.7342623439795763E-8</v>
      </c>
      <c r="AH70">
        <f t="shared" si="32"/>
        <v>-2.4230074039578646E-3</v>
      </c>
      <c r="AI70">
        <f t="shared" si="33"/>
        <v>-2.4230347465813043E-3</v>
      </c>
      <c r="AJ70">
        <f t="shared" si="34"/>
        <v>-1.2127698711464099</v>
      </c>
      <c r="AK70">
        <f t="shared" si="22"/>
        <v>-0.79234955024468123</v>
      </c>
      <c r="AL70">
        <f t="shared" si="35"/>
        <v>-2.0075424561376725</v>
      </c>
      <c r="AN70">
        <f t="shared" si="36"/>
        <v>0</v>
      </c>
      <c r="AO70">
        <f t="shared" si="36"/>
        <v>0</v>
      </c>
      <c r="AP70">
        <f t="shared" si="36"/>
        <v>-2.1622659265098587E-11</v>
      </c>
      <c r="AQ70">
        <f t="shared" si="36"/>
        <v>-1.9161242376010769E-6</v>
      </c>
      <c r="AR70">
        <f t="shared" si="36"/>
        <v>-1.916145860260342E-6</v>
      </c>
      <c r="AS70">
        <f t="shared" si="36"/>
        <v>-9.5906341059467178E-4</v>
      </c>
      <c r="AT70">
        <f t="shared" si="36"/>
        <v>-6.2659328873538515E-4</v>
      </c>
      <c r="AU70">
        <f t="shared" si="23"/>
        <v>-1.5875728451903172E-3</v>
      </c>
      <c r="AW70">
        <v>67</v>
      </c>
      <c r="AX70">
        <f>IF(Z70&gt;0, (R70*SUMPRODUCT(K70:$K$98, X70:$X$98)-K70*$AZ$3)/Z70, 0)</f>
        <v>-9240617894.9107571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0.81092303399999999</v>
      </c>
      <c r="Q71" s="4">
        <f t="shared" si="48"/>
        <v>25</v>
      </c>
      <c r="R71">
        <f t="shared" si="27"/>
        <v>500000</v>
      </c>
      <c r="S71">
        <f t="shared" si="28"/>
        <v>-46072665870.477303</v>
      </c>
      <c r="U71">
        <f t="shared" si="40"/>
        <v>0.81092303399999999</v>
      </c>
      <c r="V71">
        <f t="shared" si="41"/>
        <v>0.01</v>
      </c>
      <c r="W71">
        <f t="shared" si="42"/>
        <v>1.0937049375918305E-9</v>
      </c>
      <c r="X71">
        <f t="shared" si="43"/>
        <v>8.869105262927478E-10</v>
      </c>
      <c r="Y71">
        <f t="shared" si="44"/>
        <v>1.0937049375918305E-11</v>
      </c>
      <c r="Z71">
        <f t="shared" si="45"/>
        <v>1.9585736192316435E-10</v>
      </c>
      <c r="AB71">
        <f t="shared" si="46"/>
        <v>-10.106509418063322</v>
      </c>
      <c r="AC71">
        <f t="shared" si="29"/>
        <v>-9.023670794159095</v>
      </c>
      <c r="AE71">
        <f t="shared" si="30"/>
        <v>0</v>
      </c>
      <c r="AF71">
        <f t="shared" si="31"/>
        <v>0</v>
      </c>
      <c r="AG71">
        <f t="shared" si="31"/>
        <v>-4.8964340480791086E-9</v>
      </c>
      <c r="AH71">
        <f t="shared" si="32"/>
        <v>-4.4345526314637387E-4</v>
      </c>
      <c r="AI71">
        <f t="shared" si="33"/>
        <v>-4.4346015958042197E-4</v>
      </c>
      <c r="AJ71">
        <f t="shared" si="34"/>
        <v>-1.0828386239042267</v>
      </c>
      <c r="AK71">
        <f t="shared" si="22"/>
        <v>-0.70745565926443255</v>
      </c>
      <c r="AL71">
        <f t="shared" si="35"/>
        <v>-1.7907377433282397</v>
      </c>
      <c r="AN71">
        <f t="shared" si="36"/>
        <v>0</v>
      </c>
      <c r="AO71">
        <f t="shared" si="36"/>
        <v>0</v>
      </c>
      <c r="AP71">
        <f t="shared" si="36"/>
        <v>-3.457250194683611E-12</v>
      </c>
      <c r="AQ71">
        <f t="shared" si="36"/>
        <v>-3.1311272240003487E-7</v>
      </c>
      <c r="AR71">
        <f t="shared" si="36"/>
        <v>-3.1311617965022955E-7</v>
      </c>
      <c r="AS71">
        <f t="shared" si="36"/>
        <v>-7.6456539729611347E-4</v>
      </c>
      <c r="AT71">
        <f t="shared" si="36"/>
        <v>-4.9951683035156971E-4</v>
      </c>
      <c r="AU71">
        <f t="shared" si="23"/>
        <v>-1.2643953438273333E-3</v>
      </c>
      <c r="AW71">
        <v>68</v>
      </c>
      <c r="AX71">
        <f>IF(Z71&gt;0, (R71*SUMPRODUCT(K71:$K$98, X71:$X$98)-K71*$AZ$3)/Z71, 0)</f>
        <v>-46072665870.477303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0.81424565900000001</v>
      </c>
      <c r="Q72" s="4">
        <f t="shared" si="48"/>
        <v>25</v>
      </c>
      <c r="R72">
        <f t="shared" si="27"/>
        <v>500000</v>
      </c>
      <c r="S72">
        <f t="shared" si="28"/>
        <v>-234055727862.1936</v>
      </c>
      <c r="U72">
        <f t="shared" si="40"/>
        <v>0.81424565900000001</v>
      </c>
      <c r="V72">
        <f t="shared" si="41"/>
        <v>0.01</v>
      </c>
      <c r="W72">
        <f t="shared" si="42"/>
        <v>1.9585736192316435E-10</v>
      </c>
      <c r="X72">
        <f t="shared" si="43"/>
        <v>1.5947600672912847E-10</v>
      </c>
      <c r="Y72">
        <f t="shared" si="44"/>
        <v>1.9585736192316438E-12</v>
      </c>
      <c r="Z72">
        <f t="shared" si="45"/>
        <v>3.4422781574804246E-11</v>
      </c>
      <c r="AB72">
        <f t="shared" si="46"/>
        <v>-9.023670794159095</v>
      </c>
      <c r="AC72">
        <f t="shared" si="29"/>
        <v>-8.0568491965321147</v>
      </c>
      <c r="AE72">
        <f t="shared" si="30"/>
        <v>0</v>
      </c>
      <c r="AF72">
        <f t="shared" si="31"/>
        <v>0</v>
      </c>
      <c r="AG72">
        <f t="shared" si="31"/>
        <v>-8.6056953937010618E-10</v>
      </c>
      <c r="AH72">
        <f t="shared" si="32"/>
        <v>-7.973800336456423E-5</v>
      </c>
      <c r="AI72">
        <f t="shared" si="33"/>
        <v>-7.9738863934103606E-5</v>
      </c>
      <c r="AJ72">
        <f t="shared" si="34"/>
        <v>-0.96682159762698028</v>
      </c>
      <c r="AK72">
        <f t="shared" ref="AK72:AK98" si="49">G72*SUM(AB72:AB72, AE72:AF72)</f>
        <v>-0.63165695559113666</v>
      </c>
      <c r="AL72">
        <f t="shared" si="35"/>
        <v>-1.5985582920820511</v>
      </c>
      <c r="AN72">
        <f t="shared" si="36"/>
        <v>0</v>
      </c>
      <c r="AO72">
        <f t="shared" si="36"/>
        <v>0</v>
      </c>
      <c r="AP72">
        <f t="shared" si="36"/>
        <v>-5.4252386574887485E-13</v>
      </c>
      <c r="AQ72">
        <f t="shared" si="36"/>
        <v>-5.02687671981792E-8</v>
      </c>
      <c r="AR72">
        <f t="shared" si="36"/>
        <v>-5.0269309722044952E-8</v>
      </c>
      <c r="AS72">
        <f t="shared" si="36"/>
        <v>-6.0950773486360868E-4</v>
      </c>
      <c r="AT72">
        <f t="shared" si="36"/>
        <v>-3.9821183262575153E-4</v>
      </c>
      <c r="AU72">
        <f t="shared" si="23"/>
        <v>-1.0077698367990824E-3</v>
      </c>
      <c r="AW72">
        <v>69</v>
      </c>
      <c r="AX72">
        <f>IF(Z72&gt;0, (R72*SUMPRODUCT(K72:$K$98, X72:$X$98)-K72*$AZ$3)/Z72, 0)</f>
        <v>-234055727862.1936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0.81781076600000002</v>
      </c>
      <c r="Q73" s="4">
        <f t="shared" si="48"/>
        <v>25</v>
      </c>
      <c r="R73">
        <f t="shared" si="27"/>
        <v>500000</v>
      </c>
      <c r="S73">
        <f t="shared" si="28"/>
        <v>-1213655028647.8032</v>
      </c>
      <c r="U73">
        <f t="shared" si="40"/>
        <v>0.81781076600000002</v>
      </c>
      <c r="V73">
        <f t="shared" si="41"/>
        <v>0.01</v>
      </c>
      <c r="W73">
        <f t="shared" si="42"/>
        <v>3.4422781574804246E-11</v>
      </c>
      <c r="X73">
        <f t="shared" si="43"/>
        <v>2.8151321367541347E-11</v>
      </c>
      <c r="Y73">
        <f t="shared" si="44"/>
        <v>3.4422781574804245E-13</v>
      </c>
      <c r="Z73">
        <f t="shared" si="45"/>
        <v>5.9272323915148566E-12</v>
      </c>
      <c r="AB73">
        <f t="shared" si="46"/>
        <v>-8.0568491965321147</v>
      </c>
      <c r="AC73">
        <f t="shared" si="29"/>
        <v>-7.1936153979261501</v>
      </c>
      <c r="AE73">
        <f t="shared" si="30"/>
        <v>0</v>
      </c>
      <c r="AF73">
        <f t="shared" si="31"/>
        <v>0</v>
      </c>
      <c r="AG73">
        <f t="shared" si="31"/>
        <v>-1.4818080978787141E-10</v>
      </c>
      <c r="AH73">
        <f t="shared" si="32"/>
        <v>-1.4075660683770674E-5</v>
      </c>
      <c r="AI73">
        <f t="shared" si="33"/>
        <v>-1.4075808864580461E-5</v>
      </c>
      <c r="AJ73">
        <f t="shared" si="34"/>
        <v>-0.86323379860596461</v>
      </c>
      <c r="AK73">
        <f t="shared" si="49"/>
        <v>-0.56397944375724807</v>
      </c>
      <c r="AL73">
        <f t="shared" si="35"/>
        <v>-1.4272273181720774</v>
      </c>
      <c r="AN73">
        <f t="shared" si="36"/>
        <v>0</v>
      </c>
      <c r="AO73">
        <f t="shared" si="36"/>
        <v>0</v>
      </c>
      <c r="AP73">
        <f t="shared" si="36"/>
        <v>-8.3407829348229975E-14</v>
      </c>
      <c r="AQ73">
        <f t="shared" si="36"/>
        <v>-7.9228903253815795E-9</v>
      </c>
      <c r="AR73">
        <f t="shared" si="36"/>
        <v>-7.9229737332109285E-9</v>
      </c>
      <c r="AS73">
        <f t="shared" si="36"/>
        <v>-4.858959636191964E-4</v>
      </c>
      <c r="AT73">
        <f t="shared" si="36"/>
        <v>-3.1745204570115973E-4</v>
      </c>
      <c r="AU73">
        <f t="shared" si="23"/>
        <v>-8.0335593229408943E-4</v>
      </c>
      <c r="AW73">
        <v>70</v>
      </c>
      <c r="AX73">
        <f>IF(Z73&gt;0, (R73*SUMPRODUCT(K73:$K$98, X73:$X$98)-K73*$AZ$3)/Z73, 0)</f>
        <v>-1213655028647.8032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0.82147716100000001</v>
      </c>
      <c r="Q74" s="4">
        <f t="shared" si="48"/>
        <v>25</v>
      </c>
      <c r="R74">
        <f t="shared" si="27"/>
        <v>500000</v>
      </c>
      <c r="S74">
        <f t="shared" si="28"/>
        <v>-6430111009820.5723</v>
      </c>
      <c r="U74">
        <f t="shared" si="40"/>
        <v>0.82147716100000001</v>
      </c>
      <c r="V74">
        <f t="shared" si="41"/>
        <v>0.01</v>
      </c>
      <c r="W74">
        <f t="shared" si="42"/>
        <v>5.9272323915148566E-12</v>
      </c>
      <c r="X74">
        <f t="shared" si="43"/>
        <v>4.8690860375688647E-12</v>
      </c>
      <c r="Y74">
        <f t="shared" si="44"/>
        <v>5.9272323915148563E-14</v>
      </c>
      <c r="Z74">
        <f t="shared" si="45"/>
        <v>9.9887403003084328E-13</v>
      </c>
      <c r="AB74">
        <f t="shared" si="46"/>
        <v>-7.1936153979261501</v>
      </c>
      <c r="AC74">
        <f t="shared" si="29"/>
        <v>-6.4228708979251703</v>
      </c>
      <c r="AE74">
        <f t="shared" si="30"/>
        <v>0</v>
      </c>
      <c r="AF74">
        <f t="shared" si="31"/>
        <v>0</v>
      </c>
      <c r="AG74">
        <f t="shared" si="31"/>
        <v>-2.4971850750771083E-11</v>
      </c>
      <c r="AH74">
        <f t="shared" si="32"/>
        <v>-2.4345430187844323E-6</v>
      </c>
      <c r="AI74">
        <f t="shared" si="33"/>
        <v>-2.4345679906351829E-6</v>
      </c>
      <c r="AJ74">
        <f t="shared" si="34"/>
        <v>-0.77074450000097983</v>
      </c>
      <c r="AK74">
        <f t="shared" si="49"/>
        <v>-0.50355307785483061</v>
      </c>
      <c r="AL74">
        <f t="shared" si="35"/>
        <v>-1.2743000124238011</v>
      </c>
      <c r="AN74">
        <f t="shared" si="36"/>
        <v>0</v>
      </c>
      <c r="AO74">
        <f t="shared" si="36"/>
        <v>0</v>
      </c>
      <c r="AP74">
        <f t="shared" si="36"/>
        <v>-1.2550110889813606E-14</v>
      </c>
      <c r="AQ74">
        <f t="shared" si="36"/>
        <v>-1.2235290510385078E-9</v>
      </c>
      <c r="AR74">
        <f t="shared" si="36"/>
        <v>-1.2235416011493976E-9</v>
      </c>
      <c r="AS74">
        <f t="shared" si="36"/>
        <v>-3.8735330589894534E-4</v>
      </c>
      <c r="AT74">
        <f t="shared" si="36"/>
        <v>-2.5307082879269288E-4</v>
      </c>
      <c r="AU74">
        <f t="shared" si="23"/>
        <v>-6.4042535823323943E-4</v>
      </c>
      <c r="AW74">
        <v>71</v>
      </c>
      <c r="AX74">
        <f>IF(Z74&gt;0, (R74*SUMPRODUCT(K74:$K$98, X74:$X$98)-K74*$AZ$3)/Z74, 0)</f>
        <v>-6430111009820.5723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0.825360447</v>
      </c>
      <c r="Q75" s="4">
        <f t="shared" si="48"/>
        <v>25</v>
      </c>
      <c r="R75">
        <f t="shared" si="27"/>
        <v>500000</v>
      </c>
      <c r="S75">
        <f t="shared" si="28"/>
        <v>-34871149981517.852</v>
      </c>
      <c r="U75">
        <f t="shared" si="40"/>
        <v>0.825360447</v>
      </c>
      <c r="V75">
        <f t="shared" si="41"/>
        <v>0.01</v>
      </c>
      <c r="W75">
        <f t="shared" si="42"/>
        <v>9.9887403003084328E-13</v>
      </c>
      <c r="X75">
        <f t="shared" si="43"/>
        <v>8.2443111592294818E-13</v>
      </c>
      <c r="Y75">
        <f t="shared" si="44"/>
        <v>9.9887403003084334E-15</v>
      </c>
      <c r="Z75">
        <f t="shared" si="45"/>
        <v>1.6445417380758667E-13</v>
      </c>
      <c r="AB75">
        <f t="shared" si="46"/>
        <v>-6.4228708979251703</v>
      </c>
      <c r="AC75">
        <f t="shared" si="29"/>
        <v>-5.7347061599309592</v>
      </c>
      <c r="AE75">
        <f t="shared" si="30"/>
        <v>0</v>
      </c>
      <c r="AF75">
        <f t="shared" si="31"/>
        <v>0</v>
      </c>
      <c r="AG75">
        <f t="shared" si="31"/>
        <v>-4.1113543451896668E-12</v>
      </c>
      <c r="AH75">
        <f t="shared" si="32"/>
        <v>-4.1221555796147408E-7</v>
      </c>
      <c r="AI75">
        <f t="shared" si="33"/>
        <v>-4.1221966931581929E-7</v>
      </c>
      <c r="AJ75">
        <f t="shared" si="34"/>
        <v>-0.68816473799421107</v>
      </c>
      <c r="AK75">
        <f t="shared" si="49"/>
        <v>-0.44960096285476198</v>
      </c>
      <c r="AL75">
        <f t="shared" si="35"/>
        <v>-1.1377661130686423</v>
      </c>
      <c r="AN75">
        <f t="shared" si="36"/>
        <v>0</v>
      </c>
      <c r="AO75">
        <f t="shared" si="36"/>
        <v>0</v>
      </c>
      <c r="AP75">
        <f t="shared" si="36"/>
        <v>-1.8448612919637007E-15</v>
      </c>
      <c r="AQ75">
        <f t="shared" si="36"/>
        <v>-1.8497080596278791E-10</v>
      </c>
      <c r="AR75">
        <f t="shared" si="36"/>
        <v>-1.8497265082407987E-10</v>
      </c>
      <c r="AS75">
        <f t="shared" si="36"/>
        <v>-3.087956865370342E-4</v>
      </c>
      <c r="AT75">
        <f t="shared" si="36"/>
        <v>-2.0174651551764882E-4</v>
      </c>
      <c r="AU75">
        <f t="shared" si="23"/>
        <v>-5.105423870273338E-4</v>
      </c>
      <c r="AW75">
        <v>72</v>
      </c>
      <c r="AX75">
        <f>IF(Z75&gt;0, (R75*SUMPRODUCT(K75:$K$98, X75:$X$98)-K75*$AZ$3)/Z75, 0)</f>
        <v>-34871149981517.852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0.82947136099999996</v>
      </c>
      <c r="Q76" s="4">
        <f t="shared" si="48"/>
        <v>25</v>
      </c>
      <c r="R76">
        <f t="shared" si="27"/>
        <v>500000</v>
      </c>
      <c r="S76">
        <f t="shared" si="28"/>
        <v>-193952652533386.22</v>
      </c>
      <c r="U76">
        <f t="shared" si="40"/>
        <v>0.82947136099999996</v>
      </c>
      <c r="V76">
        <f t="shared" si="41"/>
        <v>0.01</v>
      </c>
      <c r="W76">
        <f t="shared" si="42"/>
        <v>1.6445417380758667E-13</v>
      </c>
      <c r="X76">
        <f t="shared" si="43"/>
        <v>1.3641002737030946E-13</v>
      </c>
      <c r="Y76">
        <f t="shared" si="44"/>
        <v>1.6445417380758667E-15</v>
      </c>
      <c r="Z76">
        <f t="shared" si="45"/>
        <v>2.6399604699201343E-14</v>
      </c>
      <c r="AB76">
        <f t="shared" si="46"/>
        <v>-5.7347061599309592</v>
      </c>
      <c r="AC76">
        <f t="shared" si="29"/>
        <v>-5.1202733572429482</v>
      </c>
      <c r="AE76">
        <f t="shared" si="30"/>
        <v>0</v>
      </c>
      <c r="AF76">
        <f t="shared" si="31"/>
        <v>0</v>
      </c>
      <c r="AG76">
        <f t="shared" si="31"/>
        <v>-6.5999011748003357E-13</v>
      </c>
      <c r="AH76">
        <f t="shared" si="32"/>
        <v>-6.8205013685154722E-8</v>
      </c>
      <c r="AI76">
        <f t="shared" si="33"/>
        <v>-6.8205673675272202E-8</v>
      </c>
      <c r="AJ76">
        <f t="shared" si="34"/>
        <v>-0.61443280268801104</v>
      </c>
      <c r="AK76">
        <f t="shared" si="49"/>
        <v>-0.40142943119516716</v>
      </c>
      <c r="AL76">
        <f t="shared" si="35"/>
        <v>-1.015862302088852</v>
      </c>
      <c r="AN76">
        <f t="shared" si="36"/>
        <v>0</v>
      </c>
      <c r="AO76">
        <f t="shared" si="36"/>
        <v>0</v>
      </c>
      <c r="AP76">
        <f t="shared" si="36"/>
        <v>-2.6442238602028087E-16</v>
      </c>
      <c r="AQ76">
        <f t="shared" si="36"/>
        <v>-2.7326064405381227E-11</v>
      </c>
      <c r="AR76">
        <f t="shared" si="36"/>
        <v>-2.7326328827767249E-11</v>
      </c>
      <c r="AS76">
        <f t="shared" si="36"/>
        <v>-2.4617003108506007E-4</v>
      </c>
      <c r="AT76">
        <f t="shared" si="36"/>
        <v>-1.6083108701790748E-4</v>
      </c>
      <c r="AU76">
        <f t="shared" si="23"/>
        <v>-4.0700114542929641E-4</v>
      </c>
      <c r="AW76">
        <v>73</v>
      </c>
      <c r="AX76">
        <f>IF(Z76&gt;0, (R76*SUMPRODUCT(K76:$K$98, X76:$X$98)-K76*$AZ$3)/Z76, 0)</f>
        <v>-193952652533386.22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0.83365815200000004</v>
      </c>
      <c r="Q77" s="4">
        <f t="shared" si="48"/>
        <v>25</v>
      </c>
      <c r="R77">
        <f t="shared" si="27"/>
        <v>500000</v>
      </c>
      <c r="S77">
        <f t="shared" si="28"/>
        <v>-1107649764965226.3</v>
      </c>
      <c r="U77">
        <f t="shared" si="40"/>
        <v>0.83365815200000004</v>
      </c>
      <c r="V77">
        <f t="shared" si="41"/>
        <v>0.01</v>
      </c>
      <c r="W77">
        <f t="shared" si="42"/>
        <v>2.6399604699201343E-14</v>
      </c>
      <c r="X77">
        <f t="shared" si="43"/>
        <v>2.200824566706671E-14</v>
      </c>
      <c r="Y77">
        <f t="shared" si="44"/>
        <v>2.6399604699201344E-16</v>
      </c>
      <c r="Z77">
        <f t="shared" si="45"/>
        <v>4.1273629851426193E-15</v>
      </c>
      <c r="AB77">
        <f t="shared" si="46"/>
        <v>-5.1202733572429482</v>
      </c>
      <c r="AC77">
        <f t="shared" si="29"/>
        <v>-4.571672640419397</v>
      </c>
      <c r="AE77">
        <f t="shared" si="30"/>
        <v>0</v>
      </c>
      <c r="AF77">
        <f t="shared" si="31"/>
        <v>0</v>
      </c>
      <c r="AG77">
        <f t="shared" si="31"/>
        <v>-1.0318407462856549E-13</v>
      </c>
      <c r="AH77">
        <f t="shared" si="32"/>
        <v>-1.1004122833533354E-8</v>
      </c>
      <c r="AI77">
        <f t="shared" si="33"/>
        <v>-1.1004226017607983E-8</v>
      </c>
      <c r="AJ77">
        <f t="shared" si="34"/>
        <v>-0.54860071682355116</v>
      </c>
      <c r="AK77">
        <f t="shared" si="49"/>
        <v>-0.3584191350070064</v>
      </c>
      <c r="AL77">
        <f t="shared" si="35"/>
        <v>-0.90701986283478353</v>
      </c>
      <c r="AN77">
        <f t="shared" si="36"/>
        <v>0</v>
      </c>
      <c r="AO77">
        <f t="shared" si="36"/>
        <v>0</v>
      </c>
      <c r="AP77">
        <f t="shared" si="36"/>
        <v>-3.6910968288375044E-17</v>
      </c>
      <c r="AQ77">
        <f t="shared" si="36"/>
        <v>-3.9363906728053213E-12</v>
      </c>
      <c r="AR77">
        <f t="shared" si="36"/>
        <v>-3.9364275837736097E-12</v>
      </c>
      <c r="AS77">
        <f t="shared" si="36"/>
        <v>-1.962452416668577E-4</v>
      </c>
      <c r="AT77">
        <f t="shared" si="36"/>
        <v>-1.2821355789460114E-4</v>
      </c>
      <c r="AU77">
        <f t="shared" si="23"/>
        <v>-3.2445880349788641E-4</v>
      </c>
      <c r="AW77">
        <v>74</v>
      </c>
      <c r="AX77">
        <f>IF(Z77&gt;0, (R77*SUMPRODUCT(K77:$K$98, X77:$X$98)-K77*$AZ$3)/Z77, 0)</f>
        <v>-1107649764965226.3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0.83803355999999996</v>
      </c>
      <c r="Q78" s="4">
        <f t="shared" si="48"/>
        <v>25</v>
      </c>
      <c r="R78">
        <f t="shared" si="27"/>
        <v>500000</v>
      </c>
      <c r="S78">
        <f t="shared" si="28"/>
        <v>-6507838207133576</v>
      </c>
      <c r="U78">
        <f t="shared" si="40"/>
        <v>0.83803355999999996</v>
      </c>
      <c r="V78">
        <f t="shared" si="41"/>
        <v>0.01</v>
      </c>
      <c r="W78">
        <f t="shared" si="42"/>
        <v>4.1273629851426193E-15</v>
      </c>
      <c r="X78">
        <f t="shared" si="43"/>
        <v>3.4588686958512961E-15</v>
      </c>
      <c r="Y78">
        <f t="shared" si="44"/>
        <v>4.1273629851426193E-17</v>
      </c>
      <c r="Z78">
        <f t="shared" si="45"/>
        <v>6.2722065943989707E-16</v>
      </c>
      <c r="AB78">
        <f t="shared" si="46"/>
        <v>-4.571672640419397</v>
      </c>
      <c r="AC78">
        <f t="shared" si="29"/>
        <v>-4.0818505718064788</v>
      </c>
      <c r="AE78">
        <f t="shared" si="30"/>
        <v>0</v>
      </c>
      <c r="AF78">
        <f t="shared" si="31"/>
        <v>0</v>
      </c>
      <c r="AG78">
        <f t="shared" si="31"/>
        <v>-1.5680516485997426E-14</v>
      </c>
      <c r="AH78">
        <f t="shared" si="32"/>
        <v>-1.729434347925648E-9</v>
      </c>
      <c r="AI78">
        <f t="shared" si="33"/>
        <v>-1.7294500284421339E-9</v>
      </c>
      <c r="AJ78">
        <f t="shared" si="34"/>
        <v>-0.48982206861291822</v>
      </c>
      <c r="AK78">
        <f t="shared" si="49"/>
        <v>-0.32001708482935781</v>
      </c>
      <c r="AL78">
        <f t="shared" si="35"/>
        <v>-0.80983915517172611</v>
      </c>
      <c r="AN78">
        <f t="shared" si="36"/>
        <v>0</v>
      </c>
      <c r="AO78">
        <f t="shared" si="36"/>
        <v>0</v>
      </c>
      <c r="AP78">
        <f t="shared" si="36"/>
        <v>-5.0082396854796885E-18</v>
      </c>
      <c r="AQ78">
        <f t="shared" si="36"/>
        <v>-5.523683956741792E-13</v>
      </c>
      <c r="AR78">
        <f t="shared" si="36"/>
        <v>-5.5237340391386469E-13</v>
      </c>
      <c r="AS78">
        <f t="shared" si="36"/>
        <v>-1.5644550516187472E-4</v>
      </c>
      <c r="AT78">
        <f t="shared" si="36"/>
        <v>-1.0221106337314384E-4</v>
      </c>
      <c r="AU78">
        <f t="shared" si="23"/>
        <v>-2.5865656908739197E-4</v>
      </c>
      <c r="AW78">
        <v>75</v>
      </c>
      <c r="AX78">
        <f>IF(Z78&gt;0, (R78*SUMPRODUCT(K78:$K$98, X78:$X$98)-K78*$AZ$3)/Z78, 0)</f>
        <v>-6507838207133576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0.84243849400000004</v>
      </c>
      <c r="Q79" s="4">
        <f t="shared" si="48"/>
        <v>25</v>
      </c>
      <c r="R79">
        <f t="shared" si="27"/>
        <v>500000</v>
      </c>
      <c r="S79">
        <f t="shared" si="28"/>
        <v>-3.9377273825049E+16</v>
      </c>
      <c r="U79">
        <f t="shared" si="40"/>
        <v>0.84243849400000004</v>
      </c>
      <c r="V79">
        <f t="shared" si="41"/>
        <v>0.01</v>
      </c>
      <c r="W79">
        <f t="shared" si="42"/>
        <v>6.2722065943989707E-16</v>
      </c>
      <c r="X79">
        <f t="shared" si="43"/>
        <v>5.2839482774423381E-16</v>
      </c>
      <c r="Y79">
        <f t="shared" si="44"/>
        <v>6.2722065943989704E-18</v>
      </c>
      <c r="Z79">
        <f t="shared" si="45"/>
        <v>9.2553625101264283E-17</v>
      </c>
      <c r="AB79">
        <f t="shared" si="46"/>
        <v>-4.0818505718064788</v>
      </c>
      <c r="AC79">
        <f t="shared" si="29"/>
        <v>-3.6445094391134121</v>
      </c>
      <c r="AE79">
        <f t="shared" si="30"/>
        <v>0</v>
      </c>
      <c r="AF79">
        <f t="shared" si="31"/>
        <v>0</v>
      </c>
      <c r="AG79">
        <f t="shared" si="31"/>
        <v>-2.3138406275316069E-15</v>
      </c>
      <c r="AH79">
        <f t="shared" si="32"/>
        <v>-2.6419741387211689E-10</v>
      </c>
      <c r="AI79">
        <f t="shared" si="33"/>
        <v>-2.6419972771274445E-10</v>
      </c>
      <c r="AJ79">
        <f t="shared" si="34"/>
        <v>-0.43734113269306674</v>
      </c>
      <c r="AK79">
        <f t="shared" si="49"/>
        <v>-0.28572954002645357</v>
      </c>
      <c r="AL79">
        <f t="shared" si="35"/>
        <v>-0.72307067298371996</v>
      </c>
      <c r="AN79">
        <f t="shared" si="36"/>
        <v>0</v>
      </c>
      <c r="AO79">
        <f t="shared" si="36"/>
        <v>0</v>
      </c>
      <c r="AP79">
        <f t="shared" si="36"/>
        <v>-6.5984231285566851E-19</v>
      </c>
      <c r="AQ79">
        <f t="shared" si="36"/>
        <v>-7.5341676754045405E-14</v>
      </c>
      <c r="AR79">
        <f t="shared" si="36"/>
        <v>-7.5342336596358264E-14</v>
      </c>
      <c r="AS79">
        <f t="shared" si="36"/>
        <v>-1.2471739888626751E-4</v>
      </c>
      <c r="AT79">
        <f t="shared" si="36"/>
        <v>-8.1482033939118406E-5</v>
      </c>
      <c r="AU79">
        <f t="shared" si="23"/>
        <v>-2.0619943290072824E-4</v>
      </c>
      <c r="AW79">
        <v>76</v>
      </c>
      <c r="AX79">
        <f>IF(Z79&gt;0, (R79*SUMPRODUCT(K79:$K$98, X79:$X$98)-K79*$AZ$3)/Z79, 0)</f>
        <v>-3.9377273825049E+16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0.84677131100000003</v>
      </c>
      <c r="Q80" s="4">
        <f t="shared" si="48"/>
        <v>25</v>
      </c>
      <c r="R80">
        <f t="shared" si="27"/>
        <v>500000</v>
      </c>
      <c r="S80">
        <f t="shared" si="28"/>
        <v>-2.454695385848104E+17</v>
      </c>
      <c r="U80">
        <f t="shared" si="40"/>
        <v>0.84677131100000003</v>
      </c>
      <c r="V80">
        <f t="shared" si="41"/>
        <v>0.01</v>
      </c>
      <c r="W80">
        <f t="shared" si="42"/>
        <v>9.2553625101264283E-17</v>
      </c>
      <c r="X80">
        <f t="shared" si="43"/>
        <v>7.8371754464800064E-17</v>
      </c>
      <c r="Y80">
        <f t="shared" si="44"/>
        <v>9.2553625101264282E-19</v>
      </c>
      <c r="Z80">
        <f t="shared" si="45"/>
        <v>1.3256334385451576E-17</v>
      </c>
      <c r="AB80">
        <f t="shared" si="46"/>
        <v>-3.6445094391134121</v>
      </c>
      <c r="AC80">
        <f t="shared" si="29"/>
        <v>-3.2540262849227544</v>
      </c>
      <c r="AE80">
        <f t="shared" si="30"/>
        <v>0</v>
      </c>
      <c r="AF80">
        <f t="shared" si="31"/>
        <v>0</v>
      </c>
      <c r="AG80">
        <f t="shared" si="31"/>
        <v>-3.3140835963628941E-16</v>
      </c>
      <c r="AH80">
        <f t="shared" si="32"/>
        <v>-3.9185877232400032E-11</v>
      </c>
      <c r="AI80">
        <f t="shared" si="33"/>
        <v>-3.9186208640759665E-11</v>
      </c>
      <c r="AJ80">
        <f t="shared" si="34"/>
        <v>-0.39048315419065771</v>
      </c>
      <c r="AK80">
        <f t="shared" si="49"/>
        <v>-0.25511566073793884</v>
      </c>
      <c r="AL80">
        <f t="shared" si="35"/>
        <v>-0.64559881496778271</v>
      </c>
      <c r="AN80">
        <f t="shared" si="36"/>
        <v>0</v>
      </c>
      <c r="AO80">
        <f t="shared" si="36"/>
        <v>0</v>
      </c>
      <c r="AP80">
        <f t="shared" si="36"/>
        <v>-8.4382454836647541E-20</v>
      </c>
      <c r="AQ80">
        <f t="shared" si="36"/>
        <v>-9.97742036267976E-15</v>
      </c>
      <c r="AR80">
        <f t="shared" si="36"/>
        <v>-9.9775047451345947E-15</v>
      </c>
      <c r="AS80">
        <f t="shared" si="36"/>
        <v>-9.9423946816327733E-5</v>
      </c>
      <c r="AT80">
        <f t="shared" si="36"/>
        <v>-6.4956978586678263E-5</v>
      </c>
      <c r="AU80">
        <f t="shared" si="23"/>
        <v>-1.6438092541298349E-4</v>
      </c>
      <c r="AW80">
        <v>77</v>
      </c>
      <c r="AX80">
        <f>IF(Z80&gt;0, (R80*SUMPRODUCT(K80:$K$98, X80:$X$98)-K80*$AZ$3)/Z80, 0)</f>
        <v>-2.454695385848104E+17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0.85120774200000004</v>
      </c>
      <c r="Q81" s="4">
        <f t="shared" si="48"/>
        <v>25</v>
      </c>
      <c r="R81">
        <f t="shared" si="27"/>
        <v>500000</v>
      </c>
      <c r="S81">
        <f t="shared" si="28"/>
        <v>-1.5791171210666209E+18</v>
      </c>
      <c r="U81">
        <f t="shared" si="40"/>
        <v>0.85120774200000004</v>
      </c>
      <c r="V81">
        <f t="shared" si="41"/>
        <v>0.01</v>
      </c>
      <c r="W81">
        <f t="shared" si="42"/>
        <v>1.3256334385451576E-17</v>
      </c>
      <c r="X81">
        <f t="shared" si="43"/>
        <v>1.1283894459437194E-17</v>
      </c>
      <c r="Y81">
        <f t="shared" si="44"/>
        <v>1.3256334385451577E-19</v>
      </c>
      <c r="Z81">
        <f t="shared" si="45"/>
        <v>1.8398765821598664E-18</v>
      </c>
      <c r="AB81">
        <f t="shared" si="46"/>
        <v>-3.2540262849227544</v>
      </c>
      <c r="AC81">
        <f t="shared" si="29"/>
        <v>-2.9053806115381824</v>
      </c>
      <c r="AE81">
        <f t="shared" si="30"/>
        <v>0</v>
      </c>
      <c r="AF81">
        <f t="shared" si="31"/>
        <v>0</v>
      </c>
      <c r="AG81">
        <f t="shared" si="31"/>
        <v>-4.5996914553996659E-17</v>
      </c>
      <c r="AH81">
        <f t="shared" si="32"/>
        <v>-5.6419472297185967E-12</v>
      </c>
      <c r="AI81">
        <f t="shared" si="33"/>
        <v>-5.6419932266331507E-12</v>
      </c>
      <c r="AJ81">
        <f t="shared" si="34"/>
        <v>-0.34864567338457197</v>
      </c>
      <c r="AK81">
        <f t="shared" si="49"/>
        <v>-0.22778183994459283</v>
      </c>
      <c r="AL81">
        <f t="shared" si="35"/>
        <v>-0.5764275133348068</v>
      </c>
      <c r="AN81">
        <f t="shared" si="36"/>
        <v>0</v>
      </c>
      <c r="AO81">
        <f t="shared" si="36"/>
        <v>0</v>
      </c>
      <c r="AP81">
        <f t="shared" si="36"/>
        <v>-1.0456813787822617E-20</v>
      </c>
      <c r="AQ81">
        <f t="shared" si="36"/>
        <v>-1.2826249793914236E-15</v>
      </c>
      <c r="AR81">
        <f t="shared" si="36"/>
        <v>-1.2826354362052115E-15</v>
      </c>
      <c r="AS81">
        <f t="shared" si="36"/>
        <v>-7.9260161683947491E-5</v>
      </c>
      <c r="AT81">
        <f t="shared" si="36"/>
        <v>-5.1783305633513685E-5</v>
      </c>
      <c r="AU81">
        <f t="shared" si="23"/>
        <v>-1.3104346731874383E-4</v>
      </c>
      <c r="AW81">
        <v>78</v>
      </c>
      <c r="AX81">
        <f>IF(Z81&gt;0, (R81*SUMPRODUCT(K81:$K$98, X81:$X$98)-K81*$AZ$3)/Z81, 0)</f>
        <v>-1.5791171210666209E+18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0.85572183800000001</v>
      </c>
      <c r="Q82" s="4">
        <f t="shared" si="48"/>
        <v>25</v>
      </c>
      <c r="R82">
        <f t="shared" si="27"/>
        <v>500000</v>
      </c>
      <c r="S82">
        <f t="shared" si="28"/>
        <v>-1.0500039469950003E+19</v>
      </c>
      <c r="U82">
        <f t="shared" si="40"/>
        <v>0.85572183800000001</v>
      </c>
      <c r="V82">
        <f t="shared" si="41"/>
        <v>0.01</v>
      </c>
      <c r="W82">
        <f t="shared" si="42"/>
        <v>1.8398765821598664E-18</v>
      </c>
      <c r="X82">
        <f t="shared" si="43"/>
        <v>1.5744225705789989E-18</v>
      </c>
      <c r="Y82">
        <f t="shared" si="44"/>
        <v>1.8398765821598665E-20</v>
      </c>
      <c r="Z82">
        <f t="shared" si="45"/>
        <v>2.4705524575926881E-19</v>
      </c>
      <c r="AB82">
        <f t="shared" si="46"/>
        <v>-2.9053806115381824</v>
      </c>
      <c r="AC82">
        <f t="shared" si="29"/>
        <v>-2.5940898317305208</v>
      </c>
      <c r="AE82">
        <f t="shared" si="30"/>
        <v>0</v>
      </c>
      <c r="AF82">
        <f t="shared" si="31"/>
        <v>0</v>
      </c>
      <c r="AG82">
        <f t="shared" si="31"/>
        <v>-6.1763811439817205E-18</v>
      </c>
      <c r="AH82">
        <f t="shared" si="32"/>
        <v>-7.8721128528949943E-13</v>
      </c>
      <c r="AI82">
        <f t="shared" si="33"/>
        <v>-7.8721746167064339E-13</v>
      </c>
      <c r="AJ82">
        <f t="shared" si="34"/>
        <v>-0.31129077980766162</v>
      </c>
      <c r="AK82">
        <f t="shared" si="49"/>
        <v>-0.20337664280767279</v>
      </c>
      <c r="AL82">
        <f t="shared" si="35"/>
        <v>-0.51466742261612164</v>
      </c>
      <c r="AN82">
        <f t="shared" si="36"/>
        <v>0</v>
      </c>
      <c r="AO82">
        <f t="shared" si="36"/>
        <v>0</v>
      </c>
      <c r="AP82">
        <f t="shared" si="36"/>
        <v>-1.2536801212545345E-21</v>
      </c>
      <c r="AQ82">
        <f t="shared" si="36"/>
        <v>-1.5978792703820199E-16</v>
      </c>
      <c r="AR82">
        <f t="shared" si="36"/>
        <v>-1.5978918071832323E-16</v>
      </c>
      <c r="AS82">
        <f t="shared" si="36"/>
        <v>-6.3185715628148549E-5</v>
      </c>
      <c r="AT82">
        <f t="shared" si="36"/>
        <v>-4.1281334210390496E-5</v>
      </c>
      <c r="AU82">
        <f t="shared" si="23"/>
        <v>-1.0446704983869884E-4</v>
      </c>
      <c r="AW82">
        <v>79</v>
      </c>
      <c r="AX82">
        <f>IF(Z82&gt;0, (R82*SUMPRODUCT(K82:$K$98, X82:$X$98)-K82*$AZ$3)/Z82, 0)</f>
        <v>-1.0500039469950003E+19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0.86028443099999996</v>
      </c>
      <c r="Q83" s="4">
        <f t="shared" si="48"/>
        <v>25</v>
      </c>
      <c r="R83">
        <f t="shared" si="27"/>
        <v>500000</v>
      </c>
      <c r="S83">
        <f t="shared" si="28"/>
        <v>-7.2273785739835007E+19</v>
      </c>
      <c r="U83">
        <f t="shared" si="40"/>
        <v>0.86028443099999996</v>
      </c>
      <c r="V83">
        <f t="shared" si="41"/>
        <v>0.01</v>
      </c>
      <c r="W83">
        <f t="shared" si="42"/>
        <v>2.4705524575926881E-19</v>
      </c>
      <c r="X83">
        <f t="shared" si="43"/>
        <v>2.1253778152357772E-19</v>
      </c>
      <c r="Y83">
        <f t="shared" si="44"/>
        <v>2.4705524575926883E-21</v>
      </c>
      <c r="Z83">
        <f t="shared" si="45"/>
        <v>3.2046911778098407E-20</v>
      </c>
      <c r="AB83">
        <f t="shared" si="46"/>
        <v>-2.5940898317305208</v>
      </c>
      <c r="AC83">
        <f t="shared" si="29"/>
        <v>-2.3161516354736791</v>
      </c>
      <c r="AE83">
        <f t="shared" si="30"/>
        <v>0</v>
      </c>
      <c r="AF83">
        <f t="shared" si="31"/>
        <v>0</v>
      </c>
      <c r="AG83">
        <f t="shared" si="31"/>
        <v>-8.0117279445246015E-19</v>
      </c>
      <c r="AH83">
        <f t="shared" si="32"/>
        <v>-1.0626889076178886E-13</v>
      </c>
      <c r="AI83">
        <f t="shared" si="33"/>
        <v>-1.0626969193458331E-13</v>
      </c>
      <c r="AJ83">
        <f t="shared" si="34"/>
        <v>-0.27793819625684169</v>
      </c>
      <c r="AK83">
        <f t="shared" si="49"/>
        <v>-0.18158628822113648</v>
      </c>
      <c r="AL83">
        <f t="shared" si="35"/>
        <v>-0.45952448447808442</v>
      </c>
      <c r="AN83">
        <f t="shared" si="36"/>
        <v>0</v>
      </c>
      <c r="AO83">
        <f t="shared" si="36"/>
        <v>0</v>
      </c>
      <c r="AP83">
        <f t="shared" si="36"/>
        <v>-1.4519806274332234E-22</v>
      </c>
      <c r="AQ83">
        <f t="shared" si="36"/>
        <v>-1.9259312317311932E-17</v>
      </c>
      <c r="AR83">
        <f t="shared" si="36"/>
        <v>-1.9259457515374674E-17</v>
      </c>
      <c r="AS83">
        <f t="shared" si="36"/>
        <v>-5.0371265647440022E-5</v>
      </c>
      <c r="AT83">
        <f t="shared" si="36"/>
        <v>-3.29092268896608E-5</v>
      </c>
      <c r="AU83">
        <f t="shared" si="23"/>
        <v>-8.3280492537120087E-5</v>
      </c>
      <c r="AW83">
        <v>80</v>
      </c>
      <c r="AX83">
        <f>IF(Z83&gt;0, (R83*SUMPRODUCT(K83:$K$98, X83:$X$98)-K83*$AZ$3)/Z83, 0)</f>
        <v>-7.2273785739835007E+19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0.86486670799999998</v>
      </c>
      <c r="Q84" s="4">
        <f t="shared" si="48"/>
        <v>25</v>
      </c>
      <c r="R84">
        <f t="shared" si="27"/>
        <v>500000</v>
      </c>
      <c r="S84">
        <f t="shared" si="28"/>
        <v>-5.1569142638026634E+20</v>
      </c>
      <c r="U84">
        <f t="shared" si="40"/>
        <v>0.86486670799999998</v>
      </c>
      <c r="V84">
        <f t="shared" si="41"/>
        <v>0.01</v>
      </c>
      <c r="W84">
        <f t="shared" si="42"/>
        <v>3.2046911778098407E-20</v>
      </c>
      <c r="X84">
        <f t="shared" si="43"/>
        <v>2.7716307091090394E-20</v>
      </c>
      <c r="Y84">
        <f t="shared" si="44"/>
        <v>3.2046911778098409E-22</v>
      </c>
      <c r="Z84">
        <f t="shared" si="45"/>
        <v>4.0101355692270286E-21</v>
      </c>
      <c r="AB84">
        <f t="shared" si="46"/>
        <v>-2.3161516354736791</v>
      </c>
      <c r="AC84">
        <f t="shared" si="29"/>
        <v>-2.0679925316729277</v>
      </c>
      <c r="AE84">
        <f t="shared" si="30"/>
        <v>0</v>
      </c>
      <c r="AF84">
        <f t="shared" si="31"/>
        <v>0</v>
      </c>
      <c r="AG84">
        <f t="shared" si="31"/>
        <v>-1.0025338923067571E-19</v>
      </c>
      <c r="AH84">
        <f t="shared" si="32"/>
        <v>-1.3858153545545197E-14</v>
      </c>
      <c r="AI84">
        <f t="shared" si="33"/>
        <v>-1.3858253798934428E-14</v>
      </c>
      <c r="AJ84">
        <f t="shared" si="34"/>
        <v>-0.24815910380075135</v>
      </c>
      <c r="AK84">
        <f t="shared" si="49"/>
        <v>-0.16213061448315755</v>
      </c>
      <c r="AL84">
        <f t="shared" si="35"/>
        <v>-0.41028971828392274</v>
      </c>
      <c r="AN84">
        <f t="shared" si="36"/>
        <v>0</v>
      </c>
      <c r="AO84">
        <f t="shared" si="36"/>
        <v>0</v>
      </c>
      <c r="AP84">
        <f t="shared" si="36"/>
        <v>-1.6222421056334358E-23</v>
      </c>
      <c r="AQ84">
        <f t="shared" si="36"/>
        <v>-2.2424459023713324E-18</v>
      </c>
      <c r="AR84">
        <f t="shared" si="36"/>
        <v>-2.242462124792389E-18</v>
      </c>
      <c r="AS84">
        <f t="shared" si="36"/>
        <v>-4.0155664578635197E-5</v>
      </c>
      <c r="AT84">
        <f t="shared" si="36"/>
        <v>-2.6235034191374994E-5</v>
      </c>
      <c r="AU84">
        <f t="shared" si="23"/>
        <v>-6.6390698770012427E-5</v>
      </c>
      <c r="AW84">
        <v>81</v>
      </c>
      <c r="AX84">
        <f>IF(Z84&gt;0, (R84*SUMPRODUCT(K84:$K$98, X84:$X$98)-K84*$AZ$3)/Z84, 0)</f>
        <v>-5.1569142638026634E+20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0.86947332300000002</v>
      </c>
      <c r="Q85" s="4">
        <f t="shared" si="48"/>
        <v>25</v>
      </c>
      <c r="R85">
        <f t="shared" si="27"/>
        <v>500000</v>
      </c>
      <c r="S85">
        <f t="shared" si="28"/>
        <v>-3.820222916739083E+21</v>
      </c>
      <c r="U85">
        <f t="shared" si="40"/>
        <v>0.86947332300000002</v>
      </c>
      <c r="V85">
        <f t="shared" si="41"/>
        <v>0.01</v>
      </c>
      <c r="W85">
        <f t="shared" si="42"/>
        <v>4.0101355692270286E-21</v>
      </c>
      <c r="X85">
        <f t="shared" si="43"/>
        <v>3.4867058990563212E-21</v>
      </c>
      <c r="Y85">
        <f t="shared" si="44"/>
        <v>4.0101355692270287E-23</v>
      </c>
      <c r="Z85">
        <f t="shared" si="45"/>
        <v>4.8332831447843711E-22</v>
      </c>
      <c r="AB85">
        <f t="shared" si="46"/>
        <v>-2.0679925316729277</v>
      </c>
      <c r="AC85">
        <f t="shared" si="29"/>
        <v>-1.8464219032793998</v>
      </c>
      <c r="AE85">
        <f t="shared" si="30"/>
        <v>0</v>
      </c>
      <c r="AF85">
        <f t="shared" si="31"/>
        <v>0</v>
      </c>
      <c r="AG85">
        <f t="shared" si="31"/>
        <v>-1.2083207861960927E-20</v>
      </c>
      <c r="AH85">
        <f t="shared" si="32"/>
        <v>-1.7433529495281607E-15</v>
      </c>
      <c r="AI85">
        <f t="shared" si="33"/>
        <v>-1.7433650327360227E-15</v>
      </c>
      <c r="AJ85">
        <f t="shared" si="34"/>
        <v>-0.22157062839352792</v>
      </c>
      <c r="AK85">
        <f t="shared" si="49"/>
        <v>-0.14475947721710494</v>
      </c>
      <c r="AL85">
        <f t="shared" si="35"/>
        <v>-0.36633010561063462</v>
      </c>
      <c r="AN85">
        <f t="shared" si="36"/>
        <v>0</v>
      </c>
      <c r="AO85">
        <f t="shared" si="36"/>
        <v>0</v>
      </c>
      <c r="AP85">
        <f t="shared" si="36"/>
        <v>-1.7457450917989369E-24</v>
      </c>
      <c r="AQ85">
        <f t="shared" si="36"/>
        <v>-2.5187432755278938E-19</v>
      </c>
      <c r="AR85">
        <f t="shared" si="36"/>
        <v>-2.5187607329788119E-19</v>
      </c>
      <c r="AS85">
        <f t="shared" si="36"/>
        <v>-3.2011849951080345E-5</v>
      </c>
      <c r="AT85">
        <f t="shared" si="36"/>
        <v>-2.0914408634705829E-5</v>
      </c>
      <c r="AU85">
        <f t="shared" si="23"/>
        <v>-5.2926258585786424E-5</v>
      </c>
      <c r="AW85">
        <v>82</v>
      </c>
      <c r="AX85">
        <f>IF(Z85&gt;0, (R85*SUMPRODUCT(K85:$K$98, X85:$X$98)-K85*$AZ$3)/Z85, 0)</f>
        <v>-3.820222916739083E+21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0.874112687</v>
      </c>
      <c r="Q86" s="4">
        <f t="shared" si="48"/>
        <v>25</v>
      </c>
      <c r="R86">
        <f t="shared" si="27"/>
        <v>500000</v>
      </c>
      <c r="S86">
        <f t="shared" si="28"/>
        <v>-2.9433017560058867E+22</v>
      </c>
      <c r="U86">
        <f t="shared" si="40"/>
        <v>0.874112687</v>
      </c>
      <c r="V86">
        <f t="shared" si="41"/>
        <v>0.01</v>
      </c>
      <c r="W86">
        <f t="shared" si="42"/>
        <v>4.8332831447843711E-22</v>
      </c>
      <c r="X86">
        <f t="shared" si="43"/>
        <v>4.2248341167192766E-22</v>
      </c>
      <c r="Y86">
        <f t="shared" si="44"/>
        <v>4.8332831447843712E-24</v>
      </c>
      <c r="Z86">
        <f t="shared" si="45"/>
        <v>5.6011619661725078E-23</v>
      </c>
      <c r="AB86">
        <f t="shared" si="46"/>
        <v>-1.8464219032793998</v>
      </c>
      <c r="AC86">
        <f t="shared" si="29"/>
        <v>-1.6485909850708926</v>
      </c>
      <c r="AE86">
        <f t="shared" si="30"/>
        <v>0</v>
      </c>
      <c r="AF86">
        <f t="shared" si="31"/>
        <v>0</v>
      </c>
      <c r="AG86">
        <f t="shared" si="31"/>
        <v>-1.4002904915431269E-21</v>
      </c>
      <c r="AH86">
        <f t="shared" si="32"/>
        <v>-2.1124170583596383E-16</v>
      </c>
      <c r="AI86">
        <f t="shared" si="33"/>
        <v>-2.1124310612645537E-16</v>
      </c>
      <c r="AJ86">
        <f t="shared" si="34"/>
        <v>-0.19783091820850718</v>
      </c>
      <c r="AK86">
        <f t="shared" si="49"/>
        <v>-0.12924953322955801</v>
      </c>
      <c r="AL86">
        <f t="shared" si="35"/>
        <v>-0.32708045143806541</v>
      </c>
      <c r="AN86">
        <f t="shared" si="36"/>
        <v>0</v>
      </c>
      <c r="AO86">
        <f t="shared" si="36"/>
        <v>0</v>
      </c>
      <c r="AP86">
        <f t="shared" si="36"/>
        <v>-1.8063366774242603E-25</v>
      </c>
      <c r="AQ86">
        <f t="shared" si="36"/>
        <v>-2.7249605946596976E-20</v>
      </c>
      <c r="AR86">
        <f t="shared" si="36"/>
        <v>-2.7249786580264718E-20</v>
      </c>
      <c r="AS86">
        <f t="shared" si="36"/>
        <v>-2.5519650790083197E-5</v>
      </c>
      <c r="AT86">
        <f t="shared" si="36"/>
        <v>-1.6672838516187687E-5</v>
      </c>
      <c r="AU86">
        <f t="shared" si="23"/>
        <v>-4.2192489306270915E-5</v>
      </c>
      <c r="AW86">
        <v>83</v>
      </c>
      <c r="AX86">
        <f>IF(Z86&gt;0, (R86*SUMPRODUCT(K86:$K$98, X86:$X$98)-K86*$AZ$3)/Z86, 0)</f>
        <v>-2.9433017560058867E+22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0.87875849299999997</v>
      </c>
      <c r="Q87" s="4">
        <f t="shared" si="48"/>
        <v>25</v>
      </c>
      <c r="R87">
        <f t="shared" si="27"/>
        <v>500000</v>
      </c>
      <c r="S87">
        <f t="shared" si="28"/>
        <v>-2.362380794098579E+23</v>
      </c>
      <c r="U87">
        <f t="shared" si="40"/>
        <v>0.87875849299999997</v>
      </c>
      <c r="V87">
        <f t="shared" si="41"/>
        <v>0.01</v>
      </c>
      <c r="W87">
        <f t="shared" si="42"/>
        <v>5.6011619661725078E-23</v>
      </c>
      <c r="X87">
        <f t="shared" si="43"/>
        <v>4.9220686484426697E-23</v>
      </c>
      <c r="Y87">
        <f t="shared" si="44"/>
        <v>5.6011619661725079E-25</v>
      </c>
      <c r="Z87">
        <f t="shared" si="45"/>
        <v>6.2308169806811301E-24</v>
      </c>
      <c r="AB87">
        <f t="shared" si="46"/>
        <v>-1.6485909850708926</v>
      </c>
      <c r="AC87">
        <f t="shared" si="29"/>
        <v>-1.4719562366704397</v>
      </c>
      <c r="AE87">
        <f t="shared" si="30"/>
        <v>0</v>
      </c>
      <c r="AF87">
        <f t="shared" si="31"/>
        <v>0</v>
      </c>
      <c r="AG87">
        <f t="shared" si="31"/>
        <v>-1.5577042451702826E-22</v>
      </c>
      <c r="AH87">
        <f t="shared" si="32"/>
        <v>-2.4610343242213348E-17</v>
      </c>
      <c r="AI87">
        <f t="shared" si="33"/>
        <v>-2.4610499012637865E-17</v>
      </c>
      <c r="AJ87">
        <f t="shared" si="34"/>
        <v>-0.1766347484004529</v>
      </c>
      <c r="AK87">
        <f t="shared" si="49"/>
        <v>-0.1154013689549625</v>
      </c>
      <c r="AL87">
        <f t="shared" si="35"/>
        <v>-0.29203611735541546</v>
      </c>
      <c r="AN87">
        <f t="shared" si="36"/>
        <v>0</v>
      </c>
      <c r="AO87">
        <f t="shared" si="36"/>
        <v>0</v>
      </c>
      <c r="AP87">
        <f t="shared" si="36"/>
        <v>-1.7941036977325686E-26</v>
      </c>
      <c r="AQ87">
        <f t="shared" si="36"/>
        <v>-2.8345244580428035E-21</v>
      </c>
      <c r="AR87">
        <f t="shared" si="36"/>
        <v>-2.8345423990797807E-21</v>
      </c>
      <c r="AS87">
        <f t="shared" si="36"/>
        <v>-2.0344109367094391E-5</v>
      </c>
      <c r="AT87">
        <f t="shared" si="36"/>
        <v>-1.3291484786501661E-5</v>
      </c>
      <c r="AU87">
        <f t="shared" si="23"/>
        <v>-3.3635594153596059E-5</v>
      </c>
      <c r="AW87">
        <v>84</v>
      </c>
      <c r="AX87">
        <f>IF(Z87&gt;0, (R87*SUMPRODUCT(K87:$K$98, X87:$X$98)-K87*$AZ$3)/Z87, 0)</f>
        <v>-2.362380794098579E+23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0.88338371900000001</v>
      </c>
      <c r="Q88" s="4">
        <f t="shared" si="48"/>
        <v>25</v>
      </c>
      <c r="R88">
        <f t="shared" si="27"/>
        <v>500000</v>
      </c>
      <c r="S88">
        <f t="shared" si="28"/>
        <v>-1.9783737965493709E+24</v>
      </c>
      <c r="U88">
        <f t="shared" si="40"/>
        <v>0.88338371900000001</v>
      </c>
      <c r="V88">
        <f t="shared" si="41"/>
        <v>0.01</v>
      </c>
      <c r="W88">
        <f t="shared" si="42"/>
        <v>6.2308169806811301E-24</v>
      </c>
      <c r="X88">
        <f t="shared" si="43"/>
        <v>5.504202276802448E-24</v>
      </c>
      <c r="Y88">
        <f t="shared" si="44"/>
        <v>6.2308169806811305E-26</v>
      </c>
      <c r="Z88">
        <f t="shared" si="45"/>
        <v>6.643065340718708E-25</v>
      </c>
      <c r="AB88">
        <f t="shared" si="46"/>
        <v>-1.4719562366704397</v>
      </c>
      <c r="AC88">
        <f t="shared" si="29"/>
        <v>-1.3142466398843211</v>
      </c>
      <c r="AE88">
        <f t="shared" si="30"/>
        <v>0</v>
      </c>
      <c r="AF88">
        <f t="shared" si="31"/>
        <v>0</v>
      </c>
      <c r="AG88">
        <f t="shared" si="31"/>
        <v>-1.6607663351796769E-23</v>
      </c>
      <c r="AH88">
        <f t="shared" si="32"/>
        <v>-2.752101138401224E-18</v>
      </c>
      <c r="AI88">
        <f t="shared" si="33"/>
        <v>-2.7521177460645759E-18</v>
      </c>
      <c r="AJ88">
        <f t="shared" si="34"/>
        <v>-0.15770959678611862</v>
      </c>
      <c r="AK88">
        <f t="shared" si="49"/>
        <v>-0.10303693656693079</v>
      </c>
      <c r="AL88">
        <f t="shared" si="35"/>
        <v>-0.26074653335304943</v>
      </c>
      <c r="AN88">
        <f t="shared" si="36"/>
        <v>0</v>
      </c>
      <c r="AO88">
        <f t="shared" si="36"/>
        <v>0</v>
      </c>
      <c r="AP88">
        <f t="shared" si="36"/>
        <v>-1.7078630712553081E-27</v>
      </c>
      <c r="AQ88">
        <f t="shared" si="36"/>
        <v>-2.8301464228118715E-22</v>
      </c>
      <c r="AR88">
        <f t="shared" si="36"/>
        <v>-2.8301635014425843E-22</v>
      </c>
      <c r="AS88">
        <f t="shared" si="36"/>
        <v>-1.6218199431676007E-5</v>
      </c>
      <c r="AT88">
        <f t="shared" si="36"/>
        <v>-1.0595890295361655E-5</v>
      </c>
      <c r="AU88">
        <f t="shared" si="23"/>
        <v>-2.6814089727037663E-5</v>
      </c>
      <c r="AW88">
        <v>85</v>
      </c>
      <c r="AX88">
        <f>IF(Z88&gt;0, (R88*SUMPRODUCT(K88:$K$98, X88:$X$98)-K88*$AZ$3)/Z88, 0)</f>
        <v>-1.9783737965493709E+24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0.88875356999999999</v>
      </c>
      <c r="Q89" s="4">
        <f t="shared" si="48"/>
        <v>25</v>
      </c>
      <c r="R89">
        <f t="shared" si="27"/>
        <v>500000</v>
      </c>
      <c r="S89">
        <f t="shared" si="28"/>
        <v>-1.7446592195799009E+25</v>
      </c>
      <c r="U89">
        <f t="shared" si="40"/>
        <v>0.88875356999999999</v>
      </c>
      <c r="V89">
        <f t="shared" si="41"/>
        <v>0.01</v>
      </c>
      <c r="W89">
        <f t="shared" si="42"/>
        <v>6.643065340718708E-25</v>
      </c>
      <c r="X89">
        <f t="shared" si="43"/>
        <v>5.9040480373070185E-25</v>
      </c>
      <c r="Y89">
        <f t="shared" si="44"/>
        <v>6.6430653407187078E-27</v>
      </c>
      <c r="Z89">
        <f t="shared" si="45"/>
        <v>6.7258665000450255E-26</v>
      </c>
      <c r="AB89">
        <f t="shared" si="46"/>
        <v>-1.3142466398843211</v>
      </c>
      <c r="AC89">
        <f t="shared" si="29"/>
        <v>-1.1734344998967154</v>
      </c>
      <c r="AE89">
        <f t="shared" si="30"/>
        <v>0</v>
      </c>
      <c r="AF89">
        <f t="shared" si="31"/>
        <v>0</v>
      </c>
      <c r="AG89">
        <f t="shared" si="31"/>
        <v>-1.6814666250112563E-24</v>
      </c>
      <c r="AH89">
        <f t="shared" si="32"/>
        <v>-2.9520240186535091E-19</v>
      </c>
      <c r="AI89">
        <f t="shared" si="33"/>
        <v>-2.9520408333197591E-19</v>
      </c>
      <c r="AJ89">
        <f t="shared" si="34"/>
        <v>-0.14081213998760567</v>
      </c>
      <c r="AK89">
        <f t="shared" si="49"/>
        <v>-9.1997264791902483E-2</v>
      </c>
      <c r="AL89">
        <f t="shared" si="35"/>
        <v>-0.23280940477950815</v>
      </c>
      <c r="AN89">
        <f t="shared" si="36"/>
        <v>0</v>
      </c>
      <c r="AO89">
        <f t="shared" si="36"/>
        <v>0</v>
      </c>
      <c r="AP89">
        <f t="shared" si="36"/>
        <v>-1.5438842758342456E-28</v>
      </c>
      <c r="AQ89">
        <f t="shared" si="36"/>
        <v>-2.710481074373785E-23</v>
      </c>
      <c r="AR89">
        <f t="shared" si="36"/>
        <v>-2.7104965132165435E-23</v>
      </c>
      <c r="AS89">
        <f t="shared" si="36"/>
        <v>-1.292904929183353E-5</v>
      </c>
      <c r="AT89">
        <f t="shared" si="36"/>
        <v>-8.4469788706645825E-6</v>
      </c>
      <c r="AU89">
        <f t="shared" si="23"/>
        <v>-2.1376028162498114E-5</v>
      </c>
      <c r="AW89">
        <v>86</v>
      </c>
      <c r="AX89">
        <f>IF(Z89&gt;0, (R89*SUMPRODUCT(K89:$K$98, X89:$X$98)-K89*$AZ$3)/Z89, 0)</f>
        <v>-1.7446592195799009E+25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0.89409425099999995</v>
      </c>
      <c r="Q90" s="4">
        <f t="shared" si="48"/>
        <v>25</v>
      </c>
      <c r="R90">
        <f t="shared" si="27"/>
        <v>500000</v>
      </c>
      <c r="S90">
        <f t="shared" si="28"/>
        <v>-1.6242315630666532E+26</v>
      </c>
      <c r="U90">
        <f t="shared" si="40"/>
        <v>0.89409425099999995</v>
      </c>
      <c r="V90">
        <f t="shared" si="41"/>
        <v>0.01</v>
      </c>
      <c r="W90">
        <f t="shared" si="42"/>
        <v>6.7258665000450255E-26</v>
      </c>
      <c r="X90">
        <f t="shared" si="43"/>
        <v>6.0135585706837478E-26</v>
      </c>
      <c r="Y90">
        <f t="shared" si="44"/>
        <v>6.725866500045026E-28</v>
      </c>
      <c r="Z90">
        <f t="shared" si="45"/>
        <v>6.4504926436082739E-27</v>
      </c>
      <c r="AB90">
        <f t="shared" si="46"/>
        <v>-1.1734344998967154</v>
      </c>
      <c r="AC90">
        <f t="shared" si="29"/>
        <v>-1.0477093749077815</v>
      </c>
      <c r="AE90">
        <f t="shared" si="30"/>
        <v>0</v>
      </c>
      <c r="AF90">
        <f t="shared" si="31"/>
        <v>0</v>
      </c>
      <c r="AG90">
        <f t="shared" si="31"/>
        <v>-1.6126231609020685E-25</v>
      </c>
      <c r="AH90">
        <f t="shared" si="32"/>
        <v>-3.006779285341874E-20</v>
      </c>
      <c r="AI90">
        <f t="shared" si="33"/>
        <v>-3.0067954115734833E-20</v>
      </c>
      <c r="AJ90">
        <f t="shared" si="34"/>
        <v>-0.12572512498893396</v>
      </c>
      <c r="AK90">
        <f t="shared" si="49"/>
        <v>-8.2140414992770083E-2</v>
      </c>
      <c r="AL90">
        <f t="shared" si="35"/>
        <v>-0.20786553998170404</v>
      </c>
      <c r="AN90">
        <f t="shared" si="36"/>
        <v>0</v>
      </c>
      <c r="AO90">
        <f t="shared" si="36"/>
        <v>0</v>
      </c>
      <c r="AP90">
        <f t="shared" si="36"/>
        <v>-1.3220301593143398E-29</v>
      </c>
      <c r="AQ90">
        <f t="shared" si="36"/>
        <v>-2.4649608129155304E-24</v>
      </c>
      <c r="AR90">
        <f t="shared" si="36"/>
        <v>-2.4649740332171234E-24</v>
      </c>
      <c r="AS90">
        <f t="shared" si="36"/>
        <v>-1.0306958938005072E-5</v>
      </c>
      <c r="AT90">
        <f t="shared" si="36"/>
        <v>-6.7338798394966385E-6</v>
      </c>
      <c r="AU90">
        <f t="shared" si="23"/>
        <v>-1.7040838777501709E-5</v>
      </c>
      <c r="AW90">
        <v>87</v>
      </c>
      <c r="AX90">
        <f>IF(Z90&gt;0, (R90*SUMPRODUCT(K90:$K$98, X90:$X$98)-K90*$AZ$3)/Z90, 0)</f>
        <v>-1.6242315630666532E+26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0.89939914200000004</v>
      </c>
      <c r="Q91" s="4">
        <f t="shared" si="48"/>
        <v>25</v>
      </c>
      <c r="R91">
        <f t="shared" si="27"/>
        <v>500000</v>
      </c>
      <c r="S91">
        <f t="shared" si="28"/>
        <v>-1.6006545464923565E+27</v>
      </c>
      <c r="U91">
        <f t="shared" si="40"/>
        <v>0.89939914200000004</v>
      </c>
      <c r="V91">
        <f t="shared" si="41"/>
        <v>0.01</v>
      </c>
      <c r="W91">
        <f t="shared" si="42"/>
        <v>6.4504926436082739E-27</v>
      </c>
      <c r="X91">
        <f t="shared" si="43"/>
        <v>5.8015675491385937E-27</v>
      </c>
      <c r="Y91">
        <f t="shared" si="44"/>
        <v>6.4504926436082741E-29</v>
      </c>
      <c r="Z91">
        <f t="shared" si="45"/>
        <v>5.8442016803359744E-28</v>
      </c>
      <c r="AB91">
        <f t="shared" si="46"/>
        <v>-1.0477093749077815</v>
      </c>
      <c r="AC91">
        <f t="shared" si="29"/>
        <v>-0.93545479902480466</v>
      </c>
      <c r="AE91">
        <f t="shared" si="30"/>
        <v>0</v>
      </c>
      <c r="AF91">
        <f t="shared" si="31"/>
        <v>0</v>
      </c>
      <c r="AG91">
        <f t="shared" si="31"/>
        <v>-1.4610504200839936E-26</v>
      </c>
      <c r="AH91">
        <f t="shared" si="32"/>
        <v>-2.9007837745692967E-21</v>
      </c>
      <c r="AI91">
        <f t="shared" si="33"/>
        <v>-2.9007983850734977E-21</v>
      </c>
      <c r="AJ91">
        <f t="shared" si="34"/>
        <v>-0.11225457588297683</v>
      </c>
      <c r="AK91">
        <f t="shared" si="49"/>
        <v>-7.3339656243544715E-2</v>
      </c>
      <c r="AL91">
        <f t="shared" si="35"/>
        <v>-0.18559423212652154</v>
      </c>
      <c r="AN91">
        <f t="shared" si="36"/>
        <v>0</v>
      </c>
      <c r="AO91">
        <f t="shared" si="36"/>
        <v>0</v>
      </c>
      <c r="AP91">
        <f t="shared" si="36"/>
        <v>-1.0694380958549626E-30</v>
      </c>
      <c r="AQ91">
        <f t="shared" si="36"/>
        <v>-2.1232728410454297E-25</v>
      </c>
      <c r="AR91">
        <f t="shared" si="36"/>
        <v>-2.1232835354263882E-25</v>
      </c>
      <c r="AS91">
        <f t="shared" si="36"/>
        <v>-8.2166445615474149E-6</v>
      </c>
      <c r="AT91">
        <f t="shared" si="36"/>
        <v>-5.3682077802109675E-6</v>
      </c>
      <c r="AU91">
        <f t="shared" si="23"/>
        <v>-1.3584852341758383E-5</v>
      </c>
      <c r="AW91">
        <v>88</v>
      </c>
      <c r="AX91">
        <f>IF(Z91&gt;0, (R91*SUMPRODUCT(K91:$K$98, X91:$X$98)-K91*$AZ$3)/Z91, 0)</f>
        <v>-1.6006545464923565E+27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0.90466162100000003</v>
      </c>
      <c r="Q92" s="4">
        <f t="shared" si="48"/>
        <v>25</v>
      </c>
      <c r="R92">
        <f t="shared" si="27"/>
        <v>500000</v>
      </c>
      <c r="S92">
        <f t="shared" si="28"/>
        <v>-1.6746929831916082E+28</v>
      </c>
      <c r="U92">
        <f t="shared" si="40"/>
        <v>0.90466162100000003</v>
      </c>
      <c r="V92">
        <f t="shared" si="41"/>
        <v>0.01</v>
      </c>
      <c r="W92">
        <f t="shared" si="42"/>
        <v>5.8442016803359744E-28</v>
      </c>
      <c r="X92">
        <f t="shared" si="43"/>
        <v>5.2870249655836663E-28</v>
      </c>
      <c r="Y92">
        <f t="shared" si="44"/>
        <v>5.8442016803359743E-30</v>
      </c>
      <c r="Z92">
        <f t="shared" si="45"/>
        <v>4.9873469794894827E-29</v>
      </c>
      <c r="AB92">
        <f t="shared" si="46"/>
        <v>-0.93545479902480466</v>
      </c>
      <c r="AC92">
        <f t="shared" si="29"/>
        <v>-0.83522749912928984</v>
      </c>
      <c r="AE92">
        <f t="shared" si="30"/>
        <v>0</v>
      </c>
      <c r="AF92">
        <f t="shared" si="31"/>
        <v>0</v>
      </c>
      <c r="AG92">
        <f t="shared" si="31"/>
        <v>-1.2468367448723707E-27</v>
      </c>
      <c r="AH92">
        <f t="shared" si="32"/>
        <v>-2.6435124827918329E-22</v>
      </c>
      <c r="AI92">
        <f t="shared" si="33"/>
        <v>-2.6435249511592815E-22</v>
      </c>
      <c r="AJ92">
        <f t="shared" si="34"/>
        <v>-0.10022729989551482</v>
      </c>
      <c r="AK92">
        <f t="shared" si="49"/>
        <v>-6.5481835931736329E-2</v>
      </c>
      <c r="AL92">
        <f t="shared" si="35"/>
        <v>-0.16570913582725116</v>
      </c>
      <c r="AN92">
        <f t="shared" si="36"/>
        <v>0</v>
      </c>
      <c r="AO92">
        <f t="shared" si="36"/>
        <v>0</v>
      </c>
      <c r="AP92">
        <f t="shared" si="36"/>
        <v>-8.1485815661704558E-32</v>
      </c>
      <c r="AQ92">
        <f t="shared" si="36"/>
        <v>-1.7276421452773277E-26</v>
      </c>
      <c r="AR92">
        <f t="shared" si="36"/>
        <v>-1.7276502938588939E-26</v>
      </c>
      <c r="AS92">
        <f t="shared" si="36"/>
        <v>-6.5502587384784743E-6</v>
      </c>
      <c r="AT92">
        <f t="shared" si="36"/>
        <v>-4.279502375805935E-6</v>
      </c>
      <c r="AU92">
        <f t="shared" si="23"/>
        <v>-1.082976111428441E-5</v>
      </c>
      <c r="AW92">
        <v>89</v>
      </c>
      <c r="AX92">
        <f>IF(Z92&gt;0, (R92*SUMPRODUCT(K92:$K$98, X92:$X$98)-K92*$AZ$3)/Z92, 0)</f>
        <v>-1.6746929831916082E+28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0.90987524600000003</v>
      </c>
      <c r="Q93" s="4">
        <f t="shared" si="48"/>
        <v>25</v>
      </c>
      <c r="R93">
        <f t="shared" si="27"/>
        <v>500000</v>
      </c>
      <c r="S93">
        <f t="shared" si="28"/>
        <v>-1.8661668429401537E+29</v>
      </c>
      <c r="U93">
        <f t="shared" si="40"/>
        <v>0.90987524600000003</v>
      </c>
      <c r="V93">
        <f t="shared" si="41"/>
        <v>0.01</v>
      </c>
      <c r="W93">
        <f t="shared" si="42"/>
        <v>4.9873469794894827E-29</v>
      </c>
      <c r="X93">
        <f t="shared" si="43"/>
        <v>4.5378635598503501E-29</v>
      </c>
      <c r="Y93">
        <f t="shared" si="44"/>
        <v>4.9873469794894828E-31</v>
      </c>
      <c r="Z93">
        <f t="shared" si="45"/>
        <v>3.9960994984423783E-30</v>
      </c>
      <c r="AB93">
        <f t="shared" si="46"/>
        <v>-0.83522749912928984</v>
      </c>
      <c r="AC93">
        <f t="shared" si="29"/>
        <v>-0.74573883850829448</v>
      </c>
      <c r="AE93">
        <f t="shared" si="30"/>
        <v>0</v>
      </c>
      <c r="AF93">
        <f t="shared" si="31"/>
        <v>0</v>
      </c>
      <c r="AG93">
        <f t="shared" si="31"/>
        <v>-9.9902487461059458E-29</v>
      </c>
      <c r="AH93">
        <f t="shared" si="32"/>
        <v>-2.268931779925175E-23</v>
      </c>
      <c r="AI93">
        <f t="shared" si="33"/>
        <v>-2.2689417701739212E-23</v>
      </c>
      <c r="AJ93">
        <f t="shared" si="34"/>
        <v>-8.9488660620995364E-2</v>
      </c>
      <c r="AK93">
        <f t="shared" si="49"/>
        <v>-5.8465924939050291E-2</v>
      </c>
      <c r="AL93">
        <f t="shared" si="35"/>
        <v>-0.14795458556004565</v>
      </c>
      <c r="AN93">
        <f t="shared" si="36"/>
        <v>0</v>
      </c>
      <c r="AO93">
        <f t="shared" si="36"/>
        <v>0</v>
      </c>
      <c r="AP93">
        <f t="shared" si="36"/>
        <v>-5.8294919056994865E-33</v>
      </c>
      <c r="AQ93">
        <f t="shared" si="36"/>
        <v>-1.3239629744768587E-27</v>
      </c>
      <c r="AR93">
        <f t="shared" si="36"/>
        <v>-1.3239688039687645E-27</v>
      </c>
      <c r="AS93">
        <f t="shared" si="36"/>
        <v>-5.2218261626901086E-6</v>
      </c>
      <c r="AT93">
        <f t="shared" si="36"/>
        <v>-3.4115930929575369E-6</v>
      </c>
      <c r="AU93">
        <f t="shared" si="23"/>
        <v>-8.6334192556476451E-6</v>
      </c>
      <c r="AW93">
        <v>90</v>
      </c>
      <c r="AX93">
        <f>IF(Z93&gt;0, (R93*SUMPRODUCT(K93:$K$98, X93:$X$98)-K93*$AZ$3)/Z93, 0)</f>
        <v>-1.8661668429401537E+29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0.91506238500000003</v>
      </c>
      <c r="Q94" s="4">
        <f t="shared" si="48"/>
        <v>25</v>
      </c>
      <c r="R94">
        <f t="shared" si="27"/>
        <v>500000</v>
      </c>
      <c r="S94">
        <f t="shared" si="28"/>
        <v>-2.2234766818803645E+30</v>
      </c>
      <c r="U94">
        <f t="shared" si="40"/>
        <v>0.91506238500000003</v>
      </c>
      <c r="V94">
        <f t="shared" si="41"/>
        <v>0.01</v>
      </c>
      <c r="W94">
        <f t="shared" si="42"/>
        <v>3.9960994984423783E-30</v>
      </c>
      <c r="X94">
        <f t="shared" si="43"/>
        <v>3.656680337741987E-30</v>
      </c>
      <c r="Y94">
        <f t="shared" si="44"/>
        <v>3.9960994984423784E-32</v>
      </c>
      <c r="Z94">
        <f t="shared" si="45"/>
        <v>2.9945816571596761E-31</v>
      </c>
      <c r="AB94">
        <f t="shared" si="46"/>
        <v>-0.74573883850829448</v>
      </c>
      <c r="AC94">
        <f t="shared" si="29"/>
        <v>-0.66583824866812003</v>
      </c>
      <c r="AE94">
        <f t="shared" si="30"/>
        <v>0</v>
      </c>
      <c r="AF94">
        <f t="shared" si="31"/>
        <v>0</v>
      </c>
      <c r="AG94">
        <f t="shared" si="31"/>
        <v>-7.4864541428991904E-30</v>
      </c>
      <c r="AH94">
        <f t="shared" si="32"/>
        <v>-1.8283401688709935E-24</v>
      </c>
      <c r="AI94">
        <f t="shared" si="33"/>
        <v>-1.8283476553251365E-24</v>
      </c>
      <c r="AJ94">
        <f t="shared" si="34"/>
        <v>-7.9900589840174452E-2</v>
      </c>
      <c r="AK94">
        <f t="shared" si="49"/>
        <v>-5.2201718695580615E-2</v>
      </c>
      <c r="AL94">
        <f t="shared" si="35"/>
        <v>-0.13210230853575505</v>
      </c>
      <c r="AN94">
        <f t="shared" si="36"/>
        <v>0</v>
      </c>
      <c r="AO94">
        <f t="shared" si="36"/>
        <v>0</v>
      </c>
      <c r="AP94">
        <f t="shared" si="36"/>
        <v>-3.9004305363832479E-34</v>
      </c>
      <c r="AQ94">
        <f t="shared" si="36"/>
        <v>-9.5256227974420852E-29</v>
      </c>
      <c r="AR94">
        <f t="shared" si="36"/>
        <v>-9.5256618017474495E-29</v>
      </c>
      <c r="AS94">
        <f t="shared" si="36"/>
        <v>-4.1628078465322942E-6</v>
      </c>
      <c r="AT94">
        <f t="shared" si="36"/>
        <v>-2.7197011264010977E-6</v>
      </c>
      <c r="AU94">
        <f t="shared" si="23"/>
        <v>-6.882508972933391E-6</v>
      </c>
      <c r="AW94">
        <v>91</v>
      </c>
      <c r="AX94">
        <f>IF(Z94&gt;0, (R94*SUMPRODUCT(K94:$K$98, X94:$X$98)-K94*$AZ$3)/Z94, 0)</f>
        <v>-2.2234766818803645E+30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0.92024934599999997</v>
      </c>
      <c r="Q95" s="4">
        <f t="shared" si="48"/>
        <v>25</v>
      </c>
      <c r="R95">
        <f t="shared" si="27"/>
        <v>500000</v>
      </c>
      <c r="S95">
        <f t="shared" si="28"/>
        <v>-2.8462056246715362E+31</v>
      </c>
      <c r="U95">
        <f t="shared" si="40"/>
        <v>0.92024934599999997</v>
      </c>
      <c r="V95">
        <f t="shared" si="41"/>
        <v>0.01</v>
      </c>
      <c r="W95">
        <f t="shared" si="42"/>
        <v>2.9945816571596761E-31</v>
      </c>
      <c r="X95">
        <f t="shared" si="43"/>
        <v>2.7557618115447881E-31</v>
      </c>
      <c r="Y95">
        <f t="shared" si="44"/>
        <v>2.9945816571596763E-33</v>
      </c>
      <c r="Z95">
        <f t="shared" si="45"/>
        <v>2.0887402904329127E-32</v>
      </c>
      <c r="AB95">
        <f t="shared" si="46"/>
        <v>-0.66583824866812003</v>
      </c>
      <c r="AC95">
        <f t="shared" si="29"/>
        <v>-0.59449843631082144</v>
      </c>
      <c r="AE95">
        <f t="shared" si="30"/>
        <v>0</v>
      </c>
      <c r="AF95">
        <f t="shared" si="31"/>
        <v>0</v>
      </c>
      <c r="AG95">
        <f t="shared" si="31"/>
        <v>-5.2218507260822814E-31</v>
      </c>
      <c r="AH95">
        <f t="shared" si="32"/>
        <v>-1.377880905772394E-25</v>
      </c>
      <c r="AI95">
        <f t="shared" si="33"/>
        <v>-1.37788612762312E-25</v>
      </c>
      <c r="AJ95">
        <f t="shared" si="34"/>
        <v>-7.1339812357298582E-2</v>
      </c>
      <c r="AK95">
        <f t="shared" si="49"/>
        <v>-4.6608677406768405E-2</v>
      </c>
      <c r="AL95">
        <f t="shared" si="35"/>
        <v>-0.11794848976406699</v>
      </c>
      <c r="AN95">
        <f t="shared" si="36"/>
        <v>0</v>
      </c>
      <c r="AO95">
        <f t="shared" si="36"/>
        <v>0</v>
      </c>
      <c r="AP95">
        <f t="shared" si="36"/>
        <v>-2.4290855428062713E-35</v>
      </c>
      <c r="AQ95">
        <f t="shared" si="36"/>
        <v>-6.4095868754019865E-30</v>
      </c>
      <c r="AR95">
        <f t="shared" si="36"/>
        <v>-6.4096111662574149E-30</v>
      </c>
      <c r="AS95">
        <f t="shared" si="36"/>
        <v>-3.3185649286768908E-6</v>
      </c>
      <c r="AT95">
        <f t="shared" si="36"/>
        <v>-2.1681290867355688E-6</v>
      </c>
      <c r="AU95">
        <f t="shared" si="23"/>
        <v>-5.4866940154124596E-6</v>
      </c>
      <c r="AW95">
        <v>92</v>
      </c>
      <c r="AX95">
        <f>IF(Z95&gt;0, (R95*SUMPRODUCT(K95:$K$98, X95:$X$98)-K95*$AZ$3)/Z95, 0)</f>
        <v>-2.8462056246715362E+31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0.92543648599999995</v>
      </c>
      <c r="Q96" s="4">
        <f t="shared" si="48"/>
        <v>25</v>
      </c>
      <c r="R96">
        <f t="shared" si="27"/>
        <v>500000</v>
      </c>
      <c r="S96">
        <f t="shared" si="28"/>
        <v>-3.9360543820897905E+32</v>
      </c>
      <c r="U96">
        <f t="shared" si="40"/>
        <v>0.92543648599999995</v>
      </c>
      <c r="V96">
        <f t="shared" si="41"/>
        <v>0.01</v>
      </c>
      <c r="W96">
        <f t="shared" si="42"/>
        <v>2.0887402904329127E-32</v>
      </c>
      <c r="X96">
        <f t="shared" si="43"/>
        <v>1.9329964745448541E-32</v>
      </c>
      <c r="Y96">
        <f t="shared" si="44"/>
        <v>2.0887402904329126E-34</v>
      </c>
      <c r="Z96">
        <f t="shared" si="45"/>
        <v>1.3485641298372952E-33</v>
      </c>
      <c r="AB96">
        <f t="shared" si="46"/>
        <v>-0.59449843631082144</v>
      </c>
      <c r="AC96">
        <f t="shared" si="29"/>
        <v>-0.53080217527751905</v>
      </c>
      <c r="AE96">
        <f t="shared" si="30"/>
        <v>0</v>
      </c>
      <c r="AF96">
        <f t="shared" si="31"/>
        <v>0</v>
      </c>
      <c r="AG96">
        <f t="shared" si="31"/>
        <v>-3.3714103245932379E-32</v>
      </c>
      <c r="AH96">
        <f t="shared" si="32"/>
        <v>-9.6649823727242706E-27</v>
      </c>
      <c r="AI96">
        <f t="shared" si="33"/>
        <v>-9.6650160868275164E-27</v>
      </c>
      <c r="AJ96">
        <f t="shared" si="34"/>
        <v>-6.3696261033302393E-2</v>
      </c>
      <c r="AK96">
        <f t="shared" si="49"/>
        <v>-4.1614890541757502E-2</v>
      </c>
      <c r="AL96">
        <f t="shared" si="35"/>
        <v>-0.10531115157505989</v>
      </c>
      <c r="AN96">
        <f t="shared" si="36"/>
        <v>0</v>
      </c>
      <c r="AO96">
        <f t="shared" si="36"/>
        <v>0</v>
      </c>
      <c r="AP96">
        <f t="shared" si="36"/>
        <v>-1.4002705218765214E-36</v>
      </c>
      <c r="AQ96">
        <f t="shared" si="36"/>
        <v>-4.0142221230857823E-31</v>
      </c>
      <c r="AR96">
        <f t="shared" si="36"/>
        <v>-4.014236125791001E-31</v>
      </c>
      <c r="AS96">
        <f t="shared" si="36"/>
        <v>-2.6455396433967594E-6</v>
      </c>
      <c r="AT96">
        <f t="shared" si="36"/>
        <v>-1.7284192336858803E-6</v>
      </c>
      <c r="AU96">
        <f t="shared" si="23"/>
        <v>-4.3739588770826397E-6</v>
      </c>
      <c r="AW96">
        <v>93</v>
      </c>
      <c r="AX96">
        <f>IF(Z96&gt;0, (R96*SUMPRODUCT(K96:$K$98, X96:$X$98)-K96*$AZ$3)/Z96, 0)</f>
        <v>-3.9360543820897905E+32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0.93062362499999995</v>
      </c>
      <c r="Q97" s="4">
        <f t="shared" si="48"/>
        <v>25</v>
      </c>
      <c r="R97">
        <f t="shared" si="27"/>
        <v>500000</v>
      </c>
      <c r="S97">
        <f t="shared" si="28"/>
        <v>-5.9187417044624597E+33</v>
      </c>
      <c r="U97">
        <f t="shared" si="40"/>
        <v>0.93062362499999995</v>
      </c>
      <c r="V97">
        <f t="shared" si="41"/>
        <v>0.01</v>
      </c>
      <c r="W97">
        <f t="shared" si="42"/>
        <v>1.3485641298372952E-33</v>
      </c>
      <c r="X97">
        <f t="shared" si="43"/>
        <v>1.2550056390541542E-33</v>
      </c>
      <c r="Y97">
        <f t="shared" si="44"/>
        <v>1.3485641298372952E-35</v>
      </c>
      <c r="Z97">
        <f t="shared" si="45"/>
        <v>8.0072849484768041E-35</v>
      </c>
      <c r="AB97">
        <f t="shared" si="46"/>
        <v>-0.53080217527751905</v>
      </c>
      <c r="AC97">
        <f t="shared" si="29"/>
        <v>-0.47393051364064198</v>
      </c>
      <c r="AE97">
        <f t="shared" si="30"/>
        <v>0</v>
      </c>
      <c r="AF97">
        <f t="shared" si="31"/>
        <v>0</v>
      </c>
      <c r="AG97">
        <f t="shared" si="31"/>
        <v>-2.0018212371192011E-33</v>
      </c>
      <c r="AH97">
        <f t="shared" si="32"/>
        <v>-6.2750281952707706E-28</v>
      </c>
      <c r="AI97">
        <f t="shared" si="33"/>
        <v>-6.2750482134831418E-28</v>
      </c>
      <c r="AJ97">
        <f t="shared" si="34"/>
        <v>-5.6871661636877069E-2</v>
      </c>
      <c r="AK97">
        <f t="shared" si="49"/>
        <v>-3.715615226942634E-2</v>
      </c>
      <c r="AL97">
        <f t="shared" si="35"/>
        <v>-9.4027813906303409E-2</v>
      </c>
      <c r="AN97">
        <f t="shared" si="36"/>
        <v>0</v>
      </c>
      <c r="AO97">
        <f t="shared" si="36"/>
        <v>0</v>
      </c>
      <c r="AP97">
        <f t="shared" si="36"/>
        <v>-7.4234810364630496E-38</v>
      </c>
      <c r="AQ97">
        <f t="shared" si="36"/>
        <v>-2.3270086233024463E-32</v>
      </c>
      <c r="AR97">
        <f t="shared" si="36"/>
        <v>-2.3270160467834829E-32</v>
      </c>
      <c r="AS97">
        <f t="shared" si="36"/>
        <v>-2.1090080065344038E-6</v>
      </c>
      <c r="AT97">
        <f t="shared" si="36"/>
        <v>-1.37788523093581E-6</v>
      </c>
      <c r="AU97">
        <f t="shared" si="23"/>
        <v>-3.4868932374702138E-6</v>
      </c>
      <c r="AW97">
        <v>94</v>
      </c>
      <c r="AX97">
        <f>IF(Z97&gt;0, (R97*SUMPRODUCT(K97:$K$98, X97:$X$98)-K97*$AZ$3)/Z97, 0)</f>
        <v>-5.9187417044624597E+33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25</v>
      </c>
      <c r="R98">
        <f t="shared" si="27"/>
        <v>500000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8.0072849484768041E-35</v>
      </c>
      <c r="X98">
        <f t="shared" si="43"/>
        <v>8.0072849484768041E-35</v>
      </c>
      <c r="Y98">
        <f t="shared" si="44"/>
        <v>8.0072849484768035E-37</v>
      </c>
      <c r="Z98">
        <f t="shared" si="45"/>
        <v>0</v>
      </c>
      <c r="AB98">
        <f t="shared" si="46"/>
        <v>-0.47393051364064198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-4.0036424742384022E-29</v>
      </c>
      <c r="AI98">
        <f t="shared" si="33"/>
        <v>-4.0036424742384022E-29</v>
      </c>
      <c r="AJ98">
        <f t="shared" si="34"/>
        <v>-0.47393051364064198</v>
      </c>
      <c r="AK98">
        <f t="shared" si="49"/>
        <v>-3.3175135954844941E-2</v>
      </c>
      <c r="AL98">
        <f t="shared" si="35"/>
        <v>-0.50710564959548687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-1.3256216136541159E-33</v>
      </c>
      <c r="AR98">
        <f t="shared" si="36"/>
        <v>-1.3256216136541159E-33</v>
      </c>
      <c r="AS98">
        <f t="shared" si="36"/>
        <v>-1.5692023858142876E-5</v>
      </c>
      <c r="AT98">
        <f t="shared" si="36"/>
        <v>-1.0984416700700015E-6</v>
      </c>
      <c r="AU98">
        <f t="shared" si="36"/>
        <v>-1.6790465528212875E-5</v>
      </c>
      <c r="AW98">
        <v>95</v>
      </c>
    </row>
    <row r="100" spans="5:50" x14ac:dyDescent="0.25">
      <c r="AN100" s="8">
        <f t="shared" ref="AN100:AU100" si="50">SUM(AN3:AN98)</f>
        <v>16893.156581656145</v>
      </c>
      <c r="AO100" s="8">
        <f t="shared" si="50"/>
        <v>-1689.3156581656146</v>
      </c>
      <c r="AP100" s="8">
        <f t="shared" si="50"/>
        <v>-1740.5134670063183</v>
      </c>
      <c r="AQ100" s="8">
        <f t="shared" si="50"/>
        <v>-12780.044327784428</v>
      </c>
      <c r="AR100" s="8">
        <f t="shared" si="50"/>
        <v>683.28312869978856</v>
      </c>
      <c r="AS100" s="8">
        <f t="shared" si="50"/>
        <v>-2825.7905599970882</v>
      </c>
      <c r="AT100" s="8">
        <f t="shared" si="50"/>
        <v>1379.0404319864622</v>
      </c>
      <c r="AU100" s="8">
        <f t="shared" si="50"/>
        <v>-763.46699931084015</v>
      </c>
    </row>
  </sheetData>
  <conditionalFormatting sqref="AN100:AU100">
    <cfRule type="cellIs" dxfId="59" priority="1" operator="lessThan">
      <formula>0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A630A-5E5C-4B65-93AB-2C7420E31B8D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35602.275055671715</v>
      </c>
      <c r="K3">
        <v>1</v>
      </c>
      <c r="L3" s="2">
        <v>0</v>
      </c>
      <c r="O3">
        <f>$C$3</f>
        <v>35602.275055671715</v>
      </c>
      <c r="P3">
        <f>O3*C5</f>
        <v>3560.2275055671716</v>
      </c>
      <c r="Q3" s="4">
        <f>B8</f>
        <v>1522.432587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35602.275055671715</v>
      </c>
      <c r="AF3">
        <f t="shared" ref="AF3:AG34" si="4">-$Z3*P3</f>
        <v>-3560.2275055671716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30519.614963104545</v>
      </c>
      <c r="AJ3">
        <f t="shared" ref="AJ3:AJ66" si="7">AB3-AC3</f>
        <v>0</v>
      </c>
      <c r="AL3">
        <f t="shared" ref="AL3:AL66" si="8">SUM(AI3:AK3)</f>
        <v>30519.614963104545</v>
      </c>
      <c r="AN3">
        <f t="shared" ref="AN3:AU34" si="9">AE3*$K3</f>
        <v>35602.275055671715</v>
      </c>
      <c r="AO3">
        <f t="shared" si="9"/>
        <v>-3560.2275055671716</v>
      </c>
      <c r="AP3">
        <f t="shared" si="9"/>
        <v>-1522.432587</v>
      </c>
      <c r="AQ3">
        <f t="shared" si="9"/>
        <v>0</v>
      </c>
      <c r="AR3">
        <f t="shared" si="9"/>
        <v>30519.614963104545</v>
      </c>
      <c r="AS3">
        <f t="shared" si="9"/>
        <v>0</v>
      </c>
      <c r="AT3">
        <f t="shared" si="9"/>
        <v>0</v>
      </c>
      <c r="AU3">
        <f t="shared" si="9"/>
        <v>30519.614963104545</v>
      </c>
      <c r="AW3">
        <v>0</v>
      </c>
      <c r="AX3">
        <f>IF(Z3&gt;0, (R3*SUMPRODUCT(K3:$K$98, X3:$X$98)-K3*$AZ$3)/Z3, 0)</f>
        <v>0</v>
      </c>
      <c r="AZ3">
        <f>C6*SUMPRODUCT(X4:X89, K4:K89)/1</f>
        <v>26898.193021526778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1.350768E-3</v>
      </c>
      <c r="R4">
        <f t="shared" si="0"/>
        <v>500000</v>
      </c>
      <c r="S4">
        <f t="shared" si="1"/>
        <v>1824.9690009193666</v>
      </c>
      <c r="U4">
        <f t="shared" ref="U4:U67" si="13">M4</f>
        <v>1.350768E-3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1.350768E-3</v>
      </c>
      <c r="Y4">
        <f t="shared" ref="Y4:Y67" si="17">V4*W4</f>
        <v>0.01</v>
      </c>
      <c r="Z4">
        <f t="shared" ref="Z4:Z67" si="18">MAX(0, W4-X4-Y4)</f>
        <v>0.98864923199999999</v>
      </c>
      <c r="AB4">
        <f t="shared" ref="AB4:AB67" si="19">AC3</f>
        <v>0</v>
      </c>
      <c r="AC4">
        <f t="shared" si="2"/>
        <v>1804.2542011827391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-675.38400000000001</v>
      </c>
      <c r="AI4">
        <f t="shared" si="6"/>
        <v>-675.38400000000001</v>
      </c>
      <c r="AJ4">
        <f t="shared" si="7"/>
        <v>-1804.2542011827391</v>
      </c>
      <c r="AK4">
        <f>G4*SUM(AB4, AE4:AF4)</f>
        <v>0</v>
      </c>
      <c r="AL4">
        <f t="shared" si="8"/>
        <v>-2479.6382011827391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-630.08116428771336</v>
      </c>
      <c r="AR4">
        <f t="shared" si="9"/>
        <v>-630.08116428771336</v>
      </c>
      <c r="AS4">
        <f t="shared" si="9"/>
        <v>-1683.2299665852588</v>
      </c>
      <c r="AT4">
        <f t="shared" si="9"/>
        <v>0</v>
      </c>
      <c r="AU4">
        <f t="shared" si="9"/>
        <v>-2313.3111308729722</v>
      </c>
      <c r="AW4">
        <v>1</v>
      </c>
      <c r="AX4">
        <f>IF(Z4&gt;0, (R4*SUMPRODUCT(K4:$K$98, X4:$X$98)-K4*$AZ$3)/Z4, 0)</f>
        <v>1824.9690009193666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1.4039689999999999E-3</v>
      </c>
      <c r="Q5" s="4">
        <f t="shared" ref="Q5:Q68" si="21">$C$8</f>
        <v>25</v>
      </c>
      <c r="R5">
        <f t="shared" si="0"/>
        <v>500000</v>
      </c>
      <c r="S5">
        <f t="shared" si="1"/>
        <v>3342.885099113118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1804.2542011827391</v>
      </c>
      <c r="AC5">
        <f t="shared" si="2"/>
        <v>3267.251343633161</v>
      </c>
      <c r="AE5">
        <f t="shared" si="3"/>
        <v>0</v>
      </c>
      <c r="AF5">
        <f t="shared" si="4"/>
        <v>0</v>
      </c>
      <c r="AG5">
        <f t="shared" si="4"/>
        <v>-24.434367670159954</v>
      </c>
      <c r="AH5">
        <f t="shared" si="5"/>
        <v>-694.01643680090388</v>
      </c>
      <c r="AI5">
        <f t="shared" si="6"/>
        <v>-718.45080447106386</v>
      </c>
      <c r="AJ5">
        <f t="shared" si="7"/>
        <v>-1462.997142450422</v>
      </c>
      <c r="AK5">
        <f>G5*SUM(AB5, AE5:AF5)</f>
        <v>73.974422248492303</v>
      </c>
      <c r="AL5">
        <f t="shared" si="8"/>
        <v>-2107.4735246729933</v>
      </c>
      <c r="AN5">
        <f t="shared" si="9"/>
        <v>0</v>
      </c>
      <c r="AO5">
        <f t="shared" si="9"/>
        <v>0</v>
      </c>
      <c r="AP5">
        <f t="shared" si="9"/>
        <v>-20.894023701507749</v>
      </c>
      <c r="AQ5">
        <f t="shared" si="9"/>
        <v>-593.4590195048462</v>
      </c>
      <c r="AR5">
        <f t="shared" si="9"/>
        <v>-614.35304320635396</v>
      </c>
      <c r="AS5">
        <f t="shared" si="9"/>
        <v>-1251.0205863410879</v>
      </c>
      <c r="AT5">
        <f t="shared" si="9"/>
        <v>63.256121567365376</v>
      </c>
      <c r="AU5">
        <f t="shared" si="9"/>
        <v>-1802.1175079800762</v>
      </c>
      <c r="AW5">
        <v>2</v>
      </c>
      <c r="AX5">
        <f>IF(Z5&gt;0, (R5*SUMPRODUCT(K5:$K$98, X5:$X$98)-K5*$AZ$3)/Z5, 0)</f>
        <v>3342.885099113118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1.4771210000000001E-3</v>
      </c>
      <c r="Q6" s="4">
        <f t="shared" si="21"/>
        <v>25</v>
      </c>
      <c r="R6">
        <f t="shared" si="0"/>
        <v>500000</v>
      </c>
      <c r="S6">
        <f t="shared" si="1"/>
        <v>5097.6349037783766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3267.251343633161</v>
      </c>
      <c r="AC6">
        <f t="shared" si="2"/>
        <v>4925.116966190777</v>
      </c>
      <c r="AE6">
        <f t="shared" si="3"/>
        <v>0</v>
      </c>
      <c r="AF6">
        <f t="shared" si="4"/>
        <v>0</v>
      </c>
      <c r="AG6">
        <f t="shared" si="4"/>
        <v>-24.153931475851039</v>
      </c>
      <c r="AH6">
        <f t="shared" si="5"/>
        <v>-721.85035214628681</v>
      </c>
      <c r="AI6">
        <f t="shared" si="6"/>
        <v>-746.00428362213779</v>
      </c>
      <c r="AJ6">
        <f t="shared" si="7"/>
        <v>-1657.865622557616</v>
      </c>
      <c r="AK6">
        <f>G6*SUM(AB6, AE6:AF6)</f>
        <v>191.13420360253994</v>
      </c>
      <c r="AL6">
        <f t="shared" si="8"/>
        <v>-2212.7357025772139</v>
      </c>
      <c r="AN6">
        <f t="shared" si="9"/>
        <v>0</v>
      </c>
      <c r="AO6">
        <f t="shared" si="9"/>
        <v>0</v>
      </c>
      <c r="AP6">
        <f t="shared" si="9"/>
        <v>-18.63258499170832</v>
      </c>
      <c r="AQ6">
        <f t="shared" si="9"/>
        <v>-556.84260142525613</v>
      </c>
      <c r="AR6">
        <f t="shared" si="9"/>
        <v>-575.47518641696445</v>
      </c>
      <c r="AS6">
        <f t="shared" si="9"/>
        <v>-1278.8941687617262</v>
      </c>
      <c r="AT6">
        <f t="shared" si="9"/>
        <v>147.44284163459682</v>
      </c>
      <c r="AU6">
        <f t="shared" si="9"/>
        <v>-1706.926513544094</v>
      </c>
      <c r="AW6">
        <v>3</v>
      </c>
      <c r="AX6">
        <f>IF(Z6&gt;0, (R6*SUMPRODUCT(K6:$K$98, X6:$X$98)-K6*$AZ$3)/Z6, 0)</f>
        <v>5097.6349037783766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1.5616740000000001E-3</v>
      </c>
      <c r="Q7" s="4">
        <f t="shared" si="21"/>
        <v>25</v>
      </c>
      <c r="R7">
        <f t="shared" si="0"/>
        <v>500000</v>
      </c>
      <c r="S7">
        <f t="shared" si="1"/>
        <v>6533.230840609006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4925.116966190777</v>
      </c>
      <c r="AC7">
        <f t="shared" si="2"/>
        <v>6239.1496307740308</v>
      </c>
      <c r="AE7">
        <f t="shared" si="3"/>
        <v>0</v>
      </c>
      <c r="AF7">
        <f t="shared" si="4"/>
        <v>0</v>
      </c>
      <c r="AG7">
        <f t="shared" si="4"/>
        <v>-23.874671594308911</v>
      </c>
      <c r="AH7">
        <f t="shared" si="5"/>
        <v>-754.41133567236398</v>
      </c>
      <c r="AI7">
        <f t="shared" si="6"/>
        <v>-778.28600726667287</v>
      </c>
      <c r="AJ7">
        <f t="shared" si="7"/>
        <v>-1314.0326645832538</v>
      </c>
      <c r="AK7">
        <f>G7*SUM(AB7, AE7:AF7)</f>
        <v>241.82324303996714</v>
      </c>
      <c r="AL7">
        <f t="shared" si="8"/>
        <v>-1850.4954288099593</v>
      </c>
      <c r="AN7">
        <f t="shared" si="9"/>
        <v>0</v>
      </c>
      <c r="AO7">
        <f t="shared" si="9"/>
        <v>0</v>
      </c>
      <c r="AP7">
        <f t="shared" si="9"/>
        <v>-16.756583675968429</v>
      </c>
      <c r="AQ7">
        <f t="shared" si="9"/>
        <v>-529.48819096244392</v>
      </c>
      <c r="AR7">
        <f t="shared" si="9"/>
        <v>-546.24477463841231</v>
      </c>
      <c r="AS7">
        <f t="shared" si="9"/>
        <v>-922.26182923888769</v>
      </c>
      <c r="AT7">
        <f t="shared" si="9"/>
        <v>169.72511604135238</v>
      </c>
      <c r="AU7">
        <f t="shared" si="9"/>
        <v>-1298.7814878359475</v>
      </c>
      <c r="AW7">
        <v>4</v>
      </c>
      <c r="AX7">
        <f>IF(Z7&gt;0, (R7*SUMPRODUCT(K7:$K$98, X7:$X$98)-K7*$AZ$3)/Z7, 0)</f>
        <v>6533.230840609006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1.648126E-3</v>
      </c>
      <c r="Q8" s="4">
        <f t="shared" si="21"/>
        <v>25</v>
      </c>
      <c r="R8">
        <f t="shared" si="0"/>
        <v>500000</v>
      </c>
      <c r="S8">
        <f t="shared" si="1"/>
        <v>7380.4394632539606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6239.1496307740308</v>
      </c>
      <c r="AC8">
        <f t="shared" si="2"/>
        <v>6966.1241497664414</v>
      </c>
      <c r="AE8">
        <f t="shared" si="3"/>
        <v>0</v>
      </c>
      <c r="AF8">
        <f t="shared" si="4"/>
        <v>0</v>
      </c>
      <c r="AG8">
        <f t="shared" si="4"/>
        <v>-23.596576411369778</v>
      </c>
      <c r="AH8">
        <f t="shared" si="5"/>
        <v>-786.96933992083927</v>
      </c>
      <c r="AI8">
        <f t="shared" si="6"/>
        <v>-810.5659163322091</v>
      </c>
      <c r="AJ8">
        <f t="shared" si="7"/>
        <v>-726.97451899241059</v>
      </c>
      <c r="AK8">
        <f t="shared" ref="AK8:AK71" si="22">G8*SUM(AB8:AB8, AE8:AF8)</f>
        <v>132.89388713548686</v>
      </c>
      <c r="AL8">
        <f t="shared" si="8"/>
        <v>-1404.6465481891328</v>
      </c>
      <c r="AN8">
        <f t="shared" si="9"/>
        <v>0</v>
      </c>
      <c r="AO8">
        <f t="shared" si="9"/>
        <v>0</v>
      </c>
      <c r="AP8">
        <f t="shared" si="9"/>
        <v>-15.459162585626066</v>
      </c>
      <c r="AQ8">
        <f t="shared" si="9"/>
        <v>-515.57847899821036</v>
      </c>
      <c r="AR8">
        <f t="shared" si="9"/>
        <v>-531.03764158383649</v>
      </c>
      <c r="AS8">
        <f t="shared" si="9"/>
        <v>-476.27321390978818</v>
      </c>
      <c r="AT8">
        <f t="shared" si="9"/>
        <v>87.064672944394829</v>
      </c>
      <c r="AU8">
        <f t="shared" si="9"/>
        <v>-920.24618254922973</v>
      </c>
      <c r="AW8">
        <v>5</v>
      </c>
      <c r="AX8">
        <f>IF(Z8&gt;0, (R8*SUMPRODUCT(K8:$K$98, X8:$X$98)-K8*$AZ$3)/Z8, 0)</f>
        <v>7380.4394632539606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1.7393280000000001E-3</v>
      </c>
      <c r="Q9" s="4">
        <f t="shared" si="21"/>
        <v>25</v>
      </c>
      <c r="R9">
        <f t="shared" si="0"/>
        <v>500000</v>
      </c>
      <c r="S9">
        <f t="shared" si="1"/>
        <v>7915.5364242979285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6966.1241497664414</v>
      </c>
      <c r="AC9">
        <f t="shared" si="2"/>
        <v>7383.4757421413997</v>
      </c>
      <c r="AE9">
        <f t="shared" si="3"/>
        <v>0</v>
      </c>
      <c r="AF9">
        <f t="shared" si="4"/>
        <v>0</v>
      </c>
      <c r="AG9">
        <f t="shared" si="4"/>
        <v>-23.319568461199648</v>
      </c>
      <c r="AH9">
        <f t="shared" si="5"/>
        <v>-820.84372112869949</v>
      </c>
      <c r="AI9">
        <f t="shared" si="6"/>
        <v>-844.16328958989914</v>
      </c>
      <c r="AJ9">
        <f t="shared" si="7"/>
        <v>-417.35159237495827</v>
      </c>
      <c r="AK9">
        <f t="shared" si="22"/>
        <v>41.100132483622005</v>
      </c>
      <c r="AL9">
        <f t="shared" si="8"/>
        <v>-1220.4147494812355</v>
      </c>
      <c r="AN9">
        <f t="shared" si="9"/>
        <v>0</v>
      </c>
      <c r="AO9">
        <f t="shared" si="9"/>
        <v>0</v>
      </c>
      <c r="AP9">
        <f t="shared" si="9"/>
        <v>-14.468872436242139</v>
      </c>
      <c r="AQ9">
        <f t="shared" si="9"/>
        <v>-509.30115241465694</v>
      </c>
      <c r="AR9">
        <f t="shared" si="9"/>
        <v>-523.77002485089906</v>
      </c>
      <c r="AS9">
        <f t="shared" si="9"/>
        <v>-258.95020146634175</v>
      </c>
      <c r="AT9">
        <f t="shared" si="9"/>
        <v>25.501011093220992</v>
      </c>
      <c r="AU9">
        <f t="shared" si="9"/>
        <v>-757.21921522401988</v>
      </c>
      <c r="AW9">
        <v>6</v>
      </c>
      <c r="AX9">
        <f>IF(Z9&gt;0, (R9*SUMPRODUCT(K9:$K$98, X9:$X$98)-K9*$AZ$3)/Z9, 0)</f>
        <v>7915.5364242979285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1.844781E-3</v>
      </c>
      <c r="Q10" s="4">
        <f t="shared" si="21"/>
        <v>25</v>
      </c>
      <c r="R10">
        <f t="shared" si="0"/>
        <v>500000</v>
      </c>
      <c r="S10">
        <f t="shared" si="1"/>
        <v>8387.152390973808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7383.4757421413997</v>
      </c>
      <c r="AC10">
        <f t="shared" si="2"/>
        <v>7730.7246222564772</v>
      </c>
      <c r="AE10">
        <f t="shared" si="3"/>
        <v>0</v>
      </c>
      <c r="AF10">
        <f t="shared" si="4"/>
        <v>0</v>
      </c>
      <c r="AG10">
        <f t="shared" si="4"/>
        <v>-23.043353279762229</v>
      </c>
      <c r="AH10">
        <f t="shared" si="5"/>
        <v>-860.38993650840689</v>
      </c>
      <c r="AI10">
        <f t="shared" si="6"/>
        <v>-883.43328978816908</v>
      </c>
      <c r="AJ10">
        <f t="shared" si="7"/>
        <v>-347.24888011507755</v>
      </c>
      <c r="AK10">
        <f t="shared" si="22"/>
        <v>30.272250542779741</v>
      </c>
      <c r="AL10">
        <f t="shared" si="8"/>
        <v>-1200.4099193604668</v>
      </c>
      <c r="AN10">
        <f t="shared" si="9"/>
        <v>0</v>
      </c>
      <c r="AO10">
        <f t="shared" si="9"/>
        <v>0</v>
      </c>
      <c r="AP10">
        <f t="shared" si="9"/>
        <v>-13.563695864640843</v>
      </c>
      <c r="AQ10">
        <f t="shared" si="9"/>
        <v>-506.43963498345897</v>
      </c>
      <c r="AR10">
        <f t="shared" si="9"/>
        <v>-520.00333084809984</v>
      </c>
      <c r="AS10">
        <f t="shared" si="9"/>
        <v>-204.39638892984246</v>
      </c>
      <c r="AT10">
        <f t="shared" si="9"/>
        <v>17.818743414444143</v>
      </c>
      <c r="AU10">
        <f t="shared" si="9"/>
        <v>-706.58097636349805</v>
      </c>
      <c r="AW10">
        <v>7</v>
      </c>
      <c r="AX10">
        <f>IF(Z10&gt;0, (R10*SUMPRODUCT(K10:$K$98, X10:$X$98)-K10*$AZ$3)/Z10, 0)</f>
        <v>8387.152390973808</v>
      </c>
    </row>
    <row r="11" spans="1:52" x14ac:dyDescent="0.25">
      <c r="A11" t="s">
        <v>33</v>
      </c>
      <c r="C11" s="12">
        <f>AU91</f>
        <v>-259.62296409094768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1.9492839999999999E-3</v>
      </c>
      <c r="Q11" s="4">
        <f t="shared" si="21"/>
        <v>25</v>
      </c>
      <c r="R11">
        <f t="shared" si="0"/>
        <v>500000</v>
      </c>
      <c r="S11">
        <f t="shared" si="1"/>
        <v>8798.1053561100071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7730.7246222564772</v>
      </c>
      <c r="AC11">
        <f t="shared" si="2"/>
        <v>8012.6111106898579</v>
      </c>
      <c r="AE11">
        <f t="shared" si="3"/>
        <v>0</v>
      </c>
      <c r="AF11">
        <f t="shared" si="4"/>
        <v>0</v>
      </c>
      <c r="AG11">
        <f t="shared" si="4"/>
        <v>-22.76800170711002</v>
      </c>
      <c r="AH11">
        <f t="shared" si="5"/>
        <v>-898.36079709176067</v>
      </c>
      <c r="AI11">
        <f t="shared" si="6"/>
        <v>-921.12879879887066</v>
      </c>
      <c r="AJ11">
        <f t="shared" si="7"/>
        <v>-281.88648843338069</v>
      </c>
      <c r="AK11">
        <f t="shared" si="22"/>
        <v>18.553739093415544</v>
      </c>
      <c r="AL11">
        <f t="shared" si="8"/>
        <v>-1184.461548138836</v>
      </c>
      <c r="AN11">
        <f t="shared" si="9"/>
        <v>0</v>
      </c>
      <c r="AO11">
        <f t="shared" si="9"/>
        <v>0</v>
      </c>
      <c r="AP11">
        <f t="shared" si="9"/>
        <v>-12.734339994930279</v>
      </c>
      <c r="AQ11">
        <f t="shared" si="9"/>
        <v>-502.46095267598935</v>
      </c>
      <c r="AR11">
        <f t="shared" si="9"/>
        <v>-515.19529267091957</v>
      </c>
      <c r="AS11">
        <f t="shared" si="9"/>
        <v>-157.66154754664632</v>
      </c>
      <c r="AT11">
        <f t="shared" si="9"/>
        <v>10.377266517816556</v>
      </c>
      <c r="AU11">
        <f t="shared" si="9"/>
        <v>-662.47957369974949</v>
      </c>
      <c r="AW11">
        <v>8</v>
      </c>
      <c r="AX11">
        <f>IF(Z11&gt;0, (R11*SUMPRODUCT(K11:$K$98, X11:$X$98)-K11*$AZ$3)/Z11, 0)</f>
        <v>8798.1053561100071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2.068987E-3</v>
      </c>
      <c r="Q12" s="4">
        <f t="shared" si="21"/>
        <v>25</v>
      </c>
      <c r="R12">
        <f t="shared" si="0"/>
        <v>500000</v>
      </c>
      <c r="S12">
        <f t="shared" si="1"/>
        <v>9178.1747208253273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8012.6111106898579</v>
      </c>
      <c r="AC12">
        <f t="shared" si="2"/>
        <v>8257.8662886325274</v>
      </c>
      <c r="AE12">
        <f t="shared" si="3"/>
        <v>0</v>
      </c>
      <c r="AF12">
        <f t="shared" si="4"/>
        <v>0</v>
      </c>
      <c r="AG12">
        <f t="shared" si="4"/>
        <v>-22.49321499049093</v>
      </c>
      <c r="AH12">
        <f t="shared" si="5"/>
        <v>-942.13399095976877</v>
      </c>
      <c r="AI12">
        <f t="shared" si="6"/>
        <v>-964.62720595025974</v>
      </c>
      <c r="AJ12">
        <f t="shared" si="7"/>
        <v>-245.25517794266943</v>
      </c>
      <c r="AK12">
        <f t="shared" si="22"/>
        <v>18.429005554586674</v>
      </c>
      <c r="AL12">
        <f t="shared" si="8"/>
        <v>-1191.4533783383426</v>
      </c>
      <c r="AN12">
        <f t="shared" si="9"/>
        <v>0</v>
      </c>
      <c r="AO12">
        <f t="shared" si="9"/>
        <v>0</v>
      </c>
      <c r="AP12">
        <f t="shared" si="9"/>
        <v>-11.955382886133121</v>
      </c>
      <c r="AQ12">
        <f t="shared" si="9"/>
        <v>-500.75423174172403</v>
      </c>
      <c r="AR12">
        <f t="shared" si="9"/>
        <v>-512.70961462785715</v>
      </c>
      <c r="AS12">
        <f t="shared" si="9"/>
        <v>-130.35573431147506</v>
      </c>
      <c r="AT12">
        <f t="shared" si="9"/>
        <v>9.7952123655467265</v>
      </c>
      <c r="AU12">
        <f t="shared" si="9"/>
        <v>-633.27013657378563</v>
      </c>
      <c r="AW12">
        <v>9</v>
      </c>
      <c r="AX12">
        <f>IF(Z12&gt;0, (R12*SUMPRODUCT(K12:$K$98, X12:$X$98)-K12*$AZ$3)/Z12, 0)</f>
        <v>9178.1747208253273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2.1981909999999999E-3</v>
      </c>
      <c r="Q13" s="4">
        <f t="shared" si="21"/>
        <v>25</v>
      </c>
      <c r="R13">
        <f t="shared" si="0"/>
        <v>500000</v>
      </c>
      <c r="S13">
        <f t="shared" si="1"/>
        <v>9523.2159102068217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8257.8662886325274</v>
      </c>
      <c r="AC13">
        <f t="shared" si="2"/>
        <v>8463.7918363179633</v>
      </c>
      <c r="AE13">
        <f t="shared" si="3"/>
        <v>0</v>
      </c>
      <c r="AF13">
        <f t="shared" si="4"/>
        <v>0</v>
      </c>
      <c r="AG13">
        <f t="shared" si="4"/>
        <v>-22.218838457832859</v>
      </c>
      <c r="AH13">
        <f t="shared" si="5"/>
        <v>-988.88765506324489</v>
      </c>
      <c r="AI13">
        <f t="shared" si="6"/>
        <v>-1011.1064935210777</v>
      </c>
      <c r="AJ13">
        <f t="shared" si="7"/>
        <v>-205.92554768543596</v>
      </c>
      <c r="AK13">
        <f t="shared" si="22"/>
        <v>16.515732577265055</v>
      </c>
      <c r="AL13">
        <f t="shared" si="8"/>
        <v>-1200.5163086292487</v>
      </c>
      <c r="AN13">
        <f t="shared" si="9"/>
        <v>0</v>
      </c>
      <c r="AO13">
        <f t="shared" si="9"/>
        <v>0</v>
      </c>
      <c r="AP13">
        <f t="shared" si="9"/>
        <v>-11.225806884229979</v>
      </c>
      <c r="AQ13">
        <f t="shared" si="9"/>
        <v>-499.62386049148</v>
      </c>
      <c r="AR13">
        <f t="shared" si="9"/>
        <v>-510.84966737570994</v>
      </c>
      <c r="AS13">
        <f t="shared" si="9"/>
        <v>-104.04146171876296</v>
      </c>
      <c r="AT13">
        <f t="shared" si="9"/>
        <v>8.3443796945471309</v>
      </c>
      <c r="AU13">
        <f t="shared" si="9"/>
        <v>-606.54674939992583</v>
      </c>
      <c r="AW13">
        <v>10</v>
      </c>
      <c r="AX13">
        <f>IF(Z13&gt;0, (R13*SUMPRODUCT(K13:$K$98, X13:$X$98)-K13*$AZ$3)/Z13, 0)</f>
        <v>9523.2159102068217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2.3387939999999999E-3</v>
      </c>
      <c r="Q14" s="4">
        <f t="shared" si="21"/>
        <v>25</v>
      </c>
      <c r="R14">
        <f t="shared" si="0"/>
        <v>500000</v>
      </c>
      <c r="S14">
        <f t="shared" si="1"/>
        <v>10731.800252860252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8463.7918363179633</v>
      </c>
      <c r="AC14">
        <f t="shared" si="2"/>
        <v>9420.2389499208966</v>
      </c>
      <c r="AE14">
        <f t="shared" si="3"/>
        <v>0</v>
      </c>
      <c r="AF14">
        <f t="shared" si="4"/>
        <v>0</v>
      </c>
      <c r="AG14">
        <f t="shared" si="4"/>
        <v>-21.944684787182382</v>
      </c>
      <c r="AH14">
        <f t="shared" si="5"/>
        <v>-1039.305721442975</v>
      </c>
      <c r="AI14">
        <f t="shared" si="6"/>
        <v>-1061.2504062301573</v>
      </c>
      <c r="AJ14">
        <f t="shared" si="7"/>
        <v>-956.44711360293331</v>
      </c>
      <c r="AK14">
        <f t="shared" si="22"/>
        <v>592.46542854225754</v>
      </c>
      <c r="AL14">
        <f t="shared" si="8"/>
        <v>-1425.2320912908331</v>
      </c>
      <c r="AN14">
        <f t="shared" si="9"/>
        <v>0</v>
      </c>
      <c r="AO14">
        <f t="shared" si="9"/>
        <v>0</v>
      </c>
      <c r="AP14">
        <f t="shared" si="9"/>
        <v>-9.8993696121443584</v>
      </c>
      <c r="AQ14">
        <f t="shared" si="9"/>
        <v>-468.83660332135304</v>
      </c>
      <c r="AR14">
        <f t="shared" si="9"/>
        <v>-478.73597293349735</v>
      </c>
      <c r="AS14">
        <f t="shared" si="9"/>
        <v>-431.45862352756751</v>
      </c>
      <c r="AT14">
        <f t="shared" si="9"/>
        <v>267.26445681202051</v>
      </c>
      <c r="AU14">
        <f t="shared" si="9"/>
        <v>-642.93013964904435</v>
      </c>
      <c r="AW14">
        <v>11</v>
      </c>
      <c r="AX14">
        <f>IF(Z14&gt;0, (R14*SUMPRODUCT(K14:$K$98, X14:$X$98)-K14*$AZ$3)/Z14, 0)</f>
        <v>10731.800252860252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2.4879479999999998E-3</v>
      </c>
      <c r="Q15" s="4">
        <f t="shared" si="21"/>
        <v>25</v>
      </c>
      <c r="R15">
        <f t="shared" si="0"/>
        <v>500000</v>
      </c>
      <c r="S15">
        <f t="shared" si="1"/>
        <v>11826.445115338765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9420.2389499208966</v>
      </c>
      <c r="AC15">
        <f t="shared" si="2"/>
        <v>10251.465716326698</v>
      </c>
      <c r="AE15">
        <f t="shared" si="3"/>
        <v>0</v>
      </c>
      <c r="AF15">
        <f t="shared" si="4"/>
        <v>0</v>
      </c>
      <c r="AG15">
        <f t="shared" si="4"/>
        <v>-21.67064070468366</v>
      </c>
      <c r="AH15">
        <f t="shared" si="5"/>
        <v>-1091.9446925380166</v>
      </c>
      <c r="AI15">
        <f t="shared" si="6"/>
        <v>-1113.6153332427002</v>
      </c>
      <c r="AJ15">
        <f t="shared" si="7"/>
        <v>-831.22676640580175</v>
      </c>
      <c r="AK15">
        <f t="shared" si="22"/>
        <v>659.41672649446286</v>
      </c>
      <c r="AL15">
        <f t="shared" si="8"/>
        <v>-1285.4253731540391</v>
      </c>
      <c r="AN15">
        <f t="shared" si="9"/>
        <v>0</v>
      </c>
      <c r="AO15">
        <f t="shared" si="9"/>
        <v>0</v>
      </c>
      <c r="AP15">
        <f t="shared" si="9"/>
        <v>-8.7283453564242155</v>
      </c>
      <c r="AQ15">
        <f t="shared" si="9"/>
        <v>-439.80565763920237</v>
      </c>
      <c r="AR15">
        <f t="shared" si="9"/>
        <v>-448.53400299562657</v>
      </c>
      <c r="AS15">
        <f t="shared" si="9"/>
        <v>-334.79555983434892</v>
      </c>
      <c r="AT15">
        <f t="shared" si="9"/>
        <v>265.59514326691988</v>
      </c>
      <c r="AU15">
        <f t="shared" si="9"/>
        <v>-517.73441956305567</v>
      </c>
      <c r="AW15">
        <v>12</v>
      </c>
      <c r="AX15">
        <f>IF(Z15&gt;0, (R15*SUMPRODUCT(K15:$K$98, X15:$X$98)-K15*$AZ$3)/Z15, 0)</f>
        <v>11826.445115338765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2.6637029999999999E-3</v>
      </c>
      <c r="Q16" s="4">
        <f t="shared" si="21"/>
        <v>25</v>
      </c>
      <c r="R16">
        <f t="shared" si="0"/>
        <v>500000</v>
      </c>
      <c r="S16">
        <f t="shared" si="1"/>
        <v>12820.530889747452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10251.465716326698</v>
      </c>
      <c r="AC16">
        <f t="shared" si="2"/>
        <v>10972.430924515313</v>
      </c>
      <c r="AE16">
        <f t="shared" si="3"/>
        <v>0</v>
      </c>
      <c r="AF16">
        <f t="shared" si="4"/>
        <v>0</v>
      </c>
      <c r="AG16">
        <f t="shared" si="4"/>
        <v>-21.396210146979833</v>
      </c>
      <c r="AH16">
        <f t="shared" si="5"/>
        <v>-1154.4830131397594</v>
      </c>
      <c r="AI16">
        <f t="shared" si="6"/>
        <v>-1175.8792232867393</v>
      </c>
      <c r="AJ16">
        <f t="shared" si="7"/>
        <v>-720.96520818861427</v>
      </c>
      <c r="AK16">
        <f t="shared" si="22"/>
        <v>717.60260014286894</v>
      </c>
      <c r="AL16">
        <f t="shared" si="8"/>
        <v>-1179.2418313324847</v>
      </c>
      <c r="AN16">
        <f t="shared" si="9"/>
        <v>0</v>
      </c>
      <c r="AO16">
        <f t="shared" si="9"/>
        <v>0</v>
      </c>
      <c r="AP16">
        <f t="shared" si="9"/>
        <v>-7.6944751635259179</v>
      </c>
      <c r="AQ16">
        <f t="shared" si="9"/>
        <v>-415.17356626684364</v>
      </c>
      <c r="AR16">
        <f t="shared" si="9"/>
        <v>-422.8680414303696</v>
      </c>
      <c r="AS16">
        <f t="shared" si="9"/>
        <v>-259.27249966539665</v>
      </c>
      <c r="AT16">
        <f t="shared" si="9"/>
        <v>258.06324326368235</v>
      </c>
      <c r="AU16">
        <f t="shared" si="9"/>
        <v>-424.07729783208396</v>
      </c>
      <c r="AW16">
        <v>13</v>
      </c>
      <c r="AX16">
        <f>IF(Z16&gt;0, (R16*SUMPRODUCT(K16:$K$98, X16:$X$98)-K16*$AZ$3)/Z16, 0)</f>
        <v>12820.530889747452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2.8651079999999999E-3</v>
      </c>
      <c r="Q17" s="4">
        <f t="shared" si="21"/>
        <v>25</v>
      </c>
      <c r="R17">
        <f t="shared" si="0"/>
        <v>500000</v>
      </c>
      <c r="S17">
        <f t="shared" si="1"/>
        <v>13722.941364257404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10972.430924515313</v>
      </c>
      <c r="AC17">
        <f t="shared" si="2"/>
        <v>11593.659917023306</v>
      </c>
      <c r="AE17">
        <f t="shared" si="3"/>
        <v>0</v>
      </c>
      <c r="AF17">
        <f t="shared" si="4"/>
        <v>0</v>
      </c>
      <c r="AG17">
        <f t="shared" si="4"/>
        <v>-21.120945592648241</v>
      </c>
      <c r="AH17">
        <f t="shared" si="5"/>
        <v>-1226.0490572358617</v>
      </c>
      <c r="AI17">
        <f t="shared" si="6"/>
        <v>-1247.17000282851</v>
      </c>
      <c r="AJ17">
        <f t="shared" si="7"/>
        <v>-621.2289925079931</v>
      </c>
      <c r="AK17">
        <f t="shared" si="22"/>
        <v>768.07016471607199</v>
      </c>
      <c r="AL17">
        <f t="shared" si="8"/>
        <v>-1100.3288306204311</v>
      </c>
      <c r="AN17">
        <f t="shared" si="9"/>
        <v>0</v>
      </c>
      <c r="AO17">
        <f t="shared" si="9"/>
        <v>0</v>
      </c>
      <c r="AP17">
        <f t="shared" si="9"/>
        <v>-6.7816829549498561</v>
      </c>
      <c r="AQ17">
        <f t="shared" si="9"/>
        <v>-393.66968476463234</v>
      </c>
      <c r="AR17">
        <f t="shared" si="9"/>
        <v>-400.45136771958221</v>
      </c>
      <c r="AS17">
        <f t="shared" si="9"/>
        <v>-199.46919758548017</v>
      </c>
      <c r="AT17">
        <f t="shared" si="9"/>
        <v>246.61814128594654</v>
      </c>
      <c r="AU17">
        <f t="shared" si="9"/>
        <v>-353.30242401911585</v>
      </c>
      <c r="AW17">
        <v>14</v>
      </c>
      <c r="AX17">
        <f>IF(Z17&gt;0, (R17*SUMPRODUCT(K17:$K$98, X17:$X$98)-K17*$AZ$3)/Z17, 0)</f>
        <v>13722.941364257404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4.466869E-3</v>
      </c>
      <c r="Q18" s="4">
        <f t="shared" si="21"/>
        <v>25</v>
      </c>
      <c r="R18">
        <f t="shared" si="0"/>
        <v>500000</v>
      </c>
      <c r="S18">
        <f t="shared" si="1"/>
        <v>14562.961232815058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11593.659917023306</v>
      </c>
      <c r="AC18">
        <f t="shared" si="2"/>
        <v>12125.349659736203</v>
      </c>
      <c r="AE18">
        <f t="shared" si="3"/>
        <v>0</v>
      </c>
      <c r="AF18">
        <f t="shared" si="4"/>
        <v>0</v>
      </c>
      <c r="AG18">
        <f t="shared" si="4"/>
        <v>-20.81539163960327</v>
      </c>
      <c r="AH18">
        <f t="shared" si="5"/>
        <v>-1886.8899423697412</v>
      </c>
      <c r="AI18">
        <f t="shared" si="6"/>
        <v>-1907.7053340093446</v>
      </c>
      <c r="AJ18">
        <f t="shared" si="7"/>
        <v>-531.68974271289699</v>
      </c>
      <c r="AK18">
        <f t="shared" si="22"/>
        <v>811.55619419163145</v>
      </c>
      <c r="AL18">
        <f t="shared" si="8"/>
        <v>-1627.8388825306099</v>
      </c>
      <c r="AN18">
        <f t="shared" si="9"/>
        <v>0</v>
      </c>
      <c r="AO18">
        <f t="shared" si="9"/>
        <v>0</v>
      </c>
      <c r="AP18">
        <f t="shared" si="9"/>
        <v>-5.9674761036080914</v>
      </c>
      <c r="AQ18">
        <f t="shared" si="9"/>
        <v>-540.944452844534</v>
      </c>
      <c r="AR18">
        <f t="shared" si="9"/>
        <v>-546.91192894814219</v>
      </c>
      <c r="AS18">
        <f t="shared" si="9"/>
        <v>-152.42787112091156</v>
      </c>
      <c r="AT18">
        <f t="shared" si="9"/>
        <v>232.66159385440187</v>
      </c>
      <c r="AU18">
        <f t="shared" si="9"/>
        <v>-466.67820621465177</v>
      </c>
      <c r="AW18">
        <v>15</v>
      </c>
      <c r="AX18">
        <f>IF(Z18&gt;0, (R18*SUMPRODUCT(K18:$K$98, X18:$X$98)-K18*$AZ$3)/Z18, 0)</f>
        <v>14562.961232815058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6.2254789999999999E-3</v>
      </c>
      <c r="Q19" s="4">
        <f t="shared" si="21"/>
        <v>25</v>
      </c>
      <c r="R19">
        <f t="shared" si="0"/>
        <v>500000</v>
      </c>
      <c r="S19">
        <f t="shared" si="1"/>
        <v>15151.418504894589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12125.349659736203</v>
      </c>
      <c r="AC19">
        <f t="shared" si="2"/>
        <v>12410.618981425179</v>
      </c>
      <c r="AE19">
        <f t="shared" si="3"/>
        <v>0</v>
      </c>
      <c r="AF19">
        <f t="shared" si="4"/>
        <v>0</v>
      </c>
      <c r="AG19">
        <f t="shared" si="4"/>
        <v>-20.477651939678111</v>
      </c>
      <c r="AH19">
        <f t="shared" si="5"/>
        <v>-2591.7156705825146</v>
      </c>
      <c r="AI19">
        <f t="shared" si="6"/>
        <v>-2612.1933225221928</v>
      </c>
      <c r="AJ19">
        <f t="shared" si="7"/>
        <v>-285.26932168897656</v>
      </c>
      <c r="AK19">
        <f t="shared" si="22"/>
        <v>848.77447618153428</v>
      </c>
      <c r="AL19">
        <f t="shared" si="8"/>
        <v>-2048.6881680296351</v>
      </c>
      <c r="AN19">
        <f t="shared" si="9"/>
        <v>0</v>
      </c>
      <c r="AO19">
        <f t="shared" si="9"/>
        <v>0</v>
      </c>
      <c r="AP19">
        <f t="shared" si="9"/>
        <v>-5.241652629826782</v>
      </c>
      <c r="AQ19">
        <f t="shared" si="9"/>
        <v>-663.39994939310702</v>
      </c>
      <c r="AR19">
        <f t="shared" si="9"/>
        <v>-668.64160202293385</v>
      </c>
      <c r="AS19">
        <f t="shared" si="9"/>
        <v>-73.020221978801274</v>
      </c>
      <c r="AT19">
        <f t="shared" si="9"/>
        <v>217.26030788648723</v>
      </c>
      <c r="AU19">
        <f t="shared" si="9"/>
        <v>-524.40151611524789</v>
      </c>
      <c r="AW19">
        <v>16</v>
      </c>
      <c r="AX19">
        <f>IF(Z19&gt;0, (R19*SUMPRODUCT(K19:$K$98, X19:$X$98)-K19*$AZ$3)/Z19, 0)</f>
        <v>15151.418504894589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8.1133709999999994E-3</v>
      </c>
      <c r="Q20" s="4">
        <f t="shared" si="21"/>
        <v>25</v>
      </c>
      <c r="R20">
        <f t="shared" si="0"/>
        <v>500000</v>
      </c>
      <c r="S20">
        <f t="shared" si="1"/>
        <v>15523.295268933218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12410.618981425179</v>
      </c>
      <c r="AC20">
        <f t="shared" si="2"/>
        <v>12484.909902151281</v>
      </c>
      <c r="AE20">
        <f t="shared" si="3"/>
        <v>0</v>
      </c>
      <c r="AF20">
        <f t="shared" si="4"/>
        <v>0</v>
      </c>
      <c r="AG20">
        <f t="shared" si="4"/>
        <v>-20.106732632885848</v>
      </c>
      <c r="AH20">
        <f t="shared" si="5"/>
        <v>-3322.8557479095625</v>
      </c>
      <c r="AI20">
        <f t="shared" si="6"/>
        <v>-3342.9624805424482</v>
      </c>
      <c r="AJ20">
        <f t="shared" si="7"/>
        <v>-74.290920726101831</v>
      </c>
      <c r="AK20">
        <f t="shared" si="22"/>
        <v>868.74332869976263</v>
      </c>
      <c r="AL20">
        <f t="shared" si="8"/>
        <v>-2548.5100725687876</v>
      </c>
      <c r="AN20">
        <f t="shared" si="9"/>
        <v>0</v>
      </c>
      <c r="AO20">
        <f t="shared" si="9"/>
        <v>0</v>
      </c>
      <c r="AP20">
        <f t="shared" si="9"/>
        <v>-4.5952755634728595</v>
      </c>
      <c r="AQ20">
        <f t="shared" si="9"/>
        <v>-759.41915069482764</v>
      </c>
      <c r="AR20">
        <f t="shared" si="9"/>
        <v>-764.01442625830043</v>
      </c>
      <c r="AS20">
        <f t="shared" si="9"/>
        <v>-16.97875327800373</v>
      </c>
      <c r="AT20">
        <f t="shared" si="9"/>
        <v>198.54618162946724</v>
      </c>
      <c r="AU20">
        <f t="shared" si="9"/>
        <v>-582.44699790683694</v>
      </c>
      <c r="AW20">
        <v>17</v>
      </c>
      <c r="AX20">
        <f>IF(Z20&gt;0, (R20*SUMPRODUCT(K20:$K$98, X20:$X$98)-K20*$AZ$3)/Z20, 0)</f>
        <v>15523.295268933218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1.0286442999999999E-2</v>
      </c>
      <c r="Q21" s="4">
        <f t="shared" si="21"/>
        <v>25</v>
      </c>
      <c r="R21">
        <f t="shared" si="0"/>
        <v>500000</v>
      </c>
      <c r="S21">
        <f t="shared" si="1"/>
        <v>15716.84452900084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12484.909902151281</v>
      </c>
      <c r="AC21">
        <f t="shared" si="2"/>
        <v>12384.143314062885</v>
      </c>
      <c r="AE21">
        <f t="shared" si="3"/>
        <v>0</v>
      </c>
      <c r="AF21">
        <f t="shared" si="4"/>
        <v>0</v>
      </c>
      <c r="AG21">
        <f t="shared" si="4"/>
        <v>-19.698838547412571</v>
      </c>
      <c r="AH21">
        <f t="shared" si="5"/>
        <v>-4136.5351828884041</v>
      </c>
      <c r="AI21">
        <f t="shared" si="6"/>
        <v>-4156.2340214358164</v>
      </c>
      <c r="AJ21">
        <f t="shared" si="7"/>
        <v>100.76658808839602</v>
      </c>
      <c r="AK21">
        <f t="shared" si="22"/>
        <v>873.94369315058975</v>
      </c>
      <c r="AL21">
        <f t="shared" si="8"/>
        <v>-3181.5237401968307</v>
      </c>
      <c r="AN21">
        <f t="shared" si="9"/>
        <v>0</v>
      </c>
      <c r="AO21">
        <f t="shared" si="9"/>
        <v>0</v>
      </c>
      <c r="AP21">
        <f t="shared" si="9"/>
        <v>-4.0196908640046196</v>
      </c>
      <c r="AQ21">
        <f t="shared" si="9"/>
        <v>-844.09000273136508</v>
      </c>
      <c r="AR21">
        <f t="shared" si="9"/>
        <v>-848.10969359536966</v>
      </c>
      <c r="AS21">
        <f t="shared" si="9"/>
        <v>20.562153071153798</v>
      </c>
      <c r="AT21">
        <f t="shared" si="9"/>
        <v>178.33454853475666</v>
      </c>
      <c r="AU21">
        <f t="shared" si="9"/>
        <v>-649.21299198945928</v>
      </c>
      <c r="AW21">
        <v>18</v>
      </c>
      <c r="AX21">
        <f>IF(Z21&gt;0, (R21*SUMPRODUCT(K21:$K$98, X21:$X$98)-K21*$AZ$3)/Z21, 0)</f>
        <v>15716.84452900084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1.2759904000000001E-2</v>
      </c>
      <c r="Q22" s="4">
        <f t="shared" si="21"/>
        <v>25</v>
      </c>
      <c r="R22">
        <f t="shared" si="0"/>
        <v>500000</v>
      </c>
      <c r="S22">
        <f t="shared" si="1"/>
        <v>15750.421010506403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12384.143314062885</v>
      </c>
      <c r="AC22">
        <f t="shared" si="2"/>
        <v>12128.135956515838</v>
      </c>
      <c r="AE22">
        <f t="shared" si="3"/>
        <v>0</v>
      </c>
      <c r="AF22">
        <f t="shared" si="4"/>
        <v>0</v>
      </c>
      <c r="AG22">
        <f t="shared" si="4"/>
        <v>-19.250494873161962</v>
      </c>
      <c r="AH22">
        <f t="shared" si="5"/>
        <v>-5027.105775529677</v>
      </c>
      <c r="AI22">
        <f t="shared" si="6"/>
        <v>-5046.3562704028391</v>
      </c>
      <c r="AJ22">
        <f t="shared" si="7"/>
        <v>256.00735754704692</v>
      </c>
      <c r="AK22">
        <f t="shared" si="22"/>
        <v>866.89003198440207</v>
      </c>
      <c r="AL22">
        <f t="shared" si="8"/>
        <v>-3923.4588808713902</v>
      </c>
      <c r="AN22">
        <f t="shared" si="9"/>
        <v>0</v>
      </c>
      <c r="AO22">
        <f t="shared" si="9"/>
        <v>0</v>
      </c>
      <c r="AP22">
        <f t="shared" si="9"/>
        <v>-3.5073241837769622</v>
      </c>
      <c r="AQ22">
        <f t="shared" si="9"/>
        <v>-915.90838454242862</v>
      </c>
      <c r="AR22">
        <f t="shared" si="9"/>
        <v>-919.41570872620559</v>
      </c>
      <c r="AS22">
        <f t="shared" si="9"/>
        <v>46.642998128915629</v>
      </c>
      <c r="AT22">
        <f t="shared" si="9"/>
        <v>157.94214091051418</v>
      </c>
      <c r="AU22">
        <f t="shared" si="9"/>
        <v>-714.83056968677579</v>
      </c>
      <c r="AW22">
        <v>19</v>
      </c>
      <c r="AX22">
        <f>IF(Z22&gt;0, (R22*SUMPRODUCT(K22:$K$98, X22:$X$98)-K22*$AZ$3)/Z22, 0)</f>
        <v>15750.421010506403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1.5498582E-2</v>
      </c>
      <c r="Q23" s="4">
        <f t="shared" si="21"/>
        <v>25</v>
      </c>
      <c r="R23">
        <f t="shared" si="0"/>
        <v>500000</v>
      </c>
      <c r="S23">
        <f t="shared" si="1"/>
        <v>15641.697777142374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12128.135956515838</v>
      </c>
      <c r="AC23">
        <f t="shared" si="2"/>
        <v>11737.301362316553</v>
      </c>
      <c r="AE23">
        <f t="shared" si="3"/>
        <v>0</v>
      </c>
      <c r="AF23">
        <f t="shared" si="4"/>
        <v>0</v>
      </c>
      <c r="AG23">
        <f t="shared" si="4"/>
        <v>-18.759634551098063</v>
      </c>
      <c r="AH23">
        <f t="shared" si="5"/>
        <v>-5967.1074666456052</v>
      </c>
      <c r="AI23">
        <f t="shared" si="6"/>
        <v>-5985.8671011967035</v>
      </c>
      <c r="AJ23">
        <f t="shared" si="7"/>
        <v>390.83459419928477</v>
      </c>
      <c r="AK23">
        <f t="shared" si="22"/>
        <v>848.96951695610881</v>
      </c>
      <c r="AL23">
        <f t="shared" si="8"/>
        <v>-4746.0629900413096</v>
      </c>
      <c r="AN23">
        <f t="shared" si="9"/>
        <v>0</v>
      </c>
      <c r="AO23">
        <f t="shared" si="9"/>
        <v>0</v>
      </c>
      <c r="AP23">
        <f t="shared" si="9"/>
        <v>-3.0516896343538771</v>
      </c>
      <c r="AQ23">
        <f t="shared" si="9"/>
        <v>-970.68841897946993</v>
      </c>
      <c r="AR23">
        <f t="shared" si="9"/>
        <v>-973.74010861382385</v>
      </c>
      <c r="AS23">
        <f t="shared" si="9"/>
        <v>63.578311006865974</v>
      </c>
      <c r="AT23">
        <f t="shared" si="9"/>
        <v>138.10458128704474</v>
      </c>
      <c r="AU23">
        <f t="shared" si="9"/>
        <v>-772.0572163199131</v>
      </c>
      <c r="AW23">
        <v>20</v>
      </c>
      <c r="AX23">
        <f>IF(Z23&gt;0, (R23*SUMPRODUCT(K23:$K$98, X23:$X$98)-K23*$AZ$3)/Z23, 0)</f>
        <v>15641.697777142374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1.8608946000000001E-2</v>
      </c>
      <c r="Q24" s="4">
        <f t="shared" si="21"/>
        <v>25</v>
      </c>
      <c r="R24">
        <f t="shared" si="0"/>
        <v>500000</v>
      </c>
      <c r="S24">
        <f t="shared" si="1"/>
        <v>15413.852128832012</v>
      </c>
      <c r="U24">
        <f t="shared" si="13"/>
        <v>1.8608946000000001E-2</v>
      </c>
      <c r="V24">
        <f t="shared" si="14"/>
        <v>0.01</v>
      </c>
      <c r="W24">
        <f t="shared" si="15"/>
        <v>0.75038538204392247</v>
      </c>
      <c r="X24">
        <f t="shared" si="16"/>
        <v>1.3963881053644723E-2</v>
      </c>
      <c r="Y24">
        <f t="shared" si="17"/>
        <v>7.5038538204392248E-3</v>
      </c>
      <c r="Z24">
        <f t="shared" si="18"/>
        <v>0.72891764716983842</v>
      </c>
      <c r="AB24">
        <f t="shared" si="19"/>
        <v>11737.301362316553</v>
      </c>
      <c r="AC24">
        <f t="shared" si="2"/>
        <v>11235.428827572036</v>
      </c>
      <c r="AE24">
        <f t="shared" si="3"/>
        <v>0</v>
      </c>
      <c r="AF24">
        <f t="shared" si="4"/>
        <v>0</v>
      </c>
      <c r="AG24">
        <f t="shared" si="4"/>
        <v>-18.222941179245961</v>
      </c>
      <c r="AH24">
        <f t="shared" si="5"/>
        <v>-6981.9405268223618</v>
      </c>
      <c r="AI24">
        <f t="shared" si="6"/>
        <v>-7000.1634680016077</v>
      </c>
      <c r="AJ24">
        <f t="shared" si="7"/>
        <v>501.87253474451791</v>
      </c>
      <c r="AK24">
        <f t="shared" si="22"/>
        <v>821.61109536215884</v>
      </c>
      <c r="AL24">
        <f t="shared" si="8"/>
        <v>-5676.6798378949306</v>
      </c>
      <c r="AN24">
        <f t="shared" si="9"/>
        <v>0</v>
      </c>
      <c r="AO24">
        <f t="shared" si="9"/>
        <v>0</v>
      </c>
      <c r="AP24">
        <f t="shared" si="9"/>
        <v>-2.6467714378534697</v>
      </c>
      <c r="AQ24">
        <f t="shared" si="9"/>
        <v>-1014.0844216866255</v>
      </c>
      <c r="AR24">
        <f t="shared" si="9"/>
        <v>-1016.7311931244791</v>
      </c>
      <c r="AS24">
        <f t="shared" si="9"/>
        <v>72.893935031615896</v>
      </c>
      <c r="AT24">
        <f t="shared" si="9"/>
        <v>119.33401742550365</v>
      </c>
      <c r="AU24">
        <f t="shared" si="9"/>
        <v>-824.50324066735948</v>
      </c>
      <c r="AW24">
        <v>21</v>
      </c>
      <c r="AX24">
        <f>IF(Z24&gt;0, (R24*SUMPRODUCT(K24:$K$98, X24:$X$98)-K24*$AZ$3)/Z24, 0)</f>
        <v>15413.852128832012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2.2132820000000001E-2</v>
      </c>
      <c r="Q25" s="4">
        <f t="shared" si="21"/>
        <v>25</v>
      </c>
      <c r="R25">
        <f t="shared" si="0"/>
        <v>500000</v>
      </c>
      <c r="S25">
        <f t="shared" si="1"/>
        <v>15081.500172816079</v>
      </c>
      <c r="U25">
        <f t="shared" si="13"/>
        <v>2.2132820000000001E-2</v>
      </c>
      <c r="V25">
        <f t="shared" si="14"/>
        <v>0.01</v>
      </c>
      <c r="W25">
        <f t="shared" si="15"/>
        <v>0.72891764716983842</v>
      </c>
      <c r="X25">
        <f t="shared" si="16"/>
        <v>1.6133003079633543E-2</v>
      </c>
      <c r="Y25">
        <f t="shared" si="17"/>
        <v>7.289176471698384E-3</v>
      </c>
      <c r="Z25">
        <f t="shared" si="18"/>
        <v>0.70549546761850657</v>
      </c>
      <c r="AB25">
        <f t="shared" si="19"/>
        <v>11235.428827572036</v>
      </c>
      <c r="AC25">
        <f t="shared" si="2"/>
        <v>10639.930016809467</v>
      </c>
      <c r="AE25">
        <f t="shared" si="3"/>
        <v>0</v>
      </c>
      <c r="AF25">
        <f t="shared" si="4"/>
        <v>0</v>
      </c>
      <c r="AG25">
        <f t="shared" si="4"/>
        <v>-17.637386690462662</v>
      </c>
      <c r="AH25">
        <f t="shared" si="5"/>
        <v>-8066.5015398167716</v>
      </c>
      <c r="AI25">
        <f t="shared" si="6"/>
        <v>-8084.1389265072339</v>
      </c>
      <c r="AJ25">
        <f t="shared" si="7"/>
        <v>595.49881076256861</v>
      </c>
      <c r="AK25">
        <f t="shared" si="22"/>
        <v>786.48001793004255</v>
      </c>
      <c r="AL25">
        <f t="shared" si="8"/>
        <v>-6702.1600978146225</v>
      </c>
      <c r="AN25">
        <f t="shared" si="9"/>
        <v>0</v>
      </c>
      <c r="AO25">
        <f t="shared" si="9"/>
        <v>0</v>
      </c>
      <c r="AP25">
        <f t="shared" si="9"/>
        <v>-2.2872528639819492</v>
      </c>
      <c r="AQ25">
        <f t="shared" si="9"/>
        <v>-1046.0806395562863</v>
      </c>
      <c r="AR25">
        <f t="shared" si="9"/>
        <v>-1048.3678924202682</v>
      </c>
      <c r="AS25">
        <f t="shared" si="9"/>
        <v>77.225520102196072</v>
      </c>
      <c r="AT25">
        <f t="shared" si="9"/>
        <v>101.99235890472369</v>
      </c>
      <c r="AU25">
        <f t="shared" si="9"/>
        <v>-869.15001341334846</v>
      </c>
      <c r="AW25">
        <v>22</v>
      </c>
      <c r="AX25">
        <f>IF(Z25&gt;0, (R25*SUMPRODUCT(K25:$K$98, X25:$X$98)-K25*$AZ$3)/Z25, 0)</f>
        <v>15081.500172816079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2.5807838999999999E-2</v>
      </c>
      <c r="Q26" s="4">
        <f t="shared" si="21"/>
        <v>25</v>
      </c>
      <c r="R26">
        <f t="shared" si="0"/>
        <v>500000</v>
      </c>
      <c r="S26">
        <f t="shared" si="1"/>
        <v>14653.190313569266</v>
      </c>
      <c r="U26">
        <f t="shared" si="13"/>
        <v>2.5807838999999999E-2</v>
      </c>
      <c r="V26">
        <f t="shared" si="14"/>
        <v>0.01</v>
      </c>
      <c r="W26">
        <f t="shared" si="15"/>
        <v>0.70549546761850657</v>
      </c>
      <c r="X26">
        <f t="shared" si="16"/>
        <v>1.820731344352813E-2</v>
      </c>
      <c r="Y26">
        <f t="shared" si="17"/>
        <v>7.0549546761850658E-3</v>
      </c>
      <c r="Z26">
        <f t="shared" si="18"/>
        <v>0.68023319949879335</v>
      </c>
      <c r="AB26">
        <f t="shared" si="19"/>
        <v>10639.930016809467</v>
      </c>
      <c r="AC26">
        <f t="shared" si="2"/>
        <v>9967.5865298639492</v>
      </c>
      <c r="AE26">
        <f t="shared" si="3"/>
        <v>0</v>
      </c>
      <c r="AF26">
        <f t="shared" si="4"/>
        <v>0</v>
      </c>
      <c r="AG26">
        <f t="shared" si="4"/>
        <v>-17.005829987469834</v>
      </c>
      <c r="AH26">
        <f t="shared" si="5"/>
        <v>-9103.6567217640659</v>
      </c>
      <c r="AI26">
        <f t="shared" si="6"/>
        <v>-9120.6625517515349</v>
      </c>
      <c r="AJ26">
        <f t="shared" si="7"/>
        <v>672.34348694551772</v>
      </c>
      <c r="AK26">
        <f t="shared" si="22"/>
        <v>744.7951011766628</v>
      </c>
      <c r="AL26">
        <f t="shared" si="8"/>
        <v>-7703.5239636293545</v>
      </c>
      <c r="AN26">
        <f t="shared" si="9"/>
        <v>0</v>
      </c>
      <c r="AO26">
        <f t="shared" si="9"/>
        <v>0</v>
      </c>
      <c r="AP26">
        <f t="shared" si="9"/>
        <v>-1.9690636443537453</v>
      </c>
      <c r="AQ26">
        <f t="shared" si="9"/>
        <v>-1054.0902440345544</v>
      </c>
      <c r="AR26">
        <f t="shared" si="9"/>
        <v>-1056.059307678908</v>
      </c>
      <c r="AS26">
        <f t="shared" si="9"/>
        <v>77.849015169380564</v>
      </c>
      <c r="AT26">
        <f t="shared" si="9"/>
        <v>86.238011158544609</v>
      </c>
      <c r="AU26">
        <f t="shared" si="9"/>
        <v>-891.97228135098294</v>
      </c>
      <c r="AW26">
        <v>23</v>
      </c>
      <c r="AX26">
        <f>IF(Z26&gt;0, (R26*SUMPRODUCT(K26:$K$98, X26:$X$98)-K26*$AZ$3)/Z26, 0)</f>
        <v>14653.190313569266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2.9740472E-2</v>
      </c>
      <c r="Q27" s="4">
        <f t="shared" si="21"/>
        <v>25</v>
      </c>
      <c r="R27">
        <f t="shared" si="0"/>
        <v>500000</v>
      </c>
      <c r="S27">
        <f t="shared" si="1"/>
        <v>14156.742731975086</v>
      </c>
      <c r="U27">
        <f t="shared" si="13"/>
        <v>2.9740472E-2</v>
      </c>
      <c r="V27">
        <f t="shared" si="14"/>
        <v>0.01</v>
      </c>
      <c r="W27">
        <f t="shared" si="15"/>
        <v>0.68023319949879335</v>
      </c>
      <c r="X27">
        <f t="shared" si="16"/>
        <v>2.0230456423164279E-2</v>
      </c>
      <c r="Y27">
        <f t="shared" si="17"/>
        <v>6.8023319949879341E-3</v>
      </c>
      <c r="Z27">
        <f t="shared" si="18"/>
        <v>0.6532004110806412</v>
      </c>
      <c r="AB27">
        <f t="shared" si="19"/>
        <v>9967.5865298639492</v>
      </c>
      <c r="AC27">
        <f t="shared" si="2"/>
        <v>9247.1901720890055</v>
      </c>
      <c r="AE27">
        <f t="shared" si="3"/>
        <v>0</v>
      </c>
      <c r="AF27">
        <f t="shared" si="4"/>
        <v>0</v>
      </c>
      <c r="AG27">
        <f t="shared" si="4"/>
        <v>-16.330010277016029</v>
      </c>
      <c r="AH27">
        <f t="shared" si="5"/>
        <v>-10115.22821158214</v>
      </c>
      <c r="AI27">
        <f t="shared" si="6"/>
        <v>-10131.558221859155</v>
      </c>
      <c r="AJ27">
        <f t="shared" si="7"/>
        <v>720.39635777494368</v>
      </c>
      <c r="AK27">
        <f t="shared" si="22"/>
        <v>697.7310570904765</v>
      </c>
      <c r="AL27">
        <f t="shared" si="8"/>
        <v>-8713.430806993736</v>
      </c>
      <c r="AN27">
        <f t="shared" si="9"/>
        <v>0</v>
      </c>
      <c r="AO27">
        <f t="shared" si="9"/>
        <v>0</v>
      </c>
      <c r="AP27">
        <f t="shared" si="9"/>
        <v>-1.6882251122581136</v>
      </c>
      <c r="AQ27">
        <f t="shared" si="9"/>
        <v>-1045.7300389485806</v>
      </c>
      <c r="AR27">
        <f t="shared" si="9"/>
        <v>-1047.4182640608387</v>
      </c>
      <c r="AS27">
        <f t="shared" si="9"/>
        <v>74.475839350002801</v>
      </c>
      <c r="AT27">
        <f t="shared" si="9"/>
        <v>72.132660800614246</v>
      </c>
      <c r="AU27">
        <f t="shared" si="9"/>
        <v>-900.80976391022182</v>
      </c>
      <c r="AW27">
        <v>24</v>
      </c>
      <c r="AX27">
        <f>IF(Z27&gt;0, (R27*SUMPRODUCT(K27:$K$98, X27:$X$98)-K27*$AZ$3)/Z27, 0)</f>
        <v>14156.742731975086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3.4073305999999998E-2</v>
      </c>
      <c r="Q28" s="4">
        <f t="shared" si="21"/>
        <v>25</v>
      </c>
      <c r="R28">
        <f t="shared" si="0"/>
        <v>500000</v>
      </c>
      <c r="S28">
        <f t="shared" si="1"/>
        <v>13611.854124327818</v>
      </c>
      <c r="U28">
        <f t="shared" si="13"/>
        <v>3.4073305999999998E-2</v>
      </c>
      <c r="V28">
        <f t="shared" si="14"/>
        <v>0.01</v>
      </c>
      <c r="W28">
        <f t="shared" si="15"/>
        <v>0.6532004110806412</v>
      </c>
      <c r="X28">
        <f t="shared" si="16"/>
        <v>2.2256697486076477E-2</v>
      </c>
      <c r="Y28">
        <f t="shared" si="17"/>
        <v>6.5320041108064119E-3</v>
      </c>
      <c r="Z28">
        <f t="shared" si="18"/>
        <v>0.62441170948375824</v>
      </c>
      <c r="AB28">
        <f t="shared" si="19"/>
        <v>9247.1901720890055</v>
      </c>
      <c r="AC28">
        <f t="shared" si="2"/>
        <v>8499.4011030150778</v>
      </c>
      <c r="AE28">
        <f t="shared" si="3"/>
        <v>0</v>
      </c>
      <c r="AF28">
        <f t="shared" si="4"/>
        <v>0</v>
      </c>
      <c r="AG28">
        <f t="shared" si="4"/>
        <v>-15.610292737093957</v>
      </c>
      <c r="AH28">
        <f t="shared" si="5"/>
        <v>-11128.348743038237</v>
      </c>
      <c r="AI28">
        <f t="shared" si="6"/>
        <v>-11143.959035775331</v>
      </c>
      <c r="AJ28">
        <f t="shared" si="7"/>
        <v>747.78906907392775</v>
      </c>
      <c r="AK28">
        <f t="shared" si="22"/>
        <v>647.30331204623042</v>
      </c>
      <c r="AL28">
        <f t="shared" si="8"/>
        <v>-9748.866654655174</v>
      </c>
      <c r="AN28">
        <f t="shared" si="9"/>
        <v>0</v>
      </c>
      <c r="AO28">
        <f t="shared" si="9"/>
        <v>0</v>
      </c>
      <c r="AP28">
        <f t="shared" si="9"/>
        <v>-1.4409102234720332</v>
      </c>
      <c r="AQ28">
        <f t="shared" si="9"/>
        <v>-1027.2037651224114</v>
      </c>
      <c r="AR28">
        <f t="shared" si="9"/>
        <v>-1028.6446753458836</v>
      </c>
      <c r="AS28">
        <f t="shared" si="9"/>
        <v>69.024773127338918</v>
      </c>
      <c r="AT28">
        <f t="shared" si="9"/>
        <v>59.749421469744682</v>
      </c>
      <c r="AU28">
        <f t="shared" si="9"/>
        <v>-899.87048074879999</v>
      </c>
      <c r="AW28">
        <v>25</v>
      </c>
      <c r="AX28">
        <f>IF(Z28&gt;0, (R28*SUMPRODUCT(K28:$K$98, X28:$X$98)-K28*$AZ$3)/Z28, 0)</f>
        <v>13611.854124327818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3.9255977999999997E-2</v>
      </c>
      <c r="Q29" s="4">
        <f t="shared" si="21"/>
        <v>25</v>
      </c>
      <c r="R29">
        <f t="shared" si="0"/>
        <v>500000</v>
      </c>
      <c r="S29">
        <f t="shared" si="1"/>
        <v>13034.85515296612</v>
      </c>
      <c r="U29">
        <f t="shared" si="13"/>
        <v>3.9255977999999997E-2</v>
      </c>
      <c r="V29">
        <f t="shared" si="14"/>
        <v>0.01</v>
      </c>
      <c r="W29">
        <f t="shared" si="15"/>
        <v>0.62441170948375824</v>
      </c>
      <c r="X29">
        <f t="shared" si="16"/>
        <v>2.4511892330436803E-2</v>
      </c>
      <c r="Y29">
        <f t="shared" si="17"/>
        <v>6.2441170948375826E-3</v>
      </c>
      <c r="Z29">
        <f t="shared" si="18"/>
        <v>0.59365570005848378</v>
      </c>
      <c r="AB29">
        <f t="shared" si="19"/>
        <v>8499.4011030150778</v>
      </c>
      <c r="AC29">
        <f t="shared" si="2"/>
        <v>7738.216060995037</v>
      </c>
      <c r="AE29">
        <f t="shared" si="3"/>
        <v>0</v>
      </c>
      <c r="AF29">
        <f t="shared" si="4"/>
        <v>0</v>
      </c>
      <c r="AG29">
        <f t="shared" si="4"/>
        <v>-14.841392501462094</v>
      </c>
      <c r="AH29">
        <f t="shared" si="5"/>
        <v>-12255.946165218402</v>
      </c>
      <c r="AI29">
        <f t="shared" si="6"/>
        <v>-12270.787557719865</v>
      </c>
      <c r="AJ29">
        <f t="shared" si="7"/>
        <v>761.18504202004078</v>
      </c>
      <c r="AK29">
        <f t="shared" si="22"/>
        <v>594.95807721105552</v>
      </c>
      <c r="AL29">
        <f t="shared" si="8"/>
        <v>-10914.644438488769</v>
      </c>
      <c r="AN29">
        <f t="shared" si="9"/>
        <v>0</v>
      </c>
      <c r="AO29">
        <f t="shared" si="9"/>
        <v>0</v>
      </c>
      <c r="AP29">
        <f t="shared" si="9"/>
        <v>-1.2231578403613566</v>
      </c>
      <c r="AQ29">
        <f t="shared" si="9"/>
        <v>-1010.0775005820217</v>
      </c>
      <c r="AR29">
        <f t="shared" si="9"/>
        <v>-1011.3006584223831</v>
      </c>
      <c r="AS29">
        <f t="shared" si="9"/>
        <v>62.733294872491214</v>
      </c>
      <c r="AT29">
        <f t="shared" si="9"/>
        <v>49.033649420384783</v>
      </c>
      <c r="AU29">
        <f t="shared" si="9"/>
        <v>-899.53371412950719</v>
      </c>
      <c r="AW29">
        <v>26</v>
      </c>
      <c r="AX29">
        <f>IF(Z29&gt;0, (R29*SUMPRODUCT(K29:$K$98, X29:$X$98)-K29*$AZ$3)/Z29, 0)</f>
        <v>13034.85515296612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4.4782766000000002E-2</v>
      </c>
      <c r="Q30" s="4">
        <f t="shared" si="21"/>
        <v>25</v>
      </c>
      <c r="R30">
        <f t="shared" si="0"/>
        <v>500000</v>
      </c>
      <c r="S30">
        <f t="shared" si="1"/>
        <v>12413.541610930295</v>
      </c>
      <c r="U30">
        <f t="shared" si="13"/>
        <v>4.4782766000000002E-2</v>
      </c>
      <c r="V30">
        <f t="shared" si="14"/>
        <v>0.01</v>
      </c>
      <c r="W30">
        <f t="shared" si="15"/>
        <v>0.59365570005848378</v>
      </c>
      <c r="X30">
        <f t="shared" si="16"/>
        <v>2.6585544300285268E-2</v>
      </c>
      <c r="Y30">
        <f t="shared" si="17"/>
        <v>5.936557000584838E-3</v>
      </c>
      <c r="Z30">
        <f t="shared" si="18"/>
        <v>0.56113359875761371</v>
      </c>
      <c r="AB30">
        <f t="shared" si="19"/>
        <v>7738.216060995037</v>
      </c>
      <c r="AC30">
        <f t="shared" si="2"/>
        <v>6965.6552774687016</v>
      </c>
      <c r="AE30">
        <f t="shared" si="3"/>
        <v>0</v>
      </c>
      <c r="AF30">
        <f t="shared" si="4"/>
        <v>0</v>
      </c>
      <c r="AG30">
        <f t="shared" si="4"/>
        <v>-14.028339968940342</v>
      </c>
      <c r="AH30">
        <f t="shared" si="5"/>
        <v>-13292.772150142633</v>
      </c>
      <c r="AI30">
        <f t="shared" si="6"/>
        <v>-13306.800490111573</v>
      </c>
      <c r="AJ30">
        <f t="shared" si="7"/>
        <v>772.5607835263354</v>
      </c>
      <c r="AK30">
        <f t="shared" si="22"/>
        <v>541.67512426965266</v>
      </c>
      <c r="AL30">
        <f t="shared" si="8"/>
        <v>-11992.564582315586</v>
      </c>
      <c r="AN30">
        <f t="shared" si="9"/>
        <v>0</v>
      </c>
      <c r="AO30">
        <f t="shared" si="9"/>
        <v>0</v>
      </c>
      <c r="AP30">
        <f t="shared" si="9"/>
        <v>-1.0322766701890849</v>
      </c>
      <c r="AQ30">
        <f t="shared" si="9"/>
        <v>-978.14984546371397</v>
      </c>
      <c r="AR30">
        <f t="shared" si="9"/>
        <v>-979.18212213390302</v>
      </c>
      <c r="AS30">
        <f t="shared" si="9"/>
        <v>56.848955393364072</v>
      </c>
      <c r="AT30">
        <f t="shared" si="9"/>
        <v>39.859213195812856</v>
      </c>
      <c r="AU30">
        <f t="shared" si="9"/>
        <v>-882.47395354472621</v>
      </c>
      <c r="AW30">
        <v>27</v>
      </c>
      <c r="AX30">
        <f>IF(Z30&gt;0, (R30*SUMPRODUCT(K30:$K$98, X30:$X$98)-K30*$AZ$3)/Z30, 0)</f>
        <v>12413.541610930295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5.0287691000000002E-2</v>
      </c>
      <c r="Q31" s="4">
        <f t="shared" si="21"/>
        <v>25</v>
      </c>
      <c r="R31">
        <f t="shared" si="0"/>
        <v>500000</v>
      </c>
      <c r="S31">
        <f t="shared" si="1"/>
        <v>11757.111967282035</v>
      </c>
      <c r="U31">
        <f t="shared" si="13"/>
        <v>5.0287691000000002E-2</v>
      </c>
      <c r="V31">
        <f t="shared" si="14"/>
        <v>0.01</v>
      </c>
      <c r="W31">
        <f t="shared" si="15"/>
        <v>0.56113359875761371</v>
      </c>
      <c r="X31">
        <f t="shared" si="16"/>
        <v>2.8218113024040863E-2</v>
      </c>
      <c r="Y31">
        <f t="shared" si="17"/>
        <v>5.6113359875761375E-3</v>
      </c>
      <c r="Z31">
        <f t="shared" si="18"/>
        <v>0.52730414974599671</v>
      </c>
      <c r="AB31">
        <f t="shared" si="19"/>
        <v>6965.6552774687016</v>
      </c>
      <c r="AC31">
        <f t="shared" si="2"/>
        <v>6199.5739293761362</v>
      </c>
      <c r="AE31">
        <f t="shared" si="3"/>
        <v>0</v>
      </c>
      <c r="AF31">
        <f t="shared" si="4"/>
        <v>0</v>
      </c>
      <c r="AG31">
        <f t="shared" si="4"/>
        <v>-13.182603743649917</v>
      </c>
      <c r="AH31">
        <f t="shared" si="5"/>
        <v>-14109.056512020432</v>
      </c>
      <c r="AI31">
        <f t="shared" si="6"/>
        <v>-14122.239115764081</v>
      </c>
      <c r="AJ31">
        <f t="shared" si="7"/>
        <v>766.08134809256535</v>
      </c>
      <c r="AK31">
        <f t="shared" si="22"/>
        <v>487.59586942280913</v>
      </c>
      <c r="AL31">
        <f t="shared" si="8"/>
        <v>-12868.561898248709</v>
      </c>
      <c r="AN31">
        <f t="shared" si="9"/>
        <v>0</v>
      </c>
      <c r="AO31">
        <f t="shared" si="9"/>
        <v>0</v>
      </c>
      <c r="AP31">
        <f t="shared" si="9"/>
        <v>-0.86610990470555027</v>
      </c>
      <c r="AQ31">
        <f t="shared" si="9"/>
        <v>-926.97875387460022</v>
      </c>
      <c r="AR31">
        <f t="shared" si="9"/>
        <v>-927.84486377930568</v>
      </c>
      <c r="AS31">
        <f t="shared" si="9"/>
        <v>50.332290668508143</v>
      </c>
      <c r="AT31">
        <f t="shared" si="9"/>
        <v>32.035523498461934</v>
      </c>
      <c r="AU31">
        <f t="shared" si="9"/>
        <v>-845.4770496123358</v>
      </c>
      <c r="AW31">
        <v>28</v>
      </c>
      <c r="AX31">
        <f>IF(Z31&gt;0, (R31*SUMPRODUCT(K31:$K$98, X31:$X$98)-K31*$AZ$3)/Z31, 0)</f>
        <v>11757.111967282035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5.6343962999999997E-2</v>
      </c>
      <c r="Q32" s="4">
        <f t="shared" si="21"/>
        <v>25</v>
      </c>
      <c r="R32">
        <f t="shared" si="0"/>
        <v>500000</v>
      </c>
      <c r="S32">
        <f t="shared" si="1"/>
        <v>11094.27659185363</v>
      </c>
      <c r="U32">
        <f t="shared" si="13"/>
        <v>5.6343962999999997E-2</v>
      </c>
      <c r="V32">
        <f t="shared" si="14"/>
        <v>0.01</v>
      </c>
      <c r="W32">
        <f t="shared" si="15"/>
        <v>0.52730414974599671</v>
      </c>
      <c r="X32">
        <f t="shared" si="16"/>
        <v>2.9710405503034897E-2</v>
      </c>
      <c r="Y32">
        <f t="shared" si="17"/>
        <v>5.2730414974599673E-3</v>
      </c>
      <c r="Z32">
        <f t="shared" si="18"/>
        <v>0.49232070274550188</v>
      </c>
      <c r="AB32">
        <f t="shared" si="19"/>
        <v>6199.5739293761362</v>
      </c>
      <c r="AC32">
        <f t="shared" si="2"/>
        <v>5461.9420481543502</v>
      </c>
      <c r="AE32">
        <f t="shared" si="3"/>
        <v>0</v>
      </c>
      <c r="AF32">
        <f t="shared" si="4"/>
        <v>0</v>
      </c>
      <c r="AG32">
        <f t="shared" si="4"/>
        <v>-12.308017568637547</v>
      </c>
      <c r="AH32">
        <f t="shared" si="5"/>
        <v>-14855.202751517449</v>
      </c>
      <c r="AI32">
        <f t="shared" si="6"/>
        <v>-14867.510769086086</v>
      </c>
      <c r="AJ32">
        <f t="shared" si="7"/>
        <v>737.63188122178599</v>
      </c>
      <c r="AK32">
        <f t="shared" si="22"/>
        <v>433.97017505632959</v>
      </c>
      <c r="AL32">
        <f t="shared" si="8"/>
        <v>-13695.90871280797</v>
      </c>
      <c r="AN32">
        <f t="shared" si="9"/>
        <v>0</v>
      </c>
      <c r="AO32">
        <f t="shared" si="9"/>
        <v>0</v>
      </c>
      <c r="AP32">
        <f t="shared" si="9"/>
        <v>-0.72200780467306414</v>
      </c>
      <c r="AQ32">
        <f t="shared" si="9"/>
        <v>-871.42972186898305</v>
      </c>
      <c r="AR32">
        <f t="shared" si="9"/>
        <v>-872.15172967365606</v>
      </c>
      <c r="AS32">
        <f t="shared" si="9"/>
        <v>43.270654453311629</v>
      </c>
      <c r="AT32">
        <f t="shared" si="9"/>
        <v>25.457377813987822</v>
      </c>
      <c r="AU32">
        <f t="shared" si="9"/>
        <v>-803.42369740635661</v>
      </c>
      <c r="AW32">
        <v>29</v>
      </c>
      <c r="AX32">
        <f>IF(Z32&gt;0, (R32*SUMPRODUCT(K32:$K$98, X32:$X$98)-K32*$AZ$3)/Z32, 0)</f>
        <v>11094.27659185363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6.2785228999999998E-2</v>
      </c>
      <c r="Q33" s="4">
        <f t="shared" si="21"/>
        <v>25</v>
      </c>
      <c r="R33">
        <f t="shared" si="0"/>
        <v>500000</v>
      </c>
      <c r="S33">
        <f t="shared" si="1"/>
        <v>10426.5219944236</v>
      </c>
      <c r="U33">
        <f t="shared" si="13"/>
        <v>6.2785228999999998E-2</v>
      </c>
      <c r="V33">
        <f t="shared" si="14"/>
        <v>0.01</v>
      </c>
      <c r="W33">
        <f t="shared" si="15"/>
        <v>0.49232070274550188</v>
      </c>
      <c r="X33">
        <f t="shared" si="16"/>
        <v>3.0910468063317265E-2</v>
      </c>
      <c r="Y33">
        <f t="shared" si="17"/>
        <v>4.9232070274550189E-3</v>
      </c>
      <c r="Z33">
        <f t="shared" si="18"/>
        <v>0.45648702765472959</v>
      </c>
      <c r="AB33">
        <f t="shared" si="19"/>
        <v>5461.9420481543502</v>
      </c>
      <c r="AC33">
        <f t="shared" si="2"/>
        <v>4759.572034011092</v>
      </c>
      <c r="AE33">
        <f t="shared" si="3"/>
        <v>0</v>
      </c>
      <c r="AF33">
        <f t="shared" si="4"/>
        <v>0</v>
      </c>
      <c r="AG33">
        <f t="shared" si="4"/>
        <v>-11.41217569136824</v>
      </c>
      <c r="AH33">
        <f t="shared" si="5"/>
        <v>-15455.234031658632</v>
      </c>
      <c r="AI33">
        <f t="shared" si="6"/>
        <v>-15466.646207350001</v>
      </c>
      <c r="AJ33">
        <f t="shared" si="7"/>
        <v>702.37001414325823</v>
      </c>
      <c r="AK33">
        <f t="shared" si="22"/>
        <v>382.33594337080456</v>
      </c>
      <c r="AL33">
        <f t="shared" si="8"/>
        <v>-14381.940249835938</v>
      </c>
      <c r="AN33">
        <f t="shared" si="9"/>
        <v>0</v>
      </c>
      <c r="AO33">
        <f t="shared" si="9"/>
        <v>0</v>
      </c>
      <c r="AP33">
        <f t="shared" si="9"/>
        <v>-0.59772884041977481</v>
      </c>
      <c r="AQ33">
        <f t="shared" si="9"/>
        <v>-809.48973850331424</v>
      </c>
      <c r="AR33">
        <f t="shared" si="9"/>
        <v>-810.08746734373403</v>
      </c>
      <c r="AS33">
        <f t="shared" si="9"/>
        <v>36.787622750761933</v>
      </c>
      <c r="AT33">
        <f t="shared" si="9"/>
        <v>20.025385716300008</v>
      </c>
      <c r="AU33">
        <f t="shared" si="9"/>
        <v>-753.27445887667204</v>
      </c>
      <c r="AW33">
        <v>30</v>
      </c>
      <c r="AX33">
        <f>IF(Z33&gt;0, (R33*SUMPRODUCT(K33:$K$98, X33:$X$98)-K33*$AZ$3)/Z33, 0)</f>
        <v>10426.5219944236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6.9956555000000004E-2</v>
      </c>
      <c r="Q34" s="4">
        <f t="shared" si="21"/>
        <v>25</v>
      </c>
      <c r="R34">
        <f t="shared" si="0"/>
        <v>500000</v>
      </c>
      <c r="S34">
        <f t="shared" si="1"/>
        <v>9764.6348557278616</v>
      </c>
      <c r="U34">
        <f t="shared" si="13"/>
        <v>6.9956555000000004E-2</v>
      </c>
      <c r="V34">
        <f t="shared" si="14"/>
        <v>0.01</v>
      </c>
      <c r="W34">
        <f t="shared" si="15"/>
        <v>0.45648702765472959</v>
      </c>
      <c r="X34">
        <f t="shared" si="16"/>
        <v>3.1934259856914615E-2</v>
      </c>
      <c r="Y34">
        <f t="shared" si="17"/>
        <v>4.5648702765472959E-3</v>
      </c>
      <c r="Z34">
        <f t="shared" si="18"/>
        <v>0.41998789752126769</v>
      </c>
      <c r="AB34">
        <f t="shared" si="19"/>
        <v>4759.572034011092</v>
      </c>
      <c r="AC34">
        <f t="shared" si="2"/>
        <v>4101.028463120032</v>
      </c>
      <c r="AE34">
        <f t="shared" si="3"/>
        <v>0</v>
      </c>
      <c r="AF34">
        <f t="shared" si="4"/>
        <v>0</v>
      </c>
      <c r="AG34">
        <f t="shared" si="4"/>
        <v>-10.499697438031692</v>
      </c>
      <c r="AH34">
        <f t="shared" si="5"/>
        <v>-15967.129928457307</v>
      </c>
      <c r="AI34">
        <f t="shared" si="6"/>
        <v>-15977.629625895339</v>
      </c>
      <c r="AJ34">
        <f t="shared" si="7"/>
        <v>658.54357089105997</v>
      </c>
      <c r="AK34">
        <f t="shared" si="22"/>
        <v>333.17004238077647</v>
      </c>
      <c r="AL34">
        <f t="shared" si="8"/>
        <v>-14985.916012623502</v>
      </c>
      <c r="AN34">
        <f t="shared" si="9"/>
        <v>0</v>
      </c>
      <c r="AO34">
        <f t="shared" si="9"/>
        <v>0</v>
      </c>
      <c r="AP34">
        <f t="shared" si="9"/>
        <v>-0.49101473349612934</v>
      </c>
      <c r="AQ34">
        <f t="shared" si="9"/>
        <v>-746.69733035557499</v>
      </c>
      <c r="AR34">
        <f t="shared" si="9"/>
        <v>-747.18834508907116</v>
      </c>
      <c r="AS34">
        <f t="shared" si="9"/>
        <v>30.796563221471292</v>
      </c>
      <c r="AT34">
        <f t="shared" si="9"/>
        <v>15.580582253345241</v>
      </c>
      <c r="AU34">
        <f t="shared" ref="AU34:AU89" si="23">AL34*$K34</f>
        <v>-700.81119961425463</v>
      </c>
      <c r="AW34">
        <v>31</v>
      </c>
      <c r="AX34">
        <f>IF(Z34&gt;0, (R34*SUMPRODUCT(K34:$K$98, X34:$X$98)-K34*$AZ$3)/Z34, 0)</f>
        <v>9764.6348557278616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7.8227725999999997E-2</v>
      </c>
      <c r="Q35" s="4">
        <f t="shared" si="21"/>
        <v>25</v>
      </c>
      <c r="R35">
        <f t="shared" si="0"/>
        <v>500000</v>
      </c>
      <c r="S35">
        <f t="shared" si="1"/>
        <v>9111.5197112726928</v>
      </c>
      <c r="U35">
        <f t="shared" si="13"/>
        <v>7.8227725999999997E-2</v>
      </c>
      <c r="V35">
        <f t="shared" si="14"/>
        <v>0.01</v>
      </c>
      <c r="W35">
        <f t="shared" si="15"/>
        <v>0.41998789752126769</v>
      </c>
      <c r="X35">
        <f t="shared" si="16"/>
        <v>3.2854698170609806E-2</v>
      </c>
      <c r="Y35">
        <f t="shared" si="17"/>
        <v>4.1998789752126769E-3</v>
      </c>
      <c r="Z35">
        <f t="shared" si="18"/>
        <v>0.3829333203754452</v>
      </c>
      <c r="AB35">
        <f t="shared" si="19"/>
        <v>4101.028463120032</v>
      </c>
      <c r="AC35">
        <f t="shared" si="2"/>
        <v>3489.1044967039702</v>
      </c>
      <c r="AE35">
        <f t="shared" si="3"/>
        <v>0</v>
      </c>
      <c r="AF35">
        <f t="shared" ref="AF35:AG66" si="24">-$Z35*P35</f>
        <v>0</v>
      </c>
      <c r="AG35">
        <f t="shared" si="24"/>
        <v>-9.5733330093861291</v>
      </c>
      <c r="AH35">
        <f t="shared" si="5"/>
        <v>-16427.349085304904</v>
      </c>
      <c r="AI35">
        <f t="shared" ref="AI35:AI66" si="25">SUM(AE35:AH35)</f>
        <v>-16436.922418314291</v>
      </c>
      <c r="AJ35">
        <f t="shared" si="7"/>
        <v>611.92396641606183</v>
      </c>
      <c r="AK35">
        <f t="shared" si="22"/>
        <v>287.07199241840226</v>
      </c>
      <c r="AL35">
        <f t="shared" si="8"/>
        <v>-15537.926459479826</v>
      </c>
      <c r="AN35">
        <f t="shared" ref="AN35:AT66" si="26">AE35*$K35</f>
        <v>0</v>
      </c>
      <c r="AO35">
        <f t="shared" si="26"/>
        <v>0</v>
      </c>
      <c r="AP35">
        <f t="shared" si="26"/>
        <v>-0.39972644654220513</v>
      </c>
      <c r="AQ35">
        <f t="shared" si="26"/>
        <v>-685.91010774818267</v>
      </c>
      <c r="AR35">
        <f t="shared" si="26"/>
        <v>-686.30983419472489</v>
      </c>
      <c r="AS35">
        <f t="shared" si="26"/>
        <v>25.550369177556554</v>
      </c>
      <c r="AT35">
        <f t="shared" si="26"/>
        <v>11.98644895343058</v>
      </c>
      <c r="AU35">
        <f t="shared" si="23"/>
        <v>-648.77301606373771</v>
      </c>
      <c r="AW35">
        <v>32</v>
      </c>
      <c r="AX35">
        <f>IF(Z35&gt;0, (R35*SUMPRODUCT(K35:$K$98, X35:$X$98)-K35*$AZ$3)/Z35, 0)</f>
        <v>9111.5197112726928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8.7072107999999995E-2</v>
      </c>
      <c r="Q36" s="4">
        <f t="shared" si="21"/>
        <v>25</v>
      </c>
      <c r="R36">
        <f t="shared" si="0"/>
        <v>500000</v>
      </c>
      <c r="S36">
        <f t="shared" si="1"/>
        <v>8455.3384090402487</v>
      </c>
      <c r="U36">
        <f t="shared" si="13"/>
        <v>8.7072107999999995E-2</v>
      </c>
      <c r="V36">
        <f t="shared" si="14"/>
        <v>0.01</v>
      </c>
      <c r="W36">
        <f t="shared" si="15"/>
        <v>0.3829333203754452</v>
      </c>
      <c r="X36">
        <f t="shared" si="16"/>
        <v>3.3342811428529365E-2</v>
      </c>
      <c r="Y36">
        <f t="shared" si="17"/>
        <v>3.829333203754452E-3</v>
      </c>
      <c r="Z36">
        <f t="shared" si="18"/>
        <v>0.3457611757431614</v>
      </c>
      <c r="AB36">
        <f t="shared" si="19"/>
        <v>3489.1044967039702</v>
      </c>
      <c r="AC36">
        <f t="shared" si="2"/>
        <v>2923.5277496160679</v>
      </c>
      <c r="AE36">
        <f t="shared" si="3"/>
        <v>0</v>
      </c>
      <c r="AF36">
        <f t="shared" si="24"/>
        <v>0</v>
      </c>
      <c r="AG36">
        <f t="shared" si="24"/>
        <v>-8.6440293935790358</v>
      </c>
      <c r="AH36">
        <f t="shared" si="5"/>
        <v>-16671.405714264682</v>
      </c>
      <c r="AI36">
        <f t="shared" si="25"/>
        <v>-16680.049743658259</v>
      </c>
      <c r="AJ36">
        <f t="shared" si="7"/>
        <v>565.57674708790228</v>
      </c>
      <c r="AK36">
        <f t="shared" si="22"/>
        <v>244.23731476927793</v>
      </c>
      <c r="AL36">
        <f t="shared" si="8"/>
        <v>-15870.235681801079</v>
      </c>
      <c r="AN36">
        <f t="shared" si="26"/>
        <v>0</v>
      </c>
      <c r="AO36">
        <f t="shared" si="26"/>
        <v>0</v>
      </c>
      <c r="AP36">
        <f t="shared" si="26"/>
        <v>-0.32225371227946792</v>
      </c>
      <c r="AQ36">
        <f t="shared" si="26"/>
        <v>-621.51829149605567</v>
      </c>
      <c r="AR36">
        <f t="shared" si="26"/>
        <v>-621.84054520833502</v>
      </c>
      <c r="AS36">
        <f t="shared" si="26"/>
        <v>21.084982249529158</v>
      </c>
      <c r="AT36">
        <f t="shared" si="26"/>
        <v>9.1052884919657338</v>
      </c>
      <c r="AU36">
        <f t="shared" si="23"/>
        <v>-591.65027446684019</v>
      </c>
      <c r="AW36">
        <v>33</v>
      </c>
      <c r="AX36">
        <f>IF(Z36&gt;0, (R36*SUMPRODUCT(K36:$K$98, X36:$X$98)-K36*$AZ$3)/Z36, 0)</f>
        <v>8455.3384090402487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9.6466888000000001E-2</v>
      </c>
      <c r="Q37" s="4">
        <f t="shared" si="21"/>
        <v>25</v>
      </c>
      <c r="R37">
        <f t="shared" si="0"/>
        <v>500000</v>
      </c>
      <c r="S37">
        <f t="shared" si="1"/>
        <v>7798.8583736698047</v>
      </c>
      <c r="U37">
        <f t="shared" si="13"/>
        <v>9.6466888000000001E-2</v>
      </c>
      <c r="V37">
        <f t="shared" si="14"/>
        <v>0.01</v>
      </c>
      <c r="W37">
        <f t="shared" si="15"/>
        <v>0.3457611757431614</v>
      </c>
      <c r="X37">
        <f t="shared" si="16"/>
        <v>3.3354504615163864E-2</v>
      </c>
      <c r="Y37">
        <f t="shared" si="17"/>
        <v>3.4576117574316141E-3</v>
      </c>
      <c r="Z37">
        <f t="shared" si="18"/>
        <v>0.30894905937056594</v>
      </c>
      <c r="AB37">
        <f t="shared" si="19"/>
        <v>2923.5277496160679</v>
      </c>
      <c r="AC37">
        <f t="shared" si="2"/>
        <v>2409.4499587095479</v>
      </c>
      <c r="AE37">
        <f t="shared" si="3"/>
        <v>0</v>
      </c>
      <c r="AF37">
        <f t="shared" si="24"/>
        <v>0</v>
      </c>
      <c r="AG37">
        <f t="shared" si="24"/>
        <v>-7.723726484264148</v>
      </c>
      <c r="AH37">
        <f t="shared" si="5"/>
        <v>-16677.252307581934</v>
      </c>
      <c r="AI37">
        <f t="shared" si="25"/>
        <v>-16684.976034066196</v>
      </c>
      <c r="AJ37">
        <f t="shared" si="7"/>
        <v>514.07779090652002</v>
      </c>
      <c r="AK37">
        <f t="shared" si="22"/>
        <v>204.64694247312477</v>
      </c>
      <c r="AL37">
        <f t="shared" si="8"/>
        <v>-15966.251300686552</v>
      </c>
      <c r="AN37">
        <f t="shared" si="26"/>
        <v>0</v>
      </c>
      <c r="AO37">
        <f t="shared" si="26"/>
        <v>0</v>
      </c>
      <c r="AP37">
        <f t="shared" si="26"/>
        <v>-0.25709318070234427</v>
      </c>
      <c r="AQ37">
        <f t="shared" si="26"/>
        <v>-555.12165660799383</v>
      </c>
      <c r="AR37">
        <f t="shared" si="26"/>
        <v>-555.37874978869615</v>
      </c>
      <c r="AS37">
        <f t="shared" si="26"/>
        <v>17.111674612230079</v>
      </c>
      <c r="AT37">
        <f t="shared" si="26"/>
        <v>6.8119104772309749</v>
      </c>
      <c r="AU37">
        <f t="shared" si="23"/>
        <v>-531.45516469923507</v>
      </c>
      <c r="AW37">
        <v>34</v>
      </c>
      <c r="AX37">
        <f>IF(Z37&gt;0, (R37*SUMPRODUCT(K37:$K$98, X37:$X$98)-K37*$AZ$3)/Z37, 0)</f>
        <v>7798.8583736698047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0.107048017</v>
      </c>
      <c r="Q38" s="4">
        <f t="shared" si="21"/>
        <v>25</v>
      </c>
      <c r="R38">
        <f t="shared" si="0"/>
        <v>500000</v>
      </c>
      <c r="S38">
        <f t="shared" si="1"/>
        <v>7149.3729561440468</v>
      </c>
      <c r="U38">
        <f t="shared" si="13"/>
        <v>0.107048017</v>
      </c>
      <c r="V38">
        <f t="shared" si="14"/>
        <v>0.01</v>
      </c>
      <c r="W38">
        <f t="shared" si="15"/>
        <v>0.30894905937056594</v>
      </c>
      <c r="X38">
        <f t="shared" si="16"/>
        <v>3.3072384159634351E-2</v>
      </c>
      <c r="Y38">
        <f t="shared" si="17"/>
        <v>3.0894905937056596E-3</v>
      </c>
      <c r="Z38">
        <f t="shared" si="18"/>
        <v>0.2727871846172259</v>
      </c>
      <c r="AB38">
        <f t="shared" si="19"/>
        <v>2409.4499587095479</v>
      </c>
      <c r="AC38">
        <f t="shared" si="2"/>
        <v>1950.2573204850682</v>
      </c>
      <c r="AE38">
        <f t="shared" si="3"/>
        <v>0</v>
      </c>
      <c r="AF38">
        <f t="shared" si="24"/>
        <v>0</v>
      </c>
      <c r="AG38">
        <f t="shared" si="24"/>
        <v>-6.8196796154306476</v>
      </c>
      <c r="AH38">
        <f t="shared" si="5"/>
        <v>-16536.192079817174</v>
      </c>
      <c r="AI38">
        <f t="shared" si="25"/>
        <v>-16543.011759432604</v>
      </c>
      <c r="AJ38">
        <f t="shared" si="7"/>
        <v>459.19263822447965</v>
      </c>
      <c r="AK38">
        <f t="shared" si="22"/>
        <v>168.66149710966837</v>
      </c>
      <c r="AL38">
        <f t="shared" si="8"/>
        <v>-15915.157624098456</v>
      </c>
      <c r="AN38">
        <f t="shared" si="26"/>
        <v>0</v>
      </c>
      <c r="AO38">
        <f t="shared" si="26"/>
        <v>0</v>
      </c>
      <c r="AP38">
        <f t="shared" si="26"/>
        <v>-0.20267940510438587</v>
      </c>
      <c r="AQ38">
        <f t="shared" si="26"/>
        <v>-491.45205675729676</v>
      </c>
      <c r="AR38">
        <f t="shared" si="26"/>
        <v>-491.65473616240109</v>
      </c>
      <c r="AS38">
        <f t="shared" si="26"/>
        <v>13.647106021383664</v>
      </c>
      <c r="AT38">
        <f t="shared" si="26"/>
        <v>5.0125832628347053</v>
      </c>
      <c r="AU38">
        <f t="shared" si="23"/>
        <v>-472.99504687818273</v>
      </c>
      <c r="AW38">
        <v>35</v>
      </c>
      <c r="AX38">
        <f>IF(Z38&gt;0, (R38*SUMPRODUCT(K38:$K$98, X38:$X$98)-K38*$AZ$3)/Z38, 0)</f>
        <v>7149.3729561440468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0.118979948</v>
      </c>
      <c r="Q39" s="4">
        <f t="shared" si="21"/>
        <v>25</v>
      </c>
      <c r="R39">
        <f t="shared" si="0"/>
        <v>500000</v>
      </c>
      <c r="S39">
        <f t="shared" si="1"/>
        <v>6500.151398492284</v>
      </c>
      <c r="U39">
        <f t="shared" si="13"/>
        <v>0.118979948</v>
      </c>
      <c r="V39">
        <f t="shared" si="14"/>
        <v>0.01</v>
      </c>
      <c r="W39">
        <f t="shared" si="15"/>
        <v>0.2727871846172259</v>
      </c>
      <c r="X39">
        <f t="shared" si="16"/>
        <v>3.2456205040823936E-2</v>
      </c>
      <c r="Y39">
        <f t="shared" si="17"/>
        <v>2.7278718461722592E-3</v>
      </c>
      <c r="Z39">
        <f t="shared" si="18"/>
        <v>0.23760310773022969</v>
      </c>
      <c r="AB39">
        <f t="shared" si="19"/>
        <v>1950.2573204850682</v>
      </c>
      <c r="AC39">
        <f t="shared" si="2"/>
        <v>1544.4561729987654</v>
      </c>
      <c r="AE39">
        <f t="shared" si="3"/>
        <v>0</v>
      </c>
      <c r="AF39">
        <f t="shared" si="24"/>
        <v>0</v>
      </c>
      <c r="AG39">
        <f t="shared" si="24"/>
        <v>-5.9400776932557422</v>
      </c>
      <c r="AH39">
        <f t="shared" si="5"/>
        <v>-16228.102520411969</v>
      </c>
      <c r="AI39">
        <f t="shared" si="25"/>
        <v>-16234.042598105225</v>
      </c>
      <c r="AJ39">
        <f t="shared" si="7"/>
        <v>405.80114748630285</v>
      </c>
      <c r="AK39">
        <f t="shared" si="22"/>
        <v>136.51801243395479</v>
      </c>
      <c r="AL39">
        <f t="shared" si="8"/>
        <v>-15691.723438184967</v>
      </c>
      <c r="AN39">
        <f t="shared" si="26"/>
        <v>0</v>
      </c>
      <c r="AO39">
        <f t="shared" si="26"/>
        <v>0</v>
      </c>
      <c r="AP39">
        <f t="shared" si="26"/>
        <v>-0.15762305890477787</v>
      </c>
      <c r="AQ39">
        <f t="shared" si="26"/>
        <v>-430.62116214269219</v>
      </c>
      <c r="AR39">
        <f t="shared" si="26"/>
        <v>-430.77878520159697</v>
      </c>
      <c r="AS39">
        <f t="shared" si="26"/>
        <v>10.768145044042624</v>
      </c>
      <c r="AT39">
        <f t="shared" si="26"/>
        <v>3.6225766440516503</v>
      </c>
      <c r="AU39">
        <f t="shared" si="23"/>
        <v>-416.38806351350269</v>
      </c>
      <c r="AW39">
        <v>36</v>
      </c>
      <c r="AX39">
        <f>IF(Z39&gt;0, (R39*SUMPRODUCT(K39:$K$98, X39:$X$98)-K39*$AZ$3)/Z39, 0)</f>
        <v>6500.151398492284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0.132636267</v>
      </c>
      <c r="Q40" s="4">
        <f t="shared" si="21"/>
        <v>25</v>
      </c>
      <c r="R40">
        <f t="shared" si="0"/>
        <v>500000</v>
      </c>
      <c r="S40">
        <f t="shared" si="1"/>
        <v>5843.0890551055345</v>
      </c>
      <c r="U40">
        <f t="shared" si="13"/>
        <v>0.132636267</v>
      </c>
      <c r="V40">
        <f t="shared" si="14"/>
        <v>0.01</v>
      </c>
      <c r="W40">
        <f t="shared" si="15"/>
        <v>0.23760310773022969</v>
      </c>
      <c r="X40">
        <f t="shared" si="16"/>
        <v>3.1514789236936507E-2</v>
      </c>
      <c r="Y40">
        <f t="shared" si="17"/>
        <v>2.3760310773022967E-3</v>
      </c>
      <c r="Z40">
        <f t="shared" si="18"/>
        <v>0.20371228741599087</v>
      </c>
      <c r="AB40">
        <f t="shared" si="19"/>
        <v>1544.4561729987654</v>
      </c>
      <c r="AC40">
        <f t="shared" si="2"/>
        <v>1190.3090369908891</v>
      </c>
      <c r="AE40">
        <f t="shared" si="3"/>
        <v>0</v>
      </c>
      <c r="AF40">
        <f t="shared" si="24"/>
        <v>0</v>
      </c>
      <c r="AG40">
        <f t="shared" si="24"/>
        <v>-5.0928071853997716</v>
      </c>
      <c r="AH40">
        <f t="shared" si="5"/>
        <v>-15757.394618468254</v>
      </c>
      <c r="AI40">
        <f t="shared" si="25"/>
        <v>-15762.487425653653</v>
      </c>
      <c r="AJ40">
        <f t="shared" si="7"/>
        <v>354.14713600787627</v>
      </c>
      <c r="AK40">
        <f t="shared" si="22"/>
        <v>108.11193210991358</v>
      </c>
      <c r="AL40">
        <f t="shared" si="8"/>
        <v>-15300.228357535863</v>
      </c>
      <c r="AN40">
        <f t="shared" si="26"/>
        <v>0</v>
      </c>
      <c r="AO40">
        <f t="shared" si="26"/>
        <v>0</v>
      </c>
      <c r="AP40">
        <f t="shared" si="26"/>
        <v>-0.12066097695489215</v>
      </c>
      <c r="AQ40">
        <f t="shared" si="26"/>
        <v>-373.33096654019357</v>
      </c>
      <c r="AR40">
        <f t="shared" si="26"/>
        <v>-373.45162751714849</v>
      </c>
      <c r="AS40">
        <f t="shared" si="26"/>
        <v>8.3906061747226914</v>
      </c>
      <c r="AT40">
        <f t="shared" si="26"/>
        <v>2.5614343669363087</v>
      </c>
      <c r="AU40">
        <f t="shared" si="23"/>
        <v>-362.49958697548948</v>
      </c>
      <c r="AW40">
        <v>37</v>
      </c>
      <c r="AX40">
        <f>IF(Z40&gt;0, (R40*SUMPRODUCT(K40:$K$98, X40:$X$98)-K40*$AZ$3)/Z40, 0)</f>
        <v>5843.0890551055345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0.148393413</v>
      </c>
      <c r="Q41" s="4">
        <f t="shared" si="21"/>
        <v>25</v>
      </c>
      <c r="R41">
        <f t="shared" si="0"/>
        <v>500000</v>
      </c>
      <c r="S41">
        <f t="shared" si="1"/>
        <v>5163.4946346626048</v>
      </c>
      <c r="U41">
        <f t="shared" si="13"/>
        <v>0.148393413</v>
      </c>
      <c r="V41">
        <f t="shared" si="14"/>
        <v>0.01</v>
      </c>
      <c r="W41">
        <f t="shared" si="15"/>
        <v>0.20371228741599087</v>
      </c>
      <c r="X41">
        <f t="shared" si="16"/>
        <v>3.0229561599695837E-2</v>
      </c>
      <c r="Y41">
        <f t="shared" si="17"/>
        <v>2.0371228741599087E-3</v>
      </c>
      <c r="Z41">
        <f t="shared" si="18"/>
        <v>0.17144560294213512</v>
      </c>
      <c r="AB41">
        <f t="shared" si="19"/>
        <v>1190.3090369908891</v>
      </c>
      <c r="AC41">
        <f t="shared" si="2"/>
        <v>885.25845092820998</v>
      </c>
      <c r="AE41">
        <f t="shared" si="3"/>
        <v>0</v>
      </c>
      <c r="AF41">
        <f t="shared" si="24"/>
        <v>0</v>
      </c>
      <c r="AG41">
        <f t="shared" si="24"/>
        <v>-4.2861400735533781</v>
      </c>
      <c r="AH41">
        <f t="shared" si="5"/>
        <v>-15114.780799847918</v>
      </c>
      <c r="AI41">
        <f t="shared" si="25"/>
        <v>-15119.066939921471</v>
      </c>
      <c r="AJ41">
        <f t="shared" si="7"/>
        <v>305.05058606267914</v>
      </c>
      <c r="AK41">
        <f t="shared" si="22"/>
        <v>83.321632589362252</v>
      </c>
      <c r="AL41">
        <f t="shared" si="8"/>
        <v>-14730.694721269429</v>
      </c>
      <c r="AN41">
        <f t="shared" si="26"/>
        <v>0</v>
      </c>
      <c r="AO41">
        <f t="shared" si="26"/>
        <v>0</v>
      </c>
      <c r="AP41">
        <f t="shared" si="26"/>
        <v>-9.0668815177761111E-2</v>
      </c>
      <c r="AQ41">
        <f t="shared" si="26"/>
        <v>-319.7373961830499</v>
      </c>
      <c r="AR41">
        <f t="shared" si="26"/>
        <v>-319.82806499822766</v>
      </c>
      <c r="AS41">
        <f t="shared" si="26"/>
        <v>6.4530264370605881</v>
      </c>
      <c r="AT41">
        <f t="shared" si="26"/>
        <v>1.7625820845586788</v>
      </c>
      <c r="AU41">
        <f t="shared" si="23"/>
        <v>-311.61245647660837</v>
      </c>
      <c r="AW41">
        <v>38</v>
      </c>
      <c r="AX41">
        <f>IF(Z41&gt;0, (R41*SUMPRODUCT(K41:$K$98, X41:$X$98)-K41*$AZ$3)/Z41, 0)</f>
        <v>5163.4946346626048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0.16656033000000001</v>
      </c>
      <c r="Q42" s="4">
        <f t="shared" si="21"/>
        <v>25</v>
      </c>
      <c r="R42">
        <f t="shared" si="0"/>
        <v>500000</v>
      </c>
      <c r="S42">
        <f t="shared" si="1"/>
        <v>4437.6496467575298</v>
      </c>
      <c r="U42">
        <f t="shared" si="13"/>
        <v>0.16656033000000001</v>
      </c>
      <c r="V42">
        <f t="shared" si="14"/>
        <v>0.01</v>
      </c>
      <c r="W42">
        <f t="shared" si="15"/>
        <v>0.17144560294213512</v>
      </c>
      <c r="X42">
        <f t="shared" si="16"/>
        <v>2.8556036203090999E-2</v>
      </c>
      <c r="Y42">
        <f t="shared" si="17"/>
        <v>1.7144560294213513E-3</v>
      </c>
      <c r="Z42">
        <f t="shared" si="18"/>
        <v>0.14117511070962277</v>
      </c>
      <c r="AB42">
        <f t="shared" si="19"/>
        <v>885.25845092820998</v>
      </c>
      <c r="AC42">
        <f t="shared" si="2"/>
        <v>626.48568017151263</v>
      </c>
      <c r="AE42">
        <f t="shared" si="3"/>
        <v>0</v>
      </c>
      <c r="AF42">
        <f t="shared" si="24"/>
        <v>0</v>
      </c>
      <c r="AG42">
        <f t="shared" si="24"/>
        <v>-3.5293777677405691</v>
      </c>
      <c r="AH42">
        <f t="shared" si="5"/>
        <v>-14278.0181015455</v>
      </c>
      <c r="AI42">
        <f t="shared" si="25"/>
        <v>-14281.54747931324</v>
      </c>
      <c r="AJ42">
        <f t="shared" si="7"/>
        <v>258.77277075669735</v>
      </c>
      <c r="AK42">
        <f t="shared" si="22"/>
        <v>61.968091564974706</v>
      </c>
      <c r="AL42">
        <f t="shared" si="8"/>
        <v>-13960.806616991567</v>
      </c>
      <c r="AN42">
        <f t="shared" si="26"/>
        <v>0</v>
      </c>
      <c r="AO42">
        <f t="shared" si="26"/>
        <v>0</v>
      </c>
      <c r="AP42">
        <f t="shared" si="26"/>
        <v>-6.6660981472559444E-2</v>
      </c>
      <c r="AQ42">
        <f t="shared" si="26"/>
        <v>-269.67549601280177</v>
      </c>
      <c r="AR42">
        <f t="shared" si="26"/>
        <v>-269.7421569942743</v>
      </c>
      <c r="AS42">
        <f t="shared" si="26"/>
        <v>4.8875603611166225</v>
      </c>
      <c r="AT42">
        <f t="shared" si="26"/>
        <v>1.1704198517539621</v>
      </c>
      <c r="AU42">
        <f t="shared" si="23"/>
        <v>-263.68417678140372</v>
      </c>
      <c r="AW42">
        <v>39</v>
      </c>
      <c r="AX42">
        <f>IF(Z42&gt;0, (R42*SUMPRODUCT(K42:$K$98, X42:$X$98)-K42*$AZ$3)/Z42, 0)</f>
        <v>4437.6496467575298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0.18820168900000001</v>
      </c>
      <c r="Q43" s="4">
        <f t="shared" si="21"/>
        <v>25</v>
      </c>
      <c r="R43">
        <f t="shared" si="0"/>
        <v>500000</v>
      </c>
      <c r="S43">
        <f t="shared" si="1"/>
        <v>3633.081359607922</v>
      </c>
      <c r="U43">
        <f t="shared" si="13"/>
        <v>0.18820168900000001</v>
      </c>
      <c r="V43">
        <f t="shared" si="14"/>
        <v>0.01</v>
      </c>
      <c r="W43">
        <f t="shared" si="15"/>
        <v>0.14117511070962277</v>
      </c>
      <c r="X43">
        <f t="shared" si="16"/>
        <v>2.6569394280312995E-2</v>
      </c>
      <c r="Y43">
        <f t="shared" si="17"/>
        <v>1.4117511070962277E-3</v>
      </c>
      <c r="Z43">
        <f t="shared" si="18"/>
        <v>0.11319396532221356</v>
      </c>
      <c r="AB43">
        <f t="shared" si="19"/>
        <v>626.48568017151263</v>
      </c>
      <c r="AC43">
        <f t="shared" si="2"/>
        <v>411.24288543223958</v>
      </c>
      <c r="AE43">
        <f t="shared" si="3"/>
        <v>0</v>
      </c>
      <c r="AF43">
        <f t="shared" si="24"/>
        <v>0</v>
      </c>
      <c r="AG43">
        <f t="shared" si="24"/>
        <v>-2.829849133055339</v>
      </c>
      <c r="AH43">
        <f t="shared" si="5"/>
        <v>-13284.697140156497</v>
      </c>
      <c r="AI43">
        <f t="shared" si="25"/>
        <v>-13287.526989289552</v>
      </c>
      <c r="AJ43">
        <f t="shared" si="7"/>
        <v>215.24279473927305</v>
      </c>
      <c r="AK43">
        <f t="shared" si="22"/>
        <v>43.853997612005891</v>
      </c>
      <c r="AL43">
        <f t="shared" si="8"/>
        <v>-13028.430196938272</v>
      </c>
      <c r="AN43">
        <f t="shared" si="26"/>
        <v>0</v>
      </c>
      <c r="AO43">
        <f t="shared" si="26"/>
        <v>0</v>
      </c>
      <c r="AP43">
        <f t="shared" si="26"/>
        <v>-4.7722019959196837E-2</v>
      </c>
      <c r="AQ43">
        <f t="shared" si="26"/>
        <v>-224.03052327738203</v>
      </c>
      <c r="AR43">
        <f t="shared" si="26"/>
        <v>-224.07824529734123</v>
      </c>
      <c r="AS43">
        <f t="shared" si="26"/>
        <v>3.629812213886678</v>
      </c>
      <c r="AT43">
        <f t="shared" si="26"/>
        <v>0.73954520221053421</v>
      </c>
      <c r="AU43">
        <f t="shared" si="23"/>
        <v>-219.70888788124401</v>
      </c>
      <c r="AW43">
        <v>40</v>
      </c>
      <c r="AX43">
        <f>IF(Z43&gt;0, (R43*SUMPRODUCT(K43:$K$98, X43:$X$98)-K43*$AZ$3)/Z43, 0)</f>
        <v>3633.081359607922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0.21316064300000001</v>
      </c>
      <c r="Q44" s="4">
        <f t="shared" si="21"/>
        <v>25</v>
      </c>
      <c r="R44">
        <f t="shared" si="0"/>
        <v>500000</v>
      </c>
      <c r="S44">
        <f t="shared" si="1"/>
        <v>2681.7187448407853</v>
      </c>
      <c r="U44">
        <f t="shared" si="13"/>
        <v>0.21316064300000001</v>
      </c>
      <c r="V44">
        <f t="shared" si="14"/>
        <v>0.01</v>
      </c>
      <c r="W44">
        <f t="shared" si="15"/>
        <v>0.11319396532221356</v>
      </c>
      <c r="X44">
        <f t="shared" si="16"/>
        <v>2.4128498431802745E-2</v>
      </c>
      <c r="Y44">
        <f t="shared" si="17"/>
        <v>1.1319396532221357E-3</v>
      </c>
      <c r="Z44">
        <f t="shared" si="18"/>
        <v>8.7933527237188669E-2</v>
      </c>
      <c r="AB44">
        <f t="shared" si="19"/>
        <v>411.24288543223958</v>
      </c>
      <c r="AC44">
        <f t="shared" si="2"/>
        <v>235.81298829193662</v>
      </c>
      <c r="AE44">
        <f t="shared" si="3"/>
        <v>0</v>
      </c>
      <c r="AF44">
        <f t="shared" si="24"/>
        <v>0</v>
      </c>
      <c r="AG44">
        <f t="shared" si="24"/>
        <v>-2.1983381809297167</v>
      </c>
      <c r="AH44">
        <f t="shared" si="5"/>
        <v>-12064.249215901373</v>
      </c>
      <c r="AI44">
        <f t="shared" si="25"/>
        <v>-12066.447554082302</v>
      </c>
      <c r="AJ44">
        <f t="shared" si="7"/>
        <v>175.42989714030296</v>
      </c>
      <c r="AK44">
        <f t="shared" si="22"/>
        <v>28.787001980256772</v>
      </c>
      <c r="AL44">
        <f t="shared" si="8"/>
        <v>-11862.230654961742</v>
      </c>
      <c r="AN44">
        <f t="shared" si="26"/>
        <v>0</v>
      </c>
      <c r="AO44">
        <f t="shared" si="26"/>
        <v>0</v>
      </c>
      <c r="AP44">
        <f t="shared" si="26"/>
        <v>-3.3100306517717525E-2</v>
      </c>
      <c r="AQ44">
        <f t="shared" si="26"/>
        <v>-181.65100821002198</v>
      </c>
      <c r="AR44">
        <f t="shared" si="26"/>
        <v>-181.68410851653971</v>
      </c>
      <c r="AS44">
        <f t="shared" si="26"/>
        <v>2.6414422576511374</v>
      </c>
      <c r="AT44">
        <f t="shared" si="26"/>
        <v>0.43344495289148804</v>
      </c>
      <c r="AU44">
        <f t="shared" si="23"/>
        <v>-178.60922130599707</v>
      </c>
      <c r="AW44">
        <v>41</v>
      </c>
      <c r="AX44">
        <f>IF(Z44&gt;0, (R44*SUMPRODUCT(K44:$K$98, X44:$X$98)-K44*$AZ$3)/Z44, 0)</f>
        <v>2681.7187448407853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0.241823134</v>
      </c>
      <c r="Q45" s="4">
        <f t="shared" si="21"/>
        <v>25</v>
      </c>
      <c r="R45">
        <f t="shared" si="0"/>
        <v>500000</v>
      </c>
      <c r="S45">
        <f t="shared" si="1"/>
        <v>1482.8339737756301</v>
      </c>
      <c r="U45">
        <f t="shared" si="13"/>
        <v>0.241823134</v>
      </c>
      <c r="V45">
        <f t="shared" si="14"/>
        <v>0.01</v>
      </c>
      <c r="W45">
        <f t="shared" si="15"/>
        <v>8.7933527237188669E-2</v>
      </c>
      <c r="X45">
        <f t="shared" si="16"/>
        <v>2.1264361140171325E-2</v>
      </c>
      <c r="Y45">
        <f t="shared" si="17"/>
        <v>8.7933527237188673E-4</v>
      </c>
      <c r="Z45">
        <f t="shared" si="18"/>
        <v>6.5789830824645457E-2</v>
      </c>
      <c r="AB45">
        <f t="shared" si="19"/>
        <v>235.81298829193662</v>
      </c>
      <c r="AC45">
        <f t="shared" si="2"/>
        <v>97.555396275735461</v>
      </c>
      <c r="AE45">
        <f t="shared" si="3"/>
        <v>0</v>
      </c>
      <c r="AF45">
        <f t="shared" si="24"/>
        <v>0</v>
      </c>
      <c r="AG45">
        <f t="shared" si="24"/>
        <v>-1.6447457706161364</v>
      </c>
      <c r="AH45">
        <f t="shared" si="5"/>
        <v>-10632.180570085662</v>
      </c>
      <c r="AI45">
        <f t="shared" si="25"/>
        <v>-10633.825315856278</v>
      </c>
      <c r="AJ45">
        <f t="shared" si="7"/>
        <v>138.25759201620116</v>
      </c>
      <c r="AK45">
        <f t="shared" si="22"/>
        <v>16.506909180435564</v>
      </c>
      <c r="AL45">
        <f t="shared" si="8"/>
        <v>-10479.060814659641</v>
      </c>
      <c r="AN45">
        <f t="shared" si="26"/>
        <v>0</v>
      </c>
      <c r="AO45">
        <f t="shared" si="26"/>
        <v>0</v>
      </c>
      <c r="AP45">
        <f t="shared" si="26"/>
        <v>-2.2111503208986846E-2</v>
      </c>
      <c r="AQ45">
        <f t="shared" si="26"/>
        <v>-142.93606890134066</v>
      </c>
      <c r="AR45">
        <f t="shared" si="26"/>
        <v>-142.95818040454967</v>
      </c>
      <c r="AS45">
        <f t="shared" si="26"/>
        <v>1.858696489237857</v>
      </c>
      <c r="AT45">
        <f t="shared" si="26"/>
        <v>0.22191428112134676</v>
      </c>
      <c r="AU45">
        <f t="shared" si="23"/>
        <v>-140.87756963419045</v>
      </c>
      <c r="AW45">
        <v>42</v>
      </c>
      <c r="AX45">
        <f>IF(Z45&gt;0, (R45*SUMPRODUCT(K45:$K$98, X45:$X$98)-K45*$AZ$3)/Z45, 0)</f>
        <v>1482.8339737756301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0.27493253200000001</v>
      </c>
      <c r="Q46" s="4">
        <f t="shared" si="21"/>
        <v>25</v>
      </c>
      <c r="R46">
        <f t="shared" si="0"/>
        <v>500000</v>
      </c>
      <c r="S46">
        <f t="shared" si="1"/>
        <v>-141.07064364576553</v>
      </c>
      <c r="U46">
        <f t="shared" si="13"/>
        <v>0.27493253200000001</v>
      </c>
      <c r="V46">
        <f t="shared" si="14"/>
        <v>0.01</v>
      </c>
      <c r="W46">
        <f t="shared" si="15"/>
        <v>6.5789830824645457E-2</v>
      </c>
      <c r="X46">
        <f t="shared" si="16"/>
        <v>1.8087764768471425E-2</v>
      </c>
      <c r="Y46">
        <f t="shared" si="17"/>
        <v>6.5789830824645459E-4</v>
      </c>
      <c r="Z46">
        <f t="shared" si="18"/>
        <v>4.7044167747927579E-2</v>
      </c>
      <c r="AB46">
        <f t="shared" si="19"/>
        <v>97.555396275735461</v>
      </c>
      <c r="AC46">
        <f t="shared" si="2"/>
        <v>-6.6365510239795071</v>
      </c>
      <c r="AE46">
        <f t="shared" si="3"/>
        <v>0</v>
      </c>
      <c r="AF46">
        <f t="shared" si="24"/>
        <v>0</v>
      </c>
      <c r="AG46">
        <f t="shared" si="24"/>
        <v>-1.1761041936981895</v>
      </c>
      <c r="AH46">
        <f t="shared" si="5"/>
        <v>-9043.8823842357124</v>
      </c>
      <c r="AI46">
        <f t="shared" si="25"/>
        <v>-9045.0584884294112</v>
      </c>
      <c r="AJ46">
        <f t="shared" si="7"/>
        <v>104.19194729971497</v>
      </c>
      <c r="AK46">
        <f t="shared" si="22"/>
        <v>6.8288777393014826</v>
      </c>
      <c r="AL46">
        <f t="shared" si="8"/>
        <v>-8934.0376633903961</v>
      </c>
      <c r="AN46">
        <f t="shared" si="26"/>
        <v>0</v>
      </c>
      <c r="AO46">
        <f t="shared" si="26"/>
        <v>0</v>
      </c>
      <c r="AP46">
        <f t="shared" si="26"/>
        <v>-1.4117157690467947E-2</v>
      </c>
      <c r="AQ46">
        <f t="shared" si="26"/>
        <v>-108.55663506380141</v>
      </c>
      <c r="AR46">
        <f t="shared" si="26"/>
        <v>-108.57075222149189</v>
      </c>
      <c r="AS46">
        <f t="shared" si="26"/>
        <v>1.2506495240713862</v>
      </c>
      <c r="AT46">
        <f t="shared" si="26"/>
        <v>8.1969220423836406E-2</v>
      </c>
      <c r="AU46">
        <f t="shared" si="23"/>
        <v>-107.23813347699668</v>
      </c>
      <c r="AW46">
        <v>43</v>
      </c>
      <c r="AX46">
        <f>IF(Z46&gt;0, (R46*SUMPRODUCT(K46:$K$98, X46:$X$98)-K46*$AZ$3)/Z46, 0)</f>
        <v>-141.07064364576553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0.31195269799999997</v>
      </c>
      <c r="Q47" s="4">
        <f t="shared" si="21"/>
        <v>25</v>
      </c>
      <c r="R47">
        <f t="shared" si="0"/>
        <v>500000</v>
      </c>
      <c r="S47">
        <f t="shared" si="1"/>
        <v>-2526.7975499539511</v>
      </c>
      <c r="U47">
        <f t="shared" si="13"/>
        <v>0.31195269799999997</v>
      </c>
      <c r="V47">
        <f t="shared" si="14"/>
        <v>0.01</v>
      </c>
      <c r="W47">
        <f t="shared" si="15"/>
        <v>4.7044167747927579E-2</v>
      </c>
      <c r="X47">
        <f t="shared" si="16"/>
        <v>1.467555505413059E-2</v>
      </c>
      <c r="Y47">
        <f t="shared" si="17"/>
        <v>4.7044167747927579E-4</v>
      </c>
      <c r="Z47">
        <f t="shared" si="18"/>
        <v>3.1898171016317714E-2</v>
      </c>
      <c r="AB47">
        <f t="shared" si="19"/>
        <v>-6.6365510239795071</v>
      </c>
      <c r="AC47">
        <f t="shared" si="2"/>
        <v>-80.600220372043736</v>
      </c>
      <c r="AE47">
        <f t="shared" si="3"/>
        <v>0</v>
      </c>
      <c r="AF47">
        <f t="shared" si="24"/>
        <v>0</v>
      </c>
      <c r="AG47">
        <f t="shared" si="24"/>
        <v>-0.79745427540794289</v>
      </c>
      <c r="AH47">
        <f t="shared" si="5"/>
        <v>-7337.7775270652955</v>
      </c>
      <c r="AI47">
        <f t="shared" si="25"/>
        <v>-7338.5749813407037</v>
      </c>
      <c r="AJ47">
        <f t="shared" si="7"/>
        <v>73.963669348064229</v>
      </c>
      <c r="AK47">
        <f t="shared" si="22"/>
        <v>-0.46455857167856557</v>
      </c>
      <c r="AL47">
        <f t="shared" si="8"/>
        <v>-7265.0758705643184</v>
      </c>
      <c r="AN47">
        <f t="shared" si="26"/>
        <v>0</v>
      </c>
      <c r="AO47">
        <f t="shared" si="26"/>
        <v>0</v>
      </c>
      <c r="AP47">
        <f t="shared" si="26"/>
        <v>-8.5465184677949481E-3</v>
      </c>
      <c r="AQ47">
        <f t="shared" si="26"/>
        <v>-78.640811243445071</v>
      </c>
      <c r="AR47">
        <f t="shared" si="26"/>
        <v>-78.649357761912867</v>
      </c>
      <c r="AS47">
        <f t="shared" si="26"/>
        <v>0.79268728693659452</v>
      </c>
      <c r="AT47">
        <f t="shared" si="26"/>
        <v>-4.9787913046077052E-3</v>
      </c>
      <c r="AU47">
        <f t="shared" si="23"/>
        <v>-77.861649266280892</v>
      </c>
      <c r="AW47">
        <v>44</v>
      </c>
      <c r="AX47">
        <f>IF(Z47&gt;0, (R47*SUMPRODUCT(K47:$K$98, X47:$X$98)-K47*$AZ$3)/Z47, 0)</f>
        <v>-2526.7975499539511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0.35315455400000001</v>
      </c>
      <c r="Q48" s="4">
        <f t="shared" si="21"/>
        <v>25</v>
      </c>
      <c r="R48">
        <f t="shared" si="0"/>
        <v>500000</v>
      </c>
      <c r="S48">
        <f t="shared" si="1"/>
        <v>-6318.4582126389914</v>
      </c>
      <c r="U48">
        <f t="shared" si="13"/>
        <v>0.35315455400000001</v>
      </c>
      <c r="V48">
        <f t="shared" si="14"/>
        <v>0.01</v>
      </c>
      <c r="W48">
        <f t="shared" si="15"/>
        <v>3.1898171016317714E-2</v>
      </c>
      <c r="X48">
        <f t="shared" si="16"/>
        <v>1.126498435868341E-2</v>
      </c>
      <c r="Y48">
        <f t="shared" si="17"/>
        <v>3.1898171016317715E-4</v>
      </c>
      <c r="Z48">
        <f t="shared" si="18"/>
        <v>2.0314204947471128E-2</v>
      </c>
      <c r="AB48">
        <f t="shared" si="19"/>
        <v>-80.600220372043736</v>
      </c>
      <c r="AC48">
        <f t="shared" si="2"/>
        <v>-128.35445508358058</v>
      </c>
      <c r="AE48">
        <f t="shared" si="3"/>
        <v>0</v>
      </c>
      <c r="AF48">
        <f t="shared" si="24"/>
        <v>0</v>
      </c>
      <c r="AG48">
        <f t="shared" si="24"/>
        <v>-0.50785512368677821</v>
      </c>
      <c r="AH48">
        <f t="shared" si="5"/>
        <v>-5632.4921793417052</v>
      </c>
      <c r="AI48">
        <f t="shared" si="25"/>
        <v>-5633.0000344653918</v>
      </c>
      <c r="AJ48">
        <f t="shared" si="7"/>
        <v>47.754234711536839</v>
      </c>
      <c r="AK48">
        <f t="shared" si="22"/>
        <v>-5.6420154260430619</v>
      </c>
      <c r="AL48">
        <f t="shared" si="8"/>
        <v>-5590.8878151798981</v>
      </c>
      <c r="AN48">
        <f t="shared" si="26"/>
        <v>0</v>
      </c>
      <c r="AO48">
        <f t="shared" si="26"/>
        <v>0</v>
      </c>
      <c r="AP48">
        <f t="shared" si="26"/>
        <v>-4.8596530047947412E-3</v>
      </c>
      <c r="AQ48">
        <f t="shared" si="26"/>
        <v>-53.897177102623012</v>
      </c>
      <c r="AR48">
        <f t="shared" si="26"/>
        <v>-53.902036755627805</v>
      </c>
      <c r="AS48">
        <f t="shared" si="26"/>
        <v>0.45695908022525511</v>
      </c>
      <c r="AT48">
        <f t="shared" si="26"/>
        <v>-5.3988304812651183E-2</v>
      </c>
      <c r="AU48">
        <f t="shared" si="23"/>
        <v>-53.4990659802152</v>
      </c>
      <c r="AW48">
        <v>45</v>
      </c>
      <c r="AX48">
        <f>IF(Z48&gt;0, (R48*SUMPRODUCT(K48:$K$98, X48:$X$98)-K48*$AZ$3)/Z48, 0)</f>
        <v>-6318.4582126389914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0.39812553899999997</v>
      </c>
      <c r="Q49" s="4">
        <f t="shared" si="21"/>
        <v>25</v>
      </c>
      <c r="R49">
        <f t="shared" si="0"/>
        <v>500000</v>
      </c>
      <c r="S49">
        <f t="shared" si="1"/>
        <v>-12864.378742782446</v>
      </c>
      <c r="U49">
        <f t="shared" si="13"/>
        <v>0.39812553899999997</v>
      </c>
      <c r="V49">
        <f t="shared" si="14"/>
        <v>0.01</v>
      </c>
      <c r="W49">
        <f t="shared" si="15"/>
        <v>2.0314204947471128E-2</v>
      </c>
      <c r="X49">
        <f t="shared" si="16"/>
        <v>8.0876037940684087E-3</v>
      </c>
      <c r="Y49">
        <f t="shared" si="17"/>
        <v>2.0314204947471129E-4</v>
      </c>
      <c r="Z49">
        <f t="shared" si="18"/>
        <v>1.2023459103928009E-2</v>
      </c>
      <c r="AB49">
        <f t="shared" si="19"/>
        <v>-128.35445508358058</v>
      </c>
      <c r="AC49">
        <f t="shared" si="2"/>
        <v>-154.67433171128556</v>
      </c>
      <c r="AE49">
        <f t="shared" si="3"/>
        <v>0</v>
      </c>
      <c r="AF49">
        <f t="shared" si="24"/>
        <v>0</v>
      </c>
      <c r="AG49">
        <f t="shared" si="24"/>
        <v>-0.30058647759820023</v>
      </c>
      <c r="AH49">
        <f t="shared" si="5"/>
        <v>-4043.8018970342046</v>
      </c>
      <c r="AI49">
        <f t="shared" si="25"/>
        <v>-4044.1024835118028</v>
      </c>
      <c r="AJ49">
        <f t="shared" si="7"/>
        <v>26.319876627704986</v>
      </c>
      <c r="AK49">
        <f t="shared" si="22"/>
        <v>-8.9848118558506407</v>
      </c>
      <c r="AL49">
        <f t="shared" si="8"/>
        <v>-4026.7674187399484</v>
      </c>
      <c r="AN49">
        <f t="shared" si="26"/>
        <v>0</v>
      </c>
      <c r="AO49">
        <f t="shared" si="26"/>
        <v>0</v>
      </c>
      <c r="AP49">
        <f t="shared" si="26"/>
        <v>-2.5681290204106417E-3</v>
      </c>
      <c r="AQ49">
        <f t="shared" si="26"/>
        <v>-34.549142355122783</v>
      </c>
      <c r="AR49">
        <f t="shared" si="26"/>
        <v>-34.551710484143193</v>
      </c>
      <c r="AS49">
        <f t="shared" si="26"/>
        <v>0.22486985948712437</v>
      </c>
      <c r="AT49">
        <f t="shared" si="26"/>
        <v>-7.6763786096802719E-2</v>
      </c>
      <c r="AU49">
        <f t="shared" si="23"/>
        <v>-34.403604410752877</v>
      </c>
      <c r="AW49">
        <v>46</v>
      </c>
      <c r="AX49">
        <f>IF(Z49&gt;0, (R49*SUMPRODUCT(K49:$K$98, X49:$X$98)-K49*$AZ$3)/Z49, 0)</f>
        <v>-12864.378742782446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0.44755673899999998</v>
      </c>
      <c r="Q50" s="4">
        <f t="shared" si="21"/>
        <v>25</v>
      </c>
      <c r="R50">
        <f t="shared" si="0"/>
        <v>500000</v>
      </c>
      <c r="S50">
        <f t="shared" si="1"/>
        <v>-25237.621081534631</v>
      </c>
      <c r="U50">
        <f t="shared" si="13"/>
        <v>0.44755673899999998</v>
      </c>
      <c r="V50">
        <f t="shared" si="14"/>
        <v>0.01</v>
      </c>
      <c r="W50">
        <f t="shared" si="15"/>
        <v>1.2023459103928009E-2</v>
      </c>
      <c r="X50">
        <f t="shared" si="16"/>
        <v>5.3811801480538818E-3</v>
      </c>
      <c r="Y50">
        <f t="shared" si="17"/>
        <v>1.2023459103928009E-4</v>
      </c>
      <c r="Z50">
        <f t="shared" si="18"/>
        <v>6.5220443648348466E-3</v>
      </c>
      <c r="AB50">
        <f t="shared" si="19"/>
        <v>-154.67433171128556</v>
      </c>
      <c r="AC50">
        <f t="shared" si="2"/>
        <v>-164.60088435666006</v>
      </c>
      <c r="AE50">
        <f t="shared" si="3"/>
        <v>0</v>
      </c>
      <c r="AF50">
        <f t="shared" si="24"/>
        <v>0</v>
      </c>
      <c r="AG50">
        <f t="shared" si="24"/>
        <v>-0.16305110912087117</v>
      </c>
      <c r="AH50">
        <f t="shared" si="5"/>
        <v>-2690.5900740269408</v>
      </c>
      <c r="AI50">
        <f t="shared" si="25"/>
        <v>-2690.7531251360615</v>
      </c>
      <c r="AJ50">
        <f t="shared" si="7"/>
        <v>9.9265526453744997</v>
      </c>
      <c r="AK50">
        <f t="shared" si="22"/>
        <v>-10.82720321978999</v>
      </c>
      <c r="AL50">
        <f t="shared" si="8"/>
        <v>-2691.653775710477</v>
      </c>
      <c r="AN50">
        <f t="shared" si="26"/>
        <v>0</v>
      </c>
      <c r="AO50">
        <f t="shared" si="26"/>
        <v>0</v>
      </c>
      <c r="AP50">
        <f t="shared" si="26"/>
        <v>-1.2438073933038248E-3</v>
      </c>
      <c r="AQ50">
        <f t="shared" si="26"/>
        <v>-20.524704459040194</v>
      </c>
      <c r="AR50">
        <f t="shared" si="26"/>
        <v>-20.525948266433499</v>
      </c>
      <c r="AS50">
        <f t="shared" si="26"/>
        <v>7.5723002664052491E-2</v>
      </c>
      <c r="AT50">
        <f t="shared" si="26"/>
        <v>-8.2593460947233396E-2</v>
      </c>
      <c r="AU50">
        <f t="shared" si="23"/>
        <v>-20.53281872471668</v>
      </c>
      <c r="AW50">
        <v>47</v>
      </c>
      <c r="AX50">
        <f>IF(Z50&gt;0, (R50*SUMPRODUCT(K50:$K$98, X50:$X$98)-K50*$AZ$3)/Z50, 0)</f>
        <v>-25237.621081534631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0.50316588799999995</v>
      </c>
      <c r="Q51" s="4">
        <f t="shared" si="21"/>
        <v>25</v>
      </c>
      <c r="R51">
        <f t="shared" si="0"/>
        <v>500000</v>
      </c>
      <c r="S51">
        <f t="shared" si="1"/>
        <v>-51380.547313605501</v>
      </c>
      <c r="U51">
        <f t="shared" si="13"/>
        <v>0.50316588799999995</v>
      </c>
      <c r="V51">
        <f t="shared" si="14"/>
        <v>0.01</v>
      </c>
      <c r="W51">
        <f t="shared" si="15"/>
        <v>6.5220443648348466E-3</v>
      </c>
      <c r="X51">
        <f t="shared" si="16"/>
        <v>3.2816702444075211E-3</v>
      </c>
      <c r="Y51">
        <f t="shared" si="17"/>
        <v>6.5220443648348462E-5</v>
      </c>
      <c r="Z51">
        <f t="shared" si="18"/>
        <v>3.175153676778977E-3</v>
      </c>
      <c r="AB51">
        <f t="shared" si="19"/>
        <v>-164.60088435666006</v>
      </c>
      <c r="AC51">
        <f t="shared" si="2"/>
        <v>-163.14113371771069</v>
      </c>
      <c r="AE51">
        <f t="shared" si="3"/>
        <v>0</v>
      </c>
      <c r="AF51">
        <f t="shared" si="24"/>
        <v>0</v>
      </c>
      <c r="AG51">
        <f t="shared" si="24"/>
        <v>-7.9378841919474433E-2</v>
      </c>
      <c r="AH51">
        <f t="shared" si="5"/>
        <v>-1640.8351222037606</v>
      </c>
      <c r="AI51">
        <f t="shared" si="25"/>
        <v>-1640.91450104568</v>
      </c>
      <c r="AJ51">
        <f t="shared" si="7"/>
        <v>-1.4597506389493731</v>
      </c>
      <c r="AK51">
        <f t="shared" si="22"/>
        <v>-11.522061904966206</v>
      </c>
      <c r="AL51">
        <f t="shared" si="8"/>
        <v>-1653.8963135895956</v>
      </c>
      <c r="AN51">
        <f t="shared" si="26"/>
        <v>0</v>
      </c>
      <c r="AO51">
        <f t="shared" si="26"/>
        <v>0</v>
      </c>
      <c r="AP51">
        <f t="shared" si="26"/>
        <v>-5.4064988198044845E-4</v>
      </c>
      <c r="AQ51">
        <f t="shared" si="26"/>
        <v>-11.175740206297931</v>
      </c>
      <c r="AR51">
        <f t="shared" si="26"/>
        <v>-11.176280856179909</v>
      </c>
      <c r="AS51">
        <f t="shared" si="26"/>
        <v>-9.9423724456635179E-3</v>
      </c>
      <c r="AT51">
        <f t="shared" si="26"/>
        <v>-7.8476849226533099E-2</v>
      </c>
      <c r="AU51">
        <f t="shared" si="23"/>
        <v>-11.264700077852106</v>
      </c>
      <c r="AW51">
        <v>48</v>
      </c>
      <c r="AX51">
        <f>IF(Z51&gt;0, (R51*SUMPRODUCT(K51:$K$98, X51:$X$98)-K51*$AZ$3)/Z51, 0)</f>
        <v>-51380.547313605501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0.56565928300000001</v>
      </c>
      <c r="Q52" s="4">
        <f t="shared" si="21"/>
        <v>25</v>
      </c>
      <c r="R52">
        <f t="shared" si="0"/>
        <v>500000</v>
      </c>
      <c r="S52">
        <f t="shared" si="1"/>
        <v>-114809.24925784969</v>
      </c>
      <c r="U52">
        <f t="shared" si="13"/>
        <v>0.56565928300000001</v>
      </c>
      <c r="V52">
        <f t="shared" si="14"/>
        <v>0.01</v>
      </c>
      <c r="W52">
        <f t="shared" si="15"/>
        <v>3.175153676778977E-3</v>
      </c>
      <c r="X52">
        <f t="shared" si="16"/>
        <v>1.7960551522216098E-3</v>
      </c>
      <c r="Y52">
        <f t="shared" si="17"/>
        <v>3.175153676778977E-5</v>
      </c>
      <c r="Z52">
        <f t="shared" si="18"/>
        <v>1.3473469877895775E-3</v>
      </c>
      <c r="AB52">
        <f t="shared" si="19"/>
        <v>-163.14113371771069</v>
      </c>
      <c r="AC52">
        <f t="shared" si="2"/>
        <v>-154.68789615794657</v>
      </c>
      <c r="AE52">
        <f t="shared" si="3"/>
        <v>0</v>
      </c>
      <c r="AF52">
        <f t="shared" si="24"/>
        <v>0</v>
      </c>
      <c r="AG52">
        <f t="shared" si="24"/>
        <v>-3.3683674694739436E-2</v>
      </c>
      <c r="AH52">
        <f t="shared" si="5"/>
        <v>-898.02757611080494</v>
      </c>
      <c r="AI52">
        <f t="shared" si="25"/>
        <v>-898.06125978549971</v>
      </c>
      <c r="AJ52">
        <f t="shared" si="7"/>
        <v>-8.4532375597641192</v>
      </c>
      <c r="AK52">
        <f t="shared" si="22"/>
        <v>-11.419879360239749</v>
      </c>
      <c r="AL52">
        <f t="shared" si="8"/>
        <v>-917.93437670550361</v>
      </c>
      <c r="AN52">
        <f t="shared" si="26"/>
        <v>0</v>
      </c>
      <c r="AO52">
        <f t="shared" si="26"/>
        <v>0</v>
      </c>
      <c r="AP52">
        <f t="shared" si="26"/>
        <v>-2.048390701478115E-4</v>
      </c>
      <c r="AQ52">
        <f t="shared" si="26"/>
        <v>-5.4611361534838405</v>
      </c>
      <c r="AR52">
        <f t="shared" si="26"/>
        <v>-5.4613409925539882</v>
      </c>
      <c r="AS52">
        <f t="shared" si="26"/>
        <v>-5.14063069772807E-2</v>
      </c>
      <c r="AT52">
        <f t="shared" si="26"/>
        <v>-6.9447217102979145E-2</v>
      </c>
      <c r="AU52">
        <f t="shared" si="23"/>
        <v>-5.5821945166342486</v>
      </c>
      <c r="AW52">
        <v>49</v>
      </c>
      <c r="AX52">
        <f>IF(Z52&gt;0, (R52*SUMPRODUCT(K52:$K$98, X52:$X$98)-K52*$AZ$3)/Z52, 0)</f>
        <v>-114809.24925784969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0.63613866799999996</v>
      </c>
      <c r="Q53" s="4">
        <f t="shared" si="21"/>
        <v>25</v>
      </c>
      <c r="R53">
        <f t="shared" si="0"/>
        <v>500000</v>
      </c>
      <c r="S53">
        <f t="shared" si="1"/>
        <v>-299142.06600232871</v>
      </c>
      <c r="U53">
        <f t="shared" si="13"/>
        <v>0.63613866799999996</v>
      </c>
      <c r="V53">
        <f t="shared" si="14"/>
        <v>0.01</v>
      </c>
      <c r="W53">
        <f t="shared" si="15"/>
        <v>1.3473469877895775E-3</v>
      </c>
      <c r="X53">
        <f t="shared" si="16"/>
        <v>8.5709951814627399E-4</v>
      </c>
      <c r="Y53">
        <f t="shared" si="17"/>
        <v>1.3473469877895774E-5</v>
      </c>
      <c r="Z53">
        <f t="shared" si="18"/>
        <v>4.7677399976540772E-4</v>
      </c>
      <c r="AB53">
        <f t="shared" si="19"/>
        <v>-154.68789615794657</v>
      </c>
      <c r="AC53">
        <f t="shared" si="2"/>
        <v>-142.62315930601784</v>
      </c>
      <c r="AE53">
        <f t="shared" si="3"/>
        <v>0</v>
      </c>
      <c r="AF53">
        <f t="shared" si="24"/>
        <v>0</v>
      </c>
      <c r="AG53">
        <f t="shared" si="24"/>
        <v>-1.1919349994135194E-2</v>
      </c>
      <c r="AH53">
        <f t="shared" si="5"/>
        <v>-428.54975907313701</v>
      </c>
      <c r="AI53">
        <f t="shared" si="25"/>
        <v>-428.56167842313113</v>
      </c>
      <c r="AJ53">
        <f t="shared" si="7"/>
        <v>-12.064736851928728</v>
      </c>
      <c r="AK53">
        <f t="shared" si="22"/>
        <v>-10.82815273105626</v>
      </c>
      <c r="AL53">
        <f t="shared" si="8"/>
        <v>-451.45456800611612</v>
      </c>
      <c r="AN53">
        <f t="shared" si="26"/>
        <v>0</v>
      </c>
      <c r="AO53">
        <f t="shared" si="26"/>
        <v>0</v>
      </c>
      <c r="AP53">
        <f t="shared" si="26"/>
        <v>-6.4718416257273238E-5</v>
      </c>
      <c r="AQ53">
        <f t="shared" si="26"/>
        <v>-2.3268938078247743</v>
      </c>
      <c r="AR53">
        <f t="shared" si="26"/>
        <v>-2.3269585262410315</v>
      </c>
      <c r="AS53">
        <f t="shared" si="26"/>
        <v>-6.5507822322675185E-2</v>
      </c>
      <c r="AT53">
        <f t="shared" si="26"/>
        <v>-5.8793549655865626E-2</v>
      </c>
      <c r="AU53">
        <f t="shared" si="23"/>
        <v>-2.4512598982195724</v>
      </c>
      <c r="AW53">
        <v>50</v>
      </c>
      <c r="AX53">
        <f>IF(Z53&gt;0, (R53*SUMPRODUCT(K53:$K$98, X53:$X$98)-K53*$AZ$3)/Z53, 0)</f>
        <v>-299142.06600232871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0.71227412300000004</v>
      </c>
      <c r="Q54" s="4">
        <f t="shared" si="21"/>
        <v>25</v>
      </c>
      <c r="R54">
        <f t="shared" si="0"/>
        <v>500000</v>
      </c>
      <c r="S54">
        <f t="shared" si="1"/>
        <v>-976508.82254527276</v>
      </c>
      <c r="U54">
        <f t="shared" si="13"/>
        <v>0.71227412300000004</v>
      </c>
      <c r="V54">
        <f t="shared" si="14"/>
        <v>0.01</v>
      </c>
      <c r="W54">
        <f t="shared" si="15"/>
        <v>4.7677399976540772E-4</v>
      </c>
      <c r="X54">
        <f t="shared" si="16"/>
        <v>3.3959378255210803E-4</v>
      </c>
      <c r="Y54">
        <f t="shared" si="17"/>
        <v>4.7677399976540774E-6</v>
      </c>
      <c r="Z54">
        <f t="shared" si="18"/>
        <v>1.324124772156456E-4</v>
      </c>
      <c r="AB54">
        <f t="shared" si="19"/>
        <v>-142.62315930601784</v>
      </c>
      <c r="AC54">
        <f t="shared" si="2"/>
        <v>-129.30195221615284</v>
      </c>
      <c r="AE54">
        <f t="shared" si="3"/>
        <v>0</v>
      </c>
      <c r="AF54">
        <f t="shared" si="24"/>
        <v>0</v>
      </c>
      <c r="AG54">
        <f t="shared" si="24"/>
        <v>-3.3103119303911398E-3</v>
      </c>
      <c r="AH54">
        <f t="shared" si="5"/>
        <v>-169.79689127605403</v>
      </c>
      <c r="AI54">
        <f t="shared" si="25"/>
        <v>-169.80020158798442</v>
      </c>
      <c r="AJ54">
        <f t="shared" si="7"/>
        <v>-13.321207089864998</v>
      </c>
      <c r="AK54">
        <f t="shared" si="22"/>
        <v>-9.9836211514212501</v>
      </c>
      <c r="AL54">
        <f t="shared" si="8"/>
        <v>-193.10502982927068</v>
      </c>
      <c r="AN54">
        <f t="shared" si="26"/>
        <v>0</v>
      </c>
      <c r="AO54">
        <f t="shared" si="26"/>
        <v>0</v>
      </c>
      <c r="AP54">
        <f t="shared" si="26"/>
        <v>-1.6048195458127019E-5</v>
      </c>
      <c r="AQ54">
        <f t="shared" si="26"/>
        <v>-0.82316523538568298</v>
      </c>
      <c r="AR54">
        <f t="shared" si="26"/>
        <v>-0.82318128358114107</v>
      </c>
      <c r="AS54">
        <f t="shared" si="26"/>
        <v>-6.4580420096870123E-2</v>
      </c>
      <c r="AT54">
        <f t="shared" si="26"/>
        <v>-4.8400001868998538E-2</v>
      </c>
      <c r="AU54">
        <f t="shared" si="23"/>
        <v>-0.93616170554700984</v>
      </c>
      <c r="AW54">
        <v>51</v>
      </c>
      <c r="AX54">
        <f>IF(Z54&gt;0, (R54*SUMPRODUCT(K54:$K$98, X54:$X$98)-K54*$AZ$3)/Z54, 0)</f>
        <v>-976508.82254527276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0.79182603500000004</v>
      </c>
      <c r="Q55" s="4">
        <f t="shared" si="21"/>
        <v>25</v>
      </c>
      <c r="R55">
        <f t="shared" si="0"/>
        <v>500000</v>
      </c>
      <c r="S55">
        <f t="shared" si="1"/>
        <v>-4426466.286825466</v>
      </c>
      <c r="U55">
        <f t="shared" si="13"/>
        <v>0.79182603500000004</v>
      </c>
      <c r="V55">
        <f t="shared" si="14"/>
        <v>0.01</v>
      </c>
      <c r="W55">
        <f t="shared" si="15"/>
        <v>1.324124772156456E-4</v>
      </c>
      <c r="X55">
        <f t="shared" si="16"/>
        <v>1.0484764681819251E-4</v>
      </c>
      <c r="Y55">
        <f t="shared" si="17"/>
        <v>1.3241247721564561E-6</v>
      </c>
      <c r="Z55">
        <f t="shared" si="18"/>
        <v>2.6240705625296637E-5</v>
      </c>
      <c r="AB55">
        <f t="shared" si="19"/>
        <v>-129.30195221615284</v>
      </c>
      <c r="AC55">
        <f t="shared" si="2"/>
        <v>-116.15359879288692</v>
      </c>
      <c r="AE55">
        <f t="shared" si="3"/>
        <v>0</v>
      </c>
      <c r="AF55">
        <f t="shared" si="24"/>
        <v>0</v>
      </c>
      <c r="AG55">
        <f t="shared" si="24"/>
        <v>-6.5601764063241588E-4</v>
      </c>
      <c r="AH55">
        <f t="shared" si="5"/>
        <v>-52.423823409096251</v>
      </c>
      <c r="AI55">
        <f t="shared" si="25"/>
        <v>-52.42447942673688</v>
      </c>
      <c r="AJ55">
        <f t="shared" si="7"/>
        <v>-13.148353423265917</v>
      </c>
      <c r="AK55">
        <f t="shared" si="22"/>
        <v>-9.0511366551306995</v>
      </c>
      <c r="AL55">
        <f t="shared" si="8"/>
        <v>-74.623969505133502</v>
      </c>
      <c r="AN55">
        <f t="shared" si="26"/>
        <v>0</v>
      </c>
      <c r="AO55">
        <f t="shared" si="26"/>
        <v>0</v>
      </c>
      <c r="AP55">
        <f t="shared" si="26"/>
        <v>-2.8395843973500185E-6</v>
      </c>
      <c r="AQ55">
        <f t="shared" si="26"/>
        <v>-0.22691748175917364</v>
      </c>
      <c r="AR55">
        <f t="shared" si="26"/>
        <v>-0.22692032134357099</v>
      </c>
      <c r="AS55">
        <f t="shared" si="26"/>
        <v>-5.6912889103953035E-2</v>
      </c>
      <c r="AT55">
        <f t="shared" si="26"/>
        <v>-3.9178011126980022E-2</v>
      </c>
      <c r="AU55">
        <f t="shared" si="23"/>
        <v>-0.32301122157450407</v>
      </c>
      <c r="AW55">
        <v>52</v>
      </c>
      <c r="AX55">
        <f>IF(Z55&gt;0, (R55*SUMPRODUCT(K55:$K$98, X55:$X$98)-K55*$AZ$3)/Z55, 0)</f>
        <v>-4426466.286825466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0.79399978000000004</v>
      </c>
      <c r="Q56" s="4">
        <f t="shared" si="21"/>
        <v>25</v>
      </c>
      <c r="R56">
        <f t="shared" si="0"/>
        <v>500000</v>
      </c>
      <c r="S56">
        <f t="shared" si="1"/>
        <v>-20202649.665681198</v>
      </c>
      <c r="U56">
        <f t="shared" si="13"/>
        <v>0.79399978000000004</v>
      </c>
      <c r="V56">
        <f t="shared" si="14"/>
        <v>0.01</v>
      </c>
      <c r="W56">
        <f t="shared" si="15"/>
        <v>2.6240705625296637E-5</v>
      </c>
      <c r="X56">
        <f t="shared" si="16"/>
        <v>2.0835114493530294E-5</v>
      </c>
      <c r="Y56">
        <f t="shared" si="17"/>
        <v>2.6240705625296638E-7</v>
      </c>
      <c r="Z56">
        <f t="shared" si="18"/>
        <v>5.1431840755133766E-6</v>
      </c>
      <c r="AB56">
        <f t="shared" si="19"/>
        <v>-116.15359879288692</v>
      </c>
      <c r="AC56">
        <f t="shared" si="2"/>
        <v>-103.90594604370717</v>
      </c>
      <c r="AE56">
        <f t="shared" si="3"/>
        <v>0</v>
      </c>
      <c r="AF56">
        <f t="shared" si="24"/>
        <v>0</v>
      </c>
      <c r="AG56">
        <f t="shared" si="24"/>
        <v>-1.2857960188783442E-4</v>
      </c>
      <c r="AH56">
        <f t="shared" si="5"/>
        <v>-10.417557246765147</v>
      </c>
      <c r="AI56">
        <f t="shared" si="25"/>
        <v>-10.417685826367036</v>
      </c>
      <c r="AJ56">
        <f t="shared" si="7"/>
        <v>-12.24765274917975</v>
      </c>
      <c r="AK56">
        <f t="shared" si="22"/>
        <v>-8.1307519155020849</v>
      </c>
      <c r="AL56">
        <f t="shared" si="8"/>
        <v>-30.796090491048869</v>
      </c>
      <c r="AN56">
        <f t="shared" si="26"/>
        <v>0</v>
      </c>
      <c r="AO56">
        <f t="shared" si="26"/>
        <v>0</v>
      </c>
      <c r="AP56">
        <f t="shared" si="26"/>
        <v>-4.9692782731175968E-7</v>
      </c>
      <c r="AQ56">
        <f t="shared" si="26"/>
        <v>-4.0261239049774064E-2</v>
      </c>
      <c r="AR56">
        <f t="shared" si="26"/>
        <v>-4.0261735977601375E-2</v>
      </c>
      <c r="AS56">
        <f t="shared" si="26"/>
        <v>-4.7334097951462394E-2</v>
      </c>
      <c r="AT56">
        <f t="shared" si="26"/>
        <v>-3.1423311508663662E-2</v>
      </c>
      <c r="AU56">
        <f t="shared" si="23"/>
        <v>-0.11901914543772743</v>
      </c>
      <c r="AW56">
        <v>53</v>
      </c>
      <c r="AX56">
        <f>IF(Z56&gt;0, (R56*SUMPRODUCT(K56:$K$98, X56:$X$98)-K56*$AZ$3)/Z56, 0)</f>
        <v>-20202649.665681198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0.79634782599999998</v>
      </c>
      <c r="Q57" s="4">
        <f t="shared" si="21"/>
        <v>25</v>
      </c>
      <c r="R57">
        <f t="shared" si="0"/>
        <v>500000</v>
      </c>
      <c r="S57">
        <f t="shared" si="1"/>
        <v>-93181971.76924713</v>
      </c>
      <c r="U57">
        <f t="shared" si="13"/>
        <v>0.79634782599999998</v>
      </c>
      <c r="V57">
        <f t="shared" si="14"/>
        <v>0.01</v>
      </c>
      <c r="W57">
        <f t="shared" si="15"/>
        <v>5.1431840755133766E-6</v>
      </c>
      <c r="X57">
        <f t="shared" si="16"/>
        <v>4.0957634572528975E-6</v>
      </c>
      <c r="Y57">
        <f t="shared" si="17"/>
        <v>5.1431840755133766E-8</v>
      </c>
      <c r="Z57">
        <f t="shared" si="18"/>
        <v>9.9598877750534528E-7</v>
      </c>
      <c r="AB57">
        <f t="shared" si="19"/>
        <v>-103.90594604370717</v>
      </c>
      <c r="AC57">
        <f t="shared" si="2"/>
        <v>-92.808198147990041</v>
      </c>
      <c r="AE57">
        <f t="shared" si="3"/>
        <v>0</v>
      </c>
      <c r="AF57">
        <f t="shared" si="24"/>
        <v>0</v>
      </c>
      <c r="AG57">
        <f t="shared" si="24"/>
        <v>-2.4899719437633633E-5</v>
      </c>
      <c r="AH57">
        <f t="shared" si="5"/>
        <v>-2.0478817286264488</v>
      </c>
      <c r="AI57">
        <f t="shared" si="25"/>
        <v>-2.0479066283458862</v>
      </c>
      <c r="AJ57">
        <f t="shared" si="7"/>
        <v>-11.097747895717134</v>
      </c>
      <c r="AK57">
        <f t="shared" si="22"/>
        <v>-7.2734162230595025</v>
      </c>
      <c r="AL57">
        <f t="shared" si="8"/>
        <v>-20.419070747122525</v>
      </c>
      <c r="AN57">
        <f t="shared" si="26"/>
        <v>0</v>
      </c>
      <c r="AO57">
        <f t="shared" si="26"/>
        <v>0</v>
      </c>
      <c r="AP57">
        <f t="shared" si="26"/>
        <v>-8.5920673285731077E-8</v>
      </c>
      <c r="AQ57">
        <f t="shared" si="26"/>
        <v>-7.0665606242611293E-3</v>
      </c>
      <c r="AR57">
        <f t="shared" si="26"/>
        <v>-7.0666465449344146E-3</v>
      </c>
      <c r="AS57">
        <f t="shared" si="26"/>
        <v>-3.8294647196472215E-2</v>
      </c>
      <c r="AT57">
        <f t="shared" si="26"/>
        <v>-2.5098147010769012E-2</v>
      </c>
      <c r="AU57">
        <f t="shared" si="23"/>
        <v>-7.0459440752175653E-2</v>
      </c>
      <c r="AW57">
        <v>54</v>
      </c>
      <c r="AX57">
        <f>IF(Z57&gt;0, (R57*SUMPRODUCT(K57:$K$98, X57:$X$98)-K57*$AZ$3)/Z57, 0)</f>
        <v>-93181971.76924713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0.79893513299999996</v>
      </c>
      <c r="Q58" s="4">
        <f t="shared" si="21"/>
        <v>25</v>
      </c>
      <c r="R58">
        <f t="shared" si="0"/>
        <v>500000</v>
      </c>
      <c r="S58">
        <f t="shared" si="1"/>
        <v>-435477051.44364715</v>
      </c>
      <c r="U58">
        <f t="shared" si="13"/>
        <v>0.79893513299999996</v>
      </c>
      <c r="V58">
        <f t="shared" si="14"/>
        <v>0.01</v>
      </c>
      <c r="W58">
        <f t="shared" si="15"/>
        <v>9.9598877750534528E-7</v>
      </c>
      <c r="X58">
        <f t="shared" si="16"/>
        <v>7.9573042642274038E-7</v>
      </c>
      <c r="Y58">
        <f t="shared" si="17"/>
        <v>9.9598877750534538E-9</v>
      </c>
      <c r="Z58">
        <f t="shared" si="18"/>
        <v>1.9029846330755146E-7</v>
      </c>
      <c r="AB58">
        <f t="shared" si="19"/>
        <v>-92.808198147990041</v>
      </c>
      <c r="AC58">
        <f t="shared" si="2"/>
        <v>-82.870613695429583</v>
      </c>
      <c r="AE58">
        <f t="shared" si="3"/>
        <v>0</v>
      </c>
      <c r="AF58">
        <f t="shared" si="24"/>
        <v>0</v>
      </c>
      <c r="AG58">
        <f t="shared" si="24"/>
        <v>-4.7574615826887864E-6</v>
      </c>
      <c r="AH58">
        <f t="shared" si="5"/>
        <v>-0.39786521321137019</v>
      </c>
      <c r="AI58">
        <f t="shared" si="25"/>
        <v>-0.39786997067295288</v>
      </c>
      <c r="AJ58">
        <f t="shared" si="7"/>
        <v>-9.9375844525604577</v>
      </c>
      <c r="AK58">
        <f t="shared" si="22"/>
        <v>-6.4965738703593034</v>
      </c>
      <c r="AL58">
        <f t="shared" si="8"/>
        <v>-16.832028293592714</v>
      </c>
      <c r="AN58">
        <f t="shared" si="26"/>
        <v>0</v>
      </c>
      <c r="AO58">
        <f t="shared" si="26"/>
        <v>0</v>
      </c>
      <c r="AP58">
        <f t="shared" si="26"/>
        <v>-1.4657519655257737E-8</v>
      </c>
      <c r="AQ58">
        <f t="shared" si="26"/>
        <v>-1.225804366767591E-3</v>
      </c>
      <c r="AR58">
        <f t="shared" si="26"/>
        <v>-1.2258190242872462E-3</v>
      </c>
      <c r="AS58">
        <f t="shared" si="26"/>
        <v>-3.0617239237245797E-2</v>
      </c>
      <c r="AT58">
        <f t="shared" si="26"/>
        <v>-2.0015644381264248E-2</v>
      </c>
      <c r="AU58">
        <f t="shared" si="23"/>
        <v>-5.1858702642797287E-2</v>
      </c>
      <c r="AW58">
        <v>55</v>
      </c>
      <c r="AX58">
        <f>IF(Z58&gt;0, (R58*SUMPRODUCT(K58:$K$98, X58:$X$98)-K58*$AZ$3)/Z58, 0)</f>
        <v>-435477051.44364715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0.80179641700000004</v>
      </c>
      <c r="Q59" s="4">
        <f t="shared" si="21"/>
        <v>25</v>
      </c>
      <c r="R59">
        <f t="shared" si="0"/>
        <v>500000</v>
      </c>
      <c r="S59">
        <f t="shared" si="1"/>
        <v>-2065977698.2990403</v>
      </c>
      <c r="U59">
        <f t="shared" si="13"/>
        <v>0.80179641700000004</v>
      </c>
      <c r="V59">
        <f t="shared" si="14"/>
        <v>0.01</v>
      </c>
      <c r="W59">
        <f t="shared" si="15"/>
        <v>1.9029846330755146E-7</v>
      </c>
      <c r="X59">
        <f t="shared" si="16"/>
        <v>1.5258062604060073E-7</v>
      </c>
      <c r="Y59">
        <f t="shared" si="17"/>
        <v>1.9029846330755147E-9</v>
      </c>
      <c r="Z59">
        <f t="shared" si="18"/>
        <v>3.5814852633875213E-8</v>
      </c>
      <c r="AB59">
        <f t="shared" si="19"/>
        <v>-82.870613695429583</v>
      </c>
      <c r="AC59">
        <f t="shared" si="2"/>
        <v>-73.992686809452834</v>
      </c>
      <c r="AE59">
        <f t="shared" si="3"/>
        <v>0</v>
      </c>
      <c r="AF59">
        <f t="shared" si="24"/>
        <v>0</v>
      </c>
      <c r="AG59">
        <f t="shared" si="24"/>
        <v>-8.9537131584688033E-7</v>
      </c>
      <c r="AH59">
        <f t="shared" si="5"/>
        <v>-7.6290313020300357E-2</v>
      </c>
      <c r="AI59">
        <f t="shared" si="25"/>
        <v>-7.6291208391616211E-2</v>
      </c>
      <c r="AJ59">
        <f t="shared" si="7"/>
        <v>-8.8779268859767484</v>
      </c>
      <c r="AK59">
        <f t="shared" si="22"/>
        <v>-5.8009429586800714</v>
      </c>
      <c r="AL59">
        <f t="shared" si="8"/>
        <v>-14.755161053048436</v>
      </c>
      <c r="AN59">
        <f t="shared" si="26"/>
        <v>0</v>
      </c>
      <c r="AO59">
        <f t="shared" si="26"/>
        <v>0</v>
      </c>
      <c r="AP59">
        <f t="shared" si="26"/>
        <v>-2.4630336759039556E-9</v>
      </c>
      <c r="AQ59">
        <f t="shared" si="26"/>
        <v>-2.098633346730844E-4</v>
      </c>
      <c r="AR59">
        <f t="shared" si="26"/>
        <v>-2.0986579770676032E-4</v>
      </c>
      <c r="AS59">
        <f t="shared" si="26"/>
        <v>-2.4421859965093339E-2</v>
      </c>
      <c r="AT59">
        <f t="shared" si="26"/>
        <v>-1.5957533602372356E-2</v>
      </c>
      <c r="AU59">
        <f t="shared" si="23"/>
        <v>-4.0589259365172457E-2</v>
      </c>
      <c r="AW59">
        <v>56</v>
      </c>
      <c r="AX59">
        <f>IF(Z59&gt;0, (R59*SUMPRODUCT(K59:$K$98, X59:$X$98)-K59*$AZ$3)/Z59, 0)</f>
        <v>-2065977698.2990403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0.804638195</v>
      </c>
      <c r="Q60" s="4">
        <f t="shared" si="21"/>
        <v>25</v>
      </c>
      <c r="R60">
        <f t="shared" si="0"/>
        <v>500000</v>
      </c>
      <c r="S60">
        <f t="shared" si="1"/>
        <v>-9951500255.8269958</v>
      </c>
      <c r="U60">
        <f t="shared" si="13"/>
        <v>0.804638195</v>
      </c>
      <c r="V60">
        <f t="shared" si="14"/>
        <v>0.01</v>
      </c>
      <c r="W60">
        <f t="shared" si="15"/>
        <v>3.5814852633875213E-8</v>
      </c>
      <c r="X60">
        <f t="shared" si="16"/>
        <v>2.8817998377512347E-8</v>
      </c>
      <c r="Y60">
        <f t="shared" si="17"/>
        <v>3.5814852633875211E-10</v>
      </c>
      <c r="Z60">
        <f t="shared" si="18"/>
        <v>6.6387057300241131E-9</v>
      </c>
      <c r="AB60">
        <f t="shared" si="19"/>
        <v>-73.992686809452834</v>
      </c>
      <c r="AC60">
        <f t="shared" si="2"/>
        <v>-66.065081770695102</v>
      </c>
      <c r="AE60">
        <f t="shared" si="3"/>
        <v>0</v>
      </c>
      <c r="AF60">
        <f t="shared" si="24"/>
        <v>0</v>
      </c>
      <c r="AG60">
        <f t="shared" si="24"/>
        <v>-1.6596764325060282E-7</v>
      </c>
      <c r="AH60">
        <f t="shared" si="5"/>
        <v>-1.4408999188756174E-2</v>
      </c>
      <c r="AI60">
        <f t="shared" si="25"/>
        <v>-1.4409165156399424E-2</v>
      </c>
      <c r="AJ60">
        <f t="shared" si="7"/>
        <v>-7.9276050387577328</v>
      </c>
      <c r="AK60">
        <f t="shared" si="22"/>
        <v>-5.1794880766616993</v>
      </c>
      <c r="AL60">
        <f t="shared" si="8"/>
        <v>-13.121502280575832</v>
      </c>
      <c r="AN60">
        <f t="shared" si="26"/>
        <v>0</v>
      </c>
      <c r="AO60">
        <f t="shared" si="26"/>
        <v>0</v>
      </c>
      <c r="AP60">
        <f t="shared" si="26"/>
        <v>-4.0763604280476979E-10</v>
      </c>
      <c r="AQ60">
        <f t="shared" si="26"/>
        <v>-3.5390195914349534E-5</v>
      </c>
      <c r="AR60">
        <f t="shared" si="26"/>
        <v>-3.5390603550392334E-5</v>
      </c>
      <c r="AS60">
        <f t="shared" si="26"/>
        <v>-1.9471129936085407E-2</v>
      </c>
      <c r="AT60">
        <f t="shared" si="26"/>
        <v>-1.2721431611442699E-2</v>
      </c>
      <c r="AU60">
        <f t="shared" si="23"/>
        <v>-3.2227952151078501E-2</v>
      </c>
      <c r="AW60">
        <v>57</v>
      </c>
      <c r="AX60">
        <f>IF(Z60&gt;0, (R60*SUMPRODUCT(K60:$K$98, X60:$X$98)-K60*$AZ$3)/Z60, 0)</f>
        <v>-9951500255.8269958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0.80770724299999996</v>
      </c>
      <c r="Q61" s="4">
        <f t="shared" si="21"/>
        <v>25</v>
      </c>
      <c r="R61">
        <f t="shared" si="0"/>
        <v>500000</v>
      </c>
      <c r="S61">
        <f t="shared" si="1"/>
        <v>-48741776020.934738</v>
      </c>
      <c r="U61">
        <f t="shared" si="13"/>
        <v>0.80770724299999996</v>
      </c>
      <c r="V61">
        <f t="shared" si="14"/>
        <v>0.01</v>
      </c>
      <c r="W61">
        <f t="shared" si="15"/>
        <v>6.6387057300241131E-9</v>
      </c>
      <c r="X61">
        <f t="shared" si="16"/>
        <v>5.3621307022860788E-9</v>
      </c>
      <c r="Y61">
        <f t="shared" si="17"/>
        <v>6.638705730024113E-11</v>
      </c>
      <c r="Z61">
        <f t="shared" si="18"/>
        <v>1.2101879704377932E-9</v>
      </c>
      <c r="AB61">
        <f t="shared" si="19"/>
        <v>-66.065081770695102</v>
      </c>
      <c r="AC61">
        <f t="shared" si="2"/>
        <v>-58.986710998308503</v>
      </c>
      <c r="AE61">
        <f t="shared" si="3"/>
        <v>0</v>
      </c>
      <c r="AF61">
        <f t="shared" si="24"/>
        <v>0</v>
      </c>
      <c r="AG61">
        <f t="shared" si="24"/>
        <v>-3.0254699260944827E-8</v>
      </c>
      <c r="AH61">
        <f t="shared" si="5"/>
        <v>-2.6810653511430394E-3</v>
      </c>
      <c r="AI61">
        <f t="shared" si="25"/>
        <v>-2.6810956058423005E-3</v>
      </c>
      <c r="AJ61">
        <f t="shared" si="7"/>
        <v>-7.0783707723865987</v>
      </c>
      <c r="AK61">
        <f t="shared" si="22"/>
        <v>-4.6245557239486574</v>
      </c>
      <c r="AL61">
        <f t="shared" si="8"/>
        <v>-11.705607591941099</v>
      </c>
      <c r="AN61">
        <f t="shared" si="26"/>
        <v>0</v>
      </c>
      <c r="AO61">
        <f t="shared" si="26"/>
        <v>0</v>
      </c>
      <c r="AP61">
        <f t="shared" si="26"/>
        <v>-6.634740901379597E-11</v>
      </c>
      <c r="AQ61">
        <f t="shared" si="26"/>
        <v>-5.8794747193084035E-6</v>
      </c>
      <c r="AR61">
        <f t="shared" si="26"/>
        <v>-5.8795410667174182E-6</v>
      </c>
      <c r="AS61">
        <f t="shared" si="26"/>
        <v>-1.552259887749307E-2</v>
      </c>
      <c r="AT61">
        <f t="shared" si="26"/>
        <v>-1.0141475460639928E-2</v>
      </c>
      <c r="AU61">
        <f t="shared" si="23"/>
        <v>-2.5669953879199715E-2</v>
      </c>
      <c r="AW61">
        <v>58</v>
      </c>
      <c r="AX61">
        <f>IF(Z61&gt;0, (R61*SUMPRODUCT(K61:$K$98, X61:$X$98)-K61*$AZ$3)/Z61, 0)</f>
        <v>-48741776020.934738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0.81092303399999999</v>
      </c>
      <c r="Q62" s="4">
        <f t="shared" si="21"/>
        <v>25</v>
      </c>
      <c r="R62">
        <f t="shared" si="0"/>
        <v>500000</v>
      </c>
      <c r="S62">
        <f t="shared" si="1"/>
        <v>-243020909301.961</v>
      </c>
      <c r="U62">
        <f t="shared" si="13"/>
        <v>0.81092303399999999</v>
      </c>
      <c r="V62">
        <f t="shared" si="14"/>
        <v>0.01</v>
      </c>
      <c r="W62">
        <f t="shared" si="15"/>
        <v>1.2101879704377932E-9</v>
      </c>
      <c r="X62">
        <f t="shared" si="16"/>
        <v>9.8136930069771762E-10</v>
      </c>
      <c r="Y62">
        <f t="shared" si="17"/>
        <v>1.2101879704377933E-11</v>
      </c>
      <c r="Z62">
        <f t="shared" si="18"/>
        <v>2.1671679003569762E-10</v>
      </c>
      <c r="AB62">
        <f t="shared" si="19"/>
        <v>-58.986710998308503</v>
      </c>
      <c r="AC62">
        <f t="shared" si="2"/>
        <v>-52.666711375477398</v>
      </c>
      <c r="AE62">
        <f t="shared" si="3"/>
        <v>0</v>
      </c>
      <c r="AF62">
        <f t="shared" si="24"/>
        <v>0</v>
      </c>
      <c r="AG62">
        <f t="shared" si="24"/>
        <v>-5.4179197508924404E-9</v>
      </c>
      <c r="AH62">
        <f t="shared" si="5"/>
        <v>-4.9068465034885877E-4</v>
      </c>
      <c r="AI62">
        <f t="shared" si="25"/>
        <v>-4.9069006826860963E-4</v>
      </c>
      <c r="AJ62">
        <f t="shared" si="7"/>
        <v>-6.3199996228311051</v>
      </c>
      <c r="AK62">
        <f t="shared" si="22"/>
        <v>-4.1290697698815952</v>
      </c>
      <c r="AL62">
        <f t="shared" si="8"/>
        <v>-10.44956008278097</v>
      </c>
      <c r="AN62">
        <f t="shared" si="26"/>
        <v>0</v>
      </c>
      <c r="AO62">
        <f t="shared" si="26"/>
        <v>0</v>
      </c>
      <c r="AP62">
        <f t="shared" si="26"/>
        <v>-1.0608297060849671E-11</v>
      </c>
      <c r="AQ62">
        <f t="shared" si="26"/>
        <v>-9.607614681340425E-7</v>
      </c>
      <c r="AR62">
        <f t="shared" si="26"/>
        <v>-9.6077207643110325E-7</v>
      </c>
      <c r="AS62">
        <f t="shared" si="26"/>
        <v>-1.2374571146500771E-2</v>
      </c>
      <c r="AT62">
        <f t="shared" si="26"/>
        <v>-8.0847263742994738E-3</v>
      </c>
      <c r="AU62">
        <f t="shared" si="23"/>
        <v>-2.046025829287668E-2</v>
      </c>
      <c r="AW62">
        <v>59</v>
      </c>
      <c r="AX62">
        <f>IF(Z62&gt;0, (R62*SUMPRODUCT(K62:$K$98, X62:$X$98)-K62*$AZ$3)/Z62, 0)</f>
        <v>-243020909301.961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0.81424565900000001</v>
      </c>
      <c r="Q63" s="4">
        <f t="shared" si="21"/>
        <v>25</v>
      </c>
      <c r="R63">
        <f t="shared" si="0"/>
        <v>500000</v>
      </c>
      <c r="S63">
        <f t="shared" si="1"/>
        <v>-1234580934770.1865</v>
      </c>
      <c r="U63">
        <f t="shared" si="13"/>
        <v>0.81424565900000001</v>
      </c>
      <c r="V63">
        <f t="shared" si="14"/>
        <v>0.01</v>
      </c>
      <c r="W63">
        <f t="shared" si="15"/>
        <v>2.1671679003569762E-10</v>
      </c>
      <c r="X63">
        <f t="shared" si="16"/>
        <v>1.7646070551898125E-10</v>
      </c>
      <c r="Y63">
        <f t="shared" si="17"/>
        <v>2.1671679003569764E-12</v>
      </c>
      <c r="Z63">
        <f t="shared" si="18"/>
        <v>3.8088916616359399E-11</v>
      </c>
      <c r="AB63">
        <f t="shared" si="19"/>
        <v>-52.666711375477398</v>
      </c>
      <c r="AC63">
        <f t="shared" si="2"/>
        <v>-47.023850280608677</v>
      </c>
      <c r="AE63">
        <f t="shared" si="3"/>
        <v>0</v>
      </c>
      <c r="AF63">
        <f t="shared" si="24"/>
        <v>0</v>
      </c>
      <c r="AG63">
        <f t="shared" si="24"/>
        <v>-9.5222291540898488E-10</v>
      </c>
      <c r="AH63">
        <f t="shared" si="5"/>
        <v>-8.8230352759490618E-5</v>
      </c>
      <c r="AI63">
        <f t="shared" si="25"/>
        <v>-8.8231304982406032E-5</v>
      </c>
      <c r="AJ63">
        <f t="shared" si="7"/>
        <v>-5.6428610948687208</v>
      </c>
      <c r="AK63">
        <f t="shared" si="22"/>
        <v>-3.6866697962834181</v>
      </c>
      <c r="AL63">
        <f t="shared" si="8"/>
        <v>-9.329619122457121</v>
      </c>
      <c r="AN63">
        <f t="shared" si="26"/>
        <v>0</v>
      </c>
      <c r="AO63">
        <f t="shared" si="26"/>
        <v>0</v>
      </c>
      <c r="AP63">
        <f t="shared" si="26"/>
        <v>-1.6646913027338127E-12</v>
      </c>
      <c r="AQ63">
        <f t="shared" si="26"/>
        <v>-1.5424571127105896E-7</v>
      </c>
      <c r="AR63">
        <f t="shared" si="26"/>
        <v>-1.5424737596236173E-7</v>
      </c>
      <c r="AS63">
        <f t="shared" si="26"/>
        <v>-9.8649398530052685E-3</v>
      </c>
      <c r="AT63">
        <f t="shared" si="26"/>
        <v>-6.4450949946825188E-3</v>
      </c>
      <c r="AU63">
        <f t="shared" si="23"/>
        <v>-1.6310189095063748E-2</v>
      </c>
      <c r="AW63">
        <v>60</v>
      </c>
      <c r="AX63">
        <f>IF(Z63&gt;0, (R63*SUMPRODUCT(K63:$K$98, X63:$X$98)-K63*$AZ$3)/Z63, 0)</f>
        <v>-1234580934770.1865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0.81781076600000002</v>
      </c>
      <c r="Q64" s="4">
        <f t="shared" si="21"/>
        <v>25</v>
      </c>
      <c r="R64">
        <f t="shared" si="0"/>
        <v>500000</v>
      </c>
      <c r="S64">
        <f t="shared" si="1"/>
        <v>-6401703428100.0732</v>
      </c>
      <c r="U64">
        <f t="shared" si="13"/>
        <v>0.81781076600000002</v>
      </c>
      <c r="V64">
        <f t="shared" si="14"/>
        <v>0.01</v>
      </c>
      <c r="W64">
        <f t="shared" si="15"/>
        <v>3.8088916616359399E-11</v>
      </c>
      <c r="X64">
        <f t="shared" si="16"/>
        <v>3.114952607413501E-11</v>
      </c>
      <c r="Y64">
        <f t="shared" si="17"/>
        <v>3.8088916616359402E-13</v>
      </c>
      <c r="Z64">
        <f t="shared" si="18"/>
        <v>6.5585013760607949E-12</v>
      </c>
      <c r="AB64">
        <f t="shared" si="19"/>
        <v>-47.023850280608677</v>
      </c>
      <c r="AC64">
        <f t="shared" si="2"/>
        <v>-41.985580742327436</v>
      </c>
      <c r="AE64">
        <f t="shared" si="3"/>
        <v>0</v>
      </c>
      <c r="AF64">
        <f t="shared" si="24"/>
        <v>0</v>
      </c>
      <c r="AG64">
        <f t="shared" si="24"/>
        <v>-1.6396253440151988E-10</v>
      </c>
      <c r="AH64">
        <f t="shared" si="5"/>
        <v>-1.5574763037067504E-5</v>
      </c>
      <c r="AI64">
        <f t="shared" si="25"/>
        <v>-1.5574926999601907E-5</v>
      </c>
      <c r="AJ64">
        <f t="shared" si="7"/>
        <v>-5.0382695382812415</v>
      </c>
      <c r="AK64">
        <f t="shared" si="22"/>
        <v>-3.2916695196426078</v>
      </c>
      <c r="AL64">
        <f t="shared" si="8"/>
        <v>-8.3299546328508498</v>
      </c>
      <c r="AN64">
        <f t="shared" si="26"/>
        <v>0</v>
      </c>
      <c r="AO64">
        <f t="shared" si="26"/>
        <v>0</v>
      </c>
      <c r="AP64">
        <f t="shared" si="26"/>
        <v>-2.5593028595017616E-13</v>
      </c>
      <c r="AQ64">
        <f t="shared" si="26"/>
        <v>-2.4310758382897813E-8</v>
      </c>
      <c r="AR64">
        <f t="shared" si="26"/>
        <v>-2.4311014313183765E-8</v>
      </c>
      <c r="AS64">
        <f t="shared" si="26"/>
        <v>-7.8642707514432475E-3</v>
      </c>
      <c r="AT64">
        <f t="shared" si="26"/>
        <v>-5.1379903615822765E-3</v>
      </c>
      <c r="AU64">
        <f t="shared" si="23"/>
        <v>-1.3002285424039839E-2</v>
      </c>
      <c r="AW64">
        <v>61</v>
      </c>
      <c r="AX64">
        <f>IF(Z64&gt;0, (R64*SUMPRODUCT(K64:$K$98, X64:$X$98)-K64*$AZ$3)/Z64, 0)</f>
        <v>-6401703428100.0732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0.82147716100000001</v>
      </c>
      <c r="Q65" s="4">
        <f t="shared" si="21"/>
        <v>25</v>
      </c>
      <c r="R65">
        <f t="shared" si="0"/>
        <v>500000</v>
      </c>
      <c r="S65">
        <f t="shared" si="1"/>
        <v>-33917103873793.68</v>
      </c>
      <c r="U65">
        <f t="shared" si="13"/>
        <v>0.82147716100000001</v>
      </c>
      <c r="V65">
        <f t="shared" si="14"/>
        <v>0.01</v>
      </c>
      <c r="W65">
        <f t="shared" si="15"/>
        <v>6.5585013760607949E-12</v>
      </c>
      <c r="X65">
        <f t="shared" si="16"/>
        <v>5.3876590908210154E-12</v>
      </c>
      <c r="Y65">
        <f t="shared" si="17"/>
        <v>6.5585013760607956E-14</v>
      </c>
      <c r="Z65">
        <f t="shared" si="18"/>
        <v>1.1052572714791715E-12</v>
      </c>
      <c r="AB65">
        <f t="shared" si="19"/>
        <v>-41.985580742327436</v>
      </c>
      <c r="AC65">
        <f t="shared" si="2"/>
        <v>-37.487125684024839</v>
      </c>
      <c r="AE65">
        <f t="shared" si="3"/>
        <v>0</v>
      </c>
      <c r="AF65">
        <f t="shared" si="24"/>
        <v>0</v>
      </c>
      <c r="AG65">
        <f t="shared" si="24"/>
        <v>-2.7631431786979287E-11</v>
      </c>
      <c r="AH65">
        <f t="shared" si="5"/>
        <v>-2.6938295454105076E-6</v>
      </c>
      <c r="AI65">
        <f t="shared" si="25"/>
        <v>-2.6938571768422945E-6</v>
      </c>
      <c r="AJ65">
        <f t="shared" si="7"/>
        <v>-4.4984550583025964</v>
      </c>
      <c r="AK65">
        <f t="shared" si="22"/>
        <v>-2.938990651962921</v>
      </c>
      <c r="AL65">
        <f t="shared" si="8"/>
        <v>-7.4374484041226943</v>
      </c>
      <c r="AN65">
        <f t="shared" si="26"/>
        <v>0</v>
      </c>
      <c r="AO65">
        <f t="shared" si="26"/>
        <v>0</v>
      </c>
      <c r="AP65">
        <f t="shared" si="26"/>
        <v>-3.8509016405719177E-14</v>
      </c>
      <c r="AQ65">
        <f t="shared" si="26"/>
        <v>-3.7543015127905154E-9</v>
      </c>
      <c r="AR65">
        <f t="shared" si="26"/>
        <v>-3.7543400218069212E-9</v>
      </c>
      <c r="AS65">
        <f t="shared" si="26"/>
        <v>-6.2693486525079931E-3</v>
      </c>
      <c r="AT65">
        <f t="shared" si="26"/>
        <v>-4.0959744723046872E-3</v>
      </c>
      <c r="AU65">
        <f t="shared" si="23"/>
        <v>-1.0365326879152701E-2</v>
      </c>
      <c r="AW65">
        <v>62</v>
      </c>
      <c r="AX65">
        <f>IF(Z65&gt;0, (R65*SUMPRODUCT(K65:$K$98, X65:$X$98)-K65*$AZ$3)/Z65, 0)</f>
        <v>-33917103873793.68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0.825360447</v>
      </c>
      <c r="Q66" s="4">
        <f t="shared" si="21"/>
        <v>25</v>
      </c>
      <c r="R66">
        <f t="shared" si="0"/>
        <v>500000</v>
      </c>
      <c r="S66">
        <f t="shared" si="1"/>
        <v>-183935924933619.44</v>
      </c>
      <c r="U66">
        <f t="shared" si="13"/>
        <v>0.825360447</v>
      </c>
      <c r="V66">
        <f t="shared" si="14"/>
        <v>0.01</v>
      </c>
      <c r="W66">
        <f t="shared" si="15"/>
        <v>1.1052572714791715E-12</v>
      </c>
      <c r="X66">
        <f t="shared" si="16"/>
        <v>9.1223563563804922E-13</v>
      </c>
      <c r="Y66">
        <f t="shared" si="17"/>
        <v>1.1052572714791715E-14</v>
      </c>
      <c r="Z66">
        <f t="shared" si="18"/>
        <v>1.8196906312633054E-13</v>
      </c>
      <c r="AB66">
        <f t="shared" si="19"/>
        <v>-37.487125684024839</v>
      </c>
      <c r="AC66">
        <f t="shared" si="2"/>
        <v>-33.47064793544579</v>
      </c>
      <c r="AE66">
        <f t="shared" si="3"/>
        <v>0</v>
      </c>
      <c r="AF66">
        <f t="shared" si="24"/>
        <v>0</v>
      </c>
      <c r="AG66">
        <f t="shared" si="24"/>
        <v>-4.5492265781582637E-12</v>
      </c>
      <c r="AH66">
        <f t="shared" si="5"/>
        <v>-4.5611781781902459E-7</v>
      </c>
      <c r="AI66">
        <f t="shared" si="25"/>
        <v>-4.5612236704560277E-7</v>
      </c>
      <c r="AJ66">
        <f t="shared" si="7"/>
        <v>-4.0164777485790495</v>
      </c>
      <c r="AK66">
        <f t="shared" si="22"/>
        <v>-2.6240987978817389</v>
      </c>
      <c r="AL66">
        <f t="shared" si="8"/>
        <v>-6.6405770025831554</v>
      </c>
      <c r="AN66">
        <f t="shared" si="26"/>
        <v>0</v>
      </c>
      <c r="AO66">
        <f t="shared" si="26"/>
        <v>0</v>
      </c>
      <c r="AP66">
        <f t="shared" si="26"/>
        <v>-5.66081004241721E-15</v>
      </c>
      <c r="AQ66">
        <f t="shared" si="26"/>
        <v>-5.6756819632419121E-10</v>
      </c>
      <c r="AR66">
        <f t="shared" si="26"/>
        <v>-5.6757385713423366E-10</v>
      </c>
      <c r="AS66">
        <f t="shared" si="26"/>
        <v>-4.9978863843502686E-3</v>
      </c>
      <c r="AT66">
        <f t="shared" si="26"/>
        <v>-3.2652857737760057E-3</v>
      </c>
      <c r="AU66">
        <f t="shared" si="23"/>
        <v>-8.2631727257001311E-3</v>
      </c>
      <c r="AW66">
        <v>63</v>
      </c>
      <c r="AX66">
        <f>IF(Z66&gt;0, (R66*SUMPRODUCT(K66:$K$98, X66:$X$98)-K66*$AZ$3)/Z66, 0)</f>
        <v>-183935924933619.44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0.82947136099999996</v>
      </c>
      <c r="Q67" s="4">
        <f t="shared" si="21"/>
        <v>25</v>
      </c>
      <c r="R67">
        <f t="shared" ref="R67:R89" si="27">$C$6</f>
        <v>500000</v>
      </c>
      <c r="S67">
        <f t="shared" ref="S67:S89" si="28">AX67</f>
        <v>-1023048008322954</v>
      </c>
      <c r="U67">
        <f t="shared" si="13"/>
        <v>0.82947136099999996</v>
      </c>
      <c r="V67">
        <f t="shared" si="14"/>
        <v>0.01</v>
      </c>
      <c r="W67">
        <f t="shared" si="15"/>
        <v>1.8196906312633054E-13</v>
      </c>
      <c r="X67">
        <f t="shared" si="16"/>
        <v>1.5093812645129229E-13</v>
      </c>
      <c r="Y67">
        <f t="shared" si="17"/>
        <v>1.8196906312633056E-15</v>
      </c>
      <c r="Z67">
        <f t="shared" si="18"/>
        <v>2.9211246043774945E-14</v>
      </c>
      <c r="AB67">
        <f t="shared" si="19"/>
        <v>-33.47064793544579</v>
      </c>
      <c r="AC67">
        <f t="shared" ref="AC67:AC89" si="29">S67*Z67</f>
        <v>-29.884507085715725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-7.3028115109437363E-13</v>
      </c>
      <c r="AH67">
        <f t="shared" ref="AH67:AH89" si="32">-X67*R67</f>
        <v>-7.5469063225646139E-8</v>
      </c>
      <c r="AI67">
        <f t="shared" ref="AI67:AI89" si="33">SUM(AE67:AH67)</f>
        <v>-7.5469793506797233E-8</v>
      </c>
      <c r="AJ67">
        <f t="shared" ref="AJ67:AJ89" si="34">AB67-AC67</f>
        <v>-3.5861408497300644</v>
      </c>
      <c r="AK67">
        <f t="shared" si="22"/>
        <v>-2.3429453554812056</v>
      </c>
      <c r="AL67">
        <f t="shared" ref="AL67:AL89" si="35">SUM(AI67:AK67)</f>
        <v>-5.929086280681064</v>
      </c>
      <c r="AN67">
        <f t="shared" ref="AN67:AT89" si="36">AE67*$K67</f>
        <v>0</v>
      </c>
      <c r="AO67">
        <f t="shared" si="36"/>
        <v>0</v>
      </c>
      <c r="AP67">
        <f t="shared" si="36"/>
        <v>-8.1135904620247104E-16</v>
      </c>
      <c r="AQ67">
        <f t="shared" si="36"/>
        <v>-8.3847853754397683E-11</v>
      </c>
      <c r="AR67">
        <f t="shared" si="36"/>
        <v>-8.3848665113443877E-11</v>
      </c>
      <c r="AS67">
        <f t="shared" si="36"/>
        <v>-3.984284429393266E-3</v>
      </c>
      <c r="AT67">
        <f t="shared" si="36"/>
        <v>-2.6030658275638277E-3</v>
      </c>
      <c r="AU67">
        <f t="shared" si="23"/>
        <v>-6.58735034080576E-3</v>
      </c>
      <c r="AW67">
        <v>64</v>
      </c>
      <c r="AX67">
        <f>IF(Z67&gt;0, (R67*SUMPRODUCT(K67:$K$98, X67:$X$98)-K67*$AZ$3)/Z67, 0)</f>
        <v>-1023048008322954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0.83365815200000004</v>
      </c>
      <c r="Q68" s="4">
        <f t="shared" si="21"/>
        <v>25</v>
      </c>
      <c r="R68">
        <f t="shared" si="27"/>
        <v>500000</v>
      </c>
      <c r="S68">
        <f t="shared" si="28"/>
        <v>-5842554206724195</v>
      </c>
      <c r="U68">
        <f t="shared" ref="U68:U89" si="40">M68</f>
        <v>0.83365815200000004</v>
      </c>
      <c r="V68">
        <f t="shared" ref="V68:V89" si="41">$C$10</f>
        <v>0.01</v>
      </c>
      <c r="W68">
        <f t="shared" ref="W68:W89" si="42">Z67</f>
        <v>2.9211246043774945E-14</v>
      </c>
      <c r="X68">
        <f t="shared" ref="X68:X89" si="43">U68*W68</f>
        <v>2.4352193394470733E-14</v>
      </c>
      <c r="Y68">
        <f t="shared" ref="Y68:Y89" si="44">V68*W68</f>
        <v>2.9211246043774945E-16</v>
      </c>
      <c r="Z68">
        <f t="shared" ref="Z68:Z89" si="45">MAX(0, W68-X68-Y68)</f>
        <v>4.5669401888664621E-15</v>
      </c>
      <c r="AB68">
        <f t="shared" ref="AB68:AB89" si="46">AC67</f>
        <v>-29.884507085715725</v>
      </c>
      <c r="AC68">
        <f t="shared" si="29"/>
        <v>-26.682595612319538</v>
      </c>
      <c r="AE68">
        <f t="shared" si="30"/>
        <v>0</v>
      </c>
      <c r="AF68">
        <f t="shared" si="31"/>
        <v>0</v>
      </c>
      <c r="AG68">
        <f t="shared" si="31"/>
        <v>-1.1417350472166155E-13</v>
      </c>
      <c r="AH68">
        <f t="shared" si="32"/>
        <v>-1.2176096697235366E-8</v>
      </c>
      <c r="AI68">
        <f t="shared" si="33"/>
        <v>-1.2176210870740088E-8</v>
      </c>
      <c r="AJ68">
        <f t="shared" si="34"/>
        <v>-3.2019114733961871</v>
      </c>
      <c r="AK68">
        <f t="shared" si="22"/>
        <v>-2.0919154960001012</v>
      </c>
      <c r="AL68">
        <f t="shared" si="35"/>
        <v>-5.293826981572499</v>
      </c>
      <c r="AN68">
        <f t="shared" si="36"/>
        <v>0</v>
      </c>
      <c r="AO68">
        <f t="shared" si="36"/>
        <v>0</v>
      </c>
      <c r="AP68">
        <f t="shared" si="36"/>
        <v>-1.1325836845965325E-16</v>
      </c>
      <c r="AQ68">
        <f t="shared" si="36"/>
        <v>-1.2078501483314902E-11</v>
      </c>
      <c r="AR68">
        <f t="shared" si="36"/>
        <v>-1.2078614741683362E-11</v>
      </c>
      <c r="AS68">
        <f t="shared" si="36"/>
        <v>-3.1762471539536975E-3</v>
      </c>
      <c r="AT68">
        <f t="shared" si="36"/>
        <v>-2.0751481406306241E-3</v>
      </c>
      <c r="AU68">
        <f t="shared" si="23"/>
        <v>-5.2513953066629362E-3</v>
      </c>
      <c r="AW68">
        <v>65</v>
      </c>
      <c r="AX68">
        <f>IF(Z68&gt;0, (R68*SUMPRODUCT(K68:$K$98, X68:$X$98)-K68*$AZ$3)/Z68, 0)</f>
        <v>-5842554206724195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0.83803355999999996</v>
      </c>
      <c r="Q69" s="4">
        <f t="shared" ref="Q69:Q89" si="48">$C$8</f>
        <v>25</v>
      </c>
      <c r="R69">
        <f t="shared" si="27"/>
        <v>500000</v>
      </c>
      <c r="S69">
        <f t="shared" si="28"/>
        <v>-3.4327093903141096E+16</v>
      </c>
      <c r="U69">
        <f t="shared" si="40"/>
        <v>0.83803355999999996</v>
      </c>
      <c r="V69">
        <f t="shared" si="41"/>
        <v>0.01</v>
      </c>
      <c r="W69">
        <f t="shared" si="42"/>
        <v>4.5669401888664621E-15</v>
      </c>
      <c r="X69">
        <f t="shared" si="43"/>
        <v>3.8272491447828331E-15</v>
      </c>
      <c r="Y69">
        <f t="shared" si="44"/>
        <v>4.5669401888664619E-17</v>
      </c>
      <c r="Z69">
        <f t="shared" si="45"/>
        <v>6.9402164219496433E-16</v>
      </c>
      <c r="AB69">
        <f t="shared" si="46"/>
        <v>-26.682595612319538</v>
      </c>
      <c r="AC69">
        <f t="shared" si="29"/>
        <v>-23.823746082438731</v>
      </c>
      <c r="AE69">
        <f t="shared" si="30"/>
        <v>0</v>
      </c>
      <c r="AF69">
        <f t="shared" si="31"/>
        <v>0</v>
      </c>
      <c r="AG69">
        <f t="shared" si="31"/>
        <v>-1.7350541054874108E-14</v>
      </c>
      <c r="AH69">
        <f t="shared" si="32"/>
        <v>-1.9136245723914165E-9</v>
      </c>
      <c r="AI69">
        <f t="shared" si="33"/>
        <v>-1.9136419229324714E-9</v>
      </c>
      <c r="AJ69">
        <f t="shared" si="34"/>
        <v>-2.858849529880807</v>
      </c>
      <c r="AK69">
        <f t="shared" si="22"/>
        <v>-1.8677816928623678</v>
      </c>
      <c r="AL69">
        <f t="shared" si="35"/>
        <v>-4.726631224656817</v>
      </c>
      <c r="AN69">
        <f t="shared" si="36"/>
        <v>0</v>
      </c>
      <c r="AO69">
        <f t="shared" si="36"/>
        <v>0</v>
      </c>
      <c r="AP69">
        <f t="shared" si="36"/>
        <v>-1.5367384870555176E-17</v>
      </c>
      <c r="AQ69">
        <f t="shared" si="36"/>
        <v>-1.6948984592863376E-12</v>
      </c>
      <c r="AR69">
        <f t="shared" si="36"/>
        <v>-1.6949138266712082E-12</v>
      </c>
      <c r="AS69">
        <f t="shared" si="36"/>
        <v>-2.5320847847763476E-3</v>
      </c>
      <c r="AT69">
        <f t="shared" si="36"/>
        <v>-1.6542953927266651E-3</v>
      </c>
      <c r="AU69">
        <f t="shared" si="23"/>
        <v>-4.1863801791979264E-3</v>
      </c>
      <c r="AW69">
        <v>66</v>
      </c>
      <c r="AX69">
        <f>IF(Z69&gt;0, (R69*SUMPRODUCT(K69:$K$98, X69:$X$98)-K69*$AZ$3)/Z69, 0)</f>
        <v>-3.4327093903141096E+16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0.84243849400000004</v>
      </c>
      <c r="Q70" s="4">
        <f t="shared" si="48"/>
        <v>25</v>
      </c>
      <c r="R70">
        <f t="shared" si="27"/>
        <v>500000</v>
      </c>
      <c r="S70">
        <f t="shared" si="28"/>
        <v>-2.0770451465133162E+17</v>
      </c>
      <c r="U70">
        <f t="shared" si="40"/>
        <v>0.84243849400000004</v>
      </c>
      <c r="V70">
        <f t="shared" si="41"/>
        <v>0.01</v>
      </c>
      <c r="W70">
        <f t="shared" si="42"/>
        <v>6.9402164219496433E-16</v>
      </c>
      <c r="X70">
        <f t="shared" si="43"/>
        <v>5.8467054705413265E-16</v>
      </c>
      <c r="Y70">
        <f t="shared" si="44"/>
        <v>6.9402164219496428E-18</v>
      </c>
      <c r="Z70">
        <f t="shared" si="45"/>
        <v>1.0241087871888204E-16</v>
      </c>
      <c r="AB70">
        <f t="shared" si="46"/>
        <v>-23.823746082438731</v>
      </c>
      <c r="AC70">
        <f t="shared" si="29"/>
        <v>-21.271201859321778</v>
      </c>
      <c r="AE70">
        <f t="shared" si="30"/>
        <v>0</v>
      </c>
      <c r="AF70">
        <f t="shared" si="31"/>
        <v>0</v>
      </c>
      <c r="AG70">
        <f t="shared" si="31"/>
        <v>-2.5602719679720509E-15</v>
      </c>
      <c r="AH70">
        <f t="shared" si="32"/>
        <v>-2.923352735270663E-10</v>
      </c>
      <c r="AI70">
        <f t="shared" si="33"/>
        <v>-2.9233783379903427E-10</v>
      </c>
      <c r="AJ70">
        <f t="shared" si="34"/>
        <v>-2.5525442231169535</v>
      </c>
      <c r="AK70">
        <f t="shared" si="22"/>
        <v>-1.6676622257707114</v>
      </c>
      <c r="AL70">
        <f t="shared" si="35"/>
        <v>-4.2202064491800027</v>
      </c>
      <c r="AN70">
        <f t="shared" si="36"/>
        <v>0</v>
      </c>
      <c r="AO70">
        <f t="shared" si="36"/>
        <v>0</v>
      </c>
      <c r="AP70">
        <f t="shared" si="36"/>
        <v>-2.0246736203399426E-18</v>
      </c>
      <c r="AQ70">
        <f t="shared" si="36"/>
        <v>-2.3117993869765867E-13</v>
      </c>
      <c r="AR70">
        <f t="shared" si="36"/>
        <v>-2.3118196337127903E-13</v>
      </c>
      <c r="AS70">
        <f t="shared" si="36"/>
        <v>-2.018562487870986E-3</v>
      </c>
      <c r="AT70">
        <f t="shared" si="36"/>
        <v>-1.3187941587431433E-3</v>
      </c>
      <c r="AU70">
        <f t="shared" si="23"/>
        <v>-3.3373566468453113E-3</v>
      </c>
      <c r="AW70">
        <v>67</v>
      </c>
      <c r="AX70">
        <f>IF(Z70&gt;0, (R70*SUMPRODUCT(K70:$K$98, X70:$X$98)-K70*$AZ$3)/Z70, 0)</f>
        <v>-2.0770451465133162E+17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0.84677131100000003</v>
      </c>
      <c r="Q71" s="4">
        <f t="shared" si="48"/>
        <v>25</v>
      </c>
      <c r="R71">
        <f t="shared" si="27"/>
        <v>500000</v>
      </c>
      <c r="S71">
        <f t="shared" si="28"/>
        <v>-1.2947857081210836E+18</v>
      </c>
      <c r="U71">
        <f t="shared" si="40"/>
        <v>0.84677131100000003</v>
      </c>
      <c r="V71">
        <f t="shared" si="41"/>
        <v>0.01</v>
      </c>
      <c r="W71">
        <f t="shared" si="42"/>
        <v>1.0241087871888204E-16</v>
      </c>
      <c r="X71">
        <f t="shared" si="43"/>
        <v>8.6718594033449742E-17</v>
      </c>
      <c r="Y71">
        <f t="shared" si="44"/>
        <v>1.0241087871888203E-18</v>
      </c>
      <c r="Z71">
        <f t="shared" si="45"/>
        <v>1.4668175898243473E-17</v>
      </c>
      <c r="AB71">
        <f t="shared" si="46"/>
        <v>-21.271201859321778</v>
      </c>
      <c r="AC71">
        <f t="shared" si="29"/>
        <v>-18.992144517251788</v>
      </c>
      <c r="AE71">
        <f t="shared" si="30"/>
        <v>0</v>
      </c>
      <c r="AF71">
        <f t="shared" si="31"/>
        <v>0</v>
      </c>
      <c r="AG71">
        <f t="shared" si="31"/>
        <v>-3.667043974560868E-16</v>
      </c>
      <c r="AH71">
        <f t="shared" si="32"/>
        <v>-4.3359297016724869E-11</v>
      </c>
      <c r="AI71">
        <f t="shared" si="33"/>
        <v>-4.3359663721122324E-11</v>
      </c>
      <c r="AJ71">
        <f t="shared" si="34"/>
        <v>-2.27905734206999</v>
      </c>
      <c r="AK71">
        <f t="shared" si="22"/>
        <v>-1.4889841301525246</v>
      </c>
      <c r="AL71">
        <f t="shared" si="35"/>
        <v>-3.7680414722658742</v>
      </c>
      <c r="AN71">
        <f t="shared" si="36"/>
        <v>0</v>
      </c>
      <c r="AO71">
        <f t="shared" si="36"/>
        <v>0</v>
      </c>
      <c r="AP71">
        <f t="shared" si="36"/>
        <v>-2.5892084669122649E-19</v>
      </c>
      <c r="AQ71">
        <f t="shared" si="36"/>
        <v>-3.0614920282899448E-14</v>
      </c>
      <c r="AR71">
        <f t="shared" si="36"/>
        <v>-3.0615179203746139E-14</v>
      </c>
      <c r="AS71">
        <f t="shared" si="36"/>
        <v>-1.6091856567858106E-3</v>
      </c>
      <c r="AT71">
        <f t="shared" si="36"/>
        <v>-1.0513346291001556E-3</v>
      </c>
      <c r="AU71">
        <f t="shared" si="23"/>
        <v>-2.6605202859165812E-3</v>
      </c>
      <c r="AW71">
        <v>68</v>
      </c>
      <c r="AX71">
        <f>IF(Z71&gt;0, (R71*SUMPRODUCT(K71:$K$98, X71:$X$98)-K71*$AZ$3)/Z71, 0)</f>
        <v>-1.2947857081210836E+18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0.85120774200000004</v>
      </c>
      <c r="Q72" s="4">
        <f t="shared" si="48"/>
        <v>25</v>
      </c>
      <c r="R72">
        <f t="shared" si="27"/>
        <v>500000</v>
      </c>
      <c r="S72">
        <f t="shared" si="28"/>
        <v>-8.329417538298538E+18</v>
      </c>
      <c r="U72">
        <f t="shared" si="40"/>
        <v>0.85120774200000004</v>
      </c>
      <c r="V72">
        <f t="shared" si="41"/>
        <v>0.01</v>
      </c>
      <c r="W72">
        <f t="shared" si="42"/>
        <v>1.4668175898243473E-17</v>
      </c>
      <c r="X72">
        <f t="shared" si="43"/>
        <v>1.2485664885602649E-17</v>
      </c>
      <c r="Y72">
        <f t="shared" si="44"/>
        <v>1.4668175898243474E-19</v>
      </c>
      <c r="Z72">
        <f t="shared" si="45"/>
        <v>2.0358292536583894E-18</v>
      </c>
      <c r="AB72">
        <f t="shared" si="46"/>
        <v>-18.992144517251788</v>
      </c>
      <c r="AC72">
        <f t="shared" si="29"/>
        <v>-16.957271890403412</v>
      </c>
      <c r="AE72">
        <f t="shared" si="30"/>
        <v>0</v>
      </c>
      <c r="AF72">
        <f t="shared" si="31"/>
        <v>0</v>
      </c>
      <c r="AG72">
        <f t="shared" si="31"/>
        <v>-5.0895731341459735E-17</v>
      </c>
      <c r="AH72">
        <f t="shared" si="32"/>
        <v>-6.2428324428013244E-12</v>
      </c>
      <c r="AI72">
        <f t="shared" si="33"/>
        <v>-6.2428833385326656E-12</v>
      </c>
      <c r="AJ72">
        <f t="shared" si="34"/>
        <v>-2.0348726268483759</v>
      </c>
      <c r="AK72">
        <f t="shared" ref="AK72:AK89" si="49">G72*SUM(AB72:AB72, AE72:AF72)</f>
        <v>-1.3294501162076253</v>
      </c>
      <c r="AL72">
        <f t="shared" si="35"/>
        <v>-3.3643227430622442</v>
      </c>
      <c r="AN72">
        <f t="shared" si="36"/>
        <v>0</v>
      </c>
      <c r="AO72">
        <f t="shared" si="36"/>
        <v>0</v>
      </c>
      <c r="AP72">
        <f t="shared" si="36"/>
        <v>-3.2085900853167092E-20</v>
      </c>
      <c r="AQ72">
        <f t="shared" si="36"/>
        <v>-3.9356326655136975E-15</v>
      </c>
      <c r="AR72">
        <f t="shared" si="36"/>
        <v>-3.9356647514145511E-15</v>
      </c>
      <c r="AS72">
        <f t="shared" si="36"/>
        <v>-1.2828329534326733E-3</v>
      </c>
      <c r="AT72">
        <f t="shared" si="36"/>
        <v>-8.381175295760257E-4</v>
      </c>
      <c r="AU72">
        <f t="shared" si="23"/>
        <v>-2.1209504830126346E-3</v>
      </c>
      <c r="AW72">
        <v>69</v>
      </c>
      <c r="AX72">
        <f>IF(Z72&gt;0, (R72*SUMPRODUCT(K72:$K$98, X72:$X$98)-K72*$AZ$3)/Z72, 0)</f>
        <v>-8.329417538298538E+18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0.85572183800000001</v>
      </c>
      <c r="Q73" s="4">
        <f t="shared" si="48"/>
        <v>25</v>
      </c>
      <c r="R73">
        <f t="shared" si="27"/>
        <v>500000</v>
      </c>
      <c r="S73">
        <f t="shared" si="28"/>
        <v>-5.5384880416440377E+19</v>
      </c>
      <c r="U73">
        <f t="shared" si="40"/>
        <v>0.85572183800000001</v>
      </c>
      <c r="V73">
        <f t="shared" si="41"/>
        <v>0.01</v>
      </c>
      <c r="W73">
        <f t="shared" si="42"/>
        <v>2.0358292536583894E-18</v>
      </c>
      <c r="X73">
        <f t="shared" si="43"/>
        <v>1.7421035507947252E-18</v>
      </c>
      <c r="Y73">
        <f t="shared" si="44"/>
        <v>2.0358292536583894E-20</v>
      </c>
      <c r="Z73">
        <f t="shared" si="45"/>
        <v>2.7336741032708035E-19</v>
      </c>
      <c r="AB73">
        <f t="shared" si="46"/>
        <v>-16.957271890403412</v>
      </c>
      <c r="AC73">
        <f t="shared" si="29"/>
        <v>-15.140421330717334</v>
      </c>
      <c r="AE73">
        <f t="shared" si="30"/>
        <v>0</v>
      </c>
      <c r="AF73">
        <f t="shared" si="31"/>
        <v>0</v>
      </c>
      <c r="AG73">
        <f t="shared" si="31"/>
        <v>-6.8341852581770087E-18</v>
      </c>
      <c r="AH73">
        <f t="shared" si="32"/>
        <v>-8.7105177539736257E-13</v>
      </c>
      <c r="AI73">
        <f t="shared" si="33"/>
        <v>-8.7105860958262075E-13</v>
      </c>
      <c r="AJ73">
        <f t="shared" si="34"/>
        <v>-1.8168505596860776</v>
      </c>
      <c r="AK73">
        <f t="shared" si="49"/>
        <v>-1.187009032328239</v>
      </c>
      <c r="AL73">
        <f t="shared" si="35"/>
        <v>-3.0038595920151874</v>
      </c>
      <c r="AN73">
        <f t="shared" si="36"/>
        <v>0</v>
      </c>
      <c r="AO73">
        <f t="shared" si="36"/>
        <v>0</v>
      </c>
      <c r="AP73">
        <f t="shared" si="36"/>
        <v>-3.846817672033491E-21</v>
      </c>
      <c r="AQ73">
        <f t="shared" si="36"/>
        <v>-4.9029653664210551E-16</v>
      </c>
      <c r="AR73">
        <f t="shared" si="36"/>
        <v>-4.9030038345977761E-16</v>
      </c>
      <c r="AS73">
        <f t="shared" si="36"/>
        <v>-1.0226665763972359E-3</v>
      </c>
      <c r="AT73">
        <f t="shared" si="36"/>
        <v>-6.6814216324619503E-4</v>
      </c>
      <c r="AU73">
        <f t="shared" si="23"/>
        <v>-1.6908087396439212E-3</v>
      </c>
      <c r="AW73">
        <v>70</v>
      </c>
      <c r="AX73">
        <f>IF(Z73&gt;0, (R73*SUMPRODUCT(K73:$K$98, X73:$X$98)-K73*$AZ$3)/Z73, 0)</f>
        <v>-5.5384880416440377E+19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0.86028443099999996</v>
      </c>
      <c r="Q74" s="4">
        <f t="shared" si="48"/>
        <v>25</v>
      </c>
      <c r="R74">
        <f t="shared" si="27"/>
        <v>500000</v>
      </c>
      <c r="S74">
        <f t="shared" si="28"/>
        <v>-3.8122475557353823E+20</v>
      </c>
      <c r="U74">
        <f t="shared" si="40"/>
        <v>0.86028443099999996</v>
      </c>
      <c r="V74">
        <f t="shared" si="41"/>
        <v>0.01</v>
      </c>
      <c r="W74">
        <f t="shared" si="42"/>
        <v>2.7336741032708035E-19</v>
      </c>
      <c r="X74">
        <f t="shared" si="43"/>
        <v>2.3517372704717581E-19</v>
      </c>
      <c r="Y74">
        <f t="shared" si="44"/>
        <v>2.7336741032708037E-21</v>
      </c>
      <c r="Z74">
        <f t="shared" si="45"/>
        <v>3.5460009176633735E-20</v>
      </c>
      <c r="AB74">
        <f t="shared" si="46"/>
        <v>-15.140421330717334</v>
      </c>
      <c r="AC74">
        <f t="shared" si="29"/>
        <v>-13.518233330997617</v>
      </c>
      <c r="AE74">
        <f t="shared" si="30"/>
        <v>0</v>
      </c>
      <c r="AF74">
        <f t="shared" si="31"/>
        <v>0</v>
      </c>
      <c r="AG74">
        <f t="shared" si="31"/>
        <v>-8.8650022941584346E-19</v>
      </c>
      <c r="AH74">
        <f t="shared" si="32"/>
        <v>-1.1758686352358791E-13</v>
      </c>
      <c r="AI74">
        <f t="shared" si="33"/>
        <v>-1.1758775002381733E-13</v>
      </c>
      <c r="AJ74">
        <f t="shared" si="34"/>
        <v>-1.6221879997197171</v>
      </c>
      <c r="AK74">
        <f t="shared" si="49"/>
        <v>-1.0598294931502135</v>
      </c>
      <c r="AL74">
        <f t="shared" si="35"/>
        <v>-2.682017492870048</v>
      </c>
      <c r="AN74">
        <f t="shared" si="36"/>
        <v>0</v>
      </c>
      <c r="AO74">
        <f t="shared" si="36"/>
        <v>0</v>
      </c>
      <c r="AP74">
        <f t="shared" si="36"/>
        <v>-4.4552869925632149E-22</v>
      </c>
      <c r="AQ74">
        <f t="shared" si="36"/>
        <v>-5.9095667002608499E-17</v>
      </c>
      <c r="AR74">
        <f t="shared" si="36"/>
        <v>-5.9096112531307756E-17</v>
      </c>
      <c r="AS74">
        <f t="shared" si="36"/>
        <v>-8.1526353347994185E-4</v>
      </c>
      <c r="AT74">
        <f t="shared" si="36"/>
        <v>-5.326388418735612E-4</v>
      </c>
      <c r="AU74">
        <f t="shared" si="23"/>
        <v>-1.347902375353562E-3</v>
      </c>
      <c r="AW74">
        <v>71</v>
      </c>
      <c r="AX74">
        <f>IF(Z74&gt;0, (R74*SUMPRODUCT(K74:$K$98, X74:$X$98)-K74*$AZ$3)/Z74, 0)</f>
        <v>-3.8122475557353823E+20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0.86486670799999998</v>
      </c>
      <c r="Q75" s="4">
        <f t="shared" si="48"/>
        <v>25</v>
      </c>
      <c r="R75">
        <f t="shared" si="27"/>
        <v>500000</v>
      </c>
      <c r="S75">
        <f t="shared" si="28"/>
        <v>-2.7201333922214864E+21</v>
      </c>
      <c r="U75">
        <f t="shared" si="40"/>
        <v>0.86486670799999998</v>
      </c>
      <c r="V75">
        <f t="shared" si="41"/>
        <v>0.01</v>
      </c>
      <c r="W75">
        <f t="shared" si="42"/>
        <v>3.5460009176633735E-20</v>
      </c>
      <c r="X75">
        <f t="shared" si="43"/>
        <v>3.0668181402245006E-20</v>
      </c>
      <c r="Y75">
        <f t="shared" si="44"/>
        <v>3.5460009176633737E-22</v>
      </c>
      <c r="Z75">
        <f t="shared" si="45"/>
        <v>4.4372276826223913E-21</v>
      </c>
      <c r="AB75">
        <f t="shared" si="46"/>
        <v>-13.518233330997617</v>
      </c>
      <c r="AC75">
        <f t="shared" si="29"/>
        <v>-12.06985118839073</v>
      </c>
      <c r="AE75">
        <f t="shared" si="30"/>
        <v>0</v>
      </c>
      <c r="AF75">
        <f t="shared" si="31"/>
        <v>0</v>
      </c>
      <c r="AG75">
        <f t="shared" si="31"/>
        <v>-1.1093069206555978E-19</v>
      </c>
      <c r="AH75">
        <f t="shared" si="32"/>
        <v>-1.5334090701122503E-14</v>
      </c>
      <c r="AI75">
        <f t="shared" si="33"/>
        <v>-1.5334201631814568E-14</v>
      </c>
      <c r="AJ75">
        <f t="shared" si="34"/>
        <v>-1.4483821426068868</v>
      </c>
      <c r="AK75">
        <f t="shared" si="49"/>
        <v>-0.94627633316983328</v>
      </c>
      <c r="AL75">
        <f t="shared" si="35"/>
        <v>-2.3946584757767355</v>
      </c>
      <c r="AN75">
        <f t="shared" si="36"/>
        <v>0</v>
      </c>
      <c r="AO75">
        <f t="shared" si="36"/>
        <v>0</v>
      </c>
      <c r="AP75">
        <f t="shared" si="36"/>
        <v>-4.9777207873590613E-23</v>
      </c>
      <c r="AQ75">
        <f t="shared" si="36"/>
        <v>-6.8807667758095845E-18</v>
      </c>
      <c r="AR75">
        <f t="shared" si="36"/>
        <v>-6.8808165530174579E-18</v>
      </c>
      <c r="AS75">
        <f t="shared" si="36"/>
        <v>-6.4992309748081937E-4</v>
      </c>
      <c r="AT75">
        <f t="shared" si="36"/>
        <v>-4.246164236874689E-4</v>
      </c>
      <c r="AU75">
        <f t="shared" si="23"/>
        <v>-1.0745395211682952E-3</v>
      </c>
      <c r="AW75">
        <v>72</v>
      </c>
      <c r="AX75">
        <f>IF(Z75&gt;0, (R75*SUMPRODUCT(K75:$K$98, X75:$X$98)-K75*$AZ$3)/Z75, 0)</f>
        <v>-2.7201333922214864E+21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0.86947332300000002</v>
      </c>
      <c r="Q76" s="4">
        <f t="shared" si="48"/>
        <v>25</v>
      </c>
      <c r="R76">
        <f t="shared" si="27"/>
        <v>500000</v>
      </c>
      <c r="S76">
        <f t="shared" si="28"/>
        <v>-2.0150647053591171E+22</v>
      </c>
      <c r="U76">
        <f t="shared" si="40"/>
        <v>0.86947332300000002</v>
      </c>
      <c r="V76">
        <f t="shared" si="41"/>
        <v>0.01</v>
      </c>
      <c r="W76">
        <f t="shared" si="42"/>
        <v>4.4372276826223913E-21</v>
      </c>
      <c r="X76">
        <f t="shared" si="43"/>
        <v>3.8580510981172801E-21</v>
      </c>
      <c r="Y76">
        <f t="shared" si="44"/>
        <v>4.4372276826223912E-23</v>
      </c>
      <c r="Z76">
        <f t="shared" si="45"/>
        <v>5.3480430767888731E-22</v>
      </c>
      <c r="AB76">
        <f t="shared" si="46"/>
        <v>-12.06985118839073</v>
      </c>
      <c r="AC76">
        <f t="shared" si="29"/>
        <v>-10.776652846777436</v>
      </c>
      <c r="AE76">
        <f t="shared" si="30"/>
        <v>0</v>
      </c>
      <c r="AF76">
        <f t="shared" si="31"/>
        <v>0</v>
      </c>
      <c r="AG76">
        <f t="shared" si="31"/>
        <v>-1.3370107691972183E-20</v>
      </c>
      <c r="AH76">
        <f t="shared" si="32"/>
        <v>-1.9290255490586402E-15</v>
      </c>
      <c r="AI76">
        <f t="shared" si="33"/>
        <v>-1.9290389191663323E-15</v>
      </c>
      <c r="AJ76">
        <f t="shared" si="34"/>
        <v>-1.2931983416132944</v>
      </c>
      <c r="AK76">
        <f t="shared" si="49"/>
        <v>-0.84488958318735119</v>
      </c>
      <c r="AL76">
        <f t="shared" si="35"/>
        <v>-2.1380879248006477</v>
      </c>
      <c r="AN76">
        <f t="shared" si="36"/>
        <v>0</v>
      </c>
      <c r="AO76">
        <f t="shared" si="36"/>
        <v>0</v>
      </c>
      <c r="AP76">
        <f t="shared" si="36"/>
        <v>-5.3566798708411699E-24</v>
      </c>
      <c r="AQ76">
        <f t="shared" si="36"/>
        <v>-7.7285632749129635E-19</v>
      </c>
      <c r="AR76">
        <f t="shared" si="36"/>
        <v>-7.7286168417116728E-19</v>
      </c>
      <c r="AS76">
        <f t="shared" si="36"/>
        <v>-5.1811471419070524E-4</v>
      </c>
      <c r="AT76">
        <f t="shared" si="36"/>
        <v>-3.3850161327126028E-4</v>
      </c>
      <c r="AU76">
        <f t="shared" si="23"/>
        <v>-8.5661632746196633E-4</v>
      </c>
      <c r="AW76">
        <v>73</v>
      </c>
      <c r="AX76">
        <f>IF(Z76&gt;0, (R76*SUMPRODUCT(K76:$K$98, X76:$X$98)-K76*$AZ$3)/Z76, 0)</f>
        <v>-2.0150647053591171E+22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0.874112687</v>
      </c>
      <c r="Q77" s="4">
        <f t="shared" si="48"/>
        <v>25</v>
      </c>
      <c r="R77">
        <f t="shared" si="27"/>
        <v>500000</v>
      </c>
      <c r="S77">
        <f t="shared" si="28"/>
        <v>-1.5525124096191708E+23</v>
      </c>
      <c r="U77">
        <f t="shared" si="40"/>
        <v>0.874112687</v>
      </c>
      <c r="V77">
        <f t="shared" si="41"/>
        <v>0.01</v>
      </c>
      <c r="W77">
        <f t="shared" si="42"/>
        <v>5.3480430767888731E-22</v>
      </c>
      <c r="X77">
        <f t="shared" si="43"/>
        <v>4.6747923040436688E-22</v>
      </c>
      <c r="Y77">
        <f t="shared" si="44"/>
        <v>5.3480430767888731E-24</v>
      </c>
      <c r="Z77">
        <f t="shared" si="45"/>
        <v>6.1977034197731555E-23</v>
      </c>
      <c r="AB77">
        <f t="shared" si="46"/>
        <v>-10.776652846777436</v>
      </c>
      <c r="AC77">
        <f t="shared" si="29"/>
        <v>-9.6220114703369966</v>
      </c>
      <c r="AE77">
        <f t="shared" si="30"/>
        <v>0</v>
      </c>
      <c r="AF77">
        <f t="shared" si="31"/>
        <v>0</v>
      </c>
      <c r="AG77">
        <f t="shared" si="31"/>
        <v>-1.5494258549432889E-21</v>
      </c>
      <c r="AH77">
        <f t="shared" si="32"/>
        <v>-2.3373961520218342E-16</v>
      </c>
      <c r="AI77">
        <f t="shared" si="33"/>
        <v>-2.3374116462803834E-16</v>
      </c>
      <c r="AJ77">
        <f t="shared" si="34"/>
        <v>-1.1546413764404395</v>
      </c>
      <c r="AK77">
        <f t="shared" si="49"/>
        <v>-0.75436569927442054</v>
      </c>
      <c r="AL77">
        <f t="shared" si="35"/>
        <v>-1.9090070757148603</v>
      </c>
      <c r="AN77">
        <f t="shared" si="36"/>
        <v>0</v>
      </c>
      <c r="AO77">
        <f t="shared" si="36"/>
        <v>0</v>
      </c>
      <c r="AP77">
        <f t="shared" si="36"/>
        <v>-5.5426003288658089E-25</v>
      </c>
      <c r="AQ77">
        <f t="shared" si="36"/>
        <v>-8.361324705892477E-20</v>
      </c>
      <c r="AR77">
        <f t="shared" si="36"/>
        <v>-8.3613801318957644E-20</v>
      </c>
      <c r="AS77">
        <f t="shared" si="36"/>
        <v>-4.1303787802192632E-4</v>
      </c>
      <c r="AT77">
        <f t="shared" si="36"/>
        <v>-2.6985141364099189E-4</v>
      </c>
      <c r="AU77">
        <f t="shared" si="23"/>
        <v>-6.8288929166291821E-4</v>
      </c>
      <c r="AW77">
        <v>74</v>
      </c>
      <c r="AX77">
        <f>IF(Z77&gt;0, (R77*SUMPRODUCT(K77:$K$98, X77:$X$98)-K77*$AZ$3)/Z77, 0)</f>
        <v>-1.5525124096191708E+23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0.87875849299999997</v>
      </c>
      <c r="Q78" s="4">
        <f t="shared" si="48"/>
        <v>25</v>
      </c>
      <c r="R78">
        <f t="shared" si="27"/>
        <v>500000</v>
      </c>
      <c r="S78">
        <f t="shared" si="28"/>
        <v>-1.2460922471167447E+24</v>
      </c>
      <c r="U78">
        <f t="shared" si="40"/>
        <v>0.87875849299999997</v>
      </c>
      <c r="V78">
        <f t="shared" si="41"/>
        <v>0.01</v>
      </c>
      <c r="W78">
        <f t="shared" si="42"/>
        <v>6.1977034197731555E-23</v>
      </c>
      <c r="X78">
        <f t="shared" si="43"/>
        <v>5.4462845172208045E-23</v>
      </c>
      <c r="Y78">
        <f t="shared" si="44"/>
        <v>6.1977034197731557E-25</v>
      </c>
      <c r="Z78">
        <f t="shared" si="45"/>
        <v>6.894418683546194E-24</v>
      </c>
      <c r="AB78">
        <f t="shared" si="46"/>
        <v>-9.6220114703369966</v>
      </c>
      <c r="AC78">
        <f t="shared" si="29"/>
        <v>-8.5910816699437458</v>
      </c>
      <c r="AE78">
        <f t="shared" si="30"/>
        <v>0</v>
      </c>
      <c r="AF78">
        <f t="shared" si="31"/>
        <v>0</v>
      </c>
      <c r="AG78">
        <f t="shared" si="31"/>
        <v>-1.7236046708865484E-22</v>
      </c>
      <c r="AH78">
        <f t="shared" si="32"/>
        <v>-2.7231422586104023E-17</v>
      </c>
      <c r="AI78">
        <f t="shared" si="33"/>
        <v>-2.7231594946571114E-17</v>
      </c>
      <c r="AJ78">
        <f t="shared" si="34"/>
        <v>-1.0309298003932508</v>
      </c>
      <c r="AK78">
        <f t="shared" si="49"/>
        <v>-0.67354080292358987</v>
      </c>
      <c r="AL78">
        <f t="shared" si="35"/>
        <v>-1.7044706033168406</v>
      </c>
      <c r="AN78">
        <f t="shared" si="36"/>
        <v>0</v>
      </c>
      <c r="AO78">
        <f t="shared" si="36"/>
        <v>0</v>
      </c>
      <c r="AP78">
        <f t="shared" si="36"/>
        <v>-5.5050644043011434E-26</v>
      </c>
      <c r="AQ78">
        <f t="shared" si="36"/>
        <v>-8.6975127005275406E-21</v>
      </c>
      <c r="AR78">
        <f t="shared" si="36"/>
        <v>-8.6975677511715836E-21</v>
      </c>
      <c r="AS78">
        <f t="shared" si="36"/>
        <v>-3.292712675557452E-4</v>
      </c>
      <c r="AT78">
        <f t="shared" si="36"/>
        <v>-2.1512389480308667E-4</v>
      </c>
      <c r="AU78">
        <f t="shared" si="23"/>
        <v>-5.4439516235883182E-4</v>
      </c>
      <c r="AW78">
        <v>75</v>
      </c>
      <c r="AX78">
        <f>IF(Z78&gt;0, (R78*SUMPRODUCT(K78:$K$98, X78:$X$98)-K78*$AZ$3)/Z78, 0)</f>
        <v>-1.2460922471167447E+24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0.88338371900000001</v>
      </c>
      <c r="Q79" s="4">
        <f t="shared" si="48"/>
        <v>25</v>
      </c>
      <c r="R79">
        <f t="shared" si="27"/>
        <v>500000</v>
      </c>
      <c r="S79">
        <f t="shared" si="28"/>
        <v>-1.0435388976821408E+25</v>
      </c>
      <c r="U79">
        <f t="shared" si="40"/>
        <v>0.88338371900000001</v>
      </c>
      <c r="V79">
        <f t="shared" si="41"/>
        <v>0.01</v>
      </c>
      <c r="W79">
        <f t="shared" si="42"/>
        <v>6.894418683546194E-24</v>
      </c>
      <c r="X79">
        <f t="shared" si="43"/>
        <v>6.0904172170141209E-24</v>
      </c>
      <c r="Y79">
        <f t="shared" si="44"/>
        <v>6.8944186835461938E-26</v>
      </c>
      <c r="Z79">
        <f t="shared" si="45"/>
        <v>7.3505727969661106E-25</v>
      </c>
      <c r="AB79">
        <f t="shared" si="46"/>
        <v>-8.5910816699437458</v>
      </c>
      <c r="AC79">
        <f t="shared" si="29"/>
        <v>-7.6706086338783459</v>
      </c>
      <c r="AE79">
        <f t="shared" si="30"/>
        <v>0</v>
      </c>
      <c r="AF79">
        <f t="shared" si="31"/>
        <v>0</v>
      </c>
      <c r="AG79">
        <f t="shared" si="31"/>
        <v>-1.8376431992415275E-23</v>
      </c>
      <c r="AH79">
        <f t="shared" si="32"/>
        <v>-3.0452086085070605E-18</v>
      </c>
      <c r="AI79">
        <f t="shared" si="33"/>
        <v>-3.0452269849390531E-18</v>
      </c>
      <c r="AJ79">
        <f t="shared" si="34"/>
        <v>-0.92047303606539987</v>
      </c>
      <c r="AK79">
        <f t="shared" si="49"/>
        <v>-0.60137571689606228</v>
      </c>
      <c r="AL79">
        <f t="shared" si="35"/>
        <v>-1.5218487529614622</v>
      </c>
      <c r="AN79">
        <f t="shared" si="36"/>
        <v>0</v>
      </c>
      <c r="AO79">
        <f t="shared" si="36"/>
        <v>0</v>
      </c>
      <c r="AP79">
        <f t="shared" si="36"/>
        <v>-5.240441905822039E-27</v>
      </c>
      <c r="AQ79">
        <f t="shared" si="36"/>
        <v>-8.6840790478679721E-22</v>
      </c>
      <c r="AR79">
        <f t="shared" si="36"/>
        <v>-8.6841314522870302E-22</v>
      </c>
      <c r="AS79">
        <f t="shared" si="36"/>
        <v>-2.6249303854890326E-4</v>
      </c>
      <c r="AT79">
        <f t="shared" si="36"/>
        <v>-1.7149545185195044E-4</v>
      </c>
      <c r="AU79">
        <f t="shared" si="23"/>
        <v>-4.3398849040085372E-4</v>
      </c>
      <c r="AW79">
        <v>76</v>
      </c>
      <c r="AX79">
        <f>IF(Z79&gt;0, (R79*SUMPRODUCT(K79:$K$98, X79:$X$98)-K79*$AZ$3)/Z79, 0)</f>
        <v>-1.0435388976821408E+25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0.88875356999999999</v>
      </c>
      <c r="Q80" s="4">
        <f t="shared" si="48"/>
        <v>25</v>
      </c>
      <c r="R80">
        <f t="shared" si="27"/>
        <v>500000</v>
      </c>
      <c r="S80">
        <f t="shared" si="28"/>
        <v>-9.2026075254679928E+25</v>
      </c>
      <c r="U80">
        <f t="shared" si="40"/>
        <v>0.88875356999999999</v>
      </c>
      <c r="V80">
        <f t="shared" si="41"/>
        <v>0.01</v>
      </c>
      <c r="W80">
        <f t="shared" si="42"/>
        <v>7.3505727969661106E-25</v>
      </c>
      <c r="X80">
        <f t="shared" si="43"/>
        <v>6.5328478148485159E-25</v>
      </c>
      <c r="Y80">
        <f t="shared" si="44"/>
        <v>7.3505727969661108E-27</v>
      </c>
      <c r="Z80">
        <f t="shared" si="45"/>
        <v>7.442192541479336E-26</v>
      </c>
      <c r="AB80">
        <f t="shared" si="46"/>
        <v>-7.6706086338783459</v>
      </c>
      <c r="AC80">
        <f t="shared" si="29"/>
        <v>-6.8487577088199503</v>
      </c>
      <c r="AE80">
        <f t="shared" si="30"/>
        <v>0</v>
      </c>
      <c r="AF80">
        <f t="shared" si="31"/>
        <v>0</v>
      </c>
      <c r="AG80">
        <f t="shared" si="31"/>
        <v>-1.860548135369834E-24</v>
      </c>
      <c r="AH80">
        <f t="shared" si="32"/>
        <v>-3.2664239074242577E-19</v>
      </c>
      <c r="AI80">
        <f t="shared" si="33"/>
        <v>-3.2664425129056115E-19</v>
      </c>
      <c r="AJ80">
        <f t="shared" si="34"/>
        <v>-0.82185092505839563</v>
      </c>
      <c r="AK80">
        <f t="shared" si="49"/>
        <v>-0.53694260437148422</v>
      </c>
      <c r="AL80">
        <f t="shared" si="35"/>
        <v>-1.3587935294298799</v>
      </c>
      <c r="AN80">
        <f t="shared" si="36"/>
        <v>0</v>
      </c>
      <c r="AO80">
        <f t="shared" si="36"/>
        <v>0</v>
      </c>
      <c r="AP80">
        <f t="shared" si="36"/>
        <v>-4.7372860230971214E-28</v>
      </c>
      <c r="AQ80">
        <f t="shared" si="36"/>
        <v>-8.3168954503159634E-23</v>
      </c>
      <c r="AR80">
        <f t="shared" si="36"/>
        <v>-8.3169428231761955E-23</v>
      </c>
      <c r="AS80">
        <f t="shared" si="36"/>
        <v>-2.0925784323095039E-4</v>
      </c>
      <c r="AT80">
        <f t="shared" si="36"/>
        <v>-1.3671512424422069E-4</v>
      </c>
      <c r="AU80">
        <f t="shared" si="23"/>
        <v>-3.4597296747517105E-4</v>
      </c>
      <c r="AW80">
        <v>77</v>
      </c>
      <c r="AX80">
        <f>IF(Z80&gt;0, (R80*SUMPRODUCT(K80:$K$98, X80:$X$98)-K80*$AZ$3)/Z80, 0)</f>
        <v>-9.2026075254679928E+25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0.89409425099999995</v>
      </c>
      <c r="Q81" s="4">
        <f t="shared" si="48"/>
        <v>25</v>
      </c>
      <c r="R81">
        <f t="shared" si="27"/>
        <v>500000</v>
      </c>
      <c r="S81">
        <f t="shared" si="28"/>
        <v>-8.5673840699841575E+26</v>
      </c>
      <c r="U81">
        <f t="shared" si="40"/>
        <v>0.89409425099999995</v>
      </c>
      <c r="V81">
        <f t="shared" si="41"/>
        <v>0.01</v>
      </c>
      <c r="W81">
        <f t="shared" si="42"/>
        <v>7.442192541479336E-26</v>
      </c>
      <c r="X81">
        <f t="shared" si="43"/>
        <v>6.6540215661717532E-26</v>
      </c>
      <c r="Y81">
        <f t="shared" si="44"/>
        <v>7.4421925414793361E-28</v>
      </c>
      <c r="Z81">
        <f t="shared" si="45"/>
        <v>7.1374904989278948E-27</v>
      </c>
      <c r="AB81">
        <f t="shared" si="46"/>
        <v>-6.8487577088199503</v>
      </c>
      <c r="AC81">
        <f t="shared" si="29"/>
        <v>-6.1149622400178121</v>
      </c>
      <c r="AE81">
        <f t="shared" si="30"/>
        <v>0</v>
      </c>
      <c r="AF81">
        <f t="shared" si="31"/>
        <v>0</v>
      </c>
      <c r="AG81">
        <f t="shared" si="31"/>
        <v>-1.7843726247319737E-25</v>
      </c>
      <c r="AH81">
        <f t="shared" si="32"/>
        <v>-3.3270107830858766E-20</v>
      </c>
      <c r="AI81">
        <f t="shared" si="33"/>
        <v>-3.3270286268121237E-20</v>
      </c>
      <c r="AJ81">
        <f t="shared" si="34"/>
        <v>-0.7337954688021382</v>
      </c>
      <c r="AK81">
        <f t="shared" si="49"/>
        <v>-0.47941303961739656</v>
      </c>
      <c r="AL81">
        <f t="shared" si="35"/>
        <v>-1.2132085084195348</v>
      </c>
      <c r="AN81">
        <f t="shared" si="36"/>
        <v>0</v>
      </c>
      <c r="AO81">
        <f t="shared" si="36"/>
        <v>0</v>
      </c>
      <c r="AP81">
        <f t="shared" si="36"/>
        <v>-4.056544323860365E-29</v>
      </c>
      <c r="AQ81">
        <f t="shared" si="36"/>
        <v>-7.5635360689174802E-24</v>
      </c>
      <c r="AR81">
        <f t="shared" si="36"/>
        <v>-7.563576634360719E-24</v>
      </c>
      <c r="AS81">
        <f t="shared" si="36"/>
        <v>-1.668190714532447E-4</v>
      </c>
      <c r="AT81">
        <f t="shared" si="36"/>
        <v>-1.0898846001611978E-4</v>
      </c>
      <c r="AU81">
        <f t="shared" si="23"/>
        <v>-2.7580753146936449E-4</v>
      </c>
      <c r="AW81">
        <v>78</v>
      </c>
      <c r="AX81">
        <f>IF(Z81&gt;0, (R81*SUMPRODUCT(K81:$K$98, X81:$X$98)-K81*$AZ$3)/Z81, 0)</f>
        <v>-8.5673840699841575E+26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0.89939914200000004</v>
      </c>
      <c r="Q82" s="4">
        <f t="shared" si="48"/>
        <v>25</v>
      </c>
      <c r="R82">
        <f t="shared" si="27"/>
        <v>500000</v>
      </c>
      <c r="S82">
        <f t="shared" si="28"/>
        <v>-8.4430216571302829E+27</v>
      </c>
      <c r="U82">
        <f t="shared" si="40"/>
        <v>0.89939914200000004</v>
      </c>
      <c r="V82">
        <f t="shared" si="41"/>
        <v>0.01</v>
      </c>
      <c r="W82">
        <f t="shared" si="42"/>
        <v>7.1374904989278948E-27</v>
      </c>
      <c r="X82">
        <f t="shared" si="43"/>
        <v>6.4194528307689006E-27</v>
      </c>
      <c r="Y82">
        <f t="shared" si="44"/>
        <v>7.1374904989278952E-29</v>
      </c>
      <c r="Z82">
        <f t="shared" si="45"/>
        <v>6.466627631697153E-28</v>
      </c>
      <c r="AB82">
        <f t="shared" si="46"/>
        <v>-6.1149622400178121</v>
      </c>
      <c r="AC82">
        <f t="shared" si="29"/>
        <v>-5.4597877143016174</v>
      </c>
      <c r="AE82">
        <f t="shared" si="30"/>
        <v>0</v>
      </c>
      <c r="AF82">
        <f t="shared" si="31"/>
        <v>0</v>
      </c>
      <c r="AG82">
        <f t="shared" si="31"/>
        <v>-1.6166569079242883E-26</v>
      </c>
      <c r="AH82">
        <f t="shared" si="32"/>
        <v>-3.2097264153844501E-21</v>
      </c>
      <c r="AI82">
        <f t="shared" si="33"/>
        <v>-3.2097425819535294E-21</v>
      </c>
      <c r="AJ82">
        <f t="shared" si="34"/>
        <v>-0.65517452571619472</v>
      </c>
      <c r="AK82">
        <f t="shared" si="49"/>
        <v>-0.42804735680124689</v>
      </c>
      <c r="AL82">
        <f t="shared" si="35"/>
        <v>-1.0832218825174416</v>
      </c>
      <c r="AN82">
        <f t="shared" si="36"/>
        <v>0</v>
      </c>
      <c r="AO82">
        <f t="shared" si="36"/>
        <v>0</v>
      </c>
      <c r="AP82">
        <f t="shared" si="36"/>
        <v>-3.2814856808640968E-30</v>
      </c>
      <c r="AQ82">
        <f t="shared" si="36"/>
        <v>-6.5150937220803246E-25</v>
      </c>
      <c r="AR82">
        <f t="shared" si="36"/>
        <v>-6.5151265369371332E-25</v>
      </c>
      <c r="AS82">
        <f t="shared" si="36"/>
        <v>-1.3298714242127285E-4</v>
      </c>
      <c r="AT82">
        <f t="shared" si="36"/>
        <v>-8.688493304856486E-5</v>
      </c>
      <c r="AU82">
        <f t="shared" si="23"/>
        <v>-2.1987207546983771E-4</v>
      </c>
      <c r="AW82">
        <v>79</v>
      </c>
      <c r="AX82">
        <f>IF(Z82&gt;0, (R82*SUMPRODUCT(K82:$K$98, X82:$X$98)-K82*$AZ$3)/Z82, 0)</f>
        <v>-8.4430216571302829E+27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0.90466162100000003</v>
      </c>
      <c r="Q83" s="4">
        <f t="shared" si="48"/>
        <v>25</v>
      </c>
      <c r="R83">
        <f t="shared" si="27"/>
        <v>500000</v>
      </c>
      <c r="S83">
        <f t="shared" si="28"/>
        <v>-8.8335544712729205E+28</v>
      </c>
      <c r="U83">
        <f t="shared" si="40"/>
        <v>0.90466162100000003</v>
      </c>
      <c r="V83">
        <f t="shared" si="41"/>
        <v>0.01</v>
      </c>
      <c r="W83">
        <f t="shared" si="42"/>
        <v>6.466627631697153E-28</v>
      </c>
      <c r="X83">
        <f t="shared" si="43"/>
        <v>5.850109835694538E-28</v>
      </c>
      <c r="Y83">
        <f t="shared" si="44"/>
        <v>6.4666276316971535E-30</v>
      </c>
      <c r="Z83">
        <f t="shared" si="45"/>
        <v>5.5185151968564353E-29</v>
      </c>
      <c r="AB83">
        <f t="shared" si="46"/>
        <v>-5.4597877143016174</v>
      </c>
      <c r="AC83">
        <f t="shared" si="29"/>
        <v>-4.8748104591978727</v>
      </c>
      <c r="AE83">
        <f t="shared" si="30"/>
        <v>0</v>
      </c>
      <c r="AF83">
        <f t="shared" si="31"/>
        <v>0</v>
      </c>
      <c r="AG83">
        <f t="shared" si="31"/>
        <v>-1.3796287992141089E-27</v>
      </c>
      <c r="AH83">
        <f t="shared" si="32"/>
        <v>-2.9250549178472688E-22</v>
      </c>
      <c r="AI83">
        <f t="shared" si="33"/>
        <v>-2.9250687141352608E-22</v>
      </c>
      <c r="AJ83">
        <f t="shared" si="34"/>
        <v>-0.58497725510374465</v>
      </c>
      <c r="AK83">
        <f t="shared" si="49"/>
        <v>-0.38218514000111325</v>
      </c>
      <c r="AL83">
        <f t="shared" si="35"/>
        <v>-0.96716239510485791</v>
      </c>
      <c r="AN83">
        <f t="shared" si="36"/>
        <v>0</v>
      </c>
      <c r="AO83">
        <f t="shared" si="36"/>
        <v>0</v>
      </c>
      <c r="AP83">
        <f t="shared" si="36"/>
        <v>-2.500327399255831E-31</v>
      </c>
      <c r="AQ83">
        <f t="shared" si="36"/>
        <v>-5.3011324202478611E-26</v>
      </c>
      <c r="AR83">
        <f t="shared" si="36"/>
        <v>-5.301157423521854E-26</v>
      </c>
      <c r="AS83">
        <f t="shared" si="36"/>
        <v>-1.0601653573124418E-4</v>
      </c>
      <c r="AT83">
        <f t="shared" si="36"/>
        <v>-6.9264136677746208E-5</v>
      </c>
      <c r="AU83">
        <f t="shared" si="23"/>
        <v>-1.7528067240899037E-4</v>
      </c>
      <c r="AW83">
        <v>80</v>
      </c>
      <c r="AX83">
        <f>IF(Z83&gt;0, (R83*SUMPRODUCT(K83:$K$98, X83:$X$98)-K83*$AZ$3)/Z83, 0)</f>
        <v>-8.8335544712729205E+28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0.90987524600000003</v>
      </c>
      <c r="Q84" s="4">
        <f t="shared" si="48"/>
        <v>25</v>
      </c>
      <c r="R84">
        <f t="shared" si="27"/>
        <v>500000</v>
      </c>
      <c r="S84">
        <f t="shared" si="28"/>
        <v>-9.8435275152216705E+29</v>
      </c>
      <c r="U84">
        <f t="shared" si="40"/>
        <v>0.90987524600000003</v>
      </c>
      <c r="V84">
        <f t="shared" si="41"/>
        <v>0.01</v>
      </c>
      <c r="W84">
        <f t="shared" si="42"/>
        <v>5.5185151968564353E-29</v>
      </c>
      <c r="X84">
        <f t="shared" si="43"/>
        <v>5.0211603722944874E-29</v>
      </c>
      <c r="Y84">
        <f t="shared" si="44"/>
        <v>5.5185151968564356E-31</v>
      </c>
      <c r="Z84">
        <f t="shared" si="45"/>
        <v>4.4216967259338357E-30</v>
      </c>
      <c r="AB84">
        <f t="shared" si="46"/>
        <v>-4.8748104591978727</v>
      </c>
      <c r="AC84">
        <f t="shared" si="29"/>
        <v>-4.3525093385695284</v>
      </c>
      <c r="AE84">
        <f t="shared" si="30"/>
        <v>0</v>
      </c>
      <c r="AF84">
        <f t="shared" si="31"/>
        <v>0</v>
      </c>
      <c r="AG84">
        <f t="shared" si="31"/>
        <v>-1.1054241814834589E-28</v>
      </c>
      <c r="AH84">
        <f t="shared" si="32"/>
        <v>-2.5105801861472438E-23</v>
      </c>
      <c r="AI84">
        <f t="shared" si="33"/>
        <v>-2.5105912403890587E-23</v>
      </c>
      <c r="AJ84">
        <f t="shared" si="34"/>
        <v>-0.52230112062834433</v>
      </c>
      <c r="AK84">
        <f t="shared" si="49"/>
        <v>-0.34123673214385114</v>
      </c>
      <c r="AL84">
        <f t="shared" si="35"/>
        <v>-0.86353785277219552</v>
      </c>
      <c r="AN84">
        <f t="shared" si="36"/>
        <v>0</v>
      </c>
      <c r="AO84">
        <f t="shared" si="36"/>
        <v>0</v>
      </c>
      <c r="AP84">
        <f t="shared" si="36"/>
        <v>-1.78873319450744E-32</v>
      </c>
      <c r="AQ84">
        <f t="shared" si="36"/>
        <v>-4.062475013354356E-27</v>
      </c>
      <c r="AR84">
        <f t="shared" si="36"/>
        <v>-4.0624929006863009E-27</v>
      </c>
      <c r="AS84">
        <f t="shared" si="36"/>
        <v>-8.4515733204116995E-5</v>
      </c>
      <c r="AT84">
        <f t="shared" si="36"/>
        <v>-5.5216945693356356E-5</v>
      </c>
      <c r="AU84">
        <f t="shared" si="23"/>
        <v>-1.3973267889747336E-4</v>
      </c>
      <c r="AW84">
        <v>81</v>
      </c>
      <c r="AX84">
        <f>IF(Z84&gt;0, (R84*SUMPRODUCT(K84:$K$98, X84:$X$98)-K84*$AZ$3)/Z84, 0)</f>
        <v>-9.8435275152216705E+29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0.91506238500000003</v>
      </c>
      <c r="Q85" s="4">
        <f t="shared" si="48"/>
        <v>25</v>
      </c>
      <c r="R85">
        <f t="shared" si="27"/>
        <v>500000</v>
      </c>
      <c r="S85">
        <f t="shared" si="28"/>
        <v>-1.172824068777274E+31</v>
      </c>
      <c r="U85">
        <f t="shared" si="40"/>
        <v>0.91506238500000003</v>
      </c>
      <c r="V85">
        <f t="shared" si="41"/>
        <v>0.01</v>
      </c>
      <c r="W85">
        <f t="shared" si="42"/>
        <v>4.4216967259338357E-30</v>
      </c>
      <c r="X85">
        <f t="shared" si="43"/>
        <v>4.0461283517797069E-30</v>
      </c>
      <c r="Y85">
        <f t="shared" si="44"/>
        <v>4.4216967259338357E-32</v>
      </c>
      <c r="Z85">
        <f t="shared" si="45"/>
        <v>3.3135140689479046E-31</v>
      </c>
      <c r="AB85">
        <f t="shared" si="46"/>
        <v>-4.3525093385695284</v>
      </c>
      <c r="AC85">
        <f t="shared" si="29"/>
        <v>-3.8861690522942225</v>
      </c>
      <c r="AE85">
        <f t="shared" si="30"/>
        <v>0</v>
      </c>
      <c r="AF85">
        <f t="shared" si="31"/>
        <v>0</v>
      </c>
      <c r="AG85">
        <f t="shared" si="31"/>
        <v>-8.2837851723697613E-30</v>
      </c>
      <c r="AH85">
        <f t="shared" si="32"/>
        <v>-2.0230641758898535E-24</v>
      </c>
      <c r="AI85">
        <f t="shared" si="33"/>
        <v>-2.0230724596750258E-24</v>
      </c>
      <c r="AJ85">
        <f t="shared" si="34"/>
        <v>-0.46634028627530588</v>
      </c>
      <c r="AK85">
        <f t="shared" si="49"/>
        <v>-0.30467565369986699</v>
      </c>
      <c r="AL85">
        <f t="shared" si="35"/>
        <v>-0.77101593997517281</v>
      </c>
      <c r="AN85">
        <f t="shared" si="36"/>
        <v>0</v>
      </c>
      <c r="AO85">
        <f t="shared" si="36"/>
        <v>0</v>
      </c>
      <c r="AP85">
        <f t="shared" si="36"/>
        <v>-1.19681606667606E-33</v>
      </c>
      <c r="AQ85">
        <f t="shared" si="36"/>
        <v>-2.9228615412404409E-28</v>
      </c>
      <c r="AR85">
        <f t="shared" si="36"/>
        <v>-2.9228735094011075E-28</v>
      </c>
      <c r="AS85">
        <f t="shared" si="36"/>
        <v>-6.7375425067057329E-5</v>
      </c>
      <c r="AT85">
        <f t="shared" si="36"/>
        <v>-4.401861104381085E-5</v>
      </c>
      <c r="AU85">
        <f t="shared" si="23"/>
        <v>-1.1139403611086817E-4</v>
      </c>
      <c r="AW85">
        <v>82</v>
      </c>
      <c r="AX85">
        <f>IF(Z85&gt;0, (R85*SUMPRODUCT(K85:$K$98, X85:$X$98)-K85*$AZ$3)/Z85, 0)</f>
        <v>-1.172824068777274E+31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0.92024934599999997</v>
      </c>
      <c r="Q86" s="4">
        <f t="shared" si="48"/>
        <v>25</v>
      </c>
      <c r="R86">
        <f t="shared" si="27"/>
        <v>500000</v>
      </c>
      <c r="S86">
        <f t="shared" si="28"/>
        <v>-1.5012968152564772E+32</v>
      </c>
      <c r="U86">
        <f t="shared" si="40"/>
        <v>0.92024934599999997</v>
      </c>
      <c r="V86">
        <f t="shared" si="41"/>
        <v>0.01</v>
      </c>
      <c r="W86">
        <f t="shared" si="42"/>
        <v>3.3135140689479046E-31</v>
      </c>
      <c r="X86">
        <f t="shared" si="43"/>
        <v>3.0492591549111078E-31</v>
      </c>
      <c r="Y86">
        <f t="shared" si="44"/>
        <v>3.3135140689479047E-33</v>
      </c>
      <c r="Z86">
        <f t="shared" si="45"/>
        <v>2.3111977334731776E-32</v>
      </c>
      <c r="AB86">
        <f t="shared" si="46"/>
        <v>-3.8861690522942225</v>
      </c>
      <c r="AC86">
        <f t="shared" si="29"/>
        <v>-3.46979379669127</v>
      </c>
      <c r="AE86">
        <f t="shared" si="30"/>
        <v>0</v>
      </c>
      <c r="AF86">
        <f t="shared" si="31"/>
        <v>0</v>
      </c>
      <c r="AG86">
        <f t="shared" si="31"/>
        <v>-5.7779943336829436E-31</v>
      </c>
      <c r="AH86">
        <f t="shared" si="32"/>
        <v>-1.5246295774555539E-25</v>
      </c>
      <c r="AI86">
        <f t="shared" si="33"/>
        <v>-1.5246353554498875E-25</v>
      </c>
      <c r="AJ86">
        <f t="shared" si="34"/>
        <v>-0.41637525560295252</v>
      </c>
      <c r="AK86">
        <f t="shared" si="49"/>
        <v>-0.27203183366059558</v>
      </c>
      <c r="AL86">
        <f t="shared" si="35"/>
        <v>-0.6884070892635481</v>
      </c>
      <c r="AN86">
        <f t="shared" si="36"/>
        <v>0</v>
      </c>
      <c r="AO86">
        <f t="shared" si="36"/>
        <v>0</v>
      </c>
      <c r="AP86">
        <f t="shared" si="36"/>
        <v>-7.4534556578895446E-35</v>
      </c>
      <c r="AQ86">
        <f t="shared" si="36"/>
        <v>-1.9667307190016724E-29</v>
      </c>
      <c r="AR86">
        <f t="shared" si="36"/>
        <v>-1.9667381724573302E-29</v>
      </c>
      <c r="AS86">
        <f t="shared" si="36"/>
        <v>-5.3711276360855757E-5</v>
      </c>
      <c r="AT86">
        <f t="shared" si="36"/>
        <v>-3.5091367222425753E-5</v>
      </c>
      <c r="AU86">
        <f t="shared" si="23"/>
        <v>-8.8802643583281511E-5</v>
      </c>
      <c r="AW86">
        <v>83</v>
      </c>
      <c r="AX86">
        <f>IF(Z86&gt;0, (R86*SUMPRODUCT(K86:$K$98, X86:$X$98)-K86*$AZ$3)/Z86, 0)</f>
        <v>-1.5012968152564772E+32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0.92543648599999995</v>
      </c>
      <c r="Q87" s="4">
        <f t="shared" si="48"/>
        <v>25</v>
      </c>
      <c r="R87">
        <f t="shared" si="27"/>
        <v>500000</v>
      </c>
      <c r="S87">
        <f t="shared" si="28"/>
        <v>-2.076162683850237E+33</v>
      </c>
      <c r="U87">
        <f t="shared" si="40"/>
        <v>0.92543648599999995</v>
      </c>
      <c r="V87">
        <f t="shared" si="41"/>
        <v>0.01</v>
      </c>
      <c r="W87">
        <f t="shared" si="42"/>
        <v>2.3111977334731776E-32</v>
      </c>
      <c r="X87">
        <f t="shared" si="43"/>
        <v>2.1388667089165818E-32</v>
      </c>
      <c r="Y87">
        <f t="shared" si="44"/>
        <v>2.3111977334731775E-34</v>
      </c>
      <c r="Z87">
        <f t="shared" si="45"/>
        <v>1.4921904722186403E-33</v>
      </c>
      <c r="AB87">
        <f t="shared" si="46"/>
        <v>-3.46979379669127</v>
      </c>
      <c r="AC87">
        <f t="shared" si="29"/>
        <v>-3.0980301756172048</v>
      </c>
      <c r="AE87">
        <f t="shared" si="30"/>
        <v>0</v>
      </c>
      <c r="AF87">
        <f t="shared" si="31"/>
        <v>0</v>
      </c>
      <c r="AG87">
        <f t="shared" si="31"/>
        <v>-3.730476180546601E-32</v>
      </c>
      <c r="AH87">
        <f t="shared" si="32"/>
        <v>-1.0694333544582908E-26</v>
      </c>
      <c r="AI87">
        <f t="shared" si="33"/>
        <v>-1.0694370849344714E-26</v>
      </c>
      <c r="AJ87">
        <f t="shared" si="34"/>
        <v>-0.37176362107406513</v>
      </c>
      <c r="AK87">
        <f t="shared" si="49"/>
        <v>-0.24288556576838893</v>
      </c>
      <c r="AL87">
        <f t="shared" si="35"/>
        <v>-0.61464918684245406</v>
      </c>
      <c r="AN87">
        <f t="shared" si="36"/>
        <v>0</v>
      </c>
      <c r="AO87">
        <f t="shared" si="36"/>
        <v>0</v>
      </c>
      <c r="AP87">
        <f t="shared" si="36"/>
        <v>-4.2966186492547473E-36</v>
      </c>
      <c r="AQ87">
        <f t="shared" si="36"/>
        <v>-1.2317321093918066E-30</v>
      </c>
      <c r="AR87">
        <f t="shared" si="36"/>
        <v>-1.2317364060104558E-30</v>
      </c>
      <c r="AS87">
        <f t="shared" si="36"/>
        <v>-4.2818300670325099E-5</v>
      </c>
      <c r="AT87">
        <f t="shared" si="36"/>
        <v>-2.7974623104612365E-5</v>
      </c>
      <c r="AU87">
        <f t="shared" si="23"/>
        <v>-7.0792923774937468E-5</v>
      </c>
      <c r="AW87">
        <v>84</v>
      </c>
      <c r="AX87">
        <f>IF(Z87&gt;0, (R87*SUMPRODUCT(K87:$K$98, X87:$X$98)-K87*$AZ$3)/Z87, 0)</f>
        <v>-2.076162683850237E+33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0.93062362499999995</v>
      </c>
      <c r="Q88" s="4">
        <f t="shared" si="48"/>
        <v>25</v>
      </c>
      <c r="R88">
        <f t="shared" si="27"/>
        <v>500000</v>
      </c>
      <c r="S88">
        <f t="shared" si="28"/>
        <v>-3.1219768502357025E+34</v>
      </c>
      <c r="U88">
        <f t="shared" si="40"/>
        <v>0.93062362499999995</v>
      </c>
      <c r="V88">
        <f t="shared" si="41"/>
        <v>0.01</v>
      </c>
      <c r="W88">
        <f t="shared" si="42"/>
        <v>1.4921904722186403E-33</v>
      </c>
      <c r="X88">
        <f t="shared" si="43"/>
        <v>1.3886677064465728E-33</v>
      </c>
      <c r="Y88">
        <f t="shared" si="44"/>
        <v>1.4921904722186403E-35</v>
      </c>
      <c r="Z88">
        <f t="shared" si="45"/>
        <v>8.860086104988113E-35</v>
      </c>
      <c r="AB88">
        <f t="shared" si="46"/>
        <v>-3.0980301756172048</v>
      </c>
      <c r="AC88">
        <f t="shared" si="29"/>
        <v>-2.7660983710867901</v>
      </c>
      <c r="AE88">
        <f t="shared" si="30"/>
        <v>0</v>
      </c>
      <c r="AF88">
        <f t="shared" si="31"/>
        <v>0</v>
      </c>
      <c r="AG88">
        <f t="shared" si="31"/>
        <v>-2.2150215262470284E-33</v>
      </c>
      <c r="AH88">
        <f t="shared" si="32"/>
        <v>-6.9433385322328637E-28</v>
      </c>
      <c r="AI88">
        <f t="shared" si="33"/>
        <v>-6.9433606824481262E-28</v>
      </c>
      <c r="AJ88">
        <f t="shared" si="34"/>
        <v>-0.33193180453041471</v>
      </c>
      <c r="AK88">
        <f t="shared" si="49"/>
        <v>-0.21686211229320437</v>
      </c>
      <c r="AL88">
        <f t="shared" si="35"/>
        <v>-0.54879391682361911</v>
      </c>
      <c r="AN88">
        <f t="shared" si="36"/>
        <v>0</v>
      </c>
      <c r="AO88">
        <f t="shared" si="36"/>
        <v>0</v>
      </c>
      <c r="AP88">
        <f t="shared" si="36"/>
        <v>-2.2778360727691387E-37</v>
      </c>
      <c r="AQ88">
        <f t="shared" si="36"/>
        <v>-7.1402407546643857E-32</v>
      </c>
      <c r="AR88">
        <f t="shared" si="36"/>
        <v>-7.1402635330251134E-32</v>
      </c>
      <c r="AS88">
        <f t="shared" si="36"/>
        <v>-3.4134487141521859E-5</v>
      </c>
      <c r="AT88">
        <f t="shared" si="36"/>
        <v>-2.2301198265794294E-5</v>
      </c>
      <c r="AU88">
        <f t="shared" si="23"/>
        <v>-5.643568540731616E-5</v>
      </c>
      <c r="AW88">
        <v>85</v>
      </c>
      <c r="AX88">
        <f>IF(Z88&gt;0, (R88*SUMPRODUCT(K88:$K$98, X88:$X$98)-K88*$AZ$3)/Z88, 0)</f>
        <v>-3.1219768502357025E+34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25</v>
      </c>
      <c r="R89">
        <f t="shared" si="27"/>
        <v>500000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8.860086104988113E-35</v>
      </c>
      <c r="X89">
        <f t="shared" si="43"/>
        <v>8.860086104988113E-35</v>
      </c>
      <c r="Y89">
        <f t="shared" si="44"/>
        <v>8.8600861049881135E-37</v>
      </c>
      <c r="Z89">
        <f t="shared" si="45"/>
        <v>0</v>
      </c>
      <c r="AB89">
        <f t="shared" si="46"/>
        <v>-2.7660983710867901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-4.4300430524940565E-29</v>
      </c>
      <c r="AI89">
        <f t="shared" si="33"/>
        <v>-4.4300430524940565E-29</v>
      </c>
      <c r="AJ89">
        <f t="shared" si="34"/>
        <v>-2.7660983710867901</v>
      </c>
      <c r="AK89">
        <f t="shared" si="49"/>
        <v>-0.19362688597607533</v>
      </c>
      <c r="AL89">
        <f t="shared" si="35"/>
        <v>-2.9597252570628654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-4.0675644156591759E-33</v>
      </c>
      <c r="AR89">
        <f t="shared" si="36"/>
        <v>-4.0675644156591759E-33</v>
      </c>
      <c r="AS89">
        <f t="shared" si="36"/>
        <v>-2.539768388506092E-4</v>
      </c>
      <c r="AT89">
        <f t="shared" si="36"/>
        <v>-1.7778378719542643E-5</v>
      </c>
      <c r="AU89">
        <f t="shared" si="23"/>
        <v>-2.7175521757015183E-4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35602.275055671715</v>
      </c>
      <c r="AO91" s="8">
        <f t="shared" si="50"/>
        <v>-3560.2275055671716</v>
      </c>
      <c r="AP91" s="8">
        <f t="shared" si="50"/>
        <v>-1734.3270065308432</v>
      </c>
      <c r="AQ91" s="8">
        <f t="shared" si="50"/>
        <v>-26898.193021526786</v>
      </c>
      <c r="AR91" s="8">
        <f t="shared" si="50"/>
        <v>3409.527522046908</v>
      </c>
      <c r="AS91" s="8">
        <f t="shared" si="50"/>
        <v>-7033.1467376422743</v>
      </c>
      <c r="AT91" s="8">
        <f t="shared" si="50"/>
        <v>3363.9962515044067</v>
      </c>
      <c r="AU91" s="8">
        <f t="shared" si="50"/>
        <v>-259.62296409094768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8" priority="1" operator="lessThan">
      <formula>0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5AD61-90E7-4909-B923-5A39240D4F0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90814.089842773988</v>
      </c>
      <c r="K3">
        <v>1</v>
      </c>
      <c r="L3" s="2">
        <v>0</v>
      </c>
      <c r="O3">
        <f>$C$3</f>
        <v>90814.089842773988</v>
      </c>
      <c r="P3">
        <f>O3*C5</f>
        <v>9081.4089842773992</v>
      </c>
      <c r="Q3" s="4">
        <f>B8</f>
        <v>1522.432587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90814.089842773988</v>
      </c>
      <c r="AF3">
        <f t="shared" ref="AF3:AG34" si="4">-$Z3*P3</f>
        <v>-9081.4089842773992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80210.248271496588</v>
      </c>
      <c r="AJ3">
        <f t="shared" ref="AJ3:AJ66" si="7">AB3-AC3</f>
        <v>0</v>
      </c>
      <c r="AL3">
        <f t="shared" ref="AL3:AL66" si="8">SUM(AI3:AK3)</f>
        <v>80210.248271496588</v>
      </c>
      <c r="AN3">
        <f t="shared" ref="AN3:AU34" si="9">AE3*$K3</f>
        <v>90814.089842773988</v>
      </c>
      <c r="AO3">
        <f t="shared" si="9"/>
        <v>-9081.4089842773992</v>
      </c>
      <c r="AP3">
        <f t="shared" si="9"/>
        <v>-1522.432587</v>
      </c>
      <c r="AQ3">
        <f t="shared" si="9"/>
        <v>0</v>
      </c>
      <c r="AR3">
        <f t="shared" si="9"/>
        <v>80210.248271496588</v>
      </c>
      <c r="AS3">
        <f t="shared" si="9"/>
        <v>0</v>
      </c>
      <c r="AT3">
        <f t="shared" si="9"/>
        <v>0</v>
      </c>
      <c r="AU3">
        <f t="shared" si="9"/>
        <v>80210.248271496588</v>
      </c>
      <c r="AW3">
        <v>0</v>
      </c>
      <c r="AX3">
        <f>IF(Z3&gt;0, (R3*SUMPRODUCT(K3:$K$98, X3:$X$98)-K3*$AZ$3)/Z3, 0)</f>
        <v>0</v>
      </c>
      <c r="AZ3">
        <f>C6*ABS(SUMPRODUCT(X4:X79, K4:K79))/1</f>
        <v>71430.798183466584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2.3387939999999999E-3</v>
      </c>
      <c r="R4">
        <f t="shared" si="0"/>
        <v>500000</v>
      </c>
      <c r="S4">
        <f t="shared" si="1"/>
        <v>4851.2329223003153</v>
      </c>
      <c r="U4">
        <f t="shared" ref="U4:U67" si="13">M4</f>
        <v>2.3387939999999999E-3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2.3387939999999999E-3</v>
      </c>
      <c r="Y4">
        <f t="shared" ref="Y4:Y67" si="17">V4*W4</f>
        <v>0.01</v>
      </c>
      <c r="Z4">
        <f t="shared" ref="Z4:Z67" si="18">MAX(0, W4-X4-Y4)</f>
        <v>0.98766120599999996</v>
      </c>
      <c r="AB4">
        <f t="shared" ref="AB4:AB67" si="19">AC3</f>
        <v>0</v>
      </c>
      <c r="AC4">
        <f t="shared" si="2"/>
        <v>4791.3745586260338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-1169.3969999999999</v>
      </c>
      <c r="AI4">
        <f t="shared" si="6"/>
        <v>-1169.3969999999999</v>
      </c>
      <c r="AJ4">
        <f t="shared" si="7"/>
        <v>-4791.3745586260338</v>
      </c>
      <c r="AK4">
        <f>G4*SUM(AB4, AE4:AF4)</f>
        <v>0</v>
      </c>
      <c r="AL4">
        <f t="shared" si="8"/>
        <v>-5960.7715586260338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-1090.9571788413098</v>
      </c>
      <c r="AR4">
        <f t="shared" si="9"/>
        <v>-1090.9571788413098</v>
      </c>
      <c r="AS4">
        <f t="shared" si="9"/>
        <v>-4469.9827956208919</v>
      </c>
      <c r="AT4">
        <f t="shared" si="9"/>
        <v>0</v>
      </c>
      <c r="AU4">
        <f t="shared" si="9"/>
        <v>-5560.9399744622015</v>
      </c>
      <c r="AW4">
        <v>1</v>
      </c>
      <c r="AX4">
        <f>IF(Z4&gt;0, (R4*SUMPRODUCT(K4:$K$98, X4:$X$98)-K4*$AZ$3)/Z4, 0)</f>
        <v>4851.2329223003153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2.4879479999999998E-3</v>
      </c>
      <c r="Q5" s="4">
        <f t="shared" ref="Q5:Q68" si="21">$C$8</f>
        <v>25</v>
      </c>
      <c r="R5">
        <f t="shared" si="0"/>
        <v>500000</v>
      </c>
      <c r="S5">
        <f t="shared" si="1"/>
        <v>9493.0105508654924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4791.3745586260338</v>
      </c>
      <c r="AC5">
        <f t="shared" si="2"/>
        <v>9258.7927692077137</v>
      </c>
      <c r="AE5">
        <f t="shared" si="3"/>
        <v>0</v>
      </c>
      <c r="AF5">
        <f t="shared" si="4"/>
        <v>0</v>
      </c>
      <c r="AG5">
        <f t="shared" si="4"/>
        <v>-24.383183605446366</v>
      </c>
      <c r="AH5">
        <f t="shared" si="5"/>
        <v>-1228.6248610726439</v>
      </c>
      <c r="AI5">
        <f t="shared" si="6"/>
        <v>-1253.0080446780903</v>
      </c>
      <c r="AJ5">
        <f t="shared" si="7"/>
        <v>-4467.4182105816799</v>
      </c>
      <c r="AK5">
        <f>G5*SUM(AB5, AE5:AF5)</f>
        <v>196.44635690366741</v>
      </c>
      <c r="AL5">
        <f t="shared" si="8"/>
        <v>-5523.9798983561031</v>
      </c>
      <c r="AN5">
        <f t="shared" si="9"/>
        <v>0</v>
      </c>
      <c r="AO5">
        <f t="shared" si="9"/>
        <v>0</v>
      </c>
      <c r="AP5">
        <f t="shared" si="9"/>
        <v>-20.850255797394098</v>
      </c>
      <c r="AQ5">
        <f t="shared" si="9"/>
        <v>-1050.6069694147905</v>
      </c>
      <c r="AR5">
        <f t="shared" si="9"/>
        <v>-1071.4572252121848</v>
      </c>
      <c r="AS5">
        <f t="shared" si="9"/>
        <v>-3820.1251301638413</v>
      </c>
      <c r="AT5">
        <f t="shared" si="9"/>
        <v>167.98285483084931</v>
      </c>
      <c r="AU5">
        <f t="shared" si="9"/>
        <v>-4723.5995005451769</v>
      </c>
      <c r="AW5">
        <v>2</v>
      </c>
      <c r="AX5">
        <f>IF(Z5&gt;0, (R5*SUMPRODUCT(K5:$K$98, X5:$X$98)-K5*$AZ$3)/Z5, 0)</f>
        <v>9493.0105508654924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2.6637029999999999E-3</v>
      </c>
      <c r="Q6" s="4">
        <f t="shared" si="21"/>
        <v>25</v>
      </c>
      <c r="R6">
        <f t="shared" si="0"/>
        <v>500000</v>
      </c>
      <c r="S6">
        <f t="shared" si="1"/>
        <v>14732.245248844289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9258.7927692077137</v>
      </c>
      <c r="AC6">
        <f t="shared" si="2"/>
        <v>14186.799903124294</v>
      </c>
      <c r="AE6">
        <f t="shared" si="3"/>
        <v>0</v>
      </c>
      <c r="AF6">
        <f t="shared" si="4"/>
        <v>0</v>
      </c>
      <c r="AG6">
        <f t="shared" si="4"/>
        <v>-24.074402210072524</v>
      </c>
      <c r="AH6">
        <f t="shared" si="5"/>
        <v>-1298.9911863875659</v>
      </c>
      <c r="AI6">
        <f t="shared" si="6"/>
        <v>-1323.0655885976385</v>
      </c>
      <c r="AJ6">
        <f t="shared" si="7"/>
        <v>-4928.0071339165806</v>
      </c>
      <c r="AK6">
        <f>G6*SUM(AB6, AE6:AF6)</f>
        <v>541.6393769986513</v>
      </c>
      <c r="AL6">
        <f t="shared" si="8"/>
        <v>-5709.4333455155675</v>
      </c>
      <c r="AN6">
        <f t="shared" si="9"/>
        <v>0</v>
      </c>
      <c r="AO6">
        <f t="shared" si="9"/>
        <v>0</v>
      </c>
      <c r="AP6">
        <f t="shared" si="9"/>
        <v>-18.571235318450043</v>
      </c>
      <c r="AQ6">
        <f t="shared" si="9"/>
        <v>-1002.0548293781876</v>
      </c>
      <c r="AR6">
        <f t="shared" si="9"/>
        <v>-1020.6260646966376</v>
      </c>
      <c r="AS6">
        <f t="shared" si="9"/>
        <v>-3801.5141284245274</v>
      </c>
      <c r="AT6">
        <f t="shared" si="9"/>
        <v>417.82604777501257</v>
      </c>
      <c r="AU6">
        <f t="shared" si="9"/>
        <v>-4404.3141453461521</v>
      </c>
      <c r="AW6">
        <v>3</v>
      </c>
      <c r="AX6">
        <f>IF(Z6&gt;0, (R6*SUMPRODUCT(K6:$K$98, X6:$X$98)-K6*$AZ$3)/Z6, 0)</f>
        <v>14732.245248844289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2.8651079999999999E-3</v>
      </c>
      <c r="Q7" s="4">
        <f t="shared" si="21"/>
        <v>25</v>
      </c>
      <c r="R7">
        <f t="shared" si="0"/>
        <v>500000</v>
      </c>
      <c r="S7">
        <f t="shared" si="1"/>
        <v>19096.655806303497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14186.799903124294</v>
      </c>
      <c r="AC7">
        <f t="shared" si="2"/>
        <v>18153.038425115155</v>
      </c>
      <c r="AE7">
        <f t="shared" si="3"/>
        <v>0</v>
      </c>
      <c r="AF7">
        <f t="shared" si="4"/>
        <v>0</v>
      </c>
      <c r="AG7">
        <f t="shared" si="4"/>
        <v>-23.764682425604502</v>
      </c>
      <c r="AH7">
        <f t="shared" si="5"/>
        <v>-1379.5152473459293</v>
      </c>
      <c r="AI7">
        <f t="shared" si="6"/>
        <v>-1403.2799297715337</v>
      </c>
      <c r="AJ7">
        <f t="shared" si="7"/>
        <v>-3966.238521990861</v>
      </c>
      <c r="AK7">
        <f>G7*SUM(AB7, AE7:AF7)</f>
        <v>696.57187524340281</v>
      </c>
      <c r="AL7">
        <f t="shared" si="8"/>
        <v>-4672.9465765189916</v>
      </c>
      <c r="AN7">
        <f t="shared" si="9"/>
        <v>0</v>
      </c>
      <c r="AO7">
        <f t="shared" si="9"/>
        <v>0</v>
      </c>
      <c r="AP7">
        <f t="shared" si="9"/>
        <v>-16.679387107983594</v>
      </c>
      <c r="AQ7">
        <f t="shared" si="9"/>
        <v>-968.22117879672032</v>
      </c>
      <c r="AR7">
        <f t="shared" si="9"/>
        <v>-984.90056590470385</v>
      </c>
      <c r="AS7">
        <f t="shared" si="9"/>
        <v>-2783.7286644994797</v>
      </c>
      <c r="AT7">
        <f t="shared" si="9"/>
        <v>488.89321336778744</v>
      </c>
      <c r="AU7">
        <f t="shared" si="9"/>
        <v>-3279.7360170363959</v>
      </c>
      <c r="AW7">
        <v>4</v>
      </c>
      <c r="AX7">
        <f>IF(Z7&gt;0, (R7*SUMPRODUCT(K7:$K$98, X7:$X$98)-K7*$AZ$3)/Z7, 0)</f>
        <v>19096.655806303497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4.466869E-3</v>
      </c>
      <c r="Q8" s="4">
        <f t="shared" si="21"/>
        <v>25</v>
      </c>
      <c r="R8">
        <f t="shared" si="0"/>
        <v>500000</v>
      </c>
      <c r="S8">
        <f t="shared" si="1"/>
        <v>21905.107702072244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18153.038425115155</v>
      </c>
      <c r="AC8">
        <f t="shared" si="2"/>
        <v>20521.477600715079</v>
      </c>
      <c r="AE8">
        <f t="shared" si="3"/>
        <v>0</v>
      </c>
      <c r="AF8">
        <f t="shared" si="4"/>
        <v>0</v>
      </c>
      <c r="AG8">
        <f t="shared" si="4"/>
        <v>-23.420881878126682</v>
      </c>
      <c r="AH8">
        <f t="shared" si="5"/>
        <v>-2123.0744644355514</v>
      </c>
      <c r="AI8">
        <f t="shared" si="6"/>
        <v>-2146.4953463136781</v>
      </c>
      <c r="AJ8">
        <f t="shared" si="7"/>
        <v>-2368.4391755999241</v>
      </c>
      <c r="AK8">
        <f t="shared" ref="AK8:AK71" si="22">G8*SUM(AB8:AB8, AE8:AF8)</f>
        <v>386.65971845495278</v>
      </c>
      <c r="AL8">
        <f t="shared" si="8"/>
        <v>-4128.2748034586493</v>
      </c>
      <c r="AN8">
        <f t="shared" si="9"/>
        <v>0</v>
      </c>
      <c r="AO8">
        <f t="shared" si="9"/>
        <v>0</v>
      </c>
      <c r="AP8">
        <f t="shared" si="9"/>
        <v>-15.344057313256894</v>
      </c>
      <c r="AQ8">
        <f t="shared" si="9"/>
        <v>-1390.9201383674338</v>
      </c>
      <c r="AR8">
        <f t="shared" si="9"/>
        <v>-1406.2641956806906</v>
      </c>
      <c r="AS8">
        <f t="shared" si="9"/>
        <v>-1551.6694308299425</v>
      </c>
      <c r="AT8">
        <f t="shared" si="9"/>
        <v>253.31791140800181</v>
      </c>
      <c r="AU8">
        <f t="shared" si="9"/>
        <v>-2704.6157151026314</v>
      </c>
      <c r="AW8">
        <v>5</v>
      </c>
      <c r="AX8">
        <f>IF(Z8&gt;0, (R8*SUMPRODUCT(K8:$K$98, X8:$X$98)-K8*$AZ$3)/Z8, 0)</f>
        <v>21905.107702072244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6.2254789999999999E-3</v>
      </c>
      <c r="Q9" s="4">
        <f t="shared" si="21"/>
        <v>25</v>
      </c>
      <c r="R9">
        <f t="shared" si="0"/>
        <v>500000</v>
      </c>
      <c r="S9">
        <f t="shared" si="1"/>
        <v>23445.347348559178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20521.477600715079</v>
      </c>
      <c r="AC9">
        <f t="shared" si="2"/>
        <v>21608.04506139236</v>
      </c>
      <c r="AE9">
        <f t="shared" si="3"/>
        <v>0</v>
      </c>
      <c r="AF9">
        <f t="shared" si="4"/>
        <v>0</v>
      </c>
      <c r="AG9">
        <f t="shared" si="4"/>
        <v>-23.040866851051657</v>
      </c>
      <c r="AH9">
        <f t="shared" si="5"/>
        <v>-2916.1241658751642</v>
      </c>
      <c r="AI9">
        <f t="shared" si="6"/>
        <v>-2939.1650327262159</v>
      </c>
      <c r="AJ9">
        <f t="shared" si="7"/>
        <v>-1086.5674606772809</v>
      </c>
      <c r="AK9">
        <f t="shared" si="22"/>
        <v>121.07671784421896</v>
      </c>
      <c r="AL9">
        <f t="shared" si="8"/>
        <v>-3904.655775559278</v>
      </c>
      <c r="AN9">
        <f t="shared" si="9"/>
        <v>0</v>
      </c>
      <c r="AO9">
        <f t="shared" si="9"/>
        <v>0</v>
      </c>
      <c r="AP9">
        <f t="shared" si="9"/>
        <v>-14.29594907997523</v>
      </c>
      <c r="AQ9">
        <f t="shared" si="9"/>
        <v>-1809.3400242158764</v>
      </c>
      <c r="AR9">
        <f t="shared" si="9"/>
        <v>-1823.6359732958517</v>
      </c>
      <c r="AS9">
        <f t="shared" si="9"/>
        <v>-674.17225186088854</v>
      </c>
      <c r="AT9">
        <f t="shared" si="9"/>
        <v>75.123327792351645</v>
      </c>
      <c r="AU9">
        <f t="shared" si="9"/>
        <v>-2422.6848973643887</v>
      </c>
      <c r="AW9">
        <v>6</v>
      </c>
      <c r="AX9">
        <f>IF(Z9&gt;0, (R9*SUMPRODUCT(K9:$K$98, X9:$X$98)-K9*$AZ$3)/Z9, 0)</f>
        <v>23445.347348559178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8.1133709999999994E-3</v>
      </c>
      <c r="Q10" s="4">
        <f t="shared" si="21"/>
        <v>25</v>
      </c>
      <c r="R10">
        <f t="shared" si="0"/>
        <v>500000</v>
      </c>
      <c r="S10">
        <f t="shared" si="1"/>
        <v>24392.047329285702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21608.04506139236</v>
      </c>
      <c r="AC10">
        <f t="shared" si="2"/>
        <v>22073.35792775196</v>
      </c>
      <c r="AE10">
        <f t="shared" si="3"/>
        <v>0</v>
      </c>
      <c r="AF10">
        <f t="shared" si="4"/>
        <v>0</v>
      </c>
      <c r="AG10">
        <f t="shared" si="4"/>
        <v>-22.623519081616955</v>
      </c>
      <c r="AH10">
        <f t="shared" si="5"/>
        <v>-3738.7820184836764</v>
      </c>
      <c r="AI10">
        <f t="shared" si="6"/>
        <v>-3761.4055375652933</v>
      </c>
      <c r="AJ10">
        <f t="shared" si="7"/>
        <v>-465.31286635959987</v>
      </c>
      <c r="AK10">
        <f t="shared" si="22"/>
        <v>88.592984751708684</v>
      </c>
      <c r="AL10">
        <f t="shared" si="8"/>
        <v>-4138.1254191731841</v>
      </c>
      <c r="AN10">
        <f t="shared" si="9"/>
        <v>0</v>
      </c>
      <c r="AO10">
        <f t="shared" si="9"/>
        <v>0</v>
      </c>
      <c r="AP10">
        <f t="shared" si="9"/>
        <v>-13.316574566447709</v>
      </c>
      <c r="AQ10">
        <f t="shared" si="9"/>
        <v>-2200.70844669287</v>
      </c>
      <c r="AR10">
        <f t="shared" si="9"/>
        <v>-2214.0250212593178</v>
      </c>
      <c r="AS10">
        <f t="shared" si="9"/>
        <v>-273.89078857497799</v>
      </c>
      <c r="AT10">
        <f t="shared" si="9"/>
        <v>52.147284569398373</v>
      </c>
      <c r="AU10">
        <f t="shared" si="9"/>
        <v>-2435.7685252648971</v>
      </c>
      <c r="AW10">
        <v>7</v>
      </c>
      <c r="AX10">
        <f>IF(Z10&gt;0, (R10*SUMPRODUCT(K10:$K$98, X10:$X$98)-K10*$AZ$3)/Z10, 0)</f>
        <v>24392.047329285702</v>
      </c>
    </row>
    <row r="11" spans="1:52" x14ac:dyDescent="0.25">
      <c r="A11" t="s">
        <v>33</v>
      </c>
      <c r="C11" s="12">
        <f>AU81</f>
        <v>1083.1684597053829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1.0286442999999999E-2</v>
      </c>
      <c r="Q11" s="4">
        <f t="shared" si="21"/>
        <v>25</v>
      </c>
      <c r="R11">
        <f t="shared" si="0"/>
        <v>500000</v>
      </c>
      <c r="S11">
        <f t="shared" si="1"/>
        <v>24776.172853915075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22073.35792775196</v>
      </c>
      <c r="AC11">
        <f t="shared" si="2"/>
        <v>21966.127068177215</v>
      </c>
      <c r="AE11">
        <f t="shared" si="3"/>
        <v>0</v>
      </c>
      <c r="AF11">
        <f t="shared" si="4"/>
        <v>0</v>
      </c>
      <c r="AG11">
        <f t="shared" si="4"/>
        <v>-22.164568351308318</v>
      </c>
      <c r="AH11">
        <f t="shared" si="5"/>
        <v>-4654.3107898493035</v>
      </c>
      <c r="AI11">
        <f t="shared" si="6"/>
        <v>-4676.4753582006115</v>
      </c>
      <c r="AJ11">
        <f t="shared" si="7"/>
        <v>107.23085957474541</v>
      </c>
      <c r="AK11">
        <f t="shared" si="22"/>
        <v>52.976059026604702</v>
      </c>
      <c r="AL11">
        <f t="shared" si="8"/>
        <v>-4516.268439599261</v>
      </c>
      <c r="AN11">
        <f t="shared" si="9"/>
        <v>0</v>
      </c>
      <c r="AO11">
        <f t="shared" si="9"/>
        <v>0</v>
      </c>
      <c r="AP11">
        <f t="shared" si="9"/>
        <v>-12.396834507364327</v>
      </c>
      <c r="AQ11">
        <f t="shared" si="9"/>
        <v>-2603.1962225962388</v>
      </c>
      <c r="AR11">
        <f t="shared" si="9"/>
        <v>-2615.5930571036029</v>
      </c>
      <c r="AS11">
        <f t="shared" si="9"/>
        <v>59.975145879711015</v>
      </c>
      <c r="AT11">
        <f t="shared" si="9"/>
        <v>29.629967351311723</v>
      </c>
      <c r="AU11">
        <f t="shared" si="9"/>
        <v>-2525.9879438725802</v>
      </c>
      <c r="AW11">
        <v>8</v>
      </c>
      <c r="AX11">
        <f>IF(Z11&gt;0, (R11*SUMPRODUCT(K11:$K$98, X11:$X$98)-K11*$AZ$3)/Z11, 0)</f>
        <v>24776.172853915075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1.2759904000000001E-2</v>
      </c>
      <c r="Q12" s="4">
        <f t="shared" si="21"/>
        <v>25</v>
      </c>
      <c r="R12">
        <f t="shared" si="0"/>
        <v>500000</v>
      </c>
      <c r="S12">
        <f t="shared" si="1"/>
        <v>24640.421521771095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21966.127068177215</v>
      </c>
      <c r="AC12">
        <f t="shared" si="2"/>
        <v>21348.564601052938</v>
      </c>
      <c r="AE12">
        <f t="shared" si="3"/>
        <v>0</v>
      </c>
      <c r="AF12">
        <f t="shared" si="4"/>
        <v>0</v>
      </c>
      <c r="AG12">
        <f t="shared" si="4"/>
        <v>-21.660104903431105</v>
      </c>
      <c r="AH12">
        <f t="shared" si="5"/>
        <v>-5656.3552872826494</v>
      </c>
      <c r="AI12">
        <f t="shared" si="6"/>
        <v>-5678.0153921860801</v>
      </c>
      <c r="AJ12">
        <f t="shared" si="7"/>
        <v>617.56246712427674</v>
      </c>
      <c r="AK12">
        <f t="shared" si="22"/>
        <v>50.522092256807596</v>
      </c>
      <c r="AL12">
        <f t="shared" si="8"/>
        <v>-5009.9308328049956</v>
      </c>
      <c r="AN12">
        <f t="shared" si="9"/>
        <v>0</v>
      </c>
      <c r="AO12">
        <f t="shared" si="9"/>
        <v>0</v>
      </c>
      <c r="AP12">
        <f t="shared" si="9"/>
        <v>-11.512576018314956</v>
      </c>
      <c r="AQ12">
        <f t="shared" si="9"/>
        <v>-3006.4129662236269</v>
      </c>
      <c r="AR12">
        <f t="shared" si="9"/>
        <v>-3017.9255422419415</v>
      </c>
      <c r="AS12">
        <f t="shared" si="9"/>
        <v>328.2410163997007</v>
      </c>
      <c r="AT12">
        <f t="shared" si="9"/>
        <v>26.853029119848966</v>
      </c>
      <c r="AU12">
        <f t="shared" si="9"/>
        <v>-2662.8314967223919</v>
      </c>
      <c r="AW12">
        <v>9</v>
      </c>
      <c r="AX12">
        <f>IF(Z12&gt;0, (R12*SUMPRODUCT(K12:$K$98, X12:$X$98)-K12*$AZ$3)/Z12, 0)</f>
        <v>24640.421521771095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1.5498582E-2</v>
      </c>
      <c r="Q13" s="4">
        <f t="shared" si="21"/>
        <v>25</v>
      </c>
      <c r="R13">
        <f t="shared" si="0"/>
        <v>500000</v>
      </c>
      <c r="S13">
        <f t="shared" si="1"/>
        <v>23947.079401327694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21348.564601052938</v>
      </c>
      <c r="AC13">
        <f t="shared" si="2"/>
        <v>20218.809321990666</v>
      </c>
      <c r="AE13">
        <f t="shared" si="3"/>
        <v>0</v>
      </c>
      <c r="AF13">
        <f t="shared" si="4"/>
        <v>0</v>
      </c>
      <c r="AG13">
        <f t="shared" si="4"/>
        <v>-21.107802942422364</v>
      </c>
      <c r="AH13">
        <f t="shared" si="5"/>
        <v>-6714.0182394885815</v>
      </c>
      <c r="AI13">
        <f t="shared" si="6"/>
        <v>-6735.126042431004</v>
      </c>
      <c r="AJ13">
        <f t="shared" si="7"/>
        <v>1129.7552790622722</v>
      </c>
      <c r="AK13">
        <f t="shared" si="22"/>
        <v>42.697129202105877</v>
      </c>
      <c r="AL13">
        <f t="shared" si="8"/>
        <v>-5562.6736341666256</v>
      </c>
      <c r="AN13">
        <f t="shared" si="9"/>
        <v>0</v>
      </c>
      <c r="AO13">
        <f t="shared" si="9"/>
        <v>0</v>
      </c>
      <c r="AP13">
        <f t="shared" si="9"/>
        <v>-10.66446925349878</v>
      </c>
      <c r="AQ13">
        <f t="shared" si="9"/>
        <v>-3392.1787728343693</v>
      </c>
      <c r="AR13">
        <f t="shared" si="9"/>
        <v>-3402.843242087868</v>
      </c>
      <c r="AS13">
        <f t="shared" si="9"/>
        <v>570.79557121139487</v>
      </c>
      <c r="AT13">
        <f t="shared" si="9"/>
        <v>21.572222501347042</v>
      </c>
      <c r="AU13">
        <f t="shared" si="9"/>
        <v>-2810.4754483751258</v>
      </c>
      <c r="AW13">
        <v>10</v>
      </c>
      <c r="AX13">
        <f>IF(Z13&gt;0, (R13*SUMPRODUCT(K13:$K$98, X13:$X$98)-K13*$AZ$3)/Z13, 0)</f>
        <v>23947.079401327694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1.8608946000000001E-2</v>
      </c>
      <c r="Q14" s="4">
        <f t="shared" si="21"/>
        <v>25</v>
      </c>
      <c r="R14">
        <f t="shared" si="0"/>
        <v>500000</v>
      </c>
      <c r="S14">
        <f t="shared" si="1"/>
        <v>25230.979295877783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20218.809321990666</v>
      </c>
      <c r="AC14">
        <f t="shared" si="2"/>
        <v>20693.370289186532</v>
      </c>
      <c r="AE14">
        <f t="shared" si="3"/>
        <v>0</v>
      </c>
      <c r="AF14">
        <f t="shared" si="4"/>
        <v>0</v>
      </c>
      <c r="AG14">
        <f t="shared" si="4"/>
        <v>-20.50393094786396</v>
      </c>
      <c r="AH14">
        <f t="shared" si="5"/>
        <v>-7855.8793026835774</v>
      </c>
      <c r="AI14">
        <f t="shared" si="6"/>
        <v>-7876.3832336314417</v>
      </c>
      <c r="AJ14">
        <f t="shared" si="7"/>
        <v>-474.5609671958664</v>
      </c>
      <c r="AK14">
        <f t="shared" si="22"/>
        <v>1415.3166525393467</v>
      </c>
      <c r="AL14">
        <f t="shared" si="8"/>
        <v>-6935.627548287961</v>
      </c>
      <c r="AN14">
        <f t="shared" si="9"/>
        <v>0</v>
      </c>
      <c r="AO14">
        <f t="shared" si="9"/>
        <v>0</v>
      </c>
      <c r="AP14">
        <f t="shared" si="9"/>
        <v>-9.2494375254524748</v>
      </c>
      <c r="AQ14">
        <f t="shared" si="9"/>
        <v>-3543.8309367324837</v>
      </c>
      <c r="AR14">
        <f t="shared" si="9"/>
        <v>-3553.080374257936</v>
      </c>
      <c r="AS14">
        <f t="shared" si="9"/>
        <v>-214.07709717993097</v>
      </c>
      <c r="AT14">
        <f t="shared" si="9"/>
        <v>638.45722996638278</v>
      </c>
      <c r="AU14">
        <f t="shared" si="9"/>
        <v>-3128.7002414714843</v>
      </c>
      <c r="AW14">
        <v>11</v>
      </c>
      <c r="AX14">
        <f>IF(Z14&gt;0, (R14*SUMPRODUCT(K14:$K$98, X14:$X$98)-K14*$AZ$3)/Z14, 0)</f>
        <v>25230.979295877783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2.2132820000000001E-2</v>
      </c>
      <c r="Q15" s="4">
        <f t="shared" si="21"/>
        <v>25</v>
      </c>
      <c r="R15">
        <f t="shared" si="0"/>
        <v>500000</v>
      </c>
      <c r="S15">
        <f t="shared" si="1"/>
        <v>25953.515498379187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20693.370289186532</v>
      </c>
      <c r="AC15">
        <f t="shared" si="2"/>
        <v>20601.985548909608</v>
      </c>
      <c r="AE15">
        <f t="shared" si="3"/>
        <v>0</v>
      </c>
      <c r="AF15">
        <f t="shared" si="4"/>
        <v>0</v>
      </c>
      <c r="AG15">
        <f t="shared" si="4"/>
        <v>-19.845081825423819</v>
      </c>
      <c r="AH15">
        <f t="shared" si="5"/>
        <v>-9076.1962592300497</v>
      </c>
      <c r="AI15">
        <f t="shared" si="6"/>
        <v>-9096.0413410554738</v>
      </c>
      <c r="AJ15">
        <f t="shared" si="7"/>
        <v>91.384740276924276</v>
      </c>
      <c r="AK15">
        <f t="shared" si="22"/>
        <v>1448.5359202430575</v>
      </c>
      <c r="AL15">
        <f t="shared" si="8"/>
        <v>-7556.1206805354923</v>
      </c>
      <c r="AN15">
        <f t="shared" si="9"/>
        <v>0</v>
      </c>
      <c r="AO15">
        <f t="shared" si="9"/>
        <v>0</v>
      </c>
      <c r="AP15">
        <f t="shared" si="9"/>
        <v>-7.9930598342373793</v>
      </c>
      <c r="AQ15">
        <f t="shared" si="9"/>
        <v>-3655.6452830729477</v>
      </c>
      <c r="AR15">
        <f t="shared" si="9"/>
        <v>-3663.6383429071848</v>
      </c>
      <c r="AS15">
        <f t="shared" si="9"/>
        <v>36.807290763292116</v>
      </c>
      <c r="AT15">
        <f t="shared" si="9"/>
        <v>583.43091675801611</v>
      </c>
      <c r="AU15">
        <f t="shared" si="9"/>
        <v>-3043.4001353858766</v>
      </c>
      <c r="AW15">
        <v>12</v>
      </c>
      <c r="AX15">
        <f>IF(Z15&gt;0, (R15*SUMPRODUCT(K15:$K$98, X15:$X$98)-K15*$AZ$3)/Z15, 0)</f>
        <v>25953.515498379187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2.5807838999999999E-2</v>
      </c>
      <c r="Q16" s="4">
        <f t="shared" si="21"/>
        <v>25</v>
      </c>
      <c r="R16">
        <f t="shared" si="0"/>
        <v>500000</v>
      </c>
      <c r="S16">
        <f t="shared" si="1"/>
        <v>26168.583547467588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20601.985548909608</v>
      </c>
      <c r="AC16">
        <f t="shared" si="2"/>
        <v>20028.881512671993</v>
      </c>
      <c r="AE16">
        <f t="shared" si="3"/>
        <v>0</v>
      </c>
      <c r="AF16">
        <f t="shared" si="4"/>
        <v>0</v>
      </c>
      <c r="AG16">
        <f t="shared" si="4"/>
        <v>-19.134472330477216</v>
      </c>
      <c r="AH16">
        <f t="shared" si="5"/>
        <v>-10243.173533847281</v>
      </c>
      <c r="AI16">
        <f t="shared" si="6"/>
        <v>-10262.308006177758</v>
      </c>
      <c r="AJ16">
        <f t="shared" si="7"/>
        <v>573.10403623761522</v>
      </c>
      <c r="AK16">
        <f t="shared" si="22"/>
        <v>1442.1389884236728</v>
      </c>
      <c r="AL16">
        <f t="shared" si="8"/>
        <v>-8247.0649815164707</v>
      </c>
      <c r="AN16">
        <f t="shared" si="9"/>
        <v>0</v>
      </c>
      <c r="AO16">
        <f t="shared" si="9"/>
        <v>0</v>
      </c>
      <c r="AP16">
        <f t="shared" si="9"/>
        <v>-6.8811121737282495</v>
      </c>
      <c r="AQ16">
        <f t="shared" si="9"/>
        <v>-3683.6357378458029</v>
      </c>
      <c r="AR16">
        <f t="shared" si="9"/>
        <v>-3690.5168500195309</v>
      </c>
      <c r="AS16">
        <f t="shared" si="9"/>
        <v>206.09887184012544</v>
      </c>
      <c r="AT16">
        <f t="shared" si="9"/>
        <v>518.62000571837996</v>
      </c>
      <c r="AU16">
        <f t="shared" si="9"/>
        <v>-2965.7979724610259</v>
      </c>
      <c r="AW16">
        <v>13</v>
      </c>
      <c r="AX16">
        <f>IF(Z16&gt;0, (R16*SUMPRODUCT(K16:$K$98, X16:$X$98)-K16*$AZ$3)/Z16, 0)</f>
        <v>26168.583547467588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2.9740472E-2</v>
      </c>
      <c r="Q17" s="4">
        <f t="shared" si="21"/>
        <v>25</v>
      </c>
      <c r="R17">
        <f t="shared" si="0"/>
        <v>500000</v>
      </c>
      <c r="S17">
        <f t="shared" si="1"/>
        <v>25984.343418768934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20028.881512671993</v>
      </c>
      <c r="AC17">
        <f t="shared" si="2"/>
        <v>19097.514745214881</v>
      </c>
      <c r="AE17">
        <f t="shared" si="3"/>
        <v>0</v>
      </c>
      <c r="AF17">
        <f t="shared" si="4"/>
        <v>0</v>
      </c>
      <c r="AG17">
        <f t="shared" si="4"/>
        <v>-18.374059368593109</v>
      </c>
      <c r="AH17">
        <f t="shared" si="5"/>
        <v>-11381.364771586646</v>
      </c>
      <c r="AI17">
        <f t="shared" si="6"/>
        <v>-11399.738830955239</v>
      </c>
      <c r="AJ17">
        <f t="shared" si="7"/>
        <v>931.36676745711156</v>
      </c>
      <c r="AK17">
        <f t="shared" si="22"/>
        <v>1402.0217058870396</v>
      </c>
      <c r="AL17">
        <f t="shared" si="8"/>
        <v>-9066.350357611087</v>
      </c>
      <c r="AN17">
        <f t="shared" si="9"/>
        <v>0</v>
      </c>
      <c r="AO17">
        <f t="shared" si="9"/>
        <v>0</v>
      </c>
      <c r="AP17">
        <f t="shared" si="9"/>
        <v>-5.8996906500529835</v>
      </c>
      <c r="AQ17">
        <f t="shared" si="9"/>
        <v>-3654.4200702075736</v>
      </c>
      <c r="AR17">
        <f t="shared" si="9"/>
        <v>-3660.3197608576261</v>
      </c>
      <c r="AS17">
        <f t="shared" si="9"/>
        <v>299.05072687035323</v>
      </c>
      <c r="AT17">
        <f t="shared" si="9"/>
        <v>450.17239704425998</v>
      </c>
      <c r="AU17">
        <f t="shared" si="9"/>
        <v>-2911.096636943013</v>
      </c>
      <c r="AW17">
        <v>14</v>
      </c>
      <c r="AX17">
        <f>IF(Z17&gt;0, (R17*SUMPRODUCT(K17:$K$98, X17:$X$98)-K17*$AZ$3)/Z17, 0)</f>
        <v>25984.343418768934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3.4073305999999998E-2</v>
      </c>
      <c r="Q18" s="4">
        <f t="shared" si="21"/>
        <v>25</v>
      </c>
      <c r="R18">
        <f t="shared" si="0"/>
        <v>500000</v>
      </c>
      <c r="S18">
        <f t="shared" si="1"/>
        <v>25478.562681917123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19097.514745214881</v>
      </c>
      <c r="AC18">
        <f t="shared" si="2"/>
        <v>17900.477684282912</v>
      </c>
      <c r="AE18">
        <f t="shared" si="3"/>
        <v>0</v>
      </c>
      <c r="AF18">
        <f t="shared" si="4"/>
        <v>0</v>
      </c>
      <c r="AG18">
        <f t="shared" si="4"/>
        <v>-17.564253827578941</v>
      </c>
      <c r="AH18">
        <f t="shared" si="5"/>
        <v>-12521.298946564795</v>
      </c>
      <c r="AI18">
        <f t="shared" si="6"/>
        <v>-12538.863200392374</v>
      </c>
      <c r="AJ18">
        <f t="shared" si="7"/>
        <v>1197.0370609319689</v>
      </c>
      <c r="AK18">
        <f t="shared" si="22"/>
        <v>1336.8260321650419</v>
      </c>
      <c r="AL18">
        <f t="shared" si="8"/>
        <v>-10005.000107295364</v>
      </c>
      <c r="AN18">
        <f t="shared" si="9"/>
        <v>0</v>
      </c>
      <c r="AO18">
        <f t="shared" si="9"/>
        <v>0</v>
      </c>
      <c r="AP18">
        <f t="shared" si="9"/>
        <v>-5.0354212310070174</v>
      </c>
      <c r="AQ18">
        <f t="shared" si="9"/>
        <v>-3589.6779432963249</v>
      </c>
      <c r="AR18">
        <f t="shared" si="9"/>
        <v>-3594.713364527332</v>
      </c>
      <c r="AS18">
        <f t="shared" si="9"/>
        <v>343.1734641328581</v>
      </c>
      <c r="AT18">
        <f t="shared" si="9"/>
        <v>383.24896978869214</v>
      </c>
      <c r="AU18">
        <f t="shared" si="9"/>
        <v>-2868.2909306057818</v>
      </c>
      <c r="AW18">
        <v>15</v>
      </c>
      <c r="AX18">
        <f>IF(Z18&gt;0, (R18*SUMPRODUCT(K18:$K$98, X18:$X$98)-K18*$AZ$3)/Z18, 0)</f>
        <v>25478.562681917123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3.9255977999999997E-2</v>
      </c>
      <c r="Q19" s="4">
        <f t="shared" si="21"/>
        <v>25</v>
      </c>
      <c r="R19">
        <f t="shared" si="0"/>
        <v>500000</v>
      </c>
      <c r="S19">
        <f t="shared" si="1"/>
        <v>24709.239561675589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17900.477684282912</v>
      </c>
      <c r="AC19">
        <f t="shared" si="2"/>
        <v>16504.891713554101</v>
      </c>
      <c r="AE19">
        <f t="shared" si="3"/>
        <v>0</v>
      </c>
      <c r="AF19">
        <f t="shared" si="4"/>
        <v>0</v>
      </c>
      <c r="AG19">
        <f t="shared" si="4"/>
        <v>-16.699109327461297</v>
      </c>
      <c r="AH19">
        <f t="shared" si="5"/>
        <v>-13790.039236837092</v>
      </c>
      <c r="AI19">
        <f t="shared" si="6"/>
        <v>-13806.738346164553</v>
      </c>
      <c r="AJ19">
        <f t="shared" si="7"/>
        <v>1395.5859707288109</v>
      </c>
      <c r="AK19">
        <f t="shared" si="22"/>
        <v>1253.0334378998041</v>
      </c>
      <c r="AL19">
        <f t="shared" si="8"/>
        <v>-11158.118937535939</v>
      </c>
      <c r="AN19">
        <f t="shared" si="9"/>
        <v>0</v>
      </c>
      <c r="AO19">
        <f t="shared" si="9"/>
        <v>0</v>
      </c>
      <c r="AP19">
        <f t="shared" si="9"/>
        <v>-4.2744612800283956</v>
      </c>
      <c r="AQ19">
        <f t="shared" si="9"/>
        <v>-3529.8283047347209</v>
      </c>
      <c r="AR19">
        <f t="shared" si="9"/>
        <v>-3534.1027660147492</v>
      </c>
      <c r="AS19">
        <f t="shared" si="9"/>
        <v>357.22732738932478</v>
      </c>
      <c r="AT19">
        <f t="shared" si="9"/>
        <v>320.73823866017148</v>
      </c>
      <c r="AU19">
        <f t="shared" si="9"/>
        <v>-2856.1371999652529</v>
      </c>
      <c r="AW19">
        <v>16</v>
      </c>
      <c r="AX19">
        <f>IF(Z19&gt;0, (R19*SUMPRODUCT(K19:$K$98, X19:$X$98)-K19*$AZ$3)/Z19, 0)</f>
        <v>24709.239561675589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4.4782766000000002E-2</v>
      </c>
      <c r="Q20" s="4">
        <f t="shared" si="21"/>
        <v>25</v>
      </c>
      <c r="R20">
        <f t="shared" si="0"/>
        <v>500000</v>
      </c>
      <c r="S20">
        <f t="shared" si="1"/>
        <v>23653.388829257608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16504.891713554101</v>
      </c>
      <c r="AC20">
        <f t="shared" si="2"/>
        <v>14934.074098611807</v>
      </c>
      <c r="AE20">
        <f t="shared" si="3"/>
        <v>0</v>
      </c>
      <c r="AF20">
        <f t="shared" si="4"/>
        <v>0</v>
      </c>
      <c r="AG20">
        <f t="shared" si="4"/>
        <v>-15.784285928766566</v>
      </c>
      <c r="AH20">
        <f t="shared" si="5"/>
        <v>-14956.646108402334</v>
      </c>
      <c r="AI20">
        <f t="shared" si="6"/>
        <v>-14972.430394331101</v>
      </c>
      <c r="AJ20">
        <f t="shared" si="7"/>
        <v>1570.8176149422943</v>
      </c>
      <c r="AK20">
        <f t="shared" si="22"/>
        <v>1155.3424199487872</v>
      </c>
      <c r="AL20">
        <f t="shared" si="8"/>
        <v>-12246.270359440019</v>
      </c>
      <c r="AN20">
        <f t="shared" si="9"/>
        <v>0</v>
      </c>
      <c r="AO20">
        <f t="shared" si="9"/>
        <v>0</v>
      </c>
      <c r="AP20">
        <f t="shared" si="9"/>
        <v>-3.6074057749540529</v>
      </c>
      <c r="AQ20">
        <f t="shared" si="9"/>
        <v>-3418.2535585637879</v>
      </c>
      <c r="AR20">
        <f t="shared" si="9"/>
        <v>-3421.8609643387417</v>
      </c>
      <c r="AS20">
        <f t="shared" si="9"/>
        <v>359.00113322295778</v>
      </c>
      <c r="AT20">
        <f t="shared" si="9"/>
        <v>264.04671941332032</v>
      </c>
      <c r="AU20">
        <f t="shared" si="9"/>
        <v>-2798.8131117024636</v>
      </c>
      <c r="AW20">
        <v>17</v>
      </c>
      <c r="AX20">
        <f>IF(Z20&gt;0, (R20*SUMPRODUCT(K20:$K$98, X20:$X$98)-K20*$AZ$3)/Z20, 0)</f>
        <v>23653.388829257608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5.0287691000000002E-2</v>
      </c>
      <c r="Q21" s="4">
        <f t="shared" si="21"/>
        <v>25</v>
      </c>
      <c r="R21">
        <f t="shared" si="0"/>
        <v>500000</v>
      </c>
      <c r="S21">
        <f t="shared" si="1"/>
        <v>22357.608795609693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14934.074098611807</v>
      </c>
      <c r="AC21">
        <f t="shared" si="2"/>
        <v>13264.937227362681</v>
      </c>
      <c r="AE21">
        <f t="shared" si="3"/>
        <v>0</v>
      </c>
      <c r="AF21">
        <f t="shared" si="4"/>
        <v>0</v>
      </c>
      <c r="AG21">
        <f t="shared" si="4"/>
        <v>-14.83268777603744</v>
      </c>
      <c r="AH21">
        <f t="shared" si="5"/>
        <v>-15875.105868829225</v>
      </c>
      <c r="AI21">
        <f t="shared" si="6"/>
        <v>-15889.938556605262</v>
      </c>
      <c r="AJ21">
        <f t="shared" si="7"/>
        <v>1669.1368712491258</v>
      </c>
      <c r="AK21">
        <f t="shared" si="22"/>
        <v>1045.3851869028265</v>
      </c>
      <c r="AL21">
        <f t="shared" si="8"/>
        <v>-13175.416498453311</v>
      </c>
      <c r="AN21">
        <f t="shared" si="9"/>
        <v>0</v>
      </c>
      <c r="AO21">
        <f t="shared" si="9"/>
        <v>0</v>
      </c>
      <c r="AP21">
        <f t="shared" si="9"/>
        <v>-3.0267175091803633</v>
      </c>
      <c r="AQ21">
        <f t="shared" si="9"/>
        <v>-3239.430480759017</v>
      </c>
      <c r="AR21">
        <f t="shared" si="9"/>
        <v>-3242.4571982681973</v>
      </c>
      <c r="AS21">
        <f t="shared" si="9"/>
        <v>340.59948336470035</v>
      </c>
      <c r="AT21">
        <f t="shared" si="9"/>
        <v>213.31842864974394</v>
      </c>
      <c r="AU21">
        <f t="shared" si="9"/>
        <v>-2688.5392862537533</v>
      </c>
      <c r="AW21">
        <v>18</v>
      </c>
      <c r="AX21">
        <f>IF(Z21&gt;0, (R21*SUMPRODUCT(K21:$K$98, X21:$X$98)-K21*$AZ$3)/Z21, 0)</f>
        <v>22357.608795609693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5.6343962999999997E-2</v>
      </c>
      <c r="Q22" s="4">
        <f t="shared" si="21"/>
        <v>25</v>
      </c>
      <c r="R22">
        <f t="shared" si="0"/>
        <v>500000</v>
      </c>
      <c r="S22">
        <f t="shared" si="1"/>
        <v>20917.627484577893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13264.937227362681</v>
      </c>
      <c r="AC22">
        <f t="shared" si="2"/>
        <v>11587.218074563179</v>
      </c>
      <c r="AE22">
        <f t="shared" si="3"/>
        <v>0</v>
      </c>
      <c r="AF22">
        <f t="shared" si="4"/>
        <v>0</v>
      </c>
      <c r="AG22">
        <f t="shared" si="4"/>
        <v>-13.84862848703346</v>
      </c>
      <c r="AH22">
        <f t="shared" si="5"/>
        <v>-16714.648224872115</v>
      </c>
      <c r="AI22">
        <f t="shared" si="6"/>
        <v>-16728.496853359149</v>
      </c>
      <c r="AJ22">
        <f t="shared" si="7"/>
        <v>1677.7191527995019</v>
      </c>
      <c r="AK22">
        <f t="shared" si="22"/>
        <v>928.5456059153878</v>
      </c>
      <c r="AL22">
        <f t="shared" si="8"/>
        <v>-14122.23209464426</v>
      </c>
      <c r="AN22">
        <f t="shared" si="9"/>
        <v>0</v>
      </c>
      <c r="AO22">
        <f t="shared" si="9"/>
        <v>0</v>
      </c>
      <c r="AP22">
        <f t="shared" si="9"/>
        <v>-2.5231366738748653</v>
      </c>
      <c r="AQ22">
        <f t="shared" si="9"/>
        <v>-3045.3082026555453</v>
      </c>
      <c r="AR22">
        <f t="shared" si="9"/>
        <v>-3047.8313393294202</v>
      </c>
      <c r="AS22">
        <f t="shared" si="9"/>
        <v>305.67032156680199</v>
      </c>
      <c r="AT22">
        <f t="shared" si="9"/>
        <v>169.1754150126919</v>
      </c>
      <c r="AU22">
        <f t="shared" si="9"/>
        <v>-2572.9856027499263</v>
      </c>
      <c r="AW22">
        <v>19</v>
      </c>
      <c r="AX22">
        <f>IF(Z22&gt;0, (R22*SUMPRODUCT(K22:$K$98, X22:$X$98)-K22*$AZ$3)/Z22, 0)</f>
        <v>20917.627484577893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6.2785228999999998E-2</v>
      </c>
      <c r="Q23" s="4">
        <f t="shared" si="21"/>
        <v>25</v>
      </c>
      <c r="R23">
        <f t="shared" si="0"/>
        <v>500000</v>
      </c>
      <c r="S23">
        <f t="shared" si="1"/>
        <v>19345.385063935373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11587.218074563179</v>
      </c>
      <c r="AC23">
        <f t="shared" si="2"/>
        <v>9936.2949861572051</v>
      </c>
      <c r="AE23">
        <f t="shared" si="3"/>
        <v>0</v>
      </c>
      <c r="AF23">
        <f t="shared" si="4"/>
        <v>0</v>
      </c>
      <c r="AG23">
        <f t="shared" si="4"/>
        <v>-12.840652891268805</v>
      </c>
      <c r="AH23">
        <f t="shared" si="5"/>
        <v>-17389.786217886387</v>
      </c>
      <c r="AI23">
        <f t="shared" si="6"/>
        <v>-17402.626870777654</v>
      </c>
      <c r="AJ23">
        <f t="shared" si="7"/>
        <v>1650.9230884059743</v>
      </c>
      <c r="AK23">
        <f t="shared" si="22"/>
        <v>811.10526521942268</v>
      </c>
      <c r="AL23">
        <f t="shared" si="8"/>
        <v>-14940.598517152257</v>
      </c>
      <c r="AN23">
        <f t="shared" si="9"/>
        <v>0</v>
      </c>
      <c r="AO23">
        <f t="shared" si="9"/>
        <v>0</v>
      </c>
      <c r="AP23">
        <f t="shared" si="9"/>
        <v>-2.0888299939898074</v>
      </c>
      <c r="AQ23">
        <f t="shared" si="9"/>
        <v>-2828.8520333487809</v>
      </c>
      <c r="AR23">
        <f t="shared" si="9"/>
        <v>-2830.9408633427706</v>
      </c>
      <c r="AS23">
        <f t="shared" si="9"/>
        <v>268.56092864075032</v>
      </c>
      <c r="AT23">
        <f t="shared" si="9"/>
        <v>131.94508259197835</v>
      </c>
      <c r="AU23">
        <f t="shared" si="9"/>
        <v>-2430.4348521100419</v>
      </c>
      <c r="AW23">
        <v>20</v>
      </c>
      <c r="AX23">
        <f>IF(Z23&gt;0, (R23*SUMPRODUCT(K23:$K$98, X23:$X$98)-K23*$AZ$3)/Z23, 0)</f>
        <v>19345.385063935373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6.9956555000000004E-2</v>
      </c>
      <c r="Q24" s="4">
        <f t="shared" si="21"/>
        <v>25</v>
      </c>
      <c r="R24">
        <f t="shared" si="0"/>
        <v>500000</v>
      </c>
      <c r="S24">
        <f t="shared" si="1"/>
        <v>17674.917442600763</v>
      </c>
      <c r="U24">
        <f t="shared" si="13"/>
        <v>6.9956555000000004E-2</v>
      </c>
      <c r="V24">
        <f t="shared" si="14"/>
        <v>0.01</v>
      </c>
      <c r="W24">
        <f t="shared" si="15"/>
        <v>0.51362611565075222</v>
      </c>
      <c r="X24">
        <f t="shared" si="16"/>
        <v>3.5931513608958209E-2</v>
      </c>
      <c r="Y24">
        <f t="shared" si="17"/>
        <v>5.1362611565075227E-3</v>
      </c>
      <c r="Z24">
        <f t="shared" si="18"/>
        <v>0.47255834088528653</v>
      </c>
      <c r="AB24">
        <f t="shared" si="19"/>
        <v>9936.2949861572051</v>
      </c>
      <c r="AC24">
        <f t="shared" si="2"/>
        <v>8352.4296619598281</v>
      </c>
      <c r="AE24">
        <f t="shared" si="3"/>
        <v>0</v>
      </c>
      <c r="AF24">
        <f t="shared" si="4"/>
        <v>0</v>
      </c>
      <c r="AG24">
        <f t="shared" si="4"/>
        <v>-11.813958522132163</v>
      </c>
      <c r="AH24">
        <f t="shared" si="5"/>
        <v>-17965.756804479104</v>
      </c>
      <c r="AI24">
        <f t="shared" si="6"/>
        <v>-17977.570763001237</v>
      </c>
      <c r="AJ24">
        <f t="shared" si="7"/>
        <v>1583.865324197377</v>
      </c>
      <c r="AK24">
        <f t="shared" si="22"/>
        <v>695.54064903100448</v>
      </c>
      <c r="AL24">
        <f t="shared" si="8"/>
        <v>-15698.164789772854</v>
      </c>
      <c r="AN24">
        <f t="shared" si="9"/>
        <v>0</v>
      </c>
      <c r="AO24">
        <f t="shared" si="9"/>
        <v>0</v>
      </c>
      <c r="AP24">
        <f t="shared" si="9"/>
        <v>-1.7159056640086712</v>
      </c>
      <c r="AQ24">
        <f t="shared" si="9"/>
        <v>-2609.4169707178148</v>
      </c>
      <c r="AR24">
        <f t="shared" si="9"/>
        <v>-2611.1328763818233</v>
      </c>
      <c r="AS24">
        <f t="shared" si="9"/>
        <v>230.04681078960758</v>
      </c>
      <c r="AT24">
        <f t="shared" si="9"/>
        <v>101.0230514170766</v>
      </c>
      <c r="AU24">
        <f t="shared" si="9"/>
        <v>-2280.0630141751394</v>
      </c>
      <c r="AW24">
        <v>21</v>
      </c>
      <c r="AX24">
        <f>IF(Z24&gt;0, (R24*SUMPRODUCT(K24:$K$98, X24:$X$98)-K24*$AZ$3)/Z24, 0)</f>
        <v>17674.917442600763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7.8227725999999997E-2</v>
      </c>
      <c r="Q25" s="4">
        <f t="shared" si="21"/>
        <v>25</v>
      </c>
      <c r="R25">
        <f t="shared" si="0"/>
        <v>500000</v>
      </c>
      <c r="S25">
        <f t="shared" si="1"/>
        <v>15908.923983655848</v>
      </c>
      <c r="U25">
        <f t="shared" si="13"/>
        <v>7.8227725999999997E-2</v>
      </c>
      <c r="V25">
        <f t="shared" si="14"/>
        <v>0.01</v>
      </c>
      <c r="W25">
        <f t="shared" si="15"/>
        <v>0.47255834088528653</v>
      </c>
      <c r="X25">
        <f t="shared" si="16"/>
        <v>3.696716440978879E-2</v>
      </c>
      <c r="Y25">
        <f t="shared" si="17"/>
        <v>4.7255834088528658E-3</v>
      </c>
      <c r="Z25">
        <f t="shared" si="18"/>
        <v>0.43086559306664485</v>
      </c>
      <c r="AB25">
        <f t="shared" si="19"/>
        <v>8352.4296619598281</v>
      </c>
      <c r="AC25">
        <f t="shared" si="2"/>
        <v>6854.6079672700471</v>
      </c>
      <c r="AE25">
        <f t="shared" si="3"/>
        <v>0</v>
      </c>
      <c r="AF25">
        <f t="shared" si="4"/>
        <v>0</v>
      </c>
      <c r="AG25">
        <f t="shared" si="4"/>
        <v>-10.771639826666121</v>
      </c>
      <c r="AH25">
        <f t="shared" si="5"/>
        <v>-18483.582204894396</v>
      </c>
      <c r="AI25">
        <f t="shared" si="6"/>
        <v>-18494.353844721063</v>
      </c>
      <c r="AJ25">
        <f t="shared" si="7"/>
        <v>1497.821694689781</v>
      </c>
      <c r="AK25">
        <f t="shared" si="22"/>
        <v>584.67007633718799</v>
      </c>
      <c r="AL25">
        <f t="shared" si="8"/>
        <v>-16411.862073694094</v>
      </c>
      <c r="AN25">
        <f t="shared" si="9"/>
        <v>0</v>
      </c>
      <c r="AO25">
        <f t="shared" si="9"/>
        <v>0</v>
      </c>
      <c r="AP25">
        <f t="shared" si="9"/>
        <v>-1.3968885796809518</v>
      </c>
      <c r="AQ25">
        <f t="shared" si="9"/>
        <v>-2396.9892522485429</v>
      </c>
      <c r="AR25">
        <f t="shared" si="9"/>
        <v>-2398.3861408282237</v>
      </c>
      <c r="AS25">
        <f t="shared" si="9"/>
        <v>194.24062198318964</v>
      </c>
      <c r="AT25">
        <f t="shared" si="9"/>
        <v>75.821227376610778</v>
      </c>
      <c r="AU25">
        <f t="shared" si="9"/>
        <v>-2128.3242914684233</v>
      </c>
      <c r="AW25">
        <v>22</v>
      </c>
      <c r="AX25">
        <f>IF(Z25&gt;0, (R25*SUMPRODUCT(K25:$K$98, X25:$X$98)-K25*$AZ$3)/Z25, 0)</f>
        <v>15908.923983655848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8.7072107999999995E-2</v>
      </c>
      <c r="Q26" s="4">
        <f t="shared" si="21"/>
        <v>25</v>
      </c>
      <c r="R26">
        <f t="shared" si="0"/>
        <v>500000</v>
      </c>
      <c r="S26">
        <f t="shared" si="1"/>
        <v>14009.11635951817</v>
      </c>
      <c r="U26">
        <f t="shared" si="13"/>
        <v>8.7072107999999995E-2</v>
      </c>
      <c r="V26">
        <f t="shared" si="14"/>
        <v>0.01</v>
      </c>
      <c r="W26">
        <f t="shared" si="15"/>
        <v>0.43086559306664485</v>
      </c>
      <c r="X26">
        <f t="shared" si="16"/>
        <v>3.7516375452982947E-2</v>
      </c>
      <c r="Y26">
        <f t="shared" si="17"/>
        <v>4.3086559306664482E-3</v>
      </c>
      <c r="Z26">
        <f t="shared" si="18"/>
        <v>0.3890405616829955</v>
      </c>
      <c r="AB26">
        <f t="shared" si="19"/>
        <v>6854.6079672700471</v>
      </c>
      <c r="AC26">
        <f t="shared" si="2"/>
        <v>5450.11449718939</v>
      </c>
      <c r="AE26">
        <f t="shared" si="3"/>
        <v>0</v>
      </c>
      <c r="AF26">
        <f t="shared" si="4"/>
        <v>0</v>
      </c>
      <c r="AG26">
        <f t="shared" si="4"/>
        <v>-9.7260140420748868</v>
      </c>
      <c r="AH26">
        <f t="shared" si="5"/>
        <v>-18758.187726491473</v>
      </c>
      <c r="AI26">
        <f t="shared" si="6"/>
        <v>-18767.913740533546</v>
      </c>
      <c r="AJ26">
        <f t="shared" si="7"/>
        <v>1404.4934700806571</v>
      </c>
      <c r="AK26">
        <f t="shared" si="22"/>
        <v>479.82255770890333</v>
      </c>
      <c r="AL26">
        <f t="shared" si="8"/>
        <v>-16883.597712743984</v>
      </c>
      <c r="AN26">
        <f t="shared" si="9"/>
        <v>0</v>
      </c>
      <c r="AO26">
        <f t="shared" si="9"/>
        <v>0</v>
      </c>
      <c r="AP26">
        <f t="shared" si="9"/>
        <v>-1.1261514826876748</v>
      </c>
      <c r="AQ26">
        <f t="shared" si="9"/>
        <v>-2171.9648798919002</v>
      </c>
      <c r="AR26">
        <f t="shared" si="9"/>
        <v>-2173.0910313745876</v>
      </c>
      <c r="AS26">
        <f t="shared" si="9"/>
        <v>162.62287890127962</v>
      </c>
      <c r="AT26">
        <f t="shared" si="9"/>
        <v>55.557485569453121</v>
      </c>
      <c r="AU26">
        <f t="shared" si="9"/>
        <v>-1954.9106669038549</v>
      </c>
      <c r="AW26">
        <v>23</v>
      </c>
      <c r="AX26">
        <f>IF(Z26&gt;0, (R26*SUMPRODUCT(K26:$K$98, X26:$X$98)-K26*$AZ$3)/Z26, 0)</f>
        <v>14009.11635951817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9.6466888000000001E-2</v>
      </c>
      <c r="Q27" s="4">
        <f t="shared" si="21"/>
        <v>25</v>
      </c>
      <c r="R27">
        <f t="shared" si="0"/>
        <v>500000</v>
      </c>
      <c r="S27">
        <f t="shared" si="1"/>
        <v>11979.457721585108</v>
      </c>
      <c r="U27">
        <f t="shared" si="13"/>
        <v>9.6466888000000001E-2</v>
      </c>
      <c r="V27">
        <f t="shared" si="14"/>
        <v>0.01</v>
      </c>
      <c r="W27">
        <f t="shared" si="15"/>
        <v>0.3890405616829955</v>
      </c>
      <c r="X27">
        <f t="shared" si="16"/>
        <v>3.7529532291330617E-2</v>
      </c>
      <c r="Y27">
        <f t="shared" si="17"/>
        <v>3.8904056168299552E-3</v>
      </c>
      <c r="Z27">
        <f t="shared" si="18"/>
        <v>0.34762062377483494</v>
      </c>
      <c r="AB27">
        <f t="shared" si="19"/>
        <v>5450.11449718939</v>
      </c>
      <c r="AC27">
        <f t="shared" si="2"/>
        <v>4164.3065656616782</v>
      </c>
      <c r="AE27">
        <f t="shared" si="3"/>
        <v>0</v>
      </c>
      <c r="AF27">
        <f t="shared" si="4"/>
        <v>0</v>
      </c>
      <c r="AG27">
        <f t="shared" si="4"/>
        <v>-8.6905155943708738</v>
      </c>
      <c r="AH27">
        <f t="shared" si="5"/>
        <v>-18764.766145665308</v>
      </c>
      <c r="AI27">
        <f t="shared" si="6"/>
        <v>-18773.456661259679</v>
      </c>
      <c r="AJ27">
        <f t="shared" si="7"/>
        <v>1285.8079315277118</v>
      </c>
      <c r="AK27">
        <f t="shared" si="22"/>
        <v>381.50801480325731</v>
      </c>
      <c r="AL27">
        <f t="shared" si="8"/>
        <v>-17106.140714928712</v>
      </c>
      <c r="AN27">
        <f t="shared" si="9"/>
        <v>0</v>
      </c>
      <c r="AO27">
        <f t="shared" si="9"/>
        <v>0</v>
      </c>
      <c r="AP27">
        <f t="shared" si="9"/>
        <v>-0.89844074902618964</v>
      </c>
      <c r="AQ27">
        <f t="shared" si="9"/>
        <v>-1939.9344455618905</v>
      </c>
      <c r="AR27">
        <f t="shared" si="9"/>
        <v>-1940.8328863109166</v>
      </c>
      <c r="AS27">
        <f t="shared" si="9"/>
        <v>132.92907981821557</v>
      </c>
      <c r="AT27">
        <f t="shared" si="9"/>
        <v>39.440967898538872</v>
      </c>
      <c r="AU27">
        <f t="shared" si="9"/>
        <v>-1768.4628385941623</v>
      </c>
      <c r="AW27">
        <v>24</v>
      </c>
      <c r="AX27">
        <f>IF(Z27&gt;0, (R27*SUMPRODUCT(K27:$K$98, X27:$X$98)-K27*$AZ$3)/Z27, 0)</f>
        <v>11979.457721585108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0.107048017</v>
      </c>
      <c r="Q28" s="4">
        <f t="shared" si="21"/>
        <v>25</v>
      </c>
      <c r="R28">
        <f t="shared" si="0"/>
        <v>500000</v>
      </c>
      <c r="S28">
        <f t="shared" si="1"/>
        <v>9824.9141375651907</v>
      </c>
      <c r="U28">
        <f t="shared" si="13"/>
        <v>0.107048017</v>
      </c>
      <c r="V28">
        <f t="shared" si="14"/>
        <v>0.01</v>
      </c>
      <c r="W28">
        <f t="shared" si="15"/>
        <v>0.34762062377483494</v>
      </c>
      <c r="X28">
        <f t="shared" si="16"/>
        <v>3.7212098443399136E-2</v>
      </c>
      <c r="Y28">
        <f t="shared" si="17"/>
        <v>3.4762062377483496E-3</v>
      </c>
      <c r="Z28">
        <f t="shared" si="18"/>
        <v>0.30693231909368746</v>
      </c>
      <c r="AB28">
        <f t="shared" si="19"/>
        <v>4164.3065656616782</v>
      </c>
      <c r="AC28">
        <f t="shared" si="2"/>
        <v>3015.5836811392401</v>
      </c>
      <c r="AE28">
        <f t="shared" si="3"/>
        <v>0</v>
      </c>
      <c r="AF28">
        <f t="shared" si="4"/>
        <v>0</v>
      </c>
      <c r="AG28">
        <f t="shared" si="4"/>
        <v>-7.6733079773421862</v>
      </c>
      <c r="AH28">
        <f t="shared" si="5"/>
        <v>-18606.049221699566</v>
      </c>
      <c r="AI28">
        <f t="shared" si="6"/>
        <v>-18613.72252967691</v>
      </c>
      <c r="AJ28">
        <f t="shared" si="7"/>
        <v>1148.7228845224381</v>
      </c>
      <c r="AK28">
        <f t="shared" si="22"/>
        <v>291.50145959631749</v>
      </c>
      <c r="AL28">
        <f t="shared" si="8"/>
        <v>-17173.498185558154</v>
      </c>
      <c r="AN28">
        <f t="shared" si="9"/>
        <v>0</v>
      </c>
      <c r="AO28">
        <f t="shared" si="9"/>
        <v>0</v>
      </c>
      <c r="AP28">
        <f t="shared" si="9"/>
        <v>-0.70828575085774936</v>
      </c>
      <c r="AQ28">
        <f t="shared" si="9"/>
        <v>-1717.4339388437188</v>
      </c>
      <c r="AR28">
        <f t="shared" si="9"/>
        <v>-1718.1422245945769</v>
      </c>
      <c r="AS28">
        <f t="shared" si="9"/>
        <v>106.03302424377222</v>
      </c>
      <c r="AT28">
        <f t="shared" si="9"/>
        <v>26.907082420771236</v>
      </c>
      <c r="AU28">
        <f t="shared" si="9"/>
        <v>-1585.2021179300332</v>
      </c>
      <c r="AW28">
        <v>25</v>
      </c>
      <c r="AX28">
        <f>IF(Z28&gt;0, (R28*SUMPRODUCT(K28:$K$98, X28:$X$98)-K28*$AZ$3)/Z28, 0)</f>
        <v>9824.9141375651907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0.118979948</v>
      </c>
      <c r="Q29" s="4">
        <f t="shared" si="21"/>
        <v>25</v>
      </c>
      <c r="R29">
        <f t="shared" si="0"/>
        <v>500000</v>
      </c>
      <c r="S29">
        <f t="shared" si="1"/>
        <v>7498.15631705543</v>
      </c>
      <c r="U29">
        <f t="shared" si="13"/>
        <v>0.118979948</v>
      </c>
      <c r="V29">
        <f t="shared" si="14"/>
        <v>0.01</v>
      </c>
      <c r="W29">
        <f t="shared" si="15"/>
        <v>0.30693231909368746</v>
      </c>
      <c r="X29">
        <f t="shared" si="16"/>
        <v>3.6518791365286345E-2</v>
      </c>
      <c r="Y29">
        <f t="shared" si="17"/>
        <v>3.0693231909368745E-3</v>
      </c>
      <c r="Z29">
        <f t="shared" si="18"/>
        <v>0.26734420453746421</v>
      </c>
      <c r="AB29">
        <f t="shared" si="19"/>
        <v>3015.5836811392401</v>
      </c>
      <c r="AC29">
        <f t="shared" si="2"/>
        <v>2004.5886360807463</v>
      </c>
      <c r="AE29">
        <f t="shared" si="3"/>
        <v>0</v>
      </c>
      <c r="AF29">
        <f t="shared" si="4"/>
        <v>0</v>
      </c>
      <c r="AG29">
        <f t="shared" si="4"/>
        <v>-6.683605113436605</v>
      </c>
      <c r="AH29">
        <f t="shared" si="5"/>
        <v>-18259.395682643171</v>
      </c>
      <c r="AI29">
        <f t="shared" si="6"/>
        <v>-18266.079287756609</v>
      </c>
      <c r="AJ29">
        <f t="shared" si="7"/>
        <v>1010.9950450584938</v>
      </c>
      <c r="AK29">
        <f t="shared" si="22"/>
        <v>211.09085767974682</v>
      </c>
      <c r="AL29">
        <f t="shared" si="8"/>
        <v>-17043.993385018366</v>
      </c>
      <c r="AN29">
        <f t="shared" si="9"/>
        <v>0</v>
      </c>
      <c r="AO29">
        <f t="shared" si="9"/>
        <v>0</v>
      </c>
      <c r="AP29">
        <f t="shared" si="9"/>
        <v>-0.55083133173479981</v>
      </c>
      <c r="AQ29">
        <f t="shared" si="9"/>
        <v>-1504.853603682071</v>
      </c>
      <c r="AR29">
        <f t="shared" si="9"/>
        <v>-1505.4044350138061</v>
      </c>
      <c r="AS29">
        <f t="shared" si="9"/>
        <v>83.321461635621844</v>
      </c>
      <c r="AT29">
        <f t="shared" si="9"/>
        <v>17.397116717595697</v>
      </c>
      <c r="AU29">
        <f t="shared" si="9"/>
        <v>-1404.6858566605883</v>
      </c>
      <c r="AW29">
        <v>26</v>
      </c>
      <c r="AX29">
        <f>IF(Z29&gt;0, (R29*SUMPRODUCT(K29:$K$98, X29:$X$98)-K29*$AZ$3)/Z29, 0)</f>
        <v>7498.15631705543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0.132636267</v>
      </c>
      <c r="Q30" s="4">
        <f t="shared" si="21"/>
        <v>25</v>
      </c>
      <c r="R30">
        <f t="shared" si="0"/>
        <v>500000</v>
      </c>
      <c r="S30">
        <f t="shared" si="1"/>
        <v>4932.0623094684997</v>
      </c>
      <c r="U30">
        <f t="shared" si="13"/>
        <v>0.132636267</v>
      </c>
      <c r="V30">
        <f t="shared" si="14"/>
        <v>0.01</v>
      </c>
      <c r="W30">
        <f t="shared" si="15"/>
        <v>0.26734420453746421</v>
      </c>
      <c r="X30">
        <f t="shared" si="16"/>
        <v>3.5459537293933717E-2</v>
      </c>
      <c r="Y30">
        <f t="shared" si="17"/>
        <v>2.6734420453746422E-3</v>
      </c>
      <c r="Z30">
        <f t="shared" si="18"/>
        <v>0.22921122519815584</v>
      </c>
      <c r="AB30">
        <f t="shared" si="19"/>
        <v>2004.5886360807463</v>
      </c>
      <c r="AC30">
        <f t="shared" si="2"/>
        <v>1130.4840447069209</v>
      </c>
      <c r="AE30">
        <f t="shared" si="3"/>
        <v>0</v>
      </c>
      <c r="AF30">
        <f t="shared" si="4"/>
        <v>0</v>
      </c>
      <c r="AG30">
        <f t="shared" si="4"/>
        <v>-5.7302806299538958</v>
      </c>
      <c r="AH30">
        <f t="shared" si="5"/>
        <v>-17729.768646966859</v>
      </c>
      <c r="AI30">
        <f t="shared" si="6"/>
        <v>-17735.498927596811</v>
      </c>
      <c r="AJ30">
        <f t="shared" si="7"/>
        <v>874.10459137382531</v>
      </c>
      <c r="AK30">
        <f t="shared" si="22"/>
        <v>140.32120452565226</v>
      </c>
      <c r="AL30">
        <f t="shared" si="8"/>
        <v>-16721.073131697332</v>
      </c>
      <c r="AN30">
        <f t="shared" si="9"/>
        <v>0</v>
      </c>
      <c r="AO30">
        <f t="shared" si="9"/>
        <v>0</v>
      </c>
      <c r="AP30">
        <f t="shared" si="9"/>
        <v>-0.42166322038349041</v>
      </c>
      <c r="AQ30">
        <f t="shared" si="9"/>
        <v>-1304.646635498973</v>
      </c>
      <c r="AR30">
        <f t="shared" si="9"/>
        <v>-1305.0682987193563</v>
      </c>
      <c r="AS30">
        <f t="shared" si="9"/>
        <v>64.321065712561378</v>
      </c>
      <c r="AT30">
        <f t="shared" si="9"/>
        <v>10.325548574198363</v>
      </c>
      <c r="AU30">
        <f t="shared" si="9"/>
        <v>-1230.4216844325965</v>
      </c>
      <c r="AW30">
        <v>27</v>
      </c>
      <c r="AX30">
        <f>IF(Z30&gt;0, (R30*SUMPRODUCT(K30:$K$98, X30:$X$98)-K30*$AZ$3)/Z30, 0)</f>
        <v>4932.0623094684997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0.148393413</v>
      </c>
      <c r="Q31" s="4">
        <f t="shared" si="21"/>
        <v>25</v>
      </c>
      <c r="R31">
        <f t="shared" si="0"/>
        <v>500000</v>
      </c>
      <c r="S31">
        <f t="shared" si="1"/>
        <v>2016.5615463779441</v>
      </c>
      <c r="U31">
        <f t="shared" si="13"/>
        <v>0.148393413</v>
      </c>
      <c r="V31">
        <f t="shared" si="14"/>
        <v>0.01</v>
      </c>
      <c r="W31">
        <f t="shared" si="15"/>
        <v>0.22921122519815584</v>
      </c>
      <c r="X31">
        <f t="shared" si="16"/>
        <v>3.4013436005065949E-2</v>
      </c>
      <c r="Y31">
        <f t="shared" si="17"/>
        <v>2.2921122519815587E-3</v>
      </c>
      <c r="Z31">
        <f t="shared" si="18"/>
        <v>0.19290567694110833</v>
      </c>
      <c r="AB31">
        <f t="shared" si="19"/>
        <v>1130.4840447069209</v>
      </c>
      <c r="AC31">
        <f t="shared" si="2"/>
        <v>389.0061701974455</v>
      </c>
      <c r="AE31">
        <f t="shared" si="3"/>
        <v>0</v>
      </c>
      <c r="AF31">
        <f t="shared" si="4"/>
        <v>0</v>
      </c>
      <c r="AG31">
        <f t="shared" si="4"/>
        <v>-4.8226419235277085</v>
      </c>
      <c r="AH31">
        <f t="shared" si="5"/>
        <v>-17006.718002532973</v>
      </c>
      <c r="AI31">
        <f t="shared" si="6"/>
        <v>-17011.540644456501</v>
      </c>
      <c r="AJ31">
        <f t="shared" si="7"/>
        <v>741.47787450947544</v>
      </c>
      <c r="AK31">
        <f t="shared" si="22"/>
        <v>79.133883129484474</v>
      </c>
      <c r="AL31">
        <f t="shared" si="8"/>
        <v>-16190.928886817541</v>
      </c>
      <c r="AN31">
        <f t="shared" si="9"/>
        <v>0</v>
      </c>
      <c r="AO31">
        <f t="shared" si="9"/>
        <v>0</v>
      </c>
      <c r="AP31">
        <f t="shared" si="9"/>
        <v>-0.31685227122355197</v>
      </c>
      <c r="AQ31">
        <f t="shared" si="9"/>
        <v>-1117.357935879952</v>
      </c>
      <c r="AR31">
        <f t="shared" si="9"/>
        <v>-1117.6747881511756</v>
      </c>
      <c r="AS31">
        <f t="shared" si="9"/>
        <v>48.715818492384344</v>
      </c>
      <c r="AT31">
        <f t="shared" si="9"/>
        <v>5.1991731913563077</v>
      </c>
      <c r="AU31">
        <f t="shared" si="9"/>
        <v>-1063.7597964674349</v>
      </c>
      <c r="AW31">
        <v>28</v>
      </c>
      <c r="AX31">
        <f>IF(Z31&gt;0, (R31*SUMPRODUCT(K31:$K$98, X31:$X$98)-K31*$AZ$3)/Z31, 0)</f>
        <v>2016.5615463779441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0.16656033000000001</v>
      </c>
      <c r="Q32" s="4">
        <f t="shared" si="21"/>
        <v>25</v>
      </c>
      <c r="R32">
        <f t="shared" si="0"/>
        <v>500000</v>
      </c>
      <c r="S32">
        <f t="shared" si="1"/>
        <v>-1419.7540344715296</v>
      </c>
      <c r="U32">
        <f t="shared" si="13"/>
        <v>0.16656033000000001</v>
      </c>
      <c r="V32">
        <f t="shared" si="14"/>
        <v>0.01</v>
      </c>
      <c r="W32">
        <f t="shared" si="15"/>
        <v>0.19290567694110833</v>
      </c>
      <c r="X32">
        <f t="shared" si="16"/>
        <v>3.2130433210184398E-2</v>
      </c>
      <c r="Y32">
        <f t="shared" si="17"/>
        <v>1.9290567694110834E-3</v>
      </c>
      <c r="Z32">
        <f t="shared" si="18"/>
        <v>0.15884618696151287</v>
      </c>
      <c r="AB32">
        <f t="shared" si="19"/>
        <v>389.0061701974455</v>
      </c>
      <c r="AC32">
        <f t="shared" si="2"/>
        <v>-225.52251479902679</v>
      </c>
      <c r="AE32">
        <f t="shared" si="3"/>
        <v>0</v>
      </c>
      <c r="AF32">
        <f t="shared" si="4"/>
        <v>0</v>
      </c>
      <c r="AG32">
        <f t="shared" si="4"/>
        <v>-3.9711546740378219</v>
      </c>
      <c r="AH32">
        <f t="shared" si="5"/>
        <v>-16065.216605092199</v>
      </c>
      <c r="AI32">
        <f t="shared" si="6"/>
        <v>-16069.187759766237</v>
      </c>
      <c r="AJ32">
        <f t="shared" si="7"/>
        <v>614.52868499647229</v>
      </c>
      <c r="AK32">
        <f t="shared" si="22"/>
        <v>27.230431913821189</v>
      </c>
      <c r="AL32">
        <f t="shared" si="8"/>
        <v>-15427.428642855943</v>
      </c>
      <c r="AN32">
        <f t="shared" si="9"/>
        <v>0</v>
      </c>
      <c r="AO32">
        <f t="shared" si="9"/>
        <v>0</v>
      </c>
      <c r="AP32">
        <f t="shared" si="9"/>
        <v>-0.23295422290631443</v>
      </c>
      <c r="AQ32">
        <f t="shared" si="9"/>
        <v>-942.41105100436289</v>
      </c>
      <c r="AR32">
        <f t="shared" si="9"/>
        <v>-942.64400522726919</v>
      </c>
      <c r="AS32">
        <f t="shared" si="9"/>
        <v>36.049225985305711</v>
      </c>
      <c r="AT32">
        <f t="shared" si="9"/>
        <v>1.5973802650798243</v>
      </c>
      <c r="AU32">
        <f t="shared" si="9"/>
        <v>-904.99739897688369</v>
      </c>
      <c r="AW32">
        <v>29</v>
      </c>
      <c r="AX32">
        <f>IF(Z32&gt;0, (R32*SUMPRODUCT(K32:$K$98, X32:$X$98)-K32*$AZ$3)/Z32, 0)</f>
        <v>-1419.7540344715296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0.18820168900000001</v>
      </c>
      <c r="Q33" s="4">
        <f t="shared" si="21"/>
        <v>25</v>
      </c>
      <c r="R33">
        <f t="shared" si="0"/>
        <v>500000</v>
      </c>
      <c r="S33">
        <f t="shared" si="1"/>
        <v>-5645.1332855481314</v>
      </c>
      <c r="U33">
        <f t="shared" si="13"/>
        <v>0.18820168900000001</v>
      </c>
      <c r="V33">
        <f t="shared" si="14"/>
        <v>0.01</v>
      </c>
      <c r="W33">
        <f t="shared" si="15"/>
        <v>0.15884618696151287</v>
      </c>
      <c r="X33">
        <f t="shared" si="16"/>
        <v>2.98951206773665E-2</v>
      </c>
      <c r="Y33">
        <f t="shared" si="17"/>
        <v>1.5884618696151288E-3</v>
      </c>
      <c r="Z33">
        <f t="shared" si="18"/>
        <v>0.12736260441453126</v>
      </c>
      <c r="AB33">
        <f t="shared" si="19"/>
        <v>-225.52251479902679</v>
      </c>
      <c r="AC33">
        <f t="shared" si="2"/>
        <v>-718.97887751456983</v>
      </c>
      <c r="AE33">
        <f t="shared" si="3"/>
        <v>0</v>
      </c>
      <c r="AF33">
        <f t="shared" si="4"/>
        <v>0</v>
      </c>
      <c r="AG33">
        <f t="shared" si="4"/>
        <v>-3.1840651103632815</v>
      </c>
      <c r="AH33">
        <f t="shared" si="5"/>
        <v>-14947.56033868325</v>
      </c>
      <c r="AI33">
        <f t="shared" si="6"/>
        <v>-14950.744403793613</v>
      </c>
      <c r="AJ33">
        <f t="shared" si="7"/>
        <v>493.45636271554304</v>
      </c>
      <c r="AK33">
        <f t="shared" si="22"/>
        <v>-15.786576035931876</v>
      </c>
      <c r="AL33">
        <f t="shared" si="8"/>
        <v>-14473.074617114004</v>
      </c>
      <c r="AN33">
        <f t="shared" si="9"/>
        <v>0</v>
      </c>
      <c r="AO33">
        <f t="shared" si="9"/>
        <v>0</v>
      </c>
      <c r="AP33">
        <f t="shared" si="9"/>
        <v>-0.16676991291660753</v>
      </c>
      <c r="AQ33">
        <f t="shared" si="9"/>
        <v>-782.89961090447957</v>
      </c>
      <c r="AR33">
        <f t="shared" si="9"/>
        <v>-783.06638081739618</v>
      </c>
      <c r="AS33">
        <f t="shared" si="9"/>
        <v>25.845474820968036</v>
      </c>
      <c r="AT33">
        <f t="shared" si="9"/>
        <v>-0.82684424454604977</v>
      </c>
      <c r="AU33">
        <f t="shared" si="9"/>
        <v>-758.04775024097432</v>
      </c>
      <c r="AW33">
        <v>30</v>
      </c>
      <c r="AX33">
        <f>IF(Z33&gt;0, (R33*SUMPRODUCT(K33:$K$98, X33:$X$98)-K33*$AZ$3)/Z33, 0)</f>
        <v>-5645.1332855481314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0.21316064300000001</v>
      </c>
      <c r="Q34" s="4">
        <f t="shared" si="21"/>
        <v>25</v>
      </c>
      <c r="R34">
        <f t="shared" si="0"/>
        <v>500000</v>
      </c>
      <c r="S34">
        <f t="shared" si="1"/>
        <v>-11128.188102690683</v>
      </c>
      <c r="U34">
        <f t="shared" si="13"/>
        <v>0.21316064300000001</v>
      </c>
      <c r="V34">
        <f t="shared" si="14"/>
        <v>0.01</v>
      </c>
      <c r="W34">
        <f t="shared" si="15"/>
        <v>0.12736260441453126</v>
      </c>
      <c r="X34">
        <f t="shared" si="16"/>
        <v>2.7148694651156123E-2</v>
      </c>
      <c r="Y34">
        <f t="shared" si="17"/>
        <v>1.2736260441453125E-3</v>
      </c>
      <c r="Z34">
        <f t="shared" si="18"/>
        <v>9.8940283719229818E-2</v>
      </c>
      <c r="AB34">
        <f t="shared" si="19"/>
        <v>-718.97887751456983</v>
      </c>
      <c r="AC34">
        <f t="shared" si="2"/>
        <v>-1101.0260881611739</v>
      </c>
      <c r="AE34">
        <f t="shared" si="3"/>
        <v>0</v>
      </c>
      <c r="AF34">
        <f t="shared" si="4"/>
        <v>0</v>
      </c>
      <c r="AG34">
        <f t="shared" si="4"/>
        <v>-2.4735070929807454</v>
      </c>
      <c r="AH34">
        <f t="shared" si="5"/>
        <v>-13574.347325578061</v>
      </c>
      <c r="AI34">
        <f t="shared" si="6"/>
        <v>-13576.820832671041</v>
      </c>
      <c r="AJ34">
        <f t="shared" si="7"/>
        <v>382.04721064660407</v>
      </c>
      <c r="AK34">
        <f t="shared" si="22"/>
        <v>-50.32852142601989</v>
      </c>
      <c r="AL34">
        <f t="shared" si="8"/>
        <v>-13245.102143450456</v>
      </c>
      <c r="AN34">
        <f t="shared" si="9"/>
        <v>0</v>
      </c>
      <c r="AO34">
        <f t="shared" si="9"/>
        <v>0</v>
      </c>
      <c r="AP34">
        <f t="shared" si="9"/>
        <v>-0.11567270706882443</v>
      </c>
      <c r="AQ34">
        <f t="shared" si="9"/>
        <v>-634.79967625639404</v>
      </c>
      <c r="AR34">
        <f t="shared" si="9"/>
        <v>-634.91534896346275</v>
      </c>
      <c r="AS34">
        <f t="shared" si="9"/>
        <v>17.866306188890359</v>
      </c>
      <c r="AT34">
        <f t="shared" si="9"/>
        <v>-2.3535959660837609</v>
      </c>
      <c r="AU34">
        <f t="shared" ref="AU34:AU79" si="23">AL34*$K34</f>
        <v>-619.40263874065613</v>
      </c>
      <c r="AW34">
        <v>31</v>
      </c>
      <c r="AX34">
        <f>IF(Z34&gt;0, (R34*SUMPRODUCT(K34:$K$98, X34:$X$98)-K34*$AZ$3)/Z34, 0)</f>
        <v>-11128.188102690683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0.241823134</v>
      </c>
      <c r="Q35" s="4">
        <f t="shared" si="21"/>
        <v>25</v>
      </c>
      <c r="R35">
        <f t="shared" si="0"/>
        <v>500000</v>
      </c>
      <c r="S35">
        <f t="shared" si="1"/>
        <v>-18614.319136750873</v>
      </c>
      <c r="U35">
        <f t="shared" si="13"/>
        <v>0.241823134</v>
      </c>
      <c r="V35">
        <f t="shared" si="14"/>
        <v>0.01</v>
      </c>
      <c r="W35">
        <f t="shared" si="15"/>
        <v>9.8940283719229818E-2</v>
      </c>
      <c r="X35">
        <f t="shared" si="16"/>
        <v>2.3926049487833331E-2</v>
      </c>
      <c r="Y35">
        <f t="shared" si="17"/>
        <v>9.8940283719229825E-4</v>
      </c>
      <c r="Z35">
        <f t="shared" si="18"/>
        <v>7.4024831394204182E-2</v>
      </c>
      <c r="AB35">
        <f t="shared" si="19"/>
        <v>-1101.0260881611739</v>
      </c>
      <c r="AC35">
        <f t="shared" si="2"/>
        <v>-1377.9218356158917</v>
      </c>
      <c r="AE35">
        <f t="shared" si="3"/>
        <v>0</v>
      </c>
      <c r="AF35">
        <f t="shared" ref="AF35:AG66" si="24">-$Z35*P35</f>
        <v>0</v>
      </c>
      <c r="AG35">
        <f t="shared" si="24"/>
        <v>-1.8506207848551046</v>
      </c>
      <c r="AH35">
        <f t="shared" si="5"/>
        <v>-11963.024743916665</v>
      </c>
      <c r="AI35">
        <f t="shared" ref="AI35:AI66" si="25">SUM(AE35:AH35)</f>
        <v>-11964.87536470152</v>
      </c>
      <c r="AJ35">
        <f t="shared" si="7"/>
        <v>276.89574745471782</v>
      </c>
      <c r="AK35">
        <f t="shared" si="22"/>
        <v>-77.071826171282183</v>
      </c>
      <c r="AL35">
        <f t="shared" si="8"/>
        <v>-11765.051443418084</v>
      </c>
      <c r="AN35">
        <f t="shared" ref="AN35:AT66" si="26">AE35*$K35</f>
        <v>0</v>
      </c>
      <c r="AO35">
        <f t="shared" si="26"/>
        <v>0</v>
      </c>
      <c r="AP35">
        <f t="shared" si="26"/>
        <v>-7.7271110229008136E-2</v>
      </c>
      <c r="AQ35">
        <f t="shared" si="26"/>
        <v>-499.50600967226927</v>
      </c>
      <c r="AR35">
        <f t="shared" si="26"/>
        <v>-499.58328078249826</v>
      </c>
      <c r="AS35">
        <f t="shared" si="26"/>
        <v>11.561548426676897</v>
      </c>
      <c r="AT35">
        <f t="shared" si="26"/>
        <v>-3.2180691065232918</v>
      </c>
      <c r="AU35">
        <f t="shared" si="23"/>
        <v>-491.23980146234464</v>
      </c>
      <c r="AW35">
        <v>32</v>
      </c>
      <c r="AX35">
        <f>IF(Z35&gt;0, (R35*SUMPRODUCT(K35:$K$98, X35:$X$98)-K35*$AZ$3)/Z35, 0)</f>
        <v>-18614.319136750873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0.27493253200000001</v>
      </c>
      <c r="Q36" s="4">
        <f t="shared" si="21"/>
        <v>25</v>
      </c>
      <c r="R36">
        <f t="shared" si="0"/>
        <v>500000</v>
      </c>
      <c r="S36">
        <f t="shared" si="1"/>
        <v>-29431.132950145813</v>
      </c>
      <c r="U36">
        <f t="shared" si="13"/>
        <v>0.27493253200000001</v>
      </c>
      <c r="V36">
        <f t="shared" si="14"/>
        <v>0.01</v>
      </c>
      <c r="W36">
        <f t="shared" si="15"/>
        <v>7.4024831394204182E-2</v>
      </c>
      <c r="X36">
        <f t="shared" si="16"/>
        <v>2.0351834326081647E-2</v>
      </c>
      <c r="Y36">
        <f t="shared" si="17"/>
        <v>7.4024831394204184E-4</v>
      </c>
      <c r="Z36">
        <f t="shared" si="18"/>
        <v>5.2932748754180491E-2</v>
      </c>
      <c r="AB36">
        <f t="shared" si="19"/>
        <v>-1377.9218356158917</v>
      </c>
      <c r="AC36">
        <f t="shared" si="2"/>
        <v>-1557.8707660009511</v>
      </c>
      <c r="AE36">
        <f t="shared" si="3"/>
        <v>0</v>
      </c>
      <c r="AF36">
        <f t="shared" si="24"/>
        <v>0</v>
      </c>
      <c r="AG36">
        <f t="shared" si="24"/>
        <v>-1.3233187188545124</v>
      </c>
      <c r="AH36">
        <f t="shared" si="5"/>
        <v>-10175.917163040824</v>
      </c>
      <c r="AI36">
        <f t="shared" si="25"/>
        <v>-10177.240481759678</v>
      </c>
      <c r="AJ36">
        <f t="shared" si="7"/>
        <v>179.94893038505938</v>
      </c>
      <c r="AK36">
        <f t="shared" si="22"/>
        <v>-96.454528493112434</v>
      </c>
      <c r="AL36">
        <f t="shared" si="8"/>
        <v>-10093.746079867731</v>
      </c>
      <c r="AN36">
        <f t="shared" si="26"/>
        <v>0</v>
      </c>
      <c r="AO36">
        <f t="shared" si="26"/>
        <v>0</v>
      </c>
      <c r="AP36">
        <f t="shared" si="26"/>
        <v>-4.9333979590183701E-2</v>
      </c>
      <c r="AQ36">
        <f t="shared" si="26"/>
        <v>-379.36324974486263</v>
      </c>
      <c r="AR36">
        <f t="shared" si="26"/>
        <v>-379.41258372445276</v>
      </c>
      <c r="AS36">
        <f t="shared" si="26"/>
        <v>6.708585567788619</v>
      </c>
      <c r="AT36">
        <f t="shared" si="26"/>
        <v>-3.5958727646345308</v>
      </c>
      <c r="AU36">
        <f t="shared" si="23"/>
        <v>-376.29987092129869</v>
      </c>
      <c r="AW36">
        <v>33</v>
      </c>
      <c r="AX36">
        <f>IF(Z36&gt;0, (R36*SUMPRODUCT(K36:$K$98, X36:$X$98)-K36*$AZ$3)/Z36, 0)</f>
        <v>-29431.132950145813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0.31195269799999997</v>
      </c>
      <c r="Q37" s="4">
        <f t="shared" si="21"/>
        <v>25</v>
      </c>
      <c r="R37">
        <f t="shared" si="0"/>
        <v>500000</v>
      </c>
      <c r="S37">
        <f t="shared" si="1"/>
        <v>-46026.008003955969</v>
      </c>
      <c r="U37">
        <f t="shared" si="13"/>
        <v>0.31195269799999997</v>
      </c>
      <c r="V37">
        <f t="shared" si="14"/>
        <v>0.01</v>
      </c>
      <c r="W37">
        <f t="shared" si="15"/>
        <v>5.2932748754180491E-2</v>
      </c>
      <c r="X37">
        <f t="shared" si="16"/>
        <v>1.6512513786422742E-2</v>
      </c>
      <c r="Y37">
        <f t="shared" si="17"/>
        <v>5.293274875418049E-4</v>
      </c>
      <c r="Z37">
        <f t="shared" si="18"/>
        <v>3.5890907480215943E-2</v>
      </c>
      <c r="AB37">
        <f t="shared" si="19"/>
        <v>-1557.8707660009511</v>
      </c>
      <c r="AC37">
        <f t="shared" si="2"/>
        <v>-1651.9151949536622</v>
      </c>
      <c r="AE37">
        <f t="shared" si="3"/>
        <v>0</v>
      </c>
      <c r="AF37">
        <f t="shared" si="24"/>
        <v>0</v>
      </c>
      <c r="AG37">
        <f t="shared" si="24"/>
        <v>-0.89727268700539853</v>
      </c>
      <c r="AH37">
        <f t="shared" si="5"/>
        <v>-8256.2568932113718</v>
      </c>
      <c r="AI37">
        <f t="shared" si="25"/>
        <v>-8257.154165898377</v>
      </c>
      <c r="AJ37">
        <f t="shared" si="7"/>
        <v>94.044428952711087</v>
      </c>
      <c r="AK37">
        <f t="shared" si="22"/>
        <v>-109.05095362006659</v>
      </c>
      <c r="AL37">
        <f t="shared" si="8"/>
        <v>-8272.1606905657318</v>
      </c>
      <c r="AN37">
        <f t="shared" si="26"/>
        <v>0</v>
      </c>
      <c r="AO37">
        <f t="shared" si="26"/>
        <v>0</v>
      </c>
      <c r="AP37">
        <f t="shared" si="26"/>
        <v>-2.9866760498256355E-2</v>
      </c>
      <c r="AQ37">
        <f t="shared" si="26"/>
        <v>-274.81907207562034</v>
      </c>
      <c r="AR37">
        <f t="shared" si="26"/>
        <v>-274.84893883611858</v>
      </c>
      <c r="AS37">
        <f t="shared" si="26"/>
        <v>3.1303777284251697</v>
      </c>
      <c r="AT37">
        <f t="shared" si="26"/>
        <v>-3.6298872806961913</v>
      </c>
      <c r="AU37">
        <f t="shared" si="23"/>
        <v>-275.34844838838961</v>
      </c>
      <c r="AW37">
        <v>34</v>
      </c>
      <c r="AX37">
        <f>IF(Z37&gt;0, (R37*SUMPRODUCT(K37:$K$98, X37:$X$98)-K37*$AZ$3)/Z37, 0)</f>
        <v>-46026.008003955969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0.35315455400000001</v>
      </c>
      <c r="Q38" s="4">
        <f t="shared" si="21"/>
        <v>25</v>
      </c>
      <c r="R38">
        <f t="shared" si="0"/>
        <v>500000</v>
      </c>
      <c r="S38">
        <f t="shared" si="1"/>
        <v>-73149.939803486792</v>
      </c>
      <c r="U38">
        <f t="shared" si="13"/>
        <v>0.35315455400000001</v>
      </c>
      <c r="V38">
        <f t="shared" si="14"/>
        <v>0.01</v>
      </c>
      <c r="W38">
        <f t="shared" si="15"/>
        <v>3.5890907480215943E-2</v>
      </c>
      <c r="X38">
        <f t="shared" si="16"/>
        <v>1.2675037423830925E-2</v>
      </c>
      <c r="Y38">
        <f t="shared" si="17"/>
        <v>3.5890907480215945E-4</v>
      </c>
      <c r="Z38">
        <f t="shared" si="18"/>
        <v>2.2856960981582859E-2</v>
      </c>
      <c r="AB38">
        <f t="shared" si="19"/>
        <v>-1651.9151949536622</v>
      </c>
      <c r="AC38">
        <f t="shared" si="2"/>
        <v>-1671.9853198934325</v>
      </c>
      <c r="AE38">
        <f t="shared" si="3"/>
        <v>0</v>
      </c>
      <c r="AF38">
        <f t="shared" si="24"/>
        <v>0</v>
      </c>
      <c r="AG38">
        <f t="shared" si="24"/>
        <v>-0.57142402453957153</v>
      </c>
      <c r="AH38">
        <f t="shared" si="5"/>
        <v>-6337.5187119154625</v>
      </c>
      <c r="AI38">
        <f t="shared" si="25"/>
        <v>-6338.0901359400023</v>
      </c>
      <c r="AJ38">
        <f t="shared" si="7"/>
        <v>20.070124939770267</v>
      </c>
      <c r="AK38">
        <f t="shared" si="22"/>
        <v>-115.63406364675636</v>
      </c>
      <c r="AL38">
        <f t="shared" si="8"/>
        <v>-6433.6540746469882</v>
      </c>
      <c r="AN38">
        <f t="shared" si="26"/>
        <v>0</v>
      </c>
      <c r="AO38">
        <f t="shared" si="26"/>
        <v>0</v>
      </c>
      <c r="AP38">
        <f t="shared" si="26"/>
        <v>-1.6982598580435049E-2</v>
      </c>
      <c r="AQ38">
        <f t="shared" si="26"/>
        <v>-188.34968719975967</v>
      </c>
      <c r="AR38">
        <f t="shared" si="26"/>
        <v>-188.3666697983401</v>
      </c>
      <c r="AS38">
        <f t="shared" si="26"/>
        <v>0.59647977801761642</v>
      </c>
      <c r="AT38">
        <f t="shared" si="26"/>
        <v>-3.4366193943624581</v>
      </c>
      <c r="AU38">
        <f t="shared" si="23"/>
        <v>-191.20680941468495</v>
      </c>
      <c r="AW38">
        <v>35</v>
      </c>
      <c r="AX38">
        <f>IF(Z38&gt;0, (R38*SUMPRODUCT(K38:$K$98, X38:$X$98)-K38*$AZ$3)/Z38, 0)</f>
        <v>-73149.939803486792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0.39812553899999997</v>
      </c>
      <c r="Q39" s="4">
        <f t="shared" si="21"/>
        <v>25</v>
      </c>
      <c r="R39">
        <f t="shared" si="0"/>
        <v>500000</v>
      </c>
      <c r="S39">
        <f t="shared" si="1"/>
        <v>-120699.7411866513</v>
      </c>
      <c r="U39">
        <f t="shared" si="13"/>
        <v>0.39812553899999997</v>
      </c>
      <c r="V39">
        <f t="shared" si="14"/>
        <v>0.01</v>
      </c>
      <c r="W39">
        <f t="shared" si="15"/>
        <v>2.2856960981582859E-2</v>
      </c>
      <c r="X39">
        <f t="shared" si="16"/>
        <v>9.0999399106946443E-3</v>
      </c>
      <c r="Y39">
        <f t="shared" si="17"/>
        <v>2.2856960981582858E-4</v>
      </c>
      <c r="Z39">
        <f t="shared" si="18"/>
        <v>1.3528451461072385E-2</v>
      </c>
      <c r="AB39">
        <f t="shared" si="19"/>
        <v>-1671.9853198934325</v>
      </c>
      <c r="AC39">
        <f t="shared" si="2"/>
        <v>-1632.8805900076115</v>
      </c>
      <c r="AE39">
        <f t="shared" si="3"/>
        <v>0</v>
      </c>
      <c r="AF39">
        <f t="shared" si="24"/>
        <v>0</v>
      </c>
      <c r="AG39">
        <f t="shared" si="24"/>
        <v>-0.33821128652680965</v>
      </c>
      <c r="AH39">
        <f t="shared" si="5"/>
        <v>-4549.969955347322</v>
      </c>
      <c r="AI39">
        <f t="shared" si="25"/>
        <v>-4550.3081666338485</v>
      </c>
      <c r="AJ39">
        <f t="shared" si="7"/>
        <v>-39.104729885820916</v>
      </c>
      <c r="AK39">
        <f t="shared" si="22"/>
        <v>-117.03897239254029</v>
      </c>
      <c r="AL39">
        <f t="shared" si="8"/>
        <v>-4706.4518689122096</v>
      </c>
      <c r="AN39">
        <f t="shared" si="26"/>
        <v>0</v>
      </c>
      <c r="AO39">
        <f t="shared" si="26"/>
        <v>0</v>
      </c>
      <c r="AP39">
        <f t="shared" si="26"/>
        <v>-8.9746128403342482E-3</v>
      </c>
      <c r="AQ39">
        <f t="shared" si="26"/>
        <v>-120.73582524029172</v>
      </c>
      <c r="AR39">
        <f t="shared" si="26"/>
        <v>-120.74479985313205</v>
      </c>
      <c r="AS39">
        <f t="shared" si="26"/>
        <v>-1.0376643977647724</v>
      </c>
      <c r="AT39">
        <f t="shared" si="26"/>
        <v>-3.1056901596640096</v>
      </c>
      <c r="AU39">
        <f t="shared" si="23"/>
        <v>-124.88815441056083</v>
      </c>
      <c r="AW39">
        <v>36</v>
      </c>
      <c r="AX39">
        <f>IF(Z39&gt;0, (R39*SUMPRODUCT(K39:$K$98, X39:$X$98)-K39*$AZ$3)/Z39, 0)</f>
        <v>-120699.7411866513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0.44755673899999998</v>
      </c>
      <c r="Q40" s="4">
        <f t="shared" si="21"/>
        <v>25</v>
      </c>
      <c r="R40">
        <f t="shared" si="0"/>
        <v>500000</v>
      </c>
      <c r="S40">
        <f t="shared" si="1"/>
        <v>-211289.71619138267</v>
      </c>
      <c r="U40">
        <f t="shared" si="13"/>
        <v>0.44755673899999998</v>
      </c>
      <c r="V40">
        <f t="shared" si="14"/>
        <v>0.01</v>
      </c>
      <c r="W40">
        <f t="shared" si="15"/>
        <v>1.3528451461072385E-2</v>
      </c>
      <c r="X40">
        <f t="shared" si="16"/>
        <v>6.0547496196373422E-3</v>
      </c>
      <c r="Y40">
        <f t="shared" si="17"/>
        <v>1.3528451461072385E-4</v>
      </c>
      <c r="Z40">
        <f t="shared" si="18"/>
        <v>7.3384173268243192E-3</v>
      </c>
      <c r="AB40">
        <f t="shared" si="19"/>
        <v>-1632.8805900076115</v>
      </c>
      <c r="AC40">
        <f t="shared" si="2"/>
        <v>-1550.5321142786354</v>
      </c>
      <c r="AE40">
        <f t="shared" si="3"/>
        <v>0</v>
      </c>
      <c r="AF40">
        <f t="shared" si="24"/>
        <v>0</v>
      </c>
      <c r="AG40">
        <f t="shared" si="24"/>
        <v>-0.18346043317060798</v>
      </c>
      <c r="AH40">
        <f t="shared" si="5"/>
        <v>-3027.3748098186711</v>
      </c>
      <c r="AI40">
        <f t="shared" si="25"/>
        <v>-3027.5582702518418</v>
      </c>
      <c r="AJ40">
        <f t="shared" si="7"/>
        <v>-82.348475728976155</v>
      </c>
      <c r="AK40">
        <f t="shared" si="22"/>
        <v>-114.30164130053282</v>
      </c>
      <c r="AL40">
        <f t="shared" si="8"/>
        <v>-3224.208387281351</v>
      </c>
      <c r="AN40">
        <f t="shared" si="26"/>
        <v>0</v>
      </c>
      <c r="AO40">
        <f t="shared" si="26"/>
        <v>0</v>
      </c>
      <c r="AP40">
        <f t="shared" si="26"/>
        <v>-4.346623442253018E-3</v>
      </c>
      <c r="AQ40">
        <f t="shared" si="26"/>
        <v>-71.725865296562901</v>
      </c>
      <c r="AR40">
        <f t="shared" si="26"/>
        <v>-71.730211920005161</v>
      </c>
      <c r="AS40">
        <f t="shared" si="26"/>
        <v>-1.9510354840627093</v>
      </c>
      <c r="AT40">
        <f t="shared" si="26"/>
        <v>-2.708083617696853</v>
      </c>
      <c r="AU40">
        <f t="shared" si="23"/>
        <v>-76.389331021764733</v>
      </c>
      <c r="AW40">
        <v>37</v>
      </c>
      <c r="AX40">
        <f>IF(Z40&gt;0, (R40*SUMPRODUCT(K40:$K$98, X40:$X$98)-K40*$AZ$3)/Z40, 0)</f>
        <v>-211289.71619138267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0.50316588799999995</v>
      </c>
      <c r="Q41" s="4">
        <f t="shared" si="21"/>
        <v>25</v>
      </c>
      <c r="R41">
        <f t="shared" si="0"/>
        <v>500000</v>
      </c>
      <c r="S41">
        <f t="shared" si="1"/>
        <v>-403329.78356525151</v>
      </c>
      <c r="U41">
        <f t="shared" si="13"/>
        <v>0.50316588799999995</v>
      </c>
      <c r="V41">
        <f t="shared" si="14"/>
        <v>0.01</v>
      </c>
      <c r="W41">
        <f t="shared" si="15"/>
        <v>7.3384173268243192E-3</v>
      </c>
      <c r="X41">
        <f t="shared" si="16"/>
        <v>3.6924412707661446E-3</v>
      </c>
      <c r="Y41">
        <f t="shared" si="17"/>
        <v>7.3384173268243192E-5</v>
      </c>
      <c r="Z41">
        <f t="shared" si="18"/>
        <v>3.5725918827899314E-3</v>
      </c>
      <c r="AB41">
        <f t="shared" si="19"/>
        <v>-1550.5321142786354</v>
      </c>
      <c r="AC41">
        <f t="shared" si="2"/>
        <v>-1440.9327108526375</v>
      </c>
      <c r="AE41">
        <f t="shared" si="3"/>
        <v>0</v>
      </c>
      <c r="AF41">
        <f t="shared" si="24"/>
        <v>0</v>
      </c>
      <c r="AG41">
        <f t="shared" si="24"/>
        <v>-8.9314797069748292E-2</v>
      </c>
      <c r="AH41">
        <f t="shared" si="5"/>
        <v>-1846.2206353830722</v>
      </c>
      <c r="AI41">
        <f t="shared" si="25"/>
        <v>-1846.3099501801421</v>
      </c>
      <c r="AJ41">
        <f t="shared" si="7"/>
        <v>-109.59940342599793</v>
      </c>
      <c r="AK41">
        <f t="shared" si="22"/>
        <v>-108.53724799950449</v>
      </c>
      <c r="AL41">
        <f t="shared" si="8"/>
        <v>-2064.4466016056444</v>
      </c>
      <c r="AN41">
        <f t="shared" si="26"/>
        <v>0</v>
      </c>
      <c r="AO41">
        <f t="shared" si="26"/>
        <v>0</v>
      </c>
      <c r="AP41">
        <f t="shared" si="26"/>
        <v>-1.8893612175960998E-3</v>
      </c>
      <c r="AQ41">
        <f t="shared" si="26"/>
        <v>-39.054868645051009</v>
      </c>
      <c r="AR41">
        <f t="shared" si="26"/>
        <v>-39.056758006268609</v>
      </c>
      <c r="AS41">
        <f t="shared" si="26"/>
        <v>-2.3184608720886519</v>
      </c>
      <c r="AT41">
        <f t="shared" si="26"/>
        <v>-2.2959920837611278</v>
      </c>
      <c r="AU41">
        <f t="shared" si="23"/>
        <v>-43.671210962118387</v>
      </c>
      <c r="AW41">
        <v>38</v>
      </c>
      <c r="AX41">
        <f>IF(Z41&gt;0, (R41*SUMPRODUCT(K41:$K$98, X41:$X$98)-K41*$AZ$3)/Z41, 0)</f>
        <v>-403329.78356525151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0.56565928300000001</v>
      </c>
      <c r="Q42" s="4">
        <f t="shared" si="21"/>
        <v>25</v>
      </c>
      <c r="R42">
        <f t="shared" si="0"/>
        <v>500000</v>
      </c>
      <c r="S42">
        <f t="shared" si="1"/>
        <v>-869454.6973068167</v>
      </c>
      <c r="U42">
        <f t="shared" si="13"/>
        <v>0.56565928300000001</v>
      </c>
      <c r="V42">
        <f t="shared" si="14"/>
        <v>0.01</v>
      </c>
      <c r="W42">
        <f t="shared" si="15"/>
        <v>3.5725918827899314E-3</v>
      </c>
      <c r="X42">
        <f t="shared" si="16"/>
        <v>2.0208697628705725E-3</v>
      </c>
      <c r="Y42">
        <f t="shared" si="17"/>
        <v>3.5725918827899312E-5</v>
      </c>
      <c r="Z42">
        <f t="shared" si="18"/>
        <v>1.5159962010914596E-3</v>
      </c>
      <c r="AB42">
        <f t="shared" si="19"/>
        <v>-1440.9327108526375</v>
      </c>
      <c r="AC42">
        <f t="shared" si="2"/>
        <v>-1318.090018138259</v>
      </c>
      <c r="AE42">
        <f t="shared" si="3"/>
        <v>0</v>
      </c>
      <c r="AF42">
        <f t="shared" si="24"/>
        <v>0</v>
      </c>
      <c r="AG42">
        <f t="shared" si="24"/>
        <v>-3.789990502728649E-2</v>
      </c>
      <c r="AH42">
        <f t="shared" si="5"/>
        <v>-1010.4348814352862</v>
      </c>
      <c r="AI42">
        <f t="shared" si="25"/>
        <v>-1010.4727813403135</v>
      </c>
      <c r="AJ42">
        <f t="shared" si="7"/>
        <v>-122.84269271437847</v>
      </c>
      <c r="AK42">
        <f t="shared" si="22"/>
        <v>-100.86528975968463</v>
      </c>
      <c r="AL42">
        <f t="shared" si="8"/>
        <v>-1234.1807638143766</v>
      </c>
      <c r="AN42">
        <f t="shared" si="26"/>
        <v>0</v>
      </c>
      <c r="AO42">
        <f t="shared" si="26"/>
        <v>0</v>
      </c>
      <c r="AP42">
        <f t="shared" si="26"/>
        <v>-7.1583294084528743E-4</v>
      </c>
      <c r="AQ42">
        <f t="shared" si="26"/>
        <v>-19.08454842273958</v>
      </c>
      <c r="AR42">
        <f t="shared" si="26"/>
        <v>-19.085264255680425</v>
      </c>
      <c r="AS42">
        <f t="shared" si="26"/>
        <v>-2.3201864470050193</v>
      </c>
      <c r="AT42">
        <f t="shared" si="26"/>
        <v>-1.9050891274240374</v>
      </c>
      <c r="AU42">
        <f t="shared" si="23"/>
        <v>-23.31053983010948</v>
      </c>
      <c r="AW42">
        <v>39</v>
      </c>
      <c r="AX42">
        <f>IF(Z42&gt;0, (R42*SUMPRODUCT(K42:$K$98, X42:$X$98)-K42*$AZ$3)/Z42, 0)</f>
        <v>-869454.6973068167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0.63613866799999996</v>
      </c>
      <c r="Q43" s="4">
        <f t="shared" si="21"/>
        <v>25</v>
      </c>
      <c r="R43">
        <f t="shared" si="0"/>
        <v>500000</v>
      </c>
      <c r="S43">
        <f t="shared" si="1"/>
        <v>-2223166.6679528374</v>
      </c>
      <c r="U43">
        <f t="shared" si="13"/>
        <v>0.63613866799999996</v>
      </c>
      <c r="V43">
        <f t="shared" si="14"/>
        <v>0.01</v>
      </c>
      <c r="W43">
        <f t="shared" si="15"/>
        <v>1.5159962010914596E-3</v>
      </c>
      <c r="X43">
        <f t="shared" si="16"/>
        <v>9.6438380405538117E-4</v>
      </c>
      <c r="Y43">
        <f t="shared" si="17"/>
        <v>1.5159962010914597E-5</v>
      </c>
      <c r="Z43">
        <f t="shared" si="18"/>
        <v>5.3645243502516387E-4</v>
      </c>
      <c r="AB43">
        <f t="shared" si="19"/>
        <v>-1318.090018138259</v>
      </c>
      <c r="AC43">
        <f t="shared" si="2"/>
        <v>-1192.6231724900797</v>
      </c>
      <c r="AE43">
        <f t="shared" si="3"/>
        <v>0</v>
      </c>
      <c r="AF43">
        <f t="shared" si="24"/>
        <v>0</v>
      </c>
      <c r="AG43">
        <f t="shared" si="24"/>
        <v>-1.3411310875629096E-2</v>
      </c>
      <c r="AH43">
        <f t="shared" si="5"/>
        <v>-482.19190202769056</v>
      </c>
      <c r="AI43">
        <f t="shared" si="25"/>
        <v>-482.20531333856621</v>
      </c>
      <c r="AJ43">
        <f t="shared" si="7"/>
        <v>-125.46684564817929</v>
      </c>
      <c r="AK43">
        <f t="shared" si="22"/>
        <v>-92.266301269678138</v>
      </c>
      <c r="AL43">
        <f t="shared" si="8"/>
        <v>-699.93846025642358</v>
      </c>
      <c r="AN43">
        <f t="shared" si="26"/>
        <v>0</v>
      </c>
      <c r="AO43">
        <f t="shared" si="26"/>
        <v>0</v>
      </c>
      <c r="AP43">
        <f t="shared" si="26"/>
        <v>-2.2616571244374163E-4</v>
      </c>
      <c r="AQ43">
        <f t="shared" si="26"/>
        <v>-8.1315895267829248</v>
      </c>
      <c r="AR43">
        <f t="shared" si="26"/>
        <v>-8.1318156924953691</v>
      </c>
      <c r="AS43">
        <f t="shared" si="26"/>
        <v>-2.1158482416252515</v>
      </c>
      <c r="AT43">
        <f t="shared" si="26"/>
        <v>-1.5559607822622195</v>
      </c>
      <c r="AU43">
        <f t="shared" si="23"/>
        <v>-11.803624716382838</v>
      </c>
      <c r="AW43">
        <v>40</v>
      </c>
      <c r="AX43">
        <f>IF(Z43&gt;0, (R43*SUMPRODUCT(K43:$K$98, X43:$X$98)-K43*$AZ$3)/Z43, 0)</f>
        <v>-2223166.6679528374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0.71227412300000004</v>
      </c>
      <c r="Q44" s="4">
        <f t="shared" si="21"/>
        <v>25</v>
      </c>
      <c r="R44">
        <f t="shared" si="0"/>
        <v>500000</v>
      </c>
      <c r="S44">
        <f t="shared" si="1"/>
        <v>-7193198.1308852397</v>
      </c>
      <c r="U44">
        <f t="shared" si="13"/>
        <v>0.71227412300000004</v>
      </c>
      <c r="V44">
        <f t="shared" si="14"/>
        <v>0.01</v>
      </c>
      <c r="W44">
        <f t="shared" si="15"/>
        <v>5.3645243502516387E-4</v>
      </c>
      <c r="X44">
        <f t="shared" si="16"/>
        <v>3.8210118768876311E-4</v>
      </c>
      <c r="Y44">
        <f t="shared" si="17"/>
        <v>5.3645243502516387E-6</v>
      </c>
      <c r="Z44">
        <f t="shared" si="18"/>
        <v>1.4898672298614912E-4</v>
      </c>
      <c r="AB44">
        <f t="shared" si="19"/>
        <v>-1192.6231724900797</v>
      </c>
      <c r="AC44">
        <f t="shared" si="2"/>
        <v>-1071.6910173106849</v>
      </c>
      <c r="AE44">
        <f t="shared" si="3"/>
        <v>0</v>
      </c>
      <c r="AF44">
        <f t="shared" si="24"/>
        <v>0</v>
      </c>
      <c r="AG44">
        <f t="shared" si="24"/>
        <v>-3.7246680746537281E-3</v>
      </c>
      <c r="AH44">
        <f t="shared" si="5"/>
        <v>-191.05059384438155</v>
      </c>
      <c r="AI44">
        <f t="shared" si="25"/>
        <v>-191.05431851245621</v>
      </c>
      <c r="AJ44">
        <f t="shared" si="7"/>
        <v>-120.93215517939484</v>
      </c>
      <c r="AK44">
        <f t="shared" si="22"/>
        <v>-83.483622074305586</v>
      </c>
      <c r="AL44">
        <f t="shared" si="8"/>
        <v>-395.47009576615665</v>
      </c>
      <c r="AN44">
        <f t="shared" si="26"/>
        <v>0</v>
      </c>
      <c r="AO44">
        <f t="shared" si="26"/>
        <v>0</v>
      </c>
      <c r="AP44">
        <f t="shared" si="26"/>
        <v>-5.6082206103364237E-5</v>
      </c>
      <c r="AQ44">
        <f t="shared" si="26"/>
        <v>-2.8766425800631477</v>
      </c>
      <c r="AR44">
        <f t="shared" si="26"/>
        <v>-2.8766986622692508</v>
      </c>
      <c r="AS44">
        <f t="shared" si="26"/>
        <v>-1.8208715287805517</v>
      </c>
      <c r="AT44">
        <f t="shared" si="26"/>
        <v>-1.2570101833468319</v>
      </c>
      <c r="AU44">
        <f t="shared" si="23"/>
        <v>-5.9545803743966346</v>
      </c>
      <c r="AW44">
        <v>41</v>
      </c>
      <c r="AX44">
        <f>IF(Z44&gt;0, (R44*SUMPRODUCT(K44:$K$98, X44:$X$98)-K44*$AZ$3)/Z44, 0)</f>
        <v>-7193198.1308852397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0.79182603500000004</v>
      </c>
      <c r="Q45" s="4">
        <f t="shared" si="21"/>
        <v>25</v>
      </c>
      <c r="R45">
        <f t="shared" si="0"/>
        <v>500000</v>
      </c>
      <c r="S45">
        <f t="shared" si="1"/>
        <v>-32491880.20442662</v>
      </c>
      <c r="U45">
        <f t="shared" si="13"/>
        <v>0.79182603500000004</v>
      </c>
      <c r="V45">
        <f t="shared" si="14"/>
        <v>0.01</v>
      </c>
      <c r="W45">
        <f t="shared" si="15"/>
        <v>1.4898672298614912E-4</v>
      </c>
      <c r="X45">
        <f t="shared" si="16"/>
        <v>1.1797156612976583E-4</v>
      </c>
      <c r="Y45">
        <f t="shared" si="17"/>
        <v>1.4898672298614913E-6</v>
      </c>
      <c r="Z45">
        <f t="shared" si="18"/>
        <v>2.9525289626521807E-5</v>
      </c>
      <c r="AB45">
        <f t="shared" si="19"/>
        <v>-1071.6910173106849</v>
      </c>
      <c r="AC45">
        <f t="shared" si="2"/>
        <v>-959.3321735459466</v>
      </c>
      <c r="AE45">
        <f t="shared" si="3"/>
        <v>0</v>
      </c>
      <c r="AF45">
        <f t="shared" si="24"/>
        <v>0</v>
      </c>
      <c r="AG45">
        <f t="shared" si="24"/>
        <v>-7.3813224066304522E-4</v>
      </c>
      <c r="AH45">
        <f t="shared" si="5"/>
        <v>-58.985783064882916</v>
      </c>
      <c r="AI45">
        <f t="shared" si="25"/>
        <v>-58.986521197123579</v>
      </c>
      <c r="AJ45">
        <f t="shared" si="7"/>
        <v>-112.35884376473825</v>
      </c>
      <c r="AK45">
        <f t="shared" si="22"/>
        <v>-75.018371211747947</v>
      </c>
      <c r="AL45">
        <f t="shared" si="8"/>
        <v>-246.36373617360977</v>
      </c>
      <c r="AN45">
        <f t="shared" si="26"/>
        <v>0</v>
      </c>
      <c r="AO45">
        <f t="shared" si="26"/>
        <v>0</v>
      </c>
      <c r="AP45">
        <f t="shared" si="26"/>
        <v>-9.9232438834382923E-6</v>
      </c>
      <c r="AQ45">
        <f t="shared" si="26"/>
        <v>-0.79298840880142318</v>
      </c>
      <c r="AR45">
        <f t="shared" si="26"/>
        <v>-0.79299833204530668</v>
      </c>
      <c r="AS45">
        <f t="shared" si="26"/>
        <v>-1.5105209442377072</v>
      </c>
      <c r="AT45">
        <f t="shared" si="26"/>
        <v>-1.0085260502966009</v>
      </c>
      <c r="AU45">
        <f t="shared" si="23"/>
        <v>-3.3120453265796148</v>
      </c>
      <c r="AW45">
        <v>42</v>
      </c>
      <c r="AX45">
        <f>IF(Z45&gt;0, (R45*SUMPRODUCT(K45:$K$98, X45:$X$98)-K45*$AZ$3)/Z45, 0)</f>
        <v>-32491880.20442662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0.79399978000000004</v>
      </c>
      <c r="Q46" s="4">
        <f t="shared" si="21"/>
        <v>25</v>
      </c>
      <c r="R46">
        <f t="shared" si="0"/>
        <v>500000</v>
      </c>
      <c r="S46">
        <f t="shared" si="1"/>
        <v>-148132327.09400129</v>
      </c>
      <c r="U46">
        <f t="shared" si="13"/>
        <v>0.79399978000000004</v>
      </c>
      <c r="V46">
        <f t="shared" si="14"/>
        <v>0.01</v>
      </c>
      <c r="W46">
        <f t="shared" si="15"/>
        <v>2.9525289626521807E-5</v>
      </c>
      <c r="X46">
        <f t="shared" si="16"/>
        <v>2.3443073467894599E-5</v>
      </c>
      <c r="Y46">
        <f t="shared" si="17"/>
        <v>2.9525289626521806E-7</v>
      </c>
      <c r="Z46">
        <f t="shared" si="18"/>
        <v>5.7869632623619903E-6</v>
      </c>
      <c r="AB46">
        <f t="shared" si="19"/>
        <v>-959.3321735459466</v>
      </c>
      <c r="AC46">
        <f t="shared" si="2"/>
        <v>-857.23633486117512</v>
      </c>
      <c r="AE46">
        <f t="shared" si="3"/>
        <v>0</v>
      </c>
      <c r="AF46">
        <f t="shared" si="24"/>
        <v>0</v>
      </c>
      <c r="AG46">
        <f t="shared" si="24"/>
        <v>-1.4467408155904976E-4</v>
      </c>
      <c r="AH46">
        <f t="shared" si="5"/>
        <v>-11.7215367339473</v>
      </c>
      <c r="AI46">
        <f t="shared" si="25"/>
        <v>-11.721681408028859</v>
      </c>
      <c r="AJ46">
        <f t="shared" si="7"/>
        <v>-102.09583868477148</v>
      </c>
      <c r="AK46">
        <f t="shared" si="22"/>
        <v>-67.153252148216268</v>
      </c>
      <c r="AL46">
        <f t="shared" si="8"/>
        <v>-180.97077224101662</v>
      </c>
      <c r="AN46">
        <f t="shared" si="26"/>
        <v>0</v>
      </c>
      <c r="AO46">
        <f t="shared" si="26"/>
        <v>0</v>
      </c>
      <c r="AP46">
        <f t="shared" si="26"/>
        <v>-1.7365696288103204E-6</v>
      </c>
      <c r="AQ46">
        <f t="shared" si="26"/>
        <v>-0.14069738322029196</v>
      </c>
      <c r="AR46">
        <f t="shared" si="26"/>
        <v>-0.14069911978992078</v>
      </c>
      <c r="AS46">
        <f t="shared" si="26"/>
        <v>-1.2254892567990978</v>
      </c>
      <c r="AT46">
        <f t="shared" si="26"/>
        <v>-0.80606212874996552</v>
      </c>
      <c r="AU46">
        <f t="shared" si="23"/>
        <v>-2.1722505053389844</v>
      </c>
      <c r="AW46">
        <v>43</v>
      </c>
      <c r="AX46">
        <f>IF(Z46&gt;0, (R46*SUMPRODUCT(K46:$K$98, X46:$X$98)-K46*$AZ$3)/Z46, 0)</f>
        <v>-148132327.09400129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0.79634782599999998</v>
      </c>
      <c r="Q47" s="4">
        <f t="shared" si="21"/>
        <v>25</v>
      </c>
      <c r="R47">
        <f t="shared" si="0"/>
        <v>500000</v>
      </c>
      <c r="S47">
        <f t="shared" si="1"/>
        <v>-683091537.92188144</v>
      </c>
      <c r="U47">
        <f t="shared" si="13"/>
        <v>0.79634782599999998</v>
      </c>
      <c r="V47">
        <f t="shared" si="14"/>
        <v>0.01</v>
      </c>
      <c r="W47">
        <f t="shared" si="15"/>
        <v>5.7869632623619903E-6</v>
      </c>
      <c r="X47">
        <f t="shared" si="16"/>
        <v>4.6084356131238389E-6</v>
      </c>
      <c r="Y47">
        <f t="shared" si="17"/>
        <v>5.7869632623619904E-8</v>
      </c>
      <c r="Z47">
        <f t="shared" si="18"/>
        <v>1.1206580166145316E-6</v>
      </c>
      <c r="AB47">
        <f t="shared" si="19"/>
        <v>-857.23633486117512</v>
      </c>
      <c r="AC47">
        <f t="shared" si="2"/>
        <v>-765.5120080537057</v>
      </c>
      <c r="AE47">
        <f t="shared" si="3"/>
        <v>0</v>
      </c>
      <c r="AF47">
        <f t="shared" si="24"/>
        <v>0</v>
      </c>
      <c r="AG47">
        <f t="shared" si="24"/>
        <v>-2.8016450415363289E-5</v>
      </c>
      <c r="AH47">
        <f t="shared" si="5"/>
        <v>-2.3042178065619194</v>
      </c>
      <c r="AI47">
        <f t="shared" si="25"/>
        <v>-2.3042458230123346</v>
      </c>
      <c r="AJ47">
        <f t="shared" si="7"/>
        <v>-91.724326807469424</v>
      </c>
      <c r="AK47">
        <f t="shared" si="22"/>
        <v>-60.006543440282265</v>
      </c>
      <c r="AL47">
        <f t="shared" si="8"/>
        <v>-154.03511607076402</v>
      </c>
      <c r="AN47">
        <f t="shared" si="26"/>
        <v>0</v>
      </c>
      <c r="AO47">
        <f t="shared" si="26"/>
        <v>0</v>
      </c>
      <c r="AP47">
        <f t="shared" si="26"/>
        <v>-3.0025936064418886E-7</v>
      </c>
      <c r="AQ47">
        <f t="shared" si="26"/>
        <v>-2.4694883010727243E-2</v>
      </c>
      <c r="AR47">
        <f t="shared" si="26"/>
        <v>-2.4695183270087885E-2</v>
      </c>
      <c r="AS47">
        <f t="shared" si="26"/>
        <v>-0.98303272950047893</v>
      </c>
      <c r="AT47">
        <f t="shared" si="26"/>
        <v>-0.64310525069109703</v>
      </c>
      <c r="AU47">
        <f t="shared" si="23"/>
        <v>-1.6508331634616638</v>
      </c>
      <c r="AW47">
        <v>44</v>
      </c>
      <c r="AX47">
        <f>IF(Z47&gt;0, (R47*SUMPRODUCT(K47:$K$98, X47:$X$98)-K47*$AZ$3)/Z47, 0)</f>
        <v>-683091537.92188144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0.79893513299999996</v>
      </c>
      <c r="Q48" s="4">
        <f t="shared" si="21"/>
        <v>25</v>
      </c>
      <c r="R48">
        <f t="shared" si="0"/>
        <v>500000</v>
      </c>
      <c r="S48">
        <f t="shared" si="1"/>
        <v>-3192226544.0241065</v>
      </c>
      <c r="U48">
        <f t="shared" si="13"/>
        <v>0.79893513299999996</v>
      </c>
      <c r="V48">
        <f t="shared" si="14"/>
        <v>0.01</v>
      </c>
      <c r="W48">
        <f t="shared" si="15"/>
        <v>1.1206580166145316E-6</v>
      </c>
      <c r="X48">
        <f t="shared" si="16"/>
        <v>8.9533306155144693E-7</v>
      </c>
      <c r="Y48">
        <f t="shared" si="17"/>
        <v>1.1206580166145317E-8</v>
      </c>
      <c r="Z48">
        <f t="shared" si="18"/>
        <v>2.1411837489693935E-7</v>
      </c>
      <c r="AB48">
        <f t="shared" si="19"/>
        <v>-765.5120080537057</v>
      </c>
      <c r="AC48">
        <f t="shared" si="2"/>
        <v>-683.51435990931475</v>
      </c>
      <c r="AE48">
        <f t="shared" si="3"/>
        <v>0</v>
      </c>
      <c r="AF48">
        <f t="shared" si="24"/>
        <v>0</v>
      </c>
      <c r="AG48">
        <f t="shared" si="24"/>
        <v>-5.3529593724234841E-6</v>
      </c>
      <c r="AH48">
        <f t="shared" si="5"/>
        <v>-0.44766653077572344</v>
      </c>
      <c r="AI48">
        <f t="shared" si="25"/>
        <v>-0.44767188373509587</v>
      </c>
      <c r="AJ48">
        <f t="shared" si="7"/>
        <v>-81.997648144390951</v>
      </c>
      <c r="AK48">
        <f t="shared" si="22"/>
        <v>-53.585840563759405</v>
      </c>
      <c r="AL48">
        <f t="shared" si="8"/>
        <v>-136.03116059188545</v>
      </c>
      <c r="AN48">
        <f t="shared" si="26"/>
        <v>0</v>
      </c>
      <c r="AO48">
        <f t="shared" si="26"/>
        <v>0</v>
      </c>
      <c r="AP48">
        <f t="shared" si="26"/>
        <v>-5.1222334649095536E-8</v>
      </c>
      <c r="AQ48">
        <f t="shared" si="26"/>
        <v>-4.2837098612635701E-3</v>
      </c>
      <c r="AR48">
        <f t="shared" si="26"/>
        <v>-4.2837610835982191E-3</v>
      </c>
      <c r="AS48">
        <f t="shared" si="26"/>
        <v>-0.78463344880370989</v>
      </c>
      <c r="AT48">
        <f t="shared" si="26"/>
        <v>-0.51276157109469955</v>
      </c>
      <c r="AU48">
        <f t="shared" si="23"/>
        <v>-1.3016787809820076</v>
      </c>
      <c r="AW48">
        <v>45</v>
      </c>
      <c r="AX48">
        <f>IF(Z48&gt;0, (R48*SUMPRODUCT(K48:$K$98, X48:$X$98)-K48*$AZ$3)/Z48, 0)</f>
        <v>-3192226544.0241065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0.80179641700000004</v>
      </c>
      <c r="Q49" s="4">
        <f t="shared" si="21"/>
        <v>25</v>
      </c>
      <c r="R49">
        <f t="shared" si="0"/>
        <v>500000</v>
      </c>
      <c r="S49">
        <f t="shared" si="1"/>
        <v>-15144343415.828684</v>
      </c>
      <c r="U49">
        <f t="shared" si="13"/>
        <v>0.80179641700000004</v>
      </c>
      <c r="V49">
        <f t="shared" si="14"/>
        <v>0.01</v>
      </c>
      <c r="W49">
        <f t="shared" si="15"/>
        <v>2.1411837489693935E-7</v>
      </c>
      <c r="X49">
        <f t="shared" si="16"/>
        <v>1.7167934580622872E-7</v>
      </c>
      <c r="Y49">
        <f t="shared" si="17"/>
        <v>2.1411837489693935E-9</v>
      </c>
      <c r="Z49">
        <f t="shared" si="18"/>
        <v>4.0297845341741241E-8</v>
      </c>
      <c r="AB49">
        <f t="shared" si="19"/>
        <v>-683.51435990931475</v>
      </c>
      <c r="AC49">
        <f t="shared" si="2"/>
        <v>-610.2844087732816</v>
      </c>
      <c r="AE49">
        <f t="shared" si="3"/>
        <v>0</v>
      </c>
      <c r="AF49">
        <f t="shared" si="24"/>
        <v>0</v>
      </c>
      <c r="AG49">
        <f t="shared" si="24"/>
        <v>-1.0074461335435311E-6</v>
      </c>
      <c r="AH49">
        <f t="shared" si="5"/>
        <v>-8.5839672903114353E-2</v>
      </c>
      <c r="AI49">
        <f t="shared" si="25"/>
        <v>-8.5840680349247897E-2</v>
      </c>
      <c r="AJ49">
        <f t="shared" si="7"/>
        <v>-73.229951136033151</v>
      </c>
      <c r="AK49">
        <f t="shared" si="22"/>
        <v>-47.84600519365204</v>
      </c>
      <c r="AL49">
        <f t="shared" si="8"/>
        <v>-121.16179701003443</v>
      </c>
      <c r="AN49">
        <f t="shared" si="26"/>
        <v>0</v>
      </c>
      <c r="AO49">
        <f t="shared" si="26"/>
        <v>0</v>
      </c>
      <c r="AP49">
        <f t="shared" si="26"/>
        <v>-8.607345455879311E-9</v>
      </c>
      <c r="AQ49">
        <f t="shared" si="26"/>
        <v>-7.3339079271463839E-4</v>
      </c>
      <c r="AR49">
        <f t="shared" si="26"/>
        <v>-7.3339940006009424E-4</v>
      </c>
      <c r="AS49">
        <f t="shared" si="26"/>
        <v>-0.6256567633328094</v>
      </c>
      <c r="AT49">
        <f t="shared" si="26"/>
        <v>-0.40878324078432127</v>
      </c>
      <c r="AU49">
        <f t="shared" si="23"/>
        <v>-1.0351734035171907</v>
      </c>
      <c r="AW49">
        <v>46</v>
      </c>
      <c r="AX49">
        <f>IF(Z49&gt;0, (R49*SUMPRODUCT(K49:$K$98, X49:$X$98)-K49*$AZ$3)/Z49, 0)</f>
        <v>-15144343415.828684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0.804638195</v>
      </c>
      <c r="Q50" s="4">
        <f t="shared" si="21"/>
        <v>25</v>
      </c>
      <c r="R50">
        <f t="shared" si="0"/>
        <v>500000</v>
      </c>
      <c r="S50">
        <f t="shared" si="1"/>
        <v>-72947881835.52977</v>
      </c>
      <c r="U50">
        <f t="shared" si="13"/>
        <v>0.804638195</v>
      </c>
      <c r="V50">
        <f t="shared" si="14"/>
        <v>0.01</v>
      </c>
      <c r="W50">
        <f t="shared" si="15"/>
        <v>4.0297845341741241E-8</v>
      </c>
      <c r="X50">
        <f t="shared" si="16"/>
        <v>3.2425185538167833E-8</v>
      </c>
      <c r="Y50">
        <f t="shared" si="17"/>
        <v>4.0297845341741244E-10</v>
      </c>
      <c r="Z50">
        <f t="shared" si="18"/>
        <v>7.4696813501559966E-9</v>
      </c>
      <c r="AB50">
        <f t="shared" si="19"/>
        <v>-610.2844087732816</v>
      </c>
      <c r="AC50">
        <f t="shared" si="2"/>
        <v>-544.89743248024013</v>
      </c>
      <c r="AE50">
        <f t="shared" si="3"/>
        <v>0</v>
      </c>
      <c r="AF50">
        <f t="shared" si="24"/>
        <v>0</v>
      </c>
      <c r="AG50">
        <f t="shared" si="24"/>
        <v>-1.8674203375389991E-7</v>
      </c>
      <c r="AH50">
        <f t="shared" si="5"/>
        <v>-1.6212592769083916E-2</v>
      </c>
      <c r="AI50">
        <f t="shared" si="25"/>
        <v>-1.6212779511117669E-2</v>
      </c>
      <c r="AJ50">
        <f t="shared" si="7"/>
        <v>-65.386976293041471</v>
      </c>
      <c r="AK50">
        <f t="shared" si="22"/>
        <v>-42.719908614129714</v>
      </c>
      <c r="AL50">
        <f t="shared" si="8"/>
        <v>-108.12309768668231</v>
      </c>
      <c r="AN50">
        <f t="shared" si="26"/>
        <v>0</v>
      </c>
      <c r="AO50">
        <f t="shared" si="26"/>
        <v>0</v>
      </c>
      <c r="AP50">
        <f t="shared" si="26"/>
        <v>-1.424529544607443E-9</v>
      </c>
      <c r="AQ50">
        <f t="shared" si="26"/>
        <v>-1.236749805600032E-4</v>
      </c>
      <c r="AR50">
        <f t="shared" si="26"/>
        <v>-1.2367640508954782E-4</v>
      </c>
      <c r="AS50">
        <f t="shared" si="26"/>
        <v>-0.49879332301123547</v>
      </c>
      <c r="AT50">
        <f t="shared" si="26"/>
        <v>-0.32588148870627193</v>
      </c>
      <c r="AU50">
        <f t="shared" si="23"/>
        <v>-0.82479848812259704</v>
      </c>
      <c r="AW50">
        <v>47</v>
      </c>
      <c r="AX50">
        <f>IF(Z50&gt;0, (R50*SUMPRODUCT(K50:$K$98, X50:$X$98)-K50*$AZ$3)/Z50, 0)</f>
        <v>-72947881835.52977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0.80770724299999996</v>
      </c>
      <c r="Q51" s="4">
        <f t="shared" si="21"/>
        <v>25</v>
      </c>
      <c r="R51">
        <f t="shared" si="0"/>
        <v>500000</v>
      </c>
      <c r="S51">
        <f t="shared" si="1"/>
        <v>-357293689864.37775</v>
      </c>
      <c r="U51">
        <f t="shared" si="13"/>
        <v>0.80770724299999996</v>
      </c>
      <c r="V51">
        <f t="shared" si="14"/>
        <v>0.01</v>
      </c>
      <c r="W51">
        <f t="shared" si="15"/>
        <v>7.4696813501559966E-9</v>
      </c>
      <c r="X51">
        <f t="shared" si="16"/>
        <v>6.0333157294230169E-9</v>
      </c>
      <c r="Y51">
        <f t="shared" si="17"/>
        <v>7.4696813501559969E-11</v>
      </c>
      <c r="Z51">
        <f t="shared" si="18"/>
        <v>1.3616688072314197E-9</v>
      </c>
      <c r="AB51">
        <f t="shared" si="19"/>
        <v>-544.89743248024013</v>
      </c>
      <c r="AC51">
        <f t="shared" si="2"/>
        <v>-486.51567250894004</v>
      </c>
      <c r="AE51">
        <f t="shared" si="3"/>
        <v>0</v>
      </c>
      <c r="AF51">
        <f t="shared" si="24"/>
        <v>0</v>
      </c>
      <c r="AG51">
        <f t="shared" si="24"/>
        <v>-3.4041720180785489E-8</v>
      </c>
      <c r="AH51">
        <f t="shared" si="5"/>
        <v>-3.0166578647115084E-3</v>
      </c>
      <c r="AI51">
        <f t="shared" si="25"/>
        <v>-3.016691906431689E-3</v>
      </c>
      <c r="AJ51">
        <f t="shared" si="7"/>
        <v>-58.381759971300085</v>
      </c>
      <c r="AK51">
        <f t="shared" si="22"/>
        <v>-38.142820273616813</v>
      </c>
      <c r="AL51">
        <f t="shared" si="8"/>
        <v>-96.527596936823329</v>
      </c>
      <c r="AN51">
        <f t="shared" si="26"/>
        <v>0</v>
      </c>
      <c r="AO51">
        <f t="shared" si="26"/>
        <v>0</v>
      </c>
      <c r="AP51">
        <f t="shared" si="26"/>
        <v>-2.3185840903075478E-10</v>
      </c>
      <c r="AQ51">
        <f t="shared" si="26"/>
        <v>-2.0546479125837911E-5</v>
      </c>
      <c r="AR51">
        <f t="shared" si="26"/>
        <v>-2.054671098424694E-5</v>
      </c>
      <c r="AS51">
        <f t="shared" si="26"/>
        <v>-0.39763860085429736</v>
      </c>
      <c r="AT51">
        <f t="shared" si="26"/>
        <v>-0.25979103222811195</v>
      </c>
      <c r="AU51">
        <f t="shared" si="23"/>
        <v>-0.6574501797933936</v>
      </c>
      <c r="AW51">
        <v>48</v>
      </c>
      <c r="AX51">
        <f>IF(Z51&gt;0, (R51*SUMPRODUCT(K51:$K$98, X51:$X$98)-K51*$AZ$3)/Z51, 0)</f>
        <v>-357293689864.37775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0.81092303399999999</v>
      </c>
      <c r="Q52" s="4">
        <f t="shared" si="21"/>
        <v>25</v>
      </c>
      <c r="R52">
        <f t="shared" si="0"/>
        <v>500000</v>
      </c>
      <c r="S52">
        <f t="shared" si="1"/>
        <v>-1781425290906.4136</v>
      </c>
      <c r="U52">
        <f t="shared" si="13"/>
        <v>0.81092303399999999</v>
      </c>
      <c r="V52">
        <f t="shared" si="14"/>
        <v>0.01</v>
      </c>
      <c r="W52">
        <f t="shared" si="15"/>
        <v>1.3616688072314197E-9</v>
      </c>
      <c r="X52">
        <f t="shared" si="16"/>
        <v>1.104208600463264E-9</v>
      </c>
      <c r="Y52">
        <f t="shared" si="17"/>
        <v>1.3616688072314197E-11</v>
      </c>
      <c r="Z52">
        <f t="shared" si="18"/>
        <v>2.4384351869584148E-10</v>
      </c>
      <c r="AB52">
        <f t="shared" si="19"/>
        <v>-486.51567250894004</v>
      </c>
      <c r="AC52">
        <f t="shared" si="2"/>
        <v>-434.38901122838291</v>
      </c>
      <c r="AE52">
        <f t="shared" si="3"/>
        <v>0</v>
      </c>
      <c r="AF52">
        <f t="shared" si="24"/>
        <v>0</v>
      </c>
      <c r="AG52">
        <f t="shared" si="24"/>
        <v>-6.0960879673960371E-9</v>
      </c>
      <c r="AH52">
        <f t="shared" si="5"/>
        <v>-5.5210430023163197E-4</v>
      </c>
      <c r="AI52">
        <f t="shared" si="25"/>
        <v>-5.521103963195994E-4</v>
      </c>
      <c r="AJ52">
        <f t="shared" si="7"/>
        <v>-52.12666128055713</v>
      </c>
      <c r="AK52">
        <f t="shared" si="22"/>
        <v>-34.056097075625807</v>
      </c>
      <c r="AL52">
        <f t="shared" si="8"/>
        <v>-86.183310466579258</v>
      </c>
      <c r="AN52">
        <f t="shared" si="26"/>
        <v>0</v>
      </c>
      <c r="AO52">
        <f t="shared" si="26"/>
        <v>0</v>
      </c>
      <c r="AP52">
        <f t="shared" si="26"/>
        <v>-3.7071875384655862E-11</v>
      </c>
      <c r="AQ52">
        <f t="shared" si="26"/>
        <v>-3.3574879376720116E-6</v>
      </c>
      <c r="AR52">
        <f t="shared" si="26"/>
        <v>-3.3575250095473968E-6</v>
      </c>
      <c r="AS52">
        <f t="shared" si="26"/>
        <v>-0.31699560464781557</v>
      </c>
      <c r="AT52">
        <f t="shared" si="26"/>
        <v>-0.20710386622170637</v>
      </c>
      <c r="AU52">
        <f t="shared" si="23"/>
        <v>-0.52410282839453148</v>
      </c>
      <c r="AW52">
        <v>49</v>
      </c>
      <c r="AX52">
        <f>IF(Z52&gt;0, (R52*SUMPRODUCT(K52:$K$98, X52:$X$98)-K52*$AZ$3)/Z52, 0)</f>
        <v>-1781425290906.4136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0.81424565900000001</v>
      </c>
      <c r="Q53" s="4">
        <f t="shared" si="21"/>
        <v>25</v>
      </c>
      <c r="R53">
        <f t="shared" si="0"/>
        <v>500000</v>
      </c>
      <c r="S53">
        <f t="shared" si="1"/>
        <v>-9049894861288.0527</v>
      </c>
      <c r="U53">
        <f t="shared" si="13"/>
        <v>0.81424565900000001</v>
      </c>
      <c r="V53">
        <f t="shared" si="14"/>
        <v>0.01</v>
      </c>
      <c r="W53">
        <f t="shared" si="15"/>
        <v>2.4384351869584148E-10</v>
      </c>
      <c r="X53">
        <f t="shared" si="16"/>
        <v>1.9854852657337427E-10</v>
      </c>
      <c r="Y53">
        <f t="shared" si="17"/>
        <v>2.4384351869584147E-12</v>
      </c>
      <c r="Z53">
        <f t="shared" si="18"/>
        <v>4.2856556935508796E-11</v>
      </c>
      <c r="AB53">
        <f t="shared" si="19"/>
        <v>-434.38901122838291</v>
      </c>
      <c r="AC53">
        <f t="shared" si="2"/>
        <v>-387.84733438315993</v>
      </c>
      <c r="AE53">
        <f t="shared" si="3"/>
        <v>0</v>
      </c>
      <c r="AF53">
        <f t="shared" si="24"/>
        <v>0</v>
      </c>
      <c r="AG53">
        <f t="shared" si="24"/>
        <v>-1.0714139233877199E-9</v>
      </c>
      <c r="AH53">
        <f t="shared" si="5"/>
        <v>-9.9274263286687128E-5</v>
      </c>
      <c r="AI53">
        <f t="shared" si="25"/>
        <v>-9.9275334700610517E-5</v>
      </c>
      <c r="AJ53">
        <f t="shared" si="7"/>
        <v>-46.54167684522298</v>
      </c>
      <c r="AK53">
        <f t="shared" si="22"/>
        <v>-30.407230785986808</v>
      </c>
      <c r="AL53">
        <f t="shared" si="8"/>
        <v>-76.949006906544483</v>
      </c>
      <c r="AN53">
        <f t="shared" si="26"/>
        <v>0</v>
      </c>
      <c r="AO53">
        <f t="shared" si="26"/>
        <v>0</v>
      </c>
      <c r="AP53">
        <f t="shared" si="26"/>
        <v>-5.8174491320217067E-12</v>
      </c>
      <c r="AQ53">
        <f t="shared" si="26"/>
        <v>-5.3902881433830333E-7</v>
      </c>
      <c r="AR53">
        <f t="shared" si="26"/>
        <v>-5.3903463178743539E-7</v>
      </c>
      <c r="AS53">
        <f t="shared" si="26"/>
        <v>-0.25270703661380145</v>
      </c>
      <c r="AT53">
        <f t="shared" si="26"/>
        <v>-0.16510194097889222</v>
      </c>
      <c r="AU53">
        <f t="shared" si="23"/>
        <v>-0.41780951662732546</v>
      </c>
      <c r="AW53">
        <v>50</v>
      </c>
      <c r="AX53">
        <f>IF(Z53&gt;0, (R53*SUMPRODUCT(K53:$K$98, X53:$X$98)-K53*$AZ$3)/Z53, 0)</f>
        <v>-9049894861288.0527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0.81781076600000002</v>
      </c>
      <c r="Q54" s="4">
        <f t="shared" si="21"/>
        <v>25</v>
      </c>
      <c r="R54">
        <f t="shared" si="0"/>
        <v>500000</v>
      </c>
      <c r="S54">
        <f t="shared" si="1"/>
        <v>-46926646296516.453</v>
      </c>
      <c r="U54">
        <f t="shared" si="13"/>
        <v>0.81781076600000002</v>
      </c>
      <c r="V54">
        <f t="shared" si="14"/>
        <v>0.01</v>
      </c>
      <c r="W54">
        <f t="shared" si="15"/>
        <v>4.2856556935508796E-11</v>
      </c>
      <c r="X54">
        <f t="shared" si="16"/>
        <v>3.5048553655551062E-11</v>
      </c>
      <c r="Y54">
        <f t="shared" si="17"/>
        <v>4.28565569355088E-13</v>
      </c>
      <c r="Z54">
        <f t="shared" si="18"/>
        <v>7.3794377106026458E-12</v>
      </c>
      <c r="AB54">
        <f t="shared" si="19"/>
        <v>-387.84733438315993</v>
      </c>
      <c r="AC54">
        <f t="shared" si="2"/>
        <v>-346.29226331262549</v>
      </c>
      <c r="AE54">
        <f t="shared" si="3"/>
        <v>0</v>
      </c>
      <c r="AF54">
        <f t="shared" si="24"/>
        <v>0</v>
      </c>
      <c r="AG54">
        <f t="shared" si="24"/>
        <v>-1.8448594276506614E-10</v>
      </c>
      <c r="AH54">
        <f t="shared" si="5"/>
        <v>-1.752427682777553E-5</v>
      </c>
      <c r="AI54">
        <f t="shared" si="25"/>
        <v>-1.7524461313718294E-5</v>
      </c>
      <c r="AJ54">
        <f t="shared" si="7"/>
        <v>-41.555071070534439</v>
      </c>
      <c r="AK54">
        <f t="shared" si="22"/>
        <v>-27.149313406821197</v>
      </c>
      <c r="AL54">
        <f t="shared" si="8"/>
        <v>-68.704402001816945</v>
      </c>
      <c r="AN54">
        <f t="shared" si="26"/>
        <v>0</v>
      </c>
      <c r="AO54">
        <f t="shared" si="26"/>
        <v>0</v>
      </c>
      <c r="AP54">
        <f t="shared" si="26"/>
        <v>-8.9437688381855573E-13</v>
      </c>
      <c r="AQ54">
        <f t="shared" si="26"/>
        <v>-8.4956652336155487E-8</v>
      </c>
      <c r="AR54">
        <f t="shared" si="26"/>
        <v>-8.4957546713039303E-8</v>
      </c>
      <c r="AS54">
        <f t="shared" si="26"/>
        <v>-0.20145651432235226</v>
      </c>
      <c r="AT54">
        <f t="shared" si="26"/>
        <v>-0.13161825751421974</v>
      </c>
      <c r="AU54">
        <f t="shared" si="23"/>
        <v>-0.33307485679411869</v>
      </c>
      <c r="AW54">
        <v>51</v>
      </c>
      <c r="AX54">
        <f>IF(Z54&gt;0, (R54*SUMPRODUCT(K54:$K$98, X54:$X$98)-K54*$AZ$3)/Z54, 0)</f>
        <v>-46926646296516.453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0.82147716100000001</v>
      </c>
      <c r="Q55" s="4">
        <f t="shared" si="21"/>
        <v>25</v>
      </c>
      <c r="R55">
        <f t="shared" si="0"/>
        <v>500000</v>
      </c>
      <c r="S55">
        <f t="shared" si="1"/>
        <v>-248623816183338.06</v>
      </c>
      <c r="U55">
        <f t="shared" si="13"/>
        <v>0.82147716100000001</v>
      </c>
      <c r="V55">
        <f t="shared" si="14"/>
        <v>0.01</v>
      </c>
      <c r="W55">
        <f t="shared" si="15"/>
        <v>7.3794377106026458E-12</v>
      </c>
      <c r="X55">
        <f t="shared" si="16"/>
        <v>6.0620395402822014E-12</v>
      </c>
      <c r="Y55">
        <f t="shared" si="17"/>
        <v>7.379437710602646E-14</v>
      </c>
      <c r="Z55">
        <f t="shared" si="18"/>
        <v>1.243603793214418E-12</v>
      </c>
      <c r="AB55">
        <f t="shared" si="19"/>
        <v>-346.29226331262549</v>
      </c>
      <c r="AC55">
        <f t="shared" si="2"/>
        <v>-309.18952088904342</v>
      </c>
      <c r="AE55">
        <f t="shared" si="3"/>
        <v>0</v>
      </c>
      <c r="AF55">
        <f t="shared" si="24"/>
        <v>0</v>
      </c>
      <c r="AG55">
        <f t="shared" si="24"/>
        <v>-3.1090094830360452E-11</v>
      </c>
      <c r="AH55">
        <f t="shared" si="5"/>
        <v>-3.0310197701411007E-6</v>
      </c>
      <c r="AI55">
        <f t="shared" si="25"/>
        <v>-3.031050860235931E-6</v>
      </c>
      <c r="AJ55">
        <f t="shared" si="7"/>
        <v>-37.102742423582072</v>
      </c>
      <c r="AK55">
        <f t="shared" si="22"/>
        <v>-24.240458431883788</v>
      </c>
      <c r="AL55">
        <f t="shared" si="8"/>
        <v>-61.343203886516719</v>
      </c>
      <c r="AN55">
        <f t="shared" si="26"/>
        <v>0</v>
      </c>
      <c r="AO55">
        <f t="shared" si="26"/>
        <v>0</v>
      </c>
      <c r="AP55">
        <f t="shared" si="26"/>
        <v>-1.3457404606881797E-13</v>
      </c>
      <c r="AQ55">
        <f t="shared" si="26"/>
        <v>-1.3119824703273105E-8</v>
      </c>
      <c r="AR55">
        <f t="shared" si="26"/>
        <v>-1.3119959277319175E-8</v>
      </c>
      <c r="AS55">
        <f t="shared" si="26"/>
        <v>-0.16059990152602349</v>
      </c>
      <c r="AT55">
        <f t="shared" si="26"/>
        <v>-0.10492526920683488</v>
      </c>
      <c r="AU55">
        <f t="shared" si="23"/>
        <v>-0.26552518385281765</v>
      </c>
      <c r="AW55">
        <v>52</v>
      </c>
      <c r="AX55">
        <f>IF(Z55&gt;0, (R55*SUMPRODUCT(K55:$K$98, X55:$X$98)-K55*$AZ$3)/Z55, 0)</f>
        <v>-248623816183338.06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0.825360447</v>
      </c>
      <c r="Q56" s="4">
        <f t="shared" si="21"/>
        <v>25</v>
      </c>
      <c r="R56">
        <f t="shared" si="0"/>
        <v>500000</v>
      </c>
      <c r="S56">
        <f t="shared" si="1"/>
        <v>-1348312395946033.5</v>
      </c>
      <c r="U56">
        <f t="shared" si="13"/>
        <v>0.825360447</v>
      </c>
      <c r="V56">
        <f t="shared" si="14"/>
        <v>0.01</v>
      </c>
      <c r="W56">
        <f t="shared" si="15"/>
        <v>1.243603793214418E-12</v>
      </c>
      <c r="X56">
        <f t="shared" si="16"/>
        <v>1.0264213826583477E-12</v>
      </c>
      <c r="Y56">
        <f t="shared" si="17"/>
        <v>1.243603793214418E-14</v>
      </c>
      <c r="Z56">
        <f t="shared" si="18"/>
        <v>2.0474637262392613E-13</v>
      </c>
      <c r="AB56">
        <f t="shared" si="19"/>
        <v>-309.18952088904342</v>
      </c>
      <c r="AC56">
        <f t="shared" si="2"/>
        <v>-276.06207223382518</v>
      </c>
      <c r="AE56">
        <f t="shared" si="3"/>
        <v>0</v>
      </c>
      <c r="AF56">
        <f t="shared" si="24"/>
        <v>0</v>
      </c>
      <c r="AG56">
        <f t="shared" si="24"/>
        <v>-5.1186593155981528E-12</v>
      </c>
      <c r="AH56">
        <f t="shared" si="5"/>
        <v>-5.1321069132917388E-7</v>
      </c>
      <c r="AI56">
        <f t="shared" si="25"/>
        <v>-5.1321580998848944E-7</v>
      </c>
      <c r="AJ56">
        <f t="shared" si="7"/>
        <v>-33.127448655218245</v>
      </c>
      <c r="AK56">
        <f t="shared" si="22"/>
        <v>-21.64326646223304</v>
      </c>
      <c r="AL56">
        <f t="shared" si="8"/>
        <v>-54.770715630667098</v>
      </c>
      <c r="AN56">
        <f t="shared" si="26"/>
        <v>0</v>
      </c>
      <c r="AO56">
        <f t="shared" si="26"/>
        <v>0</v>
      </c>
      <c r="AP56">
        <f t="shared" si="26"/>
        <v>-1.97823310626532E-14</v>
      </c>
      <c r="AQ56">
        <f t="shared" si="26"/>
        <v>-1.9834302646063963E-9</v>
      </c>
      <c r="AR56">
        <f t="shared" si="26"/>
        <v>-1.9834500469374587E-9</v>
      </c>
      <c r="AS56">
        <f t="shared" si="26"/>
        <v>-0.1280292584742948</v>
      </c>
      <c r="AT56">
        <f t="shared" si="26"/>
        <v>-8.3645782232154658E-2</v>
      </c>
      <c r="AU56">
        <f t="shared" si="23"/>
        <v>-0.21167504268989953</v>
      </c>
      <c r="AW56">
        <v>53</v>
      </c>
      <c r="AX56">
        <f>IF(Z56&gt;0, (R56*SUMPRODUCT(K56:$K$98, X56:$X$98)-K56*$AZ$3)/Z56, 0)</f>
        <v>-1348312395946033.5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0.82947136099999996</v>
      </c>
      <c r="Q57" s="4">
        <f t="shared" si="21"/>
        <v>25</v>
      </c>
      <c r="R57">
        <f t="shared" si="0"/>
        <v>500000</v>
      </c>
      <c r="S57">
        <f t="shared" si="1"/>
        <v>-7499287111826283</v>
      </c>
      <c r="U57">
        <f t="shared" si="13"/>
        <v>0.82947136099999996</v>
      </c>
      <c r="V57">
        <f t="shared" si="14"/>
        <v>0.01</v>
      </c>
      <c r="W57">
        <f t="shared" si="15"/>
        <v>2.0474637262392613E-13</v>
      </c>
      <c r="X57">
        <f t="shared" si="16"/>
        <v>1.6983125236018114E-13</v>
      </c>
      <c r="Y57">
        <f t="shared" si="17"/>
        <v>2.0474637262392615E-15</v>
      </c>
      <c r="Z57">
        <f t="shared" si="18"/>
        <v>3.2867656537505728E-14</v>
      </c>
      <c r="AB57">
        <f t="shared" si="19"/>
        <v>-276.06207223382518</v>
      </c>
      <c r="AC57">
        <f t="shared" si="2"/>
        <v>-246.48399306764958</v>
      </c>
      <c r="AE57">
        <f t="shared" si="3"/>
        <v>0</v>
      </c>
      <c r="AF57">
        <f t="shared" si="24"/>
        <v>0</v>
      </c>
      <c r="AG57">
        <f t="shared" si="24"/>
        <v>-8.2169141343764316E-13</v>
      </c>
      <c r="AH57">
        <f t="shared" si="5"/>
        <v>-8.4915626180090571E-8</v>
      </c>
      <c r="AI57">
        <f t="shared" si="25"/>
        <v>-8.4916447871504005E-8</v>
      </c>
      <c r="AJ57">
        <f t="shared" si="7"/>
        <v>-29.578079166175598</v>
      </c>
      <c r="AK57">
        <f t="shared" si="22"/>
        <v>-19.324345056367765</v>
      </c>
      <c r="AL57">
        <f t="shared" si="8"/>
        <v>-48.90242430745981</v>
      </c>
      <c r="AN57">
        <f t="shared" si="26"/>
        <v>0</v>
      </c>
      <c r="AO57">
        <f t="shared" si="26"/>
        <v>0</v>
      </c>
      <c r="AP57">
        <f t="shared" si="26"/>
        <v>-2.8353845372635203E-15</v>
      </c>
      <c r="AQ57">
        <f t="shared" si="26"/>
        <v>-2.9301566196949154E-10</v>
      </c>
      <c r="AR57">
        <f t="shared" si="26"/>
        <v>-2.930184973540288E-10</v>
      </c>
      <c r="AS57">
        <f t="shared" si="26"/>
        <v>-0.10206414103668246</v>
      </c>
      <c r="AT57">
        <f t="shared" si="26"/>
        <v>-6.6681905481208947E-2</v>
      </c>
      <c r="AU57">
        <f t="shared" si="23"/>
        <v>-0.16874604681090991</v>
      </c>
      <c r="AW57">
        <v>54</v>
      </c>
      <c r="AX57">
        <f>IF(Z57&gt;0, (R57*SUMPRODUCT(K57:$K$98, X57:$X$98)-K57*$AZ$3)/Z57, 0)</f>
        <v>-7499287111826283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0.83365815200000004</v>
      </c>
      <c r="Q58" s="4">
        <f t="shared" si="21"/>
        <v>25</v>
      </c>
      <c r="R58">
        <f t="shared" si="0"/>
        <v>500000</v>
      </c>
      <c r="S58">
        <f t="shared" si="1"/>
        <v>-4.2827893809585848E+16</v>
      </c>
      <c r="U58">
        <f t="shared" si="13"/>
        <v>0.83365815200000004</v>
      </c>
      <c r="V58">
        <f t="shared" si="14"/>
        <v>0.01</v>
      </c>
      <c r="W58">
        <f t="shared" si="15"/>
        <v>3.2867656537505728E-14</v>
      </c>
      <c r="X58">
        <f t="shared" si="16"/>
        <v>2.7400389809627746E-14</v>
      </c>
      <c r="Y58">
        <f t="shared" si="17"/>
        <v>3.2867656537505729E-16</v>
      </c>
      <c r="Z58">
        <f t="shared" si="18"/>
        <v>5.1385901625029252E-15</v>
      </c>
      <c r="AB58">
        <f t="shared" si="19"/>
        <v>-246.48399306764958</v>
      </c>
      <c r="AC58">
        <f t="shared" si="2"/>
        <v>-220.07499381065776</v>
      </c>
      <c r="AE58">
        <f t="shared" si="3"/>
        <v>0</v>
      </c>
      <c r="AF58">
        <f t="shared" si="24"/>
        <v>0</v>
      </c>
      <c r="AG58">
        <f t="shared" si="24"/>
        <v>-1.2846475406257313E-13</v>
      </c>
      <c r="AH58">
        <f t="shared" si="5"/>
        <v>-1.3700194904813873E-8</v>
      </c>
      <c r="AI58">
        <f t="shared" si="25"/>
        <v>-1.3700323369567935E-8</v>
      </c>
      <c r="AJ58">
        <f t="shared" si="7"/>
        <v>-26.408999256991819</v>
      </c>
      <c r="AK58">
        <f t="shared" si="22"/>
        <v>-17.253879514735473</v>
      </c>
      <c r="AL58">
        <f t="shared" si="8"/>
        <v>-43.662878785427615</v>
      </c>
      <c r="AN58">
        <f t="shared" si="26"/>
        <v>0</v>
      </c>
      <c r="AO58">
        <f t="shared" si="26"/>
        <v>0</v>
      </c>
      <c r="AP58">
        <f t="shared" si="26"/>
        <v>-3.9579398066643166E-16</v>
      </c>
      <c r="AQ58">
        <f t="shared" si="26"/>
        <v>-4.2209668456151454E-11</v>
      </c>
      <c r="AR58">
        <f t="shared" si="26"/>
        <v>-4.2210064250132122E-11</v>
      </c>
      <c r="AS58">
        <f t="shared" si="26"/>
        <v>-8.1364908356500426E-2</v>
      </c>
      <c r="AT58">
        <f t="shared" si="26"/>
        <v>-5.3158406793429619E-2</v>
      </c>
      <c r="AU58">
        <f t="shared" si="23"/>
        <v>-0.13452331519214011</v>
      </c>
      <c r="AW58">
        <v>55</v>
      </c>
      <c r="AX58">
        <f>IF(Z58&gt;0, (R58*SUMPRODUCT(K58:$K$98, X58:$X$98)-K58*$AZ$3)/Z58, 0)</f>
        <v>-4.2827893809585848E+16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0.83803355999999996</v>
      </c>
      <c r="Q59" s="4">
        <f t="shared" si="21"/>
        <v>25</v>
      </c>
      <c r="R59">
        <f t="shared" si="0"/>
        <v>500000</v>
      </c>
      <c r="S59">
        <f t="shared" si="1"/>
        <v>-2.5162918142599837E+17</v>
      </c>
      <c r="U59">
        <f t="shared" si="13"/>
        <v>0.83803355999999996</v>
      </c>
      <c r="V59">
        <f t="shared" si="14"/>
        <v>0.01</v>
      </c>
      <c r="W59">
        <f t="shared" si="15"/>
        <v>5.1385901625029252E-15</v>
      </c>
      <c r="X59">
        <f t="shared" si="16"/>
        <v>4.3063110072633044E-15</v>
      </c>
      <c r="Y59">
        <f t="shared" si="17"/>
        <v>5.1385901625029251E-17</v>
      </c>
      <c r="Z59">
        <f t="shared" si="18"/>
        <v>7.8089325361459149E-16</v>
      </c>
      <c r="AB59">
        <f t="shared" si="19"/>
        <v>-220.07499381065776</v>
      </c>
      <c r="AC59">
        <f t="shared" si="2"/>
        <v>-196.49553018812421</v>
      </c>
      <c r="AE59">
        <f t="shared" si="3"/>
        <v>0</v>
      </c>
      <c r="AF59">
        <f t="shared" si="24"/>
        <v>0</v>
      </c>
      <c r="AG59">
        <f t="shared" si="24"/>
        <v>-1.9522331340364787E-14</v>
      </c>
      <c r="AH59">
        <f t="shared" si="5"/>
        <v>-2.1531555036316524E-9</v>
      </c>
      <c r="AI59">
        <f t="shared" si="25"/>
        <v>-2.1531750259629928E-9</v>
      </c>
      <c r="AJ59">
        <f t="shared" si="7"/>
        <v>-23.579463622533552</v>
      </c>
      <c r="AK59">
        <f t="shared" si="22"/>
        <v>-15.405249566746045</v>
      </c>
      <c r="AL59">
        <f t="shared" si="8"/>
        <v>-38.984713191432775</v>
      </c>
      <c r="AN59">
        <f t="shared" si="26"/>
        <v>0</v>
      </c>
      <c r="AO59">
        <f t="shared" si="26"/>
        <v>0</v>
      </c>
      <c r="AP59">
        <f t="shared" si="26"/>
        <v>-5.3703037692237925E-17</v>
      </c>
      <c r="AQ59">
        <f t="shared" si="26"/>
        <v>-5.923011404365372E-12</v>
      </c>
      <c r="AR59">
        <f t="shared" si="26"/>
        <v>-5.9230651074030647E-12</v>
      </c>
      <c r="AS59">
        <f t="shared" si="26"/>
        <v>-6.4863606789905603E-2</v>
      </c>
      <c r="AT59">
        <f t="shared" si="26"/>
        <v>-4.2377556436138018E-2</v>
      </c>
      <c r="AU59">
        <f t="shared" si="23"/>
        <v>-0.1072411632319667</v>
      </c>
      <c r="AW59">
        <v>56</v>
      </c>
      <c r="AX59">
        <f>IF(Z59&gt;0, (R59*SUMPRODUCT(K59:$K$98, X59:$X$98)-K59*$AZ$3)/Z59, 0)</f>
        <v>-2.5162918142599837E+17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0.84243849400000004</v>
      </c>
      <c r="Q60" s="4">
        <f t="shared" si="21"/>
        <v>25</v>
      </c>
      <c r="R60">
        <f t="shared" si="0"/>
        <v>500000</v>
      </c>
      <c r="S60">
        <f t="shared" si="1"/>
        <v>-1.5225441788829755E+18</v>
      </c>
      <c r="U60">
        <f t="shared" si="13"/>
        <v>0.84243849400000004</v>
      </c>
      <c r="V60">
        <f t="shared" si="14"/>
        <v>0.01</v>
      </c>
      <c r="W60">
        <f t="shared" si="15"/>
        <v>7.8089325361459149E-16</v>
      </c>
      <c r="X60">
        <f t="shared" si="16"/>
        <v>6.5785453654983657E-16</v>
      </c>
      <c r="Y60">
        <f t="shared" si="17"/>
        <v>7.8089325361459152E-18</v>
      </c>
      <c r="Z60">
        <f t="shared" si="18"/>
        <v>1.1522978452860901E-16</v>
      </c>
      <c r="AB60">
        <f t="shared" si="19"/>
        <v>-196.49553018812421</v>
      </c>
      <c r="AC60">
        <f t="shared" si="2"/>
        <v>-175.44243766797319</v>
      </c>
      <c r="AE60">
        <f t="shared" si="3"/>
        <v>0</v>
      </c>
      <c r="AF60">
        <f t="shared" si="24"/>
        <v>0</v>
      </c>
      <c r="AG60">
        <f t="shared" si="24"/>
        <v>-2.8807446132152254E-15</v>
      </c>
      <c r="AH60">
        <f t="shared" si="5"/>
        <v>-3.2892726827491831E-10</v>
      </c>
      <c r="AI60">
        <f t="shared" si="25"/>
        <v>-3.2893014901953152E-10</v>
      </c>
      <c r="AJ60">
        <f t="shared" si="7"/>
        <v>-21.053092520151012</v>
      </c>
      <c r="AK60">
        <f t="shared" si="22"/>
        <v>-13.754687113168696</v>
      </c>
      <c r="AL60">
        <f t="shared" si="8"/>
        <v>-34.807779633648636</v>
      </c>
      <c r="AN60">
        <f t="shared" si="26"/>
        <v>0</v>
      </c>
      <c r="AO60">
        <f t="shared" si="26"/>
        <v>0</v>
      </c>
      <c r="AP60">
        <f t="shared" si="26"/>
        <v>-7.0754474273583822E-18</v>
      </c>
      <c r="AQ60">
        <f t="shared" si="26"/>
        <v>-8.0788403922632422E-13</v>
      </c>
      <c r="AR60">
        <f t="shared" si="26"/>
        <v>-8.0789111467375153E-13</v>
      </c>
      <c r="AS60">
        <f t="shared" si="26"/>
        <v>-5.1708870208867566E-2</v>
      </c>
      <c r="AT60">
        <f t="shared" si="26"/>
        <v>-3.3783128536468414E-2</v>
      </c>
      <c r="AU60">
        <f t="shared" si="23"/>
        <v>-8.5491998746143869E-2</v>
      </c>
      <c r="AW60">
        <v>57</v>
      </c>
      <c r="AX60">
        <f>IF(Z60&gt;0, (R60*SUMPRODUCT(K60:$K$98, X60:$X$98)-K60*$AZ$3)/Z60, 0)</f>
        <v>-1.5225441788829755E+18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0.84677131100000003</v>
      </c>
      <c r="Q61" s="4">
        <f t="shared" si="21"/>
        <v>25</v>
      </c>
      <c r="R61">
        <f t="shared" si="0"/>
        <v>500000</v>
      </c>
      <c r="S61">
        <f t="shared" si="1"/>
        <v>-9.4912161447713546E+18</v>
      </c>
      <c r="U61">
        <f t="shared" si="13"/>
        <v>0.84677131100000003</v>
      </c>
      <c r="V61">
        <f t="shared" si="14"/>
        <v>0.01</v>
      </c>
      <c r="W61">
        <f t="shared" si="15"/>
        <v>1.1522978452860901E-16</v>
      </c>
      <c r="X61">
        <f t="shared" si="16"/>
        <v>9.7573275711537773E-17</v>
      </c>
      <c r="Y61">
        <f t="shared" si="17"/>
        <v>1.15229784528609E-18</v>
      </c>
      <c r="Z61">
        <f t="shared" si="18"/>
        <v>1.6504210971785143E-17</v>
      </c>
      <c r="AB61">
        <f t="shared" si="19"/>
        <v>-175.44243766797319</v>
      </c>
      <c r="AC61">
        <f t="shared" si="2"/>
        <v>-156.64503363211966</v>
      </c>
      <c r="AE61">
        <f t="shared" si="3"/>
        <v>0</v>
      </c>
      <c r="AF61">
        <f t="shared" si="24"/>
        <v>0</v>
      </c>
      <c r="AG61">
        <f t="shared" si="24"/>
        <v>-4.1260527429462856E-16</v>
      </c>
      <c r="AH61">
        <f t="shared" si="5"/>
        <v>-4.8786637855768883E-11</v>
      </c>
      <c r="AI61">
        <f t="shared" si="25"/>
        <v>-4.878705046104318E-11</v>
      </c>
      <c r="AJ61">
        <f t="shared" si="7"/>
        <v>-18.797404035853532</v>
      </c>
      <c r="AK61">
        <f t="shared" si="22"/>
        <v>-12.280970636758125</v>
      </c>
      <c r="AL61">
        <f t="shared" si="8"/>
        <v>-31.078374672660445</v>
      </c>
      <c r="AN61">
        <f t="shared" si="26"/>
        <v>0</v>
      </c>
      <c r="AO61">
        <f t="shared" si="26"/>
        <v>0</v>
      </c>
      <c r="AP61">
        <f t="shared" si="26"/>
        <v>-9.0482773134728868E-19</v>
      </c>
      <c r="AQ61">
        <f t="shared" si="26"/>
        <v>-1.0698724810671133E-13</v>
      </c>
      <c r="AR61">
        <f t="shared" si="26"/>
        <v>-1.0698815293444268E-13</v>
      </c>
      <c r="AS61">
        <f t="shared" si="26"/>
        <v>-4.1221994745599261E-2</v>
      </c>
      <c r="AT61">
        <f t="shared" si="26"/>
        <v>-2.6931703233792577E-2</v>
      </c>
      <c r="AU61">
        <f t="shared" si="23"/>
        <v>-6.8153697979498828E-2</v>
      </c>
      <c r="AW61">
        <v>58</v>
      </c>
      <c r="AX61">
        <f>IF(Z61&gt;0, (R61*SUMPRODUCT(K61:$K$98, X61:$X$98)-K61*$AZ$3)/Z61, 0)</f>
        <v>-9.4912161447713546E+18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0.85120774200000004</v>
      </c>
      <c r="Q62" s="4">
        <f t="shared" si="21"/>
        <v>25</v>
      </c>
      <c r="R62">
        <f t="shared" si="0"/>
        <v>500000</v>
      </c>
      <c r="S62">
        <f t="shared" si="1"/>
        <v>-6.1057441181338403E+19</v>
      </c>
      <c r="U62">
        <f t="shared" si="13"/>
        <v>0.85120774200000004</v>
      </c>
      <c r="V62">
        <f t="shared" si="14"/>
        <v>0.01</v>
      </c>
      <c r="W62">
        <f t="shared" si="15"/>
        <v>1.6504210971785143E-17</v>
      </c>
      <c r="X62">
        <f t="shared" si="16"/>
        <v>1.4048512154784858E-17</v>
      </c>
      <c r="Y62">
        <f t="shared" si="17"/>
        <v>1.6504210971785144E-19</v>
      </c>
      <c r="Z62">
        <f t="shared" si="18"/>
        <v>2.2906567072824336E-18</v>
      </c>
      <c r="AB62">
        <f t="shared" si="19"/>
        <v>-156.64503363211966</v>
      </c>
      <c r="AC62">
        <f t="shared" si="2"/>
        <v>-139.86163717153548</v>
      </c>
      <c r="AE62">
        <f t="shared" si="3"/>
        <v>0</v>
      </c>
      <c r="AF62">
        <f t="shared" si="24"/>
        <v>0</v>
      </c>
      <c r="AG62">
        <f t="shared" si="24"/>
        <v>-5.7266417682060834E-17</v>
      </c>
      <c r="AH62">
        <f t="shared" si="5"/>
        <v>-7.0242560773924292E-12</v>
      </c>
      <c r="AI62">
        <f t="shared" si="25"/>
        <v>-7.0243133438101112E-12</v>
      </c>
      <c r="AJ62">
        <f t="shared" si="7"/>
        <v>-16.783396460584186</v>
      </c>
      <c r="AK62">
        <f t="shared" si="22"/>
        <v>-10.965152354248378</v>
      </c>
      <c r="AL62">
        <f t="shared" si="8"/>
        <v>-27.748548814839587</v>
      </c>
      <c r="AN62">
        <f t="shared" si="26"/>
        <v>0</v>
      </c>
      <c r="AO62">
        <f t="shared" si="26"/>
        <v>0</v>
      </c>
      <c r="AP62">
        <f t="shared" si="26"/>
        <v>-1.1212775351313171E-19</v>
      </c>
      <c r="AQ62">
        <f t="shared" si="26"/>
        <v>-1.3753506608912648E-14</v>
      </c>
      <c r="AR62">
        <f t="shared" si="26"/>
        <v>-1.375361873666616E-14</v>
      </c>
      <c r="AS62">
        <f t="shared" si="26"/>
        <v>-3.2861921831633382E-2</v>
      </c>
      <c r="AT62">
        <f t="shared" si="26"/>
        <v>-2.1469788930000559E-2</v>
      </c>
      <c r="AU62">
        <f t="shared" si="23"/>
        <v>-5.4331710761647695E-2</v>
      </c>
      <c r="AW62">
        <v>59</v>
      </c>
      <c r="AX62">
        <f>IF(Z62&gt;0, (R62*SUMPRODUCT(K62:$K$98, X62:$X$98)-K62*$AZ$3)/Z62, 0)</f>
        <v>-6.1057441181338403E+19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0.85572183800000001</v>
      </c>
      <c r="Q63" s="4">
        <f t="shared" si="21"/>
        <v>25</v>
      </c>
      <c r="R63">
        <f t="shared" si="0"/>
        <v>500000</v>
      </c>
      <c r="S63">
        <f t="shared" si="1"/>
        <v>-4.0598986217385001E+20</v>
      </c>
      <c r="U63">
        <f t="shared" si="13"/>
        <v>0.85572183800000001</v>
      </c>
      <c r="V63">
        <f t="shared" si="14"/>
        <v>0.01</v>
      </c>
      <c r="W63">
        <f t="shared" si="15"/>
        <v>2.2906567072824336E-18</v>
      </c>
      <c r="X63">
        <f t="shared" si="16"/>
        <v>1.9601649677827522E-18</v>
      </c>
      <c r="Y63">
        <f t="shared" si="17"/>
        <v>2.2906567072824337E-20</v>
      </c>
      <c r="Z63">
        <f t="shared" si="18"/>
        <v>3.0758517242685702E-19</v>
      </c>
      <c r="AB63">
        <f t="shared" si="19"/>
        <v>-139.86163717153548</v>
      </c>
      <c r="AC63">
        <f t="shared" si="2"/>
        <v>-124.87646176029958</v>
      </c>
      <c r="AE63">
        <f t="shared" si="3"/>
        <v>0</v>
      </c>
      <c r="AF63">
        <f t="shared" si="24"/>
        <v>0</v>
      </c>
      <c r="AG63">
        <f t="shared" si="24"/>
        <v>-7.6896293106714257E-18</v>
      </c>
      <c r="AH63">
        <f t="shared" si="5"/>
        <v>-9.8008248389137613E-13</v>
      </c>
      <c r="AI63">
        <f t="shared" si="25"/>
        <v>-9.8009017352068685E-13</v>
      </c>
      <c r="AJ63">
        <f t="shared" si="7"/>
        <v>-14.9851754112359</v>
      </c>
      <c r="AK63">
        <f t="shared" si="22"/>
        <v>-9.7903146020074843</v>
      </c>
      <c r="AL63">
        <f t="shared" si="8"/>
        <v>-24.775490013244365</v>
      </c>
      <c r="AN63">
        <f t="shared" si="26"/>
        <v>0</v>
      </c>
      <c r="AO63">
        <f t="shared" si="26"/>
        <v>0</v>
      </c>
      <c r="AP63">
        <f t="shared" si="26"/>
        <v>-1.3443132724046751E-20</v>
      </c>
      <c r="AQ63">
        <f t="shared" si="26"/>
        <v>-1.7133958451262151E-15</v>
      </c>
      <c r="AR63">
        <f t="shared" si="26"/>
        <v>-1.7134092882589391E-15</v>
      </c>
      <c r="AS63">
        <f t="shared" si="26"/>
        <v>-2.619732288873838E-2</v>
      </c>
      <c r="AT63">
        <f t="shared" si="26"/>
        <v>-1.7115584287309128E-2</v>
      </c>
      <c r="AU63">
        <f t="shared" si="23"/>
        <v>-4.3312907176049222E-2</v>
      </c>
      <c r="AW63">
        <v>60</v>
      </c>
      <c r="AX63">
        <f>IF(Z63&gt;0, (R63*SUMPRODUCT(K63:$K$98, X63:$X$98)-K63*$AZ$3)/Z63, 0)</f>
        <v>-4.0598986217385001E+20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0.86028443099999996</v>
      </c>
      <c r="Q64" s="4">
        <f t="shared" si="21"/>
        <v>25</v>
      </c>
      <c r="R64">
        <f t="shared" si="0"/>
        <v>500000</v>
      </c>
      <c r="S64">
        <f t="shared" si="1"/>
        <v>-2.794506096407817E+21</v>
      </c>
      <c r="U64">
        <f t="shared" si="13"/>
        <v>0.86028443099999996</v>
      </c>
      <c r="V64">
        <f t="shared" si="14"/>
        <v>0.01</v>
      </c>
      <c r="W64">
        <f t="shared" si="15"/>
        <v>3.0758517242685702E-19</v>
      </c>
      <c r="X64">
        <f t="shared" si="16"/>
        <v>2.6461073504527558E-19</v>
      </c>
      <c r="Y64">
        <f t="shared" si="17"/>
        <v>3.0758517242685704E-21</v>
      </c>
      <c r="Z64">
        <f t="shared" si="18"/>
        <v>3.9898585657312876E-20</v>
      </c>
      <c r="AB64">
        <f t="shared" si="19"/>
        <v>-124.87646176029958</v>
      </c>
      <c r="AC64">
        <f t="shared" si="2"/>
        <v>-111.49684085741032</v>
      </c>
      <c r="AE64">
        <f t="shared" si="3"/>
        <v>0</v>
      </c>
      <c r="AF64">
        <f t="shared" si="24"/>
        <v>0</v>
      </c>
      <c r="AG64">
        <f t="shared" si="24"/>
        <v>-9.9746464143282182E-19</v>
      </c>
      <c r="AH64">
        <f t="shared" si="5"/>
        <v>-1.3230536752263779E-13</v>
      </c>
      <c r="AI64">
        <f t="shared" si="25"/>
        <v>-1.3230636498727923E-13</v>
      </c>
      <c r="AJ64">
        <f t="shared" si="7"/>
        <v>-13.379620902889258</v>
      </c>
      <c r="AK64">
        <f t="shared" si="22"/>
        <v>-8.7413523232209709</v>
      </c>
      <c r="AL64">
        <f t="shared" si="8"/>
        <v>-22.120973226110358</v>
      </c>
      <c r="AN64">
        <f t="shared" si="26"/>
        <v>0</v>
      </c>
      <c r="AO64">
        <f t="shared" si="26"/>
        <v>0</v>
      </c>
      <c r="AP64">
        <f t="shared" si="26"/>
        <v>-1.5569496521805755E-21</v>
      </c>
      <c r="AQ64">
        <f t="shared" si="26"/>
        <v>-2.0651638904221499E-16</v>
      </c>
      <c r="AR64">
        <f t="shared" si="26"/>
        <v>-2.0651794599186719E-16</v>
      </c>
      <c r="AS64">
        <f t="shared" si="26"/>
        <v>-2.0884345415129544E-2</v>
      </c>
      <c r="AT64">
        <f t="shared" si="26"/>
        <v>-1.3644439004551284E-2</v>
      </c>
      <c r="AU64">
        <f t="shared" si="23"/>
        <v>-3.4528784419681033E-2</v>
      </c>
      <c r="AW64">
        <v>61</v>
      </c>
      <c r="AX64">
        <f>IF(Z64&gt;0, (R64*SUMPRODUCT(K64:$K$98, X64:$X$98)-K64*$AZ$3)/Z64, 0)</f>
        <v>-2.794506096407817E+21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0.86486670799999998</v>
      </c>
      <c r="Q65" s="4">
        <f t="shared" si="21"/>
        <v>25</v>
      </c>
      <c r="R65">
        <f t="shared" si="0"/>
        <v>500000</v>
      </c>
      <c r="S65">
        <f t="shared" si="1"/>
        <v>-1.9939495629472857E+22</v>
      </c>
      <c r="U65">
        <f t="shared" si="13"/>
        <v>0.86486670799999998</v>
      </c>
      <c r="V65">
        <f t="shared" si="14"/>
        <v>0.01</v>
      </c>
      <c r="W65">
        <f t="shared" si="15"/>
        <v>3.9898585657312876E-20</v>
      </c>
      <c r="X65">
        <f t="shared" si="16"/>
        <v>3.4506958431296203E-20</v>
      </c>
      <c r="Y65">
        <f t="shared" si="17"/>
        <v>3.9898585657312878E-22</v>
      </c>
      <c r="Z65">
        <f t="shared" si="18"/>
        <v>4.9926413694435442E-21</v>
      </c>
      <c r="AB65">
        <f t="shared" si="19"/>
        <v>-111.49684085741032</v>
      </c>
      <c r="AC65">
        <f t="shared" si="2"/>
        <v>-99.550750765544933</v>
      </c>
      <c r="AE65">
        <f t="shared" si="3"/>
        <v>0</v>
      </c>
      <c r="AF65">
        <f t="shared" si="24"/>
        <v>0</v>
      </c>
      <c r="AG65">
        <f t="shared" si="24"/>
        <v>-1.2481603423608861E-19</v>
      </c>
      <c r="AH65">
        <f t="shared" si="5"/>
        <v>-1.7253479215648101E-14</v>
      </c>
      <c r="AI65">
        <f t="shared" si="25"/>
        <v>-1.7253604031682336E-14</v>
      </c>
      <c r="AJ65">
        <f t="shared" si="7"/>
        <v>-11.946090091865386</v>
      </c>
      <c r="AK65">
        <f t="shared" si="22"/>
        <v>-7.8047788600187227</v>
      </c>
      <c r="AL65">
        <f t="shared" si="8"/>
        <v>-19.750868951884126</v>
      </c>
      <c r="AN65">
        <f t="shared" si="26"/>
        <v>0</v>
      </c>
      <c r="AO65">
        <f t="shared" si="26"/>
        <v>0</v>
      </c>
      <c r="AP65">
        <f t="shared" si="26"/>
        <v>-1.7395199594250929E-22</v>
      </c>
      <c r="AQ65">
        <f t="shared" si="26"/>
        <v>-2.404560571791356E-17</v>
      </c>
      <c r="AR65">
        <f t="shared" si="26"/>
        <v>-2.4045779669909501E-17</v>
      </c>
      <c r="AS65">
        <f t="shared" si="26"/>
        <v>-1.6648872301601964E-2</v>
      </c>
      <c r="AT65">
        <f t="shared" si="26"/>
        <v>-1.0877263237046622E-2</v>
      </c>
      <c r="AU65">
        <f t="shared" si="23"/>
        <v>-2.7526135538648609E-2</v>
      </c>
      <c r="AW65">
        <v>62</v>
      </c>
      <c r="AX65">
        <f>IF(Z65&gt;0, (R65*SUMPRODUCT(K65:$K$98, X65:$X$98)-K65*$AZ$3)/Z65, 0)</f>
        <v>-1.9939495629472857E+22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0.86947332300000002</v>
      </c>
      <c r="Q66" s="4">
        <f t="shared" si="21"/>
        <v>25</v>
      </c>
      <c r="R66">
        <f t="shared" si="0"/>
        <v>500000</v>
      </c>
      <c r="S66">
        <f t="shared" si="1"/>
        <v>-1.4771104240884048E+23</v>
      </c>
      <c r="U66">
        <f t="shared" si="13"/>
        <v>0.86947332300000002</v>
      </c>
      <c r="V66">
        <f t="shared" si="14"/>
        <v>0.01</v>
      </c>
      <c r="W66">
        <f t="shared" si="15"/>
        <v>4.9926413694435442E-21</v>
      </c>
      <c r="X66">
        <f t="shared" si="16"/>
        <v>4.340968482037349E-21</v>
      </c>
      <c r="Y66">
        <f t="shared" si="17"/>
        <v>4.9926413694435442E-23</v>
      </c>
      <c r="Z66">
        <f t="shared" si="18"/>
        <v>6.0174647371175977E-22</v>
      </c>
      <c r="AB66">
        <f t="shared" si="19"/>
        <v>-99.550750765544933</v>
      </c>
      <c r="AC66">
        <f t="shared" si="2"/>
        <v>-88.884598897807962</v>
      </c>
      <c r="AE66">
        <f t="shared" si="3"/>
        <v>0</v>
      </c>
      <c r="AF66">
        <f t="shared" si="24"/>
        <v>0</v>
      </c>
      <c r="AG66">
        <f t="shared" si="24"/>
        <v>-1.5043661842793995E-20</v>
      </c>
      <c r="AH66">
        <f t="shared" si="5"/>
        <v>-2.1704842410186744E-15</v>
      </c>
      <c r="AI66">
        <f t="shared" si="25"/>
        <v>-2.1704992846805171E-15</v>
      </c>
      <c r="AJ66">
        <f t="shared" si="7"/>
        <v>-10.666151867736971</v>
      </c>
      <c r="AK66">
        <f t="shared" si="22"/>
        <v>-6.9685525535881458</v>
      </c>
      <c r="AL66">
        <f t="shared" si="8"/>
        <v>-17.634704421325118</v>
      </c>
      <c r="AN66">
        <f t="shared" si="26"/>
        <v>0</v>
      </c>
      <c r="AO66">
        <f t="shared" si="26"/>
        <v>0</v>
      </c>
      <c r="AP66">
        <f t="shared" si="26"/>
        <v>-1.8719514311132256E-23</v>
      </c>
      <c r="AQ66">
        <f t="shared" si="26"/>
        <v>-2.700832499189572E-18</v>
      </c>
      <c r="AR66">
        <f t="shared" si="26"/>
        <v>-2.7008512187038833E-18</v>
      </c>
      <c r="AS66">
        <f t="shared" si="26"/>
        <v>-1.3272379066965875E-2</v>
      </c>
      <c r="AT66">
        <f t="shared" si="26"/>
        <v>-8.6712876570843606E-3</v>
      </c>
      <c r="AU66">
        <f t="shared" si="23"/>
        <v>-2.1943666724050237E-2</v>
      </c>
      <c r="AW66">
        <v>63</v>
      </c>
      <c r="AX66">
        <f>IF(Z66&gt;0, (R66*SUMPRODUCT(K66:$K$98, X66:$X$98)-K66*$AZ$3)/Z66, 0)</f>
        <v>-1.4771104240884048E+23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0.874112687</v>
      </c>
      <c r="Q67" s="4">
        <f t="shared" si="21"/>
        <v>25</v>
      </c>
      <c r="R67">
        <f t="shared" ref="R67:R79" si="27">$C$6</f>
        <v>500000</v>
      </c>
      <c r="S67">
        <f t="shared" ref="S67:S79" si="28">AX67</f>
        <v>-1.1380439832409228E+24</v>
      </c>
      <c r="U67">
        <f t="shared" si="13"/>
        <v>0.874112687</v>
      </c>
      <c r="V67">
        <f t="shared" si="14"/>
        <v>0.01</v>
      </c>
      <c r="W67">
        <f t="shared" si="15"/>
        <v>6.0174647371175977E-22</v>
      </c>
      <c r="X67">
        <f t="shared" si="16"/>
        <v>5.259942270289612E-22</v>
      </c>
      <c r="Y67">
        <f t="shared" si="17"/>
        <v>6.017464737117598E-24</v>
      </c>
      <c r="Z67">
        <f t="shared" si="18"/>
        <v>6.9734781945680962E-23</v>
      </c>
      <c r="AB67">
        <f t="shared" si="19"/>
        <v>-88.884598897807962</v>
      </c>
      <c r="AC67">
        <f t="shared" ref="AC67:AC79" si="29">S67*Z67</f>
        <v>-79.361249015899958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-1.743369548642024E-21</v>
      </c>
      <c r="AH67">
        <f t="shared" ref="AH67:AH79" si="32">-X67*R67</f>
        <v>-2.6299711351448061E-16</v>
      </c>
      <c r="AI67">
        <f t="shared" ref="AI67:AI79" si="33">SUM(AE67:AH67)</f>
        <v>-2.6299885688402925E-16</v>
      </c>
      <c r="AJ67">
        <f t="shared" ref="AJ67:AJ79" si="34">AB67-AC67</f>
        <v>-9.523349881908004</v>
      </c>
      <c r="AK67">
        <f t="shared" si="22"/>
        <v>-6.2219219228465583</v>
      </c>
      <c r="AL67">
        <f t="shared" ref="AL67:AL79" si="35">SUM(AI67:AK67)</f>
        <v>-15.745271804754562</v>
      </c>
      <c r="AN67">
        <f t="shared" ref="AN67:AT79" si="36">AE67*$K67</f>
        <v>0</v>
      </c>
      <c r="AO67">
        <f t="shared" si="36"/>
        <v>0</v>
      </c>
      <c r="AP67">
        <f t="shared" si="36"/>
        <v>-1.9369234055197882E-24</v>
      </c>
      <c r="AQ67">
        <f t="shared" si="36"/>
        <v>-2.921958027471209E-19</v>
      </c>
      <c r="AR67">
        <f t="shared" si="36"/>
        <v>-2.9219773967052643E-19</v>
      </c>
      <c r="AS67">
        <f t="shared" si="36"/>
        <v>-1.0580659332721513E-2</v>
      </c>
      <c r="AT67">
        <f t="shared" si="36"/>
        <v>-6.9126974307113839E-3</v>
      </c>
      <c r="AU67">
        <f t="shared" si="23"/>
        <v>-1.7493356763432895E-2</v>
      </c>
      <c r="AW67">
        <v>64</v>
      </c>
      <c r="AX67">
        <f>IF(Z67&gt;0, (R67*SUMPRODUCT(K67:$K$98, X67:$X$98)-K67*$AZ$3)/Z67, 0)</f>
        <v>-1.1380439832409228E+24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0.87875849299999997</v>
      </c>
      <c r="Q68" s="4">
        <f t="shared" si="21"/>
        <v>25</v>
      </c>
      <c r="R68">
        <f t="shared" si="27"/>
        <v>500000</v>
      </c>
      <c r="S68">
        <f t="shared" si="28"/>
        <v>-9.1342766447981652E+24</v>
      </c>
      <c r="U68">
        <f t="shared" ref="U68:U79" si="40">M68</f>
        <v>0.87875849299999997</v>
      </c>
      <c r="V68">
        <f t="shared" ref="V68:V79" si="41">$C$10</f>
        <v>0.01</v>
      </c>
      <c r="W68">
        <f t="shared" ref="W68:W79" si="42">Z67</f>
        <v>6.9734781945680962E-23</v>
      </c>
      <c r="X68">
        <f t="shared" ref="X68:X79" si="43">U68*W68</f>
        <v>6.1280031892270202E-23</v>
      </c>
      <c r="Y68">
        <f t="shared" ref="Y68:Y79" si="44">V68*W68</f>
        <v>6.9734781945680961E-25</v>
      </c>
      <c r="Z68">
        <f t="shared" ref="Z68:Z79" si="45">MAX(0, W68-X68-Y68)</f>
        <v>7.7574022339539493E-24</v>
      </c>
      <c r="AB68">
        <f t="shared" ref="AB68:AB79" si="46">AC67</f>
        <v>-79.361249015899958</v>
      </c>
      <c r="AC68">
        <f t="shared" si="29"/>
        <v>-70.858258049910674</v>
      </c>
      <c r="AE68">
        <f t="shared" si="30"/>
        <v>0</v>
      </c>
      <c r="AF68">
        <f t="shared" si="31"/>
        <v>0</v>
      </c>
      <c r="AG68">
        <f t="shared" si="31"/>
        <v>-1.9393505584884874E-22</v>
      </c>
      <c r="AH68">
        <f t="shared" si="32"/>
        <v>-3.06400159461351E-17</v>
      </c>
      <c r="AI68">
        <f t="shared" si="33"/>
        <v>-3.064020988119095E-17</v>
      </c>
      <c r="AJ68">
        <f t="shared" si="34"/>
        <v>-8.5029909659892837</v>
      </c>
      <c r="AK68">
        <f t="shared" si="22"/>
        <v>-5.5552874311129976</v>
      </c>
      <c r="AL68">
        <f t="shared" si="35"/>
        <v>-14.058278397102281</v>
      </c>
      <c r="AN68">
        <f t="shared" si="36"/>
        <v>0</v>
      </c>
      <c r="AO68">
        <f t="shared" si="36"/>
        <v>0</v>
      </c>
      <c r="AP68">
        <f t="shared" si="36"/>
        <v>-1.9238060586927992E-25</v>
      </c>
      <c r="AQ68">
        <f t="shared" si="36"/>
        <v>-3.0394426658767791E-20</v>
      </c>
      <c r="AR68">
        <f t="shared" si="36"/>
        <v>-3.0394619039373661E-20</v>
      </c>
      <c r="AS68">
        <f t="shared" si="36"/>
        <v>-8.4348368404986475E-3</v>
      </c>
      <c r="AT68">
        <f t="shared" si="36"/>
        <v>-5.5107600691257823E-3</v>
      </c>
      <c r="AU68">
        <f t="shared" si="23"/>
        <v>-1.3945596909624431E-2</v>
      </c>
      <c r="AW68">
        <v>65</v>
      </c>
      <c r="AX68">
        <f>IF(Z68&gt;0, (R68*SUMPRODUCT(K68:$K$98, X68:$X$98)-K68*$AZ$3)/Z68, 0)</f>
        <v>-9.1342766447981652E+24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0.88338371900000001</v>
      </c>
      <c r="Q69" s="4">
        <f t="shared" ref="Q69:Q79" si="48">$C$8</f>
        <v>25</v>
      </c>
      <c r="R69">
        <f t="shared" si="27"/>
        <v>500000</v>
      </c>
      <c r="S69">
        <f t="shared" si="28"/>
        <v>-7.6494922451302011E+25</v>
      </c>
      <c r="U69">
        <f t="shared" si="40"/>
        <v>0.88338371900000001</v>
      </c>
      <c r="V69">
        <f t="shared" si="41"/>
        <v>0.01</v>
      </c>
      <c r="W69">
        <f t="shared" si="42"/>
        <v>7.7574022339539493E-24</v>
      </c>
      <c r="X69">
        <f t="shared" si="43"/>
        <v>6.8527628352091484E-24</v>
      </c>
      <c r="Y69">
        <f t="shared" si="44"/>
        <v>7.757402233953949E-26</v>
      </c>
      <c r="Z69">
        <f t="shared" si="45"/>
        <v>8.2706537640526143E-25</v>
      </c>
      <c r="AB69">
        <f t="shared" si="46"/>
        <v>-70.858258049910674</v>
      </c>
      <c r="AC69">
        <f t="shared" si="29"/>
        <v>-63.266301830277378</v>
      </c>
      <c r="AE69">
        <f t="shared" si="30"/>
        <v>0</v>
      </c>
      <c r="AF69">
        <f t="shared" si="31"/>
        <v>0</v>
      </c>
      <c r="AG69">
        <f t="shared" si="31"/>
        <v>-2.0676634410131535E-23</v>
      </c>
      <c r="AH69">
        <f t="shared" si="32"/>
        <v>-3.4263814176045742E-18</v>
      </c>
      <c r="AI69">
        <f t="shared" si="33"/>
        <v>-3.4264020942389842E-18</v>
      </c>
      <c r="AJ69">
        <f t="shared" si="34"/>
        <v>-7.5919562196332961</v>
      </c>
      <c r="AK69">
        <f t="shared" si="22"/>
        <v>-4.9600780634937474</v>
      </c>
      <c r="AL69">
        <f t="shared" si="35"/>
        <v>-12.552034283127043</v>
      </c>
      <c r="AN69">
        <f t="shared" si="36"/>
        <v>0</v>
      </c>
      <c r="AO69">
        <f t="shared" si="36"/>
        <v>0</v>
      </c>
      <c r="AP69">
        <f t="shared" si="36"/>
        <v>-1.8313307798490518E-26</v>
      </c>
      <c r="AQ69">
        <f t="shared" si="36"/>
        <v>-3.034748126362102E-21</v>
      </c>
      <c r="AR69">
        <f t="shared" si="36"/>
        <v>-3.0347664396699004E-21</v>
      </c>
      <c r="AS69">
        <f t="shared" si="36"/>
        <v>-6.724200287387321E-3</v>
      </c>
      <c r="AT69">
        <f t="shared" si="36"/>
        <v>-4.3931441877597113E-3</v>
      </c>
      <c r="AU69">
        <f t="shared" si="23"/>
        <v>-1.1117344475147031E-2</v>
      </c>
      <c r="AW69">
        <v>66</v>
      </c>
      <c r="AX69">
        <f>IF(Z69&gt;0, (R69*SUMPRODUCT(K69:$K$98, X69:$X$98)-K69*$AZ$3)/Z69, 0)</f>
        <v>-7.6494922451302011E+25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0.88875356999999999</v>
      </c>
      <c r="Q70" s="4">
        <f t="shared" si="48"/>
        <v>25</v>
      </c>
      <c r="R70">
        <f t="shared" si="27"/>
        <v>500000</v>
      </c>
      <c r="S70">
        <f t="shared" si="28"/>
        <v>-6.7458218430959199E+26</v>
      </c>
      <c r="U70">
        <f t="shared" si="40"/>
        <v>0.88875356999999999</v>
      </c>
      <c r="V70">
        <f t="shared" si="41"/>
        <v>0.01</v>
      </c>
      <c r="W70">
        <f t="shared" si="42"/>
        <v>8.2706537640526143E-25</v>
      </c>
      <c r="X70">
        <f t="shared" si="43"/>
        <v>7.3505730590356985E-25</v>
      </c>
      <c r="Y70">
        <f t="shared" si="44"/>
        <v>8.2706537640526145E-27</v>
      </c>
      <c r="Z70">
        <f t="shared" si="45"/>
        <v>8.3737416737638967E-26</v>
      </c>
      <c r="AB70">
        <f t="shared" si="46"/>
        <v>-63.266301830277378</v>
      </c>
      <c r="AC70">
        <f t="shared" si="29"/>
        <v>-56.487769491319085</v>
      </c>
      <c r="AE70">
        <f t="shared" si="30"/>
        <v>0</v>
      </c>
      <c r="AF70">
        <f t="shared" si="31"/>
        <v>0</v>
      </c>
      <c r="AG70">
        <f t="shared" si="31"/>
        <v>-2.093435418440974E-24</v>
      </c>
      <c r="AH70">
        <f t="shared" si="32"/>
        <v>-3.6752865295178492E-19</v>
      </c>
      <c r="AI70">
        <f t="shared" si="33"/>
        <v>-3.6753074638720337E-19</v>
      </c>
      <c r="AJ70">
        <f t="shared" si="34"/>
        <v>-6.7785323389582928</v>
      </c>
      <c r="AK70">
        <f t="shared" si="22"/>
        <v>-4.4286411281194171</v>
      </c>
      <c r="AL70">
        <f t="shared" si="35"/>
        <v>-11.207173467077709</v>
      </c>
      <c r="AN70">
        <f t="shared" si="36"/>
        <v>0</v>
      </c>
      <c r="AO70">
        <f t="shared" si="36"/>
        <v>0</v>
      </c>
      <c r="AP70">
        <f t="shared" si="36"/>
        <v>-1.6554973536502896E-27</v>
      </c>
      <c r="AQ70">
        <f t="shared" si="36"/>
        <v>-2.9064317293602296E-22</v>
      </c>
      <c r="AR70">
        <f t="shared" si="36"/>
        <v>-2.9064482843337662E-22</v>
      </c>
      <c r="AS70">
        <f t="shared" si="36"/>
        <v>-5.360491300531978E-3</v>
      </c>
      <c r="AT70">
        <f t="shared" si="36"/>
        <v>-3.5021876496808915E-3</v>
      </c>
      <c r="AU70">
        <f t="shared" si="23"/>
        <v>-8.862678950212869E-3</v>
      </c>
      <c r="AW70">
        <v>67</v>
      </c>
      <c r="AX70">
        <f>IF(Z70&gt;0, (R70*SUMPRODUCT(K70:$K$98, X70:$X$98)-K70*$AZ$3)/Z70, 0)</f>
        <v>-6.7458218430959199E+26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0.89409425099999995</v>
      </c>
      <c r="Q71" s="4">
        <f t="shared" si="48"/>
        <v>25</v>
      </c>
      <c r="R71">
        <f t="shared" si="27"/>
        <v>500000</v>
      </c>
      <c r="S71">
        <f t="shared" si="28"/>
        <v>-6.2801816156505109E+27</v>
      </c>
      <c r="U71">
        <f t="shared" si="40"/>
        <v>0.89409425099999995</v>
      </c>
      <c r="V71">
        <f t="shared" si="41"/>
        <v>0.01</v>
      </c>
      <c r="W71">
        <f t="shared" si="42"/>
        <v>8.3737416737638967E-26</v>
      </c>
      <c r="X71">
        <f t="shared" si="43"/>
        <v>7.486914289871417E-26</v>
      </c>
      <c r="Y71">
        <f t="shared" si="44"/>
        <v>8.3737416737638966E-28</v>
      </c>
      <c r="Z71">
        <f t="shared" si="45"/>
        <v>8.0308996715484066E-27</v>
      </c>
      <c r="AB71">
        <f t="shared" si="46"/>
        <v>-56.487769491319085</v>
      </c>
      <c r="AC71">
        <f t="shared" si="29"/>
        <v>-50.43550847439203</v>
      </c>
      <c r="AE71">
        <f t="shared" si="30"/>
        <v>0</v>
      </c>
      <c r="AF71">
        <f t="shared" si="31"/>
        <v>0</v>
      </c>
      <c r="AG71">
        <f t="shared" si="31"/>
        <v>-2.0077249178871016E-25</v>
      </c>
      <c r="AH71">
        <f t="shared" si="32"/>
        <v>-3.7434571449357085E-20</v>
      </c>
      <c r="AI71">
        <f t="shared" si="33"/>
        <v>-3.7434772221848876E-20</v>
      </c>
      <c r="AJ71">
        <f t="shared" si="34"/>
        <v>-6.052261016927055</v>
      </c>
      <c r="AK71">
        <f t="shared" si="22"/>
        <v>-3.9541438643923361</v>
      </c>
      <c r="AL71">
        <f t="shared" si="35"/>
        <v>-10.006404881319391</v>
      </c>
      <c r="AN71">
        <f t="shared" si="36"/>
        <v>0</v>
      </c>
      <c r="AO71">
        <f t="shared" si="36"/>
        <v>0</v>
      </c>
      <c r="AP71">
        <f t="shared" si="36"/>
        <v>-1.4176045863334733E-28</v>
      </c>
      <c r="AQ71">
        <f t="shared" si="36"/>
        <v>-2.6431619043650673E-23</v>
      </c>
      <c r="AR71">
        <f t="shared" si="36"/>
        <v>-2.6431760804109308E-23</v>
      </c>
      <c r="AS71">
        <f t="shared" si="36"/>
        <v>-4.2733508454496048E-3</v>
      </c>
      <c r="AT71">
        <f t="shared" si="36"/>
        <v>-2.791922552360404E-3</v>
      </c>
      <c r="AU71">
        <f t="shared" si="23"/>
        <v>-7.0652733978100084E-3</v>
      </c>
      <c r="AW71">
        <v>68</v>
      </c>
      <c r="AX71">
        <f>IF(Z71&gt;0, (R71*SUMPRODUCT(K71:$K$98, X71:$X$98)-K71*$AZ$3)/Z71, 0)</f>
        <v>-6.2801816156505109E+27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0.89939914200000004</v>
      </c>
      <c r="Q72" s="4">
        <f t="shared" si="48"/>
        <v>25</v>
      </c>
      <c r="R72">
        <f t="shared" si="27"/>
        <v>500000</v>
      </c>
      <c r="S72">
        <f t="shared" si="28"/>
        <v>-6.1890197706225658E+28</v>
      </c>
      <c r="U72">
        <f t="shared" si="40"/>
        <v>0.89939914200000004</v>
      </c>
      <c r="V72">
        <f t="shared" si="41"/>
        <v>0.01</v>
      </c>
      <c r="W72">
        <f t="shared" si="42"/>
        <v>8.0308996715484066E-27</v>
      </c>
      <c r="X72">
        <f t="shared" si="43"/>
        <v>7.2229842740787194E-27</v>
      </c>
      <c r="Y72">
        <f t="shared" si="44"/>
        <v>8.0308996715484072E-29</v>
      </c>
      <c r="Z72">
        <f t="shared" si="45"/>
        <v>7.2760640075420314E-28</v>
      </c>
      <c r="AB72">
        <f t="shared" si="46"/>
        <v>-50.43550847439203</v>
      </c>
      <c r="AC72">
        <f t="shared" si="29"/>
        <v>-45.031703994992888</v>
      </c>
      <c r="AE72">
        <f t="shared" si="30"/>
        <v>0</v>
      </c>
      <c r="AF72">
        <f t="shared" si="31"/>
        <v>0</v>
      </c>
      <c r="AG72">
        <f t="shared" si="31"/>
        <v>-1.8190160018855079E-26</v>
      </c>
      <c r="AH72">
        <f t="shared" si="32"/>
        <v>-3.6114921370393598E-21</v>
      </c>
      <c r="AI72">
        <f t="shared" si="33"/>
        <v>-3.6115103271993788E-21</v>
      </c>
      <c r="AJ72">
        <f t="shared" si="34"/>
        <v>-5.4038044793991418</v>
      </c>
      <c r="AK72">
        <f t="shared" ref="AK72:AK79" si="49">G72*SUM(AB72:AB72, AE72:AF72)</f>
        <v>-3.5304855932074424</v>
      </c>
      <c r="AL72">
        <f t="shared" si="35"/>
        <v>-8.9342900726065846</v>
      </c>
      <c r="AN72">
        <f t="shared" si="36"/>
        <v>0</v>
      </c>
      <c r="AO72">
        <f t="shared" si="36"/>
        <v>0</v>
      </c>
      <c r="AP72">
        <f t="shared" si="36"/>
        <v>-1.1467517127370324E-29</v>
      </c>
      <c r="AQ72">
        <f t="shared" si="36"/>
        <v>-2.2767720511492694E-24</v>
      </c>
      <c r="AR72">
        <f t="shared" si="36"/>
        <v>-2.276783518666397E-24</v>
      </c>
      <c r="AS72">
        <f t="shared" si="36"/>
        <v>-3.4066891306198926E-3</v>
      </c>
      <c r="AT72">
        <f t="shared" si="36"/>
        <v>-2.225703565338332E-3</v>
      </c>
      <c r="AU72">
        <f t="shared" si="23"/>
        <v>-5.632392695958225E-3</v>
      </c>
      <c r="AW72">
        <v>69</v>
      </c>
      <c r="AX72">
        <f>IF(Z72&gt;0, (R72*SUMPRODUCT(K72:$K$98, X72:$X$98)-K72*$AZ$3)/Z72, 0)</f>
        <v>-6.1890197706225658E+28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0.90466162100000003</v>
      </c>
      <c r="Q73" s="4">
        <f t="shared" si="48"/>
        <v>25</v>
      </c>
      <c r="R73">
        <f t="shared" si="27"/>
        <v>500000</v>
      </c>
      <c r="S73">
        <f t="shared" si="28"/>
        <v>-6.4752935012796904E+29</v>
      </c>
      <c r="U73">
        <f t="shared" si="40"/>
        <v>0.90466162100000003</v>
      </c>
      <c r="V73">
        <f t="shared" si="41"/>
        <v>0.01</v>
      </c>
      <c r="W73">
        <f t="shared" si="42"/>
        <v>7.2760640075420314E-28</v>
      </c>
      <c r="X73">
        <f t="shared" si="43"/>
        <v>6.5823758595627303E-28</v>
      </c>
      <c r="Y73">
        <f t="shared" si="44"/>
        <v>7.2760640075420313E-30</v>
      </c>
      <c r="Z73">
        <f t="shared" si="45"/>
        <v>6.2092750790388079E-29</v>
      </c>
      <c r="AB73">
        <f t="shared" si="46"/>
        <v>-45.031703994992888</v>
      </c>
      <c r="AC73">
        <f t="shared" si="29"/>
        <v>-40.206878566957926</v>
      </c>
      <c r="AE73">
        <f t="shared" si="30"/>
        <v>0</v>
      </c>
      <c r="AF73">
        <f t="shared" si="31"/>
        <v>0</v>
      </c>
      <c r="AG73">
        <f t="shared" si="31"/>
        <v>-1.5523187697597019E-27</v>
      </c>
      <c r="AH73">
        <f t="shared" si="32"/>
        <v>-3.2911879297813653E-22</v>
      </c>
      <c r="AI73">
        <f t="shared" si="33"/>
        <v>-3.2912034529690627E-22</v>
      </c>
      <c r="AJ73">
        <f t="shared" si="34"/>
        <v>-4.8248254280349627</v>
      </c>
      <c r="AK73">
        <f t="shared" si="49"/>
        <v>-3.1522192796495023</v>
      </c>
      <c r="AL73">
        <f t="shared" si="35"/>
        <v>-7.9770447076844651</v>
      </c>
      <c r="AN73">
        <f t="shared" si="36"/>
        <v>0</v>
      </c>
      <c r="AO73">
        <f t="shared" si="36"/>
        <v>0</v>
      </c>
      <c r="AP73">
        <f t="shared" si="36"/>
        <v>-8.7376725250403567E-31</v>
      </c>
      <c r="AQ73">
        <f t="shared" si="36"/>
        <v>-1.8525397559450181E-25</v>
      </c>
      <c r="AR73">
        <f t="shared" si="36"/>
        <v>-1.8525484936175429E-25</v>
      </c>
      <c r="AS73">
        <f t="shared" si="36"/>
        <v>-2.715791717649795E-3</v>
      </c>
      <c r="AT73">
        <f t="shared" si="36"/>
        <v>-1.7743172555311957E-3</v>
      </c>
      <c r="AU73">
        <f t="shared" si="23"/>
        <v>-4.4901089731809903E-3</v>
      </c>
      <c r="AW73">
        <v>70</v>
      </c>
      <c r="AX73">
        <f>IF(Z73&gt;0, (R73*SUMPRODUCT(K73:$K$98, X73:$X$98)-K73*$AZ$3)/Z73, 0)</f>
        <v>-6.4752935012796904E+29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0.90987524600000003</v>
      </c>
      <c r="Q74" s="4">
        <f t="shared" si="48"/>
        <v>25</v>
      </c>
      <c r="R74">
        <f t="shared" si="27"/>
        <v>500000</v>
      </c>
      <c r="S74">
        <f t="shared" si="28"/>
        <v>-7.2156378223813428E+30</v>
      </c>
      <c r="U74">
        <f t="shared" si="40"/>
        <v>0.90987524600000003</v>
      </c>
      <c r="V74">
        <f t="shared" si="41"/>
        <v>0.01</v>
      </c>
      <c r="W74">
        <f t="shared" si="42"/>
        <v>6.2092750790388079E-29</v>
      </c>
      <c r="X74">
        <f t="shared" si="43"/>
        <v>5.6496656900221046E-29</v>
      </c>
      <c r="Y74">
        <f t="shared" si="44"/>
        <v>6.2092750790388077E-31</v>
      </c>
      <c r="Z74">
        <f t="shared" si="45"/>
        <v>4.9751663822631511E-30</v>
      </c>
      <c r="AB74">
        <f t="shared" si="46"/>
        <v>-40.206878566957926</v>
      </c>
      <c r="AC74">
        <f t="shared" si="29"/>
        <v>-35.898998720498149</v>
      </c>
      <c r="AE74">
        <f t="shared" si="30"/>
        <v>0</v>
      </c>
      <c r="AF74">
        <f t="shared" si="31"/>
        <v>0</v>
      </c>
      <c r="AG74">
        <f t="shared" si="31"/>
        <v>-1.2437915955657878E-28</v>
      </c>
      <c r="AH74">
        <f t="shared" si="32"/>
        <v>-2.8248328450110523E-23</v>
      </c>
      <c r="AI74">
        <f t="shared" si="33"/>
        <v>-2.8248452829270081E-23</v>
      </c>
      <c r="AJ74">
        <f t="shared" si="34"/>
        <v>-4.3078798464597767</v>
      </c>
      <c r="AK74">
        <f t="shared" si="49"/>
        <v>-2.8144814996870551</v>
      </c>
      <c r="AL74">
        <f t="shared" si="35"/>
        <v>-7.1223613461468318</v>
      </c>
      <c r="AN74">
        <f t="shared" si="36"/>
        <v>0</v>
      </c>
      <c r="AO74">
        <f t="shared" si="36"/>
        <v>0</v>
      </c>
      <c r="AP74">
        <f t="shared" si="36"/>
        <v>-6.2509273357269428E-32</v>
      </c>
      <c r="AQ74">
        <f t="shared" si="36"/>
        <v>-1.4196771318193813E-26</v>
      </c>
      <c r="AR74">
        <f t="shared" si="36"/>
        <v>-1.4196833827467172E-26</v>
      </c>
      <c r="AS74">
        <f t="shared" si="36"/>
        <v>-2.1650125300141801E-3</v>
      </c>
      <c r="AT74">
        <f t="shared" si="36"/>
        <v>-1.4144748529425983E-3</v>
      </c>
      <c r="AU74">
        <f t="shared" si="23"/>
        <v>-3.5794873829567784E-3</v>
      </c>
      <c r="AW74">
        <v>71</v>
      </c>
      <c r="AX74">
        <f>IF(Z74&gt;0, (R74*SUMPRODUCT(K74:$K$98, X74:$X$98)-K74*$AZ$3)/Z74, 0)</f>
        <v>-7.2156378223813428E+30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0.91506238500000003</v>
      </c>
      <c r="Q75" s="4">
        <f t="shared" si="48"/>
        <v>25</v>
      </c>
      <c r="R75">
        <f t="shared" si="27"/>
        <v>500000</v>
      </c>
      <c r="S75">
        <f t="shared" si="28"/>
        <v>-8.5971961744223479E+31</v>
      </c>
      <c r="U75">
        <f t="shared" si="40"/>
        <v>0.91506238500000003</v>
      </c>
      <c r="V75">
        <f t="shared" si="41"/>
        <v>0.01</v>
      </c>
      <c r="W75">
        <f t="shared" si="42"/>
        <v>4.9751663822631511E-30</v>
      </c>
      <c r="X75">
        <f t="shared" si="43"/>
        <v>4.552587615525541E-30</v>
      </c>
      <c r="Y75">
        <f t="shared" si="44"/>
        <v>4.9751663822631515E-32</v>
      </c>
      <c r="Z75">
        <f t="shared" si="45"/>
        <v>3.7282710291497858E-31</v>
      </c>
      <c r="AB75">
        <f t="shared" si="46"/>
        <v>-35.898998720498149</v>
      </c>
      <c r="AC75">
        <f t="shared" si="29"/>
        <v>-32.052677429016207</v>
      </c>
      <c r="AE75">
        <f t="shared" si="30"/>
        <v>0</v>
      </c>
      <c r="AF75">
        <f t="shared" si="31"/>
        <v>0</v>
      </c>
      <c r="AG75">
        <f t="shared" si="31"/>
        <v>-9.3206775728744647E-30</v>
      </c>
      <c r="AH75">
        <f t="shared" si="32"/>
        <v>-2.2762938077627705E-24</v>
      </c>
      <c r="AI75">
        <f t="shared" si="33"/>
        <v>-2.2763031284403433E-24</v>
      </c>
      <c r="AJ75">
        <f t="shared" si="34"/>
        <v>-3.8463212914819422</v>
      </c>
      <c r="AK75">
        <f t="shared" si="49"/>
        <v>-2.5129299104348708</v>
      </c>
      <c r="AL75">
        <f t="shared" si="35"/>
        <v>-6.3592512019168126</v>
      </c>
      <c r="AN75">
        <f t="shared" si="36"/>
        <v>0</v>
      </c>
      <c r="AO75">
        <f t="shared" si="36"/>
        <v>0</v>
      </c>
      <c r="AP75">
        <f t="shared" si="36"/>
        <v>-4.1824070185507232E-33</v>
      </c>
      <c r="AQ75">
        <f t="shared" si="36"/>
        <v>-1.0214265136235699E-27</v>
      </c>
      <c r="AR75">
        <f t="shared" si="36"/>
        <v>-1.0214306960305884E-27</v>
      </c>
      <c r="AS75">
        <f t="shared" si="36"/>
        <v>-1.7259347337485486E-3</v>
      </c>
      <c r="AT75">
        <f t="shared" si="36"/>
        <v>-1.1276106927157192E-3</v>
      </c>
      <c r="AU75">
        <f t="shared" si="23"/>
        <v>-2.8535454264642674E-3</v>
      </c>
      <c r="AW75">
        <v>72</v>
      </c>
      <c r="AX75">
        <f>IF(Z75&gt;0, (R75*SUMPRODUCT(K75:$K$98, X75:$X$98)-K75*$AZ$3)/Z75, 0)</f>
        <v>-8.5971961744223479E+31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0.92024934599999997</v>
      </c>
      <c r="Q76" s="4">
        <f t="shared" si="48"/>
        <v>25</v>
      </c>
      <c r="R76">
        <f t="shared" si="27"/>
        <v>500000</v>
      </c>
      <c r="S76">
        <f t="shared" si="28"/>
        <v>-1.1005012243866698E+33</v>
      </c>
      <c r="U76">
        <f t="shared" si="40"/>
        <v>0.92024934599999997</v>
      </c>
      <c r="V76">
        <f t="shared" si="41"/>
        <v>0.01</v>
      </c>
      <c r="W76">
        <f t="shared" si="42"/>
        <v>3.7282710291497858E-31</v>
      </c>
      <c r="X76">
        <f t="shared" si="43"/>
        <v>3.4309389762858374E-31</v>
      </c>
      <c r="Y76">
        <f t="shared" si="44"/>
        <v>3.7282710291497862E-33</v>
      </c>
      <c r="Z76">
        <f t="shared" si="45"/>
        <v>2.6004934257245055E-32</v>
      </c>
      <c r="AB76">
        <f t="shared" si="46"/>
        <v>-32.052677429016207</v>
      </c>
      <c r="AC76">
        <f t="shared" si="29"/>
        <v>-28.618461990193037</v>
      </c>
      <c r="AE76">
        <f t="shared" si="30"/>
        <v>0</v>
      </c>
      <c r="AF76">
        <f t="shared" si="31"/>
        <v>0</v>
      </c>
      <c r="AG76">
        <f t="shared" si="31"/>
        <v>-6.5012335643112639E-31</v>
      </c>
      <c r="AH76">
        <f t="shared" si="32"/>
        <v>-1.7154694881429186E-25</v>
      </c>
      <c r="AI76">
        <f t="shared" si="33"/>
        <v>-1.7154759893764829E-25</v>
      </c>
      <c r="AJ76">
        <f t="shared" si="34"/>
        <v>-3.4342154388231698</v>
      </c>
      <c r="AK76">
        <f t="shared" si="49"/>
        <v>-2.2436874200311347</v>
      </c>
      <c r="AL76">
        <f t="shared" si="35"/>
        <v>-5.6779028588543046</v>
      </c>
      <c r="AN76">
        <f t="shared" si="36"/>
        <v>0</v>
      </c>
      <c r="AO76">
        <f t="shared" si="36"/>
        <v>0</v>
      </c>
      <c r="AP76">
        <f t="shared" si="36"/>
        <v>-2.6046930789116335E-34</v>
      </c>
      <c r="AQ76">
        <f t="shared" si="36"/>
        <v>-6.8729595062984148E-29</v>
      </c>
      <c r="AR76">
        <f t="shared" si="36"/>
        <v>-6.8729855532292036E-29</v>
      </c>
      <c r="AS76">
        <f t="shared" si="36"/>
        <v>-1.3759046027969962E-3</v>
      </c>
      <c r="AT76">
        <f t="shared" si="36"/>
        <v>-8.9892434049403634E-4</v>
      </c>
      <c r="AU76">
        <f t="shared" si="23"/>
        <v>-2.2748289432910325E-3</v>
      </c>
      <c r="AW76">
        <v>73</v>
      </c>
      <c r="AX76">
        <f>IF(Z76&gt;0, (R76*SUMPRODUCT(K76:$K$98, X76:$X$98)-K76*$AZ$3)/Z76, 0)</f>
        <v>-1.1005012243866698E+33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0.92543648599999995</v>
      </c>
      <c r="Q77" s="4">
        <f t="shared" si="48"/>
        <v>25</v>
      </c>
      <c r="R77">
        <f t="shared" si="27"/>
        <v>500000</v>
      </c>
      <c r="S77">
        <f t="shared" si="28"/>
        <v>-1.5218973039736779E+34</v>
      </c>
      <c r="U77">
        <f t="shared" si="40"/>
        <v>0.92543648599999995</v>
      </c>
      <c r="V77">
        <f t="shared" si="41"/>
        <v>0.01</v>
      </c>
      <c r="W77">
        <f t="shared" si="42"/>
        <v>2.6004934257245055E-32</v>
      </c>
      <c r="X77">
        <f t="shared" si="43"/>
        <v>2.4065914977685882E-32</v>
      </c>
      <c r="Y77">
        <f t="shared" si="44"/>
        <v>2.6004934257245056E-34</v>
      </c>
      <c r="Z77">
        <f t="shared" si="45"/>
        <v>1.678969936986723E-33</v>
      </c>
      <c r="AB77">
        <f t="shared" si="46"/>
        <v>-28.618461990193037</v>
      </c>
      <c r="AC77">
        <f t="shared" si="29"/>
        <v>-25.552198205529496</v>
      </c>
      <c r="AE77">
        <f t="shared" si="30"/>
        <v>0</v>
      </c>
      <c r="AF77">
        <f t="shared" si="31"/>
        <v>0</v>
      </c>
      <c r="AG77">
        <f t="shared" si="31"/>
        <v>-4.1974248424668075E-32</v>
      </c>
      <c r="AH77">
        <f t="shared" si="32"/>
        <v>-1.2032957488842941E-26</v>
      </c>
      <c r="AI77">
        <f t="shared" si="33"/>
        <v>-1.2032999463091365E-26</v>
      </c>
      <c r="AJ77">
        <f t="shared" si="34"/>
        <v>-3.0662637846635405</v>
      </c>
      <c r="AK77">
        <f t="shared" si="49"/>
        <v>-2.0032923393135129</v>
      </c>
      <c r="AL77">
        <f t="shared" si="35"/>
        <v>-5.069556123977053</v>
      </c>
      <c r="AN77">
        <f t="shared" si="36"/>
        <v>0</v>
      </c>
      <c r="AO77">
        <f t="shared" si="36"/>
        <v>0</v>
      </c>
      <c r="AP77">
        <f t="shared" si="36"/>
        <v>-1.5015012327322731E-35</v>
      </c>
      <c r="AQ77">
        <f t="shared" si="36"/>
        <v>-4.3044250179580403E-30</v>
      </c>
      <c r="AR77">
        <f t="shared" si="36"/>
        <v>-4.3044400329703676E-30</v>
      </c>
      <c r="AS77">
        <f t="shared" si="36"/>
        <v>-1.0968627254440324E-3</v>
      </c>
      <c r="AT77">
        <f t="shared" si="36"/>
        <v>-7.1661698062343445E-4</v>
      </c>
      <c r="AU77">
        <f t="shared" si="23"/>
        <v>-1.8134797060674669E-3</v>
      </c>
      <c r="AW77">
        <v>74</v>
      </c>
      <c r="AX77">
        <f>IF(Z77&gt;0, (R77*SUMPRODUCT(K77:$K$98, X77:$X$98)-K77*$AZ$3)/Z77, 0)</f>
        <v>-1.5218973039736779E+34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0.93062362499999995</v>
      </c>
      <c r="Q78" s="4">
        <f t="shared" si="48"/>
        <v>25</v>
      </c>
      <c r="R78">
        <f t="shared" si="27"/>
        <v>500000</v>
      </c>
      <c r="S78">
        <f t="shared" si="28"/>
        <v>-2.2885143772214543E+35</v>
      </c>
      <c r="U78">
        <f t="shared" si="40"/>
        <v>0.93062362499999995</v>
      </c>
      <c r="V78">
        <f t="shared" si="41"/>
        <v>0.01</v>
      </c>
      <c r="W78">
        <f t="shared" si="42"/>
        <v>1.678969936986723E-33</v>
      </c>
      <c r="X78">
        <f t="shared" si="43"/>
        <v>1.5624890890246056E-33</v>
      </c>
      <c r="Y78">
        <f t="shared" si="44"/>
        <v>1.678969936986723E-35</v>
      </c>
      <c r="Z78">
        <f t="shared" si="45"/>
        <v>9.9691148592250133E-35</v>
      </c>
      <c r="AB78">
        <f t="shared" si="46"/>
        <v>-25.552198205529496</v>
      </c>
      <c r="AC78">
        <f t="shared" si="29"/>
        <v>-22.814462683508477</v>
      </c>
      <c r="AE78">
        <f t="shared" si="30"/>
        <v>0</v>
      </c>
      <c r="AF78">
        <f t="shared" si="31"/>
        <v>0</v>
      </c>
      <c r="AG78">
        <f t="shared" si="31"/>
        <v>-2.4922787148062532E-33</v>
      </c>
      <c r="AH78">
        <f t="shared" si="32"/>
        <v>-7.8124454451230278E-28</v>
      </c>
      <c r="AI78">
        <f t="shared" si="33"/>
        <v>-7.8124703679101756E-28</v>
      </c>
      <c r="AJ78">
        <f t="shared" si="34"/>
        <v>-2.7377355220210191</v>
      </c>
      <c r="AK78">
        <f t="shared" si="49"/>
        <v>-1.7886538743870648</v>
      </c>
      <c r="AL78">
        <f t="shared" si="35"/>
        <v>-4.5263893964080841</v>
      </c>
      <c r="AN78">
        <f t="shared" si="36"/>
        <v>0</v>
      </c>
      <c r="AO78">
        <f t="shared" si="36"/>
        <v>0</v>
      </c>
      <c r="AP78">
        <f t="shared" si="36"/>
        <v>-7.9601518087208755E-37</v>
      </c>
      <c r="AQ78">
        <f t="shared" si="36"/>
        <v>-2.4952366431201364E-31</v>
      </c>
      <c r="AR78">
        <f t="shared" si="36"/>
        <v>-2.4952446032719451E-31</v>
      </c>
      <c r="AS78">
        <f t="shared" si="36"/>
        <v>-8.7441224923790872E-4</v>
      </c>
      <c r="AT78">
        <f t="shared" si="36"/>
        <v>-5.7128266950210002E-4</v>
      </c>
      <c r="AU78">
        <f t="shared" si="23"/>
        <v>-1.445694918740009E-3</v>
      </c>
      <c r="AW78">
        <v>75</v>
      </c>
      <c r="AX78">
        <f>IF(Z78&gt;0, (R78*SUMPRODUCT(K78:$K$98, X78:$X$98)-K78*$AZ$3)/Z78, 0)</f>
        <v>-2.2885143772214543E+35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25</v>
      </c>
      <c r="R79">
        <f t="shared" si="27"/>
        <v>500000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9.9691148592250133E-35</v>
      </c>
      <c r="X79">
        <f t="shared" si="43"/>
        <v>9.9691148592250133E-35</v>
      </c>
      <c r="Y79">
        <f t="shared" si="44"/>
        <v>9.9691148592250128E-37</v>
      </c>
      <c r="Z79">
        <f t="shared" si="45"/>
        <v>0</v>
      </c>
      <c r="AB79">
        <f t="shared" si="46"/>
        <v>-22.814462683508477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-4.9845574296125066E-29</v>
      </c>
      <c r="AI79">
        <f t="shared" si="33"/>
        <v>-4.9845574296125066E-29</v>
      </c>
      <c r="AJ79">
        <f t="shared" si="34"/>
        <v>-22.814462683508477</v>
      </c>
      <c r="AK79">
        <f t="shared" si="49"/>
        <v>-1.5970123878455935</v>
      </c>
      <c r="AL79">
        <f t="shared" si="35"/>
        <v>-24.411475071354072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-1.4214556801287276E-32</v>
      </c>
      <c r="AR79">
        <f t="shared" si="36"/>
        <v>-1.4214556801287276E-32</v>
      </c>
      <c r="AS79">
        <f t="shared" si="36"/>
        <v>-6.5060435211153882E-3</v>
      </c>
      <c r="AT79">
        <f t="shared" si="36"/>
        <v>-4.5542304647807719E-4</v>
      </c>
      <c r="AU79">
        <f t="shared" si="23"/>
        <v>-6.9614665675934656E-3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90814.089842773988</v>
      </c>
      <c r="AO81" s="8">
        <f t="shared" si="50"/>
        <v>-9081.4089842773992</v>
      </c>
      <c r="AP81" s="8">
        <f t="shared" si="50"/>
        <v>-1714.4832896505463</v>
      </c>
      <c r="AQ81" s="8">
        <f t="shared" si="50"/>
        <v>-71430.798183466599</v>
      </c>
      <c r="AR81" s="8">
        <f t="shared" si="50"/>
        <v>8587.3993853794509</v>
      </c>
      <c r="AS81" s="8">
        <f t="shared" si="50"/>
        <v>-13009.126194705714</v>
      </c>
      <c r="AT81" s="8">
        <f t="shared" si="50"/>
        <v>5504.895269031631</v>
      </c>
      <c r="AU81" s="8">
        <f t="shared" si="50"/>
        <v>1083.1684597053829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7" priority="1" operator="lessThan">
      <formula>0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04C8D-475F-45F3-A6A4-394DBCED19BB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192919.19876814936</v>
      </c>
      <c r="K3">
        <v>1</v>
      </c>
      <c r="L3" s="2">
        <v>0</v>
      </c>
      <c r="O3">
        <f>$C$3</f>
        <v>192919.19876814936</v>
      </c>
      <c r="P3" s="2">
        <f>O3*C5</f>
        <v>19291.919876814936</v>
      </c>
      <c r="Q3" s="4">
        <f>B8</f>
        <v>1522.432587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192919.19876814936</v>
      </c>
      <c r="AF3">
        <f t="shared" ref="AF3:AG34" si="4">-$Z3*P3</f>
        <v>-19291.919876814936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172104.84630433444</v>
      </c>
      <c r="AJ3">
        <f t="shared" ref="AJ3:AJ66" si="7">AB3-AC3</f>
        <v>0</v>
      </c>
      <c r="AL3">
        <f t="shared" ref="AL3:AL66" si="8">SUM(AI3:AK3)</f>
        <v>172104.84630433444</v>
      </c>
      <c r="AN3">
        <f t="shared" ref="AN3:AU34" si="9">AE3*$K3</f>
        <v>192919.19876814936</v>
      </c>
      <c r="AO3">
        <f t="shared" si="9"/>
        <v>-19291.919876814936</v>
      </c>
      <c r="AP3">
        <f t="shared" si="9"/>
        <v>-1522.432587</v>
      </c>
      <c r="AQ3">
        <f t="shared" si="9"/>
        <v>0</v>
      </c>
      <c r="AR3">
        <f t="shared" si="9"/>
        <v>172104.84630433444</v>
      </c>
      <c r="AS3">
        <f t="shared" si="9"/>
        <v>0</v>
      </c>
      <c r="AT3">
        <f t="shared" si="9"/>
        <v>0</v>
      </c>
      <c r="AU3">
        <f t="shared" si="9"/>
        <v>172104.84630433444</v>
      </c>
      <c r="AW3">
        <v>0</v>
      </c>
      <c r="AX3">
        <f>IF(Z3&gt;0, (R3*SUMPRODUCT(K3:$K$98, X3:$X$98)-K3*$AZ$3)/Z3, 0)</f>
        <v>0</v>
      </c>
      <c r="AZ3">
        <f>C6*ABS(SUMPRODUCT(X4:X69, K4:K69))/1</f>
        <v>167303.38679637096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1.8608946000000001E-2</v>
      </c>
      <c r="R4">
        <f t="shared" si="0"/>
        <v>500000</v>
      </c>
      <c r="S4">
        <f t="shared" si="1"/>
        <v>11552.746734092058</v>
      </c>
      <c r="U4">
        <f t="shared" ref="U4:U67" si="13">M4</f>
        <v>1.8608946000000001E-2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1.8608946000000001E-2</v>
      </c>
      <c r="Y4">
        <f t="shared" ref="Y4:Y67" si="17">V4*W4</f>
        <v>0.01</v>
      </c>
      <c r="Z4">
        <f t="shared" ref="Z4:Z67" si="18">MAX(0, W4-X4-Y4)</f>
        <v>0.97139105400000003</v>
      </c>
      <c r="AB4">
        <f t="shared" ref="AB4:AB67" si="19">AC3</f>
        <v>0</v>
      </c>
      <c r="AC4">
        <f t="shared" si="2"/>
        <v>11222.234826624743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-9304.473</v>
      </c>
      <c r="AI4">
        <f t="shared" si="6"/>
        <v>-9304.473</v>
      </c>
      <c r="AJ4">
        <f t="shared" si="7"/>
        <v>-11222.234826624743</v>
      </c>
      <c r="AK4">
        <f>G4*SUM(AB4, AE4:AF4)</f>
        <v>0</v>
      </c>
      <c r="AL4">
        <f t="shared" si="8"/>
        <v>-20526.707826624741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-8680.3554436048144</v>
      </c>
      <c r="AR4">
        <f t="shared" si="9"/>
        <v>-8680.3554436048144</v>
      </c>
      <c r="AS4">
        <f t="shared" si="9"/>
        <v>-10469.479267305478</v>
      </c>
      <c r="AT4">
        <f t="shared" si="9"/>
        <v>0</v>
      </c>
      <c r="AU4">
        <f t="shared" si="9"/>
        <v>-19149.834710910291</v>
      </c>
      <c r="AW4">
        <v>1</v>
      </c>
      <c r="AX4">
        <f>IF(Z4&gt;0, (R4*SUMPRODUCT(K4:$K$98, X4:$X$98)-K4*$AZ$3)/Z4, 0)</f>
        <v>11552.746734092058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2.2132820000000001E-2</v>
      </c>
      <c r="Q5" s="4">
        <f t="shared" ref="Q5:Q68" si="21">$C$8</f>
        <v>25</v>
      </c>
      <c r="R5">
        <f t="shared" si="0"/>
        <v>500000</v>
      </c>
      <c r="S5">
        <f t="shared" si="1"/>
        <v>16550.66579085452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11222.234826624743</v>
      </c>
      <c r="AC5">
        <f t="shared" si="2"/>
        <v>15560.563919451553</v>
      </c>
      <c r="AE5">
        <f t="shared" si="3"/>
        <v>0</v>
      </c>
      <c r="AF5">
        <f t="shared" si="4"/>
        <v>0</v>
      </c>
      <c r="AG5">
        <f t="shared" si="4"/>
        <v>-23.504438002805191</v>
      </c>
      <c r="AH5">
        <f t="shared" si="5"/>
        <v>-10749.81167389614</v>
      </c>
      <c r="AI5">
        <f t="shared" si="6"/>
        <v>-10773.316111898945</v>
      </c>
      <c r="AJ5">
        <f t="shared" si="7"/>
        <v>-4338.3290928268107</v>
      </c>
      <c r="AK5">
        <f>G5*SUM(AB5, AE5:AF5)</f>
        <v>460.11162789161449</v>
      </c>
      <c r="AL5">
        <f t="shared" si="8"/>
        <v>-14651.533576834141</v>
      </c>
      <c r="AN5">
        <f t="shared" si="9"/>
        <v>0</v>
      </c>
      <c r="AO5">
        <f t="shared" si="9"/>
        <v>0</v>
      </c>
      <c r="AP5">
        <f t="shared" si="9"/>
        <v>-20.098833387081314</v>
      </c>
      <c r="AQ5">
        <f t="shared" si="9"/>
        <v>-9192.2501508163768</v>
      </c>
      <c r="AR5">
        <f t="shared" si="9"/>
        <v>-9212.3489842034578</v>
      </c>
      <c r="AS5">
        <f t="shared" si="9"/>
        <v>-3709.7399905774032</v>
      </c>
      <c r="AT5">
        <f t="shared" si="9"/>
        <v>393.44514203439479</v>
      </c>
      <c r="AU5">
        <f t="shared" si="9"/>
        <v>-12528.643832746466</v>
      </c>
      <c r="AW5">
        <v>2</v>
      </c>
      <c r="AX5">
        <f>IF(Z5&gt;0, (R5*SUMPRODUCT(K5:$K$98, X5:$X$98)-K5*$AZ$3)/Z5, 0)</f>
        <v>16550.66579085452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2.5807838999999999E-2</v>
      </c>
      <c r="Q6" s="4">
        <f t="shared" si="21"/>
        <v>25</v>
      </c>
      <c r="R6">
        <f t="shared" si="0"/>
        <v>500000</v>
      </c>
      <c r="S6">
        <f t="shared" si="1"/>
        <v>22472.151800054693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15560.563919451553</v>
      </c>
      <c r="AC6">
        <f t="shared" si="2"/>
        <v>20371.270662198236</v>
      </c>
      <c r="AE6">
        <f t="shared" si="3"/>
        <v>0</v>
      </c>
      <c r="AF6">
        <f t="shared" si="4"/>
        <v>0</v>
      </c>
      <c r="AG6">
        <f t="shared" si="4"/>
        <v>-22.662794871015262</v>
      </c>
      <c r="AH6">
        <f t="shared" si="5"/>
        <v>-12131.975035237559</v>
      </c>
      <c r="AI6">
        <f t="shared" si="6"/>
        <v>-12154.637830108575</v>
      </c>
      <c r="AJ6">
        <f t="shared" si="7"/>
        <v>-4810.7067427466827</v>
      </c>
      <c r="AK6">
        <f>G6*SUM(AB6, AE6:AF6)</f>
        <v>910.29298928791593</v>
      </c>
      <c r="AL6">
        <f t="shared" si="8"/>
        <v>-16055.051583567341</v>
      </c>
      <c r="AN6">
        <f t="shared" si="9"/>
        <v>0</v>
      </c>
      <c r="AO6">
        <f t="shared" si="9"/>
        <v>0</v>
      </c>
      <c r="AP6">
        <f t="shared" si="9"/>
        <v>-17.482307259421631</v>
      </c>
      <c r="AQ6">
        <f t="shared" si="9"/>
        <v>-9358.7272195150053</v>
      </c>
      <c r="AR6">
        <f t="shared" si="9"/>
        <v>-9376.209526774428</v>
      </c>
      <c r="AS6">
        <f t="shared" si="9"/>
        <v>-3711.0274302148005</v>
      </c>
      <c r="AT6">
        <f t="shared" si="9"/>
        <v>702.20914169690957</v>
      </c>
      <c r="AU6">
        <f t="shared" si="9"/>
        <v>-12385.027815292318</v>
      </c>
      <c r="AW6">
        <v>3</v>
      </c>
      <c r="AX6">
        <f>IF(Z6&gt;0, (R6*SUMPRODUCT(K6:$K$98, X6:$X$98)-K6*$AZ$3)/Z6, 0)</f>
        <v>22472.151800054693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2.9740472E-2</v>
      </c>
      <c r="Q7" s="4">
        <f t="shared" si="21"/>
        <v>25</v>
      </c>
      <c r="R7">
        <f t="shared" si="0"/>
        <v>500000</v>
      </c>
      <c r="S7">
        <f t="shared" si="1"/>
        <v>26018.956802242719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20371.270662198236</v>
      </c>
      <c r="AC7">
        <f t="shared" si="2"/>
        <v>22649.15293635022</v>
      </c>
      <c r="AE7">
        <f t="shared" si="3"/>
        <v>0</v>
      </c>
      <c r="AF7">
        <f t="shared" si="4"/>
        <v>0</v>
      </c>
      <c r="AG7">
        <f t="shared" si="4"/>
        <v>-21.762164706001936</v>
      </c>
      <c r="AH7">
        <f t="shared" si="5"/>
        <v>-13480.04432606346</v>
      </c>
      <c r="AI7">
        <f t="shared" si="6"/>
        <v>-13501.806490769462</v>
      </c>
      <c r="AJ7">
        <f t="shared" si="7"/>
        <v>-2277.8822741519834</v>
      </c>
      <c r="AK7">
        <f>G7*SUM(AB7, AE7:AF7)</f>
        <v>1000.2293895139334</v>
      </c>
      <c r="AL7">
        <f t="shared" si="8"/>
        <v>-14779.459375407512</v>
      </c>
      <c r="AN7">
        <f t="shared" si="9"/>
        <v>0</v>
      </c>
      <c r="AO7">
        <f t="shared" si="9"/>
        <v>0</v>
      </c>
      <c r="AP7">
        <f t="shared" si="9"/>
        <v>-15.273907849406962</v>
      </c>
      <c r="AQ7">
        <f t="shared" si="9"/>
        <v>-9461.0512154349162</v>
      </c>
      <c r="AR7">
        <f t="shared" si="9"/>
        <v>-9476.3251232843249</v>
      </c>
      <c r="AS7">
        <f t="shared" si="9"/>
        <v>-1598.7455483966351</v>
      </c>
      <c r="AT7">
        <f t="shared" si="9"/>
        <v>702.01708929677102</v>
      </c>
      <c r="AU7">
        <f t="shared" si="9"/>
        <v>-10373.053582384187</v>
      </c>
      <c r="AW7">
        <v>4</v>
      </c>
      <c r="AX7">
        <f>IF(Z7&gt;0, (R7*SUMPRODUCT(K7:$K$98, X7:$X$98)-K7*$AZ$3)/Z7, 0)</f>
        <v>26018.956802242719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3.4073305999999998E-2</v>
      </c>
      <c r="Q8" s="4">
        <f t="shared" si="21"/>
        <v>25</v>
      </c>
      <c r="R8">
        <f t="shared" si="0"/>
        <v>500000</v>
      </c>
      <c r="S8">
        <f t="shared" si="1"/>
        <v>25240.479366459262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22649.15293635022</v>
      </c>
      <c r="AC8">
        <f t="shared" si="2"/>
        <v>21003.142180717274</v>
      </c>
      <c r="AE8">
        <f t="shared" si="3"/>
        <v>0</v>
      </c>
      <c r="AF8">
        <f t="shared" si="4"/>
        <v>0</v>
      </c>
      <c r="AG8">
        <f t="shared" si="4"/>
        <v>-20.803034161691912</v>
      </c>
      <c r="AH8">
        <f t="shared" si="5"/>
        <v>-14830.177945000078</v>
      </c>
      <c r="AI8">
        <f t="shared" si="6"/>
        <v>-14850.98097916177</v>
      </c>
      <c r="AJ8">
        <f t="shared" si="7"/>
        <v>1646.0107556329458</v>
      </c>
      <c r="AK8">
        <f t="shared" ref="AK8:AK69" si="22">G8*SUM(AB8:AB8, AE8:AF8)</f>
        <v>482.42695754425966</v>
      </c>
      <c r="AL8">
        <f t="shared" si="8"/>
        <v>-12722.543265984565</v>
      </c>
      <c r="AN8">
        <f t="shared" si="9"/>
        <v>0</v>
      </c>
      <c r="AO8">
        <f t="shared" si="9"/>
        <v>0</v>
      </c>
      <c r="AP8">
        <f t="shared" si="9"/>
        <v>-13.628989297997057</v>
      </c>
      <c r="AQ8">
        <f t="shared" si="9"/>
        <v>-9715.9065802043369</v>
      </c>
      <c r="AR8">
        <f t="shared" si="9"/>
        <v>-9729.5355695023336</v>
      </c>
      <c r="AS8">
        <f t="shared" si="9"/>
        <v>1078.374567793574</v>
      </c>
      <c r="AT8">
        <f t="shared" si="9"/>
        <v>316.05927242784719</v>
      </c>
      <c r="AU8">
        <f t="shared" si="9"/>
        <v>-8335.1017292809138</v>
      </c>
      <c r="AW8">
        <v>5</v>
      </c>
      <c r="AX8">
        <f>IF(Z8&gt;0, (R8*SUMPRODUCT(K8:$K$98, X8:$X$98)-K8*$AZ$3)/Z8, 0)</f>
        <v>25240.479366459262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3.9255977999999997E-2</v>
      </c>
      <c r="Q9" s="4">
        <f t="shared" si="21"/>
        <v>25</v>
      </c>
      <c r="R9">
        <f t="shared" si="0"/>
        <v>500000</v>
      </c>
      <c r="S9">
        <f t="shared" si="1"/>
        <v>21601.820512349292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21003.142180717274</v>
      </c>
      <c r="AC9">
        <f t="shared" si="2"/>
        <v>17089.943628520472</v>
      </c>
      <c r="AE9">
        <f t="shared" si="3"/>
        <v>0</v>
      </c>
      <c r="AF9">
        <f t="shared" si="4"/>
        <v>0</v>
      </c>
      <c r="AG9">
        <f t="shared" si="4"/>
        <v>-19.778360368690365</v>
      </c>
      <c r="AH9">
        <f t="shared" si="5"/>
        <v>-16332.869027692523</v>
      </c>
      <c r="AI9">
        <f t="shared" si="6"/>
        <v>-16352.647388061214</v>
      </c>
      <c r="AJ9">
        <f t="shared" si="7"/>
        <v>3913.1985521968018</v>
      </c>
      <c r="AK9">
        <f t="shared" si="22"/>
        <v>123.91853886623191</v>
      </c>
      <c r="AL9">
        <f t="shared" si="8"/>
        <v>-12315.53029699818</v>
      </c>
      <c r="AN9">
        <f t="shared" si="9"/>
        <v>0</v>
      </c>
      <c r="AO9">
        <f t="shared" si="9"/>
        <v>0</v>
      </c>
      <c r="AP9">
        <f t="shared" si="9"/>
        <v>-12.271692490740294</v>
      </c>
      <c r="AQ9">
        <f t="shared" si="9"/>
        <v>-10133.901014194675</v>
      </c>
      <c r="AR9">
        <f t="shared" si="9"/>
        <v>-10146.172706685416</v>
      </c>
      <c r="AS9">
        <f t="shared" si="9"/>
        <v>2427.9853533151627</v>
      </c>
      <c r="AT9">
        <f t="shared" si="9"/>
        <v>76.886565646540532</v>
      </c>
      <c r="AU9">
        <f t="shared" si="9"/>
        <v>-7641.3007877237133</v>
      </c>
      <c r="AW9">
        <v>6</v>
      </c>
      <c r="AX9">
        <f>IF(Z9&gt;0, (R9*SUMPRODUCT(K9:$K$98, X9:$X$98)-K9*$AZ$3)/Z9, 0)</f>
        <v>21601.820512349292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4.4782766000000002E-2</v>
      </c>
      <c r="Q10" s="4">
        <f t="shared" si="21"/>
        <v>25</v>
      </c>
      <c r="R10">
        <f t="shared" si="0"/>
        <v>500000</v>
      </c>
      <c r="S10">
        <f t="shared" si="1"/>
        <v>16426.553702066893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17089.943628520472</v>
      </c>
      <c r="AC10">
        <f t="shared" si="2"/>
        <v>12283.676380953897</v>
      </c>
      <c r="AE10">
        <f t="shared" si="3"/>
        <v>0</v>
      </c>
      <c r="AF10">
        <f t="shared" si="4"/>
        <v>0</v>
      </c>
      <c r="AG10">
        <f t="shared" si="4"/>
        <v>-18.694847080748726</v>
      </c>
      <c r="AH10">
        <f t="shared" si="5"/>
        <v>-17714.593685094685</v>
      </c>
      <c r="AI10">
        <f t="shared" si="6"/>
        <v>-17733.288532175433</v>
      </c>
      <c r="AJ10">
        <f t="shared" si="7"/>
        <v>4806.267247566575</v>
      </c>
      <c r="AK10">
        <f t="shared" si="22"/>
        <v>70.068768876933945</v>
      </c>
      <c r="AL10">
        <f t="shared" si="8"/>
        <v>-12856.952515731924</v>
      </c>
      <c r="AN10">
        <f t="shared" si="9"/>
        <v>0</v>
      </c>
      <c r="AO10">
        <f t="shared" si="9"/>
        <v>0</v>
      </c>
      <c r="AP10">
        <f t="shared" si="9"/>
        <v>-11.004093760170868</v>
      </c>
      <c r="AQ10">
        <f t="shared" si="9"/>
        <v>-10427.100526264676</v>
      </c>
      <c r="AR10">
        <f t="shared" si="9"/>
        <v>-10438.104620024846</v>
      </c>
      <c r="AS10">
        <f t="shared" si="9"/>
        <v>2829.0477691643559</v>
      </c>
      <c r="AT10">
        <f t="shared" si="9"/>
        <v>41.243627136994121</v>
      </c>
      <c r="AU10">
        <f t="shared" si="9"/>
        <v>-7567.8132237234959</v>
      </c>
      <c r="AW10">
        <v>7</v>
      </c>
      <c r="AX10">
        <f>IF(Z10&gt;0, (R10*SUMPRODUCT(K10:$K$98, X10:$X$98)-K10*$AZ$3)/Z10, 0)</f>
        <v>16426.553702066893</v>
      </c>
    </row>
    <row r="11" spans="1:52" x14ac:dyDescent="0.25">
      <c r="A11" t="s">
        <v>33</v>
      </c>
      <c r="C11" s="12">
        <f>AU71</f>
        <v>2631.3979068604503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5.0287691000000002E-2</v>
      </c>
      <c r="Q11" s="4">
        <f t="shared" si="21"/>
        <v>25</v>
      </c>
      <c r="R11">
        <f t="shared" si="0"/>
        <v>500000</v>
      </c>
      <c r="S11">
        <f t="shared" si="1"/>
        <v>9619.6933612244557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12283.676380953897</v>
      </c>
      <c r="AC11">
        <f t="shared" si="2"/>
        <v>6759.8654638514272</v>
      </c>
      <c r="AE11">
        <f t="shared" si="3"/>
        <v>0</v>
      </c>
      <c r="AF11">
        <f t="shared" si="4"/>
        <v>0</v>
      </c>
      <c r="AG11">
        <f t="shared" si="4"/>
        <v>-17.567777916652293</v>
      </c>
      <c r="AH11">
        <f t="shared" si="5"/>
        <v>-18802.413865778879</v>
      </c>
      <c r="AI11">
        <f t="shared" si="6"/>
        <v>-18819.98164369553</v>
      </c>
      <c r="AJ11">
        <f t="shared" si="7"/>
        <v>5523.8109171024698</v>
      </c>
      <c r="AK11">
        <f t="shared" si="22"/>
        <v>29.480823314289349</v>
      </c>
      <c r="AL11">
        <f t="shared" si="8"/>
        <v>-13266.689903278771</v>
      </c>
      <c r="AN11">
        <f t="shared" si="9"/>
        <v>0</v>
      </c>
      <c r="AO11">
        <f t="shared" si="9"/>
        <v>0</v>
      </c>
      <c r="AP11">
        <f t="shared" si="9"/>
        <v>-9.8258099162130907</v>
      </c>
      <c r="AQ11">
        <f t="shared" si="9"/>
        <v>-10516.352465725973</v>
      </c>
      <c r="AR11">
        <f t="shared" si="9"/>
        <v>-10526.178275642185</v>
      </c>
      <c r="AS11">
        <f t="shared" si="9"/>
        <v>3089.5151533708804</v>
      </c>
      <c r="AT11">
        <f t="shared" si="9"/>
        <v>16.488879096376369</v>
      </c>
      <c r="AU11">
        <f t="shared" si="9"/>
        <v>-7420.1742431749281</v>
      </c>
      <c r="AW11">
        <v>8</v>
      </c>
      <c r="AX11">
        <f>IF(Z11&gt;0, (R11*SUMPRODUCT(K11:$K$98, X11:$X$98)-K11*$AZ$3)/Z11, 0)</f>
        <v>9619.6933612244557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5.6343962999999997E-2</v>
      </c>
      <c r="Q12" s="4">
        <f t="shared" si="21"/>
        <v>25</v>
      </c>
      <c r="R12">
        <f t="shared" si="0"/>
        <v>500000</v>
      </c>
      <c r="S12">
        <f t="shared" si="1"/>
        <v>1362.9424263478431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6759.8654638514272</v>
      </c>
      <c r="AC12">
        <f t="shared" si="2"/>
        <v>894.21354572969733</v>
      </c>
      <c r="AE12">
        <f t="shared" si="3"/>
        <v>0</v>
      </c>
      <c r="AF12">
        <f t="shared" si="4"/>
        <v>0</v>
      </c>
      <c r="AG12">
        <f t="shared" si="4"/>
        <v>-16.402261908557698</v>
      </c>
      <c r="AH12">
        <f t="shared" si="5"/>
        <v>-19796.764578561477</v>
      </c>
      <c r="AI12">
        <f t="shared" si="6"/>
        <v>-19813.166840470036</v>
      </c>
      <c r="AJ12">
        <f t="shared" si="7"/>
        <v>5865.65191812173</v>
      </c>
      <c r="AK12">
        <f t="shared" si="22"/>
        <v>15.547690566858282</v>
      </c>
      <c r="AL12">
        <f t="shared" si="8"/>
        <v>-13931.967231781447</v>
      </c>
      <c r="AN12">
        <f t="shared" si="9"/>
        <v>0</v>
      </c>
      <c r="AO12">
        <f t="shared" si="9"/>
        <v>0</v>
      </c>
      <c r="AP12">
        <f t="shared" si="9"/>
        <v>-8.7179765719726472</v>
      </c>
      <c r="AQ12">
        <f t="shared" si="9"/>
        <v>-10522.190827029241</v>
      </c>
      <c r="AR12">
        <f t="shared" si="9"/>
        <v>-10530.908803601213</v>
      </c>
      <c r="AS12">
        <f t="shared" si="9"/>
        <v>3117.6563504849109</v>
      </c>
      <c r="AT12">
        <f t="shared" si="9"/>
        <v>8.2637628191653167</v>
      </c>
      <c r="AU12">
        <f t="shared" si="9"/>
        <v>-7404.9886902971366</v>
      </c>
      <c r="AW12">
        <v>9</v>
      </c>
      <c r="AX12">
        <f>IF(Z12&gt;0, (R12*SUMPRODUCT(K12:$K$98, X12:$X$98)-K12*$AZ$3)/Z12, 0)</f>
        <v>1362.9424263478431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6.2785228999999998E-2</v>
      </c>
      <c r="Q13" s="4">
        <f t="shared" si="21"/>
        <v>25</v>
      </c>
      <c r="R13">
        <f t="shared" si="0"/>
        <v>500000</v>
      </c>
      <c r="S13">
        <f t="shared" si="1"/>
        <v>-8601.3501999647669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894.21354572969733</v>
      </c>
      <c r="AC13">
        <f t="shared" si="2"/>
        <v>-5232.5176909822912</v>
      </c>
      <c r="AE13">
        <f t="shared" si="3"/>
        <v>0</v>
      </c>
      <c r="AF13">
        <f t="shared" si="4"/>
        <v>0</v>
      </c>
      <c r="AG13">
        <f t="shared" si="4"/>
        <v>-15.208419519425348</v>
      </c>
      <c r="AH13">
        <f t="shared" si="5"/>
        <v>-20596.395400935442</v>
      </c>
      <c r="AI13">
        <f t="shared" si="6"/>
        <v>-20611.603820454868</v>
      </c>
      <c r="AJ13">
        <f t="shared" si="7"/>
        <v>6126.7312367119885</v>
      </c>
      <c r="AK13">
        <f t="shared" si="22"/>
        <v>1.7884270914593947</v>
      </c>
      <c r="AL13">
        <f t="shared" si="8"/>
        <v>-14483.084156651419</v>
      </c>
      <c r="AN13">
        <f t="shared" si="9"/>
        <v>0</v>
      </c>
      <c r="AO13">
        <f t="shared" si="9"/>
        <v>0</v>
      </c>
      <c r="AP13">
        <f t="shared" si="9"/>
        <v>-7.6838751433127213</v>
      </c>
      <c r="AQ13">
        <f t="shared" si="9"/>
        <v>-10406.086606234556</v>
      </c>
      <c r="AR13">
        <f t="shared" si="9"/>
        <v>-10413.770481377867</v>
      </c>
      <c r="AS13">
        <f t="shared" si="9"/>
        <v>3095.4589199356637</v>
      </c>
      <c r="AT13">
        <f t="shared" si="9"/>
        <v>0.90358175983635369</v>
      </c>
      <c r="AU13">
        <f t="shared" si="9"/>
        <v>-7317.4079796823671</v>
      </c>
      <c r="AW13">
        <v>10</v>
      </c>
      <c r="AX13">
        <f>IF(Z13&gt;0, (R13*SUMPRODUCT(K13:$K$98, X13:$X$98)-K13*$AZ$3)/Z13, 0)</f>
        <v>-8601.3501999647669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6.9956555000000004E-2</v>
      </c>
      <c r="Q14" s="4">
        <f t="shared" si="21"/>
        <v>25</v>
      </c>
      <c r="R14">
        <f t="shared" si="0"/>
        <v>500000</v>
      </c>
      <c r="S14">
        <f t="shared" si="1"/>
        <v>-11759.995292338845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-5232.5176909822912</v>
      </c>
      <c r="AC14">
        <f t="shared" si="2"/>
        <v>-6582.025471013636</v>
      </c>
      <c r="AE14">
        <f t="shared" si="3"/>
        <v>0</v>
      </c>
      <c r="AF14">
        <f t="shared" si="4"/>
        <v>0</v>
      </c>
      <c r="AG14">
        <f t="shared" si="4"/>
        <v>-13.992406687657342</v>
      </c>
      <c r="AH14">
        <f t="shared" si="5"/>
        <v>-21278.572731475058</v>
      </c>
      <c r="AI14">
        <f t="shared" si="6"/>
        <v>-21292.565138162714</v>
      </c>
      <c r="AJ14">
        <f t="shared" si="7"/>
        <v>1349.5077800313447</v>
      </c>
      <c r="AK14">
        <f t="shared" si="22"/>
        <v>-366.2762383687604</v>
      </c>
      <c r="AL14">
        <f t="shared" si="8"/>
        <v>-20309.333596500128</v>
      </c>
      <c r="AN14">
        <f t="shared" si="9"/>
        <v>0</v>
      </c>
      <c r="AO14">
        <f t="shared" si="9"/>
        <v>0</v>
      </c>
      <c r="AP14">
        <f t="shared" si="9"/>
        <v>-6.3120526408958071</v>
      </c>
      <c r="AQ14">
        <f t="shared" si="9"/>
        <v>-9598.8827513623073</v>
      </c>
      <c r="AR14">
        <f t="shared" si="9"/>
        <v>-9605.1948040032021</v>
      </c>
      <c r="AS14">
        <f t="shared" si="9"/>
        <v>608.77048080443035</v>
      </c>
      <c r="AT14">
        <f t="shared" si="9"/>
        <v>-165.22925250109293</v>
      </c>
      <c r="AU14">
        <f t="shared" si="9"/>
        <v>-9161.6535756998637</v>
      </c>
      <c r="AW14">
        <v>11</v>
      </c>
      <c r="AX14">
        <f>IF(Z14&gt;0, (R14*SUMPRODUCT(K14:$K$98, X14:$X$98)-K14*$AZ$3)/Z14, 0)</f>
        <v>-11759.995292338845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7.8227725999999997E-2</v>
      </c>
      <c r="Q15" s="4">
        <f t="shared" si="21"/>
        <v>25</v>
      </c>
      <c r="R15">
        <f t="shared" si="0"/>
        <v>500000</v>
      </c>
      <c r="S15">
        <f t="shared" si="1"/>
        <v>-15862.102004925364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-6582.025471013636</v>
      </c>
      <c r="AC15">
        <f t="shared" si="2"/>
        <v>-8094.6771275516876</v>
      </c>
      <c r="AE15">
        <f t="shared" si="3"/>
        <v>0</v>
      </c>
      <c r="AF15">
        <f t="shared" si="4"/>
        <v>0</v>
      </c>
      <c r="AG15">
        <f t="shared" si="4"/>
        <v>-12.757888464338141</v>
      </c>
      <c r="AH15">
        <f t="shared" si="5"/>
        <v>-21891.883128852518</v>
      </c>
      <c r="AI15">
        <f t="shared" si="6"/>
        <v>-21904.641017316855</v>
      </c>
      <c r="AJ15">
        <f t="shared" si="7"/>
        <v>1512.6516565380516</v>
      </c>
      <c r="AK15">
        <f t="shared" si="22"/>
        <v>-460.74178297095455</v>
      </c>
      <c r="AL15">
        <f t="shared" si="8"/>
        <v>-20852.731143749759</v>
      </c>
      <c r="AN15">
        <f t="shared" si="9"/>
        <v>0</v>
      </c>
      <c r="AO15">
        <f t="shared" si="9"/>
        <v>0</v>
      </c>
      <c r="AP15">
        <f t="shared" si="9"/>
        <v>-5.1385308839261379</v>
      </c>
      <c r="AQ15">
        <f t="shared" si="9"/>
        <v>-8817.4557944566695</v>
      </c>
      <c r="AR15">
        <f t="shared" si="9"/>
        <v>-8822.5943253405949</v>
      </c>
      <c r="AS15">
        <f t="shared" si="9"/>
        <v>609.25499352576855</v>
      </c>
      <c r="AT15">
        <f t="shared" si="9"/>
        <v>-185.57427335482416</v>
      </c>
      <c r="AU15">
        <f t="shared" si="9"/>
        <v>-8398.9136051696514</v>
      </c>
      <c r="AW15">
        <v>12</v>
      </c>
      <c r="AX15">
        <f>IF(Z15&gt;0, (R15*SUMPRODUCT(K15:$K$98, X15:$X$98)-K15*$AZ$3)/Z15, 0)</f>
        <v>-15862.102004925364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8.7072107999999995E-2</v>
      </c>
      <c r="Q16" s="4">
        <f t="shared" si="21"/>
        <v>25</v>
      </c>
      <c r="R16">
        <f t="shared" si="0"/>
        <v>500000</v>
      </c>
      <c r="S16">
        <f t="shared" si="1"/>
        <v>-21034.600007166315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-8094.6771275516876</v>
      </c>
      <c r="AC16">
        <f t="shared" si="2"/>
        <v>-9692.2837302009502</v>
      </c>
      <c r="AE16">
        <f t="shared" si="3"/>
        <v>0</v>
      </c>
      <c r="AF16">
        <f t="shared" si="4"/>
        <v>0</v>
      </c>
      <c r="AG16">
        <f t="shared" si="4"/>
        <v>-11.519453337475955</v>
      </c>
      <c r="AH16">
        <f t="shared" si="5"/>
        <v>-22217.124844376096</v>
      </c>
      <c r="AI16">
        <f t="shared" si="6"/>
        <v>-22228.64429771357</v>
      </c>
      <c r="AJ16">
        <f t="shared" si="7"/>
        <v>1597.6066026492626</v>
      </c>
      <c r="AK16">
        <f t="shared" si="22"/>
        <v>-566.62739892861816</v>
      </c>
      <c r="AL16">
        <f t="shared" si="8"/>
        <v>-21197.665093992924</v>
      </c>
      <c r="AN16">
        <f t="shared" si="9"/>
        <v>0</v>
      </c>
      <c r="AO16">
        <f t="shared" si="9"/>
        <v>0</v>
      </c>
      <c r="AP16">
        <f t="shared" si="9"/>
        <v>-4.1426096955360041</v>
      </c>
      <c r="AQ16">
        <f t="shared" si="9"/>
        <v>-7989.6913586884311</v>
      </c>
      <c r="AR16">
        <f t="shared" si="9"/>
        <v>-7993.8339683839658</v>
      </c>
      <c r="AS16">
        <f t="shared" si="9"/>
        <v>574.52905167436597</v>
      </c>
      <c r="AT16">
        <f t="shared" si="9"/>
        <v>-203.76975259073922</v>
      </c>
      <c r="AU16">
        <f t="shared" si="9"/>
        <v>-7623.0746693003384</v>
      </c>
      <c r="AW16">
        <v>13</v>
      </c>
      <c r="AX16">
        <f>IF(Z16&gt;0, (R16*SUMPRODUCT(K16:$K$98, X16:$X$98)-K16*$AZ$3)/Z16, 0)</f>
        <v>-21034.600007166315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9.6466888000000001E-2</v>
      </c>
      <c r="Q17" s="4">
        <f t="shared" si="21"/>
        <v>25</v>
      </c>
      <c r="R17">
        <f t="shared" si="0"/>
        <v>500000</v>
      </c>
      <c r="S17">
        <f t="shared" si="1"/>
        <v>-27289.582699085793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-9692.2837302009502</v>
      </c>
      <c r="AC17">
        <f t="shared" si="2"/>
        <v>-11235.681167632771</v>
      </c>
      <c r="AE17">
        <f t="shared" si="3"/>
        <v>0</v>
      </c>
      <c r="AF17">
        <f t="shared" si="4"/>
        <v>0</v>
      </c>
      <c r="AG17">
        <f t="shared" si="4"/>
        <v>-10.293012989173675</v>
      </c>
      <c r="AH17">
        <f t="shared" si="5"/>
        <v>-22224.916298550383</v>
      </c>
      <c r="AI17">
        <f t="shared" si="6"/>
        <v>-22235.209311539555</v>
      </c>
      <c r="AJ17">
        <f t="shared" si="7"/>
        <v>1543.3974374318204</v>
      </c>
      <c r="AK17">
        <f t="shared" si="22"/>
        <v>-678.4598611140666</v>
      </c>
      <c r="AL17">
        <f t="shared" si="8"/>
        <v>-21370.271735221802</v>
      </c>
      <c r="AN17">
        <f t="shared" si="9"/>
        <v>0</v>
      </c>
      <c r="AO17">
        <f t="shared" si="9"/>
        <v>0</v>
      </c>
      <c r="AP17">
        <f t="shared" si="9"/>
        <v>-3.3049633330836228</v>
      </c>
      <c r="AQ17">
        <f t="shared" si="9"/>
        <v>-7136.1547415533169</v>
      </c>
      <c r="AR17">
        <f t="shared" si="9"/>
        <v>-7139.4597048864007</v>
      </c>
      <c r="AS17">
        <f t="shared" si="9"/>
        <v>495.566453132096</v>
      </c>
      <c r="AT17">
        <f t="shared" si="9"/>
        <v>-217.8453448285222</v>
      </c>
      <c r="AU17">
        <f t="shared" si="9"/>
        <v>-6861.7385965828271</v>
      </c>
      <c r="AW17">
        <v>14</v>
      </c>
      <c r="AX17">
        <f>IF(Z17&gt;0, (R17*SUMPRODUCT(K17:$K$98, X17:$X$98)-K17*$AZ$3)/Z17, 0)</f>
        <v>-27289.582699085793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0.107048017</v>
      </c>
      <c r="Q18" s="4">
        <f t="shared" si="21"/>
        <v>25</v>
      </c>
      <c r="R18">
        <f t="shared" si="0"/>
        <v>500000</v>
      </c>
      <c r="S18">
        <f t="shared" si="1"/>
        <v>-34704.798647337964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-11235.681167632771</v>
      </c>
      <c r="AC18">
        <f t="shared" si="2"/>
        <v>-12616.216336635529</v>
      </c>
      <c r="AE18">
        <f t="shared" si="3"/>
        <v>0</v>
      </c>
      <c r="AF18">
        <f t="shared" si="4"/>
        <v>0</v>
      </c>
      <c r="AG18">
        <f t="shared" si="4"/>
        <v>-9.0882362298356529</v>
      </c>
      <c r="AH18">
        <f t="shared" si="5"/>
        <v>-22036.932588925683</v>
      </c>
      <c r="AI18">
        <f t="shared" si="6"/>
        <v>-22046.02082515552</v>
      </c>
      <c r="AJ18">
        <f t="shared" si="7"/>
        <v>1380.5351690027583</v>
      </c>
      <c r="AK18">
        <f t="shared" si="22"/>
        <v>-786.49768173429402</v>
      </c>
      <c r="AL18">
        <f t="shared" si="8"/>
        <v>-21451.983337887057</v>
      </c>
      <c r="AN18">
        <f t="shared" si="9"/>
        <v>0</v>
      </c>
      <c r="AO18">
        <f t="shared" si="9"/>
        <v>0</v>
      </c>
      <c r="AP18">
        <f t="shared" si="9"/>
        <v>-2.6054677934718513</v>
      </c>
      <c r="AQ18">
        <f t="shared" si="9"/>
        <v>-6317.6744832912891</v>
      </c>
      <c r="AR18">
        <f t="shared" si="9"/>
        <v>-6320.2799510847608</v>
      </c>
      <c r="AS18">
        <f t="shared" si="9"/>
        <v>395.77975633859057</v>
      </c>
      <c r="AT18">
        <f t="shared" si="9"/>
        <v>-225.47767548907936</v>
      </c>
      <c r="AU18">
        <f t="shared" si="9"/>
        <v>-6149.9778702352505</v>
      </c>
      <c r="AW18">
        <v>15</v>
      </c>
      <c r="AX18">
        <f>IF(Z18&gt;0, (R18*SUMPRODUCT(K18:$K$98, X18:$X$98)-K18*$AZ$3)/Z18, 0)</f>
        <v>-34704.798647337964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0.118979948</v>
      </c>
      <c r="Q19" s="4">
        <f t="shared" si="21"/>
        <v>25</v>
      </c>
      <c r="R19">
        <f t="shared" si="0"/>
        <v>500000</v>
      </c>
      <c r="S19">
        <f t="shared" si="1"/>
        <v>-43566.454170794626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-12616.216336635529</v>
      </c>
      <c r="AC19">
        <f t="shared" si="2"/>
        <v>-13794.944773006675</v>
      </c>
      <c r="AE19">
        <f t="shared" si="3"/>
        <v>0</v>
      </c>
      <c r="AF19">
        <f t="shared" si="4"/>
        <v>0</v>
      </c>
      <c r="AG19">
        <f t="shared" si="4"/>
        <v>-7.916035993499734</v>
      </c>
      <c r="AH19">
        <f t="shared" si="5"/>
        <v>-21626.357480751241</v>
      </c>
      <c r="AI19">
        <f t="shared" si="6"/>
        <v>-21634.273516744743</v>
      </c>
      <c r="AJ19">
        <f t="shared" si="7"/>
        <v>1178.728436371146</v>
      </c>
      <c r="AK19">
        <f t="shared" si="22"/>
        <v>-883.13514356448707</v>
      </c>
      <c r="AL19">
        <f t="shared" si="8"/>
        <v>-21338.680223938081</v>
      </c>
      <c r="AN19">
        <f t="shared" si="9"/>
        <v>0</v>
      </c>
      <c r="AO19">
        <f t="shared" si="9"/>
        <v>0</v>
      </c>
      <c r="AP19">
        <f t="shared" si="9"/>
        <v>-2.0262631187090863</v>
      </c>
      <c r="AQ19">
        <f t="shared" si="9"/>
        <v>-5535.6861175527783</v>
      </c>
      <c r="AR19">
        <f t="shared" si="9"/>
        <v>-5537.7123806714881</v>
      </c>
      <c r="AS19">
        <f t="shared" si="9"/>
        <v>301.7184307339852</v>
      </c>
      <c r="AT19">
        <f t="shared" si="9"/>
        <v>-226.0555878864113</v>
      </c>
      <c r="AU19">
        <f t="shared" si="9"/>
        <v>-5462.0495378239129</v>
      </c>
      <c r="AW19">
        <v>16</v>
      </c>
      <c r="AX19">
        <f>IF(Z19&gt;0, (R19*SUMPRODUCT(K19:$K$98, X19:$X$98)-K19*$AZ$3)/Z19, 0)</f>
        <v>-43566.454170794626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0.132636267</v>
      </c>
      <c r="Q20" s="4">
        <f t="shared" si="21"/>
        <v>25</v>
      </c>
      <c r="R20">
        <f t="shared" si="0"/>
        <v>500000</v>
      </c>
      <c r="S20">
        <f t="shared" si="1"/>
        <v>-54304.019689087887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-13794.944773006675</v>
      </c>
      <c r="AC20">
        <f t="shared" si="2"/>
        <v>-14742.286205809345</v>
      </c>
      <c r="AE20">
        <f t="shared" si="3"/>
        <v>0</v>
      </c>
      <c r="AF20">
        <f t="shared" si="4"/>
        <v>0</v>
      </c>
      <c r="AG20">
        <f t="shared" si="4"/>
        <v>-6.7869221699492961</v>
      </c>
      <c r="AH20">
        <f t="shared" si="5"/>
        <v>-20999.069272308821</v>
      </c>
      <c r="AI20">
        <f t="shared" si="6"/>
        <v>-21005.856194478769</v>
      </c>
      <c r="AJ20">
        <f t="shared" si="7"/>
        <v>947.34143280267017</v>
      </c>
      <c r="AK20">
        <f t="shared" si="22"/>
        <v>-965.6461341104673</v>
      </c>
      <c r="AL20">
        <f t="shared" si="8"/>
        <v>-21024.160895786565</v>
      </c>
      <c r="AN20">
        <f t="shared" si="9"/>
        <v>0</v>
      </c>
      <c r="AO20">
        <f t="shared" si="9"/>
        <v>0</v>
      </c>
      <c r="AP20">
        <f t="shared" si="9"/>
        <v>-1.551111170979147</v>
      </c>
      <c r="AQ20">
        <f t="shared" si="9"/>
        <v>-4799.213857595556</v>
      </c>
      <c r="AR20">
        <f t="shared" si="9"/>
        <v>-4800.7649687665344</v>
      </c>
      <c r="AS20">
        <f t="shared" si="9"/>
        <v>216.50931635224433</v>
      </c>
      <c r="AT20">
        <f t="shared" si="9"/>
        <v>-220.69274824802704</v>
      </c>
      <c r="AU20">
        <f t="shared" si="9"/>
        <v>-4804.948400662317</v>
      </c>
      <c r="AW20">
        <v>17</v>
      </c>
      <c r="AX20">
        <f>IF(Z20&gt;0, (R20*SUMPRODUCT(K20:$K$98, X20:$X$98)-K20*$AZ$3)/Z20, 0)</f>
        <v>-54304.019689087887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0.148393413</v>
      </c>
      <c r="Q21" s="4">
        <f t="shared" si="21"/>
        <v>25</v>
      </c>
      <c r="R21">
        <f t="shared" si="0"/>
        <v>500000</v>
      </c>
      <c r="S21">
        <f t="shared" si="1"/>
        <v>-67598.846158977452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-14742.286205809345</v>
      </c>
      <c r="AC21">
        <f t="shared" si="2"/>
        <v>-15444.763737735162</v>
      </c>
      <c r="AE21">
        <f t="shared" si="3"/>
        <v>0</v>
      </c>
      <c r="AF21">
        <f t="shared" si="4"/>
        <v>0</v>
      </c>
      <c r="AG21">
        <f t="shared" si="4"/>
        <v>-5.7119184036856607</v>
      </c>
      <c r="AH21">
        <f t="shared" si="5"/>
        <v>-20142.69089128284</v>
      </c>
      <c r="AI21">
        <f t="shared" si="6"/>
        <v>-20148.402809686526</v>
      </c>
      <c r="AJ21">
        <f t="shared" si="7"/>
        <v>702.47753192581695</v>
      </c>
      <c r="AK21">
        <f t="shared" si="22"/>
        <v>-1031.9600344066544</v>
      </c>
      <c r="AL21">
        <f t="shared" si="8"/>
        <v>-20477.885312167364</v>
      </c>
      <c r="AN21">
        <f t="shared" si="9"/>
        <v>0</v>
      </c>
      <c r="AO21">
        <f t="shared" si="9"/>
        <v>0</v>
      </c>
      <c r="AP21">
        <f t="shared" si="9"/>
        <v>-1.165558373808333</v>
      </c>
      <c r="AQ21">
        <f t="shared" si="9"/>
        <v>-4110.2621536432525</v>
      </c>
      <c r="AR21">
        <f t="shared" si="9"/>
        <v>-4111.4277120170609</v>
      </c>
      <c r="AS21">
        <f t="shared" si="9"/>
        <v>143.34563484310686</v>
      </c>
      <c r="AT21">
        <f t="shared" si="9"/>
        <v>-210.57892892203941</v>
      </c>
      <c r="AU21">
        <f t="shared" si="9"/>
        <v>-4178.6610060959929</v>
      </c>
      <c r="AW21">
        <v>18</v>
      </c>
      <c r="AX21">
        <f>IF(Z21&gt;0, (R21*SUMPRODUCT(K21:$K$98, X21:$X$98)-K21*$AZ$3)/Z21, 0)</f>
        <v>-67598.846158977452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0.16656033000000001</v>
      </c>
      <c r="Q22" s="4">
        <f t="shared" si="21"/>
        <v>25</v>
      </c>
      <c r="R22">
        <f t="shared" si="0"/>
        <v>500000</v>
      </c>
      <c r="S22">
        <f t="shared" si="1"/>
        <v>-84498.221009243003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-15444.763737735162</v>
      </c>
      <c r="AC22">
        <f t="shared" si="2"/>
        <v>-15897.225600601856</v>
      </c>
      <c r="AE22">
        <f t="shared" si="3"/>
        <v>0</v>
      </c>
      <c r="AF22">
        <f t="shared" si="4"/>
        <v>0</v>
      </c>
      <c r="AG22">
        <f t="shared" si="4"/>
        <v>-4.7034202053978476</v>
      </c>
      <c r="AH22">
        <f t="shared" si="5"/>
        <v>-19027.580285019136</v>
      </c>
      <c r="AI22">
        <f t="shared" si="6"/>
        <v>-19032.283705224534</v>
      </c>
      <c r="AJ22">
        <f t="shared" si="7"/>
        <v>452.46186286669399</v>
      </c>
      <c r="AK22">
        <f t="shared" si="22"/>
        <v>-1081.1334616414615</v>
      </c>
      <c r="AL22">
        <f t="shared" si="8"/>
        <v>-19660.955303999301</v>
      </c>
      <c r="AN22">
        <f t="shared" si="9"/>
        <v>0</v>
      </c>
      <c r="AO22">
        <f t="shared" si="9"/>
        <v>0</v>
      </c>
      <c r="AP22">
        <f t="shared" si="9"/>
        <v>-0.85693482383434871</v>
      </c>
      <c r="AQ22">
        <f t="shared" si="9"/>
        <v>-3466.7104888532017</v>
      </c>
      <c r="AR22">
        <f t="shared" si="9"/>
        <v>-3467.567423677036</v>
      </c>
      <c r="AS22">
        <f t="shared" si="9"/>
        <v>82.435825381380042</v>
      </c>
      <c r="AT22">
        <f t="shared" si="9"/>
        <v>-196.97600300094365</v>
      </c>
      <c r="AU22">
        <f t="shared" si="9"/>
        <v>-3582.1076012965996</v>
      </c>
      <c r="AW22">
        <v>19</v>
      </c>
      <c r="AX22">
        <f>IF(Z22&gt;0, (R22*SUMPRODUCT(K22:$K$98, X22:$X$98)-K22*$AZ$3)/Z22, 0)</f>
        <v>-84498.221009243003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0.18820168900000001</v>
      </c>
      <c r="Q23" s="4">
        <f t="shared" si="21"/>
        <v>25</v>
      </c>
      <c r="R23">
        <f t="shared" si="0"/>
        <v>500000</v>
      </c>
      <c r="S23">
        <f t="shared" si="1"/>
        <v>-106717.13895556156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-15897.225600601856</v>
      </c>
      <c r="AC23">
        <f t="shared" si="2"/>
        <v>-16098.042972690278</v>
      </c>
      <c r="AE23">
        <f t="shared" si="3"/>
        <v>0</v>
      </c>
      <c r="AF23">
        <f t="shared" si="4"/>
        <v>0</v>
      </c>
      <c r="AG23">
        <f t="shared" si="4"/>
        <v>-3.771194376611267</v>
      </c>
      <c r="AH23">
        <f t="shared" si="5"/>
        <v>-17703.832534652036</v>
      </c>
      <c r="AI23">
        <f t="shared" si="6"/>
        <v>-17707.603729028648</v>
      </c>
      <c r="AJ23">
        <f t="shared" si="7"/>
        <v>200.81737208842242</v>
      </c>
      <c r="AK23">
        <f t="shared" si="22"/>
        <v>-1112.80579204213</v>
      </c>
      <c r="AL23">
        <f t="shared" si="8"/>
        <v>-18619.592148982356</v>
      </c>
      <c r="AN23">
        <f t="shared" si="9"/>
        <v>0</v>
      </c>
      <c r="AO23">
        <f t="shared" si="9"/>
        <v>0</v>
      </c>
      <c r="AP23">
        <f t="shared" si="9"/>
        <v>-0.61347222713166361</v>
      </c>
      <c r="AQ23">
        <f t="shared" si="9"/>
        <v>-2879.9389501525334</v>
      </c>
      <c r="AR23">
        <f t="shared" si="9"/>
        <v>-2880.5524223796651</v>
      </c>
      <c r="AS23">
        <f t="shared" si="9"/>
        <v>32.667602939234932</v>
      </c>
      <c r="AT23">
        <f t="shared" si="9"/>
        <v>-181.02367033717874</v>
      </c>
      <c r="AU23">
        <f t="shared" si="9"/>
        <v>-3028.9084897776088</v>
      </c>
      <c r="AW23">
        <v>20</v>
      </c>
      <c r="AX23">
        <f>IF(Z23&gt;0, (R23*SUMPRODUCT(K23:$K$98, X23:$X$98)-K23*$AZ$3)/Z23, 0)</f>
        <v>-106717.13895556156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0.21316064300000001</v>
      </c>
      <c r="Q24" s="4">
        <f t="shared" si="21"/>
        <v>25</v>
      </c>
      <c r="R24">
        <f t="shared" si="0"/>
        <v>500000</v>
      </c>
      <c r="S24">
        <f t="shared" si="1"/>
        <v>-137065.97280535795</v>
      </c>
      <c r="U24">
        <f t="shared" si="13"/>
        <v>0.21316064300000001</v>
      </c>
      <c r="V24">
        <f t="shared" si="14"/>
        <v>0.01</v>
      </c>
      <c r="W24">
        <f t="shared" si="15"/>
        <v>0.15084777506445068</v>
      </c>
      <c r="X24">
        <f t="shared" si="16"/>
        <v>3.2154808727857677E-2</v>
      </c>
      <c r="Y24">
        <f t="shared" si="17"/>
        <v>1.5084777506445069E-3</v>
      </c>
      <c r="Z24">
        <f t="shared" si="18"/>
        <v>0.1171844885859485</v>
      </c>
      <c r="AB24">
        <f t="shared" si="19"/>
        <v>-16098.042972690278</v>
      </c>
      <c r="AC24">
        <f t="shared" si="2"/>
        <v>-16062.005925731395</v>
      </c>
      <c r="AE24">
        <f t="shared" si="3"/>
        <v>0</v>
      </c>
      <c r="AF24">
        <f t="shared" si="4"/>
        <v>0</v>
      </c>
      <c r="AG24">
        <f t="shared" si="4"/>
        <v>-2.9296122146487127</v>
      </c>
      <c r="AH24">
        <f t="shared" si="5"/>
        <v>-16077.404363928839</v>
      </c>
      <c r="AI24">
        <f t="shared" si="6"/>
        <v>-16080.333976143487</v>
      </c>
      <c r="AJ24">
        <f t="shared" si="7"/>
        <v>-36.037046958883366</v>
      </c>
      <c r="AK24">
        <f t="shared" si="22"/>
        <v>-1126.8630080883197</v>
      </c>
      <c r="AL24">
        <f t="shared" si="8"/>
        <v>-17243.234031190692</v>
      </c>
      <c r="AN24">
        <f t="shared" si="9"/>
        <v>0</v>
      </c>
      <c r="AO24">
        <f t="shared" si="9"/>
        <v>0</v>
      </c>
      <c r="AP24">
        <f t="shared" si="9"/>
        <v>-0.42550836648421381</v>
      </c>
      <c r="AQ24">
        <f t="shared" si="9"/>
        <v>-2335.1452571076334</v>
      </c>
      <c r="AR24">
        <f t="shared" si="9"/>
        <v>-2335.5707654741173</v>
      </c>
      <c r="AS24">
        <f t="shared" si="9"/>
        <v>-5.2341620190261464</v>
      </c>
      <c r="AT24">
        <f t="shared" si="9"/>
        <v>-163.67000227046893</v>
      </c>
      <c r="AU24">
        <f t="shared" si="9"/>
        <v>-2504.4749297636126</v>
      </c>
      <c r="AW24">
        <v>21</v>
      </c>
      <c r="AX24">
        <f>IF(Z24&gt;0, (R24*SUMPRODUCT(K24:$K$98, X24:$X$98)-K24*$AZ$3)/Z24, 0)</f>
        <v>-137065.97280535795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0.241823134</v>
      </c>
      <c r="Q25" s="4">
        <f t="shared" si="21"/>
        <v>25</v>
      </c>
      <c r="R25">
        <f t="shared" si="0"/>
        <v>500000</v>
      </c>
      <c r="S25">
        <f t="shared" si="1"/>
        <v>-180138.59149383518</v>
      </c>
      <c r="U25">
        <f t="shared" si="13"/>
        <v>0.241823134</v>
      </c>
      <c r="V25">
        <f t="shared" si="14"/>
        <v>0.01</v>
      </c>
      <c r="W25">
        <f t="shared" si="15"/>
        <v>0.1171844885859485</v>
      </c>
      <c r="X25">
        <f t="shared" si="16"/>
        <v>2.8337920286041294E-2</v>
      </c>
      <c r="Y25">
        <f t="shared" si="17"/>
        <v>1.171844885859485E-3</v>
      </c>
      <c r="Z25">
        <f t="shared" si="18"/>
        <v>8.7674723414047723E-2</v>
      </c>
      <c r="AB25">
        <f t="shared" si="19"/>
        <v>-16062.005925731395</v>
      </c>
      <c r="AC25">
        <f t="shared" si="2"/>
        <v>-15793.601185418129</v>
      </c>
      <c r="AE25">
        <f t="shared" si="3"/>
        <v>0</v>
      </c>
      <c r="AF25">
        <f t="shared" si="4"/>
        <v>0</v>
      </c>
      <c r="AG25">
        <f t="shared" si="4"/>
        <v>-2.1918680853511932</v>
      </c>
      <c r="AH25">
        <f t="shared" si="5"/>
        <v>-14168.960143020648</v>
      </c>
      <c r="AI25">
        <f t="shared" si="6"/>
        <v>-14171.152011105998</v>
      </c>
      <c r="AJ25">
        <f t="shared" si="7"/>
        <v>-268.4047403132663</v>
      </c>
      <c r="AK25">
        <f t="shared" si="22"/>
        <v>-1124.3404148011978</v>
      </c>
      <c r="AL25">
        <f t="shared" si="8"/>
        <v>-15563.897166220462</v>
      </c>
      <c r="AN25">
        <f t="shared" si="9"/>
        <v>0</v>
      </c>
      <c r="AO25">
        <f t="shared" si="9"/>
        <v>0</v>
      </c>
      <c r="AP25">
        <f t="shared" si="9"/>
        <v>-0.28424599651155225</v>
      </c>
      <c r="AQ25">
        <f t="shared" si="9"/>
        <v>-1837.4601201148773</v>
      </c>
      <c r="AR25">
        <f t="shared" si="9"/>
        <v>-1837.7443661113889</v>
      </c>
      <c r="AS25">
        <f t="shared" si="9"/>
        <v>-34.807283060807329</v>
      </c>
      <c r="AT25">
        <f t="shared" si="9"/>
        <v>-145.80679547244381</v>
      </c>
      <c r="AU25">
        <f t="shared" si="9"/>
        <v>-2018.35844464464</v>
      </c>
      <c r="AW25">
        <v>22</v>
      </c>
      <c r="AX25">
        <f>IF(Z25&gt;0, (R25*SUMPRODUCT(K25:$K$98, X25:$X$98)-K25*$AZ$3)/Z25, 0)</f>
        <v>-180138.59149383518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0.27493253200000001</v>
      </c>
      <c r="Q26" s="4">
        <f t="shared" si="21"/>
        <v>25</v>
      </c>
      <c r="R26">
        <f t="shared" si="0"/>
        <v>500000</v>
      </c>
      <c r="S26">
        <f t="shared" si="1"/>
        <v>-244148.14218284778</v>
      </c>
      <c r="U26">
        <f t="shared" si="13"/>
        <v>0.27493253200000001</v>
      </c>
      <c r="V26">
        <f t="shared" si="14"/>
        <v>0.01</v>
      </c>
      <c r="W26">
        <f t="shared" si="15"/>
        <v>8.7674723414047723E-2</v>
      </c>
      <c r="X26">
        <f t="shared" si="16"/>
        <v>2.4104633700623827E-2</v>
      </c>
      <c r="Y26">
        <f t="shared" si="17"/>
        <v>8.7674723414047728E-4</v>
      </c>
      <c r="Z26">
        <f t="shared" si="18"/>
        <v>6.2693342479283418E-2</v>
      </c>
      <c r="AB26">
        <f t="shared" si="19"/>
        <v>-15793.601185418129</v>
      </c>
      <c r="AC26">
        <f t="shared" si="2"/>
        <v>-15306.463093550059</v>
      </c>
      <c r="AE26">
        <f t="shared" si="3"/>
        <v>0</v>
      </c>
      <c r="AF26">
        <f t="shared" si="4"/>
        <v>0</v>
      </c>
      <c r="AG26">
        <f t="shared" si="4"/>
        <v>-1.5673335619820854</v>
      </c>
      <c r="AH26">
        <f t="shared" si="5"/>
        <v>-12052.316850311914</v>
      </c>
      <c r="AI26">
        <f t="shared" si="6"/>
        <v>-12053.884183873895</v>
      </c>
      <c r="AJ26">
        <f t="shared" si="7"/>
        <v>-487.13809186806975</v>
      </c>
      <c r="AK26">
        <f t="shared" si="22"/>
        <v>-1105.552082979269</v>
      </c>
      <c r="AL26">
        <f t="shared" si="8"/>
        <v>-13646.574358721235</v>
      </c>
      <c r="AN26">
        <f t="shared" si="9"/>
        <v>0</v>
      </c>
      <c r="AO26">
        <f t="shared" si="9"/>
        <v>0</v>
      </c>
      <c r="AP26">
        <f t="shared" si="9"/>
        <v>-0.18147773662022543</v>
      </c>
      <c r="AQ26">
        <f t="shared" si="9"/>
        <v>-1395.5084202104326</v>
      </c>
      <c r="AR26">
        <f t="shared" si="9"/>
        <v>-1395.6898979470527</v>
      </c>
      <c r="AS26">
        <f t="shared" si="9"/>
        <v>-56.404533456116468</v>
      </c>
      <c r="AT26">
        <f t="shared" si="9"/>
        <v>-128.00918362338152</v>
      </c>
      <c r="AU26">
        <f t="shared" si="9"/>
        <v>-1580.1036150265509</v>
      </c>
      <c r="AW26">
        <v>23</v>
      </c>
      <c r="AX26">
        <f>IF(Z26&gt;0, (R26*SUMPRODUCT(K26:$K$98, X26:$X$98)-K26*$AZ$3)/Z26, 0)</f>
        <v>-244148.14218284778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0.31195269799999997</v>
      </c>
      <c r="Q27" s="4">
        <f t="shared" si="21"/>
        <v>25</v>
      </c>
      <c r="R27">
        <f t="shared" si="0"/>
        <v>500000</v>
      </c>
      <c r="S27">
        <f t="shared" si="1"/>
        <v>-344078.1857888751</v>
      </c>
      <c r="U27">
        <f t="shared" si="13"/>
        <v>0.31195269799999997</v>
      </c>
      <c r="V27">
        <f t="shared" si="14"/>
        <v>0.01</v>
      </c>
      <c r="W27">
        <f t="shared" si="15"/>
        <v>6.2693342479283418E-2</v>
      </c>
      <c r="X27">
        <f t="shared" si="16"/>
        <v>1.955735733305047E-2</v>
      </c>
      <c r="Y27">
        <f t="shared" si="17"/>
        <v>6.2693342479283414E-4</v>
      </c>
      <c r="Z27">
        <f t="shared" si="18"/>
        <v>4.2509051721440108E-2</v>
      </c>
      <c r="AB27">
        <f t="shared" si="19"/>
        <v>-15306.463093550059</v>
      </c>
      <c r="AC27">
        <f t="shared" si="2"/>
        <v>-14626.43739591857</v>
      </c>
      <c r="AE27">
        <f t="shared" si="3"/>
        <v>0</v>
      </c>
      <c r="AF27">
        <f t="shared" si="4"/>
        <v>0</v>
      </c>
      <c r="AG27">
        <f t="shared" si="4"/>
        <v>-1.0627262930360026</v>
      </c>
      <c r="AH27">
        <f t="shared" si="5"/>
        <v>-9778.6786665252348</v>
      </c>
      <c r="AI27">
        <f t="shared" si="6"/>
        <v>-9779.7413928182705</v>
      </c>
      <c r="AJ27">
        <f t="shared" si="7"/>
        <v>-680.02569763148858</v>
      </c>
      <c r="AK27">
        <f t="shared" si="22"/>
        <v>-1071.4524165485043</v>
      </c>
      <c r="AL27">
        <f t="shared" si="8"/>
        <v>-11531.219506998263</v>
      </c>
      <c r="AN27">
        <f t="shared" si="9"/>
        <v>0</v>
      </c>
      <c r="AO27">
        <f t="shared" si="9"/>
        <v>0</v>
      </c>
      <c r="AP27">
        <f t="shared" si="9"/>
        <v>-0.10986650865036644</v>
      </c>
      <c r="AQ27">
        <f t="shared" si="9"/>
        <v>-1010.9369565287984</v>
      </c>
      <c r="AR27">
        <f t="shared" si="9"/>
        <v>-1011.0468230374488</v>
      </c>
      <c r="AS27">
        <f t="shared" si="9"/>
        <v>-70.302249676973361</v>
      </c>
      <c r="AT27">
        <f t="shared" si="9"/>
        <v>-110.7686306084405</v>
      </c>
      <c r="AU27">
        <f t="shared" si="9"/>
        <v>-1192.1177033228626</v>
      </c>
      <c r="AW27">
        <v>24</v>
      </c>
      <c r="AX27">
        <f>IF(Z27&gt;0, (R27*SUMPRODUCT(K27:$K$98, X27:$X$98)-K27*$AZ$3)/Z27, 0)</f>
        <v>-344078.1857888751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0.35315455400000001</v>
      </c>
      <c r="Q28" s="4">
        <f t="shared" si="21"/>
        <v>25</v>
      </c>
      <c r="R28">
        <f t="shared" si="0"/>
        <v>500000</v>
      </c>
      <c r="S28">
        <f t="shared" si="1"/>
        <v>-509174.55961296504</v>
      </c>
      <c r="U28">
        <f t="shared" si="13"/>
        <v>0.35315455400000001</v>
      </c>
      <c r="V28">
        <f t="shared" si="14"/>
        <v>0.01</v>
      </c>
      <c r="W28">
        <f t="shared" si="15"/>
        <v>4.2509051721440108E-2</v>
      </c>
      <c r="X28">
        <f t="shared" si="16"/>
        <v>1.5012265201648113E-2</v>
      </c>
      <c r="Y28">
        <f t="shared" si="17"/>
        <v>4.2509051721440107E-4</v>
      </c>
      <c r="Z28">
        <f t="shared" si="18"/>
        <v>2.7071696002577594E-2</v>
      </c>
      <c r="AB28">
        <f t="shared" si="19"/>
        <v>-14626.43739591857</v>
      </c>
      <c r="AC28">
        <f t="shared" si="2"/>
        <v>-13784.218890088512</v>
      </c>
      <c r="AE28">
        <f t="shared" si="3"/>
        <v>0</v>
      </c>
      <c r="AF28">
        <f t="shared" si="4"/>
        <v>0</v>
      </c>
      <c r="AG28">
        <f t="shared" si="4"/>
        <v>-0.67679240006443986</v>
      </c>
      <c r="AH28">
        <f t="shared" si="5"/>
        <v>-7506.1326008240567</v>
      </c>
      <c r="AI28">
        <f t="shared" si="6"/>
        <v>-7506.8093932241209</v>
      </c>
      <c r="AJ28">
        <f t="shared" si="7"/>
        <v>-842.21850583005835</v>
      </c>
      <c r="AK28">
        <f t="shared" si="22"/>
        <v>-1023.8506177143</v>
      </c>
      <c r="AL28">
        <f t="shared" si="8"/>
        <v>-9372.87851676848</v>
      </c>
      <c r="AN28">
        <f t="shared" si="9"/>
        <v>0</v>
      </c>
      <c r="AO28">
        <f t="shared" si="9"/>
        <v>0</v>
      </c>
      <c r="AP28">
        <f t="shared" si="9"/>
        <v>-6.2471415805272747E-2</v>
      </c>
      <c r="AQ28">
        <f t="shared" si="9"/>
        <v>-692.85460467780888</v>
      </c>
      <c r="AR28">
        <f t="shared" si="9"/>
        <v>-692.91707609361413</v>
      </c>
      <c r="AS28">
        <f t="shared" si="9"/>
        <v>-77.741095307210117</v>
      </c>
      <c r="AT28">
        <f t="shared" si="9"/>
        <v>-94.506672438439594</v>
      </c>
      <c r="AU28">
        <f t="shared" si="9"/>
        <v>-865.16484383926399</v>
      </c>
      <c r="AW28">
        <v>25</v>
      </c>
      <c r="AX28">
        <f>IF(Z28&gt;0, (R28*SUMPRODUCT(K28:$K$98, X28:$X$98)-K28*$AZ$3)/Z28, 0)</f>
        <v>-509174.55961296504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0.39812553899999997</v>
      </c>
      <c r="Q29" s="4">
        <f t="shared" si="21"/>
        <v>25</v>
      </c>
      <c r="R29">
        <f t="shared" si="0"/>
        <v>500000</v>
      </c>
      <c r="S29">
        <f t="shared" si="1"/>
        <v>-800251.76359103364</v>
      </c>
      <c r="U29">
        <f t="shared" si="13"/>
        <v>0.39812553899999997</v>
      </c>
      <c r="V29">
        <f t="shared" si="14"/>
        <v>0.01</v>
      </c>
      <c r="W29">
        <f t="shared" si="15"/>
        <v>2.7071696002577594E-2</v>
      </c>
      <c r="X29">
        <f t="shared" si="16"/>
        <v>1.077793356267035E-2</v>
      </c>
      <c r="Y29">
        <f t="shared" si="17"/>
        <v>2.7071696002577595E-4</v>
      </c>
      <c r="Z29">
        <f t="shared" si="18"/>
        <v>1.6023045479881471E-2</v>
      </c>
      <c r="AB29">
        <f t="shared" si="19"/>
        <v>-13784.218890088512</v>
      </c>
      <c r="AC29">
        <f t="shared" si="2"/>
        <v>-12822.470403374487</v>
      </c>
      <c r="AE29">
        <f t="shared" si="3"/>
        <v>0</v>
      </c>
      <c r="AF29">
        <f t="shared" si="4"/>
        <v>0</v>
      </c>
      <c r="AG29">
        <f t="shared" si="4"/>
        <v>-0.40057613699703676</v>
      </c>
      <c r="AH29">
        <f t="shared" si="5"/>
        <v>-5388.9667813351743</v>
      </c>
      <c r="AI29">
        <f t="shared" si="6"/>
        <v>-5389.3673574721715</v>
      </c>
      <c r="AJ29">
        <f t="shared" si="7"/>
        <v>-961.74848671402469</v>
      </c>
      <c r="AK29">
        <f t="shared" si="22"/>
        <v>-964.89532230619591</v>
      </c>
      <c r="AL29">
        <f t="shared" si="8"/>
        <v>-7316.0111664923925</v>
      </c>
      <c r="AN29">
        <f t="shared" si="9"/>
        <v>0</v>
      </c>
      <c r="AO29">
        <f t="shared" si="9"/>
        <v>0</v>
      </c>
      <c r="AP29">
        <f t="shared" si="9"/>
        <v>-3.3013603176475614E-2</v>
      </c>
      <c r="AQ29">
        <f t="shared" si="9"/>
        <v>-444.13332302798796</v>
      </c>
      <c r="AR29">
        <f t="shared" si="9"/>
        <v>-444.16633663116448</v>
      </c>
      <c r="AS29">
        <f t="shared" si="9"/>
        <v>-79.262791672953838</v>
      </c>
      <c r="AT29">
        <f t="shared" si="9"/>
        <v>-79.522139077620437</v>
      </c>
      <c r="AU29">
        <f t="shared" si="9"/>
        <v>-602.95126738173883</v>
      </c>
      <c r="AW29">
        <v>26</v>
      </c>
      <c r="AX29">
        <f>IF(Z29&gt;0, (R29*SUMPRODUCT(K29:$K$98, X29:$X$98)-K29*$AZ$3)/Z29, 0)</f>
        <v>-800251.76359103364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0.44755673899999998</v>
      </c>
      <c r="Q30" s="4">
        <f t="shared" si="21"/>
        <v>25</v>
      </c>
      <c r="R30">
        <f t="shared" si="0"/>
        <v>500000</v>
      </c>
      <c r="S30">
        <f t="shared" si="1"/>
        <v>-1356400.314844138</v>
      </c>
      <c r="U30">
        <f t="shared" si="13"/>
        <v>0.44755673899999998</v>
      </c>
      <c r="V30">
        <f t="shared" si="14"/>
        <v>0.01</v>
      </c>
      <c r="W30">
        <f t="shared" si="15"/>
        <v>1.6023045479881471E-2</v>
      </c>
      <c r="X30">
        <f t="shared" si="16"/>
        <v>7.1712219838244414E-3</v>
      </c>
      <c r="Y30">
        <f t="shared" si="17"/>
        <v>1.6023045479881471E-4</v>
      </c>
      <c r="Z30">
        <f t="shared" si="18"/>
        <v>8.6915930412582165E-3</v>
      </c>
      <c r="AB30">
        <f t="shared" si="19"/>
        <v>-12822.470403374487</v>
      </c>
      <c r="AC30">
        <f t="shared" si="2"/>
        <v>-11789.279537659764</v>
      </c>
      <c r="AE30">
        <f t="shared" si="3"/>
        <v>0</v>
      </c>
      <c r="AF30">
        <f t="shared" si="4"/>
        <v>0</v>
      </c>
      <c r="AG30">
        <f t="shared" si="4"/>
        <v>-0.21728982603145541</v>
      </c>
      <c r="AH30">
        <f t="shared" si="5"/>
        <v>-3585.6109919122205</v>
      </c>
      <c r="AI30">
        <f t="shared" si="6"/>
        <v>-3585.8282817382519</v>
      </c>
      <c r="AJ30">
        <f t="shared" si="7"/>
        <v>-1033.1908657147233</v>
      </c>
      <c r="AK30">
        <f t="shared" si="22"/>
        <v>-897.57292823621424</v>
      </c>
      <c r="AL30">
        <f t="shared" si="8"/>
        <v>-5516.5920756891892</v>
      </c>
      <c r="AN30">
        <f t="shared" si="9"/>
        <v>0</v>
      </c>
      <c r="AO30">
        <f t="shared" si="9"/>
        <v>0</v>
      </c>
      <c r="AP30">
        <f t="shared" si="9"/>
        <v>-1.5989291575363745E-2</v>
      </c>
      <c r="AQ30">
        <f t="shared" si="9"/>
        <v>-263.84751036256193</v>
      </c>
      <c r="AR30">
        <f t="shared" si="9"/>
        <v>-263.86349965413729</v>
      </c>
      <c r="AS30">
        <f t="shared" si="9"/>
        <v>-76.027443652717196</v>
      </c>
      <c r="AT30">
        <f t="shared" si="9"/>
        <v>-66.047985411172917</v>
      </c>
      <c r="AU30">
        <f t="shared" si="9"/>
        <v>-405.9389287180274</v>
      </c>
      <c r="AW30">
        <v>27</v>
      </c>
      <c r="AX30">
        <f>IF(Z30&gt;0, (R30*SUMPRODUCT(K30:$K$98, X30:$X$98)-K30*$AZ$3)/Z30, 0)</f>
        <v>-1356400.314844138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0.50316588799999995</v>
      </c>
      <c r="Q31" s="4">
        <f t="shared" si="21"/>
        <v>25</v>
      </c>
      <c r="R31">
        <f t="shared" si="0"/>
        <v>500000</v>
      </c>
      <c r="S31">
        <f t="shared" si="1"/>
        <v>-2536791.3618998197</v>
      </c>
      <c r="U31">
        <f t="shared" si="13"/>
        <v>0.50316588799999995</v>
      </c>
      <c r="V31">
        <f t="shared" si="14"/>
        <v>0.01</v>
      </c>
      <c r="W31">
        <f t="shared" si="15"/>
        <v>8.6915930412582165E-3</v>
      </c>
      <c r="X31">
        <f t="shared" si="16"/>
        <v>4.3733131307393111E-3</v>
      </c>
      <c r="Y31">
        <f t="shared" si="17"/>
        <v>8.691593041258216E-5</v>
      </c>
      <c r="Z31">
        <f t="shared" si="18"/>
        <v>4.2313639801063235E-3</v>
      </c>
      <c r="AB31">
        <f t="shared" si="19"/>
        <v>-11789.279537659764</v>
      </c>
      <c r="AC31">
        <f t="shared" si="2"/>
        <v>-10734.087593787763</v>
      </c>
      <c r="AE31">
        <f t="shared" si="3"/>
        <v>0</v>
      </c>
      <c r="AF31">
        <f t="shared" si="4"/>
        <v>0</v>
      </c>
      <c r="AG31">
        <f t="shared" si="4"/>
        <v>-0.10578409950265809</v>
      </c>
      <c r="AH31">
        <f t="shared" si="5"/>
        <v>-2186.6565653696557</v>
      </c>
      <c r="AI31">
        <f t="shared" si="6"/>
        <v>-2186.7623494691584</v>
      </c>
      <c r="AJ31">
        <f t="shared" si="7"/>
        <v>-1055.1919438720015</v>
      </c>
      <c r="AK31">
        <f t="shared" si="22"/>
        <v>-825.24956763618354</v>
      </c>
      <c r="AL31">
        <f t="shared" si="8"/>
        <v>-4067.2038609773435</v>
      </c>
      <c r="AN31">
        <f t="shared" si="9"/>
        <v>0</v>
      </c>
      <c r="AO31">
        <f t="shared" si="9"/>
        <v>0</v>
      </c>
      <c r="AP31">
        <f t="shared" si="9"/>
        <v>-6.9501183621440091E-3</v>
      </c>
      <c r="AQ31">
        <f t="shared" si="9"/>
        <v>-143.66546596444317</v>
      </c>
      <c r="AR31">
        <f t="shared" si="9"/>
        <v>-143.67241608280531</v>
      </c>
      <c r="AS31">
        <f t="shared" si="9"/>
        <v>-69.327138380631112</v>
      </c>
      <c r="AT31">
        <f t="shared" si="9"/>
        <v>-54.219700317395272</v>
      </c>
      <c r="AU31">
        <f t="shared" si="9"/>
        <v>-267.2192547808317</v>
      </c>
      <c r="AW31">
        <v>28</v>
      </c>
      <c r="AX31">
        <f>IF(Z31&gt;0, (R31*SUMPRODUCT(K31:$K$98, X31:$X$98)-K31*$AZ$3)/Z31, 0)</f>
        <v>-2536791.3618998197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0.56565928300000001</v>
      </c>
      <c r="Q32" s="4">
        <f t="shared" si="21"/>
        <v>25</v>
      </c>
      <c r="R32">
        <f t="shared" si="0"/>
        <v>500000</v>
      </c>
      <c r="S32">
        <f t="shared" si="1"/>
        <v>-5402296.3148449138</v>
      </c>
      <c r="U32">
        <f t="shared" si="13"/>
        <v>0.56565928300000001</v>
      </c>
      <c r="V32">
        <f t="shared" si="14"/>
        <v>0.01</v>
      </c>
      <c r="W32">
        <f t="shared" si="15"/>
        <v>4.2313639801063235E-3</v>
      </c>
      <c r="X32">
        <f t="shared" si="16"/>
        <v>2.3935103150989692E-3</v>
      </c>
      <c r="Y32">
        <f t="shared" si="17"/>
        <v>4.2313639801063237E-5</v>
      </c>
      <c r="Z32">
        <f t="shared" si="18"/>
        <v>1.795540025206291E-3</v>
      </c>
      <c r="AB32">
        <f t="shared" si="19"/>
        <v>-10734.087593787763</v>
      </c>
      <c r="AC32">
        <f t="shared" si="2"/>
        <v>-9700.0392613284894</v>
      </c>
      <c r="AE32">
        <f t="shared" si="3"/>
        <v>0</v>
      </c>
      <c r="AF32">
        <f t="shared" si="4"/>
        <v>0</v>
      </c>
      <c r="AG32">
        <f t="shared" si="4"/>
        <v>-4.4888500630157278E-2</v>
      </c>
      <c r="AH32">
        <f t="shared" si="5"/>
        <v>-1196.7551575494847</v>
      </c>
      <c r="AI32">
        <f t="shared" si="6"/>
        <v>-1196.8000460501148</v>
      </c>
      <c r="AJ32">
        <f t="shared" si="7"/>
        <v>-1034.0483324592733</v>
      </c>
      <c r="AK32">
        <f t="shared" si="22"/>
        <v>-751.3861315651435</v>
      </c>
      <c r="AL32">
        <f t="shared" si="8"/>
        <v>-2982.2345100745315</v>
      </c>
      <c r="AN32">
        <f t="shared" si="9"/>
        <v>0</v>
      </c>
      <c r="AO32">
        <f t="shared" si="9"/>
        <v>0</v>
      </c>
      <c r="AP32">
        <f t="shared" si="9"/>
        <v>-2.6332305437741558E-3</v>
      </c>
      <c r="AQ32">
        <f t="shared" si="9"/>
        <v>-70.20355302670562</v>
      </c>
      <c r="AR32">
        <f t="shared" si="9"/>
        <v>-70.206186257249385</v>
      </c>
      <c r="AS32">
        <f t="shared" si="9"/>
        <v>-60.658912963138349</v>
      </c>
      <c r="AT32">
        <f t="shared" si="9"/>
        <v>-44.077500563170616</v>
      </c>
      <c r="AU32">
        <f t="shared" si="9"/>
        <v>-174.94259978355834</v>
      </c>
      <c r="AW32">
        <v>29</v>
      </c>
      <c r="AX32">
        <f>IF(Z32&gt;0, (R32*SUMPRODUCT(K32:$K$98, X32:$X$98)-K32*$AZ$3)/Z32, 0)</f>
        <v>-5402296.3148449138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0.63613866799999996</v>
      </c>
      <c r="Q33" s="4">
        <f t="shared" si="21"/>
        <v>25</v>
      </c>
      <c r="R33">
        <f t="shared" si="0"/>
        <v>500000</v>
      </c>
      <c r="S33">
        <f t="shared" si="1"/>
        <v>-13722213.284300307</v>
      </c>
      <c r="U33">
        <f t="shared" si="13"/>
        <v>0.63613866799999996</v>
      </c>
      <c r="V33">
        <f t="shared" si="14"/>
        <v>0.01</v>
      </c>
      <c r="W33">
        <f t="shared" si="15"/>
        <v>1.795540025206291E-3</v>
      </c>
      <c r="X33">
        <f t="shared" si="16"/>
        <v>1.1422124399754164E-3</v>
      </c>
      <c r="Y33">
        <f t="shared" si="17"/>
        <v>1.7955400252062911E-5</v>
      </c>
      <c r="Z33">
        <f t="shared" si="18"/>
        <v>6.3537218497881172E-4</v>
      </c>
      <c r="AB33">
        <f t="shared" si="19"/>
        <v>-9700.0392613284894</v>
      </c>
      <c r="AC33">
        <f t="shared" si="2"/>
        <v>-8718.7126371911618</v>
      </c>
      <c r="AE33">
        <f t="shared" si="3"/>
        <v>0</v>
      </c>
      <c r="AF33">
        <f t="shared" si="4"/>
        <v>0</v>
      </c>
      <c r="AG33">
        <f t="shared" si="4"/>
        <v>-1.5884304624470293E-2</v>
      </c>
      <c r="AH33">
        <f t="shared" si="5"/>
        <v>-571.10621998770819</v>
      </c>
      <c r="AI33">
        <f t="shared" si="6"/>
        <v>-571.12210429233266</v>
      </c>
      <c r="AJ33">
        <f t="shared" si="7"/>
        <v>-981.3266241373276</v>
      </c>
      <c r="AK33">
        <f t="shared" si="22"/>
        <v>-679.00274829299428</v>
      </c>
      <c r="AL33">
        <f t="shared" si="8"/>
        <v>-2231.4514767226547</v>
      </c>
      <c r="AN33">
        <f t="shared" si="9"/>
        <v>0</v>
      </c>
      <c r="AO33">
        <f t="shared" si="9"/>
        <v>0</v>
      </c>
      <c r="AP33">
        <f t="shared" si="9"/>
        <v>-8.3196291757411337E-4</v>
      </c>
      <c r="AQ33">
        <f t="shared" si="9"/>
        <v>-29.912495904525123</v>
      </c>
      <c r="AR33">
        <f t="shared" si="9"/>
        <v>-29.913327867442696</v>
      </c>
      <c r="AS33">
        <f t="shared" si="9"/>
        <v>-51.398369687062868</v>
      </c>
      <c r="AT33">
        <f t="shared" si="9"/>
        <v>-35.563729156920473</v>
      </c>
      <c r="AU33">
        <f t="shared" si="9"/>
        <v>-116.87542671142604</v>
      </c>
      <c r="AW33">
        <v>30</v>
      </c>
      <c r="AX33">
        <f>IF(Z33&gt;0, (R33*SUMPRODUCT(K33:$K$98, X33:$X$98)-K33*$AZ$3)/Z33, 0)</f>
        <v>-13722213.284300307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0.71227412300000004</v>
      </c>
      <c r="Q34" s="4">
        <f t="shared" si="21"/>
        <v>25</v>
      </c>
      <c r="R34">
        <f t="shared" si="0"/>
        <v>500000</v>
      </c>
      <c r="S34">
        <f t="shared" si="1"/>
        <v>-44258132.176761597</v>
      </c>
      <c r="U34">
        <f t="shared" si="13"/>
        <v>0.71227412300000004</v>
      </c>
      <c r="V34">
        <f t="shared" si="14"/>
        <v>0.01</v>
      </c>
      <c r="W34">
        <f t="shared" si="15"/>
        <v>6.3537218497881172E-4</v>
      </c>
      <c r="X34">
        <f t="shared" si="16"/>
        <v>4.5255916583437689E-4</v>
      </c>
      <c r="Y34">
        <f t="shared" si="17"/>
        <v>6.3537218497881174E-6</v>
      </c>
      <c r="Z34">
        <f t="shared" si="18"/>
        <v>1.764592972946467E-4</v>
      </c>
      <c r="AB34">
        <f t="shared" si="19"/>
        <v>-8718.7126371911618</v>
      </c>
      <c r="AC34">
        <f t="shared" si="2"/>
        <v>-7809.7589034849443</v>
      </c>
      <c r="AE34">
        <f t="shared" si="3"/>
        <v>0</v>
      </c>
      <c r="AF34">
        <f t="shared" si="4"/>
        <v>0</v>
      </c>
      <c r="AG34">
        <f t="shared" si="4"/>
        <v>-4.4114824323661676E-3</v>
      </c>
      <c r="AH34">
        <f t="shared" si="5"/>
        <v>-226.27958291718843</v>
      </c>
      <c r="AI34">
        <f t="shared" si="6"/>
        <v>-226.28399439962081</v>
      </c>
      <c r="AJ34">
        <f t="shared" si="7"/>
        <v>-908.95373370621746</v>
      </c>
      <c r="AK34">
        <f t="shared" si="22"/>
        <v>-610.30988460338142</v>
      </c>
      <c r="AL34">
        <f t="shared" si="8"/>
        <v>-1745.5476127092197</v>
      </c>
      <c r="AN34">
        <f t="shared" si="9"/>
        <v>0</v>
      </c>
      <c r="AO34">
        <f t="shared" si="9"/>
        <v>0</v>
      </c>
      <c r="AP34">
        <f t="shared" si="9"/>
        <v>-2.0630145617388332E-4</v>
      </c>
      <c r="AQ34">
        <f t="shared" si="9"/>
        <v>-10.581886740778979</v>
      </c>
      <c r="AR34">
        <f t="shared" si="9"/>
        <v>-10.582093042235153</v>
      </c>
      <c r="AS34">
        <f t="shared" si="9"/>
        <v>-42.506908218084497</v>
      </c>
      <c r="AT34">
        <f t="shared" si="9"/>
        <v>-28.540931498951853</v>
      </c>
      <c r="AU34">
        <f t="shared" ref="AU34:AU69" si="23">AL34*$K34</f>
        <v>-81.629932759271497</v>
      </c>
      <c r="AW34">
        <v>31</v>
      </c>
      <c r="AX34">
        <f>IF(Z34&gt;0, (R34*SUMPRODUCT(K34:$K$98, X34:$X$98)-K34*$AZ$3)/Z34, 0)</f>
        <v>-44258132.176761597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0.79182603500000004</v>
      </c>
      <c r="Q35" s="4">
        <f t="shared" si="21"/>
        <v>25</v>
      </c>
      <c r="R35">
        <f t="shared" si="0"/>
        <v>500000</v>
      </c>
      <c r="S35">
        <f t="shared" si="1"/>
        <v>-199660838.63771099</v>
      </c>
      <c r="U35">
        <f t="shared" si="13"/>
        <v>0.79182603500000004</v>
      </c>
      <c r="V35">
        <f t="shared" si="14"/>
        <v>0.01</v>
      </c>
      <c r="W35">
        <f t="shared" si="15"/>
        <v>1.764592972946467E-4</v>
      </c>
      <c r="X35">
        <f t="shared" si="16"/>
        <v>1.3972506571570634E-4</v>
      </c>
      <c r="Y35">
        <f t="shared" si="17"/>
        <v>1.7645929729464671E-6</v>
      </c>
      <c r="Z35">
        <f t="shared" si="18"/>
        <v>3.4969638605993902E-5</v>
      </c>
      <c r="AB35">
        <f t="shared" si="19"/>
        <v>-7809.7589034849443</v>
      </c>
      <c r="AC35">
        <f t="shared" si="2"/>
        <v>-6982.0673709304174</v>
      </c>
      <c r="AE35">
        <f t="shared" si="3"/>
        <v>0</v>
      </c>
      <c r="AF35">
        <f t="shared" ref="AF35:AG69" si="24">-$Z35*P35</f>
        <v>0</v>
      </c>
      <c r="AG35">
        <f t="shared" si="24"/>
        <v>-8.742409651498475E-4</v>
      </c>
      <c r="AH35">
        <f t="shared" si="5"/>
        <v>-69.862532857853168</v>
      </c>
      <c r="AI35">
        <f t="shared" ref="AI35:AI66" si="25">SUM(AE35:AH35)</f>
        <v>-69.863407098818314</v>
      </c>
      <c r="AJ35">
        <f t="shared" si="7"/>
        <v>-827.69153255452693</v>
      </c>
      <c r="AK35">
        <f t="shared" si="22"/>
        <v>-546.68312324394617</v>
      </c>
      <c r="AL35">
        <f t="shared" si="8"/>
        <v>-1444.2380628972915</v>
      </c>
      <c r="AN35">
        <f t="shared" ref="AN35:AT69" si="26">AE35*$K35</f>
        <v>0</v>
      </c>
      <c r="AO35">
        <f t="shared" si="26"/>
        <v>0</v>
      </c>
      <c r="AP35">
        <f t="shared" si="26"/>
        <v>-3.6503194245760874E-5</v>
      </c>
      <c r="AQ35">
        <f t="shared" si="26"/>
        <v>-2.9170511438730773</v>
      </c>
      <c r="AR35">
        <f t="shared" si="26"/>
        <v>-2.9170876470673228</v>
      </c>
      <c r="AS35">
        <f t="shared" si="26"/>
        <v>-34.559561943234655</v>
      </c>
      <c r="AT35">
        <f t="shared" si="26"/>
        <v>-22.826292789005301</v>
      </c>
      <c r="AU35">
        <f t="shared" si="23"/>
        <v>-60.302942379307282</v>
      </c>
      <c r="AW35">
        <v>32</v>
      </c>
      <c r="AX35">
        <f>IF(Z35&gt;0, (R35*SUMPRODUCT(K35:$K$98, X35:$X$98)-K35*$AZ$3)/Z35, 0)</f>
        <v>-199660838.63771099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0.79399978000000004</v>
      </c>
      <c r="Q36" s="4">
        <f t="shared" si="21"/>
        <v>25</v>
      </c>
      <c r="R36">
        <f t="shared" si="0"/>
        <v>500000</v>
      </c>
      <c r="S36">
        <f t="shared" si="1"/>
        <v>-909902870.56102479</v>
      </c>
      <c r="U36">
        <f t="shared" si="13"/>
        <v>0.79399978000000004</v>
      </c>
      <c r="V36">
        <f t="shared" si="14"/>
        <v>0.01</v>
      </c>
      <c r="W36">
        <f t="shared" si="15"/>
        <v>3.4969638605993902E-5</v>
      </c>
      <c r="X36">
        <f t="shared" si="16"/>
        <v>2.7765885359838665E-5</v>
      </c>
      <c r="Y36">
        <f t="shared" si="17"/>
        <v>3.49696386059939E-7</v>
      </c>
      <c r="Z36">
        <f t="shared" si="18"/>
        <v>6.8540568600952979E-6</v>
      </c>
      <c r="AB36">
        <f t="shared" si="19"/>
        <v>-6982.0673709304174</v>
      </c>
      <c r="AC36">
        <f t="shared" si="2"/>
        <v>-6236.5260119891955</v>
      </c>
      <c r="AE36">
        <f t="shared" si="3"/>
        <v>0</v>
      </c>
      <c r="AF36">
        <f t="shared" si="24"/>
        <v>0</v>
      </c>
      <c r="AG36">
        <f t="shared" si="24"/>
        <v>-1.7135142150238246E-4</v>
      </c>
      <c r="AH36">
        <f t="shared" si="5"/>
        <v>-13.882942679919333</v>
      </c>
      <c r="AI36">
        <f t="shared" si="25"/>
        <v>-13.883114031340835</v>
      </c>
      <c r="AJ36">
        <f t="shared" si="7"/>
        <v>-745.54135894122192</v>
      </c>
      <c r="AK36">
        <f t="shared" si="22"/>
        <v>-488.74471596512927</v>
      </c>
      <c r="AL36">
        <f t="shared" si="8"/>
        <v>-1248.1691889376921</v>
      </c>
      <c r="AN36">
        <f t="shared" si="26"/>
        <v>0</v>
      </c>
      <c r="AO36">
        <f t="shared" si="26"/>
        <v>0</v>
      </c>
      <c r="AP36">
        <f t="shared" si="26"/>
        <v>-6.3880661632784511E-6</v>
      </c>
      <c r="AQ36">
        <f t="shared" si="26"/>
        <v>-0.51756300357913221</v>
      </c>
      <c r="AR36">
        <f t="shared" si="26"/>
        <v>-0.51756939164529536</v>
      </c>
      <c r="AS36">
        <f t="shared" si="26"/>
        <v>-27.794152430248943</v>
      </c>
      <c r="AT36">
        <f t="shared" si="26"/>
        <v>-18.220645940159709</v>
      </c>
      <c r="AU36">
        <f t="shared" si="23"/>
        <v>-46.532367762053944</v>
      </c>
      <c r="AW36">
        <v>33</v>
      </c>
      <c r="AX36">
        <f>IF(Z36&gt;0, (R36*SUMPRODUCT(K36:$K$98, X36:$X$98)-K36*$AZ$3)/Z36, 0)</f>
        <v>-909902870.56102479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0.79634782599999998</v>
      </c>
      <c r="Q37" s="4">
        <f t="shared" si="21"/>
        <v>25</v>
      </c>
      <c r="R37">
        <f t="shared" si="0"/>
        <v>500000</v>
      </c>
      <c r="S37">
        <f t="shared" si="1"/>
        <v>-4195558277.5183787</v>
      </c>
      <c r="U37">
        <f t="shared" si="13"/>
        <v>0.79634782599999998</v>
      </c>
      <c r="V37">
        <f t="shared" si="14"/>
        <v>0.01</v>
      </c>
      <c r="W37">
        <f t="shared" si="15"/>
        <v>6.8540568600952979E-6</v>
      </c>
      <c r="X37">
        <f t="shared" si="16"/>
        <v>5.4582132798172768E-6</v>
      </c>
      <c r="Y37">
        <f t="shared" si="17"/>
        <v>6.8540568600952975E-8</v>
      </c>
      <c r="Z37">
        <f t="shared" si="18"/>
        <v>1.3273030116770682E-6</v>
      </c>
      <c r="AB37">
        <f t="shared" si="19"/>
        <v>-6236.5260119891955</v>
      </c>
      <c r="AC37">
        <f t="shared" si="2"/>
        <v>-5568.7771374167969</v>
      </c>
      <c r="AE37">
        <f t="shared" si="3"/>
        <v>0</v>
      </c>
      <c r="AF37">
        <f t="shared" si="24"/>
        <v>0</v>
      </c>
      <c r="AG37">
        <f t="shared" si="24"/>
        <v>-3.3182575291926701E-5</v>
      </c>
      <c r="AH37">
        <f t="shared" si="5"/>
        <v>-2.7291066399086383</v>
      </c>
      <c r="AI37">
        <f t="shared" si="25"/>
        <v>-2.7291398224839303</v>
      </c>
      <c r="AJ37">
        <f t="shared" si="7"/>
        <v>-667.74887457239856</v>
      </c>
      <c r="AK37">
        <f t="shared" si="22"/>
        <v>-436.5568208392437</v>
      </c>
      <c r="AL37">
        <f t="shared" si="8"/>
        <v>-1107.0348352341261</v>
      </c>
      <c r="AN37">
        <f t="shared" si="26"/>
        <v>0</v>
      </c>
      <c r="AO37">
        <f t="shared" si="26"/>
        <v>0</v>
      </c>
      <c r="AP37">
        <f t="shared" si="26"/>
        <v>-1.1045204465845633E-6</v>
      </c>
      <c r="AQ37">
        <f t="shared" si="26"/>
        <v>-9.0841475026267063E-2</v>
      </c>
      <c r="AR37">
        <f t="shared" si="26"/>
        <v>-9.0842579546713653E-2</v>
      </c>
      <c r="AS37">
        <f t="shared" si="26"/>
        <v>-22.226794595068355</v>
      </c>
      <c r="AT37">
        <f t="shared" si="26"/>
        <v>-14.531299348252036</v>
      </c>
      <c r="AU37">
        <f t="shared" si="23"/>
        <v>-36.848936522867106</v>
      </c>
      <c r="AW37">
        <v>34</v>
      </c>
      <c r="AX37">
        <f>IF(Z37&gt;0, (R37*SUMPRODUCT(K37:$K$98, X37:$X$98)-K37*$AZ$3)/Z37, 0)</f>
        <v>-4195558277.5183787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0.79893513299999996</v>
      </c>
      <c r="Q38" s="4">
        <f t="shared" si="21"/>
        <v>25</v>
      </c>
      <c r="R38">
        <f t="shared" si="0"/>
        <v>500000</v>
      </c>
      <c r="S38">
        <f t="shared" si="1"/>
        <v>-19606397602.544807</v>
      </c>
      <c r="U38">
        <f t="shared" si="13"/>
        <v>0.79893513299999996</v>
      </c>
      <c r="V38">
        <f t="shared" si="14"/>
        <v>0.01</v>
      </c>
      <c r="W38">
        <f t="shared" si="15"/>
        <v>1.3273030116770682E-6</v>
      </c>
      <c r="X38">
        <f t="shared" si="16"/>
        <v>1.0604290081655189E-6</v>
      </c>
      <c r="Y38">
        <f t="shared" si="17"/>
        <v>1.3273030116770682E-8</v>
      </c>
      <c r="Z38">
        <f t="shared" si="18"/>
        <v>2.5360097339477853E-7</v>
      </c>
      <c r="AB38">
        <f t="shared" si="19"/>
        <v>-5568.7771374167969</v>
      </c>
      <c r="AC38">
        <f t="shared" si="2"/>
        <v>-4972.2015167704149</v>
      </c>
      <c r="AE38">
        <f t="shared" si="3"/>
        <v>0</v>
      </c>
      <c r="AF38">
        <f t="shared" si="24"/>
        <v>0</v>
      </c>
      <c r="AG38">
        <f t="shared" si="24"/>
        <v>-6.3400243348694631E-6</v>
      </c>
      <c r="AH38">
        <f t="shared" si="5"/>
        <v>-0.5302145040827595</v>
      </c>
      <c r="AI38">
        <f t="shared" si="25"/>
        <v>-0.53022084410709436</v>
      </c>
      <c r="AJ38">
        <f t="shared" si="7"/>
        <v>-596.57562064638205</v>
      </c>
      <c r="AK38">
        <f t="shared" si="22"/>
        <v>-389.81439961917584</v>
      </c>
      <c r="AL38">
        <f t="shared" si="8"/>
        <v>-986.92024110966508</v>
      </c>
      <c r="AN38">
        <f t="shared" si="26"/>
        <v>0</v>
      </c>
      <c r="AO38">
        <f t="shared" si="26"/>
        <v>0</v>
      </c>
      <c r="AP38">
        <f t="shared" si="26"/>
        <v>-1.8842415377273235E-7</v>
      </c>
      <c r="AQ38">
        <f t="shared" si="26"/>
        <v>-1.575786053380817E-2</v>
      </c>
      <c r="AR38">
        <f t="shared" si="26"/>
        <v>-1.5758048957961943E-2</v>
      </c>
      <c r="AS38">
        <f t="shared" si="26"/>
        <v>-17.730098583927841</v>
      </c>
      <c r="AT38">
        <f t="shared" si="26"/>
        <v>-11.585199755890404</v>
      </c>
      <c r="AU38">
        <f t="shared" si="23"/>
        <v>-29.331056388776211</v>
      </c>
      <c r="AW38">
        <v>35</v>
      </c>
      <c r="AX38">
        <f>IF(Z38&gt;0, (R38*SUMPRODUCT(K38:$K$98, X38:$X$98)-K38*$AZ$3)/Z38, 0)</f>
        <v>-19606397602.544807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0.80179641700000004</v>
      </c>
      <c r="Q39" s="4">
        <f t="shared" si="21"/>
        <v>25</v>
      </c>
      <c r="R39">
        <f t="shared" si="0"/>
        <v>500000</v>
      </c>
      <c r="S39">
        <f t="shared" si="1"/>
        <v>-93015053034.072632</v>
      </c>
      <c r="U39">
        <f t="shared" si="13"/>
        <v>0.80179641700000004</v>
      </c>
      <c r="V39">
        <f t="shared" si="14"/>
        <v>0.01</v>
      </c>
      <c r="W39">
        <f t="shared" si="15"/>
        <v>2.5360097339477853E-7</v>
      </c>
      <c r="X39">
        <f t="shared" si="16"/>
        <v>2.0333635181564576E-7</v>
      </c>
      <c r="Y39">
        <f t="shared" si="17"/>
        <v>2.5360097339477853E-9</v>
      </c>
      <c r="Z39">
        <f t="shared" si="18"/>
        <v>4.7728611845184981E-8</v>
      </c>
      <c r="AB39">
        <f t="shared" si="19"/>
        <v>-4972.2015167704149</v>
      </c>
      <c r="AC39">
        <f t="shared" si="2"/>
        <v>-4439.4793620225482</v>
      </c>
      <c r="AE39">
        <f t="shared" si="3"/>
        <v>0</v>
      </c>
      <c r="AF39">
        <f t="shared" si="24"/>
        <v>0</v>
      </c>
      <c r="AG39">
        <f t="shared" si="24"/>
        <v>-1.1932152961296245E-6</v>
      </c>
      <c r="AH39">
        <f t="shared" si="5"/>
        <v>-0.10166817590782289</v>
      </c>
      <c r="AI39">
        <f t="shared" si="25"/>
        <v>-0.10166936912311901</v>
      </c>
      <c r="AJ39">
        <f t="shared" si="7"/>
        <v>-532.72215474786663</v>
      </c>
      <c r="AK39">
        <f t="shared" si="22"/>
        <v>-348.05410617392909</v>
      </c>
      <c r="AL39">
        <f t="shared" si="8"/>
        <v>-880.87793029091881</v>
      </c>
      <c r="AN39">
        <f t="shared" si="26"/>
        <v>0</v>
      </c>
      <c r="AO39">
        <f t="shared" si="26"/>
        <v>0</v>
      </c>
      <c r="AP39">
        <f t="shared" si="26"/>
        <v>-3.1662590056938553E-8</v>
      </c>
      <c r="AQ39">
        <f t="shared" si="26"/>
        <v>-2.6978180602006039E-3</v>
      </c>
      <c r="AR39">
        <f t="shared" si="26"/>
        <v>-2.6978497227906607E-3</v>
      </c>
      <c r="AS39">
        <f t="shared" si="26"/>
        <v>-14.136060151711552</v>
      </c>
      <c r="AT39">
        <f t="shared" si="26"/>
        <v>-9.235797191978083</v>
      </c>
      <c r="AU39">
        <f t="shared" si="23"/>
        <v>-23.374555193412426</v>
      </c>
      <c r="AW39">
        <v>36</v>
      </c>
      <c r="AX39">
        <f>IF(Z39&gt;0, (R39*SUMPRODUCT(K39:$K$98, X39:$X$98)-K39*$AZ$3)/Z39, 0)</f>
        <v>-93015053034.072632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0.804638195</v>
      </c>
      <c r="Q40" s="4">
        <f t="shared" si="21"/>
        <v>25</v>
      </c>
      <c r="R40">
        <f t="shared" si="0"/>
        <v>500000</v>
      </c>
      <c r="S40">
        <f t="shared" si="1"/>
        <v>-448038384923.62079</v>
      </c>
      <c r="U40">
        <f t="shared" si="13"/>
        <v>0.804638195</v>
      </c>
      <c r="V40">
        <f t="shared" si="14"/>
        <v>0.01</v>
      </c>
      <c r="W40">
        <f t="shared" si="15"/>
        <v>4.7728611845184981E-8</v>
      </c>
      <c r="X40">
        <f t="shared" si="16"/>
        <v>3.8404264084965262E-8</v>
      </c>
      <c r="Y40">
        <f t="shared" si="17"/>
        <v>4.772861184518498E-10</v>
      </c>
      <c r="Z40">
        <f t="shared" si="18"/>
        <v>8.8470616417678691E-9</v>
      </c>
      <c r="AB40">
        <f t="shared" si="19"/>
        <v>-4439.4793620225482</v>
      </c>
      <c r="AC40">
        <f t="shared" si="2"/>
        <v>-3963.8232092973931</v>
      </c>
      <c r="AE40">
        <f t="shared" si="3"/>
        <v>0</v>
      </c>
      <c r="AF40">
        <f t="shared" si="24"/>
        <v>0</v>
      </c>
      <c r="AG40">
        <f t="shared" si="24"/>
        <v>-2.2117654104419672E-7</v>
      </c>
      <c r="AH40">
        <f t="shared" si="5"/>
        <v>-1.9202132042482632E-2</v>
      </c>
      <c r="AI40">
        <f t="shared" si="25"/>
        <v>-1.9202353219023676E-2</v>
      </c>
      <c r="AJ40">
        <f t="shared" si="7"/>
        <v>-475.65615272515515</v>
      </c>
      <c r="AK40">
        <f t="shared" si="22"/>
        <v>-310.76355534157841</v>
      </c>
      <c r="AL40">
        <f t="shared" si="8"/>
        <v>-786.43891041995266</v>
      </c>
      <c r="AN40">
        <f t="shared" si="26"/>
        <v>0</v>
      </c>
      <c r="AO40">
        <f t="shared" si="26"/>
        <v>0</v>
      </c>
      <c r="AP40">
        <f t="shared" si="26"/>
        <v>-5.2402096820796275E-9</v>
      </c>
      <c r="AQ40">
        <f t="shared" si="26"/>
        <v>-4.5494516629357115E-4</v>
      </c>
      <c r="AR40">
        <f t="shared" si="26"/>
        <v>-4.5495040650325323E-4</v>
      </c>
      <c r="AS40">
        <f t="shared" si="26"/>
        <v>-11.269450028848363</v>
      </c>
      <c r="AT40">
        <f t="shared" si="26"/>
        <v>-7.3627437333556012</v>
      </c>
      <c r="AU40">
        <f t="shared" si="23"/>
        <v>-18.632648712610468</v>
      </c>
      <c r="AW40">
        <v>37</v>
      </c>
      <c r="AX40">
        <f>IF(Z40&gt;0, (R40*SUMPRODUCT(K40:$K$98, X40:$X$98)-K40*$AZ$3)/Z40, 0)</f>
        <v>-448038384923.62079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0.80770724299999996</v>
      </c>
      <c r="Q41" s="4">
        <f t="shared" si="21"/>
        <v>25</v>
      </c>
      <c r="R41">
        <f t="shared" si="0"/>
        <v>500000</v>
      </c>
      <c r="S41">
        <f t="shared" si="1"/>
        <v>-2194460842311.5085</v>
      </c>
      <c r="U41">
        <f t="shared" si="13"/>
        <v>0.80770724299999996</v>
      </c>
      <c r="V41">
        <f t="shared" si="14"/>
        <v>0.01</v>
      </c>
      <c r="W41">
        <f t="shared" si="15"/>
        <v>8.8470616417678691E-9</v>
      </c>
      <c r="X41">
        <f t="shared" si="16"/>
        <v>7.1458357673233786E-9</v>
      </c>
      <c r="Y41">
        <f t="shared" si="17"/>
        <v>8.8470616417678698E-11</v>
      </c>
      <c r="Z41">
        <f t="shared" si="18"/>
        <v>1.6127552580268118E-9</v>
      </c>
      <c r="AB41">
        <f t="shared" si="19"/>
        <v>-3963.8232092973931</v>
      </c>
      <c r="AC41">
        <f t="shared" si="2"/>
        <v>-3539.1282619718318</v>
      </c>
      <c r="AE41">
        <f t="shared" si="3"/>
        <v>0</v>
      </c>
      <c r="AF41">
        <f t="shared" si="24"/>
        <v>0</v>
      </c>
      <c r="AG41">
        <f t="shared" si="24"/>
        <v>-4.0318881450670296E-8</v>
      </c>
      <c r="AH41">
        <f t="shared" si="5"/>
        <v>-3.5729178836616891E-3</v>
      </c>
      <c r="AI41">
        <f t="shared" si="25"/>
        <v>-3.5729582025431396E-3</v>
      </c>
      <c r="AJ41">
        <f t="shared" si="7"/>
        <v>-424.69494732556132</v>
      </c>
      <c r="AK41">
        <f t="shared" si="22"/>
        <v>-277.46762465081753</v>
      </c>
      <c r="AL41">
        <f t="shared" si="8"/>
        <v>-702.16614493458133</v>
      </c>
      <c r="AN41">
        <f t="shared" si="26"/>
        <v>0</v>
      </c>
      <c r="AO41">
        <f t="shared" si="26"/>
        <v>0</v>
      </c>
      <c r="AP41">
        <f t="shared" si="26"/>
        <v>-8.5290381268249031E-10</v>
      </c>
      <c r="AQ41">
        <f t="shared" si="26"/>
        <v>-7.5581344911686458E-5</v>
      </c>
      <c r="AR41">
        <f t="shared" si="26"/>
        <v>-7.5582197815499138E-5</v>
      </c>
      <c r="AS41">
        <f t="shared" si="26"/>
        <v>-8.9839778974061471</v>
      </c>
      <c r="AT41">
        <f t="shared" si="26"/>
        <v>-5.8695377065501919</v>
      </c>
      <c r="AU41">
        <f t="shared" si="23"/>
        <v>-14.853591186154153</v>
      </c>
      <c r="AW41">
        <v>38</v>
      </c>
      <c r="AX41">
        <f>IF(Z41&gt;0, (R41*SUMPRODUCT(K41:$K$98, X41:$X$98)-K41*$AZ$3)/Z41, 0)</f>
        <v>-2194460842311.5085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0.81092303399999999</v>
      </c>
      <c r="Q42" s="4">
        <f t="shared" si="21"/>
        <v>25</v>
      </c>
      <c r="R42">
        <f t="shared" si="0"/>
        <v>500000</v>
      </c>
      <c r="S42">
        <f t="shared" si="1"/>
        <v>-10941329431753.18</v>
      </c>
      <c r="U42">
        <f t="shared" si="13"/>
        <v>0.81092303399999999</v>
      </c>
      <c r="V42">
        <f t="shared" si="14"/>
        <v>0.01</v>
      </c>
      <c r="W42">
        <f t="shared" si="15"/>
        <v>1.6127552580268118E-9</v>
      </c>
      <c r="X42">
        <f t="shared" si="16"/>
        <v>1.3078203869385551E-9</v>
      </c>
      <c r="Y42">
        <f t="shared" si="17"/>
        <v>1.612755258026812E-11</v>
      </c>
      <c r="Z42">
        <f t="shared" si="18"/>
        <v>2.8880731850798854E-10</v>
      </c>
      <c r="AB42">
        <f t="shared" si="19"/>
        <v>-3539.1282619718318</v>
      </c>
      <c r="AC42">
        <f t="shared" si="2"/>
        <v>-3159.9360140971698</v>
      </c>
      <c r="AE42">
        <f t="shared" si="3"/>
        <v>0</v>
      </c>
      <c r="AF42">
        <f t="shared" si="24"/>
        <v>0</v>
      </c>
      <c r="AG42">
        <f t="shared" si="24"/>
        <v>-7.2201829626997138E-9</v>
      </c>
      <c r="AH42">
        <f t="shared" si="5"/>
        <v>-6.5391019346927755E-4</v>
      </c>
      <c r="AI42">
        <f t="shared" si="25"/>
        <v>-6.5391741365224024E-4</v>
      </c>
      <c r="AJ42">
        <f t="shared" si="7"/>
        <v>-379.19224787466192</v>
      </c>
      <c r="AK42">
        <f t="shared" si="22"/>
        <v>-247.73897833802826</v>
      </c>
      <c r="AL42">
        <f t="shared" si="8"/>
        <v>-626.93188013010388</v>
      </c>
      <c r="AN42">
        <f t="shared" si="26"/>
        <v>0</v>
      </c>
      <c r="AO42">
        <f t="shared" si="26"/>
        <v>0</v>
      </c>
      <c r="AP42">
        <f t="shared" si="26"/>
        <v>-1.3637091702233271E-10</v>
      </c>
      <c r="AQ42">
        <f t="shared" si="26"/>
        <v>-1.2350702633761654E-5</v>
      </c>
      <c r="AR42">
        <f t="shared" si="26"/>
        <v>-1.2350839004678677E-5</v>
      </c>
      <c r="AS42">
        <f t="shared" si="26"/>
        <v>-7.1619784204321668</v>
      </c>
      <c r="AT42">
        <f t="shared" si="26"/>
        <v>-4.6791600479747872</v>
      </c>
      <c r="AU42">
        <f t="shared" si="23"/>
        <v>-11.841150819245959</v>
      </c>
      <c r="AW42">
        <v>39</v>
      </c>
      <c r="AX42">
        <f>IF(Z42&gt;0, (R42*SUMPRODUCT(K42:$K$98, X42:$X$98)-K42*$AZ$3)/Z42, 0)</f>
        <v>-10941329431753.18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0.81424565900000001</v>
      </c>
      <c r="Q43" s="4">
        <f t="shared" si="21"/>
        <v>25</v>
      </c>
      <c r="R43">
        <f t="shared" si="0"/>
        <v>500000</v>
      </c>
      <c r="S43">
        <f t="shared" si="1"/>
        <v>-55583515702772.211</v>
      </c>
      <c r="U43">
        <f t="shared" si="13"/>
        <v>0.81424565900000001</v>
      </c>
      <c r="V43">
        <f t="shared" si="14"/>
        <v>0.01</v>
      </c>
      <c r="W43">
        <f t="shared" si="15"/>
        <v>2.8880731850798854E-10</v>
      </c>
      <c r="X43">
        <f t="shared" si="16"/>
        <v>2.3516010538256002E-10</v>
      </c>
      <c r="Y43">
        <f t="shared" si="17"/>
        <v>2.8880731850798857E-12</v>
      </c>
      <c r="Z43">
        <f t="shared" si="18"/>
        <v>5.0759139940348641E-11</v>
      </c>
      <c r="AB43">
        <f t="shared" si="19"/>
        <v>-3159.9360140971698</v>
      </c>
      <c r="AC43">
        <f t="shared" si="2"/>
        <v>-2821.3714519335808</v>
      </c>
      <c r="AE43">
        <f t="shared" si="3"/>
        <v>0</v>
      </c>
      <c r="AF43">
        <f t="shared" si="24"/>
        <v>0</v>
      </c>
      <c r="AG43">
        <f t="shared" si="24"/>
        <v>-1.268978498508716E-9</v>
      </c>
      <c r="AH43">
        <f t="shared" si="5"/>
        <v>-1.1758005269128001E-4</v>
      </c>
      <c r="AI43">
        <f t="shared" si="25"/>
        <v>-1.1758132166977851E-4</v>
      </c>
      <c r="AJ43">
        <f t="shared" si="7"/>
        <v>-338.56456216358902</v>
      </c>
      <c r="AK43">
        <f t="shared" si="22"/>
        <v>-221.19552098680191</v>
      </c>
      <c r="AL43">
        <f t="shared" si="8"/>
        <v>-559.76020073171253</v>
      </c>
      <c r="AN43">
        <f t="shared" si="26"/>
        <v>0</v>
      </c>
      <c r="AO43">
        <f t="shared" si="26"/>
        <v>0</v>
      </c>
      <c r="AP43">
        <f t="shared" si="26"/>
        <v>-2.1399804154308723E-11</v>
      </c>
      <c r="AQ43">
        <f t="shared" si="26"/>
        <v>-1.9828469142729212E-6</v>
      </c>
      <c r="AR43">
        <f t="shared" si="26"/>
        <v>-1.9828683140770755E-6</v>
      </c>
      <c r="AS43">
        <f t="shared" si="26"/>
        <v>-5.7094862776670778</v>
      </c>
      <c r="AT43">
        <f t="shared" si="26"/>
        <v>-3.7301978201290487</v>
      </c>
      <c r="AU43">
        <f t="shared" si="23"/>
        <v>-9.4396860806644387</v>
      </c>
      <c r="AW43">
        <v>40</v>
      </c>
      <c r="AX43">
        <f>IF(Z43&gt;0, (R43*SUMPRODUCT(K43:$K$98, X43:$X$98)-K43*$AZ$3)/Z43, 0)</f>
        <v>-55583515702772.211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0.81781076600000002</v>
      </c>
      <c r="Q44" s="4">
        <f t="shared" si="21"/>
        <v>25</v>
      </c>
      <c r="R44">
        <f t="shared" si="0"/>
        <v>500000</v>
      </c>
      <c r="S44">
        <f t="shared" si="1"/>
        <v>-288218594749258.13</v>
      </c>
      <c r="U44">
        <f t="shared" si="13"/>
        <v>0.81781076600000002</v>
      </c>
      <c r="V44">
        <f t="shared" si="14"/>
        <v>0.01</v>
      </c>
      <c r="W44">
        <f t="shared" si="15"/>
        <v>5.0759139940348641E-11</v>
      </c>
      <c r="X44">
        <f t="shared" si="16"/>
        <v>4.1511371116117718E-11</v>
      </c>
      <c r="Y44">
        <f t="shared" si="17"/>
        <v>5.0759139940348642E-13</v>
      </c>
      <c r="Z44">
        <f t="shared" si="18"/>
        <v>8.7401774248274361E-12</v>
      </c>
      <c r="AB44">
        <f t="shared" si="19"/>
        <v>-2821.3714519335808</v>
      </c>
      <c r="AC44">
        <f t="shared" si="2"/>
        <v>-2519.0816552429533</v>
      </c>
      <c r="AE44">
        <f t="shared" si="3"/>
        <v>0</v>
      </c>
      <c r="AF44">
        <f t="shared" si="24"/>
        <v>0</v>
      </c>
      <c r="AG44">
        <f t="shared" si="24"/>
        <v>-2.1850443562068591E-10</v>
      </c>
      <c r="AH44">
        <f t="shared" si="5"/>
        <v>-2.0755685558058859E-5</v>
      </c>
      <c r="AI44">
        <f t="shared" si="25"/>
        <v>-2.075590406249448E-5</v>
      </c>
      <c r="AJ44">
        <f t="shared" si="7"/>
        <v>-302.28979669062755</v>
      </c>
      <c r="AK44">
        <f t="shared" si="22"/>
        <v>-197.49600163535067</v>
      </c>
      <c r="AL44">
        <f t="shared" si="8"/>
        <v>-499.78581908188232</v>
      </c>
      <c r="AN44">
        <f t="shared" si="26"/>
        <v>0</v>
      </c>
      <c r="AO44">
        <f t="shared" si="26"/>
        <v>0</v>
      </c>
      <c r="AP44">
        <f t="shared" si="26"/>
        <v>-3.290014183107532E-12</v>
      </c>
      <c r="AQ44">
        <f t="shared" si="26"/>
        <v>-3.125176826372357E-7</v>
      </c>
      <c r="AR44">
        <f t="shared" si="26"/>
        <v>-3.1252097265141882E-7</v>
      </c>
      <c r="AS44">
        <f t="shared" si="26"/>
        <v>-4.551567640701494</v>
      </c>
      <c r="AT44">
        <f t="shared" si="26"/>
        <v>-2.9736908756181721</v>
      </c>
      <c r="AU44">
        <f t="shared" si="23"/>
        <v>-7.5252588288406397</v>
      </c>
      <c r="AW44">
        <v>41</v>
      </c>
      <c r="AX44">
        <f>IF(Z44&gt;0, (R44*SUMPRODUCT(K44:$K$98, X44:$X$98)-K44*$AZ$3)/Z44, 0)</f>
        <v>-288218594749258.13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0.82147716100000001</v>
      </c>
      <c r="Q45" s="4">
        <f t="shared" si="21"/>
        <v>25</v>
      </c>
      <c r="R45">
        <f t="shared" si="0"/>
        <v>500000</v>
      </c>
      <c r="S45">
        <f t="shared" si="1"/>
        <v>-1527021693821288</v>
      </c>
      <c r="U45">
        <f t="shared" si="13"/>
        <v>0.82147716100000001</v>
      </c>
      <c r="V45">
        <f t="shared" si="14"/>
        <v>0.01</v>
      </c>
      <c r="W45">
        <f t="shared" si="15"/>
        <v>8.7401774248274361E-12</v>
      </c>
      <c r="X45">
        <f t="shared" si="16"/>
        <v>7.1798561375835334E-12</v>
      </c>
      <c r="Y45">
        <f t="shared" si="17"/>
        <v>8.7401774248274363E-14</v>
      </c>
      <c r="Z45">
        <f t="shared" si="18"/>
        <v>1.4729195129956283E-12</v>
      </c>
      <c r="AB45">
        <f t="shared" si="19"/>
        <v>-2519.0816552429533</v>
      </c>
      <c r="AC45">
        <f t="shared" si="2"/>
        <v>-2249.180049597011</v>
      </c>
      <c r="AE45">
        <f t="shared" si="3"/>
        <v>0</v>
      </c>
      <c r="AF45">
        <f t="shared" si="24"/>
        <v>0</v>
      </c>
      <c r="AG45">
        <f t="shared" si="24"/>
        <v>-3.6822987824890706E-11</v>
      </c>
      <c r="AH45">
        <f t="shared" si="5"/>
        <v>-3.5899280687917669E-6</v>
      </c>
      <c r="AI45">
        <f t="shared" si="25"/>
        <v>-3.5899648917795919E-6</v>
      </c>
      <c r="AJ45">
        <f t="shared" si="7"/>
        <v>-269.90160564594225</v>
      </c>
      <c r="AK45">
        <f t="shared" si="22"/>
        <v>-176.33571586700674</v>
      </c>
      <c r="AL45">
        <f t="shared" si="8"/>
        <v>-446.23732510291387</v>
      </c>
      <c r="AN45">
        <f t="shared" si="26"/>
        <v>0</v>
      </c>
      <c r="AO45">
        <f t="shared" si="26"/>
        <v>0</v>
      </c>
      <c r="AP45">
        <f t="shared" si="26"/>
        <v>-4.9503797364959546E-13</v>
      </c>
      <c r="AQ45">
        <f t="shared" si="26"/>
        <v>-4.8261991264087667E-8</v>
      </c>
      <c r="AR45">
        <f t="shared" si="26"/>
        <v>-4.8262486302061314E-8</v>
      </c>
      <c r="AS45">
        <f t="shared" si="26"/>
        <v>-3.6284818760259312</v>
      </c>
      <c r="AT45">
        <f t="shared" si="26"/>
        <v>-2.3706081614009529</v>
      </c>
      <c r="AU45">
        <f t="shared" si="23"/>
        <v>-5.9990900856893701</v>
      </c>
      <c r="AW45">
        <v>42</v>
      </c>
      <c r="AX45">
        <f>IF(Z45&gt;0, (R45*SUMPRODUCT(K45:$K$98, X45:$X$98)-K45*$AZ$3)/Z45, 0)</f>
        <v>-1527021693821288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0.825360447</v>
      </c>
      <c r="Q46" s="4">
        <f t="shared" si="21"/>
        <v>25</v>
      </c>
      <c r="R46">
        <f t="shared" si="0"/>
        <v>500000</v>
      </c>
      <c r="S46">
        <f t="shared" si="1"/>
        <v>-8281194900078372</v>
      </c>
      <c r="U46">
        <f t="shared" si="13"/>
        <v>0.825360447</v>
      </c>
      <c r="V46">
        <f t="shared" si="14"/>
        <v>0.01</v>
      </c>
      <c r="W46">
        <f t="shared" si="15"/>
        <v>1.4729195129956283E-12</v>
      </c>
      <c r="X46">
        <f t="shared" si="16"/>
        <v>1.215689507641094E-12</v>
      </c>
      <c r="Y46">
        <f t="shared" si="17"/>
        <v>1.4729195129956283E-14</v>
      </c>
      <c r="Z46">
        <f t="shared" si="18"/>
        <v>2.4250081022457799E-13</v>
      </c>
      <c r="AB46">
        <f t="shared" si="19"/>
        <v>-2249.180049597011</v>
      </c>
      <c r="AC46">
        <f t="shared" si="2"/>
        <v>-2008.1964728966484</v>
      </c>
      <c r="AE46">
        <f t="shared" si="3"/>
        <v>0</v>
      </c>
      <c r="AF46">
        <f t="shared" si="24"/>
        <v>0</v>
      </c>
      <c r="AG46">
        <f t="shared" si="24"/>
        <v>-6.0625202556144501E-12</v>
      </c>
      <c r="AH46">
        <f t="shared" si="5"/>
        <v>-6.0784475382054703E-7</v>
      </c>
      <c r="AI46">
        <f t="shared" si="25"/>
        <v>-6.0785081634080268E-7</v>
      </c>
      <c r="AJ46">
        <f t="shared" si="7"/>
        <v>-240.98357670036262</v>
      </c>
      <c r="AK46">
        <f t="shared" si="22"/>
        <v>-157.44260347179079</v>
      </c>
      <c r="AL46">
        <f t="shared" si="8"/>
        <v>-398.42618078000419</v>
      </c>
      <c r="AN46">
        <f t="shared" si="26"/>
        <v>0</v>
      </c>
      <c r="AO46">
        <f t="shared" si="26"/>
        <v>0</v>
      </c>
      <c r="AP46">
        <f t="shared" si="26"/>
        <v>-7.2770384553299272E-14</v>
      </c>
      <c r="AQ46">
        <f t="shared" si="26"/>
        <v>-7.2961564859536476E-9</v>
      </c>
      <c r="AR46">
        <f t="shared" si="26"/>
        <v>-7.2962292563382019E-9</v>
      </c>
      <c r="AS46">
        <f t="shared" si="26"/>
        <v>-2.8926035391427356</v>
      </c>
      <c r="AT46">
        <f t="shared" si="26"/>
        <v>-1.8898343125706585</v>
      </c>
      <c r="AU46">
        <f t="shared" si="23"/>
        <v>-4.7824378590096233</v>
      </c>
      <c r="AW46">
        <v>43</v>
      </c>
      <c r="AX46">
        <f>IF(Z46&gt;0, (R46*SUMPRODUCT(K46:$K$98, X46:$X$98)-K46*$AZ$3)/Z46, 0)</f>
        <v>-8281194900078372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0.82947136099999996</v>
      </c>
      <c r="Q47" s="4">
        <f t="shared" si="21"/>
        <v>25</v>
      </c>
      <c r="R47">
        <f t="shared" si="0"/>
        <v>500000</v>
      </c>
      <c r="S47">
        <f t="shared" si="1"/>
        <v>-4.6059843676575536E+16</v>
      </c>
      <c r="U47">
        <f t="shared" si="13"/>
        <v>0.82947136099999996</v>
      </c>
      <c r="V47">
        <f t="shared" si="14"/>
        <v>0.01</v>
      </c>
      <c r="W47">
        <f t="shared" si="15"/>
        <v>2.4250081022457799E-13</v>
      </c>
      <c r="X47">
        <f t="shared" si="16"/>
        <v>2.0114747710058343E-13</v>
      </c>
      <c r="Y47">
        <f t="shared" si="17"/>
        <v>2.42500810224578E-15</v>
      </c>
      <c r="Z47">
        <f t="shared" si="18"/>
        <v>3.8928325021748784E-14</v>
      </c>
      <c r="AB47">
        <f t="shared" si="19"/>
        <v>-2008.1964728966484</v>
      </c>
      <c r="AC47">
        <f t="shared" si="2"/>
        <v>-1793.0325650926729</v>
      </c>
      <c r="AE47">
        <f t="shared" si="3"/>
        <v>0</v>
      </c>
      <c r="AF47">
        <f t="shared" si="24"/>
        <v>0</v>
      </c>
      <c r="AG47">
        <f t="shared" si="24"/>
        <v>-9.7320812554371957E-13</v>
      </c>
      <c r="AH47">
        <f t="shared" si="5"/>
        <v>-1.0057373855029171E-7</v>
      </c>
      <c r="AI47">
        <f t="shared" si="25"/>
        <v>-1.0057471175841726E-7</v>
      </c>
      <c r="AJ47">
        <f t="shared" si="7"/>
        <v>-215.16390780397546</v>
      </c>
      <c r="AK47">
        <f t="shared" si="22"/>
        <v>-140.57375310276541</v>
      </c>
      <c r="AL47">
        <f t="shared" si="8"/>
        <v>-355.73766100731558</v>
      </c>
      <c r="AN47">
        <f t="shared" si="26"/>
        <v>0</v>
      </c>
      <c r="AO47">
        <f t="shared" si="26"/>
        <v>0</v>
      </c>
      <c r="AP47">
        <f t="shared" si="26"/>
        <v>-1.0430116778435494E-14</v>
      </c>
      <c r="AQ47">
        <f t="shared" si="26"/>
        <v>-1.0778741056414022E-9</v>
      </c>
      <c r="AR47">
        <f t="shared" si="26"/>
        <v>-1.0778845357581808E-9</v>
      </c>
      <c r="AS47">
        <f t="shared" si="26"/>
        <v>-2.3059658319706213</v>
      </c>
      <c r="AT47">
        <f t="shared" si="26"/>
        <v>-1.5065643435988099</v>
      </c>
      <c r="AU47">
        <f t="shared" si="23"/>
        <v>-3.8125301766473156</v>
      </c>
      <c r="AW47">
        <v>44</v>
      </c>
      <c r="AX47">
        <f>IF(Z47&gt;0, (R47*SUMPRODUCT(K47:$K$98, X47:$X$98)-K47*$AZ$3)/Z47, 0)</f>
        <v>-4.6059843676575536E+16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0.83365815200000004</v>
      </c>
      <c r="Q48" s="4">
        <f t="shared" si="21"/>
        <v>25</v>
      </c>
      <c r="R48">
        <f t="shared" si="0"/>
        <v>500000</v>
      </c>
      <c r="S48">
        <f t="shared" si="1"/>
        <v>-2.6304448202210144E+17</v>
      </c>
      <c r="U48">
        <f t="shared" si="13"/>
        <v>0.83365815200000004</v>
      </c>
      <c r="V48">
        <f t="shared" si="14"/>
        <v>0.01</v>
      </c>
      <c r="W48">
        <f t="shared" si="15"/>
        <v>3.8928325021748784E-14</v>
      </c>
      <c r="X48">
        <f t="shared" si="16"/>
        <v>3.2452915498086456E-14</v>
      </c>
      <c r="Y48">
        <f t="shared" si="17"/>
        <v>3.8928325021748786E-16</v>
      </c>
      <c r="Z48">
        <f t="shared" si="18"/>
        <v>6.0861262734448412E-15</v>
      </c>
      <c r="AB48">
        <f t="shared" si="19"/>
        <v>-1793.0325650926729</v>
      </c>
      <c r="AC48">
        <f t="shared" si="2"/>
        <v>-1600.9219331194008</v>
      </c>
      <c r="AE48">
        <f t="shared" si="3"/>
        <v>0</v>
      </c>
      <c r="AF48">
        <f t="shared" si="24"/>
        <v>0</v>
      </c>
      <c r="AG48">
        <f t="shared" si="24"/>
        <v>-1.5215315683612102E-13</v>
      </c>
      <c r="AH48">
        <f t="shared" si="5"/>
        <v>-1.6226457749043229E-8</v>
      </c>
      <c r="AI48">
        <f t="shared" si="25"/>
        <v>-1.6226609902200066E-8</v>
      </c>
      <c r="AJ48">
        <f t="shared" si="7"/>
        <v>-192.11063197327212</v>
      </c>
      <c r="AK48">
        <f t="shared" si="22"/>
        <v>-125.51227955648712</v>
      </c>
      <c r="AL48">
        <f t="shared" si="8"/>
        <v>-317.62291154598586</v>
      </c>
      <c r="AN48">
        <f t="shared" si="26"/>
        <v>0</v>
      </c>
      <c r="AO48">
        <f t="shared" si="26"/>
        <v>0</v>
      </c>
      <c r="AP48">
        <f t="shared" si="26"/>
        <v>-1.4559497607110808E-15</v>
      </c>
      <c r="AQ48">
        <f t="shared" si="26"/>
        <v>-1.552705692616916E-10</v>
      </c>
      <c r="AR48">
        <f t="shared" si="26"/>
        <v>-1.5527202521145231E-10</v>
      </c>
      <c r="AS48">
        <f t="shared" si="26"/>
        <v>-1.8383018431408498</v>
      </c>
      <c r="AT48">
        <f t="shared" si="26"/>
        <v>-1.2010238708579162</v>
      </c>
      <c r="AU48">
        <f t="shared" si="23"/>
        <v>-3.039325714154038</v>
      </c>
      <c r="AW48">
        <v>45</v>
      </c>
      <c r="AX48">
        <f>IF(Z48&gt;0, (R48*SUMPRODUCT(K48:$K$98, X48:$X$98)-K48*$AZ$3)/Z48, 0)</f>
        <v>-2.6304448202210144E+17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0.83803355999999996</v>
      </c>
      <c r="Q49" s="4">
        <f t="shared" si="21"/>
        <v>25</v>
      </c>
      <c r="R49">
        <f t="shared" si="0"/>
        <v>500000</v>
      </c>
      <c r="S49">
        <f t="shared" si="1"/>
        <v>-1.5454803354122975E+18</v>
      </c>
      <c r="U49">
        <f t="shared" si="13"/>
        <v>0.83803355999999996</v>
      </c>
      <c r="V49">
        <f t="shared" si="14"/>
        <v>0.01</v>
      </c>
      <c r="W49">
        <f t="shared" si="15"/>
        <v>6.0861262734448412E-15</v>
      </c>
      <c r="X49">
        <f t="shared" si="16"/>
        <v>5.1003780675445133E-15</v>
      </c>
      <c r="Y49">
        <f t="shared" si="17"/>
        <v>6.0861262734448412E-17</v>
      </c>
      <c r="Z49">
        <f t="shared" si="18"/>
        <v>9.2488694316587955E-16</v>
      </c>
      <c r="AB49">
        <f t="shared" si="19"/>
        <v>-1600.9219331194008</v>
      </c>
      <c r="AC49">
        <f t="shared" si="2"/>
        <v>-1429.394583142458</v>
      </c>
      <c r="AE49">
        <f t="shared" si="3"/>
        <v>0</v>
      </c>
      <c r="AF49">
        <f t="shared" si="24"/>
        <v>0</v>
      </c>
      <c r="AG49">
        <f t="shared" si="24"/>
        <v>-2.3122173579146989E-14</v>
      </c>
      <c r="AH49">
        <f t="shared" si="5"/>
        <v>-2.5501890337722566E-9</v>
      </c>
      <c r="AI49">
        <f t="shared" si="25"/>
        <v>-2.5502121559458358E-9</v>
      </c>
      <c r="AJ49">
        <f t="shared" si="7"/>
        <v>-171.52734997694279</v>
      </c>
      <c r="AK49">
        <f t="shared" si="22"/>
        <v>-112.06453531835807</v>
      </c>
      <c r="AL49">
        <f t="shared" si="8"/>
        <v>-283.59188529785109</v>
      </c>
      <c r="AN49">
        <f t="shared" si="26"/>
        <v>0</v>
      </c>
      <c r="AO49">
        <f t="shared" si="26"/>
        <v>0</v>
      </c>
      <c r="AP49">
        <f t="shared" si="26"/>
        <v>-1.9754955531617408E-16</v>
      </c>
      <c r="AQ49">
        <f t="shared" si="26"/>
        <v>-2.1788120734818841E-11</v>
      </c>
      <c r="AR49">
        <f t="shared" si="26"/>
        <v>-2.1788318284374159E-11</v>
      </c>
      <c r="AS49">
        <f t="shared" si="26"/>
        <v>-1.4654829744495361</v>
      </c>
      <c r="AT49">
        <f t="shared" si="26"/>
        <v>-0.95744887664112222</v>
      </c>
      <c r="AU49">
        <f t="shared" si="23"/>
        <v>-2.4229318511124469</v>
      </c>
      <c r="AW49">
        <v>46</v>
      </c>
      <c r="AX49">
        <f>IF(Z49&gt;0, (R49*SUMPRODUCT(K49:$K$98, X49:$X$98)-K49*$AZ$3)/Z49, 0)</f>
        <v>-1.5454803354122975E+18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0.84243849400000004</v>
      </c>
      <c r="Q50" s="4">
        <f t="shared" si="21"/>
        <v>25</v>
      </c>
      <c r="R50">
        <f t="shared" si="0"/>
        <v>500000</v>
      </c>
      <c r="S50">
        <f t="shared" si="1"/>
        <v>-9.3513084409571123E+18</v>
      </c>
      <c r="U50">
        <f t="shared" si="13"/>
        <v>0.84243849400000004</v>
      </c>
      <c r="V50">
        <f t="shared" si="14"/>
        <v>0.01</v>
      </c>
      <c r="W50">
        <f t="shared" si="15"/>
        <v>9.2488694316587955E-16</v>
      </c>
      <c r="X50">
        <f t="shared" si="16"/>
        <v>7.7916036352092718E-16</v>
      </c>
      <c r="Y50">
        <f t="shared" si="17"/>
        <v>9.2488694316587954E-18</v>
      </c>
      <c r="Z50">
        <f t="shared" si="18"/>
        <v>1.3647771021329359E-16</v>
      </c>
      <c r="AB50">
        <f t="shared" si="19"/>
        <v>-1429.394583142458</v>
      </c>
      <c r="AC50">
        <f t="shared" si="2"/>
        <v>-1276.2451635200709</v>
      </c>
      <c r="AE50">
        <f t="shared" si="3"/>
        <v>0</v>
      </c>
      <c r="AF50">
        <f t="shared" si="24"/>
        <v>0</v>
      </c>
      <c r="AG50">
        <f t="shared" si="24"/>
        <v>-3.4119427553323395E-15</v>
      </c>
      <c r="AH50">
        <f t="shared" si="5"/>
        <v>-3.8958018176046357E-10</v>
      </c>
      <c r="AI50">
        <f t="shared" si="25"/>
        <v>-3.8958359370321887E-10</v>
      </c>
      <c r="AJ50">
        <f t="shared" si="7"/>
        <v>-153.14941962238709</v>
      </c>
      <c r="AK50">
        <f t="shared" si="22"/>
        <v>-100.05762081997207</v>
      </c>
      <c r="AL50">
        <f t="shared" si="8"/>
        <v>-253.20704044274873</v>
      </c>
      <c r="AN50">
        <f t="shared" si="26"/>
        <v>0</v>
      </c>
      <c r="AO50">
        <f t="shared" si="26"/>
        <v>0</v>
      </c>
      <c r="AP50">
        <f t="shared" si="26"/>
        <v>-2.6027419546504416E-17</v>
      </c>
      <c r="AQ50">
        <f t="shared" si="26"/>
        <v>-2.9718455334094169E-12</v>
      </c>
      <c r="AR50">
        <f t="shared" si="26"/>
        <v>-2.9718715608289631E-12</v>
      </c>
      <c r="AS50">
        <f t="shared" si="26"/>
        <v>-1.1682740548873192</v>
      </c>
      <c r="AT50">
        <f t="shared" si="26"/>
        <v>-0.76327238252647722</v>
      </c>
      <c r="AU50">
        <f t="shared" si="23"/>
        <v>-1.9315464374167681</v>
      </c>
      <c r="AW50">
        <v>47</v>
      </c>
      <c r="AX50">
        <f>IF(Z50&gt;0, (R50*SUMPRODUCT(K50:$K$98, X50:$X$98)-K50*$AZ$3)/Z50, 0)</f>
        <v>-9.3513084409571123E+18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0.84677131100000003</v>
      </c>
      <c r="Q51" s="4">
        <f t="shared" si="21"/>
        <v>25</v>
      </c>
      <c r="R51">
        <f t="shared" si="0"/>
        <v>500000</v>
      </c>
      <c r="S51">
        <f t="shared" si="1"/>
        <v>-5.8294065210419339E+19</v>
      </c>
      <c r="U51">
        <f t="shared" si="13"/>
        <v>0.84677131100000003</v>
      </c>
      <c r="V51">
        <f t="shared" si="14"/>
        <v>0.01</v>
      </c>
      <c r="W51">
        <f t="shared" si="15"/>
        <v>1.3647771021329359E-16</v>
      </c>
      <c r="X51">
        <f t="shared" si="16"/>
        <v>1.1556540959958871E-16</v>
      </c>
      <c r="Y51">
        <f t="shared" si="17"/>
        <v>1.364777102132936E-18</v>
      </c>
      <c r="Z51">
        <f t="shared" si="18"/>
        <v>1.9547523511571941E-17</v>
      </c>
      <c r="AB51">
        <f t="shared" si="19"/>
        <v>-1276.2451635200709</v>
      </c>
      <c r="AC51">
        <f t="shared" si="2"/>
        <v>-1139.50461028578</v>
      </c>
      <c r="AE51">
        <f t="shared" si="3"/>
        <v>0</v>
      </c>
      <c r="AF51">
        <f t="shared" si="24"/>
        <v>0</v>
      </c>
      <c r="AG51">
        <f t="shared" si="24"/>
        <v>-4.8868808778929857E-16</v>
      </c>
      <c r="AH51">
        <f t="shared" si="5"/>
        <v>-5.7782704799794352E-11</v>
      </c>
      <c r="AI51">
        <f t="shared" si="25"/>
        <v>-5.7783193487882145E-11</v>
      </c>
      <c r="AJ51">
        <f t="shared" si="7"/>
        <v>-136.74055323429093</v>
      </c>
      <c r="AK51">
        <f t="shared" si="22"/>
        <v>-89.337161446404977</v>
      </c>
      <c r="AL51">
        <f t="shared" si="8"/>
        <v>-226.07771468075367</v>
      </c>
      <c r="AN51">
        <f t="shared" si="26"/>
        <v>0</v>
      </c>
      <c r="AO51">
        <f t="shared" si="26"/>
        <v>0</v>
      </c>
      <c r="AP51">
        <f t="shared" si="26"/>
        <v>-3.3284581961596431E-18</v>
      </c>
      <c r="AQ51">
        <f t="shared" si="26"/>
        <v>-3.9355843163108161E-13</v>
      </c>
      <c r="AR51">
        <f t="shared" si="26"/>
        <v>-3.9356176008927778E-13</v>
      </c>
      <c r="AS51">
        <f t="shared" si="26"/>
        <v>-0.9313409238579895</v>
      </c>
      <c r="AT51">
        <f t="shared" si="26"/>
        <v>-0.60847607025389716</v>
      </c>
      <c r="AU51">
        <f t="shared" si="23"/>
        <v>-1.5398169941122801</v>
      </c>
      <c r="AW51">
        <v>48</v>
      </c>
      <c r="AX51">
        <f>IF(Z51&gt;0, (R51*SUMPRODUCT(K51:$K$98, X51:$X$98)-K51*$AZ$3)/Z51, 0)</f>
        <v>-5.8294065210419339E+19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0.85120774200000004</v>
      </c>
      <c r="Q52" s="4">
        <f t="shared" si="21"/>
        <v>25</v>
      </c>
      <c r="R52">
        <f t="shared" si="0"/>
        <v>500000</v>
      </c>
      <c r="S52">
        <f t="shared" si="1"/>
        <v>-3.7500847136086668E+20</v>
      </c>
      <c r="U52">
        <f t="shared" si="13"/>
        <v>0.85120774200000004</v>
      </c>
      <c r="V52">
        <f t="shared" si="14"/>
        <v>0.01</v>
      </c>
      <c r="W52">
        <f t="shared" si="15"/>
        <v>1.9547523511571941E-17</v>
      </c>
      <c r="X52">
        <f t="shared" si="16"/>
        <v>1.6639003349977064E-17</v>
      </c>
      <c r="Y52">
        <f t="shared" si="17"/>
        <v>1.9547523511571942E-19</v>
      </c>
      <c r="Z52">
        <f t="shared" si="18"/>
        <v>2.7130449264791575E-18</v>
      </c>
      <c r="AB52">
        <f t="shared" si="19"/>
        <v>-1139.50461028578</v>
      </c>
      <c r="AC52">
        <f t="shared" si="2"/>
        <v>-1017.4148306123038</v>
      </c>
      <c r="AE52">
        <f t="shared" si="3"/>
        <v>0</v>
      </c>
      <c r="AF52">
        <f t="shared" si="24"/>
        <v>0</v>
      </c>
      <c r="AG52">
        <f t="shared" si="24"/>
        <v>-6.7826123161978932E-17</v>
      </c>
      <c r="AH52">
        <f t="shared" si="5"/>
        <v>-8.3195016749885318E-12</v>
      </c>
      <c r="AI52">
        <f t="shared" si="25"/>
        <v>-8.319569501111694E-12</v>
      </c>
      <c r="AJ52">
        <f t="shared" si="7"/>
        <v>-122.08977967347619</v>
      </c>
      <c r="AK52">
        <f t="shared" si="22"/>
        <v>-79.765322720004605</v>
      </c>
      <c r="AL52">
        <f t="shared" si="8"/>
        <v>-201.85510239348912</v>
      </c>
      <c r="AN52">
        <f t="shared" si="26"/>
        <v>0</v>
      </c>
      <c r="AO52">
        <f t="shared" si="26"/>
        <v>0</v>
      </c>
      <c r="AP52">
        <f t="shared" si="26"/>
        <v>-4.1246806134250307E-19</v>
      </c>
      <c r="AQ52">
        <f t="shared" si="26"/>
        <v>-5.0593024740972189E-14</v>
      </c>
      <c r="AR52">
        <f t="shared" si="26"/>
        <v>-5.0593437209033532E-14</v>
      </c>
      <c r="AS52">
        <f t="shared" si="26"/>
        <v>-0.74245928241231329</v>
      </c>
      <c r="AT52">
        <f t="shared" si="26"/>
        <v>-0.48507339784271236</v>
      </c>
      <c r="AU52">
        <f t="shared" si="23"/>
        <v>-1.2275326802550763</v>
      </c>
      <c r="AW52">
        <v>49</v>
      </c>
      <c r="AX52">
        <f>IF(Z52&gt;0, (R52*SUMPRODUCT(K52:$K$98, X52:$X$98)-K52*$AZ$3)/Z52, 0)</f>
        <v>-3.7500847136086668E+20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0.85572183800000001</v>
      </c>
      <c r="Q53" s="4">
        <f t="shared" si="21"/>
        <v>25</v>
      </c>
      <c r="R53">
        <f t="shared" si="0"/>
        <v>500000</v>
      </c>
      <c r="S53">
        <f t="shared" si="1"/>
        <v>-2.4935476275471214E+21</v>
      </c>
      <c r="U53">
        <f t="shared" si="13"/>
        <v>0.85572183800000001</v>
      </c>
      <c r="V53">
        <f t="shared" si="14"/>
        <v>0.01</v>
      </c>
      <c r="W53">
        <f t="shared" si="15"/>
        <v>2.7130449264791575E-18</v>
      </c>
      <c r="X53">
        <f t="shared" si="16"/>
        <v>2.3216117910633194E-18</v>
      </c>
      <c r="Y53">
        <f t="shared" si="17"/>
        <v>2.7130449264791574E-20</v>
      </c>
      <c r="Z53">
        <f t="shared" si="18"/>
        <v>3.6430268615104655E-19</v>
      </c>
      <c r="AB53">
        <f t="shared" si="19"/>
        <v>-1017.4148306123038</v>
      </c>
      <c r="AC53">
        <f t="shared" si="2"/>
        <v>-908.40609876098574</v>
      </c>
      <c r="AE53">
        <f t="shared" si="3"/>
        <v>0</v>
      </c>
      <c r="AF53">
        <f t="shared" si="24"/>
        <v>0</v>
      </c>
      <c r="AG53">
        <f t="shared" si="24"/>
        <v>-9.1075671537761644E-18</v>
      </c>
      <c r="AH53">
        <f t="shared" si="5"/>
        <v>-1.1608058955316596E-12</v>
      </c>
      <c r="AI53">
        <f t="shared" si="25"/>
        <v>-1.1608150030988135E-12</v>
      </c>
      <c r="AJ53">
        <f t="shared" si="7"/>
        <v>-109.00873185131809</v>
      </c>
      <c r="AK53">
        <f t="shared" si="22"/>
        <v>-71.21903814286128</v>
      </c>
      <c r="AL53">
        <f t="shared" si="8"/>
        <v>-180.22776999418053</v>
      </c>
      <c r="AN53">
        <f t="shared" si="26"/>
        <v>0</v>
      </c>
      <c r="AO53">
        <f t="shared" si="26"/>
        <v>0</v>
      </c>
      <c r="AP53">
        <f t="shared" si="26"/>
        <v>-4.9451297464977321E-20</v>
      </c>
      <c r="AQ53">
        <f t="shared" si="26"/>
        <v>-6.302820135148276E-15</v>
      </c>
      <c r="AR53">
        <f t="shared" si="26"/>
        <v>-6.3028695864457413E-15</v>
      </c>
      <c r="AS53">
        <f t="shared" si="26"/>
        <v>-0.59188399427002059</v>
      </c>
      <c r="AT53">
        <f t="shared" si="26"/>
        <v>-0.38669754292308078</v>
      </c>
      <c r="AU53">
        <f t="shared" si="23"/>
        <v>-0.97858153719310759</v>
      </c>
      <c r="AW53">
        <v>50</v>
      </c>
      <c r="AX53">
        <f>IF(Z53&gt;0, (R53*SUMPRODUCT(K53:$K$98, X53:$X$98)-K53*$AZ$3)/Z53, 0)</f>
        <v>-2.4935476275471214E+21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0.86028443099999996</v>
      </c>
      <c r="Q54" s="4">
        <f t="shared" si="21"/>
        <v>25</v>
      </c>
      <c r="R54">
        <f t="shared" si="0"/>
        <v>500000</v>
      </c>
      <c r="S54">
        <f t="shared" si="1"/>
        <v>-1.7163566620980778E+22</v>
      </c>
      <c r="U54">
        <f t="shared" si="13"/>
        <v>0.86028443099999996</v>
      </c>
      <c r="V54">
        <f t="shared" si="14"/>
        <v>0.01</v>
      </c>
      <c r="W54">
        <f t="shared" si="15"/>
        <v>3.6430268615104655E-19</v>
      </c>
      <c r="X54">
        <f t="shared" si="16"/>
        <v>3.1340392906722465E-19</v>
      </c>
      <c r="Y54">
        <f t="shared" si="17"/>
        <v>3.6430268615104652E-21</v>
      </c>
      <c r="Z54">
        <f t="shared" si="18"/>
        <v>4.7255730222311434E-20</v>
      </c>
      <c r="AB54">
        <f t="shared" si="19"/>
        <v>-908.40609876098574</v>
      </c>
      <c r="AC54">
        <f t="shared" si="2"/>
        <v>-811.07687389373712</v>
      </c>
      <c r="AE54">
        <f t="shared" si="3"/>
        <v>0</v>
      </c>
      <c r="AF54">
        <f t="shared" si="24"/>
        <v>0</v>
      </c>
      <c r="AG54">
        <f t="shared" si="24"/>
        <v>-1.1813932555577858E-18</v>
      </c>
      <c r="AH54">
        <f t="shared" si="5"/>
        <v>-1.5670196453361233E-13</v>
      </c>
      <c r="AI54">
        <f t="shared" si="25"/>
        <v>-1.5670314592686788E-13</v>
      </c>
      <c r="AJ54">
        <f t="shared" si="7"/>
        <v>-97.329224867248627</v>
      </c>
      <c r="AK54">
        <f t="shared" si="22"/>
        <v>-63.588426913269011</v>
      </c>
      <c r="AL54">
        <f t="shared" si="8"/>
        <v>-160.91765178051779</v>
      </c>
      <c r="AN54">
        <f t="shared" si="26"/>
        <v>0</v>
      </c>
      <c r="AO54">
        <f t="shared" si="26"/>
        <v>0</v>
      </c>
      <c r="AP54">
        <f t="shared" si="26"/>
        <v>-5.7273242754087423E-21</v>
      </c>
      <c r="AQ54">
        <f t="shared" si="26"/>
        <v>-7.5968180896195985E-16</v>
      </c>
      <c r="AR54">
        <f t="shared" si="26"/>
        <v>-7.5968753628623522E-16</v>
      </c>
      <c r="AS54">
        <f t="shared" si="26"/>
        <v>-0.4718462964525052</v>
      </c>
      <c r="AT54">
        <f t="shared" si="26"/>
        <v>-0.30827291368230297</v>
      </c>
      <c r="AU54">
        <f t="shared" si="23"/>
        <v>-0.78011921013480889</v>
      </c>
      <c r="AW54">
        <v>51</v>
      </c>
      <c r="AX54">
        <f>IF(Z54&gt;0, (R54*SUMPRODUCT(K54:$K$98, X54:$X$98)-K54*$AZ$3)/Z54, 0)</f>
        <v>-1.7163566620980778E+22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0.86486670799999998</v>
      </c>
      <c r="Q55" s="4">
        <f t="shared" si="21"/>
        <v>25</v>
      </c>
      <c r="R55">
        <f t="shared" si="0"/>
        <v>500000</v>
      </c>
      <c r="S55">
        <f t="shared" si="1"/>
        <v>-1.2246631419596252E+23</v>
      </c>
      <c r="U55">
        <f t="shared" si="13"/>
        <v>0.86486670799999998</v>
      </c>
      <c r="V55">
        <f t="shared" si="14"/>
        <v>0.01</v>
      </c>
      <c r="W55">
        <f t="shared" si="15"/>
        <v>4.7255730222311434E-20</v>
      </c>
      <c r="X55">
        <f t="shared" si="16"/>
        <v>4.0869907831506598E-20</v>
      </c>
      <c r="Y55">
        <f t="shared" si="17"/>
        <v>4.7255730222311431E-22</v>
      </c>
      <c r="Z55">
        <f t="shared" si="18"/>
        <v>5.9132650885817217E-21</v>
      </c>
      <c r="AB55">
        <f t="shared" si="19"/>
        <v>-811.07687389373712</v>
      </c>
      <c r="AC55">
        <f t="shared" si="2"/>
        <v>-724.17578026226522</v>
      </c>
      <c r="AE55">
        <f t="shared" si="3"/>
        <v>0</v>
      </c>
      <c r="AF55">
        <f t="shared" si="24"/>
        <v>0</v>
      </c>
      <c r="AG55">
        <f t="shared" si="24"/>
        <v>-1.4783162721454305E-19</v>
      </c>
      <c r="AH55">
        <f t="shared" si="5"/>
        <v>-2.0434953915753299E-14</v>
      </c>
      <c r="AI55">
        <f t="shared" si="25"/>
        <v>-2.0435101747380514E-14</v>
      </c>
      <c r="AJ55">
        <f t="shared" si="7"/>
        <v>-86.901093631471895</v>
      </c>
      <c r="AK55">
        <f t="shared" si="22"/>
        <v>-56.775381172561602</v>
      </c>
      <c r="AL55">
        <f t="shared" si="8"/>
        <v>-143.67647480403352</v>
      </c>
      <c r="AN55">
        <f t="shared" si="26"/>
        <v>0</v>
      </c>
      <c r="AO55">
        <f t="shared" si="26"/>
        <v>0</v>
      </c>
      <c r="AP55">
        <f t="shared" si="26"/>
        <v>-6.3989191154768801E-22</v>
      </c>
      <c r="AQ55">
        <f t="shared" si="26"/>
        <v>-8.8453073066450782E-17</v>
      </c>
      <c r="AR55">
        <f t="shared" si="26"/>
        <v>-8.8453712958362326E-17</v>
      </c>
      <c r="AS55">
        <f t="shared" si="26"/>
        <v>-0.37615297867706049</v>
      </c>
      <c r="AT55">
        <f t="shared" si="26"/>
        <v>-0.24575327940234601</v>
      </c>
      <c r="AU55">
        <f t="shared" si="23"/>
        <v>-0.62190625807940658</v>
      </c>
      <c r="AW55">
        <v>52</v>
      </c>
      <c r="AX55">
        <f>IF(Z55&gt;0, (R55*SUMPRODUCT(K55:$K$98, X55:$X$98)-K55*$AZ$3)/Z55, 0)</f>
        <v>-1.2246631419596252E+23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0.86947332300000002</v>
      </c>
      <c r="Q56" s="4">
        <f t="shared" si="21"/>
        <v>25</v>
      </c>
      <c r="R56">
        <f t="shared" si="0"/>
        <v>500000</v>
      </c>
      <c r="S56">
        <f t="shared" si="1"/>
        <v>-9.0722590310236652E+23</v>
      </c>
      <c r="U56">
        <f t="shared" si="13"/>
        <v>0.86947332300000002</v>
      </c>
      <c r="V56">
        <f t="shared" si="14"/>
        <v>0.01</v>
      </c>
      <c r="W56">
        <f t="shared" si="15"/>
        <v>5.9132650885817217E-21</v>
      </c>
      <c r="X56">
        <f t="shared" si="16"/>
        <v>5.1414262463490388E-21</v>
      </c>
      <c r="Y56">
        <f t="shared" si="17"/>
        <v>5.913265088581722E-23</v>
      </c>
      <c r="Z56">
        <f t="shared" si="18"/>
        <v>7.1270619134686567E-22</v>
      </c>
      <c r="AB56">
        <f t="shared" si="19"/>
        <v>-724.17578026226522</v>
      </c>
      <c r="AC56">
        <f t="shared" si="2"/>
        <v>-646.58551809130824</v>
      </c>
      <c r="AE56">
        <f t="shared" si="3"/>
        <v>0</v>
      </c>
      <c r="AF56">
        <f t="shared" si="24"/>
        <v>0</v>
      </c>
      <c r="AG56">
        <f t="shared" si="24"/>
        <v>-1.7817654783671642E-20</v>
      </c>
      <c r="AH56">
        <f t="shared" si="5"/>
        <v>-2.5707131231745192E-15</v>
      </c>
      <c r="AI56">
        <f t="shared" si="25"/>
        <v>-2.5707309408293027E-15</v>
      </c>
      <c r="AJ56">
        <f t="shared" si="7"/>
        <v>-77.590262170956976</v>
      </c>
      <c r="AK56">
        <f t="shared" si="22"/>
        <v>-50.69230461835857</v>
      </c>
      <c r="AL56">
        <f t="shared" si="8"/>
        <v>-128.28256678931555</v>
      </c>
      <c r="AN56">
        <f t="shared" si="26"/>
        <v>0</v>
      </c>
      <c r="AO56">
        <f t="shared" si="26"/>
        <v>0</v>
      </c>
      <c r="AP56">
        <f t="shared" si="26"/>
        <v>-6.8860755123232821E-23</v>
      </c>
      <c r="AQ56">
        <f t="shared" si="26"/>
        <v>-9.9351597623962544E-18</v>
      </c>
      <c r="AR56">
        <f t="shared" si="26"/>
        <v>-9.9352286231513763E-18</v>
      </c>
      <c r="AS56">
        <f t="shared" si="26"/>
        <v>-0.29986685162393184</v>
      </c>
      <c r="AT56">
        <f t="shared" si="26"/>
        <v>-0.19591300972763551</v>
      </c>
      <c r="AU56">
        <f t="shared" si="23"/>
        <v>-0.49577986135156737</v>
      </c>
      <c r="AW56">
        <v>53</v>
      </c>
      <c r="AX56">
        <f>IF(Z56&gt;0, (R56*SUMPRODUCT(K56:$K$98, X56:$X$98)-K56*$AZ$3)/Z56, 0)</f>
        <v>-9.0722590310236652E+23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0.874112687</v>
      </c>
      <c r="Q57" s="4">
        <f t="shared" si="21"/>
        <v>25</v>
      </c>
      <c r="R57">
        <f t="shared" si="0"/>
        <v>500000</v>
      </c>
      <c r="S57">
        <f t="shared" si="1"/>
        <v>-6.9897481165170331E+24</v>
      </c>
      <c r="U57">
        <f t="shared" si="13"/>
        <v>0.874112687</v>
      </c>
      <c r="V57">
        <f t="shared" si="14"/>
        <v>0.01</v>
      </c>
      <c r="W57">
        <f t="shared" si="15"/>
        <v>7.1270619134686567E-22</v>
      </c>
      <c r="X57">
        <f t="shared" si="16"/>
        <v>6.2298552395974488E-22</v>
      </c>
      <c r="Y57">
        <f t="shared" si="17"/>
        <v>7.1270619134686575E-24</v>
      </c>
      <c r="Z57">
        <f t="shared" si="18"/>
        <v>8.2593605473652125E-23</v>
      </c>
      <c r="AB57">
        <f t="shared" si="19"/>
        <v>-646.58551809130824</v>
      </c>
      <c r="AC57">
        <f t="shared" si="2"/>
        <v>-577.30849829581086</v>
      </c>
      <c r="AE57">
        <f t="shared" si="3"/>
        <v>0</v>
      </c>
      <c r="AF57">
        <f t="shared" si="24"/>
        <v>0</v>
      </c>
      <c r="AG57">
        <f t="shared" si="24"/>
        <v>-2.0648401368413033E-21</v>
      </c>
      <c r="AH57">
        <f t="shared" si="5"/>
        <v>-3.1149276197987246E-16</v>
      </c>
      <c r="AI57">
        <f t="shared" si="25"/>
        <v>-3.1149482682000927E-16</v>
      </c>
      <c r="AJ57">
        <f t="shared" si="7"/>
        <v>-69.277019795497381</v>
      </c>
      <c r="AK57">
        <f t="shared" si="22"/>
        <v>-45.260986266391583</v>
      </c>
      <c r="AL57">
        <f t="shared" si="8"/>
        <v>-114.53800606188896</v>
      </c>
      <c r="AN57">
        <f t="shared" si="26"/>
        <v>0</v>
      </c>
      <c r="AO57">
        <f t="shared" si="26"/>
        <v>0</v>
      </c>
      <c r="AP57">
        <f t="shared" si="26"/>
        <v>-7.1250784664128898E-24</v>
      </c>
      <c r="AQ57">
        <f t="shared" si="26"/>
        <v>-1.0748582087431795E-18</v>
      </c>
      <c r="AR57">
        <f t="shared" si="26"/>
        <v>-1.0748653338216459E-18</v>
      </c>
      <c r="AS57">
        <f t="shared" si="26"/>
        <v>-0.23905201819509897</v>
      </c>
      <c r="AT57">
        <f t="shared" si="26"/>
        <v>-0.15618065188746452</v>
      </c>
      <c r="AU57">
        <f t="shared" si="23"/>
        <v>-0.39523267008256352</v>
      </c>
      <c r="AW57">
        <v>54</v>
      </c>
      <c r="AX57">
        <f>IF(Z57&gt;0, (R57*SUMPRODUCT(K57:$K$98, X57:$X$98)-K57*$AZ$3)/Z57, 0)</f>
        <v>-6.9897481165170331E+24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0.87875849299999997</v>
      </c>
      <c r="Q58" s="4">
        <f t="shared" si="21"/>
        <v>25</v>
      </c>
      <c r="R58">
        <f t="shared" si="0"/>
        <v>500000</v>
      </c>
      <c r="S58">
        <f t="shared" si="1"/>
        <v>-5.6101779820409043E+25</v>
      </c>
      <c r="U58">
        <f t="shared" si="13"/>
        <v>0.87875849299999997</v>
      </c>
      <c r="V58">
        <f t="shared" si="14"/>
        <v>0.01</v>
      </c>
      <c r="W58">
        <f t="shared" si="15"/>
        <v>8.2593605473652125E-23</v>
      </c>
      <c r="X58">
        <f t="shared" si="16"/>
        <v>7.257983227746309E-23</v>
      </c>
      <c r="Y58">
        <f t="shared" si="17"/>
        <v>8.2593605473652128E-25</v>
      </c>
      <c r="Z58">
        <f t="shared" si="18"/>
        <v>9.1878371414525147E-24</v>
      </c>
      <c r="AB58">
        <f t="shared" si="19"/>
        <v>-577.30849829581086</v>
      </c>
      <c r="AC58">
        <f t="shared" si="2"/>
        <v>-515.45401633554536</v>
      </c>
      <c r="AE58">
        <f t="shared" si="3"/>
        <v>0</v>
      </c>
      <c r="AF58">
        <f t="shared" si="24"/>
        <v>0</v>
      </c>
      <c r="AG58">
        <f t="shared" si="24"/>
        <v>-2.2969592853631288E-22</v>
      </c>
      <c r="AH58">
        <f t="shared" si="5"/>
        <v>-3.6289916138731542E-17</v>
      </c>
      <c r="AI58">
        <f t="shared" si="25"/>
        <v>-3.6290145834660079E-17</v>
      </c>
      <c r="AJ58">
        <f t="shared" si="7"/>
        <v>-61.854481960265502</v>
      </c>
      <c r="AK58">
        <f t="shared" si="22"/>
        <v>-40.411594880706765</v>
      </c>
      <c r="AL58">
        <f t="shared" si="8"/>
        <v>-102.26607684097226</v>
      </c>
      <c r="AN58">
        <f t="shared" si="26"/>
        <v>0</v>
      </c>
      <c r="AO58">
        <f t="shared" si="26"/>
        <v>0</v>
      </c>
      <c r="AP58">
        <f t="shared" si="26"/>
        <v>-7.0768255901519548E-25</v>
      </c>
      <c r="AQ58">
        <f t="shared" si="26"/>
        <v>-1.118075574223525E-19</v>
      </c>
      <c r="AR58">
        <f t="shared" si="26"/>
        <v>-1.1180826510491152E-19</v>
      </c>
      <c r="AS58">
        <f t="shared" si="26"/>
        <v>-0.19057080532134796</v>
      </c>
      <c r="AT58">
        <f t="shared" si="26"/>
        <v>-0.12450625947661391</v>
      </c>
      <c r="AU58">
        <f t="shared" si="23"/>
        <v>-0.31507706479796188</v>
      </c>
      <c r="AW58">
        <v>55</v>
      </c>
      <c r="AX58">
        <f>IF(Z58&gt;0, (R58*SUMPRODUCT(K58:$K$98, X58:$X$98)-K58*$AZ$3)/Z58, 0)</f>
        <v>-5.6101779820409043E+25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0.88338371900000001</v>
      </c>
      <c r="Q59" s="4">
        <f t="shared" si="21"/>
        <v>25</v>
      </c>
      <c r="R59">
        <f t="shared" si="0"/>
        <v>500000</v>
      </c>
      <c r="S59">
        <f t="shared" si="1"/>
        <v>-4.6982388027257255E+26</v>
      </c>
      <c r="U59">
        <f t="shared" si="13"/>
        <v>0.88338371900000001</v>
      </c>
      <c r="V59">
        <f t="shared" si="14"/>
        <v>0.01</v>
      </c>
      <c r="W59">
        <f t="shared" si="15"/>
        <v>9.1878371414525147E-24</v>
      </c>
      <c r="X59">
        <f t="shared" si="16"/>
        <v>8.1163857435826521E-24</v>
      </c>
      <c r="Y59">
        <f t="shared" si="17"/>
        <v>9.187837141452515E-26</v>
      </c>
      <c r="Z59">
        <f t="shared" si="18"/>
        <v>9.7957302645533749E-25</v>
      </c>
      <c r="AB59">
        <f t="shared" si="19"/>
        <v>-515.45401633554536</v>
      </c>
      <c r="AC59">
        <f t="shared" si="2"/>
        <v>-460.226800299594</v>
      </c>
      <c r="AE59">
        <f t="shared" si="3"/>
        <v>0</v>
      </c>
      <c r="AF59">
        <f t="shared" si="24"/>
        <v>0</v>
      </c>
      <c r="AG59">
        <f t="shared" si="24"/>
        <v>-2.4489325661383438E-23</v>
      </c>
      <c r="AH59">
        <f t="shared" si="5"/>
        <v>-4.0581928717913259E-18</v>
      </c>
      <c r="AI59">
        <f t="shared" si="25"/>
        <v>-4.0582173611169874E-18</v>
      </c>
      <c r="AJ59">
        <f t="shared" si="7"/>
        <v>-55.227216035951358</v>
      </c>
      <c r="AK59">
        <f t="shared" si="22"/>
        <v>-36.081781143488179</v>
      </c>
      <c r="AL59">
        <f t="shared" si="8"/>
        <v>-91.30899717943953</v>
      </c>
      <c r="AN59">
        <f t="shared" si="26"/>
        <v>0</v>
      </c>
      <c r="AO59">
        <f t="shared" si="26"/>
        <v>0</v>
      </c>
      <c r="AP59">
        <f t="shared" si="26"/>
        <v>-6.7366502295324204E-26</v>
      </c>
      <c r="AQ59">
        <f t="shared" si="26"/>
        <v>-1.1163486622397862E-20</v>
      </c>
      <c r="AR59">
        <f t="shared" si="26"/>
        <v>-1.1163553988900158E-20</v>
      </c>
      <c r="AS59">
        <f t="shared" si="26"/>
        <v>-0.15192187924214606</v>
      </c>
      <c r="AT59">
        <f t="shared" si="26"/>
        <v>-9.9255627771535307E-2</v>
      </c>
      <c r="AU59">
        <f t="shared" si="23"/>
        <v>-0.25117750701368136</v>
      </c>
      <c r="AW59">
        <v>56</v>
      </c>
      <c r="AX59">
        <f>IF(Z59&gt;0, (R59*SUMPRODUCT(K59:$K$98, X59:$X$98)-K59*$AZ$3)/Z59, 0)</f>
        <v>-4.6982388027257255E+26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0.88875356999999999</v>
      </c>
      <c r="Q60" s="4">
        <f t="shared" si="21"/>
        <v>25</v>
      </c>
      <c r="R60">
        <f t="shared" si="0"/>
        <v>500000</v>
      </c>
      <c r="S60">
        <f t="shared" si="1"/>
        <v>-4.1432138139213942E+27</v>
      </c>
      <c r="U60">
        <f t="shared" si="13"/>
        <v>0.88875356999999999</v>
      </c>
      <c r="V60">
        <f t="shared" si="14"/>
        <v>0.01</v>
      </c>
      <c r="W60">
        <f t="shared" si="15"/>
        <v>9.7957302645533749E-25</v>
      </c>
      <c r="X60">
        <f t="shared" si="16"/>
        <v>8.7059902433788564E-25</v>
      </c>
      <c r="Y60">
        <f t="shared" si="17"/>
        <v>9.7957302645533744E-27</v>
      </c>
      <c r="Z60">
        <f t="shared" si="18"/>
        <v>9.9178271852898474E-26</v>
      </c>
      <c r="AB60">
        <f t="shared" si="19"/>
        <v>-460.226800299594</v>
      </c>
      <c r="AC60">
        <f t="shared" si="2"/>
        <v>-410.91678598178032</v>
      </c>
      <c r="AE60">
        <f t="shared" si="3"/>
        <v>0</v>
      </c>
      <c r="AF60">
        <f t="shared" si="24"/>
        <v>0</v>
      </c>
      <c r="AG60">
        <f t="shared" si="24"/>
        <v>-2.4794567963224617E-24</v>
      </c>
      <c r="AH60">
        <f t="shared" si="5"/>
        <v>-4.3529951216894286E-19</v>
      </c>
      <c r="AI60">
        <f t="shared" si="25"/>
        <v>-4.353019916257392E-19</v>
      </c>
      <c r="AJ60">
        <f t="shared" si="7"/>
        <v>-49.310014317813682</v>
      </c>
      <c r="AK60">
        <f t="shared" si="22"/>
        <v>-32.215876020971585</v>
      </c>
      <c r="AL60">
        <f t="shared" si="8"/>
        <v>-81.525890338785274</v>
      </c>
      <c r="AN60">
        <f t="shared" si="26"/>
        <v>0</v>
      </c>
      <c r="AO60">
        <f t="shared" si="26"/>
        <v>0</v>
      </c>
      <c r="AP60">
        <f t="shared" si="26"/>
        <v>-6.0898373740967685E-27</v>
      </c>
      <c r="AQ60">
        <f t="shared" si="26"/>
        <v>-1.0691467752389747E-21</v>
      </c>
      <c r="AR60">
        <f t="shared" si="26"/>
        <v>-1.0691528650763488E-21</v>
      </c>
      <c r="AS60">
        <f t="shared" si="26"/>
        <v>-0.1211111919978842</v>
      </c>
      <c r="AT60">
        <f t="shared" si="26"/>
        <v>-7.9125978771950961E-2</v>
      </c>
      <c r="AU60">
        <f t="shared" si="23"/>
        <v>-0.20023717076983519</v>
      </c>
      <c r="AW60">
        <v>57</v>
      </c>
      <c r="AX60">
        <f>IF(Z60&gt;0, (R60*SUMPRODUCT(K60:$K$98, X60:$X$98)-K60*$AZ$3)/Z60, 0)</f>
        <v>-4.1432138139213942E+27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0.89409425099999995</v>
      </c>
      <c r="Q61" s="4">
        <f t="shared" si="21"/>
        <v>25</v>
      </c>
      <c r="R61">
        <f t="shared" si="0"/>
        <v>500000</v>
      </c>
      <c r="S61">
        <f t="shared" si="1"/>
        <v>-3.8572224154613517E+28</v>
      </c>
      <c r="U61">
        <f t="shared" si="13"/>
        <v>0.89409425099999995</v>
      </c>
      <c r="V61">
        <f t="shared" si="14"/>
        <v>0.01</v>
      </c>
      <c r="W61">
        <f t="shared" si="15"/>
        <v>9.9178271852898474E-26</v>
      </c>
      <c r="X61">
        <f t="shared" si="16"/>
        <v>8.8674722687791642E-26</v>
      </c>
      <c r="Y61">
        <f t="shared" si="17"/>
        <v>9.917827185289847E-28</v>
      </c>
      <c r="Z61">
        <f t="shared" si="18"/>
        <v>9.5117664465778481E-27</v>
      </c>
      <c r="AB61">
        <f t="shared" si="19"/>
        <v>-410.91678598178032</v>
      </c>
      <c r="AC61">
        <f t="shared" si="2"/>
        <v>-366.88998748373245</v>
      </c>
      <c r="AE61">
        <f t="shared" si="3"/>
        <v>0</v>
      </c>
      <c r="AF61">
        <f t="shared" si="24"/>
        <v>0</v>
      </c>
      <c r="AG61">
        <f t="shared" si="24"/>
        <v>-2.3779416116444621E-25</v>
      </c>
      <c r="AH61">
        <f t="shared" si="5"/>
        <v>-4.4337361343895822E-20</v>
      </c>
      <c r="AI61">
        <f t="shared" si="25"/>
        <v>-4.4337599138056988E-20</v>
      </c>
      <c r="AJ61">
        <f t="shared" si="7"/>
        <v>-44.026798498047867</v>
      </c>
      <c r="AK61">
        <f t="shared" si="22"/>
        <v>-28.764175018724625</v>
      </c>
      <c r="AL61">
        <f t="shared" si="8"/>
        <v>-72.790973516772496</v>
      </c>
      <c r="AN61">
        <f t="shared" si="26"/>
        <v>0</v>
      </c>
      <c r="AO61">
        <f t="shared" si="26"/>
        <v>0</v>
      </c>
      <c r="AP61">
        <f t="shared" si="26"/>
        <v>-5.2147358450977141E-28</v>
      </c>
      <c r="AQ61">
        <f t="shared" si="26"/>
        <v>-9.723015331615817E-23</v>
      </c>
      <c r="AR61">
        <f t="shared" si="26"/>
        <v>-9.723067478974268E-23</v>
      </c>
      <c r="AS61">
        <f t="shared" si="26"/>
        <v>-9.6549100763619292E-2</v>
      </c>
      <c r="AT61">
        <f t="shared" si="26"/>
        <v>-6.3078745832231303E-2</v>
      </c>
      <c r="AU61">
        <f t="shared" si="23"/>
        <v>-0.15962784659585061</v>
      </c>
      <c r="AW61">
        <v>58</v>
      </c>
      <c r="AX61">
        <f>IF(Z61&gt;0, (R61*SUMPRODUCT(K61:$K$98, X61:$X$98)-K61*$AZ$3)/Z61, 0)</f>
        <v>-3.8572224154613517E+28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0.89939914200000004</v>
      </c>
      <c r="Q62" s="4">
        <f t="shared" si="21"/>
        <v>25</v>
      </c>
      <c r="R62">
        <f t="shared" si="0"/>
        <v>500000</v>
      </c>
      <c r="S62">
        <f t="shared" si="1"/>
        <v>-3.8012317557007581E+29</v>
      </c>
      <c r="U62">
        <f t="shared" si="13"/>
        <v>0.89939914200000004</v>
      </c>
      <c r="V62">
        <f t="shared" si="14"/>
        <v>0.01</v>
      </c>
      <c r="W62">
        <f t="shared" si="15"/>
        <v>9.5117664465778481E-27</v>
      </c>
      <c r="X62">
        <f t="shared" si="16"/>
        <v>8.5548745809565057E-27</v>
      </c>
      <c r="Y62">
        <f t="shared" si="17"/>
        <v>9.5117664465778477E-29</v>
      </c>
      <c r="Z62">
        <f t="shared" si="18"/>
        <v>8.6177420115556385E-28</v>
      </c>
      <c r="AB62">
        <f t="shared" si="19"/>
        <v>-366.88998748373245</v>
      </c>
      <c r="AC62">
        <f t="shared" si="2"/>
        <v>-327.58034596761826</v>
      </c>
      <c r="AE62">
        <f t="shared" si="3"/>
        <v>0</v>
      </c>
      <c r="AF62">
        <f t="shared" si="24"/>
        <v>0</v>
      </c>
      <c r="AG62">
        <f t="shared" si="24"/>
        <v>-2.1544355028889096E-26</v>
      </c>
      <c r="AH62">
        <f t="shared" si="5"/>
        <v>-4.2774372904782528E-21</v>
      </c>
      <c r="AI62">
        <f t="shared" si="25"/>
        <v>-4.2774588348332821E-21</v>
      </c>
      <c r="AJ62">
        <f t="shared" si="7"/>
        <v>-39.309641516114198</v>
      </c>
      <c r="AK62">
        <f t="shared" si="22"/>
        <v>-25.682299123861274</v>
      </c>
      <c r="AL62">
        <f t="shared" si="8"/>
        <v>-64.991940639975468</v>
      </c>
      <c r="AN62">
        <f t="shared" si="26"/>
        <v>0</v>
      </c>
      <c r="AO62">
        <f t="shared" si="26"/>
        <v>0</v>
      </c>
      <c r="AP62">
        <f t="shared" si="26"/>
        <v>-4.2183887661536408E-29</v>
      </c>
      <c r="AQ62">
        <f t="shared" si="26"/>
        <v>-8.3752302586384444E-24</v>
      </c>
      <c r="AR62">
        <f t="shared" si="26"/>
        <v>-8.3752724425261063E-24</v>
      </c>
      <c r="AS62">
        <f t="shared" si="26"/>
        <v>-7.6968352011813901E-2</v>
      </c>
      <c r="AT62">
        <f t="shared" si="26"/>
        <v>-5.0285989981051743E-2</v>
      </c>
      <c r="AU62">
        <f t="shared" si="23"/>
        <v>-0.12725434199286564</v>
      </c>
      <c r="AW62">
        <v>59</v>
      </c>
      <c r="AX62">
        <f>IF(Z62&gt;0, (R62*SUMPRODUCT(K62:$K$98, X62:$X$98)-K62*$AZ$3)/Z62, 0)</f>
        <v>-3.8012317557007581E+29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0.90466162100000003</v>
      </c>
      <c r="Q63" s="4">
        <f t="shared" si="21"/>
        <v>25</v>
      </c>
      <c r="R63">
        <f t="shared" si="0"/>
        <v>500000</v>
      </c>
      <c r="S63">
        <f t="shared" si="1"/>
        <v>-3.9770581120750168E+30</v>
      </c>
      <c r="U63">
        <f t="shared" si="13"/>
        <v>0.90466162100000003</v>
      </c>
      <c r="V63">
        <f t="shared" si="14"/>
        <v>0.01</v>
      </c>
      <c r="W63">
        <f t="shared" si="15"/>
        <v>8.6177420115556385E-28</v>
      </c>
      <c r="X63">
        <f t="shared" si="16"/>
        <v>7.7961404575337253E-28</v>
      </c>
      <c r="Y63">
        <f t="shared" si="17"/>
        <v>8.6177420115556381E-30</v>
      </c>
      <c r="Z63">
        <f t="shared" si="18"/>
        <v>7.3542413390635687E-29</v>
      </c>
      <c r="AB63">
        <f t="shared" si="19"/>
        <v>-327.58034596761826</v>
      </c>
      <c r="AC63">
        <f t="shared" si="2"/>
        <v>-292.48245175680199</v>
      </c>
      <c r="AE63">
        <f t="shared" si="3"/>
        <v>0</v>
      </c>
      <c r="AF63">
        <f t="shared" si="24"/>
        <v>0</v>
      </c>
      <c r="AG63">
        <f t="shared" si="24"/>
        <v>-1.8385603347658923E-27</v>
      </c>
      <c r="AH63">
        <f t="shared" si="5"/>
        <v>-3.8980702287668629E-22</v>
      </c>
      <c r="AI63">
        <f t="shared" si="25"/>
        <v>-3.8980886143702107E-22</v>
      </c>
      <c r="AJ63">
        <f t="shared" si="7"/>
        <v>-35.097894210816264</v>
      </c>
      <c r="AK63">
        <f t="shared" si="22"/>
        <v>-22.930624217733278</v>
      </c>
      <c r="AL63">
        <f t="shared" si="8"/>
        <v>-58.028518428549546</v>
      </c>
      <c r="AN63">
        <f t="shared" si="26"/>
        <v>0</v>
      </c>
      <c r="AO63">
        <f t="shared" si="26"/>
        <v>0</v>
      </c>
      <c r="AP63">
        <f t="shared" si="26"/>
        <v>-3.2142005294228701E-30</v>
      </c>
      <c r="AQ63">
        <f t="shared" si="26"/>
        <v>-6.814668605708469E-25</v>
      </c>
      <c r="AR63">
        <f t="shared" si="26"/>
        <v>-6.814700747713764E-25</v>
      </c>
      <c r="AS63">
        <f t="shared" si="26"/>
        <v>-6.1358698989009829E-2</v>
      </c>
      <c r="AT63">
        <f t="shared" si="26"/>
        <v>-4.0087683339486396E-2</v>
      </c>
      <c r="AU63">
        <f t="shared" si="23"/>
        <v>-0.10144638232849623</v>
      </c>
      <c r="AW63">
        <v>60</v>
      </c>
      <c r="AX63">
        <f>IF(Z63&gt;0, (R63*SUMPRODUCT(K63:$K$98, X63:$X$98)-K63*$AZ$3)/Z63, 0)</f>
        <v>-3.9770581120750168E+30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0.90987524600000003</v>
      </c>
      <c r="Q64" s="4">
        <f t="shared" si="21"/>
        <v>25</v>
      </c>
      <c r="R64">
        <f t="shared" si="0"/>
        <v>500000</v>
      </c>
      <c r="S64">
        <f t="shared" si="1"/>
        <v>-4.4317699158541195E+31</v>
      </c>
      <c r="U64">
        <f t="shared" si="13"/>
        <v>0.90987524600000003</v>
      </c>
      <c r="V64">
        <f t="shared" si="14"/>
        <v>0.01</v>
      </c>
      <c r="W64">
        <f t="shared" si="15"/>
        <v>7.3542413390635687E-29</v>
      </c>
      <c r="X64">
        <f t="shared" si="16"/>
        <v>6.6914421475238337E-29</v>
      </c>
      <c r="Y64">
        <f t="shared" si="17"/>
        <v>7.3542413390635689E-31</v>
      </c>
      <c r="Z64">
        <f t="shared" si="18"/>
        <v>5.8925677814909933E-30</v>
      </c>
      <c r="AB64">
        <f t="shared" si="19"/>
        <v>-292.48245175680199</v>
      </c>
      <c r="AC64">
        <f t="shared" si="2"/>
        <v>-261.14504621143033</v>
      </c>
      <c r="AE64">
        <f t="shared" si="3"/>
        <v>0</v>
      </c>
      <c r="AF64">
        <f t="shared" si="24"/>
        <v>0</v>
      </c>
      <c r="AG64">
        <f t="shared" si="24"/>
        <v>-1.4731419453727484E-28</v>
      </c>
      <c r="AH64">
        <f t="shared" si="5"/>
        <v>-3.3457210737619168E-23</v>
      </c>
      <c r="AI64">
        <f t="shared" si="25"/>
        <v>-3.3457358051813705E-23</v>
      </c>
      <c r="AJ64">
        <f t="shared" si="7"/>
        <v>-31.337405545371666</v>
      </c>
      <c r="AK64">
        <f t="shared" si="22"/>
        <v>-20.473771622976141</v>
      </c>
      <c r="AL64">
        <f t="shared" si="8"/>
        <v>-51.811177168347811</v>
      </c>
      <c r="AN64">
        <f t="shared" si="26"/>
        <v>0</v>
      </c>
      <c r="AO64">
        <f t="shared" si="26"/>
        <v>0</v>
      </c>
      <c r="AP64">
        <f t="shared" si="26"/>
        <v>-2.2994377386310479E-31</v>
      </c>
      <c r="AQ64">
        <f t="shared" si="26"/>
        <v>-5.2223598167892213E-26</v>
      </c>
      <c r="AR64">
        <f t="shared" si="26"/>
        <v>-5.2223828111666076E-26</v>
      </c>
      <c r="AS64">
        <f t="shared" si="26"/>
        <v>-4.8914779168534622E-2</v>
      </c>
      <c r="AT64">
        <f t="shared" si="26"/>
        <v>-3.1957655723442599E-2</v>
      </c>
      <c r="AU64">
        <f t="shared" si="23"/>
        <v>-8.0872434891977235E-2</v>
      </c>
      <c r="AW64">
        <v>61</v>
      </c>
      <c r="AX64">
        <f>IF(Z64&gt;0, (R64*SUMPRODUCT(K64:$K$98, X64:$X$98)-K64*$AZ$3)/Z64, 0)</f>
        <v>-4.4317699158541195E+31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0.91506238500000003</v>
      </c>
      <c r="Q65" s="4">
        <f t="shared" si="21"/>
        <v>25</v>
      </c>
      <c r="R65">
        <f t="shared" si="0"/>
        <v>500000</v>
      </c>
      <c r="S65">
        <f t="shared" si="1"/>
        <v>-5.2803087272923647E+32</v>
      </c>
      <c r="U65">
        <f t="shared" si="13"/>
        <v>0.91506238500000003</v>
      </c>
      <c r="V65">
        <f t="shared" si="14"/>
        <v>0.01</v>
      </c>
      <c r="W65">
        <f t="shared" si="15"/>
        <v>5.8925677814909933E-30</v>
      </c>
      <c r="X65">
        <f t="shared" si="16"/>
        <v>5.3920671279053075E-30</v>
      </c>
      <c r="Y65">
        <f t="shared" si="17"/>
        <v>5.8925677814909932E-32</v>
      </c>
      <c r="Z65">
        <f t="shared" si="18"/>
        <v>4.4157497577077587E-31</v>
      </c>
      <c r="AB65">
        <f t="shared" si="19"/>
        <v>-261.14504621143033</v>
      </c>
      <c r="AC65">
        <f t="shared" si="2"/>
        <v>-233.16521983163423</v>
      </c>
      <c r="AE65">
        <f t="shared" si="3"/>
        <v>0</v>
      </c>
      <c r="AF65">
        <f t="shared" si="24"/>
        <v>0</v>
      </c>
      <c r="AG65">
        <f t="shared" si="24"/>
        <v>-1.1039374394269397E-29</v>
      </c>
      <c r="AH65">
        <f t="shared" si="5"/>
        <v>-2.6960335639526539E-24</v>
      </c>
      <c r="AI65">
        <f t="shared" si="25"/>
        <v>-2.6960446033270483E-24</v>
      </c>
      <c r="AJ65">
        <f t="shared" si="7"/>
        <v>-27.979826379796094</v>
      </c>
      <c r="AK65">
        <f t="shared" si="22"/>
        <v>-18.280153234800125</v>
      </c>
      <c r="AL65">
        <f t="shared" si="8"/>
        <v>-46.259979614596219</v>
      </c>
      <c r="AN65">
        <f t="shared" si="26"/>
        <v>0</v>
      </c>
      <c r="AO65">
        <f t="shared" si="26"/>
        <v>0</v>
      </c>
      <c r="AP65">
        <f t="shared" si="26"/>
        <v>-1.5385212497678925E-32</v>
      </c>
      <c r="AQ65">
        <f t="shared" si="26"/>
        <v>-3.7573731808405953E-27</v>
      </c>
      <c r="AR65">
        <f t="shared" si="26"/>
        <v>-3.7573885660530933E-27</v>
      </c>
      <c r="AS65">
        <f t="shared" si="26"/>
        <v>-3.8994562474915943E-2</v>
      </c>
      <c r="AT65">
        <f t="shared" si="26"/>
        <v>-2.5476447483611765E-2</v>
      </c>
      <c r="AU65">
        <f t="shared" si="23"/>
        <v>-6.4471009958527711E-2</v>
      </c>
      <c r="AW65">
        <v>62</v>
      </c>
      <c r="AX65">
        <f>IF(Z65&gt;0, (R65*SUMPRODUCT(K65:$K$98, X65:$X$98)-K65*$AZ$3)/Z65, 0)</f>
        <v>-5.2803087272923647E+32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0.92024934599999997</v>
      </c>
      <c r="Q66" s="4">
        <f t="shared" si="21"/>
        <v>25</v>
      </c>
      <c r="R66">
        <f t="shared" si="0"/>
        <v>500000</v>
      </c>
      <c r="S66">
        <f t="shared" si="1"/>
        <v>-6.7591643852599437E+33</v>
      </c>
      <c r="U66">
        <f t="shared" si="13"/>
        <v>0.92024934599999997</v>
      </c>
      <c r="V66">
        <f t="shared" si="14"/>
        <v>0.01</v>
      </c>
      <c r="W66">
        <f t="shared" si="15"/>
        <v>4.4157497577077587E-31</v>
      </c>
      <c r="X66">
        <f t="shared" si="16"/>
        <v>4.063590826630223E-31</v>
      </c>
      <c r="Y66">
        <f t="shared" si="17"/>
        <v>4.4157497577077586E-33</v>
      </c>
      <c r="Z66">
        <f t="shared" si="18"/>
        <v>3.0800143350045815E-32</v>
      </c>
      <c r="AB66">
        <f t="shared" si="19"/>
        <v>-233.16521983163423</v>
      </c>
      <c r="AC66">
        <f t="shared" si="2"/>
        <v>-208.18323199253055</v>
      </c>
      <c r="AE66">
        <f t="shared" si="3"/>
        <v>0</v>
      </c>
      <c r="AF66">
        <f t="shared" si="24"/>
        <v>0</v>
      </c>
      <c r="AG66">
        <f t="shared" si="24"/>
        <v>-7.7000358375114541E-31</v>
      </c>
      <c r="AH66">
        <f t="shared" si="5"/>
        <v>-2.0317954133151115E-25</v>
      </c>
      <c r="AI66">
        <f t="shared" si="25"/>
        <v>-2.031803113350949E-25</v>
      </c>
      <c r="AJ66">
        <f t="shared" si="7"/>
        <v>-24.981987839103681</v>
      </c>
      <c r="AK66">
        <f t="shared" si="22"/>
        <v>-16.321565388214399</v>
      </c>
      <c r="AL66">
        <f t="shared" si="8"/>
        <v>-41.303553227318076</v>
      </c>
      <c r="AN66">
        <f t="shared" si="26"/>
        <v>0</v>
      </c>
      <c r="AO66">
        <f t="shared" si="26"/>
        <v>0</v>
      </c>
      <c r="AP66">
        <f t="shared" si="26"/>
        <v>-9.581505657518572E-34</v>
      </c>
      <c r="AQ66">
        <f t="shared" si="26"/>
        <v>-2.5282556676892954E-28</v>
      </c>
      <c r="AR66">
        <f t="shared" si="26"/>
        <v>-2.5282652491949531E-28</v>
      </c>
      <c r="AS66">
        <f t="shared" si="26"/>
        <v>-3.1086226462783785E-2</v>
      </c>
      <c r="AT66">
        <f t="shared" si="26"/>
        <v>-2.0309667955685399E-2</v>
      </c>
      <c r="AU66">
        <f t="shared" si="23"/>
        <v>-5.139589441846918E-2</v>
      </c>
      <c r="AW66">
        <v>63</v>
      </c>
      <c r="AX66">
        <f>IF(Z66&gt;0, (R66*SUMPRODUCT(K66:$K$98, X66:$X$98)-K66*$AZ$3)/Z66, 0)</f>
        <v>-6.7591643852599437E+33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0.92543648599999995</v>
      </c>
      <c r="Q67" s="4">
        <f t="shared" si="21"/>
        <v>25</v>
      </c>
      <c r="R67">
        <f t="shared" ref="R67:R69" si="27">$C$6</f>
        <v>500000</v>
      </c>
      <c r="S67">
        <f t="shared" ref="S67:S69" si="28">AX67</f>
        <v>-9.3473354023527166E+34</v>
      </c>
      <c r="U67">
        <f t="shared" si="13"/>
        <v>0.92543648599999995</v>
      </c>
      <c r="V67">
        <f t="shared" si="14"/>
        <v>0.01</v>
      </c>
      <c r="W67">
        <f t="shared" si="15"/>
        <v>3.0800143350045815E-32</v>
      </c>
      <c r="X67">
        <f t="shared" si="16"/>
        <v>2.8503576430162668E-32</v>
      </c>
      <c r="Y67">
        <f t="shared" si="17"/>
        <v>3.0800143350045816E-34</v>
      </c>
      <c r="Z67">
        <f t="shared" si="18"/>
        <v>1.9885654863826888E-33</v>
      </c>
      <c r="AB67">
        <f t="shared" si="19"/>
        <v>-208.18323199253055</v>
      </c>
      <c r="AC67">
        <f t="shared" ref="AC67:AC69" si="29">S67*Z67</f>
        <v>-185.87788570761657</v>
      </c>
      <c r="AE67">
        <f t="shared" ref="AE67:AE69" si="30">$Z67*O67</f>
        <v>0</v>
      </c>
      <c r="AF67">
        <f t="shared" si="24"/>
        <v>0</v>
      </c>
      <c r="AG67">
        <f t="shared" si="24"/>
        <v>-4.971413715956722E-32</v>
      </c>
      <c r="AH67">
        <f t="shared" ref="AH67:AH69" si="31">-X67*R67</f>
        <v>-1.4251788215081335E-26</v>
      </c>
      <c r="AI67">
        <f t="shared" ref="AI67:AI69" si="32">SUM(AE67:AH67)</f>
        <v>-1.4251837929218493E-26</v>
      </c>
      <c r="AJ67">
        <f t="shared" ref="AJ67:AJ69" si="33">AB67-AC67</f>
        <v>-22.305346284913981</v>
      </c>
      <c r="AK67">
        <f t="shared" si="22"/>
        <v>-14.57282623947714</v>
      </c>
      <c r="AL67">
        <f t="shared" ref="AL67:AL69" si="34">SUM(AI67:AK67)</f>
        <v>-36.878172524391118</v>
      </c>
      <c r="AN67">
        <f t="shared" si="26"/>
        <v>0</v>
      </c>
      <c r="AO67">
        <f t="shared" si="26"/>
        <v>0</v>
      </c>
      <c r="AP67">
        <f t="shared" si="26"/>
        <v>-5.5233542380382064E-35</v>
      </c>
      <c r="AQ67">
        <f t="shared" si="26"/>
        <v>-1.583406236836269E-29</v>
      </c>
      <c r="AR67">
        <f t="shared" si="26"/>
        <v>-1.5834117601905069E-29</v>
      </c>
      <c r="AS67">
        <f t="shared" si="26"/>
        <v>-2.4781749412295724E-2</v>
      </c>
      <c r="AT67">
        <f t="shared" si="26"/>
        <v>-1.6190742949366545E-2</v>
      </c>
      <c r="AU67">
        <f t="shared" si="23"/>
        <v>-4.0972492361662269E-2</v>
      </c>
      <c r="AW67">
        <v>64</v>
      </c>
      <c r="AX67">
        <f>IF(Z67&gt;0, (R67*SUMPRODUCT(K67:$K$98, X67:$X$98)-K67*$AZ$3)/Z67, 0)</f>
        <v>-9.3473354023527166E+34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0.93062362499999995</v>
      </c>
      <c r="Q68" s="4">
        <f t="shared" si="21"/>
        <v>25</v>
      </c>
      <c r="R68">
        <f t="shared" si="27"/>
        <v>500000</v>
      </c>
      <c r="S68">
        <f t="shared" si="28"/>
        <v>-1.4055817959031776E+36</v>
      </c>
      <c r="U68">
        <f t="shared" ref="U68:U69" si="38">M68</f>
        <v>0.93062362499999995</v>
      </c>
      <c r="V68">
        <f t="shared" ref="V68:V69" si="39">$C$10</f>
        <v>0.01</v>
      </c>
      <c r="W68">
        <f t="shared" ref="W68:W69" si="40">Z67</f>
        <v>1.9885654863826888E-33</v>
      </c>
      <c r="X68">
        <f t="shared" ref="X68:X69" si="41">U68*W68</f>
        <v>1.8506060214873458E-33</v>
      </c>
      <c r="Y68">
        <f t="shared" ref="Y68:Y69" si="42">V68*W68</f>
        <v>1.9885654863826888E-35</v>
      </c>
      <c r="Z68">
        <f t="shared" ref="Z68:Z69" si="43">MAX(0, W68-X68-Y68)</f>
        <v>1.1807381003151611E-34</v>
      </c>
      <c r="AB68">
        <f t="shared" ref="AB68:AB69" si="44">AC67</f>
        <v>-185.87788570761657</v>
      </c>
      <c r="AC68">
        <f t="shared" si="29"/>
        <v>-165.96239795322904</v>
      </c>
      <c r="AE68">
        <f t="shared" si="30"/>
        <v>0</v>
      </c>
      <c r="AF68">
        <f t="shared" si="24"/>
        <v>0</v>
      </c>
      <c r="AG68">
        <f t="shared" si="24"/>
        <v>-2.9518452507879027E-33</v>
      </c>
      <c r="AH68">
        <f t="shared" si="31"/>
        <v>-9.2530301074367285E-28</v>
      </c>
      <c r="AI68">
        <f t="shared" si="32"/>
        <v>-9.2530596258892367E-28</v>
      </c>
      <c r="AJ68">
        <f t="shared" si="33"/>
        <v>-19.915487754387527</v>
      </c>
      <c r="AK68">
        <f t="shared" si="22"/>
        <v>-13.011451999533161</v>
      </c>
      <c r="AL68">
        <f t="shared" si="34"/>
        <v>-32.926939753920692</v>
      </c>
      <c r="AN68">
        <f t="shared" si="26"/>
        <v>0</v>
      </c>
      <c r="AO68">
        <f t="shared" si="26"/>
        <v>0</v>
      </c>
      <c r="AP68">
        <f t="shared" si="26"/>
        <v>-2.9281852901392523E-36</v>
      </c>
      <c r="AQ68">
        <f t="shared" si="26"/>
        <v>-9.1788641842182623E-31</v>
      </c>
      <c r="AR68">
        <f t="shared" si="26"/>
        <v>-9.1788934660711642E-31</v>
      </c>
      <c r="AS68">
        <f t="shared" si="26"/>
        <v>-1.975585890648579E-2</v>
      </c>
      <c r="AT68">
        <f t="shared" si="26"/>
        <v>-1.290716115223736E-2</v>
      </c>
      <c r="AU68">
        <f t="shared" si="23"/>
        <v>-3.2663020058723152E-2</v>
      </c>
      <c r="AW68">
        <v>65</v>
      </c>
      <c r="AX68">
        <f>IF(Z68&gt;0, (R68*SUMPRODUCT(K68:$K$98, X68:$X$98)-K68*$AZ$3)/Z68, 0)</f>
        <v>-1.4055817959031776E+36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25</v>
      </c>
      <c r="R69">
        <f t="shared" si="27"/>
        <v>500000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1.1807381003151611E-34</v>
      </c>
      <c r="X69">
        <f t="shared" si="41"/>
        <v>1.1807381003151611E-34</v>
      </c>
      <c r="Y69">
        <f t="shared" si="42"/>
        <v>1.1807381003151611E-36</v>
      </c>
      <c r="Z69">
        <f t="shared" si="43"/>
        <v>0</v>
      </c>
      <c r="AB69">
        <f t="shared" si="44"/>
        <v>-165.96239795322904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-5.9036905015758059E-29</v>
      </c>
      <c r="AI69">
        <f t="shared" si="32"/>
        <v>-5.9036905015758059E-29</v>
      </c>
      <c r="AJ69">
        <f t="shared" si="33"/>
        <v>-165.96239795322904</v>
      </c>
      <c r="AK69">
        <f t="shared" si="22"/>
        <v>-11.617367856726034</v>
      </c>
      <c r="AL69">
        <f t="shared" si="34"/>
        <v>-177.57976580995506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-5.2289023038200933E-32</v>
      </c>
      <c r="AR69">
        <f t="shared" si="26"/>
        <v>-5.2289023038200933E-32</v>
      </c>
      <c r="AS69">
        <f t="shared" si="26"/>
        <v>-0.14699299781611419</v>
      </c>
      <c r="AT69">
        <f t="shared" si="26"/>
        <v>-1.0289509847127993E-2</v>
      </c>
      <c r="AU69">
        <f t="shared" si="23"/>
        <v>-0.15728250766324217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192919.19876814936</v>
      </c>
      <c r="AO71" s="8">
        <f t="shared" si="47"/>
        <v>-19291.919876814936</v>
      </c>
      <c r="AP71" s="8">
        <f t="shared" si="47"/>
        <v>-1667.2602754919183</v>
      </c>
      <c r="AQ71" s="8">
        <f t="shared" si="47"/>
        <v>-167303.38679637091</v>
      </c>
      <c r="AR71" s="8">
        <f t="shared" si="47"/>
        <v>4656.6318194716223</v>
      </c>
      <c r="AS71" s="8">
        <f t="shared" si="47"/>
        <v>-1186.1313114362131</v>
      </c>
      <c r="AT71" s="8">
        <f t="shared" si="47"/>
        <v>-839.10260117494158</v>
      </c>
      <c r="AU71" s="8">
        <f t="shared" si="47"/>
        <v>2631.3979068604503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56" priority="1" operator="lessThan">
      <formula>0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85FE8-612D-40BB-B975-F51202B0097E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33322.042944006454</v>
      </c>
      <c r="K3">
        <v>1</v>
      </c>
      <c r="L3" s="2">
        <v>0</v>
      </c>
      <c r="O3">
        <f>$C$3</f>
        <v>33322.042944006454</v>
      </c>
      <c r="P3">
        <f>O3*C5</f>
        <v>3332.2042944006457</v>
      </c>
      <c r="Q3" s="4">
        <f>B8</f>
        <v>1522.432587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33322.042944006454</v>
      </c>
      <c r="AF3">
        <f t="shared" ref="AF3:AG34" si="4">-$Z3*P3</f>
        <v>-3332.2042944006457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28467.406062605809</v>
      </c>
      <c r="AJ3">
        <f t="shared" ref="AJ3:AJ66" si="7">AB3-AC3</f>
        <v>0</v>
      </c>
      <c r="AL3">
        <f t="shared" ref="AL3:AL66" si="8">SUM(AI3:AK3)</f>
        <v>28467.406062605809</v>
      </c>
      <c r="AN3">
        <f t="shared" ref="AN3:AU34" si="9">AE3*$K3</f>
        <v>33322.042944006454</v>
      </c>
      <c r="AO3">
        <f t="shared" si="9"/>
        <v>-3332.2042944006457</v>
      </c>
      <c r="AP3">
        <f t="shared" si="9"/>
        <v>-1522.432587</v>
      </c>
      <c r="AQ3">
        <f t="shared" si="9"/>
        <v>0</v>
      </c>
      <c r="AR3">
        <f t="shared" si="9"/>
        <v>28467.406062605809</v>
      </c>
      <c r="AS3">
        <f t="shared" si="9"/>
        <v>0</v>
      </c>
      <c r="AT3">
        <f t="shared" si="9"/>
        <v>0</v>
      </c>
      <c r="AU3">
        <f t="shared" si="9"/>
        <v>28467.406062605809</v>
      </c>
      <c r="AW3">
        <v>0</v>
      </c>
      <c r="AX3">
        <f>IF(Z3&gt;0, (R3*SUMPRODUCT(K3:$K$98, X3:$X$98)-K3*$AZ$3)/Z3, 0)</f>
        <v>0</v>
      </c>
      <c r="AZ3">
        <f>C6*SUMPRODUCT(X4:X98, K4:K98)/1</f>
        <v>25560.088655568848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1.102811E-3</v>
      </c>
      <c r="R4">
        <f t="shared" si="0"/>
        <v>1000000</v>
      </c>
      <c r="S4">
        <f t="shared" si="1"/>
        <v>1733.7474404255656</v>
      </c>
      <c r="U4">
        <f t="shared" ref="U4:U67" si="13">M4</f>
        <v>1.102811E-3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1.102811E-3</v>
      </c>
      <c r="Y4">
        <f t="shared" ref="Y4:Y67" si="17">V4*W4</f>
        <v>0.01</v>
      </c>
      <c r="Z4">
        <f t="shared" ref="Z4:Z67" si="18">MAX(0, W4-X4-Y4)</f>
        <v>0.98889718900000001</v>
      </c>
      <c r="AB4">
        <f t="shared" ref="AB4:AB67" si="19">AC3</f>
        <v>0</v>
      </c>
      <c r="AC4">
        <f t="shared" si="2"/>
        <v>1714.4979702727869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-1102.8109999999999</v>
      </c>
      <c r="AI4">
        <f t="shared" si="6"/>
        <v>-1102.8109999999999</v>
      </c>
      <c r="AJ4">
        <f t="shared" si="7"/>
        <v>-1714.4979702727869</v>
      </c>
      <c r="AK4">
        <f>G4*SUM(AB4, AE4:AF4)</f>
        <v>0</v>
      </c>
      <c r="AL4">
        <f t="shared" si="8"/>
        <v>-2817.3089702727866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-1028.8375781322884</v>
      </c>
      <c r="AR4">
        <f t="shared" si="9"/>
        <v>-1028.8375781322884</v>
      </c>
      <c r="AS4">
        <f t="shared" si="9"/>
        <v>-1599.4943280835776</v>
      </c>
      <c r="AT4">
        <f t="shared" si="9"/>
        <v>0</v>
      </c>
      <c r="AU4">
        <f t="shared" si="9"/>
        <v>-2628.3319062158657</v>
      </c>
      <c r="AW4">
        <v>1</v>
      </c>
      <c r="AX4">
        <f>IF(Z4&gt;0, (R4*SUMPRODUCT(K4:$K$98, X4:$X$98)-K4*$AZ$3)/Z4, 0)</f>
        <v>1733.7474404255656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1.1142120000000001E-3</v>
      </c>
      <c r="Q5" s="4">
        <f t="shared" ref="Q5:Q68" si="21">$C$8</f>
        <v>25</v>
      </c>
      <c r="R5">
        <f t="shared" si="0"/>
        <v>1000000</v>
      </c>
      <c r="S5">
        <f t="shared" si="1"/>
        <v>2735.0413099838911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1714.4979702727869</v>
      </c>
      <c r="AC5">
        <f t="shared" si="2"/>
        <v>2674.6143356436478</v>
      </c>
      <c r="AE5">
        <f t="shared" si="3"/>
        <v>0</v>
      </c>
      <c r="AF5">
        <f t="shared" si="4"/>
        <v>0</v>
      </c>
      <c r="AG5">
        <f t="shared" si="4"/>
        <v>-24.447659399881246</v>
      </c>
      <c r="AH5">
        <f t="shared" si="5"/>
        <v>-1101.8411147500681</v>
      </c>
      <c r="AI5">
        <f t="shared" si="6"/>
        <v>-1126.2887741499494</v>
      </c>
      <c r="AJ5">
        <f t="shared" si="7"/>
        <v>-960.11636537086088</v>
      </c>
      <c r="AK5">
        <f>G5*SUM(AB5, AE5:AF5)</f>
        <v>70.294416781184268</v>
      </c>
      <c r="AL5">
        <f t="shared" si="8"/>
        <v>-2016.110722739626</v>
      </c>
      <c r="AN5">
        <f t="shared" si="9"/>
        <v>0</v>
      </c>
      <c r="AO5">
        <f t="shared" si="9"/>
        <v>0</v>
      </c>
      <c r="AP5">
        <f t="shared" si="9"/>
        <v>-20.905389566161158</v>
      </c>
      <c r="AQ5">
        <f t="shared" si="9"/>
        <v>-942.19317142381908</v>
      </c>
      <c r="AR5">
        <f t="shared" si="9"/>
        <v>-963.09856098998034</v>
      </c>
      <c r="AS5">
        <f t="shared" si="9"/>
        <v>-821.0032019270551</v>
      </c>
      <c r="AT5">
        <f t="shared" si="9"/>
        <v>60.109319387192201</v>
      </c>
      <c r="AU5">
        <f t="shared" si="9"/>
        <v>-1723.9924435298433</v>
      </c>
      <c r="AW5">
        <v>2</v>
      </c>
      <c r="AX5">
        <f>IF(Z5&gt;0, (R5*SUMPRODUCT(K5:$K$98, X5:$X$98)-K5*$AZ$3)/Z5, 0)</f>
        <v>2735.0413099838911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1.128462E-3</v>
      </c>
      <c r="Q6" s="4">
        <f t="shared" si="21"/>
        <v>25</v>
      </c>
      <c r="R6">
        <f t="shared" si="0"/>
        <v>1000000</v>
      </c>
      <c r="S6">
        <f t="shared" si="1"/>
        <v>4003.7786399040101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2674.6143356436478</v>
      </c>
      <c r="AC6">
        <f t="shared" si="2"/>
        <v>3871.7491628526986</v>
      </c>
      <c r="AE6">
        <f t="shared" si="3"/>
        <v>0</v>
      </c>
      <c r="AF6">
        <f t="shared" si="4"/>
        <v>0</v>
      </c>
      <c r="AG6">
        <f t="shared" si="4"/>
        <v>-24.175594551260726</v>
      </c>
      <c r="AH6">
        <f t="shared" si="5"/>
        <v>-1103.5301848683516</v>
      </c>
      <c r="AI6">
        <f t="shared" si="6"/>
        <v>-1127.7057794196123</v>
      </c>
      <c r="AJ6">
        <f t="shared" si="7"/>
        <v>-1197.1348272090509</v>
      </c>
      <c r="AK6">
        <f>G6*SUM(AB6, AE6:AF6)</f>
        <v>156.4649386351534</v>
      </c>
      <c r="AL6">
        <f t="shared" si="8"/>
        <v>-2168.37566799351</v>
      </c>
      <c r="AN6">
        <f t="shared" si="9"/>
        <v>0</v>
      </c>
      <c r="AO6">
        <f t="shared" si="9"/>
        <v>0</v>
      </c>
      <c r="AP6">
        <f t="shared" si="9"/>
        <v>-18.649296105348615</v>
      </c>
      <c r="AQ6">
        <f t="shared" si="9"/>
        <v>-851.27425243515927</v>
      </c>
      <c r="AR6">
        <f t="shared" si="9"/>
        <v>-869.92354854050791</v>
      </c>
      <c r="AS6">
        <f t="shared" si="9"/>
        <v>-923.48181234213655</v>
      </c>
      <c r="AT6">
        <f t="shared" si="9"/>
        <v>120.6986229242502</v>
      </c>
      <c r="AU6">
        <f t="shared" si="9"/>
        <v>-1672.7067379583943</v>
      </c>
      <c r="AW6">
        <v>3</v>
      </c>
      <c r="AX6">
        <f>IF(Z6&gt;0, (R6*SUMPRODUCT(K6:$K$98, X6:$X$98)-K6*$AZ$3)/Z6, 0)</f>
        <v>4003.7786399040101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1.1436619999999999E-3</v>
      </c>
      <c r="Q7" s="4">
        <f t="shared" si="21"/>
        <v>25</v>
      </c>
      <c r="R7">
        <f t="shared" si="0"/>
        <v>1000000</v>
      </c>
      <c r="S7">
        <f t="shared" si="1"/>
        <v>5017.8215016653894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3871.7491628526986</v>
      </c>
      <c r="AC7">
        <f t="shared" si="2"/>
        <v>4798.2797475089392</v>
      </c>
      <c r="AE7">
        <f t="shared" si="3"/>
        <v>0</v>
      </c>
      <c r="AF7">
        <f t="shared" si="4"/>
        <v>0</v>
      </c>
      <c r="AG7">
        <f t="shared" si="4"/>
        <v>-23.906189896932435</v>
      </c>
      <c r="AH7">
        <f t="shared" si="5"/>
        <v>-1105.9483526273577</v>
      </c>
      <c r="AI7">
        <f t="shared" si="6"/>
        <v>-1129.8545425242901</v>
      </c>
      <c r="AJ7">
        <f t="shared" si="7"/>
        <v>-926.53058465624053</v>
      </c>
      <c r="AK7">
        <f>G7*SUM(AB7, AE7:AF7)</f>
        <v>190.10288389606748</v>
      </c>
      <c r="AL7">
        <f t="shared" si="8"/>
        <v>-1866.2822432844632</v>
      </c>
      <c r="AN7">
        <f t="shared" si="9"/>
        <v>0</v>
      </c>
      <c r="AO7">
        <f t="shared" si="9"/>
        <v>0</v>
      </c>
      <c r="AP7">
        <f t="shared" si="9"/>
        <v>-16.778704988638609</v>
      </c>
      <c r="AQ7">
        <f t="shared" si="9"/>
        <v>-776.21658747830793</v>
      </c>
      <c r="AR7">
        <f t="shared" si="9"/>
        <v>-792.99529246694658</v>
      </c>
      <c r="AS7">
        <f t="shared" si="9"/>
        <v>-650.2911342176161</v>
      </c>
      <c r="AT7">
        <f t="shared" si="9"/>
        <v>133.42486695426206</v>
      </c>
      <c r="AU7">
        <f t="shared" si="9"/>
        <v>-1309.8615597303008</v>
      </c>
      <c r="AW7">
        <v>4</v>
      </c>
      <c r="AX7">
        <f>IF(Z7&gt;0, (R7*SUMPRODUCT(K7:$K$98, X7:$X$98)-K7*$AZ$3)/Z7, 0)</f>
        <v>5017.8215016653894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1.162663E-3</v>
      </c>
      <c r="Q8" s="4">
        <f t="shared" si="21"/>
        <v>25</v>
      </c>
      <c r="R8">
        <f t="shared" si="0"/>
        <v>1000000</v>
      </c>
      <c r="S8">
        <f t="shared" si="1"/>
        <v>5516.2518621164827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4798.2797475089392</v>
      </c>
      <c r="AC8">
        <f t="shared" si="2"/>
        <v>5216.0206215285252</v>
      </c>
      <c r="AE8">
        <f t="shared" si="3"/>
        <v>0</v>
      </c>
      <c r="AF8">
        <f t="shared" si="4"/>
        <v>0</v>
      </c>
      <c r="AG8">
        <f t="shared" si="4"/>
        <v>-23.639333155498974</v>
      </c>
      <c r="AH8">
        <f t="shared" si="5"/>
        <v>-1111.7936985654862</v>
      </c>
      <c r="AI8">
        <f t="shared" si="6"/>
        <v>-1135.4330317209851</v>
      </c>
      <c r="AJ8">
        <f t="shared" si="7"/>
        <v>-417.74087401958604</v>
      </c>
      <c r="AK8">
        <f>G8*SUM(AB8, AE8:AF8)</f>
        <v>102.2033586219404</v>
      </c>
      <c r="AL8">
        <f t="shared" si="8"/>
        <v>-1450.9705471186307</v>
      </c>
      <c r="AN8">
        <f t="shared" si="9"/>
        <v>0</v>
      </c>
      <c r="AO8">
        <f t="shared" si="9"/>
        <v>0</v>
      </c>
      <c r="AP8">
        <f t="shared" si="9"/>
        <v>-15.487174422919834</v>
      </c>
      <c r="AQ8">
        <f t="shared" si="9"/>
        <v>-728.38530675648394</v>
      </c>
      <c r="AR8">
        <f t="shared" si="9"/>
        <v>-743.87248117940374</v>
      </c>
      <c r="AS8">
        <f t="shared" si="9"/>
        <v>-273.680553379711</v>
      </c>
      <c r="AT8">
        <f t="shared" si="9"/>
        <v>66.957948059462012</v>
      </c>
      <c r="AU8">
        <f t="shared" si="9"/>
        <v>-950.59508649965267</v>
      </c>
      <c r="AW8">
        <v>5</v>
      </c>
      <c r="AX8">
        <f>IF(Z8&gt;0, (R8*SUMPRODUCT(K8:$K$98, X8:$X$98)-K8*$AZ$3)/Z8, 0)</f>
        <v>5516.2518621164827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1.192114E-3</v>
      </c>
      <c r="Q9" s="4">
        <f t="shared" si="21"/>
        <v>25</v>
      </c>
      <c r="R9">
        <f t="shared" si="0"/>
        <v>1000000</v>
      </c>
      <c r="S9">
        <f t="shared" si="1"/>
        <v>5747.8185178819604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5216.0206215285252</v>
      </c>
      <c r="AC9">
        <f t="shared" si="2"/>
        <v>5374.1549153511751</v>
      </c>
      <c r="AE9">
        <f t="shared" si="3"/>
        <v>0</v>
      </c>
      <c r="AF9">
        <f t="shared" si="4"/>
        <v>0</v>
      </c>
      <c r="AG9">
        <f t="shared" si="4"/>
        <v>-23.374759043938649</v>
      </c>
      <c r="AH9">
        <f t="shared" si="5"/>
        <v>-1127.2312002133801</v>
      </c>
      <c r="AI9">
        <f t="shared" si="6"/>
        <v>-1150.6059592573188</v>
      </c>
      <c r="AJ9">
        <f t="shared" si="7"/>
        <v>-158.13429382264985</v>
      </c>
      <c r="AK9">
        <f t="shared" ref="AK9:AK72" si="22">G9*SUM(AB9:AB9, AE9:AF9)</f>
        <v>30.774521667018298</v>
      </c>
      <c r="AL9">
        <f t="shared" si="8"/>
        <v>-1277.9657314129504</v>
      </c>
      <c r="AN9">
        <f t="shared" si="9"/>
        <v>0</v>
      </c>
      <c r="AO9">
        <f t="shared" si="9"/>
        <v>0</v>
      </c>
      <c r="AP9">
        <f t="shared" si="9"/>
        <v>-14.503116015949075</v>
      </c>
      <c r="AQ9">
        <f t="shared" si="9"/>
        <v>-699.40249834282235</v>
      </c>
      <c r="AR9">
        <f t="shared" si="9"/>
        <v>-713.90561435877146</v>
      </c>
      <c r="AS9">
        <f t="shared" si="9"/>
        <v>-98.116092024691312</v>
      </c>
      <c r="AT9">
        <f t="shared" si="9"/>
        <v>19.094376854671477</v>
      </c>
      <c r="AU9">
        <f t="shared" si="9"/>
        <v>-792.92732952879123</v>
      </c>
      <c r="AW9">
        <v>6</v>
      </c>
      <c r="AX9">
        <f>IF(Z9&gt;0, (R9*SUMPRODUCT(K9:$K$98, X9:$X$98)-K9*$AZ$3)/Z9, 0)</f>
        <v>5747.8185178819604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1.227265E-3</v>
      </c>
      <c r="Q10" s="4">
        <f t="shared" si="21"/>
        <v>25</v>
      </c>
      <c r="R10">
        <f t="shared" si="0"/>
        <v>1000000</v>
      </c>
      <c r="S10">
        <f t="shared" si="1"/>
        <v>5936.9749601317326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5374.1549153511751</v>
      </c>
      <c r="AC10">
        <f t="shared" si="2"/>
        <v>5488.6916564163257</v>
      </c>
      <c r="AE10">
        <f t="shared" si="3"/>
        <v>0</v>
      </c>
      <c r="AF10">
        <f t="shared" si="4"/>
        <v>0</v>
      </c>
      <c r="AG10">
        <f t="shared" si="4"/>
        <v>-23.112324429841202</v>
      </c>
      <c r="AH10">
        <f t="shared" si="5"/>
        <v>-1147.4809463223746</v>
      </c>
      <c r="AI10">
        <f t="shared" si="6"/>
        <v>-1170.5932707522159</v>
      </c>
      <c r="AJ10">
        <f t="shared" si="7"/>
        <v>-114.53674106515064</v>
      </c>
      <c r="AK10">
        <f t="shared" si="22"/>
        <v>22.034035152939818</v>
      </c>
      <c r="AL10">
        <f t="shared" si="8"/>
        <v>-1263.0959766644266</v>
      </c>
      <c r="AN10">
        <f t="shared" si="9"/>
        <v>0</v>
      </c>
      <c r="AO10">
        <f t="shared" si="9"/>
        <v>0</v>
      </c>
      <c r="AP10">
        <f t="shared" si="9"/>
        <v>-13.604293415342255</v>
      </c>
      <c r="AQ10">
        <f t="shared" si="9"/>
        <v>-675.42611430846193</v>
      </c>
      <c r="AR10">
        <f t="shared" si="9"/>
        <v>-689.03040772380416</v>
      </c>
      <c r="AS10">
        <f t="shared" si="9"/>
        <v>-67.4182052531051</v>
      </c>
      <c r="AT10">
        <f t="shared" si="9"/>
        <v>12.969594653038474</v>
      </c>
      <c r="AU10">
        <f t="shared" si="9"/>
        <v>-743.47901832387072</v>
      </c>
      <c r="AW10">
        <v>7</v>
      </c>
      <c r="AX10">
        <f>IF(Z10&gt;0, (R10*SUMPRODUCT(K10:$K$98, X10:$X$98)-K10*$AZ$3)/Z10, 0)</f>
        <v>5936.9749601317326</v>
      </c>
    </row>
    <row r="11" spans="1:52" x14ac:dyDescent="0.25">
      <c r="A11" t="s">
        <v>33</v>
      </c>
      <c r="C11" s="12">
        <f>AU100</f>
        <v>-204.26372899060343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1.2614659999999999E-3</v>
      </c>
      <c r="Q11" s="4">
        <f t="shared" si="21"/>
        <v>25</v>
      </c>
      <c r="R11">
        <f t="shared" si="0"/>
        <v>1000000</v>
      </c>
      <c r="S11">
        <f t="shared" si="1"/>
        <v>6085.2044299335485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5488.6916564163257</v>
      </c>
      <c r="AC11">
        <f t="shared" si="2"/>
        <v>5562.3748071023383</v>
      </c>
      <c r="AE11">
        <f t="shared" si="3"/>
        <v>0</v>
      </c>
      <c r="AF11">
        <f t="shared" si="4"/>
        <v>0</v>
      </c>
      <c r="AG11">
        <f t="shared" si="4"/>
        <v>-22.852045774093575</v>
      </c>
      <c r="AH11">
        <f t="shared" si="5"/>
        <v>-1166.2164579685625</v>
      </c>
      <c r="AI11">
        <f t="shared" si="6"/>
        <v>-1189.068503742656</v>
      </c>
      <c r="AJ11">
        <f t="shared" si="7"/>
        <v>-73.683150686012596</v>
      </c>
      <c r="AK11">
        <f t="shared" si="22"/>
        <v>13.172859975399181</v>
      </c>
      <c r="AL11">
        <f t="shared" si="8"/>
        <v>-1249.5787944532694</v>
      </c>
      <c r="AN11">
        <f t="shared" si="9"/>
        <v>0</v>
      </c>
      <c r="AO11">
        <f t="shared" si="9"/>
        <v>0</v>
      </c>
      <c r="AP11">
        <f t="shared" si="9"/>
        <v>-12.781346567456627</v>
      </c>
      <c r="AQ11">
        <f t="shared" si="9"/>
        <v>-652.27493719035101</v>
      </c>
      <c r="AR11">
        <f t="shared" si="9"/>
        <v>-665.05628375780759</v>
      </c>
      <c r="AS11">
        <f t="shared" si="9"/>
        <v>-41.211622557123626</v>
      </c>
      <c r="AT11">
        <f t="shared" si="9"/>
        <v>7.3676943541319933</v>
      </c>
      <c r="AU11">
        <f t="shared" si="9"/>
        <v>-698.9002119607992</v>
      </c>
      <c r="AW11">
        <v>8</v>
      </c>
      <c r="AX11">
        <f>IF(Z11&gt;0, (R11*SUMPRODUCT(K11:$K$98, X11:$X$98)-K11*$AZ$3)/Z11, 0)</f>
        <v>6085.2044299335485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1.3051670000000001E-3</v>
      </c>
      <c r="Q12" s="4">
        <f t="shared" si="21"/>
        <v>25</v>
      </c>
      <c r="R12">
        <f t="shared" si="0"/>
        <v>1000000</v>
      </c>
      <c r="S12">
        <f t="shared" si="1"/>
        <v>6219.2330956840096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5562.3748071023383</v>
      </c>
      <c r="AC12">
        <f t="shared" si="2"/>
        <v>5620.6193673561665</v>
      </c>
      <c r="AE12">
        <f t="shared" si="3"/>
        <v>0</v>
      </c>
      <c r="AF12">
        <f t="shared" si="4"/>
        <v>0</v>
      </c>
      <c r="AG12">
        <f t="shared" si="4"/>
        <v>-22.593699580325804</v>
      </c>
      <c r="AH12">
        <f t="shared" si="5"/>
        <v>-1193.0294410734557</v>
      </c>
      <c r="AI12">
        <f t="shared" si="6"/>
        <v>-1215.6231406537815</v>
      </c>
      <c r="AJ12">
        <f t="shared" si="7"/>
        <v>-58.24456025382824</v>
      </c>
      <c r="AK12">
        <f t="shared" si="22"/>
        <v>12.793462056335377</v>
      </c>
      <c r="AL12">
        <f t="shared" si="8"/>
        <v>-1261.0742388512745</v>
      </c>
      <c r="AN12">
        <f t="shared" si="9"/>
        <v>0</v>
      </c>
      <c r="AO12">
        <f t="shared" si="9"/>
        <v>0</v>
      </c>
      <c r="AP12">
        <f t="shared" si="9"/>
        <v>-12.008791513852184</v>
      </c>
      <c r="AQ12">
        <f t="shared" si="9"/>
        <v>-634.107830672153</v>
      </c>
      <c r="AR12">
        <f t="shared" si="9"/>
        <v>-646.1166221860052</v>
      </c>
      <c r="AS12">
        <f t="shared" si="9"/>
        <v>-30.957602955528838</v>
      </c>
      <c r="AT12">
        <f t="shared" si="9"/>
        <v>6.7998610864372111</v>
      </c>
      <c r="AU12">
        <f t="shared" si="9"/>
        <v>-670.27436405509684</v>
      </c>
      <c r="AW12">
        <v>9</v>
      </c>
      <c r="AX12">
        <f>IF(Z12&gt;0, (R12*SUMPRODUCT(K12:$K$98, X12:$X$98)-K12*$AZ$3)/Z12, 0)</f>
        <v>6219.2330956840096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1.350768E-3</v>
      </c>
      <c r="Q13" s="4">
        <f t="shared" si="21"/>
        <v>25</v>
      </c>
      <c r="R13">
        <f t="shared" si="0"/>
        <v>1000000</v>
      </c>
      <c r="S13">
        <f t="shared" si="1"/>
        <v>6332.513743153896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5620.6193673561665</v>
      </c>
      <c r="AC13">
        <f t="shared" si="2"/>
        <v>5658.0361182349116</v>
      </c>
      <c r="AE13">
        <f t="shared" si="3"/>
        <v>0</v>
      </c>
      <c r="AF13">
        <f t="shared" si="4"/>
        <v>0</v>
      </c>
      <c r="AG13">
        <f t="shared" si="4"/>
        <v>-22.337243738127828</v>
      </c>
      <c r="AH13">
        <f t="shared" si="5"/>
        <v>-1220.7538557887012</v>
      </c>
      <c r="AI13">
        <f t="shared" si="6"/>
        <v>-1243.0910995268291</v>
      </c>
      <c r="AJ13">
        <f t="shared" si="7"/>
        <v>-37.416750878745006</v>
      </c>
      <c r="AK13">
        <f t="shared" si="22"/>
        <v>11.241238734712333</v>
      </c>
      <c r="AL13">
        <f t="shared" si="8"/>
        <v>-1269.2666116708617</v>
      </c>
      <c r="AN13">
        <f t="shared" si="9"/>
        <v>0</v>
      </c>
      <c r="AO13">
        <f t="shared" si="9"/>
        <v>0</v>
      </c>
      <c r="AP13">
        <f t="shared" si="9"/>
        <v>-11.285629759903115</v>
      </c>
      <c r="AQ13">
        <f t="shared" si="9"/>
        <v>-616.77153215144813</v>
      </c>
      <c r="AR13">
        <f t="shared" si="9"/>
        <v>-628.05716191135127</v>
      </c>
      <c r="AS13">
        <f t="shared" si="9"/>
        <v>-18.904373439560182</v>
      </c>
      <c r="AT13">
        <f t="shared" si="9"/>
        <v>5.6795036974995261</v>
      </c>
      <c r="AU13">
        <f t="shared" si="9"/>
        <v>-641.28203165341199</v>
      </c>
      <c r="AW13">
        <v>10</v>
      </c>
      <c r="AX13">
        <f>IF(Z13&gt;0, (R13*SUMPRODUCT(K13:$K$98, X13:$X$98)-K13*$AZ$3)/Z13, 0)</f>
        <v>6332.513743153896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1.4039689999999999E-3</v>
      </c>
      <c r="Q14" s="4">
        <f t="shared" si="21"/>
        <v>25</v>
      </c>
      <c r="R14">
        <f t="shared" si="0"/>
        <v>1000000</v>
      </c>
      <c r="S14">
        <f t="shared" si="1"/>
        <v>7273.7431720544155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5658.0361182349116</v>
      </c>
      <c r="AC14">
        <f t="shared" si="2"/>
        <v>6424.9003997185446</v>
      </c>
      <c r="AE14">
        <f t="shared" si="3"/>
        <v>0</v>
      </c>
      <c r="AF14">
        <f t="shared" si="4"/>
        <v>0</v>
      </c>
      <c r="AG14">
        <f t="shared" si="4"/>
        <v>-22.082510502992776</v>
      </c>
      <c r="AH14">
        <f t="shared" si="5"/>
        <v>-1254.4319101510237</v>
      </c>
      <c r="AI14">
        <f t="shared" si="6"/>
        <v>-1276.5144206540165</v>
      </c>
      <c r="AJ14">
        <f t="shared" si="7"/>
        <v>-766.86428148363302</v>
      </c>
      <c r="AK14">
        <f t="shared" si="22"/>
        <v>396.06252827644386</v>
      </c>
      <c r="AL14">
        <f t="shared" si="8"/>
        <v>-1647.3161738612057</v>
      </c>
      <c r="AN14">
        <f t="shared" si="9"/>
        <v>0</v>
      </c>
      <c r="AO14">
        <f t="shared" si="9"/>
        <v>0</v>
      </c>
      <c r="AP14">
        <f t="shared" si="9"/>
        <v>-9.9615435606925917</v>
      </c>
      <c r="AQ14">
        <f t="shared" si="9"/>
        <v>-565.88122601362204</v>
      </c>
      <c r="AR14">
        <f t="shared" si="9"/>
        <v>-575.84276957431462</v>
      </c>
      <c r="AS14">
        <f t="shared" si="9"/>
        <v>-345.93675135366175</v>
      </c>
      <c r="AT14">
        <f t="shared" si="9"/>
        <v>178.66601388683273</v>
      </c>
      <c r="AU14">
        <f t="shared" si="9"/>
        <v>-743.11350704114363</v>
      </c>
      <c r="AW14">
        <v>11</v>
      </c>
      <c r="AX14">
        <f>IF(Z14&gt;0, (R14*SUMPRODUCT(K14:$K$98, X14:$X$98)-K14*$AZ$3)/Z14, 0)</f>
        <v>7273.7431720544155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1.4771210000000001E-3</v>
      </c>
      <c r="Q15" s="4">
        <f t="shared" si="21"/>
        <v>25</v>
      </c>
      <c r="R15">
        <f t="shared" si="0"/>
        <v>1000000</v>
      </c>
      <c r="S15">
        <f t="shared" si="1"/>
        <v>8124.9559809206621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6424.9003997185446</v>
      </c>
      <c r="AC15">
        <f t="shared" si="2"/>
        <v>7094.4082930219647</v>
      </c>
      <c r="AE15">
        <f t="shared" si="3"/>
        <v>0</v>
      </c>
      <c r="AF15">
        <f t="shared" si="4"/>
        <v>0</v>
      </c>
      <c r="AG15">
        <f t="shared" si="4"/>
        <v>-21.829066857966158</v>
      </c>
      <c r="AH15">
        <f t="shared" si="5"/>
        <v>-1304.7415998676477</v>
      </c>
      <c r="AI15">
        <f t="shared" si="6"/>
        <v>-1326.5706667256138</v>
      </c>
      <c r="AJ15">
        <f t="shared" si="7"/>
        <v>-669.50789330342013</v>
      </c>
      <c r="AK15">
        <f t="shared" si="22"/>
        <v>449.74302798029817</v>
      </c>
      <c r="AL15">
        <f t="shared" si="8"/>
        <v>-1546.3355320487358</v>
      </c>
      <c r="AN15">
        <f t="shared" si="9"/>
        <v>0</v>
      </c>
      <c r="AO15">
        <f t="shared" si="9"/>
        <v>0</v>
      </c>
      <c r="AP15">
        <f t="shared" si="9"/>
        <v>-8.7921551070533503</v>
      </c>
      <c r="AQ15">
        <f t="shared" si="9"/>
        <v>-525.5144709254929</v>
      </c>
      <c r="AR15">
        <f t="shared" si="9"/>
        <v>-534.30662603254621</v>
      </c>
      <c r="AS15">
        <f t="shared" si="9"/>
        <v>-269.65959111403993</v>
      </c>
      <c r="AT15">
        <f t="shared" si="9"/>
        <v>181.14427364427593</v>
      </c>
      <c r="AU15">
        <f t="shared" si="9"/>
        <v>-622.82194350231021</v>
      </c>
      <c r="AW15">
        <v>12</v>
      </c>
      <c r="AX15">
        <f>IF(Z15&gt;0, (R15*SUMPRODUCT(K15:$K$98, X15:$X$98)-K15*$AZ$3)/Z15, 0)</f>
        <v>8124.9559809206621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1.5616740000000001E-3</v>
      </c>
      <c r="Q16" s="4">
        <f t="shared" si="21"/>
        <v>25</v>
      </c>
      <c r="R16">
        <f t="shared" si="0"/>
        <v>1000000</v>
      </c>
      <c r="S16">
        <f t="shared" si="1"/>
        <v>8889.1312058633248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7094.4082930219647</v>
      </c>
      <c r="AC16">
        <f t="shared" si="2"/>
        <v>7671.9198214866756</v>
      </c>
      <c r="AE16">
        <f t="shared" si="3"/>
        <v>0</v>
      </c>
      <c r="AF16">
        <f t="shared" si="4"/>
        <v>0</v>
      </c>
      <c r="AG16">
        <f t="shared" si="4"/>
        <v>-21.576686303230147</v>
      </c>
      <c r="AH16">
        <f t="shared" si="5"/>
        <v>-1363.5954462538975</v>
      </c>
      <c r="AI16">
        <f t="shared" si="6"/>
        <v>-1385.1721325571277</v>
      </c>
      <c r="AJ16">
        <f t="shared" si="7"/>
        <v>-577.51152846471086</v>
      </c>
      <c r="AK16">
        <f t="shared" si="22"/>
        <v>496.60858051153758</v>
      </c>
      <c r="AL16">
        <f t="shared" si="8"/>
        <v>-1466.0750805103009</v>
      </c>
      <c r="AN16">
        <f t="shared" si="9"/>
        <v>0</v>
      </c>
      <c r="AO16">
        <f t="shared" si="9"/>
        <v>0</v>
      </c>
      <c r="AP16">
        <f t="shared" si="9"/>
        <v>-7.7593777463822882</v>
      </c>
      <c r="AQ16">
        <f t="shared" si="9"/>
        <v>-490.37428695187253</v>
      </c>
      <c r="AR16">
        <f t="shared" si="9"/>
        <v>-498.13366469825485</v>
      </c>
      <c r="AS16">
        <f t="shared" si="9"/>
        <v>-207.68388802952794</v>
      </c>
      <c r="AT16">
        <f t="shared" si="9"/>
        <v>178.58968305558813</v>
      </c>
      <c r="AU16">
        <f t="shared" si="9"/>
        <v>-527.22786967219463</v>
      </c>
      <c r="AW16">
        <v>13</v>
      </c>
      <c r="AX16">
        <f>IF(Z16&gt;0, (R16*SUMPRODUCT(K16:$K$98, X16:$X$98)-K16*$AZ$3)/Z16, 0)</f>
        <v>8889.1312058633248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1.648126E-3</v>
      </c>
      <c r="Q17" s="4">
        <f t="shared" si="21"/>
        <v>25</v>
      </c>
      <c r="R17">
        <f t="shared" si="0"/>
        <v>1000000</v>
      </c>
      <c r="S17">
        <f t="shared" si="1"/>
        <v>9573.5673531092543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7671.9198214866756</v>
      </c>
      <c r="AC17">
        <f t="shared" si="2"/>
        <v>8166.3901768474916</v>
      </c>
      <c r="AE17">
        <f t="shared" si="3"/>
        <v>0</v>
      </c>
      <c r="AF17">
        <f t="shared" si="4"/>
        <v>0</v>
      </c>
      <c r="AG17">
        <f t="shared" si="4"/>
        <v>-21.325358342507649</v>
      </c>
      <c r="AH17">
        <f t="shared" si="5"/>
        <v>-1422.4439076078997</v>
      </c>
      <c r="AI17">
        <f t="shared" si="6"/>
        <v>-1443.7692659504073</v>
      </c>
      <c r="AJ17">
        <f t="shared" si="7"/>
        <v>-494.47035536081603</v>
      </c>
      <c r="AK17">
        <f t="shared" si="22"/>
        <v>537.03438750406735</v>
      </c>
      <c r="AL17">
        <f t="shared" si="8"/>
        <v>-1401.205233807156</v>
      </c>
      <c r="AN17">
        <f t="shared" si="9"/>
        <v>0</v>
      </c>
      <c r="AO17">
        <f t="shared" si="9"/>
        <v>0</v>
      </c>
      <c r="AP17">
        <f t="shared" si="9"/>
        <v>-6.8473174434918134</v>
      </c>
      <c r="AQ17">
        <f t="shared" si="9"/>
        <v>-456.72972170121631</v>
      </c>
      <c r="AR17">
        <f t="shared" si="9"/>
        <v>-463.57703914470807</v>
      </c>
      <c r="AS17">
        <f t="shared" si="9"/>
        <v>-158.76851564096981</v>
      </c>
      <c r="AT17">
        <f t="shared" si="9"/>
        <v>172.43531715862062</v>
      </c>
      <c r="AU17">
        <f t="shared" si="9"/>
        <v>-449.91023762705726</v>
      </c>
      <c r="AW17">
        <v>14</v>
      </c>
      <c r="AX17">
        <f>IF(Z17&gt;0, (R17*SUMPRODUCT(K17:$K$98, X17:$X$98)-K17*$AZ$3)/Z17, 0)</f>
        <v>9573.5673531092543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1.7393280000000001E-3</v>
      </c>
      <c r="Q18" s="4">
        <f t="shared" si="21"/>
        <v>25</v>
      </c>
      <c r="R18">
        <f t="shared" si="0"/>
        <v>1000000</v>
      </c>
      <c r="S18">
        <f t="shared" si="1"/>
        <v>10188.589257823594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8166.3901768474916</v>
      </c>
      <c r="AC18">
        <f t="shared" si="2"/>
        <v>8588.9860286397525</v>
      </c>
      <c r="AE18">
        <f t="shared" si="3"/>
        <v>0</v>
      </c>
      <c r="AF18">
        <f t="shared" si="4"/>
        <v>0</v>
      </c>
      <c r="AG18">
        <f t="shared" si="4"/>
        <v>-21.075012966207414</v>
      </c>
      <c r="AH18">
        <f t="shared" si="5"/>
        <v>-1483.6717150062857</v>
      </c>
      <c r="AI18">
        <f t="shared" si="6"/>
        <v>-1504.7467279724931</v>
      </c>
      <c r="AJ18">
        <f t="shared" si="7"/>
        <v>-422.59585179226087</v>
      </c>
      <c r="AK18">
        <f t="shared" si="22"/>
        <v>571.64731237932449</v>
      </c>
      <c r="AL18">
        <f t="shared" si="8"/>
        <v>-1355.6952673854294</v>
      </c>
      <c r="AN18">
        <f t="shared" si="9"/>
        <v>0</v>
      </c>
      <c r="AO18">
        <f t="shared" si="9"/>
        <v>0</v>
      </c>
      <c r="AP18">
        <f t="shared" si="9"/>
        <v>-6.0419058375915542</v>
      </c>
      <c r="AQ18">
        <f t="shared" si="9"/>
        <v>-425.34753408406169</v>
      </c>
      <c r="AR18">
        <f t="shared" si="9"/>
        <v>-431.38943992165321</v>
      </c>
      <c r="AS18">
        <f t="shared" si="9"/>
        <v>-121.15220749708114</v>
      </c>
      <c r="AT18">
        <f t="shared" si="9"/>
        <v>163.88313683347187</v>
      </c>
      <c r="AU18">
        <f t="shared" si="9"/>
        <v>-388.65851058526249</v>
      </c>
      <c r="AW18">
        <v>15</v>
      </c>
      <c r="AX18">
        <f>IF(Z18&gt;0, (R18*SUMPRODUCT(K18:$K$98, X18:$X$98)-K18*$AZ$3)/Z18, 0)</f>
        <v>10188.589257823594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1.844781E-3</v>
      </c>
      <c r="Q19" s="4">
        <f t="shared" si="21"/>
        <v>25</v>
      </c>
      <c r="R19">
        <f t="shared" si="0"/>
        <v>1000000</v>
      </c>
      <c r="S19">
        <f t="shared" si="1"/>
        <v>10742.599741438469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8588.9860286397525</v>
      </c>
      <c r="AC19">
        <f t="shared" si="2"/>
        <v>8948.7506137462951</v>
      </c>
      <c r="AE19">
        <f t="shared" si="3"/>
        <v>0</v>
      </c>
      <c r="AF19">
        <f t="shared" si="4"/>
        <v>0</v>
      </c>
      <c r="AG19">
        <f t="shared" si="4"/>
        <v>-20.825384053050524</v>
      </c>
      <c r="AH19">
        <f t="shared" si="5"/>
        <v>-1555.151339792523</v>
      </c>
      <c r="AI19">
        <f t="shared" si="6"/>
        <v>-1575.9767238455736</v>
      </c>
      <c r="AJ19">
        <f t="shared" si="7"/>
        <v>-359.76458510654265</v>
      </c>
      <c r="AK19">
        <f t="shared" si="22"/>
        <v>601.22902200478268</v>
      </c>
      <c r="AL19">
        <f t="shared" si="8"/>
        <v>-1334.5122869473335</v>
      </c>
      <c r="AN19">
        <f t="shared" si="9"/>
        <v>0</v>
      </c>
      <c r="AO19">
        <f t="shared" si="9"/>
        <v>0</v>
      </c>
      <c r="AP19">
        <f t="shared" si="9"/>
        <v>-5.3306614161809458</v>
      </c>
      <c r="AQ19">
        <f t="shared" si="9"/>
        <v>-398.0711818920708</v>
      </c>
      <c r="AR19">
        <f t="shared" si="9"/>
        <v>-403.40184330825173</v>
      </c>
      <c r="AS19">
        <f t="shared" si="9"/>
        <v>-92.088731129780726</v>
      </c>
      <c r="AT19">
        <f t="shared" si="9"/>
        <v>153.89624228416741</v>
      </c>
      <c r="AU19">
        <f t="shared" si="9"/>
        <v>-341.59433215386503</v>
      </c>
      <c r="AW19">
        <v>16</v>
      </c>
      <c r="AX19">
        <f>IF(Z19&gt;0, (R19*SUMPRODUCT(K19:$K$98, X19:$X$98)-K19*$AZ$3)/Z19, 0)</f>
        <v>10742.599741438469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1.9492839999999999E-3</v>
      </c>
      <c r="Q20" s="4">
        <f t="shared" si="21"/>
        <v>25</v>
      </c>
      <c r="R20">
        <f t="shared" si="0"/>
        <v>1000000</v>
      </c>
      <c r="S20">
        <f t="shared" si="1"/>
        <v>11240.561292981149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8948.7506137462951</v>
      </c>
      <c r="AC20">
        <f t="shared" si="2"/>
        <v>9251.6723954172594</v>
      </c>
      <c r="AE20">
        <f t="shared" si="3"/>
        <v>0</v>
      </c>
      <c r="AF20">
        <f t="shared" si="4"/>
        <v>0</v>
      </c>
      <c r="AG20">
        <f t="shared" si="4"/>
        <v>-20.576535624591553</v>
      </c>
      <c r="AH20">
        <f t="shared" si="5"/>
        <v>-1623.7835171386614</v>
      </c>
      <c r="AI20">
        <f t="shared" si="6"/>
        <v>-1644.360052763253</v>
      </c>
      <c r="AJ20">
        <f t="shared" si="7"/>
        <v>-302.92178167096426</v>
      </c>
      <c r="AK20">
        <f t="shared" si="22"/>
        <v>626.41254296224076</v>
      </c>
      <c r="AL20">
        <f t="shared" si="8"/>
        <v>-1320.8692914719763</v>
      </c>
      <c r="AN20">
        <f t="shared" si="9"/>
        <v>0</v>
      </c>
      <c r="AO20">
        <f t="shared" si="9"/>
        <v>0</v>
      </c>
      <c r="AP20">
        <f t="shared" si="9"/>
        <v>-4.7026462759028194</v>
      </c>
      <c r="AQ20">
        <f t="shared" si="9"/>
        <v>-371.10617885638777</v>
      </c>
      <c r="AR20">
        <f t="shared" si="9"/>
        <v>-375.80882513229056</v>
      </c>
      <c r="AS20">
        <f t="shared" si="9"/>
        <v>-69.230992741183769</v>
      </c>
      <c r="AT20">
        <f t="shared" si="9"/>
        <v>143.16290487790366</v>
      </c>
      <c r="AU20">
        <f t="shared" si="9"/>
        <v>-301.87691299557071</v>
      </c>
      <c r="AW20">
        <v>17</v>
      </c>
      <c r="AX20">
        <f>IF(Z20&gt;0, (R20*SUMPRODUCT(K20:$K$98, X20:$X$98)-K20*$AZ$3)/Z20, 0)</f>
        <v>11240.561292981149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2.068987E-3</v>
      </c>
      <c r="Q21" s="4">
        <f t="shared" si="21"/>
        <v>25</v>
      </c>
      <c r="R21">
        <f t="shared" si="0"/>
        <v>1000000</v>
      </c>
      <c r="S21">
        <f t="shared" si="1"/>
        <v>11691.214512864291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9251.6723954172594</v>
      </c>
      <c r="AC21">
        <f t="shared" si="2"/>
        <v>9506.4527911707264</v>
      </c>
      <c r="AE21">
        <f t="shared" si="3"/>
        <v>0</v>
      </c>
      <c r="AF21">
        <f t="shared" si="4"/>
        <v>0</v>
      </c>
      <c r="AG21">
        <f t="shared" si="4"/>
        <v>-20.32819768363332</v>
      </c>
      <c r="AH21">
        <f t="shared" si="5"/>
        <v>-1702.9033884926721</v>
      </c>
      <c r="AI21">
        <f t="shared" si="6"/>
        <v>-1723.2315861763054</v>
      </c>
      <c r="AJ21">
        <f t="shared" si="7"/>
        <v>-254.78039575346702</v>
      </c>
      <c r="AK21">
        <f t="shared" si="22"/>
        <v>647.61706767920828</v>
      </c>
      <c r="AL21">
        <f t="shared" si="8"/>
        <v>-1330.3949142505642</v>
      </c>
      <c r="AN21">
        <f t="shared" si="9"/>
        <v>0</v>
      </c>
      <c r="AO21">
        <f t="shared" si="9"/>
        <v>0</v>
      </c>
      <c r="AP21">
        <f t="shared" si="9"/>
        <v>-4.1481161599404901</v>
      </c>
      <c r="AQ21">
        <f t="shared" si="9"/>
        <v>-347.48978608719085</v>
      </c>
      <c r="AR21">
        <f t="shared" si="9"/>
        <v>-351.63790224713136</v>
      </c>
      <c r="AS21">
        <f t="shared" si="9"/>
        <v>-51.98978745232737</v>
      </c>
      <c r="AT21">
        <f t="shared" si="9"/>
        <v>132.15095925873794</v>
      </c>
      <c r="AU21">
        <f t="shared" si="9"/>
        <v>-271.47673044072081</v>
      </c>
      <c r="AW21">
        <v>18</v>
      </c>
      <c r="AX21">
        <f>IF(Z21&gt;0, (R21*SUMPRODUCT(K21:$K$98, X21:$X$98)-K21*$AZ$3)/Z21, 0)</f>
        <v>11691.214512864291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2.1981909999999999E-3</v>
      </c>
      <c r="Q22" s="4">
        <f t="shared" si="21"/>
        <v>25</v>
      </c>
      <c r="R22">
        <f t="shared" si="0"/>
        <v>1000000</v>
      </c>
      <c r="S22">
        <f t="shared" si="1"/>
        <v>12098.703660508096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9506.4527911707264</v>
      </c>
      <c r="AC22">
        <f t="shared" si="2"/>
        <v>9717.7903038423337</v>
      </c>
      <c r="AE22">
        <f t="shared" si="3"/>
        <v>0</v>
      </c>
      <c r="AF22">
        <f t="shared" si="4"/>
        <v>0</v>
      </c>
      <c r="AG22">
        <f t="shared" si="4"/>
        <v>-20.080230445602602</v>
      </c>
      <c r="AH22">
        <f t="shared" si="5"/>
        <v>-1787.4104477753444</v>
      </c>
      <c r="AI22">
        <f t="shared" si="6"/>
        <v>-1807.4906782209471</v>
      </c>
      <c r="AJ22">
        <f t="shared" si="7"/>
        <v>-211.33751267160733</v>
      </c>
      <c r="AK22">
        <f t="shared" si="22"/>
        <v>665.45169538195091</v>
      </c>
      <c r="AL22">
        <f t="shared" si="8"/>
        <v>-1353.3764955106035</v>
      </c>
      <c r="AN22">
        <f t="shared" si="9"/>
        <v>0</v>
      </c>
      <c r="AO22">
        <f t="shared" si="9"/>
        <v>0</v>
      </c>
      <c r="AP22">
        <f t="shared" si="9"/>
        <v>-3.6584970060101329</v>
      </c>
      <c r="AQ22">
        <f t="shared" si="9"/>
        <v>-325.65541463341947</v>
      </c>
      <c r="AR22">
        <f t="shared" si="9"/>
        <v>-329.31391163942959</v>
      </c>
      <c r="AS22">
        <f t="shared" si="9"/>
        <v>-38.504421523510118</v>
      </c>
      <c r="AT22">
        <f t="shared" si="9"/>
        <v>121.24128962535789</v>
      </c>
      <c r="AU22">
        <f t="shared" si="9"/>
        <v>-246.57704353758183</v>
      </c>
      <c r="AW22">
        <v>19</v>
      </c>
      <c r="AX22">
        <f>IF(Z22&gt;0, (R22*SUMPRODUCT(K22:$K$98, X22:$X$98)-K22*$AZ$3)/Z22, 0)</f>
        <v>12098.703660508096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2.3387939999999999E-3</v>
      </c>
      <c r="Q23" s="4">
        <f t="shared" si="21"/>
        <v>25</v>
      </c>
      <c r="R23">
        <f t="shared" si="0"/>
        <v>1000000</v>
      </c>
      <c r="S23">
        <f t="shared" si="1"/>
        <v>12468.303895550678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9717.7903038423337</v>
      </c>
      <c r="AC23">
        <f t="shared" si="2"/>
        <v>9891.0878345292695</v>
      </c>
      <c r="AE23">
        <f t="shared" si="3"/>
        <v>0</v>
      </c>
      <c r="AF23">
        <f t="shared" si="4"/>
        <v>0</v>
      </c>
      <c r="AG23">
        <f t="shared" si="4"/>
        <v>-19.832464618661785</v>
      </c>
      <c r="AH23">
        <f t="shared" si="5"/>
        <v>-1878.5408993917079</v>
      </c>
      <c r="AI23">
        <f t="shared" si="6"/>
        <v>-1898.3733640103696</v>
      </c>
      <c r="AJ23">
        <f t="shared" si="7"/>
        <v>-173.29753068693572</v>
      </c>
      <c r="AK23">
        <f t="shared" si="22"/>
        <v>680.24532126896338</v>
      </c>
      <c r="AL23">
        <f t="shared" si="8"/>
        <v>-1391.425573428342</v>
      </c>
      <c r="AN23">
        <f t="shared" si="9"/>
        <v>0</v>
      </c>
      <c r="AO23">
        <f t="shared" si="9"/>
        <v>0</v>
      </c>
      <c r="AP23">
        <f t="shared" si="9"/>
        <v>-3.2262103259851407</v>
      </c>
      <c r="AQ23">
        <f t="shared" si="9"/>
        <v>-305.588244524088</v>
      </c>
      <c r="AR23">
        <f t="shared" si="9"/>
        <v>-308.8144548500731</v>
      </c>
      <c r="AS23">
        <f t="shared" si="9"/>
        <v>-28.190862493400186</v>
      </c>
      <c r="AT23">
        <f t="shared" si="9"/>
        <v>110.65767779643177</v>
      </c>
      <c r="AU23">
        <f t="shared" si="9"/>
        <v>-226.34763954704152</v>
      </c>
      <c r="AW23">
        <v>20</v>
      </c>
      <c r="AX23">
        <f>IF(Z23&gt;0, (R23*SUMPRODUCT(K23:$K$98, X23:$X$98)-K23*$AZ$3)/Z23, 0)</f>
        <v>12468.303895550678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2.4879479999999998E-3</v>
      </c>
      <c r="Q24" s="4">
        <f t="shared" si="21"/>
        <v>25</v>
      </c>
      <c r="R24">
        <f t="shared" si="0"/>
        <v>1000000</v>
      </c>
      <c r="S24">
        <f t="shared" si="1"/>
        <v>12804.565787884609</v>
      </c>
      <c r="U24">
        <f t="shared" si="13"/>
        <v>2.4879479999999998E-3</v>
      </c>
      <c r="V24">
        <f t="shared" si="14"/>
        <v>0.01</v>
      </c>
      <c r="W24">
        <f t="shared" si="15"/>
        <v>0.79329858474647141</v>
      </c>
      <c r="X24">
        <f t="shared" si="16"/>
        <v>1.9736856273228141E-3</v>
      </c>
      <c r="Y24">
        <f t="shared" si="17"/>
        <v>7.9329858474647148E-3</v>
      </c>
      <c r="Z24">
        <f t="shared" si="18"/>
        <v>0.78339191327168389</v>
      </c>
      <c r="AB24">
        <f t="shared" si="19"/>
        <v>9891.0878345292695</v>
      </c>
      <c r="AC24">
        <f t="shared" si="2"/>
        <v>10030.99329118407</v>
      </c>
      <c r="AE24">
        <f t="shared" si="3"/>
        <v>0</v>
      </c>
      <c r="AF24">
        <f t="shared" si="4"/>
        <v>0</v>
      </c>
      <c r="AG24">
        <f t="shared" si="4"/>
        <v>-19.584797831792098</v>
      </c>
      <c r="AH24">
        <f t="shared" si="5"/>
        <v>-1973.6856273228141</v>
      </c>
      <c r="AI24">
        <f t="shared" si="6"/>
        <v>-1993.2704251546061</v>
      </c>
      <c r="AJ24">
        <f t="shared" si="7"/>
        <v>-139.90545665480022</v>
      </c>
      <c r="AK24">
        <f t="shared" si="22"/>
        <v>692.37614841704897</v>
      </c>
      <c r="AL24">
        <f t="shared" si="8"/>
        <v>-1440.7997333923572</v>
      </c>
      <c r="AN24">
        <f t="shared" si="9"/>
        <v>0</v>
      </c>
      <c r="AO24">
        <f t="shared" si="9"/>
        <v>0</v>
      </c>
      <c r="AP24">
        <f t="shared" si="9"/>
        <v>-2.8445728385689062</v>
      </c>
      <c r="AQ24">
        <f t="shared" si="9"/>
        <v>-286.66584028978849</v>
      </c>
      <c r="AR24">
        <f t="shared" si="9"/>
        <v>-289.51041312835736</v>
      </c>
      <c r="AS24">
        <f t="shared" si="9"/>
        <v>-20.320417161610695</v>
      </c>
      <c r="AT24">
        <f t="shared" si="9"/>
        <v>100.56342693836588</v>
      </c>
      <c r="AU24">
        <f t="shared" si="9"/>
        <v>-209.26740335160216</v>
      </c>
      <c r="AW24">
        <v>21</v>
      </c>
      <c r="AX24">
        <f>IF(Z24&gt;0, (R24*SUMPRODUCT(K24:$K$98, X24:$X$98)-K24*$AZ$3)/Z24, 0)</f>
        <v>12804.565787884609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2.6637029999999999E-3</v>
      </c>
      <c r="Q25" s="4">
        <f t="shared" si="21"/>
        <v>25</v>
      </c>
      <c r="R25">
        <f t="shared" si="0"/>
        <v>1000000</v>
      </c>
      <c r="S25">
        <f t="shared" si="1"/>
        <v>13112.432313436977</v>
      </c>
      <c r="U25">
        <f t="shared" si="13"/>
        <v>2.6637029999999999E-3</v>
      </c>
      <c r="V25">
        <f t="shared" si="14"/>
        <v>0.01</v>
      </c>
      <c r="W25">
        <f t="shared" si="15"/>
        <v>0.78339191327168389</v>
      </c>
      <c r="X25">
        <f t="shared" si="16"/>
        <v>2.0867233895575242E-3</v>
      </c>
      <c r="Y25">
        <f t="shared" si="17"/>
        <v>7.8339191327168392E-3</v>
      </c>
      <c r="Z25">
        <f t="shared" si="18"/>
        <v>0.77347127074940958</v>
      </c>
      <c r="AB25">
        <f t="shared" si="19"/>
        <v>10030.99329118407</v>
      </c>
      <c r="AC25">
        <f t="shared" si="2"/>
        <v>10142.089684089719</v>
      </c>
      <c r="AE25">
        <f t="shared" si="3"/>
        <v>0</v>
      </c>
      <c r="AF25">
        <f t="shared" si="4"/>
        <v>0</v>
      </c>
      <c r="AG25">
        <f t="shared" si="4"/>
        <v>-19.336781768735239</v>
      </c>
      <c r="AH25">
        <f t="shared" si="5"/>
        <v>-2086.7233895575241</v>
      </c>
      <c r="AI25">
        <f t="shared" si="6"/>
        <v>-2106.0601713262595</v>
      </c>
      <c r="AJ25">
        <f t="shared" si="7"/>
        <v>-111.09639290564883</v>
      </c>
      <c r="AK25">
        <f t="shared" si="22"/>
        <v>702.169530382885</v>
      </c>
      <c r="AL25">
        <f t="shared" si="8"/>
        <v>-1514.9870338490232</v>
      </c>
      <c r="AN25">
        <f t="shared" si="9"/>
        <v>0</v>
      </c>
      <c r="AO25">
        <f t="shared" si="9"/>
        <v>0</v>
      </c>
      <c r="AP25">
        <f t="shared" si="9"/>
        <v>-2.5076339401601806</v>
      </c>
      <c r="AQ25">
        <f t="shared" si="9"/>
        <v>-270.61061442194676</v>
      </c>
      <c r="AR25">
        <f t="shared" si="9"/>
        <v>-273.11824836210695</v>
      </c>
      <c r="AS25">
        <f t="shared" si="9"/>
        <v>-14.407210507490637</v>
      </c>
      <c r="AT25">
        <f t="shared" si="9"/>
        <v>91.058800124713059</v>
      </c>
      <c r="AU25">
        <f t="shared" si="9"/>
        <v>-196.46665874488454</v>
      </c>
      <c r="AW25">
        <v>22</v>
      </c>
      <c r="AX25">
        <f>IF(Z25&gt;0, (R25*SUMPRODUCT(K25:$K$98, X25:$X$98)-K25*$AZ$3)/Z25, 0)</f>
        <v>13112.432313436977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2.8651079999999999E-3</v>
      </c>
      <c r="Q26" s="4">
        <f t="shared" si="21"/>
        <v>25</v>
      </c>
      <c r="R26">
        <f t="shared" si="0"/>
        <v>1000000</v>
      </c>
      <c r="S26">
        <f t="shared" si="1"/>
        <v>13394.04010471644</v>
      </c>
      <c r="U26">
        <f t="shared" si="13"/>
        <v>2.8651079999999999E-3</v>
      </c>
      <c r="V26">
        <f t="shared" si="14"/>
        <v>0.01</v>
      </c>
      <c r="W26">
        <f t="shared" si="15"/>
        <v>0.77347127074940958</v>
      </c>
      <c r="X26">
        <f t="shared" si="16"/>
        <v>2.2160787255942993E-3</v>
      </c>
      <c r="Y26">
        <f t="shared" si="17"/>
        <v>7.7347127074940958E-3</v>
      </c>
      <c r="Z26">
        <f t="shared" si="18"/>
        <v>0.76352047931632128</v>
      </c>
      <c r="AB26">
        <f t="shared" si="19"/>
        <v>10142.089684089719</v>
      </c>
      <c r="AC26">
        <f t="shared" si="2"/>
        <v>10226.623920735126</v>
      </c>
      <c r="AE26">
        <f t="shared" si="3"/>
        <v>0</v>
      </c>
      <c r="AF26">
        <f t="shared" si="4"/>
        <v>0</v>
      </c>
      <c r="AG26">
        <f t="shared" si="4"/>
        <v>-19.088011982908032</v>
      </c>
      <c r="AH26">
        <f t="shared" si="5"/>
        <v>-2216.0787255942992</v>
      </c>
      <c r="AI26">
        <f t="shared" si="6"/>
        <v>-2235.1667375772072</v>
      </c>
      <c r="AJ26">
        <f t="shared" si="7"/>
        <v>-84.534236645407873</v>
      </c>
      <c r="AK26">
        <f t="shared" si="22"/>
        <v>709.94627788628031</v>
      </c>
      <c r="AL26">
        <f t="shared" si="8"/>
        <v>-1609.7546963363347</v>
      </c>
      <c r="AN26">
        <f t="shared" si="9"/>
        <v>0</v>
      </c>
      <c r="AO26">
        <f t="shared" si="9"/>
        <v>0</v>
      </c>
      <c r="AP26">
        <f t="shared" si="9"/>
        <v>-2.2101544274067453</v>
      </c>
      <c r="AQ26">
        <f t="shared" si="9"/>
        <v>-256.59435939373049</v>
      </c>
      <c r="AR26">
        <f t="shared" si="9"/>
        <v>-258.80451382113728</v>
      </c>
      <c r="AS26">
        <f t="shared" si="9"/>
        <v>-9.7880134168290631</v>
      </c>
      <c r="AT26">
        <f t="shared" si="9"/>
        <v>82.202950768069101</v>
      </c>
      <c r="AU26">
        <f t="shared" si="9"/>
        <v>-186.38957646989721</v>
      </c>
      <c r="AW26">
        <v>23</v>
      </c>
      <c r="AX26">
        <f>IF(Z26&gt;0, (R26*SUMPRODUCT(K26:$K$98, X26:$X$98)-K26*$AZ$3)/Z26, 0)</f>
        <v>13394.04010471644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4.466869E-3</v>
      </c>
      <c r="Q27" s="4">
        <f t="shared" si="21"/>
        <v>25</v>
      </c>
      <c r="R27">
        <f t="shared" si="0"/>
        <v>1000000</v>
      </c>
      <c r="S27">
        <f t="shared" si="1"/>
        <v>13671.054705063534</v>
      </c>
      <c r="U27">
        <f t="shared" si="13"/>
        <v>4.466869E-3</v>
      </c>
      <c r="V27">
        <f t="shared" si="14"/>
        <v>0.01</v>
      </c>
      <c r="W27">
        <f t="shared" si="15"/>
        <v>0.76352047931632128</v>
      </c>
      <c r="X27">
        <f t="shared" si="16"/>
        <v>3.4105459599232169E-3</v>
      </c>
      <c r="Y27">
        <f t="shared" si="17"/>
        <v>7.6352047931632127E-3</v>
      </c>
      <c r="Z27">
        <f t="shared" si="18"/>
        <v>0.75247472856323483</v>
      </c>
      <c r="AB27">
        <f t="shared" si="19"/>
        <v>10226.623920735126</v>
      </c>
      <c r="AC27">
        <f t="shared" si="2"/>
        <v>10287.123178365817</v>
      </c>
      <c r="AE27">
        <f t="shared" si="3"/>
        <v>0</v>
      </c>
      <c r="AF27">
        <f t="shared" si="4"/>
        <v>0</v>
      </c>
      <c r="AG27">
        <f t="shared" si="4"/>
        <v>-18.811868214080871</v>
      </c>
      <c r="AH27">
        <f t="shared" si="5"/>
        <v>-3410.5459599232167</v>
      </c>
      <c r="AI27">
        <f t="shared" si="6"/>
        <v>-3429.3578281372975</v>
      </c>
      <c r="AJ27">
        <f t="shared" si="7"/>
        <v>-60.499257630690408</v>
      </c>
      <c r="AK27">
        <f t="shared" si="22"/>
        <v>715.86367445145891</v>
      </c>
      <c r="AL27">
        <f t="shared" si="8"/>
        <v>-2773.9934113165291</v>
      </c>
      <c r="AN27">
        <f t="shared" si="9"/>
        <v>0</v>
      </c>
      <c r="AO27">
        <f t="shared" si="9"/>
        <v>0</v>
      </c>
      <c r="AP27">
        <f t="shared" si="9"/>
        <v>-1.9448039400318586</v>
      </c>
      <c r="AQ27">
        <f t="shared" si="9"/>
        <v>-352.58822489271216</v>
      </c>
      <c r="AR27">
        <f t="shared" si="9"/>
        <v>-354.53302883274398</v>
      </c>
      <c r="AS27">
        <f t="shared" si="9"/>
        <v>-6.2545193954261338</v>
      </c>
      <c r="AT27">
        <f t="shared" si="9"/>
        <v>74.007242595756367</v>
      </c>
      <c r="AU27">
        <f t="shared" si="9"/>
        <v>-286.78030563241379</v>
      </c>
      <c r="AW27">
        <v>24</v>
      </c>
      <c r="AX27">
        <f>IF(Z27&gt;0, (R27*SUMPRODUCT(K27:$K$98, X27:$X$98)-K27*$AZ$3)/Z27, 0)</f>
        <v>13671.054705063534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6.2254789999999999E-3</v>
      </c>
      <c r="Q28" s="4">
        <f t="shared" si="21"/>
        <v>25</v>
      </c>
      <c r="R28">
        <f t="shared" si="0"/>
        <v>1000000</v>
      </c>
      <c r="S28">
        <f t="shared" si="1"/>
        <v>13802.689343775834</v>
      </c>
      <c r="U28">
        <f t="shared" si="13"/>
        <v>6.2254789999999999E-3</v>
      </c>
      <c r="V28">
        <f t="shared" si="14"/>
        <v>0.01</v>
      </c>
      <c r="W28">
        <f t="shared" si="15"/>
        <v>0.75247472856323483</v>
      </c>
      <c r="X28">
        <f t="shared" si="16"/>
        <v>4.6845156207011183E-3</v>
      </c>
      <c r="Y28">
        <f t="shared" si="17"/>
        <v>7.5247472856323485E-3</v>
      </c>
      <c r="Z28">
        <f t="shared" si="18"/>
        <v>0.74026546565690132</v>
      </c>
      <c r="AB28">
        <f t="shared" si="19"/>
        <v>10287.123178365817</v>
      </c>
      <c r="AC28">
        <f t="shared" si="2"/>
        <v>10217.654254387768</v>
      </c>
      <c r="AE28">
        <f t="shared" si="3"/>
        <v>0</v>
      </c>
      <c r="AF28">
        <f t="shared" si="4"/>
        <v>0</v>
      </c>
      <c r="AG28">
        <f t="shared" si="4"/>
        <v>-18.506636641422531</v>
      </c>
      <c r="AH28">
        <f t="shared" si="5"/>
        <v>-4684.5156207011187</v>
      </c>
      <c r="AI28">
        <f t="shared" si="6"/>
        <v>-4703.0222573425408</v>
      </c>
      <c r="AJ28">
        <f t="shared" si="7"/>
        <v>69.468923978049133</v>
      </c>
      <c r="AK28">
        <f t="shared" si="22"/>
        <v>720.09862248560728</v>
      </c>
      <c r="AL28">
        <f t="shared" si="8"/>
        <v>-3913.4547108788843</v>
      </c>
      <c r="AN28">
        <f t="shared" si="9"/>
        <v>0</v>
      </c>
      <c r="AO28">
        <f t="shared" si="9"/>
        <v>0</v>
      </c>
      <c r="AP28">
        <f t="shared" si="9"/>
        <v>-1.708257646914066</v>
      </c>
      <c r="AQ28">
        <f t="shared" si="9"/>
        <v>-432.4048602780569</v>
      </c>
      <c r="AR28">
        <f t="shared" si="9"/>
        <v>-434.11311792497094</v>
      </c>
      <c r="AS28">
        <f t="shared" si="9"/>
        <v>6.4123386062910566</v>
      </c>
      <c r="AT28">
        <f t="shared" si="9"/>
        <v>66.4688026369966</v>
      </c>
      <c r="AU28">
        <f t="shared" si="9"/>
        <v>-361.23197668168331</v>
      </c>
      <c r="AW28">
        <v>25</v>
      </c>
      <c r="AX28">
        <f>IF(Z28&gt;0, (R28*SUMPRODUCT(K28:$K$98, X28:$X$98)-K28*$AZ$3)/Z28, 0)</f>
        <v>13802.689343775834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8.1133709999999994E-3</v>
      </c>
      <c r="Q29" s="4">
        <f t="shared" si="21"/>
        <v>25</v>
      </c>
      <c r="R29">
        <f t="shared" si="0"/>
        <v>1000000</v>
      </c>
      <c r="S29">
        <f t="shared" si="1"/>
        <v>13810.196176434256</v>
      </c>
      <c r="U29">
        <f t="shared" si="13"/>
        <v>8.1133709999999994E-3</v>
      </c>
      <c r="V29">
        <f t="shared" si="14"/>
        <v>0.01</v>
      </c>
      <c r="W29">
        <f t="shared" si="15"/>
        <v>0.74026546565690132</v>
      </c>
      <c r="X29">
        <f t="shared" si="16"/>
        <v>6.0060483613621988E-3</v>
      </c>
      <c r="Y29">
        <f t="shared" si="17"/>
        <v>7.4026546565690134E-3</v>
      </c>
      <c r="Z29">
        <f t="shared" si="18"/>
        <v>0.72685676263897014</v>
      </c>
      <c r="AB29">
        <f t="shared" si="19"/>
        <v>10217.654254387768</v>
      </c>
      <c r="AC29">
        <f t="shared" si="2"/>
        <v>10038.034484212087</v>
      </c>
      <c r="AE29">
        <f t="shared" si="3"/>
        <v>0</v>
      </c>
      <c r="AF29">
        <f t="shared" si="4"/>
        <v>0</v>
      </c>
      <c r="AG29">
        <f t="shared" si="4"/>
        <v>-18.171419065974252</v>
      </c>
      <c r="AH29">
        <f t="shared" si="5"/>
        <v>-6006.0483613621991</v>
      </c>
      <c r="AI29">
        <f t="shared" si="6"/>
        <v>-6024.2197804281732</v>
      </c>
      <c r="AJ29">
        <f t="shared" si="7"/>
        <v>179.61977017568097</v>
      </c>
      <c r="AK29">
        <f t="shared" si="22"/>
        <v>715.23579780714385</v>
      </c>
      <c r="AL29">
        <f t="shared" si="8"/>
        <v>-5129.3642124453481</v>
      </c>
      <c r="AN29">
        <f t="shared" si="9"/>
        <v>0</v>
      </c>
      <c r="AO29">
        <f t="shared" si="9"/>
        <v>0</v>
      </c>
      <c r="AP29">
        <f t="shared" si="9"/>
        <v>-1.4976029842785041</v>
      </c>
      <c r="AQ29">
        <f t="shared" si="9"/>
        <v>-494.99028760717226</v>
      </c>
      <c r="AR29">
        <f t="shared" si="9"/>
        <v>-496.48789059145076</v>
      </c>
      <c r="AS29">
        <f t="shared" si="9"/>
        <v>14.803417546746045</v>
      </c>
      <c r="AT29">
        <f t="shared" si="9"/>
        <v>58.946374048710915</v>
      </c>
      <c r="AU29">
        <f t="shared" si="9"/>
        <v>-422.73809899599377</v>
      </c>
      <c r="AW29">
        <v>26</v>
      </c>
      <c r="AX29">
        <f>IF(Z29&gt;0, (R29*SUMPRODUCT(K29:$K$98, X29:$X$98)-K29*$AZ$3)/Z29, 0)</f>
        <v>13810.196176434256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1.0286442999999999E-2</v>
      </c>
      <c r="Q30" s="4">
        <f t="shared" si="21"/>
        <v>25</v>
      </c>
      <c r="R30">
        <f t="shared" si="0"/>
        <v>1000000</v>
      </c>
      <c r="S30">
        <f t="shared" si="1"/>
        <v>13718.000913642361</v>
      </c>
      <c r="U30">
        <f t="shared" si="13"/>
        <v>1.0286442999999999E-2</v>
      </c>
      <c r="V30">
        <f t="shared" si="14"/>
        <v>0.01</v>
      </c>
      <c r="W30">
        <f t="shared" si="15"/>
        <v>0.72685676263897014</v>
      </c>
      <c r="X30">
        <f t="shared" si="16"/>
        <v>7.4767706580502954E-3</v>
      </c>
      <c r="Y30">
        <f t="shared" si="17"/>
        <v>7.2685676263897015E-3</v>
      </c>
      <c r="Z30">
        <f t="shared" si="18"/>
        <v>0.71211142435453012</v>
      </c>
      <c r="AB30">
        <f t="shared" si="19"/>
        <v>10038.034484212087</v>
      </c>
      <c r="AC30">
        <f t="shared" si="2"/>
        <v>9768.7451699106077</v>
      </c>
      <c r="AE30">
        <f t="shared" si="3"/>
        <v>0</v>
      </c>
      <c r="AF30">
        <f t="shared" si="4"/>
        <v>0</v>
      </c>
      <c r="AG30">
        <f t="shared" si="4"/>
        <v>-17.802785608863253</v>
      </c>
      <c r="AH30">
        <f t="shared" si="5"/>
        <v>-7476.7706580502954</v>
      </c>
      <c r="AI30">
        <f t="shared" si="6"/>
        <v>-7494.5734436591583</v>
      </c>
      <c r="AJ30">
        <f t="shared" si="7"/>
        <v>269.28931430147895</v>
      </c>
      <c r="AK30">
        <f t="shared" si="22"/>
        <v>702.66241389484617</v>
      </c>
      <c r="AL30">
        <f t="shared" si="8"/>
        <v>-6522.621715462833</v>
      </c>
      <c r="AN30">
        <f t="shared" si="9"/>
        <v>0</v>
      </c>
      <c r="AO30">
        <f t="shared" si="9"/>
        <v>0</v>
      </c>
      <c r="AP30">
        <f t="shared" si="9"/>
        <v>-1.3100195952690252</v>
      </c>
      <c r="AQ30">
        <f t="shared" si="9"/>
        <v>-550.17884765752603</v>
      </c>
      <c r="AR30">
        <f t="shared" si="9"/>
        <v>-551.48886725279499</v>
      </c>
      <c r="AS30">
        <f t="shared" si="9"/>
        <v>19.815678640530582</v>
      </c>
      <c r="AT30">
        <f t="shared" si="9"/>
        <v>51.705477518248827</v>
      </c>
      <c r="AU30">
        <f t="shared" si="9"/>
        <v>-479.96771109401556</v>
      </c>
      <c r="AW30">
        <v>27</v>
      </c>
      <c r="AX30">
        <f>IF(Z30&gt;0, (R30*SUMPRODUCT(K30:$K$98, X30:$X$98)-K30*$AZ$3)/Z30, 0)</f>
        <v>13718.000913642361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1.2759904000000001E-2</v>
      </c>
      <c r="Q31" s="4">
        <f t="shared" si="21"/>
        <v>25</v>
      </c>
      <c r="R31">
        <f t="shared" si="0"/>
        <v>1000000</v>
      </c>
      <c r="S31">
        <f t="shared" si="1"/>
        <v>13536.475230692648</v>
      </c>
      <c r="U31">
        <f t="shared" si="13"/>
        <v>1.2759904000000001E-2</v>
      </c>
      <c r="V31">
        <f t="shared" si="14"/>
        <v>0.01</v>
      </c>
      <c r="W31">
        <f t="shared" si="15"/>
        <v>0.71211142435453012</v>
      </c>
      <c r="X31">
        <f t="shared" si="16"/>
        <v>9.0864734120670674E-3</v>
      </c>
      <c r="Y31">
        <f t="shared" si="17"/>
        <v>7.1211142435453016E-3</v>
      </c>
      <c r="Z31">
        <f t="shared" si="18"/>
        <v>0.69590383669891775</v>
      </c>
      <c r="AB31">
        <f t="shared" si="19"/>
        <v>9768.7451699106077</v>
      </c>
      <c r="AC31">
        <f t="shared" si="2"/>
        <v>9420.0850484188813</v>
      </c>
      <c r="AE31">
        <f t="shared" si="3"/>
        <v>0</v>
      </c>
      <c r="AF31">
        <f t="shared" si="4"/>
        <v>0</v>
      </c>
      <c r="AG31">
        <f t="shared" si="4"/>
        <v>-17.397595917472945</v>
      </c>
      <c r="AH31">
        <f t="shared" si="5"/>
        <v>-9086.4734120670673</v>
      </c>
      <c r="AI31">
        <f t="shared" si="6"/>
        <v>-9103.8710079845405</v>
      </c>
      <c r="AJ31">
        <f t="shared" si="7"/>
        <v>348.66012149172639</v>
      </c>
      <c r="AK31">
        <f t="shared" si="22"/>
        <v>683.81216189374265</v>
      </c>
      <c r="AL31">
        <f t="shared" si="8"/>
        <v>-8071.3987245990711</v>
      </c>
      <c r="AN31">
        <f t="shared" si="9"/>
        <v>0</v>
      </c>
      <c r="AO31">
        <f t="shared" si="9"/>
        <v>0</v>
      </c>
      <c r="AP31">
        <f t="shared" si="9"/>
        <v>-1.1430389955737352</v>
      </c>
      <c r="AQ31">
        <f t="shared" si="9"/>
        <v>-596.99015263398633</v>
      </c>
      <c r="AR31">
        <f t="shared" si="9"/>
        <v>-598.13319162956009</v>
      </c>
      <c r="AS31">
        <f t="shared" si="9"/>
        <v>22.907309547651998</v>
      </c>
      <c r="AT31">
        <f t="shared" si="9"/>
        <v>44.927125011974717</v>
      </c>
      <c r="AU31">
        <f t="shared" si="9"/>
        <v>-530.29875706993334</v>
      </c>
      <c r="AW31">
        <v>28</v>
      </c>
      <c r="AX31">
        <f>IF(Z31&gt;0, (R31*SUMPRODUCT(K31:$K$98, X31:$X$98)-K31*$AZ$3)/Z31, 0)</f>
        <v>13536.475230692648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1.5498582E-2</v>
      </c>
      <c r="Q32" s="4">
        <f t="shared" si="21"/>
        <v>25</v>
      </c>
      <c r="R32">
        <f t="shared" si="0"/>
        <v>1000000</v>
      </c>
      <c r="S32">
        <f t="shared" si="1"/>
        <v>13275.675277270877</v>
      </c>
      <c r="U32">
        <f t="shared" si="13"/>
        <v>1.5498582E-2</v>
      </c>
      <c r="V32">
        <f t="shared" si="14"/>
        <v>0.01</v>
      </c>
      <c r="W32">
        <f t="shared" si="15"/>
        <v>0.69590383669891775</v>
      </c>
      <c r="X32">
        <f t="shared" si="16"/>
        <v>1.0785522677192787E-2</v>
      </c>
      <c r="Y32">
        <f t="shared" si="17"/>
        <v>6.9590383669891776E-3</v>
      </c>
      <c r="Z32">
        <f t="shared" si="18"/>
        <v>0.67815927565473577</v>
      </c>
      <c r="AB32">
        <f t="shared" si="19"/>
        <v>9420.0850484188813</v>
      </c>
      <c r="AC32">
        <f t="shared" si="2"/>
        <v>9003.0223298615019</v>
      </c>
      <c r="AE32">
        <f t="shared" si="3"/>
        <v>0</v>
      </c>
      <c r="AF32">
        <f t="shared" si="4"/>
        <v>0</v>
      </c>
      <c r="AG32">
        <f t="shared" si="4"/>
        <v>-16.953981891368393</v>
      </c>
      <c r="AH32">
        <f t="shared" si="5"/>
        <v>-10785.522677192786</v>
      </c>
      <c r="AI32">
        <f t="shared" si="6"/>
        <v>-10802.476659084155</v>
      </c>
      <c r="AJ32">
        <f t="shared" si="7"/>
        <v>417.06271855737941</v>
      </c>
      <c r="AK32">
        <f t="shared" si="22"/>
        <v>659.40595338932178</v>
      </c>
      <c r="AL32">
        <f t="shared" si="8"/>
        <v>-9726.0079871374546</v>
      </c>
      <c r="AN32">
        <f t="shared" si="9"/>
        <v>0</v>
      </c>
      <c r="AO32">
        <f t="shared" si="9"/>
        <v>0</v>
      </c>
      <c r="AP32">
        <f t="shared" si="9"/>
        <v>-0.99454743037133964</v>
      </c>
      <c r="AQ32">
        <f t="shared" si="9"/>
        <v>-632.69584293204184</v>
      </c>
      <c r="AR32">
        <f t="shared" si="9"/>
        <v>-633.69039036241315</v>
      </c>
      <c r="AS32">
        <f t="shared" si="9"/>
        <v>24.465559636825141</v>
      </c>
      <c r="AT32">
        <f t="shared" si="9"/>
        <v>38.681797628249171</v>
      </c>
      <c r="AU32">
        <f t="shared" si="9"/>
        <v>-570.54303309733893</v>
      </c>
      <c r="AW32">
        <v>29</v>
      </c>
      <c r="AX32">
        <f>IF(Z32&gt;0, (R32*SUMPRODUCT(K32:$K$98, X32:$X$98)-K32*$AZ$3)/Z32, 0)</f>
        <v>13275.675277270877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1.8608946000000001E-2</v>
      </c>
      <c r="Q33" s="4">
        <f t="shared" si="21"/>
        <v>25</v>
      </c>
      <c r="R33">
        <f t="shared" si="0"/>
        <v>1000000</v>
      </c>
      <c r="S33">
        <f t="shared" si="1"/>
        <v>12950.093779622654</v>
      </c>
      <c r="U33">
        <f t="shared" si="13"/>
        <v>1.8608946000000001E-2</v>
      </c>
      <c r="V33">
        <f t="shared" si="14"/>
        <v>0.01</v>
      </c>
      <c r="W33">
        <f t="shared" si="15"/>
        <v>0.67815927565473577</v>
      </c>
      <c r="X33">
        <f t="shared" si="16"/>
        <v>1.2619829340058094E-2</v>
      </c>
      <c r="Y33">
        <f t="shared" si="17"/>
        <v>6.7815927565473581E-3</v>
      </c>
      <c r="Z33">
        <f t="shared" si="18"/>
        <v>0.65875785355813032</v>
      </c>
      <c r="AB33">
        <f t="shared" si="19"/>
        <v>9003.0223298615019</v>
      </c>
      <c r="AC33">
        <f t="shared" si="2"/>
        <v>8530.975981640715</v>
      </c>
      <c r="AE33">
        <f t="shared" si="3"/>
        <v>0</v>
      </c>
      <c r="AF33">
        <f t="shared" si="4"/>
        <v>0</v>
      </c>
      <c r="AG33">
        <f t="shared" si="4"/>
        <v>-16.468946338953259</v>
      </c>
      <c r="AH33">
        <f t="shared" si="5"/>
        <v>-12619.829340058093</v>
      </c>
      <c r="AI33">
        <f t="shared" si="6"/>
        <v>-12636.298286397046</v>
      </c>
      <c r="AJ33">
        <f t="shared" si="7"/>
        <v>472.04634822078697</v>
      </c>
      <c r="AK33">
        <f t="shared" si="22"/>
        <v>630.21156309030516</v>
      </c>
      <c r="AL33">
        <f t="shared" si="8"/>
        <v>-11534.040375085955</v>
      </c>
      <c r="AN33">
        <f t="shared" si="9"/>
        <v>0</v>
      </c>
      <c r="AO33">
        <f t="shared" si="9"/>
        <v>0</v>
      </c>
      <c r="AP33">
        <f t="shared" si="9"/>
        <v>-0.86258435414411372</v>
      </c>
      <c r="AQ33">
        <f t="shared" si="9"/>
        <v>-660.98140807925074</v>
      </c>
      <c r="AR33">
        <f t="shared" si="9"/>
        <v>-661.84399243339487</v>
      </c>
      <c r="AS33">
        <f t="shared" si="9"/>
        <v>24.724095034727924</v>
      </c>
      <c r="AT33">
        <f t="shared" si="9"/>
        <v>33.008221833635183</v>
      </c>
      <c r="AU33">
        <f t="shared" si="9"/>
        <v>-604.11167556503176</v>
      </c>
      <c r="AW33">
        <v>30</v>
      </c>
      <c r="AX33">
        <f>IF(Z33&gt;0, (R33*SUMPRODUCT(K33:$K$98, X33:$X$98)-K33*$AZ$3)/Z33, 0)</f>
        <v>12950.093779622654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2.2132820000000001E-2</v>
      </c>
      <c r="Q34" s="4">
        <f t="shared" si="21"/>
        <v>25</v>
      </c>
      <c r="R34">
        <f t="shared" si="0"/>
        <v>1000000</v>
      </c>
      <c r="S34">
        <f t="shared" si="1"/>
        <v>12568.312379179246</v>
      </c>
      <c r="U34">
        <f t="shared" si="13"/>
        <v>2.2132820000000001E-2</v>
      </c>
      <c r="V34">
        <f t="shared" si="14"/>
        <v>0.01</v>
      </c>
      <c r="W34">
        <f t="shared" si="15"/>
        <v>0.65875785355813032</v>
      </c>
      <c r="X34">
        <f t="shared" si="16"/>
        <v>1.4580168996388459E-2</v>
      </c>
      <c r="Y34">
        <f t="shared" si="17"/>
        <v>6.5875785355813034E-3</v>
      </c>
      <c r="Z34">
        <f t="shared" si="18"/>
        <v>0.63759010602616051</v>
      </c>
      <c r="AB34">
        <f t="shared" si="19"/>
        <v>8530.975981640715</v>
      </c>
      <c r="AC34">
        <f t="shared" si="2"/>
        <v>8013.4316224108006</v>
      </c>
      <c r="AE34">
        <f t="shared" si="3"/>
        <v>0</v>
      </c>
      <c r="AF34">
        <f t="shared" si="4"/>
        <v>0</v>
      </c>
      <c r="AG34">
        <f t="shared" si="4"/>
        <v>-15.939752650654013</v>
      </c>
      <c r="AH34">
        <f t="shared" si="5"/>
        <v>-14580.168996388458</v>
      </c>
      <c r="AI34">
        <f t="shared" si="6"/>
        <v>-14596.108749039113</v>
      </c>
      <c r="AJ34">
        <f t="shared" si="7"/>
        <v>517.54435922991433</v>
      </c>
      <c r="AK34">
        <f t="shared" si="22"/>
        <v>597.1683187148501</v>
      </c>
      <c r="AL34">
        <f t="shared" si="8"/>
        <v>-13481.396071094348</v>
      </c>
      <c r="AN34">
        <f t="shared" si="9"/>
        <v>0</v>
      </c>
      <c r="AO34">
        <f t="shared" si="9"/>
        <v>0</v>
      </c>
      <c r="AP34">
        <f t="shared" si="9"/>
        <v>-0.74541704139070042</v>
      </c>
      <c r="AQ34">
        <f t="shared" si="9"/>
        <v>-681.8365801817115</v>
      </c>
      <c r="AR34">
        <f t="shared" si="9"/>
        <v>-682.58199722310223</v>
      </c>
      <c r="AS34">
        <f t="shared" si="9"/>
        <v>24.202783663006191</v>
      </c>
      <c r="AT34">
        <f t="shared" si="9"/>
        <v>27.926370697503778</v>
      </c>
      <c r="AU34">
        <f t="shared" ref="AU34:AU97" si="23">AL34*$K34</f>
        <v>-630.45284286259221</v>
      </c>
      <c r="AW34">
        <v>31</v>
      </c>
      <c r="AX34">
        <f>IF(Z34&gt;0, (R34*SUMPRODUCT(K34:$K$98, X34:$X$98)-K34*$AZ$3)/Z34, 0)</f>
        <v>12568.312379179246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2.5807838999999999E-2</v>
      </c>
      <c r="Q35" s="4">
        <f t="shared" si="21"/>
        <v>25</v>
      </c>
      <c r="R35">
        <f t="shared" si="0"/>
        <v>1000000</v>
      </c>
      <c r="S35">
        <f t="shared" si="1"/>
        <v>12134.282212359753</v>
      </c>
      <c r="U35">
        <f t="shared" si="13"/>
        <v>2.5807838999999999E-2</v>
      </c>
      <c r="V35">
        <f t="shared" si="14"/>
        <v>0.01</v>
      </c>
      <c r="W35">
        <f t="shared" si="15"/>
        <v>0.63759010602616051</v>
      </c>
      <c r="X35">
        <f t="shared" si="16"/>
        <v>1.645482280431608E-2</v>
      </c>
      <c r="Y35">
        <f t="shared" si="17"/>
        <v>6.3759010602616054E-3</v>
      </c>
      <c r="Z35">
        <f t="shared" si="18"/>
        <v>0.61475938216158277</v>
      </c>
      <c r="AB35">
        <f t="shared" si="19"/>
        <v>8013.4316224108006</v>
      </c>
      <c r="AC35">
        <f t="shared" si="2"/>
        <v>7459.6638358445653</v>
      </c>
      <c r="AE35">
        <f t="shared" si="3"/>
        <v>0</v>
      </c>
      <c r="AF35">
        <f t="shared" ref="AF35:AG66" si="24">-$Z35*P35</f>
        <v>0</v>
      </c>
      <c r="AG35">
        <f t="shared" si="24"/>
        <v>-15.368984554039569</v>
      </c>
      <c r="AH35">
        <f t="shared" si="5"/>
        <v>-16454.822804316082</v>
      </c>
      <c r="AI35">
        <f t="shared" ref="AI35:AI66" si="25">SUM(AE35:AH35)</f>
        <v>-16470.191788870121</v>
      </c>
      <c r="AJ35">
        <f t="shared" si="7"/>
        <v>553.76778656623537</v>
      </c>
      <c r="AK35">
        <f t="shared" si="22"/>
        <v>560.94021356875612</v>
      </c>
      <c r="AL35">
        <f t="shared" si="8"/>
        <v>-15355.48378873513</v>
      </c>
      <c r="AN35">
        <f t="shared" ref="AN35:AT66" si="26">AE35*$K35</f>
        <v>0</v>
      </c>
      <c r="AO35">
        <f t="shared" si="26"/>
        <v>0</v>
      </c>
      <c r="AP35">
        <f t="shared" si="26"/>
        <v>-0.6417189892720766</v>
      </c>
      <c r="AQ35">
        <f t="shared" si="26"/>
        <v>-687.0572497166977</v>
      </c>
      <c r="AR35">
        <f t="shared" si="26"/>
        <v>-687.69896870596972</v>
      </c>
      <c r="AS35">
        <f t="shared" si="26"/>
        <v>23.122106931476893</v>
      </c>
      <c r="AT35">
        <f t="shared" si="26"/>
        <v>23.421585572404773</v>
      </c>
      <c r="AU35">
        <f t="shared" si="23"/>
        <v>-641.15527620208809</v>
      </c>
      <c r="AW35">
        <v>32</v>
      </c>
      <c r="AX35">
        <f>IF(Z35&gt;0, (R35*SUMPRODUCT(K35:$K$98, X35:$X$98)-K35*$AZ$3)/Z35, 0)</f>
        <v>12134.282212359753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2.9740472E-2</v>
      </c>
      <c r="Q36" s="4">
        <f t="shared" si="21"/>
        <v>25</v>
      </c>
      <c r="R36">
        <f t="shared" si="0"/>
        <v>1000000</v>
      </c>
      <c r="S36">
        <f t="shared" si="1"/>
        <v>11666.306288069733</v>
      </c>
      <c r="U36">
        <f t="shared" si="13"/>
        <v>2.9740472E-2</v>
      </c>
      <c r="V36">
        <f t="shared" si="14"/>
        <v>0.01</v>
      </c>
      <c r="W36">
        <f t="shared" si="15"/>
        <v>0.61475938216158277</v>
      </c>
      <c r="X36">
        <f t="shared" si="16"/>
        <v>1.8283234191913852E-2</v>
      </c>
      <c r="Y36">
        <f t="shared" si="17"/>
        <v>6.1475938216158281E-3</v>
      </c>
      <c r="Z36">
        <f t="shared" si="18"/>
        <v>0.59032855414805319</v>
      </c>
      <c r="AB36">
        <f t="shared" si="19"/>
        <v>7459.6638358445653</v>
      </c>
      <c r="AC36">
        <f t="shared" si="2"/>
        <v>6886.9537232845469</v>
      </c>
      <c r="AE36">
        <f t="shared" si="3"/>
        <v>0</v>
      </c>
      <c r="AF36">
        <f t="shared" si="24"/>
        <v>0</v>
      </c>
      <c r="AG36">
        <f t="shared" si="24"/>
        <v>-14.75821385370133</v>
      </c>
      <c r="AH36">
        <f t="shared" si="5"/>
        <v>-18283.234191913853</v>
      </c>
      <c r="AI36">
        <f t="shared" si="25"/>
        <v>-18297.992405767553</v>
      </c>
      <c r="AJ36">
        <f t="shared" si="7"/>
        <v>572.71011256001839</v>
      </c>
      <c r="AK36">
        <f t="shared" si="22"/>
        <v>522.17646850911967</v>
      </c>
      <c r="AL36">
        <f t="shared" si="8"/>
        <v>-17203.105824698418</v>
      </c>
      <c r="AN36">
        <f t="shared" si="26"/>
        <v>0</v>
      </c>
      <c r="AO36">
        <f t="shared" si="26"/>
        <v>0</v>
      </c>
      <c r="AP36">
        <f t="shared" si="26"/>
        <v>-0.5501935479884299</v>
      </c>
      <c r="AQ36">
        <f t="shared" si="26"/>
        <v>-681.6080582969463</v>
      </c>
      <c r="AR36">
        <f t="shared" si="26"/>
        <v>-682.15825184493463</v>
      </c>
      <c r="AS36">
        <f t="shared" si="26"/>
        <v>21.350917659945871</v>
      </c>
      <c r="AT36">
        <f t="shared" si="26"/>
        <v>19.466998292144101</v>
      </c>
      <c r="AU36">
        <f t="shared" si="23"/>
        <v>-641.34033589284479</v>
      </c>
      <c r="AW36">
        <v>33</v>
      </c>
      <c r="AX36">
        <f>IF(Z36&gt;0, (R36*SUMPRODUCT(K36:$K$98, X36:$X$98)-K36*$AZ$3)/Z36, 0)</f>
        <v>11666.306288069733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3.4073305999999998E-2</v>
      </c>
      <c r="Q37" s="4">
        <f t="shared" si="21"/>
        <v>25</v>
      </c>
      <c r="R37">
        <f t="shared" si="0"/>
        <v>1000000</v>
      </c>
      <c r="S37">
        <f t="shared" si="1"/>
        <v>11177.246766348579</v>
      </c>
      <c r="U37">
        <f t="shared" si="13"/>
        <v>3.4073305999999998E-2</v>
      </c>
      <c r="V37">
        <f t="shared" si="14"/>
        <v>0.01</v>
      </c>
      <c r="W37">
        <f t="shared" si="15"/>
        <v>0.59032855414805319</v>
      </c>
      <c r="X37">
        <f t="shared" si="16"/>
        <v>2.0114445466024183E-2</v>
      </c>
      <c r="Y37">
        <f t="shared" si="17"/>
        <v>5.9032855414805317E-3</v>
      </c>
      <c r="Z37">
        <f t="shared" si="18"/>
        <v>0.56431082314054848</v>
      </c>
      <c r="AB37">
        <f t="shared" si="19"/>
        <v>6886.9537232845469</v>
      </c>
      <c r="AC37">
        <f t="shared" si="2"/>
        <v>6307.4413231631997</v>
      </c>
      <c r="AE37">
        <f t="shared" si="3"/>
        <v>0</v>
      </c>
      <c r="AF37">
        <f t="shared" si="24"/>
        <v>0</v>
      </c>
      <c r="AG37">
        <f t="shared" si="24"/>
        <v>-14.107770578513712</v>
      </c>
      <c r="AH37">
        <f t="shared" si="5"/>
        <v>-20114.445466024183</v>
      </c>
      <c r="AI37">
        <f t="shared" si="25"/>
        <v>-20128.553236602696</v>
      </c>
      <c r="AJ37">
        <f t="shared" si="7"/>
        <v>579.51240012134713</v>
      </c>
      <c r="AK37">
        <f t="shared" si="22"/>
        <v>482.08676062991833</v>
      </c>
      <c r="AL37">
        <f t="shared" si="8"/>
        <v>-19066.95407585143</v>
      </c>
      <c r="AN37">
        <f t="shared" si="26"/>
        <v>0</v>
      </c>
      <c r="AO37">
        <f t="shared" si="26"/>
        <v>0</v>
      </c>
      <c r="AP37">
        <f t="shared" si="26"/>
        <v>-0.46959348159706266</v>
      </c>
      <c r="AQ37">
        <f t="shared" si="26"/>
        <v>-669.5326114226948</v>
      </c>
      <c r="AR37">
        <f t="shared" si="26"/>
        <v>-670.00220490429183</v>
      </c>
      <c r="AS37">
        <f t="shared" si="26"/>
        <v>19.289741358292172</v>
      </c>
      <c r="AT37">
        <f t="shared" si="26"/>
        <v>16.046816121382044</v>
      </c>
      <c r="AU37">
        <f t="shared" si="23"/>
        <v>-634.66564742461765</v>
      </c>
      <c r="AW37">
        <v>34</v>
      </c>
      <c r="AX37">
        <f>IF(Z37&gt;0, (R37*SUMPRODUCT(K37:$K$98, X37:$X$98)-K37*$AZ$3)/Z37, 0)</f>
        <v>11177.246766348579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3.9255977999999997E-2</v>
      </c>
      <c r="Q38" s="4">
        <f t="shared" si="21"/>
        <v>25</v>
      </c>
      <c r="R38">
        <f t="shared" si="0"/>
        <v>1000000</v>
      </c>
      <c r="S38">
        <f t="shared" si="1"/>
        <v>10678.292381031089</v>
      </c>
      <c r="U38">
        <f t="shared" si="13"/>
        <v>3.9255977999999997E-2</v>
      </c>
      <c r="V38">
        <f t="shared" si="14"/>
        <v>0.01</v>
      </c>
      <c r="W38">
        <f t="shared" si="15"/>
        <v>0.56431082314054848</v>
      </c>
      <c r="X38">
        <f t="shared" si="16"/>
        <v>2.215257325836726E-2</v>
      </c>
      <c r="Y38">
        <f t="shared" si="17"/>
        <v>5.643108231405485E-3</v>
      </c>
      <c r="Z38">
        <f t="shared" si="18"/>
        <v>0.53651514165077574</v>
      </c>
      <c r="AB38">
        <f t="shared" si="19"/>
        <v>6307.4413231631997</v>
      </c>
      <c r="AC38">
        <f t="shared" si="2"/>
        <v>5729.0655493972945</v>
      </c>
      <c r="AE38">
        <f t="shared" si="3"/>
        <v>0</v>
      </c>
      <c r="AF38">
        <f t="shared" si="24"/>
        <v>0</v>
      </c>
      <c r="AG38">
        <f t="shared" si="24"/>
        <v>-13.412878541269393</v>
      </c>
      <c r="AH38">
        <f t="shared" si="5"/>
        <v>-22152.573258367262</v>
      </c>
      <c r="AI38">
        <f t="shared" si="25"/>
        <v>-22165.98613690853</v>
      </c>
      <c r="AJ38">
        <f t="shared" si="7"/>
        <v>578.37577376590525</v>
      </c>
      <c r="AK38">
        <f t="shared" si="22"/>
        <v>441.52089262142403</v>
      </c>
      <c r="AL38">
        <f t="shared" si="8"/>
        <v>-21146.089470521198</v>
      </c>
      <c r="AN38">
        <f t="shared" si="26"/>
        <v>0</v>
      </c>
      <c r="AO38">
        <f t="shared" si="26"/>
        <v>0</v>
      </c>
      <c r="AP38">
        <f t="shared" si="26"/>
        <v>-0.39862785303444132</v>
      </c>
      <c r="AQ38">
        <f t="shared" si="26"/>
        <v>-658.36969223277481</v>
      </c>
      <c r="AR38">
        <f t="shared" si="26"/>
        <v>-658.76832008580925</v>
      </c>
      <c r="AS38">
        <f t="shared" si="26"/>
        <v>17.18920306584814</v>
      </c>
      <c r="AT38">
        <f t="shared" si="26"/>
        <v>13.121905559197847</v>
      </c>
      <c r="AU38">
        <f t="shared" si="23"/>
        <v>-628.45721146076312</v>
      </c>
      <c r="AW38">
        <v>35</v>
      </c>
      <c r="AX38">
        <f>IF(Z38&gt;0, (R38*SUMPRODUCT(K38:$K$98, X38:$X$98)-K38*$AZ$3)/Z38, 0)</f>
        <v>10678.292381031089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4.4782766000000002E-2</v>
      </c>
      <c r="Q39" s="4">
        <f t="shared" si="21"/>
        <v>25</v>
      </c>
      <c r="R39">
        <f t="shared" si="0"/>
        <v>1000000</v>
      </c>
      <c r="S39">
        <f t="shared" si="1"/>
        <v>10159.433217930524</v>
      </c>
      <c r="U39">
        <f t="shared" si="13"/>
        <v>4.4782766000000002E-2</v>
      </c>
      <c r="V39">
        <f t="shared" si="14"/>
        <v>0.01</v>
      </c>
      <c r="W39">
        <f t="shared" si="15"/>
        <v>0.53651514165077574</v>
      </c>
      <c r="X39">
        <f t="shared" si="16"/>
        <v>2.4026632044003543E-2</v>
      </c>
      <c r="Y39">
        <f t="shared" si="17"/>
        <v>5.3651514165077574E-3</v>
      </c>
      <c r="Z39">
        <f t="shared" si="18"/>
        <v>0.50712335819026444</v>
      </c>
      <c r="AB39">
        <f t="shared" si="19"/>
        <v>5729.0655493972945</v>
      </c>
      <c r="AC39">
        <f t="shared" si="2"/>
        <v>5152.0858907866523</v>
      </c>
      <c r="AE39">
        <f t="shared" si="3"/>
        <v>0</v>
      </c>
      <c r="AF39">
        <f t="shared" si="24"/>
        <v>0</v>
      </c>
      <c r="AG39">
        <f t="shared" si="24"/>
        <v>-12.678083954756611</v>
      </c>
      <c r="AH39">
        <f t="shared" si="5"/>
        <v>-24026.632044003542</v>
      </c>
      <c r="AI39">
        <f t="shared" si="25"/>
        <v>-24039.310127958299</v>
      </c>
      <c r="AJ39">
        <f t="shared" si="7"/>
        <v>576.97965861064222</v>
      </c>
      <c r="AK39">
        <f t="shared" si="22"/>
        <v>401.03458845781063</v>
      </c>
      <c r="AL39">
        <f t="shared" si="8"/>
        <v>-23061.295880889847</v>
      </c>
      <c r="AN39">
        <f t="shared" si="26"/>
        <v>0</v>
      </c>
      <c r="AO39">
        <f t="shared" si="26"/>
        <v>0</v>
      </c>
      <c r="AP39">
        <f t="shared" si="26"/>
        <v>-0.3364195684290831</v>
      </c>
      <c r="AQ39">
        <f t="shared" si="26"/>
        <v>-637.5592094115633</v>
      </c>
      <c r="AR39">
        <f t="shared" si="26"/>
        <v>-637.89562897999247</v>
      </c>
      <c r="AS39">
        <f t="shared" si="26"/>
        <v>15.310456093747991</v>
      </c>
      <c r="AT39">
        <f t="shared" si="26"/>
        <v>10.64166191481114</v>
      </c>
      <c r="AU39">
        <f t="shared" si="23"/>
        <v>-611.94351097143328</v>
      </c>
      <c r="AW39">
        <v>36</v>
      </c>
      <c r="AX39">
        <f>IF(Z39&gt;0, (R39*SUMPRODUCT(K39:$K$98, X39:$X$98)-K39*$AZ$3)/Z39, 0)</f>
        <v>10159.433217930524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5.0287691000000002E-2</v>
      </c>
      <c r="Q40" s="4">
        <f t="shared" si="21"/>
        <v>25</v>
      </c>
      <c r="R40">
        <f t="shared" si="0"/>
        <v>1000000</v>
      </c>
      <c r="S40">
        <f t="shared" si="1"/>
        <v>9625.8435813115666</v>
      </c>
      <c r="U40">
        <f t="shared" si="13"/>
        <v>5.0287691000000002E-2</v>
      </c>
      <c r="V40">
        <f t="shared" si="14"/>
        <v>0.01</v>
      </c>
      <c r="W40">
        <f t="shared" si="15"/>
        <v>0.50712335819026444</v>
      </c>
      <c r="X40">
        <f t="shared" si="16"/>
        <v>2.5502062735554339E-2</v>
      </c>
      <c r="Y40">
        <f t="shared" si="17"/>
        <v>5.0712335819026446E-3</v>
      </c>
      <c r="Z40">
        <f t="shared" si="18"/>
        <v>0.47655006187280746</v>
      </c>
      <c r="AB40">
        <f t="shared" si="19"/>
        <v>5152.0858907866523</v>
      </c>
      <c r="AC40">
        <f t="shared" si="2"/>
        <v>4587.1963542519934</v>
      </c>
      <c r="AE40">
        <f t="shared" si="3"/>
        <v>0</v>
      </c>
      <c r="AF40">
        <f t="shared" si="24"/>
        <v>0</v>
      </c>
      <c r="AG40">
        <f t="shared" si="24"/>
        <v>-11.913751546820187</v>
      </c>
      <c r="AH40">
        <f t="shared" si="5"/>
        <v>-25502.06273555434</v>
      </c>
      <c r="AI40">
        <f t="shared" si="25"/>
        <v>-25513.976487101161</v>
      </c>
      <c r="AJ40">
        <f t="shared" si="7"/>
        <v>564.88953653465887</v>
      </c>
      <c r="AK40">
        <f t="shared" si="22"/>
        <v>360.64601235506569</v>
      </c>
      <c r="AL40">
        <f t="shared" si="8"/>
        <v>-24588.440938211439</v>
      </c>
      <c r="AN40">
        <f t="shared" si="26"/>
        <v>0</v>
      </c>
      <c r="AO40">
        <f t="shared" si="26"/>
        <v>0</v>
      </c>
      <c r="AP40">
        <f t="shared" si="26"/>
        <v>-0.28226572271542605</v>
      </c>
      <c r="AQ40">
        <f t="shared" si="26"/>
        <v>-604.20583226839597</v>
      </c>
      <c r="AR40">
        <f t="shared" si="26"/>
        <v>-604.48809799111143</v>
      </c>
      <c r="AS40">
        <f t="shared" si="26"/>
        <v>13.383605714599186</v>
      </c>
      <c r="AT40">
        <f t="shared" si="26"/>
        <v>8.5445803466506955</v>
      </c>
      <c r="AU40">
        <f t="shared" si="23"/>
        <v>-582.55991192986164</v>
      </c>
      <c r="AW40">
        <v>37</v>
      </c>
      <c r="AX40">
        <f>IF(Z40&gt;0, (R40*SUMPRODUCT(K40:$K$98, X40:$X$98)-K40*$AZ$3)/Z40, 0)</f>
        <v>9625.8435813115666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5.6343962999999997E-2</v>
      </c>
      <c r="Q41" s="4">
        <f t="shared" si="21"/>
        <v>25</v>
      </c>
      <c r="R41">
        <f t="shared" si="0"/>
        <v>1000000</v>
      </c>
      <c r="S41">
        <f t="shared" si="1"/>
        <v>9097.6989712974791</v>
      </c>
      <c r="U41">
        <f t="shared" si="13"/>
        <v>5.6343962999999997E-2</v>
      </c>
      <c r="V41">
        <f t="shared" si="14"/>
        <v>0.01</v>
      </c>
      <c r="W41">
        <f t="shared" si="15"/>
        <v>0.47655006187280746</v>
      </c>
      <c r="X41">
        <f t="shared" si="16"/>
        <v>2.6850719053809174E-2</v>
      </c>
      <c r="Y41">
        <f t="shared" si="17"/>
        <v>4.7655006187280746E-3</v>
      </c>
      <c r="Z41">
        <f t="shared" si="18"/>
        <v>0.44493384220027021</v>
      </c>
      <c r="AB41">
        <f t="shared" si="19"/>
        <v>4587.1963542519934</v>
      </c>
      <c r="AC41">
        <f t="shared" si="2"/>
        <v>4047.8741584808331</v>
      </c>
      <c r="AE41">
        <f t="shared" si="3"/>
        <v>0</v>
      </c>
      <c r="AF41">
        <f t="shared" si="24"/>
        <v>0</v>
      </c>
      <c r="AG41">
        <f t="shared" si="24"/>
        <v>-11.123346055006756</v>
      </c>
      <c r="AH41">
        <f t="shared" si="5"/>
        <v>-26850.719053809175</v>
      </c>
      <c r="AI41">
        <f t="shared" si="25"/>
        <v>-26861.842399864181</v>
      </c>
      <c r="AJ41">
        <f t="shared" si="7"/>
        <v>539.3221957711603</v>
      </c>
      <c r="AK41">
        <f t="shared" si="22"/>
        <v>321.10374479763959</v>
      </c>
      <c r="AL41">
        <f t="shared" si="8"/>
        <v>-26001.416459295382</v>
      </c>
      <c r="AN41">
        <f t="shared" si="26"/>
        <v>0</v>
      </c>
      <c r="AO41">
        <f t="shared" si="26"/>
        <v>0</v>
      </c>
      <c r="AP41">
        <f t="shared" si="26"/>
        <v>-0.23530276433162997</v>
      </c>
      <c r="AQ41">
        <f t="shared" si="26"/>
        <v>-567.99890845879372</v>
      </c>
      <c r="AR41">
        <f t="shared" si="26"/>
        <v>-568.23421122312539</v>
      </c>
      <c r="AS41">
        <f t="shared" si="26"/>
        <v>11.408797577886869</v>
      </c>
      <c r="AT41">
        <f t="shared" si="26"/>
        <v>6.7926142380613861</v>
      </c>
      <c r="AU41">
        <f t="shared" si="23"/>
        <v>-550.03279940717709</v>
      </c>
      <c r="AW41">
        <v>38</v>
      </c>
      <c r="AX41">
        <f>IF(Z41&gt;0, (R41*SUMPRODUCT(K41:$K$98, X41:$X$98)-K41*$AZ$3)/Z41, 0)</f>
        <v>9097.6989712974791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6.2785228999999998E-2</v>
      </c>
      <c r="Q42" s="4">
        <f t="shared" si="21"/>
        <v>25</v>
      </c>
      <c r="R42">
        <f t="shared" si="0"/>
        <v>1000000</v>
      </c>
      <c r="S42">
        <f t="shared" si="1"/>
        <v>8575.4785268354171</v>
      </c>
      <c r="U42">
        <f t="shared" si="13"/>
        <v>6.2785228999999998E-2</v>
      </c>
      <c r="V42">
        <f t="shared" si="14"/>
        <v>0.01</v>
      </c>
      <c r="W42">
        <f t="shared" si="15"/>
        <v>0.44493384220027021</v>
      </c>
      <c r="X42">
        <f t="shared" si="16"/>
        <v>2.7935273172393828E-2</v>
      </c>
      <c r="Y42">
        <f t="shared" si="17"/>
        <v>4.4493384220027025E-3</v>
      </c>
      <c r="Z42">
        <f t="shared" si="18"/>
        <v>0.41254923060587373</v>
      </c>
      <c r="AB42">
        <f t="shared" si="19"/>
        <v>4047.8741584808331</v>
      </c>
      <c r="AC42">
        <f t="shared" si="2"/>
        <v>3537.8070683231426</v>
      </c>
      <c r="AE42">
        <f t="shared" si="3"/>
        <v>0</v>
      </c>
      <c r="AF42">
        <f t="shared" si="24"/>
        <v>0</v>
      </c>
      <c r="AG42">
        <f t="shared" si="24"/>
        <v>-10.313730765146843</v>
      </c>
      <c r="AH42">
        <f t="shared" si="5"/>
        <v>-27935.273172393827</v>
      </c>
      <c r="AI42">
        <f t="shared" si="25"/>
        <v>-27945.586903158975</v>
      </c>
      <c r="AJ42">
        <f t="shared" si="7"/>
        <v>510.06709015769047</v>
      </c>
      <c r="AK42">
        <f t="shared" si="22"/>
        <v>283.35119109365837</v>
      </c>
      <c r="AL42">
        <f t="shared" si="8"/>
        <v>-27152.168621907629</v>
      </c>
      <c r="AN42">
        <f t="shared" si="26"/>
        <v>0</v>
      </c>
      <c r="AO42">
        <f t="shared" si="26"/>
        <v>0</v>
      </c>
      <c r="AP42">
        <f t="shared" si="26"/>
        <v>-0.19480017745126718</v>
      </c>
      <c r="AQ42">
        <f t="shared" si="26"/>
        <v>-527.62635510337202</v>
      </c>
      <c r="AR42">
        <f t="shared" si="26"/>
        <v>-527.82115528082329</v>
      </c>
      <c r="AS42">
        <f t="shared" si="26"/>
        <v>9.633871771264424</v>
      </c>
      <c r="AT42">
        <f t="shared" si="26"/>
        <v>5.3517842925083077</v>
      </c>
      <c r="AU42">
        <f t="shared" si="23"/>
        <v>-512.8354992170506</v>
      </c>
      <c r="AW42">
        <v>39</v>
      </c>
      <c r="AX42">
        <f>IF(Z42&gt;0, (R42*SUMPRODUCT(K42:$K$98, X42:$X$98)-K42*$AZ$3)/Z42, 0)</f>
        <v>8575.4785268354171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6.9956555000000004E-2</v>
      </c>
      <c r="Q43" s="4">
        <f t="shared" si="21"/>
        <v>25</v>
      </c>
      <c r="R43">
        <f t="shared" si="0"/>
        <v>1000000</v>
      </c>
      <c r="S43">
        <f t="shared" si="1"/>
        <v>8066.9185713762836</v>
      </c>
      <c r="U43">
        <f t="shared" si="13"/>
        <v>6.9956555000000004E-2</v>
      </c>
      <c r="V43">
        <f t="shared" si="14"/>
        <v>0.01</v>
      </c>
      <c r="W43">
        <f t="shared" si="15"/>
        <v>0.41254923060587373</v>
      </c>
      <c r="X43">
        <f t="shared" si="16"/>
        <v>2.8860522941087489E-2</v>
      </c>
      <c r="Y43">
        <f t="shared" si="17"/>
        <v>4.1254923060587371E-3</v>
      </c>
      <c r="Z43">
        <f t="shared" si="18"/>
        <v>0.3795632153587275</v>
      </c>
      <c r="AB43">
        <f t="shared" si="19"/>
        <v>3537.8070683231426</v>
      </c>
      <c r="AC43">
        <f t="shared" si="2"/>
        <v>3061.9055509886148</v>
      </c>
      <c r="AE43">
        <f t="shared" si="3"/>
        <v>0</v>
      </c>
      <c r="AF43">
        <f t="shared" si="24"/>
        <v>0</v>
      </c>
      <c r="AG43">
        <f t="shared" si="24"/>
        <v>-9.4890803839681883</v>
      </c>
      <c r="AH43">
        <f t="shared" si="5"/>
        <v>-28860.522941087489</v>
      </c>
      <c r="AI43">
        <f t="shared" si="25"/>
        <v>-28870.012021471459</v>
      </c>
      <c r="AJ43">
        <f t="shared" si="7"/>
        <v>475.90151733452785</v>
      </c>
      <c r="AK43">
        <f t="shared" si="22"/>
        <v>247.64649478262001</v>
      </c>
      <c r="AL43">
        <f t="shared" si="8"/>
        <v>-28146.464009354309</v>
      </c>
      <c r="AN43">
        <f t="shared" si="26"/>
        <v>0</v>
      </c>
      <c r="AO43">
        <f t="shared" si="26"/>
        <v>0</v>
      </c>
      <c r="AP43">
        <f t="shared" si="26"/>
        <v>-0.16002198781149568</v>
      </c>
      <c r="AQ43">
        <f t="shared" si="26"/>
        <v>-486.69819028140466</v>
      </c>
      <c r="AR43">
        <f t="shared" si="26"/>
        <v>-486.85821226921621</v>
      </c>
      <c r="AS43">
        <f t="shared" si="26"/>
        <v>8.0255097148340724</v>
      </c>
      <c r="AT43">
        <f t="shared" si="26"/>
        <v>4.1762618468926762</v>
      </c>
      <c r="AU43">
        <f t="shared" si="23"/>
        <v>-474.65644070748942</v>
      </c>
      <c r="AW43">
        <v>40</v>
      </c>
      <c r="AX43">
        <f>IF(Z43&gt;0, (R43*SUMPRODUCT(K43:$K$98, X43:$X$98)-K43*$AZ$3)/Z43, 0)</f>
        <v>8066.9185713762836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7.8227725999999997E-2</v>
      </c>
      <c r="Q44" s="4">
        <f t="shared" si="21"/>
        <v>25</v>
      </c>
      <c r="R44">
        <f t="shared" si="0"/>
        <v>1000000</v>
      </c>
      <c r="S44">
        <f t="shared" si="1"/>
        <v>7574.6257761920388</v>
      </c>
      <c r="U44">
        <f t="shared" si="13"/>
        <v>7.8227725999999997E-2</v>
      </c>
      <c r="V44">
        <f t="shared" si="14"/>
        <v>0.01</v>
      </c>
      <c r="W44">
        <f t="shared" si="15"/>
        <v>0.3795632153587275</v>
      </c>
      <c r="X44">
        <f t="shared" si="16"/>
        <v>2.9692367210761527E-2</v>
      </c>
      <c r="Y44">
        <f t="shared" si="17"/>
        <v>3.795632153587275E-3</v>
      </c>
      <c r="Z44">
        <f t="shared" si="18"/>
        <v>0.34607521599437874</v>
      </c>
      <c r="AB44">
        <f t="shared" si="19"/>
        <v>3061.9055509886148</v>
      </c>
      <c r="AC44">
        <f t="shared" si="2"/>
        <v>2621.3902515722484</v>
      </c>
      <c r="AE44">
        <f t="shared" si="3"/>
        <v>0</v>
      </c>
      <c r="AF44">
        <f t="shared" si="24"/>
        <v>0</v>
      </c>
      <c r="AG44">
        <f t="shared" si="24"/>
        <v>-8.6518803998594684</v>
      </c>
      <c r="AH44">
        <f t="shared" si="5"/>
        <v>-29692.367210761528</v>
      </c>
      <c r="AI44">
        <f t="shared" si="25"/>
        <v>-29701.019091161386</v>
      </c>
      <c r="AJ44">
        <f t="shared" si="7"/>
        <v>440.51529941636636</v>
      </c>
      <c r="AK44">
        <f t="shared" si="22"/>
        <v>214.33338856920307</v>
      </c>
      <c r="AL44">
        <f t="shared" si="8"/>
        <v>-29046.170403175816</v>
      </c>
      <c r="AN44">
        <f t="shared" si="26"/>
        <v>0</v>
      </c>
      <c r="AO44">
        <f t="shared" si="26"/>
        <v>0</v>
      </c>
      <c r="AP44">
        <f t="shared" si="26"/>
        <v>-0.1302710818900783</v>
      </c>
      <c r="AQ44">
        <f t="shared" si="26"/>
        <v>-447.07700773189367</v>
      </c>
      <c r="AR44">
        <f t="shared" si="26"/>
        <v>-447.20727881378372</v>
      </c>
      <c r="AS44">
        <f t="shared" si="26"/>
        <v>6.632824541244692</v>
      </c>
      <c r="AT44">
        <f t="shared" si="26"/>
        <v>3.2272108632627594</v>
      </c>
      <c r="AU44">
        <f t="shared" si="23"/>
        <v>-437.34724340927625</v>
      </c>
      <c r="AW44">
        <v>41</v>
      </c>
      <c r="AX44">
        <f>IF(Z44&gt;0, (R44*SUMPRODUCT(K44:$K$98, X44:$X$98)-K44*$AZ$3)/Z44, 0)</f>
        <v>7574.6257761920388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8.7072107999999995E-2</v>
      </c>
      <c r="Q45" s="4">
        <f t="shared" si="21"/>
        <v>25</v>
      </c>
      <c r="R45">
        <f t="shared" si="0"/>
        <v>1000000</v>
      </c>
      <c r="S45">
        <f t="shared" si="1"/>
        <v>7090.1853687170787</v>
      </c>
      <c r="U45">
        <f t="shared" si="13"/>
        <v>8.7072107999999995E-2</v>
      </c>
      <c r="V45">
        <f t="shared" si="14"/>
        <v>0.01</v>
      </c>
      <c r="W45">
        <f t="shared" si="15"/>
        <v>0.34607521599437874</v>
      </c>
      <c r="X45">
        <f t="shared" si="16"/>
        <v>3.0133498583185873E-2</v>
      </c>
      <c r="Y45">
        <f t="shared" si="17"/>
        <v>3.4607521599437875E-3</v>
      </c>
      <c r="Z45">
        <f t="shared" si="18"/>
        <v>0.31248096525124908</v>
      </c>
      <c r="AB45">
        <f t="shared" si="19"/>
        <v>2621.3902515722484</v>
      </c>
      <c r="AC45">
        <f t="shared" si="2"/>
        <v>2215.5479678269962</v>
      </c>
      <c r="AE45">
        <f t="shared" si="3"/>
        <v>0</v>
      </c>
      <c r="AF45">
        <f t="shared" si="24"/>
        <v>0</v>
      </c>
      <c r="AG45">
        <f t="shared" si="24"/>
        <v>-7.8120241312812269</v>
      </c>
      <c r="AH45">
        <f t="shared" si="5"/>
        <v>-30133.498583185872</v>
      </c>
      <c r="AI45">
        <f t="shared" si="25"/>
        <v>-30141.310607317155</v>
      </c>
      <c r="AJ45">
        <f t="shared" si="7"/>
        <v>405.84228374525219</v>
      </c>
      <c r="AK45">
        <f t="shared" si="22"/>
        <v>183.49731761005739</v>
      </c>
      <c r="AL45">
        <f t="shared" si="8"/>
        <v>-29551.971005961845</v>
      </c>
      <c r="AN45">
        <f t="shared" si="26"/>
        <v>0</v>
      </c>
      <c r="AO45">
        <f t="shared" si="26"/>
        <v>0</v>
      </c>
      <c r="AP45">
        <f t="shared" si="26"/>
        <v>-0.10502267264247121</v>
      </c>
      <c r="AQ45">
        <f t="shared" si="26"/>
        <v>-405.10634684320502</v>
      </c>
      <c r="AR45">
        <f t="shared" si="26"/>
        <v>-405.21136951584748</v>
      </c>
      <c r="AS45">
        <f t="shared" si="26"/>
        <v>5.4560304210504436</v>
      </c>
      <c r="AT45">
        <f t="shared" si="26"/>
        <v>2.4668867369425271</v>
      </c>
      <c r="AU45">
        <f t="shared" si="23"/>
        <v>-397.28845235785451</v>
      </c>
      <c r="AW45">
        <v>42</v>
      </c>
      <c r="AX45">
        <f>IF(Z45&gt;0, (R45*SUMPRODUCT(K45:$K$98, X45:$X$98)-K45*$AZ$3)/Z45, 0)</f>
        <v>7090.1853687170787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9.6466888000000001E-2</v>
      </c>
      <c r="Q46" s="4">
        <f t="shared" si="21"/>
        <v>25</v>
      </c>
      <c r="R46">
        <f t="shared" si="0"/>
        <v>1000000</v>
      </c>
      <c r="S46">
        <f t="shared" si="1"/>
        <v>6615.9683247116409</v>
      </c>
      <c r="U46">
        <f t="shared" si="13"/>
        <v>9.6466888000000001E-2</v>
      </c>
      <c r="V46">
        <f t="shared" si="14"/>
        <v>0.01</v>
      </c>
      <c r="W46">
        <f t="shared" si="15"/>
        <v>0.31248096525124908</v>
      </c>
      <c r="X46">
        <f t="shared" si="16"/>
        <v>3.0144066277024137E-2</v>
      </c>
      <c r="Y46">
        <f t="shared" si="17"/>
        <v>3.1248096525124907E-3</v>
      </c>
      <c r="Z46">
        <f t="shared" si="18"/>
        <v>0.27921208932171243</v>
      </c>
      <c r="AB46">
        <f t="shared" si="19"/>
        <v>2215.5479678269962</v>
      </c>
      <c r="AC46">
        <f t="shared" si="2"/>
        <v>1847.2583388290068</v>
      </c>
      <c r="AE46">
        <f t="shared" si="3"/>
        <v>0</v>
      </c>
      <c r="AF46">
        <f t="shared" si="24"/>
        <v>0</v>
      </c>
      <c r="AG46">
        <f t="shared" si="24"/>
        <v>-6.9803022330428108</v>
      </c>
      <c r="AH46">
        <f t="shared" si="5"/>
        <v>-30144.066277024136</v>
      </c>
      <c r="AI46">
        <f t="shared" si="25"/>
        <v>-30151.046579257178</v>
      </c>
      <c r="AJ46">
        <f t="shared" si="7"/>
        <v>368.28962899798944</v>
      </c>
      <c r="AK46">
        <f t="shared" si="22"/>
        <v>155.08835774788975</v>
      </c>
      <c r="AL46">
        <f t="shared" si="8"/>
        <v>-29627.668592511298</v>
      </c>
      <c r="AN46">
        <f t="shared" si="26"/>
        <v>0</v>
      </c>
      <c r="AO46">
        <f t="shared" si="26"/>
        <v>0</v>
      </c>
      <c r="AP46">
        <f t="shared" si="26"/>
        <v>-8.3786817425700488E-2</v>
      </c>
      <c r="AQ46">
        <f t="shared" si="26"/>
        <v>-361.82894283078332</v>
      </c>
      <c r="AR46">
        <f t="shared" si="26"/>
        <v>-361.91272964820899</v>
      </c>
      <c r="AS46">
        <f t="shared" si="26"/>
        <v>4.4206991150843278</v>
      </c>
      <c r="AT46">
        <f t="shared" si="26"/>
        <v>1.861575542383032</v>
      </c>
      <c r="AU46">
        <f t="shared" si="23"/>
        <v>-355.63045499074167</v>
      </c>
      <c r="AW46">
        <v>43</v>
      </c>
      <c r="AX46">
        <f>IF(Z46&gt;0, (R46*SUMPRODUCT(K46:$K$98, X46:$X$98)-K46*$AZ$3)/Z46, 0)</f>
        <v>6615.9683247116409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0.107048017</v>
      </c>
      <c r="Q47" s="4">
        <f t="shared" si="21"/>
        <v>25</v>
      </c>
      <c r="R47">
        <f t="shared" si="0"/>
        <v>1000000</v>
      </c>
      <c r="S47">
        <f t="shared" si="1"/>
        <v>6158.6667753372867</v>
      </c>
      <c r="U47">
        <f t="shared" si="13"/>
        <v>0.107048017</v>
      </c>
      <c r="V47">
        <f t="shared" si="14"/>
        <v>0.01</v>
      </c>
      <c r="W47">
        <f t="shared" si="15"/>
        <v>0.27921208932171243</v>
      </c>
      <c r="X47">
        <f t="shared" si="16"/>
        <v>2.988910048431619E-2</v>
      </c>
      <c r="Y47">
        <f t="shared" si="17"/>
        <v>2.7921208932171243E-3</v>
      </c>
      <c r="Z47">
        <f t="shared" si="18"/>
        <v>0.24653086794417911</v>
      </c>
      <c r="AB47">
        <f t="shared" si="19"/>
        <v>1847.2583388290068</v>
      </c>
      <c r="AC47">
        <f t="shared" si="2"/>
        <v>1518.3014655028801</v>
      </c>
      <c r="AE47">
        <f t="shared" si="3"/>
        <v>0</v>
      </c>
      <c r="AF47">
        <f t="shared" si="24"/>
        <v>0</v>
      </c>
      <c r="AG47">
        <f t="shared" si="24"/>
        <v>-6.1632716986044773</v>
      </c>
      <c r="AH47">
        <f t="shared" si="5"/>
        <v>-29889.10048431619</v>
      </c>
      <c r="AI47">
        <f t="shared" si="25"/>
        <v>-29895.263756014796</v>
      </c>
      <c r="AJ47">
        <f t="shared" si="7"/>
        <v>328.9568733261267</v>
      </c>
      <c r="AK47">
        <f t="shared" si="22"/>
        <v>129.30808371803047</v>
      </c>
      <c r="AL47">
        <f t="shared" si="8"/>
        <v>-29436.998798970639</v>
      </c>
      <c r="AN47">
        <f t="shared" si="26"/>
        <v>0</v>
      </c>
      <c r="AO47">
        <f t="shared" si="26"/>
        <v>0</v>
      </c>
      <c r="AP47">
        <f t="shared" si="26"/>
        <v>-6.6053336245786784E-2</v>
      </c>
      <c r="AQ47">
        <f t="shared" si="26"/>
        <v>-320.32902343436723</v>
      </c>
      <c r="AR47">
        <f t="shared" si="26"/>
        <v>-320.395076770613</v>
      </c>
      <c r="AS47">
        <f t="shared" si="26"/>
        <v>3.5255137249739081</v>
      </c>
      <c r="AT47">
        <f t="shared" si="26"/>
        <v>1.3858273252920794</v>
      </c>
      <c r="AU47">
        <f t="shared" si="23"/>
        <v>-315.48373572034706</v>
      </c>
      <c r="AW47">
        <v>44</v>
      </c>
      <c r="AX47">
        <f>IF(Z47&gt;0, (R47*SUMPRODUCT(K47:$K$98, X47:$X$98)-K47*$AZ$3)/Z47, 0)</f>
        <v>6158.6667753372867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0.118979948</v>
      </c>
      <c r="Q48" s="4">
        <f t="shared" si="21"/>
        <v>25</v>
      </c>
      <c r="R48">
        <f t="shared" si="0"/>
        <v>1000000</v>
      </c>
      <c r="S48">
        <f t="shared" si="1"/>
        <v>5715.5659415432438</v>
      </c>
      <c r="U48">
        <f t="shared" si="13"/>
        <v>0.118979948</v>
      </c>
      <c r="V48">
        <f t="shared" si="14"/>
        <v>0.01</v>
      </c>
      <c r="W48">
        <f t="shared" si="15"/>
        <v>0.24653086794417911</v>
      </c>
      <c r="X48">
        <f t="shared" si="16"/>
        <v>2.9332229848393298E-2</v>
      </c>
      <c r="Y48">
        <f t="shared" si="17"/>
        <v>2.4653086794417913E-3</v>
      </c>
      <c r="Z48">
        <f t="shared" si="18"/>
        <v>0.21473332941634404</v>
      </c>
      <c r="AB48">
        <f t="shared" si="19"/>
        <v>1518.3014655028801</v>
      </c>
      <c r="AC48">
        <f t="shared" si="2"/>
        <v>1227.3225041262419</v>
      </c>
      <c r="AE48">
        <f t="shared" si="3"/>
        <v>0</v>
      </c>
      <c r="AF48">
        <f t="shared" si="24"/>
        <v>0</v>
      </c>
      <c r="AG48">
        <f t="shared" si="24"/>
        <v>-5.3683332354086009</v>
      </c>
      <c r="AH48">
        <f t="shared" si="5"/>
        <v>-29332.229848393297</v>
      </c>
      <c r="AI48">
        <f t="shared" si="25"/>
        <v>-29337.598181628706</v>
      </c>
      <c r="AJ48">
        <f t="shared" si="7"/>
        <v>290.97896137663815</v>
      </c>
      <c r="AK48">
        <f t="shared" si="22"/>
        <v>106.28110258520162</v>
      </c>
      <c r="AL48">
        <f t="shared" si="8"/>
        <v>-28940.338117666866</v>
      </c>
      <c r="AN48">
        <f t="shared" si="26"/>
        <v>0</v>
      </c>
      <c r="AO48">
        <f t="shared" si="26"/>
        <v>0</v>
      </c>
      <c r="AP48">
        <f t="shared" si="26"/>
        <v>-5.1369446760338118E-2</v>
      </c>
      <c r="AQ48">
        <f t="shared" si="26"/>
        <v>-280.67937541965097</v>
      </c>
      <c r="AR48">
        <f t="shared" si="26"/>
        <v>-280.73074486641127</v>
      </c>
      <c r="AS48">
        <f t="shared" si="26"/>
        <v>2.7843704198958878</v>
      </c>
      <c r="AT48">
        <f t="shared" si="26"/>
        <v>1.0170012183427732</v>
      </c>
      <c r="AU48">
        <f t="shared" si="23"/>
        <v>-276.92937322817261</v>
      </c>
      <c r="AW48">
        <v>45</v>
      </c>
      <c r="AX48">
        <f>IF(Z48&gt;0, (R48*SUMPRODUCT(K48:$K$98, X48:$X$98)-K48*$AZ$3)/Z48, 0)</f>
        <v>5715.5659415432438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0.132636267</v>
      </c>
      <c r="Q49" s="4">
        <f t="shared" si="21"/>
        <v>25</v>
      </c>
      <c r="R49">
        <f t="shared" si="0"/>
        <v>1000000</v>
      </c>
      <c r="S49">
        <f t="shared" si="1"/>
        <v>5284.2172632050715</v>
      </c>
      <c r="U49">
        <f t="shared" si="13"/>
        <v>0.132636267</v>
      </c>
      <c r="V49">
        <f t="shared" si="14"/>
        <v>0.01</v>
      </c>
      <c r="W49">
        <f t="shared" si="15"/>
        <v>0.21473332941634404</v>
      </c>
      <c r="X49">
        <f t="shared" si="16"/>
        <v>2.8481427214265165E-2</v>
      </c>
      <c r="Y49">
        <f t="shared" si="17"/>
        <v>2.1473332941634405E-3</v>
      </c>
      <c r="Z49">
        <f t="shared" si="18"/>
        <v>0.18410456890791543</v>
      </c>
      <c r="AB49">
        <f t="shared" si="19"/>
        <v>1227.3225041262419</v>
      </c>
      <c r="AC49">
        <f t="shared" si="2"/>
        <v>972.84854125813445</v>
      </c>
      <c r="AE49">
        <f t="shared" si="3"/>
        <v>0</v>
      </c>
      <c r="AF49">
        <f t="shared" si="24"/>
        <v>0</v>
      </c>
      <c r="AG49">
        <f t="shared" si="24"/>
        <v>-4.6026142226978859</v>
      </c>
      <c r="AH49">
        <f t="shared" si="5"/>
        <v>-28481.427214265164</v>
      </c>
      <c r="AI49">
        <f t="shared" si="25"/>
        <v>-28486.029828487863</v>
      </c>
      <c r="AJ49">
        <f t="shared" si="7"/>
        <v>254.47396286810749</v>
      </c>
      <c r="AK49">
        <f t="shared" si="22"/>
        <v>85.912575288836948</v>
      </c>
      <c r="AL49">
        <f t="shared" si="8"/>
        <v>-28145.643290330918</v>
      </c>
      <c r="AN49">
        <f t="shared" si="26"/>
        <v>0</v>
      </c>
      <c r="AO49">
        <f t="shared" si="26"/>
        <v>0</v>
      </c>
      <c r="AP49">
        <f t="shared" si="26"/>
        <v>-3.9323482711239505E-2</v>
      </c>
      <c r="AQ49">
        <f t="shared" si="26"/>
        <v>-243.33755914808901</v>
      </c>
      <c r="AR49">
        <f t="shared" si="26"/>
        <v>-243.37688263080025</v>
      </c>
      <c r="AS49">
        <f t="shared" si="26"/>
        <v>2.174156250149291</v>
      </c>
      <c r="AT49">
        <f t="shared" si="26"/>
        <v>0.73401365084826886</v>
      </c>
      <c r="AU49">
        <f t="shared" si="23"/>
        <v>-240.46871272980269</v>
      </c>
      <c r="AW49">
        <v>46</v>
      </c>
      <c r="AX49">
        <f>IF(Z49&gt;0, (R49*SUMPRODUCT(K49:$K$98, X49:$X$98)-K49*$AZ$3)/Z49, 0)</f>
        <v>5284.2172632050715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0.148393413</v>
      </c>
      <c r="Q50" s="4">
        <f t="shared" si="21"/>
        <v>25</v>
      </c>
      <c r="R50">
        <f t="shared" si="0"/>
        <v>1000000</v>
      </c>
      <c r="S50">
        <f t="shared" si="1"/>
        <v>4859.2428790722997</v>
      </c>
      <c r="U50">
        <f t="shared" si="13"/>
        <v>0.148393413</v>
      </c>
      <c r="V50">
        <f t="shared" si="14"/>
        <v>0.01</v>
      </c>
      <c r="W50">
        <f t="shared" si="15"/>
        <v>0.18410456890791543</v>
      </c>
      <c r="X50">
        <f t="shared" si="16"/>
        <v>2.7319905329139253E-2</v>
      </c>
      <c r="Y50">
        <f t="shared" si="17"/>
        <v>1.8410456890791543E-3</v>
      </c>
      <c r="Z50">
        <f t="shared" si="18"/>
        <v>0.15494361788969702</v>
      </c>
      <c r="AB50">
        <f t="shared" si="19"/>
        <v>972.84854125813445</v>
      </c>
      <c r="AC50">
        <f t="shared" si="2"/>
        <v>752.9086718882096</v>
      </c>
      <c r="AE50">
        <f t="shared" si="3"/>
        <v>0</v>
      </c>
      <c r="AF50">
        <f t="shared" si="24"/>
        <v>0</v>
      </c>
      <c r="AG50">
        <f t="shared" si="24"/>
        <v>-3.8735904472424254</v>
      </c>
      <c r="AH50">
        <f t="shared" si="5"/>
        <v>-27319.905329139252</v>
      </c>
      <c r="AI50">
        <f t="shared" si="25"/>
        <v>-27323.778919586493</v>
      </c>
      <c r="AJ50">
        <f t="shared" si="7"/>
        <v>219.93986936992485</v>
      </c>
      <c r="AK50">
        <f t="shared" si="22"/>
        <v>68.099397888069419</v>
      </c>
      <c r="AL50">
        <f t="shared" si="8"/>
        <v>-27035.739652328499</v>
      </c>
      <c r="AN50">
        <f t="shared" si="26"/>
        <v>0</v>
      </c>
      <c r="AO50">
        <f t="shared" si="26"/>
        <v>0</v>
      </c>
      <c r="AP50">
        <f t="shared" si="26"/>
        <v>-2.9549019708535518E-2</v>
      </c>
      <c r="AQ50">
        <f t="shared" si="26"/>
        <v>-208.40520752026151</v>
      </c>
      <c r="AR50">
        <f t="shared" si="26"/>
        <v>-208.43475653997004</v>
      </c>
      <c r="AS50">
        <f t="shared" si="26"/>
        <v>1.677773534197768</v>
      </c>
      <c r="AT50">
        <f t="shared" si="26"/>
        <v>0.51948456548019495</v>
      </c>
      <c r="AU50">
        <f t="shared" si="23"/>
        <v>-206.23749844029209</v>
      </c>
      <c r="AW50">
        <v>47</v>
      </c>
      <c r="AX50">
        <f>IF(Z50&gt;0, (R50*SUMPRODUCT(K50:$K$98, X50:$X$98)-K50*$AZ$3)/Z50, 0)</f>
        <v>4859.2428790722997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0.16656033000000001</v>
      </c>
      <c r="Q51" s="4">
        <f t="shared" si="21"/>
        <v>25</v>
      </c>
      <c r="R51">
        <f t="shared" si="0"/>
        <v>1000000</v>
      </c>
      <c r="S51">
        <f t="shared" si="1"/>
        <v>4431.4506383944736</v>
      </c>
      <c r="U51">
        <f t="shared" si="13"/>
        <v>0.16656033000000001</v>
      </c>
      <c r="V51">
        <f t="shared" si="14"/>
        <v>0.01</v>
      </c>
      <c r="W51">
        <f t="shared" si="15"/>
        <v>0.15494361788969702</v>
      </c>
      <c r="X51">
        <f t="shared" si="16"/>
        <v>2.580746012710184E-2</v>
      </c>
      <c r="Y51">
        <f t="shared" si="17"/>
        <v>1.5494361788969701E-3</v>
      </c>
      <c r="Z51">
        <f t="shared" si="18"/>
        <v>0.12758672158369821</v>
      </c>
      <c r="AB51">
        <f t="shared" si="19"/>
        <v>752.9086718882096</v>
      </c>
      <c r="AC51">
        <f t="shared" si="2"/>
        <v>565.39425881273746</v>
      </c>
      <c r="AE51">
        <f t="shared" si="3"/>
        <v>0</v>
      </c>
      <c r="AF51">
        <f t="shared" si="24"/>
        <v>0</v>
      </c>
      <c r="AG51">
        <f t="shared" si="24"/>
        <v>-3.1896680395924553</v>
      </c>
      <c r="AH51">
        <f t="shared" si="5"/>
        <v>-25807.46012710184</v>
      </c>
      <c r="AI51">
        <f t="shared" si="25"/>
        <v>-25810.649795141431</v>
      </c>
      <c r="AJ51">
        <f t="shared" si="7"/>
        <v>187.51441307547213</v>
      </c>
      <c r="AK51">
        <f t="shared" si="22"/>
        <v>52.703607032174673</v>
      </c>
      <c r="AL51">
        <f t="shared" si="8"/>
        <v>-25570.431775033787</v>
      </c>
      <c r="AN51">
        <f t="shared" si="26"/>
        <v>0</v>
      </c>
      <c r="AO51">
        <f t="shared" si="26"/>
        <v>0</v>
      </c>
      <c r="AP51">
        <f t="shared" si="26"/>
        <v>-2.1724852712160698E-2</v>
      </c>
      <c r="AQ51">
        <f t="shared" si="26"/>
        <v>-175.77480263679212</v>
      </c>
      <c r="AR51">
        <f t="shared" si="26"/>
        <v>-175.79652748950429</v>
      </c>
      <c r="AS51">
        <f t="shared" si="26"/>
        <v>1.2771620604106479</v>
      </c>
      <c r="AT51">
        <f t="shared" si="26"/>
        <v>0.35896465900567065</v>
      </c>
      <c r="AU51">
        <f t="shared" si="23"/>
        <v>-174.16040077008799</v>
      </c>
      <c r="AW51">
        <v>48</v>
      </c>
      <c r="AX51">
        <f>IF(Z51&gt;0, (R51*SUMPRODUCT(K51:$K$98, X51:$X$98)-K51*$AZ$3)/Z51, 0)</f>
        <v>4431.4506383944736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0.18820168900000001</v>
      </c>
      <c r="Q52" s="4">
        <f t="shared" si="21"/>
        <v>25</v>
      </c>
      <c r="R52">
        <f t="shared" si="0"/>
        <v>1000000</v>
      </c>
      <c r="S52">
        <f t="shared" si="1"/>
        <v>3990.9742821020004</v>
      </c>
      <c r="U52">
        <f t="shared" si="13"/>
        <v>0.18820168900000001</v>
      </c>
      <c r="V52">
        <f t="shared" si="14"/>
        <v>0.01</v>
      </c>
      <c r="W52">
        <f t="shared" si="15"/>
        <v>0.12758672158369821</v>
      </c>
      <c r="X52">
        <f t="shared" si="16"/>
        <v>2.401203649602476E-2</v>
      </c>
      <c r="Y52">
        <f t="shared" si="17"/>
        <v>1.2758672158369822E-3</v>
      </c>
      <c r="Z52">
        <f t="shared" si="18"/>
        <v>0.10229881787183646</v>
      </c>
      <c r="AB52">
        <f t="shared" si="19"/>
        <v>565.39425881273746</v>
      </c>
      <c r="AC52">
        <f t="shared" si="2"/>
        <v>408.27195121593581</v>
      </c>
      <c r="AE52">
        <f t="shared" si="3"/>
        <v>0</v>
      </c>
      <c r="AF52">
        <f t="shared" si="24"/>
        <v>0</v>
      </c>
      <c r="AG52">
        <f t="shared" si="24"/>
        <v>-2.5574704467959117</v>
      </c>
      <c r="AH52">
        <f t="shared" si="5"/>
        <v>-24012.036496024761</v>
      </c>
      <c r="AI52">
        <f t="shared" si="25"/>
        <v>-24014.593966471555</v>
      </c>
      <c r="AJ52">
        <f t="shared" si="7"/>
        <v>157.12230759680165</v>
      </c>
      <c r="AK52">
        <f t="shared" si="22"/>
        <v>39.577598116891629</v>
      </c>
      <c r="AL52">
        <f t="shared" si="8"/>
        <v>-23817.894060757862</v>
      </c>
      <c r="AN52">
        <f t="shared" si="26"/>
        <v>0</v>
      </c>
      <c r="AO52">
        <f t="shared" si="26"/>
        <v>0</v>
      </c>
      <c r="AP52">
        <f t="shared" si="26"/>
        <v>-1.5552634117262694E-2</v>
      </c>
      <c r="AQ52">
        <f t="shared" si="26"/>
        <v>-146.02335620374552</v>
      </c>
      <c r="AR52">
        <f t="shared" si="26"/>
        <v>-146.03890883786278</v>
      </c>
      <c r="AS52">
        <f t="shared" si="26"/>
        <v>0.95550107520287098</v>
      </c>
      <c r="AT52">
        <f t="shared" si="26"/>
        <v>0.24068153105082615</v>
      </c>
      <c r="AU52">
        <f t="shared" si="23"/>
        <v>-144.84272623160908</v>
      </c>
      <c r="AW52">
        <v>49</v>
      </c>
      <c r="AX52">
        <f>IF(Z52&gt;0, (R52*SUMPRODUCT(K52:$K$98, X52:$X$98)-K52*$AZ$3)/Z52, 0)</f>
        <v>3990.9742821020004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0.21316064300000001</v>
      </c>
      <c r="Q53" s="4">
        <f t="shared" si="21"/>
        <v>25</v>
      </c>
      <c r="R53">
        <f t="shared" si="0"/>
        <v>1000000</v>
      </c>
      <c r="S53">
        <f t="shared" si="1"/>
        <v>3509.5443967026399</v>
      </c>
      <c r="U53">
        <f t="shared" si="13"/>
        <v>0.21316064300000001</v>
      </c>
      <c r="V53">
        <f t="shared" si="14"/>
        <v>0.01</v>
      </c>
      <c r="W53">
        <f t="shared" si="15"/>
        <v>0.10229881787183646</v>
      </c>
      <c r="X53">
        <f t="shared" si="16"/>
        <v>2.1806081795700552E-2</v>
      </c>
      <c r="Y53">
        <f t="shared" si="17"/>
        <v>1.0229881787183646E-3</v>
      </c>
      <c r="Z53">
        <f t="shared" si="18"/>
        <v>7.946974789741755E-2</v>
      </c>
      <c r="AB53">
        <f t="shared" si="19"/>
        <v>408.27195121593581</v>
      </c>
      <c r="AC53">
        <f t="shared" si="2"/>
        <v>278.90260844075317</v>
      </c>
      <c r="AE53">
        <f t="shared" si="3"/>
        <v>0</v>
      </c>
      <c r="AF53">
        <f t="shared" si="24"/>
        <v>0</v>
      </c>
      <c r="AG53">
        <f t="shared" si="24"/>
        <v>-1.9867436974354387</v>
      </c>
      <c r="AH53">
        <f t="shared" si="5"/>
        <v>-21806.081795700553</v>
      </c>
      <c r="AI53">
        <f t="shared" si="25"/>
        <v>-21808.068539397987</v>
      </c>
      <c r="AJ53">
        <f t="shared" si="7"/>
        <v>129.36934277518264</v>
      </c>
      <c r="AK53">
        <f t="shared" si="22"/>
        <v>28.57903658511551</v>
      </c>
      <c r="AL53">
        <f t="shared" si="8"/>
        <v>-21650.120160037688</v>
      </c>
      <c r="AN53">
        <f t="shared" si="26"/>
        <v>0</v>
      </c>
      <c r="AO53">
        <f t="shared" si="26"/>
        <v>0</v>
      </c>
      <c r="AP53">
        <f t="shared" si="26"/>
        <v>-1.0787409185098761E-2</v>
      </c>
      <c r="AQ53">
        <f t="shared" si="26"/>
        <v>-118.40033888498046</v>
      </c>
      <c r="AR53">
        <f t="shared" si="26"/>
        <v>-118.41112629416556</v>
      </c>
      <c r="AS53">
        <f t="shared" si="26"/>
        <v>0.70243586947054881</v>
      </c>
      <c r="AT53">
        <f t="shared" si="26"/>
        <v>0.15517540695234389</v>
      </c>
      <c r="AU53">
        <f t="shared" si="23"/>
        <v>-117.55351501774265</v>
      </c>
      <c r="AW53">
        <v>50</v>
      </c>
      <c r="AX53">
        <f>IF(Z53&gt;0, (R53*SUMPRODUCT(K53:$K$98, X53:$X$98)-K53*$AZ$3)/Z53, 0)</f>
        <v>3509.5443967026399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0.241823134</v>
      </c>
      <c r="Q54" s="4">
        <f t="shared" si="21"/>
        <v>25</v>
      </c>
      <c r="R54">
        <f t="shared" si="0"/>
        <v>1000000</v>
      </c>
      <c r="S54">
        <f t="shared" si="1"/>
        <v>2949.5377360973571</v>
      </c>
      <c r="U54">
        <f t="shared" si="13"/>
        <v>0.241823134</v>
      </c>
      <c r="V54">
        <f t="shared" si="14"/>
        <v>0.01</v>
      </c>
      <c r="W54">
        <f t="shared" si="15"/>
        <v>7.946974789741755E-2</v>
      </c>
      <c r="X54">
        <f t="shared" si="16"/>
        <v>1.9217623494743423E-2</v>
      </c>
      <c r="Y54">
        <f t="shared" si="17"/>
        <v>7.9469747897417556E-4</v>
      </c>
      <c r="Z54">
        <f t="shared" si="18"/>
        <v>5.9457426923699951E-2</v>
      </c>
      <c r="AB54">
        <f t="shared" si="19"/>
        <v>278.90260844075317</v>
      </c>
      <c r="AC54">
        <f t="shared" si="2"/>
        <v>175.371924402704</v>
      </c>
      <c r="AE54">
        <f t="shared" si="3"/>
        <v>0</v>
      </c>
      <c r="AF54">
        <f t="shared" si="24"/>
        <v>0</v>
      </c>
      <c r="AG54">
        <f t="shared" si="24"/>
        <v>-1.4864356730924988</v>
      </c>
      <c r="AH54">
        <f t="shared" si="5"/>
        <v>-19217.623494743424</v>
      </c>
      <c r="AI54">
        <f t="shared" si="25"/>
        <v>-19219.109930416518</v>
      </c>
      <c r="AJ54">
        <f t="shared" si="7"/>
        <v>103.53068403804917</v>
      </c>
      <c r="AK54">
        <f t="shared" si="22"/>
        <v>19.523182590852723</v>
      </c>
      <c r="AL54">
        <f t="shared" si="8"/>
        <v>-19096.056063787615</v>
      </c>
      <c r="AN54">
        <f t="shared" si="26"/>
        <v>0</v>
      </c>
      <c r="AO54">
        <f t="shared" si="26"/>
        <v>0</v>
      </c>
      <c r="AP54">
        <f t="shared" si="26"/>
        <v>-7.2061517824703611E-3</v>
      </c>
      <c r="AQ54">
        <f t="shared" si="26"/>
        <v>-93.165896317177456</v>
      </c>
      <c r="AR54">
        <f t="shared" si="26"/>
        <v>-93.173102468959925</v>
      </c>
      <c r="AS54">
        <f t="shared" si="26"/>
        <v>0.50191060186883563</v>
      </c>
      <c r="AT54">
        <f t="shared" si="26"/>
        <v>9.4647228651254883E-2</v>
      </c>
      <c r="AU54">
        <f t="shared" si="23"/>
        <v>-92.576544638439842</v>
      </c>
      <c r="AW54">
        <v>51</v>
      </c>
      <c r="AX54">
        <f>IF(Z54&gt;0, (R54*SUMPRODUCT(K54:$K$98, X54:$X$98)-K54*$AZ$3)/Z54, 0)</f>
        <v>2949.5377360973571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0.27493253200000001</v>
      </c>
      <c r="Q55" s="4">
        <f t="shared" si="21"/>
        <v>25</v>
      </c>
      <c r="R55">
        <f t="shared" si="0"/>
        <v>1000000</v>
      </c>
      <c r="S55">
        <f t="shared" si="1"/>
        <v>2245.7979242999868</v>
      </c>
      <c r="U55">
        <f t="shared" si="13"/>
        <v>0.27493253200000001</v>
      </c>
      <c r="V55">
        <f t="shared" si="14"/>
        <v>0.01</v>
      </c>
      <c r="W55">
        <f t="shared" si="15"/>
        <v>5.9457426923699951E-2</v>
      </c>
      <c r="X55">
        <f t="shared" si="16"/>
        <v>1.6346780930337798E-2</v>
      </c>
      <c r="Y55">
        <f t="shared" si="17"/>
        <v>5.9457426923699951E-4</v>
      </c>
      <c r="Z55">
        <f t="shared" si="18"/>
        <v>4.2516071724125151E-2</v>
      </c>
      <c r="AB55">
        <f t="shared" si="19"/>
        <v>175.371924402704</v>
      </c>
      <c r="AC55">
        <f t="shared" si="2"/>
        <v>95.482505627429632</v>
      </c>
      <c r="AE55">
        <f t="shared" si="3"/>
        <v>0</v>
      </c>
      <c r="AF55">
        <f t="shared" si="24"/>
        <v>0</v>
      </c>
      <c r="AG55">
        <f t="shared" si="24"/>
        <v>-1.0629017931031288</v>
      </c>
      <c r="AH55">
        <f t="shared" si="5"/>
        <v>-16346.780930337798</v>
      </c>
      <c r="AI55">
        <f t="shared" si="25"/>
        <v>-16347.8438321309</v>
      </c>
      <c r="AJ55">
        <f t="shared" si="7"/>
        <v>79.889418775274365</v>
      </c>
      <c r="AK55">
        <f t="shared" si="22"/>
        <v>12.276034708189281</v>
      </c>
      <c r="AL55">
        <f t="shared" si="8"/>
        <v>-16255.678378647437</v>
      </c>
      <c r="AN55">
        <f t="shared" si="26"/>
        <v>0</v>
      </c>
      <c r="AO55">
        <f t="shared" si="26"/>
        <v>0</v>
      </c>
      <c r="AP55">
        <f t="shared" si="26"/>
        <v>-4.6007899188524708E-3</v>
      </c>
      <c r="AQ55">
        <f t="shared" si="26"/>
        <v>-70.757341268960332</v>
      </c>
      <c r="AR55">
        <f t="shared" si="26"/>
        <v>-70.761942058879185</v>
      </c>
      <c r="AS55">
        <f t="shared" si="26"/>
        <v>0.34580281537694552</v>
      </c>
      <c r="AT55">
        <f t="shared" si="26"/>
        <v>5.3137041536103907E-2</v>
      </c>
      <c r="AU55">
        <f t="shared" si="23"/>
        <v>-70.36300220196614</v>
      </c>
      <c r="AW55">
        <v>52</v>
      </c>
      <c r="AX55">
        <f>IF(Z55&gt;0, (R55*SUMPRODUCT(K55:$K$98, X55:$X$98)-K55*$AZ$3)/Z55, 0)</f>
        <v>2245.7979242999868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0.31195269799999997</v>
      </c>
      <c r="Q56" s="4">
        <f t="shared" si="21"/>
        <v>25</v>
      </c>
      <c r="R56">
        <f t="shared" si="0"/>
        <v>1000000</v>
      </c>
      <c r="S56">
        <f t="shared" si="1"/>
        <v>1268.8802293152964</v>
      </c>
      <c r="U56">
        <f t="shared" si="13"/>
        <v>0.31195269799999997</v>
      </c>
      <c r="V56">
        <f t="shared" si="14"/>
        <v>0.01</v>
      </c>
      <c r="W56">
        <f t="shared" si="15"/>
        <v>4.2516071724125151E-2</v>
      </c>
      <c r="X56">
        <f t="shared" si="16"/>
        <v>1.3263003282702352E-2</v>
      </c>
      <c r="Y56">
        <f t="shared" si="17"/>
        <v>4.2516071724125153E-4</v>
      </c>
      <c r="Z56">
        <f t="shared" si="18"/>
        <v>2.8827907724181551E-2</v>
      </c>
      <c r="AB56">
        <f t="shared" si="19"/>
        <v>95.482505627429632</v>
      </c>
      <c r="AC56">
        <f t="shared" si="2"/>
        <v>36.579162163739696</v>
      </c>
      <c r="AE56">
        <f t="shared" si="3"/>
        <v>0</v>
      </c>
      <c r="AF56">
        <f t="shared" si="24"/>
        <v>0</v>
      </c>
      <c r="AG56">
        <f t="shared" si="24"/>
        <v>-0.72069769310453879</v>
      </c>
      <c r="AH56">
        <f t="shared" si="5"/>
        <v>-13263.003282702351</v>
      </c>
      <c r="AI56">
        <f t="shared" si="25"/>
        <v>-13263.723980395456</v>
      </c>
      <c r="AJ56">
        <f t="shared" si="7"/>
        <v>58.903343463689936</v>
      </c>
      <c r="AK56">
        <f t="shared" si="22"/>
        <v>6.683775393920075</v>
      </c>
      <c r="AL56">
        <f t="shared" si="8"/>
        <v>-13198.136861537847</v>
      </c>
      <c r="AN56">
        <f t="shared" si="26"/>
        <v>0</v>
      </c>
      <c r="AO56">
        <f t="shared" si="26"/>
        <v>0</v>
      </c>
      <c r="AP56">
        <f t="shared" si="26"/>
        <v>-2.7853153495952829E-3</v>
      </c>
      <c r="AQ56">
        <f t="shared" si="26"/>
        <v>-51.25817243275818</v>
      </c>
      <c r="AR56">
        <f t="shared" si="26"/>
        <v>-51.260957748107778</v>
      </c>
      <c r="AS56">
        <f t="shared" si="26"/>
        <v>0.22764661003028999</v>
      </c>
      <c r="AT56">
        <f t="shared" si="26"/>
        <v>2.5831111124747962E-2</v>
      </c>
      <c r="AU56">
        <f t="shared" si="23"/>
        <v>-51.007480026952742</v>
      </c>
      <c r="AW56">
        <v>53</v>
      </c>
      <c r="AX56">
        <f>IF(Z56&gt;0, (R56*SUMPRODUCT(K56:$K$98, X56:$X$98)-K56*$AZ$3)/Z56, 0)</f>
        <v>1268.8802293152964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0.35315455400000001</v>
      </c>
      <c r="Q57" s="4">
        <f t="shared" si="21"/>
        <v>25</v>
      </c>
      <c r="R57">
        <f t="shared" si="0"/>
        <v>1000000</v>
      </c>
      <c r="S57">
        <f t="shared" si="1"/>
        <v>-223.05687188608923</v>
      </c>
      <c r="U57">
        <f t="shared" si="13"/>
        <v>0.35315455400000001</v>
      </c>
      <c r="V57">
        <f t="shared" si="14"/>
        <v>0.01</v>
      </c>
      <c r="W57">
        <f t="shared" si="15"/>
        <v>2.8827907724181551E-2</v>
      </c>
      <c r="X57">
        <f t="shared" si="16"/>
        <v>1.018070689508649E-2</v>
      </c>
      <c r="Y57">
        <f t="shared" si="17"/>
        <v>2.8827907724181555E-4</v>
      </c>
      <c r="Z57">
        <f t="shared" si="18"/>
        <v>1.8358921751853243E-2</v>
      </c>
      <c r="AB57">
        <f t="shared" si="19"/>
        <v>36.579162163739696</v>
      </c>
      <c r="AC57">
        <f t="shared" si="2"/>
        <v>-4.0950836571698659</v>
      </c>
      <c r="AE57">
        <f t="shared" si="3"/>
        <v>0</v>
      </c>
      <c r="AF57">
        <f t="shared" si="24"/>
        <v>0</v>
      </c>
      <c r="AG57">
        <f t="shared" si="24"/>
        <v>-0.45897304379633108</v>
      </c>
      <c r="AH57">
        <f t="shared" si="5"/>
        <v>-10180.70689508649</v>
      </c>
      <c r="AI57">
        <f t="shared" si="25"/>
        <v>-10181.165868130287</v>
      </c>
      <c r="AJ57">
        <f t="shared" si="7"/>
        <v>40.674245820909562</v>
      </c>
      <c r="AK57">
        <f t="shared" si="22"/>
        <v>2.560541351461779</v>
      </c>
      <c r="AL57">
        <f t="shared" si="8"/>
        <v>-10137.931080957915</v>
      </c>
      <c r="AN57">
        <f t="shared" si="26"/>
        <v>0</v>
      </c>
      <c r="AO57">
        <f t="shared" si="26"/>
        <v>0</v>
      </c>
      <c r="AP57">
        <f t="shared" si="26"/>
        <v>-1.5837637464854049E-3</v>
      </c>
      <c r="AQ57">
        <f t="shared" si="26"/>
        <v>-35.130242858417006</v>
      </c>
      <c r="AR57">
        <f t="shared" si="26"/>
        <v>-35.131826622163487</v>
      </c>
      <c r="AS57">
        <f t="shared" si="26"/>
        <v>0.14035333189497218</v>
      </c>
      <c r="AT57">
        <f t="shared" si="26"/>
        <v>8.8355789487746961E-3</v>
      </c>
      <c r="AU57">
        <f t="shared" si="23"/>
        <v>-34.98263771131974</v>
      </c>
      <c r="AW57">
        <v>54</v>
      </c>
      <c r="AX57">
        <f>IF(Z57&gt;0, (R57*SUMPRODUCT(K57:$K$98, X57:$X$98)-K57*$AZ$3)/Z57, 0)</f>
        <v>-223.05687188608923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0.39812553899999997</v>
      </c>
      <c r="Q58" s="4">
        <f t="shared" si="21"/>
        <v>25</v>
      </c>
      <c r="R58">
        <f t="shared" si="0"/>
        <v>1000000</v>
      </c>
      <c r="S58">
        <f t="shared" si="1"/>
        <v>-2740.1902499608714</v>
      </c>
      <c r="U58">
        <f t="shared" si="13"/>
        <v>0.39812553899999997</v>
      </c>
      <c r="V58">
        <f t="shared" si="14"/>
        <v>0.01</v>
      </c>
      <c r="W58">
        <f t="shared" si="15"/>
        <v>1.8358921751853243E-2</v>
      </c>
      <c r="X58">
        <f t="shared" si="16"/>
        <v>7.3091556179153963E-3</v>
      </c>
      <c r="Y58">
        <f t="shared" si="17"/>
        <v>1.8358921751853244E-4</v>
      </c>
      <c r="Z58">
        <f t="shared" si="18"/>
        <v>1.0866176916419314E-2</v>
      </c>
      <c r="AB58">
        <f t="shared" si="19"/>
        <v>-4.0950836571698659</v>
      </c>
      <c r="AC58">
        <f t="shared" si="2"/>
        <v>-29.775392040722089</v>
      </c>
      <c r="AE58">
        <f t="shared" si="3"/>
        <v>0</v>
      </c>
      <c r="AF58">
        <f t="shared" si="24"/>
        <v>0</v>
      </c>
      <c r="AG58">
        <f t="shared" si="24"/>
        <v>-0.27165442291048286</v>
      </c>
      <c r="AH58">
        <f t="shared" si="5"/>
        <v>-7309.1556179153959</v>
      </c>
      <c r="AI58">
        <f t="shared" si="25"/>
        <v>-7309.4272723383065</v>
      </c>
      <c r="AJ58">
        <f t="shared" si="7"/>
        <v>25.680308383552223</v>
      </c>
      <c r="AK58">
        <f t="shared" si="22"/>
        <v>-0.28665585600189064</v>
      </c>
      <c r="AL58">
        <f t="shared" si="8"/>
        <v>-7284.0336198107561</v>
      </c>
      <c r="AN58">
        <f t="shared" si="26"/>
        <v>0</v>
      </c>
      <c r="AO58">
        <f t="shared" si="26"/>
        <v>0</v>
      </c>
      <c r="AP58">
        <f t="shared" si="26"/>
        <v>-8.3695474446641939E-4</v>
      </c>
      <c r="AQ58">
        <f t="shared" si="26"/>
        <v>-22.519171257791466</v>
      </c>
      <c r="AR58">
        <f t="shared" si="26"/>
        <v>-22.520008212535934</v>
      </c>
      <c r="AS58">
        <f t="shared" si="26"/>
        <v>7.9119845392899707E-2</v>
      </c>
      <c r="AT58">
        <f t="shared" si="26"/>
        <v>-8.8317346774406929E-4</v>
      </c>
      <c r="AU58">
        <f t="shared" si="23"/>
        <v>-22.44177154061078</v>
      </c>
      <c r="AW58">
        <v>55</v>
      </c>
      <c r="AX58">
        <f>IF(Z58&gt;0, (R58*SUMPRODUCT(K58:$K$98, X58:$X$98)-K58*$AZ$3)/Z58, 0)</f>
        <v>-2740.1902499608714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0.44755673899999998</v>
      </c>
      <c r="Q59" s="4">
        <f t="shared" si="21"/>
        <v>25</v>
      </c>
      <c r="R59">
        <f t="shared" si="0"/>
        <v>1000000</v>
      </c>
      <c r="S59">
        <f t="shared" si="1"/>
        <v>-7440.6184908470259</v>
      </c>
      <c r="U59">
        <f t="shared" si="13"/>
        <v>0.44755673899999998</v>
      </c>
      <c r="V59">
        <f t="shared" si="14"/>
        <v>0.01</v>
      </c>
      <c r="W59">
        <f t="shared" si="15"/>
        <v>1.0866176916419314E-2</v>
      </c>
      <c r="X59">
        <f t="shared" si="16"/>
        <v>4.8632307061097033E-3</v>
      </c>
      <c r="Y59">
        <f t="shared" si="17"/>
        <v>1.0866176916419313E-4</v>
      </c>
      <c r="Z59">
        <f t="shared" si="18"/>
        <v>5.8942844411454176E-3</v>
      </c>
      <c r="AB59">
        <f t="shared" si="19"/>
        <v>-29.775392040722089</v>
      </c>
      <c r="AC59">
        <f t="shared" si="2"/>
        <v>-43.857121803098522</v>
      </c>
      <c r="AE59">
        <f t="shared" si="3"/>
        <v>0</v>
      </c>
      <c r="AF59">
        <f t="shared" si="24"/>
        <v>0</v>
      </c>
      <c r="AG59">
        <f t="shared" si="24"/>
        <v>-0.14735711102863544</v>
      </c>
      <c r="AH59">
        <f t="shared" si="5"/>
        <v>-4863.2307061097035</v>
      </c>
      <c r="AI59">
        <f t="shared" si="25"/>
        <v>-4863.3780632207317</v>
      </c>
      <c r="AJ59">
        <f t="shared" si="7"/>
        <v>14.081729762376433</v>
      </c>
      <c r="AK59">
        <f t="shared" si="22"/>
        <v>-2.0842774428505466</v>
      </c>
      <c r="AL59">
        <f t="shared" si="8"/>
        <v>-4851.3806109012057</v>
      </c>
      <c r="AN59">
        <f t="shared" si="26"/>
        <v>0</v>
      </c>
      <c r="AO59">
        <f t="shared" si="26"/>
        <v>0</v>
      </c>
      <c r="AP59">
        <f t="shared" si="26"/>
        <v>-4.0535755437302336E-4</v>
      </c>
      <c r="AQ59">
        <f t="shared" si="26"/>
        <v>-13.378026290141745</v>
      </c>
      <c r="AR59">
        <f t="shared" si="26"/>
        <v>-13.378431647696116</v>
      </c>
      <c r="AS59">
        <f t="shared" si="26"/>
        <v>3.8736749777277341E-2</v>
      </c>
      <c r="AT59">
        <f t="shared" si="26"/>
        <v>-5.7335380761134374E-3</v>
      </c>
      <c r="AU59">
        <f t="shared" si="23"/>
        <v>-13.345428435994952</v>
      </c>
      <c r="AW59">
        <v>56</v>
      </c>
      <c r="AX59">
        <f>IF(Z59&gt;0, (R59*SUMPRODUCT(K59:$K$98, X59:$X$98)-K59*$AZ$3)/Z59, 0)</f>
        <v>-7440.6184908470259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0.50316588799999995</v>
      </c>
      <c r="Q60" s="4">
        <f t="shared" si="21"/>
        <v>25</v>
      </c>
      <c r="R60">
        <f t="shared" si="0"/>
        <v>1000000</v>
      </c>
      <c r="S60">
        <f t="shared" si="1"/>
        <v>-17320.455596632281</v>
      </c>
      <c r="U60">
        <f t="shared" si="13"/>
        <v>0.50316588799999995</v>
      </c>
      <c r="V60">
        <f t="shared" si="14"/>
        <v>0.01</v>
      </c>
      <c r="W60">
        <f t="shared" si="15"/>
        <v>5.8942844411454176E-3</v>
      </c>
      <c r="X60">
        <f t="shared" si="16"/>
        <v>2.9658028649535177E-3</v>
      </c>
      <c r="Y60">
        <f t="shared" si="17"/>
        <v>5.8942844411454177E-5</v>
      </c>
      <c r="Z60">
        <f t="shared" si="18"/>
        <v>2.8695387317804457E-3</v>
      </c>
      <c r="AB60">
        <f t="shared" si="19"/>
        <v>-43.857121803098522</v>
      </c>
      <c r="AC60">
        <f t="shared" si="2"/>
        <v>-49.701718186619715</v>
      </c>
      <c r="AE60">
        <f t="shared" si="3"/>
        <v>0</v>
      </c>
      <c r="AF60">
        <f t="shared" si="24"/>
        <v>0</v>
      </c>
      <c r="AG60">
        <f t="shared" si="24"/>
        <v>-7.1738468294511137E-2</v>
      </c>
      <c r="AH60">
        <f t="shared" si="5"/>
        <v>-2965.8028649535177</v>
      </c>
      <c r="AI60">
        <f t="shared" si="25"/>
        <v>-2965.874603421812</v>
      </c>
      <c r="AJ60">
        <f t="shared" si="7"/>
        <v>5.8445963835211927</v>
      </c>
      <c r="AK60">
        <f t="shared" si="22"/>
        <v>-3.0699985262168967</v>
      </c>
      <c r="AL60">
        <f t="shared" si="8"/>
        <v>-2963.1000055645077</v>
      </c>
      <c r="AN60">
        <f t="shared" si="26"/>
        <v>0</v>
      </c>
      <c r="AO60">
        <f t="shared" si="26"/>
        <v>0</v>
      </c>
      <c r="AP60">
        <f t="shared" si="26"/>
        <v>-1.761981116300737E-4</v>
      </c>
      <c r="AQ60">
        <f t="shared" si="26"/>
        <v>-7.2843604929860915</v>
      </c>
      <c r="AR60">
        <f t="shared" si="26"/>
        <v>-7.2845366910977214</v>
      </c>
      <c r="AS60">
        <f t="shared" si="26"/>
        <v>1.4355015802521459E-2</v>
      </c>
      <c r="AT60">
        <f t="shared" si="26"/>
        <v>-7.5402772861811159E-3</v>
      </c>
      <c r="AU60">
        <f t="shared" si="23"/>
        <v>-7.2777219525813805</v>
      </c>
      <c r="AW60">
        <v>57</v>
      </c>
      <c r="AX60">
        <f>IF(Z60&gt;0, (R60*SUMPRODUCT(K60:$K$98, X60:$X$98)-K60*$AZ$3)/Z60, 0)</f>
        <v>-17320.455596632281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0.56565928300000001</v>
      </c>
      <c r="Q61" s="4">
        <f t="shared" si="21"/>
        <v>25</v>
      </c>
      <c r="R61">
        <f t="shared" si="0"/>
        <v>1000000</v>
      </c>
      <c r="S61">
        <f t="shared" si="1"/>
        <v>-41275.655234674967</v>
      </c>
      <c r="U61">
        <f t="shared" si="13"/>
        <v>0.56565928300000001</v>
      </c>
      <c r="V61">
        <f t="shared" si="14"/>
        <v>0.01</v>
      </c>
      <c r="W61">
        <f t="shared" si="15"/>
        <v>2.8695387317804457E-3</v>
      </c>
      <c r="X61">
        <f t="shared" si="16"/>
        <v>1.6231812215596563E-3</v>
      </c>
      <c r="Y61">
        <f t="shared" si="17"/>
        <v>2.8695387317804459E-5</v>
      </c>
      <c r="Z61">
        <f t="shared" si="18"/>
        <v>1.2176621229029851E-3</v>
      </c>
      <c r="AB61">
        <f t="shared" si="19"/>
        <v>-49.701718186619715</v>
      </c>
      <c r="AC61">
        <f t="shared" si="2"/>
        <v>-50.259801977266029</v>
      </c>
      <c r="AE61">
        <f t="shared" si="3"/>
        <v>0</v>
      </c>
      <c r="AF61">
        <f t="shared" si="24"/>
        <v>0</v>
      </c>
      <c r="AG61">
        <f t="shared" si="24"/>
        <v>-3.0441553072574627E-2</v>
      </c>
      <c r="AH61">
        <f t="shared" si="5"/>
        <v>-1623.1812215596563</v>
      </c>
      <c r="AI61">
        <f t="shared" si="25"/>
        <v>-1623.2116631127287</v>
      </c>
      <c r="AJ61">
        <f t="shared" si="7"/>
        <v>0.55808379064631453</v>
      </c>
      <c r="AK61">
        <f t="shared" si="22"/>
        <v>-3.4791202730633803</v>
      </c>
      <c r="AL61">
        <f t="shared" si="8"/>
        <v>-1626.1326995951458</v>
      </c>
      <c r="AN61">
        <f t="shared" si="26"/>
        <v>0</v>
      </c>
      <c r="AO61">
        <f t="shared" si="26"/>
        <v>0</v>
      </c>
      <c r="AP61">
        <f t="shared" si="26"/>
        <v>-6.6757172342099574E-5</v>
      </c>
      <c r="AQ61">
        <f t="shared" si="26"/>
        <v>-3.5595749103793377</v>
      </c>
      <c r="AR61">
        <f t="shared" si="26"/>
        <v>-3.5596416675516793</v>
      </c>
      <c r="AS61">
        <f t="shared" si="26"/>
        <v>1.2238566049730545E-3</v>
      </c>
      <c r="AT61">
        <f t="shared" si="26"/>
        <v>-7.6295789217478739E-3</v>
      </c>
      <c r="AU61">
        <f t="shared" si="23"/>
        <v>-3.5660473898684542</v>
      </c>
      <c r="AW61">
        <v>58</v>
      </c>
      <c r="AX61">
        <f>IF(Z61&gt;0, (R61*SUMPRODUCT(K61:$K$98, X61:$X$98)-K61*$AZ$3)/Z61, 0)</f>
        <v>-41275.655234674967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0.63613866799999996</v>
      </c>
      <c r="Q62" s="4">
        <f t="shared" si="21"/>
        <v>25</v>
      </c>
      <c r="R62">
        <f t="shared" si="0"/>
        <v>1000000</v>
      </c>
      <c r="S62">
        <f t="shared" si="1"/>
        <v>-110966.81160624509</v>
      </c>
      <c r="U62">
        <f t="shared" si="13"/>
        <v>0.63613866799999996</v>
      </c>
      <c r="V62">
        <f t="shared" si="14"/>
        <v>0.01</v>
      </c>
      <c r="W62">
        <f t="shared" si="15"/>
        <v>1.2176621229029851E-3</v>
      </c>
      <c r="X62">
        <f t="shared" si="16"/>
        <v>7.7460196093755715E-4</v>
      </c>
      <c r="Y62">
        <f t="shared" si="17"/>
        <v>1.2176621229029851E-5</v>
      </c>
      <c r="Z62">
        <f t="shared" si="18"/>
        <v>4.3088354073639811E-4</v>
      </c>
      <c r="AB62">
        <f t="shared" si="19"/>
        <v>-50.259801977266029</v>
      </c>
      <c r="AC62">
        <f t="shared" si="2"/>
        <v>-47.813772689127717</v>
      </c>
      <c r="AE62">
        <f t="shared" si="3"/>
        <v>0</v>
      </c>
      <c r="AF62">
        <f t="shared" si="24"/>
        <v>0</v>
      </c>
      <c r="AG62">
        <f t="shared" si="24"/>
        <v>-1.0772088518409953E-2</v>
      </c>
      <c r="AH62">
        <f t="shared" si="5"/>
        <v>-774.60196093755712</v>
      </c>
      <c r="AI62">
        <f t="shared" si="25"/>
        <v>-774.61273302607549</v>
      </c>
      <c r="AJ62">
        <f t="shared" si="7"/>
        <v>-2.4460292881383126</v>
      </c>
      <c r="AK62">
        <f t="shared" si="22"/>
        <v>-3.5181861384086224</v>
      </c>
      <c r="AL62">
        <f t="shared" si="8"/>
        <v>-780.57694845262245</v>
      </c>
      <c r="AN62">
        <f t="shared" si="26"/>
        <v>0</v>
      </c>
      <c r="AO62">
        <f t="shared" si="26"/>
        <v>0</v>
      </c>
      <c r="AP62">
        <f t="shared" si="26"/>
        <v>-2.1091769576365106E-5</v>
      </c>
      <c r="AQ62">
        <f t="shared" si="26"/>
        <v>-1.5166720961839162</v>
      </c>
      <c r="AR62">
        <f t="shared" si="26"/>
        <v>-1.5166931879534924</v>
      </c>
      <c r="AS62">
        <f t="shared" si="26"/>
        <v>-4.7893299460250735E-3</v>
      </c>
      <c r="AT62">
        <f t="shared" si="26"/>
        <v>-6.8886150750857031E-3</v>
      </c>
      <c r="AU62">
        <f t="shared" si="23"/>
        <v>-1.5283711329746033</v>
      </c>
      <c r="AW62">
        <v>59</v>
      </c>
      <c r="AX62">
        <f>IF(Z62&gt;0, (R62*SUMPRODUCT(K62:$K$98, X62:$X$98)-K62*$AZ$3)/Z62, 0)</f>
        <v>-110966.81160624509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0.71227412300000004</v>
      </c>
      <c r="Q63" s="4">
        <f t="shared" si="21"/>
        <v>25</v>
      </c>
      <c r="R63">
        <f t="shared" si="0"/>
        <v>1000000</v>
      </c>
      <c r="S63">
        <f t="shared" si="1"/>
        <v>-367420.51756776054</v>
      </c>
      <c r="U63">
        <f t="shared" si="13"/>
        <v>0.71227412300000004</v>
      </c>
      <c r="V63">
        <f t="shared" si="14"/>
        <v>0.01</v>
      </c>
      <c r="W63">
        <f t="shared" si="15"/>
        <v>4.3088354073639811E-4</v>
      </c>
      <c r="X63">
        <f t="shared" si="16"/>
        <v>3.0690719609315276E-4</v>
      </c>
      <c r="Y63">
        <f t="shared" si="17"/>
        <v>4.3088354073639814E-6</v>
      </c>
      <c r="Z63">
        <f t="shared" si="18"/>
        <v>1.1966750923588136E-4</v>
      </c>
      <c r="AB63">
        <f t="shared" si="19"/>
        <v>-47.813772689127717</v>
      </c>
      <c r="AC63">
        <f t="shared" si="2"/>
        <v>-43.968298179492294</v>
      </c>
      <c r="AE63">
        <f t="shared" si="3"/>
        <v>0</v>
      </c>
      <c r="AF63">
        <f t="shared" si="24"/>
        <v>0</v>
      </c>
      <c r="AG63">
        <f t="shared" si="24"/>
        <v>-2.9916877308970341E-3</v>
      </c>
      <c r="AH63">
        <f t="shared" si="5"/>
        <v>-306.90719609315278</v>
      </c>
      <c r="AI63">
        <f t="shared" si="25"/>
        <v>-306.91018778088369</v>
      </c>
      <c r="AJ63">
        <f t="shared" si="7"/>
        <v>-3.845474509635423</v>
      </c>
      <c r="AK63">
        <f t="shared" si="22"/>
        <v>-3.3469640882389404</v>
      </c>
      <c r="AL63">
        <f t="shared" si="8"/>
        <v>-314.10262637875809</v>
      </c>
      <c r="AN63">
        <f t="shared" si="26"/>
        <v>0</v>
      </c>
      <c r="AO63">
        <f t="shared" si="26"/>
        <v>0</v>
      </c>
      <c r="AP63">
        <f t="shared" si="26"/>
        <v>-5.2301162527481387E-6</v>
      </c>
      <c r="AQ63">
        <f t="shared" si="26"/>
        <v>-0.53654005991155496</v>
      </c>
      <c r="AR63">
        <f t="shared" si="26"/>
        <v>-0.53654529002780771</v>
      </c>
      <c r="AS63">
        <f t="shared" si="26"/>
        <v>-6.7227199298445488E-3</v>
      </c>
      <c r="AT63">
        <f t="shared" si="26"/>
        <v>-5.8512160525570961E-3</v>
      </c>
      <c r="AU63">
        <f t="shared" si="23"/>
        <v>-0.54911922601020946</v>
      </c>
      <c r="AW63">
        <v>60</v>
      </c>
      <c r="AX63">
        <f>IF(Z63&gt;0, (R63*SUMPRODUCT(K63:$K$98, X63:$X$98)-K63*$AZ$3)/Z63, 0)</f>
        <v>-367420.51756776054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0.79182603500000004</v>
      </c>
      <c r="Q64" s="4">
        <f t="shared" si="21"/>
        <v>25</v>
      </c>
      <c r="R64">
        <f t="shared" si="0"/>
        <v>1000000</v>
      </c>
      <c r="S64">
        <f t="shared" si="1"/>
        <v>-1674772.6257538565</v>
      </c>
      <c r="U64">
        <f t="shared" si="13"/>
        <v>0.79182603500000004</v>
      </c>
      <c r="V64">
        <f t="shared" si="14"/>
        <v>0.01</v>
      </c>
      <c r="W64">
        <f t="shared" si="15"/>
        <v>1.1966750923588136E-4</v>
      </c>
      <c r="X64">
        <f t="shared" si="16"/>
        <v>9.4755849356573826E-5</v>
      </c>
      <c r="Y64">
        <f t="shared" si="17"/>
        <v>1.1966750923588137E-6</v>
      </c>
      <c r="Z64">
        <f t="shared" si="18"/>
        <v>2.3714984786948721E-5</v>
      </c>
      <c r="AB64">
        <f t="shared" si="19"/>
        <v>-43.968298179492294</v>
      </c>
      <c r="AC64">
        <f t="shared" si="2"/>
        <v>-39.717207341350871</v>
      </c>
      <c r="AE64">
        <f t="shared" si="3"/>
        <v>0</v>
      </c>
      <c r="AF64">
        <f t="shared" si="24"/>
        <v>0</v>
      </c>
      <c r="AG64">
        <f t="shared" si="24"/>
        <v>-5.9287461967371801E-4</v>
      </c>
      <c r="AH64">
        <f t="shared" si="5"/>
        <v>-94.755849356573819</v>
      </c>
      <c r="AI64">
        <f t="shared" si="25"/>
        <v>-94.756442231193489</v>
      </c>
      <c r="AJ64">
        <f t="shared" si="7"/>
        <v>-4.2510908381414225</v>
      </c>
      <c r="AK64">
        <f t="shared" si="22"/>
        <v>-3.0777808725644609</v>
      </c>
      <c r="AL64">
        <f t="shared" si="8"/>
        <v>-102.08531394189937</v>
      </c>
      <c r="AN64">
        <f t="shared" si="26"/>
        <v>0</v>
      </c>
      <c r="AO64">
        <f t="shared" si="26"/>
        <v>0</v>
      </c>
      <c r="AP64">
        <f t="shared" si="26"/>
        <v>-9.2542221001610756E-7</v>
      </c>
      <c r="AQ64">
        <f t="shared" si="26"/>
        <v>-0.1479050791072363</v>
      </c>
      <c r="AR64">
        <f t="shared" si="26"/>
        <v>-0.14790600452944633</v>
      </c>
      <c r="AS64">
        <f t="shared" si="26"/>
        <v>-6.6355579204539486E-3</v>
      </c>
      <c r="AT64">
        <f t="shared" si="26"/>
        <v>-4.8041300513106937E-3</v>
      </c>
      <c r="AU64">
        <f t="shared" si="23"/>
        <v>-0.15934569250121097</v>
      </c>
      <c r="AW64">
        <v>61</v>
      </c>
      <c r="AX64">
        <f>IF(Z64&gt;0, (R64*SUMPRODUCT(K64:$K$98, X64:$X$98)-K64*$AZ$3)/Z64, 0)</f>
        <v>-1674772.6257538565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0.79399978000000004</v>
      </c>
      <c r="Q65" s="4">
        <f t="shared" si="21"/>
        <v>25</v>
      </c>
      <c r="R65">
        <f t="shared" si="0"/>
        <v>1000000</v>
      </c>
      <c r="S65">
        <f t="shared" si="1"/>
        <v>-7656917.5752953077</v>
      </c>
      <c r="U65">
        <f t="shared" si="13"/>
        <v>0.79399978000000004</v>
      </c>
      <c r="V65">
        <f t="shared" si="14"/>
        <v>0.01</v>
      </c>
      <c r="W65">
        <f t="shared" si="15"/>
        <v>2.3714984786948721E-5</v>
      </c>
      <c r="X65">
        <f t="shared" si="16"/>
        <v>1.8829692703540631E-5</v>
      </c>
      <c r="Y65">
        <f t="shared" si="17"/>
        <v>2.3714984786948721E-7</v>
      </c>
      <c r="Z65">
        <f t="shared" si="18"/>
        <v>4.6481422355386033E-6</v>
      </c>
      <c r="AB65">
        <f t="shared" si="19"/>
        <v>-39.717207341350871</v>
      </c>
      <c r="AC65">
        <f t="shared" si="2"/>
        <v>-35.590441975767952</v>
      </c>
      <c r="AE65">
        <f t="shared" si="3"/>
        <v>0</v>
      </c>
      <c r="AF65">
        <f t="shared" si="24"/>
        <v>0</v>
      </c>
      <c r="AG65">
        <f t="shared" si="24"/>
        <v>-1.1620355588846509E-4</v>
      </c>
      <c r="AH65">
        <f t="shared" si="5"/>
        <v>-18.82969270354063</v>
      </c>
      <c r="AI65">
        <f t="shared" si="25"/>
        <v>-18.829808907096517</v>
      </c>
      <c r="AJ65">
        <f t="shared" si="7"/>
        <v>-4.1267653655829193</v>
      </c>
      <c r="AK65">
        <f t="shared" si="22"/>
        <v>-2.7802045138945615</v>
      </c>
      <c r="AL65">
        <f t="shared" si="8"/>
        <v>-25.736778786573996</v>
      </c>
      <c r="AN65">
        <f t="shared" si="26"/>
        <v>0</v>
      </c>
      <c r="AO65">
        <f t="shared" si="26"/>
        <v>0</v>
      </c>
      <c r="AP65">
        <f t="shared" si="26"/>
        <v>-1.6194906853218153E-7</v>
      </c>
      <c r="AQ65">
        <f t="shared" si="26"/>
        <v>-2.6242322541425112E-2</v>
      </c>
      <c r="AR65">
        <f t="shared" si="26"/>
        <v>-2.6242484490493639E-2</v>
      </c>
      <c r="AS65">
        <f t="shared" si="26"/>
        <v>-5.7513369698298754E-3</v>
      </c>
      <c r="AT65">
        <f t="shared" si="26"/>
        <v>-3.8746794614990337E-3</v>
      </c>
      <c r="AU65">
        <f t="shared" si="23"/>
        <v>-3.5868500921822546E-2</v>
      </c>
      <c r="AW65">
        <v>62</v>
      </c>
      <c r="AX65">
        <f>IF(Z65&gt;0, (R65*SUMPRODUCT(K65:$K$98, X65:$X$98)-K65*$AZ$3)/Z65, 0)</f>
        <v>-7656917.5752953077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0.79634782599999998</v>
      </c>
      <c r="Q66" s="4">
        <f t="shared" si="21"/>
        <v>25</v>
      </c>
      <c r="R66">
        <f t="shared" si="0"/>
        <v>1000000</v>
      </c>
      <c r="S66">
        <f t="shared" si="1"/>
        <v>-35328526.87239334</v>
      </c>
      <c r="U66">
        <f t="shared" si="13"/>
        <v>0.79634782599999998</v>
      </c>
      <c r="V66">
        <f t="shared" si="14"/>
        <v>0.01</v>
      </c>
      <c r="W66">
        <f t="shared" si="15"/>
        <v>4.6481422355386033E-6</v>
      </c>
      <c r="X66">
        <f t="shared" si="16"/>
        <v>3.7015379642099466E-6</v>
      </c>
      <c r="Y66">
        <f t="shared" si="17"/>
        <v>4.6481422355386034E-8</v>
      </c>
      <c r="Z66">
        <f t="shared" si="18"/>
        <v>9.0012284897327066E-7</v>
      </c>
      <c r="AB66">
        <f t="shared" si="19"/>
        <v>-35.590441975767952</v>
      </c>
      <c r="AC66">
        <f t="shared" si="2"/>
        <v>-31.800014258407444</v>
      </c>
      <c r="AE66">
        <f t="shared" si="3"/>
        <v>0</v>
      </c>
      <c r="AF66">
        <f t="shared" si="24"/>
        <v>0</v>
      </c>
      <c r="AG66">
        <f t="shared" si="24"/>
        <v>-2.2503071224331765E-5</v>
      </c>
      <c r="AH66">
        <f t="shared" si="5"/>
        <v>-3.7015379642099466</v>
      </c>
      <c r="AI66">
        <f t="shared" si="25"/>
        <v>-3.7015604672811708</v>
      </c>
      <c r="AJ66">
        <f t="shared" si="7"/>
        <v>-3.7904277173605081</v>
      </c>
      <c r="AK66">
        <f t="shared" si="22"/>
        <v>-2.491330938303757</v>
      </c>
      <c r="AL66">
        <f t="shared" si="8"/>
        <v>-9.983319122945435</v>
      </c>
      <c r="AN66">
        <f t="shared" si="26"/>
        <v>0</v>
      </c>
      <c r="AO66">
        <f t="shared" si="26"/>
        <v>0</v>
      </c>
      <c r="AP66">
        <f t="shared" si="26"/>
        <v>-2.800159749868923E-8</v>
      </c>
      <c r="AQ66">
        <f t="shared" si="26"/>
        <v>-4.6059924517259914E-3</v>
      </c>
      <c r="AR66">
        <f t="shared" si="26"/>
        <v>-4.6060204533234896E-3</v>
      </c>
      <c r="AS66">
        <f t="shared" si="26"/>
        <v>-4.7166020242890702E-3</v>
      </c>
      <c r="AT66">
        <f t="shared" si="26"/>
        <v>-3.1000766728669126E-3</v>
      </c>
      <c r="AU66">
        <f t="shared" si="23"/>
        <v>-1.2422699150479471E-2</v>
      </c>
      <c r="AW66">
        <v>63</v>
      </c>
      <c r="AX66">
        <f>IF(Z66&gt;0, (R66*SUMPRODUCT(K66:$K$98, X66:$X$98)-K66*$AZ$3)/Z66, 0)</f>
        <v>-35328526.87239334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0.79893513299999996</v>
      </c>
      <c r="Q67" s="4">
        <f t="shared" si="21"/>
        <v>25</v>
      </c>
      <c r="R67">
        <f t="shared" ref="R67:R98" si="27">$C$6</f>
        <v>1000000</v>
      </c>
      <c r="S67">
        <f t="shared" ref="S67:S98" si="28">AX67</f>
        <v>-165115555.76226193</v>
      </c>
      <c r="U67">
        <f t="shared" si="13"/>
        <v>0.79893513299999996</v>
      </c>
      <c r="V67">
        <f t="shared" si="14"/>
        <v>0.01</v>
      </c>
      <c r="W67">
        <f t="shared" si="15"/>
        <v>9.0012284897327066E-7</v>
      </c>
      <c r="X67">
        <f t="shared" si="16"/>
        <v>7.1913976806079883E-7</v>
      </c>
      <c r="Y67">
        <f t="shared" si="17"/>
        <v>9.0012284897327074E-9</v>
      </c>
      <c r="Z67">
        <f t="shared" si="18"/>
        <v>1.7198185242273911E-7</v>
      </c>
      <c r="AB67">
        <f t="shared" si="19"/>
        <v>-31.800014258407444</v>
      </c>
      <c r="AC67">
        <f t="shared" ref="AC67:AC98" si="29">S67*Z67</f>
        <v>-28.396879143803883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-4.2995463105684774E-6</v>
      </c>
      <c r="AH67">
        <f t="shared" ref="AH67:AH98" si="32">-X67*R67</f>
        <v>-0.71913976806079882</v>
      </c>
      <c r="AI67">
        <f t="shared" ref="AI67:AI98" si="33">SUM(AE67:AH67)</f>
        <v>-0.71914406760710936</v>
      </c>
      <c r="AJ67">
        <f t="shared" ref="AJ67:AJ98" si="34">AB67-AC67</f>
        <v>-3.4031351146035611</v>
      </c>
      <c r="AK67">
        <f t="shared" si="22"/>
        <v>-2.2260009980885211</v>
      </c>
      <c r="AL67">
        <f t="shared" ref="AL67:AL98" si="35">SUM(AI67:AK67)</f>
        <v>-6.3482801802991915</v>
      </c>
      <c r="AN67">
        <f t="shared" ref="AN67:AU98" si="36">AE67*$K67</f>
        <v>0</v>
      </c>
      <c r="AO67">
        <f t="shared" si="36"/>
        <v>0</v>
      </c>
      <c r="AP67">
        <f t="shared" si="36"/>
        <v>-4.776894198102315E-9</v>
      </c>
      <c r="AQ67">
        <f t="shared" si="36"/>
        <v>-7.9898071506527665E-4</v>
      </c>
      <c r="AR67">
        <f t="shared" si="36"/>
        <v>-7.9898549195947467E-4</v>
      </c>
      <c r="AS67">
        <f t="shared" si="36"/>
        <v>-3.7809608758833479E-3</v>
      </c>
      <c r="AT67">
        <f t="shared" si="36"/>
        <v>-2.4731379742559617E-3</v>
      </c>
      <c r="AU67">
        <f t="shared" si="23"/>
        <v>-7.0530843420987845E-3</v>
      </c>
      <c r="AW67">
        <v>64</v>
      </c>
      <c r="AX67">
        <f>IF(Z67&gt;0, (R67*SUMPRODUCT(K67:$K$98, X67:$X$98)-K67*$AZ$3)/Z67, 0)</f>
        <v>-165115555.76226193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0.80179641700000004</v>
      </c>
      <c r="Q68" s="4">
        <f t="shared" si="21"/>
        <v>25</v>
      </c>
      <c r="R68">
        <f t="shared" si="27"/>
        <v>1000000</v>
      </c>
      <c r="S68">
        <f t="shared" si="28"/>
        <v>-783346663.96226859</v>
      </c>
      <c r="U68">
        <f t="shared" ref="U68:U98" si="40">M68</f>
        <v>0.80179641700000004</v>
      </c>
      <c r="V68">
        <f t="shared" ref="V68:V98" si="41">$C$10</f>
        <v>0.01</v>
      </c>
      <c r="W68">
        <f t="shared" ref="W68:W98" si="42">Z67</f>
        <v>1.7198185242273911E-7</v>
      </c>
      <c r="X68">
        <f t="shared" ref="X68:X98" si="43">U68*W68</f>
        <v>1.3789443306157499E-7</v>
      </c>
      <c r="Y68">
        <f t="shared" ref="Y68:Y98" si="44">V68*W68</f>
        <v>1.7198185242273911E-9</v>
      </c>
      <c r="Z68">
        <f t="shared" ref="Z68:Z98" si="45">MAX(0, W68-X68-Y68)</f>
        <v>3.2367600836936725E-8</v>
      </c>
      <c r="AB68">
        <f t="shared" ref="AB68:AB98" si="46">AC67</f>
        <v>-28.396879143803883</v>
      </c>
      <c r="AC68">
        <f t="shared" si="29"/>
        <v>-25.355052136076715</v>
      </c>
      <c r="AE68">
        <f t="shared" si="30"/>
        <v>0</v>
      </c>
      <c r="AF68">
        <f t="shared" si="31"/>
        <v>0</v>
      </c>
      <c r="AG68">
        <f t="shared" si="31"/>
        <v>-8.0919002092341809E-7</v>
      </c>
      <c r="AH68">
        <f t="shared" si="32"/>
        <v>-0.13789443306157501</v>
      </c>
      <c r="AI68">
        <f t="shared" si="33"/>
        <v>-0.13789524225159594</v>
      </c>
      <c r="AJ68">
        <f t="shared" si="34"/>
        <v>-3.0418270077271679</v>
      </c>
      <c r="AK68">
        <f t="shared" si="22"/>
        <v>-1.9877815400662719</v>
      </c>
      <c r="AL68">
        <f t="shared" si="35"/>
        <v>-5.1675037900450356</v>
      </c>
      <c r="AN68">
        <f t="shared" si="36"/>
        <v>0</v>
      </c>
      <c r="AO68">
        <f t="shared" si="36"/>
        <v>0</v>
      </c>
      <c r="AP68">
        <f t="shared" si="36"/>
        <v>-8.0270411044175636E-10</v>
      </c>
      <c r="AQ68">
        <f t="shared" si="36"/>
        <v>-1.3678916615809014E-4</v>
      </c>
      <c r="AR68">
        <f t="shared" si="36"/>
        <v>-1.367899688622006E-4</v>
      </c>
      <c r="AS68">
        <f t="shared" si="36"/>
        <v>-3.0174458152227111E-3</v>
      </c>
      <c r="AT68">
        <f t="shared" si="36"/>
        <v>-1.9718488508429707E-3</v>
      </c>
      <c r="AU68">
        <f t="shared" si="23"/>
        <v>-5.1260846349278823E-3</v>
      </c>
      <c r="AW68">
        <v>65</v>
      </c>
      <c r="AX68">
        <f>IF(Z68&gt;0, (R68*SUMPRODUCT(K68:$K$98, X68:$X$98)-K68*$AZ$3)/Z68, 0)</f>
        <v>-783346663.96226859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0.804638195</v>
      </c>
      <c r="Q69" s="4">
        <f t="shared" ref="Q69:Q98" si="48">$C$8</f>
        <v>25</v>
      </c>
      <c r="R69">
        <f t="shared" si="27"/>
        <v>1000000</v>
      </c>
      <c r="S69">
        <f t="shared" si="28"/>
        <v>-3773271122.696734</v>
      </c>
      <c r="U69">
        <f t="shared" si="40"/>
        <v>0.804638195</v>
      </c>
      <c r="V69">
        <f t="shared" si="41"/>
        <v>0.01</v>
      </c>
      <c r="W69">
        <f t="shared" si="42"/>
        <v>3.2367600836936725E-8</v>
      </c>
      <c r="X69">
        <f t="shared" si="43"/>
        <v>2.6044207913913257E-8</v>
      </c>
      <c r="Y69">
        <f t="shared" si="44"/>
        <v>3.2367600836936725E-10</v>
      </c>
      <c r="Z69">
        <f t="shared" si="45"/>
        <v>5.9997169146541008E-9</v>
      </c>
      <c r="AB69">
        <f t="shared" si="46"/>
        <v>-25.355052136076715</v>
      </c>
      <c r="AC69">
        <f t="shared" si="29"/>
        <v>-22.638558578419463</v>
      </c>
      <c r="AE69">
        <f t="shared" si="30"/>
        <v>0</v>
      </c>
      <c r="AF69">
        <f t="shared" si="31"/>
        <v>0</v>
      </c>
      <c r="AG69">
        <f t="shared" si="31"/>
        <v>-1.4999292286635252E-7</v>
      </c>
      <c r="AH69">
        <f t="shared" si="32"/>
        <v>-2.6044207913913257E-2</v>
      </c>
      <c r="AI69">
        <f t="shared" si="33"/>
        <v>-2.6044357906836124E-2</v>
      </c>
      <c r="AJ69">
        <f t="shared" si="34"/>
        <v>-2.7164935576572518</v>
      </c>
      <c r="AK69">
        <f t="shared" si="22"/>
        <v>-1.7748536495253702</v>
      </c>
      <c r="AL69">
        <f t="shared" si="35"/>
        <v>-4.5173915650894578</v>
      </c>
      <c r="AN69">
        <f t="shared" si="36"/>
        <v>0</v>
      </c>
      <c r="AO69">
        <f t="shared" si="36"/>
        <v>0</v>
      </c>
      <c r="AP69">
        <f t="shared" si="36"/>
        <v>-1.3284882392178863E-10</v>
      </c>
      <c r="AQ69">
        <f t="shared" si="36"/>
        <v>-2.306737094803341E-5</v>
      </c>
      <c r="AR69">
        <f t="shared" si="36"/>
        <v>-2.3067503796857335E-5</v>
      </c>
      <c r="AS69">
        <f t="shared" si="36"/>
        <v>-2.4060000127301825E-3</v>
      </c>
      <c r="AT69">
        <f t="shared" si="36"/>
        <v>-1.5719889676583756E-3</v>
      </c>
      <c r="AU69">
        <f t="shared" si="23"/>
        <v>-4.0010564841854151E-3</v>
      </c>
      <c r="AW69">
        <v>66</v>
      </c>
      <c r="AX69">
        <f>IF(Z69&gt;0, (R69*SUMPRODUCT(K69:$K$98, X69:$X$98)-K69*$AZ$3)/Z69, 0)</f>
        <v>-3773271122.696734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0.80770724299999996</v>
      </c>
      <c r="Q70" s="4">
        <f t="shared" si="48"/>
        <v>25</v>
      </c>
      <c r="R70">
        <f t="shared" si="27"/>
        <v>1000000</v>
      </c>
      <c r="S70">
        <f t="shared" si="28"/>
        <v>-18481235789.821514</v>
      </c>
      <c r="U70">
        <f t="shared" si="40"/>
        <v>0.80770724299999996</v>
      </c>
      <c r="V70">
        <f t="shared" si="41"/>
        <v>0.01</v>
      </c>
      <c r="W70">
        <f t="shared" si="42"/>
        <v>5.9997169146541008E-9</v>
      </c>
      <c r="X70">
        <f t="shared" si="43"/>
        <v>4.8460148079157295E-9</v>
      </c>
      <c r="Y70">
        <f t="shared" si="44"/>
        <v>5.9997169146541004E-11</v>
      </c>
      <c r="Z70">
        <f t="shared" si="45"/>
        <v>1.0937049375918305E-9</v>
      </c>
      <c r="AB70">
        <f t="shared" si="46"/>
        <v>-22.638558578419463</v>
      </c>
      <c r="AC70">
        <f t="shared" si="29"/>
        <v>-20.213018836126643</v>
      </c>
      <c r="AE70">
        <f t="shared" si="30"/>
        <v>0</v>
      </c>
      <c r="AF70">
        <f t="shared" si="31"/>
        <v>0</v>
      </c>
      <c r="AG70">
        <f t="shared" si="31"/>
        <v>-2.7342623439795763E-8</v>
      </c>
      <c r="AH70">
        <f t="shared" si="32"/>
        <v>-4.8460148079157292E-3</v>
      </c>
      <c r="AI70">
        <f t="shared" si="33"/>
        <v>-4.8460421505391689E-3</v>
      </c>
      <c r="AJ70">
        <f t="shared" si="34"/>
        <v>-2.4255397422928198</v>
      </c>
      <c r="AK70">
        <f t="shared" si="22"/>
        <v>-1.5846991004893625</v>
      </c>
      <c r="AL70">
        <f t="shared" si="35"/>
        <v>-4.0150848849327216</v>
      </c>
      <c r="AN70">
        <f t="shared" si="36"/>
        <v>0</v>
      </c>
      <c r="AO70">
        <f t="shared" si="36"/>
        <v>0</v>
      </c>
      <c r="AP70">
        <f t="shared" si="36"/>
        <v>-2.1622659265098587E-11</v>
      </c>
      <c r="AQ70">
        <f t="shared" si="36"/>
        <v>-3.8322484752021538E-6</v>
      </c>
      <c r="AR70">
        <f t="shared" si="36"/>
        <v>-3.8322700978614189E-6</v>
      </c>
      <c r="AS70">
        <f t="shared" si="36"/>
        <v>-1.9181268211893436E-3</v>
      </c>
      <c r="AT70">
        <f t="shared" si="36"/>
        <v>-1.2531865774707703E-3</v>
      </c>
      <c r="AU70">
        <f t="shared" si="23"/>
        <v>-3.1751456687579751E-3</v>
      </c>
      <c r="AW70">
        <v>67</v>
      </c>
      <c r="AX70">
        <f>IF(Z70&gt;0, (R70*SUMPRODUCT(K70:$K$98, X70:$X$98)-K70*$AZ$3)/Z70, 0)</f>
        <v>-18481235789.821514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0.81092303399999999</v>
      </c>
      <c r="Q71" s="4">
        <f t="shared" si="48"/>
        <v>25</v>
      </c>
      <c r="R71">
        <f t="shared" si="27"/>
        <v>1000000</v>
      </c>
      <c r="S71">
        <f t="shared" si="28"/>
        <v>-92145331740.954605</v>
      </c>
      <c r="U71">
        <f t="shared" si="40"/>
        <v>0.81092303399999999</v>
      </c>
      <c r="V71">
        <f t="shared" si="41"/>
        <v>0.01</v>
      </c>
      <c r="W71">
        <f t="shared" si="42"/>
        <v>1.0937049375918305E-9</v>
      </c>
      <c r="X71">
        <f t="shared" si="43"/>
        <v>8.869105262927478E-10</v>
      </c>
      <c r="Y71">
        <f t="shared" si="44"/>
        <v>1.0937049375918305E-11</v>
      </c>
      <c r="Z71">
        <f t="shared" si="45"/>
        <v>1.9585736192316435E-10</v>
      </c>
      <c r="AB71">
        <f t="shared" si="46"/>
        <v>-20.213018836126643</v>
      </c>
      <c r="AC71">
        <f t="shared" si="29"/>
        <v>-18.04734158831819</v>
      </c>
      <c r="AE71">
        <f t="shared" si="30"/>
        <v>0</v>
      </c>
      <c r="AF71">
        <f t="shared" si="31"/>
        <v>0</v>
      </c>
      <c r="AG71">
        <f t="shared" si="31"/>
        <v>-4.8964340480791086E-9</v>
      </c>
      <c r="AH71">
        <f t="shared" si="32"/>
        <v>-8.8691052629274775E-4</v>
      </c>
      <c r="AI71">
        <f t="shared" si="33"/>
        <v>-8.8691542272679579E-4</v>
      </c>
      <c r="AJ71">
        <f t="shared" si="34"/>
        <v>-2.1656772478084534</v>
      </c>
      <c r="AK71">
        <f t="shared" si="22"/>
        <v>-1.4149113185288651</v>
      </c>
      <c r="AL71">
        <f t="shared" si="35"/>
        <v>-3.5814754817600454</v>
      </c>
      <c r="AN71">
        <f t="shared" si="36"/>
        <v>0</v>
      </c>
      <c r="AO71">
        <f t="shared" si="36"/>
        <v>0</v>
      </c>
      <c r="AP71">
        <f t="shared" si="36"/>
        <v>-3.457250194683611E-12</v>
      </c>
      <c r="AQ71">
        <f t="shared" si="36"/>
        <v>-6.2622544480006974E-7</v>
      </c>
      <c r="AR71">
        <f t="shared" si="36"/>
        <v>-6.2622890205026437E-7</v>
      </c>
      <c r="AS71">
        <f t="shared" si="36"/>
        <v>-1.5291307945922269E-3</v>
      </c>
      <c r="AT71">
        <f t="shared" si="36"/>
        <v>-9.9903366070313942E-4</v>
      </c>
      <c r="AU71">
        <f t="shared" si="23"/>
        <v>-2.5287906841974165E-3</v>
      </c>
      <c r="AW71">
        <v>68</v>
      </c>
      <c r="AX71">
        <f>IF(Z71&gt;0, (R71*SUMPRODUCT(K71:$K$98, X71:$X$98)-K71*$AZ$3)/Z71, 0)</f>
        <v>-92145331740.954605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0.81424565900000001</v>
      </c>
      <c r="Q72" s="4">
        <f t="shared" si="48"/>
        <v>25</v>
      </c>
      <c r="R72">
        <f t="shared" si="27"/>
        <v>1000000</v>
      </c>
      <c r="S72">
        <f t="shared" si="28"/>
        <v>-468111455724.38721</v>
      </c>
      <c r="U72">
        <f t="shared" si="40"/>
        <v>0.81424565900000001</v>
      </c>
      <c r="V72">
        <f t="shared" si="41"/>
        <v>0.01</v>
      </c>
      <c r="W72">
        <f t="shared" si="42"/>
        <v>1.9585736192316435E-10</v>
      </c>
      <c r="X72">
        <f t="shared" si="43"/>
        <v>1.5947600672912847E-10</v>
      </c>
      <c r="Y72">
        <f t="shared" si="44"/>
        <v>1.9585736192316438E-12</v>
      </c>
      <c r="Z72">
        <f t="shared" si="45"/>
        <v>3.4422781574804246E-11</v>
      </c>
      <c r="AB72">
        <f t="shared" si="46"/>
        <v>-18.04734158831819</v>
      </c>
      <c r="AC72">
        <f t="shared" si="29"/>
        <v>-16.113698393064229</v>
      </c>
      <c r="AE72">
        <f t="shared" si="30"/>
        <v>0</v>
      </c>
      <c r="AF72">
        <f t="shared" si="31"/>
        <v>0</v>
      </c>
      <c r="AG72">
        <f t="shared" si="31"/>
        <v>-8.6056953937010618E-10</v>
      </c>
      <c r="AH72">
        <f t="shared" si="32"/>
        <v>-1.5947600672912846E-4</v>
      </c>
      <c r="AI72">
        <f t="shared" si="33"/>
        <v>-1.5947686729866784E-4</v>
      </c>
      <c r="AJ72">
        <f t="shared" si="34"/>
        <v>-1.9336431952539606</v>
      </c>
      <c r="AK72">
        <f t="shared" si="22"/>
        <v>-1.2633139111822733</v>
      </c>
      <c r="AL72">
        <f t="shared" si="35"/>
        <v>-3.1971165833035324</v>
      </c>
      <c r="AN72">
        <f t="shared" si="36"/>
        <v>0</v>
      </c>
      <c r="AO72">
        <f t="shared" si="36"/>
        <v>0</v>
      </c>
      <c r="AP72">
        <f t="shared" si="36"/>
        <v>-5.4252386574887485E-13</v>
      </c>
      <c r="AQ72">
        <f t="shared" si="36"/>
        <v>-1.005375343963584E-7</v>
      </c>
      <c r="AR72">
        <f t="shared" si="36"/>
        <v>-1.0053807692022415E-7</v>
      </c>
      <c r="AS72">
        <f t="shared" si="36"/>
        <v>-1.2190154697272174E-3</v>
      </c>
      <c r="AT72">
        <f t="shared" si="36"/>
        <v>-7.9642366525150307E-4</v>
      </c>
      <c r="AU72">
        <f t="shared" si="23"/>
        <v>-2.0155396730556405E-3</v>
      </c>
      <c r="AW72">
        <v>69</v>
      </c>
      <c r="AX72">
        <f>IF(Z72&gt;0, (R72*SUMPRODUCT(K72:$K$98, X72:$X$98)-K72*$AZ$3)/Z72, 0)</f>
        <v>-468111455724.38721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0.81781076600000002</v>
      </c>
      <c r="Q73" s="4">
        <f t="shared" si="48"/>
        <v>25</v>
      </c>
      <c r="R73">
        <f t="shared" si="27"/>
        <v>1000000</v>
      </c>
      <c r="S73">
        <f t="shared" si="28"/>
        <v>-2427310057295.6064</v>
      </c>
      <c r="U73">
        <f t="shared" si="40"/>
        <v>0.81781076600000002</v>
      </c>
      <c r="V73">
        <f t="shared" si="41"/>
        <v>0.01</v>
      </c>
      <c r="W73">
        <f t="shared" si="42"/>
        <v>3.4422781574804246E-11</v>
      </c>
      <c r="X73">
        <f t="shared" si="43"/>
        <v>2.8151321367541347E-11</v>
      </c>
      <c r="Y73">
        <f t="shared" si="44"/>
        <v>3.4422781574804245E-13</v>
      </c>
      <c r="Z73">
        <f t="shared" si="45"/>
        <v>5.9272323915148566E-12</v>
      </c>
      <c r="AB73">
        <f t="shared" si="46"/>
        <v>-16.113698393064229</v>
      </c>
      <c r="AC73">
        <f t="shared" si="29"/>
        <v>-14.3872307958523</v>
      </c>
      <c r="AE73">
        <f t="shared" si="30"/>
        <v>0</v>
      </c>
      <c r="AF73">
        <f t="shared" si="31"/>
        <v>0</v>
      </c>
      <c r="AG73">
        <f t="shared" si="31"/>
        <v>-1.4818080978787141E-10</v>
      </c>
      <c r="AH73">
        <f t="shared" si="32"/>
        <v>-2.8151321367541348E-5</v>
      </c>
      <c r="AI73">
        <f t="shared" si="33"/>
        <v>-2.8151469548351137E-5</v>
      </c>
      <c r="AJ73">
        <f t="shared" si="34"/>
        <v>-1.7264675972119292</v>
      </c>
      <c r="AK73">
        <f t="shared" ref="AK73:AK98" si="49">G73*SUM(AB73:AB73, AE73:AF73)</f>
        <v>-1.1279588875144961</v>
      </c>
      <c r="AL73">
        <f t="shared" si="35"/>
        <v>-2.8544546361959737</v>
      </c>
      <c r="AN73">
        <f t="shared" si="36"/>
        <v>0</v>
      </c>
      <c r="AO73">
        <f t="shared" si="36"/>
        <v>0</v>
      </c>
      <c r="AP73">
        <f t="shared" si="36"/>
        <v>-8.3407829348229975E-14</v>
      </c>
      <c r="AQ73">
        <f t="shared" si="36"/>
        <v>-1.5845780650763159E-8</v>
      </c>
      <c r="AR73">
        <f t="shared" si="36"/>
        <v>-1.584586405859251E-8</v>
      </c>
      <c r="AS73">
        <f t="shared" si="36"/>
        <v>-9.7179192723839279E-4</v>
      </c>
      <c r="AT73">
        <f t="shared" si="36"/>
        <v>-6.3490409140231946E-4</v>
      </c>
      <c r="AU73">
        <f t="shared" si="23"/>
        <v>-1.6067118645047708E-3</v>
      </c>
      <c r="AW73">
        <v>70</v>
      </c>
      <c r="AX73">
        <f>IF(Z73&gt;0, (R73*SUMPRODUCT(K73:$K$98, X73:$X$98)-K73*$AZ$3)/Z73, 0)</f>
        <v>-2427310057295.6064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0.82147716100000001</v>
      </c>
      <c r="Q74" s="4">
        <f t="shared" si="48"/>
        <v>25</v>
      </c>
      <c r="R74">
        <f t="shared" si="27"/>
        <v>1000000</v>
      </c>
      <c r="S74">
        <f t="shared" si="28"/>
        <v>-12860222019641.145</v>
      </c>
      <c r="U74">
        <f t="shared" si="40"/>
        <v>0.82147716100000001</v>
      </c>
      <c r="V74">
        <f t="shared" si="41"/>
        <v>0.01</v>
      </c>
      <c r="W74">
        <f t="shared" si="42"/>
        <v>5.9272323915148566E-12</v>
      </c>
      <c r="X74">
        <f t="shared" si="43"/>
        <v>4.8690860375688647E-12</v>
      </c>
      <c r="Y74">
        <f t="shared" si="44"/>
        <v>5.9272323915148563E-14</v>
      </c>
      <c r="Z74">
        <f t="shared" si="45"/>
        <v>9.9887403003084328E-13</v>
      </c>
      <c r="AB74">
        <f t="shared" si="46"/>
        <v>-14.3872307958523</v>
      </c>
      <c r="AC74">
        <f t="shared" si="29"/>
        <v>-12.845741795850341</v>
      </c>
      <c r="AE74">
        <f t="shared" si="30"/>
        <v>0</v>
      </c>
      <c r="AF74">
        <f t="shared" si="31"/>
        <v>0</v>
      </c>
      <c r="AG74">
        <f t="shared" si="31"/>
        <v>-2.4971850750771083E-11</v>
      </c>
      <c r="AH74">
        <f t="shared" si="32"/>
        <v>-4.8690860375688645E-6</v>
      </c>
      <c r="AI74">
        <f t="shared" si="33"/>
        <v>-4.8691110094196152E-6</v>
      </c>
      <c r="AJ74">
        <f t="shared" si="34"/>
        <v>-1.5414890000019597</v>
      </c>
      <c r="AK74">
        <f t="shared" si="49"/>
        <v>-1.0071061557096612</v>
      </c>
      <c r="AL74">
        <f t="shared" si="35"/>
        <v>-2.5486000248226306</v>
      </c>
      <c r="AN74">
        <f t="shared" si="36"/>
        <v>0</v>
      </c>
      <c r="AO74">
        <f t="shared" si="36"/>
        <v>0</v>
      </c>
      <c r="AP74">
        <f t="shared" si="36"/>
        <v>-1.2550110889813606E-14</v>
      </c>
      <c r="AQ74">
        <f t="shared" si="36"/>
        <v>-2.4470581020770156E-9</v>
      </c>
      <c r="AR74">
        <f t="shared" si="36"/>
        <v>-2.4470706521879052E-9</v>
      </c>
      <c r="AS74">
        <f t="shared" si="36"/>
        <v>-7.7470661179789067E-4</v>
      </c>
      <c r="AT74">
        <f t="shared" si="36"/>
        <v>-5.0614165758538577E-4</v>
      </c>
      <c r="AU74">
        <f t="shared" si="23"/>
        <v>-1.2808507164539288E-3</v>
      </c>
      <c r="AW74">
        <v>71</v>
      </c>
      <c r="AX74">
        <f>IF(Z74&gt;0, (R74*SUMPRODUCT(K74:$K$98, X74:$X$98)-K74*$AZ$3)/Z74, 0)</f>
        <v>-12860222019641.145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0.825360447</v>
      </c>
      <c r="Q75" s="4">
        <f t="shared" si="48"/>
        <v>25</v>
      </c>
      <c r="R75">
        <f t="shared" si="27"/>
        <v>1000000</v>
      </c>
      <c r="S75">
        <f t="shared" si="28"/>
        <v>-69742299963035.703</v>
      </c>
      <c r="U75">
        <f t="shared" si="40"/>
        <v>0.825360447</v>
      </c>
      <c r="V75">
        <f t="shared" si="41"/>
        <v>0.01</v>
      </c>
      <c r="W75">
        <f t="shared" si="42"/>
        <v>9.9887403003084328E-13</v>
      </c>
      <c r="X75">
        <f t="shared" si="43"/>
        <v>8.2443111592294818E-13</v>
      </c>
      <c r="Y75">
        <f t="shared" si="44"/>
        <v>9.9887403003084334E-15</v>
      </c>
      <c r="Z75">
        <f t="shared" si="45"/>
        <v>1.6445417380758667E-13</v>
      </c>
      <c r="AB75">
        <f t="shared" si="46"/>
        <v>-12.845741795850341</v>
      </c>
      <c r="AC75">
        <f t="shared" si="29"/>
        <v>-11.469412319861918</v>
      </c>
      <c r="AE75">
        <f t="shared" si="30"/>
        <v>0</v>
      </c>
      <c r="AF75">
        <f t="shared" si="31"/>
        <v>0</v>
      </c>
      <c r="AG75">
        <f t="shared" si="31"/>
        <v>-4.1113543451896668E-12</v>
      </c>
      <c r="AH75">
        <f t="shared" si="32"/>
        <v>-8.2443111592294817E-7</v>
      </c>
      <c r="AI75">
        <f t="shared" si="33"/>
        <v>-8.2443522727729337E-7</v>
      </c>
      <c r="AJ75">
        <f t="shared" si="34"/>
        <v>-1.3763294759884221</v>
      </c>
      <c r="AK75">
        <f t="shared" si="49"/>
        <v>-0.89920192570952395</v>
      </c>
      <c r="AL75">
        <f t="shared" si="35"/>
        <v>-2.2755322261331732</v>
      </c>
      <c r="AN75">
        <f t="shared" si="36"/>
        <v>0</v>
      </c>
      <c r="AO75">
        <f t="shared" si="36"/>
        <v>0</v>
      </c>
      <c r="AP75">
        <f t="shared" si="36"/>
        <v>-1.8448612919637007E-15</v>
      </c>
      <c r="AQ75">
        <f t="shared" si="36"/>
        <v>-3.6994161192557581E-10</v>
      </c>
      <c r="AR75">
        <f t="shared" si="36"/>
        <v>-3.6994345678686781E-10</v>
      </c>
      <c r="AS75">
        <f t="shared" si="36"/>
        <v>-6.175913730740684E-4</v>
      </c>
      <c r="AT75">
        <f t="shared" si="36"/>
        <v>-4.0349303103529764E-4</v>
      </c>
      <c r="AU75">
        <f t="shared" si="23"/>
        <v>-1.0210847740528227E-3</v>
      </c>
      <c r="AW75">
        <v>72</v>
      </c>
      <c r="AX75">
        <f>IF(Z75&gt;0, (R75*SUMPRODUCT(K75:$K$98, X75:$X$98)-K75*$AZ$3)/Z75, 0)</f>
        <v>-69742299963035.703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0.82947136099999996</v>
      </c>
      <c r="Q76" s="4">
        <f t="shared" si="48"/>
        <v>25</v>
      </c>
      <c r="R76">
        <f t="shared" si="27"/>
        <v>1000000</v>
      </c>
      <c r="S76">
        <f t="shared" si="28"/>
        <v>-387905305066772.44</v>
      </c>
      <c r="U76">
        <f t="shared" si="40"/>
        <v>0.82947136099999996</v>
      </c>
      <c r="V76">
        <f t="shared" si="41"/>
        <v>0.01</v>
      </c>
      <c r="W76">
        <f t="shared" si="42"/>
        <v>1.6445417380758667E-13</v>
      </c>
      <c r="X76">
        <f t="shared" si="43"/>
        <v>1.3641002737030946E-13</v>
      </c>
      <c r="Y76">
        <f t="shared" si="44"/>
        <v>1.6445417380758667E-15</v>
      </c>
      <c r="Z76">
        <f t="shared" si="45"/>
        <v>2.6399604699201343E-14</v>
      </c>
      <c r="AB76">
        <f t="shared" si="46"/>
        <v>-11.469412319861918</v>
      </c>
      <c r="AC76">
        <f t="shared" si="29"/>
        <v>-10.240546714485896</v>
      </c>
      <c r="AE76">
        <f t="shared" si="30"/>
        <v>0</v>
      </c>
      <c r="AF76">
        <f t="shared" si="31"/>
        <v>0</v>
      </c>
      <c r="AG76">
        <f t="shared" si="31"/>
        <v>-6.5999011748003357E-13</v>
      </c>
      <c r="AH76">
        <f t="shared" si="32"/>
        <v>-1.3641002737030944E-7</v>
      </c>
      <c r="AI76">
        <f t="shared" si="33"/>
        <v>-1.3641068736042694E-7</v>
      </c>
      <c r="AJ76">
        <f t="shared" si="34"/>
        <v>-1.2288656053760221</v>
      </c>
      <c r="AK76">
        <f t="shared" si="49"/>
        <v>-0.80285886239033433</v>
      </c>
      <c r="AL76">
        <f t="shared" si="35"/>
        <v>-2.031724604177044</v>
      </c>
      <c r="AN76">
        <f t="shared" si="36"/>
        <v>0</v>
      </c>
      <c r="AO76">
        <f t="shared" si="36"/>
        <v>0</v>
      </c>
      <c r="AP76">
        <f t="shared" si="36"/>
        <v>-2.6442238602028087E-16</v>
      </c>
      <c r="AQ76">
        <f t="shared" si="36"/>
        <v>-5.4652128810762454E-11</v>
      </c>
      <c r="AR76">
        <f t="shared" si="36"/>
        <v>-5.465239323314848E-11</v>
      </c>
      <c r="AS76">
        <f t="shared" si="36"/>
        <v>-4.9234006217012015E-4</v>
      </c>
      <c r="AT76">
        <f t="shared" si="36"/>
        <v>-3.2166217403581496E-4</v>
      </c>
      <c r="AU76">
        <f t="shared" si="23"/>
        <v>-8.140022908583285E-4</v>
      </c>
      <c r="AW76">
        <v>73</v>
      </c>
      <c r="AX76">
        <f>IF(Z76&gt;0, (R76*SUMPRODUCT(K76:$K$98, X76:$X$98)-K76*$AZ$3)/Z76, 0)</f>
        <v>-387905305066772.44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0.83365815200000004</v>
      </c>
      <c r="Q77" s="4">
        <f t="shared" si="48"/>
        <v>25</v>
      </c>
      <c r="R77">
        <f t="shared" si="27"/>
        <v>1000000</v>
      </c>
      <c r="S77">
        <f t="shared" si="28"/>
        <v>-2215299529930452.5</v>
      </c>
      <c r="U77">
        <f t="shared" si="40"/>
        <v>0.83365815200000004</v>
      </c>
      <c r="V77">
        <f t="shared" si="41"/>
        <v>0.01</v>
      </c>
      <c r="W77">
        <f t="shared" si="42"/>
        <v>2.6399604699201343E-14</v>
      </c>
      <c r="X77">
        <f t="shared" si="43"/>
        <v>2.200824566706671E-14</v>
      </c>
      <c r="Y77">
        <f t="shared" si="44"/>
        <v>2.6399604699201344E-16</v>
      </c>
      <c r="Z77">
        <f t="shared" si="45"/>
        <v>4.1273629851426193E-15</v>
      </c>
      <c r="AB77">
        <f t="shared" si="46"/>
        <v>-10.240546714485896</v>
      </c>
      <c r="AC77">
        <f t="shared" si="29"/>
        <v>-9.1433452808387941</v>
      </c>
      <c r="AE77">
        <f t="shared" si="30"/>
        <v>0</v>
      </c>
      <c r="AF77">
        <f t="shared" si="31"/>
        <v>0</v>
      </c>
      <c r="AG77">
        <f t="shared" si="31"/>
        <v>-1.0318407462856549E-13</v>
      </c>
      <c r="AH77">
        <f t="shared" si="32"/>
        <v>-2.2008245667066709E-8</v>
      </c>
      <c r="AI77">
        <f t="shared" si="33"/>
        <v>-2.2008348851141338E-8</v>
      </c>
      <c r="AJ77">
        <f t="shared" si="34"/>
        <v>-1.0972014336471023</v>
      </c>
      <c r="AK77">
        <f t="shared" si="49"/>
        <v>-0.71683827001401279</v>
      </c>
      <c r="AL77">
        <f t="shared" si="35"/>
        <v>-1.814039725669464</v>
      </c>
      <c r="AN77">
        <f t="shared" si="36"/>
        <v>0</v>
      </c>
      <c r="AO77">
        <f t="shared" si="36"/>
        <v>0</v>
      </c>
      <c r="AP77">
        <f t="shared" si="36"/>
        <v>-3.6910968288375044E-17</v>
      </c>
      <c r="AQ77">
        <f t="shared" si="36"/>
        <v>-7.8727813456106427E-12</v>
      </c>
      <c r="AR77">
        <f t="shared" si="36"/>
        <v>-7.8728182565789303E-12</v>
      </c>
      <c r="AS77">
        <f t="shared" si="36"/>
        <v>-3.9249048333371539E-4</v>
      </c>
      <c r="AT77">
        <f t="shared" si="36"/>
        <v>-2.5642711578920227E-4</v>
      </c>
      <c r="AU77">
        <f t="shared" si="23"/>
        <v>-6.4891760699573595E-4</v>
      </c>
      <c r="AW77">
        <v>74</v>
      </c>
      <c r="AX77">
        <f>IF(Z77&gt;0, (R77*SUMPRODUCT(K77:$K$98, X77:$X$98)-K77*$AZ$3)/Z77, 0)</f>
        <v>-2215299529930452.5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0.83803355999999996</v>
      </c>
      <c r="Q78" s="4">
        <f t="shared" si="48"/>
        <v>25</v>
      </c>
      <c r="R78">
        <f t="shared" si="27"/>
        <v>1000000</v>
      </c>
      <c r="S78">
        <f t="shared" si="28"/>
        <v>-1.3015676414267152E+16</v>
      </c>
      <c r="U78">
        <f t="shared" si="40"/>
        <v>0.83803355999999996</v>
      </c>
      <c r="V78">
        <f t="shared" si="41"/>
        <v>0.01</v>
      </c>
      <c r="W78">
        <f t="shared" si="42"/>
        <v>4.1273629851426193E-15</v>
      </c>
      <c r="X78">
        <f t="shared" si="43"/>
        <v>3.4588686958512961E-15</v>
      </c>
      <c r="Y78">
        <f t="shared" si="44"/>
        <v>4.1273629851426193E-17</v>
      </c>
      <c r="Z78">
        <f t="shared" si="45"/>
        <v>6.2722065943989707E-16</v>
      </c>
      <c r="AB78">
        <f t="shared" si="46"/>
        <v>-9.1433452808387941</v>
      </c>
      <c r="AC78">
        <f t="shared" si="29"/>
        <v>-8.1637011436129576</v>
      </c>
      <c r="AE78">
        <f t="shared" si="30"/>
        <v>0</v>
      </c>
      <c r="AF78">
        <f t="shared" si="31"/>
        <v>0</v>
      </c>
      <c r="AG78">
        <f t="shared" si="31"/>
        <v>-1.5680516485997426E-14</v>
      </c>
      <c r="AH78">
        <f t="shared" si="32"/>
        <v>-3.458868695851296E-9</v>
      </c>
      <c r="AI78">
        <f t="shared" si="33"/>
        <v>-3.4588843763677821E-9</v>
      </c>
      <c r="AJ78">
        <f t="shared" si="34"/>
        <v>-0.97964413722583643</v>
      </c>
      <c r="AK78">
        <f t="shared" si="49"/>
        <v>-0.64003416965871562</v>
      </c>
      <c r="AL78">
        <f t="shared" si="35"/>
        <v>-1.6196783103434365</v>
      </c>
      <c r="AN78">
        <f t="shared" si="36"/>
        <v>0</v>
      </c>
      <c r="AO78">
        <f t="shared" si="36"/>
        <v>0</v>
      </c>
      <c r="AP78">
        <f t="shared" si="36"/>
        <v>-5.0082396854796885E-18</v>
      </c>
      <c r="AQ78">
        <f t="shared" si="36"/>
        <v>-1.1047367913483584E-12</v>
      </c>
      <c r="AR78">
        <f t="shared" si="36"/>
        <v>-1.1047417995880441E-12</v>
      </c>
      <c r="AS78">
        <f t="shared" si="36"/>
        <v>-3.1289101032374943E-4</v>
      </c>
      <c r="AT78">
        <f t="shared" si="36"/>
        <v>-2.0442212674628768E-4</v>
      </c>
      <c r="AU78">
        <f t="shared" si="23"/>
        <v>-5.1731313817477884E-4</v>
      </c>
      <c r="AW78">
        <v>75</v>
      </c>
      <c r="AX78">
        <f>IF(Z78&gt;0, (R78*SUMPRODUCT(K78:$K$98, X78:$X$98)-K78*$AZ$3)/Z78, 0)</f>
        <v>-1.3015676414267152E+16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0.84243849400000004</v>
      </c>
      <c r="Q79" s="4">
        <f t="shared" si="48"/>
        <v>25</v>
      </c>
      <c r="R79">
        <f t="shared" si="27"/>
        <v>1000000</v>
      </c>
      <c r="S79">
        <f t="shared" si="28"/>
        <v>-7.8754547650098E+16</v>
      </c>
      <c r="U79">
        <f t="shared" si="40"/>
        <v>0.84243849400000004</v>
      </c>
      <c r="V79">
        <f t="shared" si="41"/>
        <v>0.01</v>
      </c>
      <c r="W79">
        <f t="shared" si="42"/>
        <v>6.2722065943989707E-16</v>
      </c>
      <c r="X79">
        <f t="shared" si="43"/>
        <v>5.2839482774423381E-16</v>
      </c>
      <c r="Y79">
        <f t="shared" si="44"/>
        <v>6.2722065943989704E-18</v>
      </c>
      <c r="Z79">
        <f t="shared" si="45"/>
        <v>9.2553625101264283E-17</v>
      </c>
      <c r="AB79">
        <f t="shared" si="46"/>
        <v>-8.1637011436129576</v>
      </c>
      <c r="AC79">
        <f t="shared" si="29"/>
        <v>-7.2890188782268241</v>
      </c>
      <c r="AE79">
        <f t="shared" si="30"/>
        <v>0</v>
      </c>
      <c r="AF79">
        <f t="shared" si="31"/>
        <v>0</v>
      </c>
      <c r="AG79">
        <f t="shared" si="31"/>
        <v>-2.3138406275316069E-15</v>
      </c>
      <c r="AH79">
        <f t="shared" si="32"/>
        <v>-5.2839482774423378E-10</v>
      </c>
      <c r="AI79">
        <f t="shared" si="33"/>
        <v>-5.2839714158486134E-10</v>
      </c>
      <c r="AJ79">
        <f t="shared" si="34"/>
        <v>-0.87468226538613347</v>
      </c>
      <c r="AK79">
        <f t="shared" si="49"/>
        <v>-0.57145908005290713</v>
      </c>
      <c r="AL79">
        <f t="shared" si="35"/>
        <v>-1.4461413459674377</v>
      </c>
      <c r="AN79">
        <f t="shared" si="36"/>
        <v>0</v>
      </c>
      <c r="AO79">
        <f t="shared" si="36"/>
        <v>0</v>
      </c>
      <c r="AP79">
        <f t="shared" si="36"/>
        <v>-6.5984231285566851E-19</v>
      </c>
      <c r="AQ79">
        <f t="shared" si="36"/>
        <v>-1.5068335350809081E-13</v>
      </c>
      <c r="AR79">
        <f t="shared" si="36"/>
        <v>-1.5068401335040366E-13</v>
      </c>
      <c r="AS79">
        <f t="shared" si="36"/>
        <v>-2.4943479777253503E-4</v>
      </c>
      <c r="AT79">
        <f t="shared" si="36"/>
        <v>-1.6296406787823681E-4</v>
      </c>
      <c r="AU79">
        <f t="shared" si="23"/>
        <v>-4.1239886580145588E-4</v>
      </c>
      <c r="AW79">
        <v>76</v>
      </c>
      <c r="AX79">
        <f>IF(Z79&gt;0, (R79*SUMPRODUCT(K79:$K$98, X79:$X$98)-K79*$AZ$3)/Z79, 0)</f>
        <v>-7.8754547650098E+16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0.84677131100000003</v>
      </c>
      <c r="Q80" s="4">
        <f t="shared" si="48"/>
        <v>25</v>
      </c>
      <c r="R80">
        <f t="shared" si="27"/>
        <v>1000000</v>
      </c>
      <c r="S80">
        <f t="shared" si="28"/>
        <v>-4.909390771696208E+17</v>
      </c>
      <c r="U80">
        <f t="shared" si="40"/>
        <v>0.84677131100000003</v>
      </c>
      <c r="V80">
        <f t="shared" si="41"/>
        <v>0.01</v>
      </c>
      <c r="W80">
        <f t="shared" si="42"/>
        <v>9.2553625101264283E-17</v>
      </c>
      <c r="X80">
        <f t="shared" si="43"/>
        <v>7.8371754464800064E-17</v>
      </c>
      <c r="Y80">
        <f t="shared" si="44"/>
        <v>9.2553625101264282E-19</v>
      </c>
      <c r="Z80">
        <f t="shared" si="45"/>
        <v>1.3256334385451576E-17</v>
      </c>
      <c r="AB80">
        <f t="shared" si="46"/>
        <v>-7.2890188782268241</v>
      </c>
      <c r="AC80">
        <f t="shared" si="29"/>
        <v>-6.5080525698455087</v>
      </c>
      <c r="AE80">
        <f t="shared" si="30"/>
        <v>0</v>
      </c>
      <c r="AF80">
        <f t="shared" si="31"/>
        <v>0</v>
      </c>
      <c r="AG80">
        <f t="shared" si="31"/>
        <v>-3.3140835963628941E-16</v>
      </c>
      <c r="AH80">
        <f t="shared" si="32"/>
        <v>-7.8371754464800064E-11</v>
      </c>
      <c r="AI80">
        <f t="shared" si="33"/>
        <v>-7.8372085873159697E-11</v>
      </c>
      <c r="AJ80">
        <f t="shared" si="34"/>
        <v>-0.78096630838131542</v>
      </c>
      <c r="AK80">
        <f t="shared" si="49"/>
        <v>-0.51023132147587769</v>
      </c>
      <c r="AL80">
        <f t="shared" si="35"/>
        <v>-1.2911976299355652</v>
      </c>
      <c r="AN80">
        <f t="shared" si="36"/>
        <v>0</v>
      </c>
      <c r="AO80">
        <f t="shared" si="36"/>
        <v>0</v>
      </c>
      <c r="AP80">
        <f t="shared" si="36"/>
        <v>-8.4382454836647541E-20</v>
      </c>
      <c r="AQ80">
        <f t="shared" si="36"/>
        <v>-1.995484072535952E-14</v>
      </c>
      <c r="AR80">
        <f t="shared" si="36"/>
        <v>-1.9954925107814355E-14</v>
      </c>
      <c r="AS80">
        <f t="shared" si="36"/>
        <v>-1.9884789363265547E-4</v>
      </c>
      <c r="AT80">
        <f t="shared" si="36"/>
        <v>-1.2991395717335653E-4</v>
      </c>
      <c r="AU80">
        <f t="shared" si="23"/>
        <v>-3.2876185082596692E-4</v>
      </c>
      <c r="AW80">
        <v>77</v>
      </c>
      <c r="AX80">
        <f>IF(Z80&gt;0, (R80*SUMPRODUCT(K80:$K$98, X80:$X$98)-K80*$AZ$3)/Z80, 0)</f>
        <v>-4.909390771696208E+17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0.85120774200000004</v>
      </c>
      <c r="Q81" s="4">
        <f t="shared" si="48"/>
        <v>25</v>
      </c>
      <c r="R81">
        <f t="shared" si="27"/>
        <v>1000000</v>
      </c>
      <c r="S81">
        <f t="shared" si="28"/>
        <v>-3.1582342421332419E+18</v>
      </c>
      <c r="U81">
        <f t="shared" si="40"/>
        <v>0.85120774200000004</v>
      </c>
      <c r="V81">
        <f t="shared" si="41"/>
        <v>0.01</v>
      </c>
      <c r="W81">
        <f t="shared" si="42"/>
        <v>1.3256334385451576E-17</v>
      </c>
      <c r="X81">
        <f t="shared" si="43"/>
        <v>1.1283894459437194E-17</v>
      </c>
      <c r="Y81">
        <f t="shared" si="44"/>
        <v>1.3256334385451577E-19</v>
      </c>
      <c r="Z81">
        <f t="shared" si="45"/>
        <v>1.8398765821598664E-18</v>
      </c>
      <c r="AB81">
        <f t="shared" si="46"/>
        <v>-6.5080525698455087</v>
      </c>
      <c r="AC81">
        <f t="shared" si="29"/>
        <v>-5.8107612230763648</v>
      </c>
      <c r="AE81">
        <f t="shared" si="30"/>
        <v>0</v>
      </c>
      <c r="AF81">
        <f t="shared" si="31"/>
        <v>0</v>
      </c>
      <c r="AG81">
        <f t="shared" si="31"/>
        <v>-4.5996914553996659E-17</v>
      </c>
      <c r="AH81">
        <f t="shared" si="32"/>
        <v>-1.1283894459437193E-11</v>
      </c>
      <c r="AI81">
        <f t="shared" si="33"/>
        <v>-1.1283940456351747E-11</v>
      </c>
      <c r="AJ81">
        <f t="shared" si="34"/>
        <v>-0.69729134676914395</v>
      </c>
      <c r="AK81">
        <f t="shared" si="49"/>
        <v>-0.45556367988918567</v>
      </c>
      <c r="AL81">
        <f t="shared" si="35"/>
        <v>-1.1528550266696136</v>
      </c>
      <c r="AN81">
        <f t="shared" si="36"/>
        <v>0</v>
      </c>
      <c r="AO81">
        <f t="shared" si="36"/>
        <v>0</v>
      </c>
      <c r="AP81">
        <f t="shared" si="36"/>
        <v>-1.0456813787822617E-20</v>
      </c>
      <c r="AQ81">
        <f t="shared" si="36"/>
        <v>-2.5652499587828472E-15</v>
      </c>
      <c r="AR81">
        <f t="shared" si="36"/>
        <v>-2.5652604155966349E-15</v>
      </c>
      <c r="AS81">
        <f t="shared" si="36"/>
        <v>-1.5852032336789498E-4</v>
      </c>
      <c r="AT81">
        <f t="shared" si="36"/>
        <v>-1.0356661126702737E-4</v>
      </c>
      <c r="AU81">
        <f t="shared" si="23"/>
        <v>-2.6208693463748765E-4</v>
      </c>
      <c r="AW81">
        <v>78</v>
      </c>
      <c r="AX81">
        <f>IF(Z81&gt;0, (R81*SUMPRODUCT(K81:$K$98, X81:$X$98)-K81*$AZ$3)/Z81, 0)</f>
        <v>-3.1582342421332419E+18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0.85572183800000001</v>
      </c>
      <c r="Q82" s="4">
        <f t="shared" si="48"/>
        <v>25</v>
      </c>
      <c r="R82">
        <f t="shared" si="27"/>
        <v>1000000</v>
      </c>
      <c r="S82">
        <f t="shared" si="28"/>
        <v>-2.1000078939900006E+19</v>
      </c>
      <c r="U82">
        <f t="shared" si="40"/>
        <v>0.85572183800000001</v>
      </c>
      <c r="V82">
        <f t="shared" si="41"/>
        <v>0.01</v>
      </c>
      <c r="W82">
        <f t="shared" si="42"/>
        <v>1.8398765821598664E-18</v>
      </c>
      <c r="X82">
        <f t="shared" si="43"/>
        <v>1.5744225705789989E-18</v>
      </c>
      <c r="Y82">
        <f t="shared" si="44"/>
        <v>1.8398765821598665E-20</v>
      </c>
      <c r="Z82">
        <f t="shared" si="45"/>
        <v>2.4705524575926881E-19</v>
      </c>
      <c r="AB82">
        <f t="shared" si="46"/>
        <v>-5.8107612230763648</v>
      </c>
      <c r="AC82">
        <f t="shared" si="29"/>
        <v>-5.1881796634610415</v>
      </c>
      <c r="AE82">
        <f t="shared" si="30"/>
        <v>0</v>
      </c>
      <c r="AF82">
        <f t="shared" si="31"/>
        <v>0</v>
      </c>
      <c r="AG82">
        <f t="shared" si="31"/>
        <v>-6.1763811439817205E-18</v>
      </c>
      <c r="AH82">
        <f t="shared" si="32"/>
        <v>-1.5744225705789989E-12</v>
      </c>
      <c r="AI82">
        <f t="shared" si="33"/>
        <v>-1.5744287469601428E-12</v>
      </c>
      <c r="AJ82">
        <f t="shared" si="34"/>
        <v>-0.62258155961532324</v>
      </c>
      <c r="AK82">
        <f t="shared" si="49"/>
        <v>-0.40675328561534557</v>
      </c>
      <c r="AL82">
        <f t="shared" si="35"/>
        <v>-1.0293348452322433</v>
      </c>
      <c r="AN82">
        <f t="shared" si="36"/>
        <v>0</v>
      </c>
      <c r="AO82">
        <f t="shared" si="36"/>
        <v>0</v>
      </c>
      <c r="AP82">
        <f t="shared" si="36"/>
        <v>-1.2536801212545345E-21</v>
      </c>
      <c r="AQ82">
        <f t="shared" si="36"/>
        <v>-3.1957585407640398E-16</v>
      </c>
      <c r="AR82">
        <f t="shared" si="36"/>
        <v>-3.1957710775652523E-16</v>
      </c>
      <c r="AS82">
        <f t="shared" si="36"/>
        <v>-1.263714312562971E-4</v>
      </c>
      <c r="AT82">
        <f t="shared" si="36"/>
        <v>-8.2562668420780992E-5</v>
      </c>
      <c r="AU82">
        <f t="shared" si="23"/>
        <v>-2.0893409967739769E-4</v>
      </c>
      <c r="AW82">
        <v>79</v>
      </c>
      <c r="AX82">
        <f>IF(Z82&gt;0, (R82*SUMPRODUCT(K82:$K$98, X82:$X$98)-K82*$AZ$3)/Z82, 0)</f>
        <v>-2.1000078939900006E+19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0.86028443099999996</v>
      </c>
      <c r="Q83" s="4">
        <f t="shared" si="48"/>
        <v>25</v>
      </c>
      <c r="R83">
        <f t="shared" si="27"/>
        <v>1000000</v>
      </c>
      <c r="S83">
        <f t="shared" si="28"/>
        <v>-1.4454757147967001E+20</v>
      </c>
      <c r="U83">
        <f t="shared" si="40"/>
        <v>0.86028443099999996</v>
      </c>
      <c r="V83">
        <f t="shared" si="41"/>
        <v>0.01</v>
      </c>
      <c r="W83">
        <f t="shared" si="42"/>
        <v>2.4705524575926881E-19</v>
      </c>
      <c r="X83">
        <f t="shared" si="43"/>
        <v>2.1253778152357772E-19</v>
      </c>
      <c r="Y83">
        <f t="shared" si="44"/>
        <v>2.4705524575926883E-21</v>
      </c>
      <c r="Z83">
        <f t="shared" si="45"/>
        <v>3.2046911778098407E-20</v>
      </c>
      <c r="AB83">
        <f t="shared" si="46"/>
        <v>-5.1881796634610415</v>
      </c>
      <c r="AC83">
        <f t="shared" si="29"/>
        <v>-4.6323032709473582</v>
      </c>
      <c r="AE83">
        <f t="shared" si="30"/>
        <v>0</v>
      </c>
      <c r="AF83">
        <f t="shared" si="31"/>
        <v>0</v>
      </c>
      <c r="AG83">
        <f t="shared" si="31"/>
        <v>-8.0117279445246015E-19</v>
      </c>
      <c r="AH83">
        <f t="shared" si="32"/>
        <v>-2.1253778152357772E-13</v>
      </c>
      <c r="AI83">
        <f t="shared" si="33"/>
        <v>-2.1253858269637216E-13</v>
      </c>
      <c r="AJ83">
        <f t="shared" si="34"/>
        <v>-0.55587639251368337</v>
      </c>
      <c r="AK83">
        <f t="shared" si="49"/>
        <v>-0.36317257644227297</v>
      </c>
      <c r="AL83">
        <f t="shared" si="35"/>
        <v>-0.91904896895616883</v>
      </c>
      <c r="AN83">
        <f t="shared" si="36"/>
        <v>0</v>
      </c>
      <c r="AO83">
        <f t="shared" si="36"/>
        <v>0</v>
      </c>
      <c r="AP83">
        <f t="shared" si="36"/>
        <v>-1.4519806274332234E-22</v>
      </c>
      <c r="AQ83">
        <f t="shared" si="36"/>
        <v>-3.8518624634623864E-17</v>
      </c>
      <c r="AR83">
        <f t="shared" si="36"/>
        <v>-3.8518769832686603E-17</v>
      </c>
      <c r="AS83">
        <f t="shared" si="36"/>
        <v>-1.0074253129488004E-4</v>
      </c>
      <c r="AT83">
        <f t="shared" si="36"/>
        <v>-6.5818453779321599E-5</v>
      </c>
      <c r="AU83">
        <f t="shared" si="23"/>
        <v>-1.6656098507424017E-4</v>
      </c>
      <c r="AW83">
        <v>80</v>
      </c>
      <c r="AX83">
        <f>IF(Z83&gt;0, (R83*SUMPRODUCT(K83:$K$98, X83:$X$98)-K83*$AZ$3)/Z83, 0)</f>
        <v>-1.4454757147967001E+20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0.86486670799999998</v>
      </c>
      <c r="Q84" s="4">
        <f t="shared" si="48"/>
        <v>25</v>
      </c>
      <c r="R84">
        <f t="shared" si="27"/>
        <v>1000000</v>
      </c>
      <c r="S84">
        <f t="shared" si="28"/>
        <v>-1.0313828527605327E+21</v>
      </c>
      <c r="U84">
        <f t="shared" si="40"/>
        <v>0.86486670799999998</v>
      </c>
      <c r="V84">
        <f t="shared" si="41"/>
        <v>0.01</v>
      </c>
      <c r="W84">
        <f t="shared" si="42"/>
        <v>3.2046911778098407E-20</v>
      </c>
      <c r="X84">
        <f t="shared" si="43"/>
        <v>2.7716307091090394E-20</v>
      </c>
      <c r="Y84">
        <f t="shared" si="44"/>
        <v>3.2046911778098409E-22</v>
      </c>
      <c r="Z84">
        <f t="shared" si="45"/>
        <v>4.0101355692270286E-21</v>
      </c>
      <c r="AB84">
        <f t="shared" si="46"/>
        <v>-4.6323032709473582</v>
      </c>
      <c r="AC84">
        <f t="shared" si="29"/>
        <v>-4.1359850633458555</v>
      </c>
      <c r="AE84">
        <f t="shared" si="30"/>
        <v>0</v>
      </c>
      <c r="AF84">
        <f t="shared" si="31"/>
        <v>0</v>
      </c>
      <c r="AG84">
        <f t="shared" si="31"/>
        <v>-1.0025338923067571E-19</v>
      </c>
      <c r="AH84">
        <f t="shared" si="32"/>
        <v>-2.7716307091090393E-14</v>
      </c>
      <c r="AI84">
        <f t="shared" si="33"/>
        <v>-2.7716407344479623E-14</v>
      </c>
      <c r="AJ84">
        <f t="shared" si="34"/>
        <v>-0.49631820760150269</v>
      </c>
      <c r="AK84">
        <f t="shared" si="49"/>
        <v>-0.3242612289663151</v>
      </c>
      <c r="AL84">
        <f t="shared" si="35"/>
        <v>-0.82057943656784549</v>
      </c>
      <c r="AN84">
        <f t="shared" si="36"/>
        <v>0</v>
      </c>
      <c r="AO84">
        <f t="shared" si="36"/>
        <v>0</v>
      </c>
      <c r="AP84">
        <f t="shared" si="36"/>
        <v>-1.6222421056334358E-23</v>
      </c>
      <c r="AQ84">
        <f t="shared" si="36"/>
        <v>-4.4848918047426648E-18</v>
      </c>
      <c r="AR84">
        <f t="shared" si="36"/>
        <v>-4.484908027163721E-18</v>
      </c>
      <c r="AS84">
        <f t="shared" si="36"/>
        <v>-8.0311329157270394E-5</v>
      </c>
      <c r="AT84">
        <f t="shared" si="36"/>
        <v>-5.2470068382749988E-5</v>
      </c>
      <c r="AU84">
        <f t="shared" si="23"/>
        <v>-1.3278139754002485E-4</v>
      </c>
      <c r="AW84">
        <v>81</v>
      </c>
      <c r="AX84">
        <f>IF(Z84&gt;0, (R84*SUMPRODUCT(K84:$K$98, X84:$X$98)-K84*$AZ$3)/Z84, 0)</f>
        <v>-1.0313828527605327E+21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0.86947332300000002</v>
      </c>
      <c r="Q85" s="4">
        <f t="shared" si="48"/>
        <v>25</v>
      </c>
      <c r="R85">
        <f t="shared" si="27"/>
        <v>1000000</v>
      </c>
      <c r="S85">
        <f t="shared" si="28"/>
        <v>-7.640445833478166E+21</v>
      </c>
      <c r="U85">
        <f t="shared" si="40"/>
        <v>0.86947332300000002</v>
      </c>
      <c r="V85">
        <f t="shared" si="41"/>
        <v>0.01</v>
      </c>
      <c r="W85">
        <f t="shared" si="42"/>
        <v>4.0101355692270286E-21</v>
      </c>
      <c r="X85">
        <f t="shared" si="43"/>
        <v>3.4867058990563212E-21</v>
      </c>
      <c r="Y85">
        <f t="shared" si="44"/>
        <v>4.0101355692270287E-23</v>
      </c>
      <c r="Z85">
        <f t="shared" si="45"/>
        <v>4.8332831447843711E-22</v>
      </c>
      <c r="AB85">
        <f t="shared" si="46"/>
        <v>-4.1359850633458555</v>
      </c>
      <c r="AC85">
        <f t="shared" si="29"/>
        <v>-3.6928438065587996</v>
      </c>
      <c r="AE85">
        <f t="shared" si="30"/>
        <v>0</v>
      </c>
      <c r="AF85">
        <f t="shared" si="31"/>
        <v>0</v>
      </c>
      <c r="AG85">
        <f t="shared" si="31"/>
        <v>-1.2083207861960927E-20</v>
      </c>
      <c r="AH85">
        <f t="shared" si="32"/>
        <v>-3.4867058990563214E-15</v>
      </c>
      <c r="AI85">
        <f t="shared" si="33"/>
        <v>-3.4867179822641834E-15</v>
      </c>
      <c r="AJ85">
        <f t="shared" si="34"/>
        <v>-0.44314125678705585</v>
      </c>
      <c r="AK85">
        <f t="shared" si="49"/>
        <v>-0.28951895443420989</v>
      </c>
      <c r="AL85">
        <f t="shared" si="35"/>
        <v>-0.73266021122126923</v>
      </c>
      <c r="AN85">
        <f t="shared" si="36"/>
        <v>0</v>
      </c>
      <c r="AO85">
        <f t="shared" si="36"/>
        <v>0</v>
      </c>
      <c r="AP85">
        <f t="shared" si="36"/>
        <v>-1.7457450917989369E-24</v>
      </c>
      <c r="AQ85">
        <f t="shared" si="36"/>
        <v>-5.0374865510557877E-19</v>
      </c>
      <c r="AR85">
        <f t="shared" si="36"/>
        <v>-5.0375040085067058E-19</v>
      </c>
      <c r="AS85">
        <f t="shared" si="36"/>
        <v>-6.402369990216069E-5</v>
      </c>
      <c r="AT85">
        <f t="shared" si="36"/>
        <v>-4.1828817269411658E-5</v>
      </c>
      <c r="AU85">
        <f t="shared" si="23"/>
        <v>-1.0585251717157285E-4</v>
      </c>
      <c r="AW85">
        <v>82</v>
      </c>
      <c r="AX85">
        <f>IF(Z85&gt;0, (R85*SUMPRODUCT(K85:$K$98, X85:$X$98)-K85*$AZ$3)/Z85, 0)</f>
        <v>-7.640445833478166E+21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0.874112687</v>
      </c>
      <c r="Q86" s="4">
        <f t="shared" si="48"/>
        <v>25</v>
      </c>
      <c r="R86">
        <f t="shared" si="27"/>
        <v>1000000</v>
      </c>
      <c r="S86">
        <f t="shared" si="28"/>
        <v>-5.8866035120117733E+22</v>
      </c>
      <c r="U86">
        <f t="shared" si="40"/>
        <v>0.874112687</v>
      </c>
      <c r="V86">
        <f t="shared" si="41"/>
        <v>0.01</v>
      </c>
      <c r="W86">
        <f t="shared" si="42"/>
        <v>4.8332831447843711E-22</v>
      </c>
      <c r="X86">
        <f t="shared" si="43"/>
        <v>4.2248341167192766E-22</v>
      </c>
      <c r="Y86">
        <f t="shared" si="44"/>
        <v>4.8332831447843712E-24</v>
      </c>
      <c r="Z86">
        <f t="shared" si="45"/>
        <v>5.6011619661725078E-23</v>
      </c>
      <c r="AB86">
        <f t="shared" si="46"/>
        <v>-3.6928438065587996</v>
      </c>
      <c r="AC86">
        <f t="shared" si="29"/>
        <v>-3.2971819701417853</v>
      </c>
      <c r="AE86">
        <f t="shared" si="30"/>
        <v>0</v>
      </c>
      <c r="AF86">
        <f t="shared" si="31"/>
        <v>0</v>
      </c>
      <c r="AG86">
        <f t="shared" si="31"/>
        <v>-1.4002904915431269E-21</v>
      </c>
      <c r="AH86">
        <f t="shared" si="32"/>
        <v>-4.2248341167192767E-16</v>
      </c>
      <c r="AI86">
        <f t="shared" si="33"/>
        <v>-4.2248481196241923E-16</v>
      </c>
      <c r="AJ86">
        <f t="shared" si="34"/>
        <v>-0.39566183641701436</v>
      </c>
      <c r="AK86">
        <f t="shared" si="49"/>
        <v>-0.25849906645911602</v>
      </c>
      <c r="AL86">
        <f t="shared" si="35"/>
        <v>-0.65416090287613082</v>
      </c>
      <c r="AN86">
        <f t="shared" si="36"/>
        <v>0</v>
      </c>
      <c r="AO86">
        <f t="shared" si="36"/>
        <v>0</v>
      </c>
      <c r="AP86">
        <f t="shared" si="36"/>
        <v>-1.8063366774242603E-25</v>
      </c>
      <c r="AQ86">
        <f t="shared" si="36"/>
        <v>-5.4499211893193952E-20</v>
      </c>
      <c r="AR86">
        <f t="shared" si="36"/>
        <v>-5.4499392526861694E-20</v>
      </c>
      <c r="AS86">
        <f t="shared" si="36"/>
        <v>-5.1039301580166395E-5</v>
      </c>
      <c r="AT86">
        <f t="shared" si="36"/>
        <v>-3.3345677032375373E-5</v>
      </c>
      <c r="AU86">
        <f t="shared" si="23"/>
        <v>-8.4384978612541829E-5</v>
      </c>
      <c r="AW86">
        <v>83</v>
      </c>
      <c r="AX86">
        <f>IF(Z86&gt;0, (R86*SUMPRODUCT(K86:$K$98, X86:$X$98)-K86*$AZ$3)/Z86, 0)</f>
        <v>-5.8866035120117733E+22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0.87875849299999997</v>
      </c>
      <c r="Q87" s="4">
        <f t="shared" si="48"/>
        <v>25</v>
      </c>
      <c r="R87">
        <f t="shared" si="27"/>
        <v>1000000</v>
      </c>
      <c r="S87">
        <f t="shared" si="28"/>
        <v>-4.7247615881971579E+23</v>
      </c>
      <c r="U87">
        <f t="shared" si="40"/>
        <v>0.87875849299999997</v>
      </c>
      <c r="V87">
        <f t="shared" si="41"/>
        <v>0.01</v>
      </c>
      <c r="W87">
        <f t="shared" si="42"/>
        <v>5.6011619661725078E-23</v>
      </c>
      <c r="X87">
        <f t="shared" si="43"/>
        <v>4.9220686484426697E-23</v>
      </c>
      <c r="Y87">
        <f t="shared" si="44"/>
        <v>5.6011619661725079E-25</v>
      </c>
      <c r="Z87">
        <f t="shared" si="45"/>
        <v>6.2308169806811301E-24</v>
      </c>
      <c r="AB87">
        <f t="shared" si="46"/>
        <v>-3.2971819701417853</v>
      </c>
      <c r="AC87">
        <f t="shared" si="29"/>
        <v>-2.9439124733408795</v>
      </c>
      <c r="AE87">
        <f t="shared" si="30"/>
        <v>0</v>
      </c>
      <c r="AF87">
        <f t="shared" si="31"/>
        <v>0</v>
      </c>
      <c r="AG87">
        <f t="shared" si="31"/>
        <v>-1.5577042451702826E-22</v>
      </c>
      <c r="AH87">
        <f t="shared" si="32"/>
        <v>-4.9220686484426696E-17</v>
      </c>
      <c r="AI87">
        <f t="shared" si="33"/>
        <v>-4.9220842254851216E-17</v>
      </c>
      <c r="AJ87">
        <f t="shared" si="34"/>
        <v>-0.3532694968009058</v>
      </c>
      <c r="AK87">
        <f t="shared" si="49"/>
        <v>-0.230802737909925</v>
      </c>
      <c r="AL87">
        <f t="shared" si="35"/>
        <v>-0.58407223471083092</v>
      </c>
      <c r="AN87">
        <f t="shared" si="36"/>
        <v>0</v>
      </c>
      <c r="AO87">
        <f t="shared" si="36"/>
        <v>0</v>
      </c>
      <c r="AP87">
        <f t="shared" si="36"/>
        <v>-1.7941036977325686E-26</v>
      </c>
      <c r="AQ87">
        <f t="shared" si="36"/>
        <v>-5.6690489160856069E-21</v>
      </c>
      <c r="AR87">
        <f t="shared" si="36"/>
        <v>-5.6690668571225845E-21</v>
      </c>
      <c r="AS87">
        <f t="shared" si="36"/>
        <v>-4.0688218734188782E-5</v>
      </c>
      <c r="AT87">
        <f t="shared" si="36"/>
        <v>-2.6582969573003323E-5</v>
      </c>
      <c r="AU87">
        <f t="shared" si="23"/>
        <v>-6.7271188307192119E-5</v>
      </c>
      <c r="AW87">
        <v>84</v>
      </c>
      <c r="AX87">
        <f>IF(Z87&gt;0, (R87*SUMPRODUCT(K87:$K$98, X87:$X$98)-K87*$AZ$3)/Z87, 0)</f>
        <v>-4.7247615881971579E+23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0.88338371900000001</v>
      </c>
      <c r="Q88" s="4">
        <f t="shared" si="48"/>
        <v>25</v>
      </c>
      <c r="R88">
        <f t="shared" si="27"/>
        <v>1000000</v>
      </c>
      <c r="S88">
        <f t="shared" si="28"/>
        <v>-3.9567475930987418E+24</v>
      </c>
      <c r="U88">
        <f t="shared" si="40"/>
        <v>0.88338371900000001</v>
      </c>
      <c r="V88">
        <f t="shared" si="41"/>
        <v>0.01</v>
      </c>
      <c r="W88">
        <f t="shared" si="42"/>
        <v>6.2308169806811301E-24</v>
      </c>
      <c r="X88">
        <f t="shared" si="43"/>
        <v>5.504202276802448E-24</v>
      </c>
      <c r="Y88">
        <f t="shared" si="44"/>
        <v>6.2308169806811305E-26</v>
      </c>
      <c r="Z88">
        <f t="shared" si="45"/>
        <v>6.643065340718708E-25</v>
      </c>
      <c r="AB88">
        <f t="shared" si="46"/>
        <v>-2.9439124733408795</v>
      </c>
      <c r="AC88">
        <f t="shared" si="29"/>
        <v>-2.6284932797686422</v>
      </c>
      <c r="AE88">
        <f t="shared" si="30"/>
        <v>0</v>
      </c>
      <c r="AF88">
        <f t="shared" si="31"/>
        <v>0</v>
      </c>
      <c r="AG88">
        <f t="shared" si="31"/>
        <v>-1.6607663351796769E-23</v>
      </c>
      <c r="AH88">
        <f t="shared" si="32"/>
        <v>-5.5042022768024479E-18</v>
      </c>
      <c r="AI88">
        <f t="shared" si="33"/>
        <v>-5.5042188844657995E-18</v>
      </c>
      <c r="AJ88">
        <f t="shared" si="34"/>
        <v>-0.31541919357223724</v>
      </c>
      <c r="AK88">
        <f t="shared" si="49"/>
        <v>-0.20607387313386158</v>
      </c>
      <c r="AL88">
        <f t="shared" si="35"/>
        <v>-0.52149306670609885</v>
      </c>
      <c r="AN88">
        <f t="shared" si="36"/>
        <v>0</v>
      </c>
      <c r="AO88">
        <f t="shared" si="36"/>
        <v>0</v>
      </c>
      <c r="AP88">
        <f t="shared" si="36"/>
        <v>-1.7078630712553081E-27</v>
      </c>
      <c r="AQ88">
        <f t="shared" si="36"/>
        <v>-5.6602928456237431E-22</v>
      </c>
      <c r="AR88">
        <f t="shared" si="36"/>
        <v>-5.6603099242544554E-22</v>
      </c>
      <c r="AS88">
        <f t="shared" si="36"/>
        <v>-3.2436398863352014E-5</v>
      </c>
      <c r="AT88">
        <f t="shared" si="36"/>
        <v>-2.119178059072331E-5</v>
      </c>
      <c r="AU88">
        <f t="shared" si="23"/>
        <v>-5.3628179454075327E-5</v>
      </c>
      <c r="AW88">
        <v>85</v>
      </c>
      <c r="AX88">
        <f>IF(Z88&gt;0, (R88*SUMPRODUCT(K88:$K$98, X88:$X$98)-K88*$AZ$3)/Z88, 0)</f>
        <v>-3.9567475930987418E+24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0.88875356999999999</v>
      </c>
      <c r="Q89" s="4">
        <f t="shared" si="48"/>
        <v>25</v>
      </c>
      <c r="R89">
        <f t="shared" si="27"/>
        <v>1000000</v>
      </c>
      <c r="S89">
        <f t="shared" si="28"/>
        <v>-3.4893184391598019E+25</v>
      </c>
      <c r="U89">
        <f t="shared" si="40"/>
        <v>0.88875356999999999</v>
      </c>
      <c r="V89">
        <f t="shared" si="41"/>
        <v>0.01</v>
      </c>
      <c r="W89">
        <f t="shared" si="42"/>
        <v>6.643065340718708E-25</v>
      </c>
      <c r="X89">
        <f t="shared" si="43"/>
        <v>5.9040480373070185E-25</v>
      </c>
      <c r="Y89">
        <f t="shared" si="44"/>
        <v>6.6430653407187078E-27</v>
      </c>
      <c r="Z89">
        <f t="shared" si="45"/>
        <v>6.7258665000450255E-26</v>
      </c>
      <c r="AB89">
        <f t="shared" si="46"/>
        <v>-2.6284932797686422</v>
      </c>
      <c r="AC89">
        <f t="shared" si="29"/>
        <v>-2.3468689997934309</v>
      </c>
      <c r="AE89">
        <f t="shared" si="30"/>
        <v>0</v>
      </c>
      <c r="AF89">
        <f t="shared" si="31"/>
        <v>0</v>
      </c>
      <c r="AG89">
        <f t="shared" si="31"/>
        <v>-1.6814666250112563E-24</v>
      </c>
      <c r="AH89">
        <f t="shared" si="32"/>
        <v>-5.9040480373070181E-19</v>
      </c>
      <c r="AI89">
        <f t="shared" si="33"/>
        <v>-5.9040648519732687E-19</v>
      </c>
      <c r="AJ89">
        <f t="shared" si="34"/>
        <v>-0.28162427997521133</v>
      </c>
      <c r="AK89">
        <f t="shared" si="49"/>
        <v>-0.18399452958380497</v>
      </c>
      <c r="AL89">
        <f t="shared" si="35"/>
        <v>-0.4656188095590163</v>
      </c>
      <c r="AN89">
        <f t="shared" si="36"/>
        <v>0</v>
      </c>
      <c r="AO89">
        <f t="shared" si="36"/>
        <v>0</v>
      </c>
      <c r="AP89">
        <f t="shared" si="36"/>
        <v>-1.5438842758342456E-28</v>
      </c>
      <c r="AQ89">
        <f t="shared" si="36"/>
        <v>-5.42096214874757E-23</v>
      </c>
      <c r="AR89">
        <f t="shared" si="36"/>
        <v>-5.4209775875903285E-23</v>
      </c>
      <c r="AS89">
        <f t="shared" si="36"/>
        <v>-2.585809858366706E-5</v>
      </c>
      <c r="AT89">
        <f t="shared" si="36"/>
        <v>-1.6893957741329165E-5</v>
      </c>
      <c r="AU89">
        <f t="shared" si="23"/>
        <v>-4.2752056324996228E-5</v>
      </c>
      <c r="AW89">
        <v>86</v>
      </c>
      <c r="AX89">
        <f>IF(Z89&gt;0, (R89*SUMPRODUCT(K89:$K$98, X89:$X$98)-K89*$AZ$3)/Z89, 0)</f>
        <v>-3.4893184391598019E+25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0.89409425099999995</v>
      </c>
      <c r="Q90" s="4">
        <f t="shared" si="48"/>
        <v>25</v>
      </c>
      <c r="R90">
        <f t="shared" si="27"/>
        <v>1000000</v>
      </c>
      <c r="S90">
        <f t="shared" si="28"/>
        <v>-3.2484631261333064E+26</v>
      </c>
      <c r="U90">
        <f t="shared" si="40"/>
        <v>0.89409425099999995</v>
      </c>
      <c r="V90">
        <f t="shared" si="41"/>
        <v>0.01</v>
      </c>
      <c r="W90">
        <f t="shared" si="42"/>
        <v>6.7258665000450255E-26</v>
      </c>
      <c r="X90">
        <f t="shared" si="43"/>
        <v>6.0135585706837478E-26</v>
      </c>
      <c r="Y90">
        <f t="shared" si="44"/>
        <v>6.725866500045026E-28</v>
      </c>
      <c r="Z90">
        <f t="shared" si="45"/>
        <v>6.4504926436082739E-27</v>
      </c>
      <c r="AB90">
        <f t="shared" si="46"/>
        <v>-2.3468689997934309</v>
      </c>
      <c r="AC90">
        <f t="shared" si="29"/>
        <v>-2.095418749815563</v>
      </c>
      <c r="AE90">
        <f t="shared" si="30"/>
        <v>0</v>
      </c>
      <c r="AF90">
        <f t="shared" si="31"/>
        <v>0</v>
      </c>
      <c r="AG90">
        <f t="shared" si="31"/>
        <v>-1.6126231609020685E-25</v>
      </c>
      <c r="AH90">
        <f t="shared" si="32"/>
        <v>-6.0135585706837479E-20</v>
      </c>
      <c r="AI90">
        <f t="shared" si="33"/>
        <v>-6.0135746969153572E-20</v>
      </c>
      <c r="AJ90">
        <f t="shared" si="34"/>
        <v>-0.25145024997786791</v>
      </c>
      <c r="AK90">
        <f t="shared" si="49"/>
        <v>-0.16428082998554017</v>
      </c>
      <c r="AL90">
        <f t="shared" si="35"/>
        <v>-0.41573107996340808</v>
      </c>
      <c r="AN90">
        <f t="shared" si="36"/>
        <v>0</v>
      </c>
      <c r="AO90">
        <f t="shared" si="36"/>
        <v>0</v>
      </c>
      <c r="AP90">
        <f t="shared" si="36"/>
        <v>-1.3220301593143398E-29</v>
      </c>
      <c r="AQ90">
        <f t="shared" si="36"/>
        <v>-4.9299216258310607E-24</v>
      </c>
      <c r="AR90">
        <f t="shared" si="36"/>
        <v>-4.9299348461326538E-24</v>
      </c>
      <c r="AS90">
        <f t="shared" si="36"/>
        <v>-2.0613917876010143E-5</v>
      </c>
      <c r="AT90">
        <f t="shared" si="36"/>
        <v>-1.3467759678993277E-5</v>
      </c>
      <c r="AU90">
        <f t="shared" si="23"/>
        <v>-3.4081677555003417E-5</v>
      </c>
      <c r="AW90">
        <v>87</v>
      </c>
      <c r="AX90">
        <f>IF(Z90&gt;0, (R90*SUMPRODUCT(K90:$K$98, X90:$X$98)-K90*$AZ$3)/Z90, 0)</f>
        <v>-3.2484631261333064E+26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0.89939914200000004</v>
      </c>
      <c r="Q91" s="4">
        <f t="shared" si="48"/>
        <v>25</v>
      </c>
      <c r="R91">
        <f t="shared" si="27"/>
        <v>1000000</v>
      </c>
      <c r="S91">
        <f t="shared" si="28"/>
        <v>-3.2013090929847131E+27</v>
      </c>
      <c r="U91">
        <f t="shared" si="40"/>
        <v>0.89939914200000004</v>
      </c>
      <c r="V91">
        <f t="shared" si="41"/>
        <v>0.01</v>
      </c>
      <c r="W91">
        <f t="shared" si="42"/>
        <v>6.4504926436082739E-27</v>
      </c>
      <c r="X91">
        <f t="shared" si="43"/>
        <v>5.8015675491385937E-27</v>
      </c>
      <c r="Y91">
        <f t="shared" si="44"/>
        <v>6.4504926436082741E-29</v>
      </c>
      <c r="Z91">
        <f t="shared" si="45"/>
        <v>5.8442016803359744E-28</v>
      </c>
      <c r="AB91">
        <f t="shared" si="46"/>
        <v>-2.095418749815563</v>
      </c>
      <c r="AC91">
        <f t="shared" si="29"/>
        <v>-1.8709095980496093</v>
      </c>
      <c r="AE91">
        <f t="shared" si="30"/>
        <v>0</v>
      </c>
      <c r="AF91">
        <f t="shared" si="31"/>
        <v>0</v>
      </c>
      <c r="AG91">
        <f t="shared" si="31"/>
        <v>-1.4610504200839936E-26</v>
      </c>
      <c r="AH91">
        <f t="shared" si="32"/>
        <v>-5.8015675491385934E-21</v>
      </c>
      <c r="AI91">
        <f t="shared" si="33"/>
        <v>-5.8015821596427941E-21</v>
      </c>
      <c r="AJ91">
        <f t="shared" si="34"/>
        <v>-0.22450915176595365</v>
      </c>
      <c r="AK91">
        <f t="shared" si="49"/>
        <v>-0.14667931248708943</v>
      </c>
      <c r="AL91">
        <f t="shared" si="35"/>
        <v>-0.37118846425304308</v>
      </c>
      <c r="AN91">
        <f t="shared" si="36"/>
        <v>0</v>
      </c>
      <c r="AO91">
        <f t="shared" si="36"/>
        <v>0</v>
      </c>
      <c r="AP91">
        <f t="shared" si="36"/>
        <v>-1.0694380958549626E-30</v>
      </c>
      <c r="AQ91">
        <f t="shared" si="36"/>
        <v>-4.2465456820908595E-25</v>
      </c>
      <c r="AR91">
        <f t="shared" si="36"/>
        <v>-4.2465563764718171E-25</v>
      </c>
      <c r="AS91">
        <f t="shared" si="36"/>
        <v>-1.643328912309483E-5</v>
      </c>
      <c r="AT91">
        <f t="shared" si="36"/>
        <v>-1.0736415560421935E-5</v>
      </c>
      <c r="AU91">
        <f t="shared" si="23"/>
        <v>-2.7169704683516767E-5</v>
      </c>
      <c r="AW91">
        <v>88</v>
      </c>
      <c r="AX91">
        <f>IF(Z91&gt;0, (R91*SUMPRODUCT(K91:$K$98, X91:$X$98)-K91*$AZ$3)/Z91, 0)</f>
        <v>-3.2013090929847131E+27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0.90466162100000003</v>
      </c>
      <c r="Q92" s="4">
        <f t="shared" si="48"/>
        <v>25</v>
      </c>
      <c r="R92">
        <f t="shared" si="27"/>
        <v>1000000</v>
      </c>
      <c r="S92">
        <f t="shared" si="28"/>
        <v>-3.3493859663832164E+28</v>
      </c>
      <c r="U92">
        <f t="shared" si="40"/>
        <v>0.90466162100000003</v>
      </c>
      <c r="V92">
        <f t="shared" si="41"/>
        <v>0.01</v>
      </c>
      <c r="W92">
        <f t="shared" si="42"/>
        <v>5.8442016803359744E-28</v>
      </c>
      <c r="X92">
        <f t="shared" si="43"/>
        <v>5.2870249655836663E-28</v>
      </c>
      <c r="Y92">
        <f t="shared" si="44"/>
        <v>5.8442016803359743E-30</v>
      </c>
      <c r="Z92">
        <f t="shared" si="45"/>
        <v>4.9873469794894827E-29</v>
      </c>
      <c r="AB92">
        <f t="shared" si="46"/>
        <v>-1.8709095980496093</v>
      </c>
      <c r="AC92">
        <f t="shared" si="29"/>
        <v>-1.6704549982585797</v>
      </c>
      <c r="AE92">
        <f t="shared" si="30"/>
        <v>0</v>
      </c>
      <c r="AF92">
        <f t="shared" si="31"/>
        <v>0</v>
      </c>
      <c r="AG92">
        <f t="shared" si="31"/>
        <v>-1.2468367448723707E-27</v>
      </c>
      <c r="AH92">
        <f t="shared" si="32"/>
        <v>-5.2870249655836659E-22</v>
      </c>
      <c r="AI92">
        <f t="shared" si="33"/>
        <v>-5.2870374339511149E-22</v>
      </c>
      <c r="AJ92">
        <f t="shared" si="34"/>
        <v>-0.20045459979102964</v>
      </c>
      <c r="AK92">
        <f t="shared" si="49"/>
        <v>-0.13096367186347266</v>
      </c>
      <c r="AL92">
        <f t="shared" si="35"/>
        <v>-0.33141827165450233</v>
      </c>
      <c r="AN92">
        <f t="shared" si="36"/>
        <v>0</v>
      </c>
      <c r="AO92">
        <f t="shared" si="36"/>
        <v>0</v>
      </c>
      <c r="AP92">
        <f t="shared" si="36"/>
        <v>-8.1485815661704558E-32</v>
      </c>
      <c r="AQ92">
        <f t="shared" si="36"/>
        <v>-3.4552842905546555E-26</v>
      </c>
      <c r="AR92">
        <f t="shared" si="36"/>
        <v>-3.4552924391362219E-26</v>
      </c>
      <c r="AS92">
        <f t="shared" si="36"/>
        <v>-1.3100517476956949E-5</v>
      </c>
      <c r="AT92">
        <f t="shared" si="36"/>
        <v>-8.55900475161187E-6</v>
      </c>
      <c r="AU92">
        <f t="shared" si="23"/>
        <v>-2.165952222856882E-5</v>
      </c>
      <c r="AW92">
        <v>89</v>
      </c>
      <c r="AX92">
        <f>IF(Z92&gt;0, (R92*SUMPRODUCT(K92:$K$98, X92:$X$98)-K92*$AZ$3)/Z92, 0)</f>
        <v>-3.3493859663832164E+28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0.90987524600000003</v>
      </c>
      <c r="Q93" s="4">
        <f t="shared" si="48"/>
        <v>25</v>
      </c>
      <c r="R93">
        <f t="shared" si="27"/>
        <v>1000000</v>
      </c>
      <c r="S93">
        <f t="shared" si="28"/>
        <v>-3.7323336858803074E+29</v>
      </c>
      <c r="U93">
        <f t="shared" si="40"/>
        <v>0.90987524600000003</v>
      </c>
      <c r="V93">
        <f t="shared" si="41"/>
        <v>0.01</v>
      </c>
      <c r="W93">
        <f t="shared" si="42"/>
        <v>4.9873469794894827E-29</v>
      </c>
      <c r="X93">
        <f t="shared" si="43"/>
        <v>4.5378635598503501E-29</v>
      </c>
      <c r="Y93">
        <f t="shared" si="44"/>
        <v>4.9873469794894828E-31</v>
      </c>
      <c r="Z93">
        <f t="shared" si="45"/>
        <v>3.9960994984423783E-30</v>
      </c>
      <c r="AB93">
        <f t="shared" si="46"/>
        <v>-1.6704549982585797</v>
      </c>
      <c r="AC93">
        <f t="shared" si="29"/>
        <v>-1.491477677016589</v>
      </c>
      <c r="AE93">
        <f t="shared" si="30"/>
        <v>0</v>
      </c>
      <c r="AF93">
        <f t="shared" si="31"/>
        <v>0</v>
      </c>
      <c r="AG93">
        <f t="shared" si="31"/>
        <v>-9.9902487461059458E-29</v>
      </c>
      <c r="AH93">
        <f t="shared" si="32"/>
        <v>-4.53786355985035E-23</v>
      </c>
      <c r="AI93">
        <f t="shared" si="33"/>
        <v>-4.537873550099096E-23</v>
      </c>
      <c r="AJ93">
        <f t="shared" si="34"/>
        <v>-0.17897732124199073</v>
      </c>
      <c r="AK93">
        <f t="shared" si="49"/>
        <v>-0.11693184987810058</v>
      </c>
      <c r="AL93">
        <f t="shared" si="35"/>
        <v>-0.2959091711200913</v>
      </c>
      <c r="AN93">
        <f t="shared" si="36"/>
        <v>0</v>
      </c>
      <c r="AO93">
        <f t="shared" si="36"/>
        <v>0</v>
      </c>
      <c r="AP93">
        <f t="shared" si="36"/>
        <v>-5.8294919056994865E-33</v>
      </c>
      <c r="AQ93">
        <f t="shared" si="36"/>
        <v>-2.6479259489537173E-27</v>
      </c>
      <c r="AR93">
        <f t="shared" si="36"/>
        <v>-2.647931778445623E-27</v>
      </c>
      <c r="AS93">
        <f t="shared" si="36"/>
        <v>-1.0443652325380217E-5</v>
      </c>
      <c r="AT93">
        <f t="shared" si="36"/>
        <v>-6.8231861859150738E-6</v>
      </c>
      <c r="AU93">
        <f t="shared" si="23"/>
        <v>-1.726683851129529E-5</v>
      </c>
      <c r="AW93">
        <v>90</v>
      </c>
      <c r="AX93">
        <f>IF(Z93&gt;0, (R93*SUMPRODUCT(K93:$K$98, X93:$X$98)-K93*$AZ$3)/Z93, 0)</f>
        <v>-3.7323336858803074E+29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0.91506238500000003</v>
      </c>
      <c r="Q94" s="4">
        <f t="shared" si="48"/>
        <v>25</v>
      </c>
      <c r="R94">
        <f t="shared" si="27"/>
        <v>1000000</v>
      </c>
      <c r="S94">
        <f t="shared" si="28"/>
        <v>-4.4469533637607291E+30</v>
      </c>
      <c r="U94">
        <f t="shared" si="40"/>
        <v>0.91506238500000003</v>
      </c>
      <c r="V94">
        <f t="shared" si="41"/>
        <v>0.01</v>
      </c>
      <c r="W94">
        <f t="shared" si="42"/>
        <v>3.9960994984423783E-30</v>
      </c>
      <c r="X94">
        <f t="shared" si="43"/>
        <v>3.656680337741987E-30</v>
      </c>
      <c r="Y94">
        <f t="shared" si="44"/>
        <v>3.9960994984423784E-32</v>
      </c>
      <c r="Z94">
        <f t="shared" si="45"/>
        <v>2.9945816571596761E-31</v>
      </c>
      <c r="AB94">
        <f t="shared" si="46"/>
        <v>-1.491477677016589</v>
      </c>
      <c r="AC94">
        <f t="shared" si="29"/>
        <v>-1.3316764973362401</v>
      </c>
      <c r="AE94">
        <f t="shared" si="30"/>
        <v>0</v>
      </c>
      <c r="AF94">
        <f t="shared" si="31"/>
        <v>0</v>
      </c>
      <c r="AG94">
        <f t="shared" si="31"/>
        <v>-7.4864541428991904E-30</v>
      </c>
      <c r="AH94">
        <f t="shared" si="32"/>
        <v>-3.656680337741987E-24</v>
      </c>
      <c r="AI94">
        <f t="shared" si="33"/>
        <v>-3.6566878241961296E-24</v>
      </c>
      <c r="AJ94">
        <f t="shared" si="34"/>
        <v>-0.1598011796803489</v>
      </c>
      <c r="AK94">
        <f t="shared" si="49"/>
        <v>-0.10440343739116123</v>
      </c>
      <c r="AL94">
        <f t="shared" si="35"/>
        <v>-0.26420461707151011</v>
      </c>
      <c r="AN94">
        <f t="shared" si="36"/>
        <v>0</v>
      </c>
      <c r="AO94">
        <f t="shared" si="36"/>
        <v>0</v>
      </c>
      <c r="AP94">
        <f t="shared" si="36"/>
        <v>-3.9004305363832479E-34</v>
      </c>
      <c r="AQ94">
        <f t="shared" si="36"/>
        <v>-1.905124559488417E-28</v>
      </c>
      <c r="AR94">
        <f t="shared" si="36"/>
        <v>-1.9051284599189531E-28</v>
      </c>
      <c r="AS94">
        <f t="shared" si="36"/>
        <v>-8.3256156930645884E-6</v>
      </c>
      <c r="AT94">
        <f t="shared" si="36"/>
        <v>-5.4394022528021953E-6</v>
      </c>
      <c r="AU94">
        <f t="shared" si="23"/>
        <v>-1.3765017945866782E-5</v>
      </c>
      <c r="AW94">
        <v>91</v>
      </c>
      <c r="AX94">
        <f>IF(Z94&gt;0, (R94*SUMPRODUCT(K94:$K$98, X94:$X$98)-K94*$AZ$3)/Z94, 0)</f>
        <v>-4.4469533637607291E+30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0.92024934599999997</v>
      </c>
      <c r="Q95" s="4">
        <f t="shared" si="48"/>
        <v>25</v>
      </c>
      <c r="R95">
        <f t="shared" si="27"/>
        <v>1000000</v>
      </c>
      <c r="S95">
        <f t="shared" si="28"/>
        <v>-5.6924112493430724E+31</v>
      </c>
      <c r="U95">
        <f t="shared" si="40"/>
        <v>0.92024934599999997</v>
      </c>
      <c r="V95">
        <f t="shared" si="41"/>
        <v>0.01</v>
      </c>
      <c r="W95">
        <f t="shared" si="42"/>
        <v>2.9945816571596761E-31</v>
      </c>
      <c r="X95">
        <f t="shared" si="43"/>
        <v>2.7557618115447881E-31</v>
      </c>
      <c r="Y95">
        <f t="shared" si="44"/>
        <v>2.9945816571596763E-33</v>
      </c>
      <c r="Z95">
        <f t="shared" si="45"/>
        <v>2.0887402904329127E-32</v>
      </c>
      <c r="AB95">
        <f t="shared" si="46"/>
        <v>-1.3316764973362401</v>
      </c>
      <c r="AC95">
        <f t="shared" si="29"/>
        <v>-1.1889968726216429</v>
      </c>
      <c r="AE95">
        <f t="shared" si="30"/>
        <v>0</v>
      </c>
      <c r="AF95">
        <f t="shared" si="31"/>
        <v>0</v>
      </c>
      <c r="AG95">
        <f t="shared" si="31"/>
        <v>-5.2218507260822814E-31</v>
      </c>
      <c r="AH95">
        <f t="shared" si="32"/>
        <v>-2.7557618115447879E-25</v>
      </c>
      <c r="AI95">
        <f t="shared" si="33"/>
        <v>-2.7557670333955142E-25</v>
      </c>
      <c r="AJ95">
        <f t="shared" si="34"/>
        <v>-0.14267962471459716</v>
      </c>
      <c r="AK95">
        <f t="shared" si="49"/>
        <v>-9.321735481353681E-2</v>
      </c>
      <c r="AL95">
        <f t="shared" si="35"/>
        <v>-0.23589697952813399</v>
      </c>
      <c r="AN95">
        <f t="shared" si="36"/>
        <v>0</v>
      </c>
      <c r="AO95">
        <f t="shared" si="36"/>
        <v>0</v>
      </c>
      <c r="AP95">
        <f t="shared" si="36"/>
        <v>-2.4290855428062713E-35</v>
      </c>
      <c r="AQ95">
        <f t="shared" si="36"/>
        <v>-1.2819173750803973E-29</v>
      </c>
      <c r="AR95">
        <f t="shared" si="36"/>
        <v>-1.2819198041659401E-29</v>
      </c>
      <c r="AS95">
        <f t="shared" si="36"/>
        <v>-6.6371298573537817E-6</v>
      </c>
      <c r="AT95">
        <f t="shared" si="36"/>
        <v>-4.3362581734711376E-6</v>
      </c>
      <c r="AU95">
        <f t="shared" si="23"/>
        <v>-1.0973388030824919E-5</v>
      </c>
      <c r="AW95">
        <v>92</v>
      </c>
      <c r="AX95">
        <f>IF(Z95&gt;0, (R95*SUMPRODUCT(K95:$K$98, X95:$X$98)-K95*$AZ$3)/Z95, 0)</f>
        <v>-5.6924112493430724E+31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0.92543648599999995</v>
      </c>
      <c r="Q96" s="4">
        <f t="shared" si="48"/>
        <v>25</v>
      </c>
      <c r="R96">
        <f t="shared" si="27"/>
        <v>1000000</v>
      </c>
      <c r="S96">
        <f t="shared" si="28"/>
        <v>-7.872108764179581E+32</v>
      </c>
      <c r="U96">
        <f t="shared" si="40"/>
        <v>0.92543648599999995</v>
      </c>
      <c r="V96">
        <f t="shared" si="41"/>
        <v>0.01</v>
      </c>
      <c r="W96">
        <f t="shared" si="42"/>
        <v>2.0887402904329127E-32</v>
      </c>
      <c r="X96">
        <f t="shared" si="43"/>
        <v>1.9329964745448541E-32</v>
      </c>
      <c r="Y96">
        <f t="shared" si="44"/>
        <v>2.0887402904329126E-34</v>
      </c>
      <c r="Z96">
        <f t="shared" si="45"/>
        <v>1.3485641298372952E-33</v>
      </c>
      <c r="AB96">
        <f t="shared" si="46"/>
        <v>-1.1889968726216429</v>
      </c>
      <c r="AC96">
        <f t="shared" si="29"/>
        <v>-1.0616043505550381</v>
      </c>
      <c r="AE96">
        <f t="shared" si="30"/>
        <v>0</v>
      </c>
      <c r="AF96">
        <f t="shared" si="31"/>
        <v>0</v>
      </c>
      <c r="AG96">
        <f t="shared" si="31"/>
        <v>-3.3714103245932379E-32</v>
      </c>
      <c r="AH96">
        <f t="shared" si="32"/>
        <v>-1.9329964745448541E-26</v>
      </c>
      <c r="AI96">
        <f t="shared" si="33"/>
        <v>-1.9329998459551788E-26</v>
      </c>
      <c r="AJ96">
        <f t="shared" si="34"/>
        <v>-0.12739252206660479</v>
      </c>
      <c r="AK96">
        <f t="shared" si="49"/>
        <v>-8.3229781083515003E-2</v>
      </c>
      <c r="AL96">
        <f t="shared" si="35"/>
        <v>-0.21062230315011979</v>
      </c>
      <c r="AN96">
        <f t="shared" si="36"/>
        <v>0</v>
      </c>
      <c r="AO96">
        <f t="shared" si="36"/>
        <v>0</v>
      </c>
      <c r="AP96">
        <f t="shared" si="36"/>
        <v>-1.4002705218765214E-36</v>
      </c>
      <c r="AQ96">
        <f t="shared" si="36"/>
        <v>-8.0284442461715646E-31</v>
      </c>
      <c r="AR96">
        <f t="shared" si="36"/>
        <v>-8.0284582488767851E-31</v>
      </c>
      <c r="AS96">
        <f t="shared" si="36"/>
        <v>-5.2910792867935188E-6</v>
      </c>
      <c r="AT96">
        <f t="shared" si="36"/>
        <v>-3.4568384673717606E-6</v>
      </c>
      <c r="AU96">
        <f t="shared" si="23"/>
        <v>-8.7479177541652794E-6</v>
      </c>
      <c r="AW96">
        <v>93</v>
      </c>
      <c r="AX96">
        <f>IF(Z96&gt;0, (R96*SUMPRODUCT(K96:$K$98, X96:$X$98)-K96*$AZ$3)/Z96, 0)</f>
        <v>-7.872108764179581E+32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0.93062362499999995</v>
      </c>
      <c r="Q97" s="4">
        <f t="shared" si="48"/>
        <v>25</v>
      </c>
      <c r="R97">
        <f t="shared" si="27"/>
        <v>1000000</v>
      </c>
      <c r="S97">
        <f t="shared" si="28"/>
        <v>-1.1837483408924919E+34</v>
      </c>
      <c r="U97">
        <f t="shared" si="40"/>
        <v>0.93062362499999995</v>
      </c>
      <c r="V97">
        <f t="shared" si="41"/>
        <v>0.01</v>
      </c>
      <c r="W97">
        <f t="shared" si="42"/>
        <v>1.3485641298372952E-33</v>
      </c>
      <c r="X97">
        <f t="shared" si="43"/>
        <v>1.2550056390541542E-33</v>
      </c>
      <c r="Y97">
        <f t="shared" si="44"/>
        <v>1.3485641298372952E-35</v>
      </c>
      <c r="Z97">
        <f t="shared" si="45"/>
        <v>8.0072849484768041E-35</v>
      </c>
      <c r="AB97">
        <f t="shared" si="46"/>
        <v>-1.0616043505550381</v>
      </c>
      <c r="AC97">
        <f t="shared" si="29"/>
        <v>-0.94786102728128396</v>
      </c>
      <c r="AE97">
        <f t="shared" si="30"/>
        <v>0</v>
      </c>
      <c r="AF97">
        <f t="shared" si="31"/>
        <v>0</v>
      </c>
      <c r="AG97">
        <f t="shared" si="31"/>
        <v>-2.0018212371192011E-33</v>
      </c>
      <c r="AH97">
        <f t="shared" si="32"/>
        <v>-1.2550056390541541E-27</v>
      </c>
      <c r="AI97">
        <f t="shared" si="33"/>
        <v>-1.2550076408753913E-27</v>
      </c>
      <c r="AJ97">
        <f t="shared" si="34"/>
        <v>-0.11374332327375414</v>
      </c>
      <c r="AK97">
        <f t="shared" si="49"/>
        <v>-7.431230453885268E-2</v>
      </c>
      <c r="AL97">
        <f t="shared" si="35"/>
        <v>-0.18805562781260682</v>
      </c>
      <c r="AN97">
        <f t="shared" si="36"/>
        <v>0</v>
      </c>
      <c r="AO97">
        <f t="shared" si="36"/>
        <v>0</v>
      </c>
      <c r="AP97">
        <f t="shared" si="36"/>
        <v>-7.4234810364630496E-38</v>
      </c>
      <c r="AQ97">
        <f t="shared" si="36"/>
        <v>-4.6540172466048927E-32</v>
      </c>
      <c r="AR97">
        <f t="shared" si="36"/>
        <v>-4.6540246700859292E-32</v>
      </c>
      <c r="AS97">
        <f t="shared" si="36"/>
        <v>-4.2180160130688075E-6</v>
      </c>
      <c r="AT97">
        <f t="shared" si="36"/>
        <v>-2.75577046187162E-6</v>
      </c>
      <c r="AU97">
        <f t="shared" si="23"/>
        <v>-6.9737864749404275E-6</v>
      </c>
      <c r="AW97">
        <v>94</v>
      </c>
      <c r="AX97">
        <f>IF(Z97&gt;0, (R97*SUMPRODUCT(K97:$K$98, X97:$X$98)-K97*$AZ$3)/Z97, 0)</f>
        <v>-1.1837483408924919E+34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25</v>
      </c>
      <c r="R98">
        <f t="shared" si="27"/>
        <v>1000000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8.0072849484768041E-35</v>
      </c>
      <c r="X98">
        <f t="shared" si="43"/>
        <v>8.0072849484768041E-35</v>
      </c>
      <c r="Y98">
        <f t="shared" si="44"/>
        <v>8.0072849484768035E-37</v>
      </c>
      <c r="Z98">
        <f t="shared" si="45"/>
        <v>0</v>
      </c>
      <c r="AB98">
        <f t="shared" si="46"/>
        <v>-0.94786102728128396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-8.0072849484768045E-29</v>
      </c>
      <c r="AI98">
        <f t="shared" si="33"/>
        <v>-8.0072849484768045E-29</v>
      </c>
      <c r="AJ98">
        <f t="shared" si="34"/>
        <v>-0.94786102728128396</v>
      </c>
      <c r="AK98">
        <f t="shared" si="49"/>
        <v>-6.6350271909689881E-2</v>
      </c>
      <c r="AL98">
        <f t="shared" si="35"/>
        <v>-1.0142112991909737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-2.6512432273082318E-33</v>
      </c>
      <c r="AR98">
        <f t="shared" si="36"/>
        <v>-2.6512432273082318E-33</v>
      </c>
      <c r="AS98">
        <f t="shared" si="36"/>
        <v>-3.1384047716285753E-5</v>
      </c>
      <c r="AT98">
        <f t="shared" si="36"/>
        <v>-2.1968833401400029E-6</v>
      </c>
      <c r="AU98">
        <f t="shared" si="36"/>
        <v>-3.3580931056425751E-5</v>
      </c>
      <c r="AW98">
        <v>95</v>
      </c>
    </row>
    <row r="100" spans="5:50" x14ac:dyDescent="0.25">
      <c r="AN100" s="8">
        <f t="shared" ref="AN100:AU100" si="50">SUM(AN3:AN98)</f>
        <v>33322.042944006454</v>
      </c>
      <c r="AO100" s="8">
        <f t="shared" si="50"/>
        <v>-3332.2042944006457</v>
      </c>
      <c r="AP100" s="8">
        <f t="shared" si="50"/>
        <v>-1740.5134670063183</v>
      </c>
      <c r="AQ100" s="8">
        <f t="shared" si="50"/>
        <v>-25560.088655568856</v>
      </c>
      <c r="AR100" s="8">
        <f t="shared" si="50"/>
        <v>2689.2365270306436</v>
      </c>
      <c r="AS100" s="8">
        <f t="shared" si="50"/>
        <v>-5651.5811199941763</v>
      </c>
      <c r="AT100" s="8">
        <f t="shared" si="50"/>
        <v>2758.0808639729244</v>
      </c>
      <c r="AU100" s="8">
        <f t="shared" si="50"/>
        <v>-204.26372899060343</v>
      </c>
    </row>
  </sheetData>
  <conditionalFormatting sqref="AN100:AU100">
    <cfRule type="cellIs" dxfId="55" priority="1" operator="lessThan">
      <formula>0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CD9F7-1FA7-4395-86A7-366387C2D147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70747.374905422621</v>
      </c>
      <c r="K3">
        <v>1</v>
      </c>
      <c r="L3" s="2">
        <v>0</v>
      </c>
      <c r="O3">
        <f>$C$3</f>
        <v>70747.374905422621</v>
      </c>
      <c r="P3">
        <f>O3*C5</f>
        <v>7074.7374905422621</v>
      </c>
      <c r="Q3" s="4">
        <f>B8</f>
        <v>1522.432587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70747.374905422621</v>
      </c>
      <c r="AF3">
        <f t="shared" ref="AF3:AG34" si="4">-$Z3*P3</f>
        <v>-7074.7374905422621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62150.204827880356</v>
      </c>
      <c r="AJ3">
        <f t="shared" ref="AJ3:AJ66" si="7">AB3-AC3</f>
        <v>0</v>
      </c>
      <c r="AL3">
        <f t="shared" ref="AL3:AL66" si="8">SUM(AI3:AK3)</f>
        <v>62150.204827880356</v>
      </c>
      <c r="AN3">
        <f t="shared" ref="AN3:AU34" si="9">AE3*$K3</f>
        <v>70747.374905422621</v>
      </c>
      <c r="AO3">
        <f t="shared" si="9"/>
        <v>-7074.7374905422621</v>
      </c>
      <c r="AP3">
        <f t="shared" si="9"/>
        <v>-1522.432587</v>
      </c>
      <c r="AQ3">
        <f t="shared" si="9"/>
        <v>0</v>
      </c>
      <c r="AR3">
        <f t="shared" si="9"/>
        <v>62150.204827880356</v>
      </c>
      <c r="AS3">
        <f t="shared" si="9"/>
        <v>0</v>
      </c>
      <c r="AT3">
        <f t="shared" si="9"/>
        <v>0</v>
      </c>
      <c r="AU3">
        <f t="shared" si="9"/>
        <v>62150.204827880356</v>
      </c>
      <c r="AW3">
        <v>0</v>
      </c>
      <c r="AX3">
        <f>IF(Z3&gt;0, (R3*SUMPRODUCT(K3:$K$98, X3:$X$98)-K3*$AZ$3)/Z3, 0)</f>
        <v>0</v>
      </c>
      <c r="AZ3">
        <f>C6*SUMPRODUCT(X4:X89, K4:K89)/1</f>
        <v>53796.386043053557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1.350768E-3</v>
      </c>
      <c r="R4">
        <f t="shared" si="0"/>
        <v>1000000</v>
      </c>
      <c r="S4">
        <f t="shared" si="1"/>
        <v>3649.9380018387333</v>
      </c>
      <c r="U4">
        <f t="shared" ref="U4:U67" si="13">M4</f>
        <v>1.350768E-3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1.350768E-3</v>
      </c>
      <c r="Y4">
        <f t="shared" ref="Y4:Y67" si="17">V4*W4</f>
        <v>0.01</v>
      </c>
      <c r="Z4">
        <f t="shared" ref="Z4:Z67" si="18">MAX(0, W4-X4-Y4)</f>
        <v>0.98864923199999999</v>
      </c>
      <c r="AB4">
        <f t="shared" ref="AB4:AB67" si="19">AC3</f>
        <v>0</v>
      </c>
      <c r="AC4">
        <f t="shared" si="2"/>
        <v>3608.5084023654781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-1350.768</v>
      </c>
      <c r="AI4">
        <f t="shared" si="6"/>
        <v>-1350.768</v>
      </c>
      <c r="AJ4">
        <f t="shared" si="7"/>
        <v>-3608.5084023654781</v>
      </c>
      <c r="AK4">
        <f>G4*SUM(AB4, AE4:AF4)</f>
        <v>0</v>
      </c>
      <c r="AL4">
        <f t="shared" si="8"/>
        <v>-4959.2764023654781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-1260.1623285754267</v>
      </c>
      <c r="AR4">
        <f t="shared" si="9"/>
        <v>-1260.1623285754267</v>
      </c>
      <c r="AS4">
        <f t="shared" si="9"/>
        <v>-3366.4599331705176</v>
      </c>
      <c r="AT4">
        <f t="shared" si="9"/>
        <v>0</v>
      </c>
      <c r="AU4">
        <f t="shared" si="9"/>
        <v>-4626.6222617459443</v>
      </c>
      <c r="AW4">
        <v>1</v>
      </c>
      <c r="AX4">
        <f>IF(Z4&gt;0, (R4*SUMPRODUCT(K4:$K$98, X4:$X$98)-K4*$AZ$3)/Z4, 0)</f>
        <v>3649.9380018387333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1.4039689999999999E-3</v>
      </c>
      <c r="Q5" s="4">
        <f t="shared" ref="Q5:Q68" si="21">$C$8</f>
        <v>25</v>
      </c>
      <c r="R5">
        <f t="shared" si="0"/>
        <v>1000000</v>
      </c>
      <c r="S5">
        <f t="shared" si="1"/>
        <v>6685.7701982262361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3608.5084023654781</v>
      </c>
      <c r="AC5">
        <f t="shared" si="2"/>
        <v>6534.502687266322</v>
      </c>
      <c r="AE5">
        <f t="shared" si="3"/>
        <v>0</v>
      </c>
      <c r="AF5">
        <f t="shared" si="4"/>
        <v>0</v>
      </c>
      <c r="AG5">
        <f t="shared" si="4"/>
        <v>-24.434367670159954</v>
      </c>
      <c r="AH5">
        <f t="shared" si="5"/>
        <v>-1388.0328736018078</v>
      </c>
      <c r="AI5">
        <f t="shared" si="6"/>
        <v>-1412.4672412719676</v>
      </c>
      <c r="AJ5">
        <f t="shared" si="7"/>
        <v>-2925.9942849008439</v>
      </c>
      <c r="AK5">
        <f>G5*SUM(AB5, AE5:AF5)</f>
        <v>147.94884449698461</v>
      </c>
      <c r="AL5">
        <f t="shared" si="8"/>
        <v>-4190.5126816758266</v>
      </c>
      <c r="AN5">
        <f t="shared" si="9"/>
        <v>0</v>
      </c>
      <c r="AO5">
        <f t="shared" si="9"/>
        <v>0</v>
      </c>
      <c r="AP5">
        <f t="shared" si="9"/>
        <v>-20.894023701507749</v>
      </c>
      <c r="AQ5">
        <f t="shared" si="9"/>
        <v>-1186.9180390096924</v>
      </c>
      <c r="AR5">
        <f t="shared" si="9"/>
        <v>-1207.8120627112</v>
      </c>
      <c r="AS5">
        <f t="shared" si="9"/>
        <v>-2502.0411726821758</v>
      </c>
      <c r="AT5">
        <f t="shared" si="9"/>
        <v>126.51224313473075</v>
      </c>
      <c r="AU5">
        <f t="shared" si="9"/>
        <v>-3583.3409922586447</v>
      </c>
      <c r="AW5">
        <v>2</v>
      </c>
      <c r="AX5">
        <f>IF(Z5&gt;0, (R5*SUMPRODUCT(K5:$K$98, X5:$X$98)-K5*$AZ$3)/Z5, 0)</f>
        <v>6685.7701982262361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1.4771210000000001E-3</v>
      </c>
      <c r="Q6" s="4">
        <f t="shared" si="21"/>
        <v>25</v>
      </c>
      <c r="R6">
        <f t="shared" si="0"/>
        <v>1000000</v>
      </c>
      <c r="S6">
        <f t="shared" si="1"/>
        <v>10195.269807556753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6534.502687266322</v>
      </c>
      <c r="AC6">
        <f t="shared" si="2"/>
        <v>9850.233932381554</v>
      </c>
      <c r="AE6">
        <f t="shared" si="3"/>
        <v>0</v>
      </c>
      <c r="AF6">
        <f t="shared" si="4"/>
        <v>0</v>
      </c>
      <c r="AG6">
        <f t="shared" si="4"/>
        <v>-24.153931475851039</v>
      </c>
      <c r="AH6">
        <f t="shared" si="5"/>
        <v>-1443.7007042925736</v>
      </c>
      <c r="AI6">
        <f t="shared" si="6"/>
        <v>-1467.8546357684247</v>
      </c>
      <c r="AJ6">
        <f t="shared" si="7"/>
        <v>-3315.731245115232</v>
      </c>
      <c r="AK6">
        <f>G6*SUM(AB6, AE6:AF6)</f>
        <v>382.26840720507988</v>
      </c>
      <c r="AL6">
        <f t="shared" si="8"/>
        <v>-4401.3174736785768</v>
      </c>
      <c r="AN6">
        <f t="shared" si="9"/>
        <v>0</v>
      </c>
      <c r="AO6">
        <f t="shared" si="9"/>
        <v>0</v>
      </c>
      <c r="AP6">
        <f t="shared" si="9"/>
        <v>-18.63258499170832</v>
      </c>
      <c r="AQ6">
        <f t="shared" si="9"/>
        <v>-1113.6852028505123</v>
      </c>
      <c r="AR6">
        <f t="shared" si="9"/>
        <v>-1132.3177878422207</v>
      </c>
      <c r="AS6">
        <f t="shared" si="9"/>
        <v>-2557.7883375234524</v>
      </c>
      <c r="AT6">
        <f t="shared" si="9"/>
        <v>294.88568326919363</v>
      </c>
      <c r="AU6">
        <f t="shared" si="9"/>
        <v>-3395.2204420964795</v>
      </c>
      <c r="AW6">
        <v>3</v>
      </c>
      <c r="AX6">
        <f>IF(Z6&gt;0, (R6*SUMPRODUCT(K6:$K$98, X6:$X$98)-K6*$AZ$3)/Z6, 0)</f>
        <v>10195.269807556753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1.5616740000000001E-3</v>
      </c>
      <c r="Q7" s="4">
        <f t="shared" si="21"/>
        <v>25</v>
      </c>
      <c r="R7">
        <f t="shared" si="0"/>
        <v>1000000</v>
      </c>
      <c r="S7">
        <f t="shared" si="1"/>
        <v>13066.461681218012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9850.233932381554</v>
      </c>
      <c r="AC7">
        <f t="shared" si="2"/>
        <v>12478.299261548062</v>
      </c>
      <c r="AE7">
        <f t="shared" si="3"/>
        <v>0</v>
      </c>
      <c r="AF7">
        <f t="shared" si="4"/>
        <v>0</v>
      </c>
      <c r="AG7">
        <f t="shared" si="4"/>
        <v>-23.874671594308911</v>
      </c>
      <c r="AH7">
        <f t="shared" si="5"/>
        <v>-1508.822671344728</v>
      </c>
      <c r="AI7">
        <f t="shared" si="6"/>
        <v>-1532.6973429390368</v>
      </c>
      <c r="AJ7">
        <f t="shared" si="7"/>
        <v>-2628.0653291665076</v>
      </c>
      <c r="AK7">
        <f>G7*SUM(AB7, AE7:AF7)</f>
        <v>483.64648607993428</v>
      </c>
      <c r="AL7">
        <f t="shared" si="8"/>
        <v>-3677.1161860256097</v>
      </c>
      <c r="AN7">
        <f t="shared" si="9"/>
        <v>0</v>
      </c>
      <c r="AO7">
        <f t="shared" si="9"/>
        <v>0</v>
      </c>
      <c r="AP7">
        <f t="shared" si="9"/>
        <v>-16.756583675968429</v>
      </c>
      <c r="AQ7">
        <f t="shared" si="9"/>
        <v>-1058.9763819248878</v>
      </c>
      <c r="AR7">
        <f t="shared" si="9"/>
        <v>-1075.7329656008562</v>
      </c>
      <c r="AS7">
        <f t="shared" si="9"/>
        <v>-1844.5236584777754</v>
      </c>
      <c r="AT7">
        <f t="shared" si="9"/>
        <v>339.45023208270476</v>
      </c>
      <c r="AU7">
        <f t="shared" si="9"/>
        <v>-2580.8063919959268</v>
      </c>
      <c r="AW7">
        <v>4</v>
      </c>
      <c r="AX7">
        <f>IF(Z7&gt;0, (R7*SUMPRODUCT(K7:$K$98, X7:$X$98)-K7*$AZ$3)/Z7, 0)</f>
        <v>13066.461681218012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1.648126E-3</v>
      </c>
      <c r="Q8" s="4">
        <f t="shared" si="21"/>
        <v>25</v>
      </c>
      <c r="R8">
        <f t="shared" si="0"/>
        <v>1000000</v>
      </c>
      <c r="S8">
        <f t="shared" si="1"/>
        <v>14760.878926507921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12478.299261548062</v>
      </c>
      <c r="AC8">
        <f t="shared" si="2"/>
        <v>13932.248299532883</v>
      </c>
      <c r="AE8">
        <f t="shared" si="3"/>
        <v>0</v>
      </c>
      <c r="AF8">
        <f t="shared" si="4"/>
        <v>0</v>
      </c>
      <c r="AG8">
        <f t="shared" si="4"/>
        <v>-23.596576411369778</v>
      </c>
      <c r="AH8">
        <f t="shared" si="5"/>
        <v>-1573.9386798416785</v>
      </c>
      <c r="AI8">
        <f t="shared" si="6"/>
        <v>-1597.5352562530484</v>
      </c>
      <c r="AJ8">
        <f t="shared" si="7"/>
        <v>-1453.9490379848212</v>
      </c>
      <c r="AK8">
        <f t="shared" ref="AK8:AK71" si="22">G8*SUM(AB8:AB8, AE8:AF8)</f>
        <v>265.78777427097373</v>
      </c>
      <c r="AL8">
        <f t="shared" si="8"/>
        <v>-2785.6965199668957</v>
      </c>
      <c r="AN8">
        <f t="shared" si="9"/>
        <v>0</v>
      </c>
      <c r="AO8">
        <f t="shared" si="9"/>
        <v>0</v>
      </c>
      <c r="AP8">
        <f t="shared" si="9"/>
        <v>-15.459162585626066</v>
      </c>
      <c r="AQ8">
        <f t="shared" si="9"/>
        <v>-1031.1569579964207</v>
      </c>
      <c r="AR8">
        <f t="shared" si="9"/>
        <v>-1046.616120582047</v>
      </c>
      <c r="AS8">
        <f t="shared" si="9"/>
        <v>-952.54642781957637</v>
      </c>
      <c r="AT8">
        <f t="shared" si="9"/>
        <v>174.12934588878966</v>
      </c>
      <c r="AU8">
        <f t="shared" si="9"/>
        <v>-1825.0332025128334</v>
      </c>
      <c r="AW8">
        <v>5</v>
      </c>
      <c r="AX8">
        <f>IF(Z8&gt;0, (R8*SUMPRODUCT(K8:$K$98, X8:$X$98)-K8*$AZ$3)/Z8, 0)</f>
        <v>14760.878926507921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1.7393280000000001E-3</v>
      </c>
      <c r="Q9" s="4">
        <f t="shared" si="21"/>
        <v>25</v>
      </c>
      <c r="R9">
        <f t="shared" si="0"/>
        <v>1000000</v>
      </c>
      <c r="S9">
        <f t="shared" si="1"/>
        <v>15831.072848595857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13932.248299532883</v>
      </c>
      <c r="AC9">
        <f t="shared" si="2"/>
        <v>14766.951484282799</v>
      </c>
      <c r="AE9">
        <f t="shared" si="3"/>
        <v>0</v>
      </c>
      <c r="AF9">
        <f t="shared" si="4"/>
        <v>0</v>
      </c>
      <c r="AG9">
        <f t="shared" si="4"/>
        <v>-23.319568461199648</v>
      </c>
      <c r="AH9">
        <f t="shared" si="5"/>
        <v>-1641.687442257399</v>
      </c>
      <c r="AI9">
        <f t="shared" si="6"/>
        <v>-1665.0070107185986</v>
      </c>
      <c r="AJ9">
        <f t="shared" si="7"/>
        <v>-834.70318474991655</v>
      </c>
      <c r="AK9">
        <f t="shared" si="22"/>
        <v>82.20026496724401</v>
      </c>
      <c r="AL9">
        <f t="shared" si="8"/>
        <v>-2417.5099305012709</v>
      </c>
      <c r="AN9">
        <f t="shared" si="9"/>
        <v>0</v>
      </c>
      <c r="AO9">
        <f t="shared" si="9"/>
        <v>0</v>
      </c>
      <c r="AP9">
        <f t="shared" si="9"/>
        <v>-14.468872436242139</v>
      </c>
      <c r="AQ9">
        <f t="shared" si="9"/>
        <v>-1018.6023048293139</v>
      </c>
      <c r="AR9">
        <f t="shared" si="9"/>
        <v>-1033.0711772655559</v>
      </c>
      <c r="AS9">
        <f t="shared" si="9"/>
        <v>-517.90040293268351</v>
      </c>
      <c r="AT9">
        <f t="shared" si="9"/>
        <v>51.002022186441984</v>
      </c>
      <c r="AU9">
        <f t="shared" si="9"/>
        <v>-1499.9695580117973</v>
      </c>
      <c r="AW9">
        <v>6</v>
      </c>
      <c r="AX9">
        <f>IF(Z9&gt;0, (R9*SUMPRODUCT(K9:$K$98, X9:$X$98)-K9*$AZ$3)/Z9, 0)</f>
        <v>15831.072848595857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1.844781E-3</v>
      </c>
      <c r="Q10" s="4">
        <f t="shared" si="21"/>
        <v>25</v>
      </c>
      <c r="R10">
        <f t="shared" si="0"/>
        <v>1000000</v>
      </c>
      <c r="S10">
        <f t="shared" si="1"/>
        <v>16774.304781947616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14766.951484282799</v>
      </c>
      <c r="AC10">
        <f t="shared" si="2"/>
        <v>15461.449244512954</v>
      </c>
      <c r="AE10">
        <f t="shared" si="3"/>
        <v>0</v>
      </c>
      <c r="AF10">
        <f t="shared" si="4"/>
        <v>0</v>
      </c>
      <c r="AG10">
        <f t="shared" si="4"/>
        <v>-23.043353279762229</v>
      </c>
      <c r="AH10">
        <f t="shared" si="5"/>
        <v>-1720.7798730168138</v>
      </c>
      <c r="AI10">
        <f t="shared" si="6"/>
        <v>-1743.823226296576</v>
      </c>
      <c r="AJ10">
        <f t="shared" si="7"/>
        <v>-694.49776023015511</v>
      </c>
      <c r="AK10">
        <f t="shared" si="22"/>
        <v>60.544501085559482</v>
      </c>
      <c r="AL10">
        <f t="shared" si="8"/>
        <v>-2377.7764854411712</v>
      </c>
      <c r="AN10">
        <f t="shared" si="9"/>
        <v>0</v>
      </c>
      <c r="AO10">
        <f t="shared" si="9"/>
        <v>0</v>
      </c>
      <c r="AP10">
        <f t="shared" si="9"/>
        <v>-13.563695864640843</v>
      </c>
      <c r="AQ10">
        <f t="shared" si="9"/>
        <v>-1012.8792699669179</v>
      </c>
      <c r="AR10">
        <f t="shared" si="9"/>
        <v>-1026.4429658315587</v>
      </c>
      <c r="AS10">
        <f t="shared" si="9"/>
        <v>-408.79277785968492</v>
      </c>
      <c r="AT10">
        <f t="shared" si="9"/>
        <v>35.637486828888285</v>
      </c>
      <c r="AU10">
        <f t="shared" si="9"/>
        <v>-1399.5982568623551</v>
      </c>
      <c r="AW10">
        <v>7</v>
      </c>
      <c r="AX10">
        <f>IF(Z10&gt;0, (R10*SUMPRODUCT(K10:$K$98, X10:$X$98)-K10*$AZ$3)/Z10, 0)</f>
        <v>16774.304781947616</v>
      </c>
    </row>
    <row r="11" spans="1:52" x14ac:dyDescent="0.25">
      <c r="A11" t="s">
        <v>33</v>
      </c>
      <c r="C11" s="12">
        <f>AU91</f>
        <v>803.62339302022849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1.9492839999999999E-3</v>
      </c>
      <c r="Q11" s="4">
        <f t="shared" si="21"/>
        <v>25</v>
      </c>
      <c r="R11">
        <f t="shared" si="0"/>
        <v>1000000</v>
      </c>
      <c r="S11">
        <f t="shared" si="1"/>
        <v>17596.210712220014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15461.449244512954</v>
      </c>
      <c r="AC11">
        <f t="shared" si="2"/>
        <v>16025.222221379716</v>
      </c>
      <c r="AE11">
        <f t="shared" si="3"/>
        <v>0</v>
      </c>
      <c r="AF11">
        <f t="shared" si="4"/>
        <v>0</v>
      </c>
      <c r="AG11">
        <f t="shared" si="4"/>
        <v>-22.76800170711002</v>
      </c>
      <c r="AH11">
        <f t="shared" si="5"/>
        <v>-1796.7215941835213</v>
      </c>
      <c r="AI11">
        <f t="shared" si="6"/>
        <v>-1819.4895958906313</v>
      </c>
      <c r="AJ11">
        <f t="shared" si="7"/>
        <v>-563.77297686676138</v>
      </c>
      <c r="AK11">
        <f t="shared" si="22"/>
        <v>37.107478186831088</v>
      </c>
      <c r="AL11">
        <f t="shared" si="8"/>
        <v>-2346.1550945705617</v>
      </c>
      <c r="AN11">
        <f t="shared" si="9"/>
        <v>0</v>
      </c>
      <c r="AO11">
        <f t="shared" si="9"/>
        <v>0</v>
      </c>
      <c r="AP11">
        <f t="shared" si="9"/>
        <v>-12.734339994930279</v>
      </c>
      <c r="AQ11">
        <f t="shared" si="9"/>
        <v>-1004.9219053519787</v>
      </c>
      <c r="AR11">
        <f t="shared" si="9"/>
        <v>-1017.656245346909</v>
      </c>
      <c r="AS11">
        <f t="shared" si="9"/>
        <v>-315.32309509329264</v>
      </c>
      <c r="AT11">
        <f t="shared" si="9"/>
        <v>20.754533035633113</v>
      </c>
      <c r="AU11">
        <f t="shared" si="9"/>
        <v>-1312.2248074045685</v>
      </c>
      <c r="AW11">
        <v>8</v>
      </c>
      <c r="AX11">
        <f>IF(Z11&gt;0, (R11*SUMPRODUCT(K11:$K$98, X11:$X$98)-K11*$AZ$3)/Z11, 0)</f>
        <v>17596.210712220014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2.068987E-3</v>
      </c>
      <c r="Q12" s="4">
        <f t="shared" si="21"/>
        <v>25</v>
      </c>
      <c r="R12">
        <f t="shared" si="0"/>
        <v>1000000</v>
      </c>
      <c r="S12">
        <f t="shared" si="1"/>
        <v>18356.349441650655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16025.222221379716</v>
      </c>
      <c r="AC12">
        <f t="shared" si="2"/>
        <v>16515.732577265055</v>
      </c>
      <c r="AE12">
        <f t="shared" si="3"/>
        <v>0</v>
      </c>
      <c r="AF12">
        <f t="shared" si="4"/>
        <v>0</v>
      </c>
      <c r="AG12">
        <f t="shared" si="4"/>
        <v>-22.49321499049093</v>
      </c>
      <c r="AH12">
        <f t="shared" si="5"/>
        <v>-1884.2679819195375</v>
      </c>
      <c r="AI12">
        <f t="shared" si="6"/>
        <v>-1906.7611969100285</v>
      </c>
      <c r="AJ12">
        <f t="shared" si="7"/>
        <v>-490.51035588533887</v>
      </c>
      <c r="AK12">
        <f t="shared" si="22"/>
        <v>36.858011109173347</v>
      </c>
      <c r="AL12">
        <f t="shared" si="8"/>
        <v>-2360.4135416861941</v>
      </c>
      <c r="AN12">
        <f t="shared" si="9"/>
        <v>0</v>
      </c>
      <c r="AO12">
        <f t="shared" si="9"/>
        <v>0</v>
      </c>
      <c r="AP12">
        <f t="shared" si="9"/>
        <v>-11.955382886133121</v>
      </c>
      <c r="AQ12">
        <f t="shared" si="9"/>
        <v>-1001.5084634834481</v>
      </c>
      <c r="AR12">
        <f t="shared" si="9"/>
        <v>-1013.4638463695812</v>
      </c>
      <c r="AS12">
        <f t="shared" si="9"/>
        <v>-260.71146862295012</v>
      </c>
      <c r="AT12">
        <f t="shared" si="9"/>
        <v>19.590424731093453</v>
      </c>
      <c r="AU12">
        <f t="shared" si="9"/>
        <v>-1254.584890261438</v>
      </c>
      <c r="AW12">
        <v>9</v>
      </c>
      <c r="AX12">
        <f>IF(Z12&gt;0, (R12*SUMPRODUCT(K12:$K$98, X12:$X$98)-K12*$AZ$3)/Z12, 0)</f>
        <v>18356.349441650655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2.1981909999999999E-3</v>
      </c>
      <c r="Q13" s="4">
        <f t="shared" si="21"/>
        <v>25</v>
      </c>
      <c r="R13">
        <f t="shared" si="0"/>
        <v>1000000</v>
      </c>
      <c r="S13">
        <f t="shared" si="1"/>
        <v>19046.431820413643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16515.732577265055</v>
      </c>
      <c r="AC13">
        <f t="shared" si="2"/>
        <v>16927.583672635927</v>
      </c>
      <c r="AE13">
        <f t="shared" si="3"/>
        <v>0</v>
      </c>
      <c r="AF13">
        <f t="shared" si="4"/>
        <v>0</v>
      </c>
      <c r="AG13">
        <f t="shared" si="4"/>
        <v>-22.218838457832859</v>
      </c>
      <c r="AH13">
        <f t="shared" si="5"/>
        <v>-1977.7753101264898</v>
      </c>
      <c r="AI13">
        <f t="shared" si="6"/>
        <v>-1999.9941485843226</v>
      </c>
      <c r="AJ13">
        <f t="shared" si="7"/>
        <v>-411.85109537087192</v>
      </c>
      <c r="AK13">
        <f t="shared" si="22"/>
        <v>33.03146515453011</v>
      </c>
      <c r="AL13">
        <f t="shared" si="8"/>
        <v>-2378.8137788006647</v>
      </c>
      <c r="AN13">
        <f t="shared" si="9"/>
        <v>0</v>
      </c>
      <c r="AO13">
        <f t="shared" si="9"/>
        <v>0</v>
      </c>
      <c r="AP13">
        <f t="shared" si="9"/>
        <v>-11.225806884229979</v>
      </c>
      <c r="AQ13">
        <f t="shared" si="9"/>
        <v>-999.24772098296</v>
      </c>
      <c r="AR13">
        <f t="shared" si="9"/>
        <v>-1010.4735278671899</v>
      </c>
      <c r="AS13">
        <f t="shared" si="9"/>
        <v>-208.08292343752592</v>
      </c>
      <c r="AT13">
        <f t="shared" si="9"/>
        <v>16.688759389094262</v>
      </c>
      <c r="AU13">
        <f t="shared" si="9"/>
        <v>-1201.8676919156217</v>
      </c>
      <c r="AW13">
        <v>10</v>
      </c>
      <c r="AX13">
        <f>IF(Z13&gt;0, (R13*SUMPRODUCT(K13:$K$98, X13:$X$98)-K13*$AZ$3)/Z13, 0)</f>
        <v>19046.431820413643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2.3387939999999999E-3</v>
      </c>
      <c r="Q14" s="4">
        <f t="shared" si="21"/>
        <v>25</v>
      </c>
      <c r="R14">
        <f t="shared" si="0"/>
        <v>1000000</v>
      </c>
      <c r="S14">
        <f t="shared" si="1"/>
        <v>21463.600505720504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16927.583672635927</v>
      </c>
      <c r="AC14">
        <f t="shared" si="2"/>
        <v>18840.477899841793</v>
      </c>
      <c r="AE14">
        <f t="shared" si="3"/>
        <v>0</v>
      </c>
      <c r="AF14">
        <f t="shared" si="4"/>
        <v>0</v>
      </c>
      <c r="AG14">
        <f t="shared" si="4"/>
        <v>-21.944684787182382</v>
      </c>
      <c r="AH14">
        <f t="shared" si="5"/>
        <v>-2078.6114428859501</v>
      </c>
      <c r="AI14">
        <f t="shared" si="6"/>
        <v>-2100.5561276731323</v>
      </c>
      <c r="AJ14">
        <f t="shared" si="7"/>
        <v>-1912.8942272058666</v>
      </c>
      <c r="AK14">
        <f t="shared" si="22"/>
        <v>1184.9308570845151</v>
      </c>
      <c r="AL14">
        <f t="shared" si="8"/>
        <v>-2828.5194977944839</v>
      </c>
      <c r="AN14">
        <f t="shared" si="9"/>
        <v>0</v>
      </c>
      <c r="AO14">
        <f t="shared" si="9"/>
        <v>0</v>
      </c>
      <c r="AP14">
        <f t="shared" si="9"/>
        <v>-9.8993696121443584</v>
      </c>
      <c r="AQ14">
        <f t="shared" si="9"/>
        <v>-937.67320664270608</v>
      </c>
      <c r="AR14">
        <f t="shared" si="9"/>
        <v>-947.57257625485033</v>
      </c>
      <c r="AS14">
        <f t="shared" si="9"/>
        <v>-862.91724705513502</v>
      </c>
      <c r="AT14">
        <f t="shared" si="9"/>
        <v>534.52891362404102</v>
      </c>
      <c r="AU14">
        <f t="shared" si="9"/>
        <v>-1275.9609096859444</v>
      </c>
      <c r="AW14">
        <v>11</v>
      </c>
      <c r="AX14">
        <f>IF(Z14&gt;0, (R14*SUMPRODUCT(K14:$K$98, X14:$X$98)-K14*$AZ$3)/Z14, 0)</f>
        <v>21463.600505720504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2.4879479999999998E-3</v>
      </c>
      <c r="Q15" s="4">
        <f t="shared" si="21"/>
        <v>25</v>
      </c>
      <c r="R15">
        <f t="shared" si="0"/>
        <v>1000000</v>
      </c>
      <c r="S15">
        <f t="shared" si="1"/>
        <v>23652.890230677531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18840.477899841793</v>
      </c>
      <c r="AC15">
        <f t="shared" si="2"/>
        <v>20502.931432653397</v>
      </c>
      <c r="AE15">
        <f t="shared" si="3"/>
        <v>0</v>
      </c>
      <c r="AF15">
        <f t="shared" si="4"/>
        <v>0</v>
      </c>
      <c r="AG15">
        <f t="shared" si="4"/>
        <v>-21.67064070468366</v>
      </c>
      <c r="AH15">
        <f t="shared" si="5"/>
        <v>-2183.8893850760332</v>
      </c>
      <c r="AI15">
        <f t="shared" si="6"/>
        <v>-2205.5600257807168</v>
      </c>
      <c r="AJ15">
        <f t="shared" si="7"/>
        <v>-1662.4535328116035</v>
      </c>
      <c r="AK15">
        <f t="shared" si="22"/>
        <v>1318.8334529889257</v>
      </c>
      <c r="AL15">
        <f t="shared" si="8"/>
        <v>-2549.1801056033946</v>
      </c>
      <c r="AN15">
        <f t="shared" si="9"/>
        <v>0</v>
      </c>
      <c r="AO15">
        <f t="shared" si="9"/>
        <v>0</v>
      </c>
      <c r="AP15">
        <f t="shared" si="9"/>
        <v>-8.7283453564242155</v>
      </c>
      <c r="AQ15">
        <f t="shared" si="9"/>
        <v>-879.61131527840473</v>
      </c>
      <c r="AR15">
        <f t="shared" si="9"/>
        <v>-888.33966063482887</v>
      </c>
      <c r="AS15">
        <f t="shared" si="9"/>
        <v>-669.59111966869784</v>
      </c>
      <c r="AT15">
        <f t="shared" si="9"/>
        <v>531.19028653383975</v>
      </c>
      <c r="AU15">
        <f t="shared" si="9"/>
        <v>-1026.740493769687</v>
      </c>
      <c r="AW15">
        <v>12</v>
      </c>
      <c r="AX15">
        <f>IF(Z15&gt;0, (R15*SUMPRODUCT(K15:$K$98, X15:$X$98)-K15*$AZ$3)/Z15, 0)</f>
        <v>23652.890230677531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2.6637029999999999E-3</v>
      </c>
      <c r="Q16" s="4">
        <f t="shared" si="21"/>
        <v>25</v>
      </c>
      <c r="R16">
        <f t="shared" si="0"/>
        <v>1000000</v>
      </c>
      <c r="S16">
        <f t="shared" si="1"/>
        <v>25641.061779494903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20502.931432653397</v>
      </c>
      <c r="AC16">
        <f t="shared" si="2"/>
        <v>21944.861849030625</v>
      </c>
      <c r="AE16">
        <f t="shared" si="3"/>
        <v>0</v>
      </c>
      <c r="AF16">
        <f t="shared" si="4"/>
        <v>0</v>
      </c>
      <c r="AG16">
        <f t="shared" si="4"/>
        <v>-21.396210146979833</v>
      </c>
      <c r="AH16">
        <f t="shared" si="5"/>
        <v>-2308.9660262795187</v>
      </c>
      <c r="AI16">
        <f t="shared" si="6"/>
        <v>-2330.3622364264984</v>
      </c>
      <c r="AJ16">
        <f t="shared" si="7"/>
        <v>-1441.9304163772285</v>
      </c>
      <c r="AK16">
        <f t="shared" si="22"/>
        <v>1435.2052002857379</v>
      </c>
      <c r="AL16">
        <f t="shared" si="8"/>
        <v>-2337.0874525179888</v>
      </c>
      <c r="AN16">
        <f t="shared" si="9"/>
        <v>0</v>
      </c>
      <c r="AO16">
        <f t="shared" si="9"/>
        <v>0</v>
      </c>
      <c r="AP16">
        <f t="shared" si="9"/>
        <v>-7.6944751635259179</v>
      </c>
      <c r="AQ16">
        <f t="shared" si="9"/>
        <v>-830.34713253368727</v>
      </c>
      <c r="AR16">
        <f t="shared" si="9"/>
        <v>-838.04160769721318</v>
      </c>
      <c r="AS16">
        <f t="shared" si="9"/>
        <v>-518.5449993307933</v>
      </c>
      <c r="AT16">
        <f t="shared" si="9"/>
        <v>516.1264865273647</v>
      </c>
      <c r="AU16">
        <f t="shared" si="9"/>
        <v>-840.46012050064166</v>
      </c>
      <c r="AW16">
        <v>13</v>
      </c>
      <c r="AX16">
        <f>IF(Z16&gt;0, (R16*SUMPRODUCT(K16:$K$98, X16:$X$98)-K16*$AZ$3)/Z16, 0)</f>
        <v>25641.061779494903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2.8651079999999999E-3</v>
      </c>
      <c r="Q17" s="4">
        <f t="shared" si="21"/>
        <v>25</v>
      </c>
      <c r="R17">
        <f t="shared" si="0"/>
        <v>1000000</v>
      </c>
      <c r="S17">
        <f t="shared" si="1"/>
        <v>27445.882728514807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21944.861849030625</v>
      </c>
      <c r="AC17">
        <f t="shared" si="2"/>
        <v>23187.319834046612</v>
      </c>
      <c r="AE17">
        <f t="shared" si="3"/>
        <v>0</v>
      </c>
      <c r="AF17">
        <f t="shared" si="4"/>
        <v>0</v>
      </c>
      <c r="AG17">
        <f t="shared" si="4"/>
        <v>-21.120945592648241</v>
      </c>
      <c r="AH17">
        <f t="shared" si="5"/>
        <v>-2452.0981144717234</v>
      </c>
      <c r="AI17">
        <f t="shared" si="6"/>
        <v>-2473.2190600643717</v>
      </c>
      <c r="AJ17">
        <f t="shared" si="7"/>
        <v>-1242.4579850159862</v>
      </c>
      <c r="AK17">
        <f t="shared" si="22"/>
        <v>1536.140329432144</v>
      </c>
      <c r="AL17">
        <f t="shared" si="8"/>
        <v>-2179.5367156482139</v>
      </c>
      <c r="AN17">
        <f t="shared" si="9"/>
        <v>0</v>
      </c>
      <c r="AO17">
        <f t="shared" si="9"/>
        <v>0</v>
      </c>
      <c r="AP17">
        <f t="shared" si="9"/>
        <v>-6.7816829549498561</v>
      </c>
      <c r="AQ17">
        <f t="shared" si="9"/>
        <v>-787.33936952926467</v>
      </c>
      <c r="AR17">
        <f t="shared" si="9"/>
        <v>-794.1210524842146</v>
      </c>
      <c r="AS17">
        <f t="shared" si="9"/>
        <v>-398.93839517096035</v>
      </c>
      <c r="AT17">
        <f t="shared" si="9"/>
        <v>493.23628257189307</v>
      </c>
      <c r="AU17">
        <f t="shared" si="9"/>
        <v>-699.82316508328188</v>
      </c>
      <c r="AW17">
        <v>14</v>
      </c>
      <c r="AX17">
        <f>IF(Z17&gt;0, (R17*SUMPRODUCT(K17:$K$98, X17:$X$98)-K17*$AZ$3)/Z17, 0)</f>
        <v>27445.882728514807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4.466869E-3</v>
      </c>
      <c r="Q18" s="4">
        <f t="shared" si="21"/>
        <v>25</v>
      </c>
      <c r="R18">
        <f t="shared" si="0"/>
        <v>1000000</v>
      </c>
      <c r="S18">
        <f t="shared" si="1"/>
        <v>29125.922465630116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23187.319834046612</v>
      </c>
      <c r="AC18">
        <f t="shared" si="2"/>
        <v>24250.699319472405</v>
      </c>
      <c r="AE18">
        <f t="shared" si="3"/>
        <v>0</v>
      </c>
      <c r="AF18">
        <f t="shared" si="4"/>
        <v>0</v>
      </c>
      <c r="AG18">
        <f t="shared" si="4"/>
        <v>-20.81539163960327</v>
      </c>
      <c r="AH18">
        <f t="shared" si="5"/>
        <v>-3773.7798847394824</v>
      </c>
      <c r="AI18">
        <f t="shared" si="6"/>
        <v>-3794.5952763790856</v>
      </c>
      <c r="AJ18">
        <f t="shared" si="7"/>
        <v>-1063.379485425794</v>
      </c>
      <c r="AK18">
        <f t="shared" si="22"/>
        <v>1623.1123883832629</v>
      </c>
      <c r="AL18">
        <f t="shared" si="8"/>
        <v>-3234.8623734216167</v>
      </c>
      <c r="AN18">
        <f t="shared" si="9"/>
        <v>0</v>
      </c>
      <c r="AO18">
        <f t="shared" si="9"/>
        <v>0</v>
      </c>
      <c r="AP18">
        <f t="shared" si="9"/>
        <v>-5.9674761036080914</v>
      </c>
      <c r="AQ18">
        <f t="shared" si="9"/>
        <v>-1081.888905689068</v>
      </c>
      <c r="AR18">
        <f t="shared" si="9"/>
        <v>-1087.8563817926761</v>
      </c>
      <c r="AS18">
        <f t="shared" si="9"/>
        <v>-304.85574224182312</v>
      </c>
      <c r="AT18">
        <f t="shared" si="9"/>
        <v>465.32318770880374</v>
      </c>
      <c r="AU18">
        <f t="shared" si="9"/>
        <v>-927.38893632569557</v>
      </c>
      <c r="AW18">
        <v>15</v>
      </c>
      <c r="AX18">
        <f>IF(Z18&gt;0, (R18*SUMPRODUCT(K18:$K$98, X18:$X$98)-K18*$AZ$3)/Z18, 0)</f>
        <v>29125.922465630116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6.2254789999999999E-3</v>
      </c>
      <c r="Q19" s="4">
        <f t="shared" si="21"/>
        <v>25</v>
      </c>
      <c r="R19">
        <f t="shared" si="0"/>
        <v>1000000</v>
      </c>
      <c r="S19">
        <f t="shared" si="1"/>
        <v>30302.837009789178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24250.699319472405</v>
      </c>
      <c r="AC19">
        <f t="shared" si="2"/>
        <v>24821.237962850359</v>
      </c>
      <c r="AE19">
        <f t="shared" si="3"/>
        <v>0</v>
      </c>
      <c r="AF19">
        <f t="shared" si="4"/>
        <v>0</v>
      </c>
      <c r="AG19">
        <f t="shared" si="4"/>
        <v>-20.477651939678111</v>
      </c>
      <c r="AH19">
        <f t="shared" si="5"/>
        <v>-5183.4313411650292</v>
      </c>
      <c r="AI19">
        <f t="shared" si="6"/>
        <v>-5203.9089931047074</v>
      </c>
      <c r="AJ19">
        <f t="shared" si="7"/>
        <v>-570.53864337795312</v>
      </c>
      <c r="AK19">
        <f t="shared" si="22"/>
        <v>1697.5489523630686</v>
      </c>
      <c r="AL19">
        <f t="shared" si="8"/>
        <v>-4076.898684119592</v>
      </c>
      <c r="AN19">
        <f t="shared" si="9"/>
        <v>0</v>
      </c>
      <c r="AO19">
        <f t="shared" si="9"/>
        <v>0</v>
      </c>
      <c r="AP19">
        <f t="shared" si="9"/>
        <v>-5.241652629826782</v>
      </c>
      <c r="AQ19">
        <f t="shared" si="9"/>
        <v>-1326.799898786214</v>
      </c>
      <c r="AR19">
        <f t="shared" si="9"/>
        <v>-1332.0415514160409</v>
      </c>
      <c r="AS19">
        <f t="shared" si="9"/>
        <v>-146.04044395760255</v>
      </c>
      <c r="AT19">
        <f t="shared" si="9"/>
        <v>434.52061577297445</v>
      </c>
      <c r="AU19">
        <f t="shared" si="9"/>
        <v>-1043.5613796006689</v>
      </c>
      <c r="AW19">
        <v>16</v>
      </c>
      <c r="AX19">
        <f>IF(Z19&gt;0, (R19*SUMPRODUCT(K19:$K$98, X19:$X$98)-K19*$AZ$3)/Z19, 0)</f>
        <v>30302.837009789178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8.1133709999999994E-3</v>
      </c>
      <c r="Q20" s="4">
        <f t="shared" si="21"/>
        <v>25</v>
      </c>
      <c r="R20">
        <f t="shared" si="0"/>
        <v>1000000</v>
      </c>
      <c r="S20">
        <f t="shared" si="1"/>
        <v>31046.590537866436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24821.237962850359</v>
      </c>
      <c r="AC20">
        <f t="shared" si="2"/>
        <v>24969.819804302562</v>
      </c>
      <c r="AE20">
        <f t="shared" si="3"/>
        <v>0</v>
      </c>
      <c r="AF20">
        <f t="shared" si="4"/>
        <v>0</v>
      </c>
      <c r="AG20">
        <f t="shared" si="4"/>
        <v>-20.106732632885848</v>
      </c>
      <c r="AH20">
        <f t="shared" si="5"/>
        <v>-6645.711495819125</v>
      </c>
      <c r="AI20">
        <f t="shared" si="6"/>
        <v>-6665.8182284520108</v>
      </c>
      <c r="AJ20">
        <f t="shared" si="7"/>
        <v>-148.58184145220366</v>
      </c>
      <c r="AK20">
        <f t="shared" si="22"/>
        <v>1737.4866573995253</v>
      </c>
      <c r="AL20">
        <f t="shared" si="8"/>
        <v>-5076.9134125046894</v>
      </c>
      <c r="AN20">
        <f t="shared" si="9"/>
        <v>0</v>
      </c>
      <c r="AO20">
        <f t="shared" si="9"/>
        <v>0</v>
      </c>
      <c r="AP20">
        <f t="shared" si="9"/>
        <v>-4.5952755634728595</v>
      </c>
      <c r="AQ20">
        <f t="shared" si="9"/>
        <v>-1518.8383013896553</v>
      </c>
      <c r="AR20">
        <f t="shared" si="9"/>
        <v>-1523.4335769531281</v>
      </c>
      <c r="AS20">
        <f t="shared" si="9"/>
        <v>-33.957506556007459</v>
      </c>
      <c r="AT20">
        <f t="shared" si="9"/>
        <v>397.09236325893448</v>
      </c>
      <c r="AU20">
        <f t="shared" si="9"/>
        <v>-1160.2987202502011</v>
      </c>
      <c r="AW20">
        <v>17</v>
      </c>
      <c r="AX20">
        <f>IF(Z20&gt;0, (R20*SUMPRODUCT(K20:$K$98, X20:$X$98)-K20*$AZ$3)/Z20, 0)</f>
        <v>31046.590537866436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1.0286442999999999E-2</v>
      </c>
      <c r="Q21" s="4">
        <f t="shared" si="21"/>
        <v>25</v>
      </c>
      <c r="R21">
        <f t="shared" si="0"/>
        <v>1000000</v>
      </c>
      <c r="S21">
        <f t="shared" si="1"/>
        <v>31433.689058001681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24969.819804302562</v>
      </c>
      <c r="AC21">
        <f t="shared" si="2"/>
        <v>24768.28662812577</v>
      </c>
      <c r="AE21">
        <f t="shared" si="3"/>
        <v>0</v>
      </c>
      <c r="AF21">
        <f t="shared" si="4"/>
        <v>0</v>
      </c>
      <c r="AG21">
        <f t="shared" si="4"/>
        <v>-19.698838547412571</v>
      </c>
      <c r="AH21">
        <f t="shared" si="5"/>
        <v>-8273.0703657768081</v>
      </c>
      <c r="AI21">
        <f t="shared" si="6"/>
        <v>-8292.7692043242205</v>
      </c>
      <c r="AJ21">
        <f t="shared" si="7"/>
        <v>201.53317617679204</v>
      </c>
      <c r="AK21">
        <f t="shared" si="22"/>
        <v>1747.8873863011795</v>
      </c>
      <c r="AL21">
        <f t="shared" si="8"/>
        <v>-6343.3486418462489</v>
      </c>
      <c r="AN21">
        <f t="shared" si="9"/>
        <v>0</v>
      </c>
      <c r="AO21">
        <f t="shared" si="9"/>
        <v>0</v>
      </c>
      <c r="AP21">
        <f t="shared" si="9"/>
        <v>-4.0196908640046196</v>
      </c>
      <c r="AQ21">
        <f t="shared" si="9"/>
        <v>-1688.1800054627302</v>
      </c>
      <c r="AR21">
        <f t="shared" si="9"/>
        <v>-1692.1996963267347</v>
      </c>
      <c r="AS21">
        <f t="shared" si="9"/>
        <v>41.124306142307596</v>
      </c>
      <c r="AT21">
        <f t="shared" si="9"/>
        <v>356.66909706951333</v>
      </c>
      <c r="AU21">
        <f t="shared" si="9"/>
        <v>-1294.406293114914</v>
      </c>
      <c r="AW21">
        <v>18</v>
      </c>
      <c r="AX21">
        <f>IF(Z21&gt;0, (R21*SUMPRODUCT(K21:$K$98, X21:$X$98)-K21*$AZ$3)/Z21, 0)</f>
        <v>31433.689058001681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1.2759904000000001E-2</v>
      </c>
      <c r="Q22" s="4">
        <f t="shared" si="21"/>
        <v>25</v>
      </c>
      <c r="R22">
        <f t="shared" si="0"/>
        <v>1000000</v>
      </c>
      <c r="S22">
        <f t="shared" si="1"/>
        <v>31500.842021012806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24768.28662812577</v>
      </c>
      <c r="AC22">
        <f t="shared" si="2"/>
        <v>24256.271913031676</v>
      </c>
      <c r="AE22">
        <f t="shared" si="3"/>
        <v>0</v>
      </c>
      <c r="AF22">
        <f t="shared" si="4"/>
        <v>0</v>
      </c>
      <c r="AG22">
        <f t="shared" si="4"/>
        <v>-19.250494873161962</v>
      </c>
      <c r="AH22">
        <f t="shared" si="5"/>
        <v>-10054.211551059354</v>
      </c>
      <c r="AI22">
        <f t="shared" si="6"/>
        <v>-10073.462045932516</v>
      </c>
      <c r="AJ22">
        <f t="shared" si="7"/>
        <v>512.01471509409384</v>
      </c>
      <c r="AK22">
        <f t="shared" si="22"/>
        <v>1733.7800639688041</v>
      </c>
      <c r="AL22">
        <f t="shared" si="8"/>
        <v>-7827.6672668696183</v>
      </c>
      <c r="AN22">
        <f t="shared" si="9"/>
        <v>0</v>
      </c>
      <c r="AO22">
        <f t="shared" si="9"/>
        <v>0</v>
      </c>
      <c r="AP22">
        <f t="shared" si="9"/>
        <v>-3.5073241837769622</v>
      </c>
      <c r="AQ22">
        <f t="shared" si="9"/>
        <v>-1831.8167690848572</v>
      </c>
      <c r="AR22">
        <f t="shared" si="9"/>
        <v>-1835.3240932686342</v>
      </c>
      <c r="AS22">
        <f t="shared" si="9"/>
        <v>93.285996257831258</v>
      </c>
      <c r="AT22">
        <f t="shared" si="9"/>
        <v>315.88428182102837</v>
      </c>
      <c r="AU22">
        <f t="shared" si="9"/>
        <v>-1426.1538151897746</v>
      </c>
      <c r="AW22">
        <v>19</v>
      </c>
      <c r="AX22">
        <f>IF(Z22&gt;0, (R22*SUMPRODUCT(K22:$K$98, X22:$X$98)-K22*$AZ$3)/Z22, 0)</f>
        <v>31500.842021012806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1.5498582E-2</v>
      </c>
      <c r="Q23" s="4">
        <f t="shared" si="21"/>
        <v>25</v>
      </c>
      <c r="R23">
        <f t="shared" si="0"/>
        <v>1000000</v>
      </c>
      <c r="S23">
        <f t="shared" si="1"/>
        <v>31283.395554284747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24256.271913031676</v>
      </c>
      <c r="AC23">
        <f t="shared" si="2"/>
        <v>23474.602724633107</v>
      </c>
      <c r="AE23">
        <f t="shared" si="3"/>
        <v>0</v>
      </c>
      <c r="AF23">
        <f t="shared" si="4"/>
        <v>0</v>
      </c>
      <c r="AG23">
        <f t="shared" si="4"/>
        <v>-18.759634551098063</v>
      </c>
      <c r="AH23">
        <f t="shared" si="5"/>
        <v>-11934.21493329121</v>
      </c>
      <c r="AI23">
        <f t="shared" si="6"/>
        <v>-11952.974567842308</v>
      </c>
      <c r="AJ23">
        <f t="shared" si="7"/>
        <v>781.66918839856953</v>
      </c>
      <c r="AK23">
        <f t="shared" si="22"/>
        <v>1697.9390339122176</v>
      </c>
      <c r="AL23">
        <f t="shared" si="8"/>
        <v>-9473.36634553152</v>
      </c>
      <c r="AN23">
        <f t="shared" si="9"/>
        <v>0</v>
      </c>
      <c r="AO23">
        <f t="shared" si="9"/>
        <v>0</v>
      </c>
      <c r="AP23">
        <f t="shared" si="9"/>
        <v>-3.0516896343538771</v>
      </c>
      <c r="AQ23">
        <f t="shared" si="9"/>
        <v>-1941.3768379589399</v>
      </c>
      <c r="AR23">
        <f t="shared" si="9"/>
        <v>-1944.4285275932937</v>
      </c>
      <c r="AS23">
        <f t="shared" si="9"/>
        <v>127.15662201373195</v>
      </c>
      <c r="AT23">
        <f t="shared" si="9"/>
        <v>276.20916257408948</v>
      </c>
      <c r="AU23">
        <f t="shared" si="9"/>
        <v>-1541.0627430054722</v>
      </c>
      <c r="AW23">
        <v>20</v>
      </c>
      <c r="AX23">
        <f>IF(Z23&gt;0, (R23*SUMPRODUCT(K23:$K$98, X23:$X$98)-K23*$AZ$3)/Z23, 0)</f>
        <v>31283.395554284747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1.8608946000000001E-2</v>
      </c>
      <c r="Q24" s="4">
        <f t="shared" si="21"/>
        <v>25</v>
      </c>
      <c r="R24">
        <f t="shared" si="0"/>
        <v>1000000</v>
      </c>
      <c r="S24">
        <f t="shared" si="1"/>
        <v>30827.704257664023</v>
      </c>
      <c r="U24">
        <f t="shared" si="13"/>
        <v>1.8608946000000001E-2</v>
      </c>
      <c r="V24">
        <f t="shared" si="14"/>
        <v>0.01</v>
      </c>
      <c r="W24">
        <f t="shared" si="15"/>
        <v>0.75038538204392247</v>
      </c>
      <c r="X24">
        <f t="shared" si="16"/>
        <v>1.3963881053644723E-2</v>
      </c>
      <c r="Y24">
        <f t="shared" si="17"/>
        <v>7.5038538204392248E-3</v>
      </c>
      <c r="Z24">
        <f t="shared" si="18"/>
        <v>0.72891764716983842</v>
      </c>
      <c r="AB24">
        <f t="shared" si="19"/>
        <v>23474.602724633107</v>
      </c>
      <c r="AC24">
        <f t="shared" si="2"/>
        <v>22470.857655144071</v>
      </c>
      <c r="AE24">
        <f t="shared" si="3"/>
        <v>0</v>
      </c>
      <c r="AF24">
        <f t="shared" si="4"/>
        <v>0</v>
      </c>
      <c r="AG24">
        <f t="shared" si="4"/>
        <v>-18.222941179245961</v>
      </c>
      <c r="AH24">
        <f t="shared" si="5"/>
        <v>-13963.881053644724</v>
      </c>
      <c r="AI24">
        <f t="shared" si="6"/>
        <v>-13982.10399482397</v>
      </c>
      <c r="AJ24">
        <f t="shared" si="7"/>
        <v>1003.7450694890358</v>
      </c>
      <c r="AK24">
        <f t="shared" si="22"/>
        <v>1643.2221907243177</v>
      </c>
      <c r="AL24">
        <f t="shared" si="8"/>
        <v>-11335.136734610616</v>
      </c>
      <c r="AN24">
        <f t="shared" si="9"/>
        <v>0</v>
      </c>
      <c r="AO24">
        <f t="shared" si="9"/>
        <v>0</v>
      </c>
      <c r="AP24">
        <f t="shared" si="9"/>
        <v>-2.6467714378534697</v>
      </c>
      <c r="AQ24">
        <f t="shared" si="9"/>
        <v>-2028.1688433732511</v>
      </c>
      <c r="AR24">
        <f t="shared" si="9"/>
        <v>-2030.8156148111048</v>
      </c>
      <c r="AS24">
        <f t="shared" si="9"/>
        <v>145.78787006323179</v>
      </c>
      <c r="AT24">
        <f t="shared" si="9"/>
        <v>238.66803485100729</v>
      </c>
      <c r="AU24">
        <f t="shared" si="9"/>
        <v>-1646.3597098968655</v>
      </c>
      <c r="AW24">
        <v>21</v>
      </c>
      <c r="AX24">
        <f>IF(Z24&gt;0, (R24*SUMPRODUCT(K24:$K$98, X24:$X$98)-K24*$AZ$3)/Z24, 0)</f>
        <v>30827.704257664023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2.2132820000000001E-2</v>
      </c>
      <c r="Q25" s="4">
        <f t="shared" si="21"/>
        <v>25</v>
      </c>
      <c r="R25">
        <f t="shared" si="0"/>
        <v>1000000</v>
      </c>
      <c r="S25">
        <f t="shared" si="1"/>
        <v>30163.000345632157</v>
      </c>
      <c r="U25">
        <f t="shared" si="13"/>
        <v>2.2132820000000001E-2</v>
      </c>
      <c r="V25">
        <f t="shared" si="14"/>
        <v>0.01</v>
      </c>
      <c r="W25">
        <f t="shared" si="15"/>
        <v>0.72891764716983842</v>
      </c>
      <c r="X25">
        <f t="shared" si="16"/>
        <v>1.6133003079633543E-2</v>
      </c>
      <c r="Y25">
        <f t="shared" si="17"/>
        <v>7.289176471698384E-3</v>
      </c>
      <c r="Z25">
        <f t="shared" si="18"/>
        <v>0.70549546761850657</v>
      </c>
      <c r="AB25">
        <f t="shared" si="19"/>
        <v>22470.857655144071</v>
      </c>
      <c r="AC25">
        <f t="shared" si="2"/>
        <v>21279.860033618934</v>
      </c>
      <c r="AE25">
        <f t="shared" si="3"/>
        <v>0</v>
      </c>
      <c r="AF25">
        <f t="shared" si="4"/>
        <v>0</v>
      </c>
      <c r="AG25">
        <f t="shared" si="4"/>
        <v>-17.637386690462662</v>
      </c>
      <c r="AH25">
        <f t="shared" si="5"/>
        <v>-16133.003079633543</v>
      </c>
      <c r="AI25">
        <f t="shared" si="6"/>
        <v>-16150.640466324006</v>
      </c>
      <c r="AJ25">
        <f t="shared" si="7"/>
        <v>1190.9976215251372</v>
      </c>
      <c r="AK25">
        <f t="shared" si="22"/>
        <v>1572.9600358600851</v>
      </c>
      <c r="AL25">
        <f t="shared" si="8"/>
        <v>-13386.682808938784</v>
      </c>
      <c r="AN25">
        <f t="shared" si="9"/>
        <v>0</v>
      </c>
      <c r="AO25">
        <f t="shared" si="9"/>
        <v>0</v>
      </c>
      <c r="AP25">
        <f t="shared" si="9"/>
        <v>-2.2872528639819492</v>
      </c>
      <c r="AQ25">
        <f t="shared" si="9"/>
        <v>-2092.1612791125726</v>
      </c>
      <c r="AR25">
        <f t="shared" si="9"/>
        <v>-2094.4485319765545</v>
      </c>
      <c r="AS25">
        <f t="shared" si="9"/>
        <v>154.45104020439214</v>
      </c>
      <c r="AT25">
        <f t="shared" si="9"/>
        <v>203.98471780944737</v>
      </c>
      <c r="AU25">
        <f t="shared" si="9"/>
        <v>-1736.0127739627151</v>
      </c>
      <c r="AW25">
        <v>22</v>
      </c>
      <c r="AX25">
        <f>IF(Z25&gt;0, (R25*SUMPRODUCT(K25:$K$98, X25:$X$98)-K25*$AZ$3)/Z25, 0)</f>
        <v>30163.000345632157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2.5807838999999999E-2</v>
      </c>
      <c r="Q26" s="4">
        <f t="shared" si="21"/>
        <v>25</v>
      </c>
      <c r="R26">
        <f t="shared" si="0"/>
        <v>1000000</v>
      </c>
      <c r="S26">
        <f t="shared" si="1"/>
        <v>29306.380627138533</v>
      </c>
      <c r="U26">
        <f t="shared" si="13"/>
        <v>2.5807838999999999E-2</v>
      </c>
      <c r="V26">
        <f t="shared" si="14"/>
        <v>0.01</v>
      </c>
      <c r="W26">
        <f t="shared" si="15"/>
        <v>0.70549546761850657</v>
      </c>
      <c r="X26">
        <f t="shared" si="16"/>
        <v>1.820731344352813E-2</v>
      </c>
      <c r="Y26">
        <f t="shared" si="17"/>
        <v>7.0549546761850658E-3</v>
      </c>
      <c r="Z26">
        <f t="shared" si="18"/>
        <v>0.68023319949879335</v>
      </c>
      <c r="AB26">
        <f t="shared" si="19"/>
        <v>21279.860033618934</v>
      </c>
      <c r="AC26">
        <f t="shared" si="2"/>
        <v>19935.173059727898</v>
      </c>
      <c r="AE26">
        <f t="shared" si="3"/>
        <v>0</v>
      </c>
      <c r="AF26">
        <f t="shared" si="4"/>
        <v>0</v>
      </c>
      <c r="AG26">
        <f t="shared" si="4"/>
        <v>-17.005829987469834</v>
      </c>
      <c r="AH26">
        <f t="shared" si="5"/>
        <v>-18207.313443528132</v>
      </c>
      <c r="AI26">
        <f t="shared" si="6"/>
        <v>-18224.319273515601</v>
      </c>
      <c r="AJ26">
        <f t="shared" si="7"/>
        <v>1344.6869738910354</v>
      </c>
      <c r="AK26">
        <f t="shared" si="22"/>
        <v>1489.5902023533256</v>
      </c>
      <c r="AL26">
        <f t="shared" si="8"/>
        <v>-15390.04209727124</v>
      </c>
      <c r="AN26">
        <f t="shared" si="9"/>
        <v>0</v>
      </c>
      <c r="AO26">
        <f t="shared" si="9"/>
        <v>0</v>
      </c>
      <c r="AP26">
        <f t="shared" si="9"/>
        <v>-1.9690636443537453</v>
      </c>
      <c r="AQ26">
        <f t="shared" si="9"/>
        <v>-2108.1804880691088</v>
      </c>
      <c r="AR26">
        <f t="shared" si="9"/>
        <v>-2110.1495517134626</v>
      </c>
      <c r="AS26">
        <f t="shared" si="9"/>
        <v>155.69803033876113</v>
      </c>
      <c r="AT26">
        <f t="shared" si="9"/>
        <v>172.47602231708922</v>
      </c>
      <c r="AU26">
        <f t="shared" si="9"/>
        <v>-1781.9754990576123</v>
      </c>
      <c r="AW26">
        <v>23</v>
      </c>
      <c r="AX26">
        <f>IF(Z26&gt;0, (R26*SUMPRODUCT(K26:$K$98, X26:$X$98)-K26*$AZ$3)/Z26, 0)</f>
        <v>29306.380627138533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2.9740472E-2</v>
      </c>
      <c r="Q27" s="4">
        <f t="shared" si="21"/>
        <v>25</v>
      </c>
      <c r="R27">
        <f t="shared" si="0"/>
        <v>1000000</v>
      </c>
      <c r="S27">
        <f t="shared" si="1"/>
        <v>28313.485463950172</v>
      </c>
      <c r="U27">
        <f t="shared" si="13"/>
        <v>2.9740472E-2</v>
      </c>
      <c r="V27">
        <f t="shared" si="14"/>
        <v>0.01</v>
      </c>
      <c r="W27">
        <f t="shared" si="15"/>
        <v>0.68023319949879335</v>
      </c>
      <c r="X27">
        <f t="shared" si="16"/>
        <v>2.0230456423164279E-2</v>
      </c>
      <c r="Y27">
        <f t="shared" si="17"/>
        <v>6.8023319949879341E-3</v>
      </c>
      <c r="Z27">
        <f t="shared" si="18"/>
        <v>0.6532004110806412</v>
      </c>
      <c r="AB27">
        <f t="shared" si="19"/>
        <v>19935.173059727898</v>
      </c>
      <c r="AC27">
        <f t="shared" si="2"/>
        <v>18494.380344178011</v>
      </c>
      <c r="AE27">
        <f t="shared" si="3"/>
        <v>0</v>
      </c>
      <c r="AF27">
        <f t="shared" si="4"/>
        <v>0</v>
      </c>
      <c r="AG27">
        <f t="shared" si="4"/>
        <v>-16.330010277016029</v>
      </c>
      <c r="AH27">
        <f t="shared" si="5"/>
        <v>-20230.45642316428</v>
      </c>
      <c r="AI27">
        <f t="shared" si="6"/>
        <v>-20246.786433441295</v>
      </c>
      <c r="AJ27">
        <f t="shared" si="7"/>
        <v>1440.7927155498874</v>
      </c>
      <c r="AK27">
        <f t="shared" si="22"/>
        <v>1395.462114180953</v>
      </c>
      <c r="AL27">
        <f t="shared" si="8"/>
        <v>-17410.531603710457</v>
      </c>
      <c r="AN27">
        <f t="shared" si="9"/>
        <v>0</v>
      </c>
      <c r="AO27">
        <f t="shared" si="9"/>
        <v>0</v>
      </c>
      <c r="AP27">
        <f t="shared" si="9"/>
        <v>-1.6882251122581136</v>
      </c>
      <c r="AQ27">
        <f t="shared" si="9"/>
        <v>-2091.4600778971612</v>
      </c>
      <c r="AR27">
        <f t="shared" si="9"/>
        <v>-2093.1483030094196</v>
      </c>
      <c r="AS27">
        <f t="shared" si="9"/>
        <v>148.9516787000056</v>
      </c>
      <c r="AT27">
        <f t="shared" si="9"/>
        <v>144.26532160122849</v>
      </c>
      <c r="AU27">
        <f t="shared" si="9"/>
        <v>-1799.9313027081855</v>
      </c>
      <c r="AW27">
        <v>24</v>
      </c>
      <c r="AX27">
        <f>IF(Z27&gt;0, (R27*SUMPRODUCT(K27:$K$98, X27:$X$98)-K27*$AZ$3)/Z27, 0)</f>
        <v>28313.485463950172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3.4073305999999998E-2</v>
      </c>
      <c r="Q28" s="4">
        <f t="shared" si="21"/>
        <v>25</v>
      </c>
      <c r="R28">
        <f t="shared" si="0"/>
        <v>1000000</v>
      </c>
      <c r="S28">
        <f t="shared" si="1"/>
        <v>27223.708248655636</v>
      </c>
      <c r="U28">
        <f t="shared" si="13"/>
        <v>3.4073305999999998E-2</v>
      </c>
      <c r="V28">
        <f t="shared" si="14"/>
        <v>0.01</v>
      </c>
      <c r="W28">
        <f t="shared" si="15"/>
        <v>0.6532004110806412</v>
      </c>
      <c r="X28">
        <f t="shared" si="16"/>
        <v>2.2256697486076477E-2</v>
      </c>
      <c r="Y28">
        <f t="shared" si="17"/>
        <v>6.5320041108064119E-3</v>
      </c>
      <c r="Z28">
        <f t="shared" si="18"/>
        <v>0.62441170948375824</v>
      </c>
      <c r="AB28">
        <f t="shared" si="19"/>
        <v>18494.380344178011</v>
      </c>
      <c r="AC28">
        <f t="shared" si="2"/>
        <v>16998.802206030156</v>
      </c>
      <c r="AE28">
        <f t="shared" si="3"/>
        <v>0</v>
      </c>
      <c r="AF28">
        <f t="shared" si="4"/>
        <v>0</v>
      </c>
      <c r="AG28">
        <f t="shared" si="4"/>
        <v>-15.610292737093957</v>
      </c>
      <c r="AH28">
        <f t="shared" si="5"/>
        <v>-22256.697486076475</v>
      </c>
      <c r="AI28">
        <f t="shared" si="6"/>
        <v>-22272.307778813571</v>
      </c>
      <c r="AJ28">
        <f t="shared" si="7"/>
        <v>1495.5781381478555</v>
      </c>
      <c r="AK28">
        <f t="shared" si="22"/>
        <v>1294.6066240924608</v>
      </c>
      <c r="AL28">
        <f t="shared" si="8"/>
        <v>-19482.123016573256</v>
      </c>
      <c r="AN28">
        <f t="shared" si="9"/>
        <v>0</v>
      </c>
      <c r="AO28">
        <f t="shared" si="9"/>
        <v>0</v>
      </c>
      <c r="AP28">
        <f t="shared" si="9"/>
        <v>-1.4409102234720332</v>
      </c>
      <c r="AQ28">
        <f t="shared" si="9"/>
        <v>-2054.4075302448227</v>
      </c>
      <c r="AR28">
        <f t="shared" si="9"/>
        <v>-2055.8484404682949</v>
      </c>
      <c r="AS28">
        <f t="shared" si="9"/>
        <v>138.04954625467784</v>
      </c>
      <c r="AT28">
        <f t="shared" si="9"/>
        <v>119.49884293948936</v>
      </c>
      <c r="AU28">
        <f t="shared" si="9"/>
        <v>-1798.300051274128</v>
      </c>
      <c r="AW28">
        <v>25</v>
      </c>
      <c r="AX28">
        <f>IF(Z28&gt;0, (R28*SUMPRODUCT(K28:$K$98, X28:$X$98)-K28*$AZ$3)/Z28, 0)</f>
        <v>27223.708248655636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3.9255977999999997E-2</v>
      </c>
      <c r="Q29" s="4">
        <f t="shared" si="21"/>
        <v>25</v>
      </c>
      <c r="R29">
        <f t="shared" si="0"/>
        <v>1000000</v>
      </c>
      <c r="S29">
        <f t="shared" si="1"/>
        <v>26069.71030593224</v>
      </c>
      <c r="U29">
        <f t="shared" si="13"/>
        <v>3.9255977999999997E-2</v>
      </c>
      <c r="V29">
        <f t="shared" si="14"/>
        <v>0.01</v>
      </c>
      <c r="W29">
        <f t="shared" si="15"/>
        <v>0.62441170948375824</v>
      </c>
      <c r="X29">
        <f t="shared" si="16"/>
        <v>2.4511892330436803E-2</v>
      </c>
      <c r="Y29">
        <f t="shared" si="17"/>
        <v>6.2441170948375826E-3</v>
      </c>
      <c r="Z29">
        <f t="shared" si="18"/>
        <v>0.59365570005848378</v>
      </c>
      <c r="AB29">
        <f t="shared" si="19"/>
        <v>16998.802206030156</v>
      </c>
      <c r="AC29">
        <f t="shared" si="2"/>
        <v>15476.432121990074</v>
      </c>
      <c r="AE29">
        <f t="shared" si="3"/>
        <v>0</v>
      </c>
      <c r="AF29">
        <f t="shared" si="4"/>
        <v>0</v>
      </c>
      <c r="AG29">
        <f t="shared" si="4"/>
        <v>-14.841392501462094</v>
      </c>
      <c r="AH29">
        <f t="shared" si="5"/>
        <v>-24511.892330436804</v>
      </c>
      <c r="AI29">
        <f t="shared" si="6"/>
        <v>-24526.733722938265</v>
      </c>
      <c r="AJ29">
        <f t="shared" si="7"/>
        <v>1522.3700840400816</v>
      </c>
      <c r="AK29">
        <f t="shared" si="22"/>
        <v>1189.916154422111</v>
      </c>
      <c r="AL29">
        <f t="shared" si="8"/>
        <v>-21814.447484476073</v>
      </c>
      <c r="AN29">
        <f t="shared" si="9"/>
        <v>0</v>
      </c>
      <c r="AO29">
        <f t="shared" si="9"/>
        <v>0</v>
      </c>
      <c r="AP29">
        <f t="shared" si="9"/>
        <v>-1.2231578403613566</v>
      </c>
      <c r="AQ29">
        <f t="shared" si="9"/>
        <v>-2020.1550011640434</v>
      </c>
      <c r="AR29">
        <f t="shared" si="9"/>
        <v>-2021.3781590044046</v>
      </c>
      <c r="AS29">
        <f t="shared" si="9"/>
        <v>125.46658974498243</v>
      </c>
      <c r="AT29">
        <f t="shared" si="9"/>
        <v>98.067298840769567</v>
      </c>
      <c r="AU29">
        <f t="shared" si="9"/>
        <v>-1797.8442704186527</v>
      </c>
      <c r="AW29">
        <v>26</v>
      </c>
      <c r="AX29">
        <f>IF(Z29&gt;0, (R29*SUMPRODUCT(K29:$K$98, X29:$X$98)-K29*$AZ$3)/Z29, 0)</f>
        <v>26069.71030593224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4.4782766000000002E-2</v>
      </c>
      <c r="Q30" s="4">
        <f t="shared" si="21"/>
        <v>25</v>
      </c>
      <c r="R30">
        <f t="shared" si="0"/>
        <v>1000000</v>
      </c>
      <c r="S30">
        <f t="shared" si="1"/>
        <v>24827.08322186059</v>
      </c>
      <c r="U30">
        <f t="shared" si="13"/>
        <v>4.4782766000000002E-2</v>
      </c>
      <c r="V30">
        <f t="shared" si="14"/>
        <v>0.01</v>
      </c>
      <c r="W30">
        <f t="shared" si="15"/>
        <v>0.59365570005848378</v>
      </c>
      <c r="X30">
        <f t="shared" si="16"/>
        <v>2.6585544300285268E-2</v>
      </c>
      <c r="Y30">
        <f t="shared" si="17"/>
        <v>5.936557000584838E-3</v>
      </c>
      <c r="Z30">
        <f t="shared" si="18"/>
        <v>0.56113359875761371</v>
      </c>
      <c r="AB30">
        <f t="shared" si="19"/>
        <v>15476.432121990074</v>
      </c>
      <c r="AC30">
        <f t="shared" si="2"/>
        <v>13931.310554937403</v>
      </c>
      <c r="AE30">
        <f t="shared" si="3"/>
        <v>0</v>
      </c>
      <c r="AF30">
        <f t="shared" si="4"/>
        <v>0</v>
      </c>
      <c r="AG30">
        <f t="shared" si="4"/>
        <v>-14.028339968940342</v>
      </c>
      <c r="AH30">
        <f t="shared" si="5"/>
        <v>-26585.544300285266</v>
      </c>
      <c r="AI30">
        <f t="shared" si="6"/>
        <v>-26599.572640254206</v>
      </c>
      <c r="AJ30">
        <f t="shared" si="7"/>
        <v>1545.1215670526708</v>
      </c>
      <c r="AK30">
        <f t="shared" si="22"/>
        <v>1083.3502485393053</v>
      </c>
      <c r="AL30">
        <f t="shared" si="8"/>
        <v>-23971.10082466223</v>
      </c>
      <c r="AN30">
        <f t="shared" si="9"/>
        <v>0</v>
      </c>
      <c r="AO30">
        <f t="shared" si="9"/>
        <v>0</v>
      </c>
      <c r="AP30">
        <f t="shared" si="9"/>
        <v>-1.0322766701890849</v>
      </c>
      <c r="AQ30">
        <f t="shared" si="9"/>
        <v>-1956.2996909274279</v>
      </c>
      <c r="AR30">
        <f t="shared" si="9"/>
        <v>-1957.331967597617</v>
      </c>
      <c r="AS30">
        <f t="shared" si="9"/>
        <v>113.69791078672814</v>
      </c>
      <c r="AT30">
        <f t="shared" si="9"/>
        <v>79.718426391625712</v>
      </c>
      <c r="AU30">
        <f t="shared" si="9"/>
        <v>-1763.9156304192632</v>
      </c>
      <c r="AW30">
        <v>27</v>
      </c>
      <c r="AX30">
        <f>IF(Z30&gt;0, (R30*SUMPRODUCT(K30:$K$98, X30:$X$98)-K30*$AZ$3)/Z30, 0)</f>
        <v>24827.08322186059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5.0287691000000002E-2</v>
      </c>
      <c r="Q31" s="4">
        <f t="shared" si="21"/>
        <v>25</v>
      </c>
      <c r="R31">
        <f t="shared" si="0"/>
        <v>1000000</v>
      </c>
      <c r="S31">
        <f t="shared" si="1"/>
        <v>23514.22393456407</v>
      </c>
      <c r="U31">
        <f t="shared" si="13"/>
        <v>5.0287691000000002E-2</v>
      </c>
      <c r="V31">
        <f t="shared" si="14"/>
        <v>0.01</v>
      </c>
      <c r="W31">
        <f t="shared" si="15"/>
        <v>0.56113359875761371</v>
      </c>
      <c r="X31">
        <f t="shared" si="16"/>
        <v>2.8218113024040863E-2</v>
      </c>
      <c r="Y31">
        <f t="shared" si="17"/>
        <v>5.6113359875761375E-3</v>
      </c>
      <c r="Z31">
        <f t="shared" si="18"/>
        <v>0.52730414974599671</v>
      </c>
      <c r="AB31">
        <f t="shared" si="19"/>
        <v>13931.310554937403</v>
      </c>
      <c r="AC31">
        <f t="shared" si="2"/>
        <v>12399.147858752272</v>
      </c>
      <c r="AE31">
        <f t="shared" si="3"/>
        <v>0</v>
      </c>
      <c r="AF31">
        <f t="shared" si="4"/>
        <v>0</v>
      </c>
      <c r="AG31">
        <f t="shared" si="4"/>
        <v>-13.182603743649917</v>
      </c>
      <c r="AH31">
        <f t="shared" si="5"/>
        <v>-28218.113024040864</v>
      </c>
      <c r="AI31">
        <f t="shared" si="6"/>
        <v>-28231.295627784515</v>
      </c>
      <c r="AJ31">
        <f t="shared" si="7"/>
        <v>1532.1626961851307</v>
      </c>
      <c r="AK31">
        <f t="shared" si="22"/>
        <v>975.19173884561826</v>
      </c>
      <c r="AL31">
        <f t="shared" si="8"/>
        <v>-25723.941192753769</v>
      </c>
      <c r="AN31">
        <f t="shared" si="9"/>
        <v>0</v>
      </c>
      <c r="AO31">
        <f t="shared" si="9"/>
        <v>0</v>
      </c>
      <c r="AP31">
        <f t="shared" si="9"/>
        <v>-0.86610990470555027</v>
      </c>
      <c r="AQ31">
        <f t="shared" si="9"/>
        <v>-1853.9575077492004</v>
      </c>
      <c r="AR31">
        <f t="shared" si="9"/>
        <v>-1854.823617653906</v>
      </c>
      <c r="AS31">
        <f t="shared" si="9"/>
        <v>100.66458133701629</v>
      </c>
      <c r="AT31">
        <f t="shared" si="9"/>
        <v>64.071046996923869</v>
      </c>
      <c r="AU31">
        <f t="shared" si="9"/>
        <v>-1690.087989319966</v>
      </c>
      <c r="AW31">
        <v>28</v>
      </c>
      <c r="AX31">
        <f>IF(Z31&gt;0, (R31*SUMPRODUCT(K31:$K$98, X31:$X$98)-K31*$AZ$3)/Z31, 0)</f>
        <v>23514.22393456407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5.6343962999999997E-2</v>
      </c>
      <c r="Q32" s="4">
        <f t="shared" si="21"/>
        <v>25</v>
      </c>
      <c r="R32">
        <f t="shared" si="0"/>
        <v>1000000</v>
      </c>
      <c r="S32">
        <f t="shared" si="1"/>
        <v>22188.553183707259</v>
      </c>
      <c r="U32">
        <f t="shared" si="13"/>
        <v>5.6343962999999997E-2</v>
      </c>
      <c r="V32">
        <f t="shared" si="14"/>
        <v>0.01</v>
      </c>
      <c r="W32">
        <f t="shared" si="15"/>
        <v>0.52730414974599671</v>
      </c>
      <c r="X32">
        <f t="shared" si="16"/>
        <v>2.9710405503034897E-2</v>
      </c>
      <c r="Y32">
        <f t="shared" si="17"/>
        <v>5.2730414974599673E-3</v>
      </c>
      <c r="Z32">
        <f t="shared" si="18"/>
        <v>0.49232070274550188</v>
      </c>
      <c r="AB32">
        <f t="shared" si="19"/>
        <v>12399.147858752272</v>
      </c>
      <c r="AC32">
        <f t="shared" si="2"/>
        <v>10923.8840963087</v>
      </c>
      <c r="AE32">
        <f t="shared" si="3"/>
        <v>0</v>
      </c>
      <c r="AF32">
        <f t="shared" si="4"/>
        <v>0</v>
      </c>
      <c r="AG32">
        <f t="shared" si="4"/>
        <v>-12.308017568637547</v>
      </c>
      <c r="AH32">
        <f t="shared" si="5"/>
        <v>-29710.405503034897</v>
      </c>
      <c r="AI32">
        <f t="shared" si="6"/>
        <v>-29722.713520603535</v>
      </c>
      <c r="AJ32">
        <f t="shared" si="7"/>
        <v>1475.263762443572</v>
      </c>
      <c r="AK32">
        <f t="shared" si="22"/>
        <v>867.94035011265919</v>
      </c>
      <c r="AL32">
        <f t="shared" si="8"/>
        <v>-27379.509408047306</v>
      </c>
      <c r="AN32">
        <f t="shared" si="9"/>
        <v>0</v>
      </c>
      <c r="AO32">
        <f t="shared" si="9"/>
        <v>0</v>
      </c>
      <c r="AP32">
        <f t="shared" si="9"/>
        <v>-0.72200780467306414</v>
      </c>
      <c r="AQ32">
        <f t="shared" si="9"/>
        <v>-1742.8594437379661</v>
      </c>
      <c r="AR32">
        <f t="shared" si="9"/>
        <v>-1743.5814515426391</v>
      </c>
      <c r="AS32">
        <f t="shared" si="9"/>
        <v>86.541308906623257</v>
      </c>
      <c r="AT32">
        <f t="shared" si="9"/>
        <v>50.914755627975644</v>
      </c>
      <c r="AU32">
        <f t="shared" si="9"/>
        <v>-1606.1253870080404</v>
      </c>
      <c r="AW32">
        <v>29</v>
      </c>
      <c r="AX32">
        <f>IF(Z32&gt;0, (R32*SUMPRODUCT(K32:$K$98, X32:$X$98)-K32*$AZ$3)/Z32, 0)</f>
        <v>22188.553183707259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6.2785228999999998E-2</v>
      </c>
      <c r="Q33" s="4">
        <f t="shared" si="21"/>
        <v>25</v>
      </c>
      <c r="R33">
        <f t="shared" si="0"/>
        <v>1000000</v>
      </c>
      <c r="S33">
        <f t="shared" si="1"/>
        <v>20853.043988847199</v>
      </c>
      <c r="U33">
        <f t="shared" si="13"/>
        <v>6.2785228999999998E-2</v>
      </c>
      <c r="V33">
        <f t="shared" si="14"/>
        <v>0.01</v>
      </c>
      <c r="W33">
        <f t="shared" si="15"/>
        <v>0.49232070274550188</v>
      </c>
      <c r="X33">
        <f t="shared" si="16"/>
        <v>3.0910468063317265E-2</v>
      </c>
      <c r="Y33">
        <f t="shared" si="17"/>
        <v>4.9232070274550189E-3</v>
      </c>
      <c r="Z33">
        <f t="shared" si="18"/>
        <v>0.45648702765472959</v>
      </c>
      <c r="AB33">
        <f t="shared" si="19"/>
        <v>10923.8840963087</v>
      </c>
      <c r="AC33">
        <f t="shared" si="2"/>
        <v>9519.144068022184</v>
      </c>
      <c r="AE33">
        <f t="shared" si="3"/>
        <v>0</v>
      </c>
      <c r="AF33">
        <f t="shared" si="4"/>
        <v>0</v>
      </c>
      <c r="AG33">
        <f t="shared" si="4"/>
        <v>-11.41217569136824</v>
      </c>
      <c r="AH33">
        <f t="shared" si="5"/>
        <v>-30910.468063317265</v>
      </c>
      <c r="AI33">
        <f t="shared" si="6"/>
        <v>-30921.880239008631</v>
      </c>
      <c r="AJ33">
        <f t="shared" si="7"/>
        <v>1404.7400282865165</v>
      </c>
      <c r="AK33">
        <f t="shared" si="22"/>
        <v>764.67188674160911</v>
      </c>
      <c r="AL33">
        <f t="shared" si="8"/>
        <v>-28752.468323980505</v>
      </c>
      <c r="AN33">
        <f t="shared" si="9"/>
        <v>0</v>
      </c>
      <c r="AO33">
        <f t="shared" si="9"/>
        <v>0</v>
      </c>
      <c r="AP33">
        <f t="shared" si="9"/>
        <v>-0.59772884041977481</v>
      </c>
      <c r="AQ33">
        <f t="shared" si="9"/>
        <v>-1618.9794770066285</v>
      </c>
      <c r="AR33">
        <f t="shared" si="9"/>
        <v>-1619.5772058470482</v>
      </c>
      <c r="AS33">
        <f t="shared" si="9"/>
        <v>73.575245501523867</v>
      </c>
      <c r="AT33">
        <f t="shared" si="9"/>
        <v>40.050771432600015</v>
      </c>
      <c r="AU33">
        <f t="shared" si="9"/>
        <v>-1505.9511889129242</v>
      </c>
      <c r="AW33">
        <v>30</v>
      </c>
      <c r="AX33">
        <f>IF(Z33&gt;0, (R33*SUMPRODUCT(K33:$K$98, X33:$X$98)-K33*$AZ$3)/Z33, 0)</f>
        <v>20853.043988847199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6.9956555000000004E-2</v>
      </c>
      <c r="Q34" s="4">
        <f t="shared" si="21"/>
        <v>25</v>
      </c>
      <c r="R34">
        <f t="shared" si="0"/>
        <v>1000000</v>
      </c>
      <c r="S34">
        <f t="shared" si="1"/>
        <v>19529.269711455723</v>
      </c>
      <c r="U34">
        <f t="shared" si="13"/>
        <v>6.9956555000000004E-2</v>
      </c>
      <c r="V34">
        <f t="shared" si="14"/>
        <v>0.01</v>
      </c>
      <c r="W34">
        <f t="shared" si="15"/>
        <v>0.45648702765472959</v>
      </c>
      <c r="X34">
        <f t="shared" si="16"/>
        <v>3.1934259856914615E-2</v>
      </c>
      <c r="Y34">
        <f t="shared" si="17"/>
        <v>4.5648702765472959E-3</v>
      </c>
      <c r="Z34">
        <f t="shared" si="18"/>
        <v>0.41998789752126769</v>
      </c>
      <c r="AB34">
        <f t="shared" si="19"/>
        <v>9519.144068022184</v>
      </c>
      <c r="AC34">
        <f t="shared" si="2"/>
        <v>8202.0569262400641</v>
      </c>
      <c r="AE34">
        <f t="shared" si="3"/>
        <v>0</v>
      </c>
      <c r="AF34">
        <f t="shared" si="4"/>
        <v>0</v>
      </c>
      <c r="AG34">
        <f t="shared" si="4"/>
        <v>-10.499697438031692</v>
      </c>
      <c r="AH34">
        <f t="shared" si="5"/>
        <v>-31934.259856914614</v>
      </c>
      <c r="AI34">
        <f t="shared" si="6"/>
        <v>-31944.759554352644</v>
      </c>
      <c r="AJ34">
        <f t="shared" si="7"/>
        <v>1317.0871417821199</v>
      </c>
      <c r="AK34">
        <f t="shared" si="22"/>
        <v>666.34008476155293</v>
      </c>
      <c r="AL34">
        <f t="shared" si="8"/>
        <v>-29961.33232780897</v>
      </c>
      <c r="AN34">
        <f t="shared" si="9"/>
        <v>0</v>
      </c>
      <c r="AO34">
        <f t="shared" si="9"/>
        <v>0</v>
      </c>
      <c r="AP34">
        <f t="shared" si="9"/>
        <v>-0.49101473349612934</v>
      </c>
      <c r="AQ34">
        <f t="shared" si="9"/>
        <v>-1493.39466071115</v>
      </c>
      <c r="AR34">
        <f t="shared" si="9"/>
        <v>-1493.885675444646</v>
      </c>
      <c r="AS34">
        <f t="shared" si="9"/>
        <v>61.593126442942584</v>
      </c>
      <c r="AT34">
        <f t="shared" si="9"/>
        <v>31.161164506690483</v>
      </c>
      <c r="AU34">
        <f t="shared" ref="AU34:AU89" si="23">AL34*$K34</f>
        <v>-1401.131384495013</v>
      </c>
      <c r="AW34">
        <v>31</v>
      </c>
      <c r="AX34">
        <f>IF(Z34&gt;0, (R34*SUMPRODUCT(K34:$K$98, X34:$X$98)-K34*$AZ$3)/Z34, 0)</f>
        <v>19529.269711455723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7.8227725999999997E-2</v>
      </c>
      <c r="Q35" s="4">
        <f t="shared" si="21"/>
        <v>25</v>
      </c>
      <c r="R35">
        <f t="shared" si="0"/>
        <v>1000000</v>
      </c>
      <c r="S35">
        <f t="shared" si="1"/>
        <v>18223.039422545386</v>
      </c>
      <c r="U35">
        <f t="shared" si="13"/>
        <v>7.8227725999999997E-2</v>
      </c>
      <c r="V35">
        <f t="shared" si="14"/>
        <v>0.01</v>
      </c>
      <c r="W35">
        <f t="shared" si="15"/>
        <v>0.41998789752126769</v>
      </c>
      <c r="X35">
        <f t="shared" si="16"/>
        <v>3.2854698170609806E-2</v>
      </c>
      <c r="Y35">
        <f t="shared" si="17"/>
        <v>4.1998789752126769E-3</v>
      </c>
      <c r="Z35">
        <f t="shared" si="18"/>
        <v>0.3829333203754452</v>
      </c>
      <c r="AB35">
        <f t="shared" si="19"/>
        <v>8202.0569262400641</v>
      </c>
      <c r="AC35">
        <f t="shared" si="2"/>
        <v>6978.2089934079404</v>
      </c>
      <c r="AE35">
        <f t="shared" si="3"/>
        <v>0</v>
      </c>
      <c r="AF35">
        <f t="shared" ref="AF35:AG66" si="24">-$Z35*P35</f>
        <v>0</v>
      </c>
      <c r="AG35">
        <f t="shared" si="24"/>
        <v>-9.5733330093861291</v>
      </c>
      <c r="AH35">
        <f t="shared" si="5"/>
        <v>-32854.698170609809</v>
      </c>
      <c r="AI35">
        <f t="shared" ref="AI35:AI66" si="25">SUM(AE35:AH35)</f>
        <v>-32864.271503619195</v>
      </c>
      <c r="AJ35">
        <f t="shared" si="7"/>
        <v>1223.8479328321237</v>
      </c>
      <c r="AK35">
        <f t="shared" si="22"/>
        <v>574.14398483680452</v>
      </c>
      <c r="AL35">
        <f t="shared" si="8"/>
        <v>-31066.279585950266</v>
      </c>
      <c r="AN35">
        <f t="shared" ref="AN35:AT66" si="26">AE35*$K35</f>
        <v>0</v>
      </c>
      <c r="AO35">
        <f t="shared" si="26"/>
        <v>0</v>
      </c>
      <c r="AP35">
        <f t="shared" si="26"/>
        <v>-0.39972644654220513</v>
      </c>
      <c r="AQ35">
        <f t="shared" si="26"/>
        <v>-1371.8202154963653</v>
      </c>
      <c r="AR35">
        <f t="shared" si="26"/>
        <v>-1372.2199419429076</v>
      </c>
      <c r="AS35">
        <f t="shared" si="26"/>
        <v>51.100738355113108</v>
      </c>
      <c r="AT35">
        <f t="shared" si="26"/>
        <v>23.97289790686116</v>
      </c>
      <c r="AU35">
        <f t="shared" si="23"/>
        <v>-1297.1463056809332</v>
      </c>
      <c r="AW35">
        <v>32</v>
      </c>
      <c r="AX35">
        <f>IF(Z35&gt;0, (R35*SUMPRODUCT(K35:$K$98, X35:$X$98)-K35*$AZ$3)/Z35, 0)</f>
        <v>18223.039422545386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8.7072107999999995E-2</v>
      </c>
      <c r="Q36" s="4">
        <f t="shared" si="21"/>
        <v>25</v>
      </c>
      <c r="R36">
        <f t="shared" si="0"/>
        <v>1000000</v>
      </c>
      <c r="S36">
        <f t="shared" si="1"/>
        <v>16910.676818080497</v>
      </c>
      <c r="U36">
        <f t="shared" si="13"/>
        <v>8.7072107999999995E-2</v>
      </c>
      <c r="V36">
        <f t="shared" si="14"/>
        <v>0.01</v>
      </c>
      <c r="W36">
        <f t="shared" si="15"/>
        <v>0.3829333203754452</v>
      </c>
      <c r="X36">
        <f t="shared" si="16"/>
        <v>3.3342811428529365E-2</v>
      </c>
      <c r="Y36">
        <f t="shared" si="17"/>
        <v>3.829333203754452E-3</v>
      </c>
      <c r="Z36">
        <f t="shared" si="18"/>
        <v>0.3457611757431614</v>
      </c>
      <c r="AB36">
        <f t="shared" si="19"/>
        <v>6978.2089934079404</v>
      </c>
      <c r="AC36">
        <f t="shared" si="2"/>
        <v>5847.0554992321358</v>
      </c>
      <c r="AE36">
        <f t="shared" si="3"/>
        <v>0</v>
      </c>
      <c r="AF36">
        <f t="shared" si="24"/>
        <v>0</v>
      </c>
      <c r="AG36">
        <f t="shared" si="24"/>
        <v>-8.6440293935790358</v>
      </c>
      <c r="AH36">
        <f t="shared" si="5"/>
        <v>-33342.811428529363</v>
      </c>
      <c r="AI36">
        <f t="shared" si="25"/>
        <v>-33351.455457922944</v>
      </c>
      <c r="AJ36">
        <f t="shared" si="7"/>
        <v>1131.1534941758046</v>
      </c>
      <c r="AK36">
        <f t="shared" si="22"/>
        <v>488.47462953855586</v>
      </c>
      <c r="AL36">
        <f t="shared" si="8"/>
        <v>-31731.827334208585</v>
      </c>
      <c r="AN36">
        <f t="shared" si="26"/>
        <v>0</v>
      </c>
      <c r="AO36">
        <f t="shared" si="26"/>
        <v>0</v>
      </c>
      <c r="AP36">
        <f t="shared" si="26"/>
        <v>-0.32225371227946792</v>
      </c>
      <c r="AQ36">
        <f t="shared" si="26"/>
        <v>-1243.0365829921113</v>
      </c>
      <c r="AR36">
        <f t="shared" si="26"/>
        <v>-1243.3588367043908</v>
      </c>
      <c r="AS36">
        <f t="shared" si="26"/>
        <v>42.169964499058317</v>
      </c>
      <c r="AT36">
        <f t="shared" si="26"/>
        <v>18.210576983931468</v>
      </c>
      <c r="AU36">
        <f t="shared" si="23"/>
        <v>-1182.9782952214011</v>
      </c>
      <c r="AW36">
        <v>33</v>
      </c>
      <c r="AX36">
        <f>IF(Z36&gt;0, (R36*SUMPRODUCT(K36:$K$98, X36:$X$98)-K36*$AZ$3)/Z36, 0)</f>
        <v>16910.676818080497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9.6466888000000001E-2</v>
      </c>
      <c r="Q37" s="4">
        <f t="shared" si="21"/>
        <v>25</v>
      </c>
      <c r="R37">
        <f t="shared" si="0"/>
        <v>1000000</v>
      </c>
      <c r="S37">
        <f t="shared" si="1"/>
        <v>15597.716747339609</v>
      </c>
      <c r="U37">
        <f t="shared" si="13"/>
        <v>9.6466888000000001E-2</v>
      </c>
      <c r="V37">
        <f t="shared" si="14"/>
        <v>0.01</v>
      </c>
      <c r="W37">
        <f t="shared" si="15"/>
        <v>0.3457611757431614</v>
      </c>
      <c r="X37">
        <f t="shared" si="16"/>
        <v>3.3354504615163864E-2</v>
      </c>
      <c r="Y37">
        <f t="shared" si="17"/>
        <v>3.4576117574316141E-3</v>
      </c>
      <c r="Z37">
        <f t="shared" si="18"/>
        <v>0.30894905937056594</v>
      </c>
      <c r="AB37">
        <f t="shared" si="19"/>
        <v>5847.0554992321358</v>
      </c>
      <c r="AC37">
        <f t="shared" si="2"/>
        <v>4818.8999174190958</v>
      </c>
      <c r="AE37">
        <f t="shared" si="3"/>
        <v>0</v>
      </c>
      <c r="AF37">
        <f t="shared" si="24"/>
        <v>0</v>
      </c>
      <c r="AG37">
        <f t="shared" si="24"/>
        <v>-7.723726484264148</v>
      </c>
      <c r="AH37">
        <f t="shared" si="5"/>
        <v>-33354.504615163867</v>
      </c>
      <c r="AI37">
        <f t="shared" si="25"/>
        <v>-33362.22834164813</v>
      </c>
      <c r="AJ37">
        <f t="shared" si="7"/>
        <v>1028.15558181304</v>
      </c>
      <c r="AK37">
        <f t="shared" si="22"/>
        <v>409.29388494624953</v>
      </c>
      <c r="AL37">
        <f t="shared" si="8"/>
        <v>-31924.778874888842</v>
      </c>
      <c r="AN37">
        <f t="shared" si="26"/>
        <v>0</v>
      </c>
      <c r="AO37">
        <f t="shared" si="26"/>
        <v>0</v>
      </c>
      <c r="AP37">
        <f t="shared" si="26"/>
        <v>-0.25709318070234427</v>
      </c>
      <c r="AQ37">
        <f t="shared" si="26"/>
        <v>-1110.2433132159877</v>
      </c>
      <c r="AR37">
        <f t="shared" si="26"/>
        <v>-1110.5004063966899</v>
      </c>
      <c r="AS37">
        <f t="shared" si="26"/>
        <v>34.223349224460158</v>
      </c>
      <c r="AT37">
        <f t="shared" si="26"/>
        <v>13.62382095446195</v>
      </c>
      <c r="AU37">
        <f t="shared" si="23"/>
        <v>-1062.6532362177679</v>
      </c>
      <c r="AW37">
        <v>34</v>
      </c>
      <c r="AX37">
        <f>IF(Z37&gt;0, (R37*SUMPRODUCT(K37:$K$98, X37:$X$98)-K37*$AZ$3)/Z37, 0)</f>
        <v>15597.716747339609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0.107048017</v>
      </c>
      <c r="Q38" s="4">
        <f t="shared" si="21"/>
        <v>25</v>
      </c>
      <c r="R38">
        <f t="shared" si="0"/>
        <v>1000000</v>
      </c>
      <c r="S38">
        <f t="shared" si="1"/>
        <v>14298.745912288094</v>
      </c>
      <c r="U38">
        <f t="shared" si="13"/>
        <v>0.107048017</v>
      </c>
      <c r="V38">
        <f t="shared" si="14"/>
        <v>0.01</v>
      </c>
      <c r="W38">
        <f t="shared" si="15"/>
        <v>0.30894905937056594</v>
      </c>
      <c r="X38">
        <f t="shared" si="16"/>
        <v>3.3072384159634351E-2</v>
      </c>
      <c r="Y38">
        <f t="shared" si="17"/>
        <v>3.0894905937056596E-3</v>
      </c>
      <c r="Z38">
        <f t="shared" si="18"/>
        <v>0.2727871846172259</v>
      </c>
      <c r="AB38">
        <f t="shared" si="19"/>
        <v>4818.8999174190958</v>
      </c>
      <c r="AC38">
        <f t="shared" si="2"/>
        <v>3900.5146409701365</v>
      </c>
      <c r="AE38">
        <f t="shared" si="3"/>
        <v>0</v>
      </c>
      <c r="AF38">
        <f t="shared" si="24"/>
        <v>0</v>
      </c>
      <c r="AG38">
        <f t="shared" si="24"/>
        <v>-6.8196796154306476</v>
      </c>
      <c r="AH38">
        <f t="shared" si="5"/>
        <v>-33072.384159634348</v>
      </c>
      <c r="AI38">
        <f t="shared" si="25"/>
        <v>-33079.203839249778</v>
      </c>
      <c r="AJ38">
        <f t="shared" si="7"/>
        <v>918.3852764489593</v>
      </c>
      <c r="AK38">
        <f t="shared" si="22"/>
        <v>337.32299421933675</v>
      </c>
      <c r="AL38">
        <f t="shared" si="8"/>
        <v>-31823.495568581482</v>
      </c>
      <c r="AN38">
        <f t="shared" si="26"/>
        <v>0</v>
      </c>
      <c r="AO38">
        <f t="shared" si="26"/>
        <v>0</v>
      </c>
      <c r="AP38">
        <f t="shared" si="26"/>
        <v>-0.20267940510438587</v>
      </c>
      <c r="AQ38">
        <f t="shared" si="26"/>
        <v>-982.90411351459352</v>
      </c>
      <c r="AR38">
        <f t="shared" si="26"/>
        <v>-983.1067929196978</v>
      </c>
      <c r="AS38">
        <f t="shared" si="26"/>
        <v>27.294212042767327</v>
      </c>
      <c r="AT38">
        <f t="shared" si="26"/>
        <v>10.025166525669411</v>
      </c>
      <c r="AU38">
        <f t="shared" si="23"/>
        <v>-945.78741435126108</v>
      </c>
      <c r="AW38">
        <v>35</v>
      </c>
      <c r="AX38">
        <f>IF(Z38&gt;0, (R38*SUMPRODUCT(K38:$K$98, X38:$X$98)-K38*$AZ$3)/Z38, 0)</f>
        <v>14298.745912288094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0.118979948</v>
      </c>
      <c r="Q39" s="4">
        <f t="shared" si="21"/>
        <v>25</v>
      </c>
      <c r="R39">
        <f t="shared" si="0"/>
        <v>1000000</v>
      </c>
      <c r="S39">
        <f t="shared" si="1"/>
        <v>13000.302796984568</v>
      </c>
      <c r="U39">
        <f t="shared" si="13"/>
        <v>0.118979948</v>
      </c>
      <c r="V39">
        <f t="shared" si="14"/>
        <v>0.01</v>
      </c>
      <c r="W39">
        <f t="shared" si="15"/>
        <v>0.2727871846172259</v>
      </c>
      <c r="X39">
        <f t="shared" si="16"/>
        <v>3.2456205040823936E-2</v>
      </c>
      <c r="Y39">
        <f t="shared" si="17"/>
        <v>2.7278718461722592E-3</v>
      </c>
      <c r="Z39">
        <f t="shared" si="18"/>
        <v>0.23760310773022969</v>
      </c>
      <c r="AB39">
        <f t="shared" si="19"/>
        <v>3900.5146409701365</v>
      </c>
      <c r="AC39">
        <f t="shared" si="2"/>
        <v>3088.9123459975308</v>
      </c>
      <c r="AE39">
        <f t="shared" si="3"/>
        <v>0</v>
      </c>
      <c r="AF39">
        <f t="shared" si="24"/>
        <v>0</v>
      </c>
      <c r="AG39">
        <f t="shared" si="24"/>
        <v>-5.9400776932557422</v>
      </c>
      <c r="AH39">
        <f t="shared" si="5"/>
        <v>-32456.205040823937</v>
      </c>
      <c r="AI39">
        <f t="shared" si="25"/>
        <v>-32462.145118517194</v>
      </c>
      <c r="AJ39">
        <f t="shared" si="7"/>
        <v>811.6022949726057</v>
      </c>
      <c r="AK39">
        <f t="shared" si="22"/>
        <v>273.03602486790959</v>
      </c>
      <c r="AL39">
        <f t="shared" si="8"/>
        <v>-31377.506798676677</v>
      </c>
      <c r="AN39">
        <f t="shared" si="26"/>
        <v>0</v>
      </c>
      <c r="AO39">
        <f t="shared" si="26"/>
        <v>0</v>
      </c>
      <c r="AP39">
        <f t="shared" si="26"/>
        <v>-0.15762305890477787</v>
      </c>
      <c r="AQ39">
        <f t="shared" si="26"/>
        <v>-861.24232428538437</v>
      </c>
      <c r="AR39">
        <f t="shared" si="26"/>
        <v>-861.3999473442891</v>
      </c>
      <c r="AS39">
        <f t="shared" si="26"/>
        <v>21.536290088085249</v>
      </c>
      <c r="AT39">
        <f t="shared" si="26"/>
        <v>7.2451532881033005</v>
      </c>
      <c r="AU39">
        <f t="shared" si="23"/>
        <v>-832.61850396810053</v>
      </c>
      <c r="AW39">
        <v>36</v>
      </c>
      <c r="AX39">
        <f>IF(Z39&gt;0, (R39*SUMPRODUCT(K39:$K$98, X39:$X$98)-K39*$AZ$3)/Z39, 0)</f>
        <v>13000.302796984568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0.132636267</v>
      </c>
      <c r="Q40" s="4">
        <f t="shared" si="21"/>
        <v>25</v>
      </c>
      <c r="R40">
        <f t="shared" si="0"/>
        <v>1000000</v>
      </c>
      <c r="S40">
        <f t="shared" si="1"/>
        <v>11686.178110211069</v>
      </c>
      <c r="U40">
        <f t="shared" si="13"/>
        <v>0.132636267</v>
      </c>
      <c r="V40">
        <f t="shared" si="14"/>
        <v>0.01</v>
      </c>
      <c r="W40">
        <f t="shared" si="15"/>
        <v>0.23760310773022969</v>
      </c>
      <c r="X40">
        <f t="shared" si="16"/>
        <v>3.1514789236936507E-2</v>
      </c>
      <c r="Y40">
        <f t="shared" si="17"/>
        <v>2.3760310773022967E-3</v>
      </c>
      <c r="Z40">
        <f t="shared" si="18"/>
        <v>0.20371228741599087</v>
      </c>
      <c r="AB40">
        <f t="shared" si="19"/>
        <v>3088.9123459975308</v>
      </c>
      <c r="AC40">
        <f t="shared" si="2"/>
        <v>2380.6180739817783</v>
      </c>
      <c r="AE40">
        <f t="shared" si="3"/>
        <v>0</v>
      </c>
      <c r="AF40">
        <f t="shared" si="24"/>
        <v>0</v>
      </c>
      <c r="AG40">
        <f t="shared" si="24"/>
        <v>-5.0928071853997716</v>
      </c>
      <c r="AH40">
        <f t="shared" si="5"/>
        <v>-31514.789236936507</v>
      </c>
      <c r="AI40">
        <f t="shared" si="25"/>
        <v>-31519.882044121907</v>
      </c>
      <c r="AJ40">
        <f t="shared" si="7"/>
        <v>708.29427201575254</v>
      </c>
      <c r="AK40">
        <f t="shared" si="22"/>
        <v>216.22386421982716</v>
      </c>
      <c r="AL40">
        <f t="shared" si="8"/>
        <v>-30595.363907886327</v>
      </c>
      <c r="AN40">
        <f t="shared" si="26"/>
        <v>0</v>
      </c>
      <c r="AO40">
        <f t="shared" si="26"/>
        <v>0</v>
      </c>
      <c r="AP40">
        <f t="shared" si="26"/>
        <v>-0.12066097695489215</v>
      </c>
      <c r="AQ40">
        <f t="shared" si="26"/>
        <v>-746.66193308038714</v>
      </c>
      <c r="AR40">
        <f t="shared" si="26"/>
        <v>-746.78259405734207</v>
      </c>
      <c r="AS40">
        <f t="shared" si="26"/>
        <v>16.781212349445383</v>
      </c>
      <c r="AT40">
        <f t="shared" si="26"/>
        <v>5.1228687338726173</v>
      </c>
      <c r="AU40">
        <f t="shared" si="23"/>
        <v>-724.87851297402403</v>
      </c>
      <c r="AW40">
        <v>37</v>
      </c>
      <c r="AX40">
        <f>IF(Z40&gt;0, (R40*SUMPRODUCT(K40:$K$98, X40:$X$98)-K40*$AZ$3)/Z40, 0)</f>
        <v>11686.178110211069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0.148393413</v>
      </c>
      <c r="Q41" s="4">
        <f t="shared" si="21"/>
        <v>25</v>
      </c>
      <c r="R41">
        <f t="shared" si="0"/>
        <v>1000000</v>
      </c>
      <c r="S41">
        <f t="shared" si="1"/>
        <v>10326.98926932521</v>
      </c>
      <c r="U41">
        <f t="shared" si="13"/>
        <v>0.148393413</v>
      </c>
      <c r="V41">
        <f t="shared" si="14"/>
        <v>0.01</v>
      </c>
      <c r="W41">
        <f t="shared" si="15"/>
        <v>0.20371228741599087</v>
      </c>
      <c r="X41">
        <f t="shared" si="16"/>
        <v>3.0229561599695837E-2</v>
      </c>
      <c r="Y41">
        <f t="shared" si="17"/>
        <v>2.0371228741599087E-3</v>
      </c>
      <c r="Z41">
        <f t="shared" si="18"/>
        <v>0.17144560294213512</v>
      </c>
      <c r="AB41">
        <f t="shared" si="19"/>
        <v>2380.6180739817783</v>
      </c>
      <c r="AC41">
        <f t="shared" si="2"/>
        <v>1770.51690185642</v>
      </c>
      <c r="AE41">
        <f t="shared" si="3"/>
        <v>0</v>
      </c>
      <c r="AF41">
        <f t="shared" si="24"/>
        <v>0</v>
      </c>
      <c r="AG41">
        <f t="shared" si="24"/>
        <v>-4.2861400735533781</v>
      </c>
      <c r="AH41">
        <f t="shared" si="5"/>
        <v>-30229.561599695837</v>
      </c>
      <c r="AI41">
        <f t="shared" si="25"/>
        <v>-30233.84773976939</v>
      </c>
      <c r="AJ41">
        <f t="shared" si="7"/>
        <v>610.10117212535829</v>
      </c>
      <c r="AK41">
        <f t="shared" si="22"/>
        <v>166.6432651787245</v>
      </c>
      <c r="AL41">
        <f t="shared" si="8"/>
        <v>-29457.103302465304</v>
      </c>
      <c r="AN41">
        <f t="shared" si="26"/>
        <v>0</v>
      </c>
      <c r="AO41">
        <f t="shared" si="26"/>
        <v>0</v>
      </c>
      <c r="AP41">
        <f t="shared" si="26"/>
        <v>-9.0668815177761111E-2</v>
      </c>
      <c r="AQ41">
        <f t="shared" si="26"/>
        <v>-639.47479236609979</v>
      </c>
      <c r="AR41">
        <f t="shared" si="26"/>
        <v>-639.56546118127756</v>
      </c>
      <c r="AS41">
        <f t="shared" si="26"/>
        <v>12.906052874121176</v>
      </c>
      <c r="AT41">
        <f t="shared" si="26"/>
        <v>3.5251641691173576</v>
      </c>
      <c r="AU41">
        <f t="shared" si="23"/>
        <v>-623.13424413803898</v>
      </c>
      <c r="AW41">
        <v>38</v>
      </c>
      <c r="AX41">
        <f>IF(Z41&gt;0, (R41*SUMPRODUCT(K41:$K$98, X41:$X$98)-K41*$AZ$3)/Z41, 0)</f>
        <v>10326.98926932521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0.16656033000000001</v>
      </c>
      <c r="Q42" s="4">
        <f t="shared" si="21"/>
        <v>25</v>
      </c>
      <c r="R42">
        <f t="shared" si="0"/>
        <v>1000000</v>
      </c>
      <c r="S42">
        <f t="shared" si="1"/>
        <v>8875.2992935150596</v>
      </c>
      <c r="U42">
        <f t="shared" si="13"/>
        <v>0.16656033000000001</v>
      </c>
      <c r="V42">
        <f t="shared" si="14"/>
        <v>0.01</v>
      </c>
      <c r="W42">
        <f t="shared" si="15"/>
        <v>0.17144560294213512</v>
      </c>
      <c r="X42">
        <f t="shared" si="16"/>
        <v>2.8556036203090999E-2</v>
      </c>
      <c r="Y42">
        <f t="shared" si="17"/>
        <v>1.7144560294213513E-3</v>
      </c>
      <c r="Z42">
        <f t="shared" si="18"/>
        <v>0.14117511070962277</v>
      </c>
      <c r="AB42">
        <f t="shared" si="19"/>
        <v>1770.51690185642</v>
      </c>
      <c r="AC42">
        <f t="shared" si="2"/>
        <v>1252.9713603430253</v>
      </c>
      <c r="AE42">
        <f t="shared" si="3"/>
        <v>0</v>
      </c>
      <c r="AF42">
        <f t="shared" si="24"/>
        <v>0</v>
      </c>
      <c r="AG42">
        <f t="shared" si="24"/>
        <v>-3.5293777677405691</v>
      </c>
      <c r="AH42">
        <f t="shared" si="5"/>
        <v>-28556.036203091</v>
      </c>
      <c r="AI42">
        <f t="shared" si="25"/>
        <v>-28559.56558085874</v>
      </c>
      <c r="AJ42">
        <f t="shared" si="7"/>
        <v>517.54554151339471</v>
      </c>
      <c r="AK42">
        <f t="shared" si="22"/>
        <v>123.93618312994941</v>
      </c>
      <c r="AL42">
        <f t="shared" si="8"/>
        <v>-27918.083856215395</v>
      </c>
      <c r="AN42">
        <f t="shared" si="26"/>
        <v>0</v>
      </c>
      <c r="AO42">
        <f t="shared" si="26"/>
        <v>0</v>
      </c>
      <c r="AP42">
        <f t="shared" si="26"/>
        <v>-6.6660981472559444E-2</v>
      </c>
      <c r="AQ42">
        <f t="shared" si="26"/>
        <v>-539.35099202560355</v>
      </c>
      <c r="AR42">
        <f t="shared" si="26"/>
        <v>-539.41765300707607</v>
      </c>
      <c r="AS42">
        <f t="shared" si="26"/>
        <v>9.775120722233245</v>
      </c>
      <c r="AT42">
        <f t="shared" si="26"/>
        <v>2.3408397035079243</v>
      </c>
      <c r="AU42">
        <f t="shared" si="23"/>
        <v>-527.30169258133492</v>
      </c>
      <c r="AW42">
        <v>39</v>
      </c>
      <c r="AX42">
        <f>IF(Z42&gt;0, (R42*SUMPRODUCT(K42:$K$98, X42:$X$98)-K42*$AZ$3)/Z42, 0)</f>
        <v>8875.2992935150596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0.18820168900000001</v>
      </c>
      <c r="Q43" s="4">
        <f t="shared" si="21"/>
        <v>25</v>
      </c>
      <c r="R43">
        <f t="shared" si="0"/>
        <v>1000000</v>
      </c>
      <c r="S43">
        <f t="shared" si="1"/>
        <v>7266.1627192158439</v>
      </c>
      <c r="U43">
        <f t="shared" si="13"/>
        <v>0.18820168900000001</v>
      </c>
      <c r="V43">
        <f t="shared" si="14"/>
        <v>0.01</v>
      </c>
      <c r="W43">
        <f t="shared" si="15"/>
        <v>0.14117511070962277</v>
      </c>
      <c r="X43">
        <f t="shared" si="16"/>
        <v>2.6569394280312995E-2</v>
      </c>
      <c r="Y43">
        <f t="shared" si="17"/>
        <v>1.4117511070962277E-3</v>
      </c>
      <c r="Z43">
        <f t="shared" si="18"/>
        <v>0.11319396532221356</v>
      </c>
      <c r="AB43">
        <f t="shared" si="19"/>
        <v>1252.9713603430253</v>
      </c>
      <c r="AC43">
        <f t="shared" si="2"/>
        <v>822.48577086447915</v>
      </c>
      <c r="AE43">
        <f t="shared" si="3"/>
        <v>0</v>
      </c>
      <c r="AF43">
        <f t="shared" si="24"/>
        <v>0</v>
      </c>
      <c r="AG43">
        <f t="shared" si="24"/>
        <v>-2.829849133055339</v>
      </c>
      <c r="AH43">
        <f t="shared" si="5"/>
        <v>-26569.394280312994</v>
      </c>
      <c r="AI43">
        <f t="shared" si="25"/>
        <v>-26572.224129446051</v>
      </c>
      <c r="AJ43">
        <f t="shared" si="7"/>
        <v>430.4855894785461</v>
      </c>
      <c r="AK43">
        <f t="shared" si="22"/>
        <v>87.707995224011782</v>
      </c>
      <c r="AL43">
        <f t="shared" si="8"/>
        <v>-26054.030544743491</v>
      </c>
      <c r="AN43">
        <f t="shared" si="26"/>
        <v>0</v>
      </c>
      <c r="AO43">
        <f t="shared" si="26"/>
        <v>0</v>
      </c>
      <c r="AP43">
        <f t="shared" si="26"/>
        <v>-4.7722019959196837E-2</v>
      </c>
      <c r="AQ43">
        <f t="shared" si="26"/>
        <v>-448.06104655476406</v>
      </c>
      <c r="AR43">
        <f t="shared" si="26"/>
        <v>-448.10876857472329</v>
      </c>
      <c r="AS43">
        <f t="shared" si="26"/>
        <v>7.2596244277733559</v>
      </c>
      <c r="AT43">
        <f t="shared" si="26"/>
        <v>1.4790904044210684</v>
      </c>
      <c r="AU43">
        <f t="shared" si="23"/>
        <v>-439.37005374252885</v>
      </c>
      <c r="AW43">
        <v>40</v>
      </c>
      <c r="AX43">
        <f>IF(Z43&gt;0, (R43*SUMPRODUCT(K43:$K$98, X43:$X$98)-K43*$AZ$3)/Z43, 0)</f>
        <v>7266.1627192158439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0.21316064300000001</v>
      </c>
      <c r="Q44" s="4">
        <f t="shared" si="21"/>
        <v>25</v>
      </c>
      <c r="R44">
        <f t="shared" si="0"/>
        <v>1000000</v>
      </c>
      <c r="S44">
        <f t="shared" si="1"/>
        <v>5363.4374896815707</v>
      </c>
      <c r="U44">
        <f t="shared" si="13"/>
        <v>0.21316064300000001</v>
      </c>
      <c r="V44">
        <f t="shared" si="14"/>
        <v>0.01</v>
      </c>
      <c r="W44">
        <f t="shared" si="15"/>
        <v>0.11319396532221356</v>
      </c>
      <c r="X44">
        <f t="shared" si="16"/>
        <v>2.4128498431802745E-2</v>
      </c>
      <c r="Y44">
        <f t="shared" si="17"/>
        <v>1.1319396532221357E-3</v>
      </c>
      <c r="Z44">
        <f t="shared" si="18"/>
        <v>8.7933527237188669E-2</v>
      </c>
      <c r="AB44">
        <f t="shared" si="19"/>
        <v>822.48577086447915</v>
      </c>
      <c r="AC44">
        <f t="shared" si="2"/>
        <v>471.62597658387324</v>
      </c>
      <c r="AE44">
        <f t="shared" si="3"/>
        <v>0</v>
      </c>
      <c r="AF44">
        <f t="shared" si="24"/>
        <v>0</v>
      </c>
      <c r="AG44">
        <f t="shared" si="24"/>
        <v>-2.1983381809297167</v>
      </c>
      <c r="AH44">
        <f t="shared" si="5"/>
        <v>-24128.498431802745</v>
      </c>
      <c r="AI44">
        <f t="shared" si="25"/>
        <v>-24130.696769983675</v>
      </c>
      <c r="AJ44">
        <f t="shared" si="7"/>
        <v>350.85979428060591</v>
      </c>
      <c r="AK44">
        <f t="shared" si="22"/>
        <v>57.574003960513544</v>
      </c>
      <c r="AL44">
        <f t="shared" si="8"/>
        <v>-23722.262971742555</v>
      </c>
      <c r="AN44">
        <f t="shared" si="26"/>
        <v>0</v>
      </c>
      <c r="AO44">
        <f t="shared" si="26"/>
        <v>0</v>
      </c>
      <c r="AP44">
        <f t="shared" si="26"/>
        <v>-3.3100306517717525E-2</v>
      </c>
      <c r="AQ44">
        <f t="shared" si="26"/>
        <v>-363.30201642004397</v>
      </c>
      <c r="AR44">
        <f t="shared" si="26"/>
        <v>-363.33511672656169</v>
      </c>
      <c r="AS44">
        <f t="shared" si="26"/>
        <v>5.2828845153022748</v>
      </c>
      <c r="AT44">
        <f t="shared" si="26"/>
        <v>0.86688990578297609</v>
      </c>
      <c r="AU44">
        <f t="shared" si="23"/>
        <v>-357.18534230547641</v>
      </c>
      <c r="AW44">
        <v>41</v>
      </c>
      <c r="AX44">
        <f>IF(Z44&gt;0, (R44*SUMPRODUCT(K44:$K$98, X44:$X$98)-K44*$AZ$3)/Z44, 0)</f>
        <v>5363.4374896815707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0.241823134</v>
      </c>
      <c r="Q45" s="4">
        <f t="shared" si="21"/>
        <v>25</v>
      </c>
      <c r="R45">
        <f t="shared" si="0"/>
        <v>1000000</v>
      </c>
      <c r="S45">
        <f t="shared" si="1"/>
        <v>2965.6679475512601</v>
      </c>
      <c r="U45">
        <f t="shared" si="13"/>
        <v>0.241823134</v>
      </c>
      <c r="V45">
        <f t="shared" si="14"/>
        <v>0.01</v>
      </c>
      <c r="W45">
        <f t="shared" si="15"/>
        <v>8.7933527237188669E-2</v>
      </c>
      <c r="X45">
        <f t="shared" si="16"/>
        <v>2.1264361140171325E-2</v>
      </c>
      <c r="Y45">
        <f t="shared" si="17"/>
        <v>8.7933527237188673E-4</v>
      </c>
      <c r="Z45">
        <f t="shared" si="18"/>
        <v>6.5789830824645457E-2</v>
      </c>
      <c r="AB45">
        <f t="shared" si="19"/>
        <v>471.62597658387324</v>
      </c>
      <c r="AC45">
        <f t="shared" si="2"/>
        <v>195.11079255147092</v>
      </c>
      <c r="AE45">
        <f t="shared" si="3"/>
        <v>0</v>
      </c>
      <c r="AF45">
        <f t="shared" si="24"/>
        <v>0</v>
      </c>
      <c r="AG45">
        <f t="shared" si="24"/>
        <v>-1.6447457706161364</v>
      </c>
      <c r="AH45">
        <f t="shared" si="5"/>
        <v>-21264.361140171324</v>
      </c>
      <c r="AI45">
        <f t="shared" si="25"/>
        <v>-21266.005885941941</v>
      </c>
      <c r="AJ45">
        <f t="shared" si="7"/>
        <v>276.51518403240232</v>
      </c>
      <c r="AK45">
        <f t="shared" si="22"/>
        <v>33.013818360871127</v>
      </c>
      <c r="AL45">
        <f t="shared" si="8"/>
        <v>-20956.476883548665</v>
      </c>
      <c r="AN45">
        <f t="shared" si="26"/>
        <v>0</v>
      </c>
      <c r="AO45">
        <f t="shared" si="26"/>
        <v>0</v>
      </c>
      <c r="AP45">
        <f t="shared" si="26"/>
        <v>-2.2111503208986846E-2</v>
      </c>
      <c r="AQ45">
        <f t="shared" si="26"/>
        <v>-285.87213780268132</v>
      </c>
      <c r="AR45">
        <f t="shared" si="26"/>
        <v>-285.89424930589036</v>
      </c>
      <c r="AS45">
        <f t="shared" si="26"/>
        <v>3.717392978475714</v>
      </c>
      <c r="AT45">
        <f t="shared" si="26"/>
        <v>0.44382856224269351</v>
      </c>
      <c r="AU45">
        <f t="shared" si="23"/>
        <v>-281.73302776517187</v>
      </c>
      <c r="AW45">
        <v>42</v>
      </c>
      <c r="AX45">
        <f>IF(Z45&gt;0, (R45*SUMPRODUCT(K45:$K$98, X45:$X$98)-K45*$AZ$3)/Z45, 0)</f>
        <v>2965.6679475512601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0.27493253200000001</v>
      </c>
      <c r="Q46" s="4">
        <f t="shared" si="21"/>
        <v>25</v>
      </c>
      <c r="R46">
        <f t="shared" si="0"/>
        <v>1000000</v>
      </c>
      <c r="S46">
        <f t="shared" si="1"/>
        <v>-282.14128729153106</v>
      </c>
      <c r="U46">
        <f t="shared" si="13"/>
        <v>0.27493253200000001</v>
      </c>
      <c r="V46">
        <f t="shared" si="14"/>
        <v>0.01</v>
      </c>
      <c r="W46">
        <f t="shared" si="15"/>
        <v>6.5789830824645457E-2</v>
      </c>
      <c r="X46">
        <f t="shared" si="16"/>
        <v>1.8087764768471425E-2</v>
      </c>
      <c r="Y46">
        <f t="shared" si="17"/>
        <v>6.5789830824645459E-4</v>
      </c>
      <c r="Z46">
        <f t="shared" si="18"/>
        <v>4.7044167747927579E-2</v>
      </c>
      <c r="AB46">
        <f t="shared" si="19"/>
        <v>195.11079255147092</v>
      </c>
      <c r="AC46">
        <f t="shared" si="2"/>
        <v>-13.273102047959014</v>
      </c>
      <c r="AE46">
        <f t="shared" si="3"/>
        <v>0</v>
      </c>
      <c r="AF46">
        <f t="shared" si="24"/>
        <v>0</v>
      </c>
      <c r="AG46">
        <f t="shared" si="24"/>
        <v>-1.1761041936981895</v>
      </c>
      <c r="AH46">
        <f t="shared" si="5"/>
        <v>-18087.764768471425</v>
      </c>
      <c r="AI46">
        <f t="shared" si="25"/>
        <v>-18088.940872665124</v>
      </c>
      <c r="AJ46">
        <f t="shared" si="7"/>
        <v>208.38389459942994</v>
      </c>
      <c r="AK46">
        <f t="shared" si="22"/>
        <v>13.657755478602965</v>
      </c>
      <c r="AL46">
        <f t="shared" si="8"/>
        <v>-17866.899222587093</v>
      </c>
      <c r="AN46">
        <f t="shared" si="26"/>
        <v>0</v>
      </c>
      <c r="AO46">
        <f t="shared" si="26"/>
        <v>0</v>
      </c>
      <c r="AP46">
        <f t="shared" si="26"/>
        <v>-1.4117157690467947E-2</v>
      </c>
      <c r="AQ46">
        <f t="shared" si="26"/>
        <v>-217.11327012760282</v>
      </c>
      <c r="AR46">
        <f t="shared" si="26"/>
        <v>-217.12738728529331</v>
      </c>
      <c r="AS46">
        <f t="shared" si="26"/>
        <v>2.5012990481427724</v>
      </c>
      <c r="AT46">
        <f t="shared" si="26"/>
        <v>0.16393844084767281</v>
      </c>
      <c r="AU46">
        <f t="shared" si="23"/>
        <v>-214.4621497963029</v>
      </c>
      <c r="AW46">
        <v>43</v>
      </c>
      <c r="AX46">
        <f>IF(Z46&gt;0, (R46*SUMPRODUCT(K46:$K$98, X46:$X$98)-K46*$AZ$3)/Z46, 0)</f>
        <v>-282.14128729153106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0.31195269799999997</v>
      </c>
      <c r="Q47" s="4">
        <f t="shared" si="21"/>
        <v>25</v>
      </c>
      <c r="R47">
        <f t="shared" si="0"/>
        <v>1000000</v>
      </c>
      <c r="S47">
        <f t="shared" si="1"/>
        <v>-5053.5950999079023</v>
      </c>
      <c r="U47">
        <f t="shared" si="13"/>
        <v>0.31195269799999997</v>
      </c>
      <c r="V47">
        <f t="shared" si="14"/>
        <v>0.01</v>
      </c>
      <c r="W47">
        <f t="shared" si="15"/>
        <v>4.7044167747927579E-2</v>
      </c>
      <c r="X47">
        <f t="shared" si="16"/>
        <v>1.467555505413059E-2</v>
      </c>
      <c r="Y47">
        <f t="shared" si="17"/>
        <v>4.7044167747927579E-4</v>
      </c>
      <c r="Z47">
        <f t="shared" si="18"/>
        <v>3.1898171016317714E-2</v>
      </c>
      <c r="AB47">
        <f t="shared" si="19"/>
        <v>-13.273102047959014</v>
      </c>
      <c r="AC47">
        <f t="shared" si="2"/>
        <v>-161.20044074408747</v>
      </c>
      <c r="AE47">
        <f t="shared" si="3"/>
        <v>0</v>
      </c>
      <c r="AF47">
        <f t="shared" si="24"/>
        <v>0</v>
      </c>
      <c r="AG47">
        <f t="shared" si="24"/>
        <v>-0.79745427540794289</v>
      </c>
      <c r="AH47">
        <f t="shared" si="5"/>
        <v>-14675.555054130591</v>
      </c>
      <c r="AI47">
        <f t="shared" si="25"/>
        <v>-14676.352508405998</v>
      </c>
      <c r="AJ47">
        <f t="shared" si="7"/>
        <v>147.92733869612846</v>
      </c>
      <c r="AK47">
        <f t="shared" si="22"/>
        <v>-0.92911714335713114</v>
      </c>
      <c r="AL47">
        <f t="shared" si="8"/>
        <v>-14529.354286853228</v>
      </c>
      <c r="AN47">
        <f t="shared" si="26"/>
        <v>0</v>
      </c>
      <c r="AO47">
        <f t="shared" si="26"/>
        <v>0</v>
      </c>
      <c r="AP47">
        <f t="shared" si="26"/>
        <v>-8.5465184677949481E-3</v>
      </c>
      <c r="AQ47">
        <f t="shared" si="26"/>
        <v>-157.28162248689014</v>
      </c>
      <c r="AR47">
        <f t="shared" si="26"/>
        <v>-157.29016900535794</v>
      </c>
      <c r="AS47">
        <f t="shared" si="26"/>
        <v>1.585374573873189</v>
      </c>
      <c r="AT47">
        <f t="shared" si="26"/>
        <v>-9.9575826092154103E-3</v>
      </c>
      <c r="AU47">
        <f t="shared" si="23"/>
        <v>-155.71475201409396</v>
      </c>
      <c r="AW47">
        <v>44</v>
      </c>
      <c r="AX47">
        <f>IF(Z47&gt;0, (R47*SUMPRODUCT(K47:$K$98, X47:$X$98)-K47*$AZ$3)/Z47, 0)</f>
        <v>-5053.5950999079023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0.35315455400000001</v>
      </c>
      <c r="Q48" s="4">
        <f t="shared" si="21"/>
        <v>25</v>
      </c>
      <c r="R48">
        <f t="shared" si="0"/>
        <v>1000000</v>
      </c>
      <c r="S48">
        <f t="shared" si="1"/>
        <v>-12636.916425277983</v>
      </c>
      <c r="U48">
        <f t="shared" si="13"/>
        <v>0.35315455400000001</v>
      </c>
      <c r="V48">
        <f t="shared" si="14"/>
        <v>0.01</v>
      </c>
      <c r="W48">
        <f t="shared" si="15"/>
        <v>3.1898171016317714E-2</v>
      </c>
      <c r="X48">
        <f t="shared" si="16"/>
        <v>1.126498435868341E-2</v>
      </c>
      <c r="Y48">
        <f t="shared" si="17"/>
        <v>3.1898171016317715E-4</v>
      </c>
      <c r="Z48">
        <f t="shared" si="18"/>
        <v>2.0314204947471128E-2</v>
      </c>
      <c r="AB48">
        <f t="shared" si="19"/>
        <v>-161.20044074408747</v>
      </c>
      <c r="AC48">
        <f t="shared" si="2"/>
        <v>-256.70891016716115</v>
      </c>
      <c r="AE48">
        <f t="shared" si="3"/>
        <v>0</v>
      </c>
      <c r="AF48">
        <f t="shared" si="24"/>
        <v>0</v>
      </c>
      <c r="AG48">
        <f t="shared" si="24"/>
        <v>-0.50785512368677821</v>
      </c>
      <c r="AH48">
        <f t="shared" si="5"/>
        <v>-11264.98435868341</v>
      </c>
      <c r="AI48">
        <f t="shared" si="25"/>
        <v>-11265.492213807098</v>
      </c>
      <c r="AJ48">
        <f t="shared" si="7"/>
        <v>95.508469423073677</v>
      </c>
      <c r="AK48">
        <f t="shared" si="22"/>
        <v>-11.284030852086124</v>
      </c>
      <c r="AL48">
        <f t="shared" si="8"/>
        <v>-11181.267775236111</v>
      </c>
      <c r="AN48">
        <f t="shared" si="26"/>
        <v>0</v>
      </c>
      <c r="AO48">
        <f t="shared" si="26"/>
        <v>0</v>
      </c>
      <c r="AP48">
        <f t="shared" si="26"/>
        <v>-4.8596530047947412E-3</v>
      </c>
      <c r="AQ48">
        <f t="shared" si="26"/>
        <v>-107.79435420524602</v>
      </c>
      <c r="AR48">
        <f t="shared" si="26"/>
        <v>-107.79921385825082</v>
      </c>
      <c r="AS48">
        <f t="shared" si="26"/>
        <v>0.91391816045051022</v>
      </c>
      <c r="AT48">
        <f t="shared" si="26"/>
        <v>-0.10797660962530237</v>
      </c>
      <c r="AU48">
        <f t="shared" si="23"/>
        <v>-106.99327230742561</v>
      </c>
      <c r="AW48">
        <v>45</v>
      </c>
      <c r="AX48">
        <f>IF(Z48&gt;0, (R48*SUMPRODUCT(K48:$K$98, X48:$X$98)-K48*$AZ$3)/Z48, 0)</f>
        <v>-12636.916425277983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0.39812553899999997</v>
      </c>
      <c r="Q49" s="4">
        <f t="shared" si="21"/>
        <v>25</v>
      </c>
      <c r="R49">
        <f t="shared" si="0"/>
        <v>1000000</v>
      </c>
      <c r="S49">
        <f t="shared" si="1"/>
        <v>-25728.757485564893</v>
      </c>
      <c r="U49">
        <f t="shared" si="13"/>
        <v>0.39812553899999997</v>
      </c>
      <c r="V49">
        <f t="shared" si="14"/>
        <v>0.01</v>
      </c>
      <c r="W49">
        <f t="shared" si="15"/>
        <v>2.0314204947471128E-2</v>
      </c>
      <c r="X49">
        <f t="shared" si="16"/>
        <v>8.0876037940684087E-3</v>
      </c>
      <c r="Y49">
        <f t="shared" si="17"/>
        <v>2.0314204947471129E-4</v>
      </c>
      <c r="Z49">
        <f t="shared" si="18"/>
        <v>1.2023459103928009E-2</v>
      </c>
      <c r="AB49">
        <f t="shared" si="19"/>
        <v>-256.70891016716115</v>
      </c>
      <c r="AC49">
        <f t="shared" si="2"/>
        <v>-309.34866342257112</v>
      </c>
      <c r="AE49">
        <f t="shared" si="3"/>
        <v>0</v>
      </c>
      <c r="AF49">
        <f t="shared" si="24"/>
        <v>0</v>
      </c>
      <c r="AG49">
        <f t="shared" si="24"/>
        <v>-0.30058647759820023</v>
      </c>
      <c r="AH49">
        <f t="shared" si="5"/>
        <v>-8087.6037940684091</v>
      </c>
      <c r="AI49">
        <f t="shared" si="25"/>
        <v>-8087.9043805460069</v>
      </c>
      <c r="AJ49">
        <f t="shared" si="7"/>
        <v>52.639753255409971</v>
      </c>
      <c r="AK49">
        <f t="shared" si="22"/>
        <v>-17.969623711701281</v>
      </c>
      <c r="AL49">
        <f t="shared" si="8"/>
        <v>-8053.2342510022982</v>
      </c>
      <c r="AN49">
        <f t="shared" si="26"/>
        <v>0</v>
      </c>
      <c r="AO49">
        <f t="shared" si="26"/>
        <v>0</v>
      </c>
      <c r="AP49">
        <f t="shared" si="26"/>
        <v>-2.5681290204106417E-3</v>
      </c>
      <c r="AQ49">
        <f t="shared" si="26"/>
        <v>-69.098284710245565</v>
      </c>
      <c r="AR49">
        <f t="shared" si="26"/>
        <v>-69.100852839265983</v>
      </c>
      <c r="AS49">
        <f t="shared" si="26"/>
        <v>0.44973971897424875</v>
      </c>
      <c r="AT49">
        <f t="shared" si="26"/>
        <v>-0.15352757219360544</v>
      </c>
      <c r="AU49">
        <f t="shared" si="23"/>
        <v>-68.804640692485336</v>
      </c>
      <c r="AW49">
        <v>46</v>
      </c>
      <c r="AX49">
        <f>IF(Z49&gt;0, (R49*SUMPRODUCT(K49:$K$98, X49:$X$98)-K49*$AZ$3)/Z49, 0)</f>
        <v>-25728.757485564893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0.44755673899999998</v>
      </c>
      <c r="Q50" s="4">
        <f t="shared" si="21"/>
        <v>25</v>
      </c>
      <c r="R50">
        <f t="shared" si="0"/>
        <v>1000000</v>
      </c>
      <c r="S50">
        <f t="shared" si="1"/>
        <v>-50475.242163069262</v>
      </c>
      <c r="U50">
        <f t="shared" si="13"/>
        <v>0.44755673899999998</v>
      </c>
      <c r="V50">
        <f t="shared" si="14"/>
        <v>0.01</v>
      </c>
      <c r="W50">
        <f t="shared" si="15"/>
        <v>1.2023459103928009E-2</v>
      </c>
      <c r="X50">
        <f t="shared" si="16"/>
        <v>5.3811801480538818E-3</v>
      </c>
      <c r="Y50">
        <f t="shared" si="17"/>
        <v>1.2023459103928009E-4</v>
      </c>
      <c r="Z50">
        <f t="shared" si="18"/>
        <v>6.5220443648348466E-3</v>
      </c>
      <c r="AB50">
        <f t="shared" si="19"/>
        <v>-309.34866342257112</v>
      </c>
      <c r="AC50">
        <f t="shared" si="2"/>
        <v>-329.20176871332012</v>
      </c>
      <c r="AE50">
        <f t="shared" si="3"/>
        <v>0</v>
      </c>
      <c r="AF50">
        <f t="shared" si="24"/>
        <v>0</v>
      </c>
      <c r="AG50">
        <f t="shared" si="24"/>
        <v>-0.16305110912087117</v>
      </c>
      <c r="AH50">
        <f t="shared" si="5"/>
        <v>-5381.1801480538816</v>
      </c>
      <c r="AI50">
        <f t="shared" si="25"/>
        <v>-5381.3431991630023</v>
      </c>
      <c r="AJ50">
        <f t="shared" si="7"/>
        <v>19.853105290748999</v>
      </c>
      <c r="AK50">
        <f t="shared" si="22"/>
        <v>-21.654406439579979</v>
      </c>
      <c r="AL50">
        <f t="shared" si="8"/>
        <v>-5383.1445003118333</v>
      </c>
      <c r="AN50">
        <f t="shared" si="26"/>
        <v>0</v>
      </c>
      <c r="AO50">
        <f t="shared" si="26"/>
        <v>0</v>
      </c>
      <c r="AP50">
        <f t="shared" si="26"/>
        <v>-1.2438073933038248E-3</v>
      </c>
      <c r="AQ50">
        <f t="shared" si="26"/>
        <v>-41.049408918080388</v>
      </c>
      <c r="AR50">
        <f t="shared" si="26"/>
        <v>-41.050652725473697</v>
      </c>
      <c r="AS50">
        <f t="shared" si="26"/>
        <v>0.15144600532810498</v>
      </c>
      <c r="AT50">
        <f t="shared" si="26"/>
        <v>-0.16518692189446679</v>
      </c>
      <c r="AU50">
        <f t="shared" si="23"/>
        <v>-41.064393642040059</v>
      </c>
      <c r="AW50">
        <v>47</v>
      </c>
      <c r="AX50">
        <f>IF(Z50&gt;0, (R50*SUMPRODUCT(K50:$K$98, X50:$X$98)-K50*$AZ$3)/Z50, 0)</f>
        <v>-50475.242163069262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0.50316588799999995</v>
      </c>
      <c r="Q51" s="4">
        <f t="shared" si="21"/>
        <v>25</v>
      </c>
      <c r="R51">
        <f t="shared" si="0"/>
        <v>1000000</v>
      </c>
      <c r="S51">
        <f t="shared" si="1"/>
        <v>-102761.094627211</v>
      </c>
      <c r="U51">
        <f t="shared" si="13"/>
        <v>0.50316588799999995</v>
      </c>
      <c r="V51">
        <f t="shared" si="14"/>
        <v>0.01</v>
      </c>
      <c r="W51">
        <f t="shared" si="15"/>
        <v>6.5220443648348466E-3</v>
      </c>
      <c r="X51">
        <f t="shared" si="16"/>
        <v>3.2816702444075211E-3</v>
      </c>
      <c r="Y51">
        <f t="shared" si="17"/>
        <v>6.5220443648348462E-5</v>
      </c>
      <c r="Z51">
        <f t="shared" si="18"/>
        <v>3.175153676778977E-3</v>
      </c>
      <c r="AB51">
        <f t="shared" si="19"/>
        <v>-329.20176871332012</v>
      </c>
      <c r="AC51">
        <f t="shared" si="2"/>
        <v>-326.28226743542137</v>
      </c>
      <c r="AE51">
        <f t="shared" si="3"/>
        <v>0</v>
      </c>
      <c r="AF51">
        <f t="shared" si="24"/>
        <v>0</v>
      </c>
      <c r="AG51">
        <f t="shared" si="24"/>
        <v>-7.9378841919474433E-2</v>
      </c>
      <c r="AH51">
        <f t="shared" si="5"/>
        <v>-3281.6702444075213</v>
      </c>
      <c r="AI51">
        <f t="shared" si="25"/>
        <v>-3281.7496232494409</v>
      </c>
      <c r="AJ51">
        <f t="shared" si="7"/>
        <v>-2.9195012778987461</v>
      </c>
      <c r="AK51">
        <f t="shared" si="22"/>
        <v>-23.044123809932412</v>
      </c>
      <c r="AL51">
        <f t="shared" si="8"/>
        <v>-3307.713248337272</v>
      </c>
      <c r="AN51">
        <f t="shared" si="26"/>
        <v>0</v>
      </c>
      <c r="AO51">
        <f t="shared" si="26"/>
        <v>0</v>
      </c>
      <c r="AP51">
        <f t="shared" si="26"/>
        <v>-5.4064988198044845E-4</v>
      </c>
      <c r="AQ51">
        <f t="shared" si="26"/>
        <v>-22.351480412595862</v>
      </c>
      <c r="AR51">
        <f t="shared" si="26"/>
        <v>-22.352021062477842</v>
      </c>
      <c r="AS51">
        <f t="shared" si="26"/>
        <v>-1.9884744891327036E-2</v>
      </c>
      <c r="AT51">
        <f t="shared" si="26"/>
        <v>-0.1569536984530662</v>
      </c>
      <c r="AU51">
        <f t="shared" si="23"/>
        <v>-22.528859505822236</v>
      </c>
      <c r="AW51">
        <v>48</v>
      </c>
      <c r="AX51">
        <f>IF(Z51&gt;0, (R51*SUMPRODUCT(K51:$K$98, X51:$X$98)-K51*$AZ$3)/Z51, 0)</f>
        <v>-102761.094627211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0.56565928300000001</v>
      </c>
      <c r="Q52" s="4">
        <f t="shared" si="21"/>
        <v>25</v>
      </c>
      <c r="R52">
        <f t="shared" si="0"/>
        <v>1000000</v>
      </c>
      <c r="S52">
        <f t="shared" si="1"/>
        <v>-229618.49851569938</v>
      </c>
      <c r="U52">
        <f t="shared" si="13"/>
        <v>0.56565928300000001</v>
      </c>
      <c r="V52">
        <f t="shared" si="14"/>
        <v>0.01</v>
      </c>
      <c r="W52">
        <f t="shared" si="15"/>
        <v>3.175153676778977E-3</v>
      </c>
      <c r="X52">
        <f t="shared" si="16"/>
        <v>1.7960551522216098E-3</v>
      </c>
      <c r="Y52">
        <f t="shared" si="17"/>
        <v>3.175153676778977E-5</v>
      </c>
      <c r="Z52">
        <f t="shared" si="18"/>
        <v>1.3473469877895775E-3</v>
      </c>
      <c r="AB52">
        <f t="shared" si="19"/>
        <v>-326.28226743542137</v>
      </c>
      <c r="AC52">
        <f t="shared" si="2"/>
        <v>-309.37579231589314</v>
      </c>
      <c r="AE52">
        <f t="shared" si="3"/>
        <v>0</v>
      </c>
      <c r="AF52">
        <f t="shared" si="24"/>
        <v>0</v>
      </c>
      <c r="AG52">
        <f t="shared" si="24"/>
        <v>-3.3683674694739436E-2</v>
      </c>
      <c r="AH52">
        <f t="shared" si="5"/>
        <v>-1796.0551522216099</v>
      </c>
      <c r="AI52">
        <f t="shared" si="25"/>
        <v>-1796.0888358963045</v>
      </c>
      <c r="AJ52">
        <f t="shared" si="7"/>
        <v>-16.906475119528238</v>
      </c>
      <c r="AK52">
        <f t="shared" si="22"/>
        <v>-22.839758720479498</v>
      </c>
      <c r="AL52">
        <f t="shared" si="8"/>
        <v>-1835.8350697363123</v>
      </c>
      <c r="AN52">
        <f t="shared" si="26"/>
        <v>0</v>
      </c>
      <c r="AO52">
        <f t="shared" si="26"/>
        <v>0</v>
      </c>
      <c r="AP52">
        <f t="shared" si="26"/>
        <v>-2.048390701478115E-4</v>
      </c>
      <c r="AQ52">
        <f t="shared" si="26"/>
        <v>-10.922272306967681</v>
      </c>
      <c r="AR52">
        <f t="shared" si="26"/>
        <v>-10.922477146037828</v>
      </c>
      <c r="AS52">
        <f t="shared" si="26"/>
        <v>-0.1028126139545614</v>
      </c>
      <c r="AT52">
        <f t="shared" si="26"/>
        <v>-0.13889443420595829</v>
      </c>
      <c r="AU52">
        <f t="shared" si="23"/>
        <v>-11.164184194198349</v>
      </c>
      <c r="AW52">
        <v>49</v>
      </c>
      <c r="AX52">
        <f>IF(Z52&gt;0, (R52*SUMPRODUCT(K52:$K$98, X52:$X$98)-K52*$AZ$3)/Z52, 0)</f>
        <v>-229618.49851569938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0.63613866799999996</v>
      </c>
      <c r="Q53" s="4">
        <f t="shared" si="21"/>
        <v>25</v>
      </c>
      <c r="R53">
        <f t="shared" si="0"/>
        <v>1000000</v>
      </c>
      <c r="S53">
        <f t="shared" si="1"/>
        <v>-598284.13200465741</v>
      </c>
      <c r="U53">
        <f t="shared" si="13"/>
        <v>0.63613866799999996</v>
      </c>
      <c r="V53">
        <f t="shared" si="14"/>
        <v>0.01</v>
      </c>
      <c r="W53">
        <f t="shared" si="15"/>
        <v>1.3473469877895775E-3</v>
      </c>
      <c r="X53">
        <f t="shared" si="16"/>
        <v>8.5709951814627399E-4</v>
      </c>
      <c r="Y53">
        <f t="shared" si="17"/>
        <v>1.3473469877895774E-5</v>
      </c>
      <c r="Z53">
        <f t="shared" si="18"/>
        <v>4.7677399976540772E-4</v>
      </c>
      <c r="AB53">
        <f t="shared" si="19"/>
        <v>-309.37579231589314</v>
      </c>
      <c r="AC53">
        <f t="shared" si="2"/>
        <v>-285.24631861203568</v>
      </c>
      <c r="AE53">
        <f t="shared" si="3"/>
        <v>0</v>
      </c>
      <c r="AF53">
        <f t="shared" si="24"/>
        <v>0</v>
      </c>
      <c r="AG53">
        <f t="shared" si="24"/>
        <v>-1.1919349994135194E-2</v>
      </c>
      <c r="AH53">
        <f t="shared" si="5"/>
        <v>-857.09951814627402</v>
      </c>
      <c r="AI53">
        <f t="shared" si="25"/>
        <v>-857.11143749626819</v>
      </c>
      <c r="AJ53">
        <f t="shared" si="7"/>
        <v>-24.129473703857457</v>
      </c>
      <c r="AK53">
        <f t="shared" si="22"/>
        <v>-21.65630546211252</v>
      </c>
      <c r="AL53">
        <f t="shared" si="8"/>
        <v>-902.89721666223818</v>
      </c>
      <c r="AN53">
        <f t="shared" si="26"/>
        <v>0</v>
      </c>
      <c r="AO53">
        <f t="shared" si="26"/>
        <v>0</v>
      </c>
      <c r="AP53">
        <f t="shared" si="26"/>
        <v>-6.4718416257273238E-5</v>
      </c>
      <c r="AQ53">
        <f t="shared" si="26"/>
        <v>-4.6537876156495486</v>
      </c>
      <c r="AR53">
        <f t="shared" si="26"/>
        <v>-4.6538523340658058</v>
      </c>
      <c r="AS53">
        <f t="shared" si="26"/>
        <v>-0.13101564464535037</v>
      </c>
      <c r="AT53">
        <f t="shared" si="26"/>
        <v>-0.11758709931173125</v>
      </c>
      <c r="AU53">
        <f t="shared" si="23"/>
        <v>-4.9024550780228875</v>
      </c>
      <c r="AW53">
        <v>50</v>
      </c>
      <c r="AX53">
        <f>IF(Z53&gt;0, (R53*SUMPRODUCT(K53:$K$98, X53:$X$98)-K53*$AZ$3)/Z53, 0)</f>
        <v>-598284.13200465741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0.71227412300000004</v>
      </c>
      <c r="Q54" s="4">
        <f t="shared" si="21"/>
        <v>25</v>
      </c>
      <c r="R54">
        <f t="shared" si="0"/>
        <v>1000000</v>
      </c>
      <c r="S54">
        <f t="shared" si="1"/>
        <v>-1953017.6450905455</v>
      </c>
      <c r="U54">
        <f t="shared" si="13"/>
        <v>0.71227412300000004</v>
      </c>
      <c r="V54">
        <f t="shared" si="14"/>
        <v>0.01</v>
      </c>
      <c r="W54">
        <f t="shared" si="15"/>
        <v>4.7677399976540772E-4</v>
      </c>
      <c r="X54">
        <f t="shared" si="16"/>
        <v>3.3959378255210803E-4</v>
      </c>
      <c r="Y54">
        <f t="shared" si="17"/>
        <v>4.7677399976540774E-6</v>
      </c>
      <c r="Z54">
        <f t="shared" si="18"/>
        <v>1.324124772156456E-4</v>
      </c>
      <c r="AB54">
        <f t="shared" si="19"/>
        <v>-285.24631861203568</v>
      </c>
      <c r="AC54">
        <f t="shared" si="2"/>
        <v>-258.60390443230568</v>
      </c>
      <c r="AE54">
        <f t="shared" si="3"/>
        <v>0</v>
      </c>
      <c r="AF54">
        <f t="shared" si="24"/>
        <v>0</v>
      </c>
      <c r="AG54">
        <f t="shared" si="24"/>
        <v>-3.3103119303911398E-3</v>
      </c>
      <c r="AH54">
        <f t="shared" si="5"/>
        <v>-339.59378255210805</v>
      </c>
      <c r="AI54">
        <f t="shared" si="25"/>
        <v>-339.59709286403842</v>
      </c>
      <c r="AJ54">
        <f t="shared" si="7"/>
        <v>-26.642414179729997</v>
      </c>
      <c r="AK54">
        <f t="shared" si="22"/>
        <v>-19.9672423028425</v>
      </c>
      <c r="AL54">
        <f t="shared" si="8"/>
        <v>-386.20674934661093</v>
      </c>
      <c r="AN54">
        <f t="shared" si="26"/>
        <v>0</v>
      </c>
      <c r="AO54">
        <f t="shared" si="26"/>
        <v>0</v>
      </c>
      <c r="AP54">
        <f t="shared" si="26"/>
        <v>-1.6048195458127019E-5</v>
      </c>
      <c r="AQ54">
        <f t="shared" si="26"/>
        <v>-1.646330470771366</v>
      </c>
      <c r="AR54">
        <f t="shared" si="26"/>
        <v>-1.646346518966824</v>
      </c>
      <c r="AS54">
        <f t="shared" si="26"/>
        <v>-0.12916084019374025</v>
      </c>
      <c r="AT54">
        <f t="shared" si="26"/>
        <v>-9.6800003737997076E-2</v>
      </c>
      <c r="AU54">
        <f t="shared" si="23"/>
        <v>-1.8723073628985614</v>
      </c>
      <c r="AW54">
        <v>51</v>
      </c>
      <c r="AX54">
        <f>IF(Z54&gt;0, (R54*SUMPRODUCT(K54:$K$98, X54:$X$98)-K54*$AZ$3)/Z54, 0)</f>
        <v>-1953017.6450905455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0.79182603500000004</v>
      </c>
      <c r="Q55" s="4">
        <f t="shared" si="21"/>
        <v>25</v>
      </c>
      <c r="R55">
        <f t="shared" si="0"/>
        <v>1000000</v>
      </c>
      <c r="S55">
        <f t="shared" si="1"/>
        <v>-8852932.5736509319</v>
      </c>
      <c r="U55">
        <f t="shared" si="13"/>
        <v>0.79182603500000004</v>
      </c>
      <c r="V55">
        <f t="shared" si="14"/>
        <v>0.01</v>
      </c>
      <c r="W55">
        <f t="shared" si="15"/>
        <v>1.324124772156456E-4</v>
      </c>
      <c r="X55">
        <f t="shared" si="16"/>
        <v>1.0484764681819251E-4</v>
      </c>
      <c r="Y55">
        <f t="shared" si="17"/>
        <v>1.3241247721564561E-6</v>
      </c>
      <c r="Z55">
        <f t="shared" si="18"/>
        <v>2.6240705625296637E-5</v>
      </c>
      <c r="AB55">
        <f t="shared" si="19"/>
        <v>-258.60390443230568</v>
      </c>
      <c r="AC55">
        <f t="shared" si="2"/>
        <v>-232.30719758577385</v>
      </c>
      <c r="AE55">
        <f t="shared" si="3"/>
        <v>0</v>
      </c>
      <c r="AF55">
        <f t="shared" si="24"/>
        <v>0</v>
      </c>
      <c r="AG55">
        <f t="shared" si="24"/>
        <v>-6.5601764063241588E-4</v>
      </c>
      <c r="AH55">
        <f t="shared" si="5"/>
        <v>-104.8476468181925</v>
      </c>
      <c r="AI55">
        <f t="shared" si="25"/>
        <v>-104.84830283583314</v>
      </c>
      <c r="AJ55">
        <f t="shared" si="7"/>
        <v>-26.296706846531833</v>
      </c>
      <c r="AK55">
        <f t="shared" si="22"/>
        <v>-18.102273310261399</v>
      </c>
      <c r="AL55">
        <f t="shared" si="8"/>
        <v>-149.24728299262637</v>
      </c>
      <c r="AN55">
        <f t="shared" si="26"/>
        <v>0</v>
      </c>
      <c r="AO55">
        <f t="shared" si="26"/>
        <v>0</v>
      </c>
      <c r="AP55">
        <f t="shared" si="26"/>
        <v>-2.8395843973500185E-6</v>
      </c>
      <c r="AQ55">
        <f t="shared" si="26"/>
        <v>-0.45383496351834729</v>
      </c>
      <c r="AR55">
        <f t="shared" si="26"/>
        <v>-0.45383780310274469</v>
      </c>
      <c r="AS55">
        <f t="shared" si="26"/>
        <v>-0.11382577820790607</v>
      </c>
      <c r="AT55">
        <f t="shared" si="26"/>
        <v>-7.8356022253960045E-2</v>
      </c>
      <c r="AU55">
        <f t="shared" si="23"/>
        <v>-0.64601960356461074</v>
      </c>
      <c r="AW55">
        <v>52</v>
      </c>
      <c r="AX55">
        <f>IF(Z55&gt;0, (R55*SUMPRODUCT(K55:$K$98, X55:$X$98)-K55*$AZ$3)/Z55, 0)</f>
        <v>-8852932.5736509319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0.79399978000000004</v>
      </c>
      <c r="Q56" s="4">
        <f t="shared" si="21"/>
        <v>25</v>
      </c>
      <c r="R56">
        <f t="shared" si="0"/>
        <v>1000000</v>
      </c>
      <c r="S56">
        <f t="shared" si="1"/>
        <v>-40405299.331362396</v>
      </c>
      <c r="U56">
        <f t="shared" si="13"/>
        <v>0.79399978000000004</v>
      </c>
      <c r="V56">
        <f t="shared" si="14"/>
        <v>0.01</v>
      </c>
      <c r="W56">
        <f t="shared" si="15"/>
        <v>2.6240705625296637E-5</v>
      </c>
      <c r="X56">
        <f t="shared" si="16"/>
        <v>2.0835114493530294E-5</v>
      </c>
      <c r="Y56">
        <f t="shared" si="17"/>
        <v>2.6240705625296638E-7</v>
      </c>
      <c r="Z56">
        <f t="shared" si="18"/>
        <v>5.1431840755133766E-6</v>
      </c>
      <c r="AB56">
        <f t="shared" si="19"/>
        <v>-232.30719758577385</v>
      </c>
      <c r="AC56">
        <f t="shared" si="2"/>
        <v>-207.81189208741435</v>
      </c>
      <c r="AE56">
        <f t="shared" si="3"/>
        <v>0</v>
      </c>
      <c r="AF56">
        <f t="shared" si="24"/>
        <v>0</v>
      </c>
      <c r="AG56">
        <f t="shared" si="24"/>
        <v>-1.2857960188783442E-4</v>
      </c>
      <c r="AH56">
        <f t="shared" si="5"/>
        <v>-20.835114493530295</v>
      </c>
      <c r="AI56">
        <f t="shared" si="25"/>
        <v>-20.835243073132183</v>
      </c>
      <c r="AJ56">
        <f t="shared" si="7"/>
        <v>-24.4953054983595</v>
      </c>
      <c r="AK56">
        <f t="shared" si="22"/>
        <v>-16.26150383100417</v>
      </c>
      <c r="AL56">
        <f t="shared" si="8"/>
        <v>-61.592052402495852</v>
      </c>
      <c r="AN56">
        <f t="shared" si="26"/>
        <v>0</v>
      </c>
      <c r="AO56">
        <f t="shared" si="26"/>
        <v>0</v>
      </c>
      <c r="AP56">
        <f t="shared" si="26"/>
        <v>-4.9692782731175968E-7</v>
      </c>
      <c r="AQ56">
        <f t="shared" si="26"/>
        <v>-8.0522478099548128E-2</v>
      </c>
      <c r="AR56">
        <f t="shared" si="26"/>
        <v>-8.0522975027375446E-2</v>
      </c>
      <c r="AS56">
        <f t="shared" si="26"/>
        <v>-9.4668195902924787E-2</v>
      </c>
      <c r="AT56">
        <f t="shared" si="26"/>
        <v>-6.2846623017327324E-2</v>
      </c>
      <c r="AU56">
        <f t="shared" si="23"/>
        <v>-0.23803779394762756</v>
      </c>
      <c r="AW56">
        <v>53</v>
      </c>
      <c r="AX56">
        <f>IF(Z56&gt;0, (R56*SUMPRODUCT(K56:$K$98, X56:$X$98)-K56*$AZ$3)/Z56, 0)</f>
        <v>-40405299.331362396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0.79634782599999998</v>
      </c>
      <c r="Q57" s="4">
        <f t="shared" si="21"/>
        <v>25</v>
      </c>
      <c r="R57">
        <f t="shared" si="0"/>
        <v>1000000</v>
      </c>
      <c r="S57">
        <f t="shared" si="1"/>
        <v>-186363943.53849426</v>
      </c>
      <c r="U57">
        <f t="shared" si="13"/>
        <v>0.79634782599999998</v>
      </c>
      <c r="V57">
        <f t="shared" si="14"/>
        <v>0.01</v>
      </c>
      <c r="W57">
        <f t="shared" si="15"/>
        <v>5.1431840755133766E-6</v>
      </c>
      <c r="X57">
        <f t="shared" si="16"/>
        <v>4.0957634572528975E-6</v>
      </c>
      <c r="Y57">
        <f t="shared" si="17"/>
        <v>5.1431840755133766E-8</v>
      </c>
      <c r="Z57">
        <f t="shared" si="18"/>
        <v>9.9598877750534528E-7</v>
      </c>
      <c r="AB57">
        <f t="shared" si="19"/>
        <v>-207.81189208741435</v>
      </c>
      <c r="AC57">
        <f t="shared" si="2"/>
        <v>-185.61639629598008</v>
      </c>
      <c r="AE57">
        <f t="shared" si="3"/>
        <v>0</v>
      </c>
      <c r="AF57">
        <f t="shared" si="24"/>
        <v>0</v>
      </c>
      <c r="AG57">
        <f t="shared" si="24"/>
        <v>-2.4899719437633633E-5</v>
      </c>
      <c r="AH57">
        <f t="shared" si="5"/>
        <v>-4.0957634572528976</v>
      </c>
      <c r="AI57">
        <f t="shared" si="25"/>
        <v>-4.095788356972335</v>
      </c>
      <c r="AJ57">
        <f t="shared" si="7"/>
        <v>-22.195495791434269</v>
      </c>
      <c r="AK57">
        <f t="shared" si="22"/>
        <v>-14.546832446119005</v>
      </c>
      <c r="AL57">
        <f t="shared" si="8"/>
        <v>-40.838116594525609</v>
      </c>
      <c r="AN57">
        <f t="shared" si="26"/>
        <v>0</v>
      </c>
      <c r="AO57">
        <f t="shared" si="26"/>
        <v>0</v>
      </c>
      <c r="AP57">
        <f t="shared" si="26"/>
        <v>-8.5920673285731077E-8</v>
      </c>
      <c r="AQ57">
        <f t="shared" si="26"/>
        <v>-1.4133121248522259E-2</v>
      </c>
      <c r="AR57">
        <f t="shared" si="26"/>
        <v>-1.4133207169195543E-2</v>
      </c>
      <c r="AS57">
        <f t="shared" si="26"/>
        <v>-7.6589294392944429E-2</v>
      </c>
      <c r="AT57">
        <f t="shared" si="26"/>
        <v>-5.0196294021538024E-2</v>
      </c>
      <c r="AU57">
        <f t="shared" si="23"/>
        <v>-0.14091879558367798</v>
      </c>
      <c r="AW57">
        <v>54</v>
      </c>
      <c r="AX57">
        <f>IF(Z57&gt;0, (R57*SUMPRODUCT(K57:$K$98, X57:$X$98)-K57*$AZ$3)/Z57, 0)</f>
        <v>-186363943.53849426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0.79893513299999996</v>
      </c>
      <c r="Q58" s="4">
        <f t="shared" si="21"/>
        <v>25</v>
      </c>
      <c r="R58">
        <f t="shared" si="0"/>
        <v>1000000</v>
      </c>
      <c r="S58">
        <f t="shared" si="1"/>
        <v>-870954102.88729429</v>
      </c>
      <c r="U58">
        <f t="shared" si="13"/>
        <v>0.79893513299999996</v>
      </c>
      <c r="V58">
        <f t="shared" si="14"/>
        <v>0.01</v>
      </c>
      <c r="W58">
        <f t="shared" si="15"/>
        <v>9.9598877750534528E-7</v>
      </c>
      <c r="X58">
        <f t="shared" si="16"/>
        <v>7.9573042642274038E-7</v>
      </c>
      <c r="Y58">
        <f t="shared" si="17"/>
        <v>9.9598877750534538E-9</v>
      </c>
      <c r="Z58">
        <f t="shared" si="18"/>
        <v>1.9029846330755146E-7</v>
      </c>
      <c r="AB58">
        <f t="shared" si="19"/>
        <v>-185.61639629598008</v>
      </c>
      <c r="AC58">
        <f t="shared" si="2"/>
        <v>-165.74122739085917</v>
      </c>
      <c r="AE58">
        <f t="shared" si="3"/>
        <v>0</v>
      </c>
      <c r="AF58">
        <f t="shared" si="24"/>
        <v>0</v>
      </c>
      <c r="AG58">
        <f t="shared" si="24"/>
        <v>-4.7574615826887864E-6</v>
      </c>
      <c r="AH58">
        <f t="shared" si="5"/>
        <v>-0.79573042642274039</v>
      </c>
      <c r="AI58">
        <f t="shared" si="25"/>
        <v>-0.79573518388432307</v>
      </c>
      <c r="AJ58">
        <f t="shared" si="7"/>
        <v>-19.875168905120915</v>
      </c>
      <c r="AK58">
        <f t="shared" si="22"/>
        <v>-12.993147740718607</v>
      </c>
      <c r="AL58">
        <f t="shared" si="8"/>
        <v>-33.664051829723846</v>
      </c>
      <c r="AN58">
        <f t="shared" si="26"/>
        <v>0</v>
      </c>
      <c r="AO58">
        <f t="shared" si="26"/>
        <v>0</v>
      </c>
      <c r="AP58">
        <f t="shared" si="26"/>
        <v>-1.4657519655257737E-8</v>
      </c>
      <c r="AQ58">
        <f t="shared" si="26"/>
        <v>-2.4516087335351819E-3</v>
      </c>
      <c r="AR58">
        <f t="shared" si="26"/>
        <v>-2.4516233910548369E-3</v>
      </c>
      <c r="AS58">
        <f t="shared" si="26"/>
        <v>-6.1234478474491594E-2</v>
      </c>
      <c r="AT58">
        <f t="shared" si="26"/>
        <v>-4.0031288762528497E-2</v>
      </c>
      <c r="AU58">
        <f t="shared" si="23"/>
        <v>-0.10371739062807493</v>
      </c>
      <c r="AW58">
        <v>55</v>
      </c>
      <c r="AX58">
        <f>IF(Z58&gt;0, (R58*SUMPRODUCT(K58:$K$98, X58:$X$98)-K58*$AZ$3)/Z58, 0)</f>
        <v>-870954102.88729429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0.80179641700000004</v>
      </c>
      <c r="Q59" s="4">
        <f t="shared" si="21"/>
        <v>25</v>
      </c>
      <c r="R59">
        <f t="shared" si="0"/>
        <v>1000000</v>
      </c>
      <c r="S59">
        <f t="shared" si="1"/>
        <v>-4131955396.5980806</v>
      </c>
      <c r="U59">
        <f t="shared" si="13"/>
        <v>0.80179641700000004</v>
      </c>
      <c r="V59">
        <f t="shared" si="14"/>
        <v>0.01</v>
      </c>
      <c r="W59">
        <f t="shared" si="15"/>
        <v>1.9029846330755146E-7</v>
      </c>
      <c r="X59">
        <f t="shared" si="16"/>
        <v>1.5258062604060073E-7</v>
      </c>
      <c r="Y59">
        <f t="shared" si="17"/>
        <v>1.9029846330755147E-9</v>
      </c>
      <c r="Z59">
        <f t="shared" si="18"/>
        <v>3.5814852633875213E-8</v>
      </c>
      <c r="AB59">
        <f t="shared" si="19"/>
        <v>-165.74122739085917</v>
      </c>
      <c r="AC59">
        <f t="shared" si="2"/>
        <v>-147.98537361890567</v>
      </c>
      <c r="AE59">
        <f t="shared" si="3"/>
        <v>0</v>
      </c>
      <c r="AF59">
        <f t="shared" si="24"/>
        <v>0</v>
      </c>
      <c r="AG59">
        <f t="shared" si="24"/>
        <v>-8.9537131584688033E-7</v>
      </c>
      <c r="AH59">
        <f t="shared" si="5"/>
        <v>-0.15258062604060071</v>
      </c>
      <c r="AI59">
        <f t="shared" si="25"/>
        <v>-0.15258152141191655</v>
      </c>
      <c r="AJ59">
        <f t="shared" si="7"/>
        <v>-17.755853771953497</v>
      </c>
      <c r="AK59">
        <f t="shared" si="22"/>
        <v>-11.601885917360143</v>
      </c>
      <c r="AL59">
        <f t="shared" si="8"/>
        <v>-29.510321210725557</v>
      </c>
      <c r="AN59">
        <f t="shared" si="26"/>
        <v>0</v>
      </c>
      <c r="AO59">
        <f t="shared" si="26"/>
        <v>0</v>
      </c>
      <c r="AP59">
        <f t="shared" si="26"/>
        <v>-2.4630336759039556E-9</v>
      </c>
      <c r="AQ59">
        <f t="shared" si="26"/>
        <v>-4.1972666934616881E-4</v>
      </c>
      <c r="AR59">
        <f t="shared" si="26"/>
        <v>-4.197291323798447E-4</v>
      </c>
      <c r="AS59">
        <f t="shared" si="26"/>
        <v>-4.8843719930186678E-2</v>
      </c>
      <c r="AT59">
        <f t="shared" si="26"/>
        <v>-3.1915067204744713E-2</v>
      </c>
      <c r="AU59">
        <f t="shared" si="23"/>
        <v>-8.1178516267311235E-2</v>
      </c>
      <c r="AW59">
        <v>56</v>
      </c>
      <c r="AX59">
        <f>IF(Z59&gt;0, (R59*SUMPRODUCT(K59:$K$98, X59:$X$98)-K59*$AZ$3)/Z59, 0)</f>
        <v>-4131955396.5980806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0.804638195</v>
      </c>
      <c r="Q60" s="4">
        <f t="shared" si="21"/>
        <v>25</v>
      </c>
      <c r="R60">
        <f t="shared" si="0"/>
        <v>1000000</v>
      </c>
      <c r="S60">
        <f t="shared" si="1"/>
        <v>-19903000511.653992</v>
      </c>
      <c r="U60">
        <f t="shared" si="13"/>
        <v>0.804638195</v>
      </c>
      <c r="V60">
        <f t="shared" si="14"/>
        <v>0.01</v>
      </c>
      <c r="W60">
        <f t="shared" si="15"/>
        <v>3.5814852633875213E-8</v>
      </c>
      <c r="X60">
        <f t="shared" si="16"/>
        <v>2.8817998377512347E-8</v>
      </c>
      <c r="Y60">
        <f t="shared" si="17"/>
        <v>3.5814852633875211E-10</v>
      </c>
      <c r="Z60">
        <f t="shared" si="18"/>
        <v>6.6387057300241131E-9</v>
      </c>
      <c r="AB60">
        <f t="shared" si="19"/>
        <v>-147.98537361890567</v>
      </c>
      <c r="AC60">
        <f t="shared" si="2"/>
        <v>-132.1301635413902</v>
      </c>
      <c r="AE60">
        <f t="shared" si="3"/>
        <v>0</v>
      </c>
      <c r="AF60">
        <f t="shared" si="24"/>
        <v>0</v>
      </c>
      <c r="AG60">
        <f t="shared" si="24"/>
        <v>-1.6596764325060282E-7</v>
      </c>
      <c r="AH60">
        <f t="shared" si="5"/>
        <v>-2.8817998377512349E-2</v>
      </c>
      <c r="AI60">
        <f t="shared" si="25"/>
        <v>-2.8818164345155599E-2</v>
      </c>
      <c r="AJ60">
        <f t="shared" si="7"/>
        <v>-15.855210077515466</v>
      </c>
      <c r="AK60">
        <f t="shared" si="22"/>
        <v>-10.358976153323399</v>
      </c>
      <c r="AL60">
        <f t="shared" si="8"/>
        <v>-26.24300439518402</v>
      </c>
      <c r="AN60">
        <f t="shared" si="26"/>
        <v>0</v>
      </c>
      <c r="AO60">
        <f t="shared" si="26"/>
        <v>0</v>
      </c>
      <c r="AP60">
        <f t="shared" si="26"/>
        <v>-4.0763604280476979E-10</v>
      </c>
      <c r="AQ60">
        <f t="shared" si="26"/>
        <v>-7.0780391828699068E-5</v>
      </c>
      <c r="AR60">
        <f t="shared" si="26"/>
        <v>-7.0780799464741868E-5</v>
      </c>
      <c r="AS60">
        <f t="shared" si="26"/>
        <v>-3.8942259872170815E-2</v>
      </c>
      <c r="AT60">
        <f t="shared" si="26"/>
        <v>-2.5442863222885397E-2</v>
      </c>
      <c r="AU60">
        <f t="shared" si="23"/>
        <v>-6.4455903894520952E-2</v>
      </c>
      <c r="AW60">
        <v>57</v>
      </c>
      <c r="AX60">
        <f>IF(Z60&gt;0, (R60*SUMPRODUCT(K60:$K$98, X60:$X$98)-K60*$AZ$3)/Z60, 0)</f>
        <v>-19903000511.653992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0.80770724299999996</v>
      </c>
      <c r="Q61" s="4">
        <f t="shared" si="21"/>
        <v>25</v>
      </c>
      <c r="R61">
        <f t="shared" si="0"/>
        <v>1000000</v>
      </c>
      <c r="S61">
        <f t="shared" si="1"/>
        <v>-97483552041.869476</v>
      </c>
      <c r="U61">
        <f t="shared" si="13"/>
        <v>0.80770724299999996</v>
      </c>
      <c r="V61">
        <f t="shared" si="14"/>
        <v>0.01</v>
      </c>
      <c r="W61">
        <f t="shared" si="15"/>
        <v>6.6387057300241131E-9</v>
      </c>
      <c r="X61">
        <f t="shared" si="16"/>
        <v>5.3621307022860788E-9</v>
      </c>
      <c r="Y61">
        <f t="shared" si="17"/>
        <v>6.638705730024113E-11</v>
      </c>
      <c r="Z61">
        <f t="shared" si="18"/>
        <v>1.2101879704377932E-9</v>
      </c>
      <c r="AB61">
        <f t="shared" si="19"/>
        <v>-132.1301635413902</v>
      </c>
      <c r="AC61">
        <f t="shared" si="2"/>
        <v>-117.97342199661701</v>
      </c>
      <c r="AE61">
        <f t="shared" si="3"/>
        <v>0</v>
      </c>
      <c r="AF61">
        <f t="shared" si="24"/>
        <v>0</v>
      </c>
      <c r="AG61">
        <f t="shared" si="24"/>
        <v>-3.0254699260944827E-8</v>
      </c>
      <c r="AH61">
        <f t="shared" si="5"/>
        <v>-5.3621307022860788E-3</v>
      </c>
      <c r="AI61">
        <f t="shared" si="25"/>
        <v>-5.3621609569853394E-3</v>
      </c>
      <c r="AJ61">
        <f t="shared" si="7"/>
        <v>-14.156741544773197</v>
      </c>
      <c r="AK61">
        <f t="shared" si="22"/>
        <v>-9.2491114478973149</v>
      </c>
      <c r="AL61">
        <f t="shared" si="8"/>
        <v>-23.411215153627495</v>
      </c>
      <c r="AN61">
        <f t="shared" si="26"/>
        <v>0</v>
      </c>
      <c r="AO61">
        <f t="shared" si="26"/>
        <v>0</v>
      </c>
      <c r="AP61">
        <f t="shared" si="26"/>
        <v>-6.634740901379597E-11</v>
      </c>
      <c r="AQ61">
        <f t="shared" si="26"/>
        <v>-1.1758949438616807E-5</v>
      </c>
      <c r="AR61">
        <f t="shared" si="26"/>
        <v>-1.1759015786025821E-5</v>
      </c>
      <c r="AS61">
        <f t="shared" si="26"/>
        <v>-3.104519775498614E-2</v>
      </c>
      <c r="AT61">
        <f t="shared" si="26"/>
        <v>-2.0282950921279855E-2</v>
      </c>
      <c r="AU61">
        <f t="shared" si="23"/>
        <v>-5.1339907692052017E-2</v>
      </c>
      <c r="AW61">
        <v>58</v>
      </c>
      <c r="AX61">
        <f>IF(Z61&gt;0, (R61*SUMPRODUCT(K61:$K$98, X61:$X$98)-K61*$AZ$3)/Z61, 0)</f>
        <v>-97483552041.869476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0.81092303399999999</v>
      </c>
      <c r="Q62" s="4">
        <f t="shared" si="21"/>
        <v>25</v>
      </c>
      <c r="R62">
        <f t="shared" si="0"/>
        <v>1000000</v>
      </c>
      <c r="S62">
        <f t="shared" si="1"/>
        <v>-486041818603.922</v>
      </c>
      <c r="U62">
        <f t="shared" si="13"/>
        <v>0.81092303399999999</v>
      </c>
      <c r="V62">
        <f t="shared" si="14"/>
        <v>0.01</v>
      </c>
      <c r="W62">
        <f t="shared" si="15"/>
        <v>1.2101879704377932E-9</v>
      </c>
      <c r="X62">
        <f t="shared" si="16"/>
        <v>9.8136930069771762E-10</v>
      </c>
      <c r="Y62">
        <f t="shared" si="17"/>
        <v>1.2101879704377933E-11</v>
      </c>
      <c r="Z62">
        <f t="shared" si="18"/>
        <v>2.1671679003569762E-10</v>
      </c>
      <c r="AB62">
        <f t="shared" si="19"/>
        <v>-117.97342199661701</v>
      </c>
      <c r="AC62">
        <f t="shared" si="2"/>
        <v>-105.3334227509548</v>
      </c>
      <c r="AE62">
        <f t="shared" si="3"/>
        <v>0</v>
      </c>
      <c r="AF62">
        <f t="shared" si="24"/>
        <v>0</v>
      </c>
      <c r="AG62">
        <f t="shared" si="24"/>
        <v>-5.4179197508924404E-9</v>
      </c>
      <c r="AH62">
        <f t="shared" si="5"/>
        <v>-9.8136930069771754E-4</v>
      </c>
      <c r="AI62">
        <f t="shared" si="25"/>
        <v>-9.813747186174684E-4</v>
      </c>
      <c r="AJ62">
        <f t="shared" si="7"/>
        <v>-12.63999924566221</v>
      </c>
      <c r="AK62">
        <f t="shared" si="22"/>
        <v>-8.2581395397631905</v>
      </c>
      <c r="AL62">
        <f t="shared" si="8"/>
        <v>-20.899120160144019</v>
      </c>
      <c r="AN62">
        <f t="shared" si="26"/>
        <v>0</v>
      </c>
      <c r="AO62">
        <f t="shared" si="26"/>
        <v>0</v>
      </c>
      <c r="AP62">
        <f t="shared" si="26"/>
        <v>-1.0608297060849671E-11</v>
      </c>
      <c r="AQ62">
        <f t="shared" si="26"/>
        <v>-1.921522936268085E-6</v>
      </c>
      <c r="AR62">
        <f t="shared" si="26"/>
        <v>-1.9215335445651457E-6</v>
      </c>
      <c r="AS62">
        <f t="shared" si="26"/>
        <v>-2.4749142293001541E-2</v>
      </c>
      <c r="AT62">
        <f t="shared" si="26"/>
        <v>-1.6169452748598948E-2</v>
      </c>
      <c r="AU62">
        <f t="shared" si="23"/>
        <v>-4.0920516575145061E-2</v>
      </c>
      <c r="AW62">
        <v>59</v>
      </c>
      <c r="AX62">
        <f>IF(Z62&gt;0, (R62*SUMPRODUCT(K62:$K$98, X62:$X$98)-K62*$AZ$3)/Z62, 0)</f>
        <v>-486041818603.922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0.81424565900000001</v>
      </c>
      <c r="Q63" s="4">
        <f t="shared" si="21"/>
        <v>25</v>
      </c>
      <c r="R63">
        <f t="shared" si="0"/>
        <v>1000000</v>
      </c>
      <c r="S63">
        <f t="shared" si="1"/>
        <v>-2469161869540.373</v>
      </c>
      <c r="U63">
        <f t="shared" si="13"/>
        <v>0.81424565900000001</v>
      </c>
      <c r="V63">
        <f t="shared" si="14"/>
        <v>0.01</v>
      </c>
      <c r="W63">
        <f t="shared" si="15"/>
        <v>2.1671679003569762E-10</v>
      </c>
      <c r="X63">
        <f t="shared" si="16"/>
        <v>1.7646070551898125E-10</v>
      </c>
      <c r="Y63">
        <f t="shared" si="17"/>
        <v>2.1671679003569764E-12</v>
      </c>
      <c r="Z63">
        <f t="shared" si="18"/>
        <v>3.8088916616359399E-11</v>
      </c>
      <c r="AB63">
        <f t="shared" si="19"/>
        <v>-105.3334227509548</v>
      </c>
      <c r="AC63">
        <f t="shared" si="2"/>
        <v>-94.047700561217354</v>
      </c>
      <c r="AE63">
        <f t="shared" si="3"/>
        <v>0</v>
      </c>
      <c r="AF63">
        <f t="shared" si="24"/>
        <v>0</v>
      </c>
      <c r="AG63">
        <f t="shared" si="24"/>
        <v>-9.5222291540898488E-10</v>
      </c>
      <c r="AH63">
        <f t="shared" si="5"/>
        <v>-1.7646070551898124E-4</v>
      </c>
      <c r="AI63">
        <f t="shared" si="25"/>
        <v>-1.7646165774189664E-4</v>
      </c>
      <c r="AJ63">
        <f t="shared" si="7"/>
        <v>-11.285722189737442</v>
      </c>
      <c r="AK63">
        <f t="shared" si="22"/>
        <v>-7.3733395925668361</v>
      </c>
      <c r="AL63">
        <f t="shared" si="8"/>
        <v>-18.659238243962019</v>
      </c>
      <c r="AN63">
        <f t="shared" si="26"/>
        <v>0</v>
      </c>
      <c r="AO63">
        <f t="shared" si="26"/>
        <v>0</v>
      </c>
      <c r="AP63">
        <f t="shared" si="26"/>
        <v>-1.6646913027338127E-12</v>
      </c>
      <c r="AQ63">
        <f t="shared" si="26"/>
        <v>-3.0849142254211792E-7</v>
      </c>
      <c r="AR63">
        <f t="shared" si="26"/>
        <v>-3.0849308723342069E-7</v>
      </c>
      <c r="AS63">
        <f t="shared" si="26"/>
        <v>-1.9729879706010537E-2</v>
      </c>
      <c r="AT63">
        <f t="shared" si="26"/>
        <v>-1.2890189989365038E-2</v>
      </c>
      <c r="AU63">
        <f t="shared" si="23"/>
        <v>-3.2620378188462806E-2</v>
      </c>
      <c r="AW63">
        <v>60</v>
      </c>
      <c r="AX63">
        <f>IF(Z63&gt;0, (R63*SUMPRODUCT(K63:$K$98, X63:$X$98)-K63*$AZ$3)/Z63, 0)</f>
        <v>-2469161869540.373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0.81781076600000002</v>
      </c>
      <c r="Q64" s="4">
        <f t="shared" si="21"/>
        <v>25</v>
      </c>
      <c r="R64">
        <f t="shared" si="0"/>
        <v>1000000</v>
      </c>
      <c r="S64">
        <f t="shared" si="1"/>
        <v>-12803406856200.146</v>
      </c>
      <c r="U64">
        <f t="shared" si="13"/>
        <v>0.81781076600000002</v>
      </c>
      <c r="V64">
        <f t="shared" si="14"/>
        <v>0.01</v>
      </c>
      <c r="W64">
        <f t="shared" si="15"/>
        <v>3.8088916616359399E-11</v>
      </c>
      <c r="X64">
        <f t="shared" si="16"/>
        <v>3.114952607413501E-11</v>
      </c>
      <c r="Y64">
        <f t="shared" si="17"/>
        <v>3.8088916616359402E-13</v>
      </c>
      <c r="Z64">
        <f t="shared" si="18"/>
        <v>6.5585013760607949E-12</v>
      </c>
      <c r="AB64">
        <f t="shared" si="19"/>
        <v>-94.047700561217354</v>
      </c>
      <c r="AC64">
        <f t="shared" si="2"/>
        <v>-83.971161484654871</v>
      </c>
      <c r="AE64">
        <f t="shared" si="3"/>
        <v>0</v>
      </c>
      <c r="AF64">
        <f t="shared" si="24"/>
        <v>0</v>
      </c>
      <c r="AG64">
        <f t="shared" si="24"/>
        <v>-1.6396253440151988E-10</v>
      </c>
      <c r="AH64">
        <f t="shared" si="5"/>
        <v>-3.1149526074135009E-5</v>
      </c>
      <c r="AI64">
        <f t="shared" si="25"/>
        <v>-3.1149690036669408E-5</v>
      </c>
      <c r="AJ64">
        <f t="shared" si="7"/>
        <v>-10.076539076562483</v>
      </c>
      <c r="AK64">
        <f t="shared" si="22"/>
        <v>-6.5833390392852156</v>
      </c>
      <c r="AL64">
        <f t="shared" si="8"/>
        <v>-16.659909265537735</v>
      </c>
      <c r="AN64">
        <f t="shared" si="26"/>
        <v>0</v>
      </c>
      <c r="AO64">
        <f t="shared" si="26"/>
        <v>0</v>
      </c>
      <c r="AP64">
        <f t="shared" si="26"/>
        <v>-2.5593028595017616E-13</v>
      </c>
      <c r="AQ64">
        <f t="shared" si="26"/>
        <v>-4.8621516765795627E-8</v>
      </c>
      <c r="AR64">
        <f t="shared" si="26"/>
        <v>-4.8621772696081575E-8</v>
      </c>
      <c r="AS64">
        <f t="shared" si="26"/>
        <v>-1.5728541502886495E-2</v>
      </c>
      <c r="AT64">
        <f t="shared" si="26"/>
        <v>-1.0275980723164553E-2</v>
      </c>
      <c r="AU64">
        <f t="shared" si="23"/>
        <v>-2.6004570847823743E-2</v>
      </c>
      <c r="AW64">
        <v>61</v>
      </c>
      <c r="AX64">
        <f>IF(Z64&gt;0, (R64*SUMPRODUCT(K64:$K$98, X64:$X$98)-K64*$AZ$3)/Z64, 0)</f>
        <v>-12803406856200.146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0.82147716100000001</v>
      </c>
      <c r="Q65" s="4">
        <f t="shared" si="21"/>
        <v>25</v>
      </c>
      <c r="R65">
        <f t="shared" si="0"/>
        <v>1000000</v>
      </c>
      <c r="S65">
        <f t="shared" si="1"/>
        <v>-67834207747587.359</v>
      </c>
      <c r="U65">
        <f t="shared" si="13"/>
        <v>0.82147716100000001</v>
      </c>
      <c r="V65">
        <f t="shared" si="14"/>
        <v>0.01</v>
      </c>
      <c r="W65">
        <f t="shared" si="15"/>
        <v>6.5585013760607949E-12</v>
      </c>
      <c r="X65">
        <f t="shared" si="16"/>
        <v>5.3876590908210154E-12</v>
      </c>
      <c r="Y65">
        <f t="shared" si="17"/>
        <v>6.5585013760607956E-14</v>
      </c>
      <c r="Z65">
        <f t="shared" si="18"/>
        <v>1.1052572714791715E-12</v>
      </c>
      <c r="AB65">
        <f t="shared" si="19"/>
        <v>-83.971161484654871</v>
      </c>
      <c r="AC65">
        <f t="shared" si="2"/>
        <v>-74.974251368049678</v>
      </c>
      <c r="AE65">
        <f t="shared" si="3"/>
        <v>0</v>
      </c>
      <c r="AF65">
        <f t="shared" si="24"/>
        <v>0</v>
      </c>
      <c r="AG65">
        <f t="shared" si="24"/>
        <v>-2.7631431786979287E-11</v>
      </c>
      <c r="AH65">
        <f t="shared" si="5"/>
        <v>-5.3876590908210152E-6</v>
      </c>
      <c r="AI65">
        <f t="shared" si="25"/>
        <v>-5.3876867222528021E-6</v>
      </c>
      <c r="AJ65">
        <f t="shared" si="7"/>
        <v>-8.9969101166051928</v>
      </c>
      <c r="AK65">
        <f t="shared" si="22"/>
        <v>-5.8779813039258419</v>
      </c>
      <c r="AL65">
        <f t="shared" si="8"/>
        <v>-14.874896808217756</v>
      </c>
      <c r="AN65">
        <f t="shared" si="26"/>
        <v>0</v>
      </c>
      <c r="AO65">
        <f t="shared" si="26"/>
        <v>0</v>
      </c>
      <c r="AP65">
        <f t="shared" si="26"/>
        <v>-3.8509016405719177E-14</v>
      </c>
      <c r="AQ65">
        <f t="shared" si="26"/>
        <v>-7.5086030255810307E-9</v>
      </c>
      <c r="AR65">
        <f t="shared" si="26"/>
        <v>-7.5086415345974374E-9</v>
      </c>
      <c r="AS65">
        <f t="shared" si="26"/>
        <v>-1.2538697305015986E-2</v>
      </c>
      <c r="AT65">
        <f t="shared" si="26"/>
        <v>-8.1919489446093743E-3</v>
      </c>
      <c r="AU65">
        <f t="shared" si="23"/>
        <v>-2.0730653758266892E-2</v>
      </c>
      <c r="AW65">
        <v>62</v>
      </c>
      <c r="AX65">
        <f>IF(Z65&gt;0, (R65*SUMPRODUCT(K65:$K$98, X65:$X$98)-K65*$AZ$3)/Z65, 0)</f>
        <v>-67834207747587.359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0.825360447</v>
      </c>
      <c r="Q66" s="4">
        <f t="shared" si="21"/>
        <v>25</v>
      </c>
      <c r="R66">
        <f t="shared" si="0"/>
        <v>1000000</v>
      </c>
      <c r="S66">
        <f t="shared" si="1"/>
        <v>-367871849867238.88</v>
      </c>
      <c r="U66">
        <f t="shared" si="13"/>
        <v>0.825360447</v>
      </c>
      <c r="V66">
        <f t="shared" si="14"/>
        <v>0.01</v>
      </c>
      <c r="W66">
        <f t="shared" si="15"/>
        <v>1.1052572714791715E-12</v>
      </c>
      <c r="X66">
        <f t="shared" si="16"/>
        <v>9.1223563563804922E-13</v>
      </c>
      <c r="Y66">
        <f t="shared" si="17"/>
        <v>1.1052572714791715E-14</v>
      </c>
      <c r="Z66">
        <f t="shared" si="18"/>
        <v>1.8196906312633054E-13</v>
      </c>
      <c r="AB66">
        <f t="shared" si="19"/>
        <v>-74.974251368049678</v>
      </c>
      <c r="AC66">
        <f t="shared" si="2"/>
        <v>-66.94129587089158</v>
      </c>
      <c r="AE66">
        <f t="shared" si="3"/>
        <v>0</v>
      </c>
      <c r="AF66">
        <f t="shared" si="24"/>
        <v>0</v>
      </c>
      <c r="AG66">
        <f t="shared" si="24"/>
        <v>-4.5492265781582637E-12</v>
      </c>
      <c r="AH66">
        <f t="shared" si="5"/>
        <v>-9.1223563563804918E-7</v>
      </c>
      <c r="AI66">
        <f t="shared" si="25"/>
        <v>-9.122401848646273E-7</v>
      </c>
      <c r="AJ66">
        <f t="shared" si="7"/>
        <v>-8.032955497158099</v>
      </c>
      <c r="AK66">
        <f t="shared" si="22"/>
        <v>-5.2481975957634779</v>
      </c>
      <c r="AL66">
        <f t="shared" si="8"/>
        <v>-13.281154005161763</v>
      </c>
      <c r="AN66">
        <f t="shared" si="26"/>
        <v>0</v>
      </c>
      <c r="AO66">
        <f t="shared" si="26"/>
        <v>0</v>
      </c>
      <c r="AP66">
        <f t="shared" si="26"/>
        <v>-5.66081004241721E-15</v>
      </c>
      <c r="AQ66">
        <f t="shared" si="26"/>
        <v>-1.1351363926483824E-9</v>
      </c>
      <c r="AR66">
        <f t="shared" si="26"/>
        <v>-1.1351420534584249E-9</v>
      </c>
      <c r="AS66">
        <f t="shared" si="26"/>
        <v>-9.9957727687005372E-3</v>
      </c>
      <c r="AT66">
        <f t="shared" si="26"/>
        <v>-6.5305715475520113E-3</v>
      </c>
      <c r="AU66">
        <f t="shared" si="23"/>
        <v>-1.6526345451394604E-2</v>
      </c>
      <c r="AW66">
        <v>63</v>
      </c>
      <c r="AX66">
        <f>IF(Z66&gt;0, (R66*SUMPRODUCT(K66:$K$98, X66:$X$98)-K66*$AZ$3)/Z66, 0)</f>
        <v>-367871849867238.88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0.82947136099999996</v>
      </c>
      <c r="Q67" s="4">
        <f t="shared" si="21"/>
        <v>25</v>
      </c>
      <c r="R67">
        <f t="shared" ref="R67:R89" si="27">$C$6</f>
        <v>1000000</v>
      </c>
      <c r="S67">
        <f t="shared" ref="S67:S89" si="28">AX67</f>
        <v>-2046096016645908</v>
      </c>
      <c r="U67">
        <f t="shared" si="13"/>
        <v>0.82947136099999996</v>
      </c>
      <c r="V67">
        <f t="shared" si="14"/>
        <v>0.01</v>
      </c>
      <c r="W67">
        <f t="shared" si="15"/>
        <v>1.8196906312633054E-13</v>
      </c>
      <c r="X67">
        <f t="shared" si="16"/>
        <v>1.5093812645129229E-13</v>
      </c>
      <c r="Y67">
        <f t="shared" si="17"/>
        <v>1.8196906312633056E-15</v>
      </c>
      <c r="Z67">
        <f t="shared" si="18"/>
        <v>2.9211246043774945E-14</v>
      </c>
      <c r="AB67">
        <f t="shared" si="19"/>
        <v>-66.94129587089158</v>
      </c>
      <c r="AC67">
        <f t="shared" ref="AC67:AC89" si="29">S67*Z67</f>
        <v>-59.769014171431451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-7.3028115109437363E-13</v>
      </c>
      <c r="AH67">
        <f t="shared" ref="AH67:AH89" si="32">-X67*R67</f>
        <v>-1.5093812645129228E-7</v>
      </c>
      <c r="AI67">
        <f t="shared" ref="AI67:AI89" si="33">SUM(AE67:AH67)</f>
        <v>-1.5093885673244337E-7</v>
      </c>
      <c r="AJ67">
        <f t="shared" ref="AJ67:AJ89" si="34">AB67-AC67</f>
        <v>-7.1722816994601288</v>
      </c>
      <c r="AK67">
        <f t="shared" si="22"/>
        <v>-4.6858907109624113</v>
      </c>
      <c r="AL67">
        <f t="shared" ref="AL67:AL89" si="35">SUM(AI67:AK67)</f>
        <v>-11.858172561361396</v>
      </c>
      <c r="AN67">
        <f t="shared" ref="AN67:AT89" si="36">AE67*$K67</f>
        <v>0</v>
      </c>
      <c r="AO67">
        <f t="shared" si="36"/>
        <v>0</v>
      </c>
      <c r="AP67">
        <f t="shared" si="36"/>
        <v>-8.1135904620247104E-16</v>
      </c>
      <c r="AQ67">
        <f t="shared" si="36"/>
        <v>-1.6769570750879537E-10</v>
      </c>
      <c r="AR67">
        <f t="shared" si="36"/>
        <v>-1.6769651886784155E-10</v>
      </c>
      <c r="AS67">
        <f t="shared" si="36"/>
        <v>-7.968568858786532E-3</v>
      </c>
      <c r="AT67">
        <f t="shared" si="36"/>
        <v>-5.2061316551276554E-3</v>
      </c>
      <c r="AU67">
        <f t="shared" si="23"/>
        <v>-1.3174700681610706E-2</v>
      </c>
      <c r="AW67">
        <v>64</v>
      </c>
      <c r="AX67">
        <f>IF(Z67&gt;0, (R67*SUMPRODUCT(K67:$K$98, X67:$X$98)-K67*$AZ$3)/Z67, 0)</f>
        <v>-2046096016645908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0.83365815200000004</v>
      </c>
      <c r="Q68" s="4">
        <f t="shared" si="21"/>
        <v>25</v>
      </c>
      <c r="R68">
        <f t="shared" si="27"/>
        <v>1000000</v>
      </c>
      <c r="S68">
        <f t="shared" si="28"/>
        <v>-1.168510841344839E+16</v>
      </c>
      <c r="U68">
        <f t="shared" ref="U68:U89" si="40">M68</f>
        <v>0.83365815200000004</v>
      </c>
      <c r="V68">
        <f t="shared" ref="V68:V89" si="41">$C$10</f>
        <v>0.01</v>
      </c>
      <c r="W68">
        <f t="shared" ref="W68:W89" si="42">Z67</f>
        <v>2.9211246043774945E-14</v>
      </c>
      <c r="X68">
        <f t="shared" ref="X68:X89" si="43">U68*W68</f>
        <v>2.4352193394470733E-14</v>
      </c>
      <c r="Y68">
        <f t="shared" ref="Y68:Y89" si="44">V68*W68</f>
        <v>2.9211246043774945E-16</v>
      </c>
      <c r="Z68">
        <f t="shared" ref="Z68:Z89" si="45">MAX(0, W68-X68-Y68)</f>
        <v>4.5669401888664621E-15</v>
      </c>
      <c r="AB68">
        <f t="shared" ref="AB68:AB89" si="46">AC67</f>
        <v>-59.769014171431451</v>
      </c>
      <c r="AC68">
        <f t="shared" si="29"/>
        <v>-53.365191224639076</v>
      </c>
      <c r="AE68">
        <f t="shared" si="30"/>
        <v>0</v>
      </c>
      <c r="AF68">
        <f t="shared" si="31"/>
        <v>0</v>
      </c>
      <c r="AG68">
        <f t="shared" si="31"/>
        <v>-1.1417350472166155E-13</v>
      </c>
      <c r="AH68">
        <f t="shared" si="32"/>
        <v>-2.4352193394470732E-8</v>
      </c>
      <c r="AI68">
        <f t="shared" si="33"/>
        <v>-2.4352307567975452E-8</v>
      </c>
      <c r="AJ68">
        <f t="shared" si="34"/>
        <v>-6.4038229467923742</v>
      </c>
      <c r="AK68">
        <f t="shared" si="22"/>
        <v>-4.1838309920002024</v>
      </c>
      <c r="AL68">
        <f t="shared" si="35"/>
        <v>-10.587653963144884</v>
      </c>
      <c r="AN68">
        <f t="shared" si="36"/>
        <v>0</v>
      </c>
      <c r="AO68">
        <f t="shared" si="36"/>
        <v>0</v>
      </c>
      <c r="AP68">
        <f t="shared" si="36"/>
        <v>-1.1325836845965325E-16</v>
      </c>
      <c r="AQ68">
        <f t="shared" si="36"/>
        <v>-2.4157002966629804E-11</v>
      </c>
      <c r="AR68">
        <f t="shared" si="36"/>
        <v>-2.4157116224998264E-11</v>
      </c>
      <c r="AS68">
        <f t="shared" si="36"/>
        <v>-6.3524943079073951E-3</v>
      </c>
      <c r="AT68">
        <f t="shared" si="36"/>
        <v>-4.1502962812612482E-3</v>
      </c>
      <c r="AU68">
        <f t="shared" si="23"/>
        <v>-1.050279061332576E-2</v>
      </c>
      <c r="AW68">
        <v>65</v>
      </c>
      <c r="AX68">
        <f>IF(Z68&gt;0, (R68*SUMPRODUCT(K68:$K$98, X68:$X$98)-K68*$AZ$3)/Z68, 0)</f>
        <v>-1.168510841344839E+16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0.83803355999999996</v>
      </c>
      <c r="Q69" s="4">
        <f t="shared" ref="Q69:Q89" si="48">$C$8</f>
        <v>25</v>
      </c>
      <c r="R69">
        <f t="shared" si="27"/>
        <v>1000000</v>
      </c>
      <c r="S69">
        <f t="shared" si="28"/>
        <v>-6.8654187806282192E+16</v>
      </c>
      <c r="U69">
        <f t="shared" si="40"/>
        <v>0.83803355999999996</v>
      </c>
      <c r="V69">
        <f t="shared" si="41"/>
        <v>0.01</v>
      </c>
      <c r="W69">
        <f t="shared" si="42"/>
        <v>4.5669401888664621E-15</v>
      </c>
      <c r="X69">
        <f t="shared" si="43"/>
        <v>3.8272491447828331E-15</v>
      </c>
      <c r="Y69">
        <f t="shared" si="44"/>
        <v>4.5669401888664619E-17</v>
      </c>
      <c r="Z69">
        <f t="shared" si="45"/>
        <v>6.9402164219496433E-16</v>
      </c>
      <c r="AB69">
        <f t="shared" si="46"/>
        <v>-53.365191224639076</v>
      </c>
      <c r="AC69">
        <f t="shared" si="29"/>
        <v>-47.647492164877463</v>
      </c>
      <c r="AE69">
        <f t="shared" si="30"/>
        <v>0</v>
      </c>
      <c r="AF69">
        <f t="shared" si="31"/>
        <v>0</v>
      </c>
      <c r="AG69">
        <f t="shared" si="31"/>
        <v>-1.7350541054874108E-14</v>
      </c>
      <c r="AH69">
        <f t="shared" si="32"/>
        <v>-3.827249144782833E-9</v>
      </c>
      <c r="AI69">
        <f t="shared" si="33"/>
        <v>-3.8272664953238883E-9</v>
      </c>
      <c r="AJ69">
        <f t="shared" si="34"/>
        <v>-5.717699059761614</v>
      </c>
      <c r="AK69">
        <f t="shared" si="22"/>
        <v>-3.7355633857247357</v>
      </c>
      <c r="AL69">
        <f t="shared" si="35"/>
        <v>-9.4532624493136161</v>
      </c>
      <c r="AN69">
        <f t="shared" si="36"/>
        <v>0</v>
      </c>
      <c r="AO69">
        <f t="shared" si="36"/>
        <v>0</v>
      </c>
      <c r="AP69">
        <f t="shared" si="36"/>
        <v>-1.5367384870555176E-17</v>
      </c>
      <c r="AQ69">
        <f t="shared" si="36"/>
        <v>-3.3897969185726752E-12</v>
      </c>
      <c r="AR69">
        <f t="shared" si="36"/>
        <v>-3.3898122859575462E-12</v>
      </c>
      <c r="AS69">
        <f t="shared" si="36"/>
        <v>-5.0641695695526952E-3</v>
      </c>
      <c r="AT69">
        <f t="shared" si="36"/>
        <v>-3.3085907854533301E-3</v>
      </c>
      <c r="AU69">
        <f t="shared" si="23"/>
        <v>-8.3727603583958372E-3</v>
      </c>
      <c r="AW69">
        <v>66</v>
      </c>
      <c r="AX69">
        <f>IF(Z69&gt;0, (R69*SUMPRODUCT(K69:$K$98, X69:$X$98)-K69*$AZ$3)/Z69, 0)</f>
        <v>-6.8654187806282192E+16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0.84243849400000004</v>
      </c>
      <c r="Q70" s="4">
        <f t="shared" si="48"/>
        <v>25</v>
      </c>
      <c r="R70">
        <f t="shared" si="27"/>
        <v>1000000</v>
      </c>
      <c r="S70">
        <f t="shared" si="28"/>
        <v>-4.1540902930266323E+17</v>
      </c>
      <c r="U70">
        <f t="shared" si="40"/>
        <v>0.84243849400000004</v>
      </c>
      <c r="V70">
        <f t="shared" si="41"/>
        <v>0.01</v>
      </c>
      <c r="W70">
        <f t="shared" si="42"/>
        <v>6.9402164219496433E-16</v>
      </c>
      <c r="X70">
        <f t="shared" si="43"/>
        <v>5.8467054705413265E-16</v>
      </c>
      <c r="Y70">
        <f t="shared" si="44"/>
        <v>6.9402164219496428E-18</v>
      </c>
      <c r="Z70">
        <f t="shared" si="45"/>
        <v>1.0241087871888204E-16</v>
      </c>
      <c r="AB70">
        <f t="shared" si="46"/>
        <v>-47.647492164877463</v>
      </c>
      <c r="AC70">
        <f t="shared" si="29"/>
        <v>-42.542403718643556</v>
      </c>
      <c r="AE70">
        <f t="shared" si="30"/>
        <v>0</v>
      </c>
      <c r="AF70">
        <f t="shared" si="31"/>
        <v>0</v>
      </c>
      <c r="AG70">
        <f t="shared" si="31"/>
        <v>-2.5602719679720509E-15</v>
      </c>
      <c r="AH70">
        <f t="shared" si="32"/>
        <v>-5.8467054705413261E-10</v>
      </c>
      <c r="AI70">
        <f t="shared" si="33"/>
        <v>-5.8467310732610063E-10</v>
      </c>
      <c r="AJ70">
        <f t="shared" si="34"/>
        <v>-5.105088446233907</v>
      </c>
      <c r="AK70">
        <f t="shared" si="22"/>
        <v>-3.3353244515414229</v>
      </c>
      <c r="AL70">
        <f t="shared" si="35"/>
        <v>-8.4404128983600017</v>
      </c>
      <c r="AN70">
        <f t="shared" si="36"/>
        <v>0</v>
      </c>
      <c r="AO70">
        <f t="shared" si="36"/>
        <v>0</v>
      </c>
      <c r="AP70">
        <f t="shared" si="36"/>
        <v>-2.0246736203399426E-18</v>
      </c>
      <c r="AQ70">
        <f t="shared" si="36"/>
        <v>-4.6235987739531734E-13</v>
      </c>
      <c r="AR70">
        <f t="shared" si="36"/>
        <v>-4.6236190206893779E-13</v>
      </c>
      <c r="AS70">
        <f t="shared" si="36"/>
        <v>-4.037124975741972E-3</v>
      </c>
      <c r="AT70">
        <f t="shared" si="36"/>
        <v>-2.6375883174862866E-3</v>
      </c>
      <c r="AU70">
        <f t="shared" si="23"/>
        <v>-6.6747132936906192E-3</v>
      </c>
      <c r="AW70">
        <v>67</v>
      </c>
      <c r="AX70">
        <f>IF(Z70&gt;0, (R70*SUMPRODUCT(K70:$K$98, X70:$X$98)-K70*$AZ$3)/Z70, 0)</f>
        <v>-4.1540902930266323E+17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0.84677131100000003</v>
      </c>
      <c r="Q71" s="4">
        <f t="shared" si="48"/>
        <v>25</v>
      </c>
      <c r="R71">
        <f t="shared" si="27"/>
        <v>1000000</v>
      </c>
      <c r="S71">
        <f t="shared" si="28"/>
        <v>-2.5895714162421673E+18</v>
      </c>
      <c r="U71">
        <f t="shared" si="40"/>
        <v>0.84677131100000003</v>
      </c>
      <c r="V71">
        <f t="shared" si="41"/>
        <v>0.01</v>
      </c>
      <c r="W71">
        <f t="shared" si="42"/>
        <v>1.0241087871888204E-16</v>
      </c>
      <c r="X71">
        <f t="shared" si="43"/>
        <v>8.6718594033449742E-17</v>
      </c>
      <c r="Y71">
        <f t="shared" si="44"/>
        <v>1.0241087871888203E-18</v>
      </c>
      <c r="Z71">
        <f t="shared" si="45"/>
        <v>1.4668175898243473E-17</v>
      </c>
      <c r="AB71">
        <f t="shared" si="46"/>
        <v>-42.542403718643556</v>
      </c>
      <c r="AC71">
        <f t="shared" si="29"/>
        <v>-37.984289034503576</v>
      </c>
      <c r="AE71">
        <f t="shared" si="30"/>
        <v>0</v>
      </c>
      <c r="AF71">
        <f t="shared" si="31"/>
        <v>0</v>
      </c>
      <c r="AG71">
        <f t="shared" si="31"/>
        <v>-3.667043974560868E-16</v>
      </c>
      <c r="AH71">
        <f t="shared" si="32"/>
        <v>-8.6718594033449738E-11</v>
      </c>
      <c r="AI71">
        <f t="shared" si="33"/>
        <v>-8.6718960737847193E-11</v>
      </c>
      <c r="AJ71">
        <f t="shared" si="34"/>
        <v>-4.55811468413998</v>
      </c>
      <c r="AK71">
        <f t="shared" si="22"/>
        <v>-2.9779682603050492</v>
      </c>
      <c r="AL71">
        <f t="shared" si="35"/>
        <v>-7.5360829445317483</v>
      </c>
      <c r="AN71">
        <f t="shared" si="36"/>
        <v>0</v>
      </c>
      <c r="AO71">
        <f t="shared" si="36"/>
        <v>0</v>
      </c>
      <c r="AP71">
        <f t="shared" si="36"/>
        <v>-2.5892084669122649E-19</v>
      </c>
      <c r="AQ71">
        <f t="shared" si="36"/>
        <v>-6.1229840565798896E-14</v>
      </c>
      <c r="AR71">
        <f t="shared" si="36"/>
        <v>-6.1230099486645588E-14</v>
      </c>
      <c r="AS71">
        <f t="shared" si="36"/>
        <v>-3.2183713135716212E-3</v>
      </c>
      <c r="AT71">
        <f t="shared" si="36"/>
        <v>-2.1026692582003111E-3</v>
      </c>
      <c r="AU71">
        <f t="shared" si="23"/>
        <v>-5.3210405718331624E-3</v>
      </c>
      <c r="AW71">
        <v>68</v>
      </c>
      <c r="AX71">
        <f>IF(Z71&gt;0, (R71*SUMPRODUCT(K71:$K$98, X71:$X$98)-K71*$AZ$3)/Z71, 0)</f>
        <v>-2.5895714162421673E+18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0.85120774200000004</v>
      </c>
      <c r="Q72" s="4">
        <f t="shared" si="48"/>
        <v>25</v>
      </c>
      <c r="R72">
        <f t="shared" si="27"/>
        <v>1000000</v>
      </c>
      <c r="S72">
        <f t="shared" si="28"/>
        <v>-1.6658835076597076E+19</v>
      </c>
      <c r="U72">
        <f t="shared" si="40"/>
        <v>0.85120774200000004</v>
      </c>
      <c r="V72">
        <f t="shared" si="41"/>
        <v>0.01</v>
      </c>
      <c r="W72">
        <f t="shared" si="42"/>
        <v>1.4668175898243473E-17</v>
      </c>
      <c r="X72">
        <f t="shared" si="43"/>
        <v>1.2485664885602649E-17</v>
      </c>
      <c r="Y72">
        <f t="shared" si="44"/>
        <v>1.4668175898243474E-19</v>
      </c>
      <c r="Z72">
        <f t="shared" si="45"/>
        <v>2.0358292536583894E-18</v>
      </c>
      <c r="AB72">
        <f t="shared" si="46"/>
        <v>-37.984289034503576</v>
      </c>
      <c r="AC72">
        <f t="shared" si="29"/>
        <v>-33.914543780806824</v>
      </c>
      <c r="AE72">
        <f t="shared" si="30"/>
        <v>0</v>
      </c>
      <c r="AF72">
        <f t="shared" si="31"/>
        <v>0</v>
      </c>
      <c r="AG72">
        <f t="shared" si="31"/>
        <v>-5.0895731341459735E-17</v>
      </c>
      <c r="AH72">
        <f t="shared" si="32"/>
        <v>-1.2485664885602649E-11</v>
      </c>
      <c r="AI72">
        <f t="shared" si="33"/>
        <v>-1.248571578133399E-11</v>
      </c>
      <c r="AJ72">
        <f t="shared" si="34"/>
        <v>-4.0697452536967518</v>
      </c>
      <c r="AK72">
        <f t="shared" ref="AK72:AK89" si="49">G72*SUM(AB72:AB72, AE72:AF72)</f>
        <v>-2.6589002324152506</v>
      </c>
      <c r="AL72">
        <f t="shared" si="35"/>
        <v>-6.7286454861244884</v>
      </c>
      <c r="AN72">
        <f t="shared" si="36"/>
        <v>0</v>
      </c>
      <c r="AO72">
        <f t="shared" si="36"/>
        <v>0</v>
      </c>
      <c r="AP72">
        <f t="shared" si="36"/>
        <v>-3.2085900853167092E-20</v>
      </c>
      <c r="AQ72">
        <f t="shared" si="36"/>
        <v>-7.8712653310273949E-15</v>
      </c>
      <c r="AR72">
        <f t="shared" si="36"/>
        <v>-7.8712974169282486E-15</v>
      </c>
      <c r="AS72">
        <f t="shared" si="36"/>
        <v>-2.5656659068653467E-3</v>
      </c>
      <c r="AT72">
        <f t="shared" si="36"/>
        <v>-1.6762350591520514E-3</v>
      </c>
      <c r="AU72">
        <f t="shared" si="23"/>
        <v>-4.2419009660252692E-3</v>
      </c>
      <c r="AW72">
        <v>69</v>
      </c>
      <c r="AX72">
        <f>IF(Z72&gt;0, (R72*SUMPRODUCT(K72:$K$98, X72:$X$98)-K72*$AZ$3)/Z72, 0)</f>
        <v>-1.6658835076597076E+19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0.85572183800000001</v>
      </c>
      <c r="Q73" s="4">
        <f t="shared" si="48"/>
        <v>25</v>
      </c>
      <c r="R73">
        <f t="shared" si="27"/>
        <v>1000000</v>
      </c>
      <c r="S73">
        <f t="shared" si="28"/>
        <v>-1.1076976083288075E+20</v>
      </c>
      <c r="U73">
        <f t="shared" si="40"/>
        <v>0.85572183800000001</v>
      </c>
      <c r="V73">
        <f t="shared" si="41"/>
        <v>0.01</v>
      </c>
      <c r="W73">
        <f t="shared" si="42"/>
        <v>2.0358292536583894E-18</v>
      </c>
      <c r="X73">
        <f t="shared" si="43"/>
        <v>1.7421035507947252E-18</v>
      </c>
      <c r="Y73">
        <f t="shared" si="44"/>
        <v>2.0358292536583894E-20</v>
      </c>
      <c r="Z73">
        <f t="shared" si="45"/>
        <v>2.7336741032708035E-19</v>
      </c>
      <c r="AB73">
        <f t="shared" si="46"/>
        <v>-33.914543780806824</v>
      </c>
      <c r="AC73">
        <f t="shared" si="29"/>
        <v>-30.280842661434669</v>
      </c>
      <c r="AE73">
        <f t="shared" si="30"/>
        <v>0</v>
      </c>
      <c r="AF73">
        <f t="shared" si="31"/>
        <v>0</v>
      </c>
      <c r="AG73">
        <f t="shared" si="31"/>
        <v>-6.8341852581770087E-18</v>
      </c>
      <c r="AH73">
        <f t="shared" si="32"/>
        <v>-1.7421035507947251E-12</v>
      </c>
      <c r="AI73">
        <f t="shared" si="33"/>
        <v>-1.7421103849799833E-12</v>
      </c>
      <c r="AJ73">
        <f t="shared" si="34"/>
        <v>-3.6337011193721551</v>
      </c>
      <c r="AK73">
        <f t="shared" si="49"/>
        <v>-2.3740180646564779</v>
      </c>
      <c r="AL73">
        <f t="shared" si="35"/>
        <v>-6.0077191840303747</v>
      </c>
      <c r="AN73">
        <f t="shared" si="36"/>
        <v>0</v>
      </c>
      <c r="AO73">
        <f t="shared" si="36"/>
        <v>0</v>
      </c>
      <c r="AP73">
        <f t="shared" si="36"/>
        <v>-3.846817672033491E-21</v>
      </c>
      <c r="AQ73">
        <f t="shared" si="36"/>
        <v>-9.8059307328421103E-16</v>
      </c>
      <c r="AR73">
        <f t="shared" si="36"/>
        <v>-9.8059692010188312E-16</v>
      </c>
      <c r="AS73">
        <f t="shared" si="36"/>
        <v>-2.0453331527944718E-3</v>
      </c>
      <c r="AT73">
        <f t="shared" si="36"/>
        <v>-1.3362843264923901E-3</v>
      </c>
      <c r="AU73">
        <f t="shared" si="23"/>
        <v>-3.3816174792878424E-3</v>
      </c>
      <c r="AW73">
        <v>70</v>
      </c>
      <c r="AX73">
        <f>IF(Z73&gt;0, (R73*SUMPRODUCT(K73:$K$98, X73:$X$98)-K73*$AZ$3)/Z73, 0)</f>
        <v>-1.1076976083288075E+20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0.86028443099999996</v>
      </c>
      <c r="Q74" s="4">
        <f t="shared" si="48"/>
        <v>25</v>
      </c>
      <c r="R74">
        <f t="shared" si="27"/>
        <v>1000000</v>
      </c>
      <c r="S74">
        <f t="shared" si="28"/>
        <v>-7.6244951114707645E+20</v>
      </c>
      <c r="U74">
        <f t="shared" si="40"/>
        <v>0.86028443099999996</v>
      </c>
      <c r="V74">
        <f t="shared" si="41"/>
        <v>0.01</v>
      </c>
      <c r="W74">
        <f t="shared" si="42"/>
        <v>2.7336741032708035E-19</v>
      </c>
      <c r="X74">
        <f t="shared" si="43"/>
        <v>2.3517372704717581E-19</v>
      </c>
      <c r="Y74">
        <f t="shared" si="44"/>
        <v>2.7336741032708037E-21</v>
      </c>
      <c r="Z74">
        <f t="shared" si="45"/>
        <v>3.5460009176633735E-20</v>
      </c>
      <c r="AB74">
        <f t="shared" si="46"/>
        <v>-30.280842661434669</v>
      </c>
      <c r="AC74">
        <f t="shared" si="29"/>
        <v>-27.036466661995235</v>
      </c>
      <c r="AE74">
        <f t="shared" si="30"/>
        <v>0</v>
      </c>
      <c r="AF74">
        <f t="shared" si="31"/>
        <v>0</v>
      </c>
      <c r="AG74">
        <f t="shared" si="31"/>
        <v>-8.8650022941584346E-19</v>
      </c>
      <c r="AH74">
        <f t="shared" si="32"/>
        <v>-2.3517372704717581E-13</v>
      </c>
      <c r="AI74">
        <f t="shared" si="33"/>
        <v>-2.3517461354740522E-13</v>
      </c>
      <c r="AJ74">
        <f t="shared" si="34"/>
        <v>-3.2443759994394341</v>
      </c>
      <c r="AK74">
        <f t="shared" si="49"/>
        <v>-2.1196589863004269</v>
      </c>
      <c r="AL74">
        <f t="shared" si="35"/>
        <v>-5.364034985740096</v>
      </c>
      <c r="AN74">
        <f t="shared" si="36"/>
        <v>0</v>
      </c>
      <c r="AO74">
        <f t="shared" si="36"/>
        <v>0</v>
      </c>
      <c r="AP74">
        <f t="shared" si="36"/>
        <v>-4.4552869925632149E-22</v>
      </c>
      <c r="AQ74">
        <f t="shared" si="36"/>
        <v>-1.18191334005217E-16</v>
      </c>
      <c r="AR74">
        <f t="shared" si="36"/>
        <v>-1.1819177953391623E-16</v>
      </c>
      <c r="AS74">
        <f t="shared" si="36"/>
        <v>-1.6305270669598837E-3</v>
      </c>
      <c r="AT74">
        <f t="shared" si="36"/>
        <v>-1.0652776837471224E-3</v>
      </c>
      <c r="AU74">
        <f t="shared" si="23"/>
        <v>-2.6958047507071241E-3</v>
      </c>
      <c r="AW74">
        <v>71</v>
      </c>
      <c r="AX74">
        <f>IF(Z74&gt;0, (R74*SUMPRODUCT(K74:$K$98, X74:$X$98)-K74*$AZ$3)/Z74, 0)</f>
        <v>-7.6244951114707645E+20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0.86486670799999998</v>
      </c>
      <c r="Q75" s="4">
        <f t="shared" si="48"/>
        <v>25</v>
      </c>
      <c r="R75">
        <f t="shared" si="27"/>
        <v>1000000</v>
      </c>
      <c r="S75">
        <f t="shared" si="28"/>
        <v>-5.4402667844429729E+21</v>
      </c>
      <c r="U75">
        <f t="shared" si="40"/>
        <v>0.86486670799999998</v>
      </c>
      <c r="V75">
        <f t="shared" si="41"/>
        <v>0.01</v>
      </c>
      <c r="W75">
        <f t="shared" si="42"/>
        <v>3.5460009176633735E-20</v>
      </c>
      <c r="X75">
        <f t="shared" si="43"/>
        <v>3.0668181402245006E-20</v>
      </c>
      <c r="Y75">
        <f t="shared" si="44"/>
        <v>3.5460009176633737E-22</v>
      </c>
      <c r="Z75">
        <f t="shared" si="45"/>
        <v>4.4372276826223913E-21</v>
      </c>
      <c r="AB75">
        <f t="shared" si="46"/>
        <v>-27.036466661995235</v>
      </c>
      <c r="AC75">
        <f t="shared" si="29"/>
        <v>-24.139702376781461</v>
      </c>
      <c r="AE75">
        <f t="shared" si="30"/>
        <v>0</v>
      </c>
      <c r="AF75">
        <f t="shared" si="31"/>
        <v>0</v>
      </c>
      <c r="AG75">
        <f t="shared" si="31"/>
        <v>-1.1093069206555978E-19</v>
      </c>
      <c r="AH75">
        <f t="shared" si="32"/>
        <v>-3.0668181402245006E-14</v>
      </c>
      <c r="AI75">
        <f t="shared" si="33"/>
        <v>-3.0668292332937074E-14</v>
      </c>
      <c r="AJ75">
        <f t="shared" si="34"/>
        <v>-2.8967642852137736</v>
      </c>
      <c r="AK75">
        <f t="shared" si="49"/>
        <v>-1.8925526663396666</v>
      </c>
      <c r="AL75">
        <f t="shared" si="35"/>
        <v>-4.789316951553471</v>
      </c>
      <c r="AN75">
        <f t="shared" si="36"/>
        <v>0</v>
      </c>
      <c r="AO75">
        <f t="shared" si="36"/>
        <v>0</v>
      </c>
      <c r="AP75">
        <f t="shared" si="36"/>
        <v>-4.9777207873590613E-23</v>
      </c>
      <c r="AQ75">
        <f t="shared" si="36"/>
        <v>-1.3761533551619169E-17</v>
      </c>
      <c r="AR75">
        <f t="shared" si="36"/>
        <v>-1.3761583328827045E-17</v>
      </c>
      <c r="AS75">
        <f t="shared" si="36"/>
        <v>-1.2998461949616387E-3</v>
      </c>
      <c r="AT75">
        <f t="shared" si="36"/>
        <v>-8.492328473749378E-4</v>
      </c>
      <c r="AU75">
        <f t="shared" si="23"/>
        <v>-2.1490790423365903E-3</v>
      </c>
      <c r="AW75">
        <v>72</v>
      </c>
      <c r="AX75">
        <f>IF(Z75&gt;0, (R75*SUMPRODUCT(K75:$K$98, X75:$X$98)-K75*$AZ$3)/Z75, 0)</f>
        <v>-5.4402667844429729E+21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0.86947332300000002</v>
      </c>
      <c r="Q76" s="4">
        <f t="shared" si="48"/>
        <v>25</v>
      </c>
      <c r="R76">
        <f t="shared" si="27"/>
        <v>1000000</v>
      </c>
      <c r="S76">
        <f t="shared" si="28"/>
        <v>-4.0301294107182343E+22</v>
      </c>
      <c r="U76">
        <f t="shared" si="40"/>
        <v>0.86947332300000002</v>
      </c>
      <c r="V76">
        <f t="shared" si="41"/>
        <v>0.01</v>
      </c>
      <c r="W76">
        <f t="shared" si="42"/>
        <v>4.4372276826223913E-21</v>
      </c>
      <c r="X76">
        <f t="shared" si="43"/>
        <v>3.8580510981172801E-21</v>
      </c>
      <c r="Y76">
        <f t="shared" si="44"/>
        <v>4.4372276826223912E-23</v>
      </c>
      <c r="Z76">
        <f t="shared" si="45"/>
        <v>5.3480430767888731E-22</v>
      </c>
      <c r="AB76">
        <f t="shared" si="46"/>
        <v>-24.139702376781461</v>
      </c>
      <c r="AC76">
        <f t="shared" si="29"/>
        <v>-21.553305693554872</v>
      </c>
      <c r="AE76">
        <f t="shared" si="30"/>
        <v>0</v>
      </c>
      <c r="AF76">
        <f t="shared" si="31"/>
        <v>0</v>
      </c>
      <c r="AG76">
        <f t="shared" si="31"/>
        <v>-1.3370107691972183E-20</v>
      </c>
      <c r="AH76">
        <f t="shared" si="32"/>
        <v>-3.8580510981172804E-15</v>
      </c>
      <c r="AI76">
        <f t="shared" si="33"/>
        <v>-3.8580644682249724E-15</v>
      </c>
      <c r="AJ76">
        <f t="shared" si="34"/>
        <v>-2.5863966832265888</v>
      </c>
      <c r="AK76">
        <f t="shared" si="49"/>
        <v>-1.6897791663747024</v>
      </c>
      <c r="AL76">
        <f t="shared" si="35"/>
        <v>-4.2761758496012954</v>
      </c>
      <c r="AN76">
        <f t="shared" si="36"/>
        <v>0</v>
      </c>
      <c r="AO76">
        <f t="shared" si="36"/>
        <v>0</v>
      </c>
      <c r="AP76">
        <f t="shared" si="36"/>
        <v>-5.3566798708411699E-24</v>
      </c>
      <c r="AQ76">
        <f t="shared" si="36"/>
        <v>-1.5457126549825927E-18</v>
      </c>
      <c r="AR76">
        <f t="shared" si="36"/>
        <v>-1.5457180116624636E-18</v>
      </c>
      <c r="AS76">
        <f t="shared" si="36"/>
        <v>-1.0362294283814105E-3</v>
      </c>
      <c r="AT76">
        <f t="shared" si="36"/>
        <v>-6.7700322654252055E-4</v>
      </c>
      <c r="AU76">
        <f t="shared" si="23"/>
        <v>-1.7132326549239327E-3</v>
      </c>
      <c r="AW76">
        <v>73</v>
      </c>
      <c r="AX76">
        <f>IF(Z76&gt;0, (R76*SUMPRODUCT(K76:$K$98, X76:$X$98)-K76*$AZ$3)/Z76, 0)</f>
        <v>-4.0301294107182343E+22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0.874112687</v>
      </c>
      <c r="Q77" s="4">
        <f t="shared" si="48"/>
        <v>25</v>
      </c>
      <c r="R77">
        <f t="shared" si="27"/>
        <v>1000000</v>
      </c>
      <c r="S77">
        <f t="shared" si="28"/>
        <v>-3.1050248192383416E+23</v>
      </c>
      <c r="U77">
        <f t="shared" si="40"/>
        <v>0.874112687</v>
      </c>
      <c r="V77">
        <f t="shared" si="41"/>
        <v>0.01</v>
      </c>
      <c r="W77">
        <f t="shared" si="42"/>
        <v>5.3480430767888731E-22</v>
      </c>
      <c r="X77">
        <f t="shared" si="43"/>
        <v>4.6747923040436688E-22</v>
      </c>
      <c r="Y77">
        <f t="shared" si="44"/>
        <v>5.3480430767888731E-24</v>
      </c>
      <c r="Z77">
        <f t="shared" si="45"/>
        <v>6.1977034197731555E-23</v>
      </c>
      <c r="AB77">
        <f t="shared" si="46"/>
        <v>-21.553305693554872</v>
      </c>
      <c r="AC77">
        <f t="shared" si="29"/>
        <v>-19.244022940673993</v>
      </c>
      <c r="AE77">
        <f t="shared" si="30"/>
        <v>0</v>
      </c>
      <c r="AF77">
        <f t="shared" si="31"/>
        <v>0</v>
      </c>
      <c r="AG77">
        <f t="shared" si="31"/>
        <v>-1.5494258549432889E-21</v>
      </c>
      <c r="AH77">
        <f t="shared" si="32"/>
        <v>-4.6747923040436684E-16</v>
      </c>
      <c r="AI77">
        <f t="shared" si="33"/>
        <v>-4.6748077983022176E-16</v>
      </c>
      <c r="AJ77">
        <f t="shared" si="34"/>
        <v>-2.309282752880879</v>
      </c>
      <c r="AK77">
        <f t="shared" si="49"/>
        <v>-1.5087313985488411</v>
      </c>
      <c r="AL77">
        <f t="shared" si="35"/>
        <v>-3.8180141514297206</v>
      </c>
      <c r="AN77">
        <f t="shared" si="36"/>
        <v>0</v>
      </c>
      <c r="AO77">
        <f t="shared" si="36"/>
        <v>0</v>
      </c>
      <c r="AP77">
        <f t="shared" si="36"/>
        <v>-5.5426003288658089E-25</v>
      </c>
      <c r="AQ77">
        <f t="shared" si="36"/>
        <v>-1.6722649411784954E-19</v>
      </c>
      <c r="AR77">
        <f t="shared" si="36"/>
        <v>-1.6722704837788241E-19</v>
      </c>
      <c r="AS77">
        <f t="shared" si="36"/>
        <v>-8.2607575604385264E-4</v>
      </c>
      <c r="AT77">
        <f t="shared" si="36"/>
        <v>-5.3970282728198378E-4</v>
      </c>
      <c r="AU77">
        <f t="shared" si="23"/>
        <v>-1.3657785833258364E-3</v>
      </c>
      <c r="AW77">
        <v>74</v>
      </c>
      <c r="AX77">
        <f>IF(Z77&gt;0, (R77*SUMPRODUCT(K77:$K$98, X77:$X$98)-K77*$AZ$3)/Z77, 0)</f>
        <v>-3.1050248192383416E+23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0.87875849299999997</v>
      </c>
      <c r="Q78" s="4">
        <f t="shared" si="48"/>
        <v>25</v>
      </c>
      <c r="R78">
        <f t="shared" si="27"/>
        <v>1000000</v>
      </c>
      <c r="S78">
        <f t="shared" si="28"/>
        <v>-2.4921844942334894E+24</v>
      </c>
      <c r="U78">
        <f t="shared" si="40"/>
        <v>0.87875849299999997</v>
      </c>
      <c r="V78">
        <f t="shared" si="41"/>
        <v>0.01</v>
      </c>
      <c r="W78">
        <f t="shared" si="42"/>
        <v>6.1977034197731555E-23</v>
      </c>
      <c r="X78">
        <f t="shared" si="43"/>
        <v>5.4462845172208045E-23</v>
      </c>
      <c r="Y78">
        <f t="shared" si="44"/>
        <v>6.1977034197731557E-25</v>
      </c>
      <c r="Z78">
        <f t="shared" si="45"/>
        <v>6.894418683546194E-24</v>
      </c>
      <c r="AB78">
        <f t="shared" si="46"/>
        <v>-19.244022940673993</v>
      </c>
      <c r="AC78">
        <f t="shared" si="29"/>
        <v>-17.182163339887492</v>
      </c>
      <c r="AE78">
        <f t="shared" si="30"/>
        <v>0</v>
      </c>
      <c r="AF78">
        <f t="shared" si="31"/>
        <v>0</v>
      </c>
      <c r="AG78">
        <f t="shared" si="31"/>
        <v>-1.7236046708865484E-22</v>
      </c>
      <c r="AH78">
        <f t="shared" si="32"/>
        <v>-5.4462845172208047E-17</v>
      </c>
      <c r="AI78">
        <f t="shared" si="33"/>
        <v>-5.4463017532675137E-17</v>
      </c>
      <c r="AJ78">
        <f t="shared" si="34"/>
        <v>-2.0618596007865015</v>
      </c>
      <c r="AK78">
        <f t="shared" si="49"/>
        <v>-1.3470816058471797</v>
      </c>
      <c r="AL78">
        <f t="shared" si="35"/>
        <v>-3.4089412066336813</v>
      </c>
      <c r="AN78">
        <f t="shared" si="36"/>
        <v>0</v>
      </c>
      <c r="AO78">
        <f t="shared" si="36"/>
        <v>0</v>
      </c>
      <c r="AP78">
        <f t="shared" si="36"/>
        <v>-5.5050644043011434E-26</v>
      </c>
      <c r="AQ78">
        <f t="shared" si="36"/>
        <v>-1.7395025401055081E-20</v>
      </c>
      <c r="AR78">
        <f t="shared" si="36"/>
        <v>-1.7395080451699124E-20</v>
      </c>
      <c r="AS78">
        <f t="shared" si="36"/>
        <v>-6.5854253511149041E-4</v>
      </c>
      <c r="AT78">
        <f t="shared" si="36"/>
        <v>-4.3024778960617334E-4</v>
      </c>
      <c r="AU78">
        <f t="shared" si="23"/>
        <v>-1.0887903247176636E-3</v>
      </c>
      <c r="AW78">
        <v>75</v>
      </c>
      <c r="AX78">
        <f>IF(Z78&gt;0, (R78*SUMPRODUCT(K78:$K$98, X78:$X$98)-K78*$AZ$3)/Z78, 0)</f>
        <v>-2.4921844942334894E+24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0.88338371900000001</v>
      </c>
      <c r="Q79" s="4">
        <f t="shared" si="48"/>
        <v>25</v>
      </c>
      <c r="R79">
        <f t="shared" si="27"/>
        <v>1000000</v>
      </c>
      <c r="S79">
        <f t="shared" si="28"/>
        <v>-2.0870777953642817E+25</v>
      </c>
      <c r="U79">
        <f t="shared" si="40"/>
        <v>0.88338371900000001</v>
      </c>
      <c r="V79">
        <f t="shared" si="41"/>
        <v>0.01</v>
      </c>
      <c r="W79">
        <f t="shared" si="42"/>
        <v>6.894418683546194E-24</v>
      </c>
      <c r="X79">
        <f t="shared" si="43"/>
        <v>6.0904172170141209E-24</v>
      </c>
      <c r="Y79">
        <f t="shared" si="44"/>
        <v>6.8944186835461938E-26</v>
      </c>
      <c r="Z79">
        <f t="shared" si="45"/>
        <v>7.3505727969661106E-25</v>
      </c>
      <c r="AB79">
        <f t="shared" si="46"/>
        <v>-17.182163339887492</v>
      </c>
      <c r="AC79">
        <f t="shared" si="29"/>
        <v>-15.341217267756692</v>
      </c>
      <c r="AE79">
        <f t="shared" si="30"/>
        <v>0</v>
      </c>
      <c r="AF79">
        <f t="shared" si="31"/>
        <v>0</v>
      </c>
      <c r="AG79">
        <f t="shared" si="31"/>
        <v>-1.8376431992415275E-23</v>
      </c>
      <c r="AH79">
        <f t="shared" si="32"/>
        <v>-6.090417217014121E-18</v>
      </c>
      <c r="AI79">
        <f t="shared" si="33"/>
        <v>-6.0904355934461132E-18</v>
      </c>
      <c r="AJ79">
        <f t="shared" si="34"/>
        <v>-1.8409460721307997</v>
      </c>
      <c r="AK79">
        <f t="shared" si="49"/>
        <v>-1.2027514337921246</v>
      </c>
      <c r="AL79">
        <f t="shared" si="35"/>
        <v>-3.0436975059229243</v>
      </c>
      <c r="AN79">
        <f t="shared" si="36"/>
        <v>0</v>
      </c>
      <c r="AO79">
        <f t="shared" si="36"/>
        <v>0</v>
      </c>
      <c r="AP79">
        <f t="shared" si="36"/>
        <v>-5.240441905822039E-27</v>
      </c>
      <c r="AQ79">
        <f t="shared" si="36"/>
        <v>-1.7368158095735944E-21</v>
      </c>
      <c r="AR79">
        <f t="shared" si="36"/>
        <v>-1.7368210500155002E-21</v>
      </c>
      <c r="AS79">
        <f t="shared" si="36"/>
        <v>-5.2498607709780651E-4</v>
      </c>
      <c r="AT79">
        <f t="shared" si="36"/>
        <v>-3.4299090370390088E-4</v>
      </c>
      <c r="AU79">
        <f t="shared" si="23"/>
        <v>-8.6797698080170744E-4</v>
      </c>
      <c r="AW79">
        <v>76</v>
      </c>
      <c r="AX79">
        <f>IF(Z79&gt;0, (R79*SUMPRODUCT(K79:$K$98, X79:$X$98)-K79*$AZ$3)/Z79, 0)</f>
        <v>-2.0870777953642817E+25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0.88875356999999999</v>
      </c>
      <c r="Q80" s="4">
        <f t="shared" si="48"/>
        <v>25</v>
      </c>
      <c r="R80">
        <f t="shared" si="27"/>
        <v>1000000</v>
      </c>
      <c r="S80">
        <f t="shared" si="28"/>
        <v>-1.8405215050935986E+26</v>
      </c>
      <c r="U80">
        <f t="shared" si="40"/>
        <v>0.88875356999999999</v>
      </c>
      <c r="V80">
        <f t="shared" si="41"/>
        <v>0.01</v>
      </c>
      <c r="W80">
        <f t="shared" si="42"/>
        <v>7.3505727969661106E-25</v>
      </c>
      <c r="X80">
        <f t="shared" si="43"/>
        <v>6.5328478148485159E-25</v>
      </c>
      <c r="Y80">
        <f t="shared" si="44"/>
        <v>7.3505727969661108E-27</v>
      </c>
      <c r="Z80">
        <f t="shared" si="45"/>
        <v>7.442192541479336E-26</v>
      </c>
      <c r="AB80">
        <f t="shared" si="46"/>
        <v>-15.341217267756692</v>
      </c>
      <c r="AC80">
        <f t="shared" si="29"/>
        <v>-13.697515417639901</v>
      </c>
      <c r="AE80">
        <f t="shared" si="30"/>
        <v>0</v>
      </c>
      <c r="AF80">
        <f t="shared" si="31"/>
        <v>0</v>
      </c>
      <c r="AG80">
        <f t="shared" si="31"/>
        <v>-1.860548135369834E-24</v>
      </c>
      <c r="AH80">
        <f t="shared" si="32"/>
        <v>-6.5328478148485154E-19</v>
      </c>
      <c r="AI80">
        <f t="shared" si="33"/>
        <v>-6.5328664203298693E-19</v>
      </c>
      <c r="AJ80">
        <f t="shared" si="34"/>
        <v>-1.6437018501167913</v>
      </c>
      <c r="AK80">
        <f t="shared" si="49"/>
        <v>-1.0738852087429684</v>
      </c>
      <c r="AL80">
        <f t="shared" si="35"/>
        <v>-2.7175870588597597</v>
      </c>
      <c r="AN80">
        <f t="shared" si="36"/>
        <v>0</v>
      </c>
      <c r="AO80">
        <f t="shared" si="36"/>
        <v>0</v>
      </c>
      <c r="AP80">
        <f t="shared" si="36"/>
        <v>-4.7372860230971214E-28</v>
      </c>
      <c r="AQ80">
        <f t="shared" si="36"/>
        <v>-1.6633790900631927E-22</v>
      </c>
      <c r="AR80">
        <f t="shared" si="36"/>
        <v>-1.663383827349216E-22</v>
      </c>
      <c r="AS80">
        <f t="shared" si="36"/>
        <v>-4.1851568646190078E-4</v>
      </c>
      <c r="AT80">
        <f t="shared" si="36"/>
        <v>-2.7343024848844137E-4</v>
      </c>
      <c r="AU80">
        <f t="shared" si="23"/>
        <v>-6.919459349503421E-4</v>
      </c>
      <c r="AW80">
        <v>77</v>
      </c>
      <c r="AX80">
        <f>IF(Z80&gt;0, (R80*SUMPRODUCT(K80:$K$98, X80:$X$98)-K80*$AZ$3)/Z80, 0)</f>
        <v>-1.8405215050935986E+26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0.89409425099999995</v>
      </c>
      <c r="Q81" s="4">
        <f t="shared" si="48"/>
        <v>25</v>
      </c>
      <c r="R81">
        <f t="shared" si="27"/>
        <v>1000000</v>
      </c>
      <c r="S81">
        <f t="shared" si="28"/>
        <v>-1.7134768139968315E+27</v>
      </c>
      <c r="U81">
        <f t="shared" si="40"/>
        <v>0.89409425099999995</v>
      </c>
      <c r="V81">
        <f t="shared" si="41"/>
        <v>0.01</v>
      </c>
      <c r="W81">
        <f t="shared" si="42"/>
        <v>7.442192541479336E-26</v>
      </c>
      <c r="X81">
        <f t="shared" si="43"/>
        <v>6.6540215661717532E-26</v>
      </c>
      <c r="Y81">
        <f t="shared" si="44"/>
        <v>7.4421925414793361E-28</v>
      </c>
      <c r="Z81">
        <f t="shared" si="45"/>
        <v>7.1374904989278948E-27</v>
      </c>
      <c r="AB81">
        <f t="shared" si="46"/>
        <v>-13.697515417639901</v>
      </c>
      <c r="AC81">
        <f t="shared" si="29"/>
        <v>-12.229924480035624</v>
      </c>
      <c r="AE81">
        <f t="shared" si="30"/>
        <v>0</v>
      </c>
      <c r="AF81">
        <f t="shared" si="31"/>
        <v>0</v>
      </c>
      <c r="AG81">
        <f t="shared" si="31"/>
        <v>-1.7843726247319737E-25</v>
      </c>
      <c r="AH81">
        <f t="shared" si="32"/>
        <v>-6.6540215661717531E-20</v>
      </c>
      <c r="AI81">
        <f t="shared" si="33"/>
        <v>-6.6540394098980003E-20</v>
      </c>
      <c r="AJ81">
        <f t="shared" si="34"/>
        <v>-1.4675909376042764</v>
      </c>
      <c r="AK81">
        <f t="shared" si="49"/>
        <v>-0.95882607923479313</v>
      </c>
      <c r="AL81">
        <f t="shared" si="35"/>
        <v>-2.4264170168390695</v>
      </c>
      <c r="AN81">
        <f t="shared" si="36"/>
        <v>0</v>
      </c>
      <c r="AO81">
        <f t="shared" si="36"/>
        <v>0</v>
      </c>
      <c r="AP81">
        <f t="shared" si="36"/>
        <v>-4.056544323860365E-29</v>
      </c>
      <c r="AQ81">
        <f t="shared" si="36"/>
        <v>-1.512707213783496E-23</v>
      </c>
      <c r="AR81">
        <f t="shared" si="36"/>
        <v>-1.5127112703278201E-23</v>
      </c>
      <c r="AS81">
        <f t="shared" si="36"/>
        <v>-3.3363814290648941E-4</v>
      </c>
      <c r="AT81">
        <f t="shared" si="36"/>
        <v>-2.1797692003223956E-4</v>
      </c>
      <c r="AU81">
        <f t="shared" si="23"/>
        <v>-5.5161506293872897E-4</v>
      </c>
      <c r="AW81">
        <v>78</v>
      </c>
      <c r="AX81">
        <f>IF(Z81&gt;0, (R81*SUMPRODUCT(K81:$K$98, X81:$X$98)-K81*$AZ$3)/Z81, 0)</f>
        <v>-1.7134768139968315E+27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0.89939914200000004</v>
      </c>
      <c r="Q82" s="4">
        <f t="shared" si="48"/>
        <v>25</v>
      </c>
      <c r="R82">
        <f t="shared" si="27"/>
        <v>1000000</v>
      </c>
      <c r="S82">
        <f t="shared" si="28"/>
        <v>-1.6886043314260566E+28</v>
      </c>
      <c r="U82">
        <f t="shared" si="40"/>
        <v>0.89939914200000004</v>
      </c>
      <c r="V82">
        <f t="shared" si="41"/>
        <v>0.01</v>
      </c>
      <c r="W82">
        <f t="shared" si="42"/>
        <v>7.1374904989278948E-27</v>
      </c>
      <c r="X82">
        <f t="shared" si="43"/>
        <v>6.4194528307689006E-27</v>
      </c>
      <c r="Y82">
        <f t="shared" si="44"/>
        <v>7.1374904989278952E-29</v>
      </c>
      <c r="Z82">
        <f t="shared" si="45"/>
        <v>6.466627631697153E-28</v>
      </c>
      <c r="AB82">
        <f t="shared" si="46"/>
        <v>-12.229924480035624</v>
      </c>
      <c r="AC82">
        <f t="shared" si="29"/>
        <v>-10.919575428603235</v>
      </c>
      <c r="AE82">
        <f t="shared" si="30"/>
        <v>0</v>
      </c>
      <c r="AF82">
        <f t="shared" si="31"/>
        <v>0</v>
      </c>
      <c r="AG82">
        <f t="shared" si="31"/>
        <v>-1.6166569079242883E-26</v>
      </c>
      <c r="AH82">
        <f t="shared" si="32"/>
        <v>-6.4194528307689002E-21</v>
      </c>
      <c r="AI82">
        <f t="shared" si="33"/>
        <v>-6.4194689973379795E-21</v>
      </c>
      <c r="AJ82">
        <f t="shared" si="34"/>
        <v>-1.3103490514323894</v>
      </c>
      <c r="AK82">
        <f t="shared" si="49"/>
        <v>-0.85609471360249378</v>
      </c>
      <c r="AL82">
        <f t="shared" si="35"/>
        <v>-2.1664437650348831</v>
      </c>
      <c r="AN82">
        <f t="shared" si="36"/>
        <v>0</v>
      </c>
      <c r="AO82">
        <f t="shared" si="36"/>
        <v>0</v>
      </c>
      <c r="AP82">
        <f t="shared" si="36"/>
        <v>-3.2814856808640968E-30</v>
      </c>
      <c r="AQ82">
        <f t="shared" si="36"/>
        <v>-1.3030187444160649E-24</v>
      </c>
      <c r="AR82">
        <f t="shared" si="36"/>
        <v>-1.3030220259017458E-24</v>
      </c>
      <c r="AS82">
        <f t="shared" si="36"/>
        <v>-2.6597428484254569E-4</v>
      </c>
      <c r="AT82">
        <f t="shared" si="36"/>
        <v>-1.7376986609712972E-4</v>
      </c>
      <c r="AU82">
        <f t="shared" si="23"/>
        <v>-4.3974415093967541E-4</v>
      </c>
      <c r="AW82">
        <v>79</v>
      </c>
      <c r="AX82">
        <f>IF(Z82&gt;0, (R82*SUMPRODUCT(K82:$K$98, X82:$X$98)-K82*$AZ$3)/Z82, 0)</f>
        <v>-1.6886043314260566E+28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0.90466162100000003</v>
      </c>
      <c r="Q83" s="4">
        <f t="shared" si="48"/>
        <v>25</v>
      </c>
      <c r="R83">
        <f t="shared" si="27"/>
        <v>1000000</v>
      </c>
      <c r="S83">
        <f t="shared" si="28"/>
        <v>-1.7667108942545841E+29</v>
      </c>
      <c r="U83">
        <f t="shared" si="40"/>
        <v>0.90466162100000003</v>
      </c>
      <c r="V83">
        <f t="shared" si="41"/>
        <v>0.01</v>
      </c>
      <c r="W83">
        <f t="shared" si="42"/>
        <v>6.466627631697153E-28</v>
      </c>
      <c r="X83">
        <f t="shared" si="43"/>
        <v>5.850109835694538E-28</v>
      </c>
      <c r="Y83">
        <f t="shared" si="44"/>
        <v>6.4666276316971535E-30</v>
      </c>
      <c r="Z83">
        <f t="shared" si="45"/>
        <v>5.5185151968564353E-29</v>
      </c>
      <c r="AB83">
        <f t="shared" si="46"/>
        <v>-10.919575428603235</v>
      </c>
      <c r="AC83">
        <f t="shared" si="29"/>
        <v>-9.7496209183957454</v>
      </c>
      <c r="AE83">
        <f t="shared" si="30"/>
        <v>0</v>
      </c>
      <c r="AF83">
        <f t="shared" si="31"/>
        <v>0</v>
      </c>
      <c r="AG83">
        <f t="shared" si="31"/>
        <v>-1.3796287992141089E-27</v>
      </c>
      <c r="AH83">
        <f t="shared" si="32"/>
        <v>-5.8501098356945376E-22</v>
      </c>
      <c r="AI83">
        <f t="shared" si="33"/>
        <v>-5.8501236319825301E-22</v>
      </c>
      <c r="AJ83">
        <f t="shared" si="34"/>
        <v>-1.1699545102074893</v>
      </c>
      <c r="AK83">
        <f t="shared" si="49"/>
        <v>-0.76437028000222651</v>
      </c>
      <c r="AL83">
        <f t="shared" si="35"/>
        <v>-1.9343247902097158</v>
      </c>
      <c r="AN83">
        <f t="shared" si="36"/>
        <v>0</v>
      </c>
      <c r="AO83">
        <f t="shared" si="36"/>
        <v>0</v>
      </c>
      <c r="AP83">
        <f t="shared" si="36"/>
        <v>-2.500327399255831E-31</v>
      </c>
      <c r="AQ83">
        <f t="shared" si="36"/>
        <v>-1.0602264840495722E-25</v>
      </c>
      <c r="AR83">
        <f t="shared" si="36"/>
        <v>-1.0602289843769716E-25</v>
      </c>
      <c r="AS83">
        <f t="shared" si="36"/>
        <v>-2.1203307146248836E-4</v>
      </c>
      <c r="AT83">
        <f t="shared" si="36"/>
        <v>-1.3852827335549242E-4</v>
      </c>
      <c r="AU83">
        <f t="shared" si="23"/>
        <v>-3.5056134481798075E-4</v>
      </c>
      <c r="AW83">
        <v>80</v>
      </c>
      <c r="AX83">
        <f>IF(Z83&gt;0, (R83*SUMPRODUCT(K83:$K$98, X83:$X$98)-K83*$AZ$3)/Z83, 0)</f>
        <v>-1.7667108942545841E+29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0.90987524600000003</v>
      </c>
      <c r="Q84" s="4">
        <f t="shared" si="48"/>
        <v>25</v>
      </c>
      <c r="R84">
        <f t="shared" si="27"/>
        <v>1000000</v>
      </c>
      <c r="S84">
        <f t="shared" si="28"/>
        <v>-1.9687055030443341E+30</v>
      </c>
      <c r="U84">
        <f t="shared" si="40"/>
        <v>0.90987524600000003</v>
      </c>
      <c r="V84">
        <f t="shared" si="41"/>
        <v>0.01</v>
      </c>
      <c r="W84">
        <f t="shared" si="42"/>
        <v>5.5185151968564353E-29</v>
      </c>
      <c r="X84">
        <f t="shared" si="43"/>
        <v>5.0211603722944874E-29</v>
      </c>
      <c r="Y84">
        <f t="shared" si="44"/>
        <v>5.5185151968564356E-31</v>
      </c>
      <c r="Z84">
        <f t="shared" si="45"/>
        <v>4.4216967259338357E-30</v>
      </c>
      <c r="AB84">
        <f t="shared" si="46"/>
        <v>-9.7496209183957454</v>
      </c>
      <c r="AC84">
        <f t="shared" si="29"/>
        <v>-8.7050186771390567</v>
      </c>
      <c r="AE84">
        <f t="shared" si="30"/>
        <v>0</v>
      </c>
      <c r="AF84">
        <f t="shared" si="31"/>
        <v>0</v>
      </c>
      <c r="AG84">
        <f t="shared" si="31"/>
        <v>-1.1054241814834589E-28</v>
      </c>
      <c r="AH84">
        <f t="shared" si="32"/>
        <v>-5.0211603722944876E-23</v>
      </c>
      <c r="AI84">
        <f t="shared" si="33"/>
        <v>-5.0211714265363022E-23</v>
      </c>
      <c r="AJ84">
        <f t="shared" si="34"/>
        <v>-1.0446022412566887</v>
      </c>
      <c r="AK84">
        <f t="shared" si="49"/>
        <v>-0.68247346428770228</v>
      </c>
      <c r="AL84">
        <f t="shared" si="35"/>
        <v>-1.727075705544391</v>
      </c>
      <c r="AN84">
        <f t="shared" si="36"/>
        <v>0</v>
      </c>
      <c r="AO84">
        <f t="shared" si="36"/>
        <v>0</v>
      </c>
      <c r="AP84">
        <f t="shared" si="36"/>
        <v>-1.78873319450744E-32</v>
      </c>
      <c r="AQ84">
        <f t="shared" si="36"/>
        <v>-8.124950026708712E-27</v>
      </c>
      <c r="AR84">
        <f t="shared" si="36"/>
        <v>-8.1249679140406562E-27</v>
      </c>
      <c r="AS84">
        <f t="shared" si="36"/>
        <v>-1.6903146640823399E-4</v>
      </c>
      <c r="AT84">
        <f t="shared" si="36"/>
        <v>-1.1043389138671271E-4</v>
      </c>
      <c r="AU84">
        <f t="shared" si="23"/>
        <v>-2.7946535779494673E-4</v>
      </c>
      <c r="AW84">
        <v>81</v>
      </c>
      <c r="AX84">
        <f>IF(Z84&gt;0, (R84*SUMPRODUCT(K84:$K$98, X84:$X$98)-K84*$AZ$3)/Z84, 0)</f>
        <v>-1.9687055030443341E+30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0.91506238500000003</v>
      </c>
      <c r="Q85" s="4">
        <f t="shared" si="48"/>
        <v>25</v>
      </c>
      <c r="R85">
        <f t="shared" si="27"/>
        <v>1000000</v>
      </c>
      <c r="S85">
        <f t="shared" si="28"/>
        <v>-2.345648137554548E+31</v>
      </c>
      <c r="U85">
        <f t="shared" si="40"/>
        <v>0.91506238500000003</v>
      </c>
      <c r="V85">
        <f t="shared" si="41"/>
        <v>0.01</v>
      </c>
      <c r="W85">
        <f t="shared" si="42"/>
        <v>4.4216967259338357E-30</v>
      </c>
      <c r="X85">
        <f t="shared" si="43"/>
        <v>4.0461283517797069E-30</v>
      </c>
      <c r="Y85">
        <f t="shared" si="44"/>
        <v>4.4216967259338357E-32</v>
      </c>
      <c r="Z85">
        <f t="shared" si="45"/>
        <v>3.3135140689479046E-31</v>
      </c>
      <c r="AB85">
        <f t="shared" si="46"/>
        <v>-8.7050186771390567</v>
      </c>
      <c r="AC85">
        <f t="shared" si="29"/>
        <v>-7.772338104588445</v>
      </c>
      <c r="AE85">
        <f t="shared" si="30"/>
        <v>0</v>
      </c>
      <c r="AF85">
        <f t="shared" si="31"/>
        <v>0</v>
      </c>
      <c r="AG85">
        <f t="shared" si="31"/>
        <v>-8.2837851723697613E-30</v>
      </c>
      <c r="AH85">
        <f t="shared" si="32"/>
        <v>-4.046128351779707E-24</v>
      </c>
      <c r="AI85">
        <f t="shared" si="33"/>
        <v>-4.0461366355648794E-24</v>
      </c>
      <c r="AJ85">
        <f t="shared" si="34"/>
        <v>-0.93268057255061176</v>
      </c>
      <c r="AK85">
        <f t="shared" si="49"/>
        <v>-0.60935130739973398</v>
      </c>
      <c r="AL85">
        <f t="shared" si="35"/>
        <v>-1.5420318799503456</v>
      </c>
      <c r="AN85">
        <f t="shared" si="36"/>
        <v>0</v>
      </c>
      <c r="AO85">
        <f t="shared" si="36"/>
        <v>0</v>
      </c>
      <c r="AP85">
        <f t="shared" si="36"/>
        <v>-1.19681606667606E-33</v>
      </c>
      <c r="AQ85">
        <f t="shared" si="36"/>
        <v>-5.8457230824808819E-28</v>
      </c>
      <c r="AR85">
        <f t="shared" si="36"/>
        <v>-5.8457350506415484E-28</v>
      </c>
      <c r="AS85">
        <f t="shared" si="36"/>
        <v>-1.3475085013411466E-4</v>
      </c>
      <c r="AT85">
        <f t="shared" si="36"/>
        <v>-8.8037222087621701E-5</v>
      </c>
      <c r="AU85">
        <f t="shared" si="23"/>
        <v>-2.2278807222173634E-4</v>
      </c>
      <c r="AW85">
        <v>82</v>
      </c>
      <c r="AX85">
        <f>IF(Z85&gt;0, (R85*SUMPRODUCT(K85:$K$98, X85:$X$98)-K85*$AZ$3)/Z85, 0)</f>
        <v>-2.345648137554548E+31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0.92024934599999997</v>
      </c>
      <c r="Q86" s="4">
        <f t="shared" si="48"/>
        <v>25</v>
      </c>
      <c r="R86">
        <f t="shared" si="27"/>
        <v>1000000</v>
      </c>
      <c r="S86">
        <f t="shared" si="28"/>
        <v>-3.0025936305129544E+32</v>
      </c>
      <c r="U86">
        <f t="shared" si="40"/>
        <v>0.92024934599999997</v>
      </c>
      <c r="V86">
        <f t="shared" si="41"/>
        <v>0.01</v>
      </c>
      <c r="W86">
        <f t="shared" si="42"/>
        <v>3.3135140689479046E-31</v>
      </c>
      <c r="X86">
        <f t="shared" si="43"/>
        <v>3.0492591549111078E-31</v>
      </c>
      <c r="Y86">
        <f t="shared" si="44"/>
        <v>3.3135140689479047E-33</v>
      </c>
      <c r="Z86">
        <f t="shared" si="45"/>
        <v>2.3111977334731776E-32</v>
      </c>
      <c r="AB86">
        <f t="shared" si="46"/>
        <v>-7.772338104588445</v>
      </c>
      <c r="AC86">
        <f t="shared" si="29"/>
        <v>-6.9395875933825399</v>
      </c>
      <c r="AE86">
        <f t="shared" si="30"/>
        <v>0</v>
      </c>
      <c r="AF86">
        <f t="shared" si="31"/>
        <v>0</v>
      </c>
      <c r="AG86">
        <f t="shared" si="31"/>
        <v>-5.7779943336829436E-31</v>
      </c>
      <c r="AH86">
        <f t="shared" si="32"/>
        <v>-3.0492591549111079E-25</v>
      </c>
      <c r="AI86">
        <f t="shared" si="33"/>
        <v>-3.0492649329054417E-25</v>
      </c>
      <c r="AJ86">
        <f t="shared" si="34"/>
        <v>-0.83275051120590504</v>
      </c>
      <c r="AK86">
        <f t="shared" si="49"/>
        <v>-0.54406366732119116</v>
      </c>
      <c r="AL86">
        <f t="shared" si="35"/>
        <v>-1.3768141785270962</v>
      </c>
      <c r="AN86">
        <f t="shared" si="36"/>
        <v>0</v>
      </c>
      <c r="AO86">
        <f t="shared" si="36"/>
        <v>0</v>
      </c>
      <c r="AP86">
        <f t="shared" si="36"/>
        <v>-7.4534556578895446E-35</v>
      </c>
      <c r="AQ86">
        <f t="shared" si="36"/>
        <v>-3.9334614380033447E-29</v>
      </c>
      <c r="AR86">
        <f t="shared" si="36"/>
        <v>-3.9334688914590032E-29</v>
      </c>
      <c r="AS86">
        <f t="shared" si="36"/>
        <v>-1.0742255272171151E-4</v>
      </c>
      <c r="AT86">
        <f t="shared" si="36"/>
        <v>-7.0182734444851507E-5</v>
      </c>
      <c r="AU86">
        <f t="shared" si="23"/>
        <v>-1.7760528716656302E-4</v>
      </c>
      <c r="AW86">
        <v>83</v>
      </c>
      <c r="AX86">
        <f>IF(Z86&gt;0, (R86*SUMPRODUCT(K86:$K$98, X86:$X$98)-K86*$AZ$3)/Z86, 0)</f>
        <v>-3.0025936305129544E+32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0.92543648599999995</v>
      </c>
      <c r="Q87" s="4">
        <f t="shared" si="48"/>
        <v>25</v>
      </c>
      <c r="R87">
        <f t="shared" si="27"/>
        <v>1000000</v>
      </c>
      <c r="S87">
        <f t="shared" si="28"/>
        <v>-4.1523253677004741E+33</v>
      </c>
      <c r="U87">
        <f t="shared" si="40"/>
        <v>0.92543648599999995</v>
      </c>
      <c r="V87">
        <f t="shared" si="41"/>
        <v>0.01</v>
      </c>
      <c r="W87">
        <f t="shared" si="42"/>
        <v>2.3111977334731776E-32</v>
      </c>
      <c r="X87">
        <f t="shared" si="43"/>
        <v>2.1388667089165818E-32</v>
      </c>
      <c r="Y87">
        <f t="shared" si="44"/>
        <v>2.3111977334731775E-34</v>
      </c>
      <c r="Z87">
        <f t="shared" si="45"/>
        <v>1.4921904722186403E-33</v>
      </c>
      <c r="AB87">
        <f t="shared" si="46"/>
        <v>-6.9395875933825399</v>
      </c>
      <c r="AC87">
        <f t="shared" si="29"/>
        <v>-6.1960603512344097</v>
      </c>
      <c r="AE87">
        <f t="shared" si="30"/>
        <v>0</v>
      </c>
      <c r="AF87">
        <f t="shared" si="31"/>
        <v>0</v>
      </c>
      <c r="AG87">
        <f t="shared" si="31"/>
        <v>-3.730476180546601E-32</v>
      </c>
      <c r="AH87">
        <f t="shared" si="32"/>
        <v>-2.1388667089165817E-26</v>
      </c>
      <c r="AI87">
        <f t="shared" si="33"/>
        <v>-2.1388704393927622E-26</v>
      </c>
      <c r="AJ87">
        <f t="shared" si="34"/>
        <v>-0.74352724214813026</v>
      </c>
      <c r="AK87">
        <f t="shared" si="49"/>
        <v>-0.48577113153677787</v>
      </c>
      <c r="AL87">
        <f t="shared" si="35"/>
        <v>-1.2292983736849081</v>
      </c>
      <c r="AN87">
        <f t="shared" si="36"/>
        <v>0</v>
      </c>
      <c r="AO87">
        <f t="shared" si="36"/>
        <v>0</v>
      </c>
      <c r="AP87">
        <f t="shared" si="36"/>
        <v>-4.2966186492547473E-36</v>
      </c>
      <c r="AQ87">
        <f t="shared" si="36"/>
        <v>-2.4634642187836133E-30</v>
      </c>
      <c r="AR87">
        <f t="shared" si="36"/>
        <v>-2.4634685154022625E-30</v>
      </c>
      <c r="AS87">
        <f t="shared" si="36"/>
        <v>-8.5636601340650199E-5</v>
      </c>
      <c r="AT87">
        <f t="shared" si="36"/>
        <v>-5.594924620922473E-5</v>
      </c>
      <c r="AU87">
        <f t="shared" si="23"/>
        <v>-1.4158584754987494E-4</v>
      </c>
      <c r="AW87">
        <v>84</v>
      </c>
      <c r="AX87">
        <f>IF(Z87&gt;0, (R87*SUMPRODUCT(K87:$K$98, X87:$X$98)-K87*$AZ$3)/Z87, 0)</f>
        <v>-4.1523253677004741E+33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0.93062362499999995</v>
      </c>
      <c r="Q88" s="4">
        <f t="shared" si="48"/>
        <v>25</v>
      </c>
      <c r="R88">
        <f t="shared" si="27"/>
        <v>1000000</v>
      </c>
      <c r="S88">
        <f t="shared" si="28"/>
        <v>-6.2439537004714051E+34</v>
      </c>
      <c r="U88">
        <f t="shared" si="40"/>
        <v>0.93062362499999995</v>
      </c>
      <c r="V88">
        <f t="shared" si="41"/>
        <v>0.01</v>
      </c>
      <c r="W88">
        <f t="shared" si="42"/>
        <v>1.4921904722186403E-33</v>
      </c>
      <c r="X88">
        <f t="shared" si="43"/>
        <v>1.3886677064465728E-33</v>
      </c>
      <c r="Y88">
        <f t="shared" si="44"/>
        <v>1.4921904722186403E-35</v>
      </c>
      <c r="Z88">
        <f t="shared" si="45"/>
        <v>8.860086104988113E-35</v>
      </c>
      <c r="AB88">
        <f t="shared" si="46"/>
        <v>-6.1960603512344097</v>
      </c>
      <c r="AC88">
        <f t="shared" si="29"/>
        <v>-5.5321967421735803</v>
      </c>
      <c r="AE88">
        <f t="shared" si="30"/>
        <v>0</v>
      </c>
      <c r="AF88">
        <f t="shared" si="31"/>
        <v>0</v>
      </c>
      <c r="AG88">
        <f t="shared" si="31"/>
        <v>-2.2150215262470284E-33</v>
      </c>
      <c r="AH88">
        <f t="shared" si="32"/>
        <v>-1.3886677064465727E-27</v>
      </c>
      <c r="AI88">
        <f t="shared" si="33"/>
        <v>-1.3886699214680991E-27</v>
      </c>
      <c r="AJ88">
        <f t="shared" si="34"/>
        <v>-0.66386360906082942</v>
      </c>
      <c r="AK88">
        <f t="shared" si="49"/>
        <v>-0.43372422458640875</v>
      </c>
      <c r="AL88">
        <f t="shared" si="35"/>
        <v>-1.0975878336472382</v>
      </c>
      <c r="AN88">
        <f t="shared" si="36"/>
        <v>0</v>
      </c>
      <c r="AO88">
        <f t="shared" si="36"/>
        <v>0</v>
      </c>
      <c r="AP88">
        <f t="shared" si="36"/>
        <v>-2.2778360727691387E-37</v>
      </c>
      <c r="AQ88">
        <f t="shared" si="36"/>
        <v>-1.4280481509328771E-31</v>
      </c>
      <c r="AR88">
        <f t="shared" si="36"/>
        <v>-1.42805042876895E-31</v>
      </c>
      <c r="AS88">
        <f t="shared" si="36"/>
        <v>-6.8268974283043719E-5</v>
      </c>
      <c r="AT88">
        <f t="shared" si="36"/>
        <v>-4.4602396531588588E-5</v>
      </c>
      <c r="AU88">
        <f t="shared" si="23"/>
        <v>-1.1287137081463232E-4</v>
      </c>
      <c r="AW88">
        <v>85</v>
      </c>
      <c r="AX88">
        <f>IF(Z88&gt;0, (R88*SUMPRODUCT(K88:$K$98, X88:$X$98)-K88*$AZ$3)/Z88, 0)</f>
        <v>-6.2439537004714051E+34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25</v>
      </c>
      <c r="R89">
        <f t="shared" si="27"/>
        <v>1000000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8.860086104988113E-35</v>
      </c>
      <c r="X89">
        <f t="shared" si="43"/>
        <v>8.860086104988113E-35</v>
      </c>
      <c r="Y89">
        <f t="shared" si="44"/>
        <v>8.8600861049881135E-37</v>
      </c>
      <c r="Z89">
        <f t="shared" si="45"/>
        <v>0</v>
      </c>
      <c r="AB89">
        <f t="shared" si="46"/>
        <v>-5.5321967421735803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-8.8600861049881129E-29</v>
      </c>
      <c r="AI89">
        <f t="shared" si="33"/>
        <v>-8.8600861049881129E-29</v>
      </c>
      <c r="AJ89">
        <f t="shared" si="34"/>
        <v>-5.5321967421735803</v>
      </c>
      <c r="AK89">
        <f t="shared" si="49"/>
        <v>-0.38725377195215066</v>
      </c>
      <c r="AL89">
        <f t="shared" si="35"/>
        <v>-5.9194505141257308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-8.1351288313183519E-33</v>
      </c>
      <c r="AR89">
        <f t="shared" si="36"/>
        <v>-8.1351288313183519E-33</v>
      </c>
      <c r="AS89">
        <f t="shared" si="36"/>
        <v>-5.0795367770121839E-4</v>
      </c>
      <c r="AT89">
        <f t="shared" si="36"/>
        <v>-3.5556757439085285E-5</v>
      </c>
      <c r="AU89">
        <f t="shared" si="23"/>
        <v>-5.4351043514030365E-4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70747.374905422621</v>
      </c>
      <c r="AO91" s="8">
        <f t="shared" si="50"/>
        <v>-7074.7374905422621</v>
      </c>
      <c r="AP91" s="8">
        <f t="shared" si="50"/>
        <v>-1734.3270065308432</v>
      </c>
      <c r="AQ91" s="8">
        <f t="shared" si="50"/>
        <v>-53796.386043053571</v>
      </c>
      <c r="AR91" s="8">
        <f t="shared" si="50"/>
        <v>8141.924365295934</v>
      </c>
      <c r="AS91" s="8">
        <f t="shared" si="50"/>
        <v>-14066.293475284549</v>
      </c>
      <c r="AT91" s="8">
        <f t="shared" si="50"/>
        <v>6727.9925030088134</v>
      </c>
      <c r="AU91" s="8">
        <f t="shared" si="50"/>
        <v>803.62339302022849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4" priority="1" operator="lessThan">
      <formula>0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031DB-3890-4813-9738-CB5CB5B7C5B8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181193.72191802721</v>
      </c>
      <c r="K3">
        <v>1</v>
      </c>
      <c r="L3" s="2">
        <v>0</v>
      </c>
      <c r="O3">
        <f>$C$3</f>
        <v>181193.72191802721</v>
      </c>
      <c r="P3">
        <f>O3*C5</f>
        <v>18119.372191802722</v>
      </c>
      <c r="Q3" s="4">
        <f>B8</f>
        <v>1522.432587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181193.72191802721</v>
      </c>
      <c r="AF3">
        <f t="shared" ref="AF3:AG34" si="4">-$Z3*P3</f>
        <v>-18119.372191802722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161551.9171392245</v>
      </c>
      <c r="AJ3">
        <f t="shared" ref="AJ3:AJ66" si="7">AB3-AC3</f>
        <v>0</v>
      </c>
      <c r="AL3">
        <f t="shared" ref="AL3:AL66" si="8">SUM(AI3:AK3)</f>
        <v>161551.9171392245</v>
      </c>
      <c r="AN3">
        <f t="shared" ref="AN3:AU34" si="9">AE3*$K3</f>
        <v>181193.72191802721</v>
      </c>
      <c r="AO3">
        <f t="shared" si="9"/>
        <v>-18119.372191802722</v>
      </c>
      <c r="AP3">
        <f t="shared" si="9"/>
        <v>-1522.432587</v>
      </c>
      <c r="AQ3">
        <f t="shared" si="9"/>
        <v>0</v>
      </c>
      <c r="AR3">
        <f t="shared" si="9"/>
        <v>161551.9171392245</v>
      </c>
      <c r="AS3">
        <f t="shared" si="9"/>
        <v>0</v>
      </c>
      <c r="AT3">
        <f t="shared" si="9"/>
        <v>0</v>
      </c>
      <c r="AU3">
        <f t="shared" si="9"/>
        <v>161551.9171392245</v>
      </c>
      <c r="AW3">
        <v>0</v>
      </c>
      <c r="AX3">
        <f>IF(Z3&gt;0, (R3*SUMPRODUCT(K3:$K$98, X3:$X$98)-K3*$AZ$3)/Z3, 0)</f>
        <v>0</v>
      </c>
      <c r="AZ3">
        <f>C6*ABS(SUMPRODUCT(X4:X79, K4:K79))/1</f>
        <v>142861.59636693317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2.3387939999999999E-3</v>
      </c>
      <c r="R4">
        <f t="shared" si="0"/>
        <v>1000000</v>
      </c>
      <c r="S4">
        <f t="shared" si="1"/>
        <v>9702.4658446006306</v>
      </c>
      <c r="U4">
        <f t="shared" ref="U4:U67" si="13">M4</f>
        <v>2.3387939999999999E-3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2.3387939999999999E-3</v>
      </c>
      <c r="Y4">
        <f t="shared" ref="Y4:Y67" si="17">V4*W4</f>
        <v>0.01</v>
      </c>
      <c r="Z4">
        <f t="shared" ref="Z4:Z67" si="18">MAX(0, W4-X4-Y4)</f>
        <v>0.98766120599999996</v>
      </c>
      <c r="AB4">
        <f t="shared" ref="AB4:AB67" si="19">AC3</f>
        <v>0</v>
      </c>
      <c r="AC4">
        <f t="shared" si="2"/>
        <v>9582.7491172520677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-2338.7939999999999</v>
      </c>
      <c r="AI4">
        <f t="shared" si="6"/>
        <v>-2338.7939999999999</v>
      </c>
      <c r="AJ4">
        <f t="shared" si="7"/>
        <v>-9582.7491172520677</v>
      </c>
      <c r="AK4">
        <f>G4*SUM(AB4, AE4:AF4)</f>
        <v>0</v>
      </c>
      <c r="AL4">
        <f t="shared" si="8"/>
        <v>-11921.543117252068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-2181.9143576826195</v>
      </c>
      <c r="AR4">
        <f t="shared" si="9"/>
        <v>-2181.9143576826195</v>
      </c>
      <c r="AS4">
        <f t="shared" si="9"/>
        <v>-8939.9655912417838</v>
      </c>
      <c r="AT4">
        <f t="shared" si="9"/>
        <v>0</v>
      </c>
      <c r="AU4">
        <f t="shared" si="9"/>
        <v>-11121.879948924403</v>
      </c>
      <c r="AW4">
        <v>1</v>
      </c>
      <c r="AX4">
        <f>IF(Z4&gt;0, (R4*SUMPRODUCT(K4:$K$98, X4:$X$98)-K4*$AZ$3)/Z4, 0)</f>
        <v>9702.4658446006306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2.4879479999999998E-3</v>
      </c>
      <c r="Q5" s="4">
        <f t="shared" ref="Q5:Q68" si="21">$C$8</f>
        <v>25</v>
      </c>
      <c r="R5">
        <f t="shared" si="0"/>
        <v>1000000</v>
      </c>
      <c r="S5">
        <f t="shared" si="1"/>
        <v>18986.021101730985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9582.7491172520677</v>
      </c>
      <c r="AC5">
        <f t="shared" si="2"/>
        <v>18517.585538415427</v>
      </c>
      <c r="AE5">
        <f t="shared" si="3"/>
        <v>0</v>
      </c>
      <c r="AF5">
        <f t="shared" si="4"/>
        <v>0</v>
      </c>
      <c r="AG5">
        <f t="shared" si="4"/>
        <v>-24.383183605446366</v>
      </c>
      <c r="AH5">
        <f t="shared" si="5"/>
        <v>-2457.2497221452877</v>
      </c>
      <c r="AI5">
        <f t="shared" si="6"/>
        <v>-2481.6329057507342</v>
      </c>
      <c r="AJ5">
        <f t="shared" si="7"/>
        <v>-8934.8364211633598</v>
      </c>
      <c r="AK5">
        <f>G5*SUM(AB5, AE5:AF5)</f>
        <v>392.89271380733481</v>
      </c>
      <c r="AL5">
        <f t="shared" si="8"/>
        <v>-11023.576613106759</v>
      </c>
      <c r="AN5">
        <f t="shared" si="9"/>
        <v>0</v>
      </c>
      <c r="AO5">
        <f t="shared" si="9"/>
        <v>0</v>
      </c>
      <c r="AP5">
        <f t="shared" si="9"/>
        <v>-20.850255797394098</v>
      </c>
      <c r="AQ5">
        <f t="shared" si="9"/>
        <v>-2101.2139388295809</v>
      </c>
      <c r="AR5">
        <f t="shared" si="9"/>
        <v>-2122.0641946269752</v>
      </c>
      <c r="AS5">
        <f t="shared" si="9"/>
        <v>-7640.2502603276826</v>
      </c>
      <c r="AT5">
        <f t="shared" si="9"/>
        <v>335.96570966169861</v>
      </c>
      <c r="AU5">
        <f t="shared" si="9"/>
        <v>-9426.3487452929603</v>
      </c>
      <c r="AW5">
        <v>2</v>
      </c>
      <c r="AX5">
        <f>IF(Z5&gt;0, (R5*SUMPRODUCT(K5:$K$98, X5:$X$98)-K5*$AZ$3)/Z5, 0)</f>
        <v>18986.021101730985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2.6637029999999999E-3</v>
      </c>
      <c r="Q6" s="4">
        <f t="shared" si="21"/>
        <v>25</v>
      </c>
      <c r="R6">
        <f t="shared" si="0"/>
        <v>1000000</v>
      </c>
      <c r="S6">
        <f t="shared" si="1"/>
        <v>29464.490497688577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18517.585538415427</v>
      </c>
      <c r="AC6">
        <f t="shared" si="2"/>
        <v>28373.599806248589</v>
      </c>
      <c r="AE6">
        <f t="shared" si="3"/>
        <v>0</v>
      </c>
      <c r="AF6">
        <f t="shared" si="4"/>
        <v>0</v>
      </c>
      <c r="AG6">
        <f t="shared" si="4"/>
        <v>-24.074402210072524</v>
      </c>
      <c r="AH6">
        <f t="shared" si="5"/>
        <v>-2597.9823727751318</v>
      </c>
      <c r="AI6">
        <f t="shared" si="6"/>
        <v>-2622.0567749852044</v>
      </c>
      <c r="AJ6">
        <f t="shared" si="7"/>
        <v>-9856.0142678331613</v>
      </c>
      <c r="AK6">
        <f>G6*SUM(AB6, AE6:AF6)</f>
        <v>1083.2787539973026</v>
      </c>
      <c r="AL6">
        <f t="shared" si="8"/>
        <v>-11394.792288821063</v>
      </c>
      <c r="AN6">
        <f t="shared" si="9"/>
        <v>0</v>
      </c>
      <c r="AO6">
        <f t="shared" si="9"/>
        <v>0</v>
      </c>
      <c r="AP6">
        <f t="shared" si="9"/>
        <v>-18.571235318450043</v>
      </c>
      <c r="AQ6">
        <f t="shared" si="9"/>
        <v>-2004.1096587563752</v>
      </c>
      <c r="AR6">
        <f t="shared" si="9"/>
        <v>-2022.6808940748251</v>
      </c>
      <c r="AS6">
        <f t="shared" si="9"/>
        <v>-7603.0282568490547</v>
      </c>
      <c r="AT6">
        <f t="shared" si="9"/>
        <v>835.65209555002514</v>
      </c>
      <c r="AU6">
        <f t="shared" si="9"/>
        <v>-8790.0570553738544</v>
      </c>
      <c r="AW6">
        <v>3</v>
      </c>
      <c r="AX6">
        <f>IF(Z6&gt;0, (R6*SUMPRODUCT(K6:$K$98, X6:$X$98)-K6*$AZ$3)/Z6, 0)</f>
        <v>29464.490497688577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2.8651079999999999E-3</v>
      </c>
      <c r="Q7" s="4">
        <f t="shared" si="21"/>
        <v>25</v>
      </c>
      <c r="R7">
        <f t="shared" si="0"/>
        <v>1000000</v>
      </c>
      <c r="S7">
        <f t="shared" si="1"/>
        <v>38193.311612606994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28373.599806248589</v>
      </c>
      <c r="AC7">
        <f t="shared" si="2"/>
        <v>36306.076850230311</v>
      </c>
      <c r="AE7">
        <f t="shared" si="3"/>
        <v>0</v>
      </c>
      <c r="AF7">
        <f t="shared" si="4"/>
        <v>0</v>
      </c>
      <c r="AG7">
        <f t="shared" si="4"/>
        <v>-23.764682425604502</v>
      </c>
      <c r="AH7">
        <f t="shared" si="5"/>
        <v>-2759.0304946918586</v>
      </c>
      <c r="AI7">
        <f t="shared" si="6"/>
        <v>-2782.795177117463</v>
      </c>
      <c r="AJ7">
        <f t="shared" si="7"/>
        <v>-7932.4770439817221</v>
      </c>
      <c r="AK7">
        <f>G7*SUM(AB7, AE7:AF7)</f>
        <v>1393.1437504868056</v>
      </c>
      <c r="AL7">
        <f t="shared" si="8"/>
        <v>-9322.1284706123788</v>
      </c>
      <c r="AN7">
        <f t="shared" si="9"/>
        <v>0</v>
      </c>
      <c r="AO7">
        <f t="shared" si="9"/>
        <v>0</v>
      </c>
      <c r="AP7">
        <f t="shared" si="9"/>
        <v>-16.679387107983594</v>
      </c>
      <c r="AQ7">
        <f t="shared" si="9"/>
        <v>-1936.4423575934406</v>
      </c>
      <c r="AR7">
        <f t="shared" si="9"/>
        <v>-1953.1217447014242</v>
      </c>
      <c r="AS7">
        <f t="shared" si="9"/>
        <v>-5567.4573289989594</v>
      </c>
      <c r="AT7">
        <f t="shared" si="9"/>
        <v>977.78642673557488</v>
      </c>
      <c r="AU7">
        <f t="shared" si="9"/>
        <v>-6542.7926469648082</v>
      </c>
      <c r="AW7">
        <v>4</v>
      </c>
      <c r="AX7">
        <f>IF(Z7&gt;0, (R7*SUMPRODUCT(K7:$K$98, X7:$X$98)-K7*$AZ$3)/Z7, 0)</f>
        <v>38193.311612606994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4.466869E-3</v>
      </c>
      <c r="Q8" s="4">
        <f t="shared" si="21"/>
        <v>25</v>
      </c>
      <c r="R8">
        <f t="shared" si="0"/>
        <v>1000000</v>
      </c>
      <c r="S8">
        <f t="shared" si="1"/>
        <v>43810.215404144488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36306.076850230311</v>
      </c>
      <c r="AC8">
        <f t="shared" si="2"/>
        <v>41042.955201430159</v>
      </c>
      <c r="AE8">
        <f t="shared" si="3"/>
        <v>0</v>
      </c>
      <c r="AF8">
        <f t="shared" si="4"/>
        <v>0</v>
      </c>
      <c r="AG8">
        <f t="shared" si="4"/>
        <v>-23.420881878126682</v>
      </c>
      <c r="AH8">
        <f t="shared" si="5"/>
        <v>-4246.1489288711027</v>
      </c>
      <c r="AI8">
        <f t="shared" si="6"/>
        <v>-4269.569810749229</v>
      </c>
      <c r="AJ8">
        <f t="shared" si="7"/>
        <v>-4736.8783511998481</v>
      </c>
      <c r="AK8">
        <f t="shared" ref="AK8:AK71" si="22">G8*SUM(AB8:AB8, AE8:AF8)</f>
        <v>773.31943690990556</v>
      </c>
      <c r="AL8">
        <f t="shared" si="8"/>
        <v>-8233.1287250391706</v>
      </c>
      <c r="AN8">
        <f t="shared" si="9"/>
        <v>0</v>
      </c>
      <c r="AO8">
        <f t="shared" si="9"/>
        <v>0</v>
      </c>
      <c r="AP8">
        <f t="shared" si="9"/>
        <v>-15.344057313256894</v>
      </c>
      <c r="AQ8">
        <f t="shared" si="9"/>
        <v>-2781.8402767348675</v>
      </c>
      <c r="AR8">
        <f t="shared" si="9"/>
        <v>-2797.1843340481241</v>
      </c>
      <c r="AS8">
        <f t="shared" si="9"/>
        <v>-3103.338861659885</v>
      </c>
      <c r="AT8">
        <f t="shared" si="9"/>
        <v>506.63582281600361</v>
      </c>
      <c r="AU8">
        <f t="shared" si="9"/>
        <v>-5393.8873728920044</v>
      </c>
      <c r="AW8">
        <v>5</v>
      </c>
      <c r="AX8">
        <f>IF(Z8&gt;0, (R8*SUMPRODUCT(K8:$K$98, X8:$X$98)-K8*$AZ$3)/Z8, 0)</f>
        <v>43810.215404144488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6.2254789999999999E-3</v>
      </c>
      <c r="Q9" s="4">
        <f t="shared" si="21"/>
        <v>25</v>
      </c>
      <c r="R9">
        <f t="shared" si="0"/>
        <v>1000000</v>
      </c>
      <c r="S9">
        <f t="shared" si="1"/>
        <v>46890.694697118357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41042.955201430159</v>
      </c>
      <c r="AC9">
        <f t="shared" si="2"/>
        <v>43216.090122784721</v>
      </c>
      <c r="AE9">
        <f t="shared" si="3"/>
        <v>0</v>
      </c>
      <c r="AF9">
        <f t="shared" si="4"/>
        <v>0</v>
      </c>
      <c r="AG9">
        <f t="shared" si="4"/>
        <v>-23.040866851051657</v>
      </c>
      <c r="AH9">
        <f t="shared" si="5"/>
        <v>-5832.2483317503284</v>
      </c>
      <c r="AI9">
        <f t="shared" si="6"/>
        <v>-5855.2891986013801</v>
      </c>
      <c r="AJ9">
        <f t="shared" si="7"/>
        <v>-2173.1349213545618</v>
      </c>
      <c r="AK9">
        <f t="shared" si="22"/>
        <v>242.15343568843792</v>
      </c>
      <c r="AL9">
        <f t="shared" si="8"/>
        <v>-7786.2706842675043</v>
      </c>
      <c r="AN9">
        <f t="shared" si="9"/>
        <v>0</v>
      </c>
      <c r="AO9">
        <f t="shared" si="9"/>
        <v>0</v>
      </c>
      <c r="AP9">
        <f t="shared" si="9"/>
        <v>-14.29594907997523</v>
      </c>
      <c r="AQ9">
        <f t="shared" si="9"/>
        <v>-3618.6800484317528</v>
      </c>
      <c r="AR9">
        <f t="shared" si="9"/>
        <v>-3632.9759975117281</v>
      </c>
      <c r="AS9">
        <f t="shared" si="9"/>
        <v>-1348.3445037217771</v>
      </c>
      <c r="AT9">
        <f t="shared" si="9"/>
        <v>150.24665558470329</v>
      </c>
      <c r="AU9">
        <f t="shared" si="9"/>
        <v>-4831.0738456488025</v>
      </c>
      <c r="AW9">
        <v>6</v>
      </c>
      <c r="AX9">
        <f>IF(Z9&gt;0, (R9*SUMPRODUCT(K9:$K$98, X9:$X$98)-K9*$AZ$3)/Z9, 0)</f>
        <v>46890.694697118357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8.1133709999999994E-3</v>
      </c>
      <c r="Q10" s="4">
        <f t="shared" si="21"/>
        <v>25</v>
      </c>
      <c r="R10">
        <f t="shared" si="0"/>
        <v>1000000</v>
      </c>
      <c r="S10">
        <f t="shared" si="1"/>
        <v>48784.094658571405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43216.090122784721</v>
      </c>
      <c r="AC10">
        <f t="shared" si="2"/>
        <v>44146.71585550392</v>
      </c>
      <c r="AE10">
        <f t="shared" si="3"/>
        <v>0</v>
      </c>
      <c r="AF10">
        <f t="shared" si="4"/>
        <v>0</v>
      </c>
      <c r="AG10">
        <f t="shared" si="4"/>
        <v>-22.623519081616955</v>
      </c>
      <c r="AH10">
        <f t="shared" si="5"/>
        <v>-7477.5640369673529</v>
      </c>
      <c r="AI10">
        <f t="shared" si="6"/>
        <v>-7500.1875560489698</v>
      </c>
      <c r="AJ10">
        <f t="shared" si="7"/>
        <v>-930.62573271919973</v>
      </c>
      <c r="AK10">
        <f t="shared" si="22"/>
        <v>177.18596950341737</v>
      </c>
      <c r="AL10">
        <f t="shared" si="8"/>
        <v>-8253.6273192647513</v>
      </c>
      <c r="AN10">
        <f t="shared" si="9"/>
        <v>0</v>
      </c>
      <c r="AO10">
        <f t="shared" si="9"/>
        <v>0</v>
      </c>
      <c r="AP10">
        <f t="shared" si="9"/>
        <v>-13.316574566447709</v>
      </c>
      <c r="AQ10">
        <f t="shared" si="9"/>
        <v>-4401.41689338574</v>
      </c>
      <c r="AR10">
        <f t="shared" si="9"/>
        <v>-4414.7334679521873</v>
      </c>
      <c r="AS10">
        <f t="shared" si="9"/>
        <v>-547.78157714995598</v>
      </c>
      <c r="AT10">
        <f t="shared" si="9"/>
        <v>104.29456913879675</v>
      </c>
      <c r="AU10">
        <f t="shared" si="9"/>
        <v>-4858.220475963346</v>
      </c>
      <c r="AW10">
        <v>7</v>
      </c>
      <c r="AX10">
        <f>IF(Z10&gt;0, (R10*SUMPRODUCT(K10:$K$98, X10:$X$98)-K10*$AZ$3)/Z10, 0)</f>
        <v>48784.094658571405</v>
      </c>
    </row>
    <row r="11" spans="1:52" x14ac:dyDescent="0.25">
      <c r="A11" t="s">
        <v>33</v>
      </c>
      <c r="C11" s="12">
        <f>AU81</f>
        <v>3489.8082182926123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1.0286442999999999E-2</v>
      </c>
      <c r="Q11" s="4">
        <f t="shared" si="21"/>
        <v>25</v>
      </c>
      <c r="R11">
        <f t="shared" si="0"/>
        <v>1000000</v>
      </c>
      <c r="S11">
        <f t="shared" si="1"/>
        <v>49552.345707830151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44146.71585550392</v>
      </c>
      <c r="AC11">
        <f t="shared" si="2"/>
        <v>43932.25413635443</v>
      </c>
      <c r="AE11">
        <f t="shared" si="3"/>
        <v>0</v>
      </c>
      <c r="AF11">
        <f t="shared" si="4"/>
        <v>0</v>
      </c>
      <c r="AG11">
        <f t="shared" si="4"/>
        <v>-22.164568351308318</v>
      </c>
      <c r="AH11">
        <f t="shared" si="5"/>
        <v>-9308.6215796986071</v>
      </c>
      <c r="AI11">
        <f t="shared" si="6"/>
        <v>-9330.7861480499159</v>
      </c>
      <c r="AJ11">
        <f t="shared" si="7"/>
        <v>214.46171914949082</v>
      </c>
      <c r="AK11">
        <f t="shared" si="22"/>
        <v>105.9521180532094</v>
      </c>
      <c r="AL11">
        <f t="shared" si="8"/>
        <v>-9010.372310847215</v>
      </c>
      <c r="AN11">
        <f t="shared" si="9"/>
        <v>0</v>
      </c>
      <c r="AO11">
        <f t="shared" si="9"/>
        <v>0</v>
      </c>
      <c r="AP11">
        <f t="shared" si="9"/>
        <v>-12.396834507364327</v>
      </c>
      <c r="AQ11">
        <f t="shared" si="9"/>
        <v>-5206.3924451924777</v>
      </c>
      <c r="AR11">
        <f t="shared" si="9"/>
        <v>-5218.7892796998422</v>
      </c>
      <c r="AS11">
        <f t="shared" si="9"/>
        <v>119.95029175942203</v>
      </c>
      <c r="AT11">
        <f t="shared" si="9"/>
        <v>59.259934702623447</v>
      </c>
      <c r="AU11">
        <f t="shared" si="9"/>
        <v>-5039.579053237796</v>
      </c>
      <c r="AW11">
        <v>8</v>
      </c>
      <c r="AX11">
        <f>IF(Z11&gt;0, (R11*SUMPRODUCT(K11:$K$98, X11:$X$98)-K11*$AZ$3)/Z11, 0)</f>
        <v>49552.345707830151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1.2759904000000001E-2</v>
      </c>
      <c r="Q12" s="4">
        <f t="shared" si="21"/>
        <v>25</v>
      </c>
      <c r="R12">
        <f t="shared" si="0"/>
        <v>1000000</v>
      </c>
      <c r="S12">
        <f t="shared" si="1"/>
        <v>49280.843043542191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43932.25413635443</v>
      </c>
      <c r="AC12">
        <f t="shared" si="2"/>
        <v>42697.129202105876</v>
      </c>
      <c r="AE12">
        <f t="shared" si="3"/>
        <v>0</v>
      </c>
      <c r="AF12">
        <f t="shared" si="4"/>
        <v>0</v>
      </c>
      <c r="AG12">
        <f t="shared" si="4"/>
        <v>-21.660104903431105</v>
      </c>
      <c r="AH12">
        <f t="shared" si="5"/>
        <v>-11312.710574565299</v>
      </c>
      <c r="AI12">
        <f t="shared" si="6"/>
        <v>-11334.37067946873</v>
      </c>
      <c r="AJ12">
        <f t="shared" si="7"/>
        <v>1235.1249342485535</v>
      </c>
      <c r="AK12">
        <f t="shared" si="22"/>
        <v>101.04418451361519</v>
      </c>
      <c r="AL12">
        <f t="shared" si="8"/>
        <v>-9998.2015607065605</v>
      </c>
      <c r="AN12">
        <f t="shared" si="9"/>
        <v>0</v>
      </c>
      <c r="AO12">
        <f t="shared" si="9"/>
        <v>0</v>
      </c>
      <c r="AP12">
        <f t="shared" si="9"/>
        <v>-11.512576018314956</v>
      </c>
      <c r="AQ12">
        <f t="shared" si="9"/>
        <v>-6012.8259324472538</v>
      </c>
      <c r="AR12">
        <f t="shared" si="9"/>
        <v>-6024.3385084655683</v>
      </c>
      <c r="AS12">
        <f t="shared" si="9"/>
        <v>656.4820327994014</v>
      </c>
      <c r="AT12">
        <f t="shared" si="9"/>
        <v>53.706058239697931</v>
      </c>
      <c r="AU12">
        <f t="shared" si="9"/>
        <v>-5314.1504174264683</v>
      </c>
      <c r="AW12">
        <v>9</v>
      </c>
      <c r="AX12">
        <f>IF(Z12&gt;0, (R12*SUMPRODUCT(K12:$K$98, X12:$X$98)-K12*$AZ$3)/Z12, 0)</f>
        <v>49280.843043542191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1.5498582E-2</v>
      </c>
      <c r="Q13" s="4">
        <f t="shared" si="21"/>
        <v>25</v>
      </c>
      <c r="R13">
        <f t="shared" si="0"/>
        <v>1000000</v>
      </c>
      <c r="S13">
        <f t="shared" si="1"/>
        <v>47894.158802655387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42697.129202105876</v>
      </c>
      <c r="AC13">
        <f t="shared" si="2"/>
        <v>40437.618643981332</v>
      </c>
      <c r="AE13">
        <f t="shared" si="3"/>
        <v>0</v>
      </c>
      <c r="AF13">
        <f t="shared" si="4"/>
        <v>0</v>
      </c>
      <c r="AG13">
        <f t="shared" si="4"/>
        <v>-21.107802942422364</v>
      </c>
      <c r="AH13">
        <f t="shared" si="5"/>
        <v>-13428.036478977163</v>
      </c>
      <c r="AI13">
        <f t="shared" si="6"/>
        <v>-13449.144281919585</v>
      </c>
      <c r="AJ13">
        <f t="shared" si="7"/>
        <v>2259.5105581245443</v>
      </c>
      <c r="AK13">
        <f t="shared" si="22"/>
        <v>85.394258404211755</v>
      </c>
      <c r="AL13">
        <f t="shared" si="8"/>
        <v>-11104.239465390829</v>
      </c>
      <c r="AN13">
        <f t="shared" si="9"/>
        <v>0</v>
      </c>
      <c r="AO13">
        <f t="shared" si="9"/>
        <v>0</v>
      </c>
      <c r="AP13">
        <f t="shared" si="9"/>
        <v>-10.66446925349878</v>
      </c>
      <c r="AQ13">
        <f t="shared" si="9"/>
        <v>-6784.3575456687386</v>
      </c>
      <c r="AR13">
        <f t="shared" si="9"/>
        <v>-6795.0220149222378</v>
      </c>
      <c r="AS13">
        <f t="shared" si="9"/>
        <v>1141.5911424227897</v>
      </c>
      <c r="AT13">
        <f t="shared" si="9"/>
        <v>43.144445002694084</v>
      </c>
      <c r="AU13">
        <f t="shared" si="9"/>
        <v>-5610.2864274967533</v>
      </c>
      <c r="AW13">
        <v>10</v>
      </c>
      <c r="AX13">
        <f>IF(Z13&gt;0, (R13*SUMPRODUCT(K13:$K$98, X13:$X$98)-K13*$AZ$3)/Z13, 0)</f>
        <v>47894.158802655387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1.8608946000000001E-2</v>
      </c>
      <c r="Q14" s="4">
        <f t="shared" si="21"/>
        <v>25</v>
      </c>
      <c r="R14">
        <f t="shared" si="0"/>
        <v>1000000</v>
      </c>
      <c r="S14">
        <f t="shared" si="1"/>
        <v>50461.958591755567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40437.618643981332</v>
      </c>
      <c r="AC14">
        <f t="shared" si="2"/>
        <v>41386.740578373065</v>
      </c>
      <c r="AE14">
        <f t="shared" si="3"/>
        <v>0</v>
      </c>
      <c r="AF14">
        <f t="shared" si="4"/>
        <v>0</v>
      </c>
      <c r="AG14">
        <f t="shared" si="4"/>
        <v>-20.50393094786396</v>
      </c>
      <c r="AH14">
        <f t="shared" si="5"/>
        <v>-15711.758605367155</v>
      </c>
      <c r="AI14">
        <f t="shared" si="6"/>
        <v>-15732.262536315018</v>
      </c>
      <c r="AJ14">
        <f t="shared" si="7"/>
        <v>-949.12193439173279</v>
      </c>
      <c r="AK14">
        <f t="shared" si="22"/>
        <v>2830.6333050786934</v>
      </c>
      <c r="AL14">
        <f t="shared" si="8"/>
        <v>-13850.751165628059</v>
      </c>
      <c r="AN14">
        <f t="shared" si="9"/>
        <v>0</v>
      </c>
      <c r="AO14">
        <f t="shared" si="9"/>
        <v>0</v>
      </c>
      <c r="AP14">
        <f t="shared" si="9"/>
        <v>-9.2494375254524748</v>
      </c>
      <c r="AQ14">
        <f t="shared" si="9"/>
        <v>-7087.6618734649674</v>
      </c>
      <c r="AR14">
        <f t="shared" si="9"/>
        <v>-7096.9113109904192</v>
      </c>
      <c r="AS14">
        <f t="shared" si="9"/>
        <v>-428.15419435986195</v>
      </c>
      <c r="AT14">
        <f t="shared" si="9"/>
        <v>1276.9144599327656</v>
      </c>
      <c r="AU14">
        <f t="shared" si="9"/>
        <v>-6248.1510454175159</v>
      </c>
      <c r="AW14">
        <v>11</v>
      </c>
      <c r="AX14">
        <f>IF(Z14&gt;0, (R14*SUMPRODUCT(K14:$K$98, X14:$X$98)-K14*$AZ$3)/Z14, 0)</f>
        <v>50461.958591755567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2.2132820000000001E-2</v>
      </c>
      <c r="Q15" s="4">
        <f t="shared" si="21"/>
        <v>25</v>
      </c>
      <c r="R15">
        <f t="shared" si="0"/>
        <v>1000000</v>
      </c>
      <c r="S15">
        <f t="shared" si="1"/>
        <v>51907.030996758374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41386.740578373065</v>
      </c>
      <c r="AC15">
        <f t="shared" si="2"/>
        <v>41203.971097819216</v>
      </c>
      <c r="AE15">
        <f t="shared" si="3"/>
        <v>0</v>
      </c>
      <c r="AF15">
        <f t="shared" si="4"/>
        <v>0</v>
      </c>
      <c r="AG15">
        <f t="shared" si="4"/>
        <v>-19.845081825423819</v>
      </c>
      <c r="AH15">
        <f t="shared" si="5"/>
        <v>-18152.392518460099</v>
      </c>
      <c r="AI15">
        <f t="shared" si="6"/>
        <v>-18172.237600285524</v>
      </c>
      <c r="AJ15">
        <f t="shared" si="7"/>
        <v>182.76948055384855</v>
      </c>
      <c r="AK15">
        <f t="shared" si="22"/>
        <v>2897.071840486115</v>
      </c>
      <c r="AL15">
        <f t="shared" si="8"/>
        <v>-15092.39627924556</v>
      </c>
      <c r="AN15">
        <f t="shared" si="9"/>
        <v>0</v>
      </c>
      <c r="AO15">
        <f t="shared" si="9"/>
        <v>0</v>
      </c>
      <c r="AP15">
        <f t="shared" si="9"/>
        <v>-7.9930598342373793</v>
      </c>
      <c r="AQ15">
        <f t="shared" si="9"/>
        <v>-7311.2905661458954</v>
      </c>
      <c r="AR15">
        <f t="shared" si="9"/>
        <v>-7319.2836259801325</v>
      </c>
      <c r="AS15">
        <f t="shared" si="9"/>
        <v>73.614581526584232</v>
      </c>
      <c r="AT15">
        <f t="shared" si="9"/>
        <v>1166.8618335160322</v>
      </c>
      <c r="AU15">
        <f t="shared" si="9"/>
        <v>-6078.8072109375162</v>
      </c>
      <c r="AW15">
        <v>12</v>
      </c>
      <c r="AX15">
        <f>IF(Z15&gt;0, (R15*SUMPRODUCT(K15:$K$98, X15:$X$98)-K15*$AZ$3)/Z15, 0)</f>
        <v>51907.030996758374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2.5807838999999999E-2</v>
      </c>
      <c r="Q16" s="4">
        <f t="shared" si="21"/>
        <v>25</v>
      </c>
      <c r="R16">
        <f t="shared" si="0"/>
        <v>1000000</v>
      </c>
      <c r="S16">
        <f t="shared" si="1"/>
        <v>52337.167094935176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41203.971097819216</v>
      </c>
      <c r="AC16">
        <f t="shared" si="2"/>
        <v>40057.763025343986</v>
      </c>
      <c r="AE16">
        <f t="shared" si="3"/>
        <v>0</v>
      </c>
      <c r="AF16">
        <f t="shared" si="4"/>
        <v>0</v>
      </c>
      <c r="AG16">
        <f t="shared" si="4"/>
        <v>-19.134472330477216</v>
      </c>
      <c r="AH16">
        <f t="shared" si="5"/>
        <v>-20486.347067694562</v>
      </c>
      <c r="AI16">
        <f t="shared" si="6"/>
        <v>-20505.481540025037</v>
      </c>
      <c r="AJ16">
        <f t="shared" si="7"/>
        <v>1146.2080724752304</v>
      </c>
      <c r="AK16">
        <f t="shared" si="22"/>
        <v>2884.2779768473456</v>
      </c>
      <c r="AL16">
        <f t="shared" si="8"/>
        <v>-16474.995490702462</v>
      </c>
      <c r="AN16">
        <f t="shared" si="9"/>
        <v>0</v>
      </c>
      <c r="AO16">
        <f t="shared" si="9"/>
        <v>0</v>
      </c>
      <c r="AP16">
        <f t="shared" si="9"/>
        <v>-6.8811121737282495</v>
      </c>
      <c r="AQ16">
        <f t="shared" si="9"/>
        <v>-7367.2714756916057</v>
      </c>
      <c r="AR16">
        <f t="shared" si="9"/>
        <v>-7374.1525878653329</v>
      </c>
      <c r="AS16">
        <f t="shared" si="9"/>
        <v>412.19774368025088</v>
      </c>
      <c r="AT16">
        <f t="shared" si="9"/>
        <v>1037.2400114367599</v>
      </c>
      <c r="AU16">
        <f t="shared" si="9"/>
        <v>-5924.7148327483228</v>
      </c>
      <c r="AW16">
        <v>13</v>
      </c>
      <c r="AX16">
        <f>IF(Z16&gt;0, (R16*SUMPRODUCT(K16:$K$98, X16:$X$98)-K16*$AZ$3)/Z16, 0)</f>
        <v>52337.167094935176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2.9740472E-2</v>
      </c>
      <c r="Q17" s="4">
        <f t="shared" si="21"/>
        <v>25</v>
      </c>
      <c r="R17">
        <f t="shared" si="0"/>
        <v>1000000</v>
      </c>
      <c r="S17">
        <f t="shared" si="1"/>
        <v>51968.686837537869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40057.763025343986</v>
      </c>
      <c r="AC17">
        <f t="shared" si="2"/>
        <v>38195.029490429763</v>
      </c>
      <c r="AE17">
        <f t="shared" si="3"/>
        <v>0</v>
      </c>
      <c r="AF17">
        <f t="shared" si="4"/>
        <v>0</v>
      </c>
      <c r="AG17">
        <f t="shared" si="4"/>
        <v>-18.374059368593109</v>
      </c>
      <c r="AH17">
        <f t="shared" si="5"/>
        <v>-22762.729543173293</v>
      </c>
      <c r="AI17">
        <f t="shared" si="6"/>
        <v>-22781.103602541887</v>
      </c>
      <c r="AJ17">
        <f t="shared" si="7"/>
        <v>1862.7335349142231</v>
      </c>
      <c r="AK17">
        <f t="shared" si="22"/>
        <v>2804.0434117740792</v>
      </c>
      <c r="AL17">
        <f t="shared" si="8"/>
        <v>-18114.326655853583</v>
      </c>
      <c r="AN17">
        <f t="shared" si="9"/>
        <v>0</v>
      </c>
      <c r="AO17">
        <f t="shared" si="9"/>
        <v>0</v>
      </c>
      <c r="AP17">
        <f t="shared" si="9"/>
        <v>-5.8996906500529835</v>
      </c>
      <c r="AQ17">
        <f t="shared" si="9"/>
        <v>-7308.8401404151473</v>
      </c>
      <c r="AR17">
        <f t="shared" si="9"/>
        <v>-7314.7398310652006</v>
      </c>
      <c r="AS17">
        <f t="shared" si="9"/>
        <v>598.10145374070646</v>
      </c>
      <c r="AT17">
        <f t="shared" si="9"/>
        <v>900.34479408851996</v>
      </c>
      <c r="AU17">
        <f t="shared" si="9"/>
        <v>-5816.2935832359735</v>
      </c>
      <c r="AW17">
        <v>14</v>
      </c>
      <c r="AX17">
        <f>IF(Z17&gt;0, (R17*SUMPRODUCT(K17:$K$98, X17:$X$98)-K17*$AZ$3)/Z17, 0)</f>
        <v>51968.686837537869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3.4073305999999998E-2</v>
      </c>
      <c r="Q18" s="4">
        <f t="shared" si="21"/>
        <v>25</v>
      </c>
      <c r="R18">
        <f t="shared" si="0"/>
        <v>1000000</v>
      </c>
      <c r="S18">
        <f t="shared" si="1"/>
        <v>50957.125363834246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38195.029490429763</v>
      </c>
      <c r="AC18">
        <f t="shared" si="2"/>
        <v>35800.955368565825</v>
      </c>
      <c r="AE18">
        <f t="shared" si="3"/>
        <v>0</v>
      </c>
      <c r="AF18">
        <f t="shared" si="4"/>
        <v>0</v>
      </c>
      <c r="AG18">
        <f t="shared" si="4"/>
        <v>-17.564253827578941</v>
      </c>
      <c r="AH18">
        <f t="shared" si="5"/>
        <v>-25042.59789312959</v>
      </c>
      <c r="AI18">
        <f t="shared" si="6"/>
        <v>-25060.162146957169</v>
      </c>
      <c r="AJ18">
        <f t="shared" si="7"/>
        <v>2394.0741218639378</v>
      </c>
      <c r="AK18">
        <f t="shared" si="22"/>
        <v>2673.6520643300837</v>
      </c>
      <c r="AL18">
        <f t="shared" si="8"/>
        <v>-19992.435960763149</v>
      </c>
      <c r="AN18">
        <f t="shared" si="9"/>
        <v>0</v>
      </c>
      <c r="AO18">
        <f t="shared" si="9"/>
        <v>0</v>
      </c>
      <c r="AP18">
        <f t="shared" si="9"/>
        <v>-5.0354212310070174</v>
      </c>
      <c r="AQ18">
        <f t="shared" si="9"/>
        <v>-7179.3558865926498</v>
      </c>
      <c r="AR18">
        <f t="shared" si="9"/>
        <v>-7184.3913078236565</v>
      </c>
      <c r="AS18">
        <f t="shared" si="9"/>
        <v>686.3469282657162</v>
      </c>
      <c r="AT18">
        <f t="shared" si="9"/>
        <v>766.49793957738427</v>
      </c>
      <c r="AU18">
        <f t="shared" si="9"/>
        <v>-5731.5464399805569</v>
      </c>
      <c r="AW18">
        <v>15</v>
      </c>
      <c r="AX18">
        <f>IF(Z18&gt;0, (R18*SUMPRODUCT(K18:$K$98, X18:$X$98)-K18*$AZ$3)/Z18, 0)</f>
        <v>50957.125363834246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3.9255977999999997E-2</v>
      </c>
      <c r="Q19" s="4">
        <f t="shared" si="21"/>
        <v>25</v>
      </c>
      <c r="R19">
        <f t="shared" si="0"/>
        <v>1000000</v>
      </c>
      <c r="S19">
        <f t="shared" si="1"/>
        <v>49418.479123351179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35800.955368565825</v>
      </c>
      <c r="AC19">
        <f t="shared" si="2"/>
        <v>33009.783427108203</v>
      </c>
      <c r="AE19">
        <f t="shared" si="3"/>
        <v>0</v>
      </c>
      <c r="AF19">
        <f t="shared" si="4"/>
        <v>0</v>
      </c>
      <c r="AG19">
        <f t="shared" si="4"/>
        <v>-16.699109327461297</v>
      </c>
      <c r="AH19">
        <f t="shared" si="5"/>
        <v>-27580.078473674184</v>
      </c>
      <c r="AI19">
        <f t="shared" si="6"/>
        <v>-27596.777583001647</v>
      </c>
      <c r="AJ19">
        <f t="shared" si="7"/>
        <v>2791.1719414576219</v>
      </c>
      <c r="AK19">
        <f t="shared" si="22"/>
        <v>2506.0668757996082</v>
      </c>
      <c r="AL19">
        <f t="shared" si="8"/>
        <v>-22299.538765744415</v>
      </c>
      <c r="AN19">
        <f t="shared" si="9"/>
        <v>0</v>
      </c>
      <c r="AO19">
        <f t="shared" si="9"/>
        <v>0</v>
      </c>
      <c r="AP19">
        <f t="shared" si="9"/>
        <v>-4.2744612800283956</v>
      </c>
      <c r="AQ19">
        <f t="shared" si="9"/>
        <v>-7059.6566094694417</v>
      </c>
      <c r="AR19">
        <f t="shared" si="9"/>
        <v>-7063.9310707494706</v>
      </c>
      <c r="AS19">
        <f t="shared" si="9"/>
        <v>714.45465477864957</v>
      </c>
      <c r="AT19">
        <f t="shared" si="9"/>
        <v>641.47647732034295</v>
      </c>
      <c r="AU19">
        <f t="shared" si="9"/>
        <v>-5707.9999386504769</v>
      </c>
      <c r="AW19">
        <v>16</v>
      </c>
      <c r="AX19">
        <f>IF(Z19&gt;0, (R19*SUMPRODUCT(K19:$K$98, X19:$X$98)-K19*$AZ$3)/Z19, 0)</f>
        <v>49418.479123351179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4.4782766000000002E-2</v>
      </c>
      <c r="Q20" s="4">
        <f t="shared" si="21"/>
        <v>25</v>
      </c>
      <c r="R20">
        <f t="shared" si="0"/>
        <v>1000000</v>
      </c>
      <c r="S20">
        <f t="shared" si="1"/>
        <v>47306.777658515217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33009.783427108203</v>
      </c>
      <c r="AC20">
        <f t="shared" si="2"/>
        <v>29868.148197223614</v>
      </c>
      <c r="AE20">
        <f t="shared" si="3"/>
        <v>0</v>
      </c>
      <c r="AF20">
        <f t="shared" si="4"/>
        <v>0</v>
      </c>
      <c r="AG20">
        <f t="shared" si="4"/>
        <v>-15.784285928766566</v>
      </c>
      <c r="AH20">
        <f t="shared" si="5"/>
        <v>-29913.292216804668</v>
      </c>
      <c r="AI20">
        <f t="shared" si="6"/>
        <v>-29929.076502733435</v>
      </c>
      <c r="AJ20">
        <f t="shared" si="7"/>
        <v>3141.6352298845886</v>
      </c>
      <c r="AK20">
        <f t="shared" si="22"/>
        <v>2310.6848398975744</v>
      </c>
      <c r="AL20">
        <f t="shared" si="8"/>
        <v>-24476.756432951272</v>
      </c>
      <c r="AN20">
        <f t="shared" si="9"/>
        <v>0</v>
      </c>
      <c r="AO20">
        <f t="shared" si="9"/>
        <v>0</v>
      </c>
      <c r="AP20">
        <f t="shared" si="9"/>
        <v>-3.6074057749540529</v>
      </c>
      <c r="AQ20">
        <f t="shared" si="9"/>
        <v>-6836.5071171275758</v>
      </c>
      <c r="AR20">
        <f t="shared" si="9"/>
        <v>-6840.1145229025296</v>
      </c>
      <c r="AS20">
        <f t="shared" si="9"/>
        <v>718.00226644591555</v>
      </c>
      <c r="AT20">
        <f t="shared" si="9"/>
        <v>528.09343882664064</v>
      </c>
      <c r="AU20">
        <f t="shared" si="9"/>
        <v>-5594.0188176299735</v>
      </c>
      <c r="AW20">
        <v>17</v>
      </c>
      <c r="AX20">
        <f>IF(Z20&gt;0, (R20*SUMPRODUCT(K20:$K$98, X20:$X$98)-K20*$AZ$3)/Z20, 0)</f>
        <v>47306.777658515217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5.0287691000000002E-2</v>
      </c>
      <c r="Q21" s="4">
        <f t="shared" si="21"/>
        <v>25</v>
      </c>
      <c r="R21">
        <f t="shared" si="0"/>
        <v>1000000</v>
      </c>
      <c r="S21">
        <f t="shared" si="1"/>
        <v>44715.217591219385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29868.148197223614</v>
      </c>
      <c r="AC21">
        <f t="shared" si="2"/>
        <v>26529.874454725363</v>
      </c>
      <c r="AE21">
        <f t="shared" si="3"/>
        <v>0</v>
      </c>
      <c r="AF21">
        <f t="shared" si="4"/>
        <v>0</v>
      </c>
      <c r="AG21">
        <f t="shared" si="4"/>
        <v>-14.83268777603744</v>
      </c>
      <c r="AH21">
        <f t="shared" si="5"/>
        <v>-31750.21173765845</v>
      </c>
      <c r="AI21">
        <f t="shared" si="6"/>
        <v>-31765.044425434487</v>
      </c>
      <c r="AJ21">
        <f t="shared" si="7"/>
        <v>3338.2737424982515</v>
      </c>
      <c r="AK21">
        <f t="shared" si="22"/>
        <v>2090.770373805653</v>
      </c>
      <c r="AL21">
        <f t="shared" si="8"/>
        <v>-26336.000309130584</v>
      </c>
      <c r="AN21">
        <f t="shared" si="9"/>
        <v>0</v>
      </c>
      <c r="AO21">
        <f t="shared" si="9"/>
        <v>0</v>
      </c>
      <c r="AP21">
        <f t="shared" si="9"/>
        <v>-3.0267175091803633</v>
      </c>
      <c r="AQ21">
        <f t="shared" si="9"/>
        <v>-6478.8609615180339</v>
      </c>
      <c r="AR21">
        <f t="shared" si="9"/>
        <v>-6481.8876790272143</v>
      </c>
      <c r="AS21">
        <f t="shared" si="9"/>
        <v>681.19896672940069</v>
      </c>
      <c r="AT21">
        <f t="shared" si="9"/>
        <v>426.63685729948787</v>
      </c>
      <c r="AU21">
        <f t="shared" si="9"/>
        <v>-5374.0518549983262</v>
      </c>
      <c r="AW21">
        <v>18</v>
      </c>
      <c r="AX21">
        <f>IF(Z21&gt;0, (R21*SUMPRODUCT(K21:$K$98, X21:$X$98)-K21*$AZ$3)/Z21, 0)</f>
        <v>44715.217591219385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5.6343962999999997E-2</v>
      </c>
      <c r="Q22" s="4">
        <f t="shared" si="21"/>
        <v>25</v>
      </c>
      <c r="R22">
        <f t="shared" si="0"/>
        <v>1000000</v>
      </c>
      <c r="S22">
        <f t="shared" si="1"/>
        <v>41835.254969155787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26529.874454725363</v>
      </c>
      <c r="AC22">
        <f t="shared" si="2"/>
        <v>23174.436149126359</v>
      </c>
      <c r="AE22">
        <f t="shared" si="3"/>
        <v>0</v>
      </c>
      <c r="AF22">
        <f t="shared" si="4"/>
        <v>0</v>
      </c>
      <c r="AG22">
        <f t="shared" si="4"/>
        <v>-13.84862848703346</v>
      </c>
      <c r="AH22">
        <f t="shared" si="5"/>
        <v>-33429.29644974423</v>
      </c>
      <c r="AI22">
        <f t="shared" si="6"/>
        <v>-33443.14507823126</v>
      </c>
      <c r="AJ22">
        <f t="shared" si="7"/>
        <v>3355.4383055990038</v>
      </c>
      <c r="AK22">
        <f t="shared" si="22"/>
        <v>1857.0912118307756</v>
      </c>
      <c r="AL22">
        <f t="shared" si="8"/>
        <v>-28230.615560801481</v>
      </c>
      <c r="AN22">
        <f t="shared" si="9"/>
        <v>0</v>
      </c>
      <c r="AO22">
        <f t="shared" si="9"/>
        <v>0</v>
      </c>
      <c r="AP22">
        <f t="shared" si="9"/>
        <v>-2.5231366738748653</v>
      </c>
      <c r="AQ22">
        <f t="shared" si="9"/>
        <v>-6090.6164053110906</v>
      </c>
      <c r="AR22">
        <f t="shared" si="9"/>
        <v>-6093.139541984965</v>
      </c>
      <c r="AS22">
        <f t="shared" si="9"/>
        <v>611.34064313360398</v>
      </c>
      <c r="AT22">
        <f t="shared" si="9"/>
        <v>338.3508300253838</v>
      </c>
      <c r="AU22">
        <f t="shared" si="9"/>
        <v>-5143.4480688259773</v>
      </c>
      <c r="AW22">
        <v>19</v>
      </c>
      <c r="AX22">
        <f>IF(Z22&gt;0, (R22*SUMPRODUCT(K22:$K$98, X22:$X$98)-K22*$AZ$3)/Z22, 0)</f>
        <v>41835.254969155787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6.2785228999999998E-2</v>
      </c>
      <c r="Q23" s="4">
        <f t="shared" si="21"/>
        <v>25</v>
      </c>
      <c r="R23">
        <f t="shared" si="0"/>
        <v>1000000</v>
      </c>
      <c r="S23">
        <f t="shared" si="1"/>
        <v>38690.770127870746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23174.436149126359</v>
      </c>
      <c r="AC23">
        <f t="shared" si="2"/>
        <v>19872.58997231441</v>
      </c>
      <c r="AE23">
        <f t="shared" si="3"/>
        <v>0</v>
      </c>
      <c r="AF23">
        <f t="shared" si="4"/>
        <v>0</v>
      </c>
      <c r="AG23">
        <f t="shared" si="4"/>
        <v>-12.840652891268805</v>
      </c>
      <c r="AH23">
        <f t="shared" si="5"/>
        <v>-34779.572435772774</v>
      </c>
      <c r="AI23">
        <f t="shared" si="6"/>
        <v>-34792.413088664041</v>
      </c>
      <c r="AJ23">
        <f t="shared" si="7"/>
        <v>3301.8461768119487</v>
      </c>
      <c r="AK23">
        <f t="shared" si="22"/>
        <v>1622.2105304388454</v>
      </c>
      <c r="AL23">
        <f t="shared" si="8"/>
        <v>-29868.356381413247</v>
      </c>
      <c r="AN23">
        <f t="shared" si="9"/>
        <v>0</v>
      </c>
      <c r="AO23">
        <f t="shared" si="9"/>
        <v>0</v>
      </c>
      <c r="AP23">
        <f t="shared" si="9"/>
        <v>-2.0888299939898074</v>
      </c>
      <c r="AQ23">
        <f t="shared" si="9"/>
        <v>-5657.7040666975618</v>
      </c>
      <c r="AR23">
        <f t="shared" si="9"/>
        <v>-5659.7928966915515</v>
      </c>
      <c r="AS23">
        <f t="shared" si="9"/>
        <v>537.12185728150064</v>
      </c>
      <c r="AT23">
        <f t="shared" si="9"/>
        <v>263.8901651839567</v>
      </c>
      <c r="AU23">
        <f t="shared" si="9"/>
        <v>-4858.7808742260941</v>
      </c>
      <c r="AW23">
        <v>20</v>
      </c>
      <c r="AX23">
        <f>IF(Z23&gt;0, (R23*SUMPRODUCT(K23:$K$98, X23:$X$98)-K23*$AZ$3)/Z23, 0)</f>
        <v>38690.770127870746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6.9956555000000004E-2</v>
      </c>
      <c r="Q24" s="4">
        <f t="shared" si="21"/>
        <v>25</v>
      </c>
      <c r="R24">
        <f t="shared" si="0"/>
        <v>1000000</v>
      </c>
      <c r="S24">
        <f t="shared" si="1"/>
        <v>35349.834885201526</v>
      </c>
      <c r="U24">
        <f t="shared" si="13"/>
        <v>6.9956555000000004E-2</v>
      </c>
      <c r="V24">
        <f t="shared" si="14"/>
        <v>0.01</v>
      </c>
      <c r="W24">
        <f t="shared" si="15"/>
        <v>0.51362611565075222</v>
      </c>
      <c r="X24">
        <f t="shared" si="16"/>
        <v>3.5931513608958209E-2</v>
      </c>
      <c r="Y24">
        <f t="shared" si="17"/>
        <v>5.1362611565075227E-3</v>
      </c>
      <c r="Z24">
        <f t="shared" si="18"/>
        <v>0.47255834088528653</v>
      </c>
      <c r="AB24">
        <f t="shared" si="19"/>
        <v>19872.58997231441</v>
      </c>
      <c r="AC24">
        <f t="shared" si="2"/>
        <v>16704.859323919656</v>
      </c>
      <c r="AE24">
        <f t="shared" si="3"/>
        <v>0</v>
      </c>
      <c r="AF24">
        <f t="shared" si="4"/>
        <v>0</v>
      </c>
      <c r="AG24">
        <f t="shared" si="4"/>
        <v>-11.813958522132163</v>
      </c>
      <c r="AH24">
        <f t="shared" si="5"/>
        <v>-35931.513608958208</v>
      </c>
      <c r="AI24">
        <f t="shared" si="6"/>
        <v>-35943.327567480337</v>
      </c>
      <c r="AJ24">
        <f t="shared" si="7"/>
        <v>3167.7306483947541</v>
      </c>
      <c r="AK24">
        <f t="shared" si="22"/>
        <v>1391.081298062009</v>
      </c>
      <c r="AL24">
        <f t="shared" si="8"/>
        <v>-31384.515621023573</v>
      </c>
      <c r="AN24">
        <f t="shared" si="9"/>
        <v>0</v>
      </c>
      <c r="AO24">
        <f t="shared" si="9"/>
        <v>0</v>
      </c>
      <c r="AP24">
        <f t="shared" si="9"/>
        <v>-1.7159056640086712</v>
      </c>
      <c r="AQ24">
        <f t="shared" si="9"/>
        <v>-5218.8339414356296</v>
      </c>
      <c r="AR24">
        <f t="shared" si="9"/>
        <v>-5220.5498470996381</v>
      </c>
      <c r="AS24">
        <f t="shared" si="9"/>
        <v>460.09362157921515</v>
      </c>
      <c r="AT24">
        <f t="shared" si="9"/>
        <v>202.0461028341532</v>
      </c>
      <c r="AU24">
        <f t="shared" si="9"/>
        <v>-4558.4101226862695</v>
      </c>
      <c r="AW24">
        <v>21</v>
      </c>
      <c r="AX24">
        <f>IF(Z24&gt;0, (R24*SUMPRODUCT(K24:$K$98, X24:$X$98)-K24*$AZ$3)/Z24, 0)</f>
        <v>35349.834885201526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7.8227725999999997E-2</v>
      </c>
      <c r="Q25" s="4">
        <f t="shared" si="21"/>
        <v>25</v>
      </c>
      <c r="R25">
        <f t="shared" si="0"/>
        <v>1000000</v>
      </c>
      <c r="S25">
        <f t="shared" si="1"/>
        <v>31817.847967311696</v>
      </c>
      <c r="U25">
        <f t="shared" si="13"/>
        <v>7.8227725999999997E-2</v>
      </c>
      <c r="V25">
        <f t="shared" si="14"/>
        <v>0.01</v>
      </c>
      <c r="W25">
        <f t="shared" si="15"/>
        <v>0.47255834088528653</v>
      </c>
      <c r="X25">
        <f t="shared" si="16"/>
        <v>3.696716440978879E-2</v>
      </c>
      <c r="Y25">
        <f t="shared" si="17"/>
        <v>4.7255834088528658E-3</v>
      </c>
      <c r="Z25">
        <f t="shared" si="18"/>
        <v>0.43086559306664485</v>
      </c>
      <c r="AB25">
        <f t="shared" si="19"/>
        <v>16704.859323919656</v>
      </c>
      <c r="AC25">
        <f t="shared" si="2"/>
        <v>13709.215934540094</v>
      </c>
      <c r="AE25">
        <f t="shared" si="3"/>
        <v>0</v>
      </c>
      <c r="AF25">
        <f t="shared" si="4"/>
        <v>0</v>
      </c>
      <c r="AG25">
        <f t="shared" si="4"/>
        <v>-10.771639826666121</v>
      </c>
      <c r="AH25">
        <f t="shared" si="5"/>
        <v>-36967.164409788791</v>
      </c>
      <c r="AI25">
        <f t="shared" si="6"/>
        <v>-36977.936049615455</v>
      </c>
      <c r="AJ25">
        <f t="shared" si="7"/>
        <v>2995.643389379562</v>
      </c>
      <c r="AK25">
        <f t="shared" si="22"/>
        <v>1169.340152674376</v>
      </c>
      <c r="AL25">
        <f t="shared" si="8"/>
        <v>-32812.952507561517</v>
      </c>
      <c r="AN25">
        <f t="shared" si="9"/>
        <v>0</v>
      </c>
      <c r="AO25">
        <f t="shared" si="9"/>
        <v>0</v>
      </c>
      <c r="AP25">
        <f t="shared" si="9"/>
        <v>-1.3968885796809518</v>
      </c>
      <c r="AQ25">
        <f t="shared" si="9"/>
        <v>-4793.9785044970859</v>
      </c>
      <c r="AR25">
        <f t="shared" si="9"/>
        <v>-4795.3753930767662</v>
      </c>
      <c r="AS25">
        <f t="shared" si="9"/>
        <v>388.48124396637928</v>
      </c>
      <c r="AT25">
        <f t="shared" si="9"/>
        <v>151.64245475322156</v>
      </c>
      <c r="AU25">
        <f t="shared" si="9"/>
        <v>-4255.2516943571654</v>
      </c>
      <c r="AW25">
        <v>22</v>
      </c>
      <c r="AX25">
        <f>IF(Z25&gt;0, (R25*SUMPRODUCT(K25:$K$98, X25:$X$98)-K25*$AZ$3)/Z25, 0)</f>
        <v>31817.847967311696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8.7072107999999995E-2</v>
      </c>
      <c r="Q26" s="4">
        <f t="shared" si="21"/>
        <v>25</v>
      </c>
      <c r="R26">
        <f t="shared" si="0"/>
        <v>1000000</v>
      </c>
      <c r="S26">
        <f t="shared" si="1"/>
        <v>28018.232719036339</v>
      </c>
      <c r="U26">
        <f t="shared" si="13"/>
        <v>8.7072107999999995E-2</v>
      </c>
      <c r="V26">
        <f t="shared" si="14"/>
        <v>0.01</v>
      </c>
      <c r="W26">
        <f t="shared" si="15"/>
        <v>0.43086559306664485</v>
      </c>
      <c r="X26">
        <f t="shared" si="16"/>
        <v>3.7516375452982947E-2</v>
      </c>
      <c r="Y26">
        <f t="shared" si="17"/>
        <v>4.3086559306664482E-3</v>
      </c>
      <c r="Z26">
        <f t="shared" si="18"/>
        <v>0.3890405616829955</v>
      </c>
      <c r="AB26">
        <f t="shared" si="19"/>
        <v>13709.215934540094</v>
      </c>
      <c r="AC26">
        <f t="shared" si="2"/>
        <v>10900.22899437878</v>
      </c>
      <c r="AE26">
        <f t="shared" si="3"/>
        <v>0</v>
      </c>
      <c r="AF26">
        <f t="shared" si="4"/>
        <v>0</v>
      </c>
      <c r="AG26">
        <f t="shared" si="4"/>
        <v>-9.7260140420748868</v>
      </c>
      <c r="AH26">
        <f t="shared" si="5"/>
        <v>-37516.375452982946</v>
      </c>
      <c r="AI26">
        <f t="shared" si="6"/>
        <v>-37526.101467025022</v>
      </c>
      <c r="AJ26">
        <f t="shared" si="7"/>
        <v>2808.9869401613141</v>
      </c>
      <c r="AK26">
        <f t="shared" si="22"/>
        <v>959.64511541780666</v>
      </c>
      <c r="AL26">
        <f t="shared" si="8"/>
        <v>-33757.469411445898</v>
      </c>
      <c r="AN26">
        <f t="shared" si="9"/>
        <v>0</v>
      </c>
      <c r="AO26">
        <f t="shared" si="9"/>
        <v>0</v>
      </c>
      <c r="AP26">
        <f t="shared" si="9"/>
        <v>-1.1261514826876748</v>
      </c>
      <c r="AQ26">
        <f t="shared" si="9"/>
        <v>-4343.9297597838004</v>
      </c>
      <c r="AR26">
        <f t="shared" si="9"/>
        <v>-4345.0559112664887</v>
      </c>
      <c r="AS26">
        <f t="shared" si="9"/>
        <v>325.24575780255924</v>
      </c>
      <c r="AT26">
        <f t="shared" si="9"/>
        <v>111.11497113890624</v>
      </c>
      <c r="AU26">
        <f t="shared" si="9"/>
        <v>-3908.6951823250229</v>
      </c>
      <c r="AW26">
        <v>23</v>
      </c>
      <c r="AX26">
        <f>IF(Z26&gt;0, (R26*SUMPRODUCT(K26:$K$98, X26:$X$98)-K26*$AZ$3)/Z26, 0)</f>
        <v>28018.232719036339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9.6466888000000001E-2</v>
      </c>
      <c r="Q27" s="4">
        <f t="shared" si="21"/>
        <v>25</v>
      </c>
      <c r="R27">
        <f t="shared" si="0"/>
        <v>1000000</v>
      </c>
      <c r="S27">
        <f t="shared" si="1"/>
        <v>23958.915443170215</v>
      </c>
      <c r="U27">
        <f t="shared" si="13"/>
        <v>9.6466888000000001E-2</v>
      </c>
      <c r="V27">
        <f t="shared" si="14"/>
        <v>0.01</v>
      </c>
      <c r="W27">
        <f t="shared" si="15"/>
        <v>0.3890405616829955</v>
      </c>
      <c r="X27">
        <f t="shared" si="16"/>
        <v>3.7529532291330617E-2</v>
      </c>
      <c r="Y27">
        <f t="shared" si="17"/>
        <v>3.8904056168299552E-3</v>
      </c>
      <c r="Z27">
        <f t="shared" si="18"/>
        <v>0.34762062377483494</v>
      </c>
      <c r="AB27">
        <f t="shared" si="19"/>
        <v>10900.22899437878</v>
      </c>
      <c r="AC27">
        <f t="shared" si="2"/>
        <v>8328.6131313233564</v>
      </c>
      <c r="AE27">
        <f t="shared" si="3"/>
        <v>0</v>
      </c>
      <c r="AF27">
        <f t="shared" si="4"/>
        <v>0</v>
      </c>
      <c r="AG27">
        <f t="shared" si="4"/>
        <v>-8.6905155943708738</v>
      </c>
      <c r="AH27">
        <f t="shared" si="5"/>
        <v>-37529.532291330615</v>
      </c>
      <c r="AI27">
        <f t="shared" si="6"/>
        <v>-37538.222806924983</v>
      </c>
      <c r="AJ27">
        <f t="shared" si="7"/>
        <v>2571.6158630554237</v>
      </c>
      <c r="AK27">
        <f t="shared" si="22"/>
        <v>763.01602960651462</v>
      </c>
      <c r="AL27">
        <f t="shared" si="8"/>
        <v>-34203.590914263041</v>
      </c>
      <c r="AN27">
        <f t="shared" si="9"/>
        <v>0</v>
      </c>
      <c r="AO27">
        <f t="shared" si="9"/>
        <v>0</v>
      </c>
      <c r="AP27">
        <f t="shared" si="9"/>
        <v>-0.89844074902618964</v>
      </c>
      <c r="AQ27">
        <f t="shared" si="9"/>
        <v>-3879.8688911237809</v>
      </c>
      <c r="AR27">
        <f t="shared" si="9"/>
        <v>-3880.7673318728066</v>
      </c>
      <c r="AS27">
        <f t="shared" si="9"/>
        <v>265.85815963643114</v>
      </c>
      <c r="AT27">
        <f t="shared" si="9"/>
        <v>78.881935797077745</v>
      </c>
      <c r="AU27">
        <f t="shared" si="9"/>
        <v>-3536.0272364392972</v>
      </c>
      <c r="AW27">
        <v>24</v>
      </c>
      <c r="AX27">
        <f>IF(Z27&gt;0, (R27*SUMPRODUCT(K27:$K$98, X27:$X$98)-K27*$AZ$3)/Z27, 0)</f>
        <v>23958.915443170215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0.107048017</v>
      </c>
      <c r="Q28" s="4">
        <f t="shared" si="21"/>
        <v>25</v>
      </c>
      <c r="R28">
        <f t="shared" si="0"/>
        <v>1000000</v>
      </c>
      <c r="S28">
        <f t="shared" si="1"/>
        <v>19649.828275130381</v>
      </c>
      <c r="U28">
        <f t="shared" si="13"/>
        <v>0.107048017</v>
      </c>
      <c r="V28">
        <f t="shared" si="14"/>
        <v>0.01</v>
      </c>
      <c r="W28">
        <f t="shared" si="15"/>
        <v>0.34762062377483494</v>
      </c>
      <c r="X28">
        <f t="shared" si="16"/>
        <v>3.7212098443399136E-2</v>
      </c>
      <c r="Y28">
        <f t="shared" si="17"/>
        <v>3.4762062377483496E-3</v>
      </c>
      <c r="Z28">
        <f t="shared" si="18"/>
        <v>0.30693231909368746</v>
      </c>
      <c r="AB28">
        <f t="shared" si="19"/>
        <v>8328.6131313233564</v>
      </c>
      <c r="AC28">
        <f t="shared" si="2"/>
        <v>6031.1673622784801</v>
      </c>
      <c r="AE28">
        <f t="shared" si="3"/>
        <v>0</v>
      </c>
      <c r="AF28">
        <f t="shared" si="4"/>
        <v>0</v>
      </c>
      <c r="AG28">
        <f t="shared" si="4"/>
        <v>-7.6733079773421862</v>
      </c>
      <c r="AH28">
        <f t="shared" si="5"/>
        <v>-37212.098443399133</v>
      </c>
      <c r="AI28">
        <f t="shared" si="6"/>
        <v>-37219.771751376473</v>
      </c>
      <c r="AJ28">
        <f t="shared" si="7"/>
        <v>2297.4457690448762</v>
      </c>
      <c r="AK28">
        <f t="shared" si="22"/>
        <v>583.00291919263498</v>
      </c>
      <c r="AL28">
        <f t="shared" si="8"/>
        <v>-34339.32306313896</v>
      </c>
      <c r="AN28">
        <f t="shared" si="9"/>
        <v>0</v>
      </c>
      <c r="AO28">
        <f t="shared" si="9"/>
        <v>0</v>
      </c>
      <c r="AP28">
        <f t="shared" si="9"/>
        <v>-0.70828575085774936</v>
      </c>
      <c r="AQ28">
        <f t="shared" si="9"/>
        <v>-3434.8678776874376</v>
      </c>
      <c r="AR28">
        <f t="shared" si="9"/>
        <v>-3435.5761634382952</v>
      </c>
      <c r="AS28">
        <f t="shared" si="9"/>
        <v>212.06604848754444</v>
      </c>
      <c r="AT28">
        <f t="shared" si="9"/>
        <v>53.814164841542471</v>
      </c>
      <c r="AU28">
        <f t="shared" si="9"/>
        <v>-3169.6959501092083</v>
      </c>
      <c r="AW28">
        <v>25</v>
      </c>
      <c r="AX28">
        <f>IF(Z28&gt;0, (R28*SUMPRODUCT(K28:$K$98, X28:$X$98)-K28*$AZ$3)/Z28, 0)</f>
        <v>19649.828275130381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0.118979948</v>
      </c>
      <c r="Q29" s="4">
        <f t="shared" si="21"/>
        <v>25</v>
      </c>
      <c r="R29">
        <f t="shared" si="0"/>
        <v>1000000</v>
      </c>
      <c r="S29">
        <f t="shared" si="1"/>
        <v>14996.31263411086</v>
      </c>
      <c r="U29">
        <f t="shared" si="13"/>
        <v>0.118979948</v>
      </c>
      <c r="V29">
        <f t="shared" si="14"/>
        <v>0.01</v>
      </c>
      <c r="W29">
        <f t="shared" si="15"/>
        <v>0.30693231909368746</v>
      </c>
      <c r="X29">
        <f t="shared" si="16"/>
        <v>3.6518791365286345E-2</v>
      </c>
      <c r="Y29">
        <f t="shared" si="17"/>
        <v>3.0693231909368745E-3</v>
      </c>
      <c r="Z29">
        <f t="shared" si="18"/>
        <v>0.26734420453746421</v>
      </c>
      <c r="AB29">
        <f t="shared" si="19"/>
        <v>6031.1673622784801</v>
      </c>
      <c r="AC29">
        <f t="shared" si="2"/>
        <v>4009.1772721614925</v>
      </c>
      <c r="AE29">
        <f t="shared" si="3"/>
        <v>0</v>
      </c>
      <c r="AF29">
        <f t="shared" si="4"/>
        <v>0</v>
      </c>
      <c r="AG29">
        <f t="shared" si="4"/>
        <v>-6.683605113436605</v>
      </c>
      <c r="AH29">
        <f t="shared" si="5"/>
        <v>-36518.791365286343</v>
      </c>
      <c r="AI29">
        <f t="shared" si="6"/>
        <v>-36525.47497039978</v>
      </c>
      <c r="AJ29">
        <f t="shared" si="7"/>
        <v>2021.9900901169876</v>
      </c>
      <c r="AK29">
        <f t="shared" si="22"/>
        <v>422.18171535949364</v>
      </c>
      <c r="AL29">
        <f t="shared" si="8"/>
        <v>-34081.303164923294</v>
      </c>
      <c r="AN29">
        <f t="shared" si="9"/>
        <v>0</v>
      </c>
      <c r="AO29">
        <f t="shared" si="9"/>
        <v>0</v>
      </c>
      <c r="AP29">
        <f t="shared" si="9"/>
        <v>-0.55083133173479981</v>
      </c>
      <c r="AQ29">
        <f t="shared" si="9"/>
        <v>-3009.7072073641421</v>
      </c>
      <c r="AR29">
        <f t="shared" si="9"/>
        <v>-3010.2580386958771</v>
      </c>
      <c r="AS29">
        <f t="shared" si="9"/>
        <v>166.64292327124369</v>
      </c>
      <c r="AT29">
        <f t="shared" si="9"/>
        <v>34.794233435191394</v>
      </c>
      <c r="AU29">
        <f t="shared" si="9"/>
        <v>-2808.8208819894417</v>
      </c>
      <c r="AW29">
        <v>26</v>
      </c>
      <c r="AX29">
        <f>IF(Z29&gt;0, (R29*SUMPRODUCT(K29:$K$98, X29:$X$98)-K29*$AZ$3)/Z29, 0)</f>
        <v>14996.31263411086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0.132636267</v>
      </c>
      <c r="Q30" s="4">
        <f t="shared" si="21"/>
        <v>25</v>
      </c>
      <c r="R30">
        <f t="shared" si="0"/>
        <v>1000000</v>
      </c>
      <c r="S30">
        <f t="shared" si="1"/>
        <v>9864.1246189369995</v>
      </c>
      <c r="U30">
        <f t="shared" si="13"/>
        <v>0.132636267</v>
      </c>
      <c r="V30">
        <f t="shared" si="14"/>
        <v>0.01</v>
      </c>
      <c r="W30">
        <f t="shared" si="15"/>
        <v>0.26734420453746421</v>
      </c>
      <c r="X30">
        <f t="shared" si="16"/>
        <v>3.5459537293933717E-2</v>
      </c>
      <c r="Y30">
        <f t="shared" si="17"/>
        <v>2.6734420453746422E-3</v>
      </c>
      <c r="Z30">
        <f t="shared" si="18"/>
        <v>0.22921122519815584</v>
      </c>
      <c r="AB30">
        <f t="shared" si="19"/>
        <v>4009.1772721614925</v>
      </c>
      <c r="AC30">
        <f t="shared" si="2"/>
        <v>2260.9680894138419</v>
      </c>
      <c r="AE30">
        <f t="shared" si="3"/>
        <v>0</v>
      </c>
      <c r="AF30">
        <f t="shared" si="4"/>
        <v>0</v>
      </c>
      <c r="AG30">
        <f t="shared" si="4"/>
        <v>-5.7302806299538958</v>
      </c>
      <c r="AH30">
        <f t="shared" si="5"/>
        <v>-35459.537293933718</v>
      </c>
      <c r="AI30">
        <f t="shared" si="6"/>
        <v>-35465.267574563673</v>
      </c>
      <c r="AJ30">
        <f t="shared" si="7"/>
        <v>1748.2091827476506</v>
      </c>
      <c r="AK30">
        <f t="shared" si="22"/>
        <v>280.64240905130453</v>
      </c>
      <c r="AL30">
        <f t="shared" si="8"/>
        <v>-33436.415982764724</v>
      </c>
      <c r="AN30">
        <f t="shared" si="9"/>
        <v>0</v>
      </c>
      <c r="AO30">
        <f t="shared" si="9"/>
        <v>0</v>
      </c>
      <c r="AP30">
        <f t="shared" si="9"/>
        <v>-0.42166322038349041</v>
      </c>
      <c r="AQ30">
        <f t="shared" si="9"/>
        <v>-2609.2932709979459</v>
      </c>
      <c r="AR30">
        <f t="shared" si="9"/>
        <v>-2609.7149342183297</v>
      </c>
      <c r="AS30">
        <f t="shared" si="9"/>
        <v>128.64213142512276</v>
      </c>
      <c r="AT30">
        <f t="shared" si="9"/>
        <v>20.651097148396726</v>
      </c>
      <c r="AU30">
        <f t="shared" si="9"/>
        <v>-2460.4217056448106</v>
      </c>
      <c r="AW30">
        <v>27</v>
      </c>
      <c r="AX30">
        <f>IF(Z30&gt;0, (R30*SUMPRODUCT(K30:$K$98, X30:$X$98)-K30*$AZ$3)/Z30, 0)</f>
        <v>9864.1246189369995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0.148393413</v>
      </c>
      <c r="Q31" s="4">
        <f t="shared" si="21"/>
        <v>25</v>
      </c>
      <c r="R31">
        <f t="shared" si="0"/>
        <v>1000000</v>
      </c>
      <c r="S31">
        <f t="shared" si="1"/>
        <v>4033.1230927558881</v>
      </c>
      <c r="U31">
        <f t="shared" si="13"/>
        <v>0.148393413</v>
      </c>
      <c r="V31">
        <f t="shared" si="14"/>
        <v>0.01</v>
      </c>
      <c r="W31">
        <f t="shared" si="15"/>
        <v>0.22921122519815584</v>
      </c>
      <c r="X31">
        <f t="shared" si="16"/>
        <v>3.4013436005065949E-2</v>
      </c>
      <c r="Y31">
        <f t="shared" si="17"/>
        <v>2.2921122519815587E-3</v>
      </c>
      <c r="Z31">
        <f t="shared" si="18"/>
        <v>0.19290567694110833</v>
      </c>
      <c r="AB31">
        <f t="shared" si="19"/>
        <v>2260.9680894138419</v>
      </c>
      <c r="AC31">
        <f t="shared" si="2"/>
        <v>778.012340394891</v>
      </c>
      <c r="AE31">
        <f t="shared" si="3"/>
        <v>0</v>
      </c>
      <c r="AF31">
        <f t="shared" si="4"/>
        <v>0</v>
      </c>
      <c r="AG31">
        <f t="shared" si="4"/>
        <v>-4.8226419235277085</v>
      </c>
      <c r="AH31">
        <f t="shared" si="5"/>
        <v>-34013.436005065945</v>
      </c>
      <c r="AI31">
        <f t="shared" si="6"/>
        <v>-34018.258646989474</v>
      </c>
      <c r="AJ31">
        <f t="shared" si="7"/>
        <v>1482.9557490189509</v>
      </c>
      <c r="AK31">
        <f t="shared" si="22"/>
        <v>158.26776625896895</v>
      </c>
      <c r="AL31">
        <f t="shared" si="8"/>
        <v>-32377.035131711553</v>
      </c>
      <c r="AN31">
        <f t="shared" si="9"/>
        <v>0</v>
      </c>
      <c r="AO31">
        <f t="shared" si="9"/>
        <v>0</v>
      </c>
      <c r="AP31">
        <f t="shared" si="9"/>
        <v>-0.31685227122355197</v>
      </c>
      <c r="AQ31">
        <f t="shared" si="9"/>
        <v>-2234.7158717599041</v>
      </c>
      <c r="AR31">
        <f t="shared" si="9"/>
        <v>-2235.0327240311276</v>
      </c>
      <c r="AS31">
        <f t="shared" si="9"/>
        <v>97.431636984768687</v>
      </c>
      <c r="AT31">
        <f t="shared" si="9"/>
        <v>10.398346382712615</v>
      </c>
      <c r="AU31">
        <f t="shared" si="9"/>
        <v>-2127.2027406636462</v>
      </c>
      <c r="AW31">
        <v>28</v>
      </c>
      <c r="AX31">
        <f>IF(Z31&gt;0, (R31*SUMPRODUCT(K31:$K$98, X31:$X$98)-K31*$AZ$3)/Z31, 0)</f>
        <v>4033.1230927558881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0.16656033000000001</v>
      </c>
      <c r="Q32" s="4">
        <f t="shared" si="21"/>
        <v>25</v>
      </c>
      <c r="R32">
        <f t="shared" si="0"/>
        <v>1000000</v>
      </c>
      <c r="S32">
        <f t="shared" si="1"/>
        <v>-2839.5080689430592</v>
      </c>
      <c r="U32">
        <f t="shared" si="13"/>
        <v>0.16656033000000001</v>
      </c>
      <c r="V32">
        <f t="shared" si="14"/>
        <v>0.01</v>
      </c>
      <c r="W32">
        <f t="shared" si="15"/>
        <v>0.19290567694110833</v>
      </c>
      <c r="X32">
        <f t="shared" si="16"/>
        <v>3.2130433210184398E-2</v>
      </c>
      <c r="Y32">
        <f t="shared" si="17"/>
        <v>1.9290567694110834E-3</v>
      </c>
      <c r="Z32">
        <f t="shared" si="18"/>
        <v>0.15884618696151287</v>
      </c>
      <c r="AB32">
        <f t="shared" si="19"/>
        <v>778.012340394891</v>
      </c>
      <c r="AC32">
        <f t="shared" si="2"/>
        <v>-451.04502959805359</v>
      </c>
      <c r="AE32">
        <f t="shared" si="3"/>
        <v>0</v>
      </c>
      <c r="AF32">
        <f t="shared" si="4"/>
        <v>0</v>
      </c>
      <c r="AG32">
        <f t="shared" si="4"/>
        <v>-3.9711546740378219</v>
      </c>
      <c r="AH32">
        <f t="shared" si="5"/>
        <v>-32130.433210184397</v>
      </c>
      <c r="AI32">
        <f t="shared" si="6"/>
        <v>-32134.404364858434</v>
      </c>
      <c r="AJ32">
        <f t="shared" si="7"/>
        <v>1229.0573699929446</v>
      </c>
      <c r="AK32">
        <f t="shared" si="22"/>
        <v>54.460863827642378</v>
      </c>
      <c r="AL32">
        <f t="shared" si="8"/>
        <v>-30850.886131037845</v>
      </c>
      <c r="AN32">
        <f t="shared" si="9"/>
        <v>0</v>
      </c>
      <c r="AO32">
        <f t="shared" si="9"/>
        <v>0</v>
      </c>
      <c r="AP32">
        <f t="shared" si="9"/>
        <v>-0.23295422290631443</v>
      </c>
      <c r="AQ32">
        <f t="shared" si="9"/>
        <v>-1884.8221020087258</v>
      </c>
      <c r="AR32">
        <f t="shared" si="9"/>
        <v>-1885.0550562316321</v>
      </c>
      <c r="AS32">
        <f t="shared" si="9"/>
        <v>72.098451970611421</v>
      </c>
      <c r="AT32">
        <f t="shared" si="9"/>
        <v>3.1947605301596487</v>
      </c>
      <c r="AU32">
        <f t="shared" si="9"/>
        <v>-1809.7618437308608</v>
      </c>
      <c r="AW32">
        <v>29</v>
      </c>
      <c r="AX32">
        <f>IF(Z32&gt;0, (R32*SUMPRODUCT(K32:$K$98, X32:$X$98)-K32*$AZ$3)/Z32, 0)</f>
        <v>-2839.5080689430592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0.18820168900000001</v>
      </c>
      <c r="Q33" s="4">
        <f t="shared" si="21"/>
        <v>25</v>
      </c>
      <c r="R33">
        <f t="shared" si="0"/>
        <v>1000000</v>
      </c>
      <c r="S33">
        <f t="shared" si="1"/>
        <v>-11290.266571096263</v>
      </c>
      <c r="U33">
        <f t="shared" si="13"/>
        <v>0.18820168900000001</v>
      </c>
      <c r="V33">
        <f t="shared" si="14"/>
        <v>0.01</v>
      </c>
      <c r="W33">
        <f t="shared" si="15"/>
        <v>0.15884618696151287</v>
      </c>
      <c r="X33">
        <f t="shared" si="16"/>
        <v>2.98951206773665E-2</v>
      </c>
      <c r="Y33">
        <f t="shared" si="17"/>
        <v>1.5884618696151288E-3</v>
      </c>
      <c r="Z33">
        <f t="shared" si="18"/>
        <v>0.12736260441453126</v>
      </c>
      <c r="AB33">
        <f t="shared" si="19"/>
        <v>-451.04502959805359</v>
      </c>
      <c r="AC33">
        <f t="shared" si="2"/>
        <v>-1437.9577550291397</v>
      </c>
      <c r="AE33">
        <f t="shared" si="3"/>
        <v>0</v>
      </c>
      <c r="AF33">
        <f t="shared" si="4"/>
        <v>0</v>
      </c>
      <c r="AG33">
        <f t="shared" si="4"/>
        <v>-3.1840651103632815</v>
      </c>
      <c r="AH33">
        <f t="shared" si="5"/>
        <v>-29895.1206773665</v>
      </c>
      <c r="AI33">
        <f t="shared" si="6"/>
        <v>-29898.304742476863</v>
      </c>
      <c r="AJ33">
        <f t="shared" si="7"/>
        <v>986.91272543108607</v>
      </c>
      <c r="AK33">
        <f t="shared" si="22"/>
        <v>-31.573152071863753</v>
      </c>
      <c r="AL33">
        <f t="shared" si="8"/>
        <v>-28942.965169117644</v>
      </c>
      <c r="AN33">
        <f t="shared" si="9"/>
        <v>0</v>
      </c>
      <c r="AO33">
        <f t="shared" si="9"/>
        <v>0</v>
      </c>
      <c r="AP33">
        <f t="shared" si="9"/>
        <v>-0.16676991291660753</v>
      </c>
      <c r="AQ33">
        <f t="shared" si="9"/>
        <v>-1565.7992218089591</v>
      </c>
      <c r="AR33">
        <f t="shared" si="9"/>
        <v>-1565.9659917218758</v>
      </c>
      <c r="AS33">
        <f t="shared" si="9"/>
        <v>51.690949641936072</v>
      </c>
      <c r="AT33">
        <f t="shared" si="9"/>
        <v>-1.6536884890920995</v>
      </c>
      <c r="AU33">
        <f t="shared" si="9"/>
        <v>-1515.928730569032</v>
      </c>
      <c r="AW33">
        <v>30</v>
      </c>
      <c r="AX33">
        <f>IF(Z33&gt;0, (R33*SUMPRODUCT(K33:$K$98, X33:$X$98)-K33*$AZ$3)/Z33, 0)</f>
        <v>-11290.266571096263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0.21316064300000001</v>
      </c>
      <c r="Q34" s="4">
        <f t="shared" si="21"/>
        <v>25</v>
      </c>
      <c r="R34">
        <f t="shared" si="0"/>
        <v>1000000</v>
      </c>
      <c r="S34">
        <f t="shared" si="1"/>
        <v>-22256.376205381366</v>
      </c>
      <c r="U34">
        <f t="shared" si="13"/>
        <v>0.21316064300000001</v>
      </c>
      <c r="V34">
        <f t="shared" si="14"/>
        <v>0.01</v>
      </c>
      <c r="W34">
        <f t="shared" si="15"/>
        <v>0.12736260441453126</v>
      </c>
      <c r="X34">
        <f t="shared" si="16"/>
        <v>2.7148694651156123E-2</v>
      </c>
      <c r="Y34">
        <f t="shared" si="17"/>
        <v>1.2736260441453125E-3</v>
      </c>
      <c r="Z34">
        <f t="shared" si="18"/>
        <v>9.8940283719229818E-2</v>
      </c>
      <c r="AB34">
        <f t="shared" si="19"/>
        <v>-1437.9577550291397</v>
      </c>
      <c r="AC34">
        <f t="shared" si="2"/>
        <v>-2202.0521763223478</v>
      </c>
      <c r="AE34">
        <f t="shared" si="3"/>
        <v>0</v>
      </c>
      <c r="AF34">
        <f t="shared" si="4"/>
        <v>0</v>
      </c>
      <c r="AG34">
        <f t="shared" si="4"/>
        <v>-2.4735070929807454</v>
      </c>
      <c r="AH34">
        <f t="shared" si="5"/>
        <v>-27148.694651156122</v>
      </c>
      <c r="AI34">
        <f t="shared" si="6"/>
        <v>-27151.168158249104</v>
      </c>
      <c r="AJ34">
        <f t="shared" si="7"/>
        <v>764.09442129320814</v>
      </c>
      <c r="AK34">
        <f t="shared" si="22"/>
        <v>-100.65704285203978</v>
      </c>
      <c r="AL34">
        <f t="shared" si="8"/>
        <v>-26487.730779807935</v>
      </c>
      <c r="AN34">
        <f t="shared" si="9"/>
        <v>0</v>
      </c>
      <c r="AO34">
        <f t="shared" si="9"/>
        <v>0</v>
      </c>
      <c r="AP34">
        <f t="shared" si="9"/>
        <v>-0.11567270706882443</v>
      </c>
      <c r="AQ34">
        <f t="shared" si="9"/>
        <v>-1269.5993525127881</v>
      </c>
      <c r="AR34">
        <f t="shared" si="9"/>
        <v>-1269.7150252198569</v>
      </c>
      <c r="AS34">
        <f t="shared" si="9"/>
        <v>35.732612377780718</v>
      </c>
      <c r="AT34">
        <f t="shared" si="9"/>
        <v>-4.7071919321675217</v>
      </c>
      <c r="AU34">
        <f t="shared" ref="AU34:AU79" si="23">AL34*$K34</f>
        <v>-1238.6896047742437</v>
      </c>
      <c r="AW34">
        <v>31</v>
      </c>
      <c r="AX34">
        <f>IF(Z34&gt;0, (R34*SUMPRODUCT(K34:$K$98, X34:$X$98)-K34*$AZ$3)/Z34, 0)</f>
        <v>-22256.376205381366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0.241823134</v>
      </c>
      <c r="Q35" s="4">
        <f t="shared" si="21"/>
        <v>25</v>
      </c>
      <c r="R35">
        <f t="shared" si="0"/>
        <v>1000000</v>
      </c>
      <c r="S35">
        <f t="shared" si="1"/>
        <v>-37228.638273501747</v>
      </c>
      <c r="U35">
        <f t="shared" si="13"/>
        <v>0.241823134</v>
      </c>
      <c r="V35">
        <f t="shared" si="14"/>
        <v>0.01</v>
      </c>
      <c r="W35">
        <f t="shared" si="15"/>
        <v>9.8940283719229818E-2</v>
      </c>
      <c r="X35">
        <f t="shared" si="16"/>
        <v>2.3926049487833331E-2</v>
      </c>
      <c r="Y35">
        <f t="shared" si="17"/>
        <v>9.8940283719229825E-4</v>
      </c>
      <c r="Z35">
        <f t="shared" si="18"/>
        <v>7.4024831394204182E-2</v>
      </c>
      <c r="AB35">
        <f t="shared" si="19"/>
        <v>-2202.0521763223478</v>
      </c>
      <c r="AC35">
        <f t="shared" si="2"/>
        <v>-2755.8436712317834</v>
      </c>
      <c r="AE35">
        <f t="shared" si="3"/>
        <v>0</v>
      </c>
      <c r="AF35">
        <f t="shared" ref="AF35:AG66" si="24">-$Z35*P35</f>
        <v>0</v>
      </c>
      <c r="AG35">
        <f t="shared" si="24"/>
        <v>-1.8506207848551046</v>
      </c>
      <c r="AH35">
        <f t="shared" si="5"/>
        <v>-23926.04948783333</v>
      </c>
      <c r="AI35">
        <f t="shared" ref="AI35:AI66" si="25">SUM(AE35:AH35)</f>
        <v>-23927.900108618185</v>
      </c>
      <c r="AJ35">
        <f t="shared" si="7"/>
        <v>553.79149490943564</v>
      </c>
      <c r="AK35">
        <f t="shared" si="22"/>
        <v>-154.14365234256437</v>
      </c>
      <c r="AL35">
        <f t="shared" si="8"/>
        <v>-23528.252266051313</v>
      </c>
      <c r="AN35">
        <f t="shared" ref="AN35:AT66" si="26">AE35*$K35</f>
        <v>0</v>
      </c>
      <c r="AO35">
        <f t="shared" si="26"/>
        <v>0</v>
      </c>
      <c r="AP35">
        <f t="shared" si="26"/>
        <v>-7.7271110229008136E-2</v>
      </c>
      <c r="AQ35">
        <f t="shared" si="26"/>
        <v>-999.01201934453854</v>
      </c>
      <c r="AR35">
        <f t="shared" si="26"/>
        <v>-999.08929045476748</v>
      </c>
      <c r="AS35">
        <f t="shared" si="26"/>
        <v>23.123096853353793</v>
      </c>
      <c r="AT35">
        <f t="shared" si="26"/>
        <v>-6.4361382130465836</v>
      </c>
      <c r="AU35">
        <f t="shared" si="23"/>
        <v>-982.40233181446024</v>
      </c>
      <c r="AW35">
        <v>32</v>
      </c>
      <c r="AX35">
        <f>IF(Z35&gt;0, (R35*SUMPRODUCT(K35:$K$98, X35:$X$98)-K35*$AZ$3)/Z35, 0)</f>
        <v>-37228.638273501747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0.27493253200000001</v>
      </c>
      <c r="Q36" s="4">
        <f t="shared" si="21"/>
        <v>25</v>
      </c>
      <c r="R36">
        <f t="shared" si="0"/>
        <v>1000000</v>
      </c>
      <c r="S36">
        <f t="shared" si="1"/>
        <v>-58862.265900291626</v>
      </c>
      <c r="U36">
        <f t="shared" si="13"/>
        <v>0.27493253200000001</v>
      </c>
      <c r="V36">
        <f t="shared" si="14"/>
        <v>0.01</v>
      </c>
      <c r="W36">
        <f t="shared" si="15"/>
        <v>7.4024831394204182E-2</v>
      </c>
      <c r="X36">
        <f t="shared" si="16"/>
        <v>2.0351834326081647E-2</v>
      </c>
      <c r="Y36">
        <f t="shared" si="17"/>
        <v>7.4024831394204184E-4</v>
      </c>
      <c r="Z36">
        <f t="shared" si="18"/>
        <v>5.2932748754180491E-2</v>
      </c>
      <c r="AB36">
        <f t="shared" si="19"/>
        <v>-2755.8436712317834</v>
      </c>
      <c r="AC36">
        <f t="shared" si="2"/>
        <v>-3115.7415320019022</v>
      </c>
      <c r="AE36">
        <f t="shared" si="3"/>
        <v>0</v>
      </c>
      <c r="AF36">
        <f t="shared" si="24"/>
        <v>0</v>
      </c>
      <c r="AG36">
        <f t="shared" si="24"/>
        <v>-1.3233187188545124</v>
      </c>
      <c r="AH36">
        <f t="shared" si="5"/>
        <v>-20351.834326081647</v>
      </c>
      <c r="AI36">
        <f t="shared" si="25"/>
        <v>-20353.157644800503</v>
      </c>
      <c r="AJ36">
        <f t="shared" si="7"/>
        <v>359.89786077011877</v>
      </c>
      <c r="AK36">
        <f t="shared" si="22"/>
        <v>-192.90905698622487</v>
      </c>
      <c r="AL36">
        <f t="shared" si="8"/>
        <v>-20186.16884101661</v>
      </c>
      <c r="AN36">
        <f t="shared" si="26"/>
        <v>0</v>
      </c>
      <c r="AO36">
        <f t="shared" si="26"/>
        <v>0</v>
      </c>
      <c r="AP36">
        <f t="shared" si="26"/>
        <v>-4.9333979590183701E-2</v>
      </c>
      <c r="AQ36">
        <f t="shared" si="26"/>
        <v>-758.72649948972526</v>
      </c>
      <c r="AR36">
        <f t="shared" si="26"/>
        <v>-758.77583346931544</v>
      </c>
      <c r="AS36">
        <f t="shared" si="26"/>
        <v>13.417171135577238</v>
      </c>
      <c r="AT36">
        <f t="shared" si="26"/>
        <v>-7.1917455292690615</v>
      </c>
      <c r="AU36">
        <f t="shared" si="23"/>
        <v>-752.55040786300731</v>
      </c>
      <c r="AW36">
        <v>33</v>
      </c>
      <c r="AX36">
        <f>IF(Z36&gt;0, (R36*SUMPRODUCT(K36:$K$98, X36:$X$98)-K36*$AZ$3)/Z36, 0)</f>
        <v>-58862.265900291626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0.31195269799999997</v>
      </c>
      <c r="Q37" s="4">
        <f t="shared" si="21"/>
        <v>25</v>
      </c>
      <c r="R37">
        <f t="shared" si="0"/>
        <v>1000000</v>
      </c>
      <c r="S37">
        <f t="shared" si="1"/>
        <v>-92052.016007911938</v>
      </c>
      <c r="U37">
        <f t="shared" si="13"/>
        <v>0.31195269799999997</v>
      </c>
      <c r="V37">
        <f t="shared" si="14"/>
        <v>0.01</v>
      </c>
      <c r="W37">
        <f t="shared" si="15"/>
        <v>5.2932748754180491E-2</v>
      </c>
      <c r="X37">
        <f t="shared" si="16"/>
        <v>1.6512513786422742E-2</v>
      </c>
      <c r="Y37">
        <f t="shared" si="17"/>
        <v>5.293274875418049E-4</v>
      </c>
      <c r="Z37">
        <f t="shared" si="18"/>
        <v>3.5890907480215943E-2</v>
      </c>
      <c r="AB37">
        <f t="shared" si="19"/>
        <v>-3115.7415320019022</v>
      </c>
      <c r="AC37">
        <f t="shared" si="2"/>
        <v>-3303.8303899073244</v>
      </c>
      <c r="AE37">
        <f t="shared" si="3"/>
        <v>0</v>
      </c>
      <c r="AF37">
        <f t="shared" si="24"/>
        <v>0</v>
      </c>
      <c r="AG37">
        <f t="shared" si="24"/>
        <v>-0.89727268700539853</v>
      </c>
      <c r="AH37">
        <f t="shared" si="5"/>
        <v>-16512.513786422744</v>
      </c>
      <c r="AI37">
        <f t="shared" si="25"/>
        <v>-16513.411059109749</v>
      </c>
      <c r="AJ37">
        <f t="shared" si="7"/>
        <v>188.08885790542217</v>
      </c>
      <c r="AK37">
        <f t="shared" si="22"/>
        <v>-218.10190724013319</v>
      </c>
      <c r="AL37">
        <f t="shared" si="8"/>
        <v>-16543.424108444458</v>
      </c>
      <c r="AN37">
        <f t="shared" si="26"/>
        <v>0</v>
      </c>
      <c r="AO37">
        <f t="shared" si="26"/>
        <v>0</v>
      </c>
      <c r="AP37">
        <f t="shared" si="26"/>
        <v>-2.9866760498256355E-2</v>
      </c>
      <c r="AQ37">
        <f t="shared" si="26"/>
        <v>-549.63814415124068</v>
      </c>
      <c r="AR37">
        <f t="shared" si="26"/>
        <v>-549.66801091173897</v>
      </c>
      <c r="AS37">
        <f t="shared" si="26"/>
        <v>6.2607554568503394</v>
      </c>
      <c r="AT37">
        <f t="shared" si="26"/>
        <v>-7.2597745613923825</v>
      </c>
      <c r="AU37">
        <f t="shared" si="23"/>
        <v>-550.66703001628093</v>
      </c>
      <c r="AW37">
        <v>34</v>
      </c>
      <c r="AX37">
        <f>IF(Z37&gt;0, (R37*SUMPRODUCT(K37:$K$98, X37:$X$98)-K37*$AZ$3)/Z37, 0)</f>
        <v>-92052.016007911938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0.35315455400000001</v>
      </c>
      <c r="Q38" s="4">
        <f t="shared" si="21"/>
        <v>25</v>
      </c>
      <c r="R38">
        <f t="shared" si="0"/>
        <v>1000000</v>
      </c>
      <c r="S38">
        <f t="shared" si="1"/>
        <v>-146299.87960697358</v>
      </c>
      <c r="U38">
        <f t="shared" si="13"/>
        <v>0.35315455400000001</v>
      </c>
      <c r="V38">
        <f t="shared" si="14"/>
        <v>0.01</v>
      </c>
      <c r="W38">
        <f t="shared" si="15"/>
        <v>3.5890907480215943E-2</v>
      </c>
      <c r="X38">
        <f t="shared" si="16"/>
        <v>1.2675037423830925E-2</v>
      </c>
      <c r="Y38">
        <f t="shared" si="17"/>
        <v>3.5890907480215945E-4</v>
      </c>
      <c r="Z38">
        <f t="shared" si="18"/>
        <v>2.2856960981582859E-2</v>
      </c>
      <c r="AB38">
        <f t="shared" si="19"/>
        <v>-3303.8303899073244</v>
      </c>
      <c r="AC38">
        <f t="shared" si="2"/>
        <v>-3343.9706397868649</v>
      </c>
      <c r="AE38">
        <f t="shared" si="3"/>
        <v>0</v>
      </c>
      <c r="AF38">
        <f t="shared" si="24"/>
        <v>0</v>
      </c>
      <c r="AG38">
        <f t="shared" si="24"/>
        <v>-0.57142402453957153</v>
      </c>
      <c r="AH38">
        <f t="shared" si="5"/>
        <v>-12675.037423830925</v>
      </c>
      <c r="AI38">
        <f t="shared" si="25"/>
        <v>-12675.608847855465</v>
      </c>
      <c r="AJ38">
        <f t="shared" si="7"/>
        <v>40.140249879540534</v>
      </c>
      <c r="AK38">
        <f t="shared" si="22"/>
        <v>-231.26812729351272</v>
      </c>
      <c r="AL38">
        <f t="shared" si="8"/>
        <v>-12866.736725269437</v>
      </c>
      <c r="AN38">
        <f t="shared" si="26"/>
        <v>0</v>
      </c>
      <c r="AO38">
        <f t="shared" si="26"/>
        <v>0</v>
      </c>
      <c r="AP38">
        <f t="shared" si="26"/>
        <v>-1.6982598580435049E-2</v>
      </c>
      <c r="AQ38">
        <f t="shared" si="26"/>
        <v>-376.69937439951934</v>
      </c>
      <c r="AR38">
        <f t="shared" si="26"/>
        <v>-376.7163569980998</v>
      </c>
      <c r="AS38">
        <f t="shared" si="26"/>
        <v>1.1929595560352328</v>
      </c>
      <c r="AT38">
        <f t="shared" si="26"/>
        <v>-6.8732387887249162</v>
      </c>
      <c r="AU38">
        <f t="shared" si="23"/>
        <v>-382.39663623078945</v>
      </c>
      <c r="AW38">
        <v>35</v>
      </c>
      <c r="AX38">
        <f>IF(Z38&gt;0, (R38*SUMPRODUCT(K38:$K$98, X38:$X$98)-K38*$AZ$3)/Z38, 0)</f>
        <v>-146299.87960697358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0.39812553899999997</v>
      </c>
      <c r="Q39" s="4">
        <f t="shared" si="21"/>
        <v>25</v>
      </c>
      <c r="R39">
        <f t="shared" si="0"/>
        <v>1000000</v>
      </c>
      <c r="S39">
        <f t="shared" si="1"/>
        <v>-241399.4823733026</v>
      </c>
      <c r="U39">
        <f t="shared" si="13"/>
        <v>0.39812553899999997</v>
      </c>
      <c r="V39">
        <f t="shared" si="14"/>
        <v>0.01</v>
      </c>
      <c r="W39">
        <f t="shared" si="15"/>
        <v>2.2856960981582859E-2</v>
      </c>
      <c r="X39">
        <f t="shared" si="16"/>
        <v>9.0999399106946443E-3</v>
      </c>
      <c r="Y39">
        <f t="shared" si="17"/>
        <v>2.2856960981582858E-4</v>
      </c>
      <c r="Z39">
        <f t="shared" si="18"/>
        <v>1.3528451461072385E-2</v>
      </c>
      <c r="AB39">
        <f t="shared" si="19"/>
        <v>-3343.9706397868649</v>
      </c>
      <c r="AC39">
        <f t="shared" si="2"/>
        <v>-3265.7611800152231</v>
      </c>
      <c r="AE39">
        <f t="shared" si="3"/>
        <v>0</v>
      </c>
      <c r="AF39">
        <f t="shared" si="24"/>
        <v>0</v>
      </c>
      <c r="AG39">
        <f t="shared" si="24"/>
        <v>-0.33821128652680965</v>
      </c>
      <c r="AH39">
        <f t="shared" si="5"/>
        <v>-9099.9399106946439</v>
      </c>
      <c r="AI39">
        <f t="shared" si="25"/>
        <v>-9100.2781219811714</v>
      </c>
      <c r="AJ39">
        <f t="shared" si="7"/>
        <v>-78.209459771641832</v>
      </c>
      <c r="AK39">
        <f t="shared" si="22"/>
        <v>-234.07794478508058</v>
      </c>
      <c r="AL39">
        <f t="shared" si="8"/>
        <v>-9412.5655265378937</v>
      </c>
      <c r="AN39">
        <f t="shared" si="26"/>
        <v>0</v>
      </c>
      <c r="AO39">
        <f t="shared" si="26"/>
        <v>0</v>
      </c>
      <c r="AP39">
        <f t="shared" si="26"/>
        <v>-8.9746128403342482E-3</v>
      </c>
      <c r="AQ39">
        <f t="shared" si="26"/>
        <v>-241.47165048058343</v>
      </c>
      <c r="AR39">
        <f t="shared" si="26"/>
        <v>-241.48062509342378</v>
      </c>
      <c r="AS39">
        <f t="shared" si="26"/>
        <v>-2.0753287955295447</v>
      </c>
      <c r="AT39">
        <f t="shared" si="26"/>
        <v>-6.2113803193280193</v>
      </c>
      <c r="AU39">
        <f t="shared" si="23"/>
        <v>-249.76733420828134</v>
      </c>
      <c r="AW39">
        <v>36</v>
      </c>
      <c r="AX39">
        <f>IF(Z39&gt;0, (R39*SUMPRODUCT(K39:$K$98, X39:$X$98)-K39*$AZ$3)/Z39, 0)</f>
        <v>-241399.4823733026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0.44755673899999998</v>
      </c>
      <c r="Q40" s="4">
        <f t="shared" si="21"/>
        <v>25</v>
      </c>
      <c r="R40">
        <f t="shared" si="0"/>
        <v>1000000</v>
      </c>
      <c r="S40">
        <f t="shared" si="1"/>
        <v>-422579.43238276534</v>
      </c>
      <c r="U40">
        <f t="shared" si="13"/>
        <v>0.44755673899999998</v>
      </c>
      <c r="V40">
        <f t="shared" si="14"/>
        <v>0.01</v>
      </c>
      <c r="W40">
        <f t="shared" si="15"/>
        <v>1.3528451461072385E-2</v>
      </c>
      <c r="X40">
        <f t="shared" si="16"/>
        <v>6.0547496196373422E-3</v>
      </c>
      <c r="Y40">
        <f t="shared" si="17"/>
        <v>1.3528451461072385E-4</v>
      </c>
      <c r="Z40">
        <f t="shared" si="18"/>
        <v>7.3384173268243192E-3</v>
      </c>
      <c r="AB40">
        <f t="shared" si="19"/>
        <v>-3265.7611800152231</v>
      </c>
      <c r="AC40">
        <f t="shared" si="2"/>
        <v>-3101.0642285572708</v>
      </c>
      <c r="AE40">
        <f t="shared" si="3"/>
        <v>0</v>
      </c>
      <c r="AF40">
        <f t="shared" si="24"/>
        <v>0</v>
      </c>
      <c r="AG40">
        <f t="shared" si="24"/>
        <v>-0.18346043317060798</v>
      </c>
      <c r="AH40">
        <f t="shared" si="5"/>
        <v>-6054.7496196373422</v>
      </c>
      <c r="AI40">
        <f t="shared" si="25"/>
        <v>-6054.9330800705129</v>
      </c>
      <c r="AJ40">
        <f t="shared" si="7"/>
        <v>-164.69695145795231</v>
      </c>
      <c r="AK40">
        <f t="shared" si="22"/>
        <v>-228.60328260106564</v>
      </c>
      <c r="AL40">
        <f t="shared" si="8"/>
        <v>-6448.2333141295312</v>
      </c>
      <c r="AN40">
        <f t="shared" si="26"/>
        <v>0</v>
      </c>
      <c r="AO40">
        <f t="shared" si="26"/>
        <v>0</v>
      </c>
      <c r="AP40">
        <f t="shared" si="26"/>
        <v>-4.346623442253018E-3</v>
      </c>
      <c r="AQ40">
        <f t="shared" si="26"/>
        <v>-143.4517305931258</v>
      </c>
      <c r="AR40">
        <f t="shared" si="26"/>
        <v>-143.45607721656808</v>
      </c>
      <c r="AS40">
        <f t="shared" si="26"/>
        <v>-3.9020709681254186</v>
      </c>
      <c r="AT40">
        <f t="shared" si="26"/>
        <v>-5.416167235393706</v>
      </c>
      <c r="AU40">
        <f t="shared" si="23"/>
        <v>-152.77431542008719</v>
      </c>
      <c r="AW40">
        <v>37</v>
      </c>
      <c r="AX40">
        <f>IF(Z40&gt;0, (R40*SUMPRODUCT(K40:$K$98, X40:$X$98)-K40*$AZ$3)/Z40, 0)</f>
        <v>-422579.43238276534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0.50316588799999995</v>
      </c>
      <c r="Q41" s="4">
        <f t="shared" si="21"/>
        <v>25</v>
      </c>
      <c r="R41">
        <f t="shared" si="0"/>
        <v>1000000</v>
      </c>
      <c r="S41">
        <f t="shared" si="1"/>
        <v>-806659.56713050301</v>
      </c>
      <c r="U41">
        <f t="shared" si="13"/>
        <v>0.50316588799999995</v>
      </c>
      <c r="V41">
        <f t="shared" si="14"/>
        <v>0.01</v>
      </c>
      <c r="W41">
        <f t="shared" si="15"/>
        <v>7.3384173268243192E-3</v>
      </c>
      <c r="X41">
        <f t="shared" si="16"/>
        <v>3.6924412707661446E-3</v>
      </c>
      <c r="Y41">
        <f t="shared" si="17"/>
        <v>7.3384173268243192E-5</v>
      </c>
      <c r="Z41">
        <f t="shared" si="18"/>
        <v>3.5725918827899314E-3</v>
      </c>
      <c r="AB41">
        <f t="shared" si="19"/>
        <v>-3101.0642285572708</v>
      </c>
      <c r="AC41">
        <f t="shared" si="2"/>
        <v>-2881.8654217052749</v>
      </c>
      <c r="AE41">
        <f t="shared" si="3"/>
        <v>0</v>
      </c>
      <c r="AF41">
        <f t="shared" si="24"/>
        <v>0</v>
      </c>
      <c r="AG41">
        <f t="shared" si="24"/>
        <v>-8.9314797069748292E-2</v>
      </c>
      <c r="AH41">
        <f t="shared" si="5"/>
        <v>-3692.4412707661445</v>
      </c>
      <c r="AI41">
        <f t="shared" si="25"/>
        <v>-3692.5305855632141</v>
      </c>
      <c r="AJ41">
        <f t="shared" si="7"/>
        <v>-219.19880685199587</v>
      </c>
      <c r="AK41">
        <f t="shared" si="22"/>
        <v>-217.07449599900897</v>
      </c>
      <c r="AL41">
        <f t="shared" si="8"/>
        <v>-4128.8038884142188</v>
      </c>
      <c r="AN41">
        <f t="shared" si="26"/>
        <v>0</v>
      </c>
      <c r="AO41">
        <f t="shared" si="26"/>
        <v>0</v>
      </c>
      <c r="AP41">
        <f t="shared" si="26"/>
        <v>-1.8893612175960998E-3</v>
      </c>
      <c r="AQ41">
        <f t="shared" si="26"/>
        <v>-78.109737290102018</v>
      </c>
      <c r="AR41">
        <f t="shared" si="26"/>
        <v>-78.111626651319611</v>
      </c>
      <c r="AS41">
        <f t="shared" si="26"/>
        <v>-4.6369217441773039</v>
      </c>
      <c r="AT41">
        <f t="shared" si="26"/>
        <v>-4.5919841675222557</v>
      </c>
      <c r="AU41">
        <f t="shared" si="23"/>
        <v>-87.340532563019167</v>
      </c>
      <c r="AW41">
        <v>38</v>
      </c>
      <c r="AX41">
        <f>IF(Z41&gt;0, (R41*SUMPRODUCT(K41:$K$98, X41:$X$98)-K41*$AZ$3)/Z41, 0)</f>
        <v>-806659.56713050301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0.56565928300000001</v>
      </c>
      <c r="Q42" s="4">
        <f t="shared" si="21"/>
        <v>25</v>
      </c>
      <c r="R42">
        <f t="shared" si="0"/>
        <v>1000000</v>
      </c>
      <c r="S42">
        <f t="shared" si="1"/>
        <v>-1738909.3946136334</v>
      </c>
      <c r="U42">
        <f t="shared" si="13"/>
        <v>0.56565928300000001</v>
      </c>
      <c r="V42">
        <f t="shared" si="14"/>
        <v>0.01</v>
      </c>
      <c r="W42">
        <f t="shared" si="15"/>
        <v>3.5725918827899314E-3</v>
      </c>
      <c r="X42">
        <f t="shared" si="16"/>
        <v>2.0208697628705725E-3</v>
      </c>
      <c r="Y42">
        <f t="shared" si="17"/>
        <v>3.5725918827899312E-5</v>
      </c>
      <c r="Z42">
        <f t="shared" si="18"/>
        <v>1.5159962010914596E-3</v>
      </c>
      <c r="AB42">
        <f t="shared" si="19"/>
        <v>-2881.8654217052749</v>
      </c>
      <c r="AC42">
        <f t="shared" si="2"/>
        <v>-2636.180036276518</v>
      </c>
      <c r="AE42">
        <f t="shared" si="3"/>
        <v>0</v>
      </c>
      <c r="AF42">
        <f t="shared" si="24"/>
        <v>0</v>
      </c>
      <c r="AG42">
        <f t="shared" si="24"/>
        <v>-3.789990502728649E-2</v>
      </c>
      <c r="AH42">
        <f t="shared" si="5"/>
        <v>-2020.8697628705725</v>
      </c>
      <c r="AI42">
        <f t="shared" si="25"/>
        <v>-2020.9076627755996</v>
      </c>
      <c r="AJ42">
        <f t="shared" si="7"/>
        <v>-245.68538542875694</v>
      </c>
      <c r="AK42">
        <f t="shared" si="22"/>
        <v>-201.73057951936926</v>
      </c>
      <c r="AL42">
        <f t="shared" si="8"/>
        <v>-2468.3236277237261</v>
      </c>
      <c r="AN42">
        <f t="shared" si="26"/>
        <v>0</v>
      </c>
      <c r="AO42">
        <f t="shared" si="26"/>
        <v>0</v>
      </c>
      <c r="AP42">
        <f t="shared" si="26"/>
        <v>-7.1583294084528743E-4</v>
      </c>
      <c r="AQ42">
        <f t="shared" si="26"/>
        <v>-38.16909684547916</v>
      </c>
      <c r="AR42">
        <f t="shared" si="26"/>
        <v>-38.169812678420001</v>
      </c>
      <c r="AS42">
        <f t="shared" si="26"/>
        <v>-4.6403728940100386</v>
      </c>
      <c r="AT42">
        <f t="shared" si="26"/>
        <v>-3.8101782548480747</v>
      </c>
      <c r="AU42">
        <f t="shared" si="23"/>
        <v>-46.620363827278119</v>
      </c>
      <c r="AW42">
        <v>39</v>
      </c>
      <c r="AX42">
        <f>IF(Z42&gt;0, (R42*SUMPRODUCT(K42:$K$98, X42:$X$98)-K42*$AZ$3)/Z42, 0)</f>
        <v>-1738909.3946136334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0.63613866799999996</v>
      </c>
      <c r="Q43" s="4">
        <f t="shared" si="21"/>
        <v>25</v>
      </c>
      <c r="R43">
        <f t="shared" si="0"/>
        <v>1000000</v>
      </c>
      <c r="S43">
        <f t="shared" si="1"/>
        <v>-4446333.3359056748</v>
      </c>
      <c r="U43">
        <f t="shared" si="13"/>
        <v>0.63613866799999996</v>
      </c>
      <c r="V43">
        <f t="shared" si="14"/>
        <v>0.01</v>
      </c>
      <c r="W43">
        <f t="shared" si="15"/>
        <v>1.5159962010914596E-3</v>
      </c>
      <c r="X43">
        <f t="shared" si="16"/>
        <v>9.6438380405538117E-4</v>
      </c>
      <c r="Y43">
        <f t="shared" si="17"/>
        <v>1.5159962010914597E-5</v>
      </c>
      <c r="Z43">
        <f t="shared" si="18"/>
        <v>5.3645243502516387E-4</v>
      </c>
      <c r="AB43">
        <f t="shared" si="19"/>
        <v>-2636.180036276518</v>
      </c>
      <c r="AC43">
        <f t="shared" si="2"/>
        <v>-2385.2463449801594</v>
      </c>
      <c r="AE43">
        <f t="shared" si="3"/>
        <v>0</v>
      </c>
      <c r="AF43">
        <f t="shared" si="24"/>
        <v>0</v>
      </c>
      <c r="AG43">
        <f t="shared" si="24"/>
        <v>-1.3411310875629096E-2</v>
      </c>
      <c r="AH43">
        <f t="shared" si="5"/>
        <v>-964.38380405538112</v>
      </c>
      <c r="AI43">
        <f t="shared" si="25"/>
        <v>-964.39721536625677</v>
      </c>
      <c r="AJ43">
        <f t="shared" si="7"/>
        <v>-250.93369129635857</v>
      </c>
      <c r="AK43">
        <f t="shared" si="22"/>
        <v>-184.53260253935628</v>
      </c>
      <c r="AL43">
        <f t="shared" si="8"/>
        <v>-1399.8635092019715</v>
      </c>
      <c r="AN43">
        <f t="shared" si="26"/>
        <v>0</v>
      </c>
      <c r="AO43">
        <f t="shared" si="26"/>
        <v>0</v>
      </c>
      <c r="AP43">
        <f t="shared" si="26"/>
        <v>-2.2616571244374163E-4</v>
      </c>
      <c r="AQ43">
        <f t="shared" si="26"/>
        <v>-16.26317905356585</v>
      </c>
      <c r="AR43">
        <f t="shared" si="26"/>
        <v>-16.263405219278294</v>
      </c>
      <c r="AS43">
        <f t="shared" si="26"/>
        <v>-4.2316964832505031</v>
      </c>
      <c r="AT43">
        <f t="shared" si="26"/>
        <v>-3.1119215645244389</v>
      </c>
      <c r="AU43">
        <f t="shared" si="23"/>
        <v>-23.607023267053236</v>
      </c>
      <c r="AW43">
        <v>40</v>
      </c>
      <c r="AX43">
        <f>IF(Z43&gt;0, (R43*SUMPRODUCT(K43:$K$98, X43:$X$98)-K43*$AZ$3)/Z43, 0)</f>
        <v>-4446333.3359056748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0.71227412300000004</v>
      </c>
      <c r="Q44" s="4">
        <f t="shared" si="21"/>
        <v>25</v>
      </c>
      <c r="R44">
        <f t="shared" si="0"/>
        <v>1000000</v>
      </c>
      <c r="S44">
        <f t="shared" si="1"/>
        <v>-14386396.261770479</v>
      </c>
      <c r="U44">
        <f t="shared" si="13"/>
        <v>0.71227412300000004</v>
      </c>
      <c r="V44">
        <f t="shared" si="14"/>
        <v>0.01</v>
      </c>
      <c r="W44">
        <f t="shared" si="15"/>
        <v>5.3645243502516387E-4</v>
      </c>
      <c r="X44">
        <f t="shared" si="16"/>
        <v>3.8210118768876311E-4</v>
      </c>
      <c r="Y44">
        <f t="shared" si="17"/>
        <v>5.3645243502516387E-6</v>
      </c>
      <c r="Z44">
        <f t="shared" si="18"/>
        <v>1.4898672298614912E-4</v>
      </c>
      <c r="AB44">
        <f t="shared" si="19"/>
        <v>-2385.2463449801594</v>
      </c>
      <c r="AC44">
        <f t="shared" si="2"/>
        <v>-2143.3820346213697</v>
      </c>
      <c r="AE44">
        <f t="shared" si="3"/>
        <v>0</v>
      </c>
      <c r="AF44">
        <f t="shared" si="24"/>
        <v>0</v>
      </c>
      <c r="AG44">
        <f t="shared" si="24"/>
        <v>-3.7246680746537281E-3</v>
      </c>
      <c r="AH44">
        <f t="shared" si="5"/>
        <v>-382.1011876887631</v>
      </c>
      <c r="AI44">
        <f t="shared" si="25"/>
        <v>-382.10491235683776</v>
      </c>
      <c r="AJ44">
        <f t="shared" si="7"/>
        <v>-241.86431035878968</v>
      </c>
      <c r="AK44">
        <f t="shared" si="22"/>
        <v>-166.96724414861117</v>
      </c>
      <c r="AL44">
        <f t="shared" si="8"/>
        <v>-790.93646686423858</v>
      </c>
      <c r="AN44">
        <f t="shared" si="26"/>
        <v>0</v>
      </c>
      <c r="AO44">
        <f t="shared" si="26"/>
        <v>0</v>
      </c>
      <c r="AP44">
        <f t="shared" si="26"/>
        <v>-5.6082206103364237E-5</v>
      </c>
      <c r="AQ44">
        <f t="shared" si="26"/>
        <v>-5.7532851601262953</v>
      </c>
      <c r="AR44">
        <f t="shared" si="26"/>
        <v>-5.7533412423323984</v>
      </c>
      <c r="AS44">
        <f t="shared" si="26"/>
        <v>-3.6417430575611034</v>
      </c>
      <c r="AT44">
        <f t="shared" si="26"/>
        <v>-2.5140203666936638</v>
      </c>
      <c r="AU44">
        <f t="shared" si="23"/>
        <v>-11.909104666587165</v>
      </c>
      <c r="AW44">
        <v>41</v>
      </c>
      <c r="AX44">
        <f>IF(Z44&gt;0, (R44*SUMPRODUCT(K44:$K$98, X44:$X$98)-K44*$AZ$3)/Z44, 0)</f>
        <v>-14386396.261770479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0.79182603500000004</v>
      </c>
      <c r="Q45" s="4">
        <f t="shared" si="21"/>
        <v>25</v>
      </c>
      <c r="R45">
        <f t="shared" si="0"/>
        <v>1000000</v>
      </c>
      <c r="S45">
        <f t="shared" si="1"/>
        <v>-64983760.40885324</v>
      </c>
      <c r="U45">
        <f t="shared" si="13"/>
        <v>0.79182603500000004</v>
      </c>
      <c r="V45">
        <f t="shared" si="14"/>
        <v>0.01</v>
      </c>
      <c r="W45">
        <f t="shared" si="15"/>
        <v>1.4898672298614912E-4</v>
      </c>
      <c r="X45">
        <f t="shared" si="16"/>
        <v>1.1797156612976583E-4</v>
      </c>
      <c r="Y45">
        <f t="shared" si="17"/>
        <v>1.4898672298614913E-6</v>
      </c>
      <c r="Z45">
        <f t="shared" si="18"/>
        <v>2.9525289626521807E-5</v>
      </c>
      <c r="AB45">
        <f t="shared" si="19"/>
        <v>-2143.3820346213697</v>
      </c>
      <c r="AC45">
        <f t="shared" si="2"/>
        <v>-1918.6643470918932</v>
      </c>
      <c r="AE45">
        <f t="shared" si="3"/>
        <v>0</v>
      </c>
      <c r="AF45">
        <f t="shared" si="24"/>
        <v>0</v>
      </c>
      <c r="AG45">
        <f t="shared" si="24"/>
        <v>-7.3813224066304522E-4</v>
      </c>
      <c r="AH45">
        <f t="shared" si="5"/>
        <v>-117.97156612976583</v>
      </c>
      <c r="AI45">
        <f t="shared" si="25"/>
        <v>-117.9723042620065</v>
      </c>
      <c r="AJ45">
        <f t="shared" si="7"/>
        <v>-224.71768752947651</v>
      </c>
      <c r="AK45">
        <f t="shared" si="22"/>
        <v>-150.03674242349589</v>
      </c>
      <c r="AL45">
        <f t="shared" si="8"/>
        <v>-492.72673421497893</v>
      </c>
      <c r="AN45">
        <f t="shared" si="26"/>
        <v>0</v>
      </c>
      <c r="AO45">
        <f t="shared" si="26"/>
        <v>0</v>
      </c>
      <c r="AP45">
        <f t="shared" si="26"/>
        <v>-9.9232438834382923E-6</v>
      </c>
      <c r="AQ45">
        <f t="shared" si="26"/>
        <v>-1.5859768176028464</v>
      </c>
      <c r="AR45">
        <f t="shared" si="26"/>
        <v>-1.5859867408467301</v>
      </c>
      <c r="AS45">
        <f t="shared" si="26"/>
        <v>-3.0210418884754144</v>
      </c>
      <c r="AT45">
        <f t="shared" si="26"/>
        <v>-2.0170521005932018</v>
      </c>
      <c r="AU45">
        <f t="shared" si="23"/>
        <v>-6.624080729915347</v>
      </c>
      <c r="AW45">
        <v>42</v>
      </c>
      <c r="AX45">
        <f>IF(Z45&gt;0, (R45*SUMPRODUCT(K45:$K$98, X45:$X$98)-K45*$AZ$3)/Z45, 0)</f>
        <v>-64983760.40885324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0.79399978000000004</v>
      </c>
      <c r="Q46" s="4">
        <f t="shared" si="21"/>
        <v>25</v>
      </c>
      <c r="R46">
        <f t="shared" si="0"/>
        <v>1000000</v>
      </c>
      <c r="S46">
        <f t="shared" si="1"/>
        <v>-296264654.18800259</v>
      </c>
      <c r="U46">
        <f t="shared" si="13"/>
        <v>0.79399978000000004</v>
      </c>
      <c r="V46">
        <f t="shared" si="14"/>
        <v>0.01</v>
      </c>
      <c r="W46">
        <f t="shared" si="15"/>
        <v>2.9525289626521807E-5</v>
      </c>
      <c r="X46">
        <f t="shared" si="16"/>
        <v>2.3443073467894599E-5</v>
      </c>
      <c r="Y46">
        <f t="shared" si="17"/>
        <v>2.9525289626521806E-7</v>
      </c>
      <c r="Z46">
        <f t="shared" si="18"/>
        <v>5.7869632623619903E-6</v>
      </c>
      <c r="AB46">
        <f t="shared" si="19"/>
        <v>-1918.6643470918932</v>
      </c>
      <c r="AC46">
        <f t="shared" si="2"/>
        <v>-1714.4726697223502</v>
      </c>
      <c r="AE46">
        <f t="shared" si="3"/>
        <v>0</v>
      </c>
      <c r="AF46">
        <f t="shared" si="24"/>
        <v>0</v>
      </c>
      <c r="AG46">
        <f t="shared" si="24"/>
        <v>-1.4467408155904976E-4</v>
      </c>
      <c r="AH46">
        <f t="shared" si="5"/>
        <v>-23.4430734678946</v>
      </c>
      <c r="AI46">
        <f t="shared" si="25"/>
        <v>-23.443218141976157</v>
      </c>
      <c r="AJ46">
        <f t="shared" si="7"/>
        <v>-204.19167736954296</v>
      </c>
      <c r="AK46">
        <f t="shared" si="22"/>
        <v>-134.30650429643254</v>
      </c>
      <c r="AL46">
        <f t="shared" si="8"/>
        <v>-361.94139980795165</v>
      </c>
      <c r="AN46">
        <f t="shared" si="26"/>
        <v>0</v>
      </c>
      <c r="AO46">
        <f t="shared" si="26"/>
        <v>0</v>
      </c>
      <c r="AP46">
        <f t="shared" si="26"/>
        <v>-1.7365696288103204E-6</v>
      </c>
      <c r="AQ46">
        <f t="shared" si="26"/>
        <v>-0.28139476644058392</v>
      </c>
      <c r="AR46">
        <f t="shared" si="26"/>
        <v>-0.28139650301021268</v>
      </c>
      <c r="AS46">
        <f t="shared" si="26"/>
        <v>-2.4509785135981956</v>
      </c>
      <c r="AT46">
        <f t="shared" si="26"/>
        <v>-1.612124257499931</v>
      </c>
      <c r="AU46">
        <f t="shared" si="23"/>
        <v>-4.3444992741083395</v>
      </c>
      <c r="AW46">
        <v>43</v>
      </c>
      <c r="AX46">
        <f>IF(Z46&gt;0, (R46*SUMPRODUCT(K46:$K$98, X46:$X$98)-K46*$AZ$3)/Z46, 0)</f>
        <v>-296264654.18800259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0.79634782599999998</v>
      </c>
      <c r="Q47" s="4">
        <f t="shared" si="21"/>
        <v>25</v>
      </c>
      <c r="R47">
        <f t="shared" si="0"/>
        <v>1000000</v>
      </c>
      <c r="S47">
        <f t="shared" si="1"/>
        <v>-1366183075.8437629</v>
      </c>
      <c r="U47">
        <f t="shared" si="13"/>
        <v>0.79634782599999998</v>
      </c>
      <c r="V47">
        <f t="shared" si="14"/>
        <v>0.01</v>
      </c>
      <c r="W47">
        <f t="shared" si="15"/>
        <v>5.7869632623619903E-6</v>
      </c>
      <c r="X47">
        <f t="shared" si="16"/>
        <v>4.6084356131238389E-6</v>
      </c>
      <c r="Y47">
        <f t="shared" si="17"/>
        <v>5.7869632623619904E-8</v>
      </c>
      <c r="Z47">
        <f t="shared" si="18"/>
        <v>1.1206580166145316E-6</v>
      </c>
      <c r="AB47">
        <f t="shared" si="19"/>
        <v>-1714.4726697223502</v>
      </c>
      <c r="AC47">
        <f t="shared" si="2"/>
        <v>-1531.0240161074114</v>
      </c>
      <c r="AE47">
        <f t="shared" si="3"/>
        <v>0</v>
      </c>
      <c r="AF47">
        <f t="shared" si="24"/>
        <v>0</v>
      </c>
      <c r="AG47">
        <f t="shared" si="24"/>
        <v>-2.8016450415363289E-5</v>
      </c>
      <c r="AH47">
        <f t="shared" si="5"/>
        <v>-4.6084356131238389</v>
      </c>
      <c r="AI47">
        <f t="shared" si="25"/>
        <v>-4.6084636295742545</v>
      </c>
      <c r="AJ47">
        <f t="shared" si="7"/>
        <v>-183.44865361493885</v>
      </c>
      <c r="AK47">
        <f t="shared" si="22"/>
        <v>-120.01308688056453</v>
      </c>
      <c r="AL47">
        <f t="shared" si="8"/>
        <v>-308.07020412507762</v>
      </c>
      <c r="AN47">
        <f t="shared" si="26"/>
        <v>0</v>
      </c>
      <c r="AO47">
        <f t="shared" si="26"/>
        <v>0</v>
      </c>
      <c r="AP47">
        <f t="shared" si="26"/>
        <v>-3.0025936064418886E-7</v>
      </c>
      <c r="AQ47">
        <f t="shared" si="26"/>
        <v>-4.9389766021454486E-2</v>
      </c>
      <c r="AR47">
        <f t="shared" si="26"/>
        <v>-4.9390066280815138E-2</v>
      </c>
      <c r="AS47">
        <f t="shared" si="26"/>
        <v>-1.9660654590009579</v>
      </c>
      <c r="AT47">
        <f t="shared" si="26"/>
        <v>-1.2862105013821941</v>
      </c>
      <c r="AU47">
        <f t="shared" si="23"/>
        <v>-3.301666026663967</v>
      </c>
      <c r="AW47">
        <v>44</v>
      </c>
      <c r="AX47">
        <f>IF(Z47&gt;0, (R47*SUMPRODUCT(K47:$K$98, X47:$X$98)-K47*$AZ$3)/Z47, 0)</f>
        <v>-1366183075.8437629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0.79893513299999996</v>
      </c>
      <c r="Q48" s="4">
        <f t="shared" si="21"/>
        <v>25</v>
      </c>
      <c r="R48">
        <f t="shared" si="0"/>
        <v>1000000</v>
      </c>
      <c r="S48">
        <f t="shared" si="1"/>
        <v>-6384453088.048213</v>
      </c>
      <c r="U48">
        <f t="shared" si="13"/>
        <v>0.79893513299999996</v>
      </c>
      <c r="V48">
        <f t="shared" si="14"/>
        <v>0.01</v>
      </c>
      <c r="W48">
        <f t="shared" si="15"/>
        <v>1.1206580166145316E-6</v>
      </c>
      <c r="X48">
        <f t="shared" si="16"/>
        <v>8.9533306155144693E-7</v>
      </c>
      <c r="Y48">
        <f t="shared" si="17"/>
        <v>1.1206580166145317E-8</v>
      </c>
      <c r="Z48">
        <f t="shared" si="18"/>
        <v>2.1411837489693935E-7</v>
      </c>
      <c r="AB48">
        <f t="shared" si="19"/>
        <v>-1531.0240161074114</v>
      </c>
      <c r="AC48">
        <f t="shared" si="2"/>
        <v>-1367.0287198186295</v>
      </c>
      <c r="AE48">
        <f t="shared" si="3"/>
        <v>0</v>
      </c>
      <c r="AF48">
        <f t="shared" si="24"/>
        <v>0</v>
      </c>
      <c r="AG48">
        <f t="shared" si="24"/>
        <v>-5.3529593724234841E-6</v>
      </c>
      <c r="AH48">
        <f t="shared" si="5"/>
        <v>-0.89533306155144687</v>
      </c>
      <c r="AI48">
        <f t="shared" si="25"/>
        <v>-0.8953384145108193</v>
      </c>
      <c r="AJ48">
        <f t="shared" si="7"/>
        <v>-163.9952962887819</v>
      </c>
      <c r="AK48">
        <f t="shared" si="22"/>
        <v>-107.17168112751881</v>
      </c>
      <c r="AL48">
        <f t="shared" si="8"/>
        <v>-272.06231583081154</v>
      </c>
      <c r="AN48">
        <f t="shared" si="26"/>
        <v>0</v>
      </c>
      <c r="AO48">
        <f t="shared" si="26"/>
        <v>0</v>
      </c>
      <c r="AP48">
        <f t="shared" si="26"/>
        <v>-5.1222334649095536E-8</v>
      </c>
      <c r="AQ48">
        <f t="shared" si="26"/>
        <v>-8.5674197225271403E-3</v>
      </c>
      <c r="AR48">
        <f t="shared" si="26"/>
        <v>-8.5674709448617901E-3</v>
      </c>
      <c r="AS48">
        <f t="shared" si="26"/>
        <v>-1.5692668976074198</v>
      </c>
      <c r="AT48">
        <f t="shared" si="26"/>
        <v>-1.0255231421893991</v>
      </c>
      <c r="AU48">
        <f t="shared" si="23"/>
        <v>-2.6033575107416809</v>
      </c>
      <c r="AW48">
        <v>45</v>
      </c>
      <c r="AX48">
        <f>IF(Z48&gt;0, (R48*SUMPRODUCT(K48:$K$98, X48:$X$98)-K48*$AZ$3)/Z48, 0)</f>
        <v>-6384453088.048213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0.80179641700000004</v>
      </c>
      <c r="Q49" s="4">
        <f t="shared" si="21"/>
        <v>25</v>
      </c>
      <c r="R49">
        <f t="shared" si="0"/>
        <v>1000000</v>
      </c>
      <c r="S49">
        <f t="shared" si="1"/>
        <v>-30288686831.657368</v>
      </c>
      <c r="U49">
        <f t="shared" si="13"/>
        <v>0.80179641700000004</v>
      </c>
      <c r="V49">
        <f t="shared" si="14"/>
        <v>0.01</v>
      </c>
      <c r="W49">
        <f t="shared" si="15"/>
        <v>2.1411837489693935E-7</v>
      </c>
      <c r="X49">
        <f t="shared" si="16"/>
        <v>1.7167934580622872E-7</v>
      </c>
      <c r="Y49">
        <f t="shared" si="17"/>
        <v>2.1411837489693935E-9</v>
      </c>
      <c r="Z49">
        <f t="shared" si="18"/>
        <v>4.0297845341741241E-8</v>
      </c>
      <c r="AB49">
        <f t="shared" si="19"/>
        <v>-1367.0287198186295</v>
      </c>
      <c r="AC49">
        <f t="shared" si="2"/>
        <v>-1220.5688175465632</v>
      </c>
      <c r="AE49">
        <f t="shared" si="3"/>
        <v>0</v>
      </c>
      <c r="AF49">
        <f t="shared" si="24"/>
        <v>0</v>
      </c>
      <c r="AG49">
        <f t="shared" si="24"/>
        <v>-1.0074461335435311E-6</v>
      </c>
      <c r="AH49">
        <f t="shared" si="5"/>
        <v>-0.17167934580622871</v>
      </c>
      <c r="AI49">
        <f t="shared" si="25"/>
        <v>-0.17168035325236225</v>
      </c>
      <c r="AJ49">
        <f t="shared" si="7"/>
        <v>-146.4599022720663</v>
      </c>
      <c r="AK49">
        <f t="shared" si="22"/>
        <v>-95.69201038730408</v>
      </c>
      <c r="AL49">
        <f t="shared" si="8"/>
        <v>-242.32359301262272</v>
      </c>
      <c r="AN49">
        <f t="shared" si="26"/>
        <v>0</v>
      </c>
      <c r="AO49">
        <f t="shared" si="26"/>
        <v>0</v>
      </c>
      <c r="AP49">
        <f t="shared" si="26"/>
        <v>-8.607345455879311E-9</v>
      </c>
      <c r="AQ49">
        <f t="shared" si="26"/>
        <v>-1.4667815854292768E-3</v>
      </c>
      <c r="AR49">
        <f t="shared" si="26"/>
        <v>-1.4667901927747325E-3</v>
      </c>
      <c r="AS49">
        <f t="shared" si="26"/>
        <v>-1.2513135266656188</v>
      </c>
      <c r="AT49">
        <f t="shared" si="26"/>
        <v>-0.81756648156864253</v>
      </c>
      <c r="AU49">
        <f t="shared" si="23"/>
        <v>-2.0703467984270358</v>
      </c>
      <c r="AW49">
        <v>46</v>
      </c>
      <c r="AX49">
        <f>IF(Z49&gt;0, (R49*SUMPRODUCT(K49:$K$98, X49:$X$98)-K49*$AZ$3)/Z49, 0)</f>
        <v>-30288686831.657368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0.804638195</v>
      </c>
      <c r="Q50" s="4">
        <f t="shared" si="21"/>
        <v>25</v>
      </c>
      <c r="R50">
        <f t="shared" si="0"/>
        <v>1000000</v>
      </c>
      <c r="S50">
        <f t="shared" si="1"/>
        <v>-145895763671.05954</v>
      </c>
      <c r="U50">
        <f t="shared" si="13"/>
        <v>0.804638195</v>
      </c>
      <c r="V50">
        <f t="shared" si="14"/>
        <v>0.01</v>
      </c>
      <c r="W50">
        <f t="shared" si="15"/>
        <v>4.0297845341741241E-8</v>
      </c>
      <c r="X50">
        <f t="shared" si="16"/>
        <v>3.2425185538167833E-8</v>
      </c>
      <c r="Y50">
        <f t="shared" si="17"/>
        <v>4.0297845341741244E-10</v>
      </c>
      <c r="Z50">
        <f t="shared" si="18"/>
        <v>7.4696813501559966E-9</v>
      </c>
      <c r="AB50">
        <f t="shared" si="19"/>
        <v>-1220.5688175465632</v>
      </c>
      <c r="AC50">
        <f t="shared" si="2"/>
        <v>-1089.7948649604803</v>
      </c>
      <c r="AE50">
        <f t="shared" si="3"/>
        <v>0</v>
      </c>
      <c r="AF50">
        <f t="shared" si="24"/>
        <v>0</v>
      </c>
      <c r="AG50">
        <f t="shared" si="24"/>
        <v>-1.8674203375389991E-7</v>
      </c>
      <c r="AH50">
        <f t="shared" si="5"/>
        <v>-3.2425185538167832E-2</v>
      </c>
      <c r="AI50">
        <f t="shared" si="25"/>
        <v>-3.2425372280201585E-2</v>
      </c>
      <c r="AJ50">
        <f t="shared" si="7"/>
        <v>-130.77395258608294</v>
      </c>
      <c r="AK50">
        <f t="shared" si="22"/>
        <v>-85.439817228259429</v>
      </c>
      <c r="AL50">
        <f t="shared" si="8"/>
        <v>-216.24619518662257</v>
      </c>
      <c r="AN50">
        <f t="shared" si="26"/>
        <v>0</v>
      </c>
      <c r="AO50">
        <f t="shared" si="26"/>
        <v>0</v>
      </c>
      <c r="AP50">
        <f t="shared" si="26"/>
        <v>-1.424529544607443E-9</v>
      </c>
      <c r="AQ50">
        <f t="shared" si="26"/>
        <v>-2.473499611200064E-4</v>
      </c>
      <c r="AR50">
        <f t="shared" si="26"/>
        <v>-2.4735138564955101E-4</v>
      </c>
      <c r="AS50">
        <f t="shared" si="26"/>
        <v>-0.99758664602247094</v>
      </c>
      <c r="AT50">
        <f t="shared" si="26"/>
        <v>-0.65176297741254385</v>
      </c>
      <c r="AU50">
        <f t="shared" si="23"/>
        <v>-1.6495969748206643</v>
      </c>
      <c r="AW50">
        <v>47</v>
      </c>
      <c r="AX50">
        <f>IF(Z50&gt;0, (R50*SUMPRODUCT(K50:$K$98, X50:$X$98)-K50*$AZ$3)/Z50, 0)</f>
        <v>-145895763671.05954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0.80770724299999996</v>
      </c>
      <c r="Q51" s="4">
        <f t="shared" si="21"/>
        <v>25</v>
      </c>
      <c r="R51">
        <f t="shared" si="0"/>
        <v>1000000</v>
      </c>
      <c r="S51">
        <f t="shared" si="1"/>
        <v>-714587379728.75549</v>
      </c>
      <c r="U51">
        <f t="shared" si="13"/>
        <v>0.80770724299999996</v>
      </c>
      <c r="V51">
        <f t="shared" si="14"/>
        <v>0.01</v>
      </c>
      <c r="W51">
        <f t="shared" si="15"/>
        <v>7.4696813501559966E-9</v>
      </c>
      <c r="X51">
        <f t="shared" si="16"/>
        <v>6.0333157294230169E-9</v>
      </c>
      <c r="Y51">
        <f t="shared" si="17"/>
        <v>7.4696813501559969E-11</v>
      </c>
      <c r="Z51">
        <f t="shared" si="18"/>
        <v>1.3616688072314197E-9</v>
      </c>
      <c r="AB51">
        <f t="shared" si="19"/>
        <v>-1089.7948649604803</v>
      </c>
      <c r="AC51">
        <f t="shared" si="2"/>
        <v>-973.03134501788008</v>
      </c>
      <c r="AE51">
        <f t="shared" si="3"/>
        <v>0</v>
      </c>
      <c r="AF51">
        <f t="shared" si="24"/>
        <v>0</v>
      </c>
      <c r="AG51">
        <f t="shared" si="24"/>
        <v>-3.4041720180785489E-8</v>
      </c>
      <c r="AH51">
        <f t="shared" si="5"/>
        <v>-6.0333157294230168E-3</v>
      </c>
      <c r="AI51">
        <f t="shared" si="25"/>
        <v>-6.0333497711431974E-3</v>
      </c>
      <c r="AJ51">
        <f t="shared" si="7"/>
        <v>-116.76351994260017</v>
      </c>
      <c r="AK51">
        <f t="shared" si="22"/>
        <v>-76.285640547233626</v>
      </c>
      <c r="AL51">
        <f t="shared" si="8"/>
        <v>-193.05519383960495</v>
      </c>
      <c r="AN51">
        <f t="shared" si="26"/>
        <v>0</v>
      </c>
      <c r="AO51">
        <f t="shared" si="26"/>
        <v>0</v>
      </c>
      <c r="AP51">
        <f t="shared" si="26"/>
        <v>-2.3185840903075478E-10</v>
      </c>
      <c r="AQ51">
        <f t="shared" si="26"/>
        <v>-4.1092958251675823E-5</v>
      </c>
      <c r="AR51">
        <f t="shared" si="26"/>
        <v>-4.1093190110084855E-5</v>
      </c>
      <c r="AS51">
        <f t="shared" si="26"/>
        <v>-0.79527720170859473</v>
      </c>
      <c r="AT51">
        <f t="shared" si="26"/>
        <v>-0.5195820644562239</v>
      </c>
      <c r="AU51">
        <f t="shared" si="23"/>
        <v>-1.3149003593549289</v>
      </c>
      <c r="AW51">
        <v>48</v>
      </c>
      <c r="AX51">
        <f>IF(Z51&gt;0, (R51*SUMPRODUCT(K51:$K$98, X51:$X$98)-K51*$AZ$3)/Z51, 0)</f>
        <v>-714587379728.75549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0.81092303399999999</v>
      </c>
      <c r="Q52" s="4">
        <f t="shared" si="21"/>
        <v>25</v>
      </c>
      <c r="R52">
        <f t="shared" si="0"/>
        <v>1000000</v>
      </c>
      <c r="S52">
        <f t="shared" si="1"/>
        <v>-3562850581812.8271</v>
      </c>
      <c r="U52">
        <f t="shared" si="13"/>
        <v>0.81092303399999999</v>
      </c>
      <c r="V52">
        <f t="shared" si="14"/>
        <v>0.01</v>
      </c>
      <c r="W52">
        <f t="shared" si="15"/>
        <v>1.3616688072314197E-9</v>
      </c>
      <c r="X52">
        <f t="shared" si="16"/>
        <v>1.104208600463264E-9</v>
      </c>
      <c r="Y52">
        <f t="shared" si="17"/>
        <v>1.3616688072314197E-11</v>
      </c>
      <c r="Z52">
        <f t="shared" si="18"/>
        <v>2.4384351869584148E-10</v>
      </c>
      <c r="AB52">
        <f t="shared" si="19"/>
        <v>-973.03134501788008</v>
      </c>
      <c r="AC52">
        <f t="shared" si="2"/>
        <v>-868.77802245676583</v>
      </c>
      <c r="AE52">
        <f t="shared" si="3"/>
        <v>0</v>
      </c>
      <c r="AF52">
        <f t="shared" si="24"/>
        <v>0</v>
      </c>
      <c r="AG52">
        <f t="shared" si="24"/>
        <v>-6.0960879673960371E-9</v>
      </c>
      <c r="AH52">
        <f t="shared" si="5"/>
        <v>-1.1042086004632639E-3</v>
      </c>
      <c r="AI52">
        <f t="shared" si="25"/>
        <v>-1.1042146965512313E-3</v>
      </c>
      <c r="AJ52">
        <f t="shared" si="7"/>
        <v>-104.25332256111426</v>
      </c>
      <c r="AK52">
        <f t="shared" si="22"/>
        <v>-68.112194151251614</v>
      </c>
      <c r="AL52">
        <f t="shared" si="8"/>
        <v>-172.36662092706243</v>
      </c>
      <c r="AN52">
        <f t="shared" si="26"/>
        <v>0</v>
      </c>
      <c r="AO52">
        <f t="shared" si="26"/>
        <v>0</v>
      </c>
      <c r="AP52">
        <f t="shared" si="26"/>
        <v>-3.7071875384655862E-11</v>
      </c>
      <c r="AQ52">
        <f t="shared" si="26"/>
        <v>-6.7149758753440232E-6</v>
      </c>
      <c r="AR52">
        <f t="shared" si="26"/>
        <v>-6.7150129472194075E-6</v>
      </c>
      <c r="AS52">
        <f t="shared" si="26"/>
        <v>-0.63399120929563113</v>
      </c>
      <c r="AT52">
        <f t="shared" si="26"/>
        <v>-0.41420773244341275</v>
      </c>
      <c r="AU52">
        <f t="shared" si="23"/>
        <v>-1.0482056567519911</v>
      </c>
      <c r="AW52">
        <v>49</v>
      </c>
      <c r="AX52">
        <f>IF(Z52&gt;0, (R52*SUMPRODUCT(K52:$K$98, X52:$X$98)-K52*$AZ$3)/Z52, 0)</f>
        <v>-3562850581812.8271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0.81424565900000001</v>
      </c>
      <c r="Q53" s="4">
        <f t="shared" si="21"/>
        <v>25</v>
      </c>
      <c r="R53">
        <f t="shared" si="0"/>
        <v>1000000</v>
      </c>
      <c r="S53">
        <f t="shared" si="1"/>
        <v>-18099789722576.105</v>
      </c>
      <c r="U53">
        <f t="shared" si="13"/>
        <v>0.81424565900000001</v>
      </c>
      <c r="V53">
        <f t="shared" si="14"/>
        <v>0.01</v>
      </c>
      <c r="W53">
        <f t="shared" si="15"/>
        <v>2.4384351869584148E-10</v>
      </c>
      <c r="X53">
        <f t="shared" si="16"/>
        <v>1.9854852657337427E-10</v>
      </c>
      <c r="Y53">
        <f t="shared" si="17"/>
        <v>2.4384351869584147E-12</v>
      </c>
      <c r="Z53">
        <f t="shared" si="18"/>
        <v>4.2856556935508796E-11</v>
      </c>
      <c r="AB53">
        <f t="shared" si="19"/>
        <v>-868.77802245676583</v>
      </c>
      <c r="AC53">
        <f t="shared" si="2"/>
        <v>-775.69466876631986</v>
      </c>
      <c r="AE53">
        <f t="shared" si="3"/>
        <v>0</v>
      </c>
      <c r="AF53">
        <f t="shared" si="24"/>
        <v>0</v>
      </c>
      <c r="AG53">
        <f t="shared" si="24"/>
        <v>-1.0714139233877199E-9</v>
      </c>
      <c r="AH53">
        <f t="shared" si="5"/>
        <v>-1.9854852657337426E-4</v>
      </c>
      <c r="AI53">
        <f t="shared" si="25"/>
        <v>-1.9854959798729763E-4</v>
      </c>
      <c r="AJ53">
        <f t="shared" si="7"/>
        <v>-93.083353690445961</v>
      </c>
      <c r="AK53">
        <f t="shared" si="22"/>
        <v>-60.814461571973617</v>
      </c>
      <c r="AL53">
        <f t="shared" si="8"/>
        <v>-153.89801381201755</v>
      </c>
      <c r="AN53">
        <f t="shared" si="26"/>
        <v>0</v>
      </c>
      <c r="AO53">
        <f t="shared" si="26"/>
        <v>0</v>
      </c>
      <c r="AP53">
        <f t="shared" si="26"/>
        <v>-5.8174491320217067E-12</v>
      </c>
      <c r="AQ53">
        <f t="shared" si="26"/>
        <v>-1.0780576286766067E-6</v>
      </c>
      <c r="AR53">
        <f t="shared" si="26"/>
        <v>-1.0780634461257387E-6</v>
      </c>
      <c r="AS53">
        <f t="shared" si="26"/>
        <v>-0.5054140732276029</v>
      </c>
      <c r="AT53">
        <f t="shared" si="26"/>
        <v>-0.33020388195778444</v>
      </c>
      <c r="AU53">
        <f t="shared" si="23"/>
        <v>-0.83561903324883346</v>
      </c>
      <c r="AW53">
        <v>50</v>
      </c>
      <c r="AX53">
        <f>IF(Z53&gt;0, (R53*SUMPRODUCT(K53:$K$98, X53:$X$98)-K53*$AZ$3)/Z53, 0)</f>
        <v>-18099789722576.105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0.81781076600000002</v>
      </c>
      <c r="Q54" s="4">
        <f t="shared" si="21"/>
        <v>25</v>
      </c>
      <c r="R54">
        <f t="shared" si="0"/>
        <v>1000000</v>
      </c>
      <c r="S54">
        <f t="shared" si="1"/>
        <v>-93853292593032.906</v>
      </c>
      <c r="U54">
        <f t="shared" si="13"/>
        <v>0.81781076600000002</v>
      </c>
      <c r="V54">
        <f t="shared" si="14"/>
        <v>0.01</v>
      </c>
      <c r="W54">
        <f t="shared" si="15"/>
        <v>4.2856556935508796E-11</v>
      </c>
      <c r="X54">
        <f t="shared" si="16"/>
        <v>3.5048553655551062E-11</v>
      </c>
      <c r="Y54">
        <f t="shared" si="17"/>
        <v>4.28565569355088E-13</v>
      </c>
      <c r="Z54">
        <f t="shared" si="18"/>
        <v>7.3794377106026458E-12</v>
      </c>
      <c r="AB54">
        <f t="shared" si="19"/>
        <v>-775.69466876631986</v>
      </c>
      <c r="AC54">
        <f t="shared" si="2"/>
        <v>-692.58452662525099</v>
      </c>
      <c r="AE54">
        <f t="shared" si="3"/>
        <v>0</v>
      </c>
      <c r="AF54">
        <f t="shared" si="24"/>
        <v>0</v>
      </c>
      <c r="AG54">
        <f t="shared" si="24"/>
        <v>-1.8448594276506614E-10</v>
      </c>
      <c r="AH54">
        <f t="shared" si="5"/>
        <v>-3.504855365555106E-5</v>
      </c>
      <c r="AI54">
        <f t="shared" si="25"/>
        <v>-3.5048738141493824E-5</v>
      </c>
      <c r="AJ54">
        <f t="shared" si="7"/>
        <v>-83.110142141068877</v>
      </c>
      <c r="AK54">
        <f t="shared" si="22"/>
        <v>-54.298626813642393</v>
      </c>
      <c r="AL54">
        <f t="shared" si="8"/>
        <v>-137.4088040034494</v>
      </c>
      <c r="AN54">
        <f t="shared" si="26"/>
        <v>0</v>
      </c>
      <c r="AO54">
        <f t="shared" si="26"/>
        <v>0</v>
      </c>
      <c r="AP54">
        <f t="shared" si="26"/>
        <v>-8.9437688381855573E-13</v>
      </c>
      <c r="AQ54">
        <f t="shared" si="26"/>
        <v>-1.6991330467231097E-7</v>
      </c>
      <c r="AR54">
        <f t="shared" si="26"/>
        <v>-1.6991419904919478E-7</v>
      </c>
      <c r="AS54">
        <f t="shared" si="26"/>
        <v>-0.40291302864470452</v>
      </c>
      <c r="AT54">
        <f t="shared" si="26"/>
        <v>-0.26323651502843948</v>
      </c>
      <c r="AU54">
        <f t="shared" si="23"/>
        <v>-0.66614971358734298</v>
      </c>
      <c r="AW54">
        <v>51</v>
      </c>
      <c r="AX54">
        <f>IF(Z54&gt;0, (R54*SUMPRODUCT(K54:$K$98, X54:$X$98)-K54*$AZ$3)/Z54, 0)</f>
        <v>-93853292593032.906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0.82147716100000001</v>
      </c>
      <c r="Q55" s="4">
        <f t="shared" si="21"/>
        <v>25</v>
      </c>
      <c r="R55">
        <f t="shared" si="0"/>
        <v>1000000</v>
      </c>
      <c r="S55">
        <f t="shared" si="1"/>
        <v>-497247632366676.13</v>
      </c>
      <c r="U55">
        <f t="shared" si="13"/>
        <v>0.82147716100000001</v>
      </c>
      <c r="V55">
        <f t="shared" si="14"/>
        <v>0.01</v>
      </c>
      <c r="W55">
        <f t="shared" si="15"/>
        <v>7.3794377106026458E-12</v>
      </c>
      <c r="X55">
        <f t="shared" si="16"/>
        <v>6.0620395402822014E-12</v>
      </c>
      <c r="Y55">
        <f t="shared" si="17"/>
        <v>7.379437710602646E-14</v>
      </c>
      <c r="Z55">
        <f t="shared" si="18"/>
        <v>1.243603793214418E-12</v>
      </c>
      <c r="AB55">
        <f t="shared" si="19"/>
        <v>-692.58452662525099</v>
      </c>
      <c r="AC55">
        <f t="shared" si="2"/>
        <v>-618.37904177808684</v>
      </c>
      <c r="AE55">
        <f t="shared" si="3"/>
        <v>0</v>
      </c>
      <c r="AF55">
        <f t="shared" si="24"/>
        <v>0</v>
      </c>
      <c r="AG55">
        <f t="shared" si="24"/>
        <v>-3.1090094830360452E-11</v>
      </c>
      <c r="AH55">
        <f t="shared" si="5"/>
        <v>-6.0620395402822013E-6</v>
      </c>
      <c r="AI55">
        <f t="shared" si="25"/>
        <v>-6.0620706303770317E-6</v>
      </c>
      <c r="AJ55">
        <f t="shared" si="7"/>
        <v>-74.205484847164144</v>
      </c>
      <c r="AK55">
        <f t="shared" si="22"/>
        <v>-48.480916863767575</v>
      </c>
      <c r="AL55">
        <f t="shared" si="8"/>
        <v>-122.68640777300234</v>
      </c>
      <c r="AN55">
        <f t="shared" si="26"/>
        <v>0</v>
      </c>
      <c r="AO55">
        <f t="shared" si="26"/>
        <v>0</v>
      </c>
      <c r="AP55">
        <f t="shared" si="26"/>
        <v>-1.3457404606881797E-13</v>
      </c>
      <c r="AQ55">
        <f t="shared" si="26"/>
        <v>-2.6239649406546211E-8</v>
      </c>
      <c r="AR55">
        <f t="shared" si="26"/>
        <v>-2.6239783980592281E-8</v>
      </c>
      <c r="AS55">
        <f t="shared" si="26"/>
        <v>-0.32119980305204698</v>
      </c>
      <c r="AT55">
        <f t="shared" si="26"/>
        <v>-0.20985053841366977</v>
      </c>
      <c r="AU55">
        <f t="shared" si="23"/>
        <v>-0.53105036770550074</v>
      </c>
      <c r="AW55">
        <v>52</v>
      </c>
      <c r="AX55">
        <f>IF(Z55&gt;0, (R55*SUMPRODUCT(K55:$K$98, X55:$X$98)-K55*$AZ$3)/Z55, 0)</f>
        <v>-497247632366676.13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0.825360447</v>
      </c>
      <c r="Q56" s="4">
        <f t="shared" si="21"/>
        <v>25</v>
      </c>
      <c r="R56">
        <f t="shared" si="0"/>
        <v>1000000</v>
      </c>
      <c r="S56">
        <f t="shared" si="1"/>
        <v>-2696624791892067</v>
      </c>
      <c r="U56">
        <f t="shared" si="13"/>
        <v>0.825360447</v>
      </c>
      <c r="V56">
        <f t="shared" si="14"/>
        <v>0.01</v>
      </c>
      <c r="W56">
        <f t="shared" si="15"/>
        <v>1.243603793214418E-12</v>
      </c>
      <c r="X56">
        <f t="shared" si="16"/>
        <v>1.0264213826583477E-12</v>
      </c>
      <c r="Y56">
        <f t="shared" si="17"/>
        <v>1.243603793214418E-14</v>
      </c>
      <c r="Z56">
        <f t="shared" si="18"/>
        <v>2.0474637262392613E-13</v>
      </c>
      <c r="AB56">
        <f t="shared" si="19"/>
        <v>-618.37904177808684</v>
      </c>
      <c r="AC56">
        <f t="shared" si="2"/>
        <v>-552.12414446765035</v>
      </c>
      <c r="AE56">
        <f t="shared" si="3"/>
        <v>0</v>
      </c>
      <c r="AF56">
        <f t="shared" si="24"/>
        <v>0</v>
      </c>
      <c r="AG56">
        <f t="shared" si="24"/>
        <v>-5.1186593155981528E-12</v>
      </c>
      <c r="AH56">
        <f t="shared" si="5"/>
        <v>-1.0264213826583478E-6</v>
      </c>
      <c r="AI56">
        <f t="shared" si="25"/>
        <v>-1.0264265013176633E-6</v>
      </c>
      <c r="AJ56">
        <f t="shared" si="7"/>
        <v>-66.25489731043649</v>
      </c>
      <c r="AK56">
        <f t="shared" si="22"/>
        <v>-43.28653292446608</v>
      </c>
      <c r="AL56">
        <f t="shared" si="8"/>
        <v>-109.54143126132908</v>
      </c>
      <c r="AN56">
        <f t="shared" si="26"/>
        <v>0</v>
      </c>
      <c r="AO56">
        <f t="shared" si="26"/>
        <v>0</v>
      </c>
      <c r="AP56">
        <f t="shared" si="26"/>
        <v>-1.97823310626532E-14</v>
      </c>
      <c r="AQ56">
        <f t="shared" si="26"/>
        <v>-3.9668605292127927E-9</v>
      </c>
      <c r="AR56">
        <f t="shared" si="26"/>
        <v>-3.9668803115438555E-9</v>
      </c>
      <c r="AS56">
        <f t="shared" si="26"/>
        <v>-0.25605851694858961</v>
      </c>
      <c r="AT56">
        <f t="shared" si="26"/>
        <v>-0.16729156446430932</v>
      </c>
      <c r="AU56">
        <f t="shared" si="23"/>
        <v>-0.42335008537977931</v>
      </c>
      <c r="AW56">
        <v>53</v>
      </c>
      <c r="AX56">
        <f>IF(Z56&gt;0, (R56*SUMPRODUCT(K56:$K$98, X56:$X$98)-K56*$AZ$3)/Z56, 0)</f>
        <v>-2696624791892067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0.82947136099999996</v>
      </c>
      <c r="Q57" s="4">
        <f t="shared" si="21"/>
        <v>25</v>
      </c>
      <c r="R57">
        <f t="shared" si="0"/>
        <v>1000000</v>
      </c>
      <c r="S57">
        <f t="shared" si="1"/>
        <v>-1.4998574223652566E+16</v>
      </c>
      <c r="U57">
        <f t="shared" si="13"/>
        <v>0.82947136099999996</v>
      </c>
      <c r="V57">
        <f t="shared" si="14"/>
        <v>0.01</v>
      </c>
      <c r="W57">
        <f t="shared" si="15"/>
        <v>2.0474637262392613E-13</v>
      </c>
      <c r="X57">
        <f t="shared" si="16"/>
        <v>1.6983125236018114E-13</v>
      </c>
      <c r="Y57">
        <f t="shared" si="17"/>
        <v>2.0474637262392615E-15</v>
      </c>
      <c r="Z57">
        <f t="shared" si="18"/>
        <v>3.2867656537505728E-14</v>
      </c>
      <c r="AB57">
        <f t="shared" si="19"/>
        <v>-552.12414446765035</v>
      </c>
      <c r="AC57">
        <f t="shared" si="2"/>
        <v>-492.96798613529916</v>
      </c>
      <c r="AE57">
        <f t="shared" si="3"/>
        <v>0</v>
      </c>
      <c r="AF57">
        <f t="shared" si="24"/>
        <v>0</v>
      </c>
      <c r="AG57">
        <f t="shared" si="24"/>
        <v>-8.2169141343764316E-13</v>
      </c>
      <c r="AH57">
        <f t="shared" si="5"/>
        <v>-1.6983125236018114E-7</v>
      </c>
      <c r="AI57">
        <f t="shared" si="25"/>
        <v>-1.6983207405159459E-7</v>
      </c>
      <c r="AJ57">
        <f t="shared" si="7"/>
        <v>-59.156158332351197</v>
      </c>
      <c r="AK57">
        <f t="shared" si="22"/>
        <v>-38.64869011273553</v>
      </c>
      <c r="AL57">
        <f t="shared" si="8"/>
        <v>-97.804848614918797</v>
      </c>
      <c r="AN57">
        <f t="shared" si="26"/>
        <v>0</v>
      </c>
      <c r="AO57">
        <f t="shared" si="26"/>
        <v>0</v>
      </c>
      <c r="AP57">
        <f t="shared" si="26"/>
        <v>-2.8353845372635203E-15</v>
      </c>
      <c r="AQ57">
        <f t="shared" si="26"/>
        <v>-5.8603132393898308E-10</v>
      </c>
      <c r="AR57">
        <f t="shared" si="26"/>
        <v>-5.8603415932352034E-10</v>
      </c>
      <c r="AS57">
        <f t="shared" si="26"/>
        <v>-0.20412828207336492</v>
      </c>
      <c r="AT57">
        <f t="shared" si="26"/>
        <v>-0.13336381096241789</v>
      </c>
      <c r="AU57">
        <f t="shared" si="23"/>
        <v>-0.33749209362181698</v>
      </c>
      <c r="AW57">
        <v>54</v>
      </c>
      <c r="AX57">
        <f>IF(Z57&gt;0, (R57*SUMPRODUCT(K57:$K$98, X57:$X$98)-K57*$AZ$3)/Z57, 0)</f>
        <v>-1.4998574223652566E+16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0.83365815200000004</v>
      </c>
      <c r="Q58" s="4">
        <f t="shared" si="21"/>
        <v>25</v>
      </c>
      <c r="R58">
        <f t="shared" si="0"/>
        <v>1000000</v>
      </c>
      <c r="S58">
        <f t="shared" si="1"/>
        <v>-8.5655787619171696E+16</v>
      </c>
      <c r="U58">
        <f t="shared" si="13"/>
        <v>0.83365815200000004</v>
      </c>
      <c r="V58">
        <f t="shared" si="14"/>
        <v>0.01</v>
      </c>
      <c r="W58">
        <f t="shared" si="15"/>
        <v>3.2867656537505728E-14</v>
      </c>
      <c r="X58">
        <f t="shared" si="16"/>
        <v>2.7400389809627746E-14</v>
      </c>
      <c r="Y58">
        <f t="shared" si="17"/>
        <v>3.2867656537505729E-16</v>
      </c>
      <c r="Z58">
        <f t="shared" si="18"/>
        <v>5.1385901625029252E-15</v>
      </c>
      <c r="AB58">
        <f t="shared" si="19"/>
        <v>-492.96798613529916</v>
      </c>
      <c r="AC58">
        <f t="shared" si="2"/>
        <v>-440.14998762131552</v>
      </c>
      <c r="AE58">
        <f t="shared" si="3"/>
        <v>0</v>
      </c>
      <c r="AF58">
        <f t="shared" si="24"/>
        <v>0</v>
      </c>
      <c r="AG58">
        <f t="shared" si="24"/>
        <v>-1.2846475406257313E-13</v>
      </c>
      <c r="AH58">
        <f t="shared" si="5"/>
        <v>-2.7400389809627746E-8</v>
      </c>
      <c r="AI58">
        <f t="shared" si="25"/>
        <v>-2.7400518274381808E-8</v>
      </c>
      <c r="AJ58">
        <f t="shared" si="7"/>
        <v>-52.817998513983639</v>
      </c>
      <c r="AK58">
        <f t="shared" si="22"/>
        <v>-34.507759029470947</v>
      </c>
      <c r="AL58">
        <f t="shared" si="8"/>
        <v>-87.325757570855103</v>
      </c>
      <c r="AN58">
        <f t="shared" si="26"/>
        <v>0</v>
      </c>
      <c r="AO58">
        <f t="shared" si="26"/>
        <v>0</v>
      </c>
      <c r="AP58">
        <f t="shared" si="26"/>
        <v>-3.9579398066643166E-16</v>
      </c>
      <c r="AQ58">
        <f t="shared" si="26"/>
        <v>-8.4419336912302909E-11</v>
      </c>
      <c r="AR58">
        <f t="shared" si="26"/>
        <v>-8.4419732706283569E-11</v>
      </c>
      <c r="AS58">
        <f t="shared" si="26"/>
        <v>-0.16272981671300085</v>
      </c>
      <c r="AT58">
        <f t="shared" si="26"/>
        <v>-0.10631681358685924</v>
      </c>
      <c r="AU58">
        <f t="shared" si="23"/>
        <v>-0.26904663038427984</v>
      </c>
      <c r="AW58">
        <v>55</v>
      </c>
      <c r="AX58">
        <f>IF(Z58&gt;0, (R58*SUMPRODUCT(K58:$K$98, X58:$X$98)-K58*$AZ$3)/Z58, 0)</f>
        <v>-8.5655787619171696E+16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0.83803355999999996</v>
      </c>
      <c r="Q59" s="4">
        <f t="shared" si="21"/>
        <v>25</v>
      </c>
      <c r="R59">
        <f t="shared" si="0"/>
        <v>1000000</v>
      </c>
      <c r="S59">
        <f t="shared" si="1"/>
        <v>-5.0325836285199674E+17</v>
      </c>
      <c r="U59">
        <f t="shared" si="13"/>
        <v>0.83803355999999996</v>
      </c>
      <c r="V59">
        <f t="shared" si="14"/>
        <v>0.01</v>
      </c>
      <c r="W59">
        <f t="shared" si="15"/>
        <v>5.1385901625029252E-15</v>
      </c>
      <c r="X59">
        <f t="shared" si="16"/>
        <v>4.3063110072633044E-15</v>
      </c>
      <c r="Y59">
        <f t="shared" si="17"/>
        <v>5.1385901625029251E-17</v>
      </c>
      <c r="Z59">
        <f t="shared" si="18"/>
        <v>7.8089325361459149E-16</v>
      </c>
      <c r="AB59">
        <f t="shared" si="19"/>
        <v>-440.14998762131552</v>
      </c>
      <c r="AC59">
        <f t="shared" si="2"/>
        <v>-392.99106037624841</v>
      </c>
      <c r="AE59">
        <f t="shared" si="3"/>
        <v>0</v>
      </c>
      <c r="AF59">
        <f t="shared" si="24"/>
        <v>0</v>
      </c>
      <c r="AG59">
        <f t="shared" si="24"/>
        <v>-1.9522331340364787E-14</v>
      </c>
      <c r="AH59">
        <f t="shared" si="5"/>
        <v>-4.3063110072633047E-9</v>
      </c>
      <c r="AI59">
        <f t="shared" si="25"/>
        <v>-4.3063305295946447E-9</v>
      </c>
      <c r="AJ59">
        <f t="shared" si="7"/>
        <v>-47.158927245067105</v>
      </c>
      <c r="AK59">
        <f t="shared" si="22"/>
        <v>-30.81049913349209</v>
      </c>
      <c r="AL59">
        <f t="shared" si="8"/>
        <v>-77.969426382865521</v>
      </c>
      <c r="AN59">
        <f t="shared" si="26"/>
        <v>0</v>
      </c>
      <c r="AO59">
        <f t="shared" si="26"/>
        <v>0</v>
      </c>
      <c r="AP59">
        <f t="shared" si="26"/>
        <v>-5.3703037692237925E-17</v>
      </c>
      <c r="AQ59">
        <f t="shared" si="26"/>
        <v>-1.1846022808730744E-11</v>
      </c>
      <c r="AR59">
        <f t="shared" si="26"/>
        <v>-1.1846076511768436E-11</v>
      </c>
      <c r="AS59">
        <f t="shared" si="26"/>
        <v>-0.12972721357981121</v>
      </c>
      <c r="AT59">
        <f t="shared" si="26"/>
        <v>-8.4755112872276037E-2</v>
      </c>
      <c r="AU59">
        <f t="shared" si="23"/>
        <v>-0.21448232646393331</v>
      </c>
      <c r="AW59">
        <v>56</v>
      </c>
      <c r="AX59">
        <f>IF(Z59&gt;0, (R59*SUMPRODUCT(K59:$K$98, X59:$X$98)-K59*$AZ$3)/Z59, 0)</f>
        <v>-5.0325836285199674E+17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0.84243849400000004</v>
      </c>
      <c r="Q60" s="4">
        <f t="shared" si="21"/>
        <v>25</v>
      </c>
      <c r="R60">
        <f t="shared" si="0"/>
        <v>1000000</v>
      </c>
      <c r="S60">
        <f t="shared" si="1"/>
        <v>-3.045088357765951E+18</v>
      </c>
      <c r="U60">
        <f t="shared" si="13"/>
        <v>0.84243849400000004</v>
      </c>
      <c r="V60">
        <f t="shared" si="14"/>
        <v>0.01</v>
      </c>
      <c r="W60">
        <f t="shared" si="15"/>
        <v>7.8089325361459149E-16</v>
      </c>
      <c r="X60">
        <f t="shared" si="16"/>
        <v>6.5785453654983657E-16</v>
      </c>
      <c r="Y60">
        <f t="shared" si="17"/>
        <v>7.8089325361459152E-18</v>
      </c>
      <c r="Z60">
        <f t="shared" si="18"/>
        <v>1.1522978452860901E-16</v>
      </c>
      <c r="AB60">
        <f t="shared" si="19"/>
        <v>-392.99106037624841</v>
      </c>
      <c r="AC60">
        <f t="shared" si="2"/>
        <v>-350.88487533594639</v>
      </c>
      <c r="AE60">
        <f t="shared" si="3"/>
        <v>0</v>
      </c>
      <c r="AF60">
        <f t="shared" si="24"/>
        <v>0</v>
      </c>
      <c r="AG60">
        <f t="shared" si="24"/>
        <v>-2.8807446132152254E-15</v>
      </c>
      <c r="AH60">
        <f t="shared" si="5"/>
        <v>-6.5785453654983661E-10</v>
      </c>
      <c r="AI60">
        <f t="shared" si="25"/>
        <v>-6.5785741729444982E-10</v>
      </c>
      <c r="AJ60">
        <f t="shared" si="7"/>
        <v>-42.106185040302023</v>
      </c>
      <c r="AK60">
        <f t="shared" si="22"/>
        <v>-27.509374226337393</v>
      </c>
      <c r="AL60">
        <f t="shared" si="8"/>
        <v>-69.615559267297272</v>
      </c>
      <c r="AN60">
        <f t="shared" si="26"/>
        <v>0</v>
      </c>
      <c r="AO60">
        <f t="shared" si="26"/>
        <v>0</v>
      </c>
      <c r="AP60">
        <f t="shared" si="26"/>
        <v>-7.0754474273583822E-18</v>
      </c>
      <c r="AQ60">
        <f t="shared" si="26"/>
        <v>-1.6157680784526484E-12</v>
      </c>
      <c r="AR60">
        <f t="shared" si="26"/>
        <v>-1.6157751539000756E-12</v>
      </c>
      <c r="AS60">
        <f t="shared" si="26"/>
        <v>-0.10341774041773513</v>
      </c>
      <c r="AT60">
        <f t="shared" si="26"/>
        <v>-6.7566257072936828E-2</v>
      </c>
      <c r="AU60">
        <f t="shared" si="23"/>
        <v>-0.17098399749228774</v>
      </c>
      <c r="AW60">
        <v>57</v>
      </c>
      <c r="AX60">
        <f>IF(Z60&gt;0, (R60*SUMPRODUCT(K60:$K$98, X60:$X$98)-K60*$AZ$3)/Z60, 0)</f>
        <v>-3.045088357765951E+18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0.84677131100000003</v>
      </c>
      <c r="Q61" s="4">
        <f t="shared" si="21"/>
        <v>25</v>
      </c>
      <c r="R61">
        <f t="shared" si="0"/>
        <v>1000000</v>
      </c>
      <c r="S61">
        <f t="shared" si="1"/>
        <v>-1.8982432289542709E+19</v>
      </c>
      <c r="U61">
        <f t="shared" si="13"/>
        <v>0.84677131100000003</v>
      </c>
      <c r="V61">
        <f t="shared" si="14"/>
        <v>0.01</v>
      </c>
      <c r="W61">
        <f t="shared" si="15"/>
        <v>1.1522978452860901E-16</v>
      </c>
      <c r="X61">
        <f t="shared" si="16"/>
        <v>9.7573275711537773E-17</v>
      </c>
      <c r="Y61">
        <f t="shared" si="17"/>
        <v>1.15229784528609E-18</v>
      </c>
      <c r="Z61">
        <f t="shared" si="18"/>
        <v>1.6504210971785143E-17</v>
      </c>
      <c r="AB61">
        <f t="shared" si="19"/>
        <v>-350.88487533594639</v>
      </c>
      <c r="AC61">
        <f t="shared" si="2"/>
        <v>-313.29006726423933</v>
      </c>
      <c r="AE61">
        <f t="shared" si="3"/>
        <v>0</v>
      </c>
      <c r="AF61">
        <f t="shared" si="24"/>
        <v>0</v>
      </c>
      <c r="AG61">
        <f t="shared" si="24"/>
        <v>-4.1260527429462856E-16</v>
      </c>
      <c r="AH61">
        <f t="shared" si="5"/>
        <v>-9.7573275711537767E-11</v>
      </c>
      <c r="AI61">
        <f t="shared" si="25"/>
        <v>-9.7573688316812063E-11</v>
      </c>
      <c r="AJ61">
        <f t="shared" si="7"/>
        <v>-37.594808071707064</v>
      </c>
      <c r="AK61">
        <f t="shared" si="22"/>
        <v>-24.561941273516251</v>
      </c>
      <c r="AL61">
        <f t="shared" si="8"/>
        <v>-62.15674934532089</v>
      </c>
      <c r="AN61">
        <f t="shared" si="26"/>
        <v>0</v>
      </c>
      <c r="AO61">
        <f t="shared" si="26"/>
        <v>0</v>
      </c>
      <c r="AP61">
        <f t="shared" si="26"/>
        <v>-9.0482773134728868E-19</v>
      </c>
      <c r="AQ61">
        <f t="shared" si="26"/>
        <v>-2.1397449621342266E-13</v>
      </c>
      <c r="AR61">
        <f t="shared" si="26"/>
        <v>-2.1397540104115403E-13</v>
      </c>
      <c r="AS61">
        <f t="shared" si="26"/>
        <v>-8.2443989491198522E-2</v>
      </c>
      <c r="AT61">
        <f t="shared" si="26"/>
        <v>-5.3863406467585154E-2</v>
      </c>
      <c r="AU61">
        <f t="shared" si="23"/>
        <v>-0.13630739595899766</v>
      </c>
      <c r="AW61">
        <v>58</v>
      </c>
      <c r="AX61">
        <f>IF(Z61&gt;0, (R61*SUMPRODUCT(K61:$K$98, X61:$X$98)-K61*$AZ$3)/Z61, 0)</f>
        <v>-1.8982432289542709E+19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0.85120774200000004</v>
      </c>
      <c r="Q62" s="4">
        <f t="shared" si="21"/>
        <v>25</v>
      </c>
      <c r="R62">
        <f t="shared" si="0"/>
        <v>1000000</v>
      </c>
      <c r="S62">
        <f t="shared" si="1"/>
        <v>-1.2211488236267681E+20</v>
      </c>
      <c r="U62">
        <f t="shared" si="13"/>
        <v>0.85120774200000004</v>
      </c>
      <c r="V62">
        <f t="shared" si="14"/>
        <v>0.01</v>
      </c>
      <c r="W62">
        <f t="shared" si="15"/>
        <v>1.6504210971785143E-17</v>
      </c>
      <c r="X62">
        <f t="shared" si="16"/>
        <v>1.4048512154784858E-17</v>
      </c>
      <c r="Y62">
        <f t="shared" si="17"/>
        <v>1.6504210971785144E-19</v>
      </c>
      <c r="Z62">
        <f t="shared" si="18"/>
        <v>2.2906567072824336E-18</v>
      </c>
      <c r="AB62">
        <f t="shared" si="19"/>
        <v>-313.29006726423933</v>
      </c>
      <c r="AC62">
        <f t="shared" si="2"/>
        <v>-279.72327434307095</v>
      </c>
      <c r="AE62">
        <f t="shared" si="3"/>
        <v>0</v>
      </c>
      <c r="AF62">
        <f t="shared" si="24"/>
        <v>0</v>
      </c>
      <c r="AG62">
        <f t="shared" si="24"/>
        <v>-5.7266417682060834E-17</v>
      </c>
      <c r="AH62">
        <f t="shared" si="5"/>
        <v>-1.4048512154784858E-11</v>
      </c>
      <c r="AI62">
        <f t="shared" si="25"/>
        <v>-1.4048569421202541E-11</v>
      </c>
      <c r="AJ62">
        <f t="shared" si="7"/>
        <v>-33.566792921168371</v>
      </c>
      <c r="AK62">
        <f t="shared" si="22"/>
        <v>-21.930304708496756</v>
      </c>
      <c r="AL62">
        <f t="shared" si="8"/>
        <v>-55.497097629679175</v>
      </c>
      <c r="AN62">
        <f t="shared" si="26"/>
        <v>0</v>
      </c>
      <c r="AO62">
        <f t="shared" si="26"/>
        <v>0</v>
      </c>
      <c r="AP62">
        <f t="shared" si="26"/>
        <v>-1.1212775351313171E-19</v>
      </c>
      <c r="AQ62">
        <f t="shared" si="26"/>
        <v>-2.7507013217825296E-14</v>
      </c>
      <c r="AR62">
        <f t="shared" si="26"/>
        <v>-2.750712534557881E-14</v>
      </c>
      <c r="AS62">
        <f t="shared" si="26"/>
        <v>-6.5723843663266765E-2</v>
      </c>
      <c r="AT62">
        <f t="shared" si="26"/>
        <v>-4.2939577860001119E-2</v>
      </c>
      <c r="AU62">
        <f t="shared" si="23"/>
        <v>-0.10866342152329539</v>
      </c>
      <c r="AW62">
        <v>59</v>
      </c>
      <c r="AX62">
        <f>IF(Z62&gt;0, (R62*SUMPRODUCT(K62:$K$98, X62:$X$98)-K62*$AZ$3)/Z62, 0)</f>
        <v>-1.2211488236267681E+20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0.85572183800000001</v>
      </c>
      <c r="Q63" s="4">
        <f t="shared" si="21"/>
        <v>25</v>
      </c>
      <c r="R63">
        <f t="shared" si="0"/>
        <v>1000000</v>
      </c>
      <c r="S63">
        <f t="shared" si="1"/>
        <v>-8.1197972434770002E+20</v>
      </c>
      <c r="U63">
        <f t="shared" si="13"/>
        <v>0.85572183800000001</v>
      </c>
      <c r="V63">
        <f t="shared" si="14"/>
        <v>0.01</v>
      </c>
      <c r="W63">
        <f t="shared" si="15"/>
        <v>2.2906567072824336E-18</v>
      </c>
      <c r="X63">
        <f t="shared" si="16"/>
        <v>1.9601649677827522E-18</v>
      </c>
      <c r="Y63">
        <f t="shared" si="17"/>
        <v>2.2906567072824337E-20</v>
      </c>
      <c r="Z63">
        <f t="shared" si="18"/>
        <v>3.0758517242685702E-19</v>
      </c>
      <c r="AB63">
        <f t="shared" si="19"/>
        <v>-279.72327434307095</v>
      </c>
      <c r="AC63">
        <f t="shared" si="2"/>
        <v>-249.75292352059915</v>
      </c>
      <c r="AE63">
        <f t="shared" si="3"/>
        <v>0</v>
      </c>
      <c r="AF63">
        <f t="shared" si="24"/>
        <v>0</v>
      </c>
      <c r="AG63">
        <f t="shared" si="24"/>
        <v>-7.6896293106714257E-18</v>
      </c>
      <c r="AH63">
        <f t="shared" si="5"/>
        <v>-1.9601649677827523E-12</v>
      </c>
      <c r="AI63">
        <f t="shared" si="25"/>
        <v>-1.960172657412063E-12</v>
      </c>
      <c r="AJ63">
        <f t="shared" si="7"/>
        <v>-29.970350822471801</v>
      </c>
      <c r="AK63">
        <f t="shared" si="22"/>
        <v>-19.580629204014969</v>
      </c>
      <c r="AL63">
        <f t="shared" si="8"/>
        <v>-49.55098002648873</v>
      </c>
      <c r="AN63">
        <f t="shared" si="26"/>
        <v>0</v>
      </c>
      <c r="AO63">
        <f t="shared" si="26"/>
        <v>0</v>
      </c>
      <c r="AP63">
        <f t="shared" si="26"/>
        <v>-1.3443132724046751E-20</v>
      </c>
      <c r="AQ63">
        <f t="shared" si="26"/>
        <v>-3.4267916902524303E-15</v>
      </c>
      <c r="AR63">
        <f t="shared" si="26"/>
        <v>-3.4268051333851542E-15</v>
      </c>
      <c r="AS63">
        <f t="shared" si="26"/>
        <v>-5.239464577747676E-2</v>
      </c>
      <c r="AT63">
        <f t="shared" si="26"/>
        <v>-3.4231168574618255E-2</v>
      </c>
      <c r="AU63">
        <f t="shared" si="23"/>
        <v>-8.6625814352098443E-2</v>
      </c>
      <c r="AW63">
        <v>60</v>
      </c>
      <c r="AX63">
        <f>IF(Z63&gt;0, (R63*SUMPRODUCT(K63:$K$98, X63:$X$98)-K63*$AZ$3)/Z63, 0)</f>
        <v>-8.1197972434770002E+20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0.86028443099999996</v>
      </c>
      <c r="Q64" s="4">
        <f t="shared" si="21"/>
        <v>25</v>
      </c>
      <c r="R64">
        <f t="shared" si="0"/>
        <v>1000000</v>
      </c>
      <c r="S64">
        <f t="shared" si="1"/>
        <v>-5.5890121928156339E+21</v>
      </c>
      <c r="U64">
        <f t="shared" si="13"/>
        <v>0.86028443099999996</v>
      </c>
      <c r="V64">
        <f t="shared" si="14"/>
        <v>0.01</v>
      </c>
      <c r="W64">
        <f t="shared" si="15"/>
        <v>3.0758517242685702E-19</v>
      </c>
      <c r="X64">
        <f t="shared" si="16"/>
        <v>2.6461073504527558E-19</v>
      </c>
      <c r="Y64">
        <f t="shared" si="17"/>
        <v>3.0758517242685704E-21</v>
      </c>
      <c r="Z64">
        <f t="shared" si="18"/>
        <v>3.9898585657312876E-20</v>
      </c>
      <c r="AB64">
        <f t="shared" si="19"/>
        <v>-249.75292352059915</v>
      </c>
      <c r="AC64">
        <f t="shared" si="2"/>
        <v>-222.99368171482064</v>
      </c>
      <c r="AE64">
        <f t="shared" si="3"/>
        <v>0</v>
      </c>
      <c r="AF64">
        <f t="shared" si="24"/>
        <v>0</v>
      </c>
      <c r="AG64">
        <f t="shared" si="24"/>
        <v>-9.9746464143282182E-19</v>
      </c>
      <c r="AH64">
        <f t="shared" si="5"/>
        <v>-2.6461073504527559E-13</v>
      </c>
      <c r="AI64">
        <f t="shared" si="25"/>
        <v>-2.64611732509917E-13</v>
      </c>
      <c r="AJ64">
        <f t="shared" si="7"/>
        <v>-26.759241805778515</v>
      </c>
      <c r="AK64">
        <f t="shared" si="22"/>
        <v>-17.482704646441942</v>
      </c>
      <c r="AL64">
        <f t="shared" si="8"/>
        <v>-44.241946452220716</v>
      </c>
      <c r="AN64">
        <f t="shared" si="26"/>
        <v>0</v>
      </c>
      <c r="AO64">
        <f t="shared" si="26"/>
        <v>0</v>
      </c>
      <c r="AP64">
        <f t="shared" si="26"/>
        <v>-1.5569496521805755E-21</v>
      </c>
      <c r="AQ64">
        <f t="shared" si="26"/>
        <v>-4.1303277808442999E-16</v>
      </c>
      <c r="AR64">
        <f t="shared" si="26"/>
        <v>-4.1303433503408213E-16</v>
      </c>
      <c r="AS64">
        <f t="shared" si="26"/>
        <v>-4.1768690830259088E-2</v>
      </c>
      <c r="AT64">
        <f t="shared" si="26"/>
        <v>-2.7288878009102568E-2</v>
      </c>
      <c r="AU64">
        <f t="shared" si="23"/>
        <v>-6.9057568839362066E-2</v>
      </c>
      <c r="AW64">
        <v>61</v>
      </c>
      <c r="AX64">
        <f>IF(Z64&gt;0, (R64*SUMPRODUCT(K64:$K$98, X64:$X$98)-K64*$AZ$3)/Z64, 0)</f>
        <v>-5.5890121928156339E+21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0.86486670799999998</v>
      </c>
      <c r="Q65" s="4">
        <f t="shared" si="21"/>
        <v>25</v>
      </c>
      <c r="R65">
        <f t="shared" si="0"/>
        <v>1000000</v>
      </c>
      <c r="S65">
        <f t="shared" si="1"/>
        <v>-3.9878991258945713E+22</v>
      </c>
      <c r="U65">
        <f t="shared" si="13"/>
        <v>0.86486670799999998</v>
      </c>
      <c r="V65">
        <f t="shared" si="14"/>
        <v>0.01</v>
      </c>
      <c r="W65">
        <f t="shared" si="15"/>
        <v>3.9898585657312876E-20</v>
      </c>
      <c r="X65">
        <f t="shared" si="16"/>
        <v>3.4506958431296203E-20</v>
      </c>
      <c r="Y65">
        <f t="shared" si="17"/>
        <v>3.9898585657312878E-22</v>
      </c>
      <c r="Z65">
        <f t="shared" si="18"/>
        <v>4.9926413694435442E-21</v>
      </c>
      <c r="AB65">
        <f t="shared" si="19"/>
        <v>-222.99368171482064</v>
      </c>
      <c r="AC65">
        <f t="shared" si="2"/>
        <v>-199.10150153108987</v>
      </c>
      <c r="AE65">
        <f t="shared" si="3"/>
        <v>0</v>
      </c>
      <c r="AF65">
        <f t="shared" si="24"/>
        <v>0</v>
      </c>
      <c r="AG65">
        <f t="shared" si="24"/>
        <v>-1.2481603423608861E-19</v>
      </c>
      <c r="AH65">
        <f t="shared" si="5"/>
        <v>-3.4506958431296202E-14</v>
      </c>
      <c r="AI65">
        <f t="shared" si="25"/>
        <v>-3.450708324733044E-14</v>
      </c>
      <c r="AJ65">
        <f t="shared" si="7"/>
        <v>-23.892180183730773</v>
      </c>
      <c r="AK65">
        <f t="shared" si="22"/>
        <v>-15.609557720037445</v>
      </c>
      <c r="AL65">
        <f t="shared" si="8"/>
        <v>-39.501737903768252</v>
      </c>
      <c r="AN65">
        <f t="shared" si="26"/>
        <v>0</v>
      </c>
      <c r="AO65">
        <f t="shared" si="26"/>
        <v>0</v>
      </c>
      <c r="AP65">
        <f t="shared" si="26"/>
        <v>-1.7395199594250929E-22</v>
      </c>
      <c r="AQ65">
        <f t="shared" si="26"/>
        <v>-4.8091211435827119E-17</v>
      </c>
      <c r="AR65">
        <f t="shared" si="26"/>
        <v>-4.8091385387823064E-17</v>
      </c>
      <c r="AS65">
        <f t="shared" si="26"/>
        <v>-3.3297744603203928E-2</v>
      </c>
      <c r="AT65">
        <f t="shared" si="26"/>
        <v>-2.1754526474093244E-2</v>
      </c>
      <c r="AU65">
        <f t="shared" si="23"/>
        <v>-5.5052271077297217E-2</v>
      </c>
      <c r="AW65">
        <v>62</v>
      </c>
      <c r="AX65">
        <f>IF(Z65&gt;0, (R65*SUMPRODUCT(K65:$K$98, X65:$X$98)-K65*$AZ$3)/Z65, 0)</f>
        <v>-3.9878991258945713E+22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0.86947332300000002</v>
      </c>
      <c r="Q66" s="4">
        <f t="shared" si="21"/>
        <v>25</v>
      </c>
      <c r="R66">
        <f t="shared" si="0"/>
        <v>1000000</v>
      </c>
      <c r="S66">
        <f t="shared" si="1"/>
        <v>-2.9542208481768097E+23</v>
      </c>
      <c r="U66">
        <f t="shared" si="13"/>
        <v>0.86947332300000002</v>
      </c>
      <c r="V66">
        <f t="shared" si="14"/>
        <v>0.01</v>
      </c>
      <c r="W66">
        <f t="shared" si="15"/>
        <v>4.9926413694435442E-21</v>
      </c>
      <c r="X66">
        <f t="shared" si="16"/>
        <v>4.340968482037349E-21</v>
      </c>
      <c r="Y66">
        <f t="shared" si="17"/>
        <v>4.9926413694435442E-23</v>
      </c>
      <c r="Z66">
        <f t="shared" si="18"/>
        <v>6.0174647371175977E-22</v>
      </c>
      <c r="AB66">
        <f t="shared" si="19"/>
        <v>-199.10150153108987</v>
      </c>
      <c r="AC66">
        <f t="shared" si="2"/>
        <v>-177.76919779561592</v>
      </c>
      <c r="AE66">
        <f t="shared" si="3"/>
        <v>0</v>
      </c>
      <c r="AF66">
        <f t="shared" si="24"/>
        <v>0</v>
      </c>
      <c r="AG66">
        <f t="shared" si="24"/>
        <v>-1.5043661842793995E-20</v>
      </c>
      <c r="AH66">
        <f t="shared" si="5"/>
        <v>-4.3409684820373487E-15</v>
      </c>
      <c r="AI66">
        <f t="shared" si="25"/>
        <v>-4.3409835256991918E-15</v>
      </c>
      <c r="AJ66">
        <f t="shared" si="7"/>
        <v>-21.332303735473943</v>
      </c>
      <c r="AK66">
        <f t="shared" si="22"/>
        <v>-13.937105107176292</v>
      </c>
      <c r="AL66">
        <f t="shared" si="8"/>
        <v>-35.269408842650236</v>
      </c>
      <c r="AN66">
        <f t="shared" si="26"/>
        <v>0</v>
      </c>
      <c r="AO66">
        <f t="shared" si="26"/>
        <v>0</v>
      </c>
      <c r="AP66">
        <f t="shared" si="26"/>
        <v>-1.8719514311132256E-23</v>
      </c>
      <c r="AQ66">
        <f t="shared" si="26"/>
        <v>-5.401664998379144E-18</v>
      </c>
      <c r="AR66">
        <f t="shared" si="26"/>
        <v>-5.4016837178934561E-18</v>
      </c>
      <c r="AS66">
        <f t="shared" si="26"/>
        <v>-2.6544758133931749E-2</v>
      </c>
      <c r="AT66">
        <f t="shared" si="26"/>
        <v>-1.7342575314168721E-2</v>
      </c>
      <c r="AU66">
        <f t="shared" si="23"/>
        <v>-4.3887333448100474E-2</v>
      </c>
      <c r="AW66">
        <v>63</v>
      </c>
      <c r="AX66">
        <f>IF(Z66&gt;0, (R66*SUMPRODUCT(K66:$K$98, X66:$X$98)-K66*$AZ$3)/Z66, 0)</f>
        <v>-2.9542208481768097E+23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0.874112687</v>
      </c>
      <c r="Q67" s="4">
        <f t="shared" si="21"/>
        <v>25</v>
      </c>
      <c r="R67">
        <f t="shared" ref="R67:R79" si="27">$C$6</f>
        <v>1000000</v>
      </c>
      <c r="S67">
        <f t="shared" ref="S67:S79" si="28">AX67</f>
        <v>-2.2760879664818457E+24</v>
      </c>
      <c r="U67">
        <f t="shared" si="13"/>
        <v>0.874112687</v>
      </c>
      <c r="V67">
        <f t="shared" si="14"/>
        <v>0.01</v>
      </c>
      <c r="W67">
        <f t="shared" si="15"/>
        <v>6.0174647371175977E-22</v>
      </c>
      <c r="X67">
        <f t="shared" si="16"/>
        <v>5.259942270289612E-22</v>
      </c>
      <c r="Y67">
        <f t="shared" si="17"/>
        <v>6.017464737117598E-24</v>
      </c>
      <c r="Z67">
        <f t="shared" si="18"/>
        <v>6.9734781945680962E-23</v>
      </c>
      <c r="AB67">
        <f t="shared" si="19"/>
        <v>-177.76919779561592</v>
      </c>
      <c r="AC67">
        <f t="shared" ref="AC67:AC79" si="29">S67*Z67</f>
        <v>-158.72249803179992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-1.743369548642024E-21</v>
      </c>
      <c r="AH67">
        <f t="shared" ref="AH67:AH79" si="32">-X67*R67</f>
        <v>-5.2599422702896122E-16</v>
      </c>
      <c r="AI67">
        <f t="shared" ref="AI67:AI79" si="33">SUM(AE67:AH67)</f>
        <v>-5.2599597039850985E-16</v>
      </c>
      <c r="AJ67">
        <f t="shared" ref="AJ67:AJ79" si="34">AB67-AC67</f>
        <v>-19.046699763816008</v>
      </c>
      <c r="AK67">
        <f t="shared" si="22"/>
        <v>-12.443843845693117</v>
      </c>
      <c r="AL67">
        <f t="shared" ref="AL67:AL79" si="35">SUM(AI67:AK67)</f>
        <v>-31.490543609509125</v>
      </c>
      <c r="AN67">
        <f t="shared" ref="AN67:AT79" si="36">AE67*$K67</f>
        <v>0</v>
      </c>
      <c r="AO67">
        <f t="shared" si="36"/>
        <v>0</v>
      </c>
      <c r="AP67">
        <f t="shared" si="36"/>
        <v>-1.9369234055197882E-24</v>
      </c>
      <c r="AQ67">
        <f t="shared" si="36"/>
        <v>-5.843916054942418E-19</v>
      </c>
      <c r="AR67">
        <f t="shared" si="36"/>
        <v>-5.8439354241764728E-19</v>
      </c>
      <c r="AS67">
        <f t="shared" si="36"/>
        <v>-2.1161318665443025E-2</v>
      </c>
      <c r="AT67">
        <f t="shared" si="36"/>
        <v>-1.3825394861422768E-2</v>
      </c>
      <c r="AU67">
        <f t="shared" si="23"/>
        <v>-3.498671352686579E-2</v>
      </c>
      <c r="AW67">
        <v>64</v>
      </c>
      <c r="AX67">
        <f>IF(Z67&gt;0, (R67*SUMPRODUCT(K67:$K$98, X67:$X$98)-K67*$AZ$3)/Z67, 0)</f>
        <v>-2.2760879664818457E+24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0.87875849299999997</v>
      </c>
      <c r="Q68" s="4">
        <f t="shared" si="21"/>
        <v>25</v>
      </c>
      <c r="R68">
        <f t="shared" si="27"/>
        <v>1000000</v>
      </c>
      <c r="S68">
        <f t="shared" si="28"/>
        <v>-1.826855328959633E+25</v>
      </c>
      <c r="U68">
        <f t="shared" ref="U68:U79" si="40">M68</f>
        <v>0.87875849299999997</v>
      </c>
      <c r="V68">
        <f t="shared" ref="V68:V79" si="41">$C$10</f>
        <v>0.01</v>
      </c>
      <c r="W68">
        <f t="shared" ref="W68:W79" si="42">Z67</f>
        <v>6.9734781945680962E-23</v>
      </c>
      <c r="X68">
        <f t="shared" ref="X68:X79" si="43">U68*W68</f>
        <v>6.1280031892270202E-23</v>
      </c>
      <c r="Y68">
        <f t="shared" ref="Y68:Y79" si="44">V68*W68</f>
        <v>6.9734781945680961E-25</v>
      </c>
      <c r="Z68">
        <f t="shared" ref="Z68:Z79" si="45">MAX(0, W68-X68-Y68)</f>
        <v>7.7574022339539493E-24</v>
      </c>
      <c r="AB68">
        <f t="shared" ref="AB68:AB79" si="46">AC67</f>
        <v>-158.72249803179992</v>
      </c>
      <c r="AC68">
        <f t="shared" si="29"/>
        <v>-141.71651609982135</v>
      </c>
      <c r="AE68">
        <f t="shared" si="30"/>
        <v>0</v>
      </c>
      <c r="AF68">
        <f t="shared" si="31"/>
        <v>0</v>
      </c>
      <c r="AG68">
        <f t="shared" si="31"/>
        <v>-1.9393505584884874E-22</v>
      </c>
      <c r="AH68">
        <f t="shared" si="32"/>
        <v>-6.12800318922702E-17</v>
      </c>
      <c r="AI68">
        <f t="shared" si="33"/>
        <v>-6.128022582732605E-17</v>
      </c>
      <c r="AJ68">
        <f t="shared" si="34"/>
        <v>-17.005981931978567</v>
      </c>
      <c r="AK68">
        <f t="shared" si="22"/>
        <v>-11.110574862225995</v>
      </c>
      <c r="AL68">
        <f t="shared" si="35"/>
        <v>-28.116556794204563</v>
      </c>
      <c r="AN68">
        <f t="shared" si="36"/>
        <v>0</v>
      </c>
      <c r="AO68">
        <f t="shared" si="36"/>
        <v>0</v>
      </c>
      <c r="AP68">
        <f t="shared" si="36"/>
        <v>-1.9238060586927992E-25</v>
      </c>
      <c r="AQ68">
        <f t="shared" si="36"/>
        <v>-6.0788853317535582E-20</v>
      </c>
      <c r="AR68">
        <f t="shared" si="36"/>
        <v>-6.0789045698141452E-20</v>
      </c>
      <c r="AS68">
        <f t="shared" si="36"/>
        <v>-1.6869673680997295E-2</v>
      </c>
      <c r="AT68">
        <f t="shared" si="36"/>
        <v>-1.1021520138251565E-2</v>
      </c>
      <c r="AU68">
        <f t="shared" si="23"/>
        <v>-2.7891193819248861E-2</v>
      </c>
      <c r="AW68">
        <v>65</v>
      </c>
      <c r="AX68">
        <f>IF(Z68&gt;0, (R68*SUMPRODUCT(K68:$K$98, X68:$X$98)-K68*$AZ$3)/Z68, 0)</f>
        <v>-1.826855328959633E+25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0.88338371900000001</v>
      </c>
      <c r="Q69" s="4">
        <f t="shared" ref="Q69:Q79" si="48">$C$8</f>
        <v>25</v>
      </c>
      <c r="R69">
        <f t="shared" si="27"/>
        <v>1000000</v>
      </c>
      <c r="S69">
        <f t="shared" si="28"/>
        <v>-1.5298984490260402E+26</v>
      </c>
      <c r="U69">
        <f t="shared" si="40"/>
        <v>0.88338371900000001</v>
      </c>
      <c r="V69">
        <f t="shared" si="41"/>
        <v>0.01</v>
      </c>
      <c r="W69">
        <f t="shared" si="42"/>
        <v>7.7574022339539493E-24</v>
      </c>
      <c r="X69">
        <f t="shared" si="43"/>
        <v>6.8527628352091484E-24</v>
      </c>
      <c r="Y69">
        <f t="shared" si="44"/>
        <v>7.757402233953949E-26</v>
      </c>
      <c r="Z69">
        <f t="shared" si="45"/>
        <v>8.2706537640526143E-25</v>
      </c>
      <c r="AB69">
        <f t="shared" si="46"/>
        <v>-141.71651609982135</v>
      </c>
      <c r="AC69">
        <f t="shared" si="29"/>
        <v>-126.53260366055476</v>
      </c>
      <c r="AE69">
        <f t="shared" si="30"/>
        <v>0</v>
      </c>
      <c r="AF69">
        <f t="shared" si="31"/>
        <v>0</v>
      </c>
      <c r="AG69">
        <f t="shared" si="31"/>
        <v>-2.0676634410131535E-23</v>
      </c>
      <c r="AH69">
        <f t="shared" si="32"/>
        <v>-6.8527628352091484E-18</v>
      </c>
      <c r="AI69">
        <f t="shared" si="33"/>
        <v>-6.8527835118435584E-18</v>
      </c>
      <c r="AJ69">
        <f t="shared" si="34"/>
        <v>-15.183912439266592</v>
      </c>
      <c r="AK69">
        <f t="shared" si="22"/>
        <v>-9.9201561269874947</v>
      </c>
      <c r="AL69">
        <f t="shared" si="35"/>
        <v>-25.104068566254085</v>
      </c>
      <c r="AN69">
        <f t="shared" si="36"/>
        <v>0</v>
      </c>
      <c r="AO69">
        <f t="shared" si="36"/>
        <v>0</v>
      </c>
      <c r="AP69">
        <f t="shared" si="36"/>
        <v>-1.8313307798490518E-26</v>
      </c>
      <c r="AQ69">
        <f t="shared" si="36"/>
        <v>-6.0694962527242041E-21</v>
      </c>
      <c r="AR69">
        <f t="shared" si="36"/>
        <v>-6.0695145660320024E-21</v>
      </c>
      <c r="AS69">
        <f t="shared" si="36"/>
        <v>-1.3448400574774642E-2</v>
      </c>
      <c r="AT69">
        <f t="shared" si="36"/>
        <v>-8.7862883755194226E-3</v>
      </c>
      <c r="AU69">
        <f t="shared" si="23"/>
        <v>-2.2234688950294061E-2</v>
      </c>
      <c r="AW69">
        <v>66</v>
      </c>
      <c r="AX69">
        <f>IF(Z69&gt;0, (R69*SUMPRODUCT(K69:$K$98, X69:$X$98)-K69*$AZ$3)/Z69, 0)</f>
        <v>-1.5298984490260402E+26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0.88875356999999999</v>
      </c>
      <c r="Q70" s="4">
        <f t="shared" si="48"/>
        <v>25</v>
      </c>
      <c r="R70">
        <f t="shared" si="27"/>
        <v>1000000</v>
      </c>
      <c r="S70">
        <f t="shared" si="28"/>
        <v>-1.349164368619184E+27</v>
      </c>
      <c r="U70">
        <f t="shared" si="40"/>
        <v>0.88875356999999999</v>
      </c>
      <c r="V70">
        <f t="shared" si="41"/>
        <v>0.01</v>
      </c>
      <c r="W70">
        <f t="shared" si="42"/>
        <v>8.2706537640526143E-25</v>
      </c>
      <c r="X70">
        <f t="shared" si="43"/>
        <v>7.3505730590356985E-25</v>
      </c>
      <c r="Y70">
        <f t="shared" si="44"/>
        <v>8.2706537640526145E-27</v>
      </c>
      <c r="Z70">
        <f t="shared" si="45"/>
        <v>8.3737416737638967E-26</v>
      </c>
      <c r="AB70">
        <f t="shared" si="46"/>
        <v>-126.53260366055476</v>
      </c>
      <c r="AC70">
        <f t="shared" si="29"/>
        <v>-112.97553898263817</v>
      </c>
      <c r="AE70">
        <f t="shared" si="30"/>
        <v>0</v>
      </c>
      <c r="AF70">
        <f t="shared" si="31"/>
        <v>0</v>
      </c>
      <c r="AG70">
        <f t="shared" si="31"/>
        <v>-2.093435418440974E-24</v>
      </c>
      <c r="AH70">
        <f t="shared" si="32"/>
        <v>-7.3505730590356984E-19</v>
      </c>
      <c r="AI70">
        <f t="shared" si="33"/>
        <v>-7.3505939933898824E-19</v>
      </c>
      <c r="AJ70">
        <f t="shared" si="34"/>
        <v>-13.557064677916586</v>
      </c>
      <c r="AK70">
        <f t="shared" si="22"/>
        <v>-8.8572822562388343</v>
      </c>
      <c r="AL70">
        <f t="shared" si="35"/>
        <v>-22.414346934155418</v>
      </c>
      <c r="AN70">
        <f t="shared" si="36"/>
        <v>0</v>
      </c>
      <c r="AO70">
        <f t="shared" si="36"/>
        <v>0</v>
      </c>
      <c r="AP70">
        <f t="shared" si="36"/>
        <v>-1.6554973536502896E-27</v>
      </c>
      <c r="AQ70">
        <f t="shared" si="36"/>
        <v>-5.8128634587204592E-22</v>
      </c>
      <c r="AR70">
        <f t="shared" si="36"/>
        <v>-5.8128800136939953E-22</v>
      </c>
      <c r="AS70">
        <f t="shared" si="36"/>
        <v>-1.0720982601063956E-2</v>
      </c>
      <c r="AT70">
        <f t="shared" si="36"/>
        <v>-7.0043752993617829E-3</v>
      </c>
      <c r="AU70">
        <f t="shared" si="23"/>
        <v>-1.7725357900425738E-2</v>
      </c>
      <c r="AW70">
        <v>67</v>
      </c>
      <c r="AX70">
        <f>IF(Z70&gt;0, (R70*SUMPRODUCT(K70:$K$98, X70:$X$98)-K70*$AZ$3)/Z70, 0)</f>
        <v>-1.349164368619184E+27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0.89409425099999995</v>
      </c>
      <c r="Q71" s="4">
        <f t="shared" si="48"/>
        <v>25</v>
      </c>
      <c r="R71">
        <f t="shared" si="27"/>
        <v>1000000</v>
      </c>
      <c r="S71">
        <f t="shared" si="28"/>
        <v>-1.2560363231301022E+28</v>
      </c>
      <c r="U71">
        <f t="shared" si="40"/>
        <v>0.89409425099999995</v>
      </c>
      <c r="V71">
        <f t="shared" si="41"/>
        <v>0.01</v>
      </c>
      <c r="W71">
        <f t="shared" si="42"/>
        <v>8.3737416737638967E-26</v>
      </c>
      <c r="X71">
        <f t="shared" si="43"/>
        <v>7.486914289871417E-26</v>
      </c>
      <c r="Y71">
        <f t="shared" si="44"/>
        <v>8.3737416737638966E-28</v>
      </c>
      <c r="Z71">
        <f t="shared" si="45"/>
        <v>8.0308996715484066E-27</v>
      </c>
      <c r="AB71">
        <f t="shared" si="46"/>
        <v>-112.97553898263817</v>
      </c>
      <c r="AC71">
        <f t="shared" si="29"/>
        <v>-100.87101694878406</v>
      </c>
      <c r="AE71">
        <f t="shared" si="30"/>
        <v>0</v>
      </c>
      <c r="AF71">
        <f t="shared" si="31"/>
        <v>0</v>
      </c>
      <c r="AG71">
        <f t="shared" si="31"/>
        <v>-2.0077249178871016E-25</v>
      </c>
      <c r="AH71">
        <f t="shared" si="32"/>
        <v>-7.4869142898714171E-20</v>
      </c>
      <c r="AI71">
        <f t="shared" si="33"/>
        <v>-7.4869343671205956E-20</v>
      </c>
      <c r="AJ71">
        <f t="shared" si="34"/>
        <v>-12.10452203385411</v>
      </c>
      <c r="AK71">
        <f t="shared" si="22"/>
        <v>-7.9082877287846722</v>
      </c>
      <c r="AL71">
        <f t="shared" si="35"/>
        <v>-20.012809762638781</v>
      </c>
      <c r="AN71">
        <f t="shared" si="36"/>
        <v>0</v>
      </c>
      <c r="AO71">
        <f t="shared" si="36"/>
        <v>0</v>
      </c>
      <c r="AP71">
        <f t="shared" si="36"/>
        <v>-1.4176045863334733E-28</v>
      </c>
      <c r="AQ71">
        <f t="shared" si="36"/>
        <v>-5.2863238087301347E-23</v>
      </c>
      <c r="AR71">
        <f t="shared" si="36"/>
        <v>-5.2863379847759975E-23</v>
      </c>
      <c r="AS71">
        <f t="shared" si="36"/>
        <v>-8.5467016908992097E-3</v>
      </c>
      <c r="AT71">
        <f t="shared" si="36"/>
        <v>-5.583845104720808E-3</v>
      </c>
      <c r="AU71">
        <f t="shared" si="23"/>
        <v>-1.4130546795620017E-2</v>
      </c>
      <c r="AW71">
        <v>68</v>
      </c>
      <c r="AX71">
        <f>IF(Z71&gt;0, (R71*SUMPRODUCT(K71:$K$98, X71:$X$98)-K71*$AZ$3)/Z71, 0)</f>
        <v>-1.2560363231301022E+28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0.89939914200000004</v>
      </c>
      <c r="Q72" s="4">
        <f t="shared" si="48"/>
        <v>25</v>
      </c>
      <c r="R72">
        <f t="shared" si="27"/>
        <v>1000000</v>
      </c>
      <c r="S72">
        <f t="shared" si="28"/>
        <v>-1.2378039541245132E+29</v>
      </c>
      <c r="U72">
        <f t="shared" si="40"/>
        <v>0.89939914200000004</v>
      </c>
      <c r="V72">
        <f t="shared" si="41"/>
        <v>0.01</v>
      </c>
      <c r="W72">
        <f t="shared" si="42"/>
        <v>8.0308996715484066E-27</v>
      </c>
      <c r="X72">
        <f t="shared" si="43"/>
        <v>7.2229842740787194E-27</v>
      </c>
      <c r="Y72">
        <f t="shared" si="44"/>
        <v>8.0308996715484072E-29</v>
      </c>
      <c r="Z72">
        <f t="shared" si="45"/>
        <v>7.2760640075420314E-28</v>
      </c>
      <c r="AB72">
        <f t="shared" si="46"/>
        <v>-100.87101694878406</v>
      </c>
      <c r="AC72">
        <f t="shared" si="29"/>
        <v>-90.063407989985777</v>
      </c>
      <c r="AE72">
        <f t="shared" si="30"/>
        <v>0</v>
      </c>
      <c r="AF72">
        <f t="shared" si="31"/>
        <v>0</v>
      </c>
      <c r="AG72">
        <f t="shared" si="31"/>
        <v>-1.8190160018855079E-26</v>
      </c>
      <c r="AH72">
        <f t="shared" si="32"/>
        <v>-7.2229842740787197E-21</v>
      </c>
      <c r="AI72">
        <f t="shared" si="33"/>
        <v>-7.2230024642387379E-21</v>
      </c>
      <c r="AJ72">
        <f t="shared" si="34"/>
        <v>-10.807608958798284</v>
      </c>
      <c r="AK72">
        <f t="shared" ref="AK72:AK79" si="49">G72*SUM(AB72:AB72, AE72:AF72)</f>
        <v>-7.0609711864148847</v>
      </c>
      <c r="AL72">
        <f t="shared" si="35"/>
        <v>-17.868580145213169</v>
      </c>
      <c r="AN72">
        <f t="shared" si="36"/>
        <v>0</v>
      </c>
      <c r="AO72">
        <f t="shared" si="36"/>
        <v>0</v>
      </c>
      <c r="AP72">
        <f t="shared" si="36"/>
        <v>-1.1467517127370324E-29</v>
      </c>
      <c r="AQ72">
        <f t="shared" si="36"/>
        <v>-4.5535441022985389E-24</v>
      </c>
      <c r="AR72">
        <f t="shared" si="36"/>
        <v>-4.5535555698156661E-24</v>
      </c>
      <c r="AS72">
        <f t="shared" si="36"/>
        <v>-6.8133782612397852E-3</v>
      </c>
      <c r="AT72">
        <f t="shared" si="36"/>
        <v>-4.451407130676664E-3</v>
      </c>
      <c r="AU72">
        <f t="shared" si="23"/>
        <v>-1.126478539191645E-2</v>
      </c>
      <c r="AW72">
        <v>69</v>
      </c>
      <c r="AX72">
        <f>IF(Z72&gt;0, (R72*SUMPRODUCT(K72:$K$98, X72:$X$98)-K72*$AZ$3)/Z72, 0)</f>
        <v>-1.2378039541245132E+29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0.90466162100000003</v>
      </c>
      <c r="Q73" s="4">
        <f t="shared" si="48"/>
        <v>25</v>
      </c>
      <c r="R73">
        <f t="shared" si="27"/>
        <v>1000000</v>
      </c>
      <c r="S73">
        <f t="shared" si="28"/>
        <v>-1.2950587002559381E+30</v>
      </c>
      <c r="U73">
        <f t="shared" si="40"/>
        <v>0.90466162100000003</v>
      </c>
      <c r="V73">
        <f t="shared" si="41"/>
        <v>0.01</v>
      </c>
      <c r="W73">
        <f t="shared" si="42"/>
        <v>7.2760640075420314E-28</v>
      </c>
      <c r="X73">
        <f t="shared" si="43"/>
        <v>6.5823758595627303E-28</v>
      </c>
      <c r="Y73">
        <f t="shared" si="44"/>
        <v>7.2760640075420313E-30</v>
      </c>
      <c r="Z73">
        <f t="shared" si="45"/>
        <v>6.2092750790388079E-29</v>
      </c>
      <c r="AB73">
        <f t="shared" si="46"/>
        <v>-90.063407989985777</v>
      </c>
      <c r="AC73">
        <f t="shared" si="29"/>
        <v>-80.413757133915851</v>
      </c>
      <c r="AE73">
        <f t="shared" si="30"/>
        <v>0</v>
      </c>
      <c r="AF73">
        <f t="shared" si="31"/>
        <v>0</v>
      </c>
      <c r="AG73">
        <f t="shared" si="31"/>
        <v>-1.5523187697597019E-27</v>
      </c>
      <c r="AH73">
        <f t="shared" si="32"/>
        <v>-6.5823758595627306E-22</v>
      </c>
      <c r="AI73">
        <f t="shared" si="33"/>
        <v>-6.582391382750428E-22</v>
      </c>
      <c r="AJ73">
        <f t="shared" si="34"/>
        <v>-9.6496508560699255</v>
      </c>
      <c r="AK73">
        <f t="shared" si="49"/>
        <v>-6.3044385592990047</v>
      </c>
      <c r="AL73">
        <f t="shared" si="35"/>
        <v>-15.95408941536893</v>
      </c>
      <c r="AN73">
        <f t="shared" si="36"/>
        <v>0</v>
      </c>
      <c r="AO73">
        <f t="shared" si="36"/>
        <v>0</v>
      </c>
      <c r="AP73">
        <f t="shared" si="36"/>
        <v>-8.7376725250403567E-31</v>
      </c>
      <c r="AQ73">
        <f t="shared" si="36"/>
        <v>-3.7050795118900362E-25</v>
      </c>
      <c r="AR73">
        <f t="shared" si="36"/>
        <v>-3.705088249562561E-25</v>
      </c>
      <c r="AS73">
        <f t="shared" si="36"/>
        <v>-5.43158343529959E-3</v>
      </c>
      <c r="AT73">
        <f t="shared" si="36"/>
        <v>-3.5486345110623914E-3</v>
      </c>
      <c r="AU73">
        <f t="shared" si="23"/>
        <v>-8.9802179463619805E-3</v>
      </c>
      <c r="AW73">
        <v>70</v>
      </c>
      <c r="AX73">
        <f>IF(Z73&gt;0, (R73*SUMPRODUCT(K73:$K$98, X73:$X$98)-K73*$AZ$3)/Z73, 0)</f>
        <v>-1.2950587002559381E+30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0.90987524600000003</v>
      </c>
      <c r="Q74" s="4">
        <f t="shared" si="48"/>
        <v>25</v>
      </c>
      <c r="R74">
        <f t="shared" si="27"/>
        <v>1000000</v>
      </c>
      <c r="S74">
        <f t="shared" si="28"/>
        <v>-1.4431275644762686E+31</v>
      </c>
      <c r="U74">
        <f t="shared" si="40"/>
        <v>0.90987524600000003</v>
      </c>
      <c r="V74">
        <f t="shared" si="41"/>
        <v>0.01</v>
      </c>
      <c r="W74">
        <f t="shared" si="42"/>
        <v>6.2092750790388079E-29</v>
      </c>
      <c r="X74">
        <f t="shared" si="43"/>
        <v>5.6496656900221046E-29</v>
      </c>
      <c r="Y74">
        <f t="shared" si="44"/>
        <v>6.2092750790388077E-31</v>
      </c>
      <c r="Z74">
        <f t="shared" si="45"/>
        <v>4.9751663822631511E-30</v>
      </c>
      <c r="AB74">
        <f t="shared" si="46"/>
        <v>-80.413757133915851</v>
      </c>
      <c r="AC74">
        <f t="shared" si="29"/>
        <v>-71.797997440996298</v>
      </c>
      <c r="AE74">
        <f t="shared" si="30"/>
        <v>0</v>
      </c>
      <c r="AF74">
        <f t="shared" si="31"/>
        <v>0</v>
      </c>
      <c r="AG74">
        <f t="shared" si="31"/>
        <v>-1.2437915955657878E-28</v>
      </c>
      <c r="AH74">
        <f t="shared" si="32"/>
        <v>-5.6496656900221046E-23</v>
      </c>
      <c r="AI74">
        <f t="shared" si="33"/>
        <v>-5.6496781279380598E-23</v>
      </c>
      <c r="AJ74">
        <f t="shared" si="34"/>
        <v>-8.6157596929195535</v>
      </c>
      <c r="AK74">
        <f t="shared" si="49"/>
        <v>-5.6289629993741102</v>
      </c>
      <c r="AL74">
        <f t="shared" si="35"/>
        <v>-14.244722692293664</v>
      </c>
      <c r="AN74">
        <f t="shared" si="36"/>
        <v>0</v>
      </c>
      <c r="AO74">
        <f t="shared" si="36"/>
        <v>0</v>
      </c>
      <c r="AP74">
        <f t="shared" si="36"/>
        <v>-6.2509273357269428E-32</v>
      </c>
      <c r="AQ74">
        <f t="shared" si="36"/>
        <v>-2.8393542636387626E-26</v>
      </c>
      <c r="AR74">
        <f t="shared" si="36"/>
        <v>-2.8393605145660982E-26</v>
      </c>
      <c r="AS74">
        <f t="shared" si="36"/>
        <v>-4.3300250600283603E-3</v>
      </c>
      <c r="AT74">
        <f t="shared" si="36"/>
        <v>-2.8289497058851965E-3</v>
      </c>
      <c r="AU74">
        <f t="shared" si="23"/>
        <v>-7.1589747659135568E-3</v>
      </c>
      <c r="AW74">
        <v>71</v>
      </c>
      <c r="AX74">
        <f>IF(Z74&gt;0, (R74*SUMPRODUCT(K74:$K$98, X74:$X$98)-K74*$AZ$3)/Z74, 0)</f>
        <v>-1.4431275644762686E+31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0.91506238500000003</v>
      </c>
      <c r="Q75" s="4">
        <f t="shared" si="48"/>
        <v>25</v>
      </c>
      <c r="R75">
        <f t="shared" si="27"/>
        <v>1000000</v>
      </c>
      <c r="S75">
        <f t="shared" si="28"/>
        <v>-1.7194392348844696E+32</v>
      </c>
      <c r="U75">
        <f t="shared" si="40"/>
        <v>0.91506238500000003</v>
      </c>
      <c r="V75">
        <f t="shared" si="41"/>
        <v>0.01</v>
      </c>
      <c r="W75">
        <f t="shared" si="42"/>
        <v>4.9751663822631511E-30</v>
      </c>
      <c r="X75">
        <f t="shared" si="43"/>
        <v>4.552587615525541E-30</v>
      </c>
      <c r="Y75">
        <f t="shared" si="44"/>
        <v>4.9751663822631515E-32</v>
      </c>
      <c r="Z75">
        <f t="shared" si="45"/>
        <v>3.7282710291497858E-31</v>
      </c>
      <c r="AB75">
        <f t="shared" si="46"/>
        <v>-71.797997440996298</v>
      </c>
      <c r="AC75">
        <f t="shared" si="29"/>
        <v>-64.105354858032413</v>
      </c>
      <c r="AE75">
        <f t="shared" si="30"/>
        <v>0</v>
      </c>
      <c r="AF75">
        <f t="shared" si="31"/>
        <v>0</v>
      </c>
      <c r="AG75">
        <f t="shared" si="31"/>
        <v>-9.3206775728744647E-30</v>
      </c>
      <c r="AH75">
        <f t="shared" si="32"/>
        <v>-4.5525876155255411E-24</v>
      </c>
      <c r="AI75">
        <f t="shared" si="33"/>
        <v>-4.5525969362031138E-24</v>
      </c>
      <c r="AJ75">
        <f t="shared" si="34"/>
        <v>-7.6926425829638845</v>
      </c>
      <c r="AK75">
        <f t="shared" si="49"/>
        <v>-5.0258598208697416</v>
      </c>
      <c r="AL75">
        <f t="shared" si="35"/>
        <v>-12.718502403833625</v>
      </c>
      <c r="AN75">
        <f t="shared" si="36"/>
        <v>0</v>
      </c>
      <c r="AO75">
        <f t="shared" si="36"/>
        <v>0</v>
      </c>
      <c r="AP75">
        <f t="shared" si="36"/>
        <v>-4.1824070185507232E-33</v>
      </c>
      <c r="AQ75">
        <f t="shared" si="36"/>
        <v>-2.0428530272471397E-27</v>
      </c>
      <c r="AR75">
        <f t="shared" si="36"/>
        <v>-2.0428572096541584E-27</v>
      </c>
      <c r="AS75">
        <f t="shared" si="36"/>
        <v>-3.4518694674970972E-3</v>
      </c>
      <c r="AT75">
        <f t="shared" si="36"/>
        <v>-2.2552213854314385E-3</v>
      </c>
      <c r="AU75">
        <f t="shared" si="23"/>
        <v>-5.7070908529285348E-3</v>
      </c>
      <c r="AW75">
        <v>72</v>
      </c>
      <c r="AX75">
        <f>IF(Z75&gt;0, (R75*SUMPRODUCT(K75:$K$98, X75:$X$98)-K75*$AZ$3)/Z75, 0)</f>
        <v>-1.7194392348844696E+32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0.92024934599999997</v>
      </c>
      <c r="Q76" s="4">
        <f t="shared" si="48"/>
        <v>25</v>
      </c>
      <c r="R76">
        <f t="shared" si="27"/>
        <v>1000000</v>
      </c>
      <c r="S76">
        <f t="shared" si="28"/>
        <v>-2.2010024487733396E+33</v>
      </c>
      <c r="U76">
        <f t="shared" si="40"/>
        <v>0.92024934599999997</v>
      </c>
      <c r="V76">
        <f t="shared" si="41"/>
        <v>0.01</v>
      </c>
      <c r="W76">
        <f t="shared" si="42"/>
        <v>3.7282710291497858E-31</v>
      </c>
      <c r="X76">
        <f t="shared" si="43"/>
        <v>3.4309389762858374E-31</v>
      </c>
      <c r="Y76">
        <f t="shared" si="44"/>
        <v>3.7282710291497862E-33</v>
      </c>
      <c r="Z76">
        <f t="shared" si="45"/>
        <v>2.6004934257245055E-32</v>
      </c>
      <c r="AB76">
        <f t="shared" si="46"/>
        <v>-64.105354858032413</v>
      </c>
      <c r="AC76">
        <f t="shared" si="29"/>
        <v>-57.236923980386074</v>
      </c>
      <c r="AE76">
        <f t="shared" si="30"/>
        <v>0</v>
      </c>
      <c r="AF76">
        <f t="shared" si="31"/>
        <v>0</v>
      </c>
      <c r="AG76">
        <f t="shared" si="31"/>
        <v>-6.5012335643112639E-31</v>
      </c>
      <c r="AH76">
        <f t="shared" si="32"/>
        <v>-3.4309389762858372E-25</v>
      </c>
      <c r="AI76">
        <f t="shared" si="33"/>
        <v>-3.4309454775194015E-25</v>
      </c>
      <c r="AJ76">
        <f t="shared" si="34"/>
        <v>-6.8684308776463396</v>
      </c>
      <c r="AK76">
        <f t="shared" si="49"/>
        <v>-4.4873748400622695</v>
      </c>
      <c r="AL76">
        <f t="shared" si="35"/>
        <v>-11.355805717708609</v>
      </c>
      <c r="AN76">
        <f t="shared" si="36"/>
        <v>0</v>
      </c>
      <c r="AO76">
        <f t="shared" si="36"/>
        <v>0</v>
      </c>
      <c r="AP76">
        <f t="shared" si="36"/>
        <v>-2.6046930789116335E-34</v>
      </c>
      <c r="AQ76">
        <f t="shared" si="36"/>
        <v>-1.374591901259683E-28</v>
      </c>
      <c r="AR76">
        <f t="shared" si="36"/>
        <v>-1.3745945059527619E-28</v>
      </c>
      <c r="AS76">
        <f t="shared" si="36"/>
        <v>-2.7518092055939924E-3</v>
      </c>
      <c r="AT76">
        <f t="shared" si="36"/>
        <v>-1.7978486809880727E-3</v>
      </c>
      <c r="AU76">
        <f t="shared" si="23"/>
        <v>-4.5496578865820651E-3</v>
      </c>
      <c r="AW76">
        <v>73</v>
      </c>
      <c r="AX76">
        <f>IF(Z76&gt;0, (R76*SUMPRODUCT(K76:$K$98, X76:$X$98)-K76*$AZ$3)/Z76, 0)</f>
        <v>-2.2010024487733396E+33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0.92543648599999995</v>
      </c>
      <c r="Q77" s="4">
        <f t="shared" si="48"/>
        <v>25</v>
      </c>
      <c r="R77">
        <f t="shared" si="27"/>
        <v>1000000</v>
      </c>
      <c r="S77">
        <f t="shared" si="28"/>
        <v>-3.0437946079473559E+34</v>
      </c>
      <c r="U77">
        <f t="shared" si="40"/>
        <v>0.92543648599999995</v>
      </c>
      <c r="V77">
        <f t="shared" si="41"/>
        <v>0.01</v>
      </c>
      <c r="W77">
        <f t="shared" si="42"/>
        <v>2.6004934257245055E-32</v>
      </c>
      <c r="X77">
        <f t="shared" si="43"/>
        <v>2.4065914977685882E-32</v>
      </c>
      <c r="Y77">
        <f t="shared" si="44"/>
        <v>2.6004934257245056E-34</v>
      </c>
      <c r="Z77">
        <f t="shared" si="45"/>
        <v>1.678969936986723E-33</v>
      </c>
      <c r="AB77">
        <f t="shared" si="46"/>
        <v>-57.236923980386074</v>
      </c>
      <c r="AC77">
        <f t="shared" si="29"/>
        <v>-51.104396411058993</v>
      </c>
      <c r="AE77">
        <f t="shared" si="30"/>
        <v>0</v>
      </c>
      <c r="AF77">
        <f t="shared" si="31"/>
        <v>0</v>
      </c>
      <c r="AG77">
        <f t="shared" si="31"/>
        <v>-4.1974248424668075E-32</v>
      </c>
      <c r="AH77">
        <f t="shared" si="32"/>
        <v>-2.4065914977685881E-26</v>
      </c>
      <c r="AI77">
        <f t="shared" si="33"/>
        <v>-2.4065956951934305E-26</v>
      </c>
      <c r="AJ77">
        <f t="shared" si="34"/>
        <v>-6.1325275693270811</v>
      </c>
      <c r="AK77">
        <f t="shared" si="49"/>
        <v>-4.0065846786270258</v>
      </c>
      <c r="AL77">
        <f t="shared" si="35"/>
        <v>-10.139112247954106</v>
      </c>
      <c r="AN77">
        <f t="shared" si="36"/>
        <v>0</v>
      </c>
      <c r="AO77">
        <f t="shared" si="36"/>
        <v>0</v>
      </c>
      <c r="AP77">
        <f t="shared" si="36"/>
        <v>-1.5015012327322731E-35</v>
      </c>
      <c r="AQ77">
        <f t="shared" si="36"/>
        <v>-8.6088500359160807E-30</v>
      </c>
      <c r="AR77">
        <f t="shared" si="36"/>
        <v>-8.6088650509284079E-30</v>
      </c>
      <c r="AS77">
        <f t="shared" si="36"/>
        <v>-2.1937254508880648E-3</v>
      </c>
      <c r="AT77">
        <f t="shared" si="36"/>
        <v>-1.4332339612468689E-3</v>
      </c>
      <c r="AU77">
        <f t="shared" si="23"/>
        <v>-3.6269594121349337E-3</v>
      </c>
      <c r="AW77">
        <v>74</v>
      </c>
      <c r="AX77">
        <f>IF(Z77&gt;0, (R77*SUMPRODUCT(K77:$K$98, X77:$X$98)-K77*$AZ$3)/Z77, 0)</f>
        <v>-3.0437946079473559E+34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0.93062362499999995</v>
      </c>
      <c r="Q78" s="4">
        <f t="shared" si="48"/>
        <v>25</v>
      </c>
      <c r="R78">
        <f t="shared" si="27"/>
        <v>1000000</v>
      </c>
      <c r="S78">
        <f t="shared" si="28"/>
        <v>-4.5770287544429087E+35</v>
      </c>
      <c r="U78">
        <f t="shared" si="40"/>
        <v>0.93062362499999995</v>
      </c>
      <c r="V78">
        <f t="shared" si="41"/>
        <v>0.01</v>
      </c>
      <c r="W78">
        <f t="shared" si="42"/>
        <v>1.678969936986723E-33</v>
      </c>
      <c r="X78">
        <f t="shared" si="43"/>
        <v>1.5624890890246056E-33</v>
      </c>
      <c r="Y78">
        <f t="shared" si="44"/>
        <v>1.678969936986723E-35</v>
      </c>
      <c r="Z78">
        <f t="shared" si="45"/>
        <v>9.9691148592250133E-35</v>
      </c>
      <c r="AB78">
        <f t="shared" si="46"/>
        <v>-51.104396411058993</v>
      </c>
      <c r="AC78">
        <f t="shared" si="29"/>
        <v>-45.628925367016954</v>
      </c>
      <c r="AE78">
        <f t="shared" si="30"/>
        <v>0</v>
      </c>
      <c r="AF78">
        <f t="shared" si="31"/>
        <v>0</v>
      </c>
      <c r="AG78">
        <f t="shared" si="31"/>
        <v>-2.4922787148062532E-33</v>
      </c>
      <c r="AH78">
        <f t="shared" si="32"/>
        <v>-1.5624890890246056E-27</v>
      </c>
      <c r="AI78">
        <f t="shared" si="33"/>
        <v>-1.5624915813033204E-27</v>
      </c>
      <c r="AJ78">
        <f t="shared" si="34"/>
        <v>-5.4754710440420382</v>
      </c>
      <c r="AK78">
        <f t="shared" si="49"/>
        <v>-3.5773077487741296</v>
      </c>
      <c r="AL78">
        <f t="shared" si="35"/>
        <v>-9.0527787928161683</v>
      </c>
      <c r="AN78">
        <f t="shared" si="36"/>
        <v>0</v>
      </c>
      <c r="AO78">
        <f t="shared" si="36"/>
        <v>0</v>
      </c>
      <c r="AP78">
        <f t="shared" si="36"/>
        <v>-7.9601518087208755E-37</v>
      </c>
      <c r="AQ78">
        <f t="shared" si="36"/>
        <v>-4.9904732862402729E-31</v>
      </c>
      <c r="AR78">
        <f t="shared" si="36"/>
        <v>-4.9904812463920815E-31</v>
      </c>
      <c r="AS78">
        <f t="shared" si="36"/>
        <v>-1.7488244984758174E-3</v>
      </c>
      <c r="AT78">
        <f t="shared" si="36"/>
        <v>-1.1425653390042E-3</v>
      </c>
      <c r="AU78">
        <f t="shared" si="23"/>
        <v>-2.8913898374800179E-3</v>
      </c>
      <c r="AW78">
        <v>75</v>
      </c>
      <c r="AX78">
        <f>IF(Z78&gt;0, (R78*SUMPRODUCT(K78:$K$98, X78:$X$98)-K78*$AZ$3)/Z78, 0)</f>
        <v>-4.5770287544429087E+35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25</v>
      </c>
      <c r="R79">
        <f t="shared" si="27"/>
        <v>1000000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9.9691148592250133E-35</v>
      </c>
      <c r="X79">
        <f t="shared" si="43"/>
        <v>9.9691148592250133E-35</v>
      </c>
      <c r="Y79">
        <f t="shared" si="44"/>
        <v>9.9691148592250128E-37</v>
      </c>
      <c r="Z79">
        <f t="shared" si="45"/>
        <v>0</v>
      </c>
      <c r="AB79">
        <f t="shared" si="46"/>
        <v>-45.628925367016954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-9.9691148592250131E-29</v>
      </c>
      <c r="AI79">
        <f t="shared" si="33"/>
        <v>-9.9691148592250131E-29</v>
      </c>
      <c r="AJ79">
        <f t="shared" si="34"/>
        <v>-45.628925367016954</v>
      </c>
      <c r="AK79">
        <f t="shared" si="49"/>
        <v>-3.194024775691187</v>
      </c>
      <c r="AL79">
        <f t="shared" si="35"/>
        <v>-48.822950142708144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-2.8429113602574552E-32</v>
      </c>
      <c r="AR79">
        <f t="shared" si="36"/>
        <v>-2.8429113602574552E-32</v>
      </c>
      <c r="AS79">
        <f t="shared" si="36"/>
        <v>-1.3012087042230776E-2</v>
      </c>
      <c r="AT79">
        <f t="shared" si="36"/>
        <v>-9.1084609295615437E-4</v>
      </c>
      <c r="AU79">
        <f t="shared" si="23"/>
        <v>-1.3922933135186931E-2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181193.72191802721</v>
      </c>
      <c r="AO81" s="8">
        <f t="shared" si="50"/>
        <v>-18119.372191802722</v>
      </c>
      <c r="AP81" s="8">
        <f t="shared" si="50"/>
        <v>-1714.4832896505463</v>
      </c>
      <c r="AQ81" s="8">
        <f t="shared" si="50"/>
        <v>-142861.5963669332</v>
      </c>
      <c r="AR81" s="8">
        <f t="shared" si="50"/>
        <v>18498.270069640821</v>
      </c>
      <c r="AS81" s="8">
        <f t="shared" si="50"/>
        <v>-26018.252389411427</v>
      </c>
      <c r="AT81" s="8">
        <f t="shared" si="50"/>
        <v>11009.790538063262</v>
      </c>
      <c r="AU81" s="8">
        <f t="shared" si="50"/>
        <v>3489.8082182926123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3" priority="1" operator="lessThan">
      <formula>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612A1-BDB0-4A1C-8BD1-D04982EE3E8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385457.71500672854</v>
      </c>
      <c r="K3">
        <v>1</v>
      </c>
      <c r="L3" s="2">
        <v>0</v>
      </c>
      <c r="O3">
        <f>$C$3</f>
        <v>385457.71500672854</v>
      </c>
      <c r="P3" s="2">
        <f>O3*C5</f>
        <v>38545.771500672854</v>
      </c>
      <c r="Q3" s="4">
        <f>B8</f>
        <v>1522.432587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385457.71500672854</v>
      </c>
      <c r="AF3">
        <f t="shared" ref="AF3:AG34" si="4">-$Z3*P3</f>
        <v>-38545.771500672854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345389.51091905567</v>
      </c>
      <c r="AJ3">
        <f t="shared" ref="AJ3:AJ66" si="7">AB3-AC3</f>
        <v>0</v>
      </c>
      <c r="AL3">
        <f t="shared" ref="AL3:AL66" si="8">SUM(AI3:AK3)</f>
        <v>345389.51091905567</v>
      </c>
      <c r="AN3">
        <f t="shared" ref="AN3:AU34" si="9">AE3*$K3</f>
        <v>385457.71500672854</v>
      </c>
      <c r="AO3">
        <f t="shared" si="9"/>
        <v>-38545.771500672854</v>
      </c>
      <c r="AP3">
        <f t="shared" si="9"/>
        <v>-1522.432587</v>
      </c>
      <c r="AQ3">
        <f t="shared" si="9"/>
        <v>0</v>
      </c>
      <c r="AR3">
        <f t="shared" si="9"/>
        <v>345389.51091905567</v>
      </c>
      <c r="AS3">
        <f t="shared" si="9"/>
        <v>0</v>
      </c>
      <c r="AT3">
        <f t="shared" si="9"/>
        <v>0</v>
      </c>
      <c r="AU3">
        <f t="shared" si="9"/>
        <v>345389.51091905567</v>
      </c>
      <c r="AW3">
        <v>0</v>
      </c>
      <c r="AX3">
        <f>IF(Z3&gt;0, (R3*SUMPRODUCT(K3:$K$98, X3:$X$98)-K3*$AZ$3)/Z3, 0)</f>
        <v>0</v>
      </c>
      <c r="AZ3">
        <f>C6*ABS(SUMPRODUCT(X4:X69, K4:K69))/1</f>
        <v>334606.77359274193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1.8608946000000001E-2</v>
      </c>
      <c r="R4">
        <f t="shared" si="0"/>
        <v>1000000</v>
      </c>
      <c r="S4">
        <f t="shared" si="1"/>
        <v>23105.493468184115</v>
      </c>
      <c r="U4">
        <f t="shared" ref="U4:U67" si="13">M4</f>
        <v>1.8608946000000001E-2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1.8608946000000001E-2</v>
      </c>
      <c r="Y4">
        <f t="shared" ref="Y4:Y67" si="17">V4*W4</f>
        <v>0.01</v>
      </c>
      <c r="Z4">
        <f t="shared" ref="Z4:Z67" si="18">MAX(0, W4-X4-Y4)</f>
        <v>0.97139105400000003</v>
      </c>
      <c r="AB4">
        <f t="shared" ref="AB4:AB67" si="19">AC3</f>
        <v>0</v>
      </c>
      <c r="AC4">
        <f t="shared" si="2"/>
        <v>22444.469653249485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-18608.946</v>
      </c>
      <c r="AI4">
        <f t="shared" si="6"/>
        <v>-18608.946</v>
      </c>
      <c r="AJ4">
        <f t="shared" si="7"/>
        <v>-22444.469653249485</v>
      </c>
      <c r="AK4">
        <f>G4*SUM(AB4, AE4:AF4)</f>
        <v>0</v>
      </c>
      <c r="AL4">
        <f t="shared" si="8"/>
        <v>-41053.415653249482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-17360.710887209629</v>
      </c>
      <c r="AR4">
        <f t="shared" si="9"/>
        <v>-17360.710887209629</v>
      </c>
      <c r="AS4">
        <f t="shared" si="9"/>
        <v>-20938.958534610956</v>
      </c>
      <c r="AT4">
        <f t="shared" si="9"/>
        <v>0</v>
      </c>
      <c r="AU4">
        <f t="shared" si="9"/>
        <v>-38299.669421820581</v>
      </c>
      <c r="AW4">
        <v>1</v>
      </c>
      <c r="AX4">
        <f>IF(Z4&gt;0, (R4*SUMPRODUCT(K4:$K$98, X4:$X$98)-K4*$AZ$3)/Z4, 0)</f>
        <v>23105.493468184115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2.2132820000000001E-2</v>
      </c>
      <c r="Q5" s="4">
        <f t="shared" ref="Q5:Q68" si="21">$C$8</f>
        <v>25</v>
      </c>
      <c r="R5">
        <f t="shared" si="0"/>
        <v>1000000</v>
      </c>
      <c r="S5">
        <f t="shared" si="1"/>
        <v>33101.331581709041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22444.469653249485</v>
      </c>
      <c r="AC5">
        <f t="shared" si="2"/>
        <v>31121.127838903107</v>
      </c>
      <c r="AE5">
        <f t="shared" si="3"/>
        <v>0</v>
      </c>
      <c r="AF5">
        <f t="shared" si="4"/>
        <v>0</v>
      </c>
      <c r="AG5">
        <f t="shared" si="4"/>
        <v>-23.504438002805191</v>
      </c>
      <c r="AH5">
        <f t="shared" si="5"/>
        <v>-21499.62334779228</v>
      </c>
      <c r="AI5">
        <f t="shared" si="6"/>
        <v>-21523.127785795084</v>
      </c>
      <c r="AJ5">
        <f t="shared" si="7"/>
        <v>-8676.6581856536213</v>
      </c>
      <c r="AK5">
        <f>G5*SUM(AB5, AE5:AF5)</f>
        <v>920.22325578322898</v>
      </c>
      <c r="AL5">
        <f t="shared" si="8"/>
        <v>-29279.562715665477</v>
      </c>
      <c r="AN5">
        <f t="shared" si="9"/>
        <v>0</v>
      </c>
      <c r="AO5">
        <f t="shared" si="9"/>
        <v>0</v>
      </c>
      <c r="AP5">
        <f t="shared" si="9"/>
        <v>-20.098833387081314</v>
      </c>
      <c r="AQ5">
        <f t="shared" si="9"/>
        <v>-18384.500301632754</v>
      </c>
      <c r="AR5">
        <f t="shared" si="9"/>
        <v>-18404.599135019835</v>
      </c>
      <c r="AS5">
        <f t="shared" si="9"/>
        <v>-7419.4799811548064</v>
      </c>
      <c r="AT5">
        <f t="shared" si="9"/>
        <v>786.89028406878958</v>
      </c>
      <c r="AU5">
        <f t="shared" si="9"/>
        <v>-25037.18883210585</v>
      </c>
      <c r="AW5">
        <v>2</v>
      </c>
      <c r="AX5">
        <f>IF(Z5&gt;0, (R5*SUMPRODUCT(K5:$K$98, X5:$X$98)-K5*$AZ$3)/Z5, 0)</f>
        <v>33101.331581709041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2.5807838999999999E-2</v>
      </c>
      <c r="Q6" s="4">
        <f t="shared" si="21"/>
        <v>25</v>
      </c>
      <c r="R6">
        <f t="shared" si="0"/>
        <v>1000000</v>
      </c>
      <c r="S6">
        <f t="shared" si="1"/>
        <v>44944.303600109386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31121.127838903107</v>
      </c>
      <c r="AC6">
        <f t="shared" si="2"/>
        <v>40742.541324396472</v>
      </c>
      <c r="AE6">
        <f t="shared" si="3"/>
        <v>0</v>
      </c>
      <c r="AF6">
        <f t="shared" si="4"/>
        <v>0</v>
      </c>
      <c r="AG6">
        <f t="shared" si="4"/>
        <v>-22.662794871015262</v>
      </c>
      <c r="AH6">
        <f t="shared" si="5"/>
        <v>-24263.950070475119</v>
      </c>
      <c r="AI6">
        <f t="shared" si="6"/>
        <v>-24286.612865346135</v>
      </c>
      <c r="AJ6">
        <f t="shared" si="7"/>
        <v>-9621.4134854933654</v>
      </c>
      <c r="AK6">
        <f>G6*SUM(AB6, AE6:AF6)</f>
        <v>1820.5859785758319</v>
      </c>
      <c r="AL6">
        <f t="shared" si="8"/>
        <v>-32087.440372263667</v>
      </c>
      <c r="AN6">
        <f t="shared" si="9"/>
        <v>0</v>
      </c>
      <c r="AO6">
        <f t="shared" si="9"/>
        <v>0</v>
      </c>
      <c r="AP6">
        <f t="shared" si="9"/>
        <v>-17.482307259421631</v>
      </c>
      <c r="AQ6">
        <f t="shared" si="9"/>
        <v>-18717.454439030011</v>
      </c>
      <c r="AR6">
        <f t="shared" si="9"/>
        <v>-18734.936746289433</v>
      </c>
      <c r="AS6">
        <f t="shared" si="9"/>
        <v>-7422.0548604296009</v>
      </c>
      <c r="AT6">
        <f t="shared" si="9"/>
        <v>1404.4182833938191</v>
      </c>
      <c r="AU6">
        <f t="shared" si="9"/>
        <v>-24752.573323325214</v>
      </c>
      <c r="AW6">
        <v>3</v>
      </c>
      <c r="AX6">
        <f>IF(Z6&gt;0, (R6*SUMPRODUCT(K6:$K$98, X6:$X$98)-K6*$AZ$3)/Z6, 0)</f>
        <v>44944.303600109386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2.9740472E-2</v>
      </c>
      <c r="Q7" s="4">
        <f t="shared" si="21"/>
        <v>25</v>
      </c>
      <c r="R7">
        <f t="shared" si="0"/>
        <v>1000000</v>
      </c>
      <c r="S7">
        <f t="shared" si="1"/>
        <v>52037.913604485439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40742.541324396472</v>
      </c>
      <c r="AC7">
        <f t="shared" si="2"/>
        <v>45298.305872700439</v>
      </c>
      <c r="AE7">
        <f t="shared" si="3"/>
        <v>0</v>
      </c>
      <c r="AF7">
        <f t="shared" si="4"/>
        <v>0</v>
      </c>
      <c r="AG7">
        <f t="shared" si="4"/>
        <v>-21.762164706001936</v>
      </c>
      <c r="AH7">
        <f t="shared" si="5"/>
        <v>-26960.08865212692</v>
      </c>
      <c r="AI7">
        <f t="shared" si="6"/>
        <v>-26981.850816832921</v>
      </c>
      <c r="AJ7">
        <f t="shared" si="7"/>
        <v>-4555.7645483039669</v>
      </c>
      <c r="AK7">
        <f>G7*SUM(AB7, AE7:AF7)</f>
        <v>2000.4587790278667</v>
      </c>
      <c r="AL7">
        <f t="shared" si="8"/>
        <v>-29537.15658610902</v>
      </c>
      <c r="AN7">
        <f t="shared" si="9"/>
        <v>0</v>
      </c>
      <c r="AO7">
        <f t="shared" si="9"/>
        <v>0</v>
      </c>
      <c r="AP7">
        <f t="shared" si="9"/>
        <v>-15.273907849406962</v>
      </c>
      <c r="AQ7">
        <f t="shared" si="9"/>
        <v>-18922.102430869832</v>
      </c>
      <c r="AR7">
        <f t="shared" si="9"/>
        <v>-18937.376338719241</v>
      </c>
      <c r="AS7">
        <f t="shared" si="9"/>
        <v>-3197.4910967932701</v>
      </c>
      <c r="AT7">
        <f t="shared" si="9"/>
        <v>1404.034178593542</v>
      </c>
      <c r="AU7">
        <f t="shared" si="9"/>
        <v>-20730.833256918966</v>
      </c>
      <c r="AW7">
        <v>4</v>
      </c>
      <c r="AX7">
        <f>IF(Z7&gt;0, (R7*SUMPRODUCT(K7:$K$98, X7:$X$98)-K7*$AZ$3)/Z7, 0)</f>
        <v>52037.913604485439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3.4073305999999998E-2</v>
      </c>
      <c r="Q8" s="4">
        <f t="shared" si="21"/>
        <v>25</v>
      </c>
      <c r="R8">
        <f t="shared" si="0"/>
        <v>1000000</v>
      </c>
      <c r="S8">
        <f t="shared" si="1"/>
        <v>50480.958732918523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45298.305872700439</v>
      </c>
      <c r="AC8">
        <f t="shared" si="2"/>
        <v>42006.284361434547</v>
      </c>
      <c r="AE8">
        <f t="shared" si="3"/>
        <v>0</v>
      </c>
      <c r="AF8">
        <f t="shared" si="4"/>
        <v>0</v>
      </c>
      <c r="AG8">
        <f t="shared" si="4"/>
        <v>-20.803034161691912</v>
      </c>
      <c r="AH8">
        <f t="shared" si="5"/>
        <v>-29660.355890000155</v>
      </c>
      <c r="AI8">
        <f t="shared" si="6"/>
        <v>-29681.158924161846</v>
      </c>
      <c r="AJ8">
        <f t="shared" si="7"/>
        <v>3292.0215112658916</v>
      </c>
      <c r="AK8">
        <f t="shared" ref="AK8:AK69" si="22">G8*SUM(AB8:AB8, AE8:AF8)</f>
        <v>964.85391508851933</v>
      </c>
      <c r="AL8">
        <f t="shared" si="8"/>
        <v>-25424.283497807435</v>
      </c>
      <c r="AN8">
        <f t="shared" si="9"/>
        <v>0</v>
      </c>
      <c r="AO8">
        <f t="shared" si="9"/>
        <v>0</v>
      </c>
      <c r="AP8">
        <f t="shared" si="9"/>
        <v>-13.628989297997057</v>
      </c>
      <c r="AQ8">
        <f t="shared" si="9"/>
        <v>-19431.813160408674</v>
      </c>
      <c r="AR8">
        <f t="shared" si="9"/>
        <v>-19445.442149706669</v>
      </c>
      <c r="AS8">
        <f t="shared" si="9"/>
        <v>2156.749135587148</v>
      </c>
      <c r="AT8">
        <f t="shared" si="9"/>
        <v>632.11854485569438</v>
      </c>
      <c r="AU8">
        <f t="shared" si="9"/>
        <v>-16656.574469263829</v>
      </c>
      <c r="AW8">
        <v>5</v>
      </c>
      <c r="AX8">
        <f>IF(Z8&gt;0, (R8*SUMPRODUCT(K8:$K$98, X8:$X$98)-K8*$AZ$3)/Z8, 0)</f>
        <v>50480.958732918523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3.9255977999999997E-2</v>
      </c>
      <c r="Q9" s="4">
        <f t="shared" si="21"/>
        <v>25</v>
      </c>
      <c r="R9">
        <f t="shared" si="0"/>
        <v>1000000</v>
      </c>
      <c r="S9">
        <f t="shared" si="1"/>
        <v>43203.641024698583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42006.284361434547</v>
      </c>
      <c r="AC9">
        <f t="shared" si="2"/>
        <v>34179.887257040944</v>
      </c>
      <c r="AE9">
        <f t="shared" si="3"/>
        <v>0</v>
      </c>
      <c r="AF9">
        <f t="shared" si="4"/>
        <v>0</v>
      </c>
      <c r="AG9">
        <f t="shared" si="4"/>
        <v>-19.778360368690365</v>
      </c>
      <c r="AH9">
        <f t="shared" si="5"/>
        <v>-32665.738055385045</v>
      </c>
      <c r="AI9">
        <f t="shared" si="6"/>
        <v>-32685.516415753737</v>
      </c>
      <c r="AJ9">
        <f t="shared" si="7"/>
        <v>7826.3971043936035</v>
      </c>
      <c r="AK9">
        <f t="shared" si="22"/>
        <v>247.83707773246383</v>
      </c>
      <c r="AL9">
        <f t="shared" si="8"/>
        <v>-24611.282233627669</v>
      </c>
      <c r="AN9">
        <f t="shared" si="9"/>
        <v>0</v>
      </c>
      <c r="AO9">
        <f t="shared" si="9"/>
        <v>0</v>
      </c>
      <c r="AP9">
        <f t="shared" si="9"/>
        <v>-12.271692490740294</v>
      </c>
      <c r="AQ9">
        <f t="shared" si="9"/>
        <v>-20267.802028389349</v>
      </c>
      <c r="AR9">
        <f t="shared" si="9"/>
        <v>-20280.073720880093</v>
      </c>
      <c r="AS9">
        <f t="shared" si="9"/>
        <v>4855.9707066303254</v>
      </c>
      <c r="AT9">
        <f t="shared" si="9"/>
        <v>153.77313129308106</v>
      </c>
      <c r="AU9">
        <f t="shared" si="9"/>
        <v>-15270.329882956685</v>
      </c>
      <c r="AW9">
        <v>6</v>
      </c>
      <c r="AX9">
        <f>IF(Z9&gt;0, (R9*SUMPRODUCT(K9:$K$98, X9:$X$98)-K9*$AZ$3)/Z9, 0)</f>
        <v>43203.641024698583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4.4782766000000002E-2</v>
      </c>
      <c r="Q10" s="4">
        <f t="shared" si="21"/>
        <v>25</v>
      </c>
      <c r="R10">
        <f t="shared" si="0"/>
        <v>1000000</v>
      </c>
      <c r="S10">
        <f t="shared" si="1"/>
        <v>32853.107404133785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34179.887257040944</v>
      </c>
      <c r="AC10">
        <f t="shared" si="2"/>
        <v>24567.352761907794</v>
      </c>
      <c r="AE10">
        <f t="shared" si="3"/>
        <v>0</v>
      </c>
      <c r="AF10">
        <f t="shared" si="4"/>
        <v>0</v>
      </c>
      <c r="AG10">
        <f t="shared" si="4"/>
        <v>-18.694847080748726</v>
      </c>
      <c r="AH10">
        <f t="shared" si="5"/>
        <v>-35429.187370189371</v>
      </c>
      <c r="AI10">
        <f t="shared" si="6"/>
        <v>-35447.882217270118</v>
      </c>
      <c r="AJ10">
        <f t="shared" si="7"/>
        <v>9612.5344951331499</v>
      </c>
      <c r="AK10">
        <f t="shared" si="22"/>
        <v>140.13753775386789</v>
      </c>
      <c r="AL10">
        <f t="shared" si="8"/>
        <v>-25695.210184383101</v>
      </c>
      <c r="AN10">
        <f t="shared" si="9"/>
        <v>0</v>
      </c>
      <c r="AO10">
        <f t="shared" si="9"/>
        <v>0</v>
      </c>
      <c r="AP10">
        <f t="shared" si="9"/>
        <v>-11.004093760170868</v>
      </c>
      <c r="AQ10">
        <f t="shared" si="9"/>
        <v>-20854.201052529352</v>
      </c>
      <c r="AR10">
        <f t="shared" si="9"/>
        <v>-20865.205146289522</v>
      </c>
      <c r="AS10">
        <f t="shared" si="9"/>
        <v>5658.0955383287119</v>
      </c>
      <c r="AT10">
        <f t="shared" si="9"/>
        <v>82.487254273988242</v>
      </c>
      <c r="AU10">
        <f t="shared" si="9"/>
        <v>-15124.62235368682</v>
      </c>
      <c r="AW10">
        <v>7</v>
      </c>
      <c r="AX10">
        <f>IF(Z10&gt;0, (R10*SUMPRODUCT(K10:$K$98, X10:$X$98)-K10*$AZ$3)/Z10, 0)</f>
        <v>32853.107404133785</v>
      </c>
    </row>
    <row r="11" spans="1:52" x14ac:dyDescent="0.25">
      <c r="A11" t="s">
        <v>33</v>
      </c>
      <c r="C11" s="12">
        <f>AU71</f>
        <v>6587.441812599609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5.0287691000000002E-2</v>
      </c>
      <c r="Q11" s="4">
        <f t="shared" si="21"/>
        <v>25</v>
      </c>
      <c r="R11">
        <f t="shared" si="0"/>
        <v>1000000</v>
      </c>
      <c r="S11">
        <f t="shared" si="1"/>
        <v>19239.386722448911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24567.352761907794</v>
      </c>
      <c r="AC11">
        <f t="shared" si="2"/>
        <v>13519.730927702854</v>
      </c>
      <c r="AE11">
        <f t="shared" si="3"/>
        <v>0</v>
      </c>
      <c r="AF11">
        <f t="shared" si="4"/>
        <v>0</v>
      </c>
      <c r="AG11">
        <f t="shared" si="4"/>
        <v>-17.567777916652293</v>
      </c>
      <c r="AH11">
        <f t="shared" si="5"/>
        <v>-37604.827731557758</v>
      </c>
      <c r="AI11">
        <f t="shared" si="6"/>
        <v>-37622.395509474409</v>
      </c>
      <c r="AJ11">
        <f t="shared" si="7"/>
        <v>11047.62183420494</v>
      </c>
      <c r="AK11">
        <f t="shared" si="22"/>
        <v>58.961646628578698</v>
      </c>
      <c r="AL11">
        <f t="shared" si="8"/>
        <v>-26515.812028640892</v>
      </c>
      <c r="AN11">
        <f t="shared" si="9"/>
        <v>0</v>
      </c>
      <c r="AO11">
        <f t="shared" si="9"/>
        <v>0</v>
      </c>
      <c r="AP11">
        <f t="shared" si="9"/>
        <v>-9.8258099162130907</v>
      </c>
      <c r="AQ11">
        <f t="shared" si="9"/>
        <v>-21032.704931451946</v>
      </c>
      <c r="AR11">
        <f t="shared" si="9"/>
        <v>-21042.530741368158</v>
      </c>
      <c r="AS11">
        <f t="shared" si="9"/>
        <v>6179.0303067417608</v>
      </c>
      <c r="AT11">
        <f t="shared" si="9"/>
        <v>32.977758192752738</v>
      </c>
      <c r="AU11">
        <f t="shared" si="9"/>
        <v>-14830.522676433644</v>
      </c>
      <c r="AW11">
        <v>8</v>
      </c>
      <c r="AX11">
        <f>IF(Z11&gt;0, (R11*SUMPRODUCT(K11:$K$98, X11:$X$98)-K11*$AZ$3)/Z11, 0)</f>
        <v>19239.386722448911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5.6343962999999997E-2</v>
      </c>
      <c r="Q12" s="4">
        <f t="shared" si="21"/>
        <v>25</v>
      </c>
      <c r="R12">
        <f t="shared" si="0"/>
        <v>1000000</v>
      </c>
      <c r="S12">
        <f t="shared" si="1"/>
        <v>2725.8848526956863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13519.730927702854</v>
      </c>
      <c r="AC12">
        <f t="shared" si="2"/>
        <v>1788.4270914593947</v>
      </c>
      <c r="AE12">
        <f t="shared" si="3"/>
        <v>0</v>
      </c>
      <c r="AF12">
        <f t="shared" si="4"/>
        <v>0</v>
      </c>
      <c r="AG12">
        <f t="shared" si="4"/>
        <v>-16.402261908557698</v>
      </c>
      <c r="AH12">
        <f t="shared" si="5"/>
        <v>-39593.529157122954</v>
      </c>
      <c r="AI12">
        <f t="shared" si="6"/>
        <v>-39609.931419031513</v>
      </c>
      <c r="AJ12">
        <f t="shared" si="7"/>
        <v>11731.30383624346</v>
      </c>
      <c r="AK12">
        <f t="shared" si="22"/>
        <v>31.095381133716565</v>
      </c>
      <c r="AL12">
        <f t="shared" si="8"/>
        <v>-27847.532201654336</v>
      </c>
      <c r="AN12">
        <f t="shared" si="9"/>
        <v>0</v>
      </c>
      <c r="AO12">
        <f t="shared" si="9"/>
        <v>0</v>
      </c>
      <c r="AP12">
        <f t="shared" si="9"/>
        <v>-8.7179765719726472</v>
      </c>
      <c r="AQ12">
        <f t="shared" si="9"/>
        <v>-21044.381654058481</v>
      </c>
      <c r="AR12">
        <f t="shared" si="9"/>
        <v>-21053.099630630451</v>
      </c>
      <c r="AS12">
        <f t="shared" si="9"/>
        <v>6235.3127009698219</v>
      </c>
      <c r="AT12">
        <f t="shared" si="9"/>
        <v>16.527525638330633</v>
      </c>
      <c r="AU12">
        <f t="shared" si="9"/>
        <v>-14801.259404022299</v>
      </c>
      <c r="AW12">
        <v>9</v>
      </c>
      <c r="AX12">
        <f>IF(Z12&gt;0, (R12*SUMPRODUCT(K12:$K$98, X12:$X$98)-K12*$AZ$3)/Z12, 0)</f>
        <v>2725.8848526956863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6.2785228999999998E-2</v>
      </c>
      <c r="Q13" s="4">
        <f t="shared" si="21"/>
        <v>25</v>
      </c>
      <c r="R13">
        <f t="shared" si="0"/>
        <v>1000000</v>
      </c>
      <c r="S13">
        <f t="shared" si="1"/>
        <v>-17202.700399929534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1788.4270914593947</v>
      </c>
      <c r="AC13">
        <f t="shared" si="2"/>
        <v>-10465.035381964582</v>
      </c>
      <c r="AE13">
        <f t="shared" si="3"/>
        <v>0</v>
      </c>
      <c r="AF13">
        <f t="shared" si="4"/>
        <v>0</v>
      </c>
      <c r="AG13">
        <f t="shared" si="4"/>
        <v>-15.208419519425348</v>
      </c>
      <c r="AH13">
        <f t="shared" si="5"/>
        <v>-41192.790801870884</v>
      </c>
      <c r="AI13">
        <f t="shared" si="6"/>
        <v>-41207.99922139031</v>
      </c>
      <c r="AJ13">
        <f t="shared" si="7"/>
        <v>12253.462473423977</v>
      </c>
      <c r="AK13">
        <f t="shared" si="22"/>
        <v>3.5768541829187894</v>
      </c>
      <c r="AL13">
        <f t="shared" si="8"/>
        <v>-28950.959893783413</v>
      </c>
      <c r="AN13">
        <f t="shared" si="9"/>
        <v>0</v>
      </c>
      <c r="AO13">
        <f t="shared" si="9"/>
        <v>0</v>
      </c>
      <c r="AP13">
        <f t="shared" si="9"/>
        <v>-7.6838751433127213</v>
      </c>
      <c r="AQ13">
        <f t="shared" si="9"/>
        <v>-20812.173212469112</v>
      </c>
      <c r="AR13">
        <f t="shared" si="9"/>
        <v>-20819.857087612421</v>
      </c>
      <c r="AS13">
        <f t="shared" si="9"/>
        <v>6190.9178398713275</v>
      </c>
      <c r="AT13">
        <f t="shared" si="9"/>
        <v>1.8071635196727074</v>
      </c>
      <c r="AU13">
        <f t="shared" si="9"/>
        <v>-14627.132084221423</v>
      </c>
      <c r="AW13">
        <v>10</v>
      </c>
      <c r="AX13">
        <f>IF(Z13&gt;0, (R13*SUMPRODUCT(K13:$K$98, X13:$X$98)-K13*$AZ$3)/Z13, 0)</f>
        <v>-17202.700399929534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6.9956555000000004E-2</v>
      </c>
      <c r="Q14" s="4">
        <f t="shared" si="21"/>
        <v>25</v>
      </c>
      <c r="R14">
        <f t="shared" si="0"/>
        <v>1000000</v>
      </c>
      <c r="S14">
        <f t="shared" si="1"/>
        <v>-23519.990584677689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-10465.035381964582</v>
      </c>
      <c r="AC14">
        <f t="shared" si="2"/>
        <v>-13164.050942027272</v>
      </c>
      <c r="AE14">
        <f t="shared" si="3"/>
        <v>0</v>
      </c>
      <c r="AF14">
        <f t="shared" si="4"/>
        <v>0</v>
      </c>
      <c r="AG14">
        <f t="shared" si="4"/>
        <v>-13.992406687657342</v>
      </c>
      <c r="AH14">
        <f t="shared" si="5"/>
        <v>-42557.145462950117</v>
      </c>
      <c r="AI14">
        <f t="shared" si="6"/>
        <v>-42571.137869637772</v>
      </c>
      <c r="AJ14">
        <f t="shared" si="7"/>
        <v>2699.0155600626895</v>
      </c>
      <c r="AK14">
        <f t="shared" si="22"/>
        <v>-732.55247673752081</v>
      </c>
      <c r="AL14">
        <f t="shared" si="8"/>
        <v>-40604.6747863126</v>
      </c>
      <c r="AN14">
        <f t="shared" si="9"/>
        <v>0</v>
      </c>
      <c r="AO14">
        <f t="shared" si="9"/>
        <v>0</v>
      </c>
      <c r="AP14">
        <f t="shared" si="9"/>
        <v>-6.3120526408958071</v>
      </c>
      <c r="AQ14">
        <f t="shared" si="9"/>
        <v>-19197.765502724615</v>
      </c>
      <c r="AR14">
        <f t="shared" si="9"/>
        <v>-19204.077555365508</v>
      </c>
      <c r="AS14">
        <f t="shared" si="9"/>
        <v>1217.5409616088607</v>
      </c>
      <c r="AT14">
        <f t="shared" si="9"/>
        <v>-330.45850500218586</v>
      </c>
      <c r="AU14">
        <f t="shared" si="9"/>
        <v>-18316.995098758831</v>
      </c>
      <c r="AW14">
        <v>11</v>
      </c>
      <c r="AX14">
        <f>IF(Z14&gt;0, (R14*SUMPRODUCT(K14:$K$98, X14:$X$98)-K14*$AZ$3)/Z14, 0)</f>
        <v>-23519.990584677689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7.8227725999999997E-2</v>
      </c>
      <c r="Q15" s="4">
        <f t="shared" si="21"/>
        <v>25</v>
      </c>
      <c r="R15">
        <f t="shared" si="0"/>
        <v>1000000</v>
      </c>
      <c r="S15">
        <f t="shared" si="1"/>
        <v>-31724.204009850728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-13164.050942027272</v>
      </c>
      <c r="AC15">
        <f t="shared" si="2"/>
        <v>-16189.354255103375</v>
      </c>
      <c r="AE15">
        <f t="shared" si="3"/>
        <v>0</v>
      </c>
      <c r="AF15">
        <f t="shared" si="4"/>
        <v>0</v>
      </c>
      <c r="AG15">
        <f t="shared" si="4"/>
        <v>-12.757888464338141</v>
      </c>
      <c r="AH15">
        <f t="shared" si="5"/>
        <v>-43783.766257705036</v>
      </c>
      <c r="AI15">
        <f t="shared" si="6"/>
        <v>-43796.524146169373</v>
      </c>
      <c r="AJ15">
        <f t="shared" si="7"/>
        <v>3025.3033130761032</v>
      </c>
      <c r="AK15">
        <f t="shared" si="22"/>
        <v>-921.48356594190909</v>
      </c>
      <c r="AL15">
        <f t="shared" si="8"/>
        <v>-41692.704399035181</v>
      </c>
      <c r="AN15">
        <f t="shared" si="9"/>
        <v>0</v>
      </c>
      <c r="AO15">
        <f t="shared" si="9"/>
        <v>0</v>
      </c>
      <c r="AP15">
        <f t="shared" si="9"/>
        <v>-5.1385308839261379</v>
      </c>
      <c r="AQ15">
        <f t="shared" si="9"/>
        <v>-17634.911588913339</v>
      </c>
      <c r="AR15">
        <f t="shared" si="9"/>
        <v>-17640.050119797263</v>
      </c>
      <c r="AS15">
        <f t="shared" si="9"/>
        <v>1218.5099870515371</v>
      </c>
      <c r="AT15">
        <f t="shared" si="9"/>
        <v>-371.14854670964831</v>
      </c>
      <c r="AU15">
        <f t="shared" si="9"/>
        <v>-16792.688679455376</v>
      </c>
      <c r="AW15">
        <v>12</v>
      </c>
      <c r="AX15">
        <f>IF(Z15&gt;0, (R15*SUMPRODUCT(K15:$K$98, X15:$X$98)-K15*$AZ$3)/Z15, 0)</f>
        <v>-31724.204009850728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8.7072107999999995E-2</v>
      </c>
      <c r="Q16" s="4">
        <f t="shared" si="21"/>
        <v>25</v>
      </c>
      <c r="R16">
        <f t="shared" si="0"/>
        <v>1000000</v>
      </c>
      <c r="S16">
        <f t="shared" si="1"/>
        <v>-42069.20001433263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-16189.354255103375</v>
      </c>
      <c r="AC16">
        <f t="shared" si="2"/>
        <v>-19384.5674604019</v>
      </c>
      <c r="AE16">
        <f t="shared" si="3"/>
        <v>0</v>
      </c>
      <c r="AF16">
        <f t="shared" si="4"/>
        <v>0</v>
      </c>
      <c r="AG16">
        <f t="shared" si="4"/>
        <v>-11.519453337475955</v>
      </c>
      <c r="AH16">
        <f t="shared" si="5"/>
        <v>-44434.249688752192</v>
      </c>
      <c r="AI16">
        <f t="shared" si="6"/>
        <v>-44445.769142089666</v>
      </c>
      <c r="AJ16">
        <f t="shared" si="7"/>
        <v>3195.2132052985253</v>
      </c>
      <c r="AK16">
        <f t="shared" si="22"/>
        <v>-1133.2547978572363</v>
      </c>
      <c r="AL16">
        <f t="shared" si="8"/>
        <v>-42383.810734648374</v>
      </c>
      <c r="AN16">
        <f t="shared" si="9"/>
        <v>0</v>
      </c>
      <c r="AO16">
        <f t="shared" si="9"/>
        <v>0</v>
      </c>
      <c r="AP16">
        <f t="shared" si="9"/>
        <v>-4.1426096955360041</v>
      </c>
      <c r="AQ16">
        <f t="shared" si="9"/>
        <v>-15979.382717376862</v>
      </c>
      <c r="AR16">
        <f t="shared" si="9"/>
        <v>-15983.525327072397</v>
      </c>
      <c r="AS16">
        <f t="shared" si="9"/>
        <v>1149.0581033487319</v>
      </c>
      <c r="AT16">
        <f t="shared" si="9"/>
        <v>-407.53950518147843</v>
      </c>
      <c r="AU16">
        <f t="shared" si="9"/>
        <v>-15242.006728905142</v>
      </c>
      <c r="AW16">
        <v>13</v>
      </c>
      <c r="AX16">
        <f>IF(Z16&gt;0, (R16*SUMPRODUCT(K16:$K$98, X16:$X$98)-K16*$AZ$3)/Z16, 0)</f>
        <v>-42069.20001433263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9.6466888000000001E-2</v>
      </c>
      <c r="Q17" s="4">
        <f t="shared" si="21"/>
        <v>25</v>
      </c>
      <c r="R17">
        <f t="shared" si="0"/>
        <v>1000000</v>
      </c>
      <c r="S17">
        <f t="shared" si="1"/>
        <v>-54579.165398171586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-19384.5674604019</v>
      </c>
      <c r="AC17">
        <f t="shared" si="2"/>
        <v>-22471.362335265541</v>
      </c>
      <c r="AE17">
        <f t="shared" si="3"/>
        <v>0</v>
      </c>
      <c r="AF17">
        <f t="shared" si="4"/>
        <v>0</v>
      </c>
      <c r="AG17">
        <f t="shared" si="4"/>
        <v>-10.293012989173675</v>
      </c>
      <c r="AH17">
        <f t="shared" si="5"/>
        <v>-44449.832597100765</v>
      </c>
      <c r="AI17">
        <f t="shared" si="6"/>
        <v>-44460.125610089941</v>
      </c>
      <c r="AJ17">
        <f t="shared" si="7"/>
        <v>3086.7948748636409</v>
      </c>
      <c r="AK17">
        <f t="shared" si="22"/>
        <v>-1356.9197222281332</v>
      </c>
      <c r="AL17">
        <f t="shared" si="8"/>
        <v>-42730.250457454436</v>
      </c>
      <c r="AN17">
        <f t="shared" si="9"/>
        <v>0</v>
      </c>
      <c r="AO17">
        <f t="shared" si="9"/>
        <v>0</v>
      </c>
      <c r="AP17">
        <f t="shared" si="9"/>
        <v>-3.3049633330836228</v>
      </c>
      <c r="AQ17">
        <f t="shared" si="9"/>
        <v>-14272.309483106634</v>
      </c>
      <c r="AR17">
        <f t="shared" si="9"/>
        <v>-14275.614446439718</v>
      </c>
      <c r="AS17">
        <f t="shared" si="9"/>
        <v>991.132906264192</v>
      </c>
      <c r="AT17">
        <f t="shared" si="9"/>
        <v>-435.6906896570444</v>
      </c>
      <c r="AU17">
        <f t="shared" si="9"/>
        <v>-13720.172229832571</v>
      </c>
      <c r="AW17">
        <v>14</v>
      </c>
      <c r="AX17">
        <f>IF(Z17&gt;0, (R17*SUMPRODUCT(K17:$K$98, X17:$X$98)-K17*$AZ$3)/Z17, 0)</f>
        <v>-54579.165398171586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0.107048017</v>
      </c>
      <c r="Q18" s="4">
        <f t="shared" si="21"/>
        <v>25</v>
      </c>
      <c r="R18">
        <f t="shared" si="0"/>
        <v>1000000</v>
      </c>
      <c r="S18">
        <f t="shared" si="1"/>
        <v>-69409.597294675928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-22471.362335265541</v>
      </c>
      <c r="AC18">
        <f t="shared" si="2"/>
        <v>-25232.432673271058</v>
      </c>
      <c r="AE18">
        <f t="shared" si="3"/>
        <v>0</v>
      </c>
      <c r="AF18">
        <f t="shared" si="4"/>
        <v>0</v>
      </c>
      <c r="AG18">
        <f t="shared" si="4"/>
        <v>-9.0882362298356529</v>
      </c>
      <c r="AH18">
        <f t="shared" si="5"/>
        <v>-44073.865177851367</v>
      </c>
      <c r="AI18">
        <f t="shared" si="6"/>
        <v>-44082.953414081203</v>
      </c>
      <c r="AJ18">
        <f t="shared" si="7"/>
        <v>2761.0703380055165</v>
      </c>
      <c r="AK18">
        <f t="shared" si="22"/>
        <v>-1572.995363468588</v>
      </c>
      <c r="AL18">
        <f t="shared" si="8"/>
        <v>-42894.878439544271</v>
      </c>
      <c r="AN18">
        <f t="shared" si="9"/>
        <v>0</v>
      </c>
      <c r="AO18">
        <f t="shared" si="9"/>
        <v>0</v>
      </c>
      <c r="AP18">
        <f t="shared" si="9"/>
        <v>-2.6054677934718513</v>
      </c>
      <c r="AQ18">
        <f t="shared" si="9"/>
        <v>-12635.348966582578</v>
      </c>
      <c r="AR18">
        <f t="shared" si="9"/>
        <v>-12637.95443437605</v>
      </c>
      <c r="AS18">
        <f t="shared" si="9"/>
        <v>791.55951267718115</v>
      </c>
      <c r="AT18">
        <f t="shared" si="9"/>
        <v>-450.95535097815872</v>
      </c>
      <c r="AU18">
        <f t="shared" si="9"/>
        <v>-12297.350272677026</v>
      </c>
      <c r="AW18">
        <v>15</v>
      </c>
      <c r="AX18">
        <f>IF(Z18&gt;0, (R18*SUMPRODUCT(K18:$K$98, X18:$X$98)-K18*$AZ$3)/Z18, 0)</f>
        <v>-69409.597294675928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0.118979948</v>
      </c>
      <c r="Q19" s="4">
        <f t="shared" si="21"/>
        <v>25</v>
      </c>
      <c r="R19">
        <f t="shared" si="0"/>
        <v>1000000</v>
      </c>
      <c r="S19">
        <f t="shared" si="1"/>
        <v>-87132.908341589253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-25232.432673271058</v>
      </c>
      <c r="AC19">
        <f t="shared" si="2"/>
        <v>-27589.88954601335</v>
      </c>
      <c r="AE19">
        <f t="shared" si="3"/>
        <v>0</v>
      </c>
      <c r="AF19">
        <f t="shared" si="4"/>
        <v>0</v>
      </c>
      <c r="AG19">
        <f t="shared" si="4"/>
        <v>-7.916035993499734</v>
      </c>
      <c r="AH19">
        <f t="shared" si="5"/>
        <v>-43252.714961502483</v>
      </c>
      <c r="AI19">
        <f t="shared" si="6"/>
        <v>-43260.63099749598</v>
      </c>
      <c r="AJ19">
        <f t="shared" si="7"/>
        <v>2357.456872742292</v>
      </c>
      <c r="AK19">
        <f t="shared" si="22"/>
        <v>-1766.2702871289741</v>
      </c>
      <c r="AL19">
        <f t="shared" si="8"/>
        <v>-42669.444411882658</v>
      </c>
      <c r="AN19">
        <f t="shared" si="9"/>
        <v>0</v>
      </c>
      <c r="AO19">
        <f t="shared" si="9"/>
        <v>0</v>
      </c>
      <c r="AP19">
        <f t="shared" si="9"/>
        <v>-2.0262631187090863</v>
      </c>
      <c r="AQ19">
        <f t="shared" si="9"/>
        <v>-11071.372235105557</v>
      </c>
      <c r="AR19">
        <f t="shared" si="9"/>
        <v>-11073.398498224265</v>
      </c>
      <c r="AS19">
        <f t="shared" si="9"/>
        <v>603.4368614679704</v>
      </c>
      <c r="AT19">
        <f t="shared" si="9"/>
        <v>-452.11117577282261</v>
      </c>
      <c r="AU19">
        <f t="shared" si="9"/>
        <v>-10922.072812529117</v>
      </c>
      <c r="AW19">
        <v>16</v>
      </c>
      <c r="AX19">
        <f>IF(Z19&gt;0, (R19*SUMPRODUCT(K19:$K$98, X19:$X$98)-K19*$AZ$3)/Z19, 0)</f>
        <v>-87132.908341589253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0.132636267</v>
      </c>
      <c r="Q20" s="4">
        <f t="shared" si="21"/>
        <v>25</v>
      </c>
      <c r="R20">
        <f t="shared" si="0"/>
        <v>1000000</v>
      </c>
      <c r="S20">
        <f t="shared" si="1"/>
        <v>-108608.03937817577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-27589.88954601335</v>
      </c>
      <c r="AC20">
        <f t="shared" si="2"/>
        <v>-29484.57241161869</v>
      </c>
      <c r="AE20">
        <f t="shared" si="3"/>
        <v>0</v>
      </c>
      <c r="AF20">
        <f t="shared" si="4"/>
        <v>0</v>
      </c>
      <c r="AG20">
        <f t="shared" si="4"/>
        <v>-6.7869221699492961</v>
      </c>
      <c r="AH20">
        <f t="shared" si="5"/>
        <v>-41998.138544617643</v>
      </c>
      <c r="AI20">
        <f t="shared" si="6"/>
        <v>-42004.925466787594</v>
      </c>
      <c r="AJ20">
        <f t="shared" si="7"/>
        <v>1894.6828656053403</v>
      </c>
      <c r="AK20">
        <f t="shared" si="22"/>
        <v>-1931.2922682209346</v>
      </c>
      <c r="AL20">
        <f t="shared" si="8"/>
        <v>-42041.534869403185</v>
      </c>
      <c r="AN20">
        <f t="shared" si="9"/>
        <v>0</v>
      </c>
      <c r="AO20">
        <f t="shared" si="9"/>
        <v>0</v>
      </c>
      <c r="AP20">
        <f t="shared" si="9"/>
        <v>-1.551111170979147</v>
      </c>
      <c r="AQ20">
        <f t="shared" si="9"/>
        <v>-9598.4277151911119</v>
      </c>
      <c r="AR20">
        <f t="shared" si="9"/>
        <v>-9599.9788263620903</v>
      </c>
      <c r="AS20">
        <f t="shared" si="9"/>
        <v>433.01863270448865</v>
      </c>
      <c r="AT20">
        <f t="shared" si="9"/>
        <v>-441.38549649605409</v>
      </c>
      <c r="AU20">
        <f t="shared" si="9"/>
        <v>-9608.3456901536556</v>
      </c>
      <c r="AW20">
        <v>17</v>
      </c>
      <c r="AX20">
        <f>IF(Z20&gt;0, (R20*SUMPRODUCT(K20:$K$98, X20:$X$98)-K20*$AZ$3)/Z20, 0)</f>
        <v>-108608.03937817577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0.148393413</v>
      </c>
      <c r="Q21" s="4">
        <f t="shared" si="21"/>
        <v>25</v>
      </c>
      <c r="R21">
        <f t="shared" si="0"/>
        <v>1000000</v>
      </c>
      <c r="S21">
        <f t="shared" si="1"/>
        <v>-135197.6923179549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-29484.57241161869</v>
      </c>
      <c r="AC21">
        <f t="shared" si="2"/>
        <v>-30889.527475470324</v>
      </c>
      <c r="AE21">
        <f t="shared" si="3"/>
        <v>0</v>
      </c>
      <c r="AF21">
        <f t="shared" si="4"/>
        <v>0</v>
      </c>
      <c r="AG21">
        <f t="shared" si="4"/>
        <v>-5.7119184036856607</v>
      </c>
      <c r="AH21">
        <f t="shared" si="5"/>
        <v>-40285.381782565681</v>
      </c>
      <c r="AI21">
        <f t="shared" si="6"/>
        <v>-40291.093700969366</v>
      </c>
      <c r="AJ21">
        <f t="shared" si="7"/>
        <v>1404.9550638516339</v>
      </c>
      <c r="AK21">
        <f t="shared" si="22"/>
        <v>-2063.9200688133087</v>
      </c>
      <c r="AL21">
        <f t="shared" si="8"/>
        <v>-40950.058705931042</v>
      </c>
      <c r="AN21">
        <f t="shared" si="9"/>
        <v>0</v>
      </c>
      <c r="AO21">
        <f t="shared" si="9"/>
        <v>0</v>
      </c>
      <c r="AP21">
        <f t="shared" si="9"/>
        <v>-1.165558373808333</v>
      </c>
      <c r="AQ21">
        <f t="shared" si="9"/>
        <v>-8220.5243072865051</v>
      </c>
      <c r="AR21">
        <f t="shared" si="9"/>
        <v>-8221.6898656603134</v>
      </c>
      <c r="AS21">
        <f t="shared" si="9"/>
        <v>286.69126968621373</v>
      </c>
      <c r="AT21">
        <f t="shared" si="9"/>
        <v>-421.15785784407882</v>
      </c>
      <c r="AU21">
        <f t="shared" si="9"/>
        <v>-8356.1564538181774</v>
      </c>
      <c r="AW21">
        <v>18</v>
      </c>
      <c r="AX21">
        <f>IF(Z21&gt;0, (R21*SUMPRODUCT(K21:$K$98, X21:$X$98)-K21*$AZ$3)/Z21, 0)</f>
        <v>-135197.6923179549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0.16656033000000001</v>
      </c>
      <c r="Q22" s="4">
        <f t="shared" si="21"/>
        <v>25</v>
      </c>
      <c r="R22">
        <f t="shared" si="0"/>
        <v>1000000</v>
      </c>
      <c r="S22">
        <f t="shared" si="1"/>
        <v>-168996.44201848601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-30889.527475470324</v>
      </c>
      <c r="AC22">
        <f t="shared" si="2"/>
        <v>-31794.451201203712</v>
      </c>
      <c r="AE22">
        <f t="shared" si="3"/>
        <v>0</v>
      </c>
      <c r="AF22">
        <f t="shared" si="4"/>
        <v>0</v>
      </c>
      <c r="AG22">
        <f t="shared" si="4"/>
        <v>-4.7034202053978476</v>
      </c>
      <c r="AH22">
        <f t="shared" si="5"/>
        <v>-38055.160570038272</v>
      </c>
      <c r="AI22">
        <f t="shared" si="6"/>
        <v>-38059.86399024367</v>
      </c>
      <c r="AJ22">
        <f t="shared" si="7"/>
        <v>904.92372573338798</v>
      </c>
      <c r="AK22">
        <f t="shared" si="22"/>
        <v>-2162.266923282923</v>
      </c>
      <c r="AL22">
        <f t="shared" si="8"/>
        <v>-39317.207187793203</v>
      </c>
      <c r="AN22">
        <f t="shared" si="9"/>
        <v>0</v>
      </c>
      <c r="AO22">
        <f t="shared" si="9"/>
        <v>0</v>
      </c>
      <c r="AP22">
        <f t="shared" si="9"/>
        <v>-0.85693482383434871</v>
      </c>
      <c r="AQ22">
        <f t="shared" si="9"/>
        <v>-6933.4209777064034</v>
      </c>
      <c r="AR22">
        <f t="shared" si="9"/>
        <v>-6934.2779125302377</v>
      </c>
      <c r="AS22">
        <f t="shared" si="9"/>
        <v>164.87165076276008</v>
      </c>
      <c r="AT22">
        <f t="shared" si="9"/>
        <v>-393.9520060018873</v>
      </c>
      <c r="AU22">
        <f t="shared" si="9"/>
        <v>-7163.3582677693648</v>
      </c>
      <c r="AW22">
        <v>19</v>
      </c>
      <c r="AX22">
        <f>IF(Z22&gt;0, (R22*SUMPRODUCT(K22:$K$98, X22:$X$98)-K22*$AZ$3)/Z22, 0)</f>
        <v>-168996.44201848601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0.18820168900000001</v>
      </c>
      <c r="Q23" s="4">
        <f t="shared" si="21"/>
        <v>25</v>
      </c>
      <c r="R23">
        <f t="shared" si="0"/>
        <v>1000000</v>
      </c>
      <c r="S23">
        <f t="shared" si="1"/>
        <v>-213434.27791112312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-31794.451201203712</v>
      </c>
      <c r="AC23">
        <f t="shared" si="2"/>
        <v>-32196.085945380557</v>
      </c>
      <c r="AE23">
        <f t="shared" si="3"/>
        <v>0</v>
      </c>
      <c r="AF23">
        <f t="shared" si="4"/>
        <v>0</v>
      </c>
      <c r="AG23">
        <f t="shared" si="4"/>
        <v>-3.771194376611267</v>
      </c>
      <c r="AH23">
        <f t="shared" si="5"/>
        <v>-35407.665069304072</v>
      </c>
      <c r="AI23">
        <f t="shared" si="6"/>
        <v>-35411.436263680684</v>
      </c>
      <c r="AJ23">
        <f t="shared" si="7"/>
        <v>401.63474417684483</v>
      </c>
      <c r="AK23">
        <f t="shared" si="22"/>
        <v>-2225.6115840842599</v>
      </c>
      <c r="AL23">
        <f t="shared" si="8"/>
        <v>-37235.4131035881</v>
      </c>
      <c r="AN23">
        <f t="shared" si="9"/>
        <v>0</v>
      </c>
      <c r="AO23">
        <f t="shared" si="9"/>
        <v>0</v>
      </c>
      <c r="AP23">
        <f t="shared" si="9"/>
        <v>-0.61347222713166361</v>
      </c>
      <c r="AQ23">
        <f t="shared" si="9"/>
        <v>-5759.8779003050668</v>
      </c>
      <c r="AR23">
        <f t="shared" si="9"/>
        <v>-5760.4913725321985</v>
      </c>
      <c r="AS23">
        <f t="shared" si="9"/>
        <v>65.335205878469864</v>
      </c>
      <c r="AT23">
        <f t="shared" si="9"/>
        <v>-362.04734067435749</v>
      </c>
      <c r="AU23">
        <f t="shared" si="9"/>
        <v>-6057.2035073280858</v>
      </c>
      <c r="AW23">
        <v>20</v>
      </c>
      <c r="AX23">
        <f>IF(Z23&gt;0, (R23*SUMPRODUCT(K23:$K$98, X23:$X$98)-K23*$AZ$3)/Z23, 0)</f>
        <v>-213434.27791112312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0.21316064300000001</v>
      </c>
      <c r="Q24" s="4">
        <f t="shared" si="21"/>
        <v>25</v>
      </c>
      <c r="R24">
        <f t="shared" si="0"/>
        <v>1000000</v>
      </c>
      <c r="S24">
        <f t="shared" si="1"/>
        <v>-274131.94561071589</v>
      </c>
      <c r="U24">
        <f t="shared" si="13"/>
        <v>0.21316064300000001</v>
      </c>
      <c r="V24">
        <f t="shared" si="14"/>
        <v>0.01</v>
      </c>
      <c r="W24">
        <f t="shared" si="15"/>
        <v>0.15084777506445068</v>
      </c>
      <c r="X24">
        <f t="shared" si="16"/>
        <v>3.2154808727857677E-2</v>
      </c>
      <c r="Y24">
        <f t="shared" si="17"/>
        <v>1.5084777506445069E-3</v>
      </c>
      <c r="Z24">
        <f t="shared" si="18"/>
        <v>0.1171844885859485</v>
      </c>
      <c r="AB24">
        <f t="shared" si="19"/>
        <v>-32196.085945380557</v>
      </c>
      <c r="AC24">
        <f t="shared" si="2"/>
        <v>-32124.01185146279</v>
      </c>
      <c r="AE24">
        <f t="shared" si="3"/>
        <v>0</v>
      </c>
      <c r="AF24">
        <f t="shared" si="4"/>
        <v>0</v>
      </c>
      <c r="AG24">
        <f t="shared" si="4"/>
        <v>-2.9296122146487127</v>
      </c>
      <c r="AH24">
        <f t="shared" si="5"/>
        <v>-32154.808727857679</v>
      </c>
      <c r="AI24">
        <f t="shared" si="6"/>
        <v>-32157.738340072327</v>
      </c>
      <c r="AJ24">
        <f t="shared" si="7"/>
        <v>-72.074093917766731</v>
      </c>
      <c r="AK24">
        <f t="shared" si="22"/>
        <v>-2253.7260161766394</v>
      </c>
      <c r="AL24">
        <f t="shared" si="8"/>
        <v>-34483.538450166736</v>
      </c>
      <c r="AN24">
        <f t="shared" si="9"/>
        <v>0</v>
      </c>
      <c r="AO24">
        <f t="shared" si="9"/>
        <v>0</v>
      </c>
      <c r="AP24">
        <f t="shared" si="9"/>
        <v>-0.42550836648421381</v>
      </c>
      <c r="AQ24">
        <f t="shared" si="9"/>
        <v>-4670.2905142152667</v>
      </c>
      <c r="AR24">
        <f t="shared" si="9"/>
        <v>-4670.7160225817506</v>
      </c>
      <c r="AS24">
        <f t="shared" si="9"/>
        <v>-10.468324038052293</v>
      </c>
      <c r="AT24">
        <f t="shared" si="9"/>
        <v>-327.34000454093785</v>
      </c>
      <c r="AU24">
        <f t="shared" si="9"/>
        <v>-5008.5243511607414</v>
      </c>
      <c r="AW24">
        <v>21</v>
      </c>
      <c r="AX24">
        <f>IF(Z24&gt;0, (R24*SUMPRODUCT(K24:$K$98, X24:$X$98)-K24*$AZ$3)/Z24, 0)</f>
        <v>-274131.94561071589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0.241823134</v>
      </c>
      <c r="Q25" s="4">
        <f t="shared" si="21"/>
        <v>25</v>
      </c>
      <c r="R25">
        <f t="shared" si="0"/>
        <v>1000000</v>
      </c>
      <c r="S25">
        <f t="shared" si="1"/>
        <v>-360277.18298767036</v>
      </c>
      <c r="U25">
        <f t="shared" si="13"/>
        <v>0.241823134</v>
      </c>
      <c r="V25">
        <f t="shared" si="14"/>
        <v>0.01</v>
      </c>
      <c r="W25">
        <f t="shared" si="15"/>
        <v>0.1171844885859485</v>
      </c>
      <c r="X25">
        <f t="shared" si="16"/>
        <v>2.8337920286041294E-2</v>
      </c>
      <c r="Y25">
        <f t="shared" si="17"/>
        <v>1.171844885859485E-3</v>
      </c>
      <c r="Z25">
        <f t="shared" si="18"/>
        <v>8.7674723414047723E-2</v>
      </c>
      <c r="AB25">
        <f t="shared" si="19"/>
        <v>-32124.01185146279</v>
      </c>
      <c r="AC25">
        <f t="shared" si="2"/>
        <v>-31587.202370836258</v>
      </c>
      <c r="AE25">
        <f t="shared" si="3"/>
        <v>0</v>
      </c>
      <c r="AF25">
        <f t="shared" si="4"/>
        <v>0</v>
      </c>
      <c r="AG25">
        <f t="shared" si="4"/>
        <v>-2.1918680853511932</v>
      </c>
      <c r="AH25">
        <f t="shared" si="5"/>
        <v>-28337.920286041295</v>
      </c>
      <c r="AI25">
        <f t="shared" si="6"/>
        <v>-28340.112154126648</v>
      </c>
      <c r="AJ25">
        <f t="shared" si="7"/>
        <v>-536.8094806265326</v>
      </c>
      <c r="AK25">
        <f t="shared" si="22"/>
        <v>-2248.6808296023955</v>
      </c>
      <c r="AL25">
        <f t="shared" si="8"/>
        <v>-31125.602464355576</v>
      </c>
      <c r="AN25">
        <f t="shared" si="9"/>
        <v>0</v>
      </c>
      <c r="AO25">
        <f t="shared" si="9"/>
        <v>0</v>
      </c>
      <c r="AP25">
        <f t="shared" si="9"/>
        <v>-0.28424599651155225</v>
      </c>
      <c r="AQ25">
        <f t="shared" si="9"/>
        <v>-3674.9202402297547</v>
      </c>
      <c r="AR25">
        <f t="shared" si="9"/>
        <v>-3675.2044862262665</v>
      </c>
      <c r="AS25">
        <f t="shared" si="9"/>
        <v>-69.614566121614658</v>
      </c>
      <c r="AT25">
        <f t="shared" si="9"/>
        <v>-291.61359094488762</v>
      </c>
      <c r="AU25">
        <f t="shared" si="9"/>
        <v>-4036.4326432927687</v>
      </c>
      <c r="AW25">
        <v>22</v>
      </c>
      <c r="AX25">
        <f>IF(Z25&gt;0, (R25*SUMPRODUCT(K25:$K$98, X25:$X$98)-K25*$AZ$3)/Z25, 0)</f>
        <v>-360277.18298767036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0.27493253200000001</v>
      </c>
      <c r="Q26" s="4">
        <f t="shared" si="21"/>
        <v>25</v>
      </c>
      <c r="R26">
        <f t="shared" si="0"/>
        <v>1000000</v>
      </c>
      <c r="S26">
        <f t="shared" si="1"/>
        <v>-488296.28436569555</v>
      </c>
      <c r="U26">
        <f t="shared" si="13"/>
        <v>0.27493253200000001</v>
      </c>
      <c r="V26">
        <f t="shared" si="14"/>
        <v>0.01</v>
      </c>
      <c r="W26">
        <f t="shared" si="15"/>
        <v>8.7674723414047723E-2</v>
      </c>
      <c r="X26">
        <f t="shared" si="16"/>
        <v>2.4104633700623827E-2</v>
      </c>
      <c r="Y26">
        <f t="shared" si="17"/>
        <v>8.7674723414047728E-4</v>
      </c>
      <c r="Z26">
        <f t="shared" si="18"/>
        <v>6.2693342479283418E-2</v>
      </c>
      <c r="AB26">
        <f t="shared" si="19"/>
        <v>-31587.202370836258</v>
      </c>
      <c r="AC26">
        <f t="shared" si="2"/>
        <v>-30612.926187100118</v>
      </c>
      <c r="AE26">
        <f t="shared" si="3"/>
        <v>0</v>
      </c>
      <c r="AF26">
        <f t="shared" si="4"/>
        <v>0</v>
      </c>
      <c r="AG26">
        <f t="shared" si="4"/>
        <v>-1.5673335619820854</v>
      </c>
      <c r="AH26">
        <f t="shared" si="5"/>
        <v>-24104.633700623828</v>
      </c>
      <c r="AI26">
        <f t="shared" si="6"/>
        <v>-24106.201034185811</v>
      </c>
      <c r="AJ26">
        <f t="shared" si="7"/>
        <v>-974.2761837361395</v>
      </c>
      <c r="AK26">
        <f t="shared" si="22"/>
        <v>-2211.104165958538</v>
      </c>
      <c r="AL26">
        <f t="shared" si="8"/>
        <v>-27291.58138388049</v>
      </c>
      <c r="AN26">
        <f t="shared" si="9"/>
        <v>0</v>
      </c>
      <c r="AO26">
        <f t="shared" si="9"/>
        <v>0</v>
      </c>
      <c r="AP26">
        <f t="shared" si="9"/>
        <v>-0.18147773662022543</v>
      </c>
      <c r="AQ26">
        <f t="shared" si="9"/>
        <v>-2791.0168404208653</v>
      </c>
      <c r="AR26">
        <f t="shared" si="9"/>
        <v>-2791.1983181574856</v>
      </c>
      <c r="AS26">
        <f t="shared" si="9"/>
        <v>-112.80906691223294</v>
      </c>
      <c r="AT26">
        <f t="shared" si="9"/>
        <v>-256.01836724676303</v>
      </c>
      <c r="AU26">
        <f t="shared" si="9"/>
        <v>-3160.0257523164819</v>
      </c>
      <c r="AW26">
        <v>23</v>
      </c>
      <c r="AX26">
        <f>IF(Z26&gt;0, (R26*SUMPRODUCT(K26:$K$98, X26:$X$98)-K26*$AZ$3)/Z26, 0)</f>
        <v>-488296.28436569555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0.31195269799999997</v>
      </c>
      <c r="Q27" s="4">
        <f t="shared" si="21"/>
        <v>25</v>
      </c>
      <c r="R27">
        <f t="shared" si="0"/>
        <v>1000000</v>
      </c>
      <c r="S27">
        <f t="shared" si="1"/>
        <v>-688156.37157775019</v>
      </c>
      <c r="U27">
        <f t="shared" si="13"/>
        <v>0.31195269799999997</v>
      </c>
      <c r="V27">
        <f t="shared" si="14"/>
        <v>0.01</v>
      </c>
      <c r="W27">
        <f t="shared" si="15"/>
        <v>6.2693342479283418E-2</v>
      </c>
      <c r="X27">
        <f t="shared" si="16"/>
        <v>1.955735733305047E-2</v>
      </c>
      <c r="Y27">
        <f t="shared" si="17"/>
        <v>6.2693342479283414E-4</v>
      </c>
      <c r="Z27">
        <f t="shared" si="18"/>
        <v>4.2509051721440108E-2</v>
      </c>
      <c r="AB27">
        <f t="shared" si="19"/>
        <v>-30612.926187100118</v>
      </c>
      <c r="AC27">
        <f t="shared" si="2"/>
        <v>-29252.874791837141</v>
      </c>
      <c r="AE27">
        <f t="shared" si="3"/>
        <v>0</v>
      </c>
      <c r="AF27">
        <f t="shared" si="4"/>
        <v>0</v>
      </c>
      <c r="AG27">
        <f t="shared" si="4"/>
        <v>-1.0627262930360026</v>
      </c>
      <c r="AH27">
        <f t="shared" si="5"/>
        <v>-19557.35733305047</v>
      </c>
      <c r="AI27">
        <f t="shared" si="6"/>
        <v>-19558.420059343505</v>
      </c>
      <c r="AJ27">
        <f t="shared" si="7"/>
        <v>-1360.0513952629772</v>
      </c>
      <c r="AK27">
        <f t="shared" si="22"/>
        <v>-2142.9048330970086</v>
      </c>
      <c r="AL27">
        <f t="shared" si="8"/>
        <v>-23061.37628770349</v>
      </c>
      <c r="AN27">
        <f t="shared" si="9"/>
        <v>0</v>
      </c>
      <c r="AO27">
        <f t="shared" si="9"/>
        <v>0</v>
      </c>
      <c r="AP27">
        <f t="shared" si="9"/>
        <v>-0.10986650865036644</v>
      </c>
      <c r="AQ27">
        <f t="shared" si="9"/>
        <v>-2021.8739130575968</v>
      </c>
      <c r="AR27">
        <f t="shared" si="9"/>
        <v>-2021.9837795662472</v>
      </c>
      <c r="AS27">
        <f t="shared" si="9"/>
        <v>-140.60449935394672</v>
      </c>
      <c r="AT27">
        <f t="shared" si="9"/>
        <v>-221.53726121688101</v>
      </c>
      <c r="AU27">
        <f t="shared" si="9"/>
        <v>-2384.1255401370749</v>
      </c>
      <c r="AW27">
        <v>24</v>
      </c>
      <c r="AX27">
        <f>IF(Z27&gt;0, (R27*SUMPRODUCT(K27:$K$98, X27:$X$98)-K27*$AZ$3)/Z27, 0)</f>
        <v>-688156.37157775019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0.35315455400000001</v>
      </c>
      <c r="Q28" s="4">
        <f t="shared" si="21"/>
        <v>25</v>
      </c>
      <c r="R28">
        <f t="shared" si="0"/>
        <v>1000000</v>
      </c>
      <c r="S28">
        <f t="shared" si="1"/>
        <v>-1018349.1192259301</v>
      </c>
      <c r="U28">
        <f t="shared" si="13"/>
        <v>0.35315455400000001</v>
      </c>
      <c r="V28">
        <f t="shared" si="14"/>
        <v>0.01</v>
      </c>
      <c r="W28">
        <f t="shared" si="15"/>
        <v>4.2509051721440108E-2</v>
      </c>
      <c r="X28">
        <f t="shared" si="16"/>
        <v>1.5012265201648113E-2</v>
      </c>
      <c r="Y28">
        <f t="shared" si="17"/>
        <v>4.2509051721440107E-4</v>
      </c>
      <c r="Z28">
        <f t="shared" si="18"/>
        <v>2.7071696002577594E-2</v>
      </c>
      <c r="AB28">
        <f t="shared" si="19"/>
        <v>-29252.874791837141</v>
      </c>
      <c r="AC28">
        <f t="shared" si="2"/>
        <v>-27568.437780177024</v>
      </c>
      <c r="AE28">
        <f t="shared" si="3"/>
        <v>0</v>
      </c>
      <c r="AF28">
        <f t="shared" si="4"/>
        <v>0</v>
      </c>
      <c r="AG28">
        <f t="shared" si="4"/>
        <v>-0.67679240006443986</v>
      </c>
      <c r="AH28">
        <f t="shared" si="5"/>
        <v>-15012.265201648113</v>
      </c>
      <c r="AI28">
        <f t="shared" si="6"/>
        <v>-15012.941994048178</v>
      </c>
      <c r="AJ28">
        <f t="shared" si="7"/>
        <v>-1684.4370116601167</v>
      </c>
      <c r="AK28">
        <f t="shared" si="22"/>
        <v>-2047.7012354286001</v>
      </c>
      <c r="AL28">
        <f t="shared" si="8"/>
        <v>-18745.080241136897</v>
      </c>
      <c r="AN28">
        <f t="shared" si="9"/>
        <v>0</v>
      </c>
      <c r="AO28">
        <f t="shared" si="9"/>
        <v>0</v>
      </c>
      <c r="AP28">
        <f t="shared" si="9"/>
        <v>-6.2471415805272747E-2</v>
      </c>
      <c r="AQ28">
        <f t="shared" si="9"/>
        <v>-1385.7092093556178</v>
      </c>
      <c r="AR28">
        <f t="shared" si="9"/>
        <v>-1385.7716807714232</v>
      </c>
      <c r="AS28">
        <f t="shared" si="9"/>
        <v>-155.48219061442023</v>
      </c>
      <c r="AT28">
        <f t="shared" si="9"/>
        <v>-189.01334487687919</v>
      </c>
      <c r="AU28">
        <f t="shared" si="9"/>
        <v>-1730.2672162627227</v>
      </c>
      <c r="AW28">
        <v>25</v>
      </c>
      <c r="AX28">
        <f>IF(Z28&gt;0, (R28*SUMPRODUCT(K28:$K$98, X28:$X$98)-K28*$AZ$3)/Z28, 0)</f>
        <v>-1018349.1192259301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0.39812553899999997</v>
      </c>
      <c r="Q29" s="4">
        <f t="shared" si="21"/>
        <v>25</v>
      </c>
      <c r="R29">
        <f t="shared" si="0"/>
        <v>1000000</v>
      </c>
      <c r="S29">
        <f t="shared" si="1"/>
        <v>-1600503.5271820673</v>
      </c>
      <c r="U29">
        <f t="shared" si="13"/>
        <v>0.39812553899999997</v>
      </c>
      <c r="V29">
        <f t="shared" si="14"/>
        <v>0.01</v>
      </c>
      <c r="W29">
        <f t="shared" si="15"/>
        <v>2.7071696002577594E-2</v>
      </c>
      <c r="X29">
        <f t="shared" si="16"/>
        <v>1.077793356267035E-2</v>
      </c>
      <c r="Y29">
        <f t="shared" si="17"/>
        <v>2.7071696002577595E-4</v>
      </c>
      <c r="Z29">
        <f t="shared" si="18"/>
        <v>1.6023045479881471E-2</v>
      </c>
      <c r="AB29">
        <f t="shared" si="19"/>
        <v>-27568.437780177024</v>
      </c>
      <c r="AC29">
        <f t="shared" si="2"/>
        <v>-25644.940806748975</v>
      </c>
      <c r="AE29">
        <f t="shared" si="3"/>
        <v>0</v>
      </c>
      <c r="AF29">
        <f t="shared" si="4"/>
        <v>0</v>
      </c>
      <c r="AG29">
        <f t="shared" si="4"/>
        <v>-0.40057613699703676</v>
      </c>
      <c r="AH29">
        <f t="shared" si="5"/>
        <v>-10777.933562670349</v>
      </c>
      <c r="AI29">
        <f t="shared" si="6"/>
        <v>-10778.334138807346</v>
      </c>
      <c r="AJ29">
        <f t="shared" si="7"/>
        <v>-1923.4969734280494</v>
      </c>
      <c r="AK29">
        <f t="shared" si="22"/>
        <v>-1929.7906446123918</v>
      </c>
      <c r="AL29">
        <f t="shared" si="8"/>
        <v>-14631.621756847788</v>
      </c>
      <c r="AN29">
        <f t="shared" si="9"/>
        <v>0</v>
      </c>
      <c r="AO29">
        <f t="shared" si="9"/>
        <v>0</v>
      </c>
      <c r="AP29">
        <f t="shared" si="9"/>
        <v>-3.3013603176475614E-2</v>
      </c>
      <c r="AQ29">
        <f t="shared" si="9"/>
        <v>-888.26664605597591</v>
      </c>
      <c r="AR29">
        <f t="shared" si="9"/>
        <v>-888.29965965915244</v>
      </c>
      <c r="AS29">
        <f t="shared" si="9"/>
        <v>-158.52558334590768</v>
      </c>
      <c r="AT29">
        <f t="shared" si="9"/>
        <v>-159.04427815524087</v>
      </c>
      <c r="AU29">
        <f t="shared" si="9"/>
        <v>-1205.869521160301</v>
      </c>
      <c r="AW29">
        <v>26</v>
      </c>
      <c r="AX29">
        <f>IF(Z29&gt;0, (R29*SUMPRODUCT(K29:$K$98, X29:$X$98)-K29*$AZ$3)/Z29, 0)</f>
        <v>-1600503.5271820673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0.44755673899999998</v>
      </c>
      <c r="Q30" s="4">
        <f t="shared" si="21"/>
        <v>25</v>
      </c>
      <c r="R30">
        <f t="shared" si="0"/>
        <v>1000000</v>
      </c>
      <c r="S30">
        <f t="shared" si="1"/>
        <v>-2712800.629688276</v>
      </c>
      <c r="U30">
        <f t="shared" si="13"/>
        <v>0.44755673899999998</v>
      </c>
      <c r="V30">
        <f t="shared" si="14"/>
        <v>0.01</v>
      </c>
      <c r="W30">
        <f t="shared" si="15"/>
        <v>1.6023045479881471E-2</v>
      </c>
      <c r="X30">
        <f t="shared" si="16"/>
        <v>7.1712219838244414E-3</v>
      </c>
      <c r="Y30">
        <f t="shared" si="17"/>
        <v>1.6023045479881471E-4</v>
      </c>
      <c r="Z30">
        <f t="shared" si="18"/>
        <v>8.6915930412582165E-3</v>
      </c>
      <c r="AB30">
        <f t="shared" si="19"/>
        <v>-25644.940806748975</v>
      </c>
      <c r="AC30">
        <f t="shared" si="2"/>
        <v>-23578.559075319528</v>
      </c>
      <c r="AE30">
        <f t="shared" si="3"/>
        <v>0</v>
      </c>
      <c r="AF30">
        <f t="shared" si="4"/>
        <v>0</v>
      </c>
      <c r="AG30">
        <f t="shared" si="4"/>
        <v>-0.21728982603145541</v>
      </c>
      <c r="AH30">
        <f t="shared" si="5"/>
        <v>-7171.2219838244409</v>
      </c>
      <c r="AI30">
        <f t="shared" si="6"/>
        <v>-7171.4392736504724</v>
      </c>
      <c r="AJ30">
        <f t="shared" si="7"/>
        <v>-2066.3817314294465</v>
      </c>
      <c r="AK30">
        <f t="shared" si="22"/>
        <v>-1795.1458564724285</v>
      </c>
      <c r="AL30">
        <f t="shared" si="8"/>
        <v>-11032.966861552348</v>
      </c>
      <c r="AN30">
        <f t="shared" si="9"/>
        <v>0</v>
      </c>
      <c r="AO30">
        <f t="shared" si="9"/>
        <v>0</v>
      </c>
      <c r="AP30">
        <f t="shared" si="9"/>
        <v>-1.5989291575363745E-2</v>
      </c>
      <c r="AQ30">
        <f t="shared" si="9"/>
        <v>-527.69502072512387</v>
      </c>
      <c r="AR30">
        <f t="shared" si="9"/>
        <v>-527.71101001669922</v>
      </c>
      <c r="AS30">
        <f t="shared" si="9"/>
        <v>-152.05488730543439</v>
      </c>
      <c r="AT30">
        <f t="shared" si="9"/>
        <v>-132.09597082234583</v>
      </c>
      <c r="AU30">
        <f t="shared" si="9"/>
        <v>-811.86186814447944</v>
      </c>
      <c r="AW30">
        <v>27</v>
      </c>
      <c r="AX30">
        <f>IF(Z30&gt;0, (R30*SUMPRODUCT(K30:$K$98, X30:$X$98)-K30*$AZ$3)/Z30, 0)</f>
        <v>-2712800.629688276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0.50316588799999995</v>
      </c>
      <c r="Q31" s="4">
        <f t="shared" si="21"/>
        <v>25</v>
      </c>
      <c r="R31">
        <f t="shared" si="0"/>
        <v>1000000</v>
      </c>
      <c r="S31">
        <f t="shared" si="1"/>
        <v>-5073582.7237996394</v>
      </c>
      <c r="U31">
        <f t="shared" si="13"/>
        <v>0.50316588799999995</v>
      </c>
      <c r="V31">
        <f t="shared" si="14"/>
        <v>0.01</v>
      </c>
      <c r="W31">
        <f t="shared" si="15"/>
        <v>8.6915930412582165E-3</v>
      </c>
      <c r="X31">
        <f t="shared" si="16"/>
        <v>4.3733131307393111E-3</v>
      </c>
      <c r="Y31">
        <f t="shared" si="17"/>
        <v>8.691593041258216E-5</v>
      </c>
      <c r="Z31">
        <f t="shared" si="18"/>
        <v>4.2313639801063235E-3</v>
      </c>
      <c r="AB31">
        <f t="shared" si="19"/>
        <v>-23578.559075319528</v>
      </c>
      <c r="AC31">
        <f t="shared" si="2"/>
        <v>-21468.175187575525</v>
      </c>
      <c r="AE31">
        <f t="shared" si="3"/>
        <v>0</v>
      </c>
      <c r="AF31">
        <f t="shared" si="4"/>
        <v>0</v>
      </c>
      <c r="AG31">
        <f t="shared" si="4"/>
        <v>-0.10578409950265809</v>
      </c>
      <c r="AH31">
        <f t="shared" si="5"/>
        <v>-4373.3131307393114</v>
      </c>
      <c r="AI31">
        <f t="shared" si="6"/>
        <v>-4373.4189148388141</v>
      </c>
      <c r="AJ31">
        <f t="shared" si="7"/>
        <v>-2110.383887744003</v>
      </c>
      <c r="AK31">
        <f t="shared" si="22"/>
        <v>-1650.4991352723671</v>
      </c>
      <c r="AL31">
        <f t="shared" si="8"/>
        <v>-8134.3019378551844</v>
      </c>
      <c r="AN31">
        <f t="shared" si="9"/>
        <v>0</v>
      </c>
      <c r="AO31">
        <f t="shared" si="9"/>
        <v>0</v>
      </c>
      <c r="AP31">
        <f t="shared" si="9"/>
        <v>-6.9501183621440091E-3</v>
      </c>
      <c r="AQ31">
        <f t="shared" si="9"/>
        <v>-287.33093192888634</v>
      </c>
      <c r="AR31">
        <f t="shared" si="9"/>
        <v>-287.33788204724851</v>
      </c>
      <c r="AS31">
        <f t="shared" si="9"/>
        <v>-138.65427676126222</v>
      </c>
      <c r="AT31">
        <f t="shared" si="9"/>
        <v>-108.43940063479054</v>
      </c>
      <c r="AU31">
        <f t="shared" si="9"/>
        <v>-534.43155944330124</v>
      </c>
      <c r="AW31">
        <v>28</v>
      </c>
      <c r="AX31">
        <f>IF(Z31&gt;0, (R31*SUMPRODUCT(K31:$K$98, X31:$X$98)-K31*$AZ$3)/Z31, 0)</f>
        <v>-5073582.7237996394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0.56565928300000001</v>
      </c>
      <c r="Q32" s="4">
        <f t="shared" si="21"/>
        <v>25</v>
      </c>
      <c r="R32">
        <f t="shared" si="0"/>
        <v>1000000</v>
      </c>
      <c r="S32">
        <f t="shared" si="1"/>
        <v>-10804592.629689828</v>
      </c>
      <c r="U32">
        <f t="shared" si="13"/>
        <v>0.56565928300000001</v>
      </c>
      <c r="V32">
        <f t="shared" si="14"/>
        <v>0.01</v>
      </c>
      <c r="W32">
        <f t="shared" si="15"/>
        <v>4.2313639801063235E-3</v>
      </c>
      <c r="X32">
        <f t="shared" si="16"/>
        <v>2.3935103150989692E-3</v>
      </c>
      <c r="Y32">
        <f t="shared" si="17"/>
        <v>4.2313639801063237E-5</v>
      </c>
      <c r="Z32">
        <f t="shared" si="18"/>
        <v>1.795540025206291E-3</v>
      </c>
      <c r="AB32">
        <f t="shared" si="19"/>
        <v>-21468.175187575525</v>
      </c>
      <c r="AC32">
        <f t="shared" si="2"/>
        <v>-19400.078522656979</v>
      </c>
      <c r="AE32">
        <f t="shared" si="3"/>
        <v>0</v>
      </c>
      <c r="AF32">
        <f t="shared" si="4"/>
        <v>0</v>
      </c>
      <c r="AG32">
        <f t="shared" si="4"/>
        <v>-4.4888500630157278E-2</v>
      </c>
      <c r="AH32">
        <f t="shared" si="5"/>
        <v>-2393.5103150989694</v>
      </c>
      <c r="AI32">
        <f t="shared" si="6"/>
        <v>-2393.5552035995997</v>
      </c>
      <c r="AJ32">
        <f t="shared" si="7"/>
        <v>-2068.0966649185466</v>
      </c>
      <c r="AK32">
        <f t="shared" si="22"/>
        <v>-1502.772263130287</v>
      </c>
      <c r="AL32">
        <f t="shared" si="8"/>
        <v>-5964.4241316484331</v>
      </c>
      <c r="AN32">
        <f t="shared" si="9"/>
        <v>0</v>
      </c>
      <c r="AO32">
        <f t="shared" si="9"/>
        <v>0</v>
      </c>
      <c r="AP32">
        <f t="shared" si="9"/>
        <v>-2.6332305437741558E-3</v>
      </c>
      <c r="AQ32">
        <f t="shared" si="9"/>
        <v>-140.40710605341124</v>
      </c>
      <c r="AR32">
        <f t="shared" si="9"/>
        <v>-140.40973928395502</v>
      </c>
      <c r="AS32">
        <f t="shared" si="9"/>
        <v>-121.3178259262767</v>
      </c>
      <c r="AT32">
        <f t="shared" si="9"/>
        <v>-88.155001126341233</v>
      </c>
      <c r="AU32">
        <f t="shared" si="9"/>
        <v>-349.88256633657295</v>
      </c>
      <c r="AW32">
        <v>29</v>
      </c>
      <c r="AX32">
        <f>IF(Z32&gt;0, (R32*SUMPRODUCT(K32:$K$98, X32:$X$98)-K32*$AZ$3)/Z32, 0)</f>
        <v>-10804592.629689828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0.63613866799999996</v>
      </c>
      <c r="Q33" s="4">
        <f t="shared" si="21"/>
        <v>25</v>
      </c>
      <c r="R33">
        <f t="shared" si="0"/>
        <v>1000000</v>
      </c>
      <c r="S33">
        <f t="shared" si="1"/>
        <v>-27444426.568600614</v>
      </c>
      <c r="U33">
        <f t="shared" si="13"/>
        <v>0.63613866799999996</v>
      </c>
      <c r="V33">
        <f t="shared" si="14"/>
        <v>0.01</v>
      </c>
      <c r="W33">
        <f t="shared" si="15"/>
        <v>1.795540025206291E-3</v>
      </c>
      <c r="X33">
        <f t="shared" si="16"/>
        <v>1.1422124399754164E-3</v>
      </c>
      <c r="Y33">
        <f t="shared" si="17"/>
        <v>1.7955400252062911E-5</v>
      </c>
      <c r="Z33">
        <f t="shared" si="18"/>
        <v>6.3537218497881172E-4</v>
      </c>
      <c r="AB33">
        <f t="shared" si="19"/>
        <v>-19400.078522656979</v>
      </c>
      <c r="AC33">
        <f t="shared" si="2"/>
        <v>-17437.425274382324</v>
      </c>
      <c r="AE33">
        <f t="shared" si="3"/>
        <v>0</v>
      </c>
      <c r="AF33">
        <f t="shared" si="4"/>
        <v>0</v>
      </c>
      <c r="AG33">
        <f t="shared" si="4"/>
        <v>-1.5884304624470293E-2</v>
      </c>
      <c r="AH33">
        <f t="shared" si="5"/>
        <v>-1142.2124399754164</v>
      </c>
      <c r="AI33">
        <f t="shared" si="6"/>
        <v>-1142.2283242800409</v>
      </c>
      <c r="AJ33">
        <f t="shared" si="7"/>
        <v>-1962.6532482746552</v>
      </c>
      <c r="AK33">
        <f t="shared" si="22"/>
        <v>-1358.0054965859886</v>
      </c>
      <c r="AL33">
        <f t="shared" si="8"/>
        <v>-4462.8870691406846</v>
      </c>
      <c r="AN33">
        <f t="shared" si="9"/>
        <v>0</v>
      </c>
      <c r="AO33">
        <f t="shared" si="9"/>
        <v>0</v>
      </c>
      <c r="AP33">
        <f t="shared" si="9"/>
        <v>-8.3196291757411337E-4</v>
      </c>
      <c r="AQ33">
        <f t="shared" si="9"/>
        <v>-59.824991809050246</v>
      </c>
      <c r="AR33">
        <f t="shared" si="9"/>
        <v>-59.825823771967819</v>
      </c>
      <c r="AS33">
        <f t="shared" si="9"/>
        <v>-102.79673937412574</v>
      </c>
      <c r="AT33">
        <f t="shared" si="9"/>
        <v>-71.127458313840947</v>
      </c>
      <c r="AU33">
        <f t="shared" si="9"/>
        <v>-233.75002145993449</v>
      </c>
      <c r="AW33">
        <v>30</v>
      </c>
      <c r="AX33">
        <f>IF(Z33&gt;0, (R33*SUMPRODUCT(K33:$K$98, X33:$X$98)-K33*$AZ$3)/Z33, 0)</f>
        <v>-27444426.568600614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0.71227412300000004</v>
      </c>
      <c r="Q34" s="4">
        <f t="shared" si="21"/>
        <v>25</v>
      </c>
      <c r="R34">
        <f t="shared" si="0"/>
        <v>1000000</v>
      </c>
      <c r="S34">
        <f t="shared" si="1"/>
        <v>-88516264.353523195</v>
      </c>
      <c r="U34">
        <f t="shared" si="13"/>
        <v>0.71227412300000004</v>
      </c>
      <c r="V34">
        <f t="shared" si="14"/>
        <v>0.01</v>
      </c>
      <c r="W34">
        <f t="shared" si="15"/>
        <v>6.3537218497881172E-4</v>
      </c>
      <c r="X34">
        <f t="shared" si="16"/>
        <v>4.5255916583437689E-4</v>
      </c>
      <c r="Y34">
        <f t="shared" si="17"/>
        <v>6.3537218497881174E-6</v>
      </c>
      <c r="Z34">
        <f t="shared" si="18"/>
        <v>1.764592972946467E-4</v>
      </c>
      <c r="AB34">
        <f t="shared" si="19"/>
        <v>-17437.425274382324</v>
      </c>
      <c r="AC34">
        <f t="shared" si="2"/>
        <v>-15619.517806969889</v>
      </c>
      <c r="AE34">
        <f t="shared" si="3"/>
        <v>0</v>
      </c>
      <c r="AF34">
        <f t="shared" si="4"/>
        <v>0</v>
      </c>
      <c r="AG34">
        <f t="shared" si="4"/>
        <v>-4.4114824323661676E-3</v>
      </c>
      <c r="AH34">
        <f t="shared" si="5"/>
        <v>-452.55916583437687</v>
      </c>
      <c r="AI34">
        <f t="shared" si="6"/>
        <v>-452.56357731680924</v>
      </c>
      <c r="AJ34">
        <f t="shared" si="7"/>
        <v>-1817.9074674124349</v>
      </c>
      <c r="AK34">
        <f t="shared" si="22"/>
        <v>-1220.6197692067628</v>
      </c>
      <c r="AL34">
        <f t="shared" si="8"/>
        <v>-3491.0908139360072</v>
      </c>
      <c r="AN34">
        <f t="shared" si="9"/>
        <v>0</v>
      </c>
      <c r="AO34">
        <f t="shared" si="9"/>
        <v>0</v>
      </c>
      <c r="AP34">
        <f t="shared" si="9"/>
        <v>-2.0630145617388332E-4</v>
      </c>
      <c r="AQ34">
        <f t="shared" si="9"/>
        <v>-21.163773481557957</v>
      </c>
      <c r="AR34">
        <f t="shared" si="9"/>
        <v>-21.163979783014131</v>
      </c>
      <c r="AS34">
        <f t="shared" si="9"/>
        <v>-85.013816436168995</v>
      </c>
      <c r="AT34">
        <f t="shared" si="9"/>
        <v>-57.081862997903706</v>
      </c>
      <c r="AU34">
        <f t="shared" ref="AU34:AU69" si="23">AL34*$K34</f>
        <v>-163.25965921708683</v>
      </c>
      <c r="AW34">
        <v>31</v>
      </c>
      <c r="AX34">
        <f>IF(Z34&gt;0, (R34*SUMPRODUCT(K34:$K$98, X34:$X$98)-K34*$AZ$3)/Z34, 0)</f>
        <v>-88516264.353523195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0.79182603500000004</v>
      </c>
      <c r="Q35" s="4">
        <f t="shared" si="21"/>
        <v>25</v>
      </c>
      <c r="R35">
        <f t="shared" si="0"/>
        <v>1000000</v>
      </c>
      <c r="S35">
        <f t="shared" si="1"/>
        <v>-399321677.27542198</v>
      </c>
      <c r="U35">
        <f t="shared" si="13"/>
        <v>0.79182603500000004</v>
      </c>
      <c r="V35">
        <f t="shared" si="14"/>
        <v>0.01</v>
      </c>
      <c r="W35">
        <f t="shared" si="15"/>
        <v>1.764592972946467E-4</v>
      </c>
      <c r="X35">
        <f t="shared" si="16"/>
        <v>1.3972506571570634E-4</v>
      </c>
      <c r="Y35">
        <f t="shared" si="17"/>
        <v>1.7645929729464671E-6</v>
      </c>
      <c r="Z35">
        <f t="shared" si="18"/>
        <v>3.4969638605993902E-5</v>
      </c>
      <c r="AB35">
        <f t="shared" si="19"/>
        <v>-15619.517806969889</v>
      </c>
      <c r="AC35">
        <f t="shared" si="2"/>
        <v>-13964.134741860835</v>
      </c>
      <c r="AE35">
        <f t="shared" si="3"/>
        <v>0</v>
      </c>
      <c r="AF35">
        <f t="shared" ref="AF35:AG69" si="24">-$Z35*P35</f>
        <v>0</v>
      </c>
      <c r="AG35">
        <f t="shared" si="24"/>
        <v>-8.742409651498475E-4</v>
      </c>
      <c r="AH35">
        <f t="shared" si="5"/>
        <v>-139.72506571570634</v>
      </c>
      <c r="AI35">
        <f t="shared" ref="AI35:AI66" si="25">SUM(AE35:AH35)</f>
        <v>-139.72593995667148</v>
      </c>
      <c r="AJ35">
        <f t="shared" si="7"/>
        <v>-1655.3830651090539</v>
      </c>
      <c r="AK35">
        <f t="shared" si="22"/>
        <v>-1093.3662464878923</v>
      </c>
      <c r="AL35">
        <f t="shared" si="8"/>
        <v>-2888.4752515536175</v>
      </c>
      <c r="AN35">
        <f t="shared" ref="AN35:AT69" si="26">AE35*$K35</f>
        <v>0</v>
      </c>
      <c r="AO35">
        <f t="shared" si="26"/>
        <v>0</v>
      </c>
      <c r="AP35">
        <f t="shared" si="26"/>
        <v>-3.6503194245760874E-5</v>
      </c>
      <c r="AQ35">
        <f t="shared" si="26"/>
        <v>-5.8341022877461546</v>
      </c>
      <c r="AR35">
        <f t="shared" si="26"/>
        <v>-5.8341387909403997</v>
      </c>
      <c r="AS35">
        <f t="shared" si="26"/>
        <v>-69.11912388646931</v>
      </c>
      <c r="AT35">
        <f t="shared" si="26"/>
        <v>-45.652585578010601</v>
      </c>
      <c r="AU35">
        <f t="shared" si="23"/>
        <v>-120.6058482554203</v>
      </c>
      <c r="AW35">
        <v>32</v>
      </c>
      <c r="AX35">
        <f>IF(Z35&gt;0, (R35*SUMPRODUCT(K35:$K$98, X35:$X$98)-K35*$AZ$3)/Z35, 0)</f>
        <v>-399321677.27542198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0.79399978000000004</v>
      </c>
      <c r="Q36" s="4">
        <f t="shared" si="21"/>
        <v>25</v>
      </c>
      <c r="R36">
        <f t="shared" si="0"/>
        <v>1000000</v>
      </c>
      <c r="S36">
        <f t="shared" si="1"/>
        <v>-1819805741.1220496</v>
      </c>
      <c r="U36">
        <f t="shared" si="13"/>
        <v>0.79399978000000004</v>
      </c>
      <c r="V36">
        <f t="shared" si="14"/>
        <v>0.01</v>
      </c>
      <c r="W36">
        <f t="shared" si="15"/>
        <v>3.4969638605993902E-5</v>
      </c>
      <c r="X36">
        <f t="shared" si="16"/>
        <v>2.7765885359838665E-5</v>
      </c>
      <c r="Y36">
        <f t="shared" si="17"/>
        <v>3.49696386059939E-7</v>
      </c>
      <c r="Z36">
        <f t="shared" si="18"/>
        <v>6.8540568600952979E-6</v>
      </c>
      <c r="AB36">
        <f t="shared" si="19"/>
        <v>-13964.134741860835</v>
      </c>
      <c r="AC36">
        <f t="shared" si="2"/>
        <v>-12473.052023978391</v>
      </c>
      <c r="AE36">
        <f t="shared" si="3"/>
        <v>0</v>
      </c>
      <c r="AF36">
        <f t="shared" si="24"/>
        <v>0</v>
      </c>
      <c r="AG36">
        <f t="shared" si="24"/>
        <v>-1.7135142150238246E-4</v>
      </c>
      <c r="AH36">
        <f t="shared" si="5"/>
        <v>-27.765885359838666</v>
      </c>
      <c r="AI36">
        <f t="shared" si="25"/>
        <v>-27.76605671126017</v>
      </c>
      <c r="AJ36">
        <f t="shared" si="7"/>
        <v>-1491.0827178824438</v>
      </c>
      <c r="AK36">
        <f t="shared" si="22"/>
        <v>-977.48943193025855</v>
      </c>
      <c r="AL36">
        <f t="shared" si="8"/>
        <v>-2496.3382065239625</v>
      </c>
      <c r="AN36">
        <f t="shared" si="26"/>
        <v>0</v>
      </c>
      <c r="AO36">
        <f t="shared" si="26"/>
        <v>0</v>
      </c>
      <c r="AP36">
        <f t="shared" si="26"/>
        <v>-6.3880661632784511E-6</v>
      </c>
      <c r="AQ36">
        <f t="shared" si="26"/>
        <v>-1.0351260071582644</v>
      </c>
      <c r="AR36">
        <f t="shared" si="26"/>
        <v>-1.0351323952244276</v>
      </c>
      <c r="AS36">
        <f t="shared" si="26"/>
        <v>-55.588304860497885</v>
      </c>
      <c r="AT36">
        <f t="shared" si="26"/>
        <v>-36.441291880319419</v>
      </c>
      <c r="AU36">
        <f t="shared" si="23"/>
        <v>-93.06472913604172</v>
      </c>
      <c r="AW36">
        <v>33</v>
      </c>
      <c r="AX36">
        <f>IF(Z36&gt;0, (R36*SUMPRODUCT(K36:$K$98, X36:$X$98)-K36*$AZ$3)/Z36, 0)</f>
        <v>-1819805741.1220496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0.79634782599999998</v>
      </c>
      <c r="Q37" s="4">
        <f t="shared" si="21"/>
        <v>25</v>
      </c>
      <c r="R37">
        <f t="shared" si="0"/>
        <v>1000000</v>
      </c>
      <c r="S37">
        <f t="shared" si="1"/>
        <v>-8391116555.0367575</v>
      </c>
      <c r="U37">
        <f t="shared" si="13"/>
        <v>0.79634782599999998</v>
      </c>
      <c r="V37">
        <f t="shared" si="14"/>
        <v>0.01</v>
      </c>
      <c r="W37">
        <f t="shared" si="15"/>
        <v>6.8540568600952979E-6</v>
      </c>
      <c r="X37">
        <f t="shared" si="16"/>
        <v>5.4582132798172768E-6</v>
      </c>
      <c r="Y37">
        <f t="shared" si="17"/>
        <v>6.8540568600952975E-8</v>
      </c>
      <c r="Z37">
        <f t="shared" si="18"/>
        <v>1.3273030116770682E-6</v>
      </c>
      <c r="AB37">
        <f t="shared" si="19"/>
        <v>-12473.052023978391</v>
      </c>
      <c r="AC37">
        <f t="shared" si="2"/>
        <v>-11137.554274833594</v>
      </c>
      <c r="AE37">
        <f t="shared" si="3"/>
        <v>0</v>
      </c>
      <c r="AF37">
        <f t="shared" si="24"/>
        <v>0</v>
      </c>
      <c r="AG37">
        <f t="shared" si="24"/>
        <v>-3.3182575291926701E-5</v>
      </c>
      <c r="AH37">
        <f t="shared" si="5"/>
        <v>-5.4582132798172767</v>
      </c>
      <c r="AI37">
        <f t="shared" si="25"/>
        <v>-5.4582464623925686</v>
      </c>
      <c r="AJ37">
        <f t="shared" si="7"/>
        <v>-1335.4977491447971</v>
      </c>
      <c r="AK37">
        <f t="shared" si="22"/>
        <v>-873.1136416784874</v>
      </c>
      <c r="AL37">
        <f t="shared" si="8"/>
        <v>-2214.0696372856769</v>
      </c>
      <c r="AN37">
        <f t="shared" si="26"/>
        <v>0</v>
      </c>
      <c r="AO37">
        <f t="shared" si="26"/>
        <v>0</v>
      </c>
      <c r="AP37">
        <f t="shared" si="26"/>
        <v>-1.1045204465845633E-6</v>
      </c>
      <c r="AQ37">
        <f t="shared" si="26"/>
        <v>-0.18168295005253413</v>
      </c>
      <c r="AR37">
        <f t="shared" si="26"/>
        <v>-0.1816840545729807</v>
      </c>
      <c r="AS37">
        <f t="shared" si="26"/>
        <v>-44.453589190136711</v>
      </c>
      <c r="AT37">
        <f t="shared" si="26"/>
        <v>-29.062598696504072</v>
      </c>
      <c r="AU37">
        <f t="shared" si="23"/>
        <v>-73.697871941213762</v>
      </c>
      <c r="AW37">
        <v>34</v>
      </c>
      <c r="AX37">
        <f>IF(Z37&gt;0, (R37*SUMPRODUCT(K37:$K$98, X37:$X$98)-K37*$AZ$3)/Z37, 0)</f>
        <v>-8391116555.0367575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0.79893513299999996</v>
      </c>
      <c r="Q38" s="4">
        <f t="shared" si="21"/>
        <v>25</v>
      </c>
      <c r="R38">
        <f t="shared" si="0"/>
        <v>1000000</v>
      </c>
      <c r="S38">
        <f t="shared" si="1"/>
        <v>-39212795205.089615</v>
      </c>
      <c r="U38">
        <f t="shared" si="13"/>
        <v>0.79893513299999996</v>
      </c>
      <c r="V38">
        <f t="shared" si="14"/>
        <v>0.01</v>
      </c>
      <c r="W38">
        <f t="shared" si="15"/>
        <v>1.3273030116770682E-6</v>
      </c>
      <c r="X38">
        <f t="shared" si="16"/>
        <v>1.0604290081655189E-6</v>
      </c>
      <c r="Y38">
        <f t="shared" si="17"/>
        <v>1.3273030116770682E-8</v>
      </c>
      <c r="Z38">
        <f t="shared" si="18"/>
        <v>2.5360097339477853E-7</v>
      </c>
      <c r="AB38">
        <f t="shared" si="19"/>
        <v>-11137.554274833594</v>
      </c>
      <c r="AC38">
        <f t="shared" si="2"/>
        <v>-9944.4030335408297</v>
      </c>
      <c r="AE38">
        <f t="shared" si="3"/>
        <v>0</v>
      </c>
      <c r="AF38">
        <f t="shared" si="24"/>
        <v>0</v>
      </c>
      <c r="AG38">
        <f t="shared" si="24"/>
        <v>-6.3400243348694631E-6</v>
      </c>
      <c r="AH38">
        <f t="shared" si="5"/>
        <v>-1.060429008165519</v>
      </c>
      <c r="AI38">
        <f t="shared" si="25"/>
        <v>-1.0604353481898539</v>
      </c>
      <c r="AJ38">
        <f t="shared" si="7"/>
        <v>-1193.1512412927641</v>
      </c>
      <c r="AK38">
        <f t="shared" si="22"/>
        <v>-779.62879923835169</v>
      </c>
      <c r="AL38">
        <f t="shared" si="8"/>
        <v>-1973.8404758793058</v>
      </c>
      <c r="AN38">
        <f t="shared" si="26"/>
        <v>0</v>
      </c>
      <c r="AO38">
        <f t="shared" si="26"/>
        <v>0</v>
      </c>
      <c r="AP38">
        <f t="shared" si="26"/>
        <v>-1.8842415377273235E-7</v>
      </c>
      <c r="AQ38">
        <f t="shared" si="26"/>
        <v>-3.151572106761634E-2</v>
      </c>
      <c r="AR38">
        <f t="shared" si="26"/>
        <v>-3.1515909491770112E-2</v>
      </c>
      <c r="AS38">
        <f t="shared" si="26"/>
        <v>-35.460197167855682</v>
      </c>
      <c r="AT38">
        <f t="shared" si="26"/>
        <v>-23.170399511780808</v>
      </c>
      <c r="AU38">
        <f t="shared" si="23"/>
        <v>-58.66211258912827</v>
      </c>
      <c r="AW38">
        <v>35</v>
      </c>
      <c r="AX38">
        <f>IF(Z38&gt;0, (R38*SUMPRODUCT(K38:$K$98, X38:$X$98)-K38*$AZ$3)/Z38, 0)</f>
        <v>-39212795205.089615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0.80179641700000004</v>
      </c>
      <c r="Q39" s="4">
        <f t="shared" si="21"/>
        <v>25</v>
      </c>
      <c r="R39">
        <f t="shared" si="0"/>
        <v>1000000</v>
      </c>
      <c r="S39">
        <f t="shared" si="1"/>
        <v>-186030106068.14526</v>
      </c>
      <c r="U39">
        <f t="shared" si="13"/>
        <v>0.80179641700000004</v>
      </c>
      <c r="V39">
        <f t="shared" si="14"/>
        <v>0.01</v>
      </c>
      <c r="W39">
        <f t="shared" si="15"/>
        <v>2.5360097339477853E-7</v>
      </c>
      <c r="X39">
        <f t="shared" si="16"/>
        <v>2.0333635181564576E-7</v>
      </c>
      <c r="Y39">
        <f t="shared" si="17"/>
        <v>2.5360097339477853E-9</v>
      </c>
      <c r="Z39">
        <f t="shared" si="18"/>
        <v>4.7728611845184981E-8</v>
      </c>
      <c r="AB39">
        <f t="shared" si="19"/>
        <v>-9944.4030335408297</v>
      </c>
      <c r="AC39">
        <f t="shared" si="2"/>
        <v>-8878.9587240450965</v>
      </c>
      <c r="AE39">
        <f t="shared" si="3"/>
        <v>0</v>
      </c>
      <c r="AF39">
        <f t="shared" si="24"/>
        <v>0</v>
      </c>
      <c r="AG39">
        <f t="shared" si="24"/>
        <v>-1.1932152961296245E-6</v>
      </c>
      <c r="AH39">
        <f t="shared" si="5"/>
        <v>-0.20333635181564577</v>
      </c>
      <c r="AI39">
        <f t="shared" si="25"/>
        <v>-0.2033375450309419</v>
      </c>
      <c r="AJ39">
        <f t="shared" si="7"/>
        <v>-1065.4443094957333</v>
      </c>
      <c r="AK39">
        <f t="shared" si="22"/>
        <v>-696.10821234785817</v>
      </c>
      <c r="AL39">
        <f t="shared" si="8"/>
        <v>-1761.7558593886224</v>
      </c>
      <c r="AN39">
        <f t="shared" si="26"/>
        <v>0</v>
      </c>
      <c r="AO39">
        <f t="shared" si="26"/>
        <v>0</v>
      </c>
      <c r="AP39">
        <f t="shared" si="26"/>
        <v>-3.1662590056938553E-8</v>
      </c>
      <c r="AQ39">
        <f t="shared" si="26"/>
        <v>-5.3956361204012078E-3</v>
      </c>
      <c r="AR39">
        <f t="shared" si="26"/>
        <v>-5.3956677829912645E-3</v>
      </c>
      <c r="AS39">
        <f t="shared" si="26"/>
        <v>-28.272120303423105</v>
      </c>
      <c r="AT39">
        <f t="shared" si="26"/>
        <v>-18.471594383956166</v>
      </c>
      <c r="AU39">
        <f t="shared" si="23"/>
        <v>-46.749110355162266</v>
      </c>
      <c r="AW39">
        <v>36</v>
      </c>
      <c r="AX39">
        <f>IF(Z39&gt;0, (R39*SUMPRODUCT(K39:$K$98, X39:$X$98)-K39*$AZ$3)/Z39, 0)</f>
        <v>-186030106068.14526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0.804638195</v>
      </c>
      <c r="Q40" s="4">
        <f t="shared" si="21"/>
        <v>25</v>
      </c>
      <c r="R40">
        <f t="shared" si="0"/>
        <v>1000000</v>
      </c>
      <c r="S40">
        <f t="shared" si="1"/>
        <v>-896076769847.24158</v>
      </c>
      <c r="U40">
        <f t="shared" si="13"/>
        <v>0.804638195</v>
      </c>
      <c r="V40">
        <f t="shared" si="14"/>
        <v>0.01</v>
      </c>
      <c r="W40">
        <f t="shared" si="15"/>
        <v>4.7728611845184981E-8</v>
      </c>
      <c r="X40">
        <f t="shared" si="16"/>
        <v>3.8404264084965262E-8</v>
      </c>
      <c r="Y40">
        <f t="shared" si="17"/>
        <v>4.772861184518498E-10</v>
      </c>
      <c r="Z40">
        <f t="shared" si="18"/>
        <v>8.8470616417678691E-9</v>
      </c>
      <c r="AB40">
        <f t="shared" si="19"/>
        <v>-8878.9587240450965</v>
      </c>
      <c r="AC40">
        <f t="shared" si="2"/>
        <v>-7927.6464185947862</v>
      </c>
      <c r="AE40">
        <f t="shared" si="3"/>
        <v>0</v>
      </c>
      <c r="AF40">
        <f t="shared" si="24"/>
        <v>0</v>
      </c>
      <c r="AG40">
        <f t="shared" si="24"/>
        <v>-2.2117654104419672E-7</v>
      </c>
      <c r="AH40">
        <f t="shared" si="5"/>
        <v>-3.8404264084965264E-2</v>
      </c>
      <c r="AI40">
        <f t="shared" si="25"/>
        <v>-3.8404485261506312E-2</v>
      </c>
      <c r="AJ40">
        <f t="shared" si="7"/>
        <v>-951.3123054503103</v>
      </c>
      <c r="AK40">
        <f t="shared" si="22"/>
        <v>-621.52711068315682</v>
      </c>
      <c r="AL40">
        <f t="shared" si="8"/>
        <v>-1572.8778206187285</v>
      </c>
      <c r="AN40">
        <f t="shared" si="26"/>
        <v>0</v>
      </c>
      <c r="AO40">
        <f t="shared" si="26"/>
        <v>0</v>
      </c>
      <c r="AP40">
        <f t="shared" si="26"/>
        <v>-5.2402096820796275E-9</v>
      </c>
      <c r="AQ40">
        <f t="shared" si="26"/>
        <v>-9.0989033258714229E-4</v>
      </c>
      <c r="AR40">
        <f t="shared" si="26"/>
        <v>-9.0989557279682449E-4</v>
      </c>
      <c r="AS40">
        <f t="shared" si="26"/>
        <v>-22.538900057696726</v>
      </c>
      <c r="AT40">
        <f t="shared" si="26"/>
        <v>-14.725487466711202</v>
      </c>
      <c r="AU40">
        <f t="shared" si="23"/>
        <v>-37.265297419980726</v>
      </c>
      <c r="AW40">
        <v>37</v>
      </c>
      <c r="AX40">
        <f>IF(Z40&gt;0, (R40*SUMPRODUCT(K40:$K$98, X40:$X$98)-K40*$AZ$3)/Z40, 0)</f>
        <v>-896076769847.24158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0.80770724299999996</v>
      </c>
      <c r="Q41" s="4">
        <f t="shared" si="21"/>
        <v>25</v>
      </c>
      <c r="R41">
        <f t="shared" si="0"/>
        <v>1000000</v>
      </c>
      <c r="S41">
        <f t="shared" si="1"/>
        <v>-4388921684623.0171</v>
      </c>
      <c r="U41">
        <f t="shared" si="13"/>
        <v>0.80770724299999996</v>
      </c>
      <c r="V41">
        <f t="shared" si="14"/>
        <v>0.01</v>
      </c>
      <c r="W41">
        <f t="shared" si="15"/>
        <v>8.8470616417678691E-9</v>
      </c>
      <c r="X41">
        <f t="shared" si="16"/>
        <v>7.1458357673233786E-9</v>
      </c>
      <c r="Y41">
        <f t="shared" si="17"/>
        <v>8.8470616417678698E-11</v>
      </c>
      <c r="Z41">
        <f t="shared" si="18"/>
        <v>1.6127552580268118E-9</v>
      </c>
      <c r="AB41">
        <f t="shared" si="19"/>
        <v>-7927.6464185947862</v>
      </c>
      <c r="AC41">
        <f t="shared" si="2"/>
        <v>-7078.2565239436635</v>
      </c>
      <c r="AE41">
        <f t="shared" si="3"/>
        <v>0</v>
      </c>
      <c r="AF41">
        <f t="shared" si="24"/>
        <v>0</v>
      </c>
      <c r="AG41">
        <f t="shared" si="24"/>
        <v>-4.0318881450670296E-8</v>
      </c>
      <c r="AH41">
        <f t="shared" si="5"/>
        <v>-7.1458357673233781E-3</v>
      </c>
      <c r="AI41">
        <f t="shared" si="25"/>
        <v>-7.1458760862048287E-3</v>
      </c>
      <c r="AJ41">
        <f t="shared" si="7"/>
        <v>-849.38989465112263</v>
      </c>
      <c r="AK41">
        <f t="shared" si="22"/>
        <v>-554.93524930163505</v>
      </c>
      <c r="AL41">
        <f t="shared" si="8"/>
        <v>-1404.3322898288438</v>
      </c>
      <c r="AN41">
        <f t="shared" si="26"/>
        <v>0</v>
      </c>
      <c r="AO41">
        <f t="shared" si="26"/>
        <v>0</v>
      </c>
      <c r="AP41">
        <f t="shared" si="26"/>
        <v>-8.5290381268249031E-10</v>
      </c>
      <c r="AQ41">
        <f t="shared" si="26"/>
        <v>-1.5116268982337292E-4</v>
      </c>
      <c r="AR41">
        <f t="shared" si="26"/>
        <v>-1.511635427271856E-4</v>
      </c>
      <c r="AS41">
        <f t="shared" si="26"/>
        <v>-17.967955794812294</v>
      </c>
      <c r="AT41">
        <f t="shared" si="26"/>
        <v>-11.739075413100384</v>
      </c>
      <c r="AU41">
        <f t="shared" si="23"/>
        <v>-29.707182371455403</v>
      </c>
      <c r="AW41">
        <v>38</v>
      </c>
      <c r="AX41">
        <f>IF(Z41&gt;0, (R41*SUMPRODUCT(K41:$K$98, X41:$X$98)-K41*$AZ$3)/Z41, 0)</f>
        <v>-4388921684623.0171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0.81092303399999999</v>
      </c>
      <c r="Q42" s="4">
        <f t="shared" si="21"/>
        <v>25</v>
      </c>
      <c r="R42">
        <f t="shared" si="0"/>
        <v>1000000</v>
      </c>
      <c r="S42">
        <f t="shared" si="1"/>
        <v>-21882658863506.359</v>
      </c>
      <c r="U42">
        <f t="shared" si="13"/>
        <v>0.81092303399999999</v>
      </c>
      <c r="V42">
        <f t="shared" si="14"/>
        <v>0.01</v>
      </c>
      <c r="W42">
        <f t="shared" si="15"/>
        <v>1.6127552580268118E-9</v>
      </c>
      <c r="X42">
        <f t="shared" si="16"/>
        <v>1.3078203869385551E-9</v>
      </c>
      <c r="Y42">
        <f t="shared" si="17"/>
        <v>1.612755258026812E-11</v>
      </c>
      <c r="Z42">
        <f t="shared" si="18"/>
        <v>2.8880731850798854E-10</v>
      </c>
      <c r="AB42">
        <f t="shared" si="19"/>
        <v>-7078.2565239436635</v>
      </c>
      <c r="AC42">
        <f t="shared" si="2"/>
        <v>-6319.8720281943397</v>
      </c>
      <c r="AE42">
        <f t="shared" si="3"/>
        <v>0</v>
      </c>
      <c r="AF42">
        <f t="shared" si="24"/>
        <v>0</v>
      </c>
      <c r="AG42">
        <f t="shared" si="24"/>
        <v>-7.2201829626997138E-9</v>
      </c>
      <c r="AH42">
        <f t="shared" si="5"/>
        <v>-1.3078203869385551E-3</v>
      </c>
      <c r="AI42">
        <f t="shared" si="25"/>
        <v>-1.3078276071215179E-3</v>
      </c>
      <c r="AJ42">
        <f t="shared" si="7"/>
        <v>-758.38449574932383</v>
      </c>
      <c r="AK42">
        <f t="shared" si="22"/>
        <v>-495.47795667605652</v>
      </c>
      <c r="AL42">
        <f t="shared" si="8"/>
        <v>-1253.8637602529875</v>
      </c>
      <c r="AN42">
        <f t="shared" si="26"/>
        <v>0</v>
      </c>
      <c r="AO42">
        <f t="shared" si="26"/>
        <v>0</v>
      </c>
      <c r="AP42">
        <f t="shared" si="26"/>
        <v>-1.3637091702233271E-10</v>
      </c>
      <c r="AQ42">
        <f t="shared" si="26"/>
        <v>-2.4701405267523309E-5</v>
      </c>
      <c r="AR42">
        <f t="shared" si="26"/>
        <v>-2.4701541638440333E-5</v>
      </c>
      <c r="AS42">
        <f t="shared" si="26"/>
        <v>-14.323956840864334</v>
      </c>
      <c r="AT42">
        <f t="shared" si="26"/>
        <v>-9.3583200959495745</v>
      </c>
      <c r="AU42">
        <f t="shared" si="23"/>
        <v>-23.682301638355547</v>
      </c>
      <c r="AW42">
        <v>39</v>
      </c>
      <c r="AX42">
        <f>IF(Z42&gt;0, (R42*SUMPRODUCT(K42:$K$98, X42:$X$98)-K42*$AZ$3)/Z42, 0)</f>
        <v>-21882658863506.359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0.81424565900000001</v>
      </c>
      <c r="Q43" s="4">
        <f t="shared" si="21"/>
        <v>25</v>
      </c>
      <c r="R43">
        <f t="shared" si="0"/>
        <v>1000000</v>
      </c>
      <c r="S43">
        <f t="shared" si="1"/>
        <v>-111167031405544.42</v>
      </c>
      <c r="U43">
        <f t="shared" si="13"/>
        <v>0.81424565900000001</v>
      </c>
      <c r="V43">
        <f t="shared" si="14"/>
        <v>0.01</v>
      </c>
      <c r="W43">
        <f t="shared" si="15"/>
        <v>2.8880731850798854E-10</v>
      </c>
      <c r="X43">
        <f t="shared" si="16"/>
        <v>2.3516010538256002E-10</v>
      </c>
      <c r="Y43">
        <f t="shared" si="17"/>
        <v>2.8880731850798857E-12</v>
      </c>
      <c r="Z43">
        <f t="shared" si="18"/>
        <v>5.0759139940348641E-11</v>
      </c>
      <c r="AB43">
        <f t="shared" si="19"/>
        <v>-6319.8720281943397</v>
      </c>
      <c r="AC43">
        <f t="shared" si="2"/>
        <v>-5642.7429038671617</v>
      </c>
      <c r="AE43">
        <f t="shared" si="3"/>
        <v>0</v>
      </c>
      <c r="AF43">
        <f t="shared" si="24"/>
        <v>0</v>
      </c>
      <c r="AG43">
        <f t="shared" si="24"/>
        <v>-1.268978498508716E-9</v>
      </c>
      <c r="AH43">
        <f t="shared" si="5"/>
        <v>-2.3516010538256001E-4</v>
      </c>
      <c r="AI43">
        <f t="shared" si="25"/>
        <v>-2.3516137436105852E-4</v>
      </c>
      <c r="AJ43">
        <f t="shared" si="7"/>
        <v>-677.12912432717803</v>
      </c>
      <c r="AK43">
        <f t="shared" si="22"/>
        <v>-442.39104197360382</v>
      </c>
      <c r="AL43">
        <f t="shared" si="8"/>
        <v>-1119.5204014621563</v>
      </c>
      <c r="AN43">
        <f t="shared" si="26"/>
        <v>0</v>
      </c>
      <c r="AO43">
        <f t="shared" si="26"/>
        <v>0</v>
      </c>
      <c r="AP43">
        <f t="shared" si="26"/>
        <v>-2.1399804154308723E-11</v>
      </c>
      <c r="AQ43">
        <f t="shared" si="26"/>
        <v>-3.9656938285458425E-6</v>
      </c>
      <c r="AR43">
        <f t="shared" si="26"/>
        <v>-3.9657152283499972E-6</v>
      </c>
      <c r="AS43">
        <f t="shared" si="26"/>
        <v>-11.418972555334156</v>
      </c>
      <c r="AT43">
        <f t="shared" si="26"/>
        <v>-7.4603956402580973</v>
      </c>
      <c r="AU43">
        <f t="shared" si="23"/>
        <v>-18.879372161307483</v>
      </c>
      <c r="AW43">
        <v>40</v>
      </c>
      <c r="AX43">
        <f>IF(Z43&gt;0, (R43*SUMPRODUCT(K43:$K$98, X43:$X$98)-K43*$AZ$3)/Z43, 0)</f>
        <v>-111167031405544.42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0.81781076600000002</v>
      </c>
      <c r="Q44" s="4">
        <f t="shared" si="21"/>
        <v>25</v>
      </c>
      <c r="R44">
        <f t="shared" si="0"/>
        <v>1000000</v>
      </c>
      <c r="S44">
        <f t="shared" si="1"/>
        <v>-576437189498516.25</v>
      </c>
      <c r="U44">
        <f t="shared" si="13"/>
        <v>0.81781076600000002</v>
      </c>
      <c r="V44">
        <f t="shared" si="14"/>
        <v>0.01</v>
      </c>
      <c r="W44">
        <f t="shared" si="15"/>
        <v>5.0759139940348641E-11</v>
      </c>
      <c r="X44">
        <f t="shared" si="16"/>
        <v>4.1511371116117718E-11</v>
      </c>
      <c r="Y44">
        <f t="shared" si="17"/>
        <v>5.0759139940348642E-13</v>
      </c>
      <c r="Z44">
        <f t="shared" si="18"/>
        <v>8.7401774248274361E-12</v>
      </c>
      <c r="AB44">
        <f t="shared" si="19"/>
        <v>-5642.7429038671617</v>
      </c>
      <c r="AC44">
        <f t="shared" si="2"/>
        <v>-5038.1633104859065</v>
      </c>
      <c r="AE44">
        <f t="shared" si="3"/>
        <v>0</v>
      </c>
      <c r="AF44">
        <f t="shared" si="24"/>
        <v>0</v>
      </c>
      <c r="AG44">
        <f t="shared" si="24"/>
        <v>-2.1850443562068591E-10</v>
      </c>
      <c r="AH44">
        <f t="shared" si="5"/>
        <v>-4.1511371116117718E-5</v>
      </c>
      <c r="AI44">
        <f t="shared" si="25"/>
        <v>-4.151158962055334E-5</v>
      </c>
      <c r="AJ44">
        <f t="shared" si="7"/>
        <v>-604.57959338125511</v>
      </c>
      <c r="AK44">
        <f t="shared" si="22"/>
        <v>-394.99200327070133</v>
      </c>
      <c r="AL44">
        <f t="shared" si="8"/>
        <v>-999.57163816354614</v>
      </c>
      <c r="AN44">
        <f t="shared" si="26"/>
        <v>0</v>
      </c>
      <c r="AO44">
        <f t="shared" si="26"/>
        <v>0</v>
      </c>
      <c r="AP44">
        <f t="shared" si="26"/>
        <v>-3.290014183107532E-12</v>
      </c>
      <c r="AQ44">
        <f t="shared" si="26"/>
        <v>-6.250353652744714E-7</v>
      </c>
      <c r="AR44">
        <f t="shared" si="26"/>
        <v>-6.2503865528865452E-7</v>
      </c>
      <c r="AS44">
        <f t="shared" si="26"/>
        <v>-9.103135281402988</v>
      </c>
      <c r="AT44">
        <f t="shared" si="26"/>
        <v>-5.9473817512363443</v>
      </c>
      <c r="AU44">
        <f t="shared" si="23"/>
        <v>-15.05051765767799</v>
      </c>
      <c r="AW44">
        <v>41</v>
      </c>
      <c r="AX44">
        <f>IF(Z44&gt;0, (R44*SUMPRODUCT(K44:$K$98, X44:$X$98)-K44*$AZ$3)/Z44, 0)</f>
        <v>-576437189498516.25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0.82147716100000001</v>
      </c>
      <c r="Q45" s="4">
        <f t="shared" si="21"/>
        <v>25</v>
      </c>
      <c r="R45">
        <f t="shared" si="0"/>
        <v>1000000</v>
      </c>
      <c r="S45">
        <f t="shared" si="1"/>
        <v>-3054043387642576</v>
      </c>
      <c r="U45">
        <f t="shared" si="13"/>
        <v>0.82147716100000001</v>
      </c>
      <c r="V45">
        <f t="shared" si="14"/>
        <v>0.01</v>
      </c>
      <c r="W45">
        <f t="shared" si="15"/>
        <v>8.7401774248274361E-12</v>
      </c>
      <c r="X45">
        <f t="shared" si="16"/>
        <v>7.1798561375835334E-12</v>
      </c>
      <c r="Y45">
        <f t="shared" si="17"/>
        <v>8.7401774248274363E-14</v>
      </c>
      <c r="Z45">
        <f t="shared" si="18"/>
        <v>1.4729195129956283E-12</v>
      </c>
      <c r="AB45">
        <f t="shared" si="19"/>
        <v>-5038.1633104859065</v>
      </c>
      <c r="AC45">
        <f t="shared" si="2"/>
        <v>-4498.360099194022</v>
      </c>
      <c r="AE45">
        <f t="shared" si="3"/>
        <v>0</v>
      </c>
      <c r="AF45">
        <f t="shared" si="24"/>
        <v>0</v>
      </c>
      <c r="AG45">
        <f t="shared" si="24"/>
        <v>-3.6822987824890706E-11</v>
      </c>
      <c r="AH45">
        <f t="shared" si="5"/>
        <v>-7.1798561375835338E-6</v>
      </c>
      <c r="AI45">
        <f t="shared" si="25"/>
        <v>-7.1798929605713588E-6</v>
      </c>
      <c r="AJ45">
        <f t="shared" si="7"/>
        <v>-539.80321129188451</v>
      </c>
      <c r="AK45">
        <f t="shared" si="22"/>
        <v>-352.67143173401348</v>
      </c>
      <c r="AL45">
        <f t="shared" si="8"/>
        <v>-892.47465020579091</v>
      </c>
      <c r="AN45">
        <f t="shared" si="26"/>
        <v>0</v>
      </c>
      <c r="AO45">
        <f t="shared" si="26"/>
        <v>0</v>
      </c>
      <c r="AP45">
        <f t="shared" si="26"/>
        <v>-4.9503797364959546E-13</v>
      </c>
      <c r="AQ45">
        <f t="shared" si="26"/>
        <v>-9.6523982528175334E-8</v>
      </c>
      <c r="AR45">
        <f t="shared" si="26"/>
        <v>-9.6524477566148981E-8</v>
      </c>
      <c r="AS45">
        <f t="shared" si="26"/>
        <v>-7.2569637520518624</v>
      </c>
      <c r="AT45">
        <f t="shared" si="26"/>
        <v>-4.7412163228019057</v>
      </c>
      <c r="AU45">
        <f t="shared" si="23"/>
        <v>-11.998180171378246</v>
      </c>
      <c r="AW45">
        <v>42</v>
      </c>
      <c r="AX45">
        <f>IF(Z45&gt;0, (R45*SUMPRODUCT(K45:$K$98, X45:$X$98)-K45*$AZ$3)/Z45, 0)</f>
        <v>-3054043387642576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0.825360447</v>
      </c>
      <c r="Q46" s="4">
        <f t="shared" si="21"/>
        <v>25</v>
      </c>
      <c r="R46">
        <f t="shared" si="0"/>
        <v>1000000</v>
      </c>
      <c r="S46">
        <f t="shared" si="1"/>
        <v>-1.6562389800156744E+16</v>
      </c>
      <c r="U46">
        <f t="shared" si="13"/>
        <v>0.825360447</v>
      </c>
      <c r="V46">
        <f t="shared" si="14"/>
        <v>0.01</v>
      </c>
      <c r="W46">
        <f t="shared" si="15"/>
        <v>1.4729195129956283E-12</v>
      </c>
      <c r="X46">
        <f t="shared" si="16"/>
        <v>1.215689507641094E-12</v>
      </c>
      <c r="Y46">
        <f t="shared" si="17"/>
        <v>1.4729195129956283E-14</v>
      </c>
      <c r="Z46">
        <f t="shared" si="18"/>
        <v>2.4250081022457799E-13</v>
      </c>
      <c r="AB46">
        <f t="shared" si="19"/>
        <v>-4498.360099194022</v>
      </c>
      <c r="AC46">
        <f t="shared" si="2"/>
        <v>-4016.3929457932968</v>
      </c>
      <c r="AE46">
        <f t="shared" si="3"/>
        <v>0</v>
      </c>
      <c r="AF46">
        <f t="shared" si="24"/>
        <v>0</v>
      </c>
      <c r="AG46">
        <f t="shared" si="24"/>
        <v>-6.0625202556144501E-12</v>
      </c>
      <c r="AH46">
        <f t="shared" si="5"/>
        <v>-1.2156895076410941E-6</v>
      </c>
      <c r="AI46">
        <f t="shared" si="25"/>
        <v>-1.2156955701613497E-6</v>
      </c>
      <c r="AJ46">
        <f t="shared" si="7"/>
        <v>-481.96715340072524</v>
      </c>
      <c r="AK46">
        <f t="shared" si="22"/>
        <v>-314.88520694358158</v>
      </c>
      <c r="AL46">
        <f t="shared" si="8"/>
        <v>-796.85236156000246</v>
      </c>
      <c r="AN46">
        <f t="shared" si="26"/>
        <v>0</v>
      </c>
      <c r="AO46">
        <f t="shared" si="26"/>
        <v>0</v>
      </c>
      <c r="AP46">
        <f t="shared" si="26"/>
        <v>-7.2770384553299272E-14</v>
      </c>
      <c r="AQ46">
        <f t="shared" si="26"/>
        <v>-1.4592312971907295E-8</v>
      </c>
      <c r="AR46">
        <f t="shared" si="26"/>
        <v>-1.4592385742291849E-8</v>
      </c>
      <c r="AS46">
        <f t="shared" si="26"/>
        <v>-5.7852070782854712</v>
      </c>
      <c r="AT46">
        <f t="shared" si="26"/>
        <v>-3.779668625141317</v>
      </c>
      <c r="AU46">
        <f t="shared" si="23"/>
        <v>-9.5648757180191755</v>
      </c>
      <c r="AW46">
        <v>43</v>
      </c>
      <c r="AX46">
        <f>IF(Z46&gt;0, (R46*SUMPRODUCT(K46:$K$98, X46:$X$98)-K46*$AZ$3)/Z46, 0)</f>
        <v>-1.6562389800156744E+16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0.82947136099999996</v>
      </c>
      <c r="Q47" s="4">
        <f t="shared" si="21"/>
        <v>25</v>
      </c>
      <c r="R47">
        <f t="shared" si="0"/>
        <v>1000000</v>
      </c>
      <c r="S47">
        <f t="shared" si="1"/>
        <v>-9.2119687353151072E+16</v>
      </c>
      <c r="U47">
        <f t="shared" si="13"/>
        <v>0.82947136099999996</v>
      </c>
      <c r="V47">
        <f t="shared" si="14"/>
        <v>0.01</v>
      </c>
      <c r="W47">
        <f t="shared" si="15"/>
        <v>2.4250081022457799E-13</v>
      </c>
      <c r="X47">
        <f t="shared" si="16"/>
        <v>2.0114747710058343E-13</v>
      </c>
      <c r="Y47">
        <f t="shared" si="17"/>
        <v>2.42500810224578E-15</v>
      </c>
      <c r="Z47">
        <f t="shared" si="18"/>
        <v>3.8928325021748784E-14</v>
      </c>
      <c r="AB47">
        <f t="shared" si="19"/>
        <v>-4016.3929457932968</v>
      </c>
      <c r="AC47">
        <f t="shared" si="2"/>
        <v>-3586.0651301853459</v>
      </c>
      <c r="AE47">
        <f t="shared" si="3"/>
        <v>0</v>
      </c>
      <c r="AF47">
        <f t="shared" si="24"/>
        <v>0</v>
      </c>
      <c r="AG47">
        <f t="shared" si="24"/>
        <v>-9.7320812554371957E-13</v>
      </c>
      <c r="AH47">
        <f t="shared" si="5"/>
        <v>-2.0114747710058342E-7</v>
      </c>
      <c r="AI47">
        <f t="shared" si="25"/>
        <v>-2.0114845030870895E-7</v>
      </c>
      <c r="AJ47">
        <f t="shared" si="7"/>
        <v>-430.32781560795092</v>
      </c>
      <c r="AK47">
        <f t="shared" si="22"/>
        <v>-281.14750620553082</v>
      </c>
      <c r="AL47">
        <f t="shared" si="8"/>
        <v>-711.47532201463014</v>
      </c>
      <c r="AN47">
        <f t="shared" si="26"/>
        <v>0</v>
      </c>
      <c r="AO47">
        <f t="shared" si="26"/>
        <v>0</v>
      </c>
      <c r="AP47">
        <f t="shared" si="26"/>
        <v>-1.0430116778435494E-14</v>
      </c>
      <c r="AQ47">
        <f t="shared" si="26"/>
        <v>-2.1557482112828043E-9</v>
      </c>
      <c r="AR47">
        <f t="shared" si="26"/>
        <v>-2.1557586413995827E-9</v>
      </c>
      <c r="AS47">
        <f t="shared" si="26"/>
        <v>-4.6119316639412427</v>
      </c>
      <c r="AT47">
        <f t="shared" si="26"/>
        <v>-3.0131286871976197</v>
      </c>
      <c r="AU47">
        <f t="shared" si="23"/>
        <v>-7.6250603532946206</v>
      </c>
      <c r="AW47">
        <v>44</v>
      </c>
      <c r="AX47">
        <f>IF(Z47&gt;0, (R47*SUMPRODUCT(K47:$K$98, X47:$X$98)-K47*$AZ$3)/Z47, 0)</f>
        <v>-9.2119687353151072E+16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0.83365815200000004</v>
      </c>
      <c r="Q48" s="4">
        <f t="shared" si="21"/>
        <v>25</v>
      </c>
      <c r="R48">
        <f t="shared" si="0"/>
        <v>1000000</v>
      </c>
      <c r="S48">
        <f t="shared" si="1"/>
        <v>-5.2608896404420288E+17</v>
      </c>
      <c r="U48">
        <f t="shared" si="13"/>
        <v>0.83365815200000004</v>
      </c>
      <c r="V48">
        <f t="shared" si="14"/>
        <v>0.01</v>
      </c>
      <c r="W48">
        <f t="shared" si="15"/>
        <v>3.8928325021748784E-14</v>
      </c>
      <c r="X48">
        <f t="shared" si="16"/>
        <v>3.2452915498086456E-14</v>
      </c>
      <c r="Y48">
        <f t="shared" si="17"/>
        <v>3.8928325021748786E-16</v>
      </c>
      <c r="Z48">
        <f t="shared" si="18"/>
        <v>6.0861262734448412E-15</v>
      </c>
      <c r="AB48">
        <f t="shared" si="19"/>
        <v>-3586.0651301853459</v>
      </c>
      <c r="AC48">
        <f t="shared" si="2"/>
        <v>-3201.8438662388016</v>
      </c>
      <c r="AE48">
        <f t="shared" si="3"/>
        <v>0</v>
      </c>
      <c r="AF48">
        <f t="shared" si="24"/>
        <v>0</v>
      </c>
      <c r="AG48">
        <f t="shared" si="24"/>
        <v>-1.5215315683612102E-13</v>
      </c>
      <c r="AH48">
        <f t="shared" si="5"/>
        <v>-3.2452915498086457E-8</v>
      </c>
      <c r="AI48">
        <f t="shared" si="25"/>
        <v>-3.2453067651243291E-8</v>
      </c>
      <c r="AJ48">
        <f t="shared" si="7"/>
        <v>-384.22126394654424</v>
      </c>
      <c r="AK48">
        <f t="shared" si="22"/>
        <v>-251.02455911297423</v>
      </c>
      <c r="AL48">
        <f t="shared" si="8"/>
        <v>-635.24582309197149</v>
      </c>
      <c r="AN48">
        <f t="shared" si="26"/>
        <v>0</v>
      </c>
      <c r="AO48">
        <f t="shared" si="26"/>
        <v>0</v>
      </c>
      <c r="AP48">
        <f t="shared" si="26"/>
        <v>-1.4559497607110808E-15</v>
      </c>
      <c r="AQ48">
        <f t="shared" si="26"/>
        <v>-3.105411385233832E-10</v>
      </c>
      <c r="AR48">
        <f t="shared" si="26"/>
        <v>-3.1054259447314388E-10</v>
      </c>
      <c r="AS48">
        <f t="shared" si="26"/>
        <v>-3.6766036862816995</v>
      </c>
      <c r="AT48">
        <f t="shared" si="26"/>
        <v>-2.4020477417158324</v>
      </c>
      <c r="AU48">
        <f t="shared" si="23"/>
        <v>-6.0786514283080741</v>
      </c>
      <c r="AW48">
        <v>45</v>
      </c>
      <c r="AX48">
        <f>IF(Z48&gt;0, (R48*SUMPRODUCT(K48:$K$98, X48:$X$98)-K48*$AZ$3)/Z48, 0)</f>
        <v>-5.2608896404420288E+17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0.83803355999999996</v>
      </c>
      <c r="Q49" s="4">
        <f t="shared" si="21"/>
        <v>25</v>
      </c>
      <c r="R49">
        <f t="shared" si="0"/>
        <v>1000000</v>
      </c>
      <c r="S49">
        <f t="shared" si="1"/>
        <v>-3.0909606708245949E+18</v>
      </c>
      <c r="U49">
        <f t="shared" si="13"/>
        <v>0.83803355999999996</v>
      </c>
      <c r="V49">
        <f t="shared" si="14"/>
        <v>0.01</v>
      </c>
      <c r="W49">
        <f t="shared" si="15"/>
        <v>6.0861262734448412E-15</v>
      </c>
      <c r="X49">
        <f t="shared" si="16"/>
        <v>5.1003780675445133E-15</v>
      </c>
      <c r="Y49">
        <f t="shared" si="17"/>
        <v>6.0861262734448412E-17</v>
      </c>
      <c r="Z49">
        <f t="shared" si="18"/>
        <v>9.2488694316587955E-16</v>
      </c>
      <c r="AB49">
        <f t="shared" si="19"/>
        <v>-3201.8438662388016</v>
      </c>
      <c r="AC49">
        <f t="shared" si="2"/>
        <v>-2858.7891662849161</v>
      </c>
      <c r="AE49">
        <f t="shared" si="3"/>
        <v>0</v>
      </c>
      <c r="AF49">
        <f t="shared" si="24"/>
        <v>0</v>
      </c>
      <c r="AG49">
        <f t="shared" si="24"/>
        <v>-2.3122173579146989E-14</v>
      </c>
      <c r="AH49">
        <f t="shared" si="5"/>
        <v>-5.1003780675445131E-9</v>
      </c>
      <c r="AI49">
        <f t="shared" si="25"/>
        <v>-5.1004011897180919E-9</v>
      </c>
      <c r="AJ49">
        <f t="shared" si="7"/>
        <v>-343.05469995388557</v>
      </c>
      <c r="AK49">
        <f t="shared" si="22"/>
        <v>-224.12907063671614</v>
      </c>
      <c r="AL49">
        <f t="shared" si="8"/>
        <v>-567.18377059570207</v>
      </c>
      <c r="AN49">
        <f t="shared" si="26"/>
        <v>0</v>
      </c>
      <c r="AO49">
        <f t="shared" si="26"/>
        <v>0</v>
      </c>
      <c r="AP49">
        <f t="shared" si="26"/>
        <v>-1.9754955531617408E-16</v>
      </c>
      <c r="AQ49">
        <f t="shared" si="26"/>
        <v>-4.3576241469637681E-11</v>
      </c>
      <c r="AR49">
        <f t="shared" si="26"/>
        <v>-4.3576439019192993E-11</v>
      </c>
      <c r="AS49">
        <f t="shared" si="26"/>
        <v>-2.9309659488990722</v>
      </c>
      <c r="AT49">
        <f t="shared" si="26"/>
        <v>-1.9148977532822444</v>
      </c>
      <c r="AU49">
        <f t="shared" si="23"/>
        <v>-4.8458637022248929</v>
      </c>
      <c r="AW49">
        <v>46</v>
      </c>
      <c r="AX49">
        <f>IF(Z49&gt;0, (R49*SUMPRODUCT(K49:$K$98, X49:$X$98)-K49*$AZ$3)/Z49, 0)</f>
        <v>-3.0909606708245949E+18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0.84243849400000004</v>
      </c>
      <c r="Q50" s="4">
        <f t="shared" si="21"/>
        <v>25</v>
      </c>
      <c r="R50">
        <f t="shared" si="0"/>
        <v>1000000</v>
      </c>
      <c r="S50">
        <f t="shared" si="1"/>
        <v>-1.8702616881914225E+19</v>
      </c>
      <c r="U50">
        <f t="shared" si="13"/>
        <v>0.84243849400000004</v>
      </c>
      <c r="V50">
        <f t="shared" si="14"/>
        <v>0.01</v>
      </c>
      <c r="W50">
        <f t="shared" si="15"/>
        <v>9.2488694316587955E-16</v>
      </c>
      <c r="X50">
        <f t="shared" si="16"/>
        <v>7.7916036352092718E-16</v>
      </c>
      <c r="Y50">
        <f t="shared" si="17"/>
        <v>9.2488694316587954E-18</v>
      </c>
      <c r="Z50">
        <f t="shared" si="18"/>
        <v>1.3647771021329359E-16</v>
      </c>
      <c r="AB50">
        <f t="shared" si="19"/>
        <v>-2858.7891662849161</v>
      </c>
      <c r="AC50">
        <f t="shared" si="2"/>
        <v>-2552.4903270401419</v>
      </c>
      <c r="AE50">
        <f t="shared" si="3"/>
        <v>0</v>
      </c>
      <c r="AF50">
        <f t="shared" si="24"/>
        <v>0</v>
      </c>
      <c r="AG50">
        <f t="shared" si="24"/>
        <v>-3.4119427553323395E-15</v>
      </c>
      <c r="AH50">
        <f t="shared" si="5"/>
        <v>-7.7916036352092713E-10</v>
      </c>
      <c r="AI50">
        <f t="shared" si="25"/>
        <v>-7.7916377546368249E-10</v>
      </c>
      <c r="AJ50">
        <f t="shared" si="7"/>
        <v>-306.29883924477417</v>
      </c>
      <c r="AK50">
        <f t="shared" si="22"/>
        <v>-200.11524163994414</v>
      </c>
      <c r="AL50">
        <f t="shared" si="8"/>
        <v>-506.41408088549747</v>
      </c>
      <c r="AN50">
        <f t="shared" si="26"/>
        <v>0</v>
      </c>
      <c r="AO50">
        <f t="shared" si="26"/>
        <v>0</v>
      </c>
      <c r="AP50">
        <f t="shared" si="26"/>
        <v>-2.6027419546504416E-17</v>
      </c>
      <c r="AQ50">
        <f t="shared" si="26"/>
        <v>-5.9436910668188339E-12</v>
      </c>
      <c r="AR50">
        <f t="shared" si="26"/>
        <v>-5.9437170942383805E-12</v>
      </c>
      <c r="AS50">
        <f t="shared" si="26"/>
        <v>-2.3365481097746383</v>
      </c>
      <c r="AT50">
        <f t="shared" si="26"/>
        <v>-1.5265447650529544</v>
      </c>
      <c r="AU50">
        <f t="shared" si="23"/>
        <v>-3.8630928748335362</v>
      </c>
      <c r="AW50">
        <v>47</v>
      </c>
      <c r="AX50">
        <f>IF(Z50&gt;0, (R50*SUMPRODUCT(K50:$K$98, X50:$X$98)-K50*$AZ$3)/Z50, 0)</f>
        <v>-1.8702616881914225E+19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0.84677131100000003</v>
      </c>
      <c r="Q51" s="4">
        <f t="shared" si="21"/>
        <v>25</v>
      </c>
      <c r="R51">
        <f t="shared" si="0"/>
        <v>1000000</v>
      </c>
      <c r="S51">
        <f t="shared" si="1"/>
        <v>-1.1658813042083868E+20</v>
      </c>
      <c r="U51">
        <f t="shared" si="13"/>
        <v>0.84677131100000003</v>
      </c>
      <c r="V51">
        <f t="shared" si="14"/>
        <v>0.01</v>
      </c>
      <c r="W51">
        <f t="shared" si="15"/>
        <v>1.3647771021329359E-16</v>
      </c>
      <c r="X51">
        <f t="shared" si="16"/>
        <v>1.1556540959958871E-16</v>
      </c>
      <c r="Y51">
        <f t="shared" si="17"/>
        <v>1.364777102132936E-18</v>
      </c>
      <c r="Z51">
        <f t="shared" si="18"/>
        <v>1.9547523511571941E-17</v>
      </c>
      <c r="AB51">
        <f t="shared" si="19"/>
        <v>-2552.4903270401419</v>
      </c>
      <c r="AC51">
        <f t="shared" si="2"/>
        <v>-2279.00922057156</v>
      </c>
      <c r="AE51">
        <f t="shared" si="3"/>
        <v>0</v>
      </c>
      <c r="AF51">
        <f t="shared" si="24"/>
        <v>0</v>
      </c>
      <c r="AG51">
        <f t="shared" si="24"/>
        <v>-4.8868808778929857E-16</v>
      </c>
      <c r="AH51">
        <f t="shared" si="5"/>
        <v>-1.155654095995887E-10</v>
      </c>
      <c r="AI51">
        <f t="shared" si="25"/>
        <v>-1.1556589828767649E-10</v>
      </c>
      <c r="AJ51">
        <f t="shared" si="7"/>
        <v>-273.48110646858186</v>
      </c>
      <c r="AK51">
        <f t="shared" si="22"/>
        <v>-178.67432289280995</v>
      </c>
      <c r="AL51">
        <f t="shared" si="8"/>
        <v>-452.15542936150734</v>
      </c>
      <c r="AN51">
        <f t="shared" si="26"/>
        <v>0</v>
      </c>
      <c r="AO51">
        <f t="shared" si="26"/>
        <v>0</v>
      </c>
      <c r="AP51">
        <f t="shared" si="26"/>
        <v>-3.3284581961596431E-18</v>
      </c>
      <c r="AQ51">
        <f t="shared" si="26"/>
        <v>-7.8711686326216322E-13</v>
      </c>
      <c r="AR51">
        <f t="shared" si="26"/>
        <v>-7.8712019172035928E-13</v>
      </c>
      <c r="AS51">
        <f t="shared" si="26"/>
        <v>-1.862681847715979</v>
      </c>
      <c r="AT51">
        <f t="shared" si="26"/>
        <v>-1.2169521405077943</v>
      </c>
      <c r="AU51">
        <f t="shared" si="23"/>
        <v>-3.0796339882245602</v>
      </c>
      <c r="AW51">
        <v>48</v>
      </c>
      <c r="AX51">
        <f>IF(Z51&gt;0, (R51*SUMPRODUCT(K51:$K$98, X51:$X$98)-K51*$AZ$3)/Z51, 0)</f>
        <v>-1.1658813042083868E+20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0.85120774200000004</v>
      </c>
      <c r="Q52" s="4">
        <f t="shared" si="21"/>
        <v>25</v>
      </c>
      <c r="R52">
        <f t="shared" si="0"/>
        <v>1000000</v>
      </c>
      <c r="S52">
        <f t="shared" si="1"/>
        <v>-7.5001694272173336E+20</v>
      </c>
      <c r="U52">
        <f t="shared" si="13"/>
        <v>0.85120774200000004</v>
      </c>
      <c r="V52">
        <f t="shared" si="14"/>
        <v>0.01</v>
      </c>
      <c r="W52">
        <f t="shared" si="15"/>
        <v>1.9547523511571941E-17</v>
      </c>
      <c r="X52">
        <f t="shared" si="16"/>
        <v>1.6639003349977064E-17</v>
      </c>
      <c r="Y52">
        <f t="shared" si="17"/>
        <v>1.9547523511571942E-19</v>
      </c>
      <c r="Z52">
        <f t="shared" si="18"/>
        <v>2.7130449264791575E-18</v>
      </c>
      <c r="AB52">
        <f t="shared" si="19"/>
        <v>-2279.00922057156</v>
      </c>
      <c r="AC52">
        <f t="shared" si="2"/>
        <v>-2034.8296612246077</v>
      </c>
      <c r="AE52">
        <f t="shared" si="3"/>
        <v>0</v>
      </c>
      <c r="AF52">
        <f t="shared" si="24"/>
        <v>0</v>
      </c>
      <c r="AG52">
        <f t="shared" si="24"/>
        <v>-6.7826123161978932E-17</v>
      </c>
      <c r="AH52">
        <f t="shared" si="5"/>
        <v>-1.6639003349977064E-11</v>
      </c>
      <c r="AI52">
        <f t="shared" si="25"/>
        <v>-1.6639071176100226E-11</v>
      </c>
      <c r="AJ52">
        <f t="shared" si="7"/>
        <v>-244.17955934695237</v>
      </c>
      <c r="AK52">
        <f t="shared" si="22"/>
        <v>-159.53064544000921</v>
      </c>
      <c r="AL52">
        <f t="shared" si="8"/>
        <v>-403.71020478697824</v>
      </c>
      <c r="AN52">
        <f t="shared" si="26"/>
        <v>0</v>
      </c>
      <c r="AO52">
        <f t="shared" si="26"/>
        <v>0</v>
      </c>
      <c r="AP52">
        <f t="shared" si="26"/>
        <v>-4.1246806134250307E-19</v>
      </c>
      <c r="AQ52">
        <f t="shared" si="26"/>
        <v>-1.0118604948194438E-13</v>
      </c>
      <c r="AR52">
        <f t="shared" si="26"/>
        <v>-1.0118646195000572E-13</v>
      </c>
      <c r="AS52">
        <f t="shared" si="26"/>
        <v>-1.4849185648246266</v>
      </c>
      <c r="AT52">
        <f t="shared" si="26"/>
        <v>-0.97014679568542472</v>
      </c>
      <c r="AU52">
        <f t="shared" si="23"/>
        <v>-2.4550653605101527</v>
      </c>
      <c r="AW52">
        <v>49</v>
      </c>
      <c r="AX52">
        <f>IF(Z52&gt;0, (R52*SUMPRODUCT(K52:$K$98, X52:$X$98)-K52*$AZ$3)/Z52, 0)</f>
        <v>-7.5001694272173336E+20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0.85572183800000001</v>
      </c>
      <c r="Q53" s="4">
        <f t="shared" si="21"/>
        <v>25</v>
      </c>
      <c r="R53">
        <f t="shared" si="0"/>
        <v>1000000</v>
      </c>
      <c r="S53">
        <f t="shared" si="1"/>
        <v>-4.9870952550942428E+21</v>
      </c>
      <c r="U53">
        <f t="shared" si="13"/>
        <v>0.85572183800000001</v>
      </c>
      <c r="V53">
        <f t="shared" si="14"/>
        <v>0.01</v>
      </c>
      <c r="W53">
        <f t="shared" si="15"/>
        <v>2.7130449264791575E-18</v>
      </c>
      <c r="X53">
        <f t="shared" si="16"/>
        <v>2.3216117910633194E-18</v>
      </c>
      <c r="Y53">
        <f t="shared" si="17"/>
        <v>2.7130449264791574E-20</v>
      </c>
      <c r="Z53">
        <f t="shared" si="18"/>
        <v>3.6430268615104655E-19</v>
      </c>
      <c r="AB53">
        <f t="shared" si="19"/>
        <v>-2034.8296612246077</v>
      </c>
      <c r="AC53">
        <f t="shared" si="2"/>
        <v>-1816.8121975219715</v>
      </c>
      <c r="AE53">
        <f t="shared" si="3"/>
        <v>0</v>
      </c>
      <c r="AF53">
        <f t="shared" si="24"/>
        <v>0</v>
      </c>
      <c r="AG53">
        <f t="shared" si="24"/>
        <v>-9.1075671537761644E-18</v>
      </c>
      <c r="AH53">
        <f t="shared" si="5"/>
        <v>-2.3216117910633193E-12</v>
      </c>
      <c r="AI53">
        <f t="shared" si="25"/>
        <v>-2.3216208986304729E-12</v>
      </c>
      <c r="AJ53">
        <f t="shared" si="7"/>
        <v>-218.01746370263618</v>
      </c>
      <c r="AK53">
        <f t="shared" si="22"/>
        <v>-142.43807628572256</v>
      </c>
      <c r="AL53">
        <f t="shared" si="8"/>
        <v>-360.45553998836107</v>
      </c>
      <c r="AN53">
        <f t="shared" si="26"/>
        <v>0</v>
      </c>
      <c r="AO53">
        <f t="shared" si="26"/>
        <v>0</v>
      </c>
      <c r="AP53">
        <f t="shared" si="26"/>
        <v>-4.9451297464977321E-20</v>
      </c>
      <c r="AQ53">
        <f t="shared" si="26"/>
        <v>-1.2605640270296552E-14</v>
      </c>
      <c r="AR53">
        <f t="shared" si="26"/>
        <v>-1.2605689721594017E-14</v>
      </c>
      <c r="AS53">
        <f t="shared" si="26"/>
        <v>-1.1837679885400412</v>
      </c>
      <c r="AT53">
        <f t="shared" si="26"/>
        <v>-0.77339508584616157</v>
      </c>
      <c r="AU53">
        <f t="shared" si="23"/>
        <v>-1.9571630743862152</v>
      </c>
      <c r="AW53">
        <v>50</v>
      </c>
      <c r="AX53">
        <f>IF(Z53&gt;0, (R53*SUMPRODUCT(K53:$K$98, X53:$X$98)-K53*$AZ$3)/Z53, 0)</f>
        <v>-4.9870952550942428E+21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0.86028443099999996</v>
      </c>
      <c r="Q54" s="4">
        <f t="shared" si="21"/>
        <v>25</v>
      </c>
      <c r="R54">
        <f t="shared" si="0"/>
        <v>1000000</v>
      </c>
      <c r="S54">
        <f t="shared" si="1"/>
        <v>-3.4327133241961557E+22</v>
      </c>
      <c r="U54">
        <f t="shared" si="13"/>
        <v>0.86028443099999996</v>
      </c>
      <c r="V54">
        <f t="shared" si="14"/>
        <v>0.01</v>
      </c>
      <c r="W54">
        <f t="shared" si="15"/>
        <v>3.6430268615104655E-19</v>
      </c>
      <c r="X54">
        <f t="shared" si="16"/>
        <v>3.1340392906722465E-19</v>
      </c>
      <c r="Y54">
        <f t="shared" si="17"/>
        <v>3.6430268615104652E-21</v>
      </c>
      <c r="Z54">
        <f t="shared" si="18"/>
        <v>4.7255730222311434E-20</v>
      </c>
      <c r="AB54">
        <f t="shared" si="19"/>
        <v>-1816.8121975219715</v>
      </c>
      <c r="AC54">
        <f t="shared" si="2"/>
        <v>-1622.1537477874742</v>
      </c>
      <c r="AE54">
        <f t="shared" si="3"/>
        <v>0</v>
      </c>
      <c r="AF54">
        <f t="shared" si="24"/>
        <v>0</v>
      </c>
      <c r="AG54">
        <f t="shared" si="24"/>
        <v>-1.1813932555577858E-18</v>
      </c>
      <c r="AH54">
        <f t="shared" si="5"/>
        <v>-3.1340392906722466E-13</v>
      </c>
      <c r="AI54">
        <f t="shared" si="25"/>
        <v>-3.1340511046048021E-13</v>
      </c>
      <c r="AJ54">
        <f t="shared" si="7"/>
        <v>-194.65844973449725</v>
      </c>
      <c r="AK54">
        <f t="shared" si="22"/>
        <v>-127.17685382653802</v>
      </c>
      <c r="AL54">
        <f t="shared" si="8"/>
        <v>-321.83530356103557</v>
      </c>
      <c r="AN54">
        <f t="shared" si="26"/>
        <v>0</v>
      </c>
      <c r="AO54">
        <f t="shared" si="26"/>
        <v>0</v>
      </c>
      <c r="AP54">
        <f t="shared" si="26"/>
        <v>-5.7273242754087423E-21</v>
      </c>
      <c r="AQ54">
        <f t="shared" si="26"/>
        <v>-1.5193636179239197E-15</v>
      </c>
      <c r="AR54">
        <f t="shared" si="26"/>
        <v>-1.519369345248195E-15</v>
      </c>
      <c r="AS54">
        <f t="shared" si="26"/>
        <v>-0.9436925929050104</v>
      </c>
      <c r="AT54">
        <f t="shared" si="26"/>
        <v>-0.61654582736460595</v>
      </c>
      <c r="AU54">
        <f t="shared" si="23"/>
        <v>-1.5602384202696178</v>
      </c>
      <c r="AW54">
        <v>51</v>
      </c>
      <c r="AX54">
        <f>IF(Z54&gt;0, (R54*SUMPRODUCT(K54:$K$98, X54:$X$98)-K54*$AZ$3)/Z54, 0)</f>
        <v>-3.4327133241961557E+22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0.86486670799999998</v>
      </c>
      <c r="Q55" s="4">
        <f t="shared" si="21"/>
        <v>25</v>
      </c>
      <c r="R55">
        <f t="shared" si="0"/>
        <v>1000000</v>
      </c>
      <c r="S55">
        <f t="shared" si="1"/>
        <v>-2.4493262839192504E+23</v>
      </c>
      <c r="U55">
        <f t="shared" si="13"/>
        <v>0.86486670799999998</v>
      </c>
      <c r="V55">
        <f t="shared" si="14"/>
        <v>0.01</v>
      </c>
      <c r="W55">
        <f t="shared" si="15"/>
        <v>4.7255730222311434E-20</v>
      </c>
      <c r="X55">
        <f t="shared" si="16"/>
        <v>4.0869907831506598E-20</v>
      </c>
      <c r="Y55">
        <f t="shared" si="17"/>
        <v>4.7255730222311431E-22</v>
      </c>
      <c r="Z55">
        <f t="shared" si="18"/>
        <v>5.9132650885817217E-21</v>
      </c>
      <c r="AB55">
        <f t="shared" si="19"/>
        <v>-1622.1537477874742</v>
      </c>
      <c r="AC55">
        <f t="shared" si="2"/>
        <v>-1448.3515605245304</v>
      </c>
      <c r="AE55">
        <f t="shared" si="3"/>
        <v>0</v>
      </c>
      <c r="AF55">
        <f t="shared" si="24"/>
        <v>0</v>
      </c>
      <c r="AG55">
        <f t="shared" si="24"/>
        <v>-1.4783162721454305E-19</v>
      </c>
      <c r="AH55">
        <f t="shared" si="5"/>
        <v>-4.0869907831506598E-14</v>
      </c>
      <c r="AI55">
        <f t="shared" si="25"/>
        <v>-4.087005566313381E-14</v>
      </c>
      <c r="AJ55">
        <f t="shared" si="7"/>
        <v>-173.80218726294379</v>
      </c>
      <c r="AK55">
        <f t="shared" si="22"/>
        <v>-113.5507623451232</v>
      </c>
      <c r="AL55">
        <f t="shared" si="8"/>
        <v>-287.35294960806704</v>
      </c>
      <c r="AN55">
        <f t="shared" si="26"/>
        <v>0</v>
      </c>
      <c r="AO55">
        <f t="shared" si="26"/>
        <v>0</v>
      </c>
      <c r="AP55">
        <f t="shared" si="26"/>
        <v>-6.3989191154768801E-22</v>
      </c>
      <c r="AQ55">
        <f t="shared" si="26"/>
        <v>-1.7690614613290156E-16</v>
      </c>
      <c r="AR55">
        <f t="shared" si="26"/>
        <v>-1.7690678602481308E-16</v>
      </c>
      <c r="AS55">
        <f t="shared" si="26"/>
        <v>-0.75230595735412098</v>
      </c>
      <c r="AT55">
        <f t="shared" si="26"/>
        <v>-0.49150655880469202</v>
      </c>
      <c r="AU55">
        <f t="shared" si="23"/>
        <v>-1.2438125161588132</v>
      </c>
      <c r="AW55">
        <v>52</v>
      </c>
      <c r="AX55">
        <f>IF(Z55&gt;0, (R55*SUMPRODUCT(K55:$K$98, X55:$X$98)-K55*$AZ$3)/Z55, 0)</f>
        <v>-2.4493262839192504E+23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0.86947332300000002</v>
      </c>
      <c r="Q56" s="4">
        <f t="shared" si="21"/>
        <v>25</v>
      </c>
      <c r="R56">
        <f t="shared" si="0"/>
        <v>1000000</v>
      </c>
      <c r="S56">
        <f t="shared" si="1"/>
        <v>-1.814451806204733E+24</v>
      </c>
      <c r="U56">
        <f t="shared" si="13"/>
        <v>0.86947332300000002</v>
      </c>
      <c r="V56">
        <f t="shared" si="14"/>
        <v>0.01</v>
      </c>
      <c r="W56">
        <f t="shared" si="15"/>
        <v>5.9132650885817217E-21</v>
      </c>
      <c r="X56">
        <f t="shared" si="16"/>
        <v>5.1414262463490388E-21</v>
      </c>
      <c r="Y56">
        <f t="shared" si="17"/>
        <v>5.913265088581722E-23</v>
      </c>
      <c r="Z56">
        <f t="shared" si="18"/>
        <v>7.1270619134686567E-22</v>
      </c>
      <c r="AB56">
        <f t="shared" si="19"/>
        <v>-1448.3515605245304</v>
      </c>
      <c r="AC56">
        <f t="shared" si="2"/>
        <v>-1293.1710361826165</v>
      </c>
      <c r="AE56">
        <f t="shared" si="3"/>
        <v>0</v>
      </c>
      <c r="AF56">
        <f t="shared" si="24"/>
        <v>0</v>
      </c>
      <c r="AG56">
        <f t="shared" si="24"/>
        <v>-1.7817654783671642E-20</v>
      </c>
      <c r="AH56">
        <f t="shared" si="5"/>
        <v>-5.1414262463490384E-15</v>
      </c>
      <c r="AI56">
        <f t="shared" si="25"/>
        <v>-5.141444064003822E-15</v>
      </c>
      <c r="AJ56">
        <f t="shared" si="7"/>
        <v>-155.18052434191395</v>
      </c>
      <c r="AK56">
        <f t="shared" si="22"/>
        <v>-101.38460923671714</v>
      </c>
      <c r="AL56">
        <f t="shared" si="8"/>
        <v>-256.56513357863111</v>
      </c>
      <c r="AN56">
        <f t="shared" si="26"/>
        <v>0</v>
      </c>
      <c r="AO56">
        <f t="shared" si="26"/>
        <v>0</v>
      </c>
      <c r="AP56">
        <f t="shared" si="26"/>
        <v>-6.8860755123232821E-23</v>
      </c>
      <c r="AQ56">
        <f t="shared" si="26"/>
        <v>-1.9870319524792509E-17</v>
      </c>
      <c r="AR56">
        <f t="shared" si="26"/>
        <v>-1.9870388385547631E-17</v>
      </c>
      <c r="AS56">
        <f t="shared" si="26"/>
        <v>-0.59973370324786368</v>
      </c>
      <c r="AT56">
        <f t="shared" si="26"/>
        <v>-0.39182601945527101</v>
      </c>
      <c r="AU56">
        <f t="shared" si="23"/>
        <v>-0.99155972270313475</v>
      </c>
      <c r="AW56">
        <v>53</v>
      </c>
      <c r="AX56">
        <f>IF(Z56&gt;0, (R56*SUMPRODUCT(K56:$K$98, X56:$X$98)-K56*$AZ$3)/Z56, 0)</f>
        <v>-1.814451806204733E+24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0.874112687</v>
      </c>
      <c r="Q57" s="4">
        <f t="shared" si="21"/>
        <v>25</v>
      </c>
      <c r="R57">
        <f t="shared" si="0"/>
        <v>1000000</v>
      </c>
      <c r="S57">
        <f t="shared" si="1"/>
        <v>-1.3979496233034066E+25</v>
      </c>
      <c r="U57">
        <f t="shared" si="13"/>
        <v>0.874112687</v>
      </c>
      <c r="V57">
        <f t="shared" si="14"/>
        <v>0.01</v>
      </c>
      <c r="W57">
        <f t="shared" si="15"/>
        <v>7.1270619134686567E-22</v>
      </c>
      <c r="X57">
        <f t="shared" si="16"/>
        <v>6.2298552395974488E-22</v>
      </c>
      <c r="Y57">
        <f t="shared" si="17"/>
        <v>7.1270619134686575E-24</v>
      </c>
      <c r="Z57">
        <f t="shared" si="18"/>
        <v>8.2593605473652125E-23</v>
      </c>
      <c r="AB57">
        <f t="shared" si="19"/>
        <v>-1293.1710361826165</v>
      </c>
      <c r="AC57">
        <f t="shared" si="2"/>
        <v>-1154.6169965916217</v>
      </c>
      <c r="AE57">
        <f t="shared" si="3"/>
        <v>0</v>
      </c>
      <c r="AF57">
        <f t="shared" si="24"/>
        <v>0</v>
      </c>
      <c r="AG57">
        <f t="shared" si="24"/>
        <v>-2.0648401368413033E-21</v>
      </c>
      <c r="AH57">
        <f t="shared" si="5"/>
        <v>-6.2298552395974491E-16</v>
      </c>
      <c r="AI57">
        <f t="shared" si="25"/>
        <v>-6.2298758879988178E-16</v>
      </c>
      <c r="AJ57">
        <f t="shared" si="7"/>
        <v>-138.55403959099476</v>
      </c>
      <c r="AK57">
        <f t="shared" si="22"/>
        <v>-90.521972532783167</v>
      </c>
      <c r="AL57">
        <f t="shared" si="8"/>
        <v>-229.07601212377793</v>
      </c>
      <c r="AN57">
        <f t="shared" si="26"/>
        <v>0</v>
      </c>
      <c r="AO57">
        <f t="shared" si="26"/>
        <v>0</v>
      </c>
      <c r="AP57">
        <f t="shared" si="26"/>
        <v>-7.1250784664128898E-24</v>
      </c>
      <c r="AQ57">
        <f t="shared" si="26"/>
        <v>-2.149716417486359E-18</v>
      </c>
      <c r="AR57">
        <f t="shared" si="26"/>
        <v>-2.1497235425648255E-18</v>
      </c>
      <c r="AS57">
        <f t="shared" si="26"/>
        <v>-0.47810403639019794</v>
      </c>
      <c r="AT57">
        <f t="shared" si="26"/>
        <v>-0.31236130377492904</v>
      </c>
      <c r="AU57">
        <f t="shared" si="23"/>
        <v>-0.79046534016512704</v>
      </c>
      <c r="AW57">
        <v>54</v>
      </c>
      <c r="AX57">
        <f>IF(Z57&gt;0, (R57*SUMPRODUCT(K57:$K$98, X57:$X$98)-K57*$AZ$3)/Z57, 0)</f>
        <v>-1.3979496233034066E+25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0.87875849299999997</v>
      </c>
      <c r="Q58" s="4">
        <f t="shared" si="21"/>
        <v>25</v>
      </c>
      <c r="R58">
        <f t="shared" si="0"/>
        <v>1000000</v>
      </c>
      <c r="S58">
        <f t="shared" si="1"/>
        <v>-1.1220355964081809E+26</v>
      </c>
      <c r="U58">
        <f t="shared" si="13"/>
        <v>0.87875849299999997</v>
      </c>
      <c r="V58">
        <f t="shared" si="14"/>
        <v>0.01</v>
      </c>
      <c r="W58">
        <f t="shared" si="15"/>
        <v>8.2593605473652125E-23</v>
      </c>
      <c r="X58">
        <f t="shared" si="16"/>
        <v>7.257983227746309E-23</v>
      </c>
      <c r="Y58">
        <f t="shared" si="17"/>
        <v>8.2593605473652128E-25</v>
      </c>
      <c r="Z58">
        <f t="shared" si="18"/>
        <v>9.1878371414525147E-24</v>
      </c>
      <c r="AB58">
        <f t="shared" si="19"/>
        <v>-1154.6169965916217</v>
      </c>
      <c r="AC58">
        <f t="shared" si="2"/>
        <v>-1030.9080326710907</v>
      </c>
      <c r="AE58">
        <f t="shared" si="3"/>
        <v>0</v>
      </c>
      <c r="AF58">
        <f t="shared" si="24"/>
        <v>0</v>
      </c>
      <c r="AG58">
        <f t="shared" si="24"/>
        <v>-2.2969592853631288E-22</v>
      </c>
      <c r="AH58">
        <f t="shared" si="5"/>
        <v>-7.2579832277463084E-17</v>
      </c>
      <c r="AI58">
        <f t="shared" si="25"/>
        <v>-7.2580061973391615E-17</v>
      </c>
      <c r="AJ58">
        <f t="shared" si="7"/>
        <v>-123.708963920531</v>
      </c>
      <c r="AK58">
        <f t="shared" si="22"/>
        <v>-80.823189761413531</v>
      </c>
      <c r="AL58">
        <f t="shared" si="8"/>
        <v>-204.53215368194452</v>
      </c>
      <c r="AN58">
        <f t="shared" si="26"/>
        <v>0</v>
      </c>
      <c r="AO58">
        <f t="shared" si="26"/>
        <v>0</v>
      </c>
      <c r="AP58">
        <f t="shared" si="26"/>
        <v>-7.0768255901519548E-25</v>
      </c>
      <c r="AQ58">
        <f t="shared" si="26"/>
        <v>-2.2361511484470501E-19</v>
      </c>
      <c r="AR58">
        <f t="shared" si="26"/>
        <v>-2.2361582252726402E-19</v>
      </c>
      <c r="AS58">
        <f t="shared" si="26"/>
        <v>-0.38114161064269592</v>
      </c>
      <c r="AT58">
        <f t="shared" si="26"/>
        <v>-0.24901251895322782</v>
      </c>
      <c r="AU58">
        <f t="shared" si="23"/>
        <v>-0.63015412959592376</v>
      </c>
      <c r="AW58">
        <v>55</v>
      </c>
      <c r="AX58">
        <f>IF(Z58&gt;0, (R58*SUMPRODUCT(K58:$K$98, X58:$X$98)-K58*$AZ$3)/Z58, 0)</f>
        <v>-1.1220355964081809E+26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0.88338371900000001</v>
      </c>
      <c r="Q59" s="4">
        <f t="shared" si="21"/>
        <v>25</v>
      </c>
      <c r="R59">
        <f t="shared" si="0"/>
        <v>1000000</v>
      </c>
      <c r="S59">
        <f t="shared" si="1"/>
        <v>-9.396477605451451E+26</v>
      </c>
      <c r="U59">
        <f t="shared" si="13"/>
        <v>0.88338371900000001</v>
      </c>
      <c r="V59">
        <f t="shared" si="14"/>
        <v>0.01</v>
      </c>
      <c r="W59">
        <f t="shared" si="15"/>
        <v>9.1878371414525147E-24</v>
      </c>
      <c r="X59">
        <f t="shared" si="16"/>
        <v>8.1163857435826521E-24</v>
      </c>
      <c r="Y59">
        <f t="shared" si="17"/>
        <v>9.187837141452515E-26</v>
      </c>
      <c r="Z59">
        <f t="shared" si="18"/>
        <v>9.7957302645533749E-25</v>
      </c>
      <c r="AB59">
        <f t="shared" si="19"/>
        <v>-1030.9080326710907</v>
      </c>
      <c r="AC59">
        <f t="shared" si="2"/>
        <v>-920.45360059918801</v>
      </c>
      <c r="AE59">
        <f t="shared" si="3"/>
        <v>0</v>
      </c>
      <c r="AF59">
        <f t="shared" si="24"/>
        <v>0</v>
      </c>
      <c r="AG59">
        <f t="shared" si="24"/>
        <v>-2.4489325661383438E-23</v>
      </c>
      <c r="AH59">
        <f t="shared" si="5"/>
        <v>-8.1163857435826518E-18</v>
      </c>
      <c r="AI59">
        <f t="shared" si="25"/>
        <v>-8.1164102329083126E-18</v>
      </c>
      <c r="AJ59">
        <f t="shared" si="7"/>
        <v>-110.45443207190272</v>
      </c>
      <c r="AK59">
        <f t="shared" si="22"/>
        <v>-72.163562286976358</v>
      </c>
      <c r="AL59">
        <f t="shared" si="8"/>
        <v>-182.61799435887906</v>
      </c>
      <c r="AN59">
        <f t="shared" si="26"/>
        <v>0</v>
      </c>
      <c r="AO59">
        <f t="shared" si="26"/>
        <v>0</v>
      </c>
      <c r="AP59">
        <f t="shared" si="26"/>
        <v>-6.7366502295324204E-26</v>
      </c>
      <c r="AQ59">
        <f t="shared" si="26"/>
        <v>-2.2326973244795724E-20</v>
      </c>
      <c r="AR59">
        <f t="shared" si="26"/>
        <v>-2.2327040611298018E-20</v>
      </c>
      <c r="AS59">
        <f t="shared" si="26"/>
        <v>-0.30384375848429213</v>
      </c>
      <c r="AT59">
        <f t="shared" si="26"/>
        <v>-0.19851125554307061</v>
      </c>
      <c r="AU59">
        <f t="shared" si="23"/>
        <v>-0.50235501402736271</v>
      </c>
      <c r="AW59">
        <v>56</v>
      </c>
      <c r="AX59">
        <f>IF(Z59&gt;0, (R59*SUMPRODUCT(K59:$K$98, X59:$X$98)-K59*$AZ$3)/Z59, 0)</f>
        <v>-9.396477605451451E+26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0.88875356999999999</v>
      </c>
      <c r="Q60" s="4">
        <f t="shared" si="21"/>
        <v>25</v>
      </c>
      <c r="R60">
        <f t="shared" si="0"/>
        <v>1000000</v>
      </c>
      <c r="S60">
        <f t="shared" si="1"/>
        <v>-8.2864276278427884E+27</v>
      </c>
      <c r="U60">
        <f t="shared" si="13"/>
        <v>0.88875356999999999</v>
      </c>
      <c r="V60">
        <f t="shared" si="14"/>
        <v>0.01</v>
      </c>
      <c r="W60">
        <f t="shared" si="15"/>
        <v>9.7957302645533749E-25</v>
      </c>
      <c r="X60">
        <f t="shared" si="16"/>
        <v>8.7059902433788564E-25</v>
      </c>
      <c r="Y60">
        <f t="shared" si="17"/>
        <v>9.7957302645533744E-27</v>
      </c>
      <c r="Z60">
        <f t="shared" si="18"/>
        <v>9.9178271852898474E-26</v>
      </c>
      <c r="AB60">
        <f t="shared" si="19"/>
        <v>-920.45360059918801</v>
      </c>
      <c r="AC60">
        <f t="shared" si="2"/>
        <v>-821.83357196356064</v>
      </c>
      <c r="AE60">
        <f t="shared" si="3"/>
        <v>0</v>
      </c>
      <c r="AF60">
        <f t="shared" si="24"/>
        <v>0</v>
      </c>
      <c r="AG60">
        <f t="shared" si="24"/>
        <v>-2.4794567963224617E-24</v>
      </c>
      <c r="AH60">
        <f t="shared" si="5"/>
        <v>-8.7059902433788573E-19</v>
      </c>
      <c r="AI60">
        <f t="shared" si="25"/>
        <v>-8.7060150379468197E-19</v>
      </c>
      <c r="AJ60">
        <f t="shared" si="7"/>
        <v>-98.620028635627364</v>
      </c>
      <c r="AK60">
        <f t="shared" si="22"/>
        <v>-64.43175204194317</v>
      </c>
      <c r="AL60">
        <f t="shared" si="8"/>
        <v>-163.05178067757055</v>
      </c>
      <c r="AN60">
        <f t="shared" si="26"/>
        <v>0</v>
      </c>
      <c r="AO60">
        <f t="shared" si="26"/>
        <v>0</v>
      </c>
      <c r="AP60">
        <f t="shared" si="26"/>
        <v>-6.0898373740967685E-27</v>
      </c>
      <c r="AQ60">
        <f t="shared" si="26"/>
        <v>-2.1382935504779494E-21</v>
      </c>
      <c r="AR60">
        <f t="shared" si="26"/>
        <v>-2.1382996403153232E-21</v>
      </c>
      <c r="AS60">
        <f t="shared" si="26"/>
        <v>-0.2422223839957684</v>
      </c>
      <c r="AT60">
        <f t="shared" si="26"/>
        <v>-0.15825195754390192</v>
      </c>
      <c r="AU60">
        <f t="shared" si="23"/>
        <v>-0.40047434153967038</v>
      </c>
      <c r="AW60">
        <v>57</v>
      </c>
      <c r="AX60">
        <f>IF(Z60&gt;0, (R60*SUMPRODUCT(K60:$K$98, X60:$X$98)-K60*$AZ$3)/Z60, 0)</f>
        <v>-8.2864276278427884E+27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0.89409425099999995</v>
      </c>
      <c r="Q61" s="4">
        <f t="shared" si="21"/>
        <v>25</v>
      </c>
      <c r="R61">
        <f t="shared" si="0"/>
        <v>1000000</v>
      </c>
      <c r="S61">
        <f t="shared" si="1"/>
        <v>-7.7144448309227035E+28</v>
      </c>
      <c r="U61">
        <f t="shared" si="13"/>
        <v>0.89409425099999995</v>
      </c>
      <c r="V61">
        <f t="shared" si="14"/>
        <v>0.01</v>
      </c>
      <c r="W61">
        <f t="shared" si="15"/>
        <v>9.9178271852898474E-26</v>
      </c>
      <c r="X61">
        <f t="shared" si="16"/>
        <v>8.8674722687791642E-26</v>
      </c>
      <c r="Y61">
        <f t="shared" si="17"/>
        <v>9.917827185289847E-28</v>
      </c>
      <c r="Z61">
        <f t="shared" si="18"/>
        <v>9.5117664465778481E-27</v>
      </c>
      <c r="AB61">
        <f t="shared" si="19"/>
        <v>-821.83357196356064</v>
      </c>
      <c r="AC61">
        <f t="shared" si="2"/>
        <v>-733.77997496746491</v>
      </c>
      <c r="AE61">
        <f t="shared" si="3"/>
        <v>0</v>
      </c>
      <c r="AF61">
        <f t="shared" si="24"/>
        <v>0</v>
      </c>
      <c r="AG61">
        <f t="shared" si="24"/>
        <v>-2.3779416116444621E-25</v>
      </c>
      <c r="AH61">
        <f t="shared" si="5"/>
        <v>-8.8674722687791645E-20</v>
      </c>
      <c r="AI61">
        <f t="shared" si="25"/>
        <v>-8.8674960481952811E-20</v>
      </c>
      <c r="AJ61">
        <f t="shared" si="7"/>
        <v>-88.053596996095735</v>
      </c>
      <c r="AK61">
        <f t="shared" si="22"/>
        <v>-57.52835003744925</v>
      </c>
      <c r="AL61">
        <f t="shared" si="8"/>
        <v>-145.58194703354499</v>
      </c>
      <c r="AN61">
        <f t="shared" si="26"/>
        <v>0</v>
      </c>
      <c r="AO61">
        <f t="shared" si="26"/>
        <v>0</v>
      </c>
      <c r="AP61">
        <f t="shared" si="26"/>
        <v>-5.2147358450977141E-28</v>
      </c>
      <c r="AQ61">
        <f t="shared" si="26"/>
        <v>-1.9446030663231634E-22</v>
      </c>
      <c r="AR61">
        <f t="shared" si="26"/>
        <v>-1.9446082810590085E-22</v>
      </c>
      <c r="AS61">
        <f t="shared" si="26"/>
        <v>-0.19309820152723858</v>
      </c>
      <c r="AT61">
        <f t="shared" si="26"/>
        <v>-0.12615749166446261</v>
      </c>
      <c r="AU61">
        <f t="shared" si="23"/>
        <v>-0.31925569319170122</v>
      </c>
      <c r="AW61">
        <v>58</v>
      </c>
      <c r="AX61">
        <f>IF(Z61&gt;0, (R61*SUMPRODUCT(K61:$K$98, X61:$X$98)-K61*$AZ$3)/Z61, 0)</f>
        <v>-7.7144448309227035E+28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0.89939914200000004</v>
      </c>
      <c r="Q62" s="4">
        <f t="shared" si="21"/>
        <v>25</v>
      </c>
      <c r="R62">
        <f t="shared" si="0"/>
        <v>1000000</v>
      </c>
      <c r="S62">
        <f t="shared" si="1"/>
        <v>-7.6024635114015163E+29</v>
      </c>
      <c r="U62">
        <f t="shared" si="13"/>
        <v>0.89939914200000004</v>
      </c>
      <c r="V62">
        <f t="shared" si="14"/>
        <v>0.01</v>
      </c>
      <c r="W62">
        <f t="shared" si="15"/>
        <v>9.5117664465778481E-27</v>
      </c>
      <c r="X62">
        <f t="shared" si="16"/>
        <v>8.5548745809565057E-27</v>
      </c>
      <c r="Y62">
        <f t="shared" si="17"/>
        <v>9.5117664465778477E-29</v>
      </c>
      <c r="Z62">
        <f t="shared" si="18"/>
        <v>8.6177420115556385E-28</v>
      </c>
      <c r="AB62">
        <f t="shared" si="19"/>
        <v>-733.77997496746491</v>
      </c>
      <c r="AC62">
        <f t="shared" si="2"/>
        <v>-655.16069193523651</v>
      </c>
      <c r="AE62">
        <f t="shared" si="3"/>
        <v>0</v>
      </c>
      <c r="AF62">
        <f t="shared" si="24"/>
        <v>0</v>
      </c>
      <c r="AG62">
        <f t="shared" si="24"/>
        <v>-2.1544355028889096E-26</v>
      </c>
      <c r="AH62">
        <f t="shared" si="5"/>
        <v>-8.5548745809565056E-21</v>
      </c>
      <c r="AI62">
        <f t="shared" si="25"/>
        <v>-8.5548961253115349E-21</v>
      </c>
      <c r="AJ62">
        <f t="shared" si="7"/>
        <v>-78.619283032228395</v>
      </c>
      <c r="AK62">
        <f t="shared" si="22"/>
        <v>-51.364598247722547</v>
      </c>
      <c r="AL62">
        <f t="shared" si="8"/>
        <v>-129.98388127995094</v>
      </c>
      <c r="AN62">
        <f t="shared" si="26"/>
        <v>0</v>
      </c>
      <c r="AO62">
        <f t="shared" si="26"/>
        <v>0</v>
      </c>
      <c r="AP62">
        <f t="shared" si="26"/>
        <v>-4.2183887661536408E-29</v>
      </c>
      <c r="AQ62">
        <f t="shared" si="26"/>
        <v>-1.6750460517276889E-23</v>
      </c>
      <c r="AR62">
        <f t="shared" si="26"/>
        <v>-1.6750502701164549E-23</v>
      </c>
      <c r="AS62">
        <f t="shared" si="26"/>
        <v>-0.1539367040236278</v>
      </c>
      <c r="AT62">
        <f t="shared" si="26"/>
        <v>-0.10057197996210349</v>
      </c>
      <c r="AU62">
        <f t="shared" si="23"/>
        <v>-0.25450868398573129</v>
      </c>
      <c r="AW62">
        <v>59</v>
      </c>
      <c r="AX62">
        <f>IF(Z62&gt;0, (R62*SUMPRODUCT(K62:$K$98, X62:$X$98)-K62*$AZ$3)/Z62, 0)</f>
        <v>-7.6024635114015163E+29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0.90466162100000003</v>
      </c>
      <c r="Q63" s="4">
        <f t="shared" si="21"/>
        <v>25</v>
      </c>
      <c r="R63">
        <f t="shared" si="0"/>
        <v>1000000</v>
      </c>
      <c r="S63">
        <f t="shared" si="1"/>
        <v>-7.9541162241500337E+30</v>
      </c>
      <c r="U63">
        <f t="shared" si="13"/>
        <v>0.90466162100000003</v>
      </c>
      <c r="V63">
        <f t="shared" si="14"/>
        <v>0.01</v>
      </c>
      <c r="W63">
        <f t="shared" si="15"/>
        <v>8.6177420115556385E-28</v>
      </c>
      <c r="X63">
        <f t="shared" si="16"/>
        <v>7.7961404575337253E-28</v>
      </c>
      <c r="Y63">
        <f t="shared" si="17"/>
        <v>8.6177420115556381E-30</v>
      </c>
      <c r="Z63">
        <f t="shared" si="18"/>
        <v>7.3542413390635687E-29</v>
      </c>
      <c r="AB63">
        <f t="shared" si="19"/>
        <v>-655.16069193523651</v>
      </c>
      <c r="AC63">
        <f t="shared" si="2"/>
        <v>-584.96490351360399</v>
      </c>
      <c r="AE63">
        <f t="shared" si="3"/>
        <v>0</v>
      </c>
      <c r="AF63">
        <f t="shared" si="24"/>
        <v>0</v>
      </c>
      <c r="AG63">
        <f t="shared" si="24"/>
        <v>-1.8385603347658923E-27</v>
      </c>
      <c r="AH63">
        <f t="shared" si="5"/>
        <v>-7.7961404575337257E-22</v>
      </c>
      <c r="AI63">
        <f t="shared" si="25"/>
        <v>-7.7961588431370731E-22</v>
      </c>
      <c r="AJ63">
        <f t="shared" si="7"/>
        <v>-70.195788421632528</v>
      </c>
      <c r="AK63">
        <f t="shared" si="22"/>
        <v>-45.861248435466557</v>
      </c>
      <c r="AL63">
        <f t="shared" si="8"/>
        <v>-116.05703685709909</v>
      </c>
      <c r="AN63">
        <f t="shared" si="26"/>
        <v>0</v>
      </c>
      <c r="AO63">
        <f t="shared" si="26"/>
        <v>0</v>
      </c>
      <c r="AP63">
        <f t="shared" si="26"/>
        <v>-3.2142005294228701E-30</v>
      </c>
      <c r="AQ63">
        <f t="shared" si="26"/>
        <v>-1.3629337211416938E-24</v>
      </c>
      <c r="AR63">
        <f t="shared" si="26"/>
        <v>-1.3629369353422233E-24</v>
      </c>
      <c r="AS63">
        <f t="shared" si="26"/>
        <v>-0.12271739797801966</v>
      </c>
      <c r="AT63">
        <f t="shared" si="26"/>
        <v>-8.0175366678972793E-2</v>
      </c>
      <c r="AU63">
        <f t="shared" si="23"/>
        <v>-0.20289276465699246</v>
      </c>
      <c r="AW63">
        <v>60</v>
      </c>
      <c r="AX63">
        <f>IF(Z63&gt;0, (R63*SUMPRODUCT(K63:$K$98, X63:$X$98)-K63*$AZ$3)/Z63, 0)</f>
        <v>-7.9541162241500337E+30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0.90987524600000003</v>
      </c>
      <c r="Q64" s="4">
        <f t="shared" si="21"/>
        <v>25</v>
      </c>
      <c r="R64">
        <f t="shared" si="0"/>
        <v>1000000</v>
      </c>
      <c r="S64">
        <f t="shared" si="1"/>
        <v>-8.8635398317082389E+31</v>
      </c>
      <c r="U64">
        <f t="shared" si="13"/>
        <v>0.90987524600000003</v>
      </c>
      <c r="V64">
        <f t="shared" si="14"/>
        <v>0.01</v>
      </c>
      <c r="W64">
        <f t="shared" si="15"/>
        <v>7.3542413390635687E-29</v>
      </c>
      <c r="X64">
        <f t="shared" si="16"/>
        <v>6.6914421475238337E-29</v>
      </c>
      <c r="Y64">
        <f t="shared" si="17"/>
        <v>7.3542413390635689E-31</v>
      </c>
      <c r="Z64">
        <f t="shared" si="18"/>
        <v>5.8925677814909933E-30</v>
      </c>
      <c r="AB64">
        <f t="shared" si="19"/>
        <v>-584.96490351360399</v>
      </c>
      <c r="AC64">
        <f t="shared" si="2"/>
        <v>-522.29009242286065</v>
      </c>
      <c r="AE64">
        <f t="shared" si="3"/>
        <v>0</v>
      </c>
      <c r="AF64">
        <f t="shared" si="24"/>
        <v>0</v>
      </c>
      <c r="AG64">
        <f t="shared" si="24"/>
        <v>-1.4731419453727484E-28</v>
      </c>
      <c r="AH64">
        <f t="shared" si="5"/>
        <v>-6.6914421475238336E-23</v>
      </c>
      <c r="AI64">
        <f t="shared" si="25"/>
        <v>-6.6914568789432879E-23</v>
      </c>
      <c r="AJ64">
        <f t="shared" si="7"/>
        <v>-62.674811090743333</v>
      </c>
      <c r="AK64">
        <f t="shared" si="22"/>
        <v>-40.947543245952282</v>
      </c>
      <c r="AL64">
        <f t="shared" si="8"/>
        <v>-103.62235433669562</v>
      </c>
      <c r="AN64">
        <f t="shared" si="26"/>
        <v>0</v>
      </c>
      <c r="AO64">
        <f t="shared" si="26"/>
        <v>0</v>
      </c>
      <c r="AP64">
        <f t="shared" si="26"/>
        <v>-2.2994377386310479E-31</v>
      </c>
      <c r="AQ64">
        <f t="shared" si="26"/>
        <v>-1.0444719633578443E-25</v>
      </c>
      <c r="AR64">
        <f t="shared" si="26"/>
        <v>-1.044474262795583E-25</v>
      </c>
      <c r="AS64">
        <f t="shared" si="26"/>
        <v>-9.7829558337069245E-2</v>
      </c>
      <c r="AT64">
        <f t="shared" si="26"/>
        <v>-6.3915311446885198E-2</v>
      </c>
      <c r="AU64">
        <f t="shared" si="23"/>
        <v>-0.16174486978395447</v>
      </c>
      <c r="AW64">
        <v>61</v>
      </c>
      <c r="AX64">
        <f>IF(Z64&gt;0, (R64*SUMPRODUCT(K64:$K$98, X64:$X$98)-K64*$AZ$3)/Z64, 0)</f>
        <v>-8.8635398317082389E+31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0.91506238500000003</v>
      </c>
      <c r="Q65" s="4">
        <f t="shared" si="21"/>
        <v>25</v>
      </c>
      <c r="R65">
        <f t="shared" si="0"/>
        <v>1000000</v>
      </c>
      <c r="S65">
        <f t="shared" si="1"/>
        <v>-1.0560617454584729E+33</v>
      </c>
      <c r="U65">
        <f t="shared" si="13"/>
        <v>0.91506238500000003</v>
      </c>
      <c r="V65">
        <f t="shared" si="14"/>
        <v>0.01</v>
      </c>
      <c r="W65">
        <f t="shared" si="15"/>
        <v>5.8925677814909933E-30</v>
      </c>
      <c r="X65">
        <f t="shared" si="16"/>
        <v>5.3920671279053075E-30</v>
      </c>
      <c r="Y65">
        <f t="shared" si="17"/>
        <v>5.8925677814909932E-32</v>
      </c>
      <c r="Z65">
        <f t="shared" si="18"/>
        <v>4.4157497577077587E-31</v>
      </c>
      <c r="AB65">
        <f t="shared" si="19"/>
        <v>-522.29009242286065</v>
      </c>
      <c r="AC65">
        <f t="shared" si="2"/>
        <v>-466.33043966326846</v>
      </c>
      <c r="AE65">
        <f t="shared" si="3"/>
        <v>0</v>
      </c>
      <c r="AF65">
        <f t="shared" si="24"/>
        <v>0</v>
      </c>
      <c r="AG65">
        <f t="shared" si="24"/>
        <v>-1.1039374394269397E-29</v>
      </c>
      <c r="AH65">
        <f t="shared" si="5"/>
        <v>-5.3920671279053077E-24</v>
      </c>
      <c r="AI65">
        <f t="shared" si="25"/>
        <v>-5.3920781672797021E-24</v>
      </c>
      <c r="AJ65">
        <f t="shared" si="7"/>
        <v>-55.959652759592188</v>
      </c>
      <c r="AK65">
        <f t="shared" si="22"/>
        <v>-36.560306469600249</v>
      </c>
      <c r="AL65">
        <f t="shared" si="8"/>
        <v>-92.519959229192438</v>
      </c>
      <c r="AN65">
        <f t="shared" si="26"/>
        <v>0</v>
      </c>
      <c r="AO65">
        <f t="shared" si="26"/>
        <v>0</v>
      </c>
      <c r="AP65">
        <f t="shared" si="26"/>
        <v>-1.5385212497678925E-32</v>
      </c>
      <c r="AQ65">
        <f t="shared" si="26"/>
        <v>-7.5147463616811906E-27</v>
      </c>
      <c r="AR65">
        <f t="shared" si="26"/>
        <v>-7.5147617468936886E-27</v>
      </c>
      <c r="AS65">
        <f t="shared" si="26"/>
        <v>-7.7989124949831887E-2</v>
      </c>
      <c r="AT65">
        <f t="shared" si="26"/>
        <v>-5.0952894967223529E-2</v>
      </c>
      <c r="AU65">
        <f t="shared" si="23"/>
        <v>-0.12894201991705542</v>
      </c>
      <c r="AW65">
        <v>62</v>
      </c>
      <c r="AX65">
        <f>IF(Z65&gt;0, (R65*SUMPRODUCT(K65:$K$98, X65:$X$98)-K65*$AZ$3)/Z65, 0)</f>
        <v>-1.0560617454584729E+33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0.92024934599999997</v>
      </c>
      <c r="Q66" s="4">
        <f t="shared" si="21"/>
        <v>25</v>
      </c>
      <c r="R66">
        <f t="shared" si="0"/>
        <v>1000000</v>
      </c>
      <c r="S66">
        <f t="shared" si="1"/>
        <v>-1.3518328770519887E+34</v>
      </c>
      <c r="U66">
        <f t="shared" si="13"/>
        <v>0.92024934599999997</v>
      </c>
      <c r="V66">
        <f t="shared" si="14"/>
        <v>0.01</v>
      </c>
      <c r="W66">
        <f t="shared" si="15"/>
        <v>4.4157497577077587E-31</v>
      </c>
      <c r="X66">
        <f t="shared" si="16"/>
        <v>4.063590826630223E-31</v>
      </c>
      <c r="Y66">
        <f t="shared" si="17"/>
        <v>4.4157497577077586E-33</v>
      </c>
      <c r="Z66">
        <f t="shared" si="18"/>
        <v>3.0800143350045815E-32</v>
      </c>
      <c r="AB66">
        <f t="shared" si="19"/>
        <v>-466.33043966326846</v>
      </c>
      <c r="AC66">
        <f t="shared" si="2"/>
        <v>-416.3664639850611</v>
      </c>
      <c r="AE66">
        <f t="shared" si="3"/>
        <v>0</v>
      </c>
      <c r="AF66">
        <f t="shared" si="24"/>
        <v>0</v>
      </c>
      <c r="AG66">
        <f t="shared" si="24"/>
        <v>-7.7000358375114541E-31</v>
      </c>
      <c r="AH66">
        <f t="shared" si="5"/>
        <v>-4.0635908266302229E-25</v>
      </c>
      <c r="AI66">
        <f t="shared" si="25"/>
        <v>-4.0635985266660604E-25</v>
      </c>
      <c r="AJ66">
        <f t="shared" si="7"/>
        <v>-49.963975678207362</v>
      </c>
      <c r="AK66">
        <f t="shared" si="22"/>
        <v>-32.643130776428798</v>
      </c>
      <c r="AL66">
        <f t="shared" si="8"/>
        <v>-82.607106454636153</v>
      </c>
      <c r="AN66">
        <f t="shared" si="26"/>
        <v>0</v>
      </c>
      <c r="AO66">
        <f t="shared" si="26"/>
        <v>0</v>
      </c>
      <c r="AP66">
        <f t="shared" si="26"/>
        <v>-9.581505657518572E-34</v>
      </c>
      <c r="AQ66">
        <f t="shared" si="26"/>
        <v>-5.0565113353785909E-28</v>
      </c>
      <c r="AR66">
        <f t="shared" si="26"/>
        <v>-5.0565209168842481E-28</v>
      </c>
      <c r="AS66">
        <f t="shared" si="26"/>
        <v>-6.217245292556757E-2</v>
      </c>
      <c r="AT66">
        <f t="shared" si="26"/>
        <v>-4.0619335911370798E-2</v>
      </c>
      <c r="AU66">
        <f t="shared" si="23"/>
        <v>-0.10279178883693836</v>
      </c>
      <c r="AW66">
        <v>63</v>
      </c>
      <c r="AX66">
        <f>IF(Z66&gt;0, (R66*SUMPRODUCT(K66:$K$98, X66:$X$98)-K66*$AZ$3)/Z66, 0)</f>
        <v>-1.3518328770519887E+34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0.92543648599999995</v>
      </c>
      <c r="Q67" s="4">
        <f t="shared" si="21"/>
        <v>25</v>
      </c>
      <c r="R67">
        <f t="shared" ref="R67:R69" si="27">$C$6</f>
        <v>1000000</v>
      </c>
      <c r="S67">
        <f t="shared" ref="S67:S69" si="28">AX67</f>
        <v>-1.8694670804705433E+35</v>
      </c>
      <c r="U67">
        <f t="shared" si="13"/>
        <v>0.92543648599999995</v>
      </c>
      <c r="V67">
        <f t="shared" si="14"/>
        <v>0.01</v>
      </c>
      <c r="W67">
        <f t="shared" si="15"/>
        <v>3.0800143350045815E-32</v>
      </c>
      <c r="X67">
        <f t="shared" si="16"/>
        <v>2.8503576430162668E-32</v>
      </c>
      <c r="Y67">
        <f t="shared" si="17"/>
        <v>3.0800143350045816E-34</v>
      </c>
      <c r="Z67">
        <f t="shared" si="18"/>
        <v>1.9885654863826888E-33</v>
      </c>
      <c r="AB67">
        <f t="shared" si="19"/>
        <v>-416.3664639850611</v>
      </c>
      <c r="AC67">
        <f t="shared" ref="AC67:AC69" si="29">S67*Z67</f>
        <v>-371.75577141523314</v>
      </c>
      <c r="AE67">
        <f t="shared" ref="AE67:AE69" si="30">$Z67*O67</f>
        <v>0</v>
      </c>
      <c r="AF67">
        <f t="shared" si="24"/>
        <v>0</v>
      </c>
      <c r="AG67">
        <f t="shared" si="24"/>
        <v>-4.971413715956722E-32</v>
      </c>
      <c r="AH67">
        <f t="shared" ref="AH67:AH69" si="31">-X67*R67</f>
        <v>-2.850357643016267E-26</v>
      </c>
      <c r="AI67">
        <f t="shared" ref="AI67:AI69" si="32">SUM(AE67:AH67)</f>
        <v>-2.8503626144299828E-26</v>
      </c>
      <c r="AJ67">
        <f t="shared" ref="AJ67:AJ69" si="33">AB67-AC67</f>
        <v>-44.610692569827961</v>
      </c>
      <c r="AK67">
        <f t="shared" si="22"/>
        <v>-29.145652478954279</v>
      </c>
      <c r="AL67">
        <f t="shared" ref="AL67:AL69" si="34">SUM(AI67:AK67)</f>
        <v>-73.756345048782237</v>
      </c>
      <c r="AN67">
        <f t="shared" si="26"/>
        <v>0</v>
      </c>
      <c r="AO67">
        <f t="shared" si="26"/>
        <v>0</v>
      </c>
      <c r="AP67">
        <f t="shared" si="26"/>
        <v>-5.5233542380382064E-35</v>
      </c>
      <c r="AQ67">
        <f t="shared" si="26"/>
        <v>-3.166812473672538E-29</v>
      </c>
      <c r="AR67">
        <f t="shared" si="26"/>
        <v>-3.1668179970267759E-29</v>
      </c>
      <c r="AS67">
        <f t="shared" si="26"/>
        <v>-4.9563498824591448E-2</v>
      </c>
      <c r="AT67">
        <f t="shared" si="26"/>
        <v>-3.2381485898733089E-2</v>
      </c>
      <c r="AU67">
        <f t="shared" si="23"/>
        <v>-8.1944984723324538E-2</v>
      </c>
      <c r="AW67">
        <v>64</v>
      </c>
      <c r="AX67">
        <f>IF(Z67&gt;0, (R67*SUMPRODUCT(K67:$K$98, X67:$X$98)-K67*$AZ$3)/Z67, 0)</f>
        <v>-1.8694670804705433E+35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0.93062362499999995</v>
      </c>
      <c r="Q68" s="4">
        <f t="shared" si="21"/>
        <v>25</v>
      </c>
      <c r="R68">
        <f t="shared" si="27"/>
        <v>1000000</v>
      </c>
      <c r="S68">
        <f t="shared" si="28"/>
        <v>-2.8111635918063553E+36</v>
      </c>
      <c r="U68">
        <f t="shared" ref="U68:U69" si="38">M68</f>
        <v>0.93062362499999995</v>
      </c>
      <c r="V68">
        <f t="shared" ref="V68:V69" si="39">$C$10</f>
        <v>0.01</v>
      </c>
      <c r="W68">
        <f t="shared" ref="W68:W69" si="40">Z67</f>
        <v>1.9885654863826888E-33</v>
      </c>
      <c r="X68">
        <f t="shared" ref="X68:X69" si="41">U68*W68</f>
        <v>1.8506060214873458E-33</v>
      </c>
      <c r="Y68">
        <f t="shared" ref="Y68:Y69" si="42">V68*W68</f>
        <v>1.9885654863826888E-35</v>
      </c>
      <c r="Z68">
        <f t="shared" ref="Z68:Z69" si="43">MAX(0, W68-X68-Y68)</f>
        <v>1.1807381003151611E-34</v>
      </c>
      <c r="AB68">
        <f t="shared" ref="AB68:AB69" si="44">AC67</f>
        <v>-371.75577141523314</v>
      </c>
      <c r="AC68">
        <f t="shared" si="29"/>
        <v>-331.92479590645809</v>
      </c>
      <c r="AE68">
        <f t="shared" si="30"/>
        <v>0</v>
      </c>
      <c r="AF68">
        <f t="shared" si="24"/>
        <v>0</v>
      </c>
      <c r="AG68">
        <f t="shared" si="24"/>
        <v>-2.9518452507879027E-33</v>
      </c>
      <c r="AH68">
        <f t="shared" si="31"/>
        <v>-1.8506060214873457E-27</v>
      </c>
      <c r="AI68">
        <f t="shared" si="32"/>
        <v>-1.8506089733325963E-27</v>
      </c>
      <c r="AJ68">
        <f t="shared" si="33"/>
        <v>-39.830975508775055</v>
      </c>
      <c r="AK68">
        <f t="shared" si="22"/>
        <v>-26.022903999066322</v>
      </c>
      <c r="AL68">
        <f t="shared" si="34"/>
        <v>-65.853879507841384</v>
      </c>
      <c r="AN68">
        <f t="shared" si="26"/>
        <v>0</v>
      </c>
      <c r="AO68">
        <f t="shared" si="26"/>
        <v>0</v>
      </c>
      <c r="AP68">
        <f t="shared" si="26"/>
        <v>-2.9281852901392523E-36</v>
      </c>
      <c r="AQ68">
        <f t="shared" si="26"/>
        <v>-1.8357728368436525E-30</v>
      </c>
      <c r="AR68">
        <f t="shared" si="26"/>
        <v>-1.8357757650289425E-30</v>
      </c>
      <c r="AS68">
        <f t="shared" si="26"/>
        <v>-3.9511717812971581E-2</v>
      </c>
      <c r="AT68">
        <f t="shared" si="26"/>
        <v>-2.581432230447472E-2</v>
      </c>
      <c r="AU68">
        <f t="shared" si="23"/>
        <v>-6.5326040117446305E-2</v>
      </c>
      <c r="AW68">
        <v>65</v>
      </c>
      <c r="AX68">
        <f>IF(Z68&gt;0, (R68*SUMPRODUCT(K68:$K$98, X68:$X$98)-K68*$AZ$3)/Z68, 0)</f>
        <v>-2.8111635918063553E+36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25</v>
      </c>
      <c r="R69">
        <f t="shared" si="27"/>
        <v>1000000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1.1807381003151611E-34</v>
      </c>
      <c r="X69">
        <f t="shared" si="41"/>
        <v>1.1807381003151611E-34</v>
      </c>
      <c r="Y69">
        <f t="shared" si="42"/>
        <v>1.1807381003151611E-36</v>
      </c>
      <c r="Z69">
        <f t="shared" si="43"/>
        <v>0</v>
      </c>
      <c r="AB69">
        <f t="shared" si="44"/>
        <v>-331.92479590645809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-1.1807381003151612E-28</v>
      </c>
      <c r="AI69">
        <f t="shared" si="32"/>
        <v>-1.1807381003151612E-28</v>
      </c>
      <c r="AJ69">
        <f t="shared" si="33"/>
        <v>-331.92479590645809</v>
      </c>
      <c r="AK69">
        <f t="shared" si="22"/>
        <v>-23.234735713452068</v>
      </c>
      <c r="AL69">
        <f t="shared" si="34"/>
        <v>-355.15953161991013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-1.0457804607640187E-31</v>
      </c>
      <c r="AR69">
        <f t="shared" si="26"/>
        <v>-1.0457804607640187E-31</v>
      </c>
      <c r="AS69">
        <f t="shared" si="26"/>
        <v>-0.29398599563222838</v>
      </c>
      <c r="AT69">
        <f t="shared" si="26"/>
        <v>-2.0579019694255987E-2</v>
      </c>
      <c r="AU69">
        <f t="shared" si="23"/>
        <v>-0.31456501532648434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385457.71500672854</v>
      </c>
      <c r="AO71" s="8">
        <f t="shared" si="47"/>
        <v>-38545.771500672854</v>
      </c>
      <c r="AP71" s="8">
        <f t="shared" si="47"/>
        <v>-1667.2602754919183</v>
      </c>
      <c r="AQ71" s="8">
        <f t="shared" si="47"/>
        <v>-334606.77359274181</v>
      </c>
      <c r="AR71" s="8">
        <f t="shared" si="47"/>
        <v>10637.909637821953</v>
      </c>
      <c r="AS71" s="8">
        <f t="shared" si="47"/>
        <v>-2372.2626228724262</v>
      </c>
      <c r="AT71" s="8">
        <f t="shared" si="47"/>
        <v>-1678.2052023498832</v>
      </c>
      <c r="AU71" s="8">
        <f t="shared" si="47"/>
        <v>6587.441812599609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52" priority="1" operator="lessThan">
      <formula>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1ACC8-F74F-449D-9171-80A6642EAAF6}"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66179.815668707059</v>
      </c>
      <c r="K3">
        <v>1</v>
      </c>
      <c r="L3" s="2">
        <v>0</v>
      </c>
      <c r="O3">
        <f>$C$3</f>
        <v>66179.815668707059</v>
      </c>
      <c r="P3">
        <f>O3*C5</f>
        <v>6617.981566870706</v>
      </c>
      <c r="Q3" s="4">
        <f>B8</f>
        <v>1522.432587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66179.815668707059</v>
      </c>
      <c r="AF3">
        <f t="shared" ref="AF3:AG34" si="4">-$Z3*P3</f>
        <v>-6617.981566870706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58039.401514836347</v>
      </c>
      <c r="AJ3">
        <f t="shared" ref="AJ3:AJ66" si="7">AB3-AC3</f>
        <v>0</v>
      </c>
      <c r="AL3">
        <f t="shared" ref="AL3:AL66" si="8">SUM(AI3:AK3)</f>
        <v>58039.401514836347</v>
      </c>
      <c r="AN3">
        <f t="shared" ref="AN3:AU34" si="9">AE3*$K3</f>
        <v>66179.815668707059</v>
      </c>
      <c r="AO3">
        <f t="shared" si="9"/>
        <v>-6617.981566870706</v>
      </c>
      <c r="AP3">
        <f t="shared" si="9"/>
        <v>-1522.432587</v>
      </c>
      <c r="AQ3">
        <f t="shared" si="9"/>
        <v>0</v>
      </c>
      <c r="AR3">
        <f t="shared" si="9"/>
        <v>58039.401514836347</v>
      </c>
      <c r="AS3">
        <f t="shared" si="9"/>
        <v>0</v>
      </c>
      <c r="AT3">
        <f t="shared" si="9"/>
        <v>0</v>
      </c>
      <c r="AU3">
        <f t="shared" si="9"/>
        <v>58039.401514836347</v>
      </c>
      <c r="AW3">
        <v>0</v>
      </c>
      <c r="AX3">
        <f>IF(Z3&gt;0, (R3*SUMPRODUCT(K3:$K$98, X3:$X$98)-K3*$AZ$3)/Z3, 0)</f>
        <v>0</v>
      </c>
      <c r="AZ3">
        <f>C6*SUMPRODUCT(X4:X98, K4:K98)/1</f>
        <v>51120.177311137697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1.102811E-3</v>
      </c>
      <c r="R4">
        <f t="shared" si="0"/>
        <v>2000000</v>
      </c>
      <c r="S4">
        <f t="shared" si="1"/>
        <v>3467.4948808511313</v>
      </c>
      <c r="U4">
        <f t="shared" ref="U4:U67" si="13">M4</f>
        <v>1.102811E-3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1.102811E-3</v>
      </c>
      <c r="Y4">
        <f t="shared" ref="Y4:Y67" si="17">V4*W4</f>
        <v>0.01</v>
      </c>
      <c r="Z4">
        <f t="shared" ref="Z4:Z67" si="18">MAX(0, W4-X4-Y4)</f>
        <v>0.98889718900000001</v>
      </c>
      <c r="AB4">
        <f t="shared" ref="AB4:AB67" si="19">AC3</f>
        <v>0</v>
      </c>
      <c r="AC4">
        <f t="shared" si="2"/>
        <v>3428.9959405455738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-2205.6219999999998</v>
      </c>
      <c r="AI4">
        <f t="shared" si="6"/>
        <v>-2205.6219999999998</v>
      </c>
      <c r="AJ4">
        <f t="shared" si="7"/>
        <v>-3428.9959405455738</v>
      </c>
      <c r="AK4">
        <f>G4*SUM(AB4, AE4:AF4)</f>
        <v>0</v>
      </c>
      <c r="AL4">
        <f t="shared" si="8"/>
        <v>-5634.6179405455732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-2057.6751562645768</v>
      </c>
      <c r="AR4">
        <f t="shared" si="9"/>
        <v>-2057.6751562645768</v>
      </c>
      <c r="AS4">
        <f t="shared" si="9"/>
        <v>-3198.9886561671551</v>
      </c>
      <c r="AT4">
        <f t="shared" si="9"/>
        <v>0</v>
      </c>
      <c r="AU4">
        <f t="shared" si="9"/>
        <v>-5256.6638124317315</v>
      </c>
      <c r="AW4">
        <v>1</v>
      </c>
      <c r="AX4">
        <f>IF(Z4&gt;0, (R4*SUMPRODUCT(K4:$K$98, X4:$X$98)-K4*$AZ$3)/Z4, 0)</f>
        <v>3467.4948808511313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1.1142120000000001E-3</v>
      </c>
      <c r="Q5" s="4">
        <f t="shared" ref="Q5:Q68" si="21">$C$8</f>
        <v>25</v>
      </c>
      <c r="R5">
        <f t="shared" si="0"/>
        <v>2000000</v>
      </c>
      <c r="S5">
        <f t="shared" si="1"/>
        <v>5470.0826199677822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3428.9959405455738</v>
      </c>
      <c r="AC5">
        <f t="shared" si="2"/>
        <v>5349.2286712872956</v>
      </c>
      <c r="AE5">
        <f t="shared" si="3"/>
        <v>0</v>
      </c>
      <c r="AF5">
        <f t="shared" si="4"/>
        <v>0</v>
      </c>
      <c r="AG5">
        <f t="shared" si="4"/>
        <v>-24.447659399881246</v>
      </c>
      <c r="AH5">
        <f t="shared" si="5"/>
        <v>-2203.6822295001361</v>
      </c>
      <c r="AI5">
        <f t="shared" si="6"/>
        <v>-2228.1298889000172</v>
      </c>
      <c r="AJ5">
        <f t="shared" si="7"/>
        <v>-1920.2327307417218</v>
      </c>
      <c r="AK5">
        <f>G5*SUM(AB5, AE5:AF5)</f>
        <v>140.58883356236854</v>
      </c>
      <c r="AL5">
        <f t="shared" si="8"/>
        <v>-4007.7737860793704</v>
      </c>
      <c r="AN5">
        <f t="shared" si="9"/>
        <v>0</v>
      </c>
      <c r="AO5">
        <f t="shared" si="9"/>
        <v>0</v>
      </c>
      <c r="AP5">
        <f t="shared" si="9"/>
        <v>-20.905389566161158</v>
      </c>
      <c r="AQ5">
        <f t="shared" si="9"/>
        <v>-1884.3863428476382</v>
      </c>
      <c r="AR5">
        <f t="shared" si="9"/>
        <v>-1905.2917324137993</v>
      </c>
      <c r="AS5">
        <f t="shared" si="9"/>
        <v>-1642.0064038541102</v>
      </c>
      <c r="AT5">
        <f t="shared" si="9"/>
        <v>120.2186387743844</v>
      </c>
      <c r="AU5">
        <f t="shared" si="9"/>
        <v>-3427.0794974935252</v>
      </c>
      <c r="AW5">
        <v>2</v>
      </c>
      <c r="AX5">
        <f>IF(Z5&gt;0, (R5*SUMPRODUCT(K5:$K$98, X5:$X$98)-K5*$AZ$3)/Z5, 0)</f>
        <v>5470.0826199677822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1.128462E-3</v>
      </c>
      <c r="Q6" s="4">
        <f t="shared" si="21"/>
        <v>25</v>
      </c>
      <c r="R6">
        <f t="shared" si="0"/>
        <v>2000000</v>
      </c>
      <c r="S6">
        <f t="shared" si="1"/>
        <v>8007.5572798080202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5349.2286712872956</v>
      </c>
      <c r="AC6">
        <f t="shared" si="2"/>
        <v>7743.4983257053973</v>
      </c>
      <c r="AE6">
        <f t="shared" si="3"/>
        <v>0</v>
      </c>
      <c r="AF6">
        <f t="shared" si="4"/>
        <v>0</v>
      </c>
      <c r="AG6">
        <f t="shared" si="4"/>
        <v>-24.175594551260726</v>
      </c>
      <c r="AH6">
        <f t="shared" si="5"/>
        <v>-2207.0603697367033</v>
      </c>
      <c r="AI6">
        <f t="shared" si="6"/>
        <v>-2231.2359642879642</v>
      </c>
      <c r="AJ6">
        <f t="shared" si="7"/>
        <v>-2394.2696544181017</v>
      </c>
      <c r="AK6">
        <f>G6*SUM(AB6, AE6:AF6)</f>
        <v>312.9298772703068</v>
      </c>
      <c r="AL6">
        <f t="shared" si="8"/>
        <v>-4312.5757414357586</v>
      </c>
      <c r="AN6">
        <f t="shared" si="9"/>
        <v>0</v>
      </c>
      <c r="AO6">
        <f t="shared" si="9"/>
        <v>0</v>
      </c>
      <c r="AP6">
        <f t="shared" si="9"/>
        <v>-18.649296105348615</v>
      </c>
      <c r="AQ6">
        <f t="shared" si="9"/>
        <v>-1702.5485048703185</v>
      </c>
      <c r="AR6">
        <f t="shared" si="9"/>
        <v>-1721.1978009756674</v>
      </c>
      <c r="AS6">
        <f t="shared" si="9"/>
        <v>-1846.9636246842731</v>
      </c>
      <c r="AT6">
        <f t="shared" si="9"/>
        <v>241.3972458485004</v>
      </c>
      <c r="AU6">
        <f t="shared" si="9"/>
        <v>-3326.7641798114396</v>
      </c>
      <c r="AW6">
        <v>3</v>
      </c>
      <c r="AX6">
        <f>IF(Z6&gt;0, (R6*SUMPRODUCT(K6:$K$98, X6:$X$98)-K6*$AZ$3)/Z6, 0)</f>
        <v>8007.5572798080202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1.1436619999999999E-3</v>
      </c>
      <c r="Q7" s="4">
        <f t="shared" si="21"/>
        <v>25</v>
      </c>
      <c r="R7">
        <f t="shared" si="0"/>
        <v>2000000</v>
      </c>
      <c r="S7">
        <f t="shared" si="1"/>
        <v>10035.643003330779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7743.4983257053973</v>
      </c>
      <c r="AC7">
        <f t="shared" si="2"/>
        <v>9596.5594950178784</v>
      </c>
      <c r="AE7">
        <f t="shared" si="3"/>
        <v>0</v>
      </c>
      <c r="AF7">
        <f t="shared" si="4"/>
        <v>0</v>
      </c>
      <c r="AG7">
        <f t="shared" si="4"/>
        <v>-23.906189896932435</v>
      </c>
      <c r="AH7">
        <f t="shared" si="5"/>
        <v>-2211.8967052547155</v>
      </c>
      <c r="AI7">
        <f t="shared" si="6"/>
        <v>-2235.802895151648</v>
      </c>
      <c r="AJ7">
        <f t="shared" si="7"/>
        <v>-1853.0611693124811</v>
      </c>
      <c r="AK7">
        <f>G7*SUM(AB7, AE7:AF7)</f>
        <v>380.20576779213496</v>
      </c>
      <c r="AL7">
        <f t="shared" si="8"/>
        <v>-3708.6582966719943</v>
      </c>
      <c r="AN7">
        <f t="shared" si="9"/>
        <v>0</v>
      </c>
      <c r="AO7">
        <f t="shared" si="9"/>
        <v>0</v>
      </c>
      <c r="AP7">
        <f t="shared" si="9"/>
        <v>-16.778704988638609</v>
      </c>
      <c r="AQ7">
        <f t="shared" si="9"/>
        <v>-1552.4331749566159</v>
      </c>
      <c r="AR7">
        <f t="shared" si="9"/>
        <v>-1569.2118799452546</v>
      </c>
      <c r="AS7">
        <f t="shared" si="9"/>
        <v>-1300.5822684352322</v>
      </c>
      <c r="AT7">
        <f t="shared" si="9"/>
        <v>266.84973390852412</v>
      </c>
      <c r="AU7">
        <f t="shared" si="9"/>
        <v>-2602.9444144719632</v>
      </c>
      <c r="AW7">
        <v>4</v>
      </c>
      <c r="AX7">
        <f>IF(Z7&gt;0, (R7*SUMPRODUCT(K7:$K$98, X7:$X$98)-K7*$AZ$3)/Z7, 0)</f>
        <v>10035.643003330779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1.162663E-3</v>
      </c>
      <c r="Q8" s="4">
        <f t="shared" si="21"/>
        <v>25</v>
      </c>
      <c r="R8">
        <f t="shared" si="0"/>
        <v>2000000</v>
      </c>
      <c r="S8">
        <f t="shared" si="1"/>
        <v>11032.503724232965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9596.5594950178784</v>
      </c>
      <c r="AC8">
        <f t="shared" si="2"/>
        <v>10432.04124305705</v>
      </c>
      <c r="AE8">
        <f t="shared" si="3"/>
        <v>0</v>
      </c>
      <c r="AF8">
        <f t="shared" si="4"/>
        <v>0</v>
      </c>
      <c r="AG8">
        <f t="shared" si="4"/>
        <v>-23.639333155498974</v>
      </c>
      <c r="AH8">
        <f t="shared" si="5"/>
        <v>-2223.5873971309725</v>
      </c>
      <c r="AI8">
        <f t="shared" si="6"/>
        <v>-2247.2267302864716</v>
      </c>
      <c r="AJ8">
        <f t="shared" si="7"/>
        <v>-835.48174803917209</v>
      </c>
      <c r="AK8">
        <f>G8*SUM(AB8, AE8:AF8)</f>
        <v>204.40671724388079</v>
      </c>
      <c r="AL8">
        <f t="shared" si="8"/>
        <v>-2878.3017610817628</v>
      </c>
      <c r="AN8">
        <f t="shared" si="9"/>
        <v>0</v>
      </c>
      <c r="AO8">
        <f t="shared" si="9"/>
        <v>0</v>
      </c>
      <c r="AP8">
        <f t="shared" si="9"/>
        <v>-15.487174422919834</v>
      </c>
      <c r="AQ8">
        <f t="shared" si="9"/>
        <v>-1456.7706135129679</v>
      </c>
      <c r="AR8">
        <f t="shared" si="9"/>
        <v>-1472.2577879358878</v>
      </c>
      <c r="AS8">
        <f t="shared" si="9"/>
        <v>-547.361106759422</v>
      </c>
      <c r="AT8">
        <f t="shared" si="9"/>
        <v>133.91589611892402</v>
      </c>
      <c r="AU8">
        <f t="shared" si="9"/>
        <v>-1885.7029985763859</v>
      </c>
      <c r="AW8">
        <v>5</v>
      </c>
      <c r="AX8">
        <f>IF(Z8&gt;0, (R8*SUMPRODUCT(K8:$K$98, X8:$X$98)-K8*$AZ$3)/Z8, 0)</f>
        <v>11032.503724232965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1.192114E-3</v>
      </c>
      <c r="Q9" s="4">
        <f t="shared" si="21"/>
        <v>25</v>
      </c>
      <c r="R9">
        <f t="shared" si="0"/>
        <v>2000000</v>
      </c>
      <c r="S9">
        <f t="shared" si="1"/>
        <v>11495.637035763921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10432.04124305705</v>
      </c>
      <c r="AC9">
        <f t="shared" si="2"/>
        <v>10748.30983070235</v>
      </c>
      <c r="AE9">
        <f t="shared" si="3"/>
        <v>0</v>
      </c>
      <c r="AF9">
        <f t="shared" si="4"/>
        <v>0</v>
      </c>
      <c r="AG9">
        <f t="shared" si="4"/>
        <v>-23.374759043938649</v>
      </c>
      <c r="AH9">
        <f t="shared" si="5"/>
        <v>-2254.4624004267603</v>
      </c>
      <c r="AI9">
        <f t="shared" si="6"/>
        <v>-2277.8371594706991</v>
      </c>
      <c r="AJ9">
        <f t="shared" si="7"/>
        <v>-316.2685876452997</v>
      </c>
      <c r="AK9">
        <f t="shared" ref="AK9:AK72" si="22">G9*SUM(AB9:AB9, AE9:AF9)</f>
        <v>61.549043334036597</v>
      </c>
      <c r="AL9">
        <f t="shared" si="8"/>
        <v>-2532.5567037819624</v>
      </c>
      <c r="AN9">
        <f t="shared" si="9"/>
        <v>0</v>
      </c>
      <c r="AO9">
        <f t="shared" si="9"/>
        <v>0</v>
      </c>
      <c r="AP9">
        <f t="shared" si="9"/>
        <v>-14.503116015949075</v>
      </c>
      <c r="AQ9">
        <f t="shared" si="9"/>
        <v>-1398.8049966856447</v>
      </c>
      <c r="AR9">
        <f t="shared" si="9"/>
        <v>-1413.3081127015939</v>
      </c>
      <c r="AS9">
        <f t="shared" si="9"/>
        <v>-196.23218404938262</v>
      </c>
      <c r="AT9">
        <f t="shared" si="9"/>
        <v>38.188753709342954</v>
      </c>
      <c r="AU9">
        <f t="shared" si="9"/>
        <v>-1571.3515430416337</v>
      </c>
      <c r="AW9">
        <v>6</v>
      </c>
      <c r="AX9">
        <f>IF(Z9&gt;0, (R9*SUMPRODUCT(K9:$K$98, X9:$X$98)-K9*$AZ$3)/Z9, 0)</f>
        <v>11495.637035763921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1.227265E-3</v>
      </c>
      <c r="Q10" s="4">
        <f t="shared" si="21"/>
        <v>25</v>
      </c>
      <c r="R10">
        <f t="shared" si="0"/>
        <v>2000000</v>
      </c>
      <c r="S10">
        <f t="shared" si="1"/>
        <v>11873.949920263465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10748.30983070235</v>
      </c>
      <c r="AC10">
        <f t="shared" si="2"/>
        <v>10977.383312832651</v>
      </c>
      <c r="AE10">
        <f t="shared" si="3"/>
        <v>0</v>
      </c>
      <c r="AF10">
        <f t="shared" si="4"/>
        <v>0</v>
      </c>
      <c r="AG10">
        <f t="shared" si="4"/>
        <v>-23.112324429841202</v>
      </c>
      <c r="AH10">
        <f t="shared" si="5"/>
        <v>-2294.9618926447492</v>
      </c>
      <c r="AI10">
        <f t="shared" si="6"/>
        <v>-2318.0742170745903</v>
      </c>
      <c r="AJ10">
        <f t="shared" si="7"/>
        <v>-229.07348213030127</v>
      </c>
      <c r="AK10">
        <f t="shared" si="22"/>
        <v>44.068070305879637</v>
      </c>
      <c r="AL10">
        <f t="shared" si="8"/>
        <v>-2503.0796288990118</v>
      </c>
      <c r="AN10">
        <f t="shared" si="9"/>
        <v>0</v>
      </c>
      <c r="AO10">
        <f t="shared" si="9"/>
        <v>0</v>
      </c>
      <c r="AP10">
        <f t="shared" si="9"/>
        <v>-13.604293415342255</v>
      </c>
      <c r="AQ10">
        <f t="shared" si="9"/>
        <v>-1350.8522286169239</v>
      </c>
      <c r="AR10">
        <f t="shared" si="9"/>
        <v>-1364.4565220322659</v>
      </c>
      <c r="AS10">
        <f t="shared" si="9"/>
        <v>-134.8364105062102</v>
      </c>
      <c r="AT10">
        <f t="shared" si="9"/>
        <v>25.939189306076948</v>
      </c>
      <c r="AU10">
        <f t="shared" si="9"/>
        <v>-1473.3537432323992</v>
      </c>
      <c r="AW10">
        <v>7</v>
      </c>
      <c r="AX10">
        <f>IF(Z10&gt;0, (R10*SUMPRODUCT(K10:$K$98, X10:$X$98)-K10*$AZ$3)/Z10, 0)</f>
        <v>11873.949920263465</v>
      </c>
    </row>
    <row r="11" spans="1:52" x14ac:dyDescent="0.25">
      <c r="A11" t="s">
        <v>33</v>
      </c>
      <c r="C11" s="12">
        <f>AU100</f>
        <v>914.14281164981924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1.2614659999999999E-3</v>
      </c>
      <c r="Q11" s="4">
        <f t="shared" si="21"/>
        <v>25</v>
      </c>
      <c r="R11">
        <f t="shared" si="0"/>
        <v>2000000</v>
      </c>
      <c r="S11">
        <f t="shared" si="1"/>
        <v>12170.408859867097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10977.383312832651</v>
      </c>
      <c r="AC11">
        <f t="shared" si="2"/>
        <v>11124.749614204677</v>
      </c>
      <c r="AE11">
        <f t="shared" si="3"/>
        <v>0</v>
      </c>
      <c r="AF11">
        <f t="shared" si="4"/>
        <v>0</v>
      </c>
      <c r="AG11">
        <f t="shared" si="4"/>
        <v>-22.852045774093575</v>
      </c>
      <c r="AH11">
        <f t="shared" si="5"/>
        <v>-2332.432915937125</v>
      </c>
      <c r="AI11">
        <f t="shared" si="6"/>
        <v>-2355.2849617112188</v>
      </c>
      <c r="AJ11">
        <f t="shared" si="7"/>
        <v>-147.36630137202519</v>
      </c>
      <c r="AK11">
        <f t="shared" si="22"/>
        <v>26.345719950798362</v>
      </c>
      <c r="AL11">
        <f t="shared" si="8"/>
        <v>-2476.3055431324456</v>
      </c>
      <c r="AN11">
        <f t="shared" si="9"/>
        <v>0</v>
      </c>
      <c r="AO11">
        <f t="shared" si="9"/>
        <v>0</v>
      </c>
      <c r="AP11">
        <f t="shared" si="9"/>
        <v>-12.781346567456627</v>
      </c>
      <c r="AQ11">
        <f t="shared" si="9"/>
        <v>-1304.549874380702</v>
      </c>
      <c r="AR11">
        <f t="shared" si="9"/>
        <v>-1317.3312209481587</v>
      </c>
      <c r="AS11">
        <f t="shared" si="9"/>
        <v>-82.423245114247251</v>
      </c>
      <c r="AT11">
        <f t="shared" si="9"/>
        <v>14.735388708263987</v>
      </c>
      <c r="AU11">
        <f t="shared" si="9"/>
        <v>-1385.0190773541419</v>
      </c>
      <c r="AW11">
        <v>8</v>
      </c>
      <c r="AX11">
        <f>IF(Z11&gt;0, (R11*SUMPRODUCT(K11:$K$98, X11:$X$98)-K11*$AZ$3)/Z11, 0)</f>
        <v>12170.408859867097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1.3051670000000001E-3</v>
      </c>
      <c r="Q12" s="4">
        <f t="shared" si="21"/>
        <v>25</v>
      </c>
      <c r="R12">
        <f t="shared" si="0"/>
        <v>2000000</v>
      </c>
      <c r="S12">
        <f t="shared" si="1"/>
        <v>12438.466191368019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11124.749614204677</v>
      </c>
      <c r="AC12">
        <f t="shared" si="2"/>
        <v>11241.238734712333</v>
      </c>
      <c r="AE12">
        <f t="shared" si="3"/>
        <v>0</v>
      </c>
      <c r="AF12">
        <f t="shared" si="4"/>
        <v>0</v>
      </c>
      <c r="AG12">
        <f t="shared" si="4"/>
        <v>-22.593699580325804</v>
      </c>
      <c r="AH12">
        <f t="shared" si="5"/>
        <v>-2386.0588821469114</v>
      </c>
      <c r="AI12">
        <f t="shared" si="6"/>
        <v>-2408.6525817272372</v>
      </c>
      <c r="AJ12">
        <f t="shared" si="7"/>
        <v>-116.48912050765648</v>
      </c>
      <c r="AK12">
        <f t="shared" si="22"/>
        <v>25.586924112670754</v>
      </c>
      <c r="AL12">
        <f t="shared" si="8"/>
        <v>-2499.5547781222231</v>
      </c>
      <c r="AN12">
        <f t="shared" si="9"/>
        <v>0</v>
      </c>
      <c r="AO12">
        <f t="shared" si="9"/>
        <v>0</v>
      </c>
      <c r="AP12">
        <f t="shared" si="9"/>
        <v>-12.008791513852184</v>
      </c>
      <c r="AQ12">
        <f t="shared" si="9"/>
        <v>-1268.215661344306</v>
      </c>
      <c r="AR12">
        <f t="shared" si="9"/>
        <v>-1280.2244528581582</v>
      </c>
      <c r="AS12">
        <f t="shared" si="9"/>
        <v>-61.915205911057676</v>
      </c>
      <c r="AT12">
        <f t="shared" si="9"/>
        <v>13.599722172874422</v>
      </c>
      <c r="AU12">
        <f t="shared" si="9"/>
        <v>-1328.5399365963415</v>
      </c>
      <c r="AW12">
        <v>9</v>
      </c>
      <c r="AX12">
        <f>IF(Z12&gt;0, (R12*SUMPRODUCT(K12:$K$98, X12:$X$98)-K12*$AZ$3)/Z12, 0)</f>
        <v>12438.466191368019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1.350768E-3</v>
      </c>
      <c r="Q13" s="4">
        <f t="shared" si="21"/>
        <v>25</v>
      </c>
      <c r="R13">
        <f t="shared" si="0"/>
        <v>2000000</v>
      </c>
      <c r="S13">
        <f t="shared" si="1"/>
        <v>12665.027486307792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11241.238734712333</v>
      </c>
      <c r="AC13">
        <f t="shared" si="2"/>
        <v>11316.072236469823</v>
      </c>
      <c r="AE13">
        <f t="shared" si="3"/>
        <v>0</v>
      </c>
      <c r="AF13">
        <f t="shared" si="4"/>
        <v>0</v>
      </c>
      <c r="AG13">
        <f t="shared" si="4"/>
        <v>-22.337243738127828</v>
      </c>
      <c r="AH13">
        <f t="shared" si="5"/>
        <v>-2441.5077115774025</v>
      </c>
      <c r="AI13">
        <f t="shared" si="6"/>
        <v>-2463.8449553155301</v>
      </c>
      <c r="AJ13">
        <f t="shared" si="7"/>
        <v>-74.833501757490012</v>
      </c>
      <c r="AK13">
        <f t="shared" si="22"/>
        <v>22.482477469424666</v>
      </c>
      <c r="AL13">
        <f t="shared" si="8"/>
        <v>-2516.1959796035953</v>
      </c>
      <c r="AN13">
        <f t="shared" si="9"/>
        <v>0</v>
      </c>
      <c r="AO13">
        <f t="shared" si="9"/>
        <v>0</v>
      </c>
      <c r="AP13">
        <f t="shared" si="9"/>
        <v>-11.285629759903115</v>
      </c>
      <c r="AQ13">
        <f t="shared" si="9"/>
        <v>-1233.5430643028963</v>
      </c>
      <c r="AR13">
        <f t="shared" si="9"/>
        <v>-1244.8286940627993</v>
      </c>
      <c r="AS13">
        <f t="shared" si="9"/>
        <v>-37.808746879120363</v>
      </c>
      <c r="AT13">
        <f t="shared" si="9"/>
        <v>11.359007394999052</v>
      </c>
      <c r="AU13">
        <f t="shared" si="9"/>
        <v>-1271.2784335469207</v>
      </c>
      <c r="AW13">
        <v>10</v>
      </c>
      <c r="AX13">
        <f>IF(Z13&gt;0, (R13*SUMPRODUCT(K13:$K$98, X13:$X$98)-K13*$AZ$3)/Z13, 0)</f>
        <v>12665.027486307792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1.4039689999999999E-3</v>
      </c>
      <c r="Q14" s="4">
        <f t="shared" si="21"/>
        <v>25</v>
      </c>
      <c r="R14">
        <f t="shared" si="0"/>
        <v>2000000</v>
      </c>
      <c r="S14">
        <f t="shared" si="1"/>
        <v>14547.486344108831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11316.072236469823</v>
      </c>
      <c r="AC14">
        <f t="shared" si="2"/>
        <v>12849.800799437089</v>
      </c>
      <c r="AE14">
        <f t="shared" si="3"/>
        <v>0</v>
      </c>
      <c r="AF14">
        <f t="shared" si="4"/>
        <v>0</v>
      </c>
      <c r="AG14">
        <f t="shared" si="4"/>
        <v>-22.082510502992776</v>
      </c>
      <c r="AH14">
        <f t="shared" si="5"/>
        <v>-2508.8638203020473</v>
      </c>
      <c r="AI14">
        <f t="shared" si="6"/>
        <v>-2530.9463308050399</v>
      </c>
      <c r="AJ14">
        <f t="shared" si="7"/>
        <v>-1533.728562967266</v>
      </c>
      <c r="AK14">
        <f t="shared" si="22"/>
        <v>792.12505655288771</v>
      </c>
      <c r="AL14">
        <f t="shared" si="8"/>
        <v>-3272.5498372194184</v>
      </c>
      <c r="AN14">
        <f t="shared" si="9"/>
        <v>0</v>
      </c>
      <c r="AO14">
        <f t="shared" si="9"/>
        <v>0</v>
      </c>
      <c r="AP14">
        <f t="shared" si="9"/>
        <v>-9.9615435606925917</v>
      </c>
      <c r="AQ14">
        <f t="shared" si="9"/>
        <v>-1131.7624520272441</v>
      </c>
      <c r="AR14">
        <f t="shared" si="9"/>
        <v>-1141.7239955879365</v>
      </c>
      <c r="AS14">
        <f t="shared" si="9"/>
        <v>-691.8735027073235</v>
      </c>
      <c r="AT14">
        <f t="shared" si="9"/>
        <v>357.33202777366546</v>
      </c>
      <c r="AU14">
        <f t="shared" si="9"/>
        <v>-1476.2654705215946</v>
      </c>
      <c r="AW14">
        <v>11</v>
      </c>
      <c r="AX14">
        <f>IF(Z14&gt;0, (R14*SUMPRODUCT(K14:$K$98, X14:$X$98)-K14*$AZ$3)/Z14, 0)</f>
        <v>14547.486344108831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1.4771210000000001E-3</v>
      </c>
      <c r="Q15" s="4">
        <f t="shared" si="21"/>
        <v>25</v>
      </c>
      <c r="R15">
        <f t="shared" si="0"/>
        <v>2000000</v>
      </c>
      <c r="S15">
        <f t="shared" si="1"/>
        <v>16249.911961841324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12849.800799437089</v>
      </c>
      <c r="AC15">
        <f t="shared" si="2"/>
        <v>14188.816586043929</v>
      </c>
      <c r="AE15">
        <f t="shared" si="3"/>
        <v>0</v>
      </c>
      <c r="AF15">
        <f t="shared" si="4"/>
        <v>0</v>
      </c>
      <c r="AG15">
        <f t="shared" si="4"/>
        <v>-21.829066857966158</v>
      </c>
      <c r="AH15">
        <f t="shared" si="5"/>
        <v>-2609.4831997352953</v>
      </c>
      <c r="AI15">
        <f t="shared" si="6"/>
        <v>-2631.3122665932615</v>
      </c>
      <c r="AJ15">
        <f t="shared" si="7"/>
        <v>-1339.0157866068403</v>
      </c>
      <c r="AK15">
        <f t="shared" si="22"/>
        <v>899.48605596059633</v>
      </c>
      <c r="AL15">
        <f t="shared" si="8"/>
        <v>-3070.8419972395054</v>
      </c>
      <c r="AN15">
        <f t="shared" si="9"/>
        <v>0</v>
      </c>
      <c r="AO15">
        <f t="shared" si="9"/>
        <v>0</v>
      </c>
      <c r="AP15">
        <f t="shared" si="9"/>
        <v>-8.7921551070533503</v>
      </c>
      <c r="AQ15">
        <f t="shared" si="9"/>
        <v>-1051.0289418509858</v>
      </c>
      <c r="AR15">
        <f t="shared" si="9"/>
        <v>-1059.8210969580391</v>
      </c>
      <c r="AS15">
        <f t="shared" si="9"/>
        <v>-539.31918222807985</v>
      </c>
      <c r="AT15">
        <f t="shared" si="9"/>
        <v>362.28854728855185</v>
      </c>
      <c r="AU15">
        <f t="shared" si="9"/>
        <v>-1236.8517318975671</v>
      </c>
      <c r="AW15">
        <v>12</v>
      </c>
      <c r="AX15">
        <f>IF(Z15&gt;0, (R15*SUMPRODUCT(K15:$K$98, X15:$X$98)-K15*$AZ$3)/Z15, 0)</f>
        <v>16249.911961841324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1.5616740000000001E-3</v>
      </c>
      <c r="Q16" s="4">
        <f t="shared" si="21"/>
        <v>25</v>
      </c>
      <c r="R16">
        <f t="shared" si="0"/>
        <v>2000000</v>
      </c>
      <c r="S16">
        <f t="shared" si="1"/>
        <v>17778.26241172665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14188.816586043929</v>
      </c>
      <c r="AC16">
        <f t="shared" si="2"/>
        <v>15343.839642973351</v>
      </c>
      <c r="AE16">
        <f t="shared" si="3"/>
        <v>0</v>
      </c>
      <c r="AF16">
        <f t="shared" si="4"/>
        <v>0</v>
      </c>
      <c r="AG16">
        <f t="shared" si="4"/>
        <v>-21.576686303230147</v>
      </c>
      <c r="AH16">
        <f t="shared" si="5"/>
        <v>-2727.1908925077951</v>
      </c>
      <c r="AI16">
        <f t="shared" si="6"/>
        <v>-2748.767578811025</v>
      </c>
      <c r="AJ16">
        <f t="shared" si="7"/>
        <v>-1155.0230569294217</v>
      </c>
      <c r="AK16">
        <f t="shared" si="22"/>
        <v>993.21716102307516</v>
      </c>
      <c r="AL16">
        <f t="shared" si="8"/>
        <v>-2910.5734747173715</v>
      </c>
      <c r="AN16">
        <f t="shared" si="9"/>
        <v>0</v>
      </c>
      <c r="AO16">
        <f t="shared" si="9"/>
        <v>0</v>
      </c>
      <c r="AP16">
        <f t="shared" si="9"/>
        <v>-7.7593777463822882</v>
      </c>
      <c r="AQ16">
        <f t="shared" si="9"/>
        <v>-980.74857390374507</v>
      </c>
      <c r="AR16">
        <f t="shared" si="9"/>
        <v>-988.50795165012721</v>
      </c>
      <c r="AS16">
        <f t="shared" si="9"/>
        <v>-415.36777605905587</v>
      </c>
      <c r="AT16">
        <f t="shared" si="9"/>
        <v>357.17936611117625</v>
      </c>
      <c r="AU16">
        <f t="shared" si="9"/>
        <v>-1046.6963615980069</v>
      </c>
      <c r="AW16">
        <v>13</v>
      </c>
      <c r="AX16">
        <f>IF(Z16&gt;0, (R16*SUMPRODUCT(K16:$K$98, X16:$X$98)-K16*$AZ$3)/Z16, 0)</f>
        <v>17778.26241172665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1.648126E-3</v>
      </c>
      <c r="Q17" s="4">
        <f t="shared" si="21"/>
        <v>25</v>
      </c>
      <c r="R17">
        <f t="shared" si="0"/>
        <v>2000000</v>
      </c>
      <c r="S17">
        <f t="shared" si="1"/>
        <v>19147.134706218509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15343.839642973351</v>
      </c>
      <c r="AC17">
        <f t="shared" si="2"/>
        <v>16332.780353694983</v>
      </c>
      <c r="AE17">
        <f t="shared" si="3"/>
        <v>0</v>
      </c>
      <c r="AF17">
        <f t="shared" si="4"/>
        <v>0</v>
      </c>
      <c r="AG17">
        <f t="shared" si="4"/>
        <v>-21.325358342507649</v>
      </c>
      <c r="AH17">
        <f t="shared" si="5"/>
        <v>-2844.8878152157995</v>
      </c>
      <c r="AI17">
        <f t="shared" si="6"/>
        <v>-2866.2131735583071</v>
      </c>
      <c r="AJ17">
        <f t="shared" si="7"/>
        <v>-988.94071072163206</v>
      </c>
      <c r="AK17">
        <f t="shared" si="22"/>
        <v>1074.0687750081347</v>
      </c>
      <c r="AL17">
        <f t="shared" si="8"/>
        <v>-2781.0851092718044</v>
      </c>
      <c r="AN17">
        <f t="shared" si="9"/>
        <v>0</v>
      </c>
      <c r="AO17">
        <f t="shared" si="9"/>
        <v>0</v>
      </c>
      <c r="AP17">
        <f t="shared" si="9"/>
        <v>-6.8473174434918134</v>
      </c>
      <c r="AQ17">
        <f t="shared" si="9"/>
        <v>-913.45944340243261</v>
      </c>
      <c r="AR17">
        <f t="shared" si="9"/>
        <v>-920.30676084592437</v>
      </c>
      <c r="AS17">
        <f t="shared" si="9"/>
        <v>-317.53703128193962</v>
      </c>
      <c r="AT17">
        <f t="shared" si="9"/>
        <v>344.87063431724124</v>
      </c>
      <c r="AU17">
        <f t="shared" si="9"/>
        <v>-892.97315781062275</v>
      </c>
      <c r="AW17">
        <v>14</v>
      </c>
      <c r="AX17">
        <f>IF(Z17&gt;0, (R17*SUMPRODUCT(K17:$K$98, X17:$X$98)-K17*$AZ$3)/Z17, 0)</f>
        <v>19147.134706218509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1.7393280000000001E-3</v>
      </c>
      <c r="Q18" s="4">
        <f t="shared" si="21"/>
        <v>25</v>
      </c>
      <c r="R18">
        <f t="shared" si="0"/>
        <v>2000000</v>
      </c>
      <c r="S18">
        <f t="shared" si="1"/>
        <v>20377.178515647189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16332.780353694983</v>
      </c>
      <c r="AC18">
        <f t="shared" si="2"/>
        <v>17177.972057279505</v>
      </c>
      <c r="AE18">
        <f t="shared" si="3"/>
        <v>0</v>
      </c>
      <c r="AF18">
        <f t="shared" si="4"/>
        <v>0</v>
      </c>
      <c r="AG18">
        <f t="shared" si="4"/>
        <v>-21.075012966207414</v>
      </c>
      <c r="AH18">
        <f t="shared" si="5"/>
        <v>-2967.3434300125714</v>
      </c>
      <c r="AI18">
        <f t="shared" si="6"/>
        <v>-2988.4184429787788</v>
      </c>
      <c r="AJ18">
        <f t="shared" si="7"/>
        <v>-845.19170358452175</v>
      </c>
      <c r="AK18">
        <f t="shared" si="22"/>
        <v>1143.294624758649</v>
      </c>
      <c r="AL18">
        <f t="shared" si="8"/>
        <v>-2690.3155218046513</v>
      </c>
      <c r="AN18">
        <f t="shared" si="9"/>
        <v>0</v>
      </c>
      <c r="AO18">
        <f t="shared" si="9"/>
        <v>0</v>
      </c>
      <c r="AP18">
        <f t="shared" si="9"/>
        <v>-6.0419058375915542</v>
      </c>
      <c r="AQ18">
        <f t="shared" si="9"/>
        <v>-850.69506816812338</v>
      </c>
      <c r="AR18">
        <f t="shared" si="9"/>
        <v>-856.73697400571496</v>
      </c>
      <c r="AS18">
        <f t="shared" si="9"/>
        <v>-242.30441499416227</v>
      </c>
      <c r="AT18">
        <f t="shared" si="9"/>
        <v>327.76627366694373</v>
      </c>
      <c r="AU18">
        <f t="shared" si="9"/>
        <v>-771.27511533293341</v>
      </c>
      <c r="AW18">
        <v>15</v>
      </c>
      <c r="AX18">
        <f>IF(Z18&gt;0, (R18*SUMPRODUCT(K18:$K$98, X18:$X$98)-K18*$AZ$3)/Z18, 0)</f>
        <v>20377.178515647189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1.844781E-3</v>
      </c>
      <c r="Q19" s="4">
        <f t="shared" si="21"/>
        <v>25</v>
      </c>
      <c r="R19">
        <f t="shared" si="0"/>
        <v>2000000</v>
      </c>
      <c r="S19">
        <f t="shared" si="1"/>
        <v>21485.199482876938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17177.972057279505</v>
      </c>
      <c r="AC19">
        <f t="shared" si="2"/>
        <v>17897.50122749259</v>
      </c>
      <c r="AE19">
        <f t="shared" si="3"/>
        <v>0</v>
      </c>
      <c r="AF19">
        <f t="shared" si="4"/>
        <v>0</v>
      </c>
      <c r="AG19">
        <f t="shared" si="4"/>
        <v>-20.825384053050524</v>
      </c>
      <c r="AH19">
        <f t="shared" si="5"/>
        <v>-3110.302679585046</v>
      </c>
      <c r="AI19">
        <f t="shared" si="6"/>
        <v>-3131.1280636380966</v>
      </c>
      <c r="AJ19">
        <f t="shared" si="7"/>
        <v>-719.52917021308531</v>
      </c>
      <c r="AK19">
        <f t="shared" si="22"/>
        <v>1202.4580440095654</v>
      </c>
      <c r="AL19">
        <f t="shared" si="8"/>
        <v>-2648.1991898416163</v>
      </c>
      <c r="AN19">
        <f t="shared" si="9"/>
        <v>0</v>
      </c>
      <c r="AO19">
        <f t="shared" si="9"/>
        <v>0</v>
      </c>
      <c r="AP19">
        <f t="shared" si="9"/>
        <v>-5.3306614161809458</v>
      </c>
      <c r="AQ19">
        <f t="shared" si="9"/>
        <v>-796.14236378414159</v>
      </c>
      <c r="AR19">
        <f t="shared" si="9"/>
        <v>-801.47302520032258</v>
      </c>
      <c r="AS19">
        <f t="shared" si="9"/>
        <v>-184.17746225956145</v>
      </c>
      <c r="AT19">
        <f t="shared" si="9"/>
        <v>307.79248456833483</v>
      </c>
      <c r="AU19">
        <f t="shared" si="9"/>
        <v>-677.85800289154918</v>
      </c>
      <c r="AW19">
        <v>16</v>
      </c>
      <c r="AX19">
        <f>IF(Z19&gt;0, (R19*SUMPRODUCT(K19:$K$98, X19:$X$98)-K19*$AZ$3)/Z19, 0)</f>
        <v>21485.199482876938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1.9492839999999999E-3</v>
      </c>
      <c r="Q20" s="4">
        <f t="shared" si="21"/>
        <v>25</v>
      </c>
      <c r="R20">
        <f t="shared" si="0"/>
        <v>2000000</v>
      </c>
      <c r="S20">
        <f t="shared" si="1"/>
        <v>22481.122585962297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17897.50122749259</v>
      </c>
      <c r="AC20">
        <f t="shared" si="2"/>
        <v>18503.344790834519</v>
      </c>
      <c r="AE20">
        <f t="shared" si="3"/>
        <v>0</v>
      </c>
      <c r="AF20">
        <f t="shared" si="4"/>
        <v>0</v>
      </c>
      <c r="AG20">
        <f t="shared" si="4"/>
        <v>-20.576535624591553</v>
      </c>
      <c r="AH20">
        <f t="shared" si="5"/>
        <v>-3247.5670342773228</v>
      </c>
      <c r="AI20">
        <f t="shared" si="6"/>
        <v>-3268.1435699019144</v>
      </c>
      <c r="AJ20">
        <f t="shared" si="7"/>
        <v>-605.84356334192853</v>
      </c>
      <c r="AK20">
        <f t="shared" si="22"/>
        <v>1252.8250859244815</v>
      </c>
      <c r="AL20">
        <f t="shared" si="8"/>
        <v>-2621.1620473193616</v>
      </c>
      <c r="AN20">
        <f t="shared" si="9"/>
        <v>0</v>
      </c>
      <c r="AO20">
        <f t="shared" si="9"/>
        <v>0</v>
      </c>
      <c r="AP20">
        <f t="shared" si="9"/>
        <v>-4.7026462759028194</v>
      </c>
      <c r="AQ20">
        <f t="shared" si="9"/>
        <v>-742.21235771277554</v>
      </c>
      <c r="AR20">
        <f t="shared" si="9"/>
        <v>-746.91500398867834</v>
      </c>
      <c r="AS20">
        <f t="shared" si="9"/>
        <v>-138.46198548236754</v>
      </c>
      <c r="AT20">
        <f t="shared" si="9"/>
        <v>286.32580975580731</v>
      </c>
      <c r="AU20">
        <f t="shared" si="9"/>
        <v>-599.05117971523862</v>
      </c>
      <c r="AW20">
        <v>17</v>
      </c>
      <c r="AX20">
        <f>IF(Z20&gt;0, (R20*SUMPRODUCT(K20:$K$98, X20:$X$98)-K20*$AZ$3)/Z20, 0)</f>
        <v>22481.122585962297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2.068987E-3</v>
      </c>
      <c r="Q21" s="4">
        <f t="shared" si="21"/>
        <v>25</v>
      </c>
      <c r="R21">
        <f t="shared" si="0"/>
        <v>2000000</v>
      </c>
      <c r="S21">
        <f t="shared" si="1"/>
        <v>23382.429025728583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18503.344790834519</v>
      </c>
      <c r="AC21">
        <f t="shared" si="2"/>
        <v>19012.905582341453</v>
      </c>
      <c r="AE21">
        <f t="shared" si="3"/>
        <v>0</v>
      </c>
      <c r="AF21">
        <f t="shared" si="4"/>
        <v>0</v>
      </c>
      <c r="AG21">
        <f t="shared" si="4"/>
        <v>-20.32819768363332</v>
      </c>
      <c r="AH21">
        <f t="shared" si="5"/>
        <v>-3405.8067769853442</v>
      </c>
      <c r="AI21">
        <f t="shared" si="6"/>
        <v>-3426.1349746689775</v>
      </c>
      <c r="AJ21">
        <f t="shared" si="7"/>
        <v>-509.56079150693404</v>
      </c>
      <c r="AK21">
        <f t="shared" si="22"/>
        <v>1295.2341353584166</v>
      </c>
      <c r="AL21">
        <f t="shared" si="8"/>
        <v>-2640.461630817495</v>
      </c>
      <c r="AN21">
        <f t="shared" si="9"/>
        <v>0</v>
      </c>
      <c r="AO21">
        <f t="shared" si="9"/>
        <v>0</v>
      </c>
      <c r="AP21">
        <f t="shared" si="9"/>
        <v>-4.1481161599404901</v>
      </c>
      <c r="AQ21">
        <f t="shared" si="9"/>
        <v>-694.9795721743817</v>
      </c>
      <c r="AR21">
        <f t="shared" si="9"/>
        <v>-699.12768833432222</v>
      </c>
      <c r="AS21">
        <f t="shared" si="9"/>
        <v>-103.97957490465474</v>
      </c>
      <c r="AT21">
        <f t="shared" si="9"/>
        <v>264.30191851747588</v>
      </c>
      <c r="AU21">
        <f t="shared" si="9"/>
        <v>-538.80534472150111</v>
      </c>
      <c r="AW21">
        <v>18</v>
      </c>
      <c r="AX21">
        <f>IF(Z21&gt;0, (R21*SUMPRODUCT(K21:$K$98, X21:$X$98)-K21*$AZ$3)/Z21, 0)</f>
        <v>23382.429025728583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2.1981909999999999E-3</v>
      </c>
      <c r="Q22" s="4">
        <f t="shared" si="21"/>
        <v>25</v>
      </c>
      <c r="R22">
        <f t="shared" si="0"/>
        <v>2000000</v>
      </c>
      <c r="S22">
        <f t="shared" si="1"/>
        <v>24197.407321016191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19012.905582341453</v>
      </c>
      <c r="AC22">
        <f t="shared" si="2"/>
        <v>19435.580607684667</v>
      </c>
      <c r="AE22">
        <f t="shared" si="3"/>
        <v>0</v>
      </c>
      <c r="AF22">
        <f t="shared" si="4"/>
        <v>0</v>
      </c>
      <c r="AG22">
        <f t="shared" si="4"/>
        <v>-20.080230445602602</v>
      </c>
      <c r="AH22">
        <f t="shared" si="5"/>
        <v>-3574.8208955506889</v>
      </c>
      <c r="AI22">
        <f t="shared" si="6"/>
        <v>-3594.9011259962913</v>
      </c>
      <c r="AJ22">
        <f t="shared" si="7"/>
        <v>-422.67502534321466</v>
      </c>
      <c r="AK22">
        <f t="shared" si="22"/>
        <v>1330.9033907639018</v>
      </c>
      <c r="AL22">
        <f t="shared" si="8"/>
        <v>-2686.6727605756041</v>
      </c>
      <c r="AN22">
        <f t="shared" si="9"/>
        <v>0</v>
      </c>
      <c r="AO22">
        <f t="shared" si="9"/>
        <v>0</v>
      </c>
      <c r="AP22">
        <f t="shared" si="9"/>
        <v>-3.6584970060101329</v>
      </c>
      <c r="AQ22">
        <f t="shared" si="9"/>
        <v>-651.31082926683894</v>
      </c>
      <c r="AR22">
        <f t="shared" si="9"/>
        <v>-654.969326272849</v>
      </c>
      <c r="AS22">
        <f t="shared" si="9"/>
        <v>-77.008843047020235</v>
      </c>
      <c r="AT22">
        <f t="shared" si="9"/>
        <v>242.48257925071579</v>
      </c>
      <c r="AU22">
        <f t="shared" si="9"/>
        <v>-489.49559006915348</v>
      </c>
      <c r="AW22">
        <v>19</v>
      </c>
      <c r="AX22">
        <f>IF(Z22&gt;0, (R22*SUMPRODUCT(K22:$K$98, X22:$X$98)-K22*$AZ$3)/Z22, 0)</f>
        <v>24197.407321016191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2.3387939999999999E-3</v>
      </c>
      <c r="Q23" s="4">
        <f t="shared" si="21"/>
        <v>25</v>
      </c>
      <c r="R23">
        <f t="shared" si="0"/>
        <v>2000000</v>
      </c>
      <c r="S23">
        <f t="shared" si="1"/>
        <v>24936.607791101356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19435.580607684667</v>
      </c>
      <c r="AC23">
        <f t="shared" si="2"/>
        <v>19782.175669058539</v>
      </c>
      <c r="AE23">
        <f t="shared" si="3"/>
        <v>0</v>
      </c>
      <c r="AF23">
        <f t="shared" si="4"/>
        <v>0</v>
      </c>
      <c r="AG23">
        <f t="shared" si="4"/>
        <v>-19.832464618661785</v>
      </c>
      <c r="AH23">
        <f t="shared" si="5"/>
        <v>-3757.0817987834157</v>
      </c>
      <c r="AI23">
        <f t="shared" si="6"/>
        <v>-3776.9142634020773</v>
      </c>
      <c r="AJ23">
        <f t="shared" si="7"/>
        <v>-346.59506137387143</v>
      </c>
      <c r="AK23">
        <f t="shared" si="22"/>
        <v>1360.4906425379268</v>
      </c>
      <c r="AL23">
        <f t="shared" si="8"/>
        <v>-2763.0186822380219</v>
      </c>
      <c r="AN23">
        <f t="shared" si="9"/>
        <v>0</v>
      </c>
      <c r="AO23">
        <f t="shared" si="9"/>
        <v>0</v>
      </c>
      <c r="AP23">
        <f t="shared" si="9"/>
        <v>-3.2262103259851407</v>
      </c>
      <c r="AQ23">
        <f t="shared" si="9"/>
        <v>-611.17648904817599</v>
      </c>
      <c r="AR23">
        <f t="shared" si="9"/>
        <v>-614.4026993741611</v>
      </c>
      <c r="AS23">
        <f t="shared" si="9"/>
        <v>-56.381724986800371</v>
      </c>
      <c r="AT23">
        <f t="shared" si="9"/>
        <v>221.31535559286354</v>
      </c>
      <c r="AU23">
        <f t="shared" si="9"/>
        <v>-449.46906876809788</v>
      </c>
      <c r="AW23">
        <v>20</v>
      </c>
      <c r="AX23">
        <f>IF(Z23&gt;0, (R23*SUMPRODUCT(K23:$K$98, X23:$X$98)-K23*$AZ$3)/Z23, 0)</f>
        <v>24936.607791101356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2.4879479999999998E-3</v>
      </c>
      <c r="Q24" s="4">
        <f t="shared" si="21"/>
        <v>25</v>
      </c>
      <c r="R24">
        <f t="shared" si="0"/>
        <v>2000000</v>
      </c>
      <c r="S24">
        <f t="shared" si="1"/>
        <v>25609.131575769217</v>
      </c>
      <c r="U24">
        <f t="shared" si="13"/>
        <v>2.4879479999999998E-3</v>
      </c>
      <c r="V24">
        <f t="shared" si="14"/>
        <v>0.01</v>
      </c>
      <c r="W24">
        <f t="shared" si="15"/>
        <v>0.79329858474647141</v>
      </c>
      <c r="X24">
        <f t="shared" si="16"/>
        <v>1.9736856273228141E-3</v>
      </c>
      <c r="Y24">
        <f t="shared" si="17"/>
        <v>7.9329858474647148E-3</v>
      </c>
      <c r="Z24">
        <f t="shared" si="18"/>
        <v>0.78339191327168389</v>
      </c>
      <c r="AB24">
        <f t="shared" si="19"/>
        <v>19782.175669058539</v>
      </c>
      <c r="AC24">
        <f t="shared" si="2"/>
        <v>20061.986582368139</v>
      </c>
      <c r="AE24">
        <f t="shared" si="3"/>
        <v>0</v>
      </c>
      <c r="AF24">
        <f t="shared" si="4"/>
        <v>0</v>
      </c>
      <c r="AG24">
        <f t="shared" si="4"/>
        <v>-19.584797831792098</v>
      </c>
      <c r="AH24">
        <f t="shared" si="5"/>
        <v>-3947.3712546456281</v>
      </c>
      <c r="AI24">
        <f t="shared" si="6"/>
        <v>-3966.9560524774201</v>
      </c>
      <c r="AJ24">
        <f t="shared" si="7"/>
        <v>-279.81091330960044</v>
      </c>
      <c r="AK24">
        <f t="shared" si="22"/>
        <v>1384.7522968340979</v>
      </c>
      <c r="AL24">
        <f t="shared" si="8"/>
        <v>-2862.0146689529229</v>
      </c>
      <c r="AN24">
        <f t="shared" si="9"/>
        <v>0</v>
      </c>
      <c r="AO24">
        <f t="shared" si="9"/>
        <v>0</v>
      </c>
      <c r="AP24">
        <f t="shared" si="9"/>
        <v>-2.8445728385689062</v>
      </c>
      <c r="AQ24">
        <f t="shared" si="9"/>
        <v>-573.33168057957698</v>
      </c>
      <c r="AR24">
        <f t="shared" si="9"/>
        <v>-576.17625341814585</v>
      </c>
      <c r="AS24">
        <f t="shared" si="9"/>
        <v>-40.640834323221391</v>
      </c>
      <c r="AT24">
        <f t="shared" si="9"/>
        <v>201.12685387673176</v>
      </c>
      <c r="AU24">
        <f t="shared" si="9"/>
        <v>-415.6902338646355</v>
      </c>
      <c r="AW24">
        <v>21</v>
      </c>
      <c r="AX24">
        <f>IF(Z24&gt;0, (R24*SUMPRODUCT(K24:$K$98, X24:$X$98)-K24*$AZ$3)/Z24, 0)</f>
        <v>25609.131575769217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2.6637029999999999E-3</v>
      </c>
      <c r="Q25" s="4">
        <f t="shared" si="21"/>
        <v>25</v>
      </c>
      <c r="R25">
        <f t="shared" si="0"/>
        <v>2000000</v>
      </c>
      <c r="S25">
        <f t="shared" si="1"/>
        <v>26224.864626873954</v>
      </c>
      <c r="U25">
        <f t="shared" si="13"/>
        <v>2.6637029999999999E-3</v>
      </c>
      <c r="V25">
        <f t="shared" si="14"/>
        <v>0.01</v>
      </c>
      <c r="W25">
        <f t="shared" si="15"/>
        <v>0.78339191327168389</v>
      </c>
      <c r="X25">
        <f t="shared" si="16"/>
        <v>2.0867233895575242E-3</v>
      </c>
      <c r="Y25">
        <f t="shared" si="17"/>
        <v>7.8339191327168392E-3</v>
      </c>
      <c r="Z25">
        <f t="shared" si="18"/>
        <v>0.77347127074940958</v>
      </c>
      <c r="AB25">
        <f t="shared" si="19"/>
        <v>20061.986582368139</v>
      </c>
      <c r="AC25">
        <f t="shared" si="2"/>
        <v>20284.179368179437</v>
      </c>
      <c r="AE25">
        <f t="shared" si="3"/>
        <v>0</v>
      </c>
      <c r="AF25">
        <f t="shared" si="4"/>
        <v>0</v>
      </c>
      <c r="AG25">
        <f t="shared" si="4"/>
        <v>-19.336781768735239</v>
      </c>
      <c r="AH25">
        <f t="shared" si="5"/>
        <v>-4173.4467791150482</v>
      </c>
      <c r="AI25">
        <f t="shared" si="6"/>
        <v>-4192.7835608837831</v>
      </c>
      <c r="AJ25">
        <f t="shared" si="7"/>
        <v>-222.19278581129765</v>
      </c>
      <c r="AK25">
        <f t="shared" si="22"/>
        <v>1404.33906076577</v>
      </c>
      <c r="AL25">
        <f t="shared" si="8"/>
        <v>-3010.6372859293106</v>
      </c>
      <c r="AN25">
        <f t="shared" si="9"/>
        <v>0</v>
      </c>
      <c r="AO25">
        <f t="shared" si="9"/>
        <v>0</v>
      </c>
      <c r="AP25">
        <f t="shared" si="9"/>
        <v>-2.5076339401601806</v>
      </c>
      <c r="AQ25">
        <f t="shared" si="9"/>
        <v>-541.22122884389353</v>
      </c>
      <c r="AR25">
        <f t="shared" si="9"/>
        <v>-543.72886278405372</v>
      </c>
      <c r="AS25">
        <f t="shared" si="9"/>
        <v>-28.814421014981274</v>
      </c>
      <c r="AT25">
        <f t="shared" si="9"/>
        <v>182.11760024942612</v>
      </c>
      <c r="AU25">
        <f t="shared" si="9"/>
        <v>-390.42568354960883</v>
      </c>
      <c r="AW25">
        <v>22</v>
      </c>
      <c r="AX25">
        <f>IF(Z25&gt;0, (R25*SUMPRODUCT(K25:$K$98, X25:$X$98)-K25*$AZ$3)/Z25, 0)</f>
        <v>26224.864626873954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2.8651079999999999E-3</v>
      </c>
      <c r="Q26" s="4">
        <f t="shared" si="21"/>
        <v>25</v>
      </c>
      <c r="R26">
        <f t="shared" si="0"/>
        <v>2000000</v>
      </c>
      <c r="S26">
        <f t="shared" si="1"/>
        <v>26788.080209432879</v>
      </c>
      <c r="U26">
        <f t="shared" si="13"/>
        <v>2.8651079999999999E-3</v>
      </c>
      <c r="V26">
        <f t="shared" si="14"/>
        <v>0.01</v>
      </c>
      <c r="W26">
        <f t="shared" si="15"/>
        <v>0.77347127074940958</v>
      </c>
      <c r="X26">
        <f t="shared" si="16"/>
        <v>2.2160787255942993E-3</v>
      </c>
      <c r="Y26">
        <f t="shared" si="17"/>
        <v>7.7347127074940958E-3</v>
      </c>
      <c r="Z26">
        <f t="shared" si="18"/>
        <v>0.76352047931632128</v>
      </c>
      <c r="AB26">
        <f t="shared" si="19"/>
        <v>20284.179368179437</v>
      </c>
      <c r="AC26">
        <f t="shared" si="2"/>
        <v>20453.247841470253</v>
      </c>
      <c r="AE26">
        <f t="shared" si="3"/>
        <v>0</v>
      </c>
      <c r="AF26">
        <f t="shared" si="4"/>
        <v>0</v>
      </c>
      <c r="AG26">
        <f t="shared" si="4"/>
        <v>-19.088011982908032</v>
      </c>
      <c r="AH26">
        <f t="shared" si="5"/>
        <v>-4432.1574511885983</v>
      </c>
      <c r="AI26">
        <f t="shared" si="6"/>
        <v>-4451.2454631715063</v>
      </c>
      <c r="AJ26">
        <f t="shared" si="7"/>
        <v>-169.06847329081575</v>
      </c>
      <c r="AK26">
        <f t="shared" si="22"/>
        <v>1419.8925557725606</v>
      </c>
      <c r="AL26">
        <f t="shared" si="8"/>
        <v>-3200.4213806897615</v>
      </c>
      <c r="AN26">
        <f t="shared" si="9"/>
        <v>0</v>
      </c>
      <c r="AO26">
        <f t="shared" si="9"/>
        <v>0</v>
      </c>
      <c r="AP26">
        <f t="shared" si="9"/>
        <v>-2.2101544274067453</v>
      </c>
      <c r="AQ26">
        <f t="shared" si="9"/>
        <v>-513.18871878746097</v>
      </c>
      <c r="AR26">
        <f t="shared" si="9"/>
        <v>-515.39887321486776</v>
      </c>
      <c r="AS26">
        <f t="shared" si="9"/>
        <v>-19.576026833658126</v>
      </c>
      <c r="AT26">
        <f t="shared" si="9"/>
        <v>164.4059015361382</v>
      </c>
      <c r="AU26">
        <f t="shared" si="9"/>
        <v>-370.56899851238768</v>
      </c>
      <c r="AW26">
        <v>23</v>
      </c>
      <c r="AX26">
        <f>IF(Z26&gt;0, (R26*SUMPRODUCT(K26:$K$98, X26:$X$98)-K26*$AZ$3)/Z26, 0)</f>
        <v>26788.080209432879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4.466869E-3</v>
      </c>
      <c r="Q27" s="4">
        <f t="shared" si="21"/>
        <v>25</v>
      </c>
      <c r="R27">
        <f t="shared" si="0"/>
        <v>2000000</v>
      </c>
      <c r="S27">
        <f t="shared" si="1"/>
        <v>27342.109410127068</v>
      </c>
      <c r="U27">
        <f t="shared" si="13"/>
        <v>4.466869E-3</v>
      </c>
      <c r="V27">
        <f t="shared" si="14"/>
        <v>0.01</v>
      </c>
      <c r="W27">
        <f t="shared" si="15"/>
        <v>0.76352047931632128</v>
      </c>
      <c r="X27">
        <f t="shared" si="16"/>
        <v>3.4105459599232169E-3</v>
      </c>
      <c r="Y27">
        <f t="shared" si="17"/>
        <v>7.6352047931632127E-3</v>
      </c>
      <c r="Z27">
        <f t="shared" si="18"/>
        <v>0.75247472856323483</v>
      </c>
      <c r="AB27">
        <f t="shared" si="19"/>
        <v>20453.247841470253</v>
      </c>
      <c r="AC27">
        <f t="shared" si="2"/>
        <v>20574.246356731634</v>
      </c>
      <c r="AE27">
        <f t="shared" si="3"/>
        <v>0</v>
      </c>
      <c r="AF27">
        <f t="shared" si="4"/>
        <v>0</v>
      </c>
      <c r="AG27">
        <f t="shared" si="4"/>
        <v>-18.811868214080871</v>
      </c>
      <c r="AH27">
        <f t="shared" si="5"/>
        <v>-6821.0919198464335</v>
      </c>
      <c r="AI27">
        <f t="shared" si="6"/>
        <v>-6839.9037880605147</v>
      </c>
      <c r="AJ27">
        <f t="shared" si="7"/>
        <v>-120.99851526138082</v>
      </c>
      <c r="AK27">
        <f t="shared" si="22"/>
        <v>1431.7273489029178</v>
      </c>
      <c r="AL27">
        <f t="shared" si="8"/>
        <v>-5529.1749544189779</v>
      </c>
      <c r="AN27">
        <f t="shared" si="9"/>
        <v>0</v>
      </c>
      <c r="AO27">
        <f t="shared" si="9"/>
        <v>0</v>
      </c>
      <c r="AP27">
        <f t="shared" si="9"/>
        <v>-1.9448039400318586</v>
      </c>
      <c r="AQ27">
        <f t="shared" si="9"/>
        <v>-705.17644978542432</v>
      </c>
      <c r="AR27">
        <f t="shared" si="9"/>
        <v>-707.1212537254562</v>
      </c>
      <c r="AS27">
        <f t="shared" si="9"/>
        <v>-12.509038790852268</v>
      </c>
      <c r="AT27">
        <f t="shared" si="9"/>
        <v>148.01448519151273</v>
      </c>
      <c r="AU27">
        <f t="shared" si="9"/>
        <v>-571.6158073247957</v>
      </c>
      <c r="AW27">
        <v>24</v>
      </c>
      <c r="AX27">
        <f>IF(Z27&gt;0, (R27*SUMPRODUCT(K27:$K$98, X27:$X$98)-K27*$AZ$3)/Z27, 0)</f>
        <v>27342.109410127068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6.2254789999999999E-3</v>
      </c>
      <c r="Q28" s="4">
        <f t="shared" si="21"/>
        <v>25</v>
      </c>
      <c r="R28">
        <f t="shared" si="0"/>
        <v>2000000</v>
      </c>
      <c r="S28">
        <f t="shared" si="1"/>
        <v>27605.378687551667</v>
      </c>
      <c r="U28">
        <f t="shared" si="13"/>
        <v>6.2254789999999999E-3</v>
      </c>
      <c r="V28">
        <f t="shared" si="14"/>
        <v>0.01</v>
      </c>
      <c r="W28">
        <f t="shared" si="15"/>
        <v>0.75247472856323483</v>
      </c>
      <c r="X28">
        <f t="shared" si="16"/>
        <v>4.6845156207011183E-3</v>
      </c>
      <c r="Y28">
        <f t="shared" si="17"/>
        <v>7.5247472856323485E-3</v>
      </c>
      <c r="Z28">
        <f t="shared" si="18"/>
        <v>0.74026546565690132</v>
      </c>
      <c r="AB28">
        <f t="shared" si="19"/>
        <v>20574.246356731634</v>
      </c>
      <c r="AC28">
        <f t="shared" si="2"/>
        <v>20435.308508775535</v>
      </c>
      <c r="AE28">
        <f t="shared" si="3"/>
        <v>0</v>
      </c>
      <c r="AF28">
        <f t="shared" si="4"/>
        <v>0</v>
      </c>
      <c r="AG28">
        <f t="shared" si="4"/>
        <v>-18.506636641422531</v>
      </c>
      <c r="AH28">
        <f t="shared" si="5"/>
        <v>-9369.0312414022374</v>
      </c>
      <c r="AI28">
        <f t="shared" si="6"/>
        <v>-9387.5378780436604</v>
      </c>
      <c r="AJ28">
        <f t="shared" si="7"/>
        <v>138.93784795609827</v>
      </c>
      <c r="AK28">
        <f t="shared" si="22"/>
        <v>1440.1972449712146</v>
      </c>
      <c r="AL28">
        <f t="shared" si="8"/>
        <v>-7808.4027851163473</v>
      </c>
      <c r="AN28">
        <f t="shared" si="9"/>
        <v>0</v>
      </c>
      <c r="AO28">
        <f t="shared" si="9"/>
        <v>0</v>
      </c>
      <c r="AP28">
        <f t="shared" si="9"/>
        <v>-1.708257646914066</v>
      </c>
      <c r="AQ28">
        <f t="shared" si="9"/>
        <v>-864.8097205561138</v>
      </c>
      <c r="AR28">
        <f t="shared" si="9"/>
        <v>-866.51797820302795</v>
      </c>
      <c r="AS28">
        <f t="shared" si="9"/>
        <v>12.824677212582113</v>
      </c>
      <c r="AT28">
        <f t="shared" si="9"/>
        <v>132.9376052739932</v>
      </c>
      <c r="AU28">
        <f t="shared" si="9"/>
        <v>-720.75569571645258</v>
      </c>
      <c r="AW28">
        <v>25</v>
      </c>
      <c r="AX28">
        <f>IF(Z28&gt;0, (R28*SUMPRODUCT(K28:$K$98, X28:$X$98)-K28*$AZ$3)/Z28, 0)</f>
        <v>27605.378687551667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8.1133709999999994E-3</v>
      </c>
      <c r="Q29" s="4">
        <f t="shared" si="21"/>
        <v>25</v>
      </c>
      <c r="R29">
        <f t="shared" si="0"/>
        <v>2000000</v>
      </c>
      <c r="S29">
        <f t="shared" si="1"/>
        <v>27620.392352868512</v>
      </c>
      <c r="U29">
        <f t="shared" si="13"/>
        <v>8.1133709999999994E-3</v>
      </c>
      <c r="V29">
        <f t="shared" si="14"/>
        <v>0.01</v>
      </c>
      <c r="W29">
        <f t="shared" si="15"/>
        <v>0.74026546565690132</v>
      </c>
      <c r="X29">
        <f t="shared" si="16"/>
        <v>6.0060483613621988E-3</v>
      </c>
      <c r="Y29">
        <f t="shared" si="17"/>
        <v>7.4026546565690134E-3</v>
      </c>
      <c r="Z29">
        <f t="shared" si="18"/>
        <v>0.72685676263897014</v>
      </c>
      <c r="AB29">
        <f t="shared" si="19"/>
        <v>20435.308508775535</v>
      </c>
      <c r="AC29">
        <f t="shared" si="2"/>
        <v>20076.068968424173</v>
      </c>
      <c r="AE29">
        <f t="shared" si="3"/>
        <v>0</v>
      </c>
      <c r="AF29">
        <f t="shared" si="4"/>
        <v>0</v>
      </c>
      <c r="AG29">
        <f t="shared" si="4"/>
        <v>-18.171419065974252</v>
      </c>
      <c r="AH29">
        <f t="shared" si="5"/>
        <v>-12012.096722724398</v>
      </c>
      <c r="AI29">
        <f t="shared" si="6"/>
        <v>-12030.268141790373</v>
      </c>
      <c r="AJ29">
        <f t="shared" si="7"/>
        <v>359.23954035136194</v>
      </c>
      <c r="AK29">
        <f t="shared" si="22"/>
        <v>1430.4715956142877</v>
      </c>
      <c r="AL29">
        <f t="shared" si="8"/>
        <v>-10240.557005824723</v>
      </c>
      <c r="AN29">
        <f t="shared" si="9"/>
        <v>0</v>
      </c>
      <c r="AO29">
        <f t="shared" si="9"/>
        <v>0</v>
      </c>
      <c r="AP29">
        <f t="shared" si="9"/>
        <v>-1.4976029842785041</v>
      </c>
      <c r="AQ29">
        <f t="shared" si="9"/>
        <v>-989.98057521434453</v>
      </c>
      <c r="AR29">
        <f t="shared" si="9"/>
        <v>-991.47817819862314</v>
      </c>
      <c r="AS29">
        <f t="shared" si="9"/>
        <v>29.606835093492091</v>
      </c>
      <c r="AT29">
        <f t="shared" si="9"/>
        <v>117.89274809742183</v>
      </c>
      <c r="AU29">
        <f t="shared" si="9"/>
        <v>-843.97859500770915</v>
      </c>
      <c r="AW29">
        <v>26</v>
      </c>
      <c r="AX29">
        <f>IF(Z29&gt;0, (R29*SUMPRODUCT(K29:$K$98, X29:$X$98)-K29*$AZ$3)/Z29, 0)</f>
        <v>27620.392352868512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1.0286442999999999E-2</v>
      </c>
      <c r="Q30" s="4">
        <f t="shared" si="21"/>
        <v>25</v>
      </c>
      <c r="R30">
        <f t="shared" si="0"/>
        <v>2000000</v>
      </c>
      <c r="S30">
        <f t="shared" si="1"/>
        <v>27436.001827284723</v>
      </c>
      <c r="U30">
        <f t="shared" si="13"/>
        <v>1.0286442999999999E-2</v>
      </c>
      <c r="V30">
        <f t="shared" si="14"/>
        <v>0.01</v>
      </c>
      <c r="W30">
        <f t="shared" si="15"/>
        <v>0.72685676263897014</v>
      </c>
      <c r="X30">
        <f t="shared" si="16"/>
        <v>7.4767706580502954E-3</v>
      </c>
      <c r="Y30">
        <f t="shared" si="17"/>
        <v>7.2685676263897015E-3</v>
      </c>
      <c r="Z30">
        <f t="shared" si="18"/>
        <v>0.71211142435453012</v>
      </c>
      <c r="AB30">
        <f t="shared" si="19"/>
        <v>20076.068968424173</v>
      </c>
      <c r="AC30">
        <f t="shared" si="2"/>
        <v>19537.490339821215</v>
      </c>
      <c r="AE30">
        <f t="shared" si="3"/>
        <v>0</v>
      </c>
      <c r="AF30">
        <f t="shared" si="4"/>
        <v>0</v>
      </c>
      <c r="AG30">
        <f t="shared" si="4"/>
        <v>-17.802785608863253</v>
      </c>
      <c r="AH30">
        <f t="shared" si="5"/>
        <v>-14953.541316100591</v>
      </c>
      <c r="AI30">
        <f t="shared" si="6"/>
        <v>-14971.344101709454</v>
      </c>
      <c r="AJ30">
        <f t="shared" si="7"/>
        <v>538.57862860295791</v>
      </c>
      <c r="AK30">
        <f t="shared" si="22"/>
        <v>1405.3248277896923</v>
      </c>
      <c r="AL30">
        <f t="shared" si="8"/>
        <v>-13027.440645316803</v>
      </c>
      <c r="AN30">
        <f t="shared" si="9"/>
        <v>0</v>
      </c>
      <c r="AO30">
        <f t="shared" si="9"/>
        <v>0</v>
      </c>
      <c r="AP30">
        <f t="shared" si="9"/>
        <v>-1.3100195952690252</v>
      </c>
      <c r="AQ30">
        <f t="shared" si="9"/>
        <v>-1100.3576953150521</v>
      </c>
      <c r="AR30">
        <f t="shared" si="9"/>
        <v>-1101.6677149103209</v>
      </c>
      <c r="AS30">
        <f t="shared" si="9"/>
        <v>39.631357281061163</v>
      </c>
      <c r="AT30">
        <f t="shared" si="9"/>
        <v>103.41095503649765</v>
      </c>
      <c r="AU30">
        <f t="shared" si="9"/>
        <v>-958.62540259276216</v>
      </c>
      <c r="AW30">
        <v>27</v>
      </c>
      <c r="AX30">
        <f>IF(Z30&gt;0, (R30*SUMPRODUCT(K30:$K$98, X30:$X$98)-K30*$AZ$3)/Z30, 0)</f>
        <v>27436.001827284723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1.2759904000000001E-2</v>
      </c>
      <c r="Q31" s="4">
        <f t="shared" si="21"/>
        <v>25</v>
      </c>
      <c r="R31">
        <f t="shared" si="0"/>
        <v>2000000</v>
      </c>
      <c r="S31">
        <f t="shared" si="1"/>
        <v>27072.950461385295</v>
      </c>
      <c r="U31">
        <f t="shared" si="13"/>
        <v>1.2759904000000001E-2</v>
      </c>
      <c r="V31">
        <f t="shared" si="14"/>
        <v>0.01</v>
      </c>
      <c r="W31">
        <f t="shared" si="15"/>
        <v>0.71211142435453012</v>
      </c>
      <c r="X31">
        <f t="shared" si="16"/>
        <v>9.0864734120670674E-3</v>
      </c>
      <c r="Y31">
        <f t="shared" si="17"/>
        <v>7.1211142435453016E-3</v>
      </c>
      <c r="Z31">
        <f t="shared" si="18"/>
        <v>0.69590383669891775</v>
      </c>
      <c r="AB31">
        <f t="shared" si="19"/>
        <v>19537.490339821215</v>
      </c>
      <c r="AC31">
        <f t="shared" si="2"/>
        <v>18840.170096837763</v>
      </c>
      <c r="AE31">
        <f t="shared" si="3"/>
        <v>0</v>
      </c>
      <c r="AF31">
        <f t="shared" si="4"/>
        <v>0</v>
      </c>
      <c r="AG31">
        <f t="shared" si="4"/>
        <v>-17.397595917472945</v>
      </c>
      <c r="AH31">
        <f t="shared" si="5"/>
        <v>-18172.946824134135</v>
      </c>
      <c r="AI31">
        <f t="shared" si="6"/>
        <v>-18190.344420051606</v>
      </c>
      <c r="AJ31">
        <f t="shared" si="7"/>
        <v>697.32024298345277</v>
      </c>
      <c r="AK31">
        <f t="shared" si="22"/>
        <v>1367.6243237874853</v>
      </c>
      <c r="AL31">
        <f t="shared" si="8"/>
        <v>-16125.399853280667</v>
      </c>
      <c r="AN31">
        <f t="shared" si="9"/>
        <v>0</v>
      </c>
      <c r="AO31">
        <f t="shared" si="9"/>
        <v>0</v>
      </c>
      <c r="AP31">
        <f t="shared" si="9"/>
        <v>-1.1430389955737352</v>
      </c>
      <c r="AQ31">
        <f t="shared" si="9"/>
        <v>-1193.9803052679727</v>
      </c>
      <c r="AR31">
        <f t="shared" si="9"/>
        <v>-1195.1233442635464</v>
      </c>
      <c r="AS31">
        <f t="shared" si="9"/>
        <v>45.814619095303996</v>
      </c>
      <c r="AT31">
        <f t="shared" si="9"/>
        <v>89.854250023949433</v>
      </c>
      <c r="AU31">
        <f t="shared" si="9"/>
        <v>-1059.4544751442929</v>
      </c>
      <c r="AW31">
        <v>28</v>
      </c>
      <c r="AX31">
        <f>IF(Z31&gt;0, (R31*SUMPRODUCT(K31:$K$98, X31:$X$98)-K31*$AZ$3)/Z31, 0)</f>
        <v>27072.950461385295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1.5498582E-2</v>
      </c>
      <c r="Q32" s="4">
        <f t="shared" si="21"/>
        <v>25</v>
      </c>
      <c r="R32">
        <f t="shared" si="0"/>
        <v>2000000</v>
      </c>
      <c r="S32">
        <f t="shared" si="1"/>
        <v>26551.350554541754</v>
      </c>
      <c r="U32">
        <f t="shared" si="13"/>
        <v>1.5498582E-2</v>
      </c>
      <c r="V32">
        <f t="shared" si="14"/>
        <v>0.01</v>
      </c>
      <c r="W32">
        <f t="shared" si="15"/>
        <v>0.69590383669891775</v>
      </c>
      <c r="X32">
        <f t="shared" si="16"/>
        <v>1.0785522677192787E-2</v>
      </c>
      <c r="Y32">
        <f t="shared" si="17"/>
        <v>6.9590383669891776E-3</v>
      </c>
      <c r="Z32">
        <f t="shared" si="18"/>
        <v>0.67815927565473577</v>
      </c>
      <c r="AB32">
        <f t="shared" si="19"/>
        <v>18840.170096837763</v>
      </c>
      <c r="AC32">
        <f t="shared" si="2"/>
        <v>18006.044659723004</v>
      </c>
      <c r="AE32">
        <f t="shared" si="3"/>
        <v>0</v>
      </c>
      <c r="AF32">
        <f t="shared" si="4"/>
        <v>0</v>
      </c>
      <c r="AG32">
        <f t="shared" si="4"/>
        <v>-16.953981891368393</v>
      </c>
      <c r="AH32">
        <f t="shared" si="5"/>
        <v>-21571.045354385573</v>
      </c>
      <c r="AI32">
        <f t="shared" si="6"/>
        <v>-21587.999336276942</v>
      </c>
      <c r="AJ32">
        <f t="shared" si="7"/>
        <v>834.12543711475882</v>
      </c>
      <c r="AK32">
        <f t="shared" si="22"/>
        <v>1318.8119067786436</v>
      </c>
      <c r="AL32">
        <f t="shared" si="8"/>
        <v>-19435.06199238354</v>
      </c>
      <c r="AN32">
        <f t="shared" si="9"/>
        <v>0</v>
      </c>
      <c r="AO32">
        <f t="shared" si="9"/>
        <v>0</v>
      </c>
      <c r="AP32">
        <f t="shared" si="9"/>
        <v>-0.99454743037133964</v>
      </c>
      <c r="AQ32">
        <f t="shared" si="9"/>
        <v>-1265.3916858640837</v>
      </c>
      <c r="AR32">
        <f t="shared" si="9"/>
        <v>-1266.386233294455</v>
      </c>
      <c r="AS32">
        <f t="shared" si="9"/>
        <v>48.931119273650282</v>
      </c>
      <c r="AT32">
        <f t="shared" si="9"/>
        <v>77.363595256498343</v>
      </c>
      <c r="AU32">
        <f t="shared" si="9"/>
        <v>-1140.0915187643063</v>
      </c>
      <c r="AW32">
        <v>29</v>
      </c>
      <c r="AX32">
        <f>IF(Z32&gt;0, (R32*SUMPRODUCT(K32:$K$98, X32:$X$98)-K32*$AZ$3)/Z32, 0)</f>
        <v>26551.350554541754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1.8608946000000001E-2</v>
      </c>
      <c r="Q33" s="4">
        <f t="shared" si="21"/>
        <v>25</v>
      </c>
      <c r="R33">
        <f t="shared" si="0"/>
        <v>2000000</v>
      </c>
      <c r="S33">
        <f t="shared" si="1"/>
        <v>25900.187559245307</v>
      </c>
      <c r="U33">
        <f t="shared" si="13"/>
        <v>1.8608946000000001E-2</v>
      </c>
      <c r="V33">
        <f t="shared" si="14"/>
        <v>0.01</v>
      </c>
      <c r="W33">
        <f t="shared" si="15"/>
        <v>0.67815927565473577</v>
      </c>
      <c r="X33">
        <f t="shared" si="16"/>
        <v>1.2619829340058094E-2</v>
      </c>
      <c r="Y33">
        <f t="shared" si="17"/>
        <v>6.7815927565473581E-3</v>
      </c>
      <c r="Z33">
        <f t="shared" si="18"/>
        <v>0.65875785355813032</v>
      </c>
      <c r="AB33">
        <f t="shared" si="19"/>
        <v>18006.044659723004</v>
      </c>
      <c r="AC33">
        <f t="shared" si="2"/>
        <v>17061.95196328143</v>
      </c>
      <c r="AE33">
        <f t="shared" si="3"/>
        <v>0</v>
      </c>
      <c r="AF33">
        <f t="shared" si="4"/>
        <v>0</v>
      </c>
      <c r="AG33">
        <f t="shared" si="4"/>
        <v>-16.468946338953259</v>
      </c>
      <c r="AH33">
        <f t="shared" si="5"/>
        <v>-25239.658680116187</v>
      </c>
      <c r="AI33">
        <f t="shared" si="6"/>
        <v>-25256.127626455142</v>
      </c>
      <c r="AJ33">
        <f t="shared" si="7"/>
        <v>944.09269644157393</v>
      </c>
      <c r="AK33">
        <f t="shared" si="22"/>
        <v>1260.4231261806103</v>
      </c>
      <c r="AL33">
        <f t="shared" si="8"/>
        <v>-23051.611803832959</v>
      </c>
      <c r="AN33">
        <f t="shared" si="9"/>
        <v>0</v>
      </c>
      <c r="AO33">
        <f t="shared" si="9"/>
        <v>0</v>
      </c>
      <c r="AP33">
        <f t="shared" si="9"/>
        <v>-0.86258435414411372</v>
      </c>
      <c r="AQ33">
        <f t="shared" si="9"/>
        <v>-1321.9628161585015</v>
      </c>
      <c r="AR33">
        <f t="shared" si="9"/>
        <v>-1322.8254005126457</v>
      </c>
      <c r="AS33">
        <f t="shared" si="9"/>
        <v>49.448190069455848</v>
      </c>
      <c r="AT33">
        <f t="shared" si="9"/>
        <v>66.016443667270366</v>
      </c>
      <c r="AU33">
        <f t="shared" si="9"/>
        <v>-1207.3607667759195</v>
      </c>
      <c r="AW33">
        <v>30</v>
      </c>
      <c r="AX33">
        <f>IF(Z33&gt;0, (R33*SUMPRODUCT(K33:$K$98, X33:$X$98)-K33*$AZ$3)/Z33, 0)</f>
        <v>25900.187559245307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2.2132820000000001E-2</v>
      </c>
      <c r="Q34" s="4">
        <f t="shared" si="21"/>
        <v>25</v>
      </c>
      <c r="R34">
        <f t="shared" si="0"/>
        <v>2000000</v>
      </c>
      <c r="S34">
        <f t="shared" si="1"/>
        <v>25136.624758358492</v>
      </c>
      <c r="U34">
        <f t="shared" si="13"/>
        <v>2.2132820000000001E-2</v>
      </c>
      <c r="V34">
        <f t="shared" si="14"/>
        <v>0.01</v>
      </c>
      <c r="W34">
        <f t="shared" si="15"/>
        <v>0.65875785355813032</v>
      </c>
      <c r="X34">
        <f t="shared" si="16"/>
        <v>1.4580168996388459E-2</v>
      </c>
      <c r="Y34">
        <f t="shared" si="17"/>
        <v>6.5875785355813034E-3</v>
      </c>
      <c r="Z34">
        <f t="shared" si="18"/>
        <v>0.63759010602616051</v>
      </c>
      <c r="AB34">
        <f t="shared" si="19"/>
        <v>17061.95196328143</v>
      </c>
      <c r="AC34">
        <f t="shared" si="2"/>
        <v>16026.863244821601</v>
      </c>
      <c r="AE34">
        <f t="shared" si="3"/>
        <v>0</v>
      </c>
      <c r="AF34">
        <f t="shared" si="4"/>
        <v>0</v>
      </c>
      <c r="AG34">
        <f t="shared" si="4"/>
        <v>-15.939752650654013</v>
      </c>
      <c r="AH34">
        <f t="shared" si="5"/>
        <v>-29160.337992776917</v>
      </c>
      <c r="AI34">
        <f t="shared" si="6"/>
        <v>-29176.277745427571</v>
      </c>
      <c r="AJ34">
        <f t="shared" si="7"/>
        <v>1035.0887184598287</v>
      </c>
      <c r="AK34">
        <f t="shared" si="22"/>
        <v>1194.3366374297002</v>
      </c>
      <c r="AL34">
        <f t="shared" si="8"/>
        <v>-26946.852389538042</v>
      </c>
      <c r="AN34">
        <f t="shared" si="9"/>
        <v>0</v>
      </c>
      <c r="AO34">
        <f t="shared" si="9"/>
        <v>0</v>
      </c>
      <c r="AP34">
        <f t="shared" si="9"/>
        <v>-0.74541704139070042</v>
      </c>
      <c r="AQ34">
        <f t="shared" si="9"/>
        <v>-1363.673160363423</v>
      </c>
      <c r="AR34">
        <f t="shared" si="9"/>
        <v>-1364.4185774048137</v>
      </c>
      <c r="AS34">
        <f t="shared" si="9"/>
        <v>48.405567326012381</v>
      </c>
      <c r="AT34">
        <f t="shared" si="9"/>
        <v>55.852741395007556</v>
      </c>
      <c r="AU34">
        <f t="shared" ref="AU34:AU97" si="23">AL34*$K34</f>
        <v>-1260.1602686837937</v>
      </c>
      <c r="AW34">
        <v>31</v>
      </c>
      <c r="AX34">
        <f>IF(Z34&gt;0, (R34*SUMPRODUCT(K34:$K$98, X34:$X$98)-K34*$AZ$3)/Z34, 0)</f>
        <v>25136.624758358492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2.5807838999999999E-2</v>
      </c>
      <c r="Q35" s="4">
        <f t="shared" si="21"/>
        <v>25</v>
      </c>
      <c r="R35">
        <f t="shared" si="0"/>
        <v>2000000</v>
      </c>
      <c r="S35">
        <f t="shared" si="1"/>
        <v>24268.564424719505</v>
      </c>
      <c r="U35">
        <f t="shared" si="13"/>
        <v>2.5807838999999999E-2</v>
      </c>
      <c r="V35">
        <f t="shared" si="14"/>
        <v>0.01</v>
      </c>
      <c r="W35">
        <f t="shared" si="15"/>
        <v>0.63759010602616051</v>
      </c>
      <c r="X35">
        <f t="shared" si="16"/>
        <v>1.645482280431608E-2</v>
      </c>
      <c r="Y35">
        <f t="shared" si="17"/>
        <v>6.3759010602616054E-3</v>
      </c>
      <c r="Z35">
        <f t="shared" si="18"/>
        <v>0.61475938216158277</v>
      </c>
      <c r="AB35">
        <f t="shared" si="19"/>
        <v>16026.863244821601</v>
      </c>
      <c r="AC35">
        <f t="shared" si="2"/>
        <v>14919.327671689131</v>
      </c>
      <c r="AE35">
        <f t="shared" si="3"/>
        <v>0</v>
      </c>
      <c r="AF35">
        <f t="shared" ref="AF35:AG66" si="24">-$Z35*P35</f>
        <v>0</v>
      </c>
      <c r="AG35">
        <f t="shared" si="24"/>
        <v>-15.368984554039569</v>
      </c>
      <c r="AH35">
        <f t="shared" si="5"/>
        <v>-32909.645608632163</v>
      </c>
      <c r="AI35">
        <f t="shared" ref="AI35:AI66" si="25">SUM(AE35:AH35)</f>
        <v>-32925.014593186206</v>
      </c>
      <c r="AJ35">
        <f t="shared" si="7"/>
        <v>1107.5355731324707</v>
      </c>
      <c r="AK35">
        <f t="shared" si="22"/>
        <v>1121.8804271375122</v>
      </c>
      <c r="AL35">
        <f t="shared" si="8"/>
        <v>-30695.598592916223</v>
      </c>
      <c r="AN35">
        <f t="shared" ref="AN35:AT66" si="26">AE35*$K35</f>
        <v>0</v>
      </c>
      <c r="AO35">
        <f t="shared" si="26"/>
        <v>0</v>
      </c>
      <c r="AP35">
        <f t="shared" si="26"/>
        <v>-0.6417189892720766</v>
      </c>
      <c r="AQ35">
        <f t="shared" si="26"/>
        <v>-1374.1144994333954</v>
      </c>
      <c r="AR35">
        <f t="shared" si="26"/>
        <v>-1374.7562184226676</v>
      </c>
      <c r="AS35">
        <f t="shared" si="26"/>
        <v>46.244213862953785</v>
      </c>
      <c r="AT35">
        <f t="shared" si="26"/>
        <v>46.843171144809546</v>
      </c>
      <c r="AU35">
        <f t="shared" si="23"/>
        <v>-1281.6688334149042</v>
      </c>
      <c r="AW35">
        <v>32</v>
      </c>
      <c r="AX35">
        <f>IF(Z35&gt;0, (R35*SUMPRODUCT(K35:$K$98, X35:$X$98)-K35*$AZ$3)/Z35, 0)</f>
        <v>24268.564424719505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2.9740472E-2</v>
      </c>
      <c r="Q36" s="4">
        <f t="shared" si="21"/>
        <v>25</v>
      </c>
      <c r="R36">
        <f t="shared" si="0"/>
        <v>2000000</v>
      </c>
      <c r="S36">
        <f t="shared" si="1"/>
        <v>23332.612576139465</v>
      </c>
      <c r="U36">
        <f t="shared" si="13"/>
        <v>2.9740472E-2</v>
      </c>
      <c r="V36">
        <f t="shared" si="14"/>
        <v>0.01</v>
      </c>
      <c r="W36">
        <f t="shared" si="15"/>
        <v>0.61475938216158277</v>
      </c>
      <c r="X36">
        <f t="shared" si="16"/>
        <v>1.8283234191913852E-2</v>
      </c>
      <c r="Y36">
        <f t="shared" si="17"/>
        <v>6.1475938216158281E-3</v>
      </c>
      <c r="Z36">
        <f t="shared" si="18"/>
        <v>0.59032855414805319</v>
      </c>
      <c r="AB36">
        <f t="shared" si="19"/>
        <v>14919.327671689131</v>
      </c>
      <c r="AC36">
        <f t="shared" si="2"/>
        <v>13773.907446569094</v>
      </c>
      <c r="AE36">
        <f t="shared" si="3"/>
        <v>0</v>
      </c>
      <c r="AF36">
        <f t="shared" si="24"/>
        <v>0</v>
      </c>
      <c r="AG36">
        <f t="shared" si="24"/>
        <v>-14.75821385370133</v>
      </c>
      <c r="AH36">
        <f t="shared" si="5"/>
        <v>-36566.468383827705</v>
      </c>
      <c r="AI36">
        <f t="shared" si="25"/>
        <v>-36581.226597681409</v>
      </c>
      <c r="AJ36">
        <f t="shared" si="7"/>
        <v>1145.4202251200368</v>
      </c>
      <c r="AK36">
        <f t="shared" si="22"/>
        <v>1044.3529370182393</v>
      </c>
      <c r="AL36">
        <f t="shared" si="8"/>
        <v>-34391.453435543139</v>
      </c>
      <c r="AN36">
        <f t="shared" si="26"/>
        <v>0</v>
      </c>
      <c r="AO36">
        <f t="shared" si="26"/>
        <v>0</v>
      </c>
      <c r="AP36">
        <f t="shared" si="26"/>
        <v>-0.5501935479884299</v>
      </c>
      <c r="AQ36">
        <f t="shared" si="26"/>
        <v>-1363.2161165938926</v>
      </c>
      <c r="AR36">
        <f t="shared" si="26"/>
        <v>-1363.7663101418811</v>
      </c>
      <c r="AS36">
        <f t="shared" si="26"/>
        <v>42.701835319891742</v>
      </c>
      <c r="AT36">
        <f t="shared" si="26"/>
        <v>38.933996584288202</v>
      </c>
      <c r="AU36">
        <f t="shared" si="23"/>
        <v>-1282.1304782377015</v>
      </c>
      <c r="AW36">
        <v>33</v>
      </c>
      <c r="AX36">
        <f>IF(Z36&gt;0, (R36*SUMPRODUCT(K36:$K$98, X36:$X$98)-K36*$AZ$3)/Z36, 0)</f>
        <v>23332.612576139465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3.4073305999999998E-2</v>
      </c>
      <c r="Q37" s="4">
        <f t="shared" si="21"/>
        <v>25</v>
      </c>
      <c r="R37">
        <f t="shared" si="0"/>
        <v>2000000</v>
      </c>
      <c r="S37">
        <f t="shared" si="1"/>
        <v>22354.493532697157</v>
      </c>
      <c r="U37">
        <f t="shared" si="13"/>
        <v>3.4073305999999998E-2</v>
      </c>
      <c r="V37">
        <f t="shared" si="14"/>
        <v>0.01</v>
      </c>
      <c r="W37">
        <f t="shared" si="15"/>
        <v>0.59032855414805319</v>
      </c>
      <c r="X37">
        <f t="shared" si="16"/>
        <v>2.0114445466024183E-2</v>
      </c>
      <c r="Y37">
        <f t="shared" si="17"/>
        <v>5.9032855414805317E-3</v>
      </c>
      <c r="Z37">
        <f t="shared" si="18"/>
        <v>0.56431082314054848</v>
      </c>
      <c r="AB37">
        <f t="shared" si="19"/>
        <v>13773.907446569094</v>
      </c>
      <c r="AC37">
        <f t="shared" si="2"/>
        <v>12614.882646326399</v>
      </c>
      <c r="AE37">
        <f t="shared" si="3"/>
        <v>0</v>
      </c>
      <c r="AF37">
        <f t="shared" si="24"/>
        <v>0</v>
      </c>
      <c r="AG37">
        <f t="shared" si="24"/>
        <v>-14.107770578513712</v>
      </c>
      <c r="AH37">
        <f t="shared" si="5"/>
        <v>-40228.890932048365</v>
      </c>
      <c r="AI37">
        <f t="shared" si="25"/>
        <v>-40242.998702626879</v>
      </c>
      <c r="AJ37">
        <f t="shared" si="7"/>
        <v>1159.0248002426943</v>
      </c>
      <c r="AK37">
        <f t="shared" si="22"/>
        <v>964.17352125983666</v>
      </c>
      <c r="AL37">
        <f t="shared" si="8"/>
        <v>-38119.800381124347</v>
      </c>
      <c r="AN37">
        <f t="shared" si="26"/>
        <v>0</v>
      </c>
      <c r="AO37">
        <f t="shared" si="26"/>
        <v>0</v>
      </c>
      <c r="AP37">
        <f t="shared" si="26"/>
        <v>-0.46959348159706266</v>
      </c>
      <c r="AQ37">
        <f t="shared" si="26"/>
        <v>-1339.0652228453896</v>
      </c>
      <c r="AR37">
        <f t="shared" si="26"/>
        <v>-1339.5348163269866</v>
      </c>
      <c r="AS37">
        <f t="shared" si="26"/>
        <v>38.579482716584344</v>
      </c>
      <c r="AT37">
        <f t="shared" si="26"/>
        <v>32.093632242764087</v>
      </c>
      <c r="AU37">
        <f t="shared" si="23"/>
        <v>-1268.861701367638</v>
      </c>
      <c r="AW37">
        <v>34</v>
      </c>
      <c r="AX37">
        <f>IF(Z37&gt;0, (R37*SUMPRODUCT(K37:$K$98, X37:$X$98)-K37*$AZ$3)/Z37, 0)</f>
        <v>22354.493532697157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3.9255977999999997E-2</v>
      </c>
      <c r="Q38" s="4">
        <f t="shared" si="21"/>
        <v>25</v>
      </c>
      <c r="R38">
        <f t="shared" si="0"/>
        <v>2000000</v>
      </c>
      <c r="S38">
        <f t="shared" si="1"/>
        <v>21356.584762062179</v>
      </c>
      <c r="U38">
        <f t="shared" si="13"/>
        <v>3.9255977999999997E-2</v>
      </c>
      <c r="V38">
        <f t="shared" si="14"/>
        <v>0.01</v>
      </c>
      <c r="W38">
        <f t="shared" si="15"/>
        <v>0.56431082314054848</v>
      </c>
      <c r="X38">
        <f t="shared" si="16"/>
        <v>2.215257325836726E-2</v>
      </c>
      <c r="Y38">
        <f t="shared" si="17"/>
        <v>5.643108231405485E-3</v>
      </c>
      <c r="Z38">
        <f t="shared" si="18"/>
        <v>0.53651514165077574</v>
      </c>
      <c r="AB38">
        <f t="shared" si="19"/>
        <v>12614.882646326399</v>
      </c>
      <c r="AC38">
        <f t="shared" si="2"/>
        <v>11458.131098794589</v>
      </c>
      <c r="AE38">
        <f t="shared" si="3"/>
        <v>0</v>
      </c>
      <c r="AF38">
        <f t="shared" si="24"/>
        <v>0</v>
      </c>
      <c r="AG38">
        <f t="shared" si="24"/>
        <v>-13.412878541269393</v>
      </c>
      <c r="AH38">
        <f t="shared" si="5"/>
        <v>-44305.146516734523</v>
      </c>
      <c r="AI38">
        <f t="shared" si="25"/>
        <v>-44318.559395275792</v>
      </c>
      <c r="AJ38">
        <f t="shared" si="7"/>
        <v>1156.7515475318105</v>
      </c>
      <c r="AK38">
        <f t="shared" si="22"/>
        <v>883.04178524284805</v>
      </c>
      <c r="AL38">
        <f t="shared" si="8"/>
        <v>-42278.766062501134</v>
      </c>
      <c r="AN38">
        <f t="shared" si="26"/>
        <v>0</v>
      </c>
      <c r="AO38">
        <f t="shared" si="26"/>
        <v>0</v>
      </c>
      <c r="AP38">
        <f t="shared" si="26"/>
        <v>-0.39862785303444132</v>
      </c>
      <c r="AQ38">
        <f t="shared" si="26"/>
        <v>-1316.7393844655496</v>
      </c>
      <c r="AR38">
        <f t="shared" si="26"/>
        <v>-1317.1380123185841</v>
      </c>
      <c r="AS38">
        <f t="shared" si="26"/>
        <v>34.378406131696281</v>
      </c>
      <c r="AT38">
        <f t="shared" si="26"/>
        <v>26.243811118395694</v>
      </c>
      <c r="AU38">
        <f t="shared" si="23"/>
        <v>-1256.515795068492</v>
      </c>
      <c r="AW38">
        <v>35</v>
      </c>
      <c r="AX38">
        <f>IF(Z38&gt;0, (R38*SUMPRODUCT(K38:$K$98, X38:$X$98)-K38*$AZ$3)/Z38, 0)</f>
        <v>21356.584762062179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4.4782766000000002E-2</v>
      </c>
      <c r="Q39" s="4">
        <f t="shared" si="21"/>
        <v>25</v>
      </c>
      <c r="R39">
        <f t="shared" si="0"/>
        <v>2000000</v>
      </c>
      <c r="S39">
        <f t="shared" si="1"/>
        <v>20318.866435861048</v>
      </c>
      <c r="U39">
        <f t="shared" si="13"/>
        <v>4.4782766000000002E-2</v>
      </c>
      <c r="V39">
        <f t="shared" si="14"/>
        <v>0.01</v>
      </c>
      <c r="W39">
        <f t="shared" si="15"/>
        <v>0.53651514165077574</v>
      </c>
      <c r="X39">
        <f t="shared" si="16"/>
        <v>2.4026632044003543E-2</v>
      </c>
      <c r="Y39">
        <f t="shared" si="17"/>
        <v>5.3651514165077574E-3</v>
      </c>
      <c r="Z39">
        <f t="shared" si="18"/>
        <v>0.50712335819026444</v>
      </c>
      <c r="AB39">
        <f t="shared" si="19"/>
        <v>11458.131098794589</v>
      </c>
      <c r="AC39">
        <f t="shared" si="2"/>
        <v>10304.171781573305</v>
      </c>
      <c r="AE39">
        <f t="shared" si="3"/>
        <v>0</v>
      </c>
      <c r="AF39">
        <f t="shared" si="24"/>
        <v>0</v>
      </c>
      <c r="AG39">
        <f t="shared" si="24"/>
        <v>-12.678083954756611</v>
      </c>
      <c r="AH39">
        <f t="shared" si="5"/>
        <v>-48053.264088007083</v>
      </c>
      <c r="AI39">
        <f t="shared" si="25"/>
        <v>-48065.94217196184</v>
      </c>
      <c r="AJ39">
        <f t="shared" si="7"/>
        <v>1153.9593172212844</v>
      </c>
      <c r="AK39">
        <f t="shared" si="22"/>
        <v>802.06917691562126</v>
      </c>
      <c r="AL39">
        <f t="shared" si="8"/>
        <v>-46109.913677824938</v>
      </c>
      <c r="AN39">
        <f t="shared" si="26"/>
        <v>0</v>
      </c>
      <c r="AO39">
        <f t="shared" si="26"/>
        <v>0</v>
      </c>
      <c r="AP39">
        <f t="shared" si="26"/>
        <v>-0.3364195684290831</v>
      </c>
      <c r="AQ39">
        <f t="shared" si="26"/>
        <v>-1275.1184188231266</v>
      </c>
      <c r="AR39">
        <f t="shared" si="26"/>
        <v>-1275.4548383915558</v>
      </c>
      <c r="AS39">
        <f t="shared" si="26"/>
        <v>30.620912187495982</v>
      </c>
      <c r="AT39">
        <f t="shared" si="26"/>
        <v>21.28332382962228</v>
      </c>
      <c r="AU39">
        <f t="shared" si="23"/>
        <v>-1223.5506023744376</v>
      </c>
      <c r="AW39">
        <v>36</v>
      </c>
      <c r="AX39">
        <f>IF(Z39&gt;0, (R39*SUMPRODUCT(K39:$K$98, X39:$X$98)-K39*$AZ$3)/Z39, 0)</f>
        <v>20318.866435861048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5.0287691000000002E-2</v>
      </c>
      <c r="Q40" s="4">
        <f t="shared" si="21"/>
        <v>25</v>
      </c>
      <c r="R40">
        <f t="shared" si="0"/>
        <v>2000000</v>
      </c>
      <c r="S40">
        <f t="shared" si="1"/>
        <v>19251.687162623133</v>
      </c>
      <c r="U40">
        <f t="shared" si="13"/>
        <v>5.0287691000000002E-2</v>
      </c>
      <c r="V40">
        <f t="shared" si="14"/>
        <v>0.01</v>
      </c>
      <c r="W40">
        <f t="shared" si="15"/>
        <v>0.50712335819026444</v>
      </c>
      <c r="X40">
        <f t="shared" si="16"/>
        <v>2.5502062735554339E-2</v>
      </c>
      <c r="Y40">
        <f t="shared" si="17"/>
        <v>5.0712335819026446E-3</v>
      </c>
      <c r="Z40">
        <f t="shared" si="18"/>
        <v>0.47655006187280746</v>
      </c>
      <c r="AB40">
        <f t="shared" si="19"/>
        <v>10304.171781573305</v>
      </c>
      <c r="AC40">
        <f t="shared" si="2"/>
        <v>9174.3927085039868</v>
      </c>
      <c r="AE40">
        <f t="shared" si="3"/>
        <v>0</v>
      </c>
      <c r="AF40">
        <f t="shared" si="24"/>
        <v>0</v>
      </c>
      <c r="AG40">
        <f t="shared" si="24"/>
        <v>-11.913751546820187</v>
      </c>
      <c r="AH40">
        <f t="shared" si="5"/>
        <v>-51004.12547110868</v>
      </c>
      <c r="AI40">
        <f t="shared" si="25"/>
        <v>-51016.039222655498</v>
      </c>
      <c r="AJ40">
        <f t="shared" si="7"/>
        <v>1129.7790730693177</v>
      </c>
      <c r="AK40">
        <f t="shared" si="22"/>
        <v>721.29202471013139</v>
      </c>
      <c r="AL40">
        <f t="shared" si="8"/>
        <v>-49164.968124876053</v>
      </c>
      <c r="AN40">
        <f t="shared" si="26"/>
        <v>0</v>
      </c>
      <c r="AO40">
        <f t="shared" si="26"/>
        <v>0</v>
      </c>
      <c r="AP40">
        <f t="shared" si="26"/>
        <v>-0.28226572271542605</v>
      </c>
      <c r="AQ40">
        <f t="shared" si="26"/>
        <v>-1208.4116645367919</v>
      </c>
      <c r="AR40">
        <f t="shared" si="26"/>
        <v>-1208.6939302595074</v>
      </c>
      <c r="AS40">
        <f t="shared" si="26"/>
        <v>26.767211429198372</v>
      </c>
      <c r="AT40">
        <f t="shared" si="26"/>
        <v>17.089160693301391</v>
      </c>
      <c r="AU40">
        <f t="shared" si="23"/>
        <v>-1164.8375581370076</v>
      </c>
      <c r="AW40">
        <v>37</v>
      </c>
      <c r="AX40">
        <f>IF(Z40&gt;0, (R40*SUMPRODUCT(K40:$K$98, X40:$X$98)-K40*$AZ$3)/Z40, 0)</f>
        <v>19251.687162623133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5.6343962999999997E-2</v>
      </c>
      <c r="Q41" s="4">
        <f t="shared" si="21"/>
        <v>25</v>
      </c>
      <c r="R41">
        <f t="shared" si="0"/>
        <v>2000000</v>
      </c>
      <c r="S41">
        <f t="shared" si="1"/>
        <v>18195.397942594958</v>
      </c>
      <c r="U41">
        <f t="shared" si="13"/>
        <v>5.6343962999999997E-2</v>
      </c>
      <c r="V41">
        <f t="shared" si="14"/>
        <v>0.01</v>
      </c>
      <c r="W41">
        <f t="shared" si="15"/>
        <v>0.47655006187280746</v>
      </c>
      <c r="X41">
        <f t="shared" si="16"/>
        <v>2.6850719053809174E-2</v>
      </c>
      <c r="Y41">
        <f t="shared" si="17"/>
        <v>4.7655006187280746E-3</v>
      </c>
      <c r="Z41">
        <f t="shared" si="18"/>
        <v>0.44493384220027021</v>
      </c>
      <c r="AB41">
        <f t="shared" si="19"/>
        <v>9174.3927085039868</v>
      </c>
      <c r="AC41">
        <f t="shared" si="2"/>
        <v>8095.7483169616662</v>
      </c>
      <c r="AE41">
        <f t="shared" si="3"/>
        <v>0</v>
      </c>
      <c r="AF41">
        <f t="shared" si="24"/>
        <v>0</v>
      </c>
      <c r="AG41">
        <f t="shared" si="24"/>
        <v>-11.123346055006756</v>
      </c>
      <c r="AH41">
        <f t="shared" si="5"/>
        <v>-53701.438107618349</v>
      </c>
      <c r="AI41">
        <f t="shared" si="25"/>
        <v>-53712.561453673356</v>
      </c>
      <c r="AJ41">
        <f t="shared" si="7"/>
        <v>1078.6443915423206</v>
      </c>
      <c r="AK41">
        <f t="shared" si="22"/>
        <v>642.20748959527918</v>
      </c>
      <c r="AL41">
        <f t="shared" si="8"/>
        <v>-51991.70957253575</v>
      </c>
      <c r="AN41">
        <f t="shared" si="26"/>
        <v>0</v>
      </c>
      <c r="AO41">
        <f t="shared" si="26"/>
        <v>0</v>
      </c>
      <c r="AP41">
        <f t="shared" si="26"/>
        <v>-0.23530276433162997</v>
      </c>
      <c r="AQ41">
        <f t="shared" si="26"/>
        <v>-1135.9978169175874</v>
      </c>
      <c r="AR41">
        <f t="shared" si="26"/>
        <v>-1136.2331196819191</v>
      </c>
      <c r="AS41">
        <f t="shared" si="26"/>
        <v>22.817595155773738</v>
      </c>
      <c r="AT41">
        <f t="shared" si="26"/>
        <v>13.585228476122772</v>
      </c>
      <c r="AU41">
        <f t="shared" si="23"/>
        <v>-1099.8302960500225</v>
      </c>
      <c r="AW41">
        <v>38</v>
      </c>
      <c r="AX41">
        <f>IF(Z41&gt;0, (R41*SUMPRODUCT(K41:$K$98, X41:$X$98)-K41*$AZ$3)/Z41, 0)</f>
        <v>18195.397942594958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6.2785228999999998E-2</v>
      </c>
      <c r="Q42" s="4">
        <f t="shared" si="21"/>
        <v>25</v>
      </c>
      <c r="R42">
        <f t="shared" si="0"/>
        <v>2000000</v>
      </c>
      <c r="S42">
        <f t="shared" si="1"/>
        <v>17150.957053670834</v>
      </c>
      <c r="U42">
        <f t="shared" si="13"/>
        <v>6.2785228999999998E-2</v>
      </c>
      <c r="V42">
        <f t="shared" si="14"/>
        <v>0.01</v>
      </c>
      <c r="W42">
        <f t="shared" si="15"/>
        <v>0.44493384220027021</v>
      </c>
      <c r="X42">
        <f t="shared" si="16"/>
        <v>2.7935273172393828E-2</v>
      </c>
      <c r="Y42">
        <f t="shared" si="17"/>
        <v>4.4493384220027025E-3</v>
      </c>
      <c r="Z42">
        <f t="shared" si="18"/>
        <v>0.41254923060587373</v>
      </c>
      <c r="AB42">
        <f t="shared" si="19"/>
        <v>8095.7483169616662</v>
      </c>
      <c r="AC42">
        <f t="shared" si="2"/>
        <v>7075.6141366462853</v>
      </c>
      <c r="AE42">
        <f t="shared" si="3"/>
        <v>0</v>
      </c>
      <c r="AF42">
        <f t="shared" si="24"/>
        <v>0</v>
      </c>
      <c r="AG42">
        <f t="shared" si="24"/>
        <v>-10.313730765146843</v>
      </c>
      <c r="AH42">
        <f t="shared" si="5"/>
        <v>-55870.546344787654</v>
      </c>
      <c r="AI42">
        <f t="shared" si="25"/>
        <v>-55880.860075552802</v>
      </c>
      <c r="AJ42">
        <f t="shared" si="7"/>
        <v>1020.1341803153809</v>
      </c>
      <c r="AK42">
        <f t="shared" si="22"/>
        <v>566.70238218731674</v>
      </c>
      <c r="AL42">
        <f t="shared" si="8"/>
        <v>-54294.02351305011</v>
      </c>
      <c r="AN42">
        <f t="shared" si="26"/>
        <v>0</v>
      </c>
      <c r="AO42">
        <f t="shared" si="26"/>
        <v>0</v>
      </c>
      <c r="AP42">
        <f t="shared" si="26"/>
        <v>-0.19480017745126718</v>
      </c>
      <c r="AQ42">
        <f t="shared" si="26"/>
        <v>-1055.252710206744</v>
      </c>
      <c r="AR42">
        <f t="shared" si="26"/>
        <v>-1055.4475103841953</v>
      </c>
      <c r="AS42">
        <f t="shared" si="26"/>
        <v>19.267743542528848</v>
      </c>
      <c r="AT42">
        <f t="shared" si="26"/>
        <v>10.703568585016615</v>
      </c>
      <c r="AU42">
        <f t="shared" si="23"/>
        <v>-1025.4761982566499</v>
      </c>
      <c r="AW42">
        <v>39</v>
      </c>
      <c r="AX42">
        <f>IF(Z42&gt;0, (R42*SUMPRODUCT(K42:$K$98, X42:$X$98)-K42*$AZ$3)/Z42, 0)</f>
        <v>17150.957053670834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6.9956555000000004E-2</v>
      </c>
      <c r="Q43" s="4">
        <f t="shared" si="21"/>
        <v>25</v>
      </c>
      <c r="R43">
        <f t="shared" si="0"/>
        <v>2000000</v>
      </c>
      <c r="S43">
        <f t="shared" si="1"/>
        <v>16133.837142752567</v>
      </c>
      <c r="U43">
        <f t="shared" si="13"/>
        <v>6.9956555000000004E-2</v>
      </c>
      <c r="V43">
        <f t="shared" si="14"/>
        <v>0.01</v>
      </c>
      <c r="W43">
        <f t="shared" si="15"/>
        <v>0.41254923060587373</v>
      </c>
      <c r="X43">
        <f t="shared" si="16"/>
        <v>2.8860522941087489E-2</v>
      </c>
      <c r="Y43">
        <f t="shared" si="17"/>
        <v>4.1254923060587371E-3</v>
      </c>
      <c r="Z43">
        <f t="shared" si="18"/>
        <v>0.3795632153587275</v>
      </c>
      <c r="AB43">
        <f t="shared" si="19"/>
        <v>7075.6141366462853</v>
      </c>
      <c r="AC43">
        <f t="shared" si="2"/>
        <v>6123.8111019772296</v>
      </c>
      <c r="AE43">
        <f t="shared" si="3"/>
        <v>0</v>
      </c>
      <c r="AF43">
        <f t="shared" si="24"/>
        <v>0</v>
      </c>
      <c r="AG43">
        <f t="shared" si="24"/>
        <v>-9.4890803839681883</v>
      </c>
      <c r="AH43">
        <f t="shared" si="5"/>
        <v>-57721.045882174978</v>
      </c>
      <c r="AI43">
        <f t="shared" si="25"/>
        <v>-57730.534962558944</v>
      </c>
      <c r="AJ43">
        <f t="shared" si="7"/>
        <v>951.80303466905571</v>
      </c>
      <c r="AK43">
        <f t="shared" si="22"/>
        <v>495.29298956524002</v>
      </c>
      <c r="AL43">
        <f t="shared" si="8"/>
        <v>-56283.438938324645</v>
      </c>
      <c r="AN43">
        <f t="shared" si="26"/>
        <v>0</v>
      </c>
      <c r="AO43">
        <f t="shared" si="26"/>
        <v>0</v>
      </c>
      <c r="AP43">
        <f t="shared" si="26"/>
        <v>-0.16002198781149568</v>
      </c>
      <c r="AQ43">
        <f t="shared" si="26"/>
        <v>-973.39638056280933</v>
      </c>
      <c r="AR43">
        <f t="shared" si="26"/>
        <v>-973.55640255062076</v>
      </c>
      <c r="AS43">
        <f t="shared" si="26"/>
        <v>16.051019429668145</v>
      </c>
      <c r="AT43">
        <f t="shared" si="26"/>
        <v>8.3525236937853524</v>
      </c>
      <c r="AU43">
        <f t="shared" si="23"/>
        <v>-949.15285942716719</v>
      </c>
      <c r="AW43">
        <v>40</v>
      </c>
      <c r="AX43">
        <f>IF(Z43&gt;0, (R43*SUMPRODUCT(K43:$K$98, X43:$X$98)-K43*$AZ$3)/Z43, 0)</f>
        <v>16133.837142752567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7.8227725999999997E-2</v>
      </c>
      <c r="Q44" s="4">
        <f t="shared" si="21"/>
        <v>25</v>
      </c>
      <c r="R44">
        <f t="shared" si="0"/>
        <v>2000000</v>
      </c>
      <c r="S44">
        <f t="shared" si="1"/>
        <v>15149.251552384078</v>
      </c>
      <c r="U44">
        <f t="shared" si="13"/>
        <v>7.8227725999999997E-2</v>
      </c>
      <c r="V44">
        <f t="shared" si="14"/>
        <v>0.01</v>
      </c>
      <c r="W44">
        <f t="shared" si="15"/>
        <v>0.3795632153587275</v>
      </c>
      <c r="X44">
        <f t="shared" si="16"/>
        <v>2.9692367210761527E-2</v>
      </c>
      <c r="Y44">
        <f t="shared" si="17"/>
        <v>3.795632153587275E-3</v>
      </c>
      <c r="Z44">
        <f t="shared" si="18"/>
        <v>0.34607521599437874</v>
      </c>
      <c r="AB44">
        <f t="shared" si="19"/>
        <v>6123.8111019772296</v>
      </c>
      <c r="AC44">
        <f t="shared" si="2"/>
        <v>5242.7805031444968</v>
      </c>
      <c r="AE44">
        <f t="shared" si="3"/>
        <v>0</v>
      </c>
      <c r="AF44">
        <f t="shared" si="24"/>
        <v>0</v>
      </c>
      <c r="AG44">
        <f t="shared" si="24"/>
        <v>-8.6518803998594684</v>
      </c>
      <c r="AH44">
        <f t="shared" si="5"/>
        <v>-59384.734421523055</v>
      </c>
      <c r="AI44">
        <f t="shared" si="25"/>
        <v>-59393.386301922917</v>
      </c>
      <c r="AJ44">
        <f t="shared" si="7"/>
        <v>881.03059883273272</v>
      </c>
      <c r="AK44">
        <f t="shared" si="22"/>
        <v>428.66677713840613</v>
      </c>
      <c r="AL44">
        <f t="shared" si="8"/>
        <v>-58083.688925951777</v>
      </c>
      <c r="AN44">
        <f t="shared" si="26"/>
        <v>0</v>
      </c>
      <c r="AO44">
        <f t="shared" si="26"/>
        <v>0</v>
      </c>
      <c r="AP44">
        <f t="shared" si="26"/>
        <v>-0.1302710818900783</v>
      </c>
      <c r="AQ44">
        <f t="shared" si="26"/>
        <v>-894.15401546378735</v>
      </c>
      <c r="AR44">
        <f t="shared" si="26"/>
        <v>-894.28428654567745</v>
      </c>
      <c r="AS44">
        <f t="shared" si="26"/>
        <v>13.265649082489384</v>
      </c>
      <c r="AT44">
        <f t="shared" si="26"/>
        <v>6.4544217265255188</v>
      </c>
      <c r="AU44">
        <f t="shared" si="23"/>
        <v>-874.5642157366625</v>
      </c>
      <c r="AW44">
        <v>41</v>
      </c>
      <c r="AX44">
        <f>IF(Z44&gt;0, (R44*SUMPRODUCT(K44:$K$98, X44:$X$98)-K44*$AZ$3)/Z44, 0)</f>
        <v>15149.251552384078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8.7072107999999995E-2</v>
      </c>
      <c r="Q45" s="4">
        <f t="shared" si="21"/>
        <v>25</v>
      </c>
      <c r="R45">
        <f t="shared" si="0"/>
        <v>2000000</v>
      </c>
      <c r="S45">
        <f t="shared" si="1"/>
        <v>14180.370737434157</v>
      </c>
      <c r="U45">
        <f t="shared" si="13"/>
        <v>8.7072107999999995E-2</v>
      </c>
      <c r="V45">
        <f t="shared" si="14"/>
        <v>0.01</v>
      </c>
      <c r="W45">
        <f t="shared" si="15"/>
        <v>0.34607521599437874</v>
      </c>
      <c r="X45">
        <f t="shared" si="16"/>
        <v>3.0133498583185873E-2</v>
      </c>
      <c r="Y45">
        <f t="shared" si="17"/>
        <v>3.4607521599437875E-3</v>
      </c>
      <c r="Z45">
        <f t="shared" si="18"/>
        <v>0.31248096525124908</v>
      </c>
      <c r="AB45">
        <f t="shared" si="19"/>
        <v>5242.7805031444968</v>
      </c>
      <c r="AC45">
        <f t="shared" si="2"/>
        <v>4431.0959356539925</v>
      </c>
      <c r="AE45">
        <f t="shared" si="3"/>
        <v>0</v>
      </c>
      <c r="AF45">
        <f t="shared" si="24"/>
        <v>0</v>
      </c>
      <c r="AG45">
        <f t="shared" si="24"/>
        <v>-7.8120241312812269</v>
      </c>
      <c r="AH45">
        <f t="shared" si="5"/>
        <v>-60266.997166371744</v>
      </c>
      <c r="AI45">
        <f t="shared" si="25"/>
        <v>-60274.809190503023</v>
      </c>
      <c r="AJ45">
        <f t="shared" si="7"/>
        <v>811.68456749050438</v>
      </c>
      <c r="AK45">
        <f t="shared" si="22"/>
        <v>366.99463522011479</v>
      </c>
      <c r="AL45">
        <f t="shared" si="8"/>
        <v>-59096.129987792403</v>
      </c>
      <c r="AN45">
        <f t="shared" si="26"/>
        <v>0</v>
      </c>
      <c r="AO45">
        <f t="shared" si="26"/>
        <v>0</v>
      </c>
      <c r="AP45">
        <f t="shared" si="26"/>
        <v>-0.10502267264247121</v>
      </c>
      <c r="AQ45">
        <f t="shared" si="26"/>
        <v>-810.21269368641003</v>
      </c>
      <c r="AR45">
        <f t="shared" si="26"/>
        <v>-810.31771635905238</v>
      </c>
      <c r="AS45">
        <f t="shared" si="26"/>
        <v>10.912060842100887</v>
      </c>
      <c r="AT45">
        <f t="shared" si="26"/>
        <v>4.9337734738850543</v>
      </c>
      <c r="AU45">
        <f t="shared" si="23"/>
        <v>-794.47188204306644</v>
      </c>
      <c r="AW45">
        <v>42</v>
      </c>
      <c r="AX45">
        <f>IF(Z45&gt;0, (R45*SUMPRODUCT(K45:$K$98, X45:$X$98)-K45*$AZ$3)/Z45, 0)</f>
        <v>14180.370737434157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9.6466888000000001E-2</v>
      </c>
      <c r="Q46" s="4">
        <f t="shared" si="21"/>
        <v>25</v>
      </c>
      <c r="R46">
        <f t="shared" si="0"/>
        <v>2000000</v>
      </c>
      <c r="S46">
        <f t="shared" si="1"/>
        <v>13231.936649423282</v>
      </c>
      <c r="U46">
        <f t="shared" si="13"/>
        <v>9.6466888000000001E-2</v>
      </c>
      <c r="V46">
        <f t="shared" si="14"/>
        <v>0.01</v>
      </c>
      <c r="W46">
        <f t="shared" si="15"/>
        <v>0.31248096525124908</v>
      </c>
      <c r="X46">
        <f t="shared" si="16"/>
        <v>3.0144066277024137E-2</v>
      </c>
      <c r="Y46">
        <f t="shared" si="17"/>
        <v>3.1248096525124907E-3</v>
      </c>
      <c r="Z46">
        <f t="shared" si="18"/>
        <v>0.27921208932171243</v>
      </c>
      <c r="AB46">
        <f t="shared" si="19"/>
        <v>4431.0959356539925</v>
      </c>
      <c r="AC46">
        <f t="shared" si="2"/>
        <v>3694.5166776580136</v>
      </c>
      <c r="AE46">
        <f t="shared" si="3"/>
        <v>0</v>
      </c>
      <c r="AF46">
        <f t="shared" si="24"/>
        <v>0</v>
      </c>
      <c r="AG46">
        <f t="shared" si="24"/>
        <v>-6.9803022330428108</v>
      </c>
      <c r="AH46">
        <f t="shared" si="5"/>
        <v>-60288.132554048272</v>
      </c>
      <c r="AI46">
        <f t="shared" si="25"/>
        <v>-60295.112856281317</v>
      </c>
      <c r="AJ46">
        <f t="shared" si="7"/>
        <v>736.57925799597888</v>
      </c>
      <c r="AK46">
        <f t="shared" si="22"/>
        <v>310.17671549577949</v>
      </c>
      <c r="AL46">
        <f t="shared" si="8"/>
        <v>-59248.356882789558</v>
      </c>
      <c r="AN46">
        <f t="shared" si="26"/>
        <v>0</v>
      </c>
      <c r="AO46">
        <f t="shared" si="26"/>
        <v>0</v>
      </c>
      <c r="AP46">
        <f t="shared" si="26"/>
        <v>-8.3786817425700488E-2</v>
      </c>
      <c r="AQ46">
        <f t="shared" si="26"/>
        <v>-723.65788566156664</v>
      </c>
      <c r="AR46">
        <f t="shared" si="26"/>
        <v>-723.74167247899243</v>
      </c>
      <c r="AS46">
        <f t="shared" si="26"/>
        <v>8.8413982301686556</v>
      </c>
      <c r="AT46">
        <f t="shared" si="26"/>
        <v>3.723151084766064</v>
      </c>
      <c r="AU46">
        <f t="shared" si="23"/>
        <v>-711.17712316405766</v>
      </c>
      <c r="AW46">
        <v>43</v>
      </c>
      <c r="AX46">
        <f>IF(Z46&gt;0, (R46*SUMPRODUCT(K46:$K$98, X46:$X$98)-K46*$AZ$3)/Z46, 0)</f>
        <v>13231.936649423282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0.107048017</v>
      </c>
      <c r="Q47" s="4">
        <f t="shared" si="21"/>
        <v>25</v>
      </c>
      <c r="R47">
        <f t="shared" si="0"/>
        <v>2000000</v>
      </c>
      <c r="S47">
        <f t="shared" si="1"/>
        <v>12317.333550674573</v>
      </c>
      <c r="U47">
        <f t="shared" si="13"/>
        <v>0.107048017</v>
      </c>
      <c r="V47">
        <f t="shared" si="14"/>
        <v>0.01</v>
      </c>
      <c r="W47">
        <f t="shared" si="15"/>
        <v>0.27921208932171243</v>
      </c>
      <c r="X47">
        <f t="shared" si="16"/>
        <v>2.988910048431619E-2</v>
      </c>
      <c r="Y47">
        <f t="shared" si="17"/>
        <v>2.7921208932171243E-3</v>
      </c>
      <c r="Z47">
        <f t="shared" si="18"/>
        <v>0.24653086794417911</v>
      </c>
      <c r="AB47">
        <f t="shared" si="19"/>
        <v>3694.5166776580136</v>
      </c>
      <c r="AC47">
        <f t="shared" si="2"/>
        <v>3036.6029310057602</v>
      </c>
      <c r="AE47">
        <f t="shared" si="3"/>
        <v>0</v>
      </c>
      <c r="AF47">
        <f t="shared" si="24"/>
        <v>0</v>
      </c>
      <c r="AG47">
        <f t="shared" si="24"/>
        <v>-6.1632716986044773</v>
      </c>
      <c r="AH47">
        <f t="shared" si="5"/>
        <v>-59778.20096863238</v>
      </c>
      <c r="AI47">
        <f t="shared" si="25"/>
        <v>-59784.364240330986</v>
      </c>
      <c r="AJ47">
        <f t="shared" si="7"/>
        <v>657.91374665225339</v>
      </c>
      <c r="AK47">
        <f t="shared" si="22"/>
        <v>258.61616743606095</v>
      </c>
      <c r="AL47">
        <f t="shared" si="8"/>
        <v>-58867.834326242672</v>
      </c>
      <c r="AN47">
        <f t="shared" si="26"/>
        <v>0</v>
      </c>
      <c r="AO47">
        <f t="shared" si="26"/>
        <v>0</v>
      </c>
      <c r="AP47">
        <f t="shared" si="26"/>
        <v>-6.6053336245786784E-2</v>
      </c>
      <c r="AQ47">
        <f t="shared" si="26"/>
        <v>-640.65804686873446</v>
      </c>
      <c r="AR47">
        <f t="shared" si="26"/>
        <v>-640.72410020498023</v>
      </c>
      <c r="AS47">
        <f t="shared" si="26"/>
        <v>7.0510274499478163</v>
      </c>
      <c r="AT47">
        <f t="shared" si="26"/>
        <v>2.7716546505841588</v>
      </c>
      <c r="AU47">
        <f t="shared" si="23"/>
        <v>-630.90141810444823</v>
      </c>
      <c r="AW47">
        <v>44</v>
      </c>
      <c r="AX47">
        <f>IF(Z47&gt;0, (R47*SUMPRODUCT(K47:$K$98, X47:$X$98)-K47*$AZ$3)/Z47, 0)</f>
        <v>12317.333550674573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0.118979948</v>
      </c>
      <c r="Q48" s="4">
        <f t="shared" si="21"/>
        <v>25</v>
      </c>
      <c r="R48">
        <f t="shared" si="0"/>
        <v>2000000</v>
      </c>
      <c r="S48">
        <f t="shared" si="1"/>
        <v>11431.131883086488</v>
      </c>
      <c r="U48">
        <f t="shared" si="13"/>
        <v>0.118979948</v>
      </c>
      <c r="V48">
        <f t="shared" si="14"/>
        <v>0.01</v>
      </c>
      <c r="W48">
        <f t="shared" si="15"/>
        <v>0.24653086794417911</v>
      </c>
      <c r="X48">
        <f t="shared" si="16"/>
        <v>2.9332229848393298E-2</v>
      </c>
      <c r="Y48">
        <f t="shared" si="17"/>
        <v>2.4653086794417913E-3</v>
      </c>
      <c r="Z48">
        <f t="shared" si="18"/>
        <v>0.21473332941634404</v>
      </c>
      <c r="AB48">
        <f t="shared" si="19"/>
        <v>3036.6029310057602</v>
      </c>
      <c r="AC48">
        <f t="shared" si="2"/>
        <v>2454.6450082524839</v>
      </c>
      <c r="AE48">
        <f t="shared" si="3"/>
        <v>0</v>
      </c>
      <c r="AF48">
        <f t="shared" si="24"/>
        <v>0</v>
      </c>
      <c r="AG48">
        <f t="shared" si="24"/>
        <v>-5.3683332354086009</v>
      </c>
      <c r="AH48">
        <f t="shared" si="5"/>
        <v>-58664.459696786595</v>
      </c>
      <c r="AI48">
        <f t="shared" si="25"/>
        <v>-58669.828030022007</v>
      </c>
      <c r="AJ48">
        <f t="shared" si="7"/>
        <v>581.95792275327631</v>
      </c>
      <c r="AK48">
        <f t="shared" si="22"/>
        <v>212.56220517040325</v>
      </c>
      <c r="AL48">
        <f t="shared" si="8"/>
        <v>-57875.307902098328</v>
      </c>
      <c r="AN48">
        <f t="shared" si="26"/>
        <v>0</v>
      </c>
      <c r="AO48">
        <f t="shared" si="26"/>
        <v>0</v>
      </c>
      <c r="AP48">
        <f t="shared" si="26"/>
        <v>-5.1369446760338118E-2</v>
      </c>
      <c r="AQ48">
        <f t="shared" si="26"/>
        <v>-561.35875083930193</v>
      </c>
      <c r="AR48">
        <f t="shared" si="26"/>
        <v>-561.41012028606224</v>
      </c>
      <c r="AS48">
        <f t="shared" si="26"/>
        <v>5.5687408397917757</v>
      </c>
      <c r="AT48">
        <f t="shared" si="26"/>
        <v>2.0340024366855465</v>
      </c>
      <c r="AU48">
        <f t="shared" si="23"/>
        <v>-553.80737700958491</v>
      </c>
      <c r="AW48">
        <v>45</v>
      </c>
      <c r="AX48">
        <f>IF(Z48&gt;0, (R48*SUMPRODUCT(K48:$K$98, X48:$X$98)-K48*$AZ$3)/Z48, 0)</f>
        <v>11431.131883086488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0.132636267</v>
      </c>
      <c r="Q49" s="4">
        <f t="shared" si="21"/>
        <v>25</v>
      </c>
      <c r="R49">
        <f t="shared" si="0"/>
        <v>2000000</v>
      </c>
      <c r="S49">
        <f t="shared" si="1"/>
        <v>10568.434526410143</v>
      </c>
      <c r="U49">
        <f t="shared" si="13"/>
        <v>0.132636267</v>
      </c>
      <c r="V49">
        <f t="shared" si="14"/>
        <v>0.01</v>
      </c>
      <c r="W49">
        <f t="shared" si="15"/>
        <v>0.21473332941634404</v>
      </c>
      <c r="X49">
        <f t="shared" si="16"/>
        <v>2.8481427214265165E-2</v>
      </c>
      <c r="Y49">
        <f t="shared" si="17"/>
        <v>2.1473332941634405E-3</v>
      </c>
      <c r="Z49">
        <f t="shared" si="18"/>
        <v>0.18410456890791543</v>
      </c>
      <c r="AB49">
        <f t="shared" si="19"/>
        <v>2454.6450082524839</v>
      </c>
      <c r="AC49">
        <f t="shared" si="2"/>
        <v>1945.6970825162689</v>
      </c>
      <c r="AE49">
        <f t="shared" si="3"/>
        <v>0</v>
      </c>
      <c r="AF49">
        <f t="shared" si="24"/>
        <v>0</v>
      </c>
      <c r="AG49">
        <f t="shared" si="24"/>
        <v>-4.6026142226978859</v>
      </c>
      <c r="AH49">
        <f t="shared" si="5"/>
        <v>-56962.854428530329</v>
      </c>
      <c r="AI49">
        <f t="shared" si="25"/>
        <v>-56967.457042753027</v>
      </c>
      <c r="AJ49">
        <f t="shared" si="7"/>
        <v>508.94792573621498</v>
      </c>
      <c r="AK49">
        <f t="shared" si="22"/>
        <v>171.8251505776739</v>
      </c>
      <c r="AL49">
        <f t="shared" si="8"/>
        <v>-56286.683966439137</v>
      </c>
      <c r="AN49">
        <f t="shared" si="26"/>
        <v>0</v>
      </c>
      <c r="AO49">
        <f t="shared" si="26"/>
        <v>0</v>
      </c>
      <c r="AP49">
        <f t="shared" si="26"/>
        <v>-3.9323482711239505E-2</v>
      </c>
      <c r="AQ49">
        <f t="shared" si="26"/>
        <v>-486.67511829617803</v>
      </c>
      <c r="AR49">
        <f t="shared" si="26"/>
        <v>-486.7144417788893</v>
      </c>
      <c r="AS49">
        <f t="shared" si="26"/>
        <v>4.3483125002985821</v>
      </c>
      <c r="AT49">
        <f t="shared" si="26"/>
        <v>1.4680273016965377</v>
      </c>
      <c r="AU49">
        <f t="shared" si="23"/>
        <v>-480.89810197689417</v>
      </c>
      <c r="AW49">
        <v>46</v>
      </c>
      <c r="AX49">
        <f>IF(Z49&gt;0, (R49*SUMPRODUCT(K49:$K$98, X49:$X$98)-K49*$AZ$3)/Z49, 0)</f>
        <v>10568.434526410143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0.148393413</v>
      </c>
      <c r="Q50" s="4">
        <f t="shared" si="21"/>
        <v>25</v>
      </c>
      <c r="R50">
        <f t="shared" si="0"/>
        <v>2000000</v>
      </c>
      <c r="S50">
        <f t="shared" si="1"/>
        <v>9718.4857581445995</v>
      </c>
      <c r="U50">
        <f t="shared" si="13"/>
        <v>0.148393413</v>
      </c>
      <c r="V50">
        <f t="shared" si="14"/>
        <v>0.01</v>
      </c>
      <c r="W50">
        <f t="shared" si="15"/>
        <v>0.18410456890791543</v>
      </c>
      <c r="X50">
        <f t="shared" si="16"/>
        <v>2.7319905329139253E-2</v>
      </c>
      <c r="Y50">
        <f t="shared" si="17"/>
        <v>1.8410456890791543E-3</v>
      </c>
      <c r="Z50">
        <f t="shared" si="18"/>
        <v>0.15494361788969702</v>
      </c>
      <c r="AB50">
        <f t="shared" si="19"/>
        <v>1945.6970825162689</v>
      </c>
      <c r="AC50">
        <f t="shared" si="2"/>
        <v>1505.8173437764192</v>
      </c>
      <c r="AE50">
        <f t="shared" si="3"/>
        <v>0</v>
      </c>
      <c r="AF50">
        <f t="shared" si="24"/>
        <v>0</v>
      </c>
      <c r="AG50">
        <f t="shared" si="24"/>
        <v>-3.8735904472424254</v>
      </c>
      <c r="AH50">
        <f t="shared" si="5"/>
        <v>-54639.810658278504</v>
      </c>
      <c r="AI50">
        <f t="shared" si="25"/>
        <v>-54643.684248725745</v>
      </c>
      <c r="AJ50">
        <f t="shared" si="7"/>
        <v>439.8797387398497</v>
      </c>
      <c r="AK50">
        <f t="shared" si="22"/>
        <v>136.19879577613884</v>
      </c>
      <c r="AL50">
        <f t="shared" si="8"/>
        <v>-54067.605714209756</v>
      </c>
      <c r="AN50">
        <f t="shared" si="26"/>
        <v>0</v>
      </c>
      <c r="AO50">
        <f t="shared" si="26"/>
        <v>0</v>
      </c>
      <c r="AP50">
        <f t="shared" si="26"/>
        <v>-2.9549019708535518E-2</v>
      </c>
      <c r="AQ50">
        <f t="shared" si="26"/>
        <v>-416.81041504052303</v>
      </c>
      <c r="AR50">
        <f t="shared" si="26"/>
        <v>-416.83996406023158</v>
      </c>
      <c r="AS50">
        <f t="shared" si="26"/>
        <v>3.355547068395536</v>
      </c>
      <c r="AT50">
        <f t="shared" si="26"/>
        <v>1.0389691309603899</v>
      </c>
      <c r="AU50">
        <f t="shared" si="23"/>
        <v>-412.44544786087562</v>
      </c>
      <c r="AW50">
        <v>47</v>
      </c>
      <c r="AX50">
        <f>IF(Z50&gt;0, (R50*SUMPRODUCT(K50:$K$98, X50:$X$98)-K50*$AZ$3)/Z50, 0)</f>
        <v>9718.4857581445995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0.16656033000000001</v>
      </c>
      <c r="Q51" s="4">
        <f t="shared" si="21"/>
        <v>25</v>
      </c>
      <c r="R51">
        <f t="shared" si="0"/>
        <v>2000000</v>
      </c>
      <c r="S51">
        <f t="shared" si="1"/>
        <v>8862.9012767889471</v>
      </c>
      <c r="U51">
        <f t="shared" si="13"/>
        <v>0.16656033000000001</v>
      </c>
      <c r="V51">
        <f t="shared" si="14"/>
        <v>0.01</v>
      </c>
      <c r="W51">
        <f t="shared" si="15"/>
        <v>0.15494361788969702</v>
      </c>
      <c r="X51">
        <f t="shared" si="16"/>
        <v>2.580746012710184E-2</v>
      </c>
      <c r="Y51">
        <f t="shared" si="17"/>
        <v>1.5494361788969701E-3</v>
      </c>
      <c r="Z51">
        <f t="shared" si="18"/>
        <v>0.12758672158369821</v>
      </c>
      <c r="AB51">
        <f t="shared" si="19"/>
        <v>1505.8173437764192</v>
      </c>
      <c r="AC51">
        <f t="shared" si="2"/>
        <v>1130.7885176254749</v>
      </c>
      <c r="AE51">
        <f t="shared" si="3"/>
        <v>0</v>
      </c>
      <c r="AF51">
        <f t="shared" si="24"/>
        <v>0</v>
      </c>
      <c r="AG51">
        <f t="shared" si="24"/>
        <v>-3.1896680395924553</v>
      </c>
      <c r="AH51">
        <f t="shared" si="5"/>
        <v>-51614.92025420368</v>
      </c>
      <c r="AI51">
        <f t="shared" si="25"/>
        <v>-51618.109922243275</v>
      </c>
      <c r="AJ51">
        <f t="shared" si="7"/>
        <v>375.02882615094427</v>
      </c>
      <c r="AK51">
        <f t="shared" si="22"/>
        <v>105.40721406434935</v>
      </c>
      <c r="AL51">
        <f t="shared" si="8"/>
        <v>-51137.673882027986</v>
      </c>
      <c r="AN51">
        <f t="shared" si="26"/>
        <v>0</v>
      </c>
      <c r="AO51">
        <f t="shared" si="26"/>
        <v>0</v>
      </c>
      <c r="AP51">
        <f t="shared" si="26"/>
        <v>-2.1724852712160698E-2</v>
      </c>
      <c r="AQ51">
        <f t="shared" si="26"/>
        <v>-351.54960527358423</v>
      </c>
      <c r="AR51">
        <f t="shared" si="26"/>
        <v>-351.57133012629646</v>
      </c>
      <c r="AS51">
        <f t="shared" si="26"/>
        <v>2.5543241208212959</v>
      </c>
      <c r="AT51">
        <f t="shared" si="26"/>
        <v>0.7179293180113413</v>
      </c>
      <c r="AU51">
        <f t="shared" si="23"/>
        <v>-348.29907668746381</v>
      </c>
      <c r="AW51">
        <v>48</v>
      </c>
      <c r="AX51">
        <f>IF(Z51&gt;0, (R51*SUMPRODUCT(K51:$K$98, X51:$X$98)-K51*$AZ$3)/Z51, 0)</f>
        <v>8862.9012767889471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0.18820168900000001</v>
      </c>
      <c r="Q52" s="4">
        <f t="shared" si="21"/>
        <v>25</v>
      </c>
      <c r="R52">
        <f t="shared" si="0"/>
        <v>2000000</v>
      </c>
      <c r="S52">
        <f t="shared" si="1"/>
        <v>7981.9485642040008</v>
      </c>
      <c r="U52">
        <f t="shared" si="13"/>
        <v>0.18820168900000001</v>
      </c>
      <c r="V52">
        <f t="shared" si="14"/>
        <v>0.01</v>
      </c>
      <c r="W52">
        <f t="shared" si="15"/>
        <v>0.12758672158369821</v>
      </c>
      <c r="X52">
        <f t="shared" si="16"/>
        <v>2.401203649602476E-2</v>
      </c>
      <c r="Y52">
        <f t="shared" si="17"/>
        <v>1.2758672158369822E-3</v>
      </c>
      <c r="Z52">
        <f t="shared" si="18"/>
        <v>0.10229881787183646</v>
      </c>
      <c r="AB52">
        <f t="shared" si="19"/>
        <v>1130.7885176254749</v>
      </c>
      <c r="AC52">
        <f t="shared" si="2"/>
        <v>816.54390243187163</v>
      </c>
      <c r="AE52">
        <f t="shared" si="3"/>
        <v>0</v>
      </c>
      <c r="AF52">
        <f t="shared" si="24"/>
        <v>0</v>
      </c>
      <c r="AG52">
        <f t="shared" si="24"/>
        <v>-2.5574704467959117</v>
      </c>
      <c r="AH52">
        <f t="shared" si="5"/>
        <v>-48024.072992049521</v>
      </c>
      <c r="AI52">
        <f t="shared" si="25"/>
        <v>-48026.630462496316</v>
      </c>
      <c r="AJ52">
        <f t="shared" si="7"/>
        <v>314.24461519360329</v>
      </c>
      <c r="AK52">
        <f t="shared" si="22"/>
        <v>79.155196233783258</v>
      </c>
      <c r="AL52">
        <f t="shared" si="8"/>
        <v>-47633.23065106893</v>
      </c>
      <c r="AN52">
        <f t="shared" si="26"/>
        <v>0</v>
      </c>
      <c r="AO52">
        <f t="shared" si="26"/>
        <v>0</v>
      </c>
      <c r="AP52">
        <f t="shared" si="26"/>
        <v>-1.5552634117262694E-2</v>
      </c>
      <c r="AQ52">
        <f t="shared" si="26"/>
        <v>-292.04671240749104</v>
      </c>
      <c r="AR52">
        <f t="shared" si="26"/>
        <v>-292.06226504160827</v>
      </c>
      <c r="AS52">
        <f t="shared" si="26"/>
        <v>1.911002150405742</v>
      </c>
      <c r="AT52">
        <f t="shared" si="26"/>
        <v>0.48136306210165231</v>
      </c>
      <c r="AU52">
        <f t="shared" si="23"/>
        <v>-289.66989982910093</v>
      </c>
      <c r="AW52">
        <v>49</v>
      </c>
      <c r="AX52">
        <f>IF(Z52&gt;0, (R52*SUMPRODUCT(K52:$K$98, X52:$X$98)-K52*$AZ$3)/Z52, 0)</f>
        <v>7981.9485642040008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0.21316064300000001</v>
      </c>
      <c r="Q53" s="4">
        <f t="shared" si="21"/>
        <v>25</v>
      </c>
      <c r="R53">
        <f t="shared" si="0"/>
        <v>2000000</v>
      </c>
      <c r="S53">
        <f t="shared" si="1"/>
        <v>7019.0887934052798</v>
      </c>
      <c r="U53">
        <f t="shared" si="13"/>
        <v>0.21316064300000001</v>
      </c>
      <c r="V53">
        <f t="shared" si="14"/>
        <v>0.01</v>
      </c>
      <c r="W53">
        <f t="shared" si="15"/>
        <v>0.10229881787183646</v>
      </c>
      <c r="X53">
        <f t="shared" si="16"/>
        <v>2.1806081795700552E-2</v>
      </c>
      <c r="Y53">
        <f t="shared" si="17"/>
        <v>1.0229881787183646E-3</v>
      </c>
      <c r="Z53">
        <f t="shared" si="18"/>
        <v>7.946974789741755E-2</v>
      </c>
      <c r="AB53">
        <f t="shared" si="19"/>
        <v>816.54390243187163</v>
      </c>
      <c r="AC53">
        <f t="shared" si="2"/>
        <v>557.80521688150634</v>
      </c>
      <c r="AE53">
        <f t="shared" si="3"/>
        <v>0</v>
      </c>
      <c r="AF53">
        <f t="shared" si="24"/>
        <v>0</v>
      </c>
      <c r="AG53">
        <f t="shared" si="24"/>
        <v>-1.9867436974354387</v>
      </c>
      <c r="AH53">
        <f t="shared" si="5"/>
        <v>-43612.163591401106</v>
      </c>
      <c r="AI53">
        <f t="shared" si="25"/>
        <v>-43614.150335098544</v>
      </c>
      <c r="AJ53">
        <f t="shared" si="7"/>
        <v>258.73868555036529</v>
      </c>
      <c r="AK53">
        <f t="shared" si="22"/>
        <v>57.15807317023102</v>
      </c>
      <c r="AL53">
        <f t="shared" si="8"/>
        <v>-43298.253576377945</v>
      </c>
      <c r="AN53">
        <f t="shared" si="26"/>
        <v>0</v>
      </c>
      <c r="AO53">
        <f t="shared" si="26"/>
        <v>0</v>
      </c>
      <c r="AP53">
        <f t="shared" si="26"/>
        <v>-1.0787409185098761E-2</v>
      </c>
      <c r="AQ53">
        <f t="shared" si="26"/>
        <v>-236.80067776996091</v>
      </c>
      <c r="AR53">
        <f t="shared" si="26"/>
        <v>-236.81146517914604</v>
      </c>
      <c r="AS53">
        <f t="shared" si="26"/>
        <v>1.4048717389410976</v>
      </c>
      <c r="AT53">
        <f t="shared" si="26"/>
        <v>0.31035081390468777</v>
      </c>
      <c r="AU53">
        <f t="shared" si="23"/>
        <v>-235.09624262630024</v>
      </c>
      <c r="AW53">
        <v>50</v>
      </c>
      <c r="AX53">
        <f>IF(Z53&gt;0, (R53*SUMPRODUCT(K53:$K$98, X53:$X$98)-K53*$AZ$3)/Z53, 0)</f>
        <v>7019.0887934052798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0.241823134</v>
      </c>
      <c r="Q54" s="4">
        <f t="shared" si="21"/>
        <v>25</v>
      </c>
      <c r="R54">
        <f t="shared" si="0"/>
        <v>2000000</v>
      </c>
      <c r="S54">
        <f t="shared" si="1"/>
        <v>5899.0754721947142</v>
      </c>
      <c r="U54">
        <f t="shared" si="13"/>
        <v>0.241823134</v>
      </c>
      <c r="V54">
        <f t="shared" si="14"/>
        <v>0.01</v>
      </c>
      <c r="W54">
        <f t="shared" si="15"/>
        <v>7.946974789741755E-2</v>
      </c>
      <c r="X54">
        <f t="shared" si="16"/>
        <v>1.9217623494743423E-2</v>
      </c>
      <c r="Y54">
        <f t="shared" si="17"/>
        <v>7.9469747897417556E-4</v>
      </c>
      <c r="Z54">
        <f t="shared" si="18"/>
        <v>5.9457426923699951E-2</v>
      </c>
      <c r="AB54">
        <f t="shared" si="19"/>
        <v>557.80521688150634</v>
      </c>
      <c r="AC54">
        <f t="shared" si="2"/>
        <v>350.74384880540799</v>
      </c>
      <c r="AE54">
        <f t="shared" si="3"/>
        <v>0</v>
      </c>
      <c r="AF54">
        <f t="shared" si="24"/>
        <v>0</v>
      </c>
      <c r="AG54">
        <f t="shared" si="24"/>
        <v>-1.4864356730924988</v>
      </c>
      <c r="AH54">
        <f t="shared" si="5"/>
        <v>-38435.246989486848</v>
      </c>
      <c r="AI54">
        <f t="shared" si="25"/>
        <v>-38436.733425159939</v>
      </c>
      <c r="AJ54">
        <f t="shared" si="7"/>
        <v>207.06136807609835</v>
      </c>
      <c r="AK54">
        <f t="shared" si="22"/>
        <v>39.046365181705447</v>
      </c>
      <c r="AL54">
        <f t="shared" si="8"/>
        <v>-38190.625691902133</v>
      </c>
      <c r="AN54">
        <f t="shared" si="26"/>
        <v>0</v>
      </c>
      <c r="AO54">
        <f t="shared" si="26"/>
        <v>0</v>
      </c>
      <c r="AP54">
        <f t="shared" si="26"/>
        <v>-7.2061517824703611E-3</v>
      </c>
      <c r="AQ54">
        <f t="shared" si="26"/>
        <v>-186.33179263435491</v>
      </c>
      <c r="AR54">
        <f t="shared" si="26"/>
        <v>-186.33899878613738</v>
      </c>
      <c r="AS54">
        <f t="shared" si="26"/>
        <v>1.0038212037376713</v>
      </c>
      <c r="AT54">
        <f t="shared" si="26"/>
        <v>0.18929445730250977</v>
      </c>
      <c r="AU54">
        <f t="shared" si="23"/>
        <v>-185.14588312509719</v>
      </c>
      <c r="AW54">
        <v>51</v>
      </c>
      <c r="AX54">
        <f>IF(Z54&gt;0, (R54*SUMPRODUCT(K54:$K$98, X54:$X$98)-K54*$AZ$3)/Z54, 0)</f>
        <v>5899.0754721947142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0.27493253200000001</v>
      </c>
      <c r="Q55" s="4">
        <f t="shared" si="21"/>
        <v>25</v>
      </c>
      <c r="R55">
        <f t="shared" si="0"/>
        <v>2000000</v>
      </c>
      <c r="S55">
        <f t="shared" si="1"/>
        <v>4491.5958485999736</v>
      </c>
      <c r="U55">
        <f t="shared" si="13"/>
        <v>0.27493253200000001</v>
      </c>
      <c r="V55">
        <f t="shared" si="14"/>
        <v>0.01</v>
      </c>
      <c r="W55">
        <f t="shared" si="15"/>
        <v>5.9457426923699951E-2</v>
      </c>
      <c r="X55">
        <f t="shared" si="16"/>
        <v>1.6346780930337798E-2</v>
      </c>
      <c r="Y55">
        <f t="shared" si="17"/>
        <v>5.9457426923699951E-4</v>
      </c>
      <c r="Z55">
        <f t="shared" si="18"/>
        <v>4.2516071724125151E-2</v>
      </c>
      <c r="AB55">
        <f t="shared" si="19"/>
        <v>350.74384880540799</v>
      </c>
      <c r="AC55">
        <f t="shared" si="2"/>
        <v>190.96501125485926</v>
      </c>
      <c r="AE55">
        <f t="shared" si="3"/>
        <v>0</v>
      </c>
      <c r="AF55">
        <f t="shared" si="24"/>
        <v>0</v>
      </c>
      <c r="AG55">
        <f t="shared" si="24"/>
        <v>-1.0629017931031288</v>
      </c>
      <c r="AH55">
        <f t="shared" si="5"/>
        <v>-32693.561860675596</v>
      </c>
      <c r="AI55">
        <f t="shared" si="25"/>
        <v>-32694.624762468698</v>
      </c>
      <c r="AJ55">
        <f t="shared" si="7"/>
        <v>159.77883755054873</v>
      </c>
      <c r="AK55">
        <f t="shared" si="22"/>
        <v>24.552069416378561</v>
      </c>
      <c r="AL55">
        <f t="shared" si="8"/>
        <v>-32510.293855501772</v>
      </c>
      <c r="AN55">
        <f t="shared" si="26"/>
        <v>0</v>
      </c>
      <c r="AO55">
        <f t="shared" si="26"/>
        <v>0</v>
      </c>
      <c r="AP55">
        <f t="shared" si="26"/>
        <v>-4.6007899188524708E-3</v>
      </c>
      <c r="AQ55">
        <f t="shared" si="26"/>
        <v>-141.51468253792066</v>
      </c>
      <c r="AR55">
        <f t="shared" si="26"/>
        <v>-141.51928332783953</v>
      </c>
      <c r="AS55">
        <f t="shared" si="26"/>
        <v>0.69160563075389103</v>
      </c>
      <c r="AT55">
        <f t="shared" si="26"/>
        <v>0.10627408307220781</v>
      </c>
      <c r="AU55">
        <f t="shared" si="23"/>
        <v>-140.72140361401341</v>
      </c>
      <c r="AW55">
        <v>52</v>
      </c>
      <c r="AX55">
        <f>IF(Z55&gt;0, (R55*SUMPRODUCT(K55:$K$98, X55:$X$98)-K55*$AZ$3)/Z55, 0)</f>
        <v>4491.5958485999736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0.31195269799999997</v>
      </c>
      <c r="Q56" s="4">
        <f t="shared" si="21"/>
        <v>25</v>
      </c>
      <c r="R56">
        <f t="shared" si="0"/>
        <v>2000000</v>
      </c>
      <c r="S56">
        <f t="shared" si="1"/>
        <v>2537.7604586305929</v>
      </c>
      <c r="U56">
        <f t="shared" si="13"/>
        <v>0.31195269799999997</v>
      </c>
      <c r="V56">
        <f t="shared" si="14"/>
        <v>0.01</v>
      </c>
      <c r="W56">
        <f t="shared" si="15"/>
        <v>4.2516071724125151E-2</v>
      </c>
      <c r="X56">
        <f t="shared" si="16"/>
        <v>1.3263003282702352E-2</v>
      </c>
      <c r="Y56">
        <f t="shared" si="17"/>
        <v>4.2516071724125153E-4</v>
      </c>
      <c r="Z56">
        <f t="shared" si="18"/>
        <v>2.8827907724181551E-2</v>
      </c>
      <c r="AB56">
        <f t="shared" si="19"/>
        <v>190.96501125485926</v>
      </c>
      <c r="AC56">
        <f t="shared" si="2"/>
        <v>73.158324327479392</v>
      </c>
      <c r="AE56">
        <f t="shared" si="3"/>
        <v>0</v>
      </c>
      <c r="AF56">
        <f t="shared" si="24"/>
        <v>0</v>
      </c>
      <c r="AG56">
        <f t="shared" si="24"/>
        <v>-0.72069769310453879</v>
      </c>
      <c r="AH56">
        <f t="shared" si="5"/>
        <v>-26526.006565404703</v>
      </c>
      <c r="AI56">
        <f t="shared" si="25"/>
        <v>-26526.727263097808</v>
      </c>
      <c r="AJ56">
        <f t="shared" si="7"/>
        <v>117.80668692737987</v>
      </c>
      <c r="AK56">
        <f t="shared" si="22"/>
        <v>13.36755078784015</v>
      </c>
      <c r="AL56">
        <f t="shared" si="8"/>
        <v>-26395.553025382589</v>
      </c>
      <c r="AN56">
        <f t="shared" si="26"/>
        <v>0</v>
      </c>
      <c r="AO56">
        <f t="shared" si="26"/>
        <v>0</v>
      </c>
      <c r="AP56">
        <f t="shared" si="26"/>
        <v>-2.7853153495952829E-3</v>
      </c>
      <c r="AQ56">
        <f t="shared" si="26"/>
        <v>-102.51634486551636</v>
      </c>
      <c r="AR56">
        <f t="shared" si="26"/>
        <v>-102.51913018086596</v>
      </c>
      <c r="AS56">
        <f t="shared" si="26"/>
        <v>0.45529322006057998</v>
      </c>
      <c r="AT56">
        <f t="shared" si="26"/>
        <v>5.1662222249495925E-2</v>
      </c>
      <c r="AU56">
        <f t="shared" si="23"/>
        <v>-102.01217473855588</v>
      </c>
      <c r="AW56">
        <v>53</v>
      </c>
      <c r="AX56">
        <f>IF(Z56&gt;0, (R56*SUMPRODUCT(K56:$K$98, X56:$X$98)-K56*$AZ$3)/Z56, 0)</f>
        <v>2537.7604586305929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0.35315455400000001</v>
      </c>
      <c r="Q57" s="4">
        <f t="shared" si="21"/>
        <v>25</v>
      </c>
      <c r="R57">
        <f t="shared" si="0"/>
        <v>2000000</v>
      </c>
      <c r="S57">
        <f t="shared" si="1"/>
        <v>-446.11374377217845</v>
      </c>
      <c r="U57">
        <f t="shared" si="13"/>
        <v>0.35315455400000001</v>
      </c>
      <c r="V57">
        <f t="shared" si="14"/>
        <v>0.01</v>
      </c>
      <c r="W57">
        <f t="shared" si="15"/>
        <v>2.8827907724181551E-2</v>
      </c>
      <c r="X57">
        <f t="shared" si="16"/>
        <v>1.018070689508649E-2</v>
      </c>
      <c r="Y57">
        <f t="shared" si="17"/>
        <v>2.8827907724181555E-4</v>
      </c>
      <c r="Z57">
        <f t="shared" si="18"/>
        <v>1.8358921751853243E-2</v>
      </c>
      <c r="AB57">
        <f t="shared" si="19"/>
        <v>73.158324327479392</v>
      </c>
      <c r="AC57">
        <f t="shared" si="2"/>
        <v>-8.1901673143397318</v>
      </c>
      <c r="AE57">
        <f t="shared" si="3"/>
        <v>0</v>
      </c>
      <c r="AF57">
        <f t="shared" si="24"/>
        <v>0</v>
      </c>
      <c r="AG57">
        <f t="shared" si="24"/>
        <v>-0.45897304379633108</v>
      </c>
      <c r="AH57">
        <f t="shared" si="5"/>
        <v>-20361.413790172981</v>
      </c>
      <c r="AI57">
        <f t="shared" si="25"/>
        <v>-20361.872763216776</v>
      </c>
      <c r="AJ57">
        <f t="shared" si="7"/>
        <v>81.348491641819123</v>
      </c>
      <c r="AK57">
        <f t="shared" si="22"/>
        <v>5.1210827029235579</v>
      </c>
      <c r="AL57">
        <f t="shared" si="8"/>
        <v>-20275.403188872031</v>
      </c>
      <c r="AN57">
        <f t="shared" si="26"/>
        <v>0</v>
      </c>
      <c r="AO57">
        <f t="shared" si="26"/>
        <v>0</v>
      </c>
      <c r="AP57">
        <f t="shared" si="26"/>
        <v>-1.5837637464854049E-3</v>
      </c>
      <c r="AQ57">
        <f t="shared" si="26"/>
        <v>-70.260485716834012</v>
      </c>
      <c r="AR57">
        <f t="shared" si="26"/>
        <v>-70.262069480580493</v>
      </c>
      <c r="AS57">
        <f t="shared" si="26"/>
        <v>0.28070666378994436</v>
      </c>
      <c r="AT57">
        <f t="shared" si="26"/>
        <v>1.7671157897549392E-2</v>
      </c>
      <c r="AU57">
        <f t="shared" si="23"/>
        <v>-69.963691658892984</v>
      </c>
      <c r="AW57">
        <v>54</v>
      </c>
      <c r="AX57">
        <f>IF(Z57&gt;0, (R57*SUMPRODUCT(K57:$K$98, X57:$X$98)-K57*$AZ$3)/Z57, 0)</f>
        <v>-446.11374377217845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0.39812553899999997</v>
      </c>
      <c r="Q58" s="4">
        <f t="shared" si="21"/>
        <v>25</v>
      </c>
      <c r="R58">
        <f t="shared" si="0"/>
        <v>2000000</v>
      </c>
      <c r="S58">
        <f t="shared" si="1"/>
        <v>-5480.3804999217427</v>
      </c>
      <c r="U58">
        <f t="shared" si="13"/>
        <v>0.39812553899999997</v>
      </c>
      <c r="V58">
        <f t="shared" si="14"/>
        <v>0.01</v>
      </c>
      <c r="W58">
        <f t="shared" si="15"/>
        <v>1.8358921751853243E-2</v>
      </c>
      <c r="X58">
        <f t="shared" si="16"/>
        <v>7.3091556179153963E-3</v>
      </c>
      <c r="Y58">
        <f t="shared" si="17"/>
        <v>1.8358921751853244E-4</v>
      </c>
      <c r="Z58">
        <f t="shared" si="18"/>
        <v>1.0866176916419314E-2</v>
      </c>
      <c r="AB58">
        <f t="shared" si="19"/>
        <v>-8.1901673143397318</v>
      </c>
      <c r="AC58">
        <f t="shared" si="2"/>
        <v>-59.550784081444178</v>
      </c>
      <c r="AE58">
        <f t="shared" si="3"/>
        <v>0</v>
      </c>
      <c r="AF58">
        <f t="shared" si="24"/>
        <v>0</v>
      </c>
      <c r="AG58">
        <f t="shared" si="24"/>
        <v>-0.27165442291048286</v>
      </c>
      <c r="AH58">
        <f t="shared" si="5"/>
        <v>-14618.311235830792</v>
      </c>
      <c r="AI58">
        <f t="shared" si="25"/>
        <v>-14618.582890253701</v>
      </c>
      <c r="AJ58">
        <f t="shared" si="7"/>
        <v>51.360616767104446</v>
      </c>
      <c r="AK58">
        <f t="shared" si="22"/>
        <v>-0.57331171200378128</v>
      </c>
      <c r="AL58">
        <f t="shared" si="8"/>
        <v>-14567.795585198601</v>
      </c>
      <c r="AN58">
        <f t="shared" si="26"/>
        <v>0</v>
      </c>
      <c r="AO58">
        <f t="shared" si="26"/>
        <v>0</v>
      </c>
      <c r="AP58">
        <f t="shared" si="26"/>
        <v>-8.3695474446641939E-4</v>
      </c>
      <c r="AQ58">
        <f t="shared" si="26"/>
        <v>-45.038342515582933</v>
      </c>
      <c r="AR58">
        <f t="shared" si="26"/>
        <v>-45.039179470327397</v>
      </c>
      <c r="AS58">
        <f t="shared" si="26"/>
        <v>0.15823969078579941</v>
      </c>
      <c r="AT58">
        <f t="shared" si="26"/>
        <v>-1.7663469354881386E-3</v>
      </c>
      <c r="AU58">
        <f t="shared" si="23"/>
        <v>-44.882706126477089</v>
      </c>
      <c r="AW58">
        <v>55</v>
      </c>
      <c r="AX58">
        <f>IF(Z58&gt;0, (R58*SUMPRODUCT(K58:$K$98, X58:$X$98)-K58*$AZ$3)/Z58, 0)</f>
        <v>-5480.3804999217427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0.44755673899999998</v>
      </c>
      <c r="Q59" s="4">
        <f t="shared" si="21"/>
        <v>25</v>
      </c>
      <c r="R59">
        <f t="shared" si="0"/>
        <v>2000000</v>
      </c>
      <c r="S59">
        <f t="shared" si="1"/>
        <v>-14881.236981694052</v>
      </c>
      <c r="U59">
        <f t="shared" si="13"/>
        <v>0.44755673899999998</v>
      </c>
      <c r="V59">
        <f t="shared" si="14"/>
        <v>0.01</v>
      </c>
      <c r="W59">
        <f t="shared" si="15"/>
        <v>1.0866176916419314E-2</v>
      </c>
      <c r="X59">
        <f t="shared" si="16"/>
        <v>4.8632307061097033E-3</v>
      </c>
      <c r="Y59">
        <f t="shared" si="17"/>
        <v>1.0866176916419313E-4</v>
      </c>
      <c r="Z59">
        <f t="shared" si="18"/>
        <v>5.8942844411454176E-3</v>
      </c>
      <c r="AB59">
        <f t="shared" si="19"/>
        <v>-59.550784081444178</v>
      </c>
      <c r="AC59">
        <f t="shared" si="2"/>
        <v>-87.714243606197044</v>
      </c>
      <c r="AE59">
        <f t="shared" si="3"/>
        <v>0</v>
      </c>
      <c r="AF59">
        <f t="shared" si="24"/>
        <v>0</v>
      </c>
      <c r="AG59">
        <f t="shared" si="24"/>
        <v>-0.14735711102863544</v>
      </c>
      <c r="AH59">
        <f t="shared" si="5"/>
        <v>-9726.4614122194071</v>
      </c>
      <c r="AI59">
        <f t="shared" si="25"/>
        <v>-9726.6087693304362</v>
      </c>
      <c r="AJ59">
        <f t="shared" si="7"/>
        <v>28.163459524752867</v>
      </c>
      <c r="AK59">
        <f t="shared" si="22"/>
        <v>-4.1685548857010932</v>
      </c>
      <c r="AL59">
        <f t="shared" si="8"/>
        <v>-9702.6138646913842</v>
      </c>
      <c r="AN59">
        <f t="shared" si="26"/>
        <v>0</v>
      </c>
      <c r="AO59">
        <f t="shared" si="26"/>
        <v>0</v>
      </c>
      <c r="AP59">
        <f t="shared" si="26"/>
        <v>-4.0535755437302336E-4</v>
      </c>
      <c r="AQ59">
        <f t="shared" si="26"/>
        <v>-26.756052580283491</v>
      </c>
      <c r="AR59">
        <f t="shared" si="26"/>
        <v>-26.756457937837865</v>
      </c>
      <c r="AS59">
        <f t="shared" si="26"/>
        <v>7.7473499554554681E-2</v>
      </c>
      <c r="AT59">
        <f t="shared" si="26"/>
        <v>-1.1467076152226875E-2</v>
      </c>
      <c r="AU59">
        <f t="shared" si="23"/>
        <v>-26.690451514435537</v>
      </c>
      <c r="AW59">
        <v>56</v>
      </c>
      <c r="AX59">
        <f>IF(Z59&gt;0, (R59*SUMPRODUCT(K59:$K$98, X59:$X$98)-K59*$AZ$3)/Z59, 0)</f>
        <v>-14881.236981694052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0.50316588799999995</v>
      </c>
      <c r="Q60" s="4">
        <f t="shared" si="21"/>
        <v>25</v>
      </c>
      <c r="R60">
        <f t="shared" si="0"/>
        <v>2000000</v>
      </c>
      <c r="S60">
        <f t="shared" si="1"/>
        <v>-34640.911193264561</v>
      </c>
      <c r="U60">
        <f t="shared" si="13"/>
        <v>0.50316588799999995</v>
      </c>
      <c r="V60">
        <f t="shared" si="14"/>
        <v>0.01</v>
      </c>
      <c r="W60">
        <f t="shared" si="15"/>
        <v>5.8942844411454176E-3</v>
      </c>
      <c r="X60">
        <f t="shared" si="16"/>
        <v>2.9658028649535177E-3</v>
      </c>
      <c r="Y60">
        <f t="shared" si="17"/>
        <v>5.8942844411454177E-5</v>
      </c>
      <c r="Z60">
        <f t="shared" si="18"/>
        <v>2.8695387317804457E-3</v>
      </c>
      <c r="AB60">
        <f t="shared" si="19"/>
        <v>-87.714243606197044</v>
      </c>
      <c r="AC60">
        <f t="shared" si="2"/>
        <v>-99.40343637323943</v>
      </c>
      <c r="AE60">
        <f t="shared" si="3"/>
        <v>0</v>
      </c>
      <c r="AF60">
        <f t="shared" si="24"/>
        <v>0</v>
      </c>
      <c r="AG60">
        <f t="shared" si="24"/>
        <v>-7.1738468294511137E-2</v>
      </c>
      <c r="AH60">
        <f t="shared" si="5"/>
        <v>-5931.6057299070353</v>
      </c>
      <c r="AI60">
        <f t="shared" si="25"/>
        <v>-5931.6774683753301</v>
      </c>
      <c r="AJ60">
        <f t="shared" si="7"/>
        <v>11.689192767042385</v>
      </c>
      <c r="AK60">
        <f t="shared" si="22"/>
        <v>-6.1399970524337935</v>
      </c>
      <c r="AL60">
        <f t="shared" si="8"/>
        <v>-5926.1282726607214</v>
      </c>
      <c r="AN60">
        <f t="shared" si="26"/>
        <v>0</v>
      </c>
      <c r="AO60">
        <f t="shared" si="26"/>
        <v>0</v>
      </c>
      <c r="AP60">
        <f t="shared" si="26"/>
        <v>-1.761981116300737E-4</v>
      </c>
      <c r="AQ60">
        <f t="shared" si="26"/>
        <v>-14.568720985972183</v>
      </c>
      <c r="AR60">
        <f t="shared" si="26"/>
        <v>-14.568897184083815</v>
      </c>
      <c r="AS60">
        <f t="shared" si="26"/>
        <v>2.8710031605042919E-2</v>
      </c>
      <c r="AT60">
        <f t="shared" si="26"/>
        <v>-1.5080554572362232E-2</v>
      </c>
      <c r="AU60">
        <f t="shared" si="23"/>
        <v>-14.555267707051133</v>
      </c>
      <c r="AW60">
        <v>57</v>
      </c>
      <c r="AX60">
        <f>IF(Z60&gt;0, (R60*SUMPRODUCT(K60:$K$98, X60:$X$98)-K60*$AZ$3)/Z60, 0)</f>
        <v>-34640.911193264561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0.56565928300000001</v>
      </c>
      <c r="Q61" s="4">
        <f t="shared" si="21"/>
        <v>25</v>
      </c>
      <c r="R61">
        <f t="shared" si="0"/>
        <v>2000000</v>
      </c>
      <c r="S61">
        <f t="shared" si="1"/>
        <v>-82551.310469349934</v>
      </c>
      <c r="U61">
        <f t="shared" si="13"/>
        <v>0.56565928300000001</v>
      </c>
      <c r="V61">
        <f t="shared" si="14"/>
        <v>0.01</v>
      </c>
      <c r="W61">
        <f t="shared" si="15"/>
        <v>2.8695387317804457E-3</v>
      </c>
      <c r="X61">
        <f t="shared" si="16"/>
        <v>1.6231812215596563E-3</v>
      </c>
      <c r="Y61">
        <f t="shared" si="17"/>
        <v>2.8695387317804459E-5</v>
      </c>
      <c r="Z61">
        <f t="shared" si="18"/>
        <v>1.2176621229029851E-3</v>
      </c>
      <c r="AB61">
        <f t="shared" si="19"/>
        <v>-99.40343637323943</v>
      </c>
      <c r="AC61">
        <f t="shared" si="2"/>
        <v>-100.51960395453206</v>
      </c>
      <c r="AE61">
        <f t="shared" si="3"/>
        <v>0</v>
      </c>
      <c r="AF61">
        <f t="shared" si="24"/>
        <v>0</v>
      </c>
      <c r="AG61">
        <f t="shared" si="24"/>
        <v>-3.0441553072574627E-2</v>
      </c>
      <c r="AH61">
        <f t="shared" si="5"/>
        <v>-3246.3624431193125</v>
      </c>
      <c r="AI61">
        <f t="shared" si="25"/>
        <v>-3246.3928846723852</v>
      </c>
      <c r="AJ61">
        <f t="shared" si="7"/>
        <v>1.1161675812926291</v>
      </c>
      <c r="AK61">
        <f t="shared" si="22"/>
        <v>-6.9582405461267607</v>
      </c>
      <c r="AL61">
        <f t="shared" si="8"/>
        <v>-3252.2349576372194</v>
      </c>
      <c r="AN61">
        <f t="shared" si="26"/>
        <v>0</v>
      </c>
      <c r="AO61">
        <f t="shared" si="26"/>
        <v>0</v>
      </c>
      <c r="AP61">
        <f t="shared" si="26"/>
        <v>-6.6757172342099574E-5</v>
      </c>
      <c r="AQ61">
        <f t="shared" si="26"/>
        <v>-7.1191498207586754</v>
      </c>
      <c r="AR61">
        <f t="shared" si="26"/>
        <v>-7.1192165779310175</v>
      </c>
      <c r="AS61">
        <f t="shared" si="26"/>
        <v>2.4477132099461089E-3</v>
      </c>
      <c r="AT61">
        <f t="shared" si="26"/>
        <v>-1.5259157843495748E-2</v>
      </c>
      <c r="AU61">
        <f t="shared" si="23"/>
        <v>-7.1320280225645671</v>
      </c>
      <c r="AW61">
        <v>58</v>
      </c>
      <c r="AX61">
        <f>IF(Z61&gt;0, (R61*SUMPRODUCT(K61:$K$98, X61:$X$98)-K61*$AZ$3)/Z61, 0)</f>
        <v>-82551.310469349934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0.63613866799999996</v>
      </c>
      <c r="Q62" s="4">
        <f t="shared" si="21"/>
        <v>25</v>
      </c>
      <c r="R62">
        <f t="shared" si="0"/>
        <v>2000000</v>
      </c>
      <c r="S62">
        <f t="shared" si="1"/>
        <v>-221933.62321249017</v>
      </c>
      <c r="U62">
        <f t="shared" si="13"/>
        <v>0.63613866799999996</v>
      </c>
      <c r="V62">
        <f t="shared" si="14"/>
        <v>0.01</v>
      </c>
      <c r="W62">
        <f t="shared" si="15"/>
        <v>1.2176621229029851E-3</v>
      </c>
      <c r="X62">
        <f t="shared" si="16"/>
        <v>7.7460196093755715E-4</v>
      </c>
      <c r="Y62">
        <f t="shared" si="17"/>
        <v>1.2176621229029851E-5</v>
      </c>
      <c r="Z62">
        <f t="shared" si="18"/>
        <v>4.3088354073639811E-4</v>
      </c>
      <c r="AB62">
        <f t="shared" si="19"/>
        <v>-100.51960395453206</v>
      </c>
      <c r="AC62">
        <f t="shared" si="2"/>
        <v>-95.627545378255434</v>
      </c>
      <c r="AE62">
        <f t="shared" si="3"/>
        <v>0</v>
      </c>
      <c r="AF62">
        <f t="shared" si="24"/>
        <v>0</v>
      </c>
      <c r="AG62">
        <f t="shared" si="24"/>
        <v>-1.0772088518409953E-2</v>
      </c>
      <c r="AH62">
        <f t="shared" si="5"/>
        <v>-1549.2039218751142</v>
      </c>
      <c r="AI62">
        <f t="shared" si="25"/>
        <v>-1549.2146939636327</v>
      </c>
      <c r="AJ62">
        <f t="shared" si="7"/>
        <v>-4.8920585762766251</v>
      </c>
      <c r="AK62">
        <f t="shared" si="22"/>
        <v>-7.0363722768172448</v>
      </c>
      <c r="AL62">
        <f t="shared" si="8"/>
        <v>-1561.1431248167266</v>
      </c>
      <c r="AN62">
        <f t="shared" si="26"/>
        <v>0</v>
      </c>
      <c r="AO62">
        <f t="shared" si="26"/>
        <v>0</v>
      </c>
      <c r="AP62">
        <f t="shared" si="26"/>
        <v>-2.1091769576365106E-5</v>
      </c>
      <c r="AQ62">
        <f t="shared" si="26"/>
        <v>-3.0333441923678324</v>
      </c>
      <c r="AR62">
        <f t="shared" si="26"/>
        <v>-3.033365284137409</v>
      </c>
      <c r="AS62">
        <f t="shared" si="26"/>
        <v>-9.5786598920501471E-3</v>
      </c>
      <c r="AT62">
        <f t="shared" si="26"/>
        <v>-1.3777230150171406E-2</v>
      </c>
      <c r="AU62">
        <f t="shared" si="23"/>
        <v>-3.0567211741796303</v>
      </c>
      <c r="AW62">
        <v>59</v>
      </c>
      <c r="AX62">
        <f>IF(Z62&gt;0, (R62*SUMPRODUCT(K62:$K$98, X62:$X$98)-K62*$AZ$3)/Z62, 0)</f>
        <v>-221933.62321249017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0.71227412300000004</v>
      </c>
      <c r="Q63" s="4">
        <f t="shared" si="21"/>
        <v>25</v>
      </c>
      <c r="R63">
        <f t="shared" si="0"/>
        <v>2000000</v>
      </c>
      <c r="S63">
        <f t="shared" si="1"/>
        <v>-734841.03513552109</v>
      </c>
      <c r="U63">
        <f t="shared" si="13"/>
        <v>0.71227412300000004</v>
      </c>
      <c r="V63">
        <f t="shared" si="14"/>
        <v>0.01</v>
      </c>
      <c r="W63">
        <f t="shared" si="15"/>
        <v>4.3088354073639811E-4</v>
      </c>
      <c r="X63">
        <f t="shared" si="16"/>
        <v>3.0690719609315276E-4</v>
      </c>
      <c r="Y63">
        <f t="shared" si="17"/>
        <v>4.3088354073639814E-6</v>
      </c>
      <c r="Z63">
        <f t="shared" si="18"/>
        <v>1.1966750923588136E-4</v>
      </c>
      <c r="AB63">
        <f t="shared" si="19"/>
        <v>-95.627545378255434</v>
      </c>
      <c r="AC63">
        <f t="shared" si="2"/>
        <v>-87.936596358984588</v>
      </c>
      <c r="AE63">
        <f t="shared" si="3"/>
        <v>0</v>
      </c>
      <c r="AF63">
        <f t="shared" si="24"/>
        <v>0</v>
      </c>
      <c r="AG63">
        <f t="shared" si="24"/>
        <v>-2.9916877308970341E-3</v>
      </c>
      <c r="AH63">
        <f t="shared" si="5"/>
        <v>-613.81439218630555</v>
      </c>
      <c r="AI63">
        <f t="shared" si="25"/>
        <v>-613.81738387403641</v>
      </c>
      <c r="AJ63">
        <f t="shared" si="7"/>
        <v>-7.6909490192708461</v>
      </c>
      <c r="AK63">
        <f t="shared" si="22"/>
        <v>-6.6939281764778809</v>
      </c>
      <c r="AL63">
        <f t="shared" si="8"/>
        <v>-628.20226106978521</v>
      </c>
      <c r="AN63">
        <f t="shared" si="26"/>
        <v>0</v>
      </c>
      <c r="AO63">
        <f t="shared" si="26"/>
        <v>0</v>
      </c>
      <c r="AP63">
        <f t="shared" si="26"/>
        <v>-5.2301162527481387E-6</v>
      </c>
      <c r="AQ63">
        <f t="shared" si="26"/>
        <v>-1.0730801198231099</v>
      </c>
      <c r="AR63">
        <f t="shared" si="26"/>
        <v>-1.0730853499393624</v>
      </c>
      <c r="AS63">
        <f t="shared" si="26"/>
        <v>-1.3445439859689098E-2</v>
      </c>
      <c r="AT63">
        <f t="shared" si="26"/>
        <v>-1.1702432105114192E-2</v>
      </c>
      <c r="AU63">
        <f t="shared" si="23"/>
        <v>-1.0982332219041659</v>
      </c>
      <c r="AW63">
        <v>60</v>
      </c>
      <c r="AX63">
        <f>IF(Z63&gt;0, (R63*SUMPRODUCT(K63:$K$98, X63:$X$98)-K63*$AZ$3)/Z63, 0)</f>
        <v>-734841.03513552109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0.79182603500000004</v>
      </c>
      <c r="Q64" s="4">
        <f t="shared" si="21"/>
        <v>25</v>
      </c>
      <c r="R64">
        <f t="shared" si="0"/>
        <v>2000000</v>
      </c>
      <c r="S64">
        <f t="shared" si="1"/>
        <v>-3349545.251507713</v>
      </c>
      <c r="U64">
        <f t="shared" si="13"/>
        <v>0.79182603500000004</v>
      </c>
      <c r="V64">
        <f t="shared" si="14"/>
        <v>0.01</v>
      </c>
      <c r="W64">
        <f t="shared" si="15"/>
        <v>1.1966750923588136E-4</v>
      </c>
      <c r="X64">
        <f t="shared" si="16"/>
        <v>9.4755849356573826E-5</v>
      </c>
      <c r="Y64">
        <f t="shared" si="17"/>
        <v>1.1966750923588137E-6</v>
      </c>
      <c r="Z64">
        <f t="shared" si="18"/>
        <v>2.3714984786948721E-5</v>
      </c>
      <c r="AB64">
        <f t="shared" si="19"/>
        <v>-87.936596358984588</v>
      </c>
      <c r="AC64">
        <f t="shared" si="2"/>
        <v>-79.434414682701743</v>
      </c>
      <c r="AE64">
        <f t="shared" si="3"/>
        <v>0</v>
      </c>
      <c r="AF64">
        <f t="shared" si="24"/>
        <v>0</v>
      </c>
      <c r="AG64">
        <f t="shared" si="24"/>
        <v>-5.9287461967371801E-4</v>
      </c>
      <c r="AH64">
        <f t="shared" si="5"/>
        <v>-189.51169871314764</v>
      </c>
      <c r="AI64">
        <f t="shared" si="25"/>
        <v>-189.51229158776732</v>
      </c>
      <c r="AJ64">
        <f t="shared" si="7"/>
        <v>-8.502181676282845</v>
      </c>
      <c r="AK64">
        <f t="shared" si="22"/>
        <v>-6.1555617451289217</v>
      </c>
      <c r="AL64">
        <f t="shared" si="8"/>
        <v>-204.17003500917909</v>
      </c>
      <c r="AN64">
        <f t="shared" si="26"/>
        <v>0</v>
      </c>
      <c r="AO64">
        <f t="shared" si="26"/>
        <v>0</v>
      </c>
      <c r="AP64">
        <f t="shared" si="26"/>
        <v>-9.2542221001610756E-7</v>
      </c>
      <c r="AQ64">
        <f t="shared" si="26"/>
        <v>-0.2958101582144726</v>
      </c>
      <c r="AR64">
        <f t="shared" si="26"/>
        <v>-0.29581108363668263</v>
      </c>
      <c r="AS64">
        <f t="shared" si="26"/>
        <v>-1.3271115840907897E-2</v>
      </c>
      <c r="AT64">
        <f t="shared" si="26"/>
        <v>-9.6082601026213875E-3</v>
      </c>
      <c r="AU64">
        <f t="shared" si="23"/>
        <v>-0.31869045958021192</v>
      </c>
      <c r="AW64">
        <v>61</v>
      </c>
      <c r="AX64">
        <f>IF(Z64&gt;0, (R64*SUMPRODUCT(K64:$K$98, X64:$X$98)-K64*$AZ$3)/Z64, 0)</f>
        <v>-3349545.251507713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0.79399978000000004</v>
      </c>
      <c r="Q65" s="4">
        <f t="shared" si="21"/>
        <v>25</v>
      </c>
      <c r="R65">
        <f t="shared" si="0"/>
        <v>2000000</v>
      </c>
      <c r="S65">
        <f t="shared" si="1"/>
        <v>-15313835.150590615</v>
      </c>
      <c r="U65">
        <f t="shared" si="13"/>
        <v>0.79399978000000004</v>
      </c>
      <c r="V65">
        <f t="shared" si="14"/>
        <v>0.01</v>
      </c>
      <c r="W65">
        <f t="shared" si="15"/>
        <v>2.3714984786948721E-5</v>
      </c>
      <c r="X65">
        <f t="shared" si="16"/>
        <v>1.8829692703540631E-5</v>
      </c>
      <c r="Y65">
        <f t="shared" si="17"/>
        <v>2.3714984786948721E-7</v>
      </c>
      <c r="Z65">
        <f t="shared" si="18"/>
        <v>4.6481422355386033E-6</v>
      </c>
      <c r="AB65">
        <f t="shared" si="19"/>
        <v>-79.434414682701743</v>
      </c>
      <c r="AC65">
        <f t="shared" si="2"/>
        <v>-71.180883951535904</v>
      </c>
      <c r="AE65">
        <f t="shared" si="3"/>
        <v>0</v>
      </c>
      <c r="AF65">
        <f t="shared" si="24"/>
        <v>0</v>
      </c>
      <c r="AG65">
        <f t="shared" si="24"/>
        <v>-1.1620355588846509E-4</v>
      </c>
      <c r="AH65">
        <f t="shared" si="5"/>
        <v>-37.65938540708126</v>
      </c>
      <c r="AI65">
        <f t="shared" si="25"/>
        <v>-37.65950161063715</v>
      </c>
      <c r="AJ65">
        <f t="shared" si="7"/>
        <v>-8.2535307311658386</v>
      </c>
      <c r="AK65">
        <f t="shared" si="22"/>
        <v>-5.5604090277891229</v>
      </c>
      <c r="AL65">
        <f t="shared" si="8"/>
        <v>-51.473441369592109</v>
      </c>
      <c r="AN65">
        <f t="shared" si="26"/>
        <v>0</v>
      </c>
      <c r="AO65">
        <f t="shared" si="26"/>
        <v>0</v>
      </c>
      <c r="AP65">
        <f t="shared" si="26"/>
        <v>-1.6194906853218153E-7</v>
      </c>
      <c r="AQ65">
        <f t="shared" si="26"/>
        <v>-5.2484645082850223E-2</v>
      </c>
      <c r="AR65">
        <f t="shared" si="26"/>
        <v>-5.2484807031918754E-2</v>
      </c>
      <c r="AS65">
        <f t="shared" si="26"/>
        <v>-1.1502673939659751E-2</v>
      </c>
      <c r="AT65">
        <f t="shared" si="26"/>
        <v>-7.7493589229980673E-3</v>
      </c>
      <c r="AU65">
        <f t="shared" si="23"/>
        <v>-7.1736839894576576E-2</v>
      </c>
      <c r="AW65">
        <v>62</v>
      </c>
      <c r="AX65">
        <f>IF(Z65&gt;0, (R65*SUMPRODUCT(K65:$K$98, X65:$X$98)-K65*$AZ$3)/Z65, 0)</f>
        <v>-15313835.150590615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0.79634782599999998</v>
      </c>
      <c r="Q66" s="4">
        <f t="shared" si="21"/>
        <v>25</v>
      </c>
      <c r="R66">
        <f t="shared" si="0"/>
        <v>2000000</v>
      </c>
      <c r="S66">
        <f t="shared" si="1"/>
        <v>-70657053.74478668</v>
      </c>
      <c r="U66">
        <f t="shared" si="13"/>
        <v>0.79634782599999998</v>
      </c>
      <c r="V66">
        <f t="shared" si="14"/>
        <v>0.01</v>
      </c>
      <c r="W66">
        <f t="shared" si="15"/>
        <v>4.6481422355386033E-6</v>
      </c>
      <c r="X66">
        <f t="shared" si="16"/>
        <v>3.7015379642099466E-6</v>
      </c>
      <c r="Y66">
        <f t="shared" si="17"/>
        <v>4.6481422355386034E-8</v>
      </c>
      <c r="Z66">
        <f t="shared" si="18"/>
        <v>9.0012284897327066E-7</v>
      </c>
      <c r="AB66">
        <f t="shared" si="19"/>
        <v>-71.180883951535904</v>
      </c>
      <c r="AC66">
        <f t="shared" si="2"/>
        <v>-63.600028516814888</v>
      </c>
      <c r="AE66">
        <f t="shared" si="3"/>
        <v>0</v>
      </c>
      <c r="AF66">
        <f t="shared" si="24"/>
        <v>0</v>
      </c>
      <c r="AG66">
        <f t="shared" si="24"/>
        <v>-2.2503071224331765E-5</v>
      </c>
      <c r="AH66">
        <f t="shared" si="5"/>
        <v>-7.4030759284198933</v>
      </c>
      <c r="AI66">
        <f t="shared" si="25"/>
        <v>-7.4030984314911175</v>
      </c>
      <c r="AJ66">
        <f t="shared" si="7"/>
        <v>-7.5808554347210162</v>
      </c>
      <c r="AK66">
        <f t="shared" si="22"/>
        <v>-4.9826618766075139</v>
      </c>
      <c r="AL66">
        <f t="shared" si="8"/>
        <v>-19.966615742819648</v>
      </c>
      <c r="AN66">
        <f t="shared" si="26"/>
        <v>0</v>
      </c>
      <c r="AO66">
        <f t="shared" si="26"/>
        <v>0</v>
      </c>
      <c r="AP66">
        <f t="shared" si="26"/>
        <v>-2.800159749868923E-8</v>
      </c>
      <c r="AQ66">
        <f t="shared" si="26"/>
        <v>-9.2119849034519828E-3</v>
      </c>
      <c r="AR66">
        <f t="shared" si="26"/>
        <v>-9.2120129050494801E-3</v>
      </c>
      <c r="AS66">
        <f t="shared" si="26"/>
        <v>-9.4332040485781404E-3</v>
      </c>
      <c r="AT66">
        <f t="shared" si="26"/>
        <v>-6.2001533457338252E-3</v>
      </c>
      <c r="AU66">
        <f t="shared" si="23"/>
        <v>-2.4845370299361447E-2</v>
      </c>
      <c r="AW66">
        <v>63</v>
      </c>
      <c r="AX66">
        <f>IF(Z66&gt;0, (R66*SUMPRODUCT(K66:$K$98, X66:$X$98)-K66*$AZ$3)/Z66, 0)</f>
        <v>-70657053.74478668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0.79893513299999996</v>
      </c>
      <c r="Q67" s="4">
        <f t="shared" si="21"/>
        <v>25</v>
      </c>
      <c r="R67">
        <f t="shared" ref="R67:R98" si="27">$C$6</f>
        <v>2000000</v>
      </c>
      <c r="S67">
        <f t="shared" ref="S67:S98" si="28">AX67</f>
        <v>-330231111.52452385</v>
      </c>
      <c r="U67">
        <f t="shared" si="13"/>
        <v>0.79893513299999996</v>
      </c>
      <c r="V67">
        <f t="shared" si="14"/>
        <v>0.01</v>
      </c>
      <c r="W67">
        <f t="shared" si="15"/>
        <v>9.0012284897327066E-7</v>
      </c>
      <c r="X67">
        <f t="shared" si="16"/>
        <v>7.1913976806079883E-7</v>
      </c>
      <c r="Y67">
        <f t="shared" si="17"/>
        <v>9.0012284897327074E-9</v>
      </c>
      <c r="Z67">
        <f t="shared" si="18"/>
        <v>1.7198185242273911E-7</v>
      </c>
      <c r="AB67">
        <f t="shared" si="19"/>
        <v>-63.600028516814888</v>
      </c>
      <c r="AC67">
        <f t="shared" ref="AC67:AC98" si="29">S67*Z67</f>
        <v>-56.793758287607766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-4.2995463105684774E-6</v>
      </c>
      <c r="AH67">
        <f t="shared" ref="AH67:AH98" si="32">-X67*R67</f>
        <v>-1.4382795361215976</v>
      </c>
      <c r="AI67">
        <f t="shared" ref="AI67:AI98" si="33">SUM(AE67:AH67)</f>
        <v>-1.4382838356679082</v>
      </c>
      <c r="AJ67">
        <f t="shared" ref="AJ67:AJ98" si="34">AB67-AC67</f>
        <v>-6.8062702292071222</v>
      </c>
      <c r="AK67">
        <f t="shared" si="22"/>
        <v>-4.4520019961770423</v>
      </c>
      <c r="AL67">
        <f t="shared" ref="AL67:AL98" si="35">SUM(AI67:AK67)</f>
        <v>-12.696556061052073</v>
      </c>
      <c r="AN67">
        <f t="shared" ref="AN67:AU98" si="36">AE67*$K67</f>
        <v>0</v>
      </c>
      <c r="AO67">
        <f t="shared" si="36"/>
        <v>0</v>
      </c>
      <c r="AP67">
        <f t="shared" si="36"/>
        <v>-4.776894198102315E-9</v>
      </c>
      <c r="AQ67">
        <f t="shared" si="36"/>
        <v>-1.5979614301305533E-3</v>
      </c>
      <c r="AR67">
        <f t="shared" si="36"/>
        <v>-1.5979662070247514E-3</v>
      </c>
      <c r="AS67">
        <f t="shared" si="36"/>
        <v>-7.5619217517666959E-3</v>
      </c>
      <c r="AT67">
        <f t="shared" si="36"/>
        <v>-4.9462759485119235E-3</v>
      </c>
      <c r="AU67">
        <f t="shared" si="23"/>
        <v>-1.4106163907303371E-2</v>
      </c>
      <c r="AW67">
        <v>64</v>
      </c>
      <c r="AX67">
        <f>IF(Z67&gt;0, (R67*SUMPRODUCT(K67:$K$98, X67:$X$98)-K67*$AZ$3)/Z67, 0)</f>
        <v>-330231111.52452385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0.80179641700000004</v>
      </c>
      <c r="Q68" s="4">
        <f t="shared" si="21"/>
        <v>25</v>
      </c>
      <c r="R68">
        <f t="shared" si="27"/>
        <v>2000000</v>
      </c>
      <c r="S68">
        <f t="shared" si="28"/>
        <v>-1566693327.9245372</v>
      </c>
      <c r="U68">
        <f t="shared" ref="U68:U98" si="40">M68</f>
        <v>0.80179641700000004</v>
      </c>
      <c r="V68">
        <f t="shared" ref="V68:V98" si="41">$C$10</f>
        <v>0.01</v>
      </c>
      <c r="W68">
        <f t="shared" ref="W68:W98" si="42">Z67</f>
        <v>1.7198185242273911E-7</v>
      </c>
      <c r="X68">
        <f t="shared" ref="X68:X98" si="43">U68*W68</f>
        <v>1.3789443306157499E-7</v>
      </c>
      <c r="Y68">
        <f t="shared" ref="Y68:Y98" si="44">V68*W68</f>
        <v>1.7198185242273911E-9</v>
      </c>
      <c r="Z68">
        <f t="shared" ref="Z68:Z98" si="45">MAX(0, W68-X68-Y68)</f>
        <v>3.2367600836936725E-8</v>
      </c>
      <c r="AB68">
        <f t="shared" ref="AB68:AB98" si="46">AC67</f>
        <v>-56.793758287607766</v>
      </c>
      <c r="AC68">
        <f t="shared" si="29"/>
        <v>-50.71010427215343</v>
      </c>
      <c r="AE68">
        <f t="shared" si="30"/>
        <v>0</v>
      </c>
      <c r="AF68">
        <f t="shared" si="31"/>
        <v>0</v>
      </c>
      <c r="AG68">
        <f t="shared" si="31"/>
        <v>-8.0919002092341809E-7</v>
      </c>
      <c r="AH68">
        <f t="shared" si="32"/>
        <v>-0.27578886612315001</v>
      </c>
      <c r="AI68">
        <f t="shared" si="33"/>
        <v>-0.27578967531317095</v>
      </c>
      <c r="AJ68">
        <f t="shared" si="34"/>
        <v>-6.0836540154543357</v>
      </c>
      <c r="AK68">
        <f t="shared" si="22"/>
        <v>-3.9755630801325439</v>
      </c>
      <c r="AL68">
        <f t="shared" si="35"/>
        <v>-10.335006770900051</v>
      </c>
      <c r="AN68">
        <f t="shared" si="36"/>
        <v>0</v>
      </c>
      <c r="AO68">
        <f t="shared" si="36"/>
        <v>0</v>
      </c>
      <c r="AP68">
        <f t="shared" si="36"/>
        <v>-8.0270411044175636E-10</v>
      </c>
      <c r="AQ68">
        <f t="shared" si="36"/>
        <v>-2.7357833231618029E-4</v>
      </c>
      <c r="AR68">
        <f t="shared" si="36"/>
        <v>-2.7357913502029077E-4</v>
      </c>
      <c r="AS68">
        <f t="shared" si="36"/>
        <v>-6.0348916304454221E-3</v>
      </c>
      <c r="AT68">
        <f t="shared" si="36"/>
        <v>-3.9436977016859415E-3</v>
      </c>
      <c r="AU68">
        <f t="shared" si="23"/>
        <v>-1.0252168467151655E-2</v>
      </c>
      <c r="AW68">
        <v>65</v>
      </c>
      <c r="AX68">
        <f>IF(Z68&gt;0, (R68*SUMPRODUCT(K68:$K$98, X68:$X$98)-K68*$AZ$3)/Z68, 0)</f>
        <v>-1566693327.9245372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0.804638195</v>
      </c>
      <c r="Q69" s="4">
        <f t="shared" ref="Q69:Q98" si="48">$C$8</f>
        <v>25</v>
      </c>
      <c r="R69">
        <f t="shared" si="27"/>
        <v>2000000</v>
      </c>
      <c r="S69">
        <f t="shared" si="28"/>
        <v>-7546542245.3934679</v>
      </c>
      <c r="U69">
        <f t="shared" si="40"/>
        <v>0.804638195</v>
      </c>
      <c r="V69">
        <f t="shared" si="41"/>
        <v>0.01</v>
      </c>
      <c r="W69">
        <f t="shared" si="42"/>
        <v>3.2367600836936725E-8</v>
      </c>
      <c r="X69">
        <f t="shared" si="43"/>
        <v>2.6044207913913257E-8</v>
      </c>
      <c r="Y69">
        <f t="shared" si="44"/>
        <v>3.2367600836936725E-10</v>
      </c>
      <c r="Z69">
        <f t="shared" si="45"/>
        <v>5.9997169146541008E-9</v>
      </c>
      <c r="AB69">
        <f t="shared" si="46"/>
        <v>-50.71010427215343</v>
      </c>
      <c r="AC69">
        <f t="shared" si="29"/>
        <v>-45.277117156838926</v>
      </c>
      <c r="AE69">
        <f t="shared" si="30"/>
        <v>0</v>
      </c>
      <c r="AF69">
        <f t="shared" si="31"/>
        <v>0</v>
      </c>
      <c r="AG69">
        <f t="shared" si="31"/>
        <v>-1.4999292286635252E-7</v>
      </c>
      <c r="AH69">
        <f t="shared" si="32"/>
        <v>-5.2088415827826515E-2</v>
      </c>
      <c r="AI69">
        <f t="shared" si="33"/>
        <v>-5.2088565820749382E-2</v>
      </c>
      <c r="AJ69">
        <f t="shared" si="34"/>
        <v>-5.4329871153145035</v>
      </c>
      <c r="AK69">
        <f t="shared" si="22"/>
        <v>-3.5497072990507403</v>
      </c>
      <c r="AL69">
        <f t="shared" si="35"/>
        <v>-9.0347829801859945</v>
      </c>
      <c r="AN69">
        <f t="shared" si="36"/>
        <v>0</v>
      </c>
      <c r="AO69">
        <f t="shared" si="36"/>
        <v>0</v>
      </c>
      <c r="AP69">
        <f t="shared" si="36"/>
        <v>-1.3284882392178863E-10</v>
      </c>
      <c r="AQ69">
        <f t="shared" si="36"/>
        <v>-4.613474189606682E-5</v>
      </c>
      <c r="AR69">
        <f t="shared" si="36"/>
        <v>-4.6134874744890748E-5</v>
      </c>
      <c r="AS69">
        <f t="shared" si="36"/>
        <v>-4.812000025460365E-3</v>
      </c>
      <c r="AT69">
        <f t="shared" si="36"/>
        <v>-3.1439779353167512E-3</v>
      </c>
      <c r="AU69">
        <f t="shared" si="23"/>
        <v>-8.0021128355220079E-3</v>
      </c>
      <c r="AW69">
        <v>66</v>
      </c>
      <c r="AX69">
        <f>IF(Z69&gt;0, (R69*SUMPRODUCT(K69:$K$98, X69:$X$98)-K69*$AZ$3)/Z69, 0)</f>
        <v>-7546542245.3934679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0.80770724299999996</v>
      </c>
      <c r="Q70" s="4">
        <f t="shared" si="48"/>
        <v>25</v>
      </c>
      <c r="R70">
        <f t="shared" si="27"/>
        <v>2000000</v>
      </c>
      <c r="S70">
        <f t="shared" si="28"/>
        <v>-36962471579.643028</v>
      </c>
      <c r="U70">
        <f t="shared" si="40"/>
        <v>0.80770724299999996</v>
      </c>
      <c r="V70">
        <f t="shared" si="41"/>
        <v>0.01</v>
      </c>
      <c r="W70">
        <f t="shared" si="42"/>
        <v>5.9997169146541008E-9</v>
      </c>
      <c r="X70">
        <f t="shared" si="43"/>
        <v>4.8460148079157295E-9</v>
      </c>
      <c r="Y70">
        <f t="shared" si="44"/>
        <v>5.9997169146541004E-11</v>
      </c>
      <c r="Z70">
        <f t="shared" si="45"/>
        <v>1.0937049375918305E-9</v>
      </c>
      <c r="AB70">
        <f t="shared" si="46"/>
        <v>-45.277117156838926</v>
      </c>
      <c r="AC70">
        <f t="shared" si="29"/>
        <v>-40.426037672253287</v>
      </c>
      <c r="AE70">
        <f t="shared" si="30"/>
        <v>0</v>
      </c>
      <c r="AF70">
        <f t="shared" si="31"/>
        <v>0</v>
      </c>
      <c r="AG70">
        <f t="shared" si="31"/>
        <v>-2.7342623439795763E-8</v>
      </c>
      <c r="AH70">
        <f t="shared" si="32"/>
        <v>-9.6920296158314583E-3</v>
      </c>
      <c r="AI70">
        <f t="shared" si="33"/>
        <v>-9.692056958454898E-3</v>
      </c>
      <c r="AJ70">
        <f t="shared" si="34"/>
        <v>-4.8510794845856395</v>
      </c>
      <c r="AK70">
        <f t="shared" si="22"/>
        <v>-3.1693982009787249</v>
      </c>
      <c r="AL70">
        <f t="shared" si="35"/>
        <v>-8.0301697425228191</v>
      </c>
      <c r="AN70">
        <f t="shared" si="36"/>
        <v>0</v>
      </c>
      <c r="AO70">
        <f t="shared" si="36"/>
        <v>0</v>
      </c>
      <c r="AP70">
        <f t="shared" si="36"/>
        <v>-2.1622659265098587E-11</v>
      </c>
      <c r="AQ70">
        <f t="shared" si="36"/>
        <v>-7.6644969504043077E-6</v>
      </c>
      <c r="AR70">
        <f t="shared" si="36"/>
        <v>-7.6645185730635728E-6</v>
      </c>
      <c r="AS70">
        <f t="shared" si="36"/>
        <v>-3.8362536423786871E-3</v>
      </c>
      <c r="AT70">
        <f t="shared" si="36"/>
        <v>-2.5063731549415406E-3</v>
      </c>
      <c r="AU70">
        <f t="shared" si="23"/>
        <v>-6.3502913158932908E-3</v>
      </c>
      <c r="AW70">
        <v>67</v>
      </c>
      <c r="AX70">
        <f>IF(Z70&gt;0, (R70*SUMPRODUCT(K70:$K$98, X70:$X$98)-K70*$AZ$3)/Z70, 0)</f>
        <v>-36962471579.643028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0.81092303399999999</v>
      </c>
      <c r="Q71" s="4">
        <f t="shared" si="48"/>
        <v>25</v>
      </c>
      <c r="R71">
        <f t="shared" si="27"/>
        <v>2000000</v>
      </c>
      <c r="S71">
        <f t="shared" si="28"/>
        <v>-184290663481.90921</v>
      </c>
      <c r="U71">
        <f t="shared" si="40"/>
        <v>0.81092303399999999</v>
      </c>
      <c r="V71">
        <f t="shared" si="41"/>
        <v>0.01</v>
      </c>
      <c r="W71">
        <f t="shared" si="42"/>
        <v>1.0937049375918305E-9</v>
      </c>
      <c r="X71">
        <f t="shared" si="43"/>
        <v>8.869105262927478E-10</v>
      </c>
      <c r="Y71">
        <f t="shared" si="44"/>
        <v>1.0937049375918305E-11</v>
      </c>
      <c r="Z71">
        <f t="shared" si="45"/>
        <v>1.9585736192316435E-10</v>
      </c>
      <c r="AB71">
        <f t="shared" si="46"/>
        <v>-40.426037672253287</v>
      </c>
      <c r="AC71">
        <f t="shared" si="29"/>
        <v>-36.09468317663638</v>
      </c>
      <c r="AE71">
        <f t="shared" si="30"/>
        <v>0</v>
      </c>
      <c r="AF71">
        <f t="shared" si="31"/>
        <v>0</v>
      </c>
      <c r="AG71">
        <f t="shared" si="31"/>
        <v>-4.8964340480791086E-9</v>
      </c>
      <c r="AH71">
        <f t="shared" si="32"/>
        <v>-1.7738210525854955E-3</v>
      </c>
      <c r="AI71">
        <f t="shared" si="33"/>
        <v>-1.7738259490195436E-3</v>
      </c>
      <c r="AJ71">
        <f t="shared" si="34"/>
        <v>-4.3313544956169068</v>
      </c>
      <c r="AK71">
        <f t="shared" si="22"/>
        <v>-2.8298226370577302</v>
      </c>
      <c r="AL71">
        <f t="shared" si="35"/>
        <v>-7.1629509586236564</v>
      </c>
      <c r="AN71">
        <f t="shared" si="36"/>
        <v>0</v>
      </c>
      <c r="AO71">
        <f t="shared" si="36"/>
        <v>0</v>
      </c>
      <c r="AP71">
        <f t="shared" si="36"/>
        <v>-3.457250194683611E-12</v>
      </c>
      <c r="AQ71">
        <f t="shared" si="36"/>
        <v>-1.2524508896001395E-6</v>
      </c>
      <c r="AR71">
        <f t="shared" si="36"/>
        <v>-1.2524543468503343E-6</v>
      </c>
      <c r="AS71">
        <f t="shared" si="36"/>
        <v>-3.0582615891844539E-3</v>
      </c>
      <c r="AT71">
        <f t="shared" si="36"/>
        <v>-1.9980673214062788E-3</v>
      </c>
      <c r="AU71">
        <f t="shared" si="23"/>
        <v>-5.057581364937583E-3</v>
      </c>
      <c r="AW71">
        <v>68</v>
      </c>
      <c r="AX71">
        <f>IF(Z71&gt;0, (R71*SUMPRODUCT(K71:$K$98, X71:$X$98)-K71*$AZ$3)/Z71, 0)</f>
        <v>-184290663481.90921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0.81424565900000001</v>
      </c>
      <c r="Q72" s="4">
        <f t="shared" si="48"/>
        <v>25</v>
      </c>
      <c r="R72">
        <f t="shared" si="27"/>
        <v>2000000</v>
      </c>
      <c r="S72">
        <f t="shared" si="28"/>
        <v>-936222911448.77441</v>
      </c>
      <c r="U72">
        <f t="shared" si="40"/>
        <v>0.81424565900000001</v>
      </c>
      <c r="V72">
        <f t="shared" si="41"/>
        <v>0.01</v>
      </c>
      <c r="W72">
        <f t="shared" si="42"/>
        <v>1.9585736192316435E-10</v>
      </c>
      <c r="X72">
        <f t="shared" si="43"/>
        <v>1.5947600672912847E-10</v>
      </c>
      <c r="Y72">
        <f t="shared" si="44"/>
        <v>1.9585736192316438E-12</v>
      </c>
      <c r="Z72">
        <f t="shared" si="45"/>
        <v>3.4422781574804246E-11</v>
      </c>
      <c r="AB72">
        <f t="shared" si="46"/>
        <v>-36.09468317663638</v>
      </c>
      <c r="AC72">
        <f t="shared" si="29"/>
        <v>-32.227396786128459</v>
      </c>
      <c r="AE72">
        <f t="shared" si="30"/>
        <v>0</v>
      </c>
      <c r="AF72">
        <f t="shared" si="31"/>
        <v>0</v>
      </c>
      <c r="AG72">
        <f t="shared" si="31"/>
        <v>-8.6056953937010618E-10</v>
      </c>
      <c r="AH72">
        <f t="shared" si="32"/>
        <v>-3.1895201345825692E-4</v>
      </c>
      <c r="AI72">
        <f t="shared" si="33"/>
        <v>-3.1895287402779627E-4</v>
      </c>
      <c r="AJ72">
        <f t="shared" si="34"/>
        <v>-3.8672863905079211</v>
      </c>
      <c r="AK72">
        <f t="shared" si="22"/>
        <v>-2.5266278223645466</v>
      </c>
      <c r="AL72">
        <f t="shared" si="35"/>
        <v>-6.3942331657464955</v>
      </c>
      <c r="AN72">
        <f t="shared" si="36"/>
        <v>0</v>
      </c>
      <c r="AO72">
        <f t="shared" si="36"/>
        <v>0</v>
      </c>
      <c r="AP72">
        <f t="shared" si="36"/>
        <v>-5.4252386574887485E-13</v>
      </c>
      <c r="AQ72">
        <f t="shared" si="36"/>
        <v>-2.010750687927168E-7</v>
      </c>
      <c r="AR72">
        <f t="shared" si="36"/>
        <v>-2.0107561131658252E-7</v>
      </c>
      <c r="AS72">
        <f t="shared" si="36"/>
        <v>-2.4380309394544347E-3</v>
      </c>
      <c r="AT72">
        <f t="shared" si="36"/>
        <v>-1.5928473305030061E-3</v>
      </c>
      <c r="AU72">
        <f t="shared" si="23"/>
        <v>-4.0310793455687575E-3</v>
      </c>
      <c r="AW72">
        <v>69</v>
      </c>
      <c r="AX72">
        <f>IF(Z72&gt;0, (R72*SUMPRODUCT(K72:$K$98, X72:$X$98)-K72*$AZ$3)/Z72, 0)</f>
        <v>-936222911448.77441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0.81781076600000002</v>
      </c>
      <c r="Q73" s="4">
        <f t="shared" si="48"/>
        <v>25</v>
      </c>
      <c r="R73">
        <f t="shared" si="27"/>
        <v>2000000</v>
      </c>
      <c r="S73">
        <f t="shared" si="28"/>
        <v>-4854620114591.2129</v>
      </c>
      <c r="U73">
        <f t="shared" si="40"/>
        <v>0.81781076600000002</v>
      </c>
      <c r="V73">
        <f t="shared" si="41"/>
        <v>0.01</v>
      </c>
      <c r="W73">
        <f t="shared" si="42"/>
        <v>3.4422781574804246E-11</v>
      </c>
      <c r="X73">
        <f t="shared" si="43"/>
        <v>2.8151321367541347E-11</v>
      </c>
      <c r="Y73">
        <f t="shared" si="44"/>
        <v>3.4422781574804245E-13</v>
      </c>
      <c r="Z73">
        <f t="shared" si="45"/>
        <v>5.9272323915148566E-12</v>
      </c>
      <c r="AB73">
        <f t="shared" si="46"/>
        <v>-32.227396786128459</v>
      </c>
      <c r="AC73">
        <f t="shared" si="29"/>
        <v>-28.7744615917046</v>
      </c>
      <c r="AE73">
        <f t="shared" si="30"/>
        <v>0</v>
      </c>
      <c r="AF73">
        <f t="shared" si="31"/>
        <v>0</v>
      </c>
      <c r="AG73">
        <f t="shared" si="31"/>
        <v>-1.4818080978787141E-10</v>
      </c>
      <c r="AH73">
        <f t="shared" si="32"/>
        <v>-5.6302642735082697E-5</v>
      </c>
      <c r="AI73">
        <f t="shared" si="33"/>
        <v>-5.6302790915892482E-5</v>
      </c>
      <c r="AJ73">
        <f t="shared" si="34"/>
        <v>-3.4529351944238584</v>
      </c>
      <c r="AK73">
        <f t="shared" ref="AK73:AK98" si="49">G73*SUM(AB73:AB73, AE73:AF73)</f>
        <v>-2.2559177750289923</v>
      </c>
      <c r="AL73">
        <f t="shared" si="35"/>
        <v>-5.7089092722437664</v>
      </c>
      <c r="AN73">
        <f t="shared" si="36"/>
        <v>0</v>
      </c>
      <c r="AO73">
        <f t="shared" si="36"/>
        <v>0</v>
      </c>
      <c r="AP73">
        <f t="shared" si="36"/>
        <v>-8.3407829348229975E-14</v>
      </c>
      <c r="AQ73">
        <f t="shared" si="36"/>
        <v>-3.1691561301526318E-8</v>
      </c>
      <c r="AR73">
        <f t="shared" si="36"/>
        <v>-3.1691644709355665E-8</v>
      </c>
      <c r="AS73">
        <f t="shared" si="36"/>
        <v>-1.9435838544767856E-3</v>
      </c>
      <c r="AT73">
        <f t="shared" si="36"/>
        <v>-1.2698081828046389E-3</v>
      </c>
      <c r="AU73">
        <f t="shared" si="23"/>
        <v>-3.2134237289261338E-3</v>
      </c>
      <c r="AW73">
        <v>70</v>
      </c>
      <c r="AX73">
        <f>IF(Z73&gt;0, (R73*SUMPRODUCT(K73:$K$98, X73:$X$98)-K73*$AZ$3)/Z73, 0)</f>
        <v>-4854620114591.2129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0.82147716100000001</v>
      </c>
      <c r="Q74" s="4">
        <f t="shared" si="48"/>
        <v>25</v>
      </c>
      <c r="R74">
        <f t="shared" si="27"/>
        <v>2000000</v>
      </c>
      <c r="S74">
        <f t="shared" si="28"/>
        <v>-25720444039282.289</v>
      </c>
      <c r="U74">
        <f t="shared" si="40"/>
        <v>0.82147716100000001</v>
      </c>
      <c r="V74">
        <f t="shared" si="41"/>
        <v>0.01</v>
      </c>
      <c r="W74">
        <f t="shared" si="42"/>
        <v>5.9272323915148566E-12</v>
      </c>
      <c r="X74">
        <f t="shared" si="43"/>
        <v>4.8690860375688647E-12</v>
      </c>
      <c r="Y74">
        <f t="shared" si="44"/>
        <v>5.9272323915148563E-14</v>
      </c>
      <c r="Z74">
        <f t="shared" si="45"/>
        <v>9.9887403003084328E-13</v>
      </c>
      <c r="AB74">
        <f t="shared" si="46"/>
        <v>-28.7744615917046</v>
      </c>
      <c r="AC74">
        <f t="shared" si="29"/>
        <v>-25.691483591700681</v>
      </c>
      <c r="AE74">
        <f t="shared" si="30"/>
        <v>0</v>
      </c>
      <c r="AF74">
        <f t="shared" si="31"/>
        <v>0</v>
      </c>
      <c r="AG74">
        <f t="shared" si="31"/>
        <v>-2.4971850750771083E-11</v>
      </c>
      <c r="AH74">
        <f t="shared" si="32"/>
        <v>-9.7381720751377291E-6</v>
      </c>
      <c r="AI74">
        <f t="shared" si="33"/>
        <v>-9.7381970469884797E-6</v>
      </c>
      <c r="AJ74">
        <f t="shared" si="34"/>
        <v>-3.0829780000039193</v>
      </c>
      <c r="AK74">
        <f t="shared" si="49"/>
        <v>-2.0142123114193224</v>
      </c>
      <c r="AL74">
        <f t="shared" si="35"/>
        <v>-5.0972000496202892</v>
      </c>
      <c r="AN74">
        <f t="shared" si="36"/>
        <v>0</v>
      </c>
      <c r="AO74">
        <f t="shared" si="36"/>
        <v>0</v>
      </c>
      <c r="AP74">
        <f t="shared" si="36"/>
        <v>-1.2550110889813606E-14</v>
      </c>
      <c r="AQ74">
        <f t="shared" si="36"/>
        <v>-4.8941162041540312E-9</v>
      </c>
      <c r="AR74">
        <f t="shared" si="36"/>
        <v>-4.8941287542649213E-9</v>
      </c>
      <c r="AS74">
        <f t="shared" si="36"/>
        <v>-1.5494132235957813E-3</v>
      </c>
      <c r="AT74">
        <f t="shared" si="36"/>
        <v>-1.0122833151707715E-3</v>
      </c>
      <c r="AU74">
        <f t="shared" si="23"/>
        <v>-2.5617014328953073E-3</v>
      </c>
      <c r="AW74">
        <v>71</v>
      </c>
      <c r="AX74">
        <f>IF(Z74&gt;0, (R74*SUMPRODUCT(K74:$K$98, X74:$X$98)-K74*$AZ$3)/Z74, 0)</f>
        <v>-25720444039282.289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0.825360447</v>
      </c>
      <c r="Q75" s="4">
        <f t="shared" si="48"/>
        <v>25</v>
      </c>
      <c r="R75">
        <f t="shared" si="27"/>
        <v>2000000</v>
      </c>
      <c r="S75">
        <f t="shared" si="28"/>
        <v>-139484599926071.41</v>
      </c>
      <c r="U75">
        <f t="shared" si="40"/>
        <v>0.825360447</v>
      </c>
      <c r="V75">
        <f t="shared" si="41"/>
        <v>0.01</v>
      </c>
      <c r="W75">
        <f t="shared" si="42"/>
        <v>9.9887403003084328E-13</v>
      </c>
      <c r="X75">
        <f t="shared" si="43"/>
        <v>8.2443111592294818E-13</v>
      </c>
      <c r="Y75">
        <f t="shared" si="44"/>
        <v>9.9887403003084334E-15</v>
      </c>
      <c r="Z75">
        <f t="shared" si="45"/>
        <v>1.6445417380758667E-13</v>
      </c>
      <c r="AB75">
        <f t="shared" si="46"/>
        <v>-25.691483591700681</v>
      </c>
      <c r="AC75">
        <f t="shared" si="29"/>
        <v>-22.938824639723837</v>
      </c>
      <c r="AE75">
        <f t="shared" si="30"/>
        <v>0</v>
      </c>
      <c r="AF75">
        <f t="shared" si="31"/>
        <v>0</v>
      </c>
      <c r="AG75">
        <f t="shared" si="31"/>
        <v>-4.1113543451896668E-12</v>
      </c>
      <c r="AH75">
        <f t="shared" si="32"/>
        <v>-1.6488622318458963E-6</v>
      </c>
      <c r="AI75">
        <f t="shared" si="33"/>
        <v>-1.6488663432002415E-6</v>
      </c>
      <c r="AJ75">
        <f t="shared" si="34"/>
        <v>-2.7526589519768443</v>
      </c>
      <c r="AK75">
        <f t="shared" si="49"/>
        <v>-1.7984038514190479</v>
      </c>
      <c r="AL75">
        <f t="shared" si="35"/>
        <v>-4.551064452262235</v>
      </c>
      <c r="AN75">
        <f t="shared" si="36"/>
        <v>0</v>
      </c>
      <c r="AO75">
        <f t="shared" si="36"/>
        <v>0</v>
      </c>
      <c r="AP75">
        <f t="shared" si="36"/>
        <v>-1.8448612919637007E-15</v>
      </c>
      <c r="AQ75">
        <f t="shared" si="36"/>
        <v>-7.3988322385115162E-10</v>
      </c>
      <c r="AR75">
        <f t="shared" si="36"/>
        <v>-7.3988506871244362E-10</v>
      </c>
      <c r="AS75">
        <f t="shared" si="36"/>
        <v>-1.2351827461481368E-3</v>
      </c>
      <c r="AT75">
        <f t="shared" si="36"/>
        <v>-8.0698606207059529E-4</v>
      </c>
      <c r="AU75">
        <f t="shared" si="23"/>
        <v>-2.0421695481038006E-3</v>
      </c>
      <c r="AW75">
        <v>72</v>
      </c>
      <c r="AX75">
        <f>IF(Z75&gt;0, (R75*SUMPRODUCT(K75:$K$98, X75:$X$98)-K75*$AZ$3)/Z75, 0)</f>
        <v>-139484599926071.41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0.82947136099999996</v>
      </c>
      <c r="Q76" s="4">
        <f t="shared" si="48"/>
        <v>25</v>
      </c>
      <c r="R76">
        <f t="shared" si="27"/>
        <v>2000000</v>
      </c>
      <c r="S76">
        <f t="shared" si="28"/>
        <v>-775810610133544.88</v>
      </c>
      <c r="U76">
        <f t="shared" si="40"/>
        <v>0.82947136099999996</v>
      </c>
      <c r="V76">
        <f t="shared" si="41"/>
        <v>0.01</v>
      </c>
      <c r="W76">
        <f t="shared" si="42"/>
        <v>1.6445417380758667E-13</v>
      </c>
      <c r="X76">
        <f t="shared" si="43"/>
        <v>1.3641002737030946E-13</v>
      </c>
      <c r="Y76">
        <f t="shared" si="44"/>
        <v>1.6445417380758667E-15</v>
      </c>
      <c r="Z76">
        <f t="shared" si="45"/>
        <v>2.6399604699201343E-14</v>
      </c>
      <c r="AB76">
        <f t="shared" si="46"/>
        <v>-22.938824639723837</v>
      </c>
      <c r="AC76">
        <f t="shared" si="29"/>
        <v>-20.481093428971793</v>
      </c>
      <c r="AE76">
        <f t="shared" si="30"/>
        <v>0</v>
      </c>
      <c r="AF76">
        <f t="shared" si="31"/>
        <v>0</v>
      </c>
      <c r="AG76">
        <f t="shared" si="31"/>
        <v>-6.5999011748003357E-13</v>
      </c>
      <c r="AH76">
        <f t="shared" si="32"/>
        <v>-2.7282005474061889E-7</v>
      </c>
      <c r="AI76">
        <f t="shared" si="33"/>
        <v>-2.7282071473073636E-7</v>
      </c>
      <c r="AJ76">
        <f t="shared" si="34"/>
        <v>-2.4577312107520441</v>
      </c>
      <c r="AK76">
        <f t="shared" si="49"/>
        <v>-1.6057177247806687</v>
      </c>
      <c r="AL76">
        <f t="shared" si="35"/>
        <v>-4.0634492083534273</v>
      </c>
      <c r="AN76">
        <f t="shared" si="36"/>
        <v>0</v>
      </c>
      <c r="AO76">
        <f t="shared" si="36"/>
        <v>0</v>
      </c>
      <c r="AP76">
        <f t="shared" si="36"/>
        <v>-2.6442238602028087E-16</v>
      </c>
      <c r="AQ76">
        <f t="shared" si="36"/>
        <v>-1.0930425762152491E-10</v>
      </c>
      <c r="AR76">
        <f t="shared" si="36"/>
        <v>-1.0930452204391093E-10</v>
      </c>
      <c r="AS76">
        <f t="shared" si="36"/>
        <v>-9.8468012434024029E-4</v>
      </c>
      <c r="AT76">
        <f t="shared" si="36"/>
        <v>-6.4332434807162992E-4</v>
      </c>
      <c r="AU76">
        <f t="shared" si="23"/>
        <v>-1.6280045817163922E-3</v>
      </c>
      <c r="AW76">
        <v>73</v>
      </c>
      <c r="AX76">
        <f>IF(Z76&gt;0, (R76*SUMPRODUCT(K76:$K$98, X76:$X$98)-K76*$AZ$3)/Z76, 0)</f>
        <v>-775810610133544.88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0.83365815200000004</v>
      </c>
      <c r="Q77" s="4">
        <f t="shared" si="48"/>
        <v>25</v>
      </c>
      <c r="R77">
        <f t="shared" si="27"/>
        <v>2000000</v>
      </c>
      <c r="S77">
        <f t="shared" si="28"/>
        <v>-4430599059860905</v>
      </c>
      <c r="U77">
        <f t="shared" si="40"/>
        <v>0.83365815200000004</v>
      </c>
      <c r="V77">
        <f t="shared" si="41"/>
        <v>0.01</v>
      </c>
      <c r="W77">
        <f t="shared" si="42"/>
        <v>2.6399604699201343E-14</v>
      </c>
      <c r="X77">
        <f t="shared" si="43"/>
        <v>2.200824566706671E-14</v>
      </c>
      <c r="Y77">
        <f t="shared" si="44"/>
        <v>2.6399604699201344E-16</v>
      </c>
      <c r="Z77">
        <f t="shared" si="45"/>
        <v>4.1273629851426193E-15</v>
      </c>
      <c r="AB77">
        <f t="shared" si="46"/>
        <v>-20.481093428971793</v>
      </c>
      <c r="AC77">
        <f t="shared" si="29"/>
        <v>-18.286690561677588</v>
      </c>
      <c r="AE77">
        <f t="shared" si="30"/>
        <v>0</v>
      </c>
      <c r="AF77">
        <f t="shared" si="31"/>
        <v>0</v>
      </c>
      <c r="AG77">
        <f t="shared" si="31"/>
        <v>-1.0318407462856549E-13</v>
      </c>
      <c r="AH77">
        <f t="shared" si="32"/>
        <v>-4.4016491334133417E-8</v>
      </c>
      <c r="AI77">
        <f t="shared" si="33"/>
        <v>-4.4016594518208046E-8</v>
      </c>
      <c r="AJ77">
        <f t="shared" si="34"/>
        <v>-2.1944028672942046</v>
      </c>
      <c r="AK77">
        <f t="shared" si="49"/>
        <v>-1.4336765400280256</v>
      </c>
      <c r="AL77">
        <f t="shared" si="35"/>
        <v>-3.6280794513388246</v>
      </c>
      <c r="AN77">
        <f t="shared" si="36"/>
        <v>0</v>
      </c>
      <c r="AO77">
        <f t="shared" si="36"/>
        <v>0</v>
      </c>
      <c r="AP77">
        <f t="shared" si="36"/>
        <v>-3.6910968288375044E-17</v>
      </c>
      <c r="AQ77">
        <f t="shared" si="36"/>
        <v>-1.5745562691221285E-11</v>
      </c>
      <c r="AR77">
        <f t="shared" si="36"/>
        <v>-1.5745599602189573E-11</v>
      </c>
      <c r="AS77">
        <f t="shared" si="36"/>
        <v>-7.8498096666743079E-4</v>
      </c>
      <c r="AT77">
        <f t="shared" si="36"/>
        <v>-5.1285423157840454E-4</v>
      </c>
      <c r="AU77">
        <f t="shared" si="23"/>
        <v>-1.2978352139914348E-3</v>
      </c>
      <c r="AW77">
        <v>74</v>
      </c>
      <c r="AX77">
        <f>IF(Z77&gt;0, (R77*SUMPRODUCT(K77:$K$98, X77:$X$98)-K77*$AZ$3)/Z77, 0)</f>
        <v>-4430599059860905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0.83803355999999996</v>
      </c>
      <c r="Q78" s="4">
        <f t="shared" si="48"/>
        <v>25</v>
      </c>
      <c r="R78">
        <f t="shared" si="27"/>
        <v>2000000</v>
      </c>
      <c r="S78">
        <f t="shared" si="28"/>
        <v>-2.6031352828534304E+16</v>
      </c>
      <c r="U78">
        <f t="shared" si="40"/>
        <v>0.83803355999999996</v>
      </c>
      <c r="V78">
        <f t="shared" si="41"/>
        <v>0.01</v>
      </c>
      <c r="W78">
        <f t="shared" si="42"/>
        <v>4.1273629851426193E-15</v>
      </c>
      <c r="X78">
        <f t="shared" si="43"/>
        <v>3.4588686958512961E-15</v>
      </c>
      <c r="Y78">
        <f t="shared" si="44"/>
        <v>4.1273629851426193E-17</v>
      </c>
      <c r="Z78">
        <f t="shared" si="45"/>
        <v>6.2722065943989707E-16</v>
      </c>
      <c r="AB78">
        <f t="shared" si="46"/>
        <v>-18.286690561677588</v>
      </c>
      <c r="AC78">
        <f t="shared" si="29"/>
        <v>-16.327402287225915</v>
      </c>
      <c r="AE78">
        <f t="shared" si="30"/>
        <v>0</v>
      </c>
      <c r="AF78">
        <f t="shared" si="31"/>
        <v>0</v>
      </c>
      <c r="AG78">
        <f t="shared" si="31"/>
        <v>-1.5680516485997426E-14</v>
      </c>
      <c r="AH78">
        <f t="shared" si="32"/>
        <v>-6.9177373917025919E-9</v>
      </c>
      <c r="AI78">
        <f t="shared" si="33"/>
        <v>-6.9177530722190781E-9</v>
      </c>
      <c r="AJ78">
        <f t="shared" si="34"/>
        <v>-1.9592882744516729</v>
      </c>
      <c r="AK78">
        <f t="shared" si="49"/>
        <v>-1.2800683393174312</v>
      </c>
      <c r="AL78">
        <f t="shared" si="35"/>
        <v>-3.2393566206868574</v>
      </c>
      <c r="AN78">
        <f t="shared" si="36"/>
        <v>0</v>
      </c>
      <c r="AO78">
        <f t="shared" si="36"/>
        <v>0</v>
      </c>
      <c r="AP78">
        <f t="shared" si="36"/>
        <v>-5.0082396854796885E-18</v>
      </c>
      <c r="AQ78">
        <f t="shared" si="36"/>
        <v>-2.2094735826967168E-12</v>
      </c>
      <c r="AR78">
        <f t="shared" si="36"/>
        <v>-2.2094785909364023E-12</v>
      </c>
      <c r="AS78">
        <f t="shared" si="36"/>
        <v>-6.2578202064749887E-4</v>
      </c>
      <c r="AT78">
        <f t="shared" si="36"/>
        <v>-4.0884425349257535E-4</v>
      </c>
      <c r="AU78">
        <f t="shared" si="23"/>
        <v>-1.0346262763495529E-3</v>
      </c>
      <c r="AW78">
        <v>75</v>
      </c>
      <c r="AX78">
        <f>IF(Z78&gt;0, (R78*SUMPRODUCT(K78:$K$98, X78:$X$98)-K78*$AZ$3)/Z78, 0)</f>
        <v>-2.6031352828534304E+16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0.84243849400000004</v>
      </c>
      <c r="Q79" s="4">
        <f t="shared" si="48"/>
        <v>25</v>
      </c>
      <c r="R79">
        <f t="shared" si="27"/>
        <v>2000000</v>
      </c>
      <c r="S79">
        <f t="shared" si="28"/>
        <v>-1.57509095300196E+17</v>
      </c>
      <c r="U79">
        <f t="shared" si="40"/>
        <v>0.84243849400000004</v>
      </c>
      <c r="V79">
        <f t="shared" si="41"/>
        <v>0.01</v>
      </c>
      <c r="W79">
        <f t="shared" si="42"/>
        <v>6.2722065943989707E-16</v>
      </c>
      <c r="X79">
        <f t="shared" si="43"/>
        <v>5.2839482774423381E-16</v>
      </c>
      <c r="Y79">
        <f t="shared" si="44"/>
        <v>6.2722065943989704E-18</v>
      </c>
      <c r="Z79">
        <f t="shared" si="45"/>
        <v>9.2553625101264283E-17</v>
      </c>
      <c r="AB79">
        <f t="shared" si="46"/>
        <v>-16.327402287225915</v>
      </c>
      <c r="AC79">
        <f t="shared" si="29"/>
        <v>-14.578037756453648</v>
      </c>
      <c r="AE79">
        <f t="shared" si="30"/>
        <v>0</v>
      </c>
      <c r="AF79">
        <f t="shared" si="31"/>
        <v>0</v>
      </c>
      <c r="AG79">
        <f t="shared" si="31"/>
        <v>-2.3138406275316069E-15</v>
      </c>
      <c r="AH79">
        <f t="shared" si="32"/>
        <v>-1.0567896554884676E-9</v>
      </c>
      <c r="AI79">
        <f t="shared" si="33"/>
        <v>-1.056791969329095E-9</v>
      </c>
      <c r="AJ79">
        <f t="shared" si="34"/>
        <v>-1.7493645307722669</v>
      </c>
      <c r="AK79">
        <f t="shared" si="49"/>
        <v>-1.1429181601058143</v>
      </c>
      <c r="AL79">
        <f t="shared" si="35"/>
        <v>-2.8922826919348732</v>
      </c>
      <c r="AN79">
        <f t="shared" si="36"/>
        <v>0</v>
      </c>
      <c r="AO79">
        <f t="shared" si="36"/>
        <v>0</v>
      </c>
      <c r="AP79">
        <f t="shared" si="36"/>
        <v>-6.5984231285566851E-19</v>
      </c>
      <c r="AQ79">
        <f t="shared" si="36"/>
        <v>-3.0136670701618162E-13</v>
      </c>
      <c r="AR79">
        <f t="shared" si="36"/>
        <v>-3.0136736685849442E-13</v>
      </c>
      <c r="AS79">
        <f t="shared" si="36"/>
        <v>-4.9886959554507006E-4</v>
      </c>
      <c r="AT79">
        <f t="shared" si="36"/>
        <v>-3.2592813575647362E-4</v>
      </c>
      <c r="AU79">
        <f t="shared" si="23"/>
        <v>-8.2479773160291112E-4</v>
      </c>
      <c r="AW79">
        <v>76</v>
      </c>
      <c r="AX79">
        <f>IF(Z79&gt;0, (R79*SUMPRODUCT(K79:$K$98, X79:$X$98)-K79*$AZ$3)/Z79, 0)</f>
        <v>-1.57509095300196E+17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0.84677131100000003</v>
      </c>
      <c r="Q80" s="4">
        <f t="shared" si="48"/>
        <v>25</v>
      </c>
      <c r="R80">
        <f t="shared" si="27"/>
        <v>2000000</v>
      </c>
      <c r="S80">
        <f t="shared" si="28"/>
        <v>-9.818781543392416E+17</v>
      </c>
      <c r="U80">
        <f t="shared" si="40"/>
        <v>0.84677131100000003</v>
      </c>
      <c r="V80">
        <f t="shared" si="41"/>
        <v>0.01</v>
      </c>
      <c r="W80">
        <f t="shared" si="42"/>
        <v>9.2553625101264283E-17</v>
      </c>
      <c r="X80">
        <f t="shared" si="43"/>
        <v>7.8371754464800064E-17</v>
      </c>
      <c r="Y80">
        <f t="shared" si="44"/>
        <v>9.2553625101264282E-19</v>
      </c>
      <c r="Z80">
        <f t="shared" si="45"/>
        <v>1.3256334385451576E-17</v>
      </c>
      <c r="AB80">
        <f t="shared" si="46"/>
        <v>-14.578037756453648</v>
      </c>
      <c r="AC80">
        <f t="shared" si="29"/>
        <v>-13.016105139691017</v>
      </c>
      <c r="AE80">
        <f t="shared" si="30"/>
        <v>0</v>
      </c>
      <c r="AF80">
        <f t="shared" si="31"/>
        <v>0</v>
      </c>
      <c r="AG80">
        <f t="shared" si="31"/>
        <v>-3.3140835963628941E-16</v>
      </c>
      <c r="AH80">
        <f t="shared" si="32"/>
        <v>-1.5674350892960013E-10</v>
      </c>
      <c r="AI80">
        <f t="shared" si="33"/>
        <v>-1.5674384033795977E-10</v>
      </c>
      <c r="AJ80">
        <f t="shared" si="34"/>
        <v>-1.5619326167626308</v>
      </c>
      <c r="AK80">
        <f t="shared" si="49"/>
        <v>-1.0204626429517554</v>
      </c>
      <c r="AL80">
        <f t="shared" si="35"/>
        <v>-2.5823952598711299</v>
      </c>
      <c r="AN80">
        <f t="shared" si="36"/>
        <v>0</v>
      </c>
      <c r="AO80">
        <f t="shared" si="36"/>
        <v>0</v>
      </c>
      <c r="AP80">
        <f t="shared" si="36"/>
        <v>-8.4382454836647541E-20</v>
      </c>
      <c r="AQ80">
        <f t="shared" si="36"/>
        <v>-3.990968145071904E-14</v>
      </c>
      <c r="AR80">
        <f t="shared" si="36"/>
        <v>-3.9909765833173875E-14</v>
      </c>
      <c r="AS80">
        <f t="shared" si="36"/>
        <v>-3.9769578726531093E-4</v>
      </c>
      <c r="AT80">
        <f t="shared" si="36"/>
        <v>-2.5982791434671305E-4</v>
      </c>
      <c r="AU80">
        <f t="shared" si="23"/>
        <v>-6.5752370165193374E-4</v>
      </c>
      <c r="AW80">
        <v>77</v>
      </c>
      <c r="AX80">
        <f>IF(Z80&gt;0, (R80*SUMPRODUCT(K80:$K$98, X80:$X$98)-K80*$AZ$3)/Z80, 0)</f>
        <v>-9.818781543392416E+17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0.85120774200000004</v>
      </c>
      <c r="Q81" s="4">
        <f t="shared" si="48"/>
        <v>25</v>
      </c>
      <c r="R81">
        <f t="shared" si="27"/>
        <v>2000000</v>
      </c>
      <c r="S81">
        <f t="shared" si="28"/>
        <v>-6.3164684842664837E+18</v>
      </c>
      <c r="U81">
        <f t="shared" si="40"/>
        <v>0.85120774200000004</v>
      </c>
      <c r="V81">
        <f t="shared" si="41"/>
        <v>0.01</v>
      </c>
      <c r="W81">
        <f t="shared" si="42"/>
        <v>1.3256334385451576E-17</v>
      </c>
      <c r="X81">
        <f t="shared" si="43"/>
        <v>1.1283894459437194E-17</v>
      </c>
      <c r="Y81">
        <f t="shared" si="44"/>
        <v>1.3256334385451577E-19</v>
      </c>
      <c r="Z81">
        <f t="shared" si="45"/>
        <v>1.8398765821598664E-18</v>
      </c>
      <c r="AB81">
        <f t="shared" si="46"/>
        <v>-13.016105139691017</v>
      </c>
      <c r="AC81">
        <f t="shared" si="29"/>
        <v>-11.62152244615273</v>
      </c>
      <c r="AE81">
        <f t="shared" si="30"/>
        <v>0</v>
      </c>
      <c r="AF81">
        <f t="shared" si="31"/>
        <v>0</v>
      </c>
      <c r="AG81">
        <f t="shared" si="31"/>
        <v>-4.5996914553996659E-17</v>
      </c>
      <c r="AH81">
        <f t="shared" si="32"/>
        <v>-2.2567788918874387E-11</v>
      </c>
      <c r="AI81">
        <f t="shared" si="33"/>
        <v>-2.2567834915788939E-11</v>
      </c>
      <c r="AJ81">
        <f t="shared" si="34"/>
        <v>-1.3945826935382879</v>
      </c>
      <c r="AK81">
        <f t="shared" si="49"/>
        <v>-0.91112735977837134</v>
      </c>
      <c r="AL81">
        <f t="shared" si="35"/>
        <v>-2.3057100533392267</v>
      </c>
      <c r="AN81">
        <f t="shared" si="36"/>
        <v>0</v>
      </c>
      <c r="AO81">
        <f t="shared" si="36"/>
        <v>0</v>
      </c>
      <c r="AP81">
        <f t="shared" si="36"/>
        <v>-1.0456813787822617E-20</v>
      </c>
      <c r="AQ81">
        <f t="shared" si="36"/>
        <v>-5.1304999175656944E-15</v>
      </c>
      <c r="AR81">
        <f t="shared" si="36"/>
        <v>-5.1305103743794818E-15</v>
      </c>
      <c r="AS81">
        <f t="shared" si="36"/>
        <v>-3.1704064673578996E-4</v>
      </c>
      <c r="AT81">
        <f t="shared" si="36"/>
        <v>-2.0713322253405474E-4</v>
      </c>
      <c r="AU81">
        <f t="shared" si="23"/>
        <v>-5.241738692749752E-4</v>
      </c>
      <c r="AW81">
        <v>78</v>
      </c>
      <c r="AX81">
        <f>IF(Z81&gt;0, (R81*SUMPRODUCT(K81:$K$98, X81:$X$98)-K81*$AZ$3)/Z81, 0)</f>
        <v>-6.3164684842664837E+18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0.85572183800000001</v>
      </c>
      <c r="Q82" s="4">
        <f t="shared" si="48"/>
        <v>25</v>
      </c>
      <c r="R82">
        <f t="shared" si="27"/>
        <v>2000000</v>
      </c>
      <c r="S82">
        <f t="shared" si="28"/>
        <v>-4.2000157879800013E+19</v>
      </c>
      <c r="U82">
        <f t="shared" si="40"/>
        <v>0.85572183800000001</v>
      </c>
      <c r="V82">
        <f t="shared" si="41"/>
        <v>0.01</v>
      </c>
      <c r="W82">
        <f t="shared" si="42"/>
        <v>1.8398765821598664E-18</v>
      </c>
      <c r="X82">
        <f t="shared" si="43"/>
        <v>1.5744225705789989E-18</v>
      </c>
      <c r="Y82">
        <f t="shared" si="44"/>
        <v>1.8398765821598665E-20</v>
      </c>
      <c r="Z82">
        <f t="shared" si="45"/>
        <v>2.4705524575926881E-19</v>
      </c>
      <c r="AB82">
        <f t="shared" si="46"/>
        <v>-11.62152244615273</v>
      </c>
      <c r="AC82">
        <f t="shared" si="29"/>
        <v>-10.376359326922083</v>
      </c>
      <c r="AE82">
        <f t="shared" si="30"/>
        <v>0</v>
      </c>
      <c r="AF82">
        <f t="shared" si="31"/>
        <v>0</v>
      </c>
      <c r="AG82">
        <f t="shared" si="31"/>
        <v>-6.1763811439817205E-18</v>
      </c>
      <c r="AH82">
        <f t="shared" si="32"/>
        <v>-3.1488451411579977E-12</v>
      </c>
      <c r="AI82">
        <f t="shared" si="33"/>
        <v>-3.1488513175391417E-12</v>
      </c>
      <c r="AJ82">
        <f t="shared" si="34"/>
        <v>-1.2451631192306465</v>
      </c>
      <c r="AK82">
        <f t="shared" si="49"/>
        <v>-0.81350657123069114</v>
      </c>
      <c r="AL82">
        <f t="shared" si="35"/>
        <v>-2.0586696904644866</v>
      </c>
      <c r="AN82">
        <f t="shared" si="36"/>
        <v>0</v>
      </c>
      <c r="AO82">
        <f t="shared" si="36"/>
        <v>0</v>
      </c>
      <c r="AP82">
        <f t="shared" si="36"/>
        <v>-1.2536801212545345E-21</v>
      </c>
      <c r="AQ82">
        <f t="shared" si="36"/>
        <v>-6.3915170815280797E-16</v>
      </c>
      <c r="AR82">
        <f t="shared" si="36"/>
        <v>-6.3915296183292916E-16</v>
      </c>
      <c r="AS82">
        <f t="shared" si="36"/>
        <v>-2.527428625125942E-4</v>
      </c>
      <c r="AT82">
        <f t="shared" si="36"/>
        <v>-1.6512533684156198E-4</v>
      </c>
      <c r="AU82">
        <f t="shared" si="23"/>
        <v>-4.1786819935479537E-4</v>
      </c>
      <c r="AW82">
        <v>79</v>
      </c>
      <c r="AX82">
        <f>IF(Z82&gt;0, (R82*SUMPRODUCT(K82:$K$98, X82:$X$98)-K82*$AZ$3)/Z82, 0)</f>
        <v>-4.2000157879800013E+19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0.86028443099999996</v>
      </c>
      <c r="Q83" s="4">
        <f t="shared" si="48"/>
        <v>25</v>
      </c>
      <c r="R83">
        <f t="shared" si="27"/>
        <v>2000000</v>
      </c>
      <c r="S83">
        <f t="shared" si="28"/>
        <v>-2.8909514295934003E+20</v>
      </c>
      <c r="U83">
        <f t="shared" si="40"/>
        <v>0.86028443099999996</v>
      </c>
      <c r="V83">
        <f t="shared" si="41"/>
        <v>0.01</v>
      </c>
      <c r="W83">
        <f t="shared" si="42"/>
        <v>2.4705524575926881E-19</v>
      </c>
      <c r="X83">
        <f t="shared" si="43"/>
        <v>2.1253778152357772E-19</v>
      </c>
      <c r="Y83">
        <f t="shared" si="44"/>
        <v>2.4705524575926883E-21</v>
      </c>
      <c r="Z83">
        <f t="shared" si="45"/>
        <v>3.2046911778098407E-20</v>
      </c>
      <c r="AB83">
        <f t="shared" si="46"/>
        <v>-10.376359326922083</v>
      </c>
      <c r="AC83">
        <f t="shared" si="29"/>
        <v>-9.2646065418947163</v>
      </c>
      <c r="AE83">
        <f t="shared" si="30"/>
        <v>0</v>
      </c>
      <c r="AF83">
        <f t="shared" si="31"/>
        <v>0</v>
      </c>
      <c r="AG83">
        <f t="shared" si="31"/>
        <v>-8.0117279445246015E-19</v>
      </c>
      <c r="AH83">
        <f t="shared" si="32"/>
        <v>-4.2507556304715544E-13</v>
      </c>
      <c r="AI83">
        <f t="shared" si="33"/>
        <v>-4.2507636421994989E-13</v>
      </c>
      <c r="AJ83">
        <f t="shared" si="34"/>
        <v>-1.1117527850273667</v>
      </c>
      <c r="AK83">
        <f t="shared" si="49"/>
        <v>-0.72634515288454593</v>
      </c>
      <c r="AL83">
        <f t="shared" si="35"/>
        <v>-1.8380979379123377</v>
      </c>
      <c r="AN83">
        <f t="shared" si="36"/>
        <v>0</v>
      </c>
      <c r="AO83">
        <f t="shared" si="36"/>
        <v>0</v>
      </c>
      <c r="AP83">
        <f t="shared" si="36"/>
        <v>-1.4519806274332234E-22</v>
      </c>
      <c r="AQ83">
        <f t="shared" si="36"/>
        <v>-7.7037249269247728E-17</v>
      </c>
      <c r="AR83">
        <f t="shared" si="36"/>
        <v>-7.7037394467310461E-17</v>
      </c>
      <c r="AS83">
        <f t="shared" si="36"/>
        <v>-2.0148506258976009E-4</v>
      </c>
      <c r="AT83">
        <f t="shared" si="36"/>
        <v>-1.316369075586432E-4</v>
      </c>
      <c r="AU83">
        <f t="shared" si="23"/>
        <v>-3.3312197014848035E-4</v>
      </c>
      <c r="AW83">
        <v>80</v>
      </c>
      <c r="AX83">
        <f>IF(Z83&gt;0, (R83*SUMPRODUCT(K83:$K$98, X83:$X$98)-K83*$AZ$3)/Z83, 0)</f>
        <v>-2.8909514295934003E+20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0.86486670799999998</v>
      </c>
      <c r="Q84" s="4">
        <f t="shared" si="48"/>
        <v>25</v>
      </c>
      <c r="R84">
        <f t="shared" si="27"/>
        <v>2000000</v>
      </c>
      <c r="S84">
        <f t="shared" si="28"/>
        <v>-2.0627657055210654E+21</v>
      </c>
      <c r="U84">
        <f t="shared" si="40"/>
        <v>0.86486670799999998</v>
      </c>
      <c r="V84">
        <f t="shared" si="41"/>
        <v>0.01</v>
      </c>
      <c r="W84">
        <f t="shared" si="42"/>
        <v>3.2046911778098407E-20</v>
      </c>
      <c r="X84">
        <f t="shared" si="43"/>
        <v>2.7716307091090394E-20</v>
      </c>
      <c r="Y84">
        <f t="shared" si="44"/>
        <v>3.2046911778098409E-22</v>
      </c>
      <c r="Z84">
        <f t="shared" si="45"/>
        <v>4.0101355692270286E-21</v>
      </c>
      <c r="AB84">
        <f t="shared" si="46"/>
        <v>-9.2646065418947163</v>
      </c>
      <c r="AC84">
        <f t="shared" si="29"/>
        <v>-8.2719701266917109</v>
      </c>
      <c r="AE84">
        <f t="shared" si="30"/>
        <v>0</v>
      </c>
      <c r="AF84">
        <f t="shared" si="31"/>
        <v>0</v>
      </c>
      <c r="AG84">
        <f t="shared" si="31"/>
        <v>-1.0025338923067571E-19</v>
      </c>
      <c r="AH84">
        <f t="shared" si="32"/>
        <v>-5.5432614182180787E-14</v>
      </c>
      <c r="AI84">
        <f t="shared" si="33"/>
        <v>-5.5432714435570017E-14</v>
      </c>
      <c r="AJ84">
        <f t="shared" si="34"/>
        <v>-0.99263641520300538</v>
      </c>
      <c r="AK84">
        <f t="shared" si="49"/>
        <v>-0.64852245793263019</v>
      </c>
      <c r="AL84">
        <f t="shared" si="35"/>
        <v>-1.641158873135691</v>
      </c>
      <c r="AN84">
        <f t="shared" si="36"/>
        <v>0</v>
      </c>
      <c r="AO84">
        <f t="shared" si="36"/>
        <v>0</v>
      </c>
      <c r="AP84">
        <f t="shared" si="36"/>
        <v>-1.6222421056334358E-23</v>
      </c>
      <c r="AQ84">
        <f t="shared" si="36"/>
        <v>-8.9697836094853296E-18</v>
      </c>
      <c r="AR84">
        <f t="shared" si="36"/>
        <v>-8.9697998319063858E-18</v>
      </c>
      <c r="AS84">
        <f t="shared" si="36"/>
        <v>-1.6062265831454079E-4</v>
      </c>
      <c r="AT84">
        <f t="shared" si="36"/>
        <v>-1.0494013676549998E-4</v>
      </c>
      <c r="AU84">
        <f t="shared" si="23"/>
        <v>-2.6556279508004971E-4</v>
      </c>
      <c r="AW84">
        <v>81</v>
      </c>
      <c r="AX84">
        <f>IF(Z84&gt;0, (R84*SUMPRODUCT(K84:$K$98, X84:$X$98)-K84*$AZ$3)/Z84, 0)</f>
        <v>-2.0627657055210654E+21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0.86947332300000002</v>
      </c>
      <c r="Q85" s="4">
        <f t="shared" si="48"/>
        <v>25</v>
      </c>
      <c r="R85">
        <f t="shared" si="27"/>
        <v>2000000</v>
      </c>
      <c r="S85">
        <f t="shared" si="28"/>
        <v>-1.5280891666956332E+22</v>
      </c>
      <c r="U85">
        <f t="shared" si="40"/>
        <v>0.86947332300000002</v>
      </c>
      <c r="V85">
        <f t="shared" si="41"/>
        <v>0.01</v>
      </c>
      <c r="W85">
        <f t="shared" si="42"/>
        <v>4.0101355692270286E-21</v>
      </c>
      <c r="X85">
        <f t="shared" si="43"/>
        <v>3.4867058990563212E-21</v>
      </c>
      <c r="Y85">
        <f t="shared" si="44"/>
        <v>4.0101355692270287E-23</v>
      </c>
      <c r="Z85">
        <f t="shared" si="45"/>
        <v>4.8332831447843711E-22</v>
      </c>
      <c r="AB85">
        <f t="shared" si="46"/>
        <v>-8.2719701266917109</v>
      </c>
      <c r="AC85">
        <f t="shared" si="29"/>
        <v>-7.3856876131175992</v>
      </c>
      <c r="AE85">
        <f t="shared" si="30"/>
        <v>0</v>
      </c>
      <c r="AF85">
        <f t="shared" si="31"/>
        <v>0</v>
      </c>
      <c r="AG85">
        <f t="shared" si="31"/>
        <v>-1.2083207861960927E-20</v>
      </c>
      <c r="AH85">
        <f t="shared" si="32"/>
        <v>-6.9734117981126427E-15</v>
      </c>
      <c r="AI85">
        <f t="shared" si="33"/>
        <v>-6.9734238813205048E-15</v>
      </c>
      <c r="AJ85">
        <f t="shared" si="34"/>
        <v>-0.8862825135741117</v>
      </c>
      <c r="AK85">
        <f t="shared" si="49"/>
        <v>-0.57903790886841977</v>
      </c>
      <c r="AL85">
        <f t="shared" si="35"/>
        <v>-1.4653204224425385</v>
      </c>
      <c r="AN85">
        <f t="shared" si="36"/>
        <v>0</v>
      </c>
      <c r="AO85">
        <f t="shared" si="36"/>
        <v>0</v>
      </c>
      <c r="AP85">
        <f t="shared" si="36"/>
        <v>-1.7457450917989369E-24</v>
      </c>
      <c r="AQ85">
        <f t="shared" si="36"/>
        <v>-1.0074973102111575E-18</v>
      </c>
      <c r="AR85">
        <f t="shared" si="36"/>
        <v>-1.0074990559562493E-18</v>
      </c>
      <c r="AS85">
        <f t="shared" si="36"/>
        <v>-1.2804739980432138E-4</v>
      </c>
      <c r="AT85">
        <f t="shared" si="36"/>
        <v>-8.3657634538823316E-5</v>
      </c>
      <c r="AU85">
        <f t="shared" si="23"/>
        <v>-2.117050343431457E-4</v>
      </c>
      <c r="AW85">
        <v>82</v>
      </c>
      <c r="AX85">
        <f>IF(Z85&gt;0, (R85*SUMPRODUCT(K85:$K$98, X85:$X$98)-K85*$AZ$3)/Z85, 0)</f>
        <v>-1.5280891666956332E+22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0.874112687</v>
      </c>
      <c r="Q86" s="4">
        <f t="shared" si="48"/>
        <v>25</v>
      </c>
      <c r="R86">
        <f t="shared" si="27"/>
        <v>2000000</v>
      </c>
      <c r="S86">
        <f t="shared" si="28"/>
        <v>-1.1773207024023547E+23</v>
      </c>
      <c r="U86">
        <f t="shared" si="40"/>
        <v>0.874112687</v>
      </c>
      <c r="V86">
        <f t="shared" si="41"/>
        <v>0.01</v>
      </c>
      <c r="W86">
        <f t="shared" si="42"/>
        <v>4.8332831447843711E-22</v>
      </c>
      <c r="X86">
        <f t="shared" si="43"/>
        <v>4.2248341167192766E-22</v>
      </c>
      <c r="Y86">
        <f t="shared" si="44"/>
        <v>4.8332831447843712E-24</v>
      </c>
      <c r="Z86">
        <f t="shared" si="45"/>
        <v>5.6011619661725078E-23</v>
      </c>
      <c r="AB86">
        <f t="shared" si="46"/>
        <v>-7.3856876131175992</v>
      </c>
      <c r="AC86">
        <f t="shared" si="29"/>
        <v>-6.5943639402835705</v>
      </c>
      <c r="AE86">
        <f t="shared" si="30"/>
        <v>0</v>
      </c>
      <c r="AF86">
        <f t="shared" si="31"/>
        <v>0</v>
      </c>
      <c r="AG86">
        <f t="shared" si="31"/>
        <v>-1.4002904915431269E-21</v>
      </c>
      <c r="AH86">
        <f t="shared" si="32"/>
        <v>-8.4496682334385534E-16</v>
      </c>
      <c r="AI86">
        <f t="shared" si="33"/>
        <v>-8.449682236343469E-16</v>
      </c>
      <c r="AJ86">
        <f t="shared" si="34"/>
        <v>-0.79132367283402871</v>
      </c>
      <c r="AK86">
        <f t="shared" si="49"/>
        <v>-0.51699813291823205</v>
      </c>
      <c r="AL86">
        <f t="shared" si="35"/>
        <v>-1.3083218057522616</v>
      </c>
      <c r="AN86">
        <f t="shared" si="36"/>
        <v>0</v>
      </c>
      <c r="AO86">
        <f t="shared" si="36"/>
        <v>0</v>
      </c>
      <c r="AP86">
        <f t="shared" si="36"/>
        <v>-1.8063366774242603E-25</v>
      </c>
      <c r="AQ86">
        <f t="shared" si="36"/>
        <v>-1.089984237863879E-19</v>
      </c>
      <c r="AR86">
        <f t="shared" si="36"/>
        <v>-1.0899860442005563E-19</v>
      </c>
      <c r="AS86">
        <f t="shared" si="36"/>
        <v>-1.0207860316033279E-4</v>
      </c>
      <c r="AT86">
        <f t="shared" si="36"/>
        <v>-6.6691354064750747E-5</v>
      </c>
      <c r="AU86">
        <f t="shared" si="23"/>
        <v>-1.6876995722508366E-4</v>
      </c>
      <c r="AW86">
        <v>83</v>
      </c>
      <c r="AX86">
        <f>IF(Z86&gt;0, (R86*SUMPRODUCT(K86:$K$98, X86:$X$98)-K86*$AZ$3)/Z86, 0)</f>
        <v>-1.1773207024023547E+23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0.87875849299999997</v>
      </c>
      <c r="Q87" s="4">
        <f t="shared" si="48"/>
        <v>25</v>
      </c>
      <c r="R87">
        <f t="shared" si="27"/>
        <v>2000000</v>
      </c>
      <c r="S87">
        <f t="shared" si="28"/>
        <v>-9.4495231763943158E+23</v>
      </c>
      <c r="U87">
        <f t="shared" si="40"/>
        <v>0.87875849299999997</v>
      </c>
      <c r="V87">
        <f t="shared" si="41"/>
        <v>0.01</v>
      </c>
      <c r="W87">
        <f t="shared" si="42"/>
        <v>5.6011619661725078E-23</v>
      </c>
      <c r="X87">
        <f t="shared" si="43"/>
        <v>4.9220686484426697E-23</v>
      </c>
      <c r="Y87">
        <f t="shared" si="44"/>
        <v>5.6011619661725079E-25</v>
      </c>
      <c r="Z87">
        <f t="shared" si="45"/>
        <v>6.2308169806811301E-24</v>
      </c>
      <c r="AB87">
        <f t="shared" si="46"/>
        <v>-6.5943639402835705</v>
      </c>
      <c r="AC87">
        <f t="shared" si="29"/>
        <v>-5.8878249466817589</v>
      </c>
      <c r="AE87">
        <f t="shared" si="30"/>
        <v>0</v>
      </c>
      <c r="AF87">
        <f t="shared" si="31"/>
        <v>0</v>
      </c>
      <c r="AG87">
        <f t="shared" si="31"/>
        <v>-1.5577042451702826E-22</v>
      </c>
      <c r="AH87">
        <f t="shared" si="32"/>
        <v>-9.8441372968853393E-17</v>
      </c>
      <c r="AI87">
        <f t="shared" si="33"/>
        <v>-9.8441528739277913E-17</v>
      </c>
      <c r="AJ87">
        <f t="shared" si="34"/>
        <v>-0.7065389936018116</v>
      </c>
      <c r="AK87">
        <f t="shared" si="49"/>
        <v>-0.46160547581985001</v>
      </c>
      <c r="AL87">
        <f t="shared" si="35"/>
        <v>-1.1681444694216618</v>
      </c>
      <c r="AN87">
        <f t="shared" si="36"/>
        <v>0</v>
      </c>
      <c r="AO87">
        <f t="shared" si="36"/>
        <v>0</v>
      </c>
      <c r="AP87">
        <f t="shared" si="36"/>
        <v>-1.7941036977325686E-26</v>
      </c>
      <c r="AQ87">
        <f t="shared" si="36"/>
        <v>-1.1338097832171214E-20</v>
      </c>
      <c r="AR87">
        <f t="shared" si="36"/>
        <v>-1.1338115773208191E-20</v>
      </c>
      <c r="AS87">
        <f t="shared" si="36"/>
        <v>-8.1376437468377565E-5</v>
      </c>
      <c r="AT87">
        <f t="shared" si="36"/>
        <v>-5.3165939146006646E-5</v>
      </c>
      <c r="AU87">
        <f t="shared" si="23"/>
        <v>-1.3454237661438424E-4</v>
      </c>
      <c r="AW87">
        <v>84</v>
      </c>
      <c r="AX87">
        <f>IF(Z87&gt;0, (R87*SUMPRODUCT(K87:$K$98, X87:$X$98)-K87*$AZ$3)/Z87, 0)</f>
        <v>-9.4495231763943158E+23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0.88338371900000001</v>
      </c>
      <c r="Q88" s="4">
        <f t="shared" si="48"/>
        <v>25</v>
      </c>
      <c r="R88">
        <f t="shared" si="27"/>
        <v>2000000</v>
      </c>
      <c r="S88">
        <f t="shared" si="28"/>
        <v>-7.9134951861974836E+24</v>
      </c>
      <c r="U88">
        <f t="shared" si="40"/>
        <v>0.88338371900000001</v>
      </c>
      <c r="V88">
        <f t="shared" si="41"/>
        <v>0.01</v>
      </c>
      <c r="W88">
        <f t="shared" si="42"/>
        <v>6.2308169806811301E-24</v>
      </c>
      <c r="X88">
        <f t="shared" si="43"/>
        <v>5.504202276802448E-24</v>
      </c>
      <c r="Y88">
        <f t="shared" si="44"/>
        <v>6.2308169806811305E-26</v>
      </c>
      <c r="Z88">
        <f t="shared" si="45"/>
        <v>6.643065340718708E-25</v>
      </c>
      <c r="AB88">
        <f t="shared" si="46"/>
        <v>-5.8878249466817589</v>
      </c>
      <c r="AC88">
        <f t="shared" si="29"/>
        <v>-5.2569865595372844</v>
      </c>
      <c r="AE88">
        <f t="shared" si="30"/>
        <v>0</v>
      </c>
      <c r="AF88">
        <f t="shared" si="31"/>
        <v>0</v>
      </c>
      <c r="AG88">
        <f t="shared" si="31"/>
        <v>-1.6607663351796769E-23</v>
      </c>
      <c r="AH88">
        <f t="shared" si="32"/>
        <v>-1.1008404553604896E-17</v>
      </c>
      <c r="AI88">
        <f t="shared" si="33"/>
        <v>-1.1008421161268247E-17</v>
      </c>
      <c r="AJ88">
        <f t="shared" si="34"/>
        <v>-0.63083838714447449</v>
      </c>
      <c r="AK88">
        <f t="shared" si="49"/>
        <v>-0.41214774626772316</v>
      </c>
      <c r="AL88">
        <f t="shared" si="35"/>
        <v>-1.0429861334121977</v>
      </c>
      <c r="AN88">
        <f t="shared" si="36"/>
        <v>0</v>
      </c>
      <c r="AO88">
        <f t="shared" si="36"/>
        <v>0</v>
      </c>
      <c r="AP88">
        <f t="shared" si="36"/>
        <v>-1.7078630712553081E-27</v>
      </c>
      <c r="AQ88">
        <f t="shared" si="36"/>
        <v>-1.1320585691247486E-21</v>
      </c>
      <c r="AR88">
        <f t="shared" si="36"/>
        <v>-1.1320602769878199E-21</v>
      </c>
      <c r="AS88">
        <f t="shared" si="36"/>
        <v>-6.4872797726704028E-5</v>
      </c>
      <c r="AT88">
        <f t="shared" si="36"/>
        <v>-4.2383561181446619E-5</v>
      </c>
      <c r="AU88">
        <f t="shared" si="23"/>
        <v>-1.0725635890815065E-4</v>
      </c>
      <c r="AW88">
        <v>85</v>
      </c>
      <c r="AX88">
        <f>IF(Z88&gt;0, (R88*SUMPRODUCT(K88:$K$98, X88:$X$98)-K88*$AZ$3)/Z88, 0)</f>
        <v>-7.9134951861974836E+24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0.88875356999999999</v>
      </c>
      <c r="Q89" s="4">
        <f t="shared" si="48"/>
        <v>25</v>
      </c>
      <c r="R89">
        <f t="shared" si="27"/>
        <v>2000000</v>
      </c>
      <c r="S89">
        <f t="shared" si="28"/>
        <v>-6.9786368783196037E+25</v>
      </c>
      <c r="U89">
        <f t="shared" si="40"/>
        <v>0.88875356999999999</v>
      </c>
      <c r="V89">
        <f t="shared" si="41"/>
        <v>0.01</v>
      </c>
      <c r="W89">
        <f t="shared" si="42"/>
        <v>6.643065340718708E-25</v>
      </c>
      <c r="X89">
        <f t="shared" si="43"/>
        <v>5.9040480373070185E-25</v>
      </c>
      <c r="Y89">
        <f t="shared" si="44"/>
        <v>6.6430653407187078E-27</v>
      </c>
      <c r="Z89">
        <f t="shared" si="45"/>
        <v>6.7258665000450255E-26</v>
      </c>
      <c r="AB89">
        <f t="shared" si="46"/>
        <v>-5.2569865595372844</v>
      </c>
      <c r="AC89">
        <f t="shared" si="29"/>
        <v>-4.6937379995868618</v>
      </c>
      <c r="AE89">
        <f t="shared" si="30"/>
        <v>0</v>
      </c>
      <c r="AF89">
        <f t="shared" si="31"/>
        <v>0</v>
      </c>
      <c r="AG89">
        <f t="shared" si="31"/>
        <v>-1.6814666250112563E-24</v>
      </c>
      <c r="AH89">
        <f t="shared" si="32"/>
        <v>-1.1808096074614036E-18</v>
      </c>
      <c r="AI89">
        <f t="shared" si="33"/>
        <v>-1.1808112889280287E-18</v>
      </c>
      <c r="AJ89">
        <f t="shared" si="34"/>
        <v>-0.56324855995042267</v>
      </c>
      <c r="AK89">
        <f t="shared" si="49"/>
        <v>-0.36798905916760993</v>
      </c>
      <c r="AL89">
        <f t="shared" si="35"/>
        <v>-0.9312376191180326</v>
      </c>
      <c r="AN89">
        <f t="shared" si="36"/>
        <v>0</v>
      </c>
      <c r="AO89">
        <f t="shared" si="36"/>
        <v>0</v>
      </c>
      <c r="AP89">
        <f t="shared" si="36"/>
        <v>-1.5438842758342456E-28</v>
      </c>
      <c r="AQ89">
        <f t="shared" si="36"/>
        <v>-1.084192429749514E-22</v>
      </c>
      <c r="AR89">
        <f t="shared" si="36"/>
        <v>-1.08419397363379E-22</v>
      </c>
      <c r="AS89">
        <f t="shared" si="36"/>
        <v>-5.171619716733412E-5</v>
      </c>
      <c r="AT89">
        <f t="shared" si="36"/>
        <v>-3.378791548265833E-5</v>
      </c>
      <c r="AU89">
        <f t="shared" si="23"/>
        <v>-8.5504112649992456E-5</v>
      </c>
      <c r="AW89">
        <v>86</v>
      </c>
      <c r="AX89">
        <f>IF(Z89&gt;0, (R89*SUMPRODUCT(K89:$K$98, X89:$X$98)-K89*$AZ$3)/Z89, 0)</f>
        <v>-6.9786368783196037E+25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0.89409425099999995</v>
      </c>
      <c r="Q90" s="4">
        <f t="shared" si="48"/>
        <v>25</v>
      </c>
      <c r="R90">
        <f t="shared" si="27"/>
        <v>2000000</v>
      </c>
      <c r="S90">
        <f t="shared" si="28"/>
        <v>-6.4969262522666127E+26</v>
      </c>
      <c r="U90">
        <f t="shared" si="40"/>
        <v>0.89409425099999995</v>
      </c>
      <c r="V90">
        <f t="shared" si="41"/>
        <v>0.01</v>
      </c>
      <c r="W90">
        <f t="shared" si="42"/>
        <v>6.7258665000450255E-26</v>
      </c>
      <c r="X90">
        <f t="shared" si="43"/>
        <v>6.0135585706837478E-26</v>
      </c>
      <c r="Y90">
        <f t="shared" si="44"/>
        <v>6.725866500045026E-28</v>
      </c>
      <c r="Z90">
        <f t="shared" si="45"/>
        <v>6.4504926436082739E-27</v>
      </c>
      <c r="AB90">
        <f t="shared" si="46"/>
        <v>-4.6937379995868618</v>
      </c>
      <c r="AC90">
        <f t="shared" si="29"/>
        <v>-4.190837499631126</v>
      </c>
      <c r="AE90">
        <f t="shared" si="30"/>
        <v>0</v>
      </c>
      <c r="AF90">
        <f t="shared" si="31"/>
        <v>0</v>
      </c>
      <c r="AG90">
        <f t="shared" si="31"/>
        <v>-1.6126231609020685E-25</v>
      </c>
      <c r="AH90">
        <f t="shared" si="32"/>
        <v>-1.2027117141367496E-19</v>
      </c>
      <c r="AI90">
        <f t="shared" si="33"/>
        <v>-1.2027133267599105E-19</v>
      </c>
      <c r="AJ90">
        <f t="shared" si="34"/>
        <v>-0.50290049995573582</v>
      </c>
      <c r="AK90">
        <f t="shared" si="49"/>
        <v>-0.32856165997108033</v>
      </c>
      <c r="AL90">
        <f t="shared" si="35"/>
        <v>-0.83146215992681616</v>
      </c>
      <c r="AN90">
        <f t="shared" si="36"/>
        <v>0</v>
      </c>
      <c r="AO90">
        <f t="shared" si="36"/>
        <v>0</v>
      </c>
      <c r="AP90">
        <f t="shared" si="36"/>
        <v>-1.3220301593143398E-29</v>
      </c>
      <c r="AQ90">
        <f t="shared" si="36"/>
        <v>-9.8598432516621214E-24</v>
      </c>
      <c r="AR90">
        <f t="shared" si="36"/>
        <v>-9.8598564719637145E-24</v>
      </c>
      <c r="AS90">
        <f t="shared" si="36"/>
        <v>-4.1227835752020287E-5</v>
      </c>
      <c r="AT90">
        <f t="shared" si="36"/>
        <v>-2.6935519357986554E-5</v>
      </c>
      <c r="AU90">
        <f t="shared" si="23"/>
        <v>-6.8163355110006834E-5</v>
      </c>
      <c r="AW90">
        <v>87</v>
      </c>
      <c r="AX90">
        <f>IF(Z90&gt;0, (R90*SUMPRODUCT(K90:$K$98, X90:$X$98)-K90*$AZ$3)/Z90, 0)</f>
        <v>-6.4969262522666127E+26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0.89939914200000004</v>
      </c>
      <c r="Q91" s="4">
        <f t="shared" si="48"/>
        <v>25</v>
      </c>
      <c r="R91">
        <f t="shared" si="27"/>
        <v>2000000</v>
      </c>
      <c r="S91">
        <f t="shared" si="28"/>
        <v>-6.4026181859694261E+27</v>
      </c>
      <c r="U91">
        <f t="shared" si="40"/>
        <v>0.89939914200000004</v>
      </c>
      <c r="V91">
        <f t="shared" si="41"/>
        <v>0.01</v>
      </c>
      <c r="W91">
        <f t="shared" si="42"/>
        <v>6.4504926436082739E-27</v>
      </c>
      <c r="X91">
        <f t="shared" si="43"/>
        <v>5.8015675491385937E-27</v>
      </c>
      <c r="Y91">
        <f t="shared" si="44"/>
        <v>6.4504926436082741E-29</v>
      </c>
      <c r="Z91">
        <f t="shared" si="45"/>
        <v>5.8442016803359744E-28</v>
      </c>
      <c r="AB91">
        <f t="shared" si="46"/>
        <v>-4.190837499631126</v>
      </c>
      <c r="AC91">
        <f t="shared" si="29"/>
        <v>-3.7418191960992186</v>
      </c>
      <c r="AE91">
        <f t="shared" si="30"/>
        <v>0</v>
      </c>
      <c r="AF91">
        <f t="shared" si="31"/>
        <v>0</v>
      </c>
      <c r="AG91">
        <f t="shared" si="31"/>
        <v>-1.4610504200839936E-26</v>
      </c>
      <c r="AH91">
        <f t="shared" si="32"/>
        <v>-1.1603135098277187E-20</v>
      </c>
      <c r="AI91">
        <f t="shared" si="33"/>
        <v>-1.1603149708781388E-20</v>
      </c>
      <c r="AJ91">
        <f t="shared" si="34"/>
        <v>-0.4490183035319073</v>
      </c>
      <c r="AK91">
        <f t="shared" si="49"/>
        <v>-0.29335862497417886</v>
      </c>
      <c r="AL91">
        <f t="shared" si="35"/>
        <v>-0.74237692850608616</v>
      </c>
      <c r="AN91">
        <f t="shared" si="36"/>
        <v>0</v>
      </c>
      <c r="AO91">
        <f t="shared" si="36"/>
        <v>0</v>
      </c>
      <c r="AP91">
        <f t="shared" si="36"/>
        <v>-1.0694380958549626E-30</v>
      </c>
      <c r="AQ91">
        <f t="shared" si="36"/>
        <v>-8.493091364181719E-25</v>
      </c>
      <c r="AR91">
        <f t="shared" si="36"/>
        <v>-8.4931020585626766E-25</v>
      </c>
      <c r="AS91">
        <f t="shared" si="36"/>
        <v>-3.286657824618966E-5</v>
      </c>
      <c r="AT91">
        <f t="shared" si="36"/>
        <v>-2.147283112084387E-5</v>
      </c>
      <c r="AU91">
        <f t="shared" si="23"/>
        <v>-5.4339409367033533E-5</v>
      </c>
      <c r="AW91">
        <v>88</v>
      </c>
      <c r="AX91">
        <f>IF(Z91&gt;0, (R91*SUMPRODUCT(K91:$K$98, X91:$X$98)-K91*$AZ$3)/Z91, 0)</f>
        <v>-6.4026181859694261E+27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0.90466162100000003</v>
      </c>
      <c r="Q92" s="4">
        <f t="shared" si="48"/>
        <v>25</v>
      </c>
      <c r="R92">
        <f t="shared" si="27"/>
        <v>2000000</v>
      </c>
      <c r="S92">
        <f t="shared" si="28"/>
        <v>-6.6987719327664327E+28</v>
      </c>
      <c r="U92">
        <f t="shared" si="40"/>
        <v>0.90466162100000003</v>
      </c>
      <c r="V92">
        <f t="shared" si="41"/>
        <v>0.01</v>
      </c>
      <c r="W92">
        <f t="shared" si="42"/>
        <v>5.8442016803359744E-28</v>
      </c>
      <c r="X92">
        <f t="shared" si="43"/>
        <v>5.2870249655836663E-28</v>
      </c>
      <c r="Y92">
        <f t="shared" si="44"/>
        <v>5.8442016803359743E-30</v>
      </c>
      <c r="Z92">
        <f t="shared" si="45"/>
        <v>4.9873469794894827E-29</v>
      </c>
      <c r="AB92">
        <f t="shared" si="46"/>
        <v>-3.7418191960992186</v>
      </c>
      <c r="AC92">
        <f t="shared" si="29"/>
        <v>-3.3409099965171594</v>
      </c>
      <c r="AE92">
        <f t="shared" si="30"/>
        <v>0</v>
      </c>
      <c r="AF92">
        <f t="shared" si="31"/>
        <v>0</v>
      </c>
      <c r="AG92">
        <f t="shared" si="31"/>
        <v>-1.2468367448723707E-27</v>
      </c>
      <c r="AH92">
        <f t="shared" si="32"/>
        <v>-1.0574049931167332E-21</v>
      </c>
      <c r="AI92">
        <f t="shared" si="33"/>
        <v>-1.0574062399534781E-21</v>
      </c>
      <c r="AJ92">
        <f t="shared" si="34"/>
        <v>-0.40090919958205928</v>
      </c>
      <c r="AK92">
        <f t="shared" si="49"/>
        <v>-0.26192734372694532</v>
      </c>
      <c r="AL92">
        <f t="shared" si="35"/>
        <v>-0.66283654330900466</v>
      </c>
      <c r="AN92">
        <f t="shared" si="36"/>
        <v>0</v>
      </c>
      <c r="AO92">
        <f t="shared" si="36"/>
        <v>0</v>
      </c>
      <c r="AP92">
        <f t="shared" si="36"/>
        <v>-8.1485815661704558E-32</v>
      </c>
      <c r="AQ92">
        <f t="shared" si="36"/>
        <v>-6.910568581109311E-26</v>
      </c>
      <c r="AR92">
        <f t="shared" si="36"/>
        <v>-6.9105767296908768E-26</v>
      </c>
      <c r="AS92">
        <f t="shared" si="36"/>
        <v>-2.6201034953913897E-5</v>
      </c>
      <c r="AT92">
        <f t="shared" si="36"/>
        <v>-1.711800950322374E-5</v>
      </c>
      <c r="AU92">
        <f t="shared" si="23"/>
        <v>-4.3319044457137641E-5</v>
      </c>
      <c r="AW92">
        <v>89</v>
      </c>
      <c r="AX92">
        <f>IF(Z92&gt;0, (R92*SUMPRODUCT(K92:$K$98, X92:$X$98)-K92*$AZ$3)/Z92, 0)</f>
        <v>-6.6987719327664327E+28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0.90987524600000003</v>
      </c>
      <c r="Q93" s="4">
        <f t="shared" si="48"/>
        <v>25</v>
      </c>
      <c r="R93">
        <f t="shared" si="27"/>
        <v>2000000</v>
      </c>
      <c r="S93">
        <f t="shared" si="28"/>
        <v>-7.4646673717606147E+29</v>
      </c>
      <c r="U93">
        <f t="shared" si="40"/>
        <v>0.90987524600000003</v>
      </c>
      <c r="V93">
        <f t="shared" si="41"/>
        <v>0.01</v>
      </c>
      <c r="W93">
        <f t="shared" si="42"/>
        <v>4.9873469794894827E-29</v>
      </c>
      <c r="X93">
        <f t="shared" si="43"/>
        <v>4.5378635598503501E-29</v>
      </c>
      <c r="Y93">
        <f t="shared" si="44"/>
        <v>4.9873469794894828E-31</v>
      </c>
      <c r="Z93">
        <f t="shared" si="45"/>
        <v>3.9960994984423783E-30</v>
      </c>
      <c r="AB93">
        <f t="shared" si="46"/>
        <v>-3.3409099965171594</v>
      </c>
      <c r="AC93">
        <f t="shared" si="29"/>
        <v>-2.9829553540331779</v>
      </c>
      <c r="AE93">
        <f t="shared" si="30"/>
        <v>0</v>
      </c>
      <c r="AF93">
        <f t="shared" si="31"/>
        <v>0</v>
      </c>
      <c r="AG93">
        <f t="shared" si="31"/>
        <v>-9.9902487461059458E-29</v>
      </c>
      <c r="AH93">
        <f t="shared" si="32"/>
        <v>-9.0757271197007E-23</v>
      </c>
      <c r="AI93">
        <f t="shared" si="33"/>
        <v>-9.0757371099494465E-23</v>
      </c>
      <c r="AJ93">
        <f t="shared" si="34"/>
        <v>-0.35795464248398146</v>
      </c>
      <c r="AK93">
        <f t="shared" si="49"/>
        <v>-0.23386369975620117</v>
      </c>
      <c r="AL93">
        <f t="shared" si="35"/>
        <v>-0.59181834224018259</v>
      </c>
      <c r="AN93">
        <f t="shared" si="36"/>
        <v>0</v>
      </c>
      <c r="AO93">
        <f t="shared" si="36"/>
        <v>0</v>
      </c>
      <c r="AP93">
        <f t="shared" si="36"/>
        <v>-5.8294919056994865E-33</v>
      </c>
      <c r="AQ93">
        <f t="shared" si="36"/>
        <v>-5.2958518979074347E-27</v>
      </c>
      <c r="AR93">
        <f t="shared" si="36"/>
        <v>-5.2958577273993407E-27</v>
      </c>
      <c r="AS93">
        <f t="shared" si="36"/>
        <v>-2.0887304650760434E-5</v>
      </c>
      <c r="AT93">
        <f t="shared" si="36"/>
        <v>-1.3646372371830148E-5</v>
      </c>
      <c r="AU93">
        <f t="shared" si="23"/>
        <v>-3.453367702259058E-5</v>
      </c>
      <c r="AW93">
        <v>90</v>
      </c>
      <c r="AX93">
        <f>IF(Z93&gt;0, (R93*SUMPRODUCT(K93:$K$98, X93:$X$98)-K93*$AZ$3)/Z93, 0)</f>
        <v>-7.4646673717606147E+29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0.91506238500000003</v>
      </c>
      <c r="Q94" s="4">
        <f t="shared" si="48"/>
        <v>25</v>
      </c>
      <c r="R94">
        <f t="shared" si="27"/>
        <v>2000000</v>
      </c>
      <c r="S94">
        <f t="shared" si="28"/>
        <v>-8.8939067275214581E+30</v>
      </c>
      <c r="U94">
        <f t="shared" si="40"/>
        <v>0.91506238500000003</v>
      </c>
      <c r="V94">
        <f t="shared" si="41"/>
        <v>0.01</v>
      </c>
      <c r="W94">
        <f t="shared" si="42"/>
        <v>3.9960994984423783E-30</v>
      </c>
      <c r="X94">
        <f t="shared" si="43"/>
        <v>3.656680337741987E-30</v>
      </c>
      <c r="Y94">
        <f t="shared" si="44"/>
        <v>3.9960994984423784E-32</v>
      </c>
      <c r="Z94">
        <f t="shared" si="45"/>
        <v>2.9945816571596761E-31</v>
      </c>
      <c r="AB94">
        <f t="shared" si="46"/>
        <v>-2.9829553540331779</v>
      </c>
      <c r="AC94">
        <f t="shared" si="29"/>
        <v>-2.6633529946724801</v>
      </c>
      <c r="AE94">
        <f t="shared" si="30"/>
        <v>0</v>
      </c>
      <c r="AF94">
        <f t="shared" si="31"/>
        <v>0</v>
      </c>
      <c r="AG94">
        <f t="shared" si="31"/>
        <v>-7.4864541428991904E-30</v>
      </c>
      <c r="AH94">
        <f t="shared" si="32"/>
        <v>-7.313360675483974E-24</v>
      </c>
      <c r="AI94">
        <f t="shared" si="33"/>
        <v>-7.3133681619381166E-24</v>
      </c>
      <c r="AJ94">
        <f t="shared" si="34"/>
        <v>-0.31960235936069781</v>
      </c>
      <c r="AK94">
        <f t="shared" si="49"/>
        <v>-0.20880687478232246</v>
      </c>
      <c r="AL94">
        <f t="shared" si="35"/>
        <v>-0.52840923414302021</v>
      </c>
      <c r="AN94">
        <f t="shared" si="36"/>
        <v>0</v>
      </c>
      <c r="AO94">
        <f t="shared" si="36"/>
        <v>0</v>
      </c>
      <c r="AP94">
        <f t="shared" si="36"/>
        <v>-3.9004305363832479E-34</v>
      </c>
      <c r="AQ94">
        <f t="shared" si="36"/>
        <v>-3.8102491189768341E-28</v>
      </c>
      <c r="AR94">
        <f t="shared" si="36"/>
        <v>-3.8102530194073702E-28</v>
      </c>
      <c r="AS94">
        <f t="shared" si="36"/>
        <v>-1.6651231386129177E-5</v>
      </c>
      <c r="AT94">
        <f t="shared" si="36"/>
        <v>-1.0878804505604391E-5</v>
      </c>
      <c r="AU94">
        <f t="shared" si="23"/>
        <v>-2.7530035891733564E-5</v>
      </c>
      <c r="AW94">
        <v>91</v>
      </c>
      <c r="AX94">
        <f>IF(Z94&gt;0, (R94*SUMPRODUCT(K94:$K$98, X94:$X$98)-K94*$AZ$3)/Z94, 0)</f>
        <v>-8.8939067275214581E+30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0.92024934599999997</v>
      </c>
      <c r="Q95" s="4">
        <f t="shared" si="48"/>
        <v>25</v>
      </c>
      <c r="R95">
        <f t="shared" si="27"/>
        <v>2000000</v>
      </c>
      <c r="S95">
        <f t="shared" si="28"/>
        <v>-1.1384822498686145E+32</v>
      </c>
      <c r="U95">
        <f t="shared" si="40"/>
        <v>0.92024934599999997</v>
      </c>
      <c r="V95">
        <f t="shared" si="41"/>
        <v>0.01</v>
      </c>
      <c r="W95">
        <f t="shared" si="42"/>
        <v>2.9945816571596761E-31</v>
      </c>
      <c r="X95">
        <f t="shared" si="43"/>
        <v>2.7557618115447881E-31</v>
      </c>
      <c r="Y95">
        <f t="shared" si="44"/>
        <v>2.9945816571596763E-33</v>
      </c>
      <c r="Z95">
        <f t="shared" si="45"/>
        <v>2.0887402904329127E-32</v>
      </c>
      <c r="AB95">
        <f t="shared" si="46"/>
        <v>-2.6633529946724801</v>
      </c>
      <c r="AC95">
        <f t="shared" si="29"/>
        <v>-2.3779937452432858</v>
      </c>
      <c r="AE95">
        <f t="shared" si="30"/>
        <v>0</v>
      </c>
      <c r="AF95">
        <f t="shared" si="31"/>
        <v>0</v>
      </c>
      <c r="AG95">
        <f t="shared" si="31"/>
        <v>-5.2218507260822814E-31</v>
      </c>
      <c r="AH95">
        <f t="shared" si="32"/>
        <v>-5.5115236230895758E-25</v>
      </c>
      <c r="AI95">
        <f t="shared" si="33"/>
        <v>-5.5115288449403016E-25</v>
      </c>
      <c r="AJ95">
        <f t="shared" si="34"/>
        <v>-0.28535924942919433</v>
      </c>
      <c r="AK95">
        <f t="shared" si="49"/>
        <v>-0.18643470962707362</v>
      </c>
      <c r="AL95">
        <f t="shared" si="35"/>
        <v>-0.47179395905626798</v>
      </c>
      <c r="AN95">
        <f t="shared" si="36"/>
        <v>0</v>
      </c>
      <c r="AO95">
        <f t="shared" si="36"/>
        <v>0</v>
      </c>
      <c r="AP95">
        <f t="shared" si="36"/>
        <v>-2.4290855428062713E-35</v>
      </c>
      <c r="AQ95">
        <f t="shared" si="36"/>
        <v>-2.5638347501607946E-29</v>
      </c>
      <c r="AR95">
        <f t="shared" si="36"/>
        <v>-2.5638371792463372E-29</v>
      </c>
      <c r="AS95">
        <f t="shared" si="36"/>
        <v>-1.3274259714707563E-5</v>
      </c>
      <c r="AT95">
        <f t="shared" si="36"/>
        <v>-8.6725163469422752E-6</v>
      </c>
      <c r="AU95">
        <f t="shared" si="23"/>
        <v>-2.1946776061649839E-5</v>
      </c>
      <c r="AW95">
        <v>92</v>
      </c>
      <c r="AX95">
        <f>IF(Z95&gt;0, (R95*SUMPRODUCT(K95:$K$98, X95:$X$98)-K95*$AZ$3)/Z95, 0)</f>
        <v>-1.1384822498686145E+32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0.92543648599999995</v>
      </c>
      <c r="Q96" s="4">
        <f t="shared" si="48"/>
        <v>25</v>
      </c>
      <c r="R96">
        <f t="shared" si="27"/>
        <v>2000000</v>
      </c>
      <c r="S96">
        <f t="shared" si="28"/>
        <v>-1.5744217528359162E+33</v>
      </c>
      <c r="U96">
        <f t="shared" si="40"/>
        <v>0.92543648599999995</v>
      </c>
      <c r="V96">
        <f t="shared" si="41"/>
        <v>0.01</v>
      </c>
      <c r="W96">
        <f t="shared" si="42"/>
        <v>2.0887402904329127E-32</v>
      </c>
      <c r="X96">
        <f t="shared" si="43"/>
        <v>1.9329964745448541E-32</v>
      </c>
      <c r="Y96">
        <f t="shared" si="44"/>
        <v>2.0887402904329126E-34</v>
      </c>
      <c r="Z96">
        <f t="shared" si="45"/>
        <v>1.3485641298372952E-33</v>
      </c>
      <c r="AB96">
        <f t="shared" si="46"/>
        <v>-2.3779937452432858</v>
      </c>
      <c r="AC96">
        <f t="shared" si="29"/>
        <v>-2.1232087011100762</v>
      </c>
      <c r="AE96">
        <f t="shared" si="30"/>
        <v>0</v>
      </c>
      <c r="AF96">
        <f t="shared" si="31"/>
        <v>0</v>
      </c>
      <c r="AG96">
        <f t="shared" si="31"/>
        <v>-3.3714103245932379E-32</v>
      </c>
      <c r="AH96">
        <f t="shared" si="32"/>
        <v>-3.8659929490897083E-26</v>
      </c>
      <c r="AI96">
        <f t="shared" si="33"/>
        <v>-3.865996320500033E-26</v>
      </c>
      <c r="AJ96">
        <f t="shared" si="34"/>
        <v>-0.25478504413320957</v>
      </c>
      <c r="AK96">
        <f t="shared" si="49"/>
        <v>-0.16645956216703001</v>
      </c>
      <c r="AL96">
        <f t="shared" si="35"/>
        <v>-0.42124460630023958</v>
      </c>
      <c r="AN96">
        <f t="shared" si="36"/>
        <v>0</v>
      </c>
      <c r="AO96">
        <f t="shared" si="36"/>
        <v>0</v>
      </c>
      <c r="AP96">
        <f t="shared" si="36"/>
        <v>-1.4002705218765214E-36</v>
      </c>
      <c r="AQ96">
        <f t="shared" si="36"/>
        <v>-1.6056888492343129E-30</v>
      </c>
      <c r="AR96">
        <f t="shared" si="36"/>
        <v>-1.6056902495048351E-30</v>
      </c>
      <c r="AS96">
        <f t="shared" si="36"/>
        <v>-1.0582158573587038E-5</v>
      </c>
      <c r="AT96">
        <f t="shared" si="36"/>
        <v>-6.9136769347435212E-6</v>
      </c>
      <c r="AU96">
        <f t="shared" si="23"/>
        <v>-1.7495835508330559E-5</v>
      </c>
      <c r="AW96">
        <v>93</v>
      </c>
      <c r="AX96">
        <f>IF(Z96&gt;0, (R96*SUMPRODUCT(K96:$K$98, X96:$X$98)-K96*$AZ$3)/Z96, 0)</f>
        <v>-1.5744217528359162E+33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0.93062362499999995</v>
      </c>
      <c r="Q97" s="4">
        <f t="shared" si="48"/>
        <v>25</v>
      </c>
      <c r="R97">
        <f t="shared" si="27"/>
        <v>2000000</v>
      </c>
      <c r="S97">
        <f t="shared" si="28"/>
        <v>-2.3674966817849839E+34</v>
      </c>
      <c r="U97">
        <f t="shared" si="40"/>
        <v>0.93062362499999995</v>
      </c>
      <c r="V97">
        <f t="shared" si="41"/>
        <v>0.01</v>
      </c>
      <c r="W97">
        <f t="shared" si="42"/>
        <v>1.3485641298372952E-33</v>
      </c>
      <c r="X97">
        <f t="shared" si="43"/>
        <v>1.2550056390541542E-33</v>
      </c>
      <c r="Y97">
        <f t="shared" si="44"/>
        <v>1.3485641298372952E-35</v>
      </c>
      <c r="Z97">
        <f t="shared" si="45"/>
        <v>8.0072849484768041E-35</v>
      </c>
      <c r="AB97">
        <f t="shared" si="46"/>
        <v>-2.1232087011100762</v>
      </c>
      <c r="AC97">
        <f t="shared" si="29"/>
        <v>-1.8957220545625679</v>
      </c>
      <c r="AE97">
        <f t="shared" si="30"/>
        <v>0</v>
      </c>
      <c r="AF97">
        <f t="shared" si="31"/>
        <v>0</v>
      </c>
      <c r="AG97">
        <f t="shared" si="31"/>
        <v>-2.0018212371192011E-33</v>
      </c>
      <c r="AH97">
        <f t="shared" si="32"/>
        <v>-2.5100112781083083E-27</v>
      </c>
      <c r="AI97">
        <f t="shared" si="33"/>
        <v>-2.5100132799295455E-27</v>
      </c>
      <c r="AJ97">
        <f t="shared" si="34"/>
        <v>-0.22748664654750828</v>
      </c>
      <c r="AK97">
        <f t="shared" si="49"/>
        <v>-0.14862460907770536</v>
      </c>
      <c r="AL97">
        <f t="shared" si="35"/>
        <v>-0.37611125562521364</v>
      </c>
      <c r="AN97">
        <f t="shared" si="36"/>
        <v>0</v>
      </c>
      <c r="AO97">
        <f t="shared" si="36"/>
        <v>0</v>
      </c>
      <c r="AP97">
        <f t="shared" si="36"/>
        <v>-7.4234810364630496E-38</v>
      </c>
      <c r="AQ97">
        <f t="shared" si="36"/>
        <v>-9.3080344932097853E-32</v>
      </c>
      <c r="AR97">
        <f t="shared" si="36"/>
        <v>-9.3080419166908219E-32</v>
      </c>
      <c r="AS97">
        <f t="shared" si="36"/>
        <v>-8.436032026137615E-6</v>
      </c>
      <c r="AT97">
        <f t="shared" si="36"/>
        <v>-5.5115409237432401E-6</v>
      </c>
      <c r="AU97">
        <f t="shared" si="23"/>
        <v>-1.3947572949880855E-5</v>
      </c>
      <c r="AW97">
        <v>94</v>
      </c>
      <c r="AX97">
        <f>IF(Z97&gt;0, (R97*SUMPRODUCT(K97:$K$98, X97:$X$98)-K97*$AZ$3)/Z97, 0)</f>
        <v>-2.3674966817849839E+34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25</v>
      </c>
      <c r="R98">
        <f t="shared" si="27"/>
        <v>2000000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8.0072849484768041E-35</v>
      </c>
      <c r="X98">
        <f t="shared" si="43"/>
        <v>8.0072849484768041E-35</v>
      </c>
      <c r="Y98">
        <f t="shared" si="44"/>
        <v>8.0072849484768035E-37</v>
      </c>
      <c r="Z98">
        <f t="shared" si="45"/>
        <v>0</v>
      </c>
      <c r="AB98">
        <f t="shared" si="46"/>
        <v>-1.8957220545625679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-1.6014569896953609E-28</v>
      </c>
      <c r="AI98">
        <f t="shared" si="33"/>
        <v>-1.6014569896953609E-28</v>
      </c>
      <c r="AJ98">
        <f t="shared" si="34"/>
        <v>-1.8957220545625679</v>
      </c>
      <c r="AK98">
        <f t="shared" si="49"/>
        <v>-0.13270054381937976</v>
      </c>
      <c r="AL98">
        <f t="shared" si="35"/>
        <v>-2.0284225983819475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-5.3024864546164636E-33</v>
      </c>
      <c r="AR98">
        <f t="shared" si="36"/>
        <v>-5.3024864546164636E-33</v>
      </c>
      <c r="AS98">
        <f t="shared" si="36"/>
        <v>-6.2768095432571506E-5</v>
      </c>
      <c r="AT98">
        <f t="shared" si="36"/>
        <v>-4.3937666802800058E-6</v>
      </c>
      <c r="AU98">
        <f t="shared" si="36"/>
        <v>-6.7161862112851501E-5</v>
      </c>
      <c r="AW98">
        <v>95</v>
      </c>
    </row>
    <row r="100" spans="5:50" x14ac:dyDescent="0.25">
      <c r="AN100" s="8">
        <f t="shared" ref="AN100:AU100" si="50">SUM(AN3:AN98)</f>
        <v>66179.815668707059</v>
      </c>
      <c r="AO100" s="8">
        <f t="shared" si="50"/>
        <v>-6617.981566870706</v>
      </c>
      <c r="AP100" s="8">
        <f t="shared" si="50"/>
        <v>-1740.5134670063183</v>
      </c>
      <c r="AQ100" s="8">
        <f t="shared" si="50"/>
        <v>-51120.177311137712</v>
      </c>
      <c r="AR100" s="8">
        <f t="shared" si="50"/>
        <v>6701.1433236923313</v>
      </c>
      <c r="AS100" s="8">
        <f t="shared" si="50"/>
        <v>-11303.162239988353</v>
      </c>
      <c r="AT100" s="8">
        <f t="shared" si="50"/>
        <v>5516.1617279458487</v>
      </c>
      <c r="AU100" s="8">
        <f t="shared" si="50"/>
        <v>914.14281164981924</v>
      </c>
    </row>
  </sheetData>
  <conditionalFormatting sqref="AN100:AU100">
    <cfRule type="cellIs" dxfId="51" priority="1" operator="lessThan">
      <formula>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F5FEE-F047-4284-BAF7-0B0E8653F32B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141037.57460492445</v>
      </c>
      <c r="K3">
        <v>1</v>
      </c>
      <c r="L3" s="2">
        <v>0</v>
      </c>
      <c r="O3">
        <f>$C$3</f>
        <v>141037.57460492445</v>
      </c>
      <c r="P3">
        <f>O3*C5</f>
        <v>14103.757460492445</v>
      </c>
      <c r="Q3" s="4">
        <f>B8</f>
        <v>1522.432587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141037.57460492445</v>
      </c>
      <c r="AF3">
        <f t="shared" ref="AF3:AG34" si="4">-$Z3*P3</f>
        <v>-14103.757460492445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125411.384557432</v>
      </c>
      <c r="AJ3">
        <f t="shared" ref="AJ3:AJ66" si="7">AB3-AC3</f>
        <v>0</v>
      </c>
      <c r="AL3">
        <f t="shared" ref="AL3:AL66" si="8">SUM(AI3:AK3)</f>
        <v>125411.384557432</v>
      </c>
      <c r="AN3">
        <f t="shared" ref="AN3:AU34" si="9">AE3*$K3</f>
        <v>141037.57460492445</v>
      </c>
      <c r="AO3">
        <f t="shared" si="9"/>
        <v>-14103.757460492445</v>
      </c>
      <c r="AP3">
        <f t="shared" si="9"/>
        <v>-1522.432587</v>
      </c>
      <c r="AQ3">
        <f t="shared" si="9"/>
        <v>0</v>
      </c>
      <c r="AR3">
        <f t="shared" si="9"/>
        <v>125411.384557432</v>
      </c>
      <c r="AS3">
        <f t="shared" si="9"/>
        <v>0</v>
      </c>
      <c r="AT3">
        <f t="shared" si="9"/>
        <v>0</v>
      </c>
      <c r="AU3">
        <f t="shared" si="9"/>
        <v>125411.384557432</v>
      </c>
      <c r="AW3">
        <v>0</v>
      </c>
      <c r="AX3">
        <f>IF(Z3&gt;0, (R3*SUMPRODUCT(K3:$K$98, X3:$X$98)-K3*$AZ$3)/Z3, 0)</f>
        <v>0</v>
      </c>
      <c r="AZ3">
        <f>C6*SUMPRODUCT(X4:X89, K4:K89)/1</f>
        <v>107592.77208610711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1.350768E-3</v>
      </c>
      <c r="R4">
        <f t="shared" si="0"/>
        <v>2000000</v>
      </c>
      <c r="S4">
        <f t="shared" si="1"/>
        <v>7299.8760036774665</v>
      </c>
      <c r="U4">
        <f t="shared" ref="U4:U67" si="13">M4</f>
        <v>1.350768E-3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1.350768E-3</v>
      </c>
      <c r="Y4">
        <f t="shared" ref="Y4:Y67" si="17">V4*W4</f>
        <v>0.01</v>
      </c>
      <c r="Z4">
        <f t="shared" ref="Z4:Z67" si="18">MAX(0, W4-X4-Y4)</f>
        <v>0.98864923199999999</v>
      </c>
      <c r="AB4">
        <f t="shared" ref="AB4:AB67" si="19">AC3</f>
        <v>0</v>
      </c>
      <c r="AC4">
        <f t="shared" si="2"/>
        <v>7217.0168047309562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-2701.5360000000001</v>
      </c>
      <c r="AI4">
        <f t="shared" si="6"/>
        <v>-2701.5360000000001</v>
      </c>
      <c r="AJ4">
        <f t="shared" si="7"/>
        <v>-7217.0168047309562</v>
      </c>
      <c r="AK4">
        <f>G4*SUM(AB4, AE4:AF4)</f>
        <v>0</v>
      </c>
      <c r="AL4">
        <f t="shared" si="8"/>
        <v>-9918.5528047309563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-2520.3246571508535</v>
      </c>
      <c r="AR4">
        <f t="shared" si="9"/>
        <v>-2520.3246571508535</v>
      </c>
      <c r="AS4">
        <f t="shared" si="9"/>
        <v>-6732.9198663410352</v>
      </c>
      <c r="AT4">
        <f t="shared" si="9"/>
        <v>0</v>
      </c>
      <c r="AU4">
        <f t="shared" si="9"/>
        <v>-9253.2445234918887</v>
      </c>
      <c r="AW4">
        <v>1</v>
      </c>
      <c r="AX4">
        <f>IF(Z4&gt;0, (R4*SUMPRODUCT(K4:$K$98, X4:$X$98)-K4*$AZ$3)/Z4, 0)</f>
        <v>7299.8760036774665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1.4039689999999999E-3</v>
      </c>
      <c r="Q5" s="4">
        <f t="shared" ref="Q5:Q68" si="21">$C$8</f>
        <v>25</v>
      </c>
      <c r="R5">
        <f t="shared" si="0"/>
        <v>2000000</v>
      </c>
      <c r="S5">
        <f t="shared" si="1"/>
        <v>13371.540396452472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7217.0168047309562</v>
      </c>
      <c r="AC5">
        <f t="shared" si="2"/>
        <v>13069.005374532644</v>
      </c>
      <c r="AE5">
        <f t="shared" si="3"/>
        <v>0</v>
      </c>
      <c r="AF5">
        <f t="shared" si="4"/>
        <v>0</v>
      </c>
      <c r="AG5">
        <f t="shared" si="4"/>
        <v>-24.434367670159954</v>
      </c>
      <c r="AH5">
        <f t="shared" si="5"/>
        <v>-2776.0657472036155</v>
      </c>
      <c r="AI5">
        <f t="shared" si="6"/>
        <v>-2800.5001148737756</v>
      </c>
      <c r="AJ5">
        <f t="shared" si="7"/>
        <v>-5851.9885698016878</v>
      </c>
      <c r="AK5">
        <f>G5*SUM(AB5, AE5:AF5)</f>
        <v>295.89768899396921</v>
      </c>
      <c r="AL5">
        <f t="shared" si="8"/>
        <v>-8356.590995681494</v>
      </c>
      <c r="AN5">
        <f t="shared" si="9"/>
        <v>0</v>
      </c>
      <c r="AO5">
        <f t="shared" si="9"/>
        <v>0</v>
      </c>
      <c r="AP5">
        <f t="shared" si="9"/>
        <v>-20.894023701507749</v>
      </c>
      <c r="AQ5">
        <f t="shared" si="9"/>
        <v>-2373.8360780193848</v>
      </c>
      <c r="AR5">
        <f t="shared" si="9"/>
        <v>-2394.7301017208929</v>
      </c>
      <c r="AS5">
        <f t="shared" si="9"/>
        <v>-5004.0823453643516</v>
      </c>
      <c r="AT5">
        <f t="shared" si="9"/>
        <v>253.02448626946151</v>
      </c>
      <c r="AU5">
        <f t="shared" si="9"/>
        <v>-7145.7879608157818</v>
      </c>
      <c r="AW5">
        <v>2</v>
      </c>
      <c r="AX5">
        <f>IF(Z5&gt;0, (R5*SUMPRODUCT(K5:$K$98, X5:$X$98)-K5*$AZ$3)/Z5, 0)</f>
        <v>13371.540396452472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1.4771210000000001E-3</v>
      </c>
      <c r="Q6" s="4">
        <f t="shared" si="21"/>
        <v>25</v>
      </c>
      <c r="R6">
        <f t="shared" si="0"/>
        <v>2000000</v>
      </c>
      <c r="S6">
        <f t="shared" si="1"/>
        <v>20390.539615113506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13069.005374532644</v>
      </c>
      <c r="AC6">
        <f t="shared" si="2"/>
        <v>19700.467864763108</v>
      </c>
      <c r="AE6">
        <f t="shared" si="3"/>
        <v>0</v>
      </c>
      <c r="AF6">
        <f t="shared" si="4"/>
        <v>0</v>
      </c>
      <c r="AG6">
        <f t="shared" si="4"/>
        <v>-24.153931475851039</v>
      </c>
      <c r="AH6">
        <f t="shared" si="5"/>
        <v>-2887.4014085851472</v>
      </c>
      <c r="AI6">
        <f t="shared" si="6"/>
        <v>-2911.5553400609983</v>
      </c>
      <c r="AJ6">
        <f t="shared" si="7"/>
        <v>-6631.462490230464</v>
      </c>
      <c r="AK6">
        <f>G6*SUM(AB6, AE6:AF6)</f>
        <v>764.53681441015976</v>
      </c>
      <c r="AL6">
        <f t="shared" si="8"/>
        <v>-8778.4810158813034</v>
      </c>
      <c r="AN6">
        <f t="shared" si="9"/>
        <v>0</v>
      </c>
      <c r="AO6">
        <f t="shared" si="9"/>
        <v>0</v>
      </c>
      <c r="AP6">
        <f t="shared" si="9"/>
        <v>-18.63258499170832</v>
      </c>
      <c r="AQ6">
        <f t="shared" si="9"/>
        <v>-2227.3704057010245</v>
      </c>
      <c r="AR6">
        <f t="shared" si="9"/>
        <v>-2246.002990692733</v>
      </c>
      <c r="AS6">
        <f t="shared" si="9"/>
        <v>-5115.5766750469047</v>
      </c>
      <c r="AT6">
        <f t="shared" si="9"/>
        <v>589.77136653838727</v>
      </c>
      <c r="AU6">
        <f t="shared" si="9"/>
        <v>-6771.8082992012514</v>
      </c>
      <c r="AW6">
        <v>3</v>
      </c>
      <c r="AX6">
        <f>IF(Z6&gt;0, (R6*SUMPRODUCT(K6:$K$98, X6:$X$98)-K6*$AZ$3)/Z6, 0)</f>
        <v>20390.539615113506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1.5616740000000001E-3</v>
      </c>
      <c r="Q7" s="4">
        <f t="shared" si="21"/>
        <v>25</v>
      </c>
      <c r="R7">
        <f t="shared" si="0"/>
        <v>2000000</v>
      </c>
      <c r="S7">
        <f t="shared" si="1"/>
        <v>26132.923362436024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19700.467864763108</v>
      </c>
      <c r="AC7">
        <f t="shared" si="2"/>
        <v>24956.598523096123</v>
      </c>
      <c r="AE7">
        <f t="shared" si="3"/>
        <v>0</v>
      </c>
      <c r="AF7">
        <f t="shared" si="4"/>
        <v>0</v>
      </c>
      <c r="AG7">
        <f t="shared" si="4"/>
        <v>-23.874671594308911</v>
      </c>
      <c r="AH7">
        <f t="shared" si="5"/>
        <v>-3017.6453426894559</v>
      </c>
      <c r="AI7">
        <f t="shared" si="6"/>
        <v>-3041.5200142837648</v>
      </c>
      <c r="AJ7">
        <f t="shared" si="7"/>
        <v>-5256.1306583330152</v>
      </c>
      <c r="AK7">
        <f>G7*SUM(AB7, AE7:AF7)</f>
        <v>967.29297215986855</v>
      </c>
      <c r="AL7">
        <f t="shared" si="8"/>
        <v>-7330.3577004569106</v>
      </c>
      <c r="AN7">
        <f t="shared" si="9"/>
        <v>0</v>
      </c>
      <c r="AO7">
        <f t="shared" si="9"/>
        <v>0</v>
      </c>
      <c r="AP7">
        <f t="shared" si="9"/>
        <v>-16.756583675968429</v>
      </c>
      <c r="AQ7">
        <f t="shared" si="9"/>
        <v>-2117.9527638497757</v>
      </c>
      <c r="AR7">
        <f t="shared" si="9"/>
        <v>-2134.7093475257443</v>
      </c>
      <c r="AS7">
        <f t="shared" si="9"/>
        <v>-3689.0473169555507</v>
      </c>
      <c r="AT7">
        <f t="shared" si="9"/>
        <v>678.90046416540952</v>
      </c>
      <c r="AU7">
        <f t="shared" si="9"/>
        <v>-5144.856200315885</v>
      </c>
      <c r="AW7">
        <v>4</v>
      </c>
      <c r="AX7">
        <f>IF(Z7&gt;0, (R7*SUMPRODUCT(K7:$K$98, X7:$X$98)-K7*$AZ$3)/Z7, 0)</f>
        <v>26132.923362436024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1.648126E-3</v>
      </c>
      <c r="Q8" s="4">
        <f t="shared" si="21"/>
        <v>25</v>
      </c>
      <c r="R8">
        <f t="shared" si="0"/>
        <v>2000000</v>
      </c>
      <c r="S8">
        <f t="shared" si="1"/>
        <v>29521.757853015843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24956.598523096123</v>
      </c>
      <c r="AC8">
        <f t="shared" si="2"/>
        <v>27864.496599065766</v>
      </c>
      <c r="AE8">
        <f t="shared" si="3"/>
        <v>0</v>
      </c>
      <c r="AF8">
        <f t="shared" si="4"/>
        <v>0</v>
      </c>
      <c r="AG8">
        <f t="shared" si="4"/>
        <v>-23.596576411369778</v>
      </c>
      <c r="AH8">
        <f t="shared" si="5"/>
        <v>-3147.8773596833571</v>
      </c>
      <c r="AI8">
        <f t="shared" si="6"/>
        <v>-3171.4739360947269</v>
      </c>
      <c r="AJ8">
        <f t="shared" si="7"/>
        <v>-2907.8980759696424</v>
      </c>
      <c r="AK8">
        <f t="shared" ref="AK8:AK71" si="22">G8*SUM(AB8:AB8, AE8:AF8)</f>
        <v>531.57554854194746</v>
      </c>
      <c r="AL8">
        <f t="shared" si="8"/>
        <v>-5547.7964635224216</v>
      </c>
      <c r="AN8">
        <f t="shared" si="9"/>
        <v>0</v>
      </c>
      <c r="AO8">
        <f t="shared" si="9"/>
        <v>0</v>
      </c>
      <c r="AP8">
        <f t="shared" si="9"/>
        <v>-15.459162585626066</v>
      </c>
      <c r="AQ8">
        <f t="shared" si="9"/>
        <v>-2062.3139159928414</v>
      </c>
      <c r="AR8">
        <f t="shared" si="9"/>
        <v>-2077.7730785784679</v>
      </c>
      <c r="AS8">
        <f t="shared" si="9"/>
        <v>-1905.0928556391527</v>
      </c>
      <c r="AT8">
        <f t="shared" si="9"/>
        <v>348.25869177757932</v>
      </c>
      <c r="AU8">
        <f t="shared" si="9"/>
        <v>-3634.6072424400409</v>
      </c>
      <c r="AW8">
        <v>5</v>
      </c>
      <c r="AX8">
        <f>IF(Z8&gt;0, (R8*SUMPRODUCT(K8:$K$98, X8:$X$98)-K8*$AZ$3)/Z8, 0)</f>
        <v>29521.757853015843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1.7393280000000001E-3</v>
      </c>
      <c r="Q9" s="4">
        <f t="shared" si="21"/>
        <v>25</v>
      </c>
      <c r="R9">
        <f t="shared" si="0"/>
        <v>2000000</v>
      </c>
      <c r="S9">
        <f t="shared" si="1"/>
        <v>31662.145697191714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27864.496599065766</v>
      </c>
      <c r="AC9">
        <f t="shared" si="2"/>
        <v>29533.902968565599</v>
      </c>
      <c r="AE9">
        <f t="shared" si="3"/>
        <v>0</v>
      </c>
      <c r="AF9">
        <f t="shared" si="4"/>
        <v>0</v>
      </c>
      <c r="AG9">
        <f t="shared" si="4"/>
        <v>-23.319568461199648</v>
      </c>
      <c r="AH9">
        <f t="shared" si="5"/>
        <v>-3283.3748845147979</v>
      </c>
      <c r="AI9">
        <f t="shared" si="6"/>
        <v>-3306.6944529759976</v>
      </c>
      <c r="AJ9">
        <f t="shared" si="7"/>
        <v>-1669.4063694998331</v>
      </c>
      <c r="AK9">
        <f t="shared" si="22"/>
        <v>164.40052993448802</v>
      </c>
      <c r="AL9">
        <f t="shared" si="8"/>
        <v>-4811.7002925413426</v>
      </c>
      <c r="AN9">
        <f t="shared" si="9"/>
        <v>0</v>
      </c>
      <c r="AO9">
        <f t="shared" si="9"/>
        <v>0</v>
      </c>
      <c r="AP9">
        <f t="shared" si="9"/>
        <v>-14.468872436242139</v>
      </c>
      <c r="AQ9">
        <f t="shared" si="9"/>
        <v>-2037.2046096586278</v>
      </c>
      <c r="AR9">
        <f t="shared" si="9"/>
        <v>-2051.67348209487</v>
      </c>
      <c r="AS9">
        <f t="shared" si="9"/>
        <v>-1035.800805865367</v>
      </c>
      <c r="AT9">
        <f t="shared" si="9"/>
        <v>102.00404437288397</v>
      </c>
      <c r="AU9">
        <f t="shared" si="9"/>
        <v>-2985.4702435873528</v>
      </c>
      <c r="AW9">
        <v>6</v>
      </c>
      <c r="AX9">
        <f>IF(Z9&gt;0, (R9*SUMPRODUCT(K9:$K$98, X9:$X$98)-K9*$AZ$3)/Z9, 0)</f>
        <v>31662.145697191714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1.844781E-3</v>
      </c>
      <c r="Q10" s="4">
        <f t="shared" si="21"/>
        <v>25</v>
      </c>
      <c r="R10">
        <f t="shared" si="0"/>
        <v>2000000</v>
      </c>
      <c r="S10">
        <f t="shared" si="1"/>
        <v>33548.609563895232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29533.902968565599</v>
      </c>
      <c r="AC10">
        <f t="shared" si="2"/>
        <v>30922.898489025909</v>
      </c>
      <c r="AE10">
        <f t="shared" si="3"/>
        <v>0</v>
      </c>
      <c r="AF10">
        <f t="shared" si="4"/>
        <v>0</v>
      </c>
      <c r="AG10">
        <f t="shared" si="4"/>
        <v>-23.043353279762229</v>
      </c>
      <c r="AH10">
        <f t="shared" si="5"/>
        <v>-3441.5597460336276</v>
      </c>
      <c r="AI10">
        <f t="shared" si="6"/>
        <v>-3464.60309931339</v>
      </c>
      <c r="AJ10">
        <f t="shared" si="7"/>
        <v>-1388.9955204603102</v>
      </c>
      <c r="AK10">
        <f t="shared" si="22"/>
        <v>121.08900217111896</v>
      </c>
      <c r="AL10">
        <f t="shared" si="8"/>
        <v>-4732.5096176025809</v>
      </c>
      <c r="AN10">
        <f t="shared" si="9"/>
        <v>0</v>
      </c>
      <c r="AO10">
        <f t="shared" si="9"/>
        <v>0</v>
      </c>
      <c r="AP10">
        <f t="shared" si="9"/>
        <v>-13.563695864640843</v>
      </c>
      <c r="AQ10">
        <f t="shared" si="9"/>
        <v>-2025.7585399338359</v>
      </c>
      <c r="AR10">
        <f t="shared" si="9"/>
        <v>-2039.3222357984769</v>
      </c>
      <c r="AS10">
        <f t="shared" si="9"/>
        <v>-817.58555571936984</v>
      </c>
      <c r="AT10">
        <f t="shared" si="9"/>
        <v>71.27497365777657</v>
      </c>
      <c r="AU10">
        <f t="shared" si="9"/>
        <v>-2785.6328178600697</v>
      </c>
      <c r="AW10">
        <v>7</v>
      </c>
      <c r="AX10">
        <f>IF(Z10&gt;0, (R10*SUMPRODUCT(K10:$K$98, X10:$X$98)-K10*$AZ$3)/Z10, 0)</f>
        <v>33548.609563895232</v>
      </c>
    </row>
    <row r="11" spans="1:52" x14ac:dyDescent="0.25">
      <c r="A11" t="s">
        <v>33</v>
      </c>
      <c r="C11" s="12">
        <f>AU91</f>
        <v>2930.1161072425602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1.9492839999999999E-3</v>
      </c>
      <c r="Q11" s="4">
        <f t="shared" si="21"/>
        <v>25</v>
      </c>
      <c r="R11">
        <f t="shared" si="0"/>
        <v>2000000</v>
      </c>
      <c r="S11">
        <f t="shared" si="1"/>
        <v>35192.421424440028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30922.898489025909</v>
      </c>
      <c r="AC11">
        <f t="shared" si="2"/>
        <v>32050.444442759432</v>
      </c>
      <c r="AE11">
        <f t="shared" si="3"/>
        <v>0</v>
      </c>
      <c r="AF11">
        <f t="shared" si="4"/>
        <v>0</v>
      </c>
      <c r="AG11">
        <f t="shared" si="4"/>
        <v>-22.76800170711002</v>
      </c>
      <c r="AH11">
        <f t="shared" si="5"/>
        <v>-3593.4431883670427</v>
      </c>
      <c r="AI11">
        <f t="shared" si="6"/>
        <v>-3616.2111900741529</v>
      </c>
      <c r="AJ11">
        <f t="shared" si="7"/>
        <v>-1127.5459537335228</v>
      </c>
      <c r="AK11">
        <f t="shared" si="22"/>
        <v>74.214956373662176</v>
      </c>
      <c r="AL11">
        <f t="shared" si="8"/>
        <v>-4669.5421874340136</v>
      </c>
      <c r="AN11">
        <f t="shared" si="9"/>
        <v>0</v>
      </c>
      <c r="AO11">
        <f t="shared" si="9"/>
        <v>0</v>
      </c>
      <c r="AP11">
        <f t="shared" si="9"/>
        <v>-12.734339994930279</v>
      </c>
      <c r="AQ11">
        <f t="shared" si="9"/>
        <v>-2009.8438107039574</v>
      </c>
      <c r="AR11">
        <f t="shared" si="9"/>
        <v>-2022.5781506988878</v>
      </c>
      <c r="AS11">
        <f t="shared" si="9"/>
        <v>-630.64619018658527</v>
      </c>
      <c r="AT11">
        <f t="shared" si="9"/>
        <v>41.509066071266226</v>
      </c>
      <c r="AU11">
        <f t="shared" si="9"/>
        <v>-2611.7152748142071</v>
      </c>
      <c r="AW11">
        <v>8</v>
      </c>
      <c r="AX11">
        <f>IF(Z11&gt;0, (R11*SUMPRODUCT(K11:$K$98, X11:$X$98)-K11*$AZ$3)/Z11, 0)</f>
        <v>35192.421424440028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2.068987E-3</v>
      </c>
      <c r="Q12" s="4">
        <f t="shared" si="21"/>
        <v>25</v>
      </c>
      <c r="R12">
        <f t="shared" si="0"/>
        <v>2000000</v>
      </c>
      <c r="S12">
        <f t="shared" si="1"/>
        <v>36712.698883301309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32050.444442759432</v>
      </c>
      <c r="AC12">
        <f t="shared" si="2"/>
        <v>33031.465154530109</v>
      </c>
      <c r="AE12">
        <f t="shared" si="3"/>
        <v>0</v>
      </c>
      <c r="AF12">
        <f t="shared" si="4"/>
        <v>0</v>
      </c>
      <c r="AG12">
        <f t="shared" si="4"/>
        <v>-22.49321499049093</v>
      </c>
      <c r="AH12">
        <f t="shared" si="5"/>
        <v>-3768.5359638390751</v>
      </c>
      <c r="AI12">
        <f t="shared" si="6"/>
        <v>-3791.0291788295658</v>
      </c>
      <c r="AJ12">
        <f t="shared" si="7"/>
        <v>-981.02071177067774</v>
      </c>
      <c r="AK12">
        <f t="shared" si="22"/>
        <v>73.716022218346694</v>
      </c>
      <c r="AL12">
        <f t="shared" si="8"/>
        <v>-4698.3338683818965</v>
      </c>
      <c r="AN12">
        <f t="shared" si="9"/>
        <v>0</v>
      </c>
      <c r="AO12">
        <f t="shared" si="9"/>
        <v>0</v>
      </c>
      <c r="AP12">
        <f t="shared" si="9"/>
        <v>-11.955382886133121</v>
      </c>
      <c r="AQ12">
        <f t="shared" si="9"/>
        <v>-2003.0169269668961</v>
      </c>
      <c r="AR12">
        <f t="shared" si="9"/>
        <v>-2014.9723098530292</v>
      </c>
      <c r="AS12">
        <f t="shared" si="9"/>
        <v>-521.42293724590024</v>
      </c>
      <c r="AT12">
        <f t="shared" si="9"/>
        <v>39.180849462186906</v>
      </c>
      <c r="AU12">
        <f t="shared" si="9"/>
        <v>-2497.2143976367424</v>
      </c>
      <c r="AW12">
        <v>9</v>
      </c>
      <c r="AX12">
        <f>IF(Z12&gt;0, (R12*SUMPRODUCT(K12:$K$98, X12:$X$98)-K12*$AZ$3)/Z12, 0)</f>
        <v>36712.698883301309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2.1981909999999999E-3</v>
      </c>
      <c r="Q13" s="4">
        <f t="shared" si="21"/>
        <v>25</v>
      </c>
      <c r="R13">
        <f t="shared" si="0"/>
        <v>2000000</v>
      </c>
      <c r="S13">
        <f t="shared" si="1"/>
        <v>38092.863640827287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33031.465154530109</v>
      </c>
      <c r="AC13">
        <f t="shared" si="2"/>
        <v>33855.167345271853</v>
      </c>
      <c r="AE13">
        <f t="shared" si="3"/>
        <v>0</v>
      </c>
      <c r="AF13">
        <f t="shared" si="4"/>
        <v>0</v>
      </c>
      <c r="AG13">
        <f t="shared" si="4"/>
        <v>-22.218838457832859</v>
      </c>
      <c r="AH13">
        <f t="shared" si="5"/>
        <v>-3955.5506202529796</v>
      </c>
      <c r="AI13">
        <f t="shared" si="6"/>
        <v>-3977.7694587108126</v>
      </c>
      <c r="AJ13">
        <f t="shared" si="7"/>
        <v>-823.70219074174383</v>
      </c>
      <c r="AK13">
        <f t="shared" si="22"/>
        <v>66.062930309060221</v>
      </c>
      <c r="AL13">
        <f t="shared" si="8"/>
        <v>-4735.4087191434965</v>
      </c>
      <c r="AN13">
        <f t="shared" si="9"/>
        <v>0</v>
      </c>
      <c r="AO13">
        <f t="shared" si="9"/>
        <v>0</v>
      </c>
      <c r="AP13">
        <f t="shared" si="9"/>
        <v>-11.225806884229979</v>
      </c>
      <c r="AQ13">
        <f t="shared" si="9"/>
        <v>-1998.49544196592</v>
      </c>
      <c r="AR13">
        <f t="shared" si="9"/>
        <v>-2009.72124885015</v>
      </c>
      <c r="AS13">
        <f t="shared" si="9"/>
        <v>-416.16584687505184</v>
      </c>
      <c r="AT13">
        <f t="shared" si="9"/>
        <v>33.377518778188524</v>
      </c>
      <c r="AU13">
        <f t="shared" si="9"/>
        <v>-2392.5095769470136</v>
      </c>
      <c r="AW13">
        <v>10</v>
      </c>
      <c r="AX13">
        <f>IF(Z13&gt;0, (R13*SUMPRODUCT(K13:$K$98, X13:$X$98)-K13*$AZ$3)/Z13, 0)</f>
        <v>38092.863640827287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2.3387939999999999E-3</v>
      </c>
      <c r="Q14" s="4">
        <f t="shared" si="21"/>
        <v>25</v>
      </c>
      <c r="R14">
        <f t="shared" si="0"/>
        <v>2000000</v>
      </c>
      <c r="S14">
        <f t="shared" si="1"/>
        <v>42927.201011441008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33855.167345271853</v>
      </c>
      <c r="AC14">
        <f t="shared" si="2"/>
        <v>37680.955799683587</v>
      </c>
      <c r="AE14">
        <f t="shared" si="3"/>
        <v>0</v>
      </c>
      <c r="AF14">
        <f t="shared" si="4"/>
        <v>0</v>
      </c>
      <c r="AG14">
        <f t="shared" si="4"/>
        <v>-21.944684787182382</v>
      </c>
      <c r="AH14">
        <f t="shared" si="5"/>
        <v>-4157.2228857719001</v>
      </c>
      <c r="AI14">
        <f t="shared" si="6"/>
        <v>-4179.1675705590824</v>
      </c>
      <c r="AJ14">
        <f t="shared" si="7"/>
        <v>-3825.7884544117333</v>
      </c>
      <c r="AK14">
        <f t="shared" si="22"/>
        <v>2369.8617141690302</v>
      </c>
      <c r="AL14">
        <f t="shared" si="8"/>
        <v>-5635.0943108017855</v>
      </c>
      <c r="AN14">
        <f t="shared" si="9"/>
        <v>0</v>
      </c>
      <c r="AO14">
        <f t="shared" si="9"/>
        <v>0</v>
      </c>
      <c r="AP14">
        <f t="shared" si="9"/>
        <v>-9.8993696121443584</v>
      </c>
      <c r="AQ14">
        <f t="shared" si="9"/>
        <v>-1875.3464132854122</v>
      </c>
      <c r="AR14">
        <f t="shared" si="9"/>
        <v>-1885.2457828975564</v>
      </c>
      <c r="AS14">
        <f t="shared" si="9"/>
        <v>-1725.83449411027</v>
      </c>
      <c r="AT14">
        <f t="shared" si="9"/>
        <v>1069.057827248082</v>
      </c>
      <c r="AU14">
        <f t="shared" si="9"/>
        <v>-2542.0224497597446</v>
      </c>
      <c r="AW14">
        <v>11</v>
      </c>
      <c r="AX14">
        <f>IF(Z14&gt;0, (R14*SUMPRODUCT(K14:$K$98, X14:$X$98)-K14*$AZ$3)/Z14, 0)</f>
        <v>42927.201011441008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2.4879479999999998E-3</v>
      </c>
      <c r="Q15" s="4">
        <f t="shared" si="21"/>
        <v>25</v>
      </c>
      <c r="R15">
        <f t="shared" si="0"/>
        <v>2000000</v>
      </c>
      <c r="S15">
        <f t="shared" si="1"/>
        <v>47305.780461355062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37680.955799683587</v>
      </c>
      <c r="AC15">
        <f t="shared" si="2"/>
        <v>41005.862865306794</v>
      </c>
      <c r="AE15">
        <f t="shared" si="3"/>
        <v>0</v>
      </c>
      <c r="AF15">
        <f t="shared" si="4"/>
        <v>0</v>
      </c>
      <c r="AG15">
        <f t="shared" si="4"/>
        <v>-21.67064070468366</v>
      </c>
      <c r="AH15">
        <f t="shared" si="5"/>
        <v>-4367.7787701520665</v>
      </c>
      <c r="AI15">
        <f t="shared" si="6"/>
        <v>-4389.4494108567505</v>
      </c>
      <c r="AJ15">
        <f t="shared" si="7"/>
        <v>-3324.907065623207</v>
      </c>
      <c r="AK15">
        <f t="shared" si="22"/>
        <v>2637.6669059778515</v>
      </c>
      <c r="AL15">
        <f t="shared" si="8"/>
        <v>-5076.6895705021061</v>
      </c>
      <c r="AN15">
        <f t="shared" si="9"/>
        <v>0</v>
      </c>
      <c r="AO15">
        <f t="shared" si="9"/>
        <v>0</v>
      </c>
      <c r="AP15">
        <f t="shared" si="9"/>
        <v>-8.7283453564242155</v>
      </c>
      <c r="AQ15">
        <f t="shared" si="9"/>
        <v>-1759.2226305568095</v>
      </c>
      <c r="AR15">
        <f t="shared" si="9"/>
        <v>-1767.9509759132338</v>
      </c>
      <c r="AS15">
        <f t="shared" si="9"/>
        <v>-1339.1822393373957</v>
      </c>
      <c r="AT15">
        <f t="shared" si="9"/>
        <v>1062.3805730676795</v>
      </c>
      <c r="AU15">
        <f t="shared" si="9"/>
        <v>-2044.75264218295</v>
      </c>
      <c r="AW15">
        <v>12</v>
      </c>
      <c r="AX15">
        <f>IF(Z15&gt;0, (R15*SUMPRODUCT(K15:$K$98, X15:$X$98)-K15*$AZ$3)/Z15, 0)</f>
        <v>47305.780461355062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2.6637029999999999E-3</v>
      </c>
      <c r="Q16" s="4">
        <f t="shared" si="21"/>
        <v>25</v>
      </c>
      <c r="R16">
        <f t="shared" si="0"/>
        <v>2000000</v>
      </c>
      <c r="S16">
        <f t="shared" si="1"/>
        <v>51282.123558989806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41005.862865306794</v>
      </c>
      <c r="AC16">
        <f t="shared" si="2"/>
        <v>43889.723698061251</v>
      </c>
      <c r="AE16">
        <f t="shared" si="3"/>
        <v>0</v>
      </c>
      <c r="AF16">
        <f t="shared" si="4"/>
        <v>0</v>
      </c>
      <c r="AG16">
        <f t="shared" si="4"/>
        <v>-21.396210146979833</v>
      </c>
      <c r="AH16">
        <f t="shared" si="5"/>
        <v>-4617.9320525590374</v>
      </c>
      <c r="AI16">
        <f t="shared" si="6"/>
        <v>-4639.3282627060171</v>
      </c>
      <c r="AJ16">
        <f t="shared" si="7"/>
        <v>-2883.8608327544571</v>
      </c>
      <c r="AK16">
        <f t="shared" si="22"/>
        <v>2870.4104005714757</v>
      </c>
      <c r="AL16">
        <f t="shared" si="8"/>
        <v>-4652.7786948889989</v>
      </c>
      <c r="AN16">
        <f t="shared" si="9"/>
        <v>0</v>
      </c>
      <c r="AO16">
        <f t="shared" si="9"/>
        <v>0</v>
      </c>
      <c r="AP16">
        <f t="shared" si="9"/>
        <v>-7.6944751635259179</v>
      </c>
      <c r="AQ16">
        <f t="shared" si="9"/>
        <v>-1660.6942650673745</v>
      </c>
      <c r="AR16">
        <f t="shared" si="9"/>
        <v>-1668.3887402309003</v>
      </c>
      <c r="AS16">
        <f t="shared" si="9"/>
        <v>-1037.0899986615866</v>
      </c>
      <c r="AT16">
        <f t="shared" si="9"/>
        <v>1032.2529730547294</v>
      </c>
      <c r="AU16">
        <f t="shared" si="9"/>
        <v>-1673.2257658377578</v>
      </c>
      <c r="AW16">
        <v>13</v>
      </c>
      <c r="AX16">
        <f>IF(Z16&gt;0, (R16*SUMPRODUCT(K16:$K$98, X16:$X$98)-K16*$AZ$3)/Z16, 0)</f>
        <v>51282.123558989806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2.8651079999999999E-3</v>
      </c>
      <c r="Q17" s="4">
        <f t="shared" si="21"/>
        <v>25</v>
      </c>
      <c r="R17">
        <f t="shared" si="0"/>
        <v>2000000</v>
      </c>
      <c r="S17">
        <f t="shared" si="1"/>
        <v>54891.765457029614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43889.723698061251</v>
      </c>
      <c r="AC17">
        <f t="shared" si="2"/>
        <v>46374.639668093223</v>
      </c>
      <c r="AE17">
        <f t="shared" si="3"/>
        <v>0</v>
      </c>
      <c r="AF17">
        <f t="shared" si="4"/>
        <v>0</v>
      </c>
      <c r="AG17">
        <f t="shared" si="4"/>
        <v>-21.120945592648241</v>
      </c>
      <c r="AH17">
        <f t="shared" si="5"/>
        <v>-4904.1962289434468</v>
      </c>
      <c r="AI17">
        <f t="shared" si="6"/>
        <v>-4925.3171745360951</v>
      </c>
      <c r="AJ17">
        <f t="shared" si="7"/>
        <v>-2484.9159700319724</v>
      </c>
      <c r="AK17">
        <f t="shared" si="22"/>
        <v>3072.2806588642879</v>
      </c>
      <c r="AL17">
        <f t="shared" si="8"/>
        <v>-4337.9524857037795</v>
      </c>
      <c r="AN17">
        <f t="shared" si="9"/>
        <v>0</v>
      </c>
      <c r="AO17">
        <f t="shared" si="9"/>
        <v>0</v>
      </c>
      <c r="AP17">
        <f t="shared" si="9"/>
        <v>-6.7816829549498561</v>
      </c>
      <c r="AQ17">
        <f t="shared" si="9"/>
        <v>-1574.6787390585293</v>
      </c>
      <c r="AR17">
        <f t="shared" si="9"/>
        <v>-1581.4604220134793</v>
      </c>
      <c r="AS17">
        <f t="shared" si="9"/>
        <v>-797.8767903419207</v>
      </c>
      <c r="AT17">
        <f t="shared" si="9"/>
        <v>986.47256514378614</v>
      </c>
      <c r="AU17">
        <f t="shared" si="9"/>
        <v>-1392.8646472116138</v>
      </c>
      <c r="AW17">
        <v>14</v>
      </c>
      <c r="AX17">
        <f>IF(Z17&gt;0, (R17*SUMPRODUCT(K17:$K$98, X17:$X$98)-K17*$AZ$3)/Z17, 0)</f>
        <v>54891.765457029614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4.466869E-3</v>
      </c>
      <c r="Q18" s="4">
        <f t="shared" si="21"/>
        <v>25</v>
      </c>
      <c r="R18">
        <f t="shared" si="0"/>
        <v>2000000</v>
      </c>
      <c r="S18">
        <f t="shared" si="1"/>
        <v>58251.844931260232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46374.639668093223</v>
      </c>
      <c r="AC18">
        <f t="shared" si="2"/>
        <v>48501.398638944811</v>
      </c>
      <c r="AE18">
        <f t="shared" si="3"/>
        <v>0</v>
      </c>
      <c r="AF18">
        <f t="shared" si="4"/>
        <v>0</v>
      </c>
      <c r="AG18">
        <f t="shared" si="4"/>
        <v>-20.81539163960327</v>
      </c>
      <c r="AH18">
        <f t="shared" si="5"/>
        <v>-7547.5597694789649</v>
      </c>
      <c r="AI18">
        <f t="shared" si="6"/>
        <v>-7568.375161118568</v>
      </c>
      <c r="AJ18">
        <f t="shared" si="7"/>
        <v>-2126.7589708515879</v>
      </c>
      <c r="AK18">
        <f t="shared" si="22"/>
        <v>3246.2247767665258</v>
      </c>
      <c r="AL18">
        <f t="shared" si="8"/>
        <v>-6448.9093552036311</v>
      </c>
      <c r="AN18">
        <f t="shared" si="9"/>
        <v>0</v>
      </c>
      <c r="AO18">
        <f t="shared" si="9"/>
        <v>0</v>
      </c>
      <c r="AP18">
        <f t="shared" si="9"/>
        <v>-5.9674761036080914</v>
      </c>
      <c r="AQ18">
        <f t="shared" si="9"/>
        <v>-2163.777811378136</v>
      </c>
      <c r="AR18">
        <f t="shared" si="9"/>
        <v>-2169.7452874817441</v>
      </c>
      <c r="AS18">
        <f t="shared" si="9"/>
        <v>-609.71148448364625</v>
      </c>
      <c r="AT18">
        <f t="shared" si="9"/>
        <v>930.64637541760749</v>
      </c>
      <c r="AU18">
        <f t="shared" si="9"/>
        <v>-1848.8103965477833</v>
      </c>
      <c r="AW18">
        <v>15</v>
      </c>
      <c r="AX18">
        <f>IF(Z18&gt;0, (R18*SUMPRODUCT(K18:$K$98, X18:$X$98)-K18*$AZ$3)/Z18, 0)</f>
        <v>58251.844931260232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6.2254789999999999E-3</v>
      </c>
      <c r="Q19" s="4">
        <f t="shared" si="21"/>
        <v>25</v>
      </c>
      <c r="R19">
        <f t="shared" si="0"/>
        <v>2000000</v>
      </c>
      <c r="S19">
        <f t="shared" si="1"/>
        <v>60605.674019578357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48501.398638944811</v>
      </c>
      <c r="AC19">
        <f t="shared" si="2"/>
        <v>49642.475925700717</v>
      </c>
      <c r="AE19">
        <f t="shared" si="3"/>
        <v>0</v>
      </c>
      <c r="AF19">
        <f t="shared" si="4"/>
        <v>0</v>
      </c>
      <c r="AG19">
        <f t="shared" si="4"/>
        <v>-20.477651939678111</v>
      </c>
      <c r="AH19">
        <f t="shared" si="5"/>
        <v>-10366.862682330058</v>
      </c>
      <c r="AI19">
        <f t="shared" si="6"/>
        <v>-10387.340334269737</v>
      </c>
      <c r="AJ19">
        <f t="shared" si="7"/>
        <v>-1141.0772867559062</v>
      </c>
      <c r="AK19">
        <f t="shared" si="22"/>
        <v>3395.0979047261371</v>
      </c>
      <c r="AL19">
        <f t="shared" si="8"/>
        <v>-8133.3197162995057</v>
      </c>
      <c r="AN19">
        <f t="shared" si="9"/>
        <v>0</v>
      </c>
      <c r="AO19">
        <f t="shared" si="9"/>
        <v>0</v>
      </c>
      <c r="AP19">
        <f t="shared" si="9"/>
        <v>-5.241652629826782</v>
      </c>
      <c r="AQ19">
        <f t="shared" si="9"/>
        <v>-2653.5997975724281</v>
      </c>
      <c r="AR19">
        <f t="shared" si="9"/>
        <v>-2658.8414502022551</v>
      </c>
      <c r="AS19">
        <f t="shared" si="9"/>
        <v>-292.0808879152051</v>
      </c>
      <c r="AT19">
        <f t="shared" si="9"/>
        <v>869.0412315459489</v>
      </c>
      <c r="AU19">
        <f t="shared" si="9"/>
        <v>-2081.8811065715113</v>
      </c>
      <c r="AW19">
        <v>16</v>
      </c>
      <c r="AX19">
        <f>IF(Z19&gt;0, (R19*SUMPRODUCT(K19:$K$98, X19:$X$98)-K19*$AZ$3)/Z19, 0)</f>
        <v>60605.674019578357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8.1133709999999994E-3</v>
      </c>
      <c r="Q20" s="4">
        <f t="shared" si="21"/>
        <v>25</v>
      </c>
      <c r="R20">
        <f t="shared" si="0"/>
        <v>2000000</v>
      </c>
      <c r="S20">
        <f t="shared" si="1"/>
        <v>62093.181075732871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49642.475925700717</v>
      </c>
      <c r="AC20">
        <f t="shared" si="2"/>
        <v>49939.639608605125</v>
      </c>
      <c r="AE20">
        <f t="shared" si="3"/>
        <v>0</v>
      </c>
      <c r="AF20">
        <f t="shared" si="4"/>
        <v>0</v>
      </c>
      <c r="AG20">
        <f t="shared" si="4"/>
        <v>-20.106732632885848</v>
      </c>
      <c r="AH20">
        <f t="shared" si="5"/>
        <v>-13291.42299163825</v>
      </c>
      <c r="AI20">
        <f t="shared" si="6"/>
        <v>-13311.529724271137</v>
      </c>
      <c r="AJ20">
        <f t="shared" si="7"/>
        <v>-297.16368290440732</v>
      </c>
      <c r="AK20">
        <f t="shared" si="22"/>
        <v>3474.9733147990505</v>
      </c>
      <c r="AL20">
        <f t="shared" si="8"/>
        <v>-10133.720092376494</v>
      </c>
      <c r="AN20">
        <f t="shared" si="9"/>
        <v>0</v>
      </c>
      <c r="AO20">
        <f t="shared" si="9"/>
        <v>0</v>
      </c>
      <c r="AP20">
        <f t="shared" si="9"/>
        <v>-4.5952755634728595</v>
      </c>
      <c r="AQ20">
        <f t="shared" si="9"/>
        <v>-3037.6766027793105</v>
      </c>
      <c r="AR20">
        <f t="shared" si="9"/>
        <v>-3042.2718783427836</v>
      </c>
      <c r="AS20">
        <f t="shared" si="9"/>
        <v>-67.915013112014918</v>
      </c>
      <c r="AT20">
        <f t="shared" si="9"/>
        <v>794.18472651786897</v>
      </c>
      <c r="AU20">
        <f t="shared" si="9"/>
        <v>-2316.0021649369296</v>
      </c>
      <c r="AW20">
        <v>17</v>
      </c>
      <c r="AX20">
        <f>IF(Z20&gt;0, (R20*SUMPRODUCT(K20:$K$98, X20:$X$98)-K20*$AZ$3)/Z20, 0)</f>
        <v>62093.181075732871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1.0286442999999999E-2</v>
      </c>
      <c r="Q21" s="4">
        <f t="shared" si="21"/>
        <v>25</v>
      </c>
      <c r="R21">
        <f t="shared" si="0"/>
        <v>2000000</v>
      </c>
      <c r="S21">
        <f t="shared" si="1"/>
        <v>62867.378116003361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49939.639608605125</v>
      </c>
      <c r="AC21">
        <f t="shared" si="2"/>
        <v>49536.57325625154</v>
      </c>
      <c r="AE21">
        <f t="shared" si="3"/>
        <v>0</v>
      </c>
      <c r="AF21">
        <f t="shared" si="4"/>
        <v>0</v>
      </c>
      <c r="AG21">
        <f t="shared" si="4"/>
        <v>-19.698838547412571</v>
      </c>
      <c r="AH21">
        <f t="shared" si="5"/>
        <v>-16546.140731553616</v>
      </c>
      <c r="AI21">
        <f t="shared" si="6"/>
        <v>-16565.83957010103</v>
      </c>
      <c r="AJ21">
        <f t="shared" si="7"/>
        <v>403.06635235358408</v>
      </c>
      <c r="AK21">
        <f t="shared" si="22"/>
        <v>3495.774772602359</v>
      </c>
      <c r="AL21">
        <f t="shared" si="8"/>
        <v>-12666.998445145087</v>
      </c>
      <c r="AN21">
        <f t="shared" si="9"/>
        <v>0</v>
      </c>
      <c r="AO21">
        <f t="shared" si="9"/>
        <v>0</v>
      </c>
      <c r="AP21">
        <f t="shared" si="9"/>
        <v>-4.0196908640046196</v>
      </c>
      <c r="AQ21">
        <f t="shared" si="9"/>
        <v>-3376.3600109254603</v>
      </c>
      <c r="AR21">
        <f t="shared" si="9"/>
        <v>-3380.3797017894653</v>
      </c>
      <c r="AS21">
        <f t="shared" si="9"/>
        <v>82.248612284615191</v>
      </c>
      <c r="AT21">
        <f t="shared" si="9"/>
        <v>713.33819413902665</v>
      </c>
      <c r="AU21">
        <f t="shared" si="9"/>
        <v>-2584.7928953658234</v>
      </c>
      <c r="AW21">
        <v>18</v>
      </c>
      <c r="AX21">
        <f>IF(Z21&gt;0, (R21*SUMPRODUCT(K21:$K$98, X21:$X$98)-K21*$AZ$3)/Z21, 0)</f>
        <v>62867.378116003361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1.2759904000000001E-2</v>
      </c>
      <c r="Q22" s="4">
        <f t="shared" si="21"/>
        <v>25</v>
      </c>
      <c r="R22">
        <f t="shared" si="0"/>
        <v>2000000</v>
      </c>
      <c r="S22">
        <f t="shared" si="1"/>
        <v>63001.684042025612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49536.57325625154</v>
      </c>
      <c r="AC22">
        <f t="shared" si="2"/>
        <v>48512.543826063353</v>
      </c>
      <c r="AE22">
        <f t="shared" si="3"/>
        <v>0</v>
      </c>
      <c r="AF22">
        <f t="shared" si="4"/>
        <v>0</v>
      </c>
      <c r="AG22">
        <f t="shared" si="4"/>
        <v>-19.250494873161962</v>
      </c>
      <c r="AH22">
        <f t="shared" si="5"/>
        <v>-20108.423102118708</v>
      </c>
      <c r="AI22">
        <f t="shared" si="6"/>
        <v>-20127.67359699187</v>
      </c>
      <c r="AJ22">
        <f t="shared" si="7"/>
        <v>1024.0294301881877</v>
      </c>
      <c r="AK22">
        <f t="shared" si="22"/>
        <v>3467.5601279376083</v>
      </c>
      <c r="AL22">
        <f t="shared" si="8"/>
        <v>-15636.084038866074</v>
      </c>
      <c r="AN22">
        <f t="shared" si="9"/>
        <v>0</v>
      </c>
      <c r="AO22">
        <f t="shared" si="9"/>
        <v>0</v>
      </c>
      <c r="AP22">
        <f t="shared" si="9"/>
        <v>-3.5073241837769622</v>
      </c>
      <c r="AQ22">
        <f t="shared" si="9"/>
        <v>-3663.6335381697145</v>
      </c>
      <c r="AR22">
        <f t="shared" si="9"/>
        <v>-3667.1408623534917</v>
      </c>
      <c r="AS22">
        <f t="shared" si="9"/>
        <v>186.57199251566252</v>
      </c>
      <c r="AT22">
        <f t="shared" si="9"/>
        <v>631.76856364205673</v>
      </c>
      <c r="AU22">
        <f t="shared" si="9"/>
        <v>-2848.8003061957725</v>
      </c>
      <c r="AW22">
        <v>19</v>
      </c>
      <c r="AX22">
        <f>IF(Z22&gt;0, (R22*SUMPRODUCT(K22:$K$98, X22:$X$98)-K22*$AZ$3)/Z22, 0)</f>
        <v>63001.684042025612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1.5498582E-2</v>
      </c>
      <c r="Q23" s="4">
        <f t="shared" si="21"/>
        <v>25</v>
      </c>
      <c r="R23">
        <f t="shared" si="0"/>
        <v>2000000</v>
      </c>
      <c r="S23">
        <f t="shared" si="1"/>
        <v>62566.791108569494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48512.543826063353</v>
      </c>
      <c r="AC23">
        <f t="shared" si="2"/>
        <v>46949.205449266214</v>
      </c>
      <c r="AE23">
        <f t="shared" si="3"/>
        <v>0</v>
      </c>
      <c r="AF23">
        <f t="shared" si="4"/>
        <v>0</v>
      </c>
      <c r="AG23">
        <f t="shared" si="4"/>
        <v>-18.759634551098063</v>
      </c>
      <c r="AH23">
        <f t="shared" si="5"/>
        <v>-23868.429866582421</v>
      </c>
      <c r="AI23">
        <f t="shared" si="6"/>
        <v>-23887.189501133518</v>
      </c>
      <c r="AJ23">
        <f t="shared" si="7"/>
        <v>1563.3383767971391</v>
      </c>
      <c r="AK23">
        <f t="shared" si="22"/>
        <v>3395.8780678244352</v>
      </c>
      <c r="AL23">
        <f t="shared" si="8"/>
        <v>-18927.973056511943</v>
      </c>
      <c r="AN23">
        <f t="shared" si="9"/>
        <v>0</v>
      </c>
      <c r="AO23">
        <f t="shared" si="9"/>
        <v>0</v>
      </c>
      <c r="AP23">
        <f t="shared" si="9"/>
        <v>-3.0516896343538771</v>
      </c>
      <c r="AQ23">
        <f t="shared" si="9"/>
        <v>-3882.7536759178797</v>
      </c>
      <c r="AR23">
        <f t="shared" si="9"/>
        <v>-3885.8053655522335</v>
      </c>
      <c r="AS23">
        <f t="shared" si="9"/>
        <v>254.3132440274639</v>
      </c>
      <c r="AT23">
        <f t="shared" si="9"/>
        <v>552.41832514817895</v>
      </c>
      <c r="AU23">
        <f t="shared" si="9"/>
        <v>-3079.0737963765905</v>
      </c>
      <c r="AW23">
        <v>20</v>
      </c>
      <c r="AX23">
        <f>IF(Z23&gt;0, (R23*SUMPRODUCT(K23:$K$98, X23:$X$98)-K23*$AZ$3)/Z23, 0)</f>
        <v>62566.791108569494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1.8608946000000001E-2</v>
      </c>
      <c r="Q24" s="4">
        <f t="shared" si="21"/>
        <v>25</v>
      </c>
      <c r="R24">
        <f t="shared" si="0"/>
        <v>2000000</v>
      </c>
      <c r="S24">
        <f t="shared" si="1"/>
        <v>61655.408515328047</v>
      </c>
      <c r="U24">
        <f t="shared" si="13"/>
        <v>1.8608946000000001E-2</v>
      </c>
      <c r="V24">
        <f t="shared" si="14"/>
        <v>0.01</v>
      </c>
      <c r="W24">
        <f t="shared" si="15"/>
        <v>0.75038538204392247</v>
      </c>
      <c r="X24">
        <f t="shared" si="16"/>
        <v>1.3963881053644723E-2</v>
      </c>
      <c r="Y24">
        <f t="shared" si="17"/>
        <v>7.5038538204392248E-3</v>
      </c>
      <c r="Z24">
        <f t="shared" si="18"/>
        <v>0.72891764716983842</v>
      </c>
      <c r="AB24">
        <f t="shared" si="19"/>
        <v>46949.205449266214</v>
      </c>
      <c r="AC24">
        <f t="shared" si="2"/>
        <v>44941.715310288142</v>
      </c>
      <c r="AE24">
        <f t="shared" si="3"/>
        <v>0</v>
      </c>
      <c r="AF24">
        <f t="shared" si="4"/>
        <v>0</v>
      </c>
      <c r="AG24">
        <f t="shared" si="4"/>
        <v>-18.222941179245961</v>
      </c>
      <c r="AH24">
        <f t="shared" si="5"/>
        <v>-27927.762107289447</v>
      </c>
      <c r="AI24">
        <f t="shared" si="6"/>
        <v>-27945.985048468694</v>
      </c>
      <c r="AJ24">
        <f t="shared" si="7"/>
        <v>2007.4901389780716</v>
      </c>
      <c r="AK24">
        <f t="shared" si="22"/>
        <v>3286.4443814486353</v>
      </c>
      <c r="AL24">
        <f t="shared" si="8"/>
        <v>-22652.050528041986</v>
      </c>
      <c r="AN24">
        <f t="shared" si="9"/>
        <v>0</v>
      </c>
      <c r="AO24">
        <f t="shared" si="9"/>
        <v>0</v>
      </c>
      <c r="AP24">
        <f t="shared" si="9"/>
        <v>-2.6467714378534697</v>
      </c>
      <c r="AQ24">
        <f t="shared" si="9"/>
        <v>-4056.3376867465022</v>
      </c>
      <c r="AR24">
        <f t="shared" si="9"/>
        <v>-4058.9844581843558</v>
      </c>
      <c r="AS24">
        <f t="shared" si="9"/>
        <v>291.57574012646359</v>
      </c>
      <c r="AT24">
        <f t="shared" si="9"/>
        <v>477.33606970201458</v>
      </c>
      <c r="AU24">
        <f t="shared" si="9"/>
        <v>-3290.0726483558774</v>
      </c>
      <c r="AW24">
        <v>21</v>
      </c>
      <c r="AX24">
        <f>IF(Z24&gt;0, (R24*SUMPRODUCT(K24:$K$98, X24:$X$98)-K24*$AZ$3)/Z24, 0)</f>
        <v>61655.408515328047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2.2132820000000001E-2</v>
      </c>
      <c r="Q25" s="4">
        <f t="shared" si="21"/>
        <v>25</v>
      </c>
      <c r="R25">
        <f t="shared" si="0"/>
        <v>2000000</v>
      </c>
      <c r="S25">
        <f t="shared" si="1"/>
        <v>60326.000691264315</v>
      </c>
      <c r="U25">
        <f t="shared" si="13"/>
        <v>2.2132820000000001E-2</v>
      </c>
      <c r="V25">
        <f t="shared" si="14"/>
        <v>0.01</v>
      </c>
      <c r="W25">
        <f t="shared" si="15"/>
        <v>0.72891764716983842</v>
      </c>
      <c r="X25">
        <f t="shared" si="16"/>
        <v>1.6133003079633543E-2</v>
      </c>
      <c r="Y25">
        <f t="shared" si="17"/>
        <v>7.289176471698384E-3</v>
      </c>
      <c r="Z25">
        <f t="shared" si="18"/>
        <v>0.70549546761850657</v>
      </c>
      <c r="AB25">
        <f t="shared" si="19"/>
        <v>44941.715310288142</v>
      </c>
      <c r="AC25">
        <f t="shared" si="2"/>
        <v>42559.720067237868</v>
      </c>
      <c r="AE25">
        <f t="shared" si="3"/>
        <v>0</v>
      </c>
      <c r="AF25">
        <f t="shared" si="4"/>
        <v>0</v>
      </c>
      <c r="AG25">
        <f t="shared" si="4"/>
        <v>-17.637386690462662</v>
      </c>
      <c r="AH25">
        <f t="shared" si="5"/>
        <v>-32266.006159267086</v>
      </c>
      <c r="AI25">
        <f t="shared" si="6"/>
        <v>-32283.643545957548</v>
      </c>
      <c r="AJ25">
        <f t="shared" si="7"/>
        <v>2381.9952430502744</v>
      </c>
      <c r="AK25">
        <f t="shared" si="22"/>
        <v>3145.9200717201702</v>
      </c>
      <c r="AL25">
        <f t="shared" si="8"/>
        <v>-26755.728231187102</v>
      </c>
      <c r="AN25">
        <f t="shared" si="9"/>
        <v>0</v>
      </c>
      <c r="AO25">
        <f t="shared" si="9"/>
        <v>0</v>
      </c>
      <c r="AP25">
        <f t="shared" si="9"/>
        <v>-2.2872528639819492</v>
      </c>
      <c r="AQ25">
        <f t="shared" si="9"/>
        <v>-4184.3225582251453</v>
      </c>
      <c r="AR25">
        <f t="shared" si="9"/>
        <v>-4186.6098110891271</v>
      </c>
      <c r="AS25">
        <f t="shared" si="9"/>
        <v>308.90208040878429</v>
      </c>
      <c r="AT25">
        <f t="shared" si="9"/>
        <v>407.96943561889475</v>
      </c>
      <c r="AU25">
        <f t="shared" si="9"/>
        <v>-3469.7382950614478</v>
      </c>
      <c r="AW25">
        <v>22</v>
      </c>
      <c r="AX25">
        <f>IF(Z25&gt;0, (R25*SUMPRODUCT(K25:$K$98, X25:$X$98)-K25*$AZ$3)/Z25, 0)</f>
        <v>60326.000691264315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2.5807838999999999E-2</v>
      </c>
      <c r="Q26" s="4">
        <f t="shared" si="21"/>
        <v>25</v>
      </c>
      <c r="R26">
        <f t="shared" si="0"/>
        <v>2000000</v>
      </c>
      <c r="S26">
        <f t="shared" si="1"/>
        <v>58612.761254277066</v>
      </c>
      <c r="U26">
        <f t="shared" si="13"/>
        <v>2.5807838999999999E-2</v>
      </c>
      <c r="V26">
        <f t="shared" si="14"/>
        <v>0.01</v>
      </c>
      <c r="W26">
        <f t="shared" si="15"/>
        <v>0.70549546761850657</v>
      </c>
      <c r="X26">
        <f t="shared" si="16"/>
        <v>1.820731344352813E-2</v>
      </c>
      <c r="Y26">
        <f t="shared" si="17"/>
        <v>7.0549546761850658E-3</v>
      </c>
      <c r="Z26">
        <f t="shared" si="18"/>
        <v>0.68023319949879335</v>
      </c>
      <c r="AB26">
        <f t="shared" si="19"/>
        <v>42559.720067237868</v>
      </c>
      <c r="AC26">
        <f t="shared" si="2"/>
        <v>39870.346119455797</v>
      </c>
      <c r="AE26">
        <f t="shared" si="3"/>
        <v>0</v>
      </c>
      <c r="AF26">
        <f t="shared" si="4"/>
        <v>0</v>
      </c>
      <c r="AG26">
        <f t="shared" si="4"/>
        <v>-17.005829987469834</v>
      </c>
      <c r="AH26">
        <f t="shared" si="5"/>
        <v>-36414.626887056264</v>
      </c>
      <c r="AI26">
        <f t="shared" si="6"/>
        <v>-36431.632717043736</v>
      </c>
      <c r="AJ26">
        <f t="shared" si="7"/>
        <v>2689.3739477820709</v>
      </c>
      <c r="AK26">
        <f t="shared" si="22"/>
        <v>2979.1804047066512</v>
      </c>
      <c r="AL26">
        <f t="shared" si="8"/>
        <v>-30763.078364555015</v>
      </c>
      <c r="AN26">
        <f t="shared" si="9"/>
        <v>0</v>
      </c>
      <c r="AO26">
        <f t="shared" si="9"/>
        <v>0</v>
      </c>
      <c r="AP26">
        <f t="shared" si="9"/>
        <v>-1.9690636443537453</v>
      </c>
      <c r="AQ26">
        <f t="shared" si="9"/>
        <v>-4216.3609761382177</v>
      </c>
      <c r="AR26">
        <f t="shared" si="9"/>
        <v>-4218.3300397825715</v>
      </c>
      <c r="AS26">
        <f t="shared" si="9"/>
        <v>311.39606067752226</v>
      </c>
      <c r="AT26">
        <f t="shared" si="9"/>
        <v>344.95204463417843</v>
      </c>
      <c r="AU26">
        <f t="shared" si="9"/>
        <v>-3561.9819344708712</v>
      </c>
      <c r="AW26">
        <v>23</v>
      </c>
      <c r="AX26">
        <f>IF(Z26&gt;0, (R26*SUMPRODUCT(K26:$K$98, X26:$X$98)-K26*$AZ$3)/Z26, 0)</f>
        <v>58612.761254277066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2.9740472E-2</v>
      </c>
      <c r="Q27" s="4">
        <f t="shared" si="21"/>
        <v>25</v>
      </c>
      <c r="R27">
        <f t="shared" si="0"/>
        <v>2000000</v>
      </c>
      <c r="S27">
        <f t="shared" si="1"/>
        <v>56626.970927900344</v>
      </c>
      <c r="U27">
        <f t="shared" si="13"/>
        <v>2.9740472E-2</v>
      </c>
      <c r="V27">
        <f t="shared" si="14"/>
        <v>0.01</v>
      </c>
      <c r="W27">
        <f t="shared" si="15"/>
        <v>0.68023319949879335</v>
      </c>
      <c r="X27">
        <f t="shared" si="16"/>
        <v>2.0230456423164279E-2</v>
      </c>
      <c r="Y27">
        <f t="shared" si="17"/>
        <v>6.8023319949879341E-3</v>
      </c>
      <c r="Z27">
        <f t="shared" si="18"/>
        <v>0.6532004110806412</v>
      </c>
      <c r="AB27">
        <f t="shared" si="19"/>
        <v>39870.346119455797</v>
      </c>
      <c r="AC27">
        <f t="shared" si="2"/>
        <v>36988.760688356022</v>
      </c>
      <c r="AE27">
        <f t="shared" si="3"/>
        <v>0</v>
      </c>
      <c r="AF27">
        <f t="shared" si="4"/>
        <v>0</v>
      </c>
      <c r="AG27">
        <f t="shared" si="4"/>
        <v>-16.330010277016029</v>
      </c>
      <c r="AH27">
        <f t="shared" si="5"/>
        <v>-40460.91284632856</v>
      </c>
      <c r="AI27">
        <f t="shared" si="6"/>
        <v>-40477.242856605575</v>
      </c>
      <c r="AJ27">
        <f t="shared" si="7"/>
        <v>2881.5854310997747</v>
      </c>
      <c r="AK27">
        <f t="shared" si="22"/>
        <v>2790.924228361906</v>
      </c>
      <c r="AL27">
        <f t="shared" si="8"/>
        <v>-34804.733197143898</v>
      </c>
      <c r="AN27">
        <f t="shared" si="9"/>
        <v>0</v>
      </c>
      <c r="AO27">
        <f t="shared" si="9"/>
        <v>0</v>
      </c>
      <c r="AP27">
        <f t="shared" si="9"/>
        <v>-1.6882251122581136</v>
      </c>
      <c r="AQ27">
        <f t="shared" si="9"/>
        <v>-4182.9201557943225</v>
      </c>
      <c r="AR27">
        <f t="shared" si="9"/>
        <v>-4184.6083809065813</v>
      </c>
      <c r="AS27">
        <f t="shared" si="9"/>
        <v>297.9033574000112</v>
      </c>
      <c r="AT27">
        <f t="shared" si="9"/>
        <v>288.53064320245699</v>
      </c>
      <c r="AU27">
        <f t="shared" si="9"/>
        <v>-3598.1743803041131</v>
      </c>
      <c r="AW27">
        <v>24</v>
      </c>
      <c r="AX27">
        <f>IF(Z27&gt;0, (R27*SUMPRODUCT(K27:$K$98, X27:$X$98)-K27*$AZ$3)/Z27, 0)</f>
        <v>56626.970927900344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3.4073305999999998E-2</v>
      </c>
      <c r="Q28" s="4">
        <f t="shared" si="21"/>
        <v>25</v>
      </c>
      <c r="R28">
        <f t="shared" si="0"/>
        <v>2000000</v>
      </c>
      <c r="S28">
        <f t="shared" si="1"/>
        <v>54447.416497311271</v>
      </c>
      <c r="U28">
        <f t="shared" si="13"/>
        <v>3.4073305999999998E-2</v>
      </c>
      <c r="V28">
        <f t="shared" si="14"/>
        <v>0.01</v>
      </c>
      <c r="W28">
        <f t="shared" si="15"/>
        <v>0.6532004110806412</v>
      </c>
      <c r="X28">
        <f t="shared" si="16"/>
        <v>2.2256697486076477E-2</v>
      </c>
      <c r="Y28">
        <f t="shared" si="17"/>
        <v>6.5320041108064119E-3</v>
      </c>
      <c r="Z28">
        <f t="shared" si="18"/>
        <v>0.62441170948375824</v>
      </c>
      <c r="AB28">
        <f t="shared" si="19"/>
        <v>36988.760688356022</v>
      </c>
      <c r="AC28">
        <f t="shared" si="2"/>
        <v>33997.604412060311</v>
      </c>
      <c r="AE28">
        <f t="shared" si="3"/>
        <v>0</v>
      </c>
      <c r="AF28">
        <f t="shared" si="4"/>
        <v>0</v>
      </c>
      <c r="AG28">
        <f t="shared" si="4"/>
        <v>-15.610292737093957</v>
      </c>
      <c r="AH28">
        <f t="shared" si="5"/>
        <v>-44513.39497215295</v>
      </c>
      <c r="AI28">
        <f t="shared" si="6"/>
        <v>-44529.005264890046</v>
      </c>
      <c r="AJ28">
        <f t="shared" si="7"/>
        <v>2991.156276295711</v>
      </c>
      <c r="AK28">
        <f t="shared" si="22"/>
        <v>2589.2132481849217</v>
      </c>
      <c r="AL28">
        <f t="shared" si="8"/>
        <v>-38948.635740409416</v>
      </c>
      <c r="AN28">
        <f t="shared" si="9"/>
        <v>0</v>
      </c>
      <c r="AO28">
        <f t="shared" si="9"/>
        <v>0</v>
      </c>
      <c r="AP28">
        <f t="shared" si="9"/>
        <v>-1.4409102234720332</v>
      </c>
      <c r="AQ28">
        <f t="shared" si="9"/>
        <v>-4108.8150604896455</v>
      </c>
      <c r="AR28">
        <f t="shared" si="9"/>
        <v>-4110.2559707131177</v>
      </c>
      <c r="AS28">
        <f t="shared" si="9"/>
        <v>276.09909250935567</v>
      </c>
      <c r="AT28">
        <f t="shared" si="9"/>
        <v>238.99768587897873</v>
      </c>
      <c r="AU28">
        <f t="shared" si="9"/>
        <v>-3595.1591923247838</v>
      </c>
      <c r="AW28">
        <v>25</v>
      </c>
      <c r="AX28">
        <f>IF(Z28&gt;0, (R28*SUMPRODUCT(K28:$K$98, X28:$X$98)-K28*$AZ$3)/Z28, 0)</f>
        <v>54447.416497311271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3.9255977999999997E-2</v>
      </c>
      <c r="Q29" s="4">
        <f t="shared" si="21"/>
        <v>25</v>
      </c>
      <c r="R29">
        <f t="shared" si="0"/>
        <v>2000000</v>
      </c>
      <c r="S29">
        <f t="shared" si="1"/>
        <v>52139.42061186448</v>
      </c>
      <c r="U29">
        <f t="shared" si="13"/>
        <v>3.9255977999999997E-2</v>
      </c>
      <c r="V29">
        <f t="shared" si="14"/>
        <v>0.01</v>
      </c>
      <c r="W29">
        <f t="shared" si="15"/>
        <v>0.62441170948375824</v>
      </c>
      <c r="X29">
        <f t="shared" si="16"/>
        <v>2.4511892330436803E-2</v>
      </c>
      <c r="Y29">
        <f t="shared" si="17"/>
        <v>6.2441170948375826E-3</v>
      </c>
      <c r="Z29">
        <f t="shared" si="18"/>
        <v>0.59365570005848378</v>
      </c>
      <c r="AB29">
        <f t="shared" si="19"/>
        <v>33997.604412060311</v>
      </c>
      <c r="AC29">
        <f t="shared" si="2"/>
        <v>30952.864243980148</v>
      </c>
      <c r="AE29">
        <f t="shared" si="3"/>
        <v>0</v>
      </c>
      <c r="AF29">
        <f t="shared" si="4"/>
        <v>0</v>
      </c>
      <c r="AG29">
        <f t="shared" si="4"/>
        <v>-14.841392501462094</v>
      </c>
      <c r="AH29">
        <f t="shared" si="5"/>
        <v>-49023.784660873607</v>
      </c>
      <c r="AI29">
        <f t="shared" si="6"/>
        <v>-49038.626053375068</v>
      </c>
      <c r="AJ29">
        <f t="shared" si="7"/>
        <v>3044.7401680801631</v>
      </c>
      <c r="AK29">
        <f t="shared" si="22"/>
        <v>2379.8323088442221</v>
      </c>
      <c r="AL29">
        <f t="shared" si="8"/>
        <v>-43614.053576450686</v>
      </c>
      <c r="AN29">
        <f t="shared" si="9"/>
        <v>0</v>
      </c>
      <c r="AO29">
        <f t="shared" si="9"/>
        <v>0</v>
      </c>
      <c r="AP29">
        <f t="shared" si="9"/>
        <v>-1.2231578403613566</v>
      </c>
      <c r="AQ29">
        <f t="shared" si="9"/>
        <v>-4040.3100023280867</v>
      </c>
      <c r="AR29">
        <f t="shared" si="9"/>
        <v>-4041.5331601684479</v>
      </c>
      <c r="AS29">
        <f t="shared" si="9"/>
        <v>250.93317948996486</v>
      </c>
      <c r="AT29">
        <f t="shared" si="9"/>
        <v>196.13459768153913</v>
      </c>
      <c r="AU29">
        <f t="shared" si="9"/>
        <v>-3594.4653829969443</v>
      </c>
      <c r="AW29">
        <v>26</v>
      </c>
      <c r="AX29">
        <f>IF(Z29&gt;0, (R29*SUMPRODUCT(K29:$K$98, X29:$X$98)-K29*$AZ$3)/Z29, 0)</f>
        <v>52139.42061186448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4.4782766000000002E-2</v>
      </c>
      <c r="Q30" s="4">
        <f t="shared" si="21"/>
        <v>25</v>
      </c>
      <c r="R30">
        <f t="shared" si="0"/>
        <v>2000000</v>
      </c>
      <c r="S30">
        <f t="shared" si="1"/>
        <v>49654.16644372118</v>
      </c>
      <c r="U30">
        <f t="shared" si="13"/>
        <v>4.4782766000000002E-2</v>
      </c>
      <c r="V30">
        <f t="shared" si="14"/>
        <v>0.01</v>
      </c>
      <c r="W30">
        <f t="shared" si="15"/>
        <v>0.59365570005848378</v>
      </c>
      <c r="X30">
        <f t="shared" si="16"/>
        <v>2.6585544300285268E-2</v>
      </c>
      <c r="Y30">
        <f t="shared" si="17"/>
        <v>5.936557000584838E-3</v>
      </c>
      <c r="Z30">
        <f t="shared" si="18"/>
        <v>0.56113359875761371</v>
      </c>
      <c r="AB30">
        <f t="shared" si="19"/>
        <v>30952.864243980148</v>
      </c>
      <c r="AC30">
        <f t="shared" si="2"/>
        <v>27862.621109874806</v>
      </c>
      <c r="AE30">
        <f t="shared" si="3"/>
        <v>0</v>
      </c>
      <c r="AF30">
        <f t="shared" si="4"/>
        <v>0</v>
      </c>
      <c r="AG30">
        <f t="shared" si="4"/>
        <v>-14.028339968940342</v>
      </c>
      <c r="AH30">
        <f t="shared" si="5"/>
        <v>-53171.088600570532</v>
      </c>
      <c r="AI30">
        <f t="shared" si="6"/>
        <v>-53185.116940539476</v>
      </c>
      <c r="AJ30">
        <f t="shared" si="7"/>
        <v>3090.2431341053416</v>
      </c>
      <c r="AK30">
        <f t="shared" si="22"/>
        <v>2166.7004970786106</v>
      </c>
      <c r="AL30">
        <f t="shared" si="8"/>
        <v>-47928.173309355523</v>
      </c>
      <c r="AN30">
        <f t="shared" si="9"/>
        <v>0</v>
      </c>
      <c r="AO30">
        <f t="shared" si="9"/>
        <v>0</v>
      </c>
      <c r="AP30">
        <f t="shared" si="9"/>
        <v>-1.0322766701890849</v>
      </c>
      <c r="AQ30">
        <f t="shared" si="9"/>
        <v>-3912.5993818548559</v>
      </c>
      <c r="AR30">
        <f t="shared" si="9"/>
        <v>-3913.6316585250456</v>
      </c>
      <c r="AS30">
        <f t="shared" si="9"/>
        <v>227.39582157345629</v>
      </c>
      <c r="AT30">
        <f t="shared" si="9"/>
        <v>159.43685278325142</v>
      </c>
      <c r="AU30">
        <f t="shared" si="9"/>
        <v>-3526.7989841683375</v>
      </c>
      <c r="AW30">
        <v>27</v>
      </c>
      <c r="AX30">
        <f>IF(Z30&gt;0, (R30*SUMPRODUCT(K30:$K$98, X30:$X$98)-K30*$AZ$3)/Z30, 0)</f>
        <v>49654.16644372118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5.0287691000000002E-2</v>
      </c>
      <c r="Q31" s="4">
        <f t="shared" si="21"/>
        <v>25</v>
      </c>
      <c r="R31">
        <f t="shared" si="0"/>
        <v>2000000</v>
      </c>
      <c r="S31">
        <f t="shared" si="1"/>
        <v>47028.44786912814</v>
      </c>
      <c r="U31">
        <f t="shared" si="13"/>
        <v>5.0287691000000002E-2</v>
      </c>
      <c r="V31">
        <f t="shared" si="14"/>
        <v>0.01</v>
      </c>
      <c r="W31">
        <f t="shared" si="15"/>
        <v>0.56113359875761371</v>
      </c>
      <c r="X31">
        <f t="shared" si="16"/>
        <v>2.8218113024040863E-2</v>
      </c>
      <c r="Y31">
        <f t="shared" si="17"/>
        <v>5.6113359875761375E-3</v>
      </c>
      <c r="Z31">
        <f t="shared" si="18"/>
        <v>0.52730414974599671</v>
      </c>
      <c r="AB31">
        <f t="shared" si="19"/>
        <v>27862.621109874806</v>
      </c>
      <c r="AC31">
        <f t="shared" si="2"/>
        <v>24798.295717504545</v>
      </c>
      <c r="AE31">
        <f t="shared" si="3"/>
        <v>0</v>
      </c>
      <c r="AF31">
        <f t="shared" si="4"/>
        <v>0</v>
      </c>
      <c r="AG31">
        <f t="shared" si="4"/>
        <v>-13.182603743649917</v>
      </c>
      <c r="AH31">
        <f t="shared" si="5"/>
        <v>-56436.226048081728</v>
      </c>
      <c r="AI31">
        <f t="shared" si="6"/>
        <v>-56449.408651825375</v>
      </c>
      <c r="AJ31">
        <f t="shared" si="7"/>
        <v>3064.3253923702614</v>
      </c>
      <c r="AK31">
        <f t="shared" si="22"/>
        <v>1950.3834776912365</v>
      </c>
      <c r="AL31">
        <f t="shared" si="8"/>
        <v>-51434.699781763884</v>
      </c>
      <c r="AN31">
        <f t="shared" si="9"/>
        <v>0</v>
      </c>
      <c r="AO31">
        <f t="shared" si="9"/>
        <v>0</v>
      </c>
      <c r="AP31">
        <f t="shared" si="9"/>
        <v>-0.86610990470555027</v>
      </c>
      <c r="AQ31">
        <f t="shared" si="9"/>
        <v>-3707.9150154984009</v>
      </c>
      <c r="AR31">
        <f t="shared" si="9"/>
        <v>-3708.7811254031062</v>
      </c>
      <c r="AS31">
        <f t="shared" si="9"/>
        <v>201.32916267403257</v>
      </c>
      <c r="AT31">
        <f t="shared" si="9"/>
        <v>128.14209399384774</v>
      </c>
      <c r="AU31">
        <f t="shared" si="9"/>
        <v>-3379.3098687352262</v>
      </c>
      <c r="AW31">
        <v>28</v>
      </c>
      <c r="AX31">
        <f>IF(Z31&gt;0, (R31*SUMPRODUCT(K31:$K$98, X31:$X$98)-K31*$AZ$3)/Z31, 0)</f>
        <v>47028.44786912814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5.6343962999999997E-2</v>
      </c>
      <c r="Q32" s="4">
        <f t="shared" si="21"/>
        <v>25</v>
      </c>
      <c r="R32">
        <f t="shared" si="0"/>
        <v>2000000</v>
      </c>
      <c r="S32">
        <f t="shared" si="1"/>
        <v>44377.106367414519</v>
      </c>
      <c r="U32">
        <f t="shared" si="13"/>
        <v>5.6343962999999997E-2</v>
      </c>
      <c r="V32">
        <f t="shared" si="14"/>
        <v>0.01</v>
      </c>
      <c r="W32">
        <f t="shared" si="15"/>
        <v>0.52730414974599671</v>
      </c>
      <c r="X32">
        <f t="shared" si="16"/>
        <v>2.9710405503034897E-2</v>
      </c>
      <c r="Y32">
        <f t="shared" si="17"/>
        <v>5.2730414974599673E-3</v>
      </c>
      <c r="Z32">
        <f t="shared" si="18"/>
        <v>0.49232070274550188</v>
      </c>
      <c r="AB32">
        <f t="shared" si="19"/>
        <v>24798.295717504545</v>
      </c>
      <c r="AC32">
        <f t="shared" si="2"/>
        <v>21847.768192617401</v>
      </c>
      <c r="AE32">
        <f t="shared" si="3"/>
        <v>0</v>
      </c>
      <c r="AF32">
        <f t="shared" si="4"/>
        <v>0</v>
      </c>
      <c r="AG32">
        <f t="shared" si="4"/>
        <v>-12.308017568637547</v>
      </c>
      <c r="AH32">
        <f t="shared" si="5"/>
        <v>-59420.811006069795</v>
      </c>
      <c r="AI32">
        <f t="shared" si="6"/>
        <v>-59433.119023638435</v>
      </c>
      <c r="AJ32">
        <f t="shared" si="7"/>
        <v>2950.527524887144</v>
      </c>
      <c r="AK32">
        <f t="shared" si="22"/>
        <v>1735.8807002253184</v>
      </c>
      <c r="AL32">
        <f t="shared" si="8"/>
        <v>-54746.710798525979</v>
      </c>
      <c r="AN32">
        <f t="shared" si="9"/>
        <v>0</v>
      </c>
      <c r="AO32">
        <f t="shared" si="9"/>
        <v>0</v>
      </c>
      <c r="AP32">
        <f t="shared" si="9"/>
        <v>-0.72200780467306414</v>
      </c>
      <c r="AQ32">
        <f t="shared" si="9"/>
        <v>-3485.7188874759322</v>
      </c>
      <c r="AR32">
        <f t="shared" si="9"/>
        <v>-3486.4408952806052</v>
      </c>
      <c r="AS32">
        <f t="shared" si="9"/>
        <v>173.08261781324651</v>
      </c>
      <c r="AT32">
        <f t="shared" si="9"/>
        <v>101.82951125595129</v>
      </c>
      <c r="AU32">
        <f t="shared" si="9"/>
        <v>-3211.5287662114079</v>
      </c>
      <c r="AW32">
        <v>29</v>
      </c>
      <c r="AX32">
        <f>IF(Z32&gt;0, (R32*SUMPRODUCT(K32:$K$98, X32:$X$98)-K32*$AZ$3)/Z32, 0)</f>
        <v>44377.106367414519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6.2785228999999998E-2</v>
      </c>
      <c r="Q33" s="4">
        <f t="shared" si="21"/>
        <v>25</v>
      </c>
      <c r="R33">
        <f t="shared" si="0"/>
        <v>2000000</v>
      </c>
      <c r="S33">
        <f t="shared" si="1"/>
        <v>41706.087977694398</v>
      </c>
      <c r="U33">
        <f t="shared" si="13"/>
        <v>6.2785228999999998E-2</v>
      </c>
      <c r="V33">
        <f t="shared" si="14"/>
        <v>0.01</v>
      </c>
      <c r="W33">
        <f t="shared" si="15"/>
        <v>0.49232070274550188</v>
      </c>
      <c r="X33">
        <f t="shared" si="16"/>
        <v>3.0910468063317265E-2</v>
      </c>
      <c r="Y33">
        <f t="shared" si="17"/>
        <v>4.9232070274550189E-3</v>
      </c>
      <c r="Z33">
        <f t="shared" si="18"/>
        <v>0.45648702765472959</v>
      </c>
      <c r="AB33">
        <f t="shared" si="19"/>
        <v>21847.768192617401</v>
      </c>
      <c r="AC33">
        <f t="shared" si="2"/>
        <v>19038.288136044368</v>
      </c>
      <c r="AE33">
        <f t="shared" si="3"/>
        <v>0</v>
      </c>
      <c r="AF33">
        <f t="shared" si="4"/>
        <v>0</v>
      </c>
      <c r="AG33">
        <f t="shared" si="4"/>
        <v>-11.41217569136824</v>
      </c>
      <c r="AH33">
        <f t="shared" si="5"/>
        <v>-61820.93612663453</v>
      </c>
      <c r="AI33">
        <f t="shared" si="6"/>
        <v>-61832.348302325896</v>
      </c>
      <c r="AJ33">
        <f t="shared" si="7"/>
        <v>2809.4800565730329</v>
      </c>
      <c r="AK33">
        <f t="shared" si="22"/>
        <v>1529.3437734832182</v>
      </c>
      <c r="AL33">
        <f t="shared" si="8"/>
        <v>-57493.524472269644</v>
      </c>
      <c r="AN33">
        <f t="shared" si="9"/>
        <v>0</v>
      </c>
      <c r="AO33">
        <f t="shared" si="9"/>
        <v>0</v>
      </c>
      <c r="AP33">
        <f t="shared" si="9"/>
        <v>-0.59772884041977481</v>
      </c>
      <c r="AQ33">
        <f t="shared" si="9"/>
        <v>-3237.958954013257</v>
      </c>
      <c r="AR33">
        <f t="shared" si="9"/>
        <v>-3238.5566828536766</v>
      </c>
      <c r="AS33">
        <f t="shared" si="9"/>
        <v>147.15049100304773</v>
      </c>
      <c r="AT33">
        <f t="shared" si="9"/>
        <v>80.101542865200031</v>
      </c>
      <c r="AU33">
        <f t="shared" si="9"/>
        <v>-3011.3046489854287</v>
      </c>
      <c r="AW33">
        <v>30</v>
      </c>
      <c r="AX33">
        <f>IF(Z33&gt;0, (R33*SUMPRODUCT(K33:$K$98, X33:$X$98)-K33*$AZ$3)/Z33, 0)</f>
        <v>41706.087977694398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6.9956555000000004E-2</v>
      </c>
      <c r="Q34" s="4">
        <f t="shared" si="21"/>
        <v>25</v>
      </c>
      <c r="R34">
        <f t="shared" si="0"/>
        <v>2000000</v>
      </c>
      <c r="S34">
        <f t="shared" si="1"/>
        <v>39058.539422911446</v>
      </c>
      <c r="U34">
        <f t="shared" si="13"/>
        <v>6.9956555000000004E-2</v>
      </c>
      <c r="V34">
        <f t="shared" si="14"/>
        <v>0.01</v>
      </c>
      <c r="W34">
        <f t="shared" si="15"/>
        <v>0.45648702765472959</v>
      </c>
      <c r="X34">
        <f t="shared" si="16"/>
        <v>3.1934259856914615E-2</v>
      </c>
      <c r="Y34">
        <f t="shared" si="17"/>
        <v>4.5648702765472959E-3</v>
      </c>
      <c r="Z34">
        <f t="shared" si="18"/>
        <v>0.41998789752126769</v>
      </c>
      <c r="AB34">
        <f t="shared" si="19"/>
        <v>19038.288136044368</v>
      </c>
      <c r="AC34">
        <f t="shared" si="2"/>
        <v>16404.113852480128</v>
      </c>
      <c r="AE34">
        <f t="shared" si="3"/>
        <v>0</v>
      </c>
      <c r="AF34">
        <f t="shared" si="4"/>
        <v>0</v>
      </c>
      <c r="AG34">
        <f t="shared" si="4"/>
        <v>-10.499697438031692</v>
      </c>
      <c r="AH34">
        <f t="shared" si="5"/>
        <v>-63868.519713829228</v>
      </c>
      <c r="AI34">
        <f t="shared" si="6"/>
        <v>-63879.019411267262</v>
      </c>
      <c r="AJ34">
        <f t="shared" si="7"/>
        <v>2634.1742835642399</v>
      </c>
      <c r="AK34">
        <f t="shared" si="22"/>
        <v>1332.6801695231059</v>
      </c>
      <c r="AL34">
        <f t="shared" si="8"/>
        <v>-59912.164958179921</v>
      </c>
      <c r="AN34">
        <f t="shared" si="9"/>
        <v>0</v>
      </c>
      <c r="AO34">
        <f t="shared" si="9"/>
        <v>0</v>
      </c>
      <c r="AP34">
        <f t="shared" si="9"/>
        <v>-0.49101473349612934</v>
      </c>
      <c r="AQ34">
        <f t="shared" si="9"/>
        <v>-2986.7893214223</v>
      </c>
      <c r="AR34">
        <f t="shared" si="9"/>
        <v>-2987.2803361557962</v>
      </c>
      <c r="AS34">
        <f t="shared" si="9"/>
        <v>123.18625288588517</v>
      </c>
      <c r="AT34">
        <f t="shared" si="9"/>
        <v>62.322329013380966</v>
      </c>
      <c r="AU34">
        <f t="shared" ref="AU34:AU89" si="23">AL34*$K34</f>
        <v>-2801.7717542565306</v>
      </c>
      <c r="AW34">
        <v>31</v>
      </c>
      <c r="AX34">
        <f>IF(Z34&gt;0, (R34*SUMPRODUCT(K34:$K$98, X34:$X$98)-K34*$AZ$3)/Z34, 0)</f>
        <v>39058.539422911446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7.8227725999999997E-2</v>
      </c>
      <c r="Q35" s="4">
        <f t="shared" si="21"/>
        <v>25</v>
      </c>
      <c r="R35">
        <f t="shared" si="0"/>
        <v>2000000</v>
      </c>
      <c r="S35">
        <f t="shared" si="1"/>
        <v>36446.078845090771</v>
      </c>
      <c r="U35">
        <f t="shared" si="13"/>
        <v>7.8227725999999997E-2</v>
      </c>
      <c r="V35">
        <f t="shared" si="14"/>
        <v>0.01</v>
      </c>
      <c r="W35">
        <f t="shared" si="15"/>
        <v>0.41998789752126769</v>
      </c>
      <c r="X35">
        <f t="shared" si="16"/>
        <v>3.2854698170609806E-2</v>
      </c>
      <c r="Y35">
        <f t="shared" si="17"/>
        <v>4.1998789752126769E-3</v>
      </c>
      <c r="Z35">
        <f t="shared" si="18"/>
        <v>0.3829333203754452</v>
      </c>
      <c r="AB35">
        <f t="shared" si="19"/>
        <v>16404.113852480128</v>
      </c>
      <c r="AC35">
        <f t="shared" si="2"/>
        <v>13956.417986815881</v>
      </c>
      <c r="AE35">
        <f t="shared" si="3"/>
        <v>0</v>
      </c>
      <c r="AF35">
        <f t="shared" ref="AF35:AG66" si="24">-$Z35*P35</f>
        <v>0</v>
      </c>
      <c r="AG35">
        <f t="shared" si="24"/>
        <v>-9.5733330093861291</v>
      </c>
      <c r="AH35">
        <f t="shared" si="5"/>
        <v>-65709.396341219617</v>
      </c>
      <c r="AI35">
        <f t="shared" ref="AI35:AI66" si="25">SUM(AE35:AH35)</f>
        <v>-65718.969674228996</v>
      </c>
      <c r="AJ35">
        <f t="shared" si="7"/>
        <v>2447.6958656642473</v>
      </c>
      <c r="AK35">
        <f t="shared" si="22"/>
        <v>1148.287969673609</v>
      </c>
      <c r="AL35">
        <f t="shared" si="8"/>
        <v>-62122.985838891138</v>
      </c>
      <c r="AN35">
        <f t="shared" ref="AN35:AT66" si="26">AE35*$K35</f>
        <v>0</v>
      </c>
      <c r="AO35">
        <f t="shared" si="26"/>
        <v>0</v>
      </c>
      <c r="AP35">
        <f t="shared" si="26"/>
        <v>-0.39972644654220513</v>
      </c>
      <c r="AQ35">
        <f t="shared" si="26"/>
        <v>-2743.6404309927307</v>
      </c>
      <c r="AR35">
        <f t="shared" si="26"/>
        <v>-2744.0401574392727</v>
      </c>
      <c r="AS35">
        <f t="shared" si="26"/>
        <v>102.20147671022622</v>
      </c>
      <c r="AT35">
        <f t="shared" si="26"/>
        <v>47.94579581372232</v>
      </c>
      <c r="AU35">
        <f t="shared" si="23"/>
        <v>-2593.892884915324</v>
      </c>
      <c r="AW35">
        <v>32</v>
      </c>
      <c r="AX35">
        <f>IF(Z35&gt;0, (R35*SUMPRODUCT(K35:$K$98, X35:$X$98)-K35*$AZ$3)/Z35, 0)</f>
        <v>36446.078845090771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8.7072107999999995E-2</v>
      </c>
      <c r="Q36" s="4">
        <f t="shared" si="21"/>
        <v>25</v>
      </c>
      <c r="R36">
        <f t="shared" si="0"/>
        <v>2000000</v>
      </c>
      <c r="S36">
        <f t="shared" si="1"/>
        <v>33821.353636160995</v>
      </c>
      <c r="U36">
        <f t="shared" si="13"/>
        <v>8.7072107999999995E-2</v>
      </c>
      <c r="V36">
        <f t="shared" si="14"/>
        <v>0.01</v>
      </c>
      <c r="W36">
        <f t="shared" si="15"/>
        <v>0.3829333203754452</v>
      </c>
      <c r="X36">
        <f t="shared" si="16"/>
        <v>3.3342811428529365E-2</v>
      </c>
      <c r="Y36">
        <f t="shared" si="17"/>
        <v>3.829333203754452E-3</v>
      </c>
      <c r="Z36">
        <f t="shared" si="18"/>
        <v>0.3457611757431614</v>
      </c>
      <c r="AB36">
        <f t="shared" si="19"/>
        <v>13956.417986815881</v>
      </c>
      <c r="AC36">
        <f t="shared" si="2"/>
        <v>11694.110998464272</v>
      </c>
      <c r="AE36">
        <f t="shared" si="3"/>
        <v>0</v>
      </c>
      <c r="AF36">
        <f t="shared" si="24"/>
        <v>0</v>
      </c>
      <c r="AG36">
        <f t="shared" si="24"/>
        <v>-8.6440293935790358</v>
      </c>
      <c r="AH36">
        <f t="shared" si="5"/>
        <v>-66685.622857058726</v>
      </c>
      <c r="AI36">
        <f t="shared" si="25"/>
        <v>-66694.2668864523</v>
      </c>
      <c r="AJ36">
        <f t="shared" si="7"/>
        <v>2262.3069883516091</v>
      </c>
      <c r="AK36">
        <f t="shared" si="22"/>
        <v>976.94925907711172</v>
      </c>
      <c r="AL36">
        <f t="shared" si="8"/>
        <v>-63455.010639023581</v>
      </c>
      <c r="AN36">
        <f t="shared" si="26"/>
        <v>0</v>
      </c>
      <c r="AO36">
        <f t="shared" si="26"/>
        <v>0</v>
      </c>
      <c r="AP36">
        <f t="shared" si="26"/>
        <v>-0.32225371227946792</v>
      </c>
      <c r="AQ36">
        <f t="shared" si="26"/>
        <v>-2486.0731659842227</v>
      </c>
      <c r="AR36">
        <f t="shared" si="26"/>
        <v>-2486.3954196965019</v>
      </c>
      <c r="AS36">
        <f t="shared" si="26"/>
        <v>84.339928998116633</v>
      </c>
      <c r="AT36">
        <f t="shared" si="26"/>
        <v>36.421153967862935</v>
      </c>
      <c r="AU36">
        <f t="shared" si="23"/>
        <v>-2365.6343367305221</v>
      </c>
      <c r="AW36">
        <v>33</v>
      </c>
      <c r="AX36">
        <f>IF(Z36&gt;0, (R36*SUMPRODUCT(K36:$K$98, X36:$X$98)-K36*$AZ$3)/Z36, 0)</f>
        <v>33821.353636160995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9.6466888000000001E-2</v>
      </c>
      <c r="Q37" s="4">
        <f t="shared" si="21"/>
        <v>25</v>
      </c>
      <c r="R37">
        <f t="shared" si="0"/>
        <v>2000000</v>
      </c>
      <c r="S37">
        <f t="shared" si="1"/>
        <v>31195.433494679219</v>
      </c>
      <c r="U37">
        <f t="shared" si="13"/>
        <v>9.6466888000000001E-2</v>
      </c>
      <c r="V37">
        <f t="shared" si="14"/>
        <v>0.01</v>
      </c>
      <c r="W37">
        <f t="shared" si="15"/>
        <v>0.3457611757431614</v>
      </c>
      <c r="X37">
        <f t="shared" si="16"/>
        <v>3.3354504615163864E-2</v>
      </c>
      <c r="Y37">
        <f t="shared" si="17"/>
        <v>3.4576117574316141E-3</v>
      </c>
      <c r="Z37">
        <f t="shared" si="18"/>
        <v>0.30894905937056594</v>
      </c>
      <c r="AB37">
        <f t="shared" si="19"/>
        <v>11694.110998464272</v>
      </c>
      <c r="AC37">
        <f t="shared" si="2"/>
        <v>9637.7998348381916</v>
      </c>
      <c r="AE37">
        <f t="shared" si="3"/>
        <v>0</v>
      </c>
      <c r="AF37">
        <f t="shared" si="24"/>
        <v>0</v>
      </c>
      <c r="AG37">
        <f t="shared" si="24"/>
        <v>-7.723726484264148</v>
      </c>
      <c r="AH37">
        <f t="shared" si="5"/>
        <v>-66709.009230327734</v>
      </c>
      <c r="AI37">
        <f t="shared" si="25"/>
        <v>-66716.732956812004</v>
      </c>
      <c r="AJ37">
        <f t="shared" si="7"/>
        <v>2056.3111636260801</v>
      </c>
      <c r="AK37">
        <f t="shared" si="22"/>
        <v>818.58776989249907</v>
      </c>
      <c r="AL37">
        <f t="shared" si="8"/>
        <v>-63841.834023293428</v>
      </c>
      <c r="AN37">
        <f t="shared" si="26"/>
        <v>0</v>
      </c>
      <c r="AO37">
        <f t="shared" si="26"/>
        <v>0</v>
      </c>
      <c r="AP37">
        <f t="shared" si="26"/>
        <v>-0.25709318070234427</v>
      </c>
      <c r="AQ37">
        <f t="shared" si="26"/>
        <v>-2220.4866264319753</v>
      </c>
      <c r="AR37">
        <f t="shared" si="26"/>
        <v>-2220.743719612678</v>
      </c>
      <c r="AS37">
        <f t="shared" si="26"/>
        <v>68.446698448920316</v>
      </c>
      <c r="AT37">
        <f t="shared" si="26"/>
        <v>27.247641908923899</v>
      </c>
      <c r="AU37">
        <f t="shared" si="23"/>
        <v>-2125.0493792548336</v>
      </c>
      <c r="AW37">
        <v>34</v>
      </c>
      <c r="AX37">
        <f>IF(Z37&gt;0, (R37*SUMPRODUCT(K37:$K$98, X37:$X$98)-K37*$AZ$3)/Z37, 0)</f>
        <v>31195.433494679219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0.107048017</v>
      </c>
      <c r="Q38" s="4">
        <f t="shared" si="21"/>
        <v>25</v>
      </c>
      <c r="R38">
        <f t="shared" si="0"/>
        <v>2000000</v>
      </c>
      <c r="S38">
        <f t="shared" si="1"/>
        <v>28597.491824576187</v>
      </c>
      <c r="U38">
        <f t="shared" si="13"/>
        <v>0.107048017</v>
      </c>
      <c r="V38">
        <f t="shared" si="14"/>
        <v>0.01</v>
      </c>
      <c r="W38">
        <f t="shared" si="15"/>
        <v>0.30894905937056594</v>
      </c>
      <c r="X38">
        <f t="shared" si="16"/>
        <v>3.3072384159634351E-2</v>
      </c>
      <c r="Y38">
        <f t="shared" si="17"/>
        <v>3.0894905937056596E-3</v>
      </c>
      <c r="Z38">
        <f t="shared" si="18"/>
        <v>0.2727871846172259</v>
      </c>
      <c r="AB38">
        <f t="shared" si="19"/>
        <v>9637.7998348381916</v>
      </c>
      <c r="AC38">
        <f t="shared" si="2"/>
        <v>7801.029281940273</v>
      </c>
      <c r="AE38">
        <f t="shared" si="3"/>
        <v>0</v>
      </c>
      <c r="AF38">
        <f t="shared" si="24"/>
        <v>0</v>
      </c>
      <c r="AG38">
        <f t="shared" si="24"/>
        <v>-6.8196796154306476</v>
      </c>
      <c r="AH38">
        <f t="shared" si="5"/>
        <v>-66144.768319268696</v>
      </c>
      <c r="AI38">
        <f t="shared" si="25"/>
        <v>-66151.587998884133</v>
      </c>
      <c r="AJ38">
        <f t="shared" si="7"/>
        <v>1836.7705528979186</v>
      </c>
      <c r="AK38">
        <f t="shared" si="22"/>
        <v>674.6459884386735</v>
      </c>
      <c r="AL38">
        <f t="shared" si="8"/>
        <v>-63640.171457547542</v>
      </c>
      <c r="AN38">
        <f t="shared" si="26"/>
        <v>0</v>
      </c>
      <c r="AO38">
        <f t="shared" si="26"/>
        <v>0</v>
      </c>
      <c r="AP38">
        <f t="shared" si="26"/>
        <v>-0.20267940510438587</v>
      </c>
      <c r="AQ38">
        <f t="shared" si="26"/>
        <v>-1965.808227029187</v>
      </c>
      <c r="AR38">
        <f t="shared" si="26"/>
        <v>-1966.0109064342914</v>
      </c>
      <c r="AS38">
        <f t="shared" si="26"/>
        <v>54.588424085534655</v>
      </c>
      <c r="AT38">
        <f t="shared" si="26"/>
        <v>20.050333051338821</v>
      </c>
      <c r="AU38">
        <f t="shared" si="23"/>
        <v>-1891.372149297418</v>
      </c>
      <c r="AW38">
        <v>35</v>
      </c>
      <c r="AX38">
        <f>IF(Z38&gt;0, (R38*SUMPRODUCT(K38:$K$98, X38:$X$98)-K38*$AZ$3)/Z38, 0)</f>
        <v>28597.491824576187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0.118979948</v>
      </c>
      <c r="Q39" s="4">
        <f t="shared" si="21"/>
        <v>25</v>
      </c>
      <c r="R39">
        <f t="shared" si="0"/>
        <v>2000000</v>
      </c>
      <c r="S39">
        <f t="shared" si="1"/>
        <v>26000.605593969136</v>
      </c>
      <c r="U39">
        <f t="shared" si="13"/>
        <v>0.118979948</v>
      </c>
      <c r="V39">
        <f t="shared" si="14"/>
        <v>0.01</v>
      </c>
      <c r="W39">
        <f t="shared" si="15"/>
        <v>0.2727871846172259</v>
      </c>
      <c r="X39">
        <f t="shared" si="16"/>
        <v>3.2456205040823936E-2</v>
      </c>
      <c r="Y39">
        <f t="shared" si="17"/>
        <v>2.7278718461722592E-3</v>
      </c>
      <c r="Z39">
        <f t="shared" si="18"/>
        <v>0.23760310773022969</v>
      </c>
      <c r="AB39">
        <f t="shared" si="19"/>
        <v>7801.029281940273</v>
      </c>
      <c r="AC39">
        <f t="shared" si="2"/>
        <v>6177.8246919950616</v>
      </c>
      <c r="AE39">
        <f t="shared" si="3"/>
        <v>0</v>
      </c>
      <c r="AF39">
        <f t="shared" si="24"/>
        <v>0</v>
      </c>
      <c r="AG39">
        <f t="shared" si="24"/>
        <v>-5.9400776932557422</v>
      </c>
      <c r="AH39">
        <f t="shared" si="5"/>
        <v>-64912.410081647875</v>
      </c>
      <c r="AI39">
        <f t="shared" si="25"/>
        <v>-64918.350159341127</v>
      </c>
      <c r="AJ39">
        <f t="shared" si="7"/>
        <v>1623.2045899452114</v>
      </c>
      <c r="AK39">
        <f t="shared" si="22"/>
        <v>546.07204973581918</v>
      </c>
      <c r="AL39">
        <f t="shared" si="8"/>
        <v>-62749.073519660094</v>
      </c>
      <c r="AN39">
        <f t="shared" si="26"/>
        <v>0</v>
      </c>
      <c r="AO39">
        <f t="shared" si="26"/>
        <v>0</v>
      </c>
      <c r="AP39">
        <f t="shared" si="26"/>
        <v>-0.15762305890477787</v>
      </c>
      <c r="AQ39">
        <f t="shared" si="26"/>
        <v>-1722.4846485707687</v>
      </c>
      <c r="AR39">
        <f t="shared" si="26"/>
        <v>-1722.6422716296734</v>
      </c>
      <c r="AS39">
        <f t="shared" si="26"/>
        <v>43.072580176170497</v>
      </c>
      <c r="AT39">
        <f t="shared" si="26"/>
        <v>14.490306576206601</v>
      </c>
      <c r="AU39">
        <f t="shared" si="23"/>
        <v>-1665.0793848772962</v>
      </c>
      <c r="AW39">
        <v>36</v>
      </c>
      <c r="AX39">
        <f>IF(Z39&gt;0, (R39*SUMPRODUCT(K39:$K$98, X39:$X$98)-K39*$AZ$3)/Z39, 0)</f>
        <v>26000.605593969136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0.132636267</v>
      </c>
      <c r="Q40" s="4">
        <f t="shared" si="21"/>
        <v>25</v>
      </c>
      <c r="R40">
        <f t="shared" si="0"/>
        <v>2000000</v>
      </c>
      <c r="S40">
        <f t="shared" si="1"/>
        <v>23372.356220422138</v>
      </c>
      <c r="U40">
        <f t="shared" si="13"/>
        <v>0.132636267</v>
      </c>
      <c r="V40">
        <f t="shared" si="14"/>
        <v>0.01</v>
      </c>
      <c r="W40">
        <f t="shared" si="15"/>
        <v>0.23760310773022969</v>
      </c>
      <c r="X40">
        <f t="shared" si="16"/>
        <v>3.1514789236936507E-2</v>
      </c>
      <c r="Y40">
        <f t="shared" si="17"/>
        <v>2.3760310773022967E-3</v>
      </c>
      <c r="Z40">
        <f t="shared" si="18"/>
        <v>0.20371228741599087</v>
      </c>
      <c r="AB40">
        <f t="shared" si="19"/>
        <v>6177.8246919950616</v>
      </c>
      <c r="AC40">
        <f t="shared" si="2"/>
        <v>4761.2361479635565</v>
      </c>
      <c r="AE40">
        <f t="shared" si="3"/>
        <v>0</v>
      </c>
      <c r="AF40">
        <f t="shared" si="24"/>
        <v>0</v>
      </c>
      <c r="AG40">
        <f t="shared" si="24"/>
        <v>-5.0928071853997716</v>
      </c>
      <c r="AH40">
        <f t="shared" si="5"/>
        <v>-63029.578473873014</v>
      </c>
      <c r="AI40">
        <f t="shared" si="25"/>
        <v>-63034.671281058414</v>
      </c>
      <c r="AJ40">
        <f t="shared" si="7"/>
        <v>1416.5885440315051</v>
      </c>
      <c r="AK40">
        <f t="shared" si="22"/>
        <v>432.44772843965433</v>
      </c>
      <c r="AL40">
        <f t="shared" si="8"/>
        <v>-61185.635008587255</v>
      </c>
      <c r="AN40">
        <f t="shared" si="26"/>
        <v>0</v>
      </c>
      <c r="AO40">
        <f t="shared" si="26"/>
        <v>0</v>
      </c>
      <c r="AP40">
        <f t="shared" si="26"/>
        <v>-0.12066097695489215</v>
      </c>
      <c r="AQ40">
        <f t="shared" si="26"/>
        <v>-1493.3238661607743</v>
      </c>
      <c r="AR40">
        <f t="shared" si="26"/>
        <v>-1493.4445271377292</v>
      </c>
      <c r="AS40">
        <f t="shared" si="26"/>
        <v>33.562424698890766</v>
      </c>
      <c r="AT40">
        <f t="shared" si="26"/>
        <v>10.245737467745235</v>
      </c>
      <c r="AU40">
        <f t="shared" si="23"/>
        <v>-1449.6363649710931</v>
      </c>
      <c r="AW40">
        <v>37</v>
      </c>
      <c r="AX40">
        <f>IF(Z40&gt;0, (R40*SUMPRODUCT(K40:$K$98, X40:$X$98)-K40*$AZ$3)/Z40, 0)</f>
        <v>23372.356220422138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0.148393413</v>
      </c>
      <c r="Q41" s="4">
        <f t="shared" si="21"/>
        <v>25</v>
      </c>
      <c r="R41">
        <f t="shared" si="0"/>
        <v>2000000</v>
      </c>
      <c r="S41">
        <f t="shared" si="1"/>
        <v>20653.978538650419</v>
      </c>
      <c r="U41">
        <f t="shared" si="13"/>
        <v>0.148393413</v>
      </c>
      <c r="V41">
        <f t="shared" si="14"/>
        <v>0.01</v>
      </c>
      <c r="W41">
        <f t="shared" si="15"/>
        <v>0.20371228741599087</v>
      </c>
      <c r="X41">
        <f t="shared" si="16"/>
        <v>3.0229561599695837E-2</v>
      </c>
      <c r="Y41">
        <f t="shared" si="17"/>
        <v>2.0371228741599087E-3</v>
      </c>
      <c r="Z41">
        <f t="shared" si="18"/>
        <v>0.17144560294213512</v>
      </c>
      <c r="AB41">
        <f t="shared" si="19"/>
        <v>4761.2361479635565</v>
      </c>
      <c r="AC41">
        <f t="shared" si="2"/>
        <v>3541.0338037128399</v>
      </c>
      <c r="AE41">
        <f t="shared" si="3"/>
        <v>0</v>
      </c>
      <c r="AF41">
        <f t="shared" si="24"/>
        <v>0</v>
      </c>
      <c r="AG41">
        <f t="shared" si="24"/>
        <v>-4.2861400735533781</v>
      </c>
      <c r="AH41">
        <f t="shared" si="5"/>
        <v>-60459.123199391674</v>
      </c>
      <c r="AI41">
        <f t="shared" si="25"/>
        <v>-60463.40933946523</v>
      </c>
      <c r="AJ41">
        <f t="shared" si="7"/>
        <v>1220.2023442507166</v>
      </c>
      <c r="AK41">
        <f t="shared" si="22"/>
        <v>333.28653035744901</v>
      </c>
      <c r="AL41">
        <f t="shared" si="8"/>
        <v>-58909.920464857059</v>
      </c>
      <c r="AN41">
        <f t="shared" si="26"/>
        <v>0</v>
      </c>
      <c r="AO41">
        <f t="shared" si="26"/>
        <v>0</v>
      </c>
      <c r="AP41">
        <f t="shared" si="26"/>
        <v>-9.0668815177761111E-2</v>
      </c>
      <c r="AQ41">
        <f t="shared" si="26"/>
        <v>-1278.9495847321996</v>
      </c>
      <c r="AR41">
        <f t="shared" si="26"/>
        <v>-1279.0402535473775</v>
      </c>
      <c r="AS41">
        <f t="shared" si="26"/>
        <v>25.812105748242352</v>
      </c>
      <c r="AT41">
        <f t="shared" si="26"/>
        <v>7.0503283382347153</v>
      </c>
      <c r="AU41">
        <f t="shared" si="23"/>
        <v>-1246.1778194609003</v>
      </c>
      <c r="AW41">
        <v>38</v>
      </c>
      <c r="AX41">
        <f>IF(Z41&gt;0, (R41*SUMPRODUCT(K41:$K$98, X41:$X$98)-K41*$AZ$3)/Z41, 0)</f>
        <v>20653.978538650419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0.16656033000000001</v>
      </c>
      <c r="Q42" s="4">
        <f t="shared" si="21"/>
        <v>25</v>
      </c>
      <c r="R42">
        <f t="shared" si="0"/>
        <v>2000000</v>
      </c>
      <c r="S42">
        <f t="shared" si="1"/>
        <v>17750.598587030119</v>
      </c>
      <c r="U42">
        <f t="shared" si="13"/>
        <v>0.16656033000000001</v>
      </c>
      <c r="V42">
        <f t="shared" si="14"/>
        <v>0.01</v>
      </c>
      <c r="W42">
        <f t="shared" si="15"/>
        <v>0.17144560294213512</v>
      </c>
      <c r="X42">
        <f t="shared" si="16"/>
        <v>2.8556036203090999E-2</v>
      </c>
      <c r="Y42">
        <f t="shared" si="17"/>
        <v>1.7144560294213513E-3</v>
      </c>
      <c r="Z42">
        <f t="shared" si="18"/>
        <v>0.14117511070962277</v>
      </c>
      <c r="AB42">
        <f t="shared" si="19"/>
        <v>3541.0338037128399</v>
      </c>
      <c r="AC42">
        <f t="shared" si="2"/>
        <v>2505.9427206860505</v>
      </c>
      <c r="AE42">
        <f t="shared" si="3"/>
        <v>0</v>
      </c>
      <c r="AF42">
        <f t="shared" si="24"/>
        <v>0</v>
      </c>
      <c r="AG42">
        <f t="shared" si="24"/>
        <v>-3.5293777677405691</v>
      </c>
      <c r="AH42">
        <f t="shared" si="5"/>
        <v>-57112.072406182</v>
      </c>
      <c r="AI42">
        <f t="shared" si="25"/>
        <v>-57115.601783949744</v>
      </c>
      <c r="AJ42">
        <f t="shared" si="7"/>
        <v>1035.0910830267894</v>
      </c>
      <c r="AK42">
        <f t="shared" si="22"/>
        <v>247.87236625989883</v>
      </c>
      <c r="AL42">
        <f t="shared" si="8"/>
        <v>-55832.638334663054</v>
      </c>
      <c r="AN42">
        <f t="shared" si="26"/>
        <v>0</v>
      </c>
      <c r="AO42">
        <f t="shared" si="26"/>
        <v>0</v>
      </c>
      <c r="AP42">
        <f t="shared" si="26"/>
        <v>-6.6660981472559444E-2</v>
      </c>
      <c r="AQ42">
        <f t="shared" si="26"/>
        <v>-1078.7019840512071</v>
      </c>
      <c r="AR42">
        <f t="shared" si="26"/>
        <v>-1078.7686450326796</v>
      </c>
      <c r="AS42">
        <f t="shared" si="26"/>
        <v>19.55024144446649</v>
      </c>
      <c r="AT42">
        <f t="shared" si="26"/>
        <v>4.6816794070158485</v>
      </c>
      <c r="AU42">
        <f t="shared" si="23"/>
        <v>-1054.5367241811973</v>
      </c>
      <c r="AW42">
        <v>39</v>
      </c>
      <c r="AX42">
        <f>IF(Z42&gt;0, (R42*SUMPRODUCT(K42:$K$98, X42:$X$98)-K42*$AZ$3)/Z42, 0)</f>
        <v>17750.598587030119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0.18820168900000001</v>
      </c>
      <c r="Q43" s="4">
        <f t="shared" si="21"/>
        <v>25</v>
      </c>
      <c r="R43">
        <f t="shared" si="0"/>
        <v>2000000</v>
      </c>
      <c r="S43">
        <f t="shared" si="1"/>
        <v>14532.325438431688</v>
      </c>
      <c r="U43">
        <f t="shared" si="13"/>
        <v>0.18820168900000001</v>
      </c>
      <c r="V43">
        <f t="shared" si="14"/>
        <v>0.01</v>
      </c>
      <c r="W43">
        <f t="shared" si="15"/>
        <v>0.14117511070962277</v>
      </c>
      <c r="X43">
        <f t="shared" si="16"/>
        <v>2.6569394280312995E-2</v>
      </c>
      <c r="Y43">
        <f t="shared" si="17"/>
        <v>1.4117511070962277E-3</v>
      </c>
      <c r="Z43">
        <f t="shared" si="18"/>
        <v>0.11319396532221356</v>
      </c>
      <c r="AB43">
        <f t="shared" si="19"/>
        <v>2505.9427206860505</v>
      </c>
      <c r="AC43">
        <f t="shared" si="2"/>
        <v>1644.9715417289583</v>
      </c>
      <c r="AE43">
        <f t="shared" si="3"/>
        <v>0</v>
      </c>
      <c r="AF43">
        <f t="shared" si="24"/>
        <v>0</v>
      </c>
      <c r="AG43">
        <f t="shared" si="24"/>
        <v>-2.829849133055339</v>
      </c>
      <c r="AH43">
        <f t="shared" si="5"/>
        <v>-53138.788560625988</v>
      </c>
      <c r="AI43">
        <f t="shared" si="25"/>
        <v>-53141.618409759045</v>
      </c>
      <c r="AJ43">
        <f t="shared" si="7"/>
        <v>860.97117895709221</v>
      </c>
      <c r="AK43">
        <f t="shared" si="22"/>
        <v>175.41599044802356</v>
      </c>
      <c r="AL43">
        <f t="shared" si="8"/>
        <v>-52105.231240353925</v>
      </c>
      <c r="AN43">
        <f t="shared" si="26"/>
        <v>0</v>
      </c>
      <c r="AO43">
        <f t="shared" si="26"/>
        <v>0</v>
      </c>
      <c r="AP43">
        <f t="shared" si="26"/>
        <v>-4.7722019959196837E-2</v>
      </c>
      <c r="AQ43">
        <f t="shared" si="26"/>
        <v>-896.12209310952812</v>
      </c>
      <c r="AR43">
        <f t="shared" si="26"/>
        <v>-896.16981512948735</v>
      </c>
      <c r="AS43">
        <f t="shared" si="26"/>
        <v>14.519248855546712</v>
      </c>
      <c r="AT43">
        <f t="shared" si="26"/>
        <v>2.9581808088421369</v>
      </c>
      <c r="AU43">
        <f t="shared" si="23"/>
        <v>-878.69238546509848</v>
      </c>
      <c r="AW43">
        <v>40</v>
      </c>
      <c r="AX43">
        <f>IF(Z43&gt;0, (R43*SUMPRODUCT(K43:$K$98, X43:$X$98)-K43*$AZ$3)/Z43, 0)</f>
        <v>14532.325438431688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0.21316064300000001</v>
      </c>
      <c r="Q44" s="4">
        <f t="shared" si="21"/>
        <v>25</v>
      </c>
      <c r="R44">
        <f t="shared" si="0"/>
        <v>2000000</v>
      </c>
      <c r="S44">
        <f t="shared" si="1"/>
        <v>10726.874979363141</v>
      </c>
      <c r="U44">
        <f t="shared" si="13"/>
        <v>0.21316064300000001</v>
      </c>
      <c r="V44">
        <f t="shared" si="14"/>
        <v>0.01</v>
      </c>
      <c r="W44">
        <f t="shared" si="15"/>
        <v>0.11319396532221356</v>
      </c>
      <c r="X44">
        <f t="shared" si="16"/>
        <v>2.4128498431802745E-2</v>
      </c>
      <c r="Y44">
        <f t="shared" si="17"/>
        <v>1.1319396532221357E-3</v>
      </c>
      <c r="Z44">
        <f t="shared" si="18"/>
        <v>8.7933527237188669E-2</v>
      </c>
      <c r="AB44">
        <f t="shared" si="19"/>
        <v>1644.9715417289583</v>
      </c>
      <c r="AC44">
        <f t="shared" si="2"/>
        <v>943.25195316774648</v>
      </c>
      <c r="AE44">
        <f t="shared" si="3"/>
        <v>0</v>
      </c>
      <c r="AF44">
        <f t="shared" si="24"/>
        <v>0</v>
      </c>
      <c r="AG44">
        <f t="shared" si="24"/>
        <v>-2.1983381809297167</v>
      </c>
      <c r="AH44">
        <f t="shared" si="5"/>
        <v>-48256.996863605491</v>
      </c>
      <c r="AI44">
        <f t="shared" si="25"/>
        <v>-48259.195201786424</v>
      </c>
      <c r="AJ44">
        <f t="shared" si="7"/>
        <v>701.71958856121182</v>
      </c>
      <c r="AK44">
        <f t="shared" si="22"/>
        <v>115.14800792102709</v>
      </c>
      <c r="AL44">
        <f t="shared" si="8"/>
        <v>-47442.327605304185</v>
      </c>
      <c r="AN44">
        <f t="shared" si="26"/>
        <v>0</v>
      </c>
      <c r="AO44">
        <f t="shared" si="26"/>
        <v>0</v>
      </c>
      <c r="AP44">
        <f t="shared" si="26"/>
        <v>-3.3100306517717525E-2</v>
      </c>
      <c r="AQ44">
        <f t="shared" si="26"/>
        <v>-726.60403284008794</v>
      </c>
      <c r="AR44">
        <f t="shared" si="26"/>
        <v>-726.63713314660572</v>
      </c>
      <c r="AS44">
        <f t="shared" si="26"/>
        <v>10.56576903060455</v>
      </c>
      <c r="AT44">
        <f t="shared" si="26"/>
        <v>1.7337798115659522</v>
      </c>
      <c r="AU44">
        <f t="shared" si="23"/>
        <v>-714.33758430443515</v>
      </c>
      <c r="AW44">
        <v>41</v>
      </c>
      <c r="AX44">
        <f>IF(Z44&gt;0, (R44*SUMPRODUCT(K44:$K$98, X44:$X$98)-K44*$AZ$3)/Z44, 0)</f>
        <v>10726.874979363141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0.241823134</v>
      </c>
      <c r="Q45" s="4">
        <f t="shared" si="21"/>
        <v>25</v>
      </c>
      <c r="R45">
        <f t="shared" si="0"/>
        <v>2000000</v>
      </c>
      <c r="S45">
        <f t="shared" si="1"/>
        <v>5931.3358951025202</v>
      </c>
      <c r="U45">
        <f t="shared" si="13"/>
        <v>0.241823134</v>
      </c>
      <c r="V45">
        <f t="shared" si="14"/>
        <v>0.01</v>
      </c>
      <c r="W45">
        <f t="shared" si="15"/>
        <v>8.7933527237188669E-2</v>
      </c>
      <c r="X45">
        <f t="shared" si="16"/>
        <v>2.1264361140171325E-2</v>
      </c>
      <c r="Y45">
        <f t="shared" si="17"/>
        <v>8.7933527237188673E-4</v>
      </c>
      <c r="Z45">
        <f t="shared" si="18"/>
        <v>6.5789830824645457E-2</v>
      </c>
      <c r="AB45">
        <f t="shared" si="19"/>
        <v>943.25195316774648</v>
      </c>
      <c r="AC45">
        <f t="shared" si="2"/>
        <v>390.22158510294184</v>
      </c>
      <c r="AE45">
        <f t="shared" si="3"/>
        <v>0</v>
      </c>
      <c r="AF45">
        <f t="shared" si="24"/>
        <v>0</v>
      </c>
      <c r="AG45">
        <f t="shared" si="24"/>
        <v>-1.6447457706161364</v>
      </c>
      <c r="AH45">
        <f t="shared" si="5"/>
        <v>-42528.722280342648</v>
      </c>
      <c r="AI45">
        <f t="shared" si="25"/>
        <v>-42530.367026113265</v>
      </c>
      <c r="AJ45">
        <f t="shared" si="7"/>
        <v>553.03036806480463</v>
      </c>
      <c r="AK45">
        <f t="shared" si="22"/>
        <v>66.027636721742255</v>
      </c>
      <c r="AL45">
        <f t="shared" si="8"/>
        <v>-41911.309021326713</v>
      </c>
      <c r="AN45">
        <f t="shared" si="26"/>
        <v>0</v>
      </c>
      <c r="AO45">
        <f t="shared" si="26"/>
        <v>0</v>
      </c>
      <c r="AP45">
        <f t="shared" si="26"/>
        <v>-2.2111503208986846E-2</v>
      </c>
      <c r="AQ45">
        <f t="shared" si="26"/>
        <v>-571.74427560536265</v>
      </c>
      <c r="AR45">
        <f t="shared" si="26"/>
        <v>-571.76638710857162</v>
      </c>
      <c r="AS45">
        <f t="shared" si="26"/>
        <v>7.4347859569514281</v>
      </c>
      <c r="AT45">
        <f t="shared" si="26"/>
        <v>0.88765712448538703</v>
      </c>
      <c r="AU45">
        <f t="shared" si="23"/>
        <v>-563.44394402713476</v>
      </c>
      <c r="AW45">
        <v>42</v>
      </c>
      <c r="AX45">
        <f>IF(Z45&gt;0, (R45*SUMPRODUCT(K45:$K$98, X45:$X$98)-K45*$AZ$3)/Z45, 0)</f>
        <v>5931.3358951025202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0.27493253200000001</v>
      </c>
      <c r="Q46" s="4">
        <f t="shared" si="21"/>
        <v>25</v>
      </c>
      <c r="R46">
        <f t="shared" si="0"/>
        <v>2000000</v>
      </c>
      <c r="S46">
        <f t="shared" si="1"/>
        <v>-564.28257458306211</v>
      </c>
      <c r="U46">
        <f t="shared" si="13"/>
        <v>0.27493253200000001</v>
      </c>
      <c r="V46">
        <f t="shared" si="14"/>
        <v>0.01</v>
      </c>
      <c r="W46">
        <f t="shared" si="15"/>
        <v>6.5789830824645457E-2</v>
      </c>
      <c r="X46">
        <f t="shared" si="16"/>
        <v>1.8087764768471425E-2</v>
      </c>
      <c r="Y46">
        <f t="shared" si="17"/>
        <v>6.5789830824645459E-4</v>
      </c>
      <c r="Z46">
        <f t="shared" si="18"/>
        <v>4.7044167747927579E-2</v>
      </c>
      <c r="AB46">
        <f t="shared" si="19"/>
        <v>390.22158510294184</v>
      </c>
      <c r="AC46">
        <f t="shared" si="2"/>
        <v>-26.546204095918029</v>
      </c>
      <c r="AE46">
        <f t="shared" si="3"/>
        <v>0</v>
      </c>
      <c r="AF46">
        <f t="shared" si="24"/>
        <v>0</v>
      </c>
      <c r="AG46">
        <f t="shared" si="24"/>
        <v>-1.1761041936981895</v>
      </c>
      <c r="AH46">
        <f t="shared" si="5"/>
        <v>-36175.52953694285</v>
      </c>
      <c r="AI46">
        <f t="shared" si="25"/>
        <v>-36176.705641136548</v>
      </c>
      <c r="AJ46">
        <f t="shared" si="7"/>
        <v>416.76778919885987</v>
      </c>
      <c r="AK46">
        <f t="shared" si="22"/>
        <v>27.31551095720593</v>
      </c>
      <c r="AL46">
        <f t="shared" si="8"/>
        <v>-35732.622340980488</v>
      </c>
      <c r="AN46">
        <f t="shared" si="26"/>
        <v>0</v>
      </c>
      <c r="AO46">
        <f t="shared" si="26"/>
        <v>0</v>
      </c>
      <c r="AP46">
        <f t="shared" si="26"/>
        <v>-1.4117157690467947E-2</v>
      </c>
      <c r="AQ46">
        <f t="shared" si="26"/>
        <v>-434.22654025520563</v>
      </c>
      <c r="AR46">
        <f t="shared" si="26"/>
        <v>-434.24065741289616</v>
      </c>
      <c r="AS46">
        <f t="shared" si="26"/>
        <v>5.0025980962855447</v>
      </c>
      <c r="AT46">
        <f t="shared" si="26"/>
        <v>0.32787688169534562</v>
      </c>
      <c r="AU46">
        <f t="shared" si="23"/>
        <v>-428.91018243491533</v>
      </c>
      <c r="AW46">
        <v>43</v>
      </c>
      <c r="AX46">
        <f>IF(Z46&gt;0, (R46*SUMPRODUCT(K46:$K$98, X46:$X$98)-K46*$AZ$3)/Z46, 0)</f>
        <v>-564.28257458306211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0.31195269799999997</v>
      </c>
      <c r="Q47" s="4">
        <f t="shared" si="21"/>
        <v>25</v>
      </c>
      <c r="R47">
        <f t="shared" si="0"/>
        <v>2000000</v>
      </c>
      <c r="S47">
        <f t="shared" si="1"/>
        <v>-10107.190199815805</v>
      </c>
      <c r="U47">
        <f t="shared" si="13"/>
        <v>0.31195269799999997</v>
      </c>
      <c r="V47">
        <f t="shared" si="14"/>
        <v>0.01</v>
      </c>
      <c r="W47">
        <f t="shared" si="15"/>
        <v>4.7044167747927579E-2</v>
      </c>
      <c r="X47">
        <f t="shared" si="16"/>
        <v>1.467555505413059E-2</v>
      </c>
      <c r="Y47">
        <f t="shared" si="17"/>
        <v>4.7044167747927579E-4</v>
      </c>
      <c r="Z47">
        <f t="shared" si="18"/>
        <v>3.1898171016317714E-2</v>
      </c>
      <c r="AB47">
        <f t="shared" si="19"/>
        <v>-26.546204095918029</v>
      </c>
      <c r="AC47">
        <f t="shared" si="2"/>
        <v>-322.40088148817495</v>
      </c>
      <c r="AE47">
        <f t="shared" si="3"/>
        <v>0</v>
      </c>
      <c r="AF47">
        <f t="shared" si="24"/>
        <v>0</v>
      </c>
      <c r="AG47">
        <f t="shared" si="24"/>
        <v>-0.79745427540794289</v>
      </c>
      <c r="AH47">
        <f t="shared" si="5"/>
        <v>-29351.110108261182</v>
      </c>
      <c r="AI47">
        <f t="shared" si="25"/>
        <v>-29351.907562536591</v>
      </c>
      <c r="AJ47">
        <f t="shared" si="7"/>
        <v>295.85467739225692</v>
      </c>
      <c r="AK47">
        <f t="shared" si="22"/>
        <v>-1.8582342867142623</v>
      </c>
      <c r="AL47">
        <f t="shared" si="8"/>
        <v>-29057.91111943105</v>
      </c>
      <c r="AN47">
        <f t="shared" si="26"/>
        <v>0</v>
      </c>
      <c r="AO47">
        <f t="shared" si="26"/>
        <v>0</v>
      </c>
      <c r="AP47">
        <f t="shared" si="26"/>
        <v>-8.5465184677949481E-3</v>
      </c>
      <c r="AQ47">
        <f t="shared" si="26"/>
        <v>-314.56324497378029</v>
      </c>
      <c r="AR47">
        <f t="shared" si="26"/>
        <v>-314.57179149224811</v>
      </c>
      <c r="AS47">
        <f t="shared" si="26"/>
        <v>3.1707491477463781</v>
      </c>
      <c r="AT47">
        <f t="shared" si="26"/>
        <v>-1.9915165218430821E-2</v>
      </c>
      <c r="AU47">
        <f t="shared" si="23"/>
        <v>-311.42095750972015</v>
      </c>
      <c r="AW47">
        <v>44</v>
      </c>
      <c r="AX47">
        <f>IF(Z47&gt;0, (R47*SUMPRODUCT(K47:$K$98, X47:$X$98)-K47*$AZ$3)/Z47, 0)</f>
        <v>-10107.190199815805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0.35315455400000001</v>
      </c>
      <c r="Q48" s="4">
        <f t="shared" si="21"/>
        <v>25</v>
      </c>
      <c r="R48">
        <f t="shared" si="0"/>
        <v>2000000</v>
      </c>
      <c r="S48">
        <f t="shared" si="1"/>
        <v>-25273.832850555966</v>
      </c>
      <c r="U48">
        <f t="shared" si="13"/>
        <v>0.35315455400000001</v>
      </c>
      <c r="V48">
        <f t="shared" si="14"/>
        <v>0.01</v>
      </c>
      <c r="W48">
        <f t="shared" si="15"/>
        <v>3.1898171016317714E-2</v>
      </c>
      <c r="X48">
        <f t="shared" si="16"/>
        <v>1.126498435868341E-2</v>
      </c>
      <c r="Y48">
        <f t="shared" si="17"/>
        <v>3.1898171016317715E-4</v>
      </c>
      <c r="Z48">
        <f t="shared" si="18"/>
        <v>2.0314204947471128E-2</v>
      </c>
      <c r="AB48">
        <f t="shared" si="19"/>
        <v>-322.40088148817495</v>
      </c>
      <c r="AC48">
        <f t="shared" si="2"/>
        <v>-513.4178203343223</v>
      </c>
      <c r="AE48">
        <f t="shared" si="3"/>
        <v>0</v>
      </c>
      <c r="AF48">
        <f t="shared" si="24"/>
        <v>0</v>
      </c>
      <c r="AG48">
        <f t="shared" si="24"/>
        <v>-0.50785512368677821</v>
      </c>
      <c r="AH48">
        <f t="shared" si="5"/>
        <v>-22529.968717366821</v>
      </c>
      <c r="AI48">
        <f t="shared" si="25"/>
        <v>-22530.476572490508</v>
      </c>
      <c r="AJ48">
        <f t="shared" si="7"/>
        <v>191.01693884614735</v>
      </c>
      <c r="AK48">
        <f t="shared" si="22"/>
        <v>-22.568061704172248</v>
      </c>
      <c r="AL48">
        <f t="shared" si="8"/>
        <v>-22362.027695348534</v>
      </c>
      <c r="AN48">
        <f t="shared" si="26"/>
        <v>0</v>
      </c>
      <c r="AO48">
        <f t="shared" si="26"/>
        <v>0</v>
      </c>
      <c r="AP48">
        <f t="shared" si="26"/>
        <v>-4.8596530047947412E-3</v>
      </c>
      <c r="AQ48">
        <f t="shared" si="26"/>
        <v>-215.58870841049205</v>
      </c>
      <c r="AR48">
        <f t="shared" si="26"/>
        <v>-215.59356806349683</v>
      </c>
      <c r="AS48">
        <f t="shared" si="26"/>
        <v>1.8278363209010204</v>
      </c>
      <c r="AT48">
        <f t="shared" si="26"/>
        <v>-0.21595321925060473</v>
      </c>
      <c r="AU48">
        <f t="shared" si="23"/>
        <v>-213.98168496184644</v>
      </c>
      <c r="AW48">
        <v>45</v>
      </c>
      <c r="AX48">
        <f>IF(Z48&gt;0, (R48*SUMPRODUCT(K48:$K$98, X48:$X$98)-K48*$AZ$3)/Z48, 0)</f>
        <v>-25273.832850555966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0.39812553899999997</v>
      </c>
      <c r="Q49" s="4">
        <f t="shared" si="21"/>
        <v>25</v>
      </c>
      <c r="R49">
        <f t="shared" si="0"/>
        <v>2000000</v>
      </c>
      <c r="S49">
        <f t="shared" si="1"/>
        <v>-51457.514971129785</v>
      </c>
      <c r="U49">
        <f t="shared" si="13"/>
        <v>0.39812553899999997</v>
      </c>
      <c r="V49">
        <f t="shared" si="14"/>
        <v>0.01</v>
      </c>
      <c r="W49">
        <f t="shared" si="15"/>
        <v>2.0314204947471128E-2</v>
      </c>
      <c r="X49">
        <f t="shared" si="16"/>
        <v>8.0876037940684087E-3</v>
      </c>
      <c r="Y49">
        <f t="shared" si="17"/>
        <v>2.0314204947471129E-4</v>
      </c>
      <c r="Z49">
        <f t="shared" si="18"/>
        <v>1.2023459103928009E-2</v>
      </c>
      <c r="AB49">
        <f t="shared" si="19"/>
        <v>-513.4178203343223</v>
      </c>
      <c r="AC49">
        <f t="shared" si="2"/>
        <v>-618.69732684514224</v>
      </c>
      <c r="AE49">
        <f t="shared" si="3"/>
        <v>0</v>
      </c>
      <c r="AF49">
        <f t="shared" si="24"/>
        <v>0</v>
      </c>
      <c r="AG49">
        <f t="shared" si="24"/>
        <v>-0.30058647759820023</v>
      </c>
      <c r="AH49">
        <f t="shared" si="5"/>
        <v>-16175.207588136818</v>
      </c>
      <c r="AI49">
        <f t="shared" si="25"/>
        <v>-16175.508174614417</v>
      </c>
      <c r="AJ49">
        <f t="shared" si="7"/>
        <v>105.27950651081994</v>
      </c>
      <c r="AK49">
        <f t="shared" si="22"/>
        <v>-35.939247423402563</v>
      </c>
      <c r="AL49">
        <f t="shared" si="8"/>
        <v>-16106.167915526999</v>
      </c>
      <c r="AN49">
        <f t="shared" si="26"/>
        <v>0</v>
      </c>
      <c r="AO49">
        <f t="shared" si="26"/>
        <v>0</v>
      </c>
      <c r="AP49">
        <f t="shared" si="26"/>
        <v>-2.5681290204106417E-3</v>
      </c>
      <c r="AQ49">
        <f t="shared" si="26"/>
        <v>-138.19656942049113</v>
      </c>
      <c r="AR49">
        <f t="shared" si="26"/>
        <v>-138.19913754951156</v>
      </c>
      <c r="AS49">
        <f t="shared" si="26"/>
        <v>0.8994794379484975</v>
      </c>
      <c r="AT49">
        <f t="shared" si="26"/>
        <v>-0.30705514438721088</v>
      </c>
      <c r="AU49">
        <f t="shared" si="23"/>
        <v>-137.60671325595027</v>
      </c>
      <c r="AW49">
        <v>46</v>
      </c>
      <c r="AX49">
        <f>IF(Z49&gt;0, (R49*SUMPRODUCT(K49:$K$98, X49:$X$98)-K49*$AZ$3)/Z49, 0)</f>
        <v>-51457.514971129785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0.44755673899999998</v>
      </c>
      <c r="Q50" s="4">
        <f t="shared" si="21"/>
        <v>25</v>
      </c>
      <c r="R50">
        <f t="shared" si="0"/>
        <v>2000000</v>
      </c>
      <c r="S50">
        <f t="shared" si="1"/>
        <v>-100950.48432613852</v>
      </c>
      <c r="U50">
        <f t="shared" si="13"/>
        <v>0.44755673899999998</v>
      </c>
      <c r="V50">
        <f t="shared" si="14"/>
        <v>0.01</v>
      </c>
      <c r="W50">
        <f t="shared" si="15"/>
        <v>1.2023459103928009E-2</v>
      </c>
      <c r="X50">
        <f t="shared" si="16"/>
        <v>5.3811801480538818E-3</v>
      </c>
      <c r="Y50">
        <f t="shared" si="17"/>
        <v>1.2023459103928009E-4</v>
      </c>
      <c r="Z50">
        <f t="shared" si="18"/>
        <v>6.5220443648348466E-3</v>
      </c>
      <c r="AB50">
        <f t="shared" si="19"/>
        <v>-618.69732684514224</v>
      </c>
      <c r="AC50">
        <f t="shared" si="2"/>
        <v>-658.40353742664024</v>
      </c>
      <c r="AE50">
        <f t="shared" si="3"/>
        <v>0</v>
      </c>
      <c r="AF50">
        <f t="shared" si="24"/>
        <v>0</v>
      </c>
      <c r="AG50">
        <f t="shared" si="24"/>
        <v>-0.16305110912087117</v>
      </c>
      <c r="AH50">
        <f t="shared" si="5"/>
        <v>-10762.360296107763</v>
      </c>
      <c r="AI50">
        <f t="shared" si="25"/>
        <v>-10762.523347216884</v>
      </c>
      <c r="AJ50">
        <f t="shared" si="7"/>
        <v>39.706210581497999</v>
      </c>
      <c r="AK50">
        <f t="shared" si="22"/>
        <v>-43.308812879159959</v>
      </c>
      <c r="AL50">
        <f t="shared" si="8"/>
        <v>-10766.125949514546</v>
      </c>
      <c r="AN50">
        <f t="shared" si="26"/>
        <v>0</v>
      </c>
      <c r="AO50">
        <f t="shared" si="26"/>
        <v>0</v>
      </c>
      <c r="AP50">
        <f t="shared" si="26"/>
        <v>-1.2438073933038248E-3</v>
      </c>
      <c r="AQ50">
        <f t="shared" si="26"/>
        <v>-82.098817836160777</v>
      </c>
      <c r="AR50">
        <f t="shared" si="26"/>
        <v>-82.100061643554085</v>
      </c>
      <c r="AS50">
        <f t="shared" si="26"/>
        <v>0.30289201065620996</v>
      </c>
      <c r="AT50">
        <f t="shared" si="26"/>
        <v>-0.33037384378893359</v>
      </c>
      <c r="AU50">
        <f t="shared" si="23"/>
        <v>-82.12754347668681</v>
      </c>
      <c r="AW50">
        <v>47</v>
      </c>
      <c r="AX50">
        <f>IF(Z50&gt;0, (R50*SUMPRODUCT(K50:$K$98, X50:$X$98)-K50*$AZ$3)/Z50, 0)</f>
        <v>-100950.48432613852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0.50316588799999995</v>
      </c>
      <c r="Q51" s="4">
        <f t="shared" si="21"/>
        <v>25</v>
      </c>
      <c r="R51">
        <f t="shared" si="0"/>
        <v>2000000</v>
      </c>
      <c r="S51">
        <f t="shared" si="1"/>
        <v>-205522.189254422</v>
      </c>
      <c r="U51">
        <f t="shared" si="13"/>
        <v>0.50316588799999995</v>
      </c>
      <c r="V51">
        <f t="shared" si="14"/>
        <v>0.01</v>
      </c>
      <c r="W51">
        <f t="shared" si="15"/>
        <v>6.5220443648348466E-3</v>
      </c>
      <c r="X51">
        <f t="shared" si="16"/>
        <v>3.2816702444075211E-3</v>
      </c>
      <c r="Y51">
        <f t="shared" si="17"/>
        <v>6.5220443648348462E-5</v>
      </c>
      <c r="Z51">
        <f t="shared" si="18"/>
        <v>3.175153676778977E-3</v>
      </c>
      <c r="AB51">
        <f t="shared" si="19"/>
        <v>-658.40353742664024</v>
      </c>
      <c r="AC51">
        <f t="shared" si="2"/>
        <v>-652.56453487084275</v>
      </c>
      <c r="AE51">
        <f t="shared" si="3"/>
        <v>0</v>
      </c>
      <c r="AF51">
        <f t="shared" si="24"/>
        <v>0</v>
      </c>
      <c r="AG51">
        <f t="shared" si="24"/>
        <v>-7.9378841919474433E-2</v>
      </c>
      <c r="AH51">
        <f t="shared" si="5"/>
        <v>-6563.3404888150426</v>
      </c>
      <c r="AI51">
        <f t="shared" si="25"/>
        <v>-6563.4198676569622</v>
      </c>
      <c r="AJ51">
        <f t="shared" si="7"/>
        <v>-5.8390025557974923</v>
      </c>
      <c r="AK51">
        <f t="shared" si="22"/>
        <v>-46.088247619864823</v>
      </c>
      <c r="AL51">
        <f t="shared" si="8"/>
        <v>-6615.3471178326245</v>
      </c>
      <c r="AN51">
        <f t="shared" si="26"/>
        <v>0</v>
      </c>
      <c r="AO51">
        <f t="shared" si="26"/>
        <v>0</v>
      </c>
      <c r="AP51">
        <f t="shared" si="26"/>
        <v>-5.4064988198044845E-4</v>
      </c>
      <c r="AQ51">
        <f t="shared" si="26"/>
        <v>-44.702960825191724</v>
      </c>
      <c r="AR51">
        <f t="shared" si="26"/>
        <v>-44.703501475073701</v>
      </c>
      <c r="AS51">
        <f t="shared" si="26"/>
        <v>-3.9769489782654072E-2</v>
      </c>
      <c r="AT51">
        <f t="shared" si="26"/>
        <v>-0.3139073969061324</v>
      </c>
      <c r="AU51">
        <f t="shared" si="23"/>
        <v>-45.057178361762489</v>
      </c>
      <c r="AW51">
        <v>48</v>
      </c>
      <c r="AX51">
        <f>IF(Z51&gt;0, (R51*SUMPRODUCT(K51:$K$98, X51:$X$98)-K51*$AZ$3)/Z51, 0)</f>
        <v>-205522.189254422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0.56565928300000001</v>
      </c>
      <c r="Q52" s="4">
        <f t="shared" si="21"/>
        <v>25</v>
      </c>
      <c r="R52">
        <f t="shared" si="0"/>
        <v>2000000</v>
      </c>
      <c r="S52">
        <f t="shared" si="1"/>
        <v>-459236.99703139876</v>
      </c>
      <c r="U52">
        <f t="shared" si="13"/>
        <v>0.56565928300000001</v>
      </c>
      <c r="V52">
        <f t="shared" si="14"/>
        <v>0.01</v>
      </c>
      <c r="W52">
        <f t="shared" si="15"/>
        <v>3.175153676778977E-3</v>
      </c>
      <c r="X52">
        <f t="shared" si="16"/>
        <v>1.7960551522216098E-3</v>
      </c>
      <c r="Y52">
        <f t="shared" si="17"/>
        <v>3.175153676778977E-5</v>
      </c>
      <c r="Z52">
        <f t="shared" si="18"/>
        <v>1.3473469877895775E-3</v>
      </c>
      <c r="AB52">
        <f t="shared" si="19"/>
        <v>-652.56453487084275</v>
      </c>
      <c r="AC52">
        <f t="shared" si="2"/>
        <v>-618.75158463178627</v>
      </c>
      <c r="AE52">
        <f t="shared" si="3"/>
        <v>0</v>
      </c>
      <c r="AF52">
        <f t="shared" si="24"/>
        <v>0</v>
      </c>
      <c r="AG52">
        <f t="shared" si="24"/>
        <v>-3.3683674694739436E-2</v>
      </c>
      <c r="AH52">
        <f t="shared" si="5"/>
        <v>-3592.1103044432198</v>
      </c>
      <c r="AI52">
        <f t="shared" si="25"/>
        <v>-3592.1439881179144</v>
      </c>
      <c r="AJ52">
        <f t="shared" si="7"/>
        <v>-33.812950239056477</v>
      </c>
      <c r="AK52">
        <f t="shared" si="22"/>
        <v>-45.679517440958996</v>
      </c>
      <c r="AL52">
        <f t="shared" si="8"/>
        <v>-3671.63645579793</v>
      </c>
      <c r="AN52">
        <f t="shared" si="26"/>
        <v>0</v>
      </c>
      <c r="AO52">
        <f t="shared" si="26"/>
        <v>0</v>
      </c>
      <c r="AP52">
        <f t="shared" si="26"/>
        <v>-2.048390701478115E-4</v>
      </c>
      <c r="AQ52">
        <f t="shared" si="26"/>
        <v>-21.844544613935362</v>
      </c>
      <c r="AR52">
        <f t="shared" si="26"/>
        <v>-21.844749453005509</v>
      </c>
      <c r="AS52">
        <f t="shared" si="26"/>
        <v>-0.2056252279091228</v>
      </c>
      <c r="AT52">
        <f t="shared" si="26"/>
        <v>-0.27778886841191658</v>
      </c>
      <c r="AU52">
        <f t="shared" si="23"/>
        <v>-22.32816354932655</v>
      </c>
      <c r="AW52">
        <v>49</v>
      </c>
      <c r="AX52">
        <f>IF(Z52&gt;0, (R52*SUMPRODUCT(K52:$K$98, X52:$X$98)-K52*$AZ$3)/Z52, 0)</f>
        <v>-459236.99703139876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0.63613866799999996</v>
      </c>
      <c r="Q53" s="4">
        <f t="shared" si="21"/>
        <v>25</v>
      </c>
      <c r="R53">
        <f t="shared" si="0"/>
        <v>2000000</v>
      </c>
      <c r="S53">
        <f t="shared" si="1"/>
        <v>-1196568.2640093148</v>
      </c>
      <c r="U53">
        <f t="shared" si="13"/>
        <v>0.63613866799999996</v>
      </c>
      <c r="V53">
        <f t="shared" si="14"/>
        <v>0.01</v>
      </c>
      <c r="W53">
        <f t="shared" si="15"/>
        <v>1.3473469877895775E-3</v>
      </c>
      <c r="X53">
        <f t="shared" si="16"/>
        <v>8.5709951814627399E-4</v>
      </c>
      <c r="Y53">
        <f t="shared" si="17"/>
        <v>1.3473469877895774E-5</v>
      </c>
      <c r="Z53">
        <f t="shared" si="18"/>
        <v>4.7677399976540772E-4</v>
      </c>
      <c r="AB53">
        <f t="shared" si="19"/>
        <v>-618.75158463178627</v>
      </c>
      <c r="AC53">
        <f t="shared" si="2"/>
        <v>-570.49263722407136</v>
      </c>
      <c r="AE53">
        <f t="shared" si="3"/>
        <v>0</v>
      </c>
      <c r="AF53">
        <f t="shared" si="24"/>
        <v>0</v>
      </c>
      <c r="AG53">
        <f t="shared" si="24"/>
        <v>-1.1919349994135194E-2</v>
      </c>
      <c r="AH53">
        <f t="shared" si="5"/>
        <v>-1714.199036292548</v>
      </c>
      <c r="AI53">
        <f t="shared" si="25"/>
        <v>-1714.2109556425421</v>
      </c>
      <c r="AJ53">
        <f t="shared" si="7"/>
        <v>-48.258947407714913</v>
      </c>
      <c r="AK53">
        <f t="shared" si="22"/>
        <v>-43.312610924225041</v>
      </c>
      <c r="AL53">
        <f t="shared" si="8"/>
        <v>-1805.7825139744821</v>
      </c>
      <c r="AN53">
        <f t="shared" si="26"/>
        <v>0</v>
      </c>
      <c r="AO53">
        <f t="shared" si="26"/>
        <v>0</v>
      </c>
      <c r="AP53">
        <f t="shared" si="26"/>
        <v>-6.4718416257273238E-5</v>
      </c>
      <c r="AQ53">
        <f t="shared" si="26"/>
        <v>-9.3075752312990971</v>
      </c>
      <c r="AR53">
        <f t="shared" si="26"/>
        <v>-9.3076399497153535</v>
      </c>
      <c r="AS53">
        <f t="shared" si="26"/>
        <v>-0.26203128929070074</v>
      </c>
      <c r="AT53">
        <f t="shared" si="26"/>
        <v>-0.2351741986234625</v>
      </c>
      <c r="AU53">
        <f t="shared" si="23"/>
        <v>-9.8048454376295169</v>
      </c>
      <c r="AW53">
        <v>50</v>
      </c>
      <c r="AX53">
        <f>IF(Z53&gt;0, (R53*SUMPRODUCT(K53:$K$98, X53:$X$98)-K53*$AZ$3)/Z53, 0)</f>
        <v>-1196568.2640093148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0.71227412300000004</v>
      </c>
      <c r="Q54" s="4">
        <f t="shared" si="21"/>
        <v>25</v>
      </c>
      <c r="R54">
        <f t="shared" si="0"/>
        <v>2000000</v>
      </c>
      <c r="S54">
        <f t="shared" si="1"/>
        <v>-3906035.2901810911</v>
      </c>
      <c r="U54">
        <f t="shared" si="13"/>
        <v>0.71227412300000004</v>
      </c>
      <c r="V54">
        <f t="shared" si="14"/>
        <v>0.01</v>
      </c>
      <c r="W54">
        <f t="shared" si="15"/>
        <v>4.7677399976540772E-4</v>
      </c>
      <c r="X54">
        <f t="shared" si="16"/>
        <v>3.3959378255210803E-4</v>
      </c>
      <c r="Y54">
        <f t="shared" si="17"/>
        <v>4.7677399976540774E-6</v>
      </c>
      <c r="Z54">
        <f t="shared" si="18"/>
        <v>1.324124772156456E-4</v>
      </c>
      <c r="AB54">
        <f t="shared" si="19"/>
        <v>-570.49263722407136</v>
      </c>
      <c r="AC54">
        <f t="shared" si="2"/>
        <v>-517.20780886461137</v>
      </c>
      <c r="AE54">
        <f t="shared" si="3"/>
        <v>0</v>
      </c>
      <c r="AF54">
        <f t="shared" si="24"/>
        <v>0</v>
      </c>
      <c r="AG54">
        <f t="shared" si="24"/>
        <v>-3.3103119303911398E-3</v>
      </c>
      <c r="AH54">
        <f t="shared" si="5"/>
        <v>-679.18756510421611</v>
      </c>
      <c r="AI54">
        <f t="shared" si="25"/>
        <v>-679.19087541614647</v>
      </c>
      <c r="AJ54">
        <f t="shared" si="7"/>
        <v>-53.284828359459993</v>
      </c>
      <c r="AK54">
        <f t="shared" si="22"/>
        <v>-39.934484605685</v>
      </c>
      <c r="AL54">
        <f t="shared" si="8"/>
        <v>-772.4101883812915</v>
      </c>
      <c r="AN54">
        <f t="shared" si="26"/>
        <v>0</v>
      </c>
      <c r="AO54">
        <f t="shared" si="26"/>
        <v>0</v>
      </c>
      <c r="AP54">
        <f t="shared" si="26"/>
        <v>-1.6048195458127019E-5</v>
      </c>
      <c r="AQ54">
        <f t="shared" si="26"/>
        <v>-3.2926609415427319</v>
      </c>
      <c r="AR54">
        <f t="shared" si="26"/>
        <v>-3.2926769897381898</v>
      </c>
      <c r="AS54">
        <f t="shared" si="26"/>
        <v>-0.25832168038748049</v>
      </c>
      <c r="AT54">
        <f t="shared" si="26"/>
        <v>-0.19360000747599415</v>
      </c>
      <c r="AU54">
        <f t="shared" si="23"/>
        <v>-3.7445986776016649</v>
      </c>
      <c r="AW54">
        <v>51</v>
      </c>
      <c r="AX54">
        <f>IF(Z54&gt;0, (R54*SUMPRODUCT(K54:$K$98, X54:$X$98)-K54*$AZ$3)/Z54, 0)</f>
        <v>-3906035.2901810911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0.79182603500000004</v>
      </c>
      <c r="Q55" s="4">
        <f t="shared" si="21"/>
        <v>25</v>
      </c>
      <c r="R55">
        <f t="shared" si="0"/>
        <v>2000000</v>
      </c>
      <c r="S55">
        <f t="shared" si="1"/>
        <v>-17705865.147301864</v>
      </c>
      <c r="U55">
        <f t="shared" si="13"/>
        <v>0.79182603500000004</v>
      </c>
      <c r="V55">
        <f t="shared" si="14"/>
        <v>0.01</v>
      </c>
      <c r="W55">
        <f t="shared" si="15"/>
        <v>1.324124772156456E-4</v>
      </c>
      <c r="X55">
        <f t="shared" si="16"/>
        <v>1.0484764681819251E-4</v>
      </c>
      <c r="Y55">
        <f t="shared" si="17"/>
        <v>1.3241247721564561E-6</v>
      </c>
      <c r="Z55">
        <f t="shared" si="18"/>
        <v>2.6240705625296637E-5</v>
      </c>
      <c r="AB55">
        <f t="shared" si="19"/>
        <v>-517.20780886461137</v>
      </c>
      <c r="AC55">
        <f t="shared" si="2"/>
        <v>-464.6143951715477</v>
      </c>
      <c r="AE55">
        <f t="shared" si="3"/>
        <v>0</v>
      </c>
      <c r="AF55">
        <f t="shared" si="24"/>
        <v>0</v>
      </c>
      <c r="AG55">
        <f t="shared" si="24"/>
        <v>-6.5601764063241588E-4</v>
      </c>
      <c r="AH55">
        <f t="shared" si="5"/>
        <v>-209.695293636385</v>
      </c>
      <c r="AI55">
        <f t="shared" si="25"/>
        <v>-209.69594965402564</v>
      </c>
      <c r="AJ55">
        <f t="shared" si="7"/>
        <v>-52.593413693063667</v>
      </c>
      <c r="AK55">
        <f t="shared" si="22"/>
        <v>-36.204546620522798</v>
      </c>
      <c r="AL55">
        <f t="shared" si="8"/>
        <v>-298.49390996761213</v>
      </c>
      <c r="AN55">
        <f t="shared" si="26"/>
        <v>0</v>
      </c>
      <c r="AO55">
        <f t="shared" si="26"/>
        <v>0</v>
      </c>
      <c r="AP55">
        <f t="shared" si="26"/>
        <v>-2.8395843973500185E-6</v>
      </c>
      <c r="AQ55">
        <f t="shared" si="26"/>
        <v>-0.90766992703669458</v>
      </c>
      <c r="AR55">
        <f t="shared" si="26"/>
        <v>-0.90767276662109198</v>
      </c>
      <c r="AS55">
        <f t="shared" si="26"/>
        <v>-0.22765155641581214</v>
      </c>
      <c r="AT55">
        <f t="shared" si="26"/>
        <v>-0.15671204450792009</v>
      </c>
      <c r="AU55">
        <f t="shared" si="23"/>
        <v>-1.2920363675448243</v>
      </c>
      <c r="AW55">
        <v>52</v>
      </c>
      <c r="AX55">
        <f>IF(Z55&gt;0, (R55*SUMPRODUCT(K55:$K$98, X55:$X$98)-K55*$AZ$3)/Z55, 0)</f>
        <v>-17705865.147301864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0.79399978000000004</v>
      </c>
      <c r="Q56" s="4">
        <f t="shared" si="21"/>
        <v>25</v>
      </c>
      <c r="R56">
        <f t="shared" si="0"/>
        <v>2000000</v>
      </c>
      <c r="S56">
        <f t="shared" si="1"/>
        <v>-80810598.662724793</v>
      </c>
      <c r="U56">
        <f t="shared" si="13"/>
        <v>0.79399978000000004</v>
      </c>
      <c r="V56">
        <f t="shared" si="14"/>
        <v>0.01</v>
      </c>
      <c r="W56">
        <f t="shared" si="15"/>
        <v>2.6240705625296637E-5</v>
      </c>
      <c r="X56">
        <f t="shared" si="16"/>
        <v>2.0835114493530294E-5</v>
      </c>
      <c r="Y56">
        <f t="shared" si="17"/>
        <v>2.6240705625296638E-7</v>
      </c>
      <c r="Z56">
        <f t="shared" si="18"/>
        <v>5.1431840755133766E-6</v>
      </c>
      <c r="AB56">
        <f t="shared" si="19"/>
        <v>-464.6143951715477</v>
      </c>
      <c r="AC56">
        <f t="shared" si="2"/>
        <v>-415.6237841748287</v>
      </c>
      <c r="AE56">
        <f t="shared" si="3"/>
        <v>0</v>
      </c>
      <c r="AF56">
        <f t="shared" si="24"/>
        <v>0</v>
      </c>
      <c r="AG56">
        <f t="shared" si="24"/>
        <v>-1.2857960188783442E-4</v>
      </c>
      <c r="AH56">
        <f t="shared" si="5"/>
        <v>-41.67022898706059</v>
      </c>
      <c r="AI56">
        <f t="shared" si="25"/>
        <v>-41.670357566662474</v>
      </c>
      <c r="AJ56">
        <f t="shared" si="7"/>
        <v>-48.990610996718999</v>
      </c>
      <c r="AK56">
        <f t="shared" si="22"/>
        <v>-32.523007662008339</v>
      </c>
      <c r="AL56">
        <f t="shared" si="8"/>
        <v>-123.18397622538981</v>
      </c>
      <c r="AN56">
        <f t="shared" si="26"/>
        <v>0</v>
      </c>
      <c r="AO56">
        <f t="shared" si="26"/>
        <v>0</v>
      </c>
      <c r="AP56">
        <f t="shared" si="26"/>
        <v>-4.9692782731175968E-7</v>
      </c>
      <c r="AQ56">
        <f t="shared" si="26"/>
        <v>-0.16104495619909626</v>
      </c>
      <c r="AR56">
        <f t="shared" si="26"/>
        <v>-0.16104545312692356</v>
      </c>
      <c r="AS56">
        <f t="shared" si="26"/>
        <v>-0.18933639180584957</v>
      </c>
      <c r="AT56">
        <f t="shared" si="26"/>
        <v>-0.12569324603465465</v>
      </c>
      <c r="AU56">
        <f t="shared" si="23"/>
        <v>-0.47607509096742778</v>
      </c>
      <c r="AW56">
        <v>53</v>
      </c>
      <c r="AX56">
        <f>IF(Z56&gt;0, (R56*SUMPRODUCT(K56:$K$98, X56:$X$98)-K56*$AZ$3)/Z56, 0)</f>
        <v>-80810598.662724793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0.79634782599999998</v>
      </c>
      <c r="Q57" s="4">
        <f t="shared" si="21"/>
        <v>25</v>
      </c>
      <c r="R57">
        <f t="shared" si="0"/>
        <v>2000000</v>
      </c>
      <c r="S57">
        <f t="shared" si="1"/>
        <v>-372727887.07698852</v>
      </c>
      <c r="U57">
        <f t="shared" si="13"/>
        <v>0.79634782599999998</v>
      </c>
      <c r="V57">
        <f t="shared" si="14"/>
        <v>0.01</v>
      </c>
      <c r="W57">
        <f t="shared" si="15"/>
        <v>5.1431840755133766E-6</v>
      </c>
      <c r="X57">
        <f t="shared" si="16"/>
        <v>4.0957634572528975E-6</v>
      </c>
      <c r="Y57">
        <f t="shared" si="17"/>
        <v>5.1431840755133766E-8</v>
      </c>
      <c r="Z57">
        <f t="shared" si="18"/>
        <v>9.9598877750534528E-7</v>
      </c>
      <c r="AB57">
        <f t="shared" si="19"/>
        <v>-415.6237841748287</v>
      </c>
      <c r="AC57">
        <f t="shared" si="2"/>
        <v>-371.23279259196016</v>
      </c>
      <c r="AE57">
        <f t="shared" si="3"/>
        <v>0</v>
      </c>
      <c r="AF57">
        <f t="shared" si="24"/>
        <v>0</v>
      </c>
      <c r="AG57">
        <f t="shared" si="24"/>
        <v>-2.4899719437633633E-5</v>
      </c>
      <c r="AH57">
        <f t="shared" si="5"/>
        <v>-8.1915269145057952</v>
      </c>
      <c r="AI57">
        <f t="shared" si="25"/>
        <v>-8.1915518142252335</v>
      </c>
      <c r="AJ57">
        <f t="shared" si="7"/>
        <v>-44.390991582868537</v>
      </c>
      <c r="AK57">
        <f t="shared" si="22"/>
        <v>-29.09366489223801</v>
      </c>
      <c r="AL57">
        <f t="shared" si="8"/>
        <v>-81.676208289331782</v>
      </c>
      <c r="AN57">
        <f t="shared" si="26"/>
        <v>0</v>
      </c>
      <c r="AO57">
        <f t="shared" si="26"/>
        <v>0</v>
      </c>
      <c r="AP57">
        <f t="shared" si="26"/>
        <v>-8.5920673285731077E-8</v>
      </c>
      <c r="AQ57">
        <f t="shared" si="26"/>
        <v>-2.8266242497044517E-2</v>
      </c>
      <c r="AR57">
        <f t="shared" si="26"/>
        <v>-2.8266328417717805E-2</v>
      </c>
      <c r="AS57">
        <f t="shared" si="26"/>
        <v>-0.15317858878588886</v>
      </c>
      <c r="AT57">
        <f t="shared" si="26"/>
        <v>-0.10039258804307605</v>
      </c>
      <c r="AU57">
        <f t="shared" si="23"/>
        <v>-0.28183750524668272</v>
      </c>
      <c r="AW57">
        <v>54</v>
      </c>
      <c r="AX57">
        <f>IF(Z57&gt;0, (R57*SUMPRODUCT(K57:$K$98, X57:$X$98)-K57*$AZ$3)/Z57, 0)</f>
        <v>-372727887.07698852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0.79893513299999996</v>
      </c>
      <c r="Q58" s="4">
        <f t="shared" si="21"/>
        <v>25</v>
      </c>
      <c r="R58">
        <f t="shared" si="0"/>
        <v>2000000</v>
      </c>
      <c r="S58">
        <f t="shared" si="1"/>
        <v>-1741908205.7745886</v>
      </c>
      <c r="U58">
        <f t="shared" si="13"/>
        <v>0.79893513299999996</v>
      </c>
      <c r="V58">
        <f t="shared" si="14"/>
        <v>0.01</v>
      </c>
      <c r="W58">
        <f t="shared" si="15"/>
        <v>9.9598877750534528E-7</v>
      </c>
      <c r="X58">
        <f t="shared" si="16"/>
        <v>7.9573042642274038E-7</v>
      </c>
      <c r="Y58">
        <f t="shared" si="17"/>
        <v>9.9598877750534538E-9</v>
      </c>
      <c r="Z58">
        <f t="shared" si="18"/>
        <v>1.9029846330755146E-7</v>
      </c>
      <c r="AB58">
        <f t="shared" si="19"/>
        <v>-371.23279259196016</v>
      </c>
      <c r="AC58">
        <f t="shared" si="2"/>
        <v>-331.48245478171833</v>
      </c>
      <c r="AE58">
        <f t="shared" si="3"/>
        <v>0</v>
      </c>
      <c r="AF58">
        <f t="shared" si="24"/>
        <v>0</v>
      </c>
      <c r="AG58">
        <f t="shared" si="24"/>
        <v>-4.7574615826887864E-6</v>
      </c>
      <c r="AH58">
        <f t="shared" si="5"/>
        <v>-1.5914608528454808</v>
      </c>
      <c r="AI58">
        <f t="shared" si="25"/>
        <v>-1.5914656103070635</v>
      </c>
      <c r="AJ58">
        <f t="shared" si="7"/>
        <v>-39.750337810241831</v>
      </c>
      <c r="AK58">
        <f t="shared" si="22"/>
        <v>-25.986295481437214</v>
      </c>
      <c r="AL58">
        <f t="shared" si="8"/>
        <v>-67.32809890198611</v>
      </c>
      <c r="AN58">
        <f t="shared" si="26"/>
        <v>0</v>
      </c>
      <c r="AO58">
        <f t="shared" si="26"/>
        <v>0</v>
      </c>
      <c r="AP58">
        <f t="shared" si="26"/>
        <v>-1.4657519655257737E-8</v>
      </c>
      <c r="AQ58">
        <f t="shared" si="26"/>
        <v>-4.9032174670703638E-3</v>
      </c>
      <c r="AR58">
        <f t="shared" si="26"/>
        <v>-4.9032321245900193E-3</v>
      </c>
      <c r="AS58">
        <f t="shared" si="26"/>
        <v>-0.12246895694898319</v>
      </c>
      <c r="AT58">
        <f t="shared" si="26"/>
        <v>-8.0062577525056994E-2</v>
      </c>
      <c r="AU58">
        <f t="shared" si="23"/>
        <v>-0.20743476659863019</v>
      </c>
      <c r="AW58">
        <v>55</v>
      </c>
      <c r="AX58">
        <f>IF(Z58&gt;0, (R58*SUMPRODUCT(K58:$K$98, X58:$X$98)-K58*$AZ$3)/Z58, 0)</f>
        <v>-1741908205.7745886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0.80179641700000004</v>
      </c>
      <c r="Q59" s="4">
        <f t="shared" si="21"/>
        <v>25</v>
      </c>
      <c r="R59">
        <f t="shared" si="0"/>
        <v>2000000</v>
      </c>
      <c r="S59">
        <f t="shared" si="1"/>
        <v>-8263910793.1961613</v>
      </c>
      <c r="U59">
        <f t="shared" si="13"/>
        <v>0.80179641700000004</v>
      </c>
      <c r="V59">
        <f t="shared" si="14"/>
        <v>0.01</v>
      </c>
      <c r="W59">
        <f t="shared" si="15"/>
        <v>1.9029846330755146E-7</v>
      </c>
      <c r="X59">
        <f t="shared" si="16"/>
        <v>1.5258062604060073E-7</v>
      </c>
      <c r="Y59">
        <f t="shared" si="17"/>
        <v>1.9029846330755147E-9</v>
      </c>
      <c r="Z59">
        <f t="shared" si="18"/>
        <v>3.5814852633875213E-8</v>
      </c>
      <c r="AB59">
        <f t="shared" si="19"/>
        <v>-331.48245478171833</v>
      </c>
      <c r="AC59">
        <f t="shared" si="2"/>
        <v>-295.97074723781134</v>
      </c>
      <c r="AE59">
        <f t="shared" si="3"/>
        <v>0</v>
      </c>
      <c r="AF59">
        <f t="shared" si="24"/>
        <v>0</v>
      </c>
      <c r="AG59">
        <f t="shared" si="24"/>
        <v>-8.9537131584688033E-7</v>
      </c>
      <c r="AH59">
        <f t="shared" si="5"/>
        <v>-0.30516125208120143</v>
      </c>
      <c r="AI59">
        <f t="shared" si="25"/>
        <v>-0.3051621474525173</v>
      </c>
      <c r="AJ59">
        <f t="shared" si="7"/>
        <v>-35.511707543906994</v>
      </c>
      <c r="AK59">
        <f t="shared" si="22"/>
        <v>-23.203771834720285</v>
      </c>
      <c r="AL59">
        <f t="shared" si="8"/>
        <v>-59.0206415260798</v>
      </c>
      <c r="AN59">
        <f t="shared" si="26"/>
        <v>0</v>
      </c>
      <c r="AO59">
        <f t="shared" si="26"/>
        <v>0</v>
      </c>
      <c r="AP59">
        <f t="shared" si="26"/>
        <v>-2.4630336759039556E-9</v>
      </c>
      <c r="AQ59">
        <f t="shared" si="26"/>
        <v>-8.3945333869233762E-4</v>
      </c>
      <c r="AR59">
        <f t="shared" si="26"/>
        <v>-8.394558017260135E-4</v>
      </c>
      <c r="AS59">
        <f t="shared" si="26"/>
        <v>-9.7687439860373357E-2</v>
      </c>
      <c r="AT59">
        <f t="shared" si="26"/>
        <v>-6.3830134409489425E-2</v>
      </c>
      <c r="AU59">
        <f t="shared" si="23"/>
        <v>-0.1623570300715888</v>
      </c>
      <c r="AW59">
        <v>56</v>
      </c>
      <c r="AX59">
        <f>IF(Z59&gt;0, (R59*SUMPRODUCT(K59:$K$98, X59:$X$98)-K59*$AZ$3)/Z59, 0)</f>
        <v>-8263910793.1961613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0.804638195</v>
      </c>
      <c r="Q60" s="4">
        <f t="shared" si="21"/>
        <v>25</v>
      </c>
      <c r="R60">
        <f t="shared" si="0"/>
        <v>2000000</v>
      </c>
      <c r="S60">
        <f t="shared" si="1"/>
        <v>-39806001023.307983</v>
      </c>
      <c r="U60">
        <f t="shared" si="13"/>
        <v>0.804638195</v>
      </c>
      <c r="V60">
        <f t="shared" si="14"/>
        <v>0.01</v>
      </c>
      <c r="W60">
        <f t="shared" si="15"/>
        <v>3.5814852633875213E-8</v>
      </c>
      <c r="X60">
        <f t="shared" si="16"/>
        <v>2.8817998377512347E-8</v>
      </c>
      <c r="Y60">
        <f t="shared" si="17"/>
        <v>3.5814852633875211E-10</v>
      </c>
      <c r="Z60">
        <f t="shared" si="18"/>
        <v>6.6387057300241131E-9</v>
      </c>
      <c r="AB60">
        <f t="shared" si="19"/>
        <v>-295.97074723781134</v>
      </c>
      <c r="AC60">
        <f t="shared" si="2"/>
        <v>-264.26032708278041</v>
      </c>
      <c r="AE60">
        <f t="shared" si="3"/>
        <v>0</v>
      </c>
      <c r="AF60">
        <f t="shared" si="24"/>
        <v>0</v>
      </c>
      <c r="AG60">
        <f t="shared" si="24"/>
        <v>-1.6596764325060282E-7</v>
      </c>
      <c r="AH60">
        <f t="shared" si="5"/>
        <v>-5.7635996755024697E-2</v>
      </c>
      <c r="AI60">
        <f t="shared" si="25"/>
        <v>-5.7636162722667951E-2</v>
      </c>
      <c r="AJ60">
        <f t="shared" si="7"/>
        <v>-31.710420155030931</v>
      </c>
      <c r="AK60">
        <f t="shared" si="22"/>
        <v>-20.717952306646797</v>
      </c>
      <c r="AL60">
        <f t="shared" si="8"/>
        <v>-52.486008624400398</v>
      </c>
      <c r="AN60">
        <f t="shared" si="26"/>
        <v>0</v>
      </c>
      <c r="AO60">
        <f t="shared" si="26"/>
        <v>0</v>
      </c>
      <c r="AP60">
        <f t="shared" si="26"/>
        <v>-4.0763604280476979E-10</v>
      </c>
      <c r="AQ60">
        <f t="shared" si="26"/>
        <v>-1.4156078365739814E-4</v>
      </c>
      <c r="AR60">
        <f t="shared" si="26"/>
        <v>-1.4156119129344095E-4</v>
      </c>
      <c r="AS60">
        <f t="shared" si="26"/>
        <v>-7.7884519744341629E-2</v>
      </c>
      <c r="AT60">
        <f t="shared" si="26"/>
        <v>-5.0885726445770794E-2</v>
      </c>
      <c r="AU60">
        <f t="shared" si="23"/>
        <v>-0.12891180738140587</v>
      </c>
      <c r="AW60">
        <v>57</v>
      </c>
      <c r="AX60">
        <f>IF(Z60&gt;0, (R60*SUMPRODUCT(K60:$K$98, X60:$X$98)-K60*$AZ$3)/Z60, 0)</f>
        <v>-39806001023.307983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0.80770724299999996</v>
      </c>
      <c r="Q61" s="4">
        <f t="shared" si="21"/>
        <v>25</v>
      </c>
      <c r="R61">
        <f t="shared" si="0"/>
        <v>2000000</v>
      </c>
      <c r="S61">
        <f t="shared" si="1"/>
        <v>-194967104083.73895</v>
      </c>
      <c r="U61">
        <f t="shared" si="13"/>
        <v>0.80770724299999996</v>
      </c>
      <c r="V61">
        <f t="shared" si="14"/>
        <v>0.01</v>
      </c>
      <c r="W61">
        <f t="shared" si="15"/>
        <v>6.6387057300241131E-9</v>
      </c>
      <c r="X61">
        <f t="shared" si="16"/>
        <v>5.3621307022860788E-9</v>
      </c>
      <c r="Y61">
        <f t="shared" si="17"/>
        <v>6.638705730024113E-11</v>
      </c>
      <c r="Z61">
        <f t="shared" si="18"/>
        <v>1.2101879704377932E-9</v>
      </c>
      <c r="AB61">
        <f t="shared" si="19"/>
        <v>-264.26032708278041</v>
      </c>
      <c r="AC61">
        <f t="shared" si="2"/>
        <v>-235.94684399323401</v>
      </c>
      <c r="AE61">
        <f t="shared" si="3"/>
        <v>0</v>
      </c>
      <c r="AF61">
        <f t="shared" si="24"/>
        <v>0</v>
      </c>
      <c r="AG61">
        <f t="shared" si="24"/>
        <v>-3.0254699260944827E-8</v>
      </c>
      <c r="AH61">
        <f t="shared" si="5"/>
        <v>-1.0724261404572158E-2</v>
      </c>
      <c r="AI61">
        <f t="shared" si="25"/>
        <v>-1.0724291659271419E-2</v>
      </c>
      <c r="AJ61">
        <f t="shared" si="7"/>
        <v>-28.313483089546395</v>
      </c>
      <c r="AK61">
        <f t="shared" si="22"/>
        <v>-18.49822289579463</v>
      </c>
      <c r="AL61">
        <f t="shared" si="8"/>
        <v>-46.822430277000294</v>
      </c>
      <c r="AN61">
        <f t="shared" si="26"/>
        <v>0</v>
      </c>
      <c r="AO61">
        <f t="shared" si="26"/>
        <v>0</v>
      </c>
      <c r="AP61">
        <f t="shared" si="26"/>
        <v>-6.634740901379597E-11</v>
      </c>
      <c r="AQ61">
        <f t="shared" si="26"/>
        <v>-2.3517898877233614E-5</v>
      </c>
      <c r="AR61">
        <f t="shared" si="26"/>
        <v>-2.351796522464263E-5</v>
      </c>
      <c r="AS61">
        <f t="shared" si="26"/>
        <v>-6.2090395509972279E-2</v>
      </c>
      <c r="AT61">
        <f t="shared" si="26"/>
        <v>-4.0565901842559711E-2</v>
      </c>
      <c r="AU61">
        <f t="shared" si="23"/>
        <v>-0.10267981531775662</v>
      </c>
      <c r="AW61">
        <v>58</v>
      </c>
      <c r="AX61">
        <f>IF(Z61&gt;0, (R61*SUMPRODUCT(K61:$K$98, X61:$X$98)-K61*$AZ$3)/Z61, 0)</f>
        <v>-194967104083.73895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0.81092303399999999</v>
      </c>
      <c r="Q62" s="4">
        <f t="shared" si="21"/>
        <v>25</v>
      </c>
      <c r="R62">
        <f t="shared" si="0"/>
        <v>2000000</v>
      </c>
      <c r="S62">
        <f t="shared" si="1"/>
        <v>-972083637207.84399</v>
      </c>
      <c r="U62">
        <f t="shared" si="13"/>
        <v>0.81092303399999999</v>
      </c>
      <c r="V62">
        <f t="shared" si="14"/>
        <v>0.01</v>
      </c>
      <c r="W62">
        <f t="shared" si="15"/>
        <v>1.2101879704377932E-9</v>
      </c>
      <c r="X62">
        <f t="shared" si="16"/>
        <v>9.8136930069771762E-10</v>
      </c>
      <c r="Y62">
        <f t="shared" si="17"/>
        <v>1.2101879704377933E-11</v>
      </c>
      <c r="Z62">
        <f t="shared" si="18"/>
        <v>2.1671679003569762E-10</v>
      </c>
      <c r="AB62">
        <f t="shared" si="19"/>
        <v>-235.94684399323401</v>
      </c>
      <c r="AC62">
        <f t="shared" si="2"/>
        <v>-210.66684550190959</v>
      </c>
      <c r="AE62">
        <f t="shared" si="3"/>
        <v>0</v>
      </c>
      <c r="AF62">
        <f t="shared" si="24"/>
        <v>0</v>
      </c>
      <c r="AG62">
        <f t="shared" si="24"/>
        <v>-5.4179197508924404E-9</v>
      </c>
      <c r="AH62">
        <f t="shared" si="5"/>
        <v>-1.9627386013954351E-3</v>
      </c>
      <c r="AI62">
        <f t="shared" si="25"/>
        <v>-1.9627440193151859E-3</v>
      </c>
      <c r="AJ62">
        <f t="shared" si="7"/>
        <v>-25.27999849132442</v>
      </c>
      <c r="AK62">
        <f t="shared" si="22"/>
        <v>-16.516279079526381</v>
      </c>
      <c r="AL62">
        <f t="shared" si="8"/>
        <v>-41.798240314870114</v>
      </c>
      <c r="AN62">
        <f t="shared" si="26"/>
        <v>0</v>
      </c>
      <c r="AO62">
        <f t="shared" si="26"/>
        <v>0</v>
      </c>
      <c r="AP62">
        <f t="shared" si="26"/>
        <v>-1.0608297060849671E-11</v>
      </c>
      <c r="AQ62">
        <f t="shared" si="26"/>
        <v>-3.84304587253617E-6</v>
      </c>
      <c r="AR62">
        <f t="shared" si="26"/>
        <v>-3.8430564808332307E-6</v>
      </c>
      <c r="AS62">
        <f t="shared" si="26"/>
        <v>-4.9498284586003083E-2</v>
      </c>
      <c r="AT62">
        <f t="shared" si="26"/>
        <v>-3.2338905497197895E-2</v>
      </c>
      <c r="AU62">
        <f t="shared" si="23"/>
        <v>-8.1841033139681815E-2</v>
      </c>
      <c r="AW62">
        <v>59</v>
      </c>
      <c r="AX62">
        <f>IF(Z62&gt;0, (R62*SUMPRODUCT(K62:$K$98, X62:$X$98)-K62*$AZ$3)/Z62, 0)</f>
        <v>-972083637207.84399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0.81424565900000001</v>
      </c>
      <c r="Q63" s="4">
        <f t="shared" si="21"/>
        <v>25</v>
      </c>
      <c r="R63">
        <f t="shared" si="0"/>
        <v>2000000</v>
      </c>
      <c r="S63">
        <f t="shared" si="1"/>
        <v>-4938323739080.7461</v>
      </c>
      <c r="U63">
        <f t="shared" si="13"/>
        <v>0.81424565900000001</v>
      </c>
      <c r="V63">
        <f t="shared" si="14"/>
        <v>0.01</v>
      </c>
      <c r="W63">
        <f t="shared" si="15"/>
        <v>2.1671679003569762E-10</v>
      </c>
      <c r="X63">
        <f t="shared" si="16"/>
        <v>1.7646070551898125E-10</v>
      </c>
      <c r="Y63">
        <f t="shared" si="17"/>
        <v>2.1671679003569764E-12</v>
      </c>
      <c r="Z63">
        <f t="shared" si="18"/>
        <v>3.8088916616359399E-11</v>
      </c>
      <c r="AB63">
        <f t="shared" si="19"/>
        <v>-210.66684550190959</v>
      </c>
      <c r="AC63">
        <f t="shared" si="2"/>
        <v>-188.09540112243471</v>
      </c>
      <c r="AE63">
        <f t="shared" si="3"/>
        <v>0</v>
      </c>
      <c r="AF63">
        <f t="shared" si="24"/>
        <v>0</v>
      </c>
      <c r="AG63">
        <f t="shared" si="24"/>
        <v>-9.5222291540898488E-10</v>
      </c>
      <c r="AH63">
        <f t="shared" si="5"/>
        <v>-3.5292141103796247E-4</v>
      </c>
      <c r="AI63">
        <f t="shared" si="25"/>
        <v>-3.529223632608779E-4</v>
      </c>
      <c r="AJ63">
        <f t="shared" si="7"/>
        <v>-22.571444379474883</v>
      </c>
      <c r="AK63">
        <f t="shared" si="22"/>
        <v>-14.746679185133672</v>
      </c>
      <c r="AL63">
        <f t="shared" si="8"/>
        <v>-37.318476486971818</v>
      </c>
      <c r="AN63">
        <f t="shared" si="26"/>
        <v>0</v>
      </c>
      <c r="AO63">
        <f t="shared" si="26"/>
        <v>0</v>
      </c>
      <c r="AP63">
        <f t="shared" si="26"/>
        <v>-1.6646913027338127E-12</v>
      </c>
      <c r="AQ63">
        <f t="shared" si="26"/>
        <v>-6.1698284508423585E-7</v>
      </c>
      <c r="AR63">
        <f t="shared" si="26"/>
        <v>-6.1698450977553861E-7</v>
      </c>
      <c r="AS63">
        <f t="shared" si="26"/>
        <v>-3.9459759412021074E-2</v>
      </c>
      <c r="AT63">
        <f t="shared" si="26"/>
        <v>-2.5780379978730075E-2</v>
      </c>
      <c r="AU63">
        <f t="shared" si="23"/>
        <v>-6.524075637526093E-2</v>
      </c>
      <c r="AW63">
        <v>60</v>
      </c>
      <c r="AX63">
        <f>IF(Z63&gt;0, (R63*SUMPRODUCT(K63:$K$98, X63:$X$98)-K63*$AZ$3)/Z63, 0)</f>
        <v>-4938323739080.7461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0.81781076600000002</v>
      </c>
      <c r="Q64" s="4">
        <f t="shared" si="21"/>
        <v>25</v>
      </c>
      <c r="R64">
        <f t="shared" si="0"/>
        <v>2000000</v>
      </c>
      <c r="S64">
        <f t="shared" si="1"/>
        <v>-25606813712400.293</v>
      </c>
      <c r="U64">
        <f t="shared" si="13"/>
        <v>0.81781076600000002</v>
      </c>
      <c r="V64">
        <f t="shared" si="14"/>
        <v>0.01</v>
      </c>
      <c r="W64">
        <f t="shared" si="15"/>
        <v>3.8088916616359399E-11</v>
      </c>
      <c r="X64">
        <f t="shared" si="16"/>
        <v>3.114952607413501E-11</v>
      </c>
      <c r="Y64">
        <f t="shared" si="17"/>
        <v>3.8088916616359402E-13</v>
      </c>
      <c r="Z64">
        <f t="shared" si="18"/>
        <v>6.5585013760607949E-12</v>
      </c>
      <c r="AB64">
        <f t="shared" si="19"/>
        <v>-188.09540112243471</v>
      </c>
      <c r="AC64">
        <f t="shared" si="2"/>
        <v>-167.94232296930974</v>
      </c>
      <c r="AE64">
        <f t="shared" si="3"/>
        <v>0</v>
      </c>
      <c r="AF64">
        <f t="shared" si="24"/>
        <v>0</v>
      </c>
      <c r="AG64">
        <f t="shared" si="24"/>
        <v>-1.6396253440151988E-10</v>
      </c>
      <c r="AH64">
        <f t="shared" si="5"/>
        <v>-6.2299052148270017E-5</v>
      </c>
      <c r="AI64">
        <f t="shared" si="25"/>
        <v>-6.2299216110804417E-5</v>
      </c>
      <c r="AJ64">
        <f t="shared" si="7"/>
        <v>-20.153078153124966</v>
      </c>
      <c r="AK64">
        <f t="shared" si="22"/>
        <v>-13.166678078570431</v>
      </c>
      <c r="AL64">
        <f t="shared" si="8"/>
        <v>-33.319818530911505</v>
      </c>
      <c r="AN64">
        <f t="shared" si="26"/>
        <v>0</v>
      </c>
      <c r="AO64">
        <f t="shared" si="26"/>
        <v>0</v>
      </c>
      <c r="AP64">
        <f t="shared" si="26"/>
        <v>-2.5593028595017616E-13</v>
      </c>
      <c r="AQ64">
        <f t="shared" si="26"/>
        <v>-9.7243033531591254E-8</v>
      </c>
      <c r="AR64">
        <f t="shared" si="26"/>
        <v>-9.7243289461877202E-8</v>
      </c>
      <c r="AS64">
        <f t="shared" si="26"/>
        <v>-3.145708300577299E-2</v>
      </c>
      <c r="AT64">
        <f t="shared" si="26"/>
        <v>-2.0551961446329106E-2</v>
      </c>
      <c r="AU64">
        <f t="shared" si="23"/>
        <v>-5.2009141695391552E-2</v>
      </c>
      <c r="AW64">
        <v>61</v>
      </c>
      <c r="AX64">
        <f>IF(Z64&gt;0, (R64*SUMPRODUCT(K64:$K$98, X64:$X$98)-K64*$AZ$3)/Z64, 0)</f>
        <v>-25606813712400.293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0.82147716100000001</v>
      </c>
      <c r="Q65" s="4">
        <f t="shared" si="21"/>
        <v>25</v>
      </c>
      <c r="R65">
        <f t="shared" si="0"/>
        <v>2000000</v>
      </c>
      <c r="S65">
        <f t="shared" si="1"/>
        <v>-135668415495174.72</v>
      </c>
      <c r="U65">
        <f t="shared" si="13"/>
        <v>0.82147716100000001</v>
      </c>
      <c r="V65">
        <f t="shared" si="14"/>
        <v>0.01</v>
      </c>
      <c r="W65">
        <f t="shared" si="15"/>
        <v>6.5585013760607949E-12</v>
      </c>
      <c r="X65">
        <f t="shared" si="16"/>
        <v>5.3876590908210154E-12</v>
      </c>
      <c r="Y65">
        <f t="shared" si="17"/>
        <v>6.5585013760607956E-14</v>
      </c>
      <c r="Z65">
        <f t="shared" si="18"/>
        <v>1.1052572714791715E-12</v>
      </c>
      <c r="AB65">
        <f t="shared" si="19"/>
        <v>-167.94232296930974</v>
      </c>
      <c r="AC65">
        <f t="shared" si="2"/>
        <v>-149.94850273609936</v>
      </c>
      <c r="AE65">
        <f t="shared" si="3"/>
        <v>0</v>
      </c>
      <c r="AF65">
        <f t="shared" si="24"/>
        <v>0</v>
      </c>
      <c r="AG65">
        <f t="shared" si="24"/>
        <v>-2.7631431786979287E-11</v>
      </c>
      <c r="AH65">
        <f t="shared" si="5"/>
        <v>-1.077531818164203E-5</v>
      </c>
      <c r="AI65">
        <f t="shared" si="25"/>
        <v>-1.0775345813073817E-5</v>
      </c>
      <c r="AJ65">
        <f t="shared" si="7"/>
        <v>-17.993820233210386</v>
      </c>
      <c r="AK65">
        <f t="shared" si="22"/>
        <v>-11.755962607851684</v>
      </c>
      <c r="AL65">
        <f t="shared" si="8"/>
        <v>-29.749793616407885</v>
      </c>
      <c r="AN65">
        <f t="shared" si="26"/>
        <v>0</v>
      </c>
      <c r="AO65">
        <f t="shared" si="26"/>
        <v>0</v>
      </c>
      <c r="AP65">
        <f t="shared" si="26"/>
        <v>-3.8509016405719177E-14</v>
      </c>
      <c r="AQ65">
        <f t="shared" si="26"/>
        <v>-1.5017206051162061E-8</v>
      </c>
      <c r="AR65">
        <f t="shared" si="26"/>
        <v>-1.5017244560178466E-8</v>
      </c>
      <c r="AS65">
        <f t="shared" si="26"/>
        <v>-2.5077394610031972E-2</v>
      </c>
      <c r="AT65">
        <f t="shared" si="26"/>
        <v>-1.6383897889218749E-2</v>
      </c>
      <c r="AU65">
        <f t="shared" si="23"/>
        <v>-4.146130751649528E-2</v>
      </c>
      <c r="AW65">
        <v>62</v>
      </c>
      <c r="AX65">
        <f>IF(Z65&gt;0, (R65*SUMPRODUCT(K65:$K$98, X65:$X$98)-K65*$AZ$3)/Z65, 0)</f>
        <v>-135668415495174.72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0.825360447</v>
      </c>
      <c r="Q66" s="4">
        <f t="shared" si="21"/>
        <v>25</v>
      </c>
      <c r="R66">
        <f t="shared" si="0"/>
        <v>2000000</v>
      </c>
      <c r="S66">
        <f t="shared" si="1"/>
        <v>-735743699734477.75</v>
      </c>
      <c r="U66">
        <f t="shared" si="13"/>
        <v>0.825360447</v>
      </c>
      <c r="V66">
        <f t="shared" si="14"/>
        <v>0.01</v>
      </c>
      <c r="W66">
        <f t="shared" si="15"/>
        <v>1.1052572714791715E-12</v>
      </c>
      <c r="X66">
        <f t="shared" si="16"/>
        <v>9.1223563563804922E-13</v>
      </c>
      <c r="Y66">
        <f t="shared" si="17"/>
        <v>1.1052572714791715E-14</v>
      </c>
      <c r="Z66">
        <f t="shared" si="18"/>
        <v>1.8196906312633054E-13</v>
      </c>
      <c r="AB66">
        <f t="shared" si="19"/>
        <v>-149.94850273609936</v>
      </c>
      <c r="AC66">
        <f t="shared" si="2"/>
        <v>-133.88259174178316</v>
      </c>
      <c r="AE66">
        <f t="shared" si="3"/>
        <v>0</v>
      </c>
      <c r="AF66">
        <f t="shared" si="24"/>
        <v>0</v>
      </c>
      <c r="AG66">
        <f t="shared" si="24"/>
        <v>-4.5492265781582637E-12</v>
      </c>
      <c r="AH66">
        <f t="shared" si="5"/>
        <v>-1.8244712712760984E-6</v>
      </c>
      <c r="AI66">
        <f t="shared" si="25"/>
        <v>-1.8244758205026766E-6</v>
      </c>
      <c r="AJ66">
        <f t="shared" si="7"/>
        <v>-16.065910994316198</v>
      </c>
      <c r="AK66">
        <f t="shared" si="22"/>
        <v>-10.496395191526956</v>
      </c>
      <c r="AL66">
        <f t="shared" si="8"/>
        <v>-26.562308010318972</v>
      </c>
      <c r="AN66">
        <f t="shared" si="26"/>
        <v>0</v>
      </c>
      <c r="AO66">
        <f t="shared" si="26"/>
        <v>0</v>
      </c>
      <c r="AP66">
        <f t="shared" si="26"/>
        <v>-5.66081004241721E-15</v>
      </c>
      <c r="AQ66">
        <f t="shared" si="26"/>
        <v>-2.2702727852967649E-9</v>
      </c>
      <c r="AR66">
        <f t="shared" si="26"/>
        <v>-2.2702784461068075E-9</v>
      </c>
      <c r="AS66">
        <f t="shared" si="26"/>
        <v>-1.9991545537401074E-2</v>
      </c>
      <c r="AT66">
        <f t="shared" si="26"/>
        <v>-1.3061143095104023E-2</v>
      </c>
      <c r="AU66">
        <f t="shared" si="23"/>
        <v>-3.3052690902783545E-2</v>
      </c>
      <c r="AW66">
        <v>63</v>
      </c>
      <c r="AX66">
        <f>IF(Z66&gt;0, (R66*SUMPRODUCT(K66:$K$98, X66:$X$98)-K66*$AZ$3)/Z66, 0)</f>
        <v>-735743699734477.75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0.82947136099999996</v>
      </c>
      <c r="Q67" s="4">
        <f t="shared" si="21"/>
        <v>25</v>
      </c>
      <c r="R67">
        <f t="shared" ref="R67:R89" si="27">$C$6</f>
        <v>2000000</v>
      </c>
      <c r="S67">
        <f t="shared" ref="S67:S89" si="28">AX67</f>
        <v>-4092192033291816</v>
      </c>
      <c r="U67">
        <f t="shared" si="13"/>
        <v>0.82947136099999996</v>
      </c>
      <c r="V67">
        <f t="shared" si="14"/>
        <v>0.01</v>
      </c>
      <c r="W67">
        <f t="shared" si="15"/>
        <v>1.8196906312633054E-13</v>
      </c>
      <c r="X67">
        <f t="shared" si="16"/>
        <v>1.5093812645129229E-13</v>
      </c>
      <c r="Y67">
        <f t="shared" si="17"/>
        <v>1.8196906312633056E-15</v>
      </c>
      <c r="Z67">
        <f t="shared" si="18"/>
        <v>2.9211246043774945E-14</v>
      </c>
      <c r="AB67">
        <f t="shared" si="19"/>
        <v>-133.88259174178316</v>
      </c>
      <c r="AC67">
        <f t="shared" ref="AC67:AC89" si="29">S67*Z67</f>
        <v>-119.5380283428629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-7.3028115109437363E-13</v>
      </c>
      <c r="AH67">
        <f t="shared" ref="AH67:AH89" si="32">-X67*R67</f>
        <v>-3.0187625290258455E-7</v>
      </c>
      <c r="AI67">
        <f t="shared" ref="AI67:AI89" si="33">SUM(AE67:AH67)</f>
        <v>-3.0187698318373565E-7</v>
      </c>
      <c r="AJ67">
        <f t="shared" ref="AJ67:AJ89" si="34">AB67-AC67</f>
        <v>-14.344563398920258</v>
      </c>
      <c r="AK67">
        <f t="shared" si="22"/>
        <v>-9.3717814219248226</v>
      </c>
      <c r="AL67">
        <f t="shared" ref="AL67:AL89" si="35">SUM(AI67:AK67)</f>
        <v>-23.716345122722064</v>
      </c>
      <c r="AN67">
        <f t="shared" ref="AN67:AT89" si="36">AE67*$K67</f>
        <v>0</v>
      </c>
      <c r="AO67">
        <f t="shared" si="36"/>
        <v>0</v>
      </c>
      <c r="AP67">
        <f t="shared" si="36"/>
        <v>-8.1135904620247104E-16</v>
      </c>
      <c r="AQ67">
        <f t="shared" si="36"/>
        <v>-3.3539141501759073E-10</v>
      </c>
      <c r="AR67">
        <f t="shared" si="36"/>
        <v>-3.3539222637663694E-10</v>
      </c>
      <c r="AS67">
        <f t="shared" si="36"/>
        <v>-1.5937137717573064E-2</v>
      </c>
      <c r="AT67">
        <f t="shared" si="36"/>
        <v>-1.0412263310255311E-2</v>
      </c>
      <c r="AU67">
        <f t="shared" si="23"/>
        <v>-2.6349401363220604E-2</v>
      </c>
      <c r="AW67">
        <v>64</v>
      </c>
      <c r="AX67">
        <f>IF(Z67&gt;0, (R67*SUMPRODUCT(K67:$K$98, X67:$X$98)-K67*$AZ$3)/Z67, 0)</f>
        <v>-4092192033291816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0.83365815200000004</v>
      </c>
      <c r="Q68" s="4">
        <f t="shared" si="21"/>
        <v>25</v>
      </c>
      <c r="R68">
        <f t="shared" si="27"/>
        <v>2000000</v>
      </c>
      <c r="S68">
        <f t="shared" si="28"/>
        <v>-2.337021682689678E+16</v>
      </c>
      <c r="U68">
        <f t="shared" ref="U68:U89" si="40">M68</f>
        <v>0.83365815200000004</v>
      </c>
      <c r="V68">
        <f t="shared" ref="V68:V89" si="41">$C$10</f>
        <v>0.01</v>
      </c>
      <c r="W68">
        <f t="shared" ref="W68:W89" si="42">Z67</f>
        <v>2.9211246043774945E-14</v>
      </c>
      <c r="X68">
        <f t="shared" ref="X68:X89" si="43">U68*W68</f>
        <v>2.4352193394470733E-14</v>
      </c>
      <c r="Y68">
        <f t="shared" ref="Y68:Y89" si="44">V68*W68</f>
        <v>2.9211246043774945E-16</v>
      </c>
      <c r="Z68">
        <f t="shared" ref="Z68:Z89" si="45">MAX(0, W68-X68-Y68)</f>
        <v>4.5669401888664621E-15</v>
      </c>
      <c r="AB68">
        <f t="shared" ref="AB68:AB89" si="46">AC67</f>
        <v>-119.5380283428629</v>
      </c>
      <c r="AC68">
        <f t="shared" si="29"/>
        <v>-106.73038244927815</v>
      </c>
      <c r="AE68">
        <f t="shared" si="30"/>
        <v>0</v>
      </c>
      <c r="AF68">
        <f t="shared" si="31"/>
        <v>0</v>
      </c>
      <c r="AG68">
        <f t="shared" si="31"/>
        <v>-1.1417350472166155E-13</v>
      </c>
      <c r="AH68">
        <f t="shared" si="32"/>
        <v>-4.8704386788941464E-8</v>
      </c>
      <c r="AI68">
        <f t="shared" si="33"/>
        <v>-4.8704500962446187E-8</v>
      </c>
      <c r="AJ68">
        <f t="shared" si="34"/>
        <v>-12.807645893584748</v>
      </c>
      <c r="AK68">
        <f t="shared" si="22"/>
        <v>-8.3676619840004047</v>
      </c>
      <c r="AL68">
        <f t="shared" si="35"/>
        <v>-21.175307926289655</v>
      </c>
      <c r="AN68">
        <f t="shared" si="36"/>
        <v>0</v>
      </c>
      <c r="AO68">
        <f t="shared" si="36"/>
        <v>0</v>
      </c>
      <c r="AP68">
        <f t="shared" si="36"/>
        <v>-1.1325836845965325E-16</v>
      </c>
      <c r="AQ68">
        <f t="shared" si="36"/>
        <v>-4.8314005933259609E-11</v>
      </c>
      <c r="AR68">
        <f t="shared" si="36"/>
        <v>-4.8314119191628072E-11</v>
      </c>
      <c r="AS68">
        <f t="shared" si="36"/>
        <v>-1.270498861581479E-2</v>
      </c>
      <c r="AT68">
        <f t="shared" si="36"/>
        <v>-8.3005925625224963E-3</v>
      </c>
      <c r="AU68">
        <f t="shared" si="23"/>
        <v>-2.1005581226651408E-2</v>
      </c>
      <c r="AW68">
        <v>65</v>
      </c>
      <c r="AX68">
        <f>IF(Z68&gt;0, (R68*SUMPRODUCT(K68:$K$98, X68:$X$98)-K68*$AZ$3)/Z68, 0)</f>
        <v>-2.337021682689678E+16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0.83803355999999996</v>
      </c>
      <c r="Q69" s="4">
        <f t="shared" ref="Q69:Q89" si="48">$C$8</f>
        <v>25</v>
      </c>
      <c r="R69">
        <f t="shared" si="27"/>
        <v>2000000</v>
      </c>
      <c r="S69">
        <f t="shared" si="28"/>
        <v>-1.3730837561256438E+17</v>
      </c>
      <c r="U69">
        <f t="shared" si="40"/>
        <v>0.83803355999999996</v>
      </c>
      <c r="V69">
        <f t="shared" si="41"/>
        <v>0.01</v>
      </c>
      <c r="W69">
        <f t="shared" si="42"/>
        <v>4.5669401888664621E-15</v>
      </c>
      <c r="X69">
        <f t="shared" si="43"/>
        <v>3.8272491447828331E-15</v>
      </c>
      <c r="Y69">
        <f t="shared" si="44"/>
        <v>4.5669401888664619E-17</v>
      </c>
      <c r="Z69">
        <f t="shared" si="45"/>
        <v>6.9402164219496433E-16</v>
      </c>
      <c r="AB69">
        <f t="shared" si="46"/>
        <v>-106.73038244927815</v>
      </c>
      <c r="AC69">
        <f t="shared" si="29"/>
        <v>-95.294984329754925</v>
      </c>
      <c r="AE69">
        <f t="shared" si="30"/>
        <v>0</v>
      </c>
      <c r="AF69">
        <f t="shared" si="31"/>
        <v>0</v>
      </c>
      <c r="AG69">
        <f t="shared" si="31"/>
        <v>-1.7350541054874108E-14</v>
      </c>
      <c r="AH69">
        <f t="shared" si="32"/>
        <v>-7.6544982895656661E-9</v>
      </c>
      <c r="AI69">
        <f t="shared" si="33"/>
        <v>-7.6545156401067214E-9</v>
      </c>
      <c r="AJ69">
        <f t="shared" si="34"/>
        <v>-11.435398119523228</v>
      </c>
      <c r="AK69">
        <f t="shared" si="22"/>
        <v>-7.4711267714494713</v>
      </c>
      <c r="AL69">
        <f t="shared" si="35"/>
        <v>-18.906524898627215</v>
      </c>
      <c r="AN69">
        <f t="shared" si="36"/>
        <v>0</v>
      </c>
      <c r="AO69">
        <f t="shared" si="36"/>
        <v>0</v>
      </c>
      <c r="AP69">
        <f t="shared" si="36"/>
        <v>-1.5367384870555176E-17</v>
      </c>
      <c r="AQ69">
        <f t="shared" si="36"/>
        <v>-6.7795938371453503E-12</v>
      </c>
      <c r="AR69">
        <f t="shared" si="36"/>
        <v>-6.7796092045302214E-12</v>
      </c>
      <c r="AS69">
        <f t="shared" si="36"/>
        <v>-1.012833913910539E-2</v>
      </c>
      <c r="AT69">
        <f t="shared" si="36"/>
        <v>-6.6171815709066602E-3</v>
      </c>
      <c r="AU69">
        <f t="shared" si="23"/>
        <v>-1.6745520716791661E-2</v>
      </c>
      <c r="AW69">
        <v>66</v>
      </c>
      <c r="AX69">
        <f>IF(Z69&gt;0, (R69*SUMPRODUCT(K69:$K$98, X69:$X$98)-K69*$AZ$3)/Z69, 0)</f>
        <v>-1.3730837561256438E+17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0.84243849400000004</v>
      </c>
      <c r="Q70" s="4">
        <f t="shared" si="48"/>
        <v>25</v>
      </c>
      <c r="R70">
        <f t="shared" si="27"/>
        <v>2000000</v>
      </c>
      <c r="S70">
        <f t="shared" si="28"/>
        <v>-8.3081805860532646E+17</v>
      </c>
      <c r="U70">
        <f t="shared" si="40"/>
        <v>0.84243849400000004</v>
      </c>
      <c r="V70">
        <f t="shared" si="41"/>
        <v>0.01</v>
      </c>
      <c r="W70">
        <f t="shared" si="42"/>
        <v>6.9402164219496433E-16</v>
      </c>
      <c r="X70">
        <f t="shared" si="43"/>
        <v>5.8467054705413265E-16</v>
      </c>
      <c r="Y70">
        <f t="shared" si="44"/>
        <v>6.9402164219496428E-18</v>
      </c>
      <c r="Z70">
        <f t="shared" si="45"/>
        <v>1.0241087871888204E-16</v>
      </c>
      <c r="AB70">
        <f t="shared" si="46"/>
        <v>-95.294984329754925</v>
      </c>
      <c r="AC70">
        <f t="shared" si="29"/>
        <v>-85.084807437287111</v>
      </c>
      <c r="AE70">
        <f t="shared" si="30"/>
        <v>0</v>
      </c>
      <c r="AF70">
        <f t="shared" si="31"/>
        <v>0</v>
      </c>
      <c r="AG70">
        <f t="shared" si="31"/>
        <v>-2.5602719679720509E-15</v>
      </c>
      <c r="AH70">
        <f t="shared" si="32"/>
        <v>-1.1693410941082652E-9</v>
      </c>
      <c r="AI70">
        <f t="shared" si="33"/>
        <v>-1.1693436543802331E-9</v>
      </c>
      <c r="AJ70">
        <f t="shared" si="34"/>
        <v>-10.210176892467814</v>
      </c>
      <c r="AK70">
        <f t="shared" si="22"/>
        <v>-6.6706489030828457</v>
      </c>
      <c r="AL70">
        <f t="shared" si="35"/>
        <v>-16.880825796720003</v>
      </c>
      <c r="AN70">
        <f t="shared" si="36"/>
        <v>0</v>
      </c>
      <c r="AO70">
        <f t="shared" si="36"/>
        <v>0</v>
      </c>
      <c r="AP70">
        <f t="shared" si="36"/>
        <v>-2.0246736203399426E-18</v>
      </c>
      <c r="AQ70">
        <f t="shared" si="36"/>
        <v>-9.2471975479063467E-13</v>
      </c>
      <c r="AR70">
        <f t="shared" si="36"/>
        <v>-9.2472177946425513E-13</v>
      </c>
      <c r="AS70">
        <f t="shared" si="36"/>
        <v>-8.0742499514839441E-3</v>
      </c>
      <c r="AT70">
        <f t="shared" si="36"/>
        <v>-5.2751766349725731E-3</v>
      </c>
      <c r="AU70">
        <f t="shared" si="23"/>
        <v>-1.3349426587381238E-2</v>
      </c>
      <c r="AW70">
        <v>67</v>
      </c>
      <c r="AX70">
        <f>IF(Z70&gt;0, (R70*SUMPRODUCT(K70:$K$98, X70:$X$98)-K70*$AZ$3)/Z70, 0)</f>
        <v>-8.3081805860532646E+17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0.84677131100000003</v>
      </c>
      <c r="Q71" s="4">
        <f t="shared" si="48"/>
        <v>25</v>
      </c>
      <c r="R71">
        <f t="shared" si="27"/>
        <v>2000000</v>
      </c>
      <c r="S71">
        <f t="shared" si="28"/>
        <v>-5.1791428324843346E+18</v>
      </c>
      <c r="U71">
        <f t="shared" si="40"/>
        <v>0.84677131100000003</v>
      </c>
      <c r="V71">
        <f t="shared" si="41"/>
        <v>0.01</v>
      </c>
      <c r="W71">
        <f t="shared" si="42"/>
        <v>1.0241087871888204E-16</v>
      </c>
      <c r="X71">
        <f t="shared" si="43"/>
        <v>8.6718594033449742E-17</v>
      </c>
      <c r="Y71">
        <f t="shared" si="44"/>
        <v>1.0241087871888203E-18</v>
      </c>
      <c r="Z71">
        <f t="shared" si="45"/>
        <v>1.4668175898243473E-17</v>
      </c>
      <c r="AB71">
        <f t="shared" si="46"/>
        <v>-85.084807437287111</v>
      </c>
      <c r="AC71">
        <f t="shared" si="29"/>
        <v>-75.968578069007151</v>
      </c>
      <c r="AE71">
        <f t="shared" si="30"/>
        <v>0</v>
      </c>
      <c r="AF71">
        <f t="shared" si="31"/>
        <v>0</v>
      </c>
      <c r="AG71">
        <f t="shared" si="31"/>
        <v>-3.667043974560868E-16</v>
      </c>
      <c r="AH71">
        <f t="shared" si="32"/>
        <v>-1.7343718806689948E-10</v>
      </c>
      <c r="AI71">
        <f t="shared" si="33"/>
        <v>-1.7343755477129693E-10</v>
      </c>
      <c r="AJ71">
        <f t="shared" si="34"/>
        <v>-9.11622936827996</v>
      </c>
      <c r="AK71">
        <f t="shared" si="22"/>
        <v>-5.9559365206100985</v>
      </c>
      <c r="AL71">
        <f t="shared" si="35"/>
        <v>-15.072165889063497</v>
      </c>
      <c r="AN71">
        <f t="shared" si="36"/>
        <v>0</v>
      </c>
      <c r="AO71">
        <f t="shared" si="36"/>
        <v>0</v>
      </c>
      <c r="AP71">
        <f t="shared" si="36"/>
        <v>-2.5892084669122649E-19</v>
      </c>
      <c r="AQ71">
        <f t="shared" si="36"/>
        <v>-1.2245968113159779E-13</v>
      </c>
      <c r="AR71">
        <f t="shared" si="36"/>
        <v>-1.2245994005244448E-13</v>
      </c>
      <c r="AS71">
        <f t="shared" si="36"/>
        <v>-6.4367426271432424E-3</v>
      </c>
      <c r="AT71">
        <f t="shared" si="36"/>
        <v>-4.2053385164006222E-3</v>
      </c>
      <c r="AU71">
        <f t="shared" si="23"/>
        <v>-1.0642081143666325E-2</v>
      </c>
      <c r="AW71">
        <v>68</v>
      </c>
      <c r="AX71">
        <f>IF(Z71&gt;0, (R71*SUMPRODUCT(K71:$K$98, X71:$X$98)-K71*$AZ$3)/Z71, 0)</f>
        <v>-5.1791428324843346E+18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0.85120774200000004</v>
      </c>
      <c r="Q72" s="4">
        <f t="shared" si="48"/>
        <v>25</v>
      </c>
      <c r="R72">
        <f t="shared" si="27"/>
        <v>2000000</v>
      </c>
      <c r="S72">
        <f t="shared" si="28"/>
        <v>-3.3317670153194152E+19</v>
      </c>
      <c r="U72">
        <f t="shared" si="40"/>
        <v>0.85120774200000004</v>
      </c>
      <c r="V72">
        <f t="shared" si="41"/>
        <v>0.01</v>
      </c>
      <c r="W72">
        <f t="shared" si="42"/>
        <v>1.4668175898243473E-17</v>
      </c>
      <c r="X72">
        <f t="shared" si="43"/>
        <v>1.2485664885602649E-17</v>
      </c>
      <c r="Y72">
        <f t="shared" si="44"/>
        <v>1.4668175898243474E-19</v>
      </c>
      <c r="Z72">
        <f t="shared" si="45"/>
        <v>2.0358292536583894E-18</v>
      </c>
      <c r="AB72">
        <f t="shared" si="46"/>
        <v>-75.968578069007151</v>
      </c>
      <c r="AC72">
        <f t="shared" si="29"/>
        <v>-67.829087561613647</v>
      </c>
      <c r="AE72">
        <f t="shared" si="30"/>
        <v>0</v>
      </c>
      <c r="AF72">
        <f t="shared" si="31"/>
        <v>0</v>
      </c>
      <c r="AG72">
        <f t="shared" si="31"/>
        <v>-5.0895731341459735E-17</v>
      </c>
      <c r="AH72">
        <f t="shared" si="32"/>
        <v>-2.4971329771205297E-11</v>
      </c>
      <c r="AI72">
        <f t="shared" si="33"/>
        <v>-2.4971380666936639E-11</v>
      </c>
      <c r="AJ72">
        <f t="shared" si="34"/>
        <v>-8.1394905073935035</v>
      </c>
      <c r="AK72">
        <f t="shared" ref="AK72:AK89" si="49">G72*SUM(AB72:AB72, AE72:AF72)</f>
        <v>-5.3178004648305013</v>
      </c>
      <c r="AL72">
        <f t="shared" si="35"/>
        <v>-13.457290972248977</v>
      </c>
      <c r="AN72">
        <f t="shared" si="36"/>
        <v>0</v>
      </c>
      <c r="AO72">
        <f t="shared" si="36"/>
        <v>0</v>
      </c>
      <c r="AP72">
        <f t="shared" si="36"/>
        <v>-3.2085900853167092E-20</v>
      </c>
      <c r="AQ72">
        <f t="shared" si="36"/>
        <v>-1.574253066205479E-14</v>
      </c>
      <c r="AR72">
        <f t="shared" si="36"/>
        <v>-1.5742562747955644E-14</v>
      </c>
      <c r="AS72">
        <f t="shared" si="36"/>
        <v>-5.1313318137306933E-3</v>
      </c>
      <c r="AT72">
        <f t="shared" si="36"/>
        <v>-3.3524701183041028E-3</v>
      </c>
      <c r="AU72">
        <f t="shared" si="23"/>
        <v>-8.4838019320505383E-3</v>
      </c>
      <c r="AW72">
        <v>69</v>
      </c>
      <c r="AX72">
        <f>IF(Z72&gt;0, (R72*SUMPRODUCT(K72:$K$98, X72:$X$98)-K72*$AZ$3)/Z72, 0)</f>
        <v>-3.3317670153194152E+19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0.85572183800000001</v>
      </c>
      <c r="Q73" s="4">
        <f t="shared" si="48"/>
        <v>25</v>
      </c>
      <c r="R73">
        <f t="shared" si="27"/>
        <v>2000000</v>
      </c>
      <c r="S73">
        <f t="shared" si="28"/>
        <v>-2.2153952166576151E+20</v>
      </c>
      <c r="U73">
        <f t="shared" si="40"/>
        <v>0.85572183800000001</v>
      </c>
      <c r="V73">
        <f t="shared" si="41"/>
        <v>0.01</v>
      </c>
      <c r="W73">
        <f t="shared" si="42"/>
        <v>2.0358292536583894E-18</v>
      </c>
      <c r="X73">
        <f t="shared" si="43"/>
        <v>1.7421035507947252E-18</v>
      </c>
      <c r="Y73">
        <f t="shared" si="44"/>
        <v>2.0358292536583894E-20</v>
      </c>
      <c r="Z73">
        <f t="shared" si="45"/>
        <v>2.7336741032708035E-19</v>
      </c>
      <c r="AB73">
        <f t="shared" si="46"/>
        <v>-67.829087561613647</v>
      </c>
      <c r="AC73">
        <f t="shared" si="29"/>
        <v>-60.561685322869337</v>
      </c>
      <c r="AE73">
        <f t="shared" si="30"/>
        <v>0</v>
      </c>
      <c r="AF73">
        <f t="shared" si="31"/>
        <v>0</v>
      </c>
      <c r="AG73">
        <f t="shared" si="31"/>
        <v>-6.8341852581770087E-18</v>
      </c>
      <c r="AH73">
        <f t="shared" si="32"/>
        <v>-3.4842071015894503E-12</v>
      </c>
      <c r="AI73">
        <f t="shared" si="33"/>
        <v>-3.4842139357747084E-12</v>
      </c>
      <c r="AJ73">
        <f t="shared" si="34"/>
        <v>-7.2674022387443102</v>
      </c>
      <c r="AK73">
        <f t="shared" si="49"/>
        <v>-4.7480361293129558</v>
      </c>
      <c r="AL73">
        <f t="shared" si="35"/>
        <v>-12.015438368060749</v>
      </c>
      <c r="AN73">
        <f t="shared" si="36"/>
        <v>0</v>
      </c>
      <c r="AO73">
        <f t="shared" si="36"/>
        <v>0</v>
      </c>
      <c r="AP73">
        <f t="shared" si="36"/>
        <v>-3.846817672033491E-21</v>
      </c>
      <c r="AQ73">
        <f t="shared" si="36"/>
        <v>-1.9611861465684221E-15</v>
      </c>
      <c r="AR73">
        <f t="shared" si="36"/>
        <v>-1.9611899933860942E-15</v>
      </c>
      <c r="AS73">
        <f t="shared" si="36"/>
        <v>-4.0906663055889437E-3</v>
      </c>
      <c r="AT73">
        <f t="shared" si="36"/>
        <v>-2.6725686529847801E-3</v>
      </c>
      <c r="AU73">
        <f t="shared" si="23"/>
        <v>-6.7632349585756849E-3</v>
      </c>
      <c r="AW73">
        <v>70</v>
      </c>
      <c r="AX73">
        <f>IF(Z73&gt;0, (R73*SUMPRODUCT(K73:$K$98, X73:$X$98)-K73*$AZ$3)/Z73, 0)</f>
        <v>-2.2153952166576151E+20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0.86028443099999996</v>
      </c>
      <c r="Q74" s="4">
        <f t="shared" si="48"/>
        <v>25</v>
      </c>
      <c r="R74">
        <f t="shared" si="27"/>
        <v>2000000</v>
      </c>
      <c r="S74">
        <f t="shared" si="28"/>
        <v>-1.5248990222941529E+21</v>
      </c>
      <c r="U74">
        <f t="shared" si="40"/>
        <v>0.86028443099999996</v>
      </c>
      <c r="V74">
        <f t="shared" si="41"/>
        <v>0.01</v>
      </c>
      <c r="W74">
        <f t="shared" si="42"/>
        <v>2.7336741032708035E-19</v>
      </c>
      <c r="X74">
        <f t="shared" si="43"/>
        <v>2.3517372704717581E-19</v>
      </c>
      <c r="Y74">
        <f t="shared" si="44"/>
        <v>2.7336741032708037E-21</v>
      </c>
      <c r="Z74">
        <f t="shared" si="45"/>
        <v>3.5460009176633735E-20</v>
      </c>
      <c r="AB74">
        <f t="shared" si="46"/>
        <v>-60.561685322869337</v>
      </c>
      <c r="AC74">
        <f t="shared" si="29"/>
        <v>-54.072933323990469</v>
      </c>
      <c r="AE74">
        <f t="shared" si="30"/>
        <v>0</v>
      </c>
      <c r="AF74">
        <f t="shared" si="31"/>
        <v>0</v>
      </c>
      <c r="AG74">
        <f t="shared" si="31"/>
        <v>-8.8650022941584346E-19</v>
      </c>
      <c r="AH74">
        <f t="shared" si="32"/>
        <v>-4.7034745409435163E-13</v>
      </c>
      <c r="AI74">
        <f t="shared" si="33"/>
        <v>-4.7034834059458108E-13</v>
      </c>
      <c r="AJ74">
        <f t="shared" si="34"/>
        <v>-6.4887519988788682</v>
      </c>
      <c r="AK74">
        <f t="shared" si="49"/>
        <v>-4.2393179726008539</v>
      </c>
      <c r="AL74">
        <f t="shared" si="35"/>
        <v>-10.728069971480192</v>
      </c>
      <c r="AN74">
        <f t="shared" si="36"/>
        <v>0</v>
      </c>
      <c r="AO74">
        <f t="shared" si="36"/>
        <v>0</v>
      </c>
      <c r="AP74">
        <f t="shared" si="36"/>
        <v>-4.4552869925632149E-22</v>
      </c>
      <c r="AQ74">
        <f t="shared" si="36"/>
        <v>-2.36382668010434E-16</v>
      </c>
      <c r="AR74">
        <f t="shared" si="36"/>
        <v>-2.3638311353913323E-16</v>
      </c>
      <c r="AS74">
        <f t="shared" si="36"/>
        <v>-3.2610541339197674E-3</v>
      </c>
      <c r="AT74">
        <f t="shared" si="36"/>
        <v>-2.1305553674942448E-3</v>
      </c>
      <c r="AU74">
        <f t="shared" si="23"/>
        <v>-5.3916095014142481E-3</v>
      </c>
      <c r="AW74">
        <v>71</v>
      </c>
      <c r="AX74">
        <f>IF(Z74&gt;0, (R74*SUMPRODUCT(K74:$K$98, X74:$X$98)-K74*$AZ$3)/Z74, 0)</f>
        <v>-1.5248990222941529E+21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0.86486670799999998</v>
      </c>
      <c r="Q75" s="4">
        <f t="shared" si="48"/>
        <v>25</v>
      </c>
      <c r="R75">
        <f t="shared" si="27"/>
        <v>2000000</v>
      </c>
      <c r="S75">
        <f t="shared" si="28"/>
        <v>-1.0880533568885946E+22</v>
      </c>
      <c r="U75">
        <f t="shared" si="40"/>
        <v>0.86486670799999998</v>
      </c>
      <c r="V75">
        <f t="shared" si="41"/>
        <v>0.01</v>
      </c>
      <c r="W75">
        <f t="shared" si="42"/>
        <v>3.5460009176633735E-20</v>
      </c>
      <c r="X75">
        <f t="shared" si="43"/>
        <v>3.0668181402245006E-20</v>
      </c>
      <c r="Y75">
        <f t="shared" si="44"/>
        <v>3.5460009176633737E-22</v>
      </c>
      <c r="Z75">
        <f t="shared" si="45"/>
        <v>4.4372276826223913E-21</v>
      </c>
      <c r="AB75">
        <f t="shared" si="46"/>
        <v>-54.072933323990469</v>
      </c>
      <c r="AC75">
        <f t="shared" si="29"/>
        <v>-48.279404753562922</v>
      </c>
      <c r="AE75">
        <f t="shared" si="30"/>
        <v>0</v>
      </c>
      <c r="AF75">
        <f t="shared" si="31"/>
        <v>0</v>
      </c>
      <c r="AG75">
        <f t="shared" si="31"/>
        <v>-1.1093069206555978E-19</v>
      </c>
      <c r="AH75">
        <f t="shared" si="32"/>
        <v>-6.1336362804490012E-14</v>
      </c>
      <c r="AI75">
        <f t="shared" si="33"/>
        <v>-6.133647373518208E-14</v>
      </c>
      <c r="AJ75">
        <f t="shared" si="34"/>
        <v>-5.7935285704275472</v>
      </c>
      <c r="AK75">
        <f t="shared" si="49"/>
        <v>-3.7851053326793331</v>
      </c>
      <c r="AL75">
        <f t="shared" si="35"/>
        <v>-9.5786339031069421</v>
      </c>
      <c r="AN75">
        <f t="shared" si="36"/>
        <v>0</v>
      </c>
      <c r="AO75">
        <f t="shared" si="36"/>
        <v>0</v>
      </c>
      <c r="AP75">
        <f t="shared" si="36"/>
        <v>-4.9777207873590613E-23</v>
      </c>
      <c r="AQ75">
        <f t="shared" si="36"/>
        <v>-2.7523067103238338E-17</v>
      </c>
      <c r="AR75">
        <f t="shared" si="36"/>
        <v>-2.7523116880446214E-17</v>
      </c>
      <c r="AS75">
        <f t="shared" si="36"/>
        <v>-2.5996923899232775E-3</v>
      </c>
      <c r="AT75">
        <f t="shared" si="36"/>
        <v>-1.6984656947498756E-3</v>
      </c>
      <c r="AU75">
        <f t="shared" si="23"/>
        <v>-4.2981580846731806E-3</v>
      </c>
      <c r="AW75">
        <v>72</v>
      </c>
      <c r="AX75">
        <f>IF(Z75&gt;0, (R75*SUMPRODUCT(K75:$K$98, X75:$X$98)-K75*$AZ$3)/Z75, 0)</f>
        <v>-1.0880533568885946E+22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0.86947332300000002</v>
      </c>
      <c r="Q76" s="4">
        <f t="shared" si="48"/>
        <v>25</v>
      </c>
      <c r="R76">
        <f t="shared" si="27"/>
        <v>2000000</v>
      </c>
      <c r="S76">
        <f t="shared" si="28"/>
        <v>-8.0602588214364685E+22</v>
      </c>
      <c r="U76">
        <f t="shared" si="40"/>
        <v>0.86947332300000002</v>
      </c>
      <c r="V76">
        <f t="shared" si="41"/>
        <v>0.01</v>
      </c>
      <c r="W76">
        <f t="shared" si="42"/>
        <v>4.4372276826223913E-21</v>
      </c>
      <c r="X76">
        <f t="shared" si="43"/>
        <v>3.8580510981172801E-21</v>
      </c>
      <c r="Y76">
        <f t="shared" si="44"/>
        <v>4.4372276826223912E-23</v>
      </c>
      <c r="Z76">
        <f t="shared" si="45"/>
        <v>5.3480430767888731E-22</v>
      </c>
      <c r="AB76">
        <f t="shared" si="46"/>
        <v>-48.279404753562922</v>
      </c>
      <c r="AC76">
        <f t="shared" si="29"/>
        <v>-43.106611387109744</v>
      </c>
      <c r="AE76">
        <f t="shared" si="30"/>
        <v>0</v>
      </c>
      <c r="AF76">
        <f t="shared" si="31"/>
        <v>0</v>
      </c>
      <c r="AG76">
        <f t="shared" si="31"/>
        <v>-1.3370107691972183E-20</v>
      </c>
      <c r="AH76">
        <f t="shared" si="32"/>
        <v>-7.7161021962345607E-15</v>
      </c>
      <c r="AI76">
        <f t="shared" si="33"/>
        <v>-7.716115566342252E-15</v>
      </c>
      <c r="AJ76">
        <f t="shared" si="34"/>
        <v>-5.1727933664531776</v>
      </c>
      <c r="AK76">
        <f t="shared" si="49"/>
        <v>-3.3795583327494048</v>
      </c>
      <c r="AL76">
        <f t="shared" si="35"/>
        <v>-8.5523516992025908</v>
      </c>
      <c r="AN76">
        <f t="shared" si="36"/>
        <v>0</v>
      </c>
      <c r="AO76">
        <f t="shared" si="36"/>
        <v>0</v>
      </c>
      <c r="AP76">
        <f t="shared" si="36"/>
        <v>-5.3566798708411699E-24</v>
      </c>
      <c r="AQ76">
        <f t="shared" si="36"/>
        <v>-3.0914253099651854E-18</v>
      </c>
      <c r="AR76">
        <f t="shared" si="36"/>
        <v>-3.091430666645056E-18</v>
      </c>
      <c r="AS76">
        <f t="shared" si="36"/>
        <v>-2.072458856762821E-3</v>
      </c>
      <c r="AT76">
        <f t="shared" si="36"/>
        <v>-1.3540064530850411E-3</v>
      </c>
      <c r="AU76">
        <f t="shared" si="23"/>
        <v>-3.4264653098478653E-3</v>
      </c>
      <c r="AW76">
        <v>73</v>
      </c>
      <c r="AX76">
        <f>IF(Z76&gt;0, (R76*SUMPRODUCT(K76:$K$98, X76:$X$98)-K76*$AZ$3)/Z76, 0)</f>
        <v>-8.0602588214364685E+22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0.874112687</v>
      </c>
      <c r="Q77" s="4">
        <f t="shared" si="48"/>
        <v>25</v>
      </c>
      <c r="R77">
        <f t="shared" si="27"/>
        <v>2000000</v>
      </c>
      <c r="S77">
        <f t="shared" si="28"/>
        <v>-6.2100496384766833E+23</v>
      </c>
      <c r="U77">
        <f t="shared" si="40"/>
        <v>0.874112687</v>
      </c>
      <c r="V77">
        <f t="shared" si="41"/>
        <v>0.01</v>
      </c>
      <c r="W77">
        <f t="shared" si="42"/>
        <v>5.3480430767888731E-22</v>
      </c>
      <c r="X77">
        <f t="shared" si="43"/>
        <v>4.6747923040436688E-22</v>
      </c>
      <c r="Y77">
        <f t="shared" si="44"/>
        <v>5.3480430767888731E-24</v>
      </c>
      <c r="Z77">
        <f t="shared" si="45"/>
        <v>6.1977034197731555E-23</v>
      </c>
      <c r="AB77">
        <f t="shared" si="46"/>
        <v>-43.106611387109744</v>
      </c>
      <c r="AC77">
        <f t="shared" si="29"/>
        <v>-38.488045881347986</v>
      </c>
      <c r="AE77">
        <f t="shared" si="30"/>
        <v>0</v>
      </c>
      <c r="AF77">
        <f t="shared" si="31"/>
        <v>0</v>
      </c>
      <c r="AG77">
        <f t="shared" si="31"/>
        <v>-1.5494258549432889E-21</v>
      </c>
      <c r="AH77">
        <f t="shared" si="32"/>
        <v>-9.3495846080873368E-16</v>
      </c>
      <c r="AI77">
        <f t="shared" si="33"/>
        <v>-9.3496001023458861E-16</v>
      </c>
      <c r="AJ77">
        <f t="shared" si="34"/>
        <v>-4.6185655057617581</v>
      </c>
      <c r="AK77">
        <f t="shared" si="49"/>
        <v>-3.0174627970976822</v>
      </c>
      <c r="AL77">
        <f t="shared" si="35"/>
        <v>-7.6360283028594411</v>
      </c>
      <c r="AN77">
        <f t="shared" si="36"/>
        <v>0</v>
      </c>
      <c r="AO77">
        <f t="shared" si="36"/>
        <v>0</v>
      </c>
      <c r="AP77">
        <f t="shared" si="36"/>
        <v>-5.5426003288658089E-25</v>
      </c>
      <c r="AQ77">
        <f t="shared" si="36"/>
        <v>-3.3445298823569908E-19</v>
      </c>
      <c r="AR77">
        <f t="shared" si="36"/>
        <v>-3.3445354249573195E-19</v>
      </c>
      <c r="AS77">
        <f t="shared" si="36"/>
        <v>-1.6521515120877053E-3</v>
      </c>
      <c r="AT77">
        <f t="shared" si="36"/>
        <v>-1.0794056545639676E-3</v>
      </c>
      <c r="AU77">
        <f t="shared" si="23"/>
        <v>-2.7315571666516728E-3</v>
      </c>
      <c r="AW77">
        <v>74</v>
      </c>
      <c r="AX77">
        <f>IF(Z77&gt;0, (R77*SUMPRODUCT(K77:$K$98, X77:$X$98)-K77*$AZ$3)/Z77, 0)</f>
        <v>-6.2100496384766833E+23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0.87875849299999997</v>
      </c>
      <c r="Q78" s="4">
        <f t="shared" si="48"/>
        <v>25</v>
      </c>
      <c r="R78">
        <f t="shared" si="27"/>
        <v>2000000</v>
      </c>
      <c r="S78">
        <f t="shared" si="28"/>
        <v>-4.9843689884669788E+24</v>
      </c>
      <c r="U78">
        <f t="shared" si="40"/>
        <v>0.87875849299999997</v>
      </c>
      <c r="V78">
        <f t="shared" si="41"/>
        <v>0.01</v>
      </c>
      <c r="W78">
        <f t="shared" si="42"/>
        <v>6.1977034197731555E-23</v>
      </c>
      <c r="X78">
        <f t="shared" si="43"/>
        <v>5.4462845172208045E-23</v>
      </c>
      <c r="Y78">
        <f t="shared" si="44"/>
        <v>6.1977034197731557E-25</v>
      </c>
      <c r="Z78">
        <f t="shared" si="45"/>
        <v>6.894418683546194E-24</v>
      </c>
      <c r="AB78">
        <f t="shared" si="46"/>
        <v>-38.488045881347986</v>
      </c>
      <c r="AC78">
        <f t="shared" si="29"/>
        <v>-34.364326679774983</v>
      </c>
      <c r="AE78">
        <f t="shared" si="30"/>
        <v>0</v>
      </c>
      <c r="AF78">
        <f t="shared" si="31"/>
        <v>0</v>
      </c>
      <c r="AG78">
        <f t="shared" si="31"/>
        <v>-1.7236046708865484E-22</v>
      </c>
      <c r="AH78">
        <f t="shared" si="32"/>
        <v>-1.0892569034441609E-16</v>
      </c>
      <c r="AI78">
        <f t="shared" si="33"/>
        <v>-1.0892586270488318E-16</v>
      </c>
      <c r="AJ78">
        <f t="shared" si="34"/>
        <v>-4.1237192015730031</v>
      </c>
      <c r="AK78">
        <f t="shared" si="49"/>
        <v>-2.6941632116943595</v>
      </c>
      <c r="AL78">
        <f t="shared" si="35"/>
        <v>-6.8178824132673626</v>
      </c>
      <c r="AN78">
        <f t="shared" si="36"/>
        <v>0</v>
      </c>
      <c r="AO78">
        <f t="shared" si="36"/>
        <v>0</v>
      </c>
      <c r="AP78">
        <f t="shared" si="36"/>
        <v>-5.5050644043011434E-26</v>
      </c>
      <c r="AQ78">
        <f t="shared" si="36"/>
        <v>-3.4790050802110162E-20</v>
      </c>
      <c r="AR78">
        <f t="shared" si="36"/>
        <v>-3.4790105852754205E-20</v>
      </c>
      <c r="AS78">
        <f t="shared" si="36"/>
        <v>-1.3170850702229808E-3</v>
      </c>
      <c r="AT78">
        <f t="shared" si="36"/>
        <v>-8.6049557921234667E-4</v>
      </c>
      <c r="AU78">
        <f t="shared" si="23"/>
        <v>-2.1775806494353273E-3</v>
      </c>
      <c r="AW78">
        <v>75</v>
      </c>
      <c r="AX78">
        <f>IF(Z78&gt;0, (R78*SUMPRODUCT(K78:$K$98, X78:$X$98)-K78*$AZ$3)/Z78, 0)</f>
        <v>-4.9843689884669788E+24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0.88338371900000001</v>
      </c>
      <c r="Q79" s="4">
        <f t="shared" si="48"/>
        <v>25</v>
      </c>
      <c r="R79">
        <f t="shared" si="27"/>
        <v>2000000</v>
      </c>
      <c r="S79">
        <f t="shared" si="28"/>
        <v>-4.1741555907285633E+25</v>
      </c>
      <c r="U79">
        <f t="shared" si="40"/>
        <v>0.88338371900000001</v>
      </c>
      <c r="V79">
        <f t="shared" si="41"/>
        <v>0.01</v>
      </c>
      <c r="W79">
        <f t="shared" si="42"/>
        <v>6.894418683546194E-24</v>
      </c>
      <c r="X79">
        <f t="shared" si="43"/>
        <v>6.0904172170141209E-24</v>
      </c>
      <c r="Y79">
        <f t="shared" si="44"/>
        <v>6.8944186835461938E-26</v>
      </c>
      <c r="Z79">
        <f t="shared" si="45"/>
        <v>7.3505727969661106E-25</v>
      </c>
      <c r="AB79">
        <f t="shared" si="46"/>
        <v>-34.364326679774983</v>
      </c>
      <c r="AC79">
        <f t="shared" si="29"/>
        <v>-30.682434535513384</v>
      </c>
      <c r="AE79">
        <f t="shared" si="30"/>
        <v>0</v>
      </c>
      <c r="AF79">
        <f t="shared" si="31"/>
        <v>0</v>
      </c>
      <c r="AG79">
        <f t="shared" si="31"/>
        <v>-1.8376431992415275E-23</v>
      </c>
      <c r="AH79">
        <f t="shared" si="32"/>
        <v>-1.2180834434028242E-17</v>
      </c>
      <c r="AI79">
        <f t="shared" si="33"/>
        <v>-1.2180852810460234E-17</v>
      </c>
      <c r="AJ79">
        <f t="shared" si="34"/>
        <v>-3.6818921442615995</v>
      </c>
      <c r="AK79">
        <f t="shared" si="49"/>
        <v>-2.4055028675842491</v>
      </c>
      <c r="AL79">
        <f t="shared" si="35"/>
        <v>-6.0873950118458486</v>
      </c>
      <c r="AN79">
        <f t="shared" si="36"/>
        <v>0</v>
      </c>
      <c r="AO79">
        <f t="shared" si="36"/>
        <v>0</v>
      </c>
      <c r="AP79">
        <f t="shared" si="36"/>
        <v>-5.240441905822039E-27</v>
      </c>
      <c r="AQ79">
        <f t="shared" si="36"/>
        <v>-3.4736316191471888E-21</v>
      </c>
      <c r="AR79">
        <f t="shared" si="36"/>
        <v>-3.4736368595890943E-21</v>
      </c>
      <c r="AS79">
        <f t="shared" si="36"/>
        <v>-1.049972154195613E-3</v>
      </c>
      <c r="AT79">
        <f t="shared" si="36"/>
        <v>-6.8598180740780175E-4</v>
      </c>
      <c r="AU79">
        <f t="shared" si="23"/>
        <v>-1.7359539616034149E-3</v>
      </c>
      <c r="AW79">
        <v>76</v>
      </c>
      <c r="AX79">
        <f>IF(Z79&gt;0, (R79*SUMPRODUCT(K79:$K$98, X79:$X$98)-K79*$AZ$3)/Z79, 0)</f>
        <v>-4.1741555907285633E+25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0.88875356999999999</v>
      </c>
      <c r="Q80" s="4">
        <f t="shared" si="48"/>
        <v>25</v>
      </c>
      <c r="R80">
        <f t="shared" si="27"/>
        <v>2000000</v>
      </c>
      <c r="S80">
        <f t="shared" si="28"/>
        <v>-3.6810430101871971E+26</v>
      </c>
      <c r="U80">
        <f t="shared" si="40"/>
        <v>0.88875356999999999</v>
      </c>
      <c r="V80">
        <f t="shared" si="41"/>
        <v>0.01</v>
      </c>
      <c r="W80">
        <f t="shared" si="42"/>
        <v>7.3505727969661106E-25</v>
      </c>
      <c r="X80">
        <f t="shared" si="43"/>
        <v>6.5328478148485159E-25</v>
      </c>
      <c r="Y80">
        <f t="shared" si="44"/>
        <v>7.3505727969661108E-27</v>
      </c>
      <c r="Z80">
        <f t="shared" si="45"/>
        <v>7.442192541479336E-26</v>
      </c>
      <c r="AB80">
        <f t="shared" si="46"/>
        <v>-30.682434535513384</v>
      </c>
      <c r="AC80">
        <f t="shared" si="29"/>
        <v>-27.395030835279801</v>
      </c>
      <c r="AE80">
        <f t="shared" si="30"/>
        <v>0</v>
      </c>
      <c r="AF80">
        <f t="shared" si="31"/>
        <v>0</v>
      </c>
      <c r="AG80">
        <f t="shared" si="31"/>
        <v>-1.860548135369834E-24</v>
      </c>
      <c r="AH80">
        <f t="shared" si="32"/>
        <v>-1.3065695629697031E-18</v>
      </c>
      <c r="AI80">
        <f t="shared" si="33"/>
        <v>-1.3065714235178384E-18</v>
      </c>
      <c r="AJ80">
        <f t="shared" si="34"/>
        <v>-3.2874037002335825</v>
      </c>
      <c r="AK80">
        <f t="shared" si="49"/>
        <v>-2.1477704174859369</v>
      </c>
      <c r="AL80">
        <f t="shared" si="35"/>
        <v>-5.4351741177195194</v>
      </c>
      <c r="AN80">
        <f t="shared" si="36"/>
        <v>0</v>
      </c>
      <c r="AO80">
        <f t="shared" si="36"/>
        <v>0</v>
      </c>
      <c r="AP80">
        <f t="shared" si="36"/>
        <v>-4.7372860230971214E-28</v>
      </c>
      <c r="AQ80">
        <f t="shared" si="36"/>
        <v>-3.3267581801263854E-22</v>
      </c>
      <c r="AR80">
        <f t="shared" si="36"/>
        <v>-3.3267629174124082E-22</v>
      </c>
      <c r="AS80">
        <f t="shared" si="36"/>
        <v>-8.3703137292380156E-4</v>
      </c>
      <c r="AT80">
        <f t="shared" si="36"/>
        <v>-5.4686049697688275E-4</v>
      </c>
      <c r="AU80">
        <f t="shared" si="23"/>
        <v>-1.3838918699006842E-3</v>
      </c>
      <c r="AW80">
        <v>77</v>
      </c>
      <c r="AX80">
        <f>IF(Z80&gt;0, (R80*SUMPRODUCT(K80:$K$98, X80:$X$98)-K80*$AZ$3)/Z80, 0)</f>
        <v>-3.6810430101871971E+26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0.89409425099999995</v>
      </c>
      <c r="Q81" s="4">
        <f t="shared" si="48"/>
        <v>25</v>
      </c>
      <c r="R81">
        <f t="shared" si="27"/>
        <v>2000000</v>
      </c>
      <c r="S81">
        <f t="shared" si="28"/>
        <v>-3.426953627993663E+27</v>
      </c>
      <c r="U81">
        <f t="shared" si="40"/>
        <v>0.89409425099999995</v>
      </c>
      <c r="V81">
        <f t="shared" si="41"/>
        <v>0.01</v>
      </c>
      <c r="W81">
        <f t="shared" si="42"/>
        <v>7.442192541479336E-26</v>
      </c>
      <c r="X81">
        <f t="shared" si="43"/>
        <v>6.6540215661717532E-26</v>
      </c>
      <c r="Y81">
        <f t="shared" si="44"/>
        <v>7.4421925414793361E-28</v>
      </c>
      <c r="Z81">
        <f t="shared" si="45"/>
        <v>7.1374904989278948E-27</v>
      </c>
      <c r="AB81">
        <f t="shared" si="46"/>
        <v>-27.395030835279801</v>
      </c>
      <c r="AC81">
        <f t="shared" si="29"/>
        <v>-24.459848960071248</v>
      </c>
      <c r="AE81">
        <f t="shared" si="30"/>
        <v>0</v>
      </c>
      <c r="AF81">
        <f t="shared" si="31"/>
        <v>0</v>
      </c>
      <c r="AG81">
        <f t="shared" si="31"/>
        <v>-1.7843726247319737E-25</v>
      </c>
      <c r="AH81">
        <f t="shared" si="32"/>
        <v>-1.3308043132343506E-19</v>
      </c>
      <c r="AI81">
        <f t="shared" si="33"/>
        <v>-1.3308060976069753E-19</v>
      </c>
      <c r="AJ81">
        <f t="shared" si="34"/>
        <v>-2.9351818752085528</v>
      </c>
      <c r="AK81">
        <f t="shared" si="49"/>
        <v>-1.9176521584695863</v>
      </c>
      <c r="AL81">
        <f t="shared" si="35"/>
        <v>-4.852834033678139</v>
      </c>
      <c r="AN81">
        <f t="shared" si="36"/>
        <v>0</v>
      </c>
      <c r="AO81">
        <f t="shared" si="36"/>
        <v>0</v>
      </c>
      <c r="AP81">
        <f t="shared" si="36"/>
        <v>-4.056544323860365E-29</v>
      </c>
      <c r="AQ81">
        <f t="shared" si="36"/>
        <v>-3.0254144275669921E-23</v>
      </c>
      <c r="AR81">
        <f t="shared" si="36"/>
        <v>-3.0254184841113164E-23</v>
      </c>
      <c r="AS81">
        <f t="shared" si="36"/>
        <v>-6.6727628581297882E-4</v>
      </c>
      <c r="AT81">
        <f t="shared" si="36"/>
        <v>-4.3595384006447913E-4</v>
      </c>
      <c r="AU81">
        <f t="shared" si="23"/>
        <v>-1.1032301258774579E-3</v>
      </c>
      <c r="AW81">
        <v>78</v>
      </c>
      <c r="AX81">
        <f>IF(Z81&gt;0, (R81*SUMPRODUCT(K81:$K$98, X81:$X$98)-K81*$AZ$3)/Z81, 0)</f>
        <v>-3.426953627993663E+27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0.89939914200000004</v>
      </c>
      <c r="Q82" s="4">
        <f t="shared" si="48"/>
        <v>25</v>
      </c>
      <c r="R82">
        <f t="shared" si="27"/>
        <v>2000000</v>
      </c>
      <c r="S82">
        <f t="shared" si="28"/>
        <v>-3.3772086628521132E+28</v>
      </c>
      <c r="U82">
        <f t="shared" si="40"/>
        <v>0.89939914200000004</v>
      </c>
      <c r="V82">
        <f t="shared" si="41"/>
        <v>0.01</v>
      </c>
      <c r="W82">
        <f t="shared" si="42"/>
        <v>7.1374904989278948E-27</v>
      </c>
      <c r="X82">
        <f t="shared" si="43"/>
        <v>6.4194528307689006E-27</v>
      </c>
      <c r="Y82">
        <f t="shared" si="44"/>
        <v>7.1374904989278952E-29</v>
      </c>
      <c r="Z82">
        <f t="shared" si="45"/>
        <v>6.466627631697153E-28</v>
      </c>
      <c r="AB82">
        <f t="shared" si="46"/>
        <v>-24.459848960071248</v>
      </c>
      <c r="AC82">
        <f t="shared" si="29"/>
        <v>-21.839150857206469</v>
      </c>
      <c r="AE82">
        <f t="shared" si="30"/>
        <v>0</v>
      </c>
      <c r="AF82">
        <f t="shared" si="31"/>
        <v>0</v>
      </c>
      <c r="AG82">
        <f t="shared" si="31"/>
        <v>-1.6166569079242883E-26</v>
      </c>
      <c r="AH82">
        <f t="shared" si="32"/>
        <v>-1.28389056615378E-20</v>
      </c>
      <c r="AI82">
        <f t="shared" si="33"/>
        <v>-1.283892182810688E-20</v>
      </c>
      <c r="AJ82">
        <f t="shared" si="34"/>
        <v>-2.6206981028647789</v>
      </c>
      <c r="AK82">
        <f t="shared" si="49"/>
        <v>-1.7121894272049876</v>
      </c>
      <c r="AL82">
        <f t="shared" si="35"/>
        <v>-4.3328875300697662</v>
      </c>
      <c r="AN82">
        <f t="shared" si="36"/>
        <v>0</v>
      </c>
      <c r="AO82">
        <f t="shared" si="36"/>
        <v>0</v>
      </c>
      <c r="AP82">
        <f t="shared" si="36"/>
        <v>-3.2814856808640968E-30</v>
      </c>
      <c r="AQ82">
        <f t="shared" si="36"/>
        <v>-2.6060374888321298E-24</v>
      </c>
      <c r="AR82">
        <f t="shared" si="36"/>
        <v>-2.6060407703178107E-24</v>
      </c>
      <c r="AS82">
        <f t="shared" si="36"/>
        <v>-5.3194856968509139E-4</v>
      </c>
      <c r="AT82">
        <f t="shared" si="36"/>
        <v>-3.4753973219425944E-4</v>
      </c>
      <c r="AU82">
        <f t="shared" si="23"/>
        <v>-8.7948830187935083E-4</v>
      </c>
      <c r="AW82">
        <v>79</v>
      </c>
      <c r="AX82">
        <f>IF(Z82&gt;0, (R82*SUMPRODUCT(K82:$K$98, X82:$X$98)-K82*$AZ$3)/Z82, 0)</f>
        <v>-3.3772086628521132E+28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0.90466162100000003</v>
      </c>
      <c r="Q83" s="4">
        <f t="shared" si="48"/>
        <v>25</v>
      </c>
      <c r="R83">
        <f t="shared" si="27"/>
        <v>2000000</v>
      </c>
      <c r="S83">
        <f t="shared" si="28"/>
        <v>-3.5334217885091682E+29</v>
      </c>
      <c r="U83">
        <f t="shared" si="40"/>
        <v>0.90466162100000003</v>
      </c>
      <c r="V83">
        <f t="shared" si="41"/>
        <v>0.01</v>
      </c>
      <c r="W83">
        <f t="shared" si="42"/>
        <v>6.466627631697153E-28</v>
      </c>
      <c r="X83">
        <f t="shared" si="43"/>
        <v>5.850109835694538E-28</v>
      </c>
      <c r="Y83">
        <f t="shared" si="44"/>
        <v>6.4666276316971535E-30</v>
      </c>
      <c r="Z83">
        <f t="shared" si="45"/>
        <v>5.5185151968564353E-29</v>
      </c>
      <c r="AB83">
        <f t="shared" si="46"/>
        <v>-21.839150857206469</v>
      </c>
      <c r="AC83">
        <f t="shared" si="29"/>
        <v>-19.499241836791491</v>
      </c>
      <c r="AE83">
        <f t="shared" si="30"/>
        <v>0</v>
      </c>
      <c r="AF83">
        <f t="shared" si="31"/>
        <v>0</v>
      </c>
      <c r="AG83">
        <f t="shared" si="31"/>
        <v>-1.3796287992141089E-27</v>
      </c>
      <c r="AH83">
        <f t="shared" si="32"/>
        <v>-1.1700219671389075E-21</v>
      </c>
      <c r="AI83">
        <f t="shared" si="33"/>
        <v>-1.1700233467677068E-21</v>
      </c>
      <c r="AJ83">
        <f t="shared" si="34"/>
        <v>-2.3399090204149786</v>
      </c>
      <c r="AK83">
        <f t="shared" si="49"/>
        <v>-1.528740560004453</v>
      </c>
      <c r="AL83">
        <f t="shared" si="35"/>
        <v>-3.8686495804194316</v>
      </c>
      <c r="AN83">
        <f t="shared" si="36"/>
        <v>0</v>
      </c>
      <c r="AO83">
        <f t="shared" si="36"/>
        <v>0</v>
      </c>
      <c r="AP83">
        <f t="shared" si="36"/>
        <v>-2.500327399255831E-31</v>
      </c>
      <c r="AQ83">
        <f t="shared" si="36"/>
        <v>-2.1204529680991444E-25</v>
      </c>
      <c r="AR83">
        <f t="shared" si="36"/>
        <v>-2.1204554684265441E-25</v>
      </c>
      <c r="AS83">
        <f t="shared" si="36"/>
        <v>-4.2406614292497672E-4</v>
      </c>
      <c r="AT83">
        <f t="shared" si="36"/>
        <v>-2.7705654671098483E-4</v>
      </c>
      <c r="AU83">
        <f t="shared" si="23"/>
        <v>-7.011226896359615E-4</v>
      </c>
      <c r="AW83">
        <v>80</v>
      </c>
      <c r="AX83">
        <f>IF(Z83&gt;0, (R83*SUMPRODUCT(K83:$K$98, X83:$X$98)-K83*$AZ$3)/Z83, 0)</f>
        <v>-3.5334217885091682E+29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0.90987524600000003</v>
      </c>
      <c r="Q84" s="4">
        <f t="shared" si="48"/>
        <v>25</v>
      </c>
      <c r="R84">
        <f t="shared" si="27"/>
        <v>2000000</v>
      </c>
      <c r="S84">
        <f t="shared" si="28"/>
        <v>-3.9374110060886682E+30</v>
      </c>
      <c r="U84">
        <f t="shared" si="40"/>
        <v>0.90987524600000003</v>
      </c>
      <c r="V84">
        <f t="shared" si="41"/>
        <v>0.01</v>
      </c>
      <c r="W84">
        <f t="shared" si="42"/>
        <v>5.5185151968564353E-29</v>
      </c>
      <c r="X84">
        <f t="shared" si="43"/>
        <v>5.0211603722944874E-29</v>
      </c>
      <c r="Y84">
        <f t="shared" si="44"/>
        <v>5.5185151968564356E-31</v>
      </c>
      <c r="Z84">
        <f t="shared" si="45"/>
        <v>4.4216967259338357E-30</v>
      </c>
      <c r="AB84">
        <f t="shared" si="46"/>
        <v>-19.499241836791491</v>
      </c>
      <c r="AC84">
        <f t="shared" si="29"/>
        <v>-17.410037354278113</v>
      </c>
      <c r="AE84">
        <f t="shared" si="30"/>
        <v>0</v>
      </c>
      <c r="AF84">
        <f t="shared" si="31"/>
        <v>0</v>
      </c>
      <c r="AG84">
        <f t="shared" si="31"/>
        <v>-1.1054241814834589E-28</v>
      </c>
      <c r="AH84">
        <f t="shared" si="32"/>
        <v>-1.0042320744588975E-22</v>
      </c>
      <c r="AI84">
        <f t="shared" si="33"/>
        <v>-1.004233179883079E-22</v>
      </c>
      <c r="AJ84">
        <f t="shared" si="34"/>
        <v>-2.0892044825133773</v>
      </c>
      <c r="AK84">
        <f t="shared" si="49"/>
        <v>-1.3649469285754046</v>
      </c>
      <c r="AL84">
        <f t="shared" si="35"/>
        <v>-3.4541514110887821</v>
      </c>
      <c r="AN84">
        <f t="shared" si="36"/>
        <v>0</v>
      </c>
      <c r="AO84">
        <f t="shared" si="36"/>
        <v>0</v>
      </c>
      <c r="AP84">
        <f t="shared" si="36"/>
        <v>-1.78873319450744E-32</v>
      </c>
      <c r="AQ84">
        <f t="shared" si="36"/>
        <v>-1.6249900053417424E-26</v>
      </c>
      <c r="AR84">
        <f t="shared" si="36"/>
        <v>-1.624991794074937E-26</v>
      </c>
      <c r="AS84">
        <f t="shared" si="36"/>
        <v>-3.3806293281646798E-4</v>
      </c>
      <c r="AT84">
        <f t="shared" si="36"/>
        <v>-2.2086778277342542E-4</v>
      </c>
      <c r="AU84">
        <f t="shared" si="23"/>
        <v>-5.5893071558989346E-4</v>
      </c>
      <c r="AW84">
        <v>81</v>
      </c>
      <c r="AX84">
        <f>IF(Z84&gt;0, (R84*SUMPRODUCT(K84:$K$98, X84:$X$98)-K84*$AZ$3)/Z84, 0)</f>
        <v>-3.9374110060886682E+30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0.91506238500000003</v>
      </c>
      <c r="Q85" s="4">
        <f t="shared" si="48"/>
        <v>25</v>
      </c>
      <c r="R85">
        <f t="shared" si="27"/>
        <v>2000000</v>
      </c>
      <c r="S85">
        <f t="shared" si="28"/>
        <v>-4.691296275109096E+31</v>
      </c>
      <c r="U85">
        <f t="shared" si="40"/>
        <v>0.91506238500000003</v>
      </c>
      <c r="V85">
        <f t="shared" si="41"/>
        <v>0.01</v>
      </c>
      <c r="W85">
        <f t="shared" si="42"/>
        <v>4.4216967259338357E-30</v>
      </c>
      <c r="X85">
        <f t="shared" si="43"/>
        <v>4.0461283517797069E-30</v>
      </c>
      <c r="Y85">
        <f t="shared" si="44"/>
        <v>4.4216967259338357E-32</v>
      </c>
      <c r="Z85">
        <f t="shared" si="45"/>
        <v>3.3135140689479046E-31</v>
      </c>
      <c r="AB85">
        <f t="shared" si="46"/>
        <v>-17.410037354278113</v>
      </c>
      <c r="AC85">
        <f t="shared" si="29"/>
        <v>-15.54467620917689</v>
      </c>
      <c r="AE85">
        <f t="shared" si="30"/>
        <v>0</v>
      </c>
      <c r="AF85">
        <f t="shared" si="31"/>
        <v>0</v>
      </c>
      <c r="AG85">
        <f t="shared" si="31"/>
        <v>-8.2837851723697613E-30</v>
      </c>
      <c r="AH85">
        <f t="shared" si="32"/>
        <v>-8.0922567035594141E-24</v>
      </c>
      <c r="AI85">
        <f t="shared" si="33"/>
        <v>-8.0922649873445864E-24</v>
      </c>
      <c r="AJ85">
        <f t="shared" si="34"/>
        <v>-1.8653611451012235</v>
      </c>
      <c r="AK85">
        <f t="shared" si="49"/>
        <v>-1.218702614799468</v>
      </c>
      <c r="AL85">
        <f t="shared" si="35"/>
        <v>-3.0840637599006913</v>
      </c>
      <c r="AN85">
        <f t="shared" si="36"/>
        <v>0</v>
      </c>
      <c r="AO85">
        <f t="shared" si="36"/>
        <v>0</v>
      </c>
      <c r="AP85">
        <f t="shared" si="36"/>
        <v>-1.19681606667606E-33</v>
      </c>
      <c r="AQ85">
        <f t="shared" si="36"/>
        <v>-1.1691446164961764E-27</v>
      </c>
      <c r="AR85">
        <f t="shared" si="36"/>
        <v>-1.169145813312243E-27</v>
      </c>
      <c r="AS85">
        <f t="shared" si="36"/>
        <v>-2.6950170026822932E-4</v>
      </c>
      <c r="AT85">
        <f t="shared" si="36"/>
        <v>-1.760744441752434E-4</v>
      </c>
      <c r="AU85">
        <f t="shared" si="23"/>
        <v>-4.4557614444347269E-4</v>
      </c>
      <c r="AW85">
        <v>82</v>
      </c>
      <c r="AX85">
        <f>IF(Z85&gt;0, (R85*SUMPRODUCT(K85:$K$98, X85:$X$98)-K85*$AZ$3)/Z85, 0)</f>
        <v>-4.691296275109096E+31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0.92024934599999997</v>
      </c>
      <c r="Q86" s="4">
        <f t="shared" si="48"/>
        <v>25</v>
      </c>
      <c r="R86">
        <f t="shared" si="27"/>
        <v>2000000</v>
      </c>
      <c r="S86">
        <f t="shared" si="28"/>
        <v>-6.0051872610259089E+32</v>
      </c>
      <c r="U86">
        <f t="shared" si="40"/>
        <v>0.92024934599999997</v>
      </c>
      <c r="V86">
        <f t="shared" si="41"/>
        <v>0.01</v>
      </c>
      <c r="W86">
        <f t="shared" si="42"/>
        <v>3.3135140689479046E-31</v>
      </c>
      <c r="X86">
        <f t="shared" si="43"/>
        <v>3.0492591549111078E-31</v>
      </c>
      <c r="Y86">
        <f t="shared" si="44"/>
        <v>3.3135140689479047E-33</v>
      </c>
      <c r="Z86">
        <f t="shared" si="45"/>
        <v>2.3111977334731776E-32</v>
      </c>
      <c r="AB86">
        <f t="shared" si="46"/>
        <v>-15.54467620917689</v>
      </c>
      <c r="AC86">
        <f t="shared" si="29"/>
        <v>-13.87917518676508</v>
      </c>
      <c r="AE86">
        <f t="shared" si="30"/>
        <v>0</v>
      </c>
      <c r="AF86">
        <f t="shared" si="31"/>
        <v>0</v>
      </c>
      <c r="AG86">
        <f t="shared" si="31"/>
        <v>-5.7779943336829436E-31</v>
      </c>
      <c r="AH86">
        <f t="shared" si="32"/>
        <v>-6.0985183098222157E-25</v>
      </c>
      <c r="AI86">
        <f t="shared" si="33"/>
        <v>-6.0985240878165491E-25</v>
      </c>
      <c r="AJ86">
        <f t="shared" si="34"/>
        <v>-1.6655010224118101</v>
      </c>
      <c r="AK86">
        <f t="shared" si="49"/>
        <v>-1.0881273346423823</v>
      </c>
      <c r="AL86">
        <f t="shared" si="35"/>
        <v>-2.7536283570541924</v>
      </c>
      <c r="AN86">
        <f t="shared" si="36"/>
        <v>0</v>
      </c>
      <c r="AO86">
        <f t="shared" si="36"/>
        <v>0</v>
      </c>
      <c r="AP86">
        <f t="shared" si="36"/>
        <v>-7.4534556578895446E-35</v>
      </c>
      <c r="AQ86">
        <f t="shared" si="36"/>
        <v>-7.8669228760066894E-29</v>
      </c>
      <c r="AR86">
        <f t="shared" si="36"/>
        <v>-7.8669303294623473E-29</v>
      </c>
      <c r="AS86">
        <f t="shared" si="36"/>
        <v>-2.1484510544342303E-4</v>
      </c>
      <c r="AT86">
        <f t="shared" si="36"/>
        <v>-1.4036546888970301E-4</v>
      </c>
      <c r="AU86">
        <f t="shared" si="23"/>
        <v>-3.5521057433312604E-4</v>
      </c>
      <c r="AW86">
        <v>83</v>
      </c>
      <c r="AX86">
        <f>IF(Z86&gt;0, (R86*SUMPRODUCT(K86:$K$98, X86:$X$98)-K86*$AZ$3)/Z86, 0)</f>
        <v>-6.0051872610259089E+32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0.92543648599999995</v>
      </c>
      <c r="Q87" s="4">
        <f t="shared" si="48"/>
        <v>25</v>
      </c>
      <c r="R87">
        <f t="shared" si="27"/>
        <v>2000000</v>
      </c>
      <c r="S87">
        <f t="shared" si="28"/>
        <v>-8.3046507354009481E+33</v>
      </c>
      <c r="U87">
        <f t="shared" si="40"/>
        <v>0.92543648599999995</v>
      </c>
      <c r="V87">
        <f t="shared" si="41"/>
        <v>0.01</v>
      </c>
      <c r="W87">
        <f t="shared" si="42"/>
        <v>2.3111977334731776E-32</v>
      </c>
      <c r="X87">
        <f t="shared" si="43"/>
        <v>2.1388667089165818E-32</v>
      </c>
      <c r="Y87">
        <f t="shared" si="44"/>
        <v>2.3111977334731775E-34</v>
      </c>
      <c r="Z87">
        <f t="shared" si="45"/>
        <v>1.4921904722186403E-33</v>
      </c>
      <c r="AB87">
        <f t="shared" si="46"/>
        <v>-13.87917518676508</v>
      </c>
      <c r="AC87">
        <f t="shared" si="29"/>
        <v>-12.392120702468819</v>
      </c>
      <c r="AE87">
        <f t="shared" si="30"/>
        <v>0</v>
      </c>
      <c r="AF87">
        <f t="shared" si="31"/>
        <v>0</v>
      </c>
      <c r="AG87">
        <f t="shared" si="31"/>
        <v>-3.730476180546601E-32</v>
      </c>
      <c r="AH87">
        <f t="shared" si="32"/>
        <v>-4.2777334178331633E-26</v>
      </c>
      <c r="AI87">
        <f t="shared" si="33"/>
        <v>-4.2777371483093438E-26</v>
      </c>
      <c r="AJ87">
        <f t="shared" si="34"/>
        <v>-1.4870544842962605</v>
      </c>
      <c r="AK87">
        <f t="shared" si="49"/>
        <v>-0.97154226307355573</v>
      </c>
      <c r="AL87">
        <f t="shared" si="35"/>
        <v>-2.4585967473698163</v>
      </c>
      <c r="AN87">
        <f t="shared" si="36"/>
        <v>0</v>
      </c>
      <c r="AO87">
        <f t="shared" si="36"/>
        <v>0</v>
      </c>
      <c r="AP87">
        <f t="shared" si="36"/>
        <v>-4.2966186492547473E-36</v>
      </c>
      <c r="AQ87">
        <f t="shared" si="36"/>
        <v>-4.9269284375672265E-30</v>
      </c>
      <c r="AR87">
        <f t="shared" si="36"/>
        <v>-4.9269327341858761E-30</v>
      </c>
      <c r="AS87">
        <f t="shared" si="36"/>
        <v>-1.712732026813004E-4</v>
      </c>
      <c r="AT87">
        <f t="shared" si="36"/>
        <v>-1.1189849241844946E-4</v>
      </c>
      <c r="AU87">
        <f t="shared" si="23"/>
        <v>-2.8317169509974987E-4</v>
      </c>
      <c r="AW87">
        <v>84</v>
      </c>
      <c r="AX87">
        <f>IF(Z87&gt;0, (R87*SUMPRODUCT(K87:$K$98, X87:$X$98)-K87*$AZ$3)/Z87, 0)</f>
        <v>-8.3046507354009481E+33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0.93062362499999995</v>
      </c>
      <c r="Q88" s="4">
        <f t="shared" si="48"/>
        <v>25</v>
      </c>
      <c r="R88">
        <f t="shared" si="27"/>
        <v>2000000</v>
      </c>
      <c r="S88">
        <f t="shared" si="28"/>
        <v>-1.248790740094281E+35</v>
      </c>
      <c r="U88">
        <f t="shared" si="40"/>
        <v>0.93062362499999995</v>
      </c>
      <c r="V88">
        <f t="shared" si="41"/>
        <v>0.01</v>
      </c>
      <c r="W88">
        <f t="shared" si="42"/>
        <v>1.4921904722186403E-33</v>
      </c>
      <c r="X88">
        <f t="shared" si="43"/>
        <v>1.3886677064465728E-33</v>
      </c>
      <c r="Y88">
        <f t="shared" si="44"/>
        <v>1.4921904722186403E-35</v>
      </c>
      <c r="Z88">
        <f t="shared" si="45"/>
        <v>8.860086104988113E-35</v>
      </c>
      <c r="AB88">
        <f t="shared" si="46"/>
        <v>-12.392120702468819</v>
      </c>
      <c r="AC88">
        <f t="shared" si="29"/>
        <v>-11.064393484347161</v>
      </c>
      <c r="AE88">
        <f t="shared" si="30"/>
        <v>0</v>
      </c>
      <c r="AF88">
        <f t="shared" si="31"/>
        <v>0</v>
      </c>
      <c r="AG88">
        <f t="shared" si="31"/>
        <v>-2.2150215262470284E-33</v>
      </c>
      <c r="AH88">
        <f t="shared" si="32"/>
        <v>-2.7773354128931455E-27</v>
      </c>
      <c r="AI88">
        <f t="shared" si="33"/>
        <v>-2.7773376279146716E-27</v>
      </c>
      <c r="AJ88">
        <f t="shared" si="34"/>
        <v>-1.3277272181216588</v>
      </c>
      <c r="AK88">
        <f t="shared" si="49"/>
        <v>-0.86744844917281749</v>
      </c>
      <c r="AL88">
        <f t="shared" si="35"/>
        <v>-2.1951756672944764</v>
      </c>
      <c r="AN88">
        <f t="shared" si="36"/>
        <v>0</v>
      </c>
      <c r="AO88">
        <f t="shared" si="36"/>
        <v>0</v>
      </c>
      <c r="AP88">
        <f t="shared" si="36"/>
        <v>-2.2778360727691387E-37</v>
      </c>
      <c r="AQ88">
        <f t="shared" si="36"/>
        <v>-2.8560963018657543E-31</v>
      </c>
      <c r="AR88">
        <f t="shared" si="36"/>
        <v>-2.8560985797018267E-31</v>
      </c>
      <c r="AS88">
        <f t="shared" si="36"/>
        <v>-1.3653794856608744E-4</v>
      </c>
      <c r="AT88">
        <f t="shared" si="36"/>
        <v>-8.9204793063177176E-5</v>
      </c>
      <c r="AU88">
        <f t="shared" si="23"/>
        <v>-2.2574274162926464E-4</v>
      </c>
      <c r="AW88">
        <v>85</v>
      </c>
      <c r="AX88">
        <f>IF(Z88&gt;0, (R88*SUMPRODUCT(K88:$K$98, X88:$X$98)-K88*$AZ$3)/Z88, 0)</f>
        <v>-1.248790740094281E+35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25</v>
      </c>
      <c r="R89">
        <f t="shared" si="27"/>
        <v>2000000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8.860086104988113E-35</v>
      </c>
      <c r="X89">
        <f t="shared" si="43"/>
        <v>8.860086104988113E-35</v>
      </c>
      <c r="Y89">
        <f t="shared" si="44"/>
        <v>8.8600861049881135E-37</v>
      </c>
      <c r="Z89">
        <f t="shared" si="45"/>
        <v>0</v>
      </c>
      <c r="AB89">
        <f t="shared" si="46"/>
        <v>-11.064393484347161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-1.7720172209976226E-28</v>
      </c>
      <c r="AI89">
        <f t="shared" si="33"/>
        <v>-1.7720172209976226E-28</v>
      </c>
      <c r="AJ89">
        <f t="shared" si="34"/>
        <v>-11.064393484347161</v>
      </c>
      <c r="AK89">
        <f t="shared" si="49"/>
        <v>-0.77450754390430132</v>
      </c>
      <c r="AL89">
        <f t="shared" si="35"/>
        <v>-11.838901028251462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-1.6270257662636704E-32</v>
      </c>
      <c r="AR89">
        <f t="shared" si="36"/>
        <v>-1.6270257662636704E-32</v>
      </c>
      <c r="AS89">
        <f t="shared" si="36"/>
        <v>-1.0159073554024368E-3</v>
      </c>
      <c r="AT89">
        <f t="shared" si="36"/>
        <v>-7.1113514878170571E-5</v>
      </c>
      <c r="AU89">
        <f t="shared" si="23"/>
        <v>-1.0870208702806073E-3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141037.57460492445</v>
      </c>
      <c r="AO91" s="8">
        <f t="shared" si="50"/>
        <v>-14103.757460492445</v>
      </c>
      <c r="AP91" s="8">
        <f t="shared" si="50"/>
        <v>-1734.3270065308432</v>
      </c>
      <c r="AQ91" s="8">
        <f t="shared" si="50"/>
        <v>-107592.77208610714</v>
      </c>
      <c r="AR91" s="8">
        <f t="shared" si="50"/>
        <v>17606.718051794003</v>
      </c>
      <c r="AS91" s="8">
        <f t="shared" si="50"/>
        <v>-28132.586950569097</v>
      </c>
      <c r="AT91" s="8">
        <f t="shared" si="50"/>
        <v>13455.985006017627</v>
      </c>
      <c r="AU91" s="8">
        <f t="shared" si="50"/>
        <v>2930.1161072425602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0" priority="1" operator="lessThan">
      <formula>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39B74-5601-4B9A-8647-C1FE9B9087E7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11">
        <v>361952.98606853368</v>
      </c>
      <c r="K3">
        <v>1</v>
      </c>
      <c r="L3" s="2">
        <v>0</v>
      </c>
      <c r="O3">
        <f>$C$3</f>
        <v>361952.98606853368</v>
      </c>
      <c r="P3">
        <f>O3*C5</f>
        <v>36195.298606853372</v>
      </c>
      <c r="Q3" s="4">
        <f>B8</f>
        <v>1522.432587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361952.98606853368</v>
      </c>
      <c r="AF3">
        <f t="shared" ref="AF3:AG34" si="4">-$Z3*P3</f>
        <v>-36195.298606853372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324235.25487468031</v>
      </c>
      <c r="AJ3">
        <f t="shared" ref="AJ3:AJ66" si="7">AB3-AC3</f>
        <v>0</v>
      </c>
      <c r="AL3">
        <f t="shared" ref="AL3:AL66" si="8">SUM(AI3:AK3)</f>
        <v>324235.25487468031</v>
      </c>
      <c r="AN3">
        <f t="shared" ref="AN3:AU34" si="9">AE3*$K3</f>
        <v>361952.98606853368</v>
      </c>
      <c r="AO3">
        <f t="shared" si="9"/>
        <v>-36195.298606853372</v>
      </c>
      <c r="AP3">
        <f t="shared" si="9"/>
        <v>-1522.432587</v>
      </c>
      <c r="AQ3">
        <f t="shared" si="9"/>
        <v>0</v>
      </c>
      <c r="AR3">
        <f t="shared" si="9"/>
        <v>324235.25487468031</v>
      </c>
      <c r="AS3">
        <f t="shared" si="9"/>
        <v>0</v>
      </c>
      <c r="AT3">
        <f t="shared" si="9"/>
        <v>0</v>
      </c>
      <c r="AU3">
        <f t="shared" si="9"/>
        <v>324235.25487468031</v>
      </c>
      <c r="AW3">
        <v>0</v>
      </c>
      <c r="AX3">
        <f>IF(Z3&gt;0, (R3*SUMPRODUCT(K3:$K$98, X3:$X$98)-K3*$AZ$3)/Z3, 0)</f>
        <v>0</v>
      </c>
      <c r="AZ3">
        <f>C6*ABS(SUMPRODUCT(X4:X79, K4:K79))/1</f>
        <v>285723.19273386634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2.3387939999999999E-3</v>
      </c>
      <c r="R4">
        <f t="shared" si="0"/>
        <v>2000000</v>
      </c>
      <c r="S4">
        <f t="shared" si="1"/>
        <v>19404.931689201261</v>
      </c>
      <c r="U4">
        <f t="shared" ref="U4:U67" si="13">M4</f>
        <v>2.3387939999999999E-3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2.3387939999999999E-3</v>
      </c>
      <c r="Y4">
        <f t="shared" ref="Y4:Y67" si="17">V4*W4</f>
        <v>0.01</v>
      </c>
      <c r="Z4">
        <f t="shared" ref="Z4:Z67" si="18">MAX(0, W4-X4-Y4)</f>
        <v>0.98766120599999996</v>
      </c>
      <c r="AB4">
        <f t="shared" ref="AB4:AB67" si="19">AC3</f>
        <v>0</v>
      </c>
      <c r="AC4">
        <f t="shared" si="2"/>
        <v>19165.498234504135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-4677.5879999999997</v>
      </c>
      <c r="AI4">
        <f t="shared" si="6"/>
        <v>-4677.5879999999997</v>
      </c>
      <c r="AJ4">
        <f t="shared" si="7"/>
        <v>-19165.498234504135</v>
      </c>
      <c r="AK4">
        <f>G4*SUM(AB4, AE4:AF4)</f>
        <v>0</v>
      </c>
      <c r="AL4">
        <f t="shared" si="8"/>
        <v>-23843.086234504135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-4363.8287153652391</v>
      </c>
      <c r="AR4">
        <f t="shared" si="9"/>
        <v>-4363.8287153652391</v>
      </c>
      <c r="AS4">
        <f t="shared" si="9"/>
        <v>-17879.931182483568</v>
      </c>
      <c r="AT4">
        <f t="shared" si="9"/>
        <v>0</v>
      </c>
      <c r="AU4">
        <f t="shared" si="9"/>
        <v>-22243.759897848806</v>
      </c>
      <c r="AW4">
        <v>1</v>
      </c>
      <c r="AX4">
        <f>IF(Z4&gt;0, (R4*SUMPRODUCT(K4:$K$98, X4:$X$98)-K4*$AZ$3)/Z4, 0)</f>
        <v>19404.931689201261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2.4879479999999998E-3</v>
      </c>
      <c r="Q5" s="4">
        <f t="shared" ref="Q5:Q68" si="21">$C$8</f>
        <v>25</v>
      </c>
      <c r="R5">
        <f t="shared" si="0"/>
        <v>2000000</v>
      </c>
      <c r="S5">
        <f t="shared" si="1"/>
        <v>37972.04220346197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19165.498234504135</v>
      </c>
      <c r="AC5">
        <f t="shared" si="2"/>
        <v>37035.171076830855</v>
      </c>
      <c r="AE5">
        <f t="shared" si="3"/>
        <v>0</v>
      </c>
      <c r="AF5">
        <f t="shared" si="4"/>
        <v>0</v>
      </c>
      <c r="AG5">
        <f t="shared" si="4"/>
        <v>-24.383183605446366</v>
      </c>
      <c r="AH5">
        <f t="shared" si="5"/>
        <v>-4914.4994442905754</v>
      </c>
      <c r="AI5">
        <f t="shared" si="6"/>
        <v>-4938.8826278960214</v>
      </c>
      <c r="AJ5">
        <f t="shared" si="7"/>
        <v>-17869.67284232672</v>
      </c>
      <c r="AK5">
        <f>G5*SUM(AB5, AE5:AF5)</f>
        <v>785.78542761466963</v>
      </c>
      <c r="AL5">
        <f t="shared" si="8"/>
        <v>-22022.770042608074</v>
      </c>
      <c r="AN5">
        <f t="shared" si="9"/>
        <v>0</v>
      </c>
      <c r="AO5">
        <f t="shared" si="9"/>
        <v>0</v>
      </c>
      <c r="AP5">
        <f t="shared" si="9"/>
        <v>-20.850255797394098</v>
      </c>
      <c r="AQ5">
        <f t="shared" si="9"/>
        <v>-4202.4278776591618</v>
      </c>
      <c r="AR5">
        <f t="shared" si="9"/>
        <v>-4223.2781334565561</v>
      </c>
      <c r="AS5">
        <f t="shared" si="9"/>
        <v>-15280.500520655365</v>
      </c>
      <c r="AT5">
        <f t="shared" si="9"/>
        <v>671.93141932339722</v>
      </c>
      <c r="AU5">
        <f t="shared" si="9"/>
        <v>-18831.847234788525</v>
      </c>
      <c r="AW5">
        <v>2</v>
      </c>
      <c r="AX5">
        <f>IF(Z5&gt;0, (R5*SUMPRODUCT(K5:$K$98, X5:$X$98)-K5*$AZ$3)/Z5, 0)</f>
        <v>37972.04220346197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2.6637029999999999E-3</v>
      </c>
      <c r="Q6" s="4">
        <f t="shared" si="21"/>
        <v>25</v>
      </c>
      <c r="R6">
        <f t="shared" si="0"/>
        <v>2000000</v>
      </c>
      <c r="S6">
        <f t="shared" si="1"/>
        <v>58928.980995377155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37035.171076830855</v>
      </c>
      <c r="AC6">
        <f t="shared" si="2"/>
        <v>56747.199612497177</v>
      </c>
      <c r="AE6">
        <f t="shared" si="3"/>
        <v>0</v>
      </c>
      <c r="AF6">
        <f t="shared" si="4"/>
        <v>0</v>
      </c>
      <c r="AG6">
        <f t="shared" si="4"/>
        <v>-24.074402210072524</v>
      </c>
      <c r="AH6">
        <f t="shared" si="5"/>
        <v>-5195.9647455502636</v>
      </c>
      <c r="AI6">
        <f t="shared" si="6"/>
        <v>-5220.0391477603362</v>
      </c>
      <c r="AJ6">
        <f t="shared" si="7"/>
        <v>-19712.028535666323</v>
      </c>
      <c r="AK6">
        <f>G6*SUM(AB6, AE6:AF6)</f>
        <v>2166.5575079946052</v>
      </c>
      <c r="AL6">
        <f t="shared" si="8"/>
        <v>-22765.510175432053</v>
      </c>
      <c r="AN6">
        <f t="shared" si="9"/>
        <v>0</v>
      </c>
      <c r="AO6">
        <f t="shared" si="9"/>
        <v>0</v>
      </c>
      <c r="AP6">
        <f t="shared" si="9"/>
        <v>-18.571235318450043</v>
      </c>
      <c r="AQ6">
        <f t="shared" si="9"/>
        <v>-4008.2193175127504</v>
      </c>
      <c r="AR6">
        <f t="shared" si="9"/>
        <v>-4026.7905528312003</v>
      </c>
      <c r="AS6">
        <f t="shared" si="9"/>
        <v>-15206.056513698109</v>
      </c>
      <c r="AT6">
        <f t="shared" si="9"/>
        <v>1671.3041911000503</v>
      </c>
      <c r="AU6">
        <f t="shared" si="9"/>
        <v>-17561.542875429259</v>
      </c>
      <c r="AW6">
        <v>3</v>
      </c>
      <c r="AX6">
        <f>IF(Z6&gt;0, (R6*SUMPRODUCT(K6:$K$98, X6:$X$98)-K6*$AZ$3)/Z6, 0)</f>
        <v>58928.980995377155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2.8651079999999999E-3</v>
      </c>
      <c r="Q7" s="4">
        <f t="shared" si="21"/>
        <v>25</v>
      </c>
      <c r="R7">
        <f t="shared" si="0"/>
        <v>2000000</v>
      </c>
      <c r="S7">
        <f t="shared" si="1"/>
        <v>76386.623225213989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56747.199612497177</v>
      </c>
      <c r="AC7">
        <f t="shared" si="2"/>
        <v>72612.153700460622</v>
      </c>
      <c r="AE7">
        <f t="shared" si="3"/>
        <v>0</v>
      </c>
      <c r="AF7">
        <f t="shared" si="4"/>
        <v>0</v>
      </c>
      <c r="AG7">
        <f t="shared" si="4"/>
        <v>-23.764682425604502</v>
      </c>
      <c r="AH7">
        <f t="shared" si="5"/>
        <v>-5518.0609893837172</v>
      </c>
      <c r="AI7">
        <f t="shared" si="6"/>
        <v>-5541.8256718093216</v>
      </c>
      <c r="AJ7">
        <f t="shared" si="7"/>
        <v>-15864.954087963444</v>
      </c>
      <c r="AK7">
        <f>G7*SUM(AB7, AE7:AF7)</f>
        <v>2786.2875009736113</v>
      </c>
      <c r="AL7">
        <f t="shared" si="8"/>
        <v>-18620.492258799153</v>
      </c>
      <c r="AN7">
        <f t="shared" si="9"/>
        <v>0</v>
      </c>
      <c r="AO7">
        <f t="shared" si="9"/>
        <v>0</v>
      </c>
      <c r="AP7">
        <f t="shared" si="9"/>
        <v>-16.679387107983594</v>
      </c>
      <c r="AQ7">
        <f t="shared" si="9"/>
        <v>-3872.8847151868813</v>
      </c>
      <c r="AR7">
        <f t="shared" si="9"/>
        <v>-3889.5641022948648</v>
      </c>
      <c r="AS7">
        <f t="shared" si="9"/>
        <v>-11134.914657997919</v>
      </c>
      <c r="AT7">
        <f t="shared" si="9"/>
        <v>1955.5728534711498</v>
      </c>
      <c r="AU7">
        <f t="shared" si="9"/>
        <v>-13068.905906821632</v>
      </c>
      <c r="AW7">
        <v>4</v>
      </c>
      <c r="AX7">
        <f>IF(Z7&gt;0, (R7*SUMPRODUCT(K7:$K$98, X7:$X$98)-K7*$AZ$3)/Z7, 0)</f>
        <v>76386.623225213989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4.466869E-3</v>
      </c>
      <c r="Q8" s="4">
        <f t="shared" si="21"/>
        <v>25</v>
      </c>
      <c r="R8">
        <f t="shared" si="0"/>
        <v>2000000</v>
      </c>
      <c r="S8">
        <f t="shared" si="1"/>
        <v>87620.430808288977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72612.153700460622</v>
      </c>
      <c r="AC8">
        <f t="shared" si="2"/>
        <v>82085.910402860318</v>
      </c>
      <c r="AE8">
        <f t="shared" si="3"/>
        <v>0</v>
      </c>
      <c r="AF8">
        <f t="shared" si="4"/>
        <v>0</v>
      </c>
      <c r="AG8">
        <f t="shared" si="4"/>
        <v>-23.420881878126682</v>
      </c>
      <c r="AH8">
        <f t="shared" si="5"/>
        <v>-8492.2978577422055</v>
      </c>
      <c r="AI8">
        <f t="shared" si="6"/>
        <v>-8515.7187396203317</v>
      </c>
      <c r="AJ8">
        <f t="shared" si="7"/>
        <v>-9473.7567023996962</v>
      </c>
      <c r="AK8">
        <f t="shared" ref="AK8:AK71" si="22">G8*SUM(AB8:AB8, AE8:AF8)</f>
        <v>1546.6388738198111</v>
      </c>
      <c r="AL8">
        <f t="shared" si="8"/>
        <v>-16442.836568200215</v>
      </c>
      <c r="AN8">
        <f t="shared" si="9"/>
        <v>0</v>
      </c>
      <c r="AO8">
        <f t="shared" si="9"/>
        <v>0</v>
      </c>
      <c r="AP8">
        <f t="shared" si="9"/>
        <v>-15.344057313256894</v>
      </c>
      <c r="AQ8">
        <f t="shared" si="9"/>
        <v>-5563.6805534697351</v>
      </c>
      <c r="AR8">
        <f t="shared" si="9"/>
        <v>-5579.0246107829917</v>
      </c>
      <c r="AS8">
        <f t="shared" si="9"/>
        <v>-6206.6777233197699</v>
      </c>
      <c r="AT8">
        <f t="shared" si="9"/>
        <v>1013.2716456320072</v>
      </c>
      <c r="AU8">
        <f t="shared" si="9"/>
        <v>-10772.430688470753</v>
      </c>
      <c r="AW8">
        <v>5</v>
      </c>
      <c r="AX8">
        <f>IF(Z8&gt;0, (R8*SUMPRODUCT(K8:$K$98, X8:$X$98)-K8*$AZ$3)/Z8, 0)</f>
        <v>87620.430808288977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6.2254789999999999E-3</v>
      </c>
      <c r="Q9" s="4">
        <f t="shared" si="21"/>
        <v>25</v>
      </c>
      <c r="R9">
        <f t="shared" si="0"/>
        <v>2000000</v>
      </c>
      <c r="S9">
        <f t="shared" si="1"/>
        <v>93781.389394236714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82085.910402860318</v>
      </c>
      <c r="AC9">
        <f t="shared" si="2"/>
        <v>86432.180245569441</v>
      </c>
      <c r="AE9">
        <f t="shared" si="3"/>
        <v>0</v>
      </c>
      <c r="AF9">
        <f t="shared" si="4"/>
        <v>0</v>
      </c>
      <c r="AG9">
        <f t="shared" si="4"/>
        <v>-23.040866851051657</v>
      </c>
      <c r="AH9">
        <f t="shared" si="5"/>
        <v>-11664.496663500657</v>
      </c>
      <c r="AI9">
        <f t="shared" si="6"/>
        <v>-11687.537530351708</v>
      </c>
      <c r="AJ9">
        <f t="shared" si="7"/>
        <v>-4346.2698427091236</v>
      </c>
      <c r="AK9">
        <f t="shared" si="22"/>
        <v>484.30687137687585</v>
      </c>
      <c r="AL9">
        <f t="shared" si="8"/>
        <v>-15549.500501683957</v>
      </c>
      <c r="AN9">
        <f t="shared" si="9"/>
        <v>0</v>
      </c>
      <c r="AO9">
        <f t="shared" si="9"/>
        <v>0</v>
      </c>
      <c r="AP9">
        <f t="shared" si="9"/>
        <v>-14.29594907997523</v>
      </c>
      <c r="AQ9">
        <f t="shared" si="9"/>
        <v>-7237.3600968635055</v>
      </c>
      <c r="AR9">
        <f t="shared" si="9"/>
        <v>-7251.6560459434813</v>
      </c>
      <c r="AS9">
        <f t="shared" si="9"/>
        <v>-2696.6890074435541</v>
      </c>
      <c r="AT9">
        <f t="shared" si="9"/>
        <v>300.49331116940658</v>
      </c>
      <c r="AU9">
        <f t="shared" si="9"/>
        <v>-9647.8517422176301</v>
      </c>
      <c r="AW9">
        <v>6</v>
      </c>
      <c r="AX9">
        <f>IF(Z9&gt;0, (R9*SUMPRODUCT(K9:$K$98, X9:$X$98)-K9*$AZ$3)/Z9, 0)</f>
        <v>93781.389394236714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8.1133709999999994E-3</v>
      </c>
      <c r="Q10" s="4">
        <f t="shared" si="21"/>
        <v>25</v>
      </c>
      <c r="R10">
        <f t="shared" si="0"/>
        <v>2000000</v>
      </c>
      <c r="S10">
        <f t="shared" si="1"/>
        <v>97568.189317142809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86432.180245569441</v>
      </c>
      <c r="AC10">
        <f t="shared" si="2"/>
        <v>88293.431711007841</v>
      </c>
      <c r="AE10">
        <f t="shared" si="3"/>
        <v>0</v>
      </c>
      <c r="AF10">
        <f t="shared" si="4"/>
        <v>0</v>
      </c>
      <c r="AG10">
        <f t="shared" si="4"/>
        <v>-22.623519081616955</v>
      </c>
      <c r="AH10">
        <f t="shared" si="5"/>
        <v>-14955.128073934706</v>
      </c>
      <c r="AI10">
        <f t="shared" si="6"/>
        <v>-14977.751593016323</v>
      </c>
      <c r="AJ10">
        <f t="shared" si="7"/>
        <v>-1861.2514654383995</v>
      </c>
      <c r="AK10">
        <f t="shared" si="22"/>
        <v>354.37193900683474</v>
      </c>
      <c r="AL10">
        <f t="shared" si="8"/>
        <v>-16484.631119447884</v>
      </c>
      <c r="AN10">
        <f t="shared" si="9"/>
        <v>0</v>
      </c>
      <c r="AO10">
        <f t="shared" si="9"/>
        <v>0</v>
      </c>
      <c r="AP10">
        <f t="shared" si="9"/>
        <v>-13.316574566447709</v>
      </c>
      <c r="AQ10">
        <f t="shared" si="9"/>
        <v>-8802.8337867714799</v>
      </c>
      <c r="AR10">
        <f t="shared" si="9"/>
        <v>-8816.1503613379282</v>
      </c>
      <c r="AS10">
        <f t="shared" si="9"/>
        <v>-1095.563154299912</v>
      </c>
      <c r="AT10">
        <f t="shared" si="9"/>
        <v>208.58913827759349</v>
      </c>
      <c r="AU10">
        <f t="shared" si="9"/>
        <v>-9703.1243773602437</v>
      </c>
      <c r="AW10">
        <v>7</v>
      </c>
      <c r="AX10">
        <f>IF(Z10&gt;0, (R10*SUMPRODUCT(K10:$K$98, X10:$X$98)-K10*$AZ$3)/Z10, 0)</f>
        <v>97568.189317142809</v>
      </c>
    </row>
    <row r="11" spans="1:52" x14ac:dyDescent="0.25">
      <c r="A11" t="s">
        <v>33</v>
      </c>
      <c r="C11" s="12">
        <f>AU81</f>
        <v>8303.0877354670884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1.0286442999999999E-2</v>
      </c>
      <c r="Q11" s="4">
        <f t="shared" si="21"/>
        <v>25</v>
      </c>
      <c r="R11">
        <f t="shared" si="0"/>
        <v>2000000</v>
      </c>
      <c r="S11">
        <f t="shared" si="1"/>
        <v>99104.691415660302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88293.431711007841</v>
      </c>
      <c r="AC11">
        <f t="shared" si="2"/>
        <v>87864.508272708859</v>
      </c>
      <c r="AE11">
        <f t="shared" si="3"/>
        <v>0</v>
      </c>
      <c r="AF11">
        <f t="shared" si="4"/>
        <v>0</v>
      </c>
      <c r="AG11">
        <f t="shared" si="4"/>
        <v>-22.164568351308318</v>
      </c>
      <c r="AH11">
        <f t="shared" si="5"/>
        <v>-18617.243159397214</v>
      </c>
      <c r="AI11">
        <f t="shared" si="6"/>
        <v>-18639.407727748523</v>
      </c>
      <c r="AJ11">
        <f t="shared" si="7"/>
        <v>428.92343829898164</v>
      </c>
      <c r="AK11">
        <f t="shared" si="22"/>
        <v>211.90423610641881</v>
      </c>
      <c r="AL11">
        <f t="shared" si="8"/>
        <v>-17998.580053343121</v>
      </c>
      <c r="AN11">
        <f t="shared" si="9"/>
        <v>0</v>
      </c>
      <c r="AO11">
        <f t="shared" si="9"/>
        <v>0</v>
      </c>
      <c r="AP11">
        <f t="shared" si="9"/>
        <v>-12.396834507364327</v>
      </c>
      <c r="AQ11">
        <f t="shared" si="9"/>
        <v>-10412.784890384955</v>
      </c>
      <c r="AR11">
        <f t="shared" si="9"/>
        <v>-10425.18172489232</v>
      </c>
      <c r="AS11">
        <f t="shared" si="9"/>
        <v>239.90058351884406</v>
      </c>
      <c r="AT11">
        <f t="shared" si="9"/>
        <v>118.51986940524689</v>
      </c>
      <c r="AU11">
        <f t="shared" si="9"/>
        <v>-10066.761271968227</v>
      </c>
      <c r="AW11">
        <v>8</v>
      </c>
      <c r="AX11">
        <f>IF(Z11&gt;0, (R11*SUMPRODUCT(K11:$K$98, X11:$X$98)-K11*$AZ$3)/Z11, 0)</f>
        <v>99104.691415660302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1.2759904000000001E-2</v>
      </c>
      <c r="Q12" s="4">
        <f t="shared" si="21"/>
        <v>25</v>
      </c>
      <c r="R12">
        <f t="shared" si="0"/>
        <v>2000000</v>
      </c>
      <c r="S12">
        <f t="shared" si="1"/>
        <v>98561.686087084381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87864.508272708859</v>
      </c>
      <c r="AC12">
        <f t="shared" si="2"/>
        <v>85394.258404211752</v>
      </c>
      <c r="AE12">
        <f t="shared" si="3"/>
        <v>0</v>
      </c>
      <c r="AF12">
        <f t="shared" si="4"/>
        <v>0</v>
      </c>
      <c r="AG12">
        <f t="shared" si="4"/>
        <v>-21.660104903431105</v>
      </c>
      <c r="AH12">
        <f t="shared" si="5"/>
        <v>-22625.421149130598</v>
      </c>
      <c r="AI12">
        <f t="shared" si="6"/>
        <v>-22647.08125403403</v>
      </c>
      <c r="AJ12">
        <f t="shared" si="7"/>
        <v>2470.2498684971069</v>
      </c>
      <c r="AK12">
        <f t="shared" si="22"/>
        <v>202.08836902723039</v>
      </c>
      <c r="AL12">
        <f t="shared" si="8"/>
        <v>-19974.743016509692</v>
      </c>
      <c r="AN12">
        <f t="shared" si="9"/>
        <v>0</v>
      </c>
      <c r="AO12">
        <f t="shared" si="9"/>
        <v>0</v>
      </c>
      <c r="AP12">
        <f t="shared" si="9"/>
        <v>-11.512576018314956</v>
      </c>
      <c r="AQ12">
        <f t="shared" si="9"/>
        <v>-12025.651864894508</v>
      </c>
      <c r="AR12">
        <f t="shared" si="9"/>
        <v>-12037.164440912822</v>
      </c>
      <c r="AS12">
        <f t="shared" si="9"/>
        <v>1312.9640655988028</v>
      </c>
      <c r="AT12">
        <f t="shared" si="9"/>
        <v>107.41211647939586</v>
      </c>
      <c r="AU12">
        <f t="shared" si="9"/>
        <v>-10616.788258834624</v>
      </c>
      <c r="AW12">
        <v>9</v>
      </c>
      <c r="AX12">
        <f>IF(Z12&gt;0, (R12*SUMPRODUCT(K12:$K$98, X12:$X$98)-K12*$AZ$3)/Z12, 0)</f>
        <v>98561.686087084381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1.5498582E-2</v>
      </c>
      <c r="Q13" s="4">
        <f t="shared" si="21"/>
        <v>25</v>
      </c>
      <c r="R13">
        <f t="shared" si="0"/>
        <v>2000000</v>
      </c>
      <c r="S13">
        <f t="shared" si="1"/>
        <v>95788.317605310775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85394.258404211752</v>
      </c>
      <c r="AC13">
        <f t="shared" si="2"/>
        <v>80875.237287962664</v>
      </c>
      <c r="AE13">
        <f t="shared" si="3"/>
        <v>0</v>
      </c>
      <c r="AF13">
        <f t="shared" si="4"/>
        <v>0</v>
      </c>
      <c r="AG13">
        <f t="shared" si="4"/>
        <v>-21.107802942422364</v>
      </c>
      <c r="AH13">
        <f t="shared" si="5"/>
        <v>-26856.072957954326</v>
      </c>
      <c r="AI13">
        <f t="shared" si="6"/>
        <v>-26877.180760896747</v>
      </c>
      <c r="AJ13">
        <f t="shared" si="7"/>
        <v>4519.0211162490887</v>
      </c>
      <c r="AK13">
        <f t="shared" si="22"/>
        <v>170.78851680842351</v>
      </c>
      <c r="AL13">
        <f t="shared" si="8"/>
        <v>-22187.371127839233</v>
      </c>
      <c r="AN13">
        <f t="shared" si="9"/>
        <v>0</v>
      </c>
      <c r="AO13">
        <f t="shared" si="9"/>
        <v>0</v>
      </c>
      <c r="AP13">
        <f t="shared" si="9"/>
        <v>-10.66446925349878</v>
      </c>
      <c r="AQ13">
        <f t="shared" si="9"/>
        <v>-13568.715091337477</v>
      </c>
      <c r="AR13">
        <f t="shared" si="9"/>
        <v>-13579.379560590975</v>
      </c>
      <c r="AS13">
        <f t="shared" si="9"/>
        <v>2283.1822848455795</v>
      </c>
      <c r="AT13">
        <f t="shared" si="9"/>
        <v>86.288890005388168</v>
      </c>
      <c r="AU13">
        <f t="shared" si="9"/>
        <v>-11209.908385740007</v>
      </c>
      <c r="AW13">
        <v>10</v>
      </c>
      <c r="AX13">
        <f>IF(Z13&gt;0, (R13*SUMPRODUCT(K13:$K$98, X13:$X$98)-K13*$AZ$3)/Z13, 0)</f>
        <v>95788.317605310775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1.8608946000000001E-2</v>
      </c>
      <c r="Q14" s="4">
        <f t="shared" si="21"/>
        <v>25</v>
      </c>
      <c r="R14">
        <f t="shared" si="0"/>
        <v>2000000</v>
      </c>
      <c r="S14">
        <f t="shared" si="1"/>
        <v>100923.91718351113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80875.237287962664</v>
      </c>
      <c r="AC14">
        <f t="shared" si="2"/>
        <v>82773.481156746129</v>
      </c>
      <c r="AE14">
        <f t="shared" si="3"/>
        <v>0</v>
      </c>
      <c r="AF14">
        <f t="shared" si="4"/>
        <v>0</v>
      </c>
      <c r="AG14">
        <f t="shared" si="4"/>
        <v>-20.50393094786396</v>
      </c>
      <c r="AH14">
        <f t="shared" si="5"/>
        <v>-31423.51721073431</v>
      </c>
      <c r="AI14">
        <f t="shared" si="6"/>
        <v>-31444.021141682173</v>
      </c>
      <c r="AJ14">
        <f t="shared" si="7"/>
        <v>-1898.2438687834656</v>
      </c>
      <c r="AK14">
        <f t="shared" si="22"/>
        <v>5661.2666101573868</v>
      </c>
      <c r="AL14">
        <f t="shared" si="8"/>
        <v>-27680.99840030825</v>
      </c>
      <c r="AN14">
        <f t="shared" si="9"/>
        <v>0</v>
      </c>
      <c r="AO14">
        <f t="shared" si="9"/>
        <v>0</v>
      </c>
      <c r="AP14">
        <f t="shared" si="9"/>
        <v>-9.2494375254524748</v>
      </c>
      <c r="AQ14">
        <f t="shared" si="9"/>
        <v>-14175.323746929935</v>
      </c>
      <c r="AR14">
        <f t="shared" si="9"/>
        <v>-14184.573184455387</v>
      </c>
      <c r="AS14">
        <f t="shared" si="9"/>
        <v>-856.30838871972389</v>
      </c>
      <c r="AT14">
        <f t="shared" si="9"/>
        <v>2553.8289198655311</v>
      </c>
      <c r="AU14">
        <f t="shared" si="9"/>
        <v>-12487.052653309578</v>
      </c>
      <c r="AW14">
        <v>11</v>
      </c>
      <c r="AX14">
        <f>IF(Z14&gt;0, (R14*SUMPRODUCT(K14:$K$98, X14:$X$98)-K14*$AZ$3)/Z14, 0)</f>
        <v>100923.91718351113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2.2132820000000001E-2</v>
      </c>
      <c r="Q15" s="4">
        <f t="shared" si="21"/>
        <v>25</v>
      </c>
      <c r="R15">
        <f t="shared" si="0"/>
        <v>2000000</v>
      </c>
      <c r="S15">
        <f t="shared" si="1"/>
        <v>103814.06199351675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82773.481156746129</v>
      </c>
      <c r="AC15">
        <f t="shared" si="2"/>
        <v>82407.942195638432</v>
      </c>
      <c r="AE15">
        <f t="shared" si="3"/>
        <v>0</v>
      </c>
      <c r="AF15">
        <f t="shared" si="4"/>
        <v>0</v>
      </c>
      <c r="AG15">
        <f t="shared" si="4"/>
        <v>-19.845081825423819</v>
      </c>
      <c r="AH15">
        <f t="shared" si="5"/>
        <v>-36304.785036920199</v>
      </c>
      <c r="AI15">
        <f t="shared" si="6"/>
        <v>-36324.630118745619</v>
      </c>
      <c r="AJ15">
        <f t="shared" si="7"/>
        <v>365.53896110769711</v>
      </c>
      <c r="AK15">
        <f t="shared" si="22"/>
        <v>5794.14368097223</v>
      </c>
      <c r="AL15">
        <f t="shared" si="8"/>
        <v>-30164.947476665693</v>
      </c>
      <c r="AN15">
        <f t="shared" si="9"/>
        <v>0</v>
      </c>
      <c r="AO15">
        <f t="shared" si="9"/>
        <v>0</v>
      </c>
      <c r="AP15">
        <f t="shared" si="9"/>
        <v>-7.9930598342373793</v>
      </c>
      <c r="AQ15">
        <f t="shared" si="9"/>
        <v>-14622.581132291791</v>
      </c>
      <c r="AR15">
        <f t="shared" si="9"/>
        <v>-14630.574192126025</v>
      </c>
      <c r="AS15">
        <f t="shared" si="9"/>
        <v>147.22916305316846</v>
      </c>
      <c r="AT15">
        <f t="shared" si="9"/>
        <v>2333.7236670320644</v>
      </c>
      <c r="AU15">
        <f t="shared" si="9"/>
        <v>-12149.621362040794</v>
      </c>
      <c r="AW15">
        <v>12</v>
      </c>
      <c r="AX15">
        <f>IF(Z15&gt;0, (R15*SUMPRODUCT(K15:$K$98, X15:$X$98)-K15*$AZ$3)/Z15, 0)</f>
        <v>103814.06199351675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2.5807838999999999E-2</v>
      </c>
      <c r="Q16" s="4">
        <f t="shared" si="21"/>
        <v>25</v>
      </c>
      <c r="R16">
        <f t="shared" si="0"/>
        <v>2000000</v>
      </c>
      <c r="S16">
        <f t="shared" si="1"/>
        <v>104674.33418987035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82407.942195638432</v>
      </c>
      <c r="AC16">
        <f t="shared" si="2"/>
        <v>80115.526050687971</v>
      </c>
      <c r="AE16">
        <f t="shared" si="3"/>
        <v>0</v>
      </c>
      <c r="AF16">
        <f t="shared" si="4"/>
        <v>0</v>
      </c>
      <c r="AG16">
        <f t="shared" si="4"/>
        <v>-19.134472330477216</v>
      </c>
      <c r="AH16">
        <f t="shared" si="5"/>
        <v>-40972.694135389123</v>
      </c>
      <c r="AI16">
        <f t="shared" si="6"/>
        <v>-40991.828607719603</v>
      </c>
      <c r="AJ16">
        <f t="shared" si="7"/>
        <v>2292.4161449504609</v>
      </c>
      <c r="AK16">
        <f t="shared" si="22"/>
        <v>5768.5559536946912</v>
      </c>
      <c r="AL16">
        <f t="shared" si="8"/>
        <v>-32930.856509074452</v>
      </c>
      <c r="AN16">
        <f t="shared" si="9"/>
        <v>0</v>
      </c>
      <c r="AO16">
        <f t="shared" si="9"/>
        <v>0</v>
      </c>
      <c r="AP16">
        <f t="shared" si="9"/>
        <v>-6.8811121737282495</v>
      </c>
      <c r="AQ16">
        <f t="shared" si="9"/>
        <v>-14734.542951383211</v>
      </c>
      <c r="AR16">
        <f t="shared" si="9"/>
        <v>-14741.42406355694</v>
      </c>
      <c r="AS16">
        <f t="shared" si="9"/>
        <v>824.39548736050176</v>
      </c>
      <c r="AT16">
        <f t="shared" si="9"/>
        <v>2074.4800228735198</v>
      </c>
      <c r="AU16">
        <f t="shared" si="9"/>
        <v>-11842.548553322918</v>
      </c>
      <c r="AW16">
        <v>13</v>
      </c>
      <c r="AX16">
        <f>IF(Z16&gt;0, (R16*SUMPRODUCT(K16:$K$98, X16:$X$98)-K16*$AZ$3)/Z16, 0)</f>
        <v>104674.33418987035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2.9740472E-2</v>
      </c>
      <c r="Q17" s="4">
        <f t="shared" si="21"/>
        <v>25</v>
      </c>
      <c r="R17">
        <f t="shared" si="0"/>
        <v>2000000</v>
      </c>
      <c r="S17">
        <f t="shared" si="1"/>
        <v>103937.37367507574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80115.526050687971</v>
      </c>
      <c r="AC17">
        <f t="shared" si="2"/>
        <v>76390.058980859525</v>
      </c>
      <c r="AE17">
        <f t="shared" si="3"/>
        <v>0</v>
      </c>
      <c r="AF17">
        <f t="shared" si="4"/>
        <v>0</v>
      </c>
      <c r="AG17">
        <f t="shared" si="4"/>
        <v>-18.374059368593109</v>
      </c>
      <c r="AH17">
        <f t="shared" si="5"/>
        <v>-45525.459086346586</v>
      </c>
      <c r="AI17">
        <f t="shared" si="6"/>
        <v>-45543.83314571518</v>
      </c>
      <c r="AJ17">
        <f t="shared" si="7"/>
        <v>3725.4670698284463</v>
      </c>
      <c r="AK17">
        <f t="shared" si="22"/>
        <v>5608.0868235481585</v>
      </c>
      <c r="AL17">
        <f t="shared" si="8"/>
        <v>-36210.279252338572</v>
      </c>
      <c r="AN17">
        <f t="shared" si="9"/>
        <v>0</v>
      </c>
      <c r="AO17">
        <f t="shared" si="9"/>
        <v>0</v>
      </c>
      <c r="AP17">
        <f t="shared" si="9"/>
        <v>-5.8996906500529835</v>
      </c>
      <c r="AQ17">
        <f t="shared" si="9"/>
        <v>-14617.680280830295</v>
      </c>
      <c r="AR17">
        <f t="shared" si="9"/>
        <v>-14623.579971480347</v>
      </c>
      <c r="AS17">
        <f t="shared" si="9"/>
        <v>1196.2029074814129</v>
      </c>
      <c r="AT17">
        <f t="shared" si="9"/>
        <v>1800.6895881770399</v>
      </c>
      <c r="AU17">
        <f t="shared" si="9"/>
        <v>-11626.687475821893</v>
      </c>
      <c r="AW17">
        <v>14</v>
      </c>
      <c r="AX17">
        <f>IF(Z17&gt;0, (R17*SUMPRODUCT(K17:$K$98, X17:$X$98)-K17*$AZ$3)/Z17, 0)</f>
        <v>103937.37367507574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3.4073305999999998E-2</v>
      </c>
      <c r="Q18" s="4">
        <f t="shared" si="21"/>
        <v>25</v>
      </c>
      <c r="R18">
        <f t="shared" si="0"/>
        <v>2000000</v>
      </c>
      <c r="S18">
        <f t="shared" si="1"/>
        <v>101914.25072766849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76390.058980859525</v>
      </c>
      <c r="AC18">
        <f t="shared" si="2"/>
        <v>71601.91073713165</v>
      </c>
      <c r="AE18">
        <f t="shared" si="3"/>
        <v>0</v>
      </c>
      <c r="AF18">
        <f t="shared" si="4"/>
        <v>0</v>
      </c>
      <c r="AG18">
        <f t="shared" si="4"/>
        <v>-17.564253827578941</v>
      </c>
      <c r="AH18">
        <f t="shared" si="5"/>
        <v>-50085.195786259181</v>
      </c>
      <c r="AI18">
        <f t="shared" si="6"/>
        <v>-50102.76004008676</v>
      </c>
      <c r="AJ18">
        <f t="shared" si="7"/>
        <v>4788.1482437278755</v>
      </c>
      <c r="AK18">
        <f t="shared" si="22"/>
        <v>5347.3041286601674</v>
      </c>
      <c r="AL18">
        <f t="shared" si="8"/>
        <v>-39967.307667698718</v>
      </c>
      <c r="AN18">
        <f t="shared" si="9"/>
        <v>0</v>
      </c>
      <c r="AO18">
        <f t="shared" si="9"/>
        <v>0</v>
      </c>
      <c r="AP18">
        <f t="shared" si="9"/>
        <v>-5.0354212310070174</v>
      </c>
      <c r="AQ18">
        <f t="shared" si="9"/>
        <v>-14358.7117731853</v>
      </c>
      <c r="AR18">
        <f t="shared" si="9"/>
        <v>-14363.747194416306</v>
      </c>
      <c r="AS18">
        <f t="shared" si="9"/>
        <v>1372.6938565314324</v>
      </c>
      <c r="AT18">
        <f t="shared" si="9"/>
        <v>1532.9958791547685</v>
      </c>
      <c r="AU18">
        <f t="shared" si="9"/>
        <v>-11458.057458730107</v>
      </c>
      <c r="AW18">
        <v>15</v>
      </c>
      <c r="AX18">
        <f>IF(Z18&gt;0, (R18*SUMPRODUCT(K18:$K$98, X18:$X$98)-K18*$AZ$3)/Z18, 0)</f>
        <v>101914.25072766849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3.9255977999999997E-2</v>
      </c>
      <c r="Q19" s="4">
        <f t="shared" si="21"/>
        <v>25</v>
      </c>
      <c r="R19">
        <f t="shared" si="0"/>
        <v>2000000</v>
      </c>
      <c r="S19">
        <f t="shared" si="1"/>
        <v>98836.958246702357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71601.91073713165</v>
      </c>
      <c r="AC19">
        <f t="shared" si="2"/>
        <v>66019.566854216406</v>
      </c>
      <c r="AE19">
        <f t="shared" si="3"/>
        <v>0</v>
      </c>
      <c r="AF19">
        <f t="shared" si="4"/>
        <v>0</v>
      </c>
      <c r="AG19">
        <f t="shared" si="4"/>
        <v>-16.699109327461297</v>
      </c>
      <c r="AH19">
        <f t="shared" si="5"/>
        <v>-55160.156947348369</v>
      </c>
      <c r="AI19">
        <f t="shared" si="6"/>
        <v>-55176.856056675831</v>
      </c>
      <c r="AJ19">
        <f t="shared" si="7"/>
        <v>5582.3438829152437</v>
      </c>
      <c r="AK19">
        <f t="shared" si="22"/>
        <v>5012.1337515992163</v>
      </c>
      <c r="AL19">
        <f t="shared" si="8"/>
        <v>-44582.378422161375</v>
      </c>
      <c r="AN19">
        <f t="shared" si="9"/>
        <v>0</v>
      </c>
      <c r="AO19">
        <f t="shared" si="9"/>
        <v>0</v>
      </c>
      <c r="AP19">
        <f t="shared" si="9"/>
        <v>-4.2744612800283956</v>
      </c>
      <c r="AQ19">
        <f t="shared" si="9"/>
        <v>-14119.313218938883</v>
      </c>
      <c r="AR19">
        <f t="shared" si="9"/>
        <v>-14123.587680218912</v>
      </c>
      <c r="AS19">
        <f t="shared" si="9"/>
        <v>1428.9093095572991</v>
      </c>
      <c r="AT19">
        <f t="shared" si="9"/>
        <v>1282.9529546406859</v>
      </c>
      <c r="AU19">
        <f t="shared" si="9"/>
        <v>-11411.725416020929</v>
      </c>
      <c r="AW19">
        <v>16</v>
      </c>
      <c r="AX19">
        <f>IF(Z19&gt;0, (R19*SUMPRODUCT(K19:$K$98, X19:$X$98)-K19*$AZ$3)/Z19, 0)</f>
        <v>98836.958246702357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4.4782766000000002E-2</v>
      </c>
      <c r="Q20" s="4">
        <f t="shared" si="21"/>
        <v>25</v>
      </c>
      <c r="R20">
        <f t="shared" si="0"/>
        <v>2000000</v>
      </c>
      <c r="S20">
        <f t="shared" si="1"/>
        <v>94613.555317030434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66019.566854216406</v>
      </c>
      <c r="AC20">
        <f t="shared" si="2"/>
        <v>59736.296394447229</v>
      </c>
      <c r="AE20">
        <f t="shared" si="3"/>
        <v>0</v>
      </c>
      <c r="AF20">
        <f t="shared" si="4"/>
        <v>0</v>
      </c>
      <c r="AG20">
        <f t="shared" si="4"/>
        <v>-15.784285928766566</v>
      </c>
      <c r="AH20">
        <f t="shared" si="5"/>
        <v>-59826.584433609336</v>
      </c>
      <c r="AI20">
        <f t="shared" si="6"/>
        <v>-59842.368719538099</v>
      </c>
      <c r="AJ20">
        <f t="shared" si="7"/>
        <v>6283.2704597691773</v>
      </c>
      <c r="AK20">
        <f t="shared" si="22"/>
        <v>4621.3696797951488</v>
      </c>
      <c r="AL20">
        <f t="shared" si="8"/>
        <v>-48937.728579973773</v>
      </c>
      <c r="AN20">
        <f t="shared" si="9"/>
        <v>0</v>
      </c>
      <c r="AO20">
        <f t="shared" si="9"/>
        <v>0</v>
      </c>
      <c r="AP20">
        <f t="shared" si="9"/>
        <v>-3.6074057749540529</v>
      </c>
      <c r="AQ20">
        <f t="shared" si="9"/>
        <v>-13673.014234255152</v>
      </c>
      <c r="AR20">
        <f t="shared" si="9"/>
        <v>-13676.621640030104</v>
      </c>
      <c r="AS20">
        <f t="shared" si="9"/>
        <v>1436.0045328918311</v>
      </c>
      <c r="AT20">
        <f t="shared" si="9"/>
        <v>1056.1868776532813</v>
      </c>
      <c r="AU20">
        <f t="shared" si="9"/>
        <v>-11184.430229484991</v>
      </c>
      <c r="AW20">
        <v>17</v>
      </c>
      <c r="AX20">
        <f>IF(Z20&gt;0, (R20*SUMPRODUCT(K20:$K$98, X20:$X$98)-K20*$AZ$3)/Z20, 0)</f>
        <v>94613.555317030434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5.0287691000000002E-2</v>
      </c>
      <c r="Q21" s="4">
        <f t="shared" si="21"/>
        <v>25</v>
      </c>
      <c r="R21">
        <f t="shared" si="0"/>
        <v>2000000</v>
      </c>
      <c r="S21">
        <f t="shared" si="1"/>
        <v>89430.43518243877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59736.296394447229</v>
      </c>
      <c r="AC21">
        <f t="shared" si="2"/>
        <v>53059.748909450725</v>
      </c>
      <c r="AE21">
        <f t="shared" si="3"/>
        <v>0</v>
      </c>
      <c r="AF21">
        <f t="shared" si="4"/>
        <v>0</v>
      </c>
      <c r="AG21">
        <f t="shared" si="4"/>
        <v>-14.83268777603744</v>
      </c>
      <c r="AH21">
        <f t="shared" si="5"/>
        <v>-63500.4234753169</v>
      </c>
      <c r="AI21">
        <f t="shared" si="6"/>
        <v>-63515.256163092941</v>
      </c>
      <c r="AJ21">
        <f t="shared" si="7"/>
        <v>6676.547484996503</v>
      </c>
      <c r="AK21">
        <f t="shared" si="22"/>
        <v>4181.540747611306</v>
      </c>
      <c r="AL21">
        <f t="shared" si="8"/>
        <v>-52657.167930485135</v>
      </c>
      <c r="AN21">
        <f t="shared" si="9"/>
        <v>0</v>
      </c>
      <c r="AO21">
        <f t="shared" si="9"/>
        <v>0</v>
      </c>
      <c r="AP21">
        <f t="shared" si="9"/>
        <v>-3.0267175091803633</v>
      </c>
      <c r="AQ21">
        <f t="shared" si="9"/>
        <v>-12957.721923036068</v>
      </c>
      <c r="AR21">
        <f t="shared" si="9"/>
        <v>-12960.748640545249</v>
      </c>
      <c r="AS21">
        <f t="shared" si="9"/>
        <v>1362.3979334588014</v>
      </c>
      <c r="AT21">
        <f t="shared" si="9"/>
        <v>853.27371459897574</v>
      </c>
      <c r="AU21">
        <f t="shared" si="9"/>
        <v>-10745.076992487473</v>
      </c>
      <c r="AW21">
        <v>18</v>
      </c>
      <c r="AX21">
        <f>IF(Z21&gt;0, (R21*SUMPRODUCT(K21:$K$98, X21:$X$98)-K21*$AZ$3)/Z21, 0)</f>
        <v>89430.43518243877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5.6343962999999997E-2</v>
      </c>
      <c r="Q22" s="4">
        <f t="shared" si="21"/>
        <v>25</v>
      </c>
      <c r="R22">
        <f t="shared" si="0"/>
        <v>2000000</v>
      </c>
      <c r="S22">
        <f t="shared" si="1"/>
        <v>83670.509938311574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53059.748909450725</v>
      </c>
      <c r="AC22">
        <f t="shared" si="2"/>
        <v>46348.872298252718</v>
      </c>
      <c r="AE22">
        <f t="shared" si="3"/>
        <v>0</v>
      </c>
      <c r="AF22">
        <f t="shared" si="4"/>
        <v>0</v>
      </c>
      <c r="AG22">
        <f t="shared" si="4"/>
        <v>-13.84862848703346</v>
      </c>
      <c r="AH22">
        <f t="shared" si="5"/>
        <v>-66858.59289948846</v>
      </c>
      <c r="AI22">
        <f t="shared" si="6"/>
        <v>-66872.44152797549</v>
      </c>
      <c r="AJ22">
        <f t="shared" si="7"/>
        <v>6710.8766111980076</v>
      </c>
      <c r="AK22">
        <f t="shared" si="22"/>
        <v>3714.1824236615512</v>
      </c>
      <c r="AL22">
        <f t="shared" si="8"/>
        <v>-56447.382493115932</v>
      </c>
      <c r="AN22">
        <f t="shared" si="9"/>
        <v>0</v>
      </c>
      <c r="AO22">
        <f t="shared" si="9"/>
        <v>0</v>
      </c>
      <c r="AP22">
        <f t="shared" si="9"/>
        <v>-2.5231366738748653</v>
      </c>
      <c r="AQ22">
        <f t="shared" si="9"/>
        <v>-12181.232810622181</v>
      </c>
      <c r="AR22">
        <f t="shared" si="9"/>
        <v>-12183.755947296055</v>
      </c>
      <c r="AS22">
        <f t="shared" si="9"/>
        <v>1222.681286267208</v>
      </c>
      <c r="AT22">
        <f t="shared" si="9"/>
        <v>676.7016600507676</v>
      </c>
      <c r="AU22">
        <f t="shared" si="9"/>
        <v>-10284.373000978079</v>
      </c>
      <c r="AW22">
        <v>19</v>
      </c>
      <c r="AX22">
        <f>IF(Z22&gt;0, (R22*SUMPRODUCT(K22:$K$98, X22:$X$98)-K22*$AZ$3)/Z22, 0)</f>
        <v>83670.509938311574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6.2785228999999998E-2</v>
      </c>
      <c r="Q23" s="4">
        <f t="shared" si="21"/>
        <v>25</v>
      </c>
      <c r="R23">
        <f t="shared" si="0"/>
        <v>2000000</v>
      </c>
      <c r="S23">
        <f t="shared" si="1"/>
        <v>77381.540255741493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46348.872298252718</v>
      </c>
      <c r="AC23">
        <f t="shared" si="2"/>
        <v>39745.179944628821</v>
      </c>
      <c r="AE23">
        <f t="shared" si="3"/>
        <v>0</v>
      </c>
      <c r="AF23">
        <f t="shared" si="4"/>
        <v>0</v>
      </c>
      <c r="AG23">
        <f t="shared" si="4"/>
        <v>-12.840652891268805</v>
      </c>
      <c r="AH23">
        <f t="shared" si="5"/>
        <v>-69559.144871545548</v>
      </c>
      <c r="AI23">
        <f t="shared" si="6"/>
        <v>-69571.985524436823</v>
      </c>
      <c r="AJ23">
        <f t="shared" si="7"/>
        <v>6603.6923536238974</v>
      </c>
      <c r="AK23">
        <f t="shared" si="22"/>
        <v>3244.4210608776907</v>
      </c>
      <c r="AL23">
        <f t="shared" si="8"/>
        <v>-59723.872109935233</v>
      </c>
      <c r="AN23">
        <f t="shared" si="9"/>
        <v>0</v>
      </c>
      <c r="AO23">
        <f t="shared" si="9"/>
        <v>0</v>
      </c>
      <c r="AP23">
        <f t="shared" si="9"/>
        <v>-2.0888299939898074</v>
      </c>
      <c r="AQ23">
        <f t="shared" si="9"/>
        <v>-11315.408133395124</v>
      </c>
      <c r="AR23">
        <f t="shared" si="9"/>
        <v>-11317.496963389114</v>
      </c>
      <c r="AS23">
        <f t="shared" si="9"/>
        <v>1074.2437145630013</v>
      </c>
      <c r="AT23">
        <f t="shared" si="9"/>
        <v>527.78033036791339</v>
      </c>
      <c r="AU23">
        <f t="shared" si="9"/>
        <v>-9715.4729184581993</v>
      </c>
      <c r="AW23">
        <v>20</v>
      </c>
      <c r="AX23">
        <f>IF(Z23&gt;0, (R23*SUMPRODUCT(K23:$K$98, X23:$X$98)-K23*$AZ$3)/Z23, 0)</f>
        <v>77381.540255741493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6.9956555000000004E-2</v>
      </c>
      <c r="Q24" s="4">
        <f t="shared" si="21"/>
        <v>25</v>
      </c>
      <c r="R24">
        <f t="shared" si="0"/>
        <v>2000000</v>
      </c>
      <c r="S24">
        <f t="shared" si="1"/>
        <v>70699.669770403052</v>
      </c>
      <c r="U24">
        <f t="shared" si="13"/>
        <v>6.9956555000000004E-2</v>
      </c>
      <c r="V24">
        <f t="shared" si="14"/>
        <v>0.01</v>
      </c>
      <c r="W24">
        <f t="shared" si="15"/>
        <v>0.51362611565075222</v>
      </c>
      <c r="X24">
        <f t="shared" si="16"/>
        <v>3.5931513608958209E-2</v>
      </c>
      <c r="Y24">
        <f t="shared" si="17"/>
        <v>5.1362611565075227E-3</v>
      </c>
      <c r="Z24">
        <f t="shared" si="18"/>
        <v>0.47255834088528653</v>
      </c>
      <c r="AB24">
        <f t="shared" si="19"/>
        <v>39745.179944628821</v>
      </c>
      <c r="AC24">
        <f t="shared" si="2"/>
        <v>33409.718647839312</v>
      </c>
      <c r="AE24">
        <f t="shared" si="3"/>
        <v>0</v>
      </c>
      <c r="AF24">
        <f t="shared" si="4"/>
        <v>0</v>
      </c>
      <c r="AG24">
        <f t="shared" si="4"/>
        <v>-11.813958522132163</v>
      </c>
      <c r="AH24">
        <f t="shared" si="5"/>
        <v>-71863.027217916417</v>
      </c>
      <c r="AI24">
        <f t="shared" si="6"/>
        <v>-71874.841176438553</v>
      </c>
      <c r="AJ24">
        <f t="shared" si="7"/>
        <v>6335.4612967895082</v>
      </c>
      <c r="AK24">
        <f t="shared" si="22"/>
        <v>2782.1625961240179</v>
      </c>
      <c r="AL24">
        <f t="shared" si="8"/>
        <v>-62757.217283525024</v>
      </c>
      <c r="AN24">
        <f t="shared" si="9"/>
        <v>0</v>
      </c>
      <c r="AO24">
        <f t="shared" si="9"/>
        <v>0</v>
      </c>
      <c r="AP24">
        <f t="shared" si="9"/>
        <v>-1.7159056640086712</v>
      </c>
      <c r="AQ24">
        <f t="shared" si="9"/>
        <v>-10437.667882871259</v>
      </c>
      <c r="AR24">
        <f t="shared" si="9"/>
        <v>-10439.383788535268</v>
      </c>
      <c r="AS24">
        <f t="shared" si="9"/>
        <v>920.18724315843031</v>
      </c>
      <c r="AT24">
        <f t="shared" si="9"/>
        <v>404.09220566830641</v>
      </c>
      <c r="AU24">
        <f t="shared" si="9"/>
        <v>-9115.1043397085305</v>
      </c>
      <c r="AW24">
        <v>21</v>
      </c>
      <c r="AX24">
        <f>IF(Z24&gt;0, (R24*SUMPRODUCT(K24:$K$98, X24:$X$98)-K24*$AZ$3)/Z24, 0)</f>
        <v>70699.669770403052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7.8227725999999997E-2</v>
      </c>
      <c r="Q25" s="4">
        <f t="shared" si="21"/>
        <v>25</v>
      </c>
      <c r="R25">
        <f t="shared" si="0"/>
        <v>2000000</v>
      </c>
      <c r="S25">
        <f t="shared" si="1"/>
        <v>63635.695934623393</v>
      </c>
      <c r="U25">
        <f t="shared" si="13"/>
        <v>7.8227725999999997E-2</v>
      </c>
      <c r="V25">
        <f t="shared" si="14"/>
        <v>0.01</v>
      </c>
      <c r="W25">
        <f t="shared" si="15"/>
        <v>0.47255834088528653</v>
      </c>
      <c r="X25">
        <f t="shared" si="16"/>
        <v>3.696716440978879E-2</v>
      </c>
      <c r="Y25">
        <f t="shared" si="17"/>
        <v>4.7255834088528658E-3</v>
      </c>
      <c r="Z25">
        <f t="shared" si="18"/>
        <v>0.43086559306664485</v>
      </c>
      <c r="AB25">
        <f t="shared" si="19"/>
        <v>33409.718647839312</v>
      </c>
      <c r="AC25">
        <f t="shared" si="2"/>
        <v>27418.431869080188</v>
      </c>
      <c r="AE25">
        <f t="shared" si="3"/>
        <v>0</v>
      </c>
      <c r="AF25">
        <f t="shared" si="4"/>
        <v>0</v>
      </c>
      <c r="AG25">
        <f t="shared" si="4"/>
        <v>-10.771639826666121</v>
      </c>
      <c r="AH25">
        <f t="shared" si="5"/>
        <v>-73934.328819577582</v>
      </c>
      <c r="AI25">
        <f t="shared" si="6"/>
        <v>-73945.100459404246</v>
      </c>
      <c r="AJ25">
        <f t="shared" si="7"/>
        <v>5991.286778759124</v>
      </c>
      <c r="AK25">
        <f t="shared" si="22"/>
        <v>2338.680305348752</v>
      </c>
      <c r="AL25">
        <f t="shared" si="8"/>
        <v>-65615.133375296369</v>
      </c>
      <c r="AN25">
        <f t="shared" si="9"/>
        <v>0</v>
      </c>
      <c r="AO25">
        <f t="shared" si="9"/>
        <v>0</v>
      </c>
      <c r="AP25">
        <f t="shared" si="9"/>
        <v>-1.3968885796809518</v>
      </c>
      <c r="AQ25">
        <f t="shared" si="9"/>
        <v>-9587.9570089941717</v>
      </c>
      <c r="AR25">
        <f t="shared" si="9"/>
        <v>-9589.353897573852</v>
      </c>
      <c r="AS25">
        <f t="shared" si="9"/>
        <v>776.96248793275856</v>
      </c>
      <c r="AT25">
        <f t="shared" si="9"/>
        <v>303.28490950644311</v>
      </c>
      <c r="AU25">
        <f t="shared" si="9"/>
        <v>-8509.1065001346506</v>
      </c>
      <c r="AW25">
        <v>22</v>
      </c>
      <c r="AX25">
        <f>IF(Z25&gt;0, (R25*SUMPRODUCT(K25:$K$98, X25:$X$98)-K25*$AZ$3)/Z25, 0)</f>
        <v>63635.695934623393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8.7072107999999995E-2</v>
      </c>
      <c r="Q26" s="4">
        <f t="shared" si="21"/>
        <v>25</v>
      </c>
      <c r="R26">
        <f t="shared" si="0"/>
        <v>2000000</v>
      </c>
      <c r="S26">
        <f t="shared" si="1"/>
        <v>56036.465438072679</v>
      </c>
      <c r="U26">
        <f t="shared" si="13"/>
        <v>8.7072107999999995E-2</v>
      </c>
      <c r="V26">
        <f t="shared" si="14"/>
        <v>0.01</v>
      </c>
      <c r="W26">
        <f t="shared" si="15"/>
        <v>0.43086559306664485</v>
      </c>
      <c r="X26">
        <f t="shared" si="16"/>
        <v>3.7516375452982947E-2</v>
      </c>
      <c r="Y26">
        <f t="shared" si="17"/>
        <v>4.3086559306664482E-3</v>
      </c>
      <c r="Z26">
        <f t="shared" si="18"/>
        <v>0.3890405616829955</v>
      </c>
      <c r="AB26">
        <f t="shared" si="19"/>
        <v>27418.431869080188</v>
      </c>
      <c r="AC26">
        <f t="shared" si="2"/>
        <v>21800.45798875756</v>
      </c>
      <c r="AE26">
        <f t="shared" si="3"/>
        <v>0</v>
      </c>
      <c r="AF26">
        <f t="shared" si="4"/>
        <v>0</v>
      </c>
      <c r="AG26">
        <f t="shared" si="4"/>
        <v>-9.7260140420748868</v>
      </c>
      <c r="AH26">
        <f t="shared" si="5"/>
        <v>-75032.750905965891</v>
      </c>
      <c r="AI26">
        <f t="shared" si="6"/>
        <v>-75042.476920007961</v>
      </c>
      <c r="AJ26">
        <f t="shared" si="7"/>
        <v>5617.9738803226282</v>
      </c>
      <c r="AK26">
        <f t="shared" si="22"/>
        <v>1919.2902308356133</v>
      </c>
      <c r="AL26">
        <f t="shared" si="8"/>
        <v>-67505.212808849727</v>
      </c>
      <c r="AN26">
        <f t="shared" si="9"/>
        <v>0</v>
      </c>
      <c r="AO26">
        <f t="shared" si="9"/>
        <v>0</v>
      </c>
      <c r="AP26">
        <f t="shared" si="9"/>
        <v>-1.1261514826876748</v>
      </c>
      <c r="AQ26">
        <f t="shared" si="9"/>
        <v>-8687.8595195676007</v>
      </c>
      <c r="AR26">
        <f t="shared" si="9"/>
        <v>-8688.9856710502881</v>
      </c>
      <c r="AS26">
        <f t="shared" si="9"/>
        <v>650.49151560511848</v>
      </c>
      <c r="AT26">
        <f t="shared" si="9"/>
        <v>222.22994227781248</v>
      </c>
      <c r="AU26">
        <f t="shared" si="9"/>
        <v>-7816.2642131673583</v>
      </c>
      <c r="AW26">
        <v>23</v>
      </c>
      <c r="AX26">
        <f>IF(Z26&gt;0, (R26*SUMPRODUCT(K26:$K$98, X26:$X$98)-K26*$AZ$3)/Z26, 0)</f>
        <v>56036.465438072679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9.6466888000000001E-2</v>
      </c>
      <c r="Q27" s="4">
        <f t="shared" si="21"/>
        <v>25</v>
      </c>
      <c r="R27">
        <f t="shared" si="0"/>
        <v>2000000</v>
      </c>
      <c r="S27">
        <f t="shared" si="1"/>
        <v>47917.830886340431</v>
      </c>
      <c r="U27">
        <f t="shared" si="13"/>
        <v>9.6466888000000001E-2</v>
      </c>
      <c r="V27">
        <f t="shared" si="14"/>
        <v>0.01</v>
      </c>
      <c r="W27">
        <f t="shared" si="15"/>
        <v>0.3890405616829955</v>
      </c>
      <c r="X27">
        <f t="shared" si="16"/>
        <v>3.7529532291330617E-2</v>
      </c>
      <c r="Y27">
        <f t="shared" si="17"/>
        <v>3.8904056168299552E-3</v>
      </c>
      <c r="Z27">
        <f t="shared" si="18"/>
        <v>0.34762062377483494</v>
      </c>
      <c r="AB27">
        <f t="shared" si="19"/>
        <v>21800.45798875756</v>
      </c>
      <c r="AC27">
        <f t="shared" si="2"/>
        <v>16657.226262646713</v>
      </c>
      <c r="AE27">
        <f t="shared" si="3"/>
        <v>0</v>
      </c>
      <c r="AF27">
        <f t="shared" si="4"/>
        <v>0</v>
      </c>
      <c r="AG27">
        <f t="shared" si="4"/>
        <v>-8.6905155943708738</v>
      </c>
      <c r="AH27">
        <f t="shared" si="5"/>
        <v>-75059.064582661231</v>
      </c>
      <c r="AI27">
        <f t="shared" si="6"/>
        <v>-75067.755098255599</v>
      </c>
      <c r="AJ27">
        <f t="shared" si="7"/>
        <v>5143.2317261108474</v>
      </c>
      <c r="AK27">
        <f t="shared" si="22"/>
        <v>1526.0320592130292</v>
      </c>
      <c r="AL27">
        <f t="shared" si="8"/>
        <v>-68398.491312931728</v>
      </c>
      <c r="AN27">
        <f t="shared" si="9"/>
        <v>0</v>
      </c>
      <c r="AO27">
        <f t="shared" si="9"/>
        <v>0</v>
      </c>
      <c r="AP27">
        <f t="shared" si="9"/>
        <v>-0.89844074902618964</v>
      </c>
      <c r="AQ27">
        <f t="shared" si="9"/>
        <v>-7759.7377822475619</v>
      </c>
      <c r="AR27">
        <f t="shared" si="9"/>
        <v>-7760.636222996588</v>
      </c>
      <c r="AS27">
        <f t="shared" si="9"/>
        <v>531.71631927286228</v>
      </c>
      <c r="AT27">
        <f t="shared" si="9"/>
        <v>157.76387159415549</v>
      </c>
      <c r="AU27">
        <f t="shared" si="9"/>
        <v>-7071.1560321295701</v>
      </c>
      <c r="AW27">
        <v>24</v>
      </c>
      <c r="AX27">
        <f>IF(Z27&gt;0, (R27*SUMPRODUCT(K27:$K$98, X27:$X$98)-K27*$AZ$3)/Z27, 0)</f>
        <v>47917.830886340431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0.107048017</v>
      </c>
      <c r="Q28" s="4">
        <f t="shared" si="21"/>
        <v>25</v>
      </c>
      <c r="R28">
        <f t="shared" si="0"/>
        <v>2000000</v>
      </c>
      <c r="S28">
        <f t="shared" si="1"/>
        <v>39299.656550260763</v>
      </c>
      <c r="U28">
        <f t="shared" si="13"/>
        <v>0.107048017</v>
      </c>
      <c r="V28">
        <f t="shared" si="14"/>
        <v>0.01</v>
      </c>
      <c r="W28">
        <f t="shared" si="15"/>
        <v>0.34762062377483494</v>
      </c>
      <c r="X28">
        <f t="shared" si="16"/>
        <v>3.7212098443399136E-2</v>
      </c>
      <c r="Y28">
        <f t="shared" si="17"/>
        <v>3.4762062377483496E-3</v>
      </c>
      <c r="Z28">
        <f t="shared" si="18"/>
        <v>0.30693231909368746</v>
      </c>
      <c r="AB28">
        <f t="shared" si="19"/>
        <v>16657.226262646713</v>
      </c>
      <c r="AC28">
        <f t="shared" si="2"/>
        <v>12062.33472455696</v>
      </c>
      <c r="AE28">
        <f t="shared" si="3"/>
        <v>0</v>
      </c>
      <c r="AF28">
        <f t="shared" si="4"/>
        <v>0</v>
      </c>
      <c r="AG28">
        <f t="shared" si="4"/>
        <v>-7.6733079773421862</v>
      </c>
      <c r="AH28">
        <f t="shared" si="5"/>
        <v>-74424.196886798265</v>
      </c>
      <c r="AI28">
        <f t="shared" si="6"/>
        <v>-74431.870194775605</v>
      </c>
      <c r="AJ28">
        <f t="shared" si="7"/>
        <v>4594.8915380897524</v>
      </c>
      <c r="AK28">
        <f t="shared" si="22"/>
        <v>1166.00583838527</v>
      </c>
      <c r="AL28">
        <f t="shared" si="8"/>
        <v>-68670.972818300579</v>
      </c>
      <c r="AN28">
        <f t="shared" si="9"/>
        <v>0</v>
      </c>
      <c r="AO28">
        <f t="shared" si="9"/>
        <v>0</v>
      </c>
      <c r="AP28">
        <f t="shared" si="9"/>
        <v>-0.70828575085774936</v>
      </c>
      <c r="AQ28">
        <f t="shared" si="9"/>
        <v>-6869.7357553748752</v>
      </c>
      <c r="AR28">
        <f t="shared" si="9"/>
        <v>-6870.4440411257328</v>
      </c>
      <c r="AS28">
        <f t="shared" si="9"/>
        <v>424.13209697508887</v>
      </c>
      <c r="AT28">
        <f t="shared" si="9"/>
        <v>107.62832968308494</v>
      </c>
      <c r="AU28">
        <f t="shared" si="9"/>
        <v>-6338.683614467559</v>
      </c>
      <c r="AW28">
        <v>25</v>
      </c>
      <c r="AX28">
        <f>IF(Z28&gt;0, (R28*SUMPRODUCT(K28:$K$98, X28:$X$98)-K28*$AZ$3)/Z28, 0)</f>
        <v>39299.656550260763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0.118979948</v>
      </c>
      <c r="Q29" s="4">
        <f t="shared" si="21"/>
        <v>25</v>
      </c>
      <c r="R29">
        <f t="shared" si="0"/>
        <v>2000000</v>
      </c>
      <c r="S29">
        <f t="shared" si="1"/>
        <v>29992.62526822172</v>
      </c>
      <c r="U29">
        <f t="shared" si="13"/>
        <v>0.118979948</v>
      </c>
      <c r="V29">
        <f t="shared" si="14"/>
        <v>0.01</v>
      </c>
      <c r="W29">
        <f t="shared" si="15"/>
        <v>0.30693231909368746</v>
      </c>
      <c r="X29">
        <f t="shared" si="16"/>
        <v>3.6518791365286345E-2</v>
      </c>
      <c r="Y29">
        <f t="shared" si="17"/>
        <v>3.0693231909368745E-3</v>
      </c>
      <c r="Z29">
        <f t="shared" si="18"/>
        <v>0.26734420453746421</v>
      </c>
      <c r="AB29">
        <f t="shared" si="19"/>
        <v>12062.33472455696</v>
      </c>
      <c r="AC29">
        <f t="shared" si="2"/>
        <v>8018.354544322985</v>
      </c>
      <c r="AE29">
        <f t="shared" si="3"/>
        <v>0</v>
      </c>
      <c r="AF29">
        <f t="shared" si="4"/>
        <v>0</v>
      </c>
      <c r="AG29">
        <f t="shared" si="4"/>
        <v>-6.683605113436605</v>
      </c>
      <c r="AH29">
        <f t="shared" si="5"/>
        <v>-73037.582730572685</v>
      </c>
      <c r="AI29">
        <f t="shared" si="6"/>
        <v>-73044.266335686116</v>
      </c>
      <c r="AJ29">
        <f t="shared" si="7"/>
        <v>4043.9801802339753</v>
      </c>
      <c r="AK29">
        <f t="shared" si="22"/>
        <v>844.36343071898727</v>
      </c>
      <c r="AL29">
        <f t="shared" si="8"/>
        <v>-68155.922724733144</v>
      </c>
      <c r="AN29">
        <f t="shared" si="9"/>
        <v>0</v>
      </c>
      <c r="AO29">
        <f t="shared" si="9"/>
        <v>0</v>
      </c>
      <c r="AP29">
        <f t="shared" si="9"/>
        <v>-0.55083133173479981</v>
      </c>
      <c r="AQ29">
        <f t="shared" si="9"/>
        <v>-6019.4144147282841</v>
      </c>
      <c r="AR29">
        <f t="shared" si="9"/>
        <v>-6019.9652460600191</v>
      </c>
      <c r="AS29">
        <f t="shared" si="9"/>
        <v>333.28584654248738</v>
      </c>
      <c r="AT29">
        <f t="shared" si="9"/>
        <v>69.588466870382788</v>
      </c>
      <c r="AU29">
        <f t="shared" si="9"/>
        <v>-5617.0909326471474</v>
      </c>
      <c r="AW29">
        <v>26</v>
      </c>
      <c r="AX29">
        <f>IF(Z29&gt;0, (R29*SUMPRODUCT(K29:$K$98, X29:$X$98)-K29*$AZ$3)/Z29, 0)</f>
        <v>29992.62526822172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0.132636267</v>
      </c>
      <c r="Q30" s="4">
        <f t="shared" si="21"/>
        <v>25</v>
      </c>
      <c r="R30">
        <f t="shared" si="0"/>
        <v>2000000</v>
      </c>
      <c r="S30">
        <f t="shared" si="1"/>
        <v>19728.249237873999</v>
      </c>
      <c r="U30">
        <f t="shared" si="13"/>
        <v>0.132636267</v>
      </c>
      <c r="V30">
        <f t="shared" si="14"/>
        <v>0.01</v>
      </c>
      <c r="W30">
        <f t="shared" si="15"/>
        <v>0.26734420453746421</v>
      </c>
      <c r="X30">
        <f t="shared" si="16"/>
        <v>3.5459537293933717E-2</v>
      </c>
      <c r="Y30">
        <f t="shared" si="17"/>
        <v>2.6734420453746422E-3</v>
      </c>
      <c r="Z30">
        <f t="shared" si="18"/>
        <v>0.22921122519815584</v>
      </c>
      <c r="AB30">
        <f t="shared" si="19"/>
        <v>8018.354544322985</v>
      </c>
      <c r="AC30">
        <f t="shared" si="2"/>
        <v>4521.9361788276838</v>
      </c>
      <c r="AE30">
        <f t="shared" si="3"/>
        <v>0</v>
      </c>
      <c r="AF30">
        <f t="shared" si="4"/>
        <v>0</v>
      </c>
      <c r="AG30">
        <f t="shared" si="4"/>
        <v>-5.7302806299538958</v>
      </c>
      <c r="AH30">
        <f t="shared" si="5"/>
        <v>-70919.074587867435</v>
      </c>
      <c r="AI30">
        <f t="shared" si="6"/>
        <v>-70924.804868497391</v>
      </c>
      <c r="AJ30">
        <f t="shared" si="7"/>
        <v>3496.4183654953013</v>
      </c>
      <c r="AK30">
        <f t="shared" si="22"/>
        <v>561.28481810260905</v>
      </c>
      <c r="AL30">
        <f t="shared" si="8"/>
        <v>-66867.101684899477</v>
      </c>
      <c r="AN30">
        <f t="shared" si="9"/>
        <v>0</v>
      </c>
      <c r="AO30">
        <f t="shared" si="9"/>
        <v>0</v>
      </c>
      <c r="AP30">
        <f t="shared" si="9"/>
        <v>-0.42166322038349041</v>
      </c>
      <c r="AQ30">
        <f t="shared" si="9"/>
        <v>-5218.5865419958918</v>
      </c>
      <c r="AR30">
        <f t="shared" si="9"/>
        <v>-5219.0082052162752</v>
      </c>
      <c r="AS30">
        <f t="shared" si="9"/>
        <v>257.28426285024551</v>
      </c>
      <c r="AT30">
        <f t="shared" si="9"/>
        <v>41.302194296793452</v>
      </c>
      <c r="AU30">
        <f t="shared" si="9"/>
        <v>-4920.4217480692359</v>
      </c>
      <c r="AW30">
        <v>27</v>
      </c>
      <c r="AX30">
        <f>IF(Z30&gt;0, (R30*SUMPRODUCT(K30:$K$98, X30:$X$98)-K30*$AZ$3)/Z30, 0)</f>
        <v>19728.249237873999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0.148393413</v>
      </c>
      <c r="Q31" s="4">
        <f t="shared" si="21"/>
        <v>25</v>
      </c>
      <c r="R31">
        <f t="shared" si="0"/>
        <v>2000000</v>
      </c>
      <c r="S31">
        <f t="shared" si="1"/>
        <v>8066.2461855117763</v>
      </c>
      <c r="U31">
        <f t="shared" si="13"/>
        <v>0.148393413</v>
      </c>
      <c r="V31">
        <f t="shared" si="14"/>
        <v>0.01</v>
      </c>
      <c r="W31">
        <f t="shared" si="15"/>
        <v>0.22921122519815584</v>
      </c>
      <c r="X31">
        <f t="shared" si="16"/>
        <v>3.4013436005065949E-2</v>
      </c>
      <c r="Y31">
        <f t="shared" si="17"/>
        <v>2.2921122519815587E-3</v>
      </c>
      <c r="Z31">
        <f t="shared" si="18"/>
        <v>0.19290567694110833</v>
      </c>
      <c r="AB31">
        <f t="shared" si="19"/>
        <v>4521.9361788276838</v>
      </c>
      <c r="AC31">
        <f t="shared" si="2"/>
        <v>1556.024680789782</v>
      </c>
      <c r="AE31">
        <f t="shared" si="3"/>
        <v>0</v>
      </c>
      <c r="AF31">
        <f t="shared" si="4"/>
        <v>0</v>
      </c>
      <c r="AG31">
        <f t="shared" si="4"/>
        <v>-4.8226419235277085</v>
      </c>
      <c r="AH31">
        <f t="shared" si="5"/>
        <v>-68026.87201013189</v>
      </c>
      <c r="AI31">
        <f t="shared" si="6"/>
        <v>-68031.694652055419</v>
      </c>
      <c r="AJ31">
        <f t="shared" si="7"/>
        <v>2965.9114980379018</v>
      </c>
      <c r="AK31">
        <f t="shared" si="22"/>
        <v>316.5355325179379</v>
      </c>
      <c r="AL31">
        <f t="shared" si="8"/>
        <v>-64749.247621499577</v>
      </c>
      <c r="AN31">
        <f t="shared" si="9"/>
        <v>0</v>
      </c>
      <c r="AO31">
        <f t="shared" si="9"/>
        <v>0</v>
      </c>
      <c r="AP31">
        <f t="shared" si="9"/>
        <v>-0.31685227122355197</v>
      </c>
      <c r="AQ31">
        <f t="shared" si="9"/>
        <v>-4469.4317435198082</v>
      </c>
      <c r="AR31">
        <f t="shared" si="9"/>
        <v>-4469.7485957910312</v>
      </c>
      <c r="AS31">
        <f t="shared" si="9"/>
        <v>194.86327396953737</v>
      </c>
      <c r="AT31">
        <f t="shared" si="9"/>
        <v>20.796692765425231</v>
      </c>
      <c r="AU31">
        <f t="shared" si="9"/>
        <v>-4254.0886290560684</v>
      </c>
      <c r="AW31">
        <v>28</v>
      </c>
      <c r="AX31">
        <f>IF(Z31&gt;0, (R31*SUMPRODUCT(K31:$K$98, X31:$X$98)-K31*$AZ$3)/Z31, 0)</f>
        <v>8066.2461855117763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0.16656033000000001</v>
      </c>
      <c r="Q32" s="4">
        <f t="shared" si="21"/>
        <v>25</v>
      </c>
      <c r="R32">
        <f t="shared" si="0"/>
        <v>2000000</v>
      </c>
      <c r="S32">
        <f t="shared" si="1"/>
        <v>-5679.0161378861185</v>
      </c>
      <c r="U32">
        <f t="shared" si="13"/>
        <v>0.16656033000000001</v>
      </c>
      <c r="V32">
        <f t="shared" si="14"/>
        <v>0.01</v>
      </c>
      <c r="W32">
        <f t="shared" si="15"/>
        <v>0.19290567694110833</v>
      </c>
      <c r="X32">
        <f t="shared" si="16"/>
        <v>3.2130433210184398E-2</v>
      </c>
      <c r="Y32">
        <f t="shared" si="17"/>
        <v>1.9290567694110834E-3</v>
      </c>
      <c r="Z32">
        <f t="shared" si="18"/>
        <v>0.15884618696151287</v>
      </c>
      <c r="AB32">
        <f t="shared" si="19"/>
        <v>1556.024680789782</v>
      </c>
      <c r="AC32">
        <f t="shared" si="2"/>
        <v>-902.09005919610718</v>
      </c>
      <c r="AE32">
        <f t="shared" si="3"/>
        <v>0</v>
      </c>
      <c r="AF32">
        <f t="shared" si="4"/>
        <v>0</v>
      </c>
      <c r="AG32">
        <f t="shared" si="4"/>
        <v>-3.9711546740378219</v>
      </c>
      <c r="AH32">
        <f t="shared" si="5"/>
        <v>-64260.866420368795</v>
      </c>
      <c r="AI32">
        <f t="shared" si="6"/>
        <v>-64264.837575042831</v>
      </c>
      <c r="AJ32">
        <f t="shared" si="7"/>
        <v>2458.1147399858892</v>
      </c>
      <c r="AK32">
        <f t="shared" si="22"/>
        <v>108.92172765528476</v>
      </c>
      <c r="AL32">
        <f t="shared" si="8"/>
        <v>-61697.801107401654</v>
      </c>
      <c r="AN32">
        <f t="shared" si="9"/>
        <v>0</v>
      </c>
      <c r="AO32">
        <f t="shared" si="9"/>
        <v>0</v>
      </c>
      <c r="AP32">
        <f t="shared" si="9"/>
        <v>-0.23295422290631443</v>
      </c>
      <c r="AQ32">
        <f t="shared" si="9"/>
        <v>-3769.6442040174516</v>
      </c>
      <c r="AR32">
        <f t="shared" si="9"/>
        <v>-3769.8771582403579</v>
      </c>
      <c r="AS32">
        <f t="shared" si="9"/>
        <v>144.19690394122284</v>
      </c>
      <c r="AT32">
        <f t="shared" si="9"/>
        <v>6.3895210603192973</v>
      </c>
      <c r="AU32">
        <f t="shared" si="9"/>
        <v>-3619.2907332388154</v>
      </c>
      <c r="AW32">
        <v>29</v>
      </c>
      <c r="AX32">
        <f>IF(Z32&gt;0, (R32*SUMPRODUCT(K32:$K$98, X32:$X$98)-K32*$AZ$3)/Z32, 0)</f>
        <v>-5679.0161378861185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0.18820168900000001</v>
      </c>
      <c r="Q33" s="4">
        <f t="shared" si="21"/>
        <v>25</v>
      </c>
      <c r="R33">
        <f t="shared" si="0"/>
        <v>2000000</v>
      </c>
      <c r="S33">
        <f t="shared" si="1"/>
        <v>-22580.533142192526</v>
      </c>
      <c r="U33">
        <f t="shared" si="13"/>
        <v>0.18820168900000001</v>
      </c>
      <c r="V33">
        <f t="shared" si="14"/>
        <v>0.01</v>
      </c>
      <c r="W33">
        <f t="shared" si="15"/>
        <v>0.15884618696151287</v>
      </c>
      <c r="X33">
        <f t="shared" si="16"/>
        <v>2.98951206773665E-2</v>
      </c>
      <c r="Y33">
        <f t="shared" si="17"/>
        <v>1.5884618696151288E-3</v>
      </c>
      <c r="Z33">
        <f t="shared" si="18"/>
        <v>0.12736260441453126</v>
      </c>
      <c r="AB33">
        <f t="shared" si="19"/>
        <v>-902.09005919610718</v>
      </c>
      <c r="AC33">
        <f t="shared" si="2"/>
        <v>-2875.9155100582793</v>
      </c>
      <c r="AE33">
        <f t="shared" si="3"/>
        <v>0</v>
      </c>
      <c r="AF33">
        <f t="shared" si="4"/>
        <v>0</v>
      </c>
      <c r="AG33">
        <f t="shared" si="4"/>
        <v>-3.1840651103632815</v>
      </c>
      <c r="AH33">
        <f t="shared" si="5"/>
        <v>-59790.241354733</v>
      </c>
      <c r="AI33">
        <f t="shared" si="6"/>
        <v>-59793.425419843363</v>
      </c>
      <c r="AJ33">
        <f t="shared" si="7"/>
        <v>1973.8254508621721</v>
      </c>
      <c r="AK33">
        <f t="shared" si="22"/>
        <v>-63.146304143727505</v>
      </c>
      <c r="AL33">
        <f t="shared" si="8"/>
        <v>-57882.746273124918</v>
      </c>
      <c r="AN33">
        <f t="shared" si="9"/>
        <v>0</v>
      </c>
      <c r="AO33">
        <f t="shared" si="9"/>
        <v>0</v>
      </c>
      <c r="AP33">
        <f t="shared" si="9"/>
        <v>-0.16676991291660753</v>
      </c>
      <c r="AQ33">
        <f t="shared" si="9"/>
        <v>-3131.5984436179183</v>
      </c>
      <c r="AR33">
        <f t="shared" si="9"/>
        <v>-3131.7652135308349</v>
      </c>
      <c r="AS33">
        <f t="shared" si="9"/>
        <v>103.38189928387214</v>
      </c>
      <c r="AT33">
        <f t="shared" si="9"/>
        <v>-3.3073769781841991</v>
      </c>
      <c r="AU33">
        <f t="shared" si="9"/>
        <v>-3031.690691225147</v>
      </c>
      <c r="AW33">
        <v>30</v>
      </c>
      <c r="AX33">
        <f>IF(Z33&gt;0, (R33*SUMPRODUCT(K33:$K$98, X33:$X$98)-K33*$AZ$3)/Z33, 0)</f>
        <v>-22580.533142192526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0.21316064300000001</v>
      </c>
      <c r="Q34" s="4">
        <f t="shared" si="21"/>
        <v>25</v>
      </c>
      <c r="R34">
        <f t="shared" si="0"/>
        <v>2000000</v>
      </c>
      <c r="S34">
        <f t="shared" si="1"/>
        <v>-44512.752410762732</v>
      </c>
      <c r="U34">
        <f t="shared" si="13"/>
        <v>0.21316064300000001</v>
      </c>
      <c r="V34">
        <f t="shared" si="14"/>
        <v>0.01</v>
      </c>
      <c r="W34">
        <f t="shared" si="15"/>
        <v>0.12736260441453126</v>
      </c>
      <c r="X34">
        <f t="shared" si="16"/>
        <v>2.7148694651156123E-2</v>
      </c>
      <c r="Y34">
        <f t="shared" si="17"/>
        <v>1.2736260441453125E-3</v>
      </c>
      <c r="Z34">
        <f t="shared" si="18"/>
        <v>9.8940283719229818E-2</v>
      </c>
      <c r="AB34">
        <f t="shared" si="19"/>
        <v>-2875.9155100582793</v>
      </c>
      <c r="AC34">
        <f t="shared" si="2"/>
        <v>-4404.1043526446956</v>
      </c>
      <c r="AE34">
        <f t="shared" si="3"/>
        <v>0</v>
      </c>
      <c r="AF34">
        <f t="shared" si="4"/>
        <v>0</v>
      </c>
      <c r="AG34">
        <f t="shared" si="4"/>
        <v>-2.4735070929807454</v>
      </c>
      <c r="AH34">
        <f t="shared" si="5"/>
        <v>-54297.389302312244</v>
      </c>
      <c r="AI34">
        <f t="shared" si="6"/>
        <v>-54299.862809405226</v>
      </c>
      <c r="AJ34">
        <f t="shared" si="7"/>
        <v>1528.1888425864163</v>
      </c>
      <c r="AK34">
        <f t="shared" si="22"/>
        <v>-201.31408570407956</v>
      </c>
      <c r="AL34">
        <f t="shared" si="8"/>
        <v>-52972.988052522887</v>
      </c>
      <c r="AN34">
        <f t="shared" si="9"/>
        <v>0</v>
      </c>
      <c r="AO34">
        <f t="shared" si="9"/>
        <v>0</v>
      </c>
      <c r="AP34">
        <f t="shared" si="9"/>
        <v>-0.11567270706882443</v>
      </c>
      <c r="AQ34">
        <f t="shared" si="9"/>
        <v>-2539.1987050255761</v>
      </c>
      <c r="AR34">
        <f t="shared" si="9"/>
        <v>-2539.314377732645</v>
      </c>
      <c r="AS34">
        <f t="shared" si="9"/>
        <v>71.465224755561437</v>
      </c>
      <c r="AT34">
        <f t="shared" si="9"/>
        <v>-9.4143838643350435</v>
      </c>
      <c r="AU34">
        <f t="shared" ref="AU34:AU79" si="23">AL34*$K34</f>
        <v>-2477.2635368414185</v>
      </c>
      <c r="AW34">
        <v>31</v>
      </c>
      <c r="AX34">
        <f>IF(Z34&gt;0, (R34*SUMPRODUCT(K34:$K$98, X34:$X$98)-K34*$AZ$3)/Z34, 0)</f>
        <v>-44512.752410762732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0.241823134</v>
      </c>
      <c r="Q35" s="4">
        <f t="shared" si="21"/>
        <v>25</v>
      </c>
      <c r="R35">
        <f t="shared" si="0"/>
        <v>2000000</v>
      </c>
      <c r="S35">
        <f t="shared" si="1"/>
        <v>-74457.276547003494</v>
      </c>
      <c r="U35">
        <f t="shared" si="13"/>
        <v>0.241823134</v>
      </c>
      <c r="V35">
        <f t="shared" si="14"/>
        <v>0.01</v>
      </c>
      <c r="W35">
        <f t="shared" si="15"/>
        <v>9.8940283719229818E-2</v>
      </c>
      <c r="X35">
        <f t="shared" si="16"/>
        <v>2.3926049487833331E-2</v>
      </c>
      <c r="Y35">
        <f t="shared" si="17"/>
        <v>9.8940283719229825E-4</v>
      </c>
      <c r="Z35">
        <f t="shared" si="18"/>
        <v>7.4024831394204182E-2</v>
      </c>
      <c r="AB35">
        <f t="shared" si="19"/>
        <v>-4404.1043526446956</v>
      </c>
      <c r="AC35">
        <f t="shared" si="2"/>
        <v>-5511.6873424635669</v>
      </c>
      <c r="AE35">
        <f t="shared" si="3"/>
        <v>0</v>
      </c>
      <c r="AF35">
        <f t="shared" ref="AF35:AG66" si="24">-$Z35*P35</f>
        <v>0</v>
      </c>
      <c r="AG35">
        <f t="shared" si="24"/>
        <v>-1.8506207848551046</v>
      </c>
      <c r="AH35">
        <f t="shared" si="5"/>
        <v>-47852.09897566666</v>
      </c>
      <c r="AI35">
        <f t="shared" ref="AI35:AI66" si="25">SUM(AE35:AH35)</f>
        <v>-47853.949596451515</v>
      </c>
      <c r="AJ35">
        <f t="shared" si="7"/>
        <v>1107.5829898188713</v>
      </c>
      <c r="AK35">
        <f t="shared" si="22"/>
        <v>-308.28730468512873</v>
      </c>
      <c r="AL35">
        <f t="shared" si="8"/>
        <v>-47054.653911317771</v>
      </c>
      <c r="AN35">
        <f t="shared" ref="AN35:AT66" si="26">AE35*$K35</f>
        <v>0</v>
      </c>
      <c r="AO35">
        <f t="shared" si="26"/>
        <v>0</v>
      </c>
      <c r="AP35">
        <f t="shared" si="26"/>
        <v>-7.7271110229008136E-2</v>
      </c>
      <c r="AQ35">
        <f t="shared" si="26"/>
        <v>-1998.0240386890771</v>
      </c>
      <c r="AR35">
        <f t="shared" si="26"/>
        <v>-1998.1013097993059</v>
      </c>
      <c r="AS35">
        <f t="shared" si="26"/>
        <v>46.246193706707587</v>
      </c>
      <c r="AT35">
        <f t="shared" si="26"/>
        <v>-12.872276426093167</v>
      </c>
      <c r="AU35">
        <f t="shared" si="23"/>
        <v>-1964.7273925186914</v>
      </c>
      <c r="AW35">
        <v>32</v>
      </c>
      <c r="AX35">
        <f>IF(Z35&gt;0, (R35*SUMPRODUCT(K35:$K$98, X35:$X$98)-K35*$AZ$3)/Z35, 0)</f>
        <v>-74457.276547003494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0.27493253200000001</v>
      </c>
      <c r="Q36" s="4">
        <f t="shared" si="21"/>
        <v>25</v>
      </c>
      <c r="R36">
        <f t="shared" si="0"/>
        <v>2000000</v>
      </c>
      <c r="S36">
        <f t="shared" si="1"/>
        <v>-117724.53180058325</v>
      </c>
      <c r="U36">
        <f t="shared" si="13"/>
        <v>0.27493253200000001</v>
      </c>
      <c r="V36">
        <f t="shared" si="14"/>
        <v>0.01</v>
      </c>
      <c r="W36">
        <f t="shared" si="15"/>
        <v>7.4024831394204182E-2</v>
      </c>
      <c r="X36">
        <f t="shared" si="16"/>
        <v>2.0351834326081647E-2</v>
      </c>
      <c r="Y36">
        <f t="shared" si="17"/>
        <v>7.4024831394204184E-4</v>
      </c>
      <c r="Z36">
        <f t="shared" si="18"/>
        <v>5.2932748754180491E-2</v>
      </c>
      <c r="AB36">
        <f t="shared" si="19"/>
        <v>-5511.6873424635669</v>
      </c>
      <c r="AC36">
        <f t="shared" si="2"/>
        <v>-6231.4830640038044</v>
      </c>
      <c r="AE36">
        <f t="shared" si="3"/>
        <v>0</v>
      </c>
      <c r="AF36">
        <f t="shared" si="24"/>
        <v>0</v>
      </c>
      <c r="AG36">
        <f t="shared" si="24"/>
        <v>-1.3233187188545124</v>
      </c>
      <c r="AH36">
        <f t="shared" si="5"/>
        <v>-40703.668652163295</v>
      </c>
      <c r="AI36">
        <f t="shared" si="25"/>
        <v>-40704.991970882147</v>
      </c>
      <c r="AJ36">
        <f t="shared" si="7"/>
        <v>719.79572154023754</v>
      </c>
      <c r="AK36">
        <f t="shared" si="22"/>
        <v>-385.81811397244974</v>
      </c>
      <c r="AL36">
        <f t="shared" si="8"/>
        <v>-40371.01436331436</v>
      </c>
      <c r="AN36">
        <f t="shared" si="26"/>
        <v>0</v>
      </c>
      <c r="AO36">
        <f t="shared" si="26"/>
        <v>0</v>
      </c>
      <c r="AP36">
        <f t="shared" si="26"/>
        <v>-4.9333979590183701E-2</v>
      </c>
      <c r="AQ36">
        <f t="shared" si="26"/>
        <v>-1517.4529989794505</v>
      </c>
      <c r="AR36">
        <f t="shared" si="26"/>
        <v>-1517.5023329590406</v>
      </c>
      <c r="AS36">
        <f t="shared" si="26"/>
        <v>26.834342271154476</v>
      </c>
      <c r="AT36">
        <f t="shared" si="26"/>
        <v>-14.383491058538123</v>
      </c>
      <c r="AU36">
        <f t="shared" si="23"/>
        <v>-1505.0514817464241</v>
      </c>
      <c r="AW36">
        <v>33</v>
      </c>
      <c r="AX36">
        <f>IF(Z36&gt;0, (R36*SUMPRODUCT(K36:$K$98, X36:$X$98)-K36*$AZ$3)/Z36, 0)</f>
        <v>-117724.53180058325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0.31195269799999997</v>
      </c>
      <c r="Q37" s="4">
        <f t="shared" si="21"/>
        <v>25</v>
      </c>
      <c r="R37">
        <f t="shared" si="0"/>
        <v>2000000</v>
      </c>
      <c r="S37">
        <f t="shared" si="1"/>
        <v>-184104.03201582388</v>
      </c>
      <c r="U37">
        <f t="shared" si="13"/>
        <v>0.31195269799999997</v>
      </c>
      <c r="V37">
        <f t="shared" si="14"/>
        <v>0.01</v>
      </c>
      <c r="W37">
        <f t="shared" si="15"/>
        <v>5.2932748754180491E-2</v>
      </c>
      <c r="X37">
        <f t="shared" si="16"/>
        <v>1.6512513786422742E-2</v>
      </c>
      <c r="Y37">
        <f t="shared" si="17"/>
        <v>5.293274875418049E-4</v>
      </c>
      <c r="Z37">
        <f t="shared" si="18"/>
        <v>3.5890907480215943E-2</v>
      </c>
      <c r="AB37">
        <f t="shared" si="19"/>
        <v>-6231.4830640038044</v>
      </c>
      <c r="AC37">
        <f t="shared" si="2"/>
        <v>-6607.6607798146488</v>
      </c>
      <c r="AE37">
        <f t="shared" si="3"/>
        <v>0</v>
      </c>
      <c r="AF37">
        <f t="shared" si="24"/>
        <v>0</v>
      </c>
      <c r="AG37">
        <f t="shared" si="24"/>
        <v>-0.89727268700539853</v>
      </c>
      <c r="AH37">
        <f t="shared" si="5"/>
        <v>-33025.027572845487</v>
      </c>
      <c r="AI37">
        <f t="shared" si="25"/>
        <v>-33025.924845532492</v>
      </c>
      <c r="AJ37">
        <f t="shared" si="7"/>
        <v>376.17771581084435</v>
      </c>
      <c r="AK37">
        <f t="shared" si="22"/>
        <v>-436.20381448026637</v>
      </c>
      <c r="AL37">
        <f t="shared" si="8"/>
        <v>-33085.950944201912</v>
      </c>
      <c r="AN37">
        <f t="shared" si="26"/>
        <v>0</v>
      </c>
      <c r="AO37">
        <f t="shared" si="26"/>
        <v>0</v>
      </c>
      <c r="AP37">
        <f t="shared" si="26"/>
        <v>-2.9866760498256355E-2</v>
      </c>
      <c r="AQ37">
        <f t="shared" si="26"/>
        <v>-1099.2762883024814</v>
      </c>
      <c r="AR37">
        <f t="shared" si="26"/>
        <v>-1099.3061550629795</v>
      </c>
      <c r="AS37">
        <f t="shared" si="26"/>
        <v>12.521510913700679</v>
      </c>
      <c r="AT37">
        <f t="shared" si="26"/>
        <v>-14.519549122784765</v>
      </c>
      <c r="AU37">
        <f t="shared" si="23"/>
        <v>-1101.3041932720637</v>
      </c>
      <c r="AW37">
        <v>34</v>
      </c>
      <c r="AX37">
        <f>IF(Z37&gt;0, (R37*SUMPRODUCT(K37:$K$98, X37:$X$98)-K37*$AZ$3)/Z37, 0)</f>
        <v>-184104.03201582388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0.35315455400000001</v>
      </c>
      <c r="Q38" s="4">
        <f t="shared" si="21"/>
        <v>25</v>
      </c>
      <c r="R38">
        <f t="shared" si="0"/>
        <v>2000000</v>
      </c>
      <c r="S38">
        <f t="shared" si="1"/>
        <v>-292599.75921394717</v>
      </c>
      <c r="U38">
        <f t="shared" si="13"/>
        <v>0.35315455400000001</v>
      </c>
      <c r="V38">
        <f t="shared" si="14"/>
        <v>0.01</v>
      </c>
      <c r="W38">
        <f t="shared" si="15"/>
        <v>3.5890907480215943E-2</v>
      </c>
      <c r="X38">
        <f t="shared" si="16"/>
        <v>1.2675037423830925E-2</v>
      </c>
      <c r="Y38">
        <f t="shared" si="17"/>
        <v>3.5890907480215945E-4</v>
      </c>
      <c r="Z38">
        <f t="shared" si="18"/>
        <v>2.2856960981582859E-2</v>
      </c>
      <c r="AB38">
        <f t="shared" si="19"/>
        <v>-6607.6607798146488</v>
      </c>
      <c r="AC38">
        <f t="shared" si="2"/>
        <v>-6687.9412795737298</v>
      </c>
      <c r="AE38">
        <f t="shared" si="3"/>
        <v>0</v>
      </c>
      <c r="AF38">
        <f t="shared" si="24"/>
        <v>0</v>
      </c>
      <c r="AG38">
        <f t="shared" si="24"/>
        <v>-0.57142402453957153</v>
      </c>
      <c r="AH38">
        <f t="shared" si="5"/>
        <v>-25350.07484766185</v>
      </c>
      <c r="AI38">
        <f t="shared" si="25"/>
        <v>-25350.64627168639</v>
      </c>
      <c r="AJ38">
        <f t="shared" si="7"/>
        <v>80.280499759081067</v>
      </c>
      <c r="AK38">
        <f t="shared" si="22"/>
        <v>-462.53625458702544</v>
      </c>
      <c r="AL38">
        <f t="shared" si="8"/>
        <v>-25732.902026514337</v>
      </c>
      <c r="AN38">
        <f t="shared" si="26"/>
        <v>0</v>
      </c>
      <c r="AO38">
        <f t="shared" si="26"/>
        <v>0</v>
      </c>
      <c r="AP38">
        <f t="shared" si="26"/>
        <v>-1.6982598580435049E-2</v>
      </c>
      <c r="AQ38">
        <f t="shared" si="26"/>
        <v>-753.39874879903869</v>
      </c>
      <c r="AR38">
        <f t="shared" si="26"/>
        <v>-753.41573139761908</v>
      </c>
      <c r="AS38">
        <f t="shared" si="26"/>
        <v>2.3859191120704657</v>
      </c>
      <c r="AT38">
        <f t="shared" si="26"/>
        <v>-13.746477577449832</v>
      </c>
      <c r="AU38">
        <f t="shared" si="23"/>
        <v>-764.77628986299862</v>
      </c>
      <c r="AW38">
        <v>35</v>
      </c>
      <c r="AX38">
        <f>IF(Z38&gt;0, (R38*SUMPRODUCT(K38:$K$98, X38:$X$98)-K38*$AZ$3)/Z38, 0)</f>
        <v>-292599.75921394717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0.39812553899999997</v>
      </c>
      <c r="Q39" s="4">
        <f t="shared" si="21"/>
        <v>25</v>
      </c>
      <c r="R39">
        <f t="shared" si="0"/>
        <v>2000000</v>
      </c>
      <c r="S39">
        <f t="shared" si="1"/>
        <v>-482798.9647466052</v>
      </c>
      <c r="U39">
        <f t="shared" si="13"/>
        <v>0.39812553899999997</v>
      </c>
      <c r="V39">
        <f t="shared" si="14"/>
        <v>0.01</v>
      </c>
      <c r="W39">
        <f t="shared" si="15"/>
        <v>2.2856960981582859E-2</v>
      </c>
      <c r="X39">
        <f t="shared" si="16"/>
        <v>9.0999399106946443E-3</v>
      </c>
      <c r="Y39">
        <f t="shared" si="17"/>
        <v>2.2856960981582858E-4</v>
      </c>
      <c r="Z39">
        <f t="shared" si="18"/>
        <v>1.3528451461072385E-2</v>
      </c>
      <c r="AB39">
        <f t="shared" si="19"/>
        <v>-6687.9412795737298</v>
      </c>
      <c r="AC39">
        <f t="shared" si="2"/>
        <v>-6531.5223600304462</v>
      </c>
      <c r="AE39">
        <f t="shared" si="3"/>
        <v>0</v>
      </c>
      <c r="AF39">
        <f t="shared" si="24"/>
        <v>0</v>
      </c>
      <c r="AG39">
        <f t="shared" si="24"/>
        <v>-0.33821128652680965</v>
      </c>
      <c r="AH39">
        <f t="shared" si="5"/>
        <v>-18199.879821389288</v>
      </c>
      <c r="AI39">
        <f t="shared" si="25"/>
        <v>-18200.218032675813</v>
      </c>
      <c r="AJ39">
        <f t="shared" si="7"/>
        <v>-156.41891954328366</v>
      </c>
      <c r="AK39">
        <f t="shared" si="22"/>
        <v>-468.15588957016115</v>
      </c>
      <c r="AL39">
        <f t="shared" si="8"/>
        <v>-18824.792841789258</v>
      </c>
      <c r="AN39">
        <f t="shared" si="26"/>
        <v>0</v>
      </c>
      <c r="AO39">
        <f t="shared" si="26"/>
        <v>0</v>
      </c>
      <c r="AP39">
        <f t="shared" si="26"/>
        <v>-8.9746128403342482E-3</v>
      </c>
      <c r="AQ39">
        <f t="shared" si="26"/>
        <v>-482.94330096116687</v>
      </c>
      <c r="AR39">
        <f t="shared" si="26"/>
        <v>-482.95227557400716</v>
      </c>
      <c r="AS39">
        <f t="shared" si="26"/>
        <v>-4.1506575910590895</v>
      </c>
      <c r="AT39">
        <f t="shared" si="26"/>
        <v>-12.422760638656039</v>
      </c>
      <c r="AU39">
        <f t="shared" si="23"/>
        <v>-499.52569380372228</v>
      </c>
      <c r="AW39">
        <v>36</v>
      </c>
      <c r="AX39">
        <f>IF(Z39&gt;0, (R39*SUMPRODUCT(K39:$K$98, X39:$X$98)-K39*$AZ$3)/Z39, 0)</f>
        <v>-482798.9647466052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0.44755673899999998</v>
      </c>
      <c r="Q40" s="4">
        <f t="shared" si="21"/>
        <v>25</v>
      </c>
      <c r="R40">
        <f t="shared" si="0"/>
        <v>2000000</v>
      </c>
      <c r="S40">
        <f t="shared" si="1"/>
        <v>-845158.86476553068</v>
      </c>
      <c r="U40">
        <f t="shared" si="13"/>
        <v>0.44755673899999998</v>
      </c>
      <c r="V40">
        <f t="shared" si="14"/>
        <v>0.01</v>
      </c>
      <c r="W40">
        <f t="shared" si="15"/>
        <v>1.3528451461072385E-2</v>
      </c>
      <c r="X40">
        <f t="shared" si="16"/>
        <v>6.0547496196373422E-3</v>
      </c>
      <c r="Y40">
        <f t="shared" si="17"/>
        <v>1.3528451461072385E-4</v>
      </c>
      <c r="Z40">
        <f t="shared" si="18"/>
        <v>7.3384173268243192E-3</v>
      </c>
      <c r="AB40">
        <f t="shared" si="19"/>
        <v>-6531.5223600304462</v>
      </c>
      <c r="AC40">
        <f t="shared" si="2"/>
        <v>-6202.1284571145416</v>
      </c>
      <c r="AE40">
        <f t="shared" si="3"/>
        <v>0</v>
      </c>
      <c r="AF40">
        <f t="shared" si="24"/>
        <v>0</v>
      </c>
      <c r="AG40">
        <f t="shared" si="24"/>
        <v>-0.18346043317060798</v>
      </c>
      <c r="AH40">
        <f t="shared" si="5"/>
        <v>-12109.499239274684</v>
      </c>
      <c r="AI40">
        <f t="shared" si="25"/>
        <v>-12109.682699707855</v>
      </c>
      <c r="AJ40">
        <f t="shared" si="7"/>
        <v>-329.39390291590462</v>
      </c>
      <c r="AK40">
        <f t="shared" si="22"/>
        <v>-457.20656520213129</v>
      </c>
      <c r="AL40">
        <f t="shared" si="8"/>
        <v>-12896.283167825892</v>
      </c>
      <c r="AN40">
        <f t="shared" si="26"/>
        <v>0</v>
      </c>
      <c r="AO40">
        <f t="shared" si="26"/>
        <v>0</v>
      </c>
      <c r="AP40">
        <f t="shared" si="26"/>
        <v>-4.346623442253018E-3</v>
      </c>
      <c r="AQ40">
        <f t="shared" si="26"/>
        <v>-286.9034611862516</v>
      </c>
      <c r="AR40">
        <f t="shared" si="26"/>
        <v>-286.90780780969391</v>
      </c>
      <c r="AS40">
        <f t="shared" si="26"/>
        <v>-7.8041419362508373</v>
      </c>
      <c r="AT40">
        <f t="shared" si="26"/>
        <v>-10.832334470787412</v>
      </c>
      <c r="AU40">
        <f t="shared" si="23"/>
        <v>-305.54428421673214</v>
      </c>
      <c r="AW40">
        <v>37</v>
      </c>
      <c r="AX40">
        <f>IF(Z40&gt;0, (R40*SUMPRODUCT(K40:$K$98, X40:$X$98)-K40*$AZ$3)/Z40, 0)</f>
        <v>-845158.86476553068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0.50316588799999995</v>
      </c>
      <c r="Q41" s="4">
        <f t="shared" si="21"/>
        <v>25</v>
      </c>
      <c r="R41">
        <f t="shared" si="0"/>
        <v>2000000</v>
      </c>
      <c r="S41">
        <f t="shared" si="1"/>
        <v>-1613319.134261006</v>
      </c>
      <c r="U41">
        <f t="shared" si="13"/>
        <v>0.50316588799999995</v>
      </c>
      <c r="V41">
        <f t="shared" si="14"/>
        <v>0.01</v>
      </c>
      <c r="W41">
        <f t="shared" si="15"/>
        <v>7.3384173268243192E-3</v>
      </c>
      <c r="X41">
        <f t="shared" si="16"/>
        <v>3.6924412707661446E-3</v>
      </c>
      <c r="Y41">
        <f t="shared" si="17"/>
        <v>7.3384173268243192E-5</v>
      </c>
      <c r="Z41">
        <f t="shared" si="18"/>
        <v>3.5725918827899314E-3</v>
      </c>
      <c r="AB41">
        <f t="shared" si="19"/>
        <v>-6202.1284571145416</v>
      </c>
      <c r="AC41">
        <f t="shared" si="2"/>
        <v>-5763.7308434105498</v>
      </c>
      <c r="AE41">
        <f t="shared" si="3"/>
        <v>0</v>
      </c>
      <c r="AF41">
        <f t="shared" si="24"/>
        <v>0</v>
      </c>
      <c r="AG41">
        <f t="shared" si="24"/>
        <v>-8.9314797069748292E-2</v>
      </c>
      <c r="AH41">
        <f t="shared" si="5"/>
        <v>-7384.882541532289</v>
      </c>
      <c r="AI41">
        <f t="shared" si="25"/>
        <v>-7384.9718563293591</v>
      </c>
      <c r="AJ41">
        <f t="shared" si="7"/>
        <v>-438.39761370399174</v>
      </c>
      <c r="AK41">
        <f t="shared" si="22"/>
        <v>-434.14899199801795</v>
      </c>
      <c r="AL41">
        <f t="shared" si="8"/>
        <v>-8257.5184620313685</v>
      </c>
      <c r="AN41">
        <f t="shared" si="26"/>
        <v>0</v>
      </c>
      <c r="AO41">
        <f t="shared" si="26"/>
        <v>0</v>
      </c>
      <c r="AP41">
        <f t="shared" si="26"/>
        <v>-1.8893612175960998E-3</v>
      </c>
      <c r="AQ41">
        <f t="shared" si="26"/>
        <v>-156.21947458020404</v>
      </c>
      <c r="AR41">
        <f t="shared" si="26"/>
        <v>-156.22136394142163</v>
      </c>
      <c r="AS41">
        <f t="shared" si="26"/>
        <v>-9.2738434883546077</v>
      </c>
      <c r="AT41">
        <f t="shared" si="26"/>
        <v>-9.1839683350445114</v>
      </c>
      <c r="AU41">
        <f t="shared" si="23"/>
        <v>-174.67917576482074</v>
      </c>
      <c r="AW41">
        <v>38</v>
      </c>
      <c r="AX41">
        <f>IF(Z41&gt;0, (R41*SUMPRODUCT(K41:$K$98, X41:$X$98)-K41*$AZ$3)/Z41, 0)</f>
        <v>-1613319.134261006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0.56565928300000001</v>
      </c>
      <c r="Q42" s="4">
        <f t="shared" si="21"/>
        <v>25</v>
      </c>
      <c r="R42">
        <f t="shared" si="0"/>
        <v>2000000</v>
      </c>
      <c r="S42">
        <f t="shared" si="1"/>
        <v>-3477818.7892272668</v>
      </c>
      <c r="U42">
        <f t="shared" si="13"/>
        <v>0.56565928300000001</v>
      </c>
      <c r="V42">
        <f t="shared" si="14"/>
        <v>0.01</v>
      </c>
      <c r="W42">
        <f t="shared" si="15"/>
        <v>3.5725918827899314E-3</v>
      </c>
      <c r="X42">
        <f t="shared" si="16"/>
        <v>2.0208697628705725E-3</v>
      </c>
      <c r="Y42">
        <f t="shared" si="17"/>
        <v>3.5725918827899312E-5</v>
      </c>
      <c r="Z42">
        <f t="shared" si="18"/>
        <v>1.5159962010914596E-3</v>
      </c>
      <c r="AB42">
        <f t="shared" si="19"/>
        <v>-5763.7308434105498</v>
      </c>
      <c r="AC42">
        <f t="shared" si="2"/>
        <v>-5272.3600725530359</v>
      </c>
      <c r="AE42">
        <f t="shared" si="3"/>
        <v>0</v>
      </c>
      <c r="AF42">
        <f t="shared" si="24"/>
        <v>0</v>
      </c>
      <c r="AG42">
        <f t="shared" si="24"/>
        <v>-3.789990502728649E-2</v>
      </c>
      <c r="AH42">
        <f t="shared" si="5"/>
        <v>-4041.7395257411449</v>
      </c>
      <c r="AI42">
        <f t="shared" si="25"/>
        <v>-4041.7774256461721</v>
      </c>
      <c r="AJ42">
        <f t="shared" si="7"/>
        <v>-491.37077085751389</v>
      </c>
      <c r="AK42">
        <f t="shared" si="22"/>
        <v>-403.46115903873851</v>
      </c>
      <c r="AL42">
        <f t="shared" si="8"/>
        <v>-4936.6093555424241</v>
      </c>
      <c r="AN42">
        <f t="shared" si="26"/>
        <v>0</v>
      </c>
      <c r="AO42">
        <f t="shared" si="26"/>
        <v>0</v>
      </c>
      <c r="AP42">
        <f t="shared" si="26"/>
        <v>-7.1583294084528743E-4</v>
      </c>
      <c r="AQ42">
        <f t="shared" si="26"/>
        <v>-76.33819369095832</v>
      </c>
      <c r="AR42">
        <f t="shared" si="26"/>
        <v>-76.338909523899162</v>
      </c>
      <c r="AS42">
        <f t="shared" si="26"/>
        <v>-9.2807457880200772</v>
      </c>
      <c r="AT42">
        <f t="shared" si="26"/>
        <v>-7.6203565096961494</v>
      </c>
      <c r="AU42">
        <f t="shared" si="23"/>
        <v>-93.240011821615383</v>
      </c>
      <c r="AW42">
        <v>39</v>
      </c>
      <c r="AX42">
        <f>IF(Z42&gt;0, (R42*SUMPRODUCT(K42:$K$98, X42:$X$98)-K42*$AZ$3)/Z42, 0)</f>
        <v>-3477818.7892272668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0.63613866799999996</v>
      </c>
      <c r="Q43" s="4">
        <f t="shared" si="21"/>
        <v>25</v>
      </c>
      <c r="R43">
        <f t="shared" si="0"/>
        <v>2000000</v>
      </c>
      <c r="S43">
        <f t="shared" si="1"/>
        <v>-8892666.6718113497</v>
      </c>
      <c r="U43">
        <f t="shared" si="13"/>
        <v>0.63613866799999996</v>
      </c>
      <c r="V43">
        <f t="shared" si="14"/>
        <v>0.01</v>
      </c>
      <c r="W43">
        <f t="shared" si="15"/>
        <v>1.5159962010914596E-3</v>
      </c>
      <c r="X43">
        <f t="shared" si="16"/>
        <v>9.6438380405538117E-4</v>
      </c>
      <c r="Y43">
        <f t="shared" si="17"/>
        <v>1.5159962010914597E-5</v>
      </c>
      <c r="Z43">
        <f t="shared" si="18"/>
        <v>5.3645243502516387E-4</v>
      </c>
      <c r="AB43">
        <f t="shared" si="19"/>
        <v>-5272.3600725530359</v>
      </c>
      <c r="AC43">
        <f t="shared" si="2"/>
        <v>-4770.4926899603188</v>
      </c>
      <c r="AE43">
        <f t="shared" si="3"/>
        <v>0</v>
      </c>
      <c r="AF43">
        <f t="shared" si="24"/>
        <v>0</v>
      </c>
      <c r="AG43">
        <f t="shared" si="24"/>
        <v>-1.3411310875629096E-2</v>
      </c>
      <c r="AH43">
        <f t="shared" si="5"/>
        <v>-1928.7676081107622</v>
      </c>
      <c r="AI43">
        <f t="shared" si="25"/>
        <v>-1928.7810194216379</v>
      </c>
      <c r="AJ43">
        <f t="shared" si="7"/>
        <v>-501.86738259271715</v>
      </c>
      <c r="AK43">
        <f t="shared" si="22"/>
        <v>-369.06520507871255</v>
      </c>
      <c r="AL43">
        <f t="shared" si="8"/>
        <v>-2799.7136070930678</v>
      </c>
      <c r="AN43">
        <f t="shared" si="26"/>
        <v>0</v>
      </c>
      <c r="AO43">
        <f t="shared" si="26"/>
        <v>0</v>
      </c>
      <c r="AP43">
        <f t="shared" si="26"/>
        <v>-2.2616571244374163E-4</v>
      </c>
      <c r="AQ43">
        <f t="shared" si="26"/>
        <v>-32.526358107131699</v>
      </c>
      <c r="AR43">
        <f t="shared" si="26"/>
        <v>-32.526584272844147</v>
      </c>
      <c r="AS43">
        <f t="shared" si="26"/>
        <v>-8.4633929665010061</v>
      </c>
      <c r="AT43">
        <f t="shared" si="26"/>
        <v>-6.2238431290488778</v>
      </c>
      <c r="AU43">
        <f t="shared" si="23"/>
        <v>-47.213820368394032</v>
      </c>
      <c r="AW43">
        <v>40</v>
      </c>
      <c r="AX43">
        <f>IF(Z43&gt;0, (R43*SUMPRODUCT(K43:$K$98, X43:$X$98)-K43*$AZ$3)/Z43, 0)</f>
        <v>-8892666.6718113497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0.71227412300000004</v>
      </c>
      <c r="Q44" s="4">
        <f t="shared" si="21"/>
        <v>25</v>
      </c>
      <c r="R44">
        <f t="shared" si="0"/>
        <v>2000000</v>
      </c>
      <c r="S44">
        <f t="shared" si="1"/>
        <v>-28772792.523540959</v>
      </c>
      <c r="U44">
        <f t="shared" si="13"/>
        <v>0.71227412300000004</v>
      </c>
      <c r="V44">
        <f t="shared" si="14"/>
        <v>0.01</v>
      </c>
      <c r="W44">
        <f t="shared" si="15"/>
        <v>5.3645243502516387E-4</v>
      </c>
      <c r="X44">
        <f t="shared" si="16"/>
        <v>3.8210118768876311E-4</v>
      </c>
      <c r="Y44">
        <f t="shared" si="17"/>
        <v>5.3645243502516387E-6</v>
      </c>
      <c r="Z44">
        <f t="shared" si="18"/>
        <v>1.4898672298614912E-4</v>
      </c>
      <c r="AB44">
        <f t="shared" si="19"/>
        <v>-4770.4926899603188</v>
      </c>
      <c r="AC44">
        <f t="shared" si="2"/>
        <v>-4286.7640692427394</v>
      </c>
      <c r="AE44">
        <f t="shared" si="3"/>
        <v>0</v>
      </c>
      <c r="AF44">
        <f t="shared" si="24"/>
        <v>0</v>
      </c>
      <c r="AG44">
        <f t="shared" si="24"/>
        <v>-3.7246680746537281E-3</v>
      </c>
      <c r="AH44">
        <f t="shared" si="5"/>
        <v>-764.20237537752621</v>
      </c>
      <c r="AI44">
        <f t="shared" si="25"/>
        <v>-764.20610004560092</v>
      </c>
      <c r="AJ44">
        <f t="shared" si="7"/>
        <v>-483.72862071757936</v>
      </c>
      <c r="AK44">
        <f t="shared" si="22"/>
        <v>-333.93448829722234</v>
      </c>
      <c r="AL44">
        <f t="shared" si="8"/>
        <v>-1581.8692090604027</v>
      </c>
      <c r="AN44">
        <f t="shared" si="26"/>
        <v>0</v>
      </c>
      <c r="AO44">
        <f t="shared" si="26"/>
        <v>0</v>
      </c>
      <c r="AP44">
        <f t="shared" si="26"/>
        <v>-5.6082206103364237E-5</v>
      </c>
      <c r="AQ44">
        <f t="shared" si="26"/>
        <v>-11.506570320252591</v>
      </c>
      <c r="AR44">
        <f t="shared" si="26"/>
        <v>-11.506626402458695</v>
      </c>
      <c r="AS44">
        <f t="shared" si="26"/>
        <v>-7.2834861151222068</v>
      </c>
      <c r="AT44">
        <f t="shared" si="26"/>
        <v>-5.0280407333873276</v>
      </c>
      <c r="AU44">
        <f t="shared" si="23"/>
        <v>-23.81815325096823</v>
      </c>
      <c r="AW44">
        <v>41</v>
      </c>
      <c r="AX44">
        <f>IF(Z44&gt;0, (R44*SUMPRODUCT(K44:$K$98, X44:$X$98)-K44*$AZ$3)/Z44, 0)</f>
        <v>-28772792.523540959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0.79182603500000004</v>
      </c>
      <c r="Q45" s="4">
        <f t="shared" si="21"/>
        <v>25</v>
      </c>
      <c r="R45">
        <f t="shared" si="0"/>
        <v>2000000</v>
      </c>
      <c r="S45">
        <f t="shared" si="1"/>
        <v>-129967520.81770648</v>
      </c>
      <c r="U45">
        <f t="shared" si="13"/>
        <v>0.79182603500000004</v>
      </c>
      <c r="V45">
        <f t="shared" si="14"/>
        <v>0.01</v>
      </c>
      <c r="W45">
        <f t="shared" si="15"/>
        <v>1.4898672298614912E-4</v>
      </c>
      <c r="X45">
        <f t="shared" si="16"/>
        <v>1.1797156612976583E-4</v>
      </c>
      <c r="Y45">
        <f t="shared" si="17"/>
        <v>1.4898672298614913E-6</v>
      </c>
      <c r="Z45">
        <f t="shared" si="18"/>
        <v>2.9525289626521807E-5</v>
      </c>
      <c r="AB45">
        <f t="shared" si="19"/>
        <v>-4286.7640692427394</v>
      </c>
      <c r="AC45">
        <f t="shared" si="2"/>
        <v>-3837.3286941837864</v>
      </c>
      <c r="AE45">
        <f t="shared" si="3"/>
        <v>0</v>
      </c>
      <c r="AF45">
        <f t="shared" si="24"/>
        <v>0</v>
      </c>
      <c r="AG45">
        <f t="shared" si="24"/>
        <v>-7.3813224066304522E-4</v>
      </c>
      <c r="AH45">
        <f t="shared" si="5"/>
        <v>-235.94313225953167</v>
      </c>
      <c r="AI45">
        <f t="shared" si="25"/>
        <v>-235.94387039177232</v>
      </c>
      <c r="AJ45">
        <f t="shared" si="7"/>
        <v>-449.43537505895301</v>
      </c>
      <c r="AK45">
        <f t="shared" si="22"/>
        <v>-300.07348484699179</v>
      </c>
      <c r="AL45">
        <f t="shared" si="8"/>
        <v>-985.45273029771715</v>
      </c>
      <c r="AN45">
        <f t="shared" si="26"/>
        <v>0</v>
      </c>
      <c r="AO45">
        <f t="shared" si="26"/>
        <v>0</v>
      </c>
      <c r="AP45">
        <f t="shared" si="26"/>
        <v>-9.9232438834382923E-6</v>
      </c>
      <c r="AQ45">
        <f t="shared" si="26"/>
        <v>-3.1719536352056927</v>
      </c>
      <c r="AR45">
        <f t="shared" si="26"/>
        <v>-3.1719635584495762</v>
      </c>
      <c r="AS45">
        <f t="shared" si="26"/>
        <v>-6.0420837769508289</v>
      </c>
      <c r="AT45">
        <f t="shared" si="26"/>
        <v>-4.0341042011864037</v>
      </c>
      <c r="AU45">
        <f t="shared" si="23"/>
        <v>-13.248151536586809</v>
      </c>
      <c r="AW45">
        <v>42</v>
      </c>
      <c r="AX45">
        <f>IF(Z45&gt;0, (R45*SUMPRODUCT(K45:$K$98, X45:$X$98)-K45*$AZ$3)/Z45, 0)</f>
        <v>-129967520.81770648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0.79399978000000004</v>
      </c>
      <c r="Q46" s="4">
        <f t="shared" si="21"/>
        <v>25</v>
      </c>
      <c r="R46">
        <f t="shared" si="0"/>
        <v>2000000</v>
      </c>
      <c r="S46">
        <f t="shared" si="1"/>
        <v>-592529308.37600517</v>
      </c>
      <c r="U46">
        <f t="shared" si="13"/>
        <v>0.79399978000000004</v>
      </c>
      <c r="V46">
        <f t="shared" si="14"/>
        <v>0.01</v>
      </c>
      <c r="W46">
        <f t="shared" si="15"/>
        <v>2.9525289626521807E-5</v>
      </c>
      <c r="X46">
        <f t="shared" si="16"/>
        <v>2.3443073467894599E-5</v>
      </c>
      <c r="Y46">
        <f t="shared" si="17"/>
        <v>2.9525289626521806E-7</v>
      </c>
      <c r="Z46">
        <f t="shared" si="18"/>
        <v>5.7869632623619903E-6</v>
      </c>
      <c r="AB46">
        <f t="shared" si="19"/>
        <v>-3837.3286941837864</v>
      </c>
      <c r="AC46">
        <f t="shared" si="2"/>
        <v>-3428.9453394447005</v>
      </c>
      <c r="AE46">
        <f t="shared" si="3"/>
        <v>0</v>
      </c>
      <c r="AF46">
        <f t="shared" si="24"/>
        <v>0</v>
      </c>
      <c r="AG46">
        <f t="shared" si="24"/>
        <v>-1.4467408155904976E-4</v>
      </c>
      <c r="AH46">
        <f t="shared" si="5"/>
        <v>-46.886146935789199</v>
      </c>
      <c r="AI46">
        <f t="shared" si="25"/>
        <v>-46.88629160987076</v>
      </c>
      <c r="AJ46">
        <f t="shared" si="7"/>
        <v>-408.38335473908592</v>
      </c>
      <c r="AK46">
        <f t="shared" si="22"/>
        <v>-268.61300859286507</v>
      </c>
      <c r="AL46">
        <f t="shared" si="8"/>
        <v>-723.88265494182178</v>
      </c>
      <c r="AN46">
        <f t="shared" si="26"/>
        <v>0</v>
      </c>
      <c r="AO46">
        <f t="shared" si="26"/>
        <v>0</v>
      </c>
      <c r="AP46">
        <f t="shared" si="26"/>
        <v>-1.7365696288103204E-6</v>
      </c>
      <c r="AQ46">
        <f t="shared" si="26"/>
        <v>-0.56278953288116784</v>
      </c>
      <c r="AR46">
        <f t="shared" si="26"/>
        <v>-0.56279126945079672</v>
      </c>
      <c r="AS46">
        <f t="shared" si="26"/>
        <v>-4.9019570271963913</v>
      </c>
      <c r="AT46">
        <f t="shared" si="26"/>
        <v>-3.2242485149998621</v>
      </c>
      <c r="AU46">
        <f t="shared" si="23"/>
        <v>-8.6889968116470513</v>
      </c>
      <c r="AW46">
        <v>43</v>
      </c>
      <c r="AX46">
        <f>IF(Z46&gt;0, (R46*SUMPRODUCT(K46:$K$98, X46:$X$98)-K46*$AZ$3)/Z46, 0)</f>
        <v>-592529308.37600517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0.79634782599999998</v>
      </c>
      <c r="Q47" s="4">
        <f t="shared" si="21"/>
        <v>25</v>
      </c>
      <c r="R47">
        <f t="shared" si="0"/>
        <v>2000000</v>
      </c>
      <c r="S47">
        <f t="shared" si="1"/>
        <v>-2732366151.6875257</v>
      </c>
      <c r="U47">
        <f t="shared" si="13"/>
        <v>0.79634782599999998</v>
      </c>
      <c r="V47">
        <f t="shared" si="14"/>
        <v>0.01</v>
      </c>
      <c r="W47">
        <f t="shared" si="15"/>
        <v>5.7869632623619903E-6</v>
      </c>
      <c r="X47">
        <f t="shared" si="16"/>
        <v>4.6084356131238389E-6</v>
      </c>
      <c r="Y47">
        <f t="shared" si="17"/>
        <v>5.7869632623619904E-8</v>
      </c>
      <c r="Z47">
        <f t="shared" si="18"/>
        <v>1.1206580166145316E-6</v>
      </c>
      <c r="AB47">
        <f t="shared" si="19"/>
        <v>-3428.9453394447005</v>
      </c>
      <c r="AC47">
        <f t="shared" si="2"/>
        <v>-3062.0480322148228</v>
      </c>
      <c r="AE47">
        <f t="shared" si="3"/>
        <v>0</v>
      </c>
      <c r="AF47">
        <f t="shared" si="24"/>
        <v>0</v>
      </c>
      <c r="AG47">
        <f t="shared" si="24"/>
        <v>-2.8016450415363289E-5</v>
      </c>
      <c r="AH47">
        <f t="shared" si="5"/>
        <v>-9.2168712262476777</v>
      </c>
      <c r="AI47">
        <f t="shared" si="25"/>
        <v>-9.2168992426980925</v>
      </c>
      <c r="AJ47">
        <f t="shared" si="7"/>
        <v>-366.8973072298777</v>
      </c>
      <c r="AK47">
        <f t="shared" si="22"/>
        <v>-240.02617376112906</v>
      </c>
      <c r="AL47">
        <f t="shared" si="8"/>
        <v>-616.14038023370483</v>
      </c>
      <c r="AN47">
        <f t="shared" si="26"/>
        <v>0</v>
      </c>
      <c r="AO47">
        <f t="shared" si="26"/>
        <v>0</v>
      </c>
      <c r="AP47">
        <f t="shared" si="26"/>
        <v>-3.0025936064418886E-7</v>
      </c>
      <c r="AQ47">
        <f t="shared" si="26"/>
        <v>-9.8779532042908971E-2</v>
      </c>
      <c r="AR47">
        <f t="shared" si="26"/>
        <v>-9.877983230226961E-2</v>
      </c>
      <c r="AS47">
        <f t="shared" si="26"/>
        <v>-3.9321309180019157</v>
      </c>
      <c r="AT47">
        <f t="shared" si="26"/>
        <v>-2.5724210027643881</v>
      </c>
      <c r="AU47">
        <f t="shared" si="23"/>
        <v>-6.6033317530685736</v>
      </c>
      <c r="AW47">
        <v>44</v>
      </c>
      <c r="AX47">
        <f>IF(Z47&gt;0, (R47*SUMPRODUCT(K47:$K$98, X47:$X$98)-K47*$AZ$3)/Z47, 0)</f>
        <v>-2732366151.6875257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0.79893513299999996</v>
      </c>
      <c r="Q48" s="4">
        <f t="shared" si="21"/>
        <v>25</v>
      </c>
      <c r="R48">
        <f t="shared" si="0"/>
        <v>2000000</v>
      </c>
      <c r="S48">
        <f t="shared" si="1"/>
        <v>-12768906176.096426</v>
      </c>
      <c r="U48">
        <f t="shared" si="13"/>
        <v>0.79893513299999996</v>
      </c>
      <c r="V48">
        <f t="shared" si="14"/>
        <v>0.01</v>
      </c>
      <c r="W48">
        <f t="shared" si="15"/>
        <v>1.1206580166145316E-6</v>
      </c>
      <c r="X48">
        <f t="shared" si="16"/>
        <v>8.9533306155144693E-7</v>
      </c>
      <c r="Y48">
        <f t="shared" si="17"/>
        <v>1.1206580166145317E-8</v>
      </c>
      <c r="Z48">
        <f t="shared" si="18"/>
        <v>2.1411837489693935E-7</v>
      </c>
      <c r="AB48">
        <f t="shared" si="19"/>
        <v>-3062.0480322148228</v>
      </c>
      <c r="AC48">
        <f t="shared" si="2"/>
        <v>-2734.057439637259</v>
      </c>
      <c r="AE48">
        <f t="shared" si="3"/>
        <v>0</v>
      </c>
      <c r="AF48">
        <f t="shared" si="24"/>
        <v>0</v>
      </c>
      <c r="AG48">
        <f t="shared" si="24"/>
        <v>-5.3529593724234841E-6</v>
      </c>
      <c r="AH48">
        <f t="shared" si="5"/>
        <v>-1.7906661231028937</v>
      </c>
      <c r="AI48">
        <f t="shared" si="25"/>
        <v>-1.7906714760622662</v>
      </c>
      <c r="AJ48">
        <f t="shared" si="7"/>
        <v>-327.9905925775638</v>
      </c>
      <c r="AK48">
        <f t="shared" si="22"/>
        <v>-214.34336225503762</v>
      </c>
      <c r="AL48">
        <f t="shared" si="8"/>
        <v>-544.12462630866366</v>
      </c>
      <c r="AN48">
        <f t="shared" si="26"/>
        <v>0</v>
      </c>
      <c r="AO48">
        <f t="shared" si="26"/>
        <v>0</v>
      </c>
      <c r="AP48">
        <f t="shared" si="26"/>
        <v>-5.1222334649095536E-8</v>
      </c>
      <c r="AQ48">
        <f t="shared" si="26"/>
        <v>-1.7134839445054281E-2</v>
      </c>
      <c r="AR48">
        <f t="shared" si="26"/>
        <v>-1.7134890667388929E-2</v>
      </c>
      <c r="AS48">
        <f t="shared" si="26"/>
        <v>-3.1385337952148396</v>
      </c>
      <c r="AT48">
        <f t="shared" si="26"/>
        <v>-2.0510462843787982</v>
      </c>
      <c r="AU48">
        <f t="shared" si="23"/>
        <v>-5.206714970261026</v>
      </c>
      <c r="AW48">
        <v>45</v>
      </c>
      <c r="AX48">
        <f>IF(Z48&gt;0, (R48*SUMPRODUCT(K48:$K$98, X48:$X$98)-K48*$AZ$3)/Z48, 0)</f>
        <v>-12768906176.096426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0.80179641700000004</v>
      </c>
      <c r="Q49" s="4">
        <f t="shared" si="21"/>
        <v>25</v>
      </c>
      <c r="R49">
        <f t="shared" si="0"/>
        <v>2000000</v>
      </c>
      <c r="S49">
        <f t="shared" si="1"/>
        <v>-60577373663.314735</v>
      </c>
      <c r="U49">
        <f t="shared" si="13"/>
        <v>0.80179641700000004</v>
      </c>
      <c r="V49">
        <f t="shared" si="14"/>
        <v>0.01</v>
      </c>
      <c r="W49">
        <f t="shared" si="15"/>
        <v>2.1411837489693935E-7</v>
      </c>
      <c r="X49">
        <f t="shared" si="16"/>
        <v>1.7167934580622872E-7</v>
      </c>
      <c r="Y49">
        <f t="shared" si="17"/>
        <v>2.1411837489693935E-9</v>
      </c>
      <c r="Z49">
        <f t="shared" si="18"/>
        <v>4.0297845341741241E-8</v>
      </c>
      <c r="AB49">
        <f t="shared" si="19"/>
        <v>-2734.057439637259</v>
      </c>
      <c r="AC49">
        <f t="shared" si="2"/>
        <v>-2441.1376350931264</v>
      </c>
      <c r="AE49">
        <f t="shared" si="3"/>
        <v>0</v>
      </c>
      <c r="AF49">
        <f t="shared" si="24"/>
        <v>0</v>
      </c>
      <c r="AG49">
        <f t="shared" si="24"/>
        <v>-1.0074461335435311E-6</v>
      </c>
      <c r="AH49">
        <f t="shared" si="5"/>
        <v>-0.34335869161245741</v>
      </c>
      <c r="AI49">
        <f t="shared" si="25"/>
        <v>-0.34335969905859093</v>
      </c>
      <c r="AJ49">
        <f t="shared" si="7"/>
        <v>-292.9198045441326</v>
      </c>
      <c r="AK49">
        <f t="shared" si="22"/>
        <v>-191.38402077460816</v>
      </c>
      <c r="AL49">
        <f t="shared" si="8"/>
        <v>-484.6471850177993</v>
      </c>
      <c r="AN49">
        <f t="shared" si="26"/>
        <v>0</v>
      </c>
      <c r="AO49">
        <f t="shared" si="26"/>
        <v>0</v>
      </c>
      <c r="AP49">
        <f t="shared" si="26"/>
        <v>-8.607345455879311E-9</v>
      </c>
      <c r="AQ49">
        <f t="shared" si="26"/>
        <v>-2.9335631708585536E-3</v>
      </c>
      <c r="AR49">
        <f t="shared" si="26"/>
        <v>-2.9335717782040089E-3</v>
      </c>
      <c r="AS49">
        <f t="shared" si="26"/>
        <v>-2.5026270533312376</v>
      </c>
      <c r="AT49">
        <f t="shared" si="26"/>
        <v>-1.6351329631372851</v>
      </c>
      <c r="AU49">
        <f t="shared" si="23"/>
        <v>-4.1406935882467257</v>
      </c>
      <c r="AW49">
        <v>46</v>
      </c>
      <c r="AX49">
        <f>IF(Z49&gt;0, (R49*SUMPRODUCT(K49:$K$98, X49:$X$98)-K49*$AZ$3)/Z49, 0)</f>
        <v>-60577373663.314735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0.804638195</v>
      </c>
      <c r="Q50" s="4">
        <f t="shared" si="21"/>
        <v>25</v>
      </c>
      <c r="R50">
        <f t="shared" si="0"/>
        <v>2000000</v>
      </c>
      <c r="S50">
        <f t="shared" si="1"/>
        <v>-291791527342.11908</v>
      </c>
      <c r="U50">
        <f t="shared" si="13"/>
        <v>0.804638195</v>
      </c>
      <c r="V50">
        <f t="shared" si="14"/>
        <v>0.01</v>
      </c>
      <c r="W50">
        <f t="shared" si="15"/>
        <v>4.0297845341741241E-8</v>
      </c>
      <c r="X50">
        <f t="shared" si="16"/>
        <v>3.2425185538167833E-8</v>
      </c>
      <c r="Y50">
        <f t="shared" si="17"/>
        <v>4.0297845341741244E-10</v>
      </c>
      <c r="Z50">
        <f t="shared" si="18"/>
        <v>7.4696813501559966E-9</v>
      </c>
      <c r="AB50">
        <f t="shared" si="19"/>
        <v>-2441.1376350931264</v>
      </c>
      <c r="AC50">
        <f t="shared" si="2"/>
        <v>-2179.5897299209605</v>
      </c>
      <c r="AE50">
        <f t="shared" si="3"/>
        <v>0</v>
      </c>
      <c r="AF50">
        <f t="shared" si="24"/>
        <v>0</v>
      </c>
      <c r="AG50">
        <f t="shared" si="24"/>
        <v>-1.8674203375389991E-7</v>
      </c>
      <c r="AH50">
        <f t="shared" si="5"/>
        <v>-6.4850371076335664E-2</v>
      </c>
      <c r="AI50">
        <f t="shared" si="25"/>
        <v>-6.4850557818369417E-2</v>
      </c>
      <c r="AJ50">
        <f t="shared" si="7"/>
        <v>-261.54790517216588</v>
      </c>
      <c r="AK50">
        <f t="shared" si="22"/>
        <v>-170.87963445651886</v>
      </c>
      <c r="AL50">
        <f t="shared" si="8"/>
        <v>-432.49239018650314</v>
      </c>
      <c r="AN50">
        <f t="shared" si="26"/>
        <v>0</v>
      </c>
      <c r="AO50">
        <f t="shared" si="26"/>
        <v>0</v>
      </c>
      <c r="AP50">
        <f t="shared" si="26"/>
        <v>-1.424529544607443E-9</v>
      </c>
      <c r="AQ50">
        <f t="shared" si="26"/>
        <v>-4.9469992224001279E-4</v>
      </c>
      <c r="AR50">
        <f t="shared" si="26"/>
        <v>-4.9470134676955746E-4</v>
      </c>
      <c r="AS50">
        <f t="shared" si="26"/>
        <v>-1.9951732920449419</v>
      </c>
      <c r="AT50">
        <f t="shared" si="26"/>
        <v>-1.3035259548250877</v>
      </c>
      <c r="AU50">
        <f t="shared" si="23"/>
        <v>-3.2991939482167996</v>
      </c>
      <c r="AW50">
        <v>47</v>
      </c>
      <c r="AX50">
        <f>IF(Z50&gt;0, (R50*SUMPRODUCT(K50:$K$98, X50:$X$98)-K50*$AZ$3)/Z50, 0)</f>
        <v>-291791527342.11908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0.80770724299999996</v>
      </c>
      <c r="Q51" s="4">
        <f t="shared" si="21"/>
        <v>25</v>
      </c>
      <c r="R51">
        <f t="shared" si="0"/>
        <v>2000000</v>
      </c>
      <c r="S51">
        <f t="shared" si="1"/>
        <v>-1429174759457.511</v>
      </c>
      <c r="U51">
        <f t="shared" si="13"/>
        <v>0.80770724299999996</v>
      </c>
      <c r="V51">
        <f t="shared" si="14"/>
        <v>0.01</v>
      </c>
      <c r="W51">
        <f t="shared" si="15"/>
        <v>7.4696813501559966E-9</v>
      </c>
      <c r="X51">
        <f t="shared" si="16"/>
        <v>6.0333157294230169E-9</v>
      </c>
      <c r="Y51">
        <f t="shared" si="17"/>
        <v>7.4696813501559969E-11</v>
      </c>
      <c r="Z51">
        <f t="shared" si="18"/>
        <v>1.3616688072314197E-9</v>
      </c>
      <c r="AB51">
        <f t="shared" si="19"/>
        <v>-2179.5897299209605</v>
      </c>
      <c r="AC51">
        <f t="shared" si="2"/>
        <v>-1946.0626900357602</v>
      </c>
      <c r="AE51">
        <f t="shared" si="3"/>
        <v>0</v>
      </c>
      <c r="AF51">
        <f t="shared" si="24"/>
        <v>0</v>
      </c>
      <c r="AG51">
        <f t="shared" si="24"/>
        <v>-3.4041720180785489E-8</v>
      </c>
      <c r="AH51">
        <f t="shared" si="5"/>
        <v>-1.2066631458846034E-2</v>
      </c>
      <c r="AI51">
        <f t="shared" si="25"/>
        <v>-1.2066665500566214E-2</v>
      </c>
      <c r="AJ51">
        <f t="shared" si="7"/>
        <v>-233.52703988520034</v>
      </c>
      <c r="AK51">
        <f t="shared" si="22"/>
        <v>-152.57128109446725</v>
      </c>
      <c r="AL51">
        <f t="shared" si="8"/>
        <v>-386.11038764516815</v>
      </c>
      <c r="AN51">
        <f t="shared" si="26"/>
        <v>0</v>
      </c>
      <c r="AO51">
        <f t="shared" si="26"/>
        <v>0</v>
      </c>
      <c r="AP51">
        <f t="shared" si="26"/>
        <v>-2.3185840903075478E-10</v>
      </c>
      <c r="AQ51">
        <f t="shared" si="26"/>
        <v>-8.2185916503351645E-5</v>
      </c>
      <c r="AR51">
        <f t="shared" si="26"/>
        <v>-8.2186148361760677E-5</v>
      </c>
      <c r="AS51">
        <f t="shared" si="26"/>
        <v>-1.5905544034171895</v>
      </c>
      <c r="AT51">
        <f t="shared" si="26"/>
        <v>-1.0391641289124478</v>
      </c>
      <c r="AU51">
        <f t="shared" si="23"/>
        <v>-2.6298007184779992</v>
      </c>
      <c r="AW51">
        <v>48</v>
      </c>
      <c r="AX51">
        <f>IF(Z51&gt;0, (R51*SUMPRODUCT(K51:$K$98, X51:$X$98)-K51*$AZ$3)/Z51, 0)</f>
        <v>-1429174759457.511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0.81092303399999999</v>
      </c>
      <c r="Q52" s="4">
        <f t="shared" si="21"/>
        <v>25</v>
      </c>
      <c r="R52">
        <f t="shared" si="0"/>
        <v>2000000</v>
      </c>
      <c r="S52">
        <f t="shared" si="1"/>
        <v>-7125701163625.6543</v>
      </c>
      <c r="U52">
        <f t="shared" si="13"/>
        <v>0.81092303399999999</v>
      </c>
      <c r="V52">
        <f t="shared" si="14"/>
        <v>0.01</v>
      </c>
      <c r="W52">
        <f t="shared" si="15"/>
        <v>1.3616688072314197E-9</v>
      </c>
      <c r="X52">
        <f t="shared" si="16"/>
        <v>1.104208600463264E-9</v>
      </c>
      <c r="Y52">
        <f t="shared" si="17"/>
        <v>1.3616688072314197E-11</v>
      </c>
      <c r="Z52">
        <f t="shared" si="18"/>
        <v>2.4384351869584148E-10</v>
      </c>
      <c r="AB52">
        <f t="shared" si="19"/>
        <v>-1946.0626900357602</v>
      </c>
      <c r="AC52">
        <f t="shared" si="2"/>
        <v>-1737.5560449135317</v>
      </c>
      <c r="AE52">
        <f t="shared" si="3"/>
        <v>0</v>
      </c>
      <c r="AF52">
        <f t="shared" si="24"/>
        <v>0</v>
      </c>
      <c r="AG52">
        <f t="shared" si="24"/>
        <v>-6.0960879673960371E-9</v>
      </c>
      <c r="AH52">
        <f t="shared" si="5"/>
        <v>-2.2084172009265279E-3</v>
      </c>
      <c r="AI52">
        <f t="shared" si="25"/>
        <v>-2.2084232970144952E-3</v>
      </c>
      <c r="AJ52">
        <f t="shared" si="7"/>
        <v>-208.50664512222852</v>
      </c>
      <c r="AK52">
        <f t="shared" si="22"/>
        <v>-136.22438830250323</v>
      </c>
      <c r="AL52">
        <f t="shared" si="8"/>
        <v>-344.7332418480288</v>
      </c>
      <c r="AN52">
        <f t="shared" si="26"/>
        <v>0</v>
      </c>
      <c r="AO52">
        <f t="shared" si="26"/>
        <v>0</v>
      </c>
      <c r="AP52">
        <f t="shared" si="26"/>
        <v>-3.7071875384655862E-11</v>
      </c>
      <c r="AQ52">
        <f t="shared" si="26"/>
        <v>-1.3429951750688046E-5</v>
      </c>
      <c r="AR52">
        <f t="shared" si="26"/>
        <v>-1.3429988822563432E-5</v>
      </c>
      <c r="AS52">
        <f t="shared" si="26"/>
        <v>-1.2679824185912623</v>
      </c>
      <c r="AT52">
        <f t="shared" si="26"/>
        <v>-0.82841546488682549</v>
      </c>
      <c r="AU52">
        <f t="shared" si="23"/>
        <v>-2.0964113134669105</v>
      </c>
      <c r="AW52">
        <v>49</v>
      </c>
      <c r="AX52">
        <f>IF(Z52&gt;0, (R52*SUMPRODUCT(K52:$K$98, X52:$X$98)-K52*$AZ$3)/Z52, 0)</f>
        <v>-7125701163625.6543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0.81424565900000001</v>
      </c>
      <c r="Q53" s="4">
        <f t="shared" si="21"/>
        <v>25</v>
      </c>
      <c r="R53">
        <f t="shared" si="0"/>
        <v>2000000</v>
      </c>
      <c r="S53">
        <f t="shared" si="1"/>
        <v>-36199579445152.211</v>
      </c>
      <c r="U53">
        <f t="shared" si="13"/>
        <v>0.81424565900000001</v>
      </c>
      <c r="V53">
        <f t="shared" si="14"/>
        <v>0.01</v>
      </c>
      <c r="W53">
        <f t="shared" si="15"/>
        <v>2.4384351869584148E-10</v>
      </c>
      <c r="X53">
        <f t="shared" si="16"/>
        <v>1.9854852657337427E-10</v>
      </c>
      <c r="Y53">
        <f t="shared" si="17"/>
        <v>2.4384351869584147E-12</v>
      </c>
      <c r="Z53">
        <f t="shared" si="18"/>
        <v>4.2856556935508796E-11</v>
      </c>
      <c r="AB53">
        <f t="shared" si="19"/>
        <v>-1737.5560449135317</v>
      </c>
      <c r="AC53">
        <f t="shared" si="2"/>
        <v>-1551.3893375326397</v>
      </c>
      <c r="AE53">
        <f t="shared" si="3"/>
        <v>0</v>
      </c>
      <c r="AF53">
        <f t="shared" si="24"/>
        <v>0</v>
      </c>
      <c r="AG53">
        <f t="shared" si="24"/>
        <v>-1.0714139233877199E-9</v>
      </c>
      <c r="AH53">
        <f t="shared" si="5"/>
        <v>-3.9709705314674851E-4</v>
      </c>
      <c r="AI53">
        <f t="shared" si="25"/>
        <v>-3.9709812456067192E-4</v>
      </c>
      <c r="AJ53">
        <f t="shared" si="7"/>
        <v>-186.16670738089192</v>
      </c>
      <c r="AK53">
        <f t="shared" si="22"/>
        <v>-121.62892314394723</v>
      </c>
      <c r="AL53">
        <f t="shared" si="8"/>
        <v>-307.79602762296372</v>
      </c>
      <c r="AN53">
        <f t="shared" si="26"/>
        <v>0</v>
      </c>
      <c r="AO53">
        <f t="shared" si="26"/>
        <v>0</v>
      </c>
      <c r="AP53">
        <f t="shared" si="26"/>
        <v>-5.8174491320217067E-12</v>
      </c>
      <c r="AQ53">
        <f t="shared" si="26"/>
        <v>-2.1561152573532133E-6</v>
      </c>
      <c r="AR53">
        <f t="shared" si="26"/>
        <v>-2.1561210748023456E-6</v>
      </c>
      <c r="AS53">
        <f t="shared" si="26"/>
        <v>-1.0108281464552058</v>
      </c>
      <c r="AT53">
        <f t="shared" si="26"/>
        <v>-0.66040776391556888</v>
      </c>
      <c r="AU53">
        <f t="shared" si="23"/>
        <v>-1.6712380664918496</v>
      </c>
      <c r="AW53">
        <v>50</v>
      </c>
      <c r="AX53">
        <f>IF(Z53&gt;0, (R53*SUMPRODUCT(K53:$K$98, X53:$X$98)-K53*$AZ$3)/Z53, 0)</f>
        <v>-36199579445152.211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0.81781076600000002</v>
      </c>
      <c r="Q54" s="4">
        <f t="shared" si="21"/>
        <v>25</v>
      </c>
      <c r="R54">
        <f t="shared" si="0"/>
        <v>2000000</v>
      </c>
      <c r="S54">
        <f t="shared" si="1"/>
        <v>-187706585186065.81</v>
      </c>
      <c r="U54">
        <f t="shared" si="13"/>
        <v>0.81781076600000002</v>
      </c>
      <c r="V54">
        <f t="shared" si="14"/>
        <v>0.01</v>
      </c>
      <c r="W54">
        <f t="shared" si="15"/>
        <v>4.2856556935508796E-11</v>
      </c>
      <c r="X54">
        <f t="shared" si="16"/>
        <v>3.5048553655551062E-11</v>
      </c>
      <c r="Y54">
        <f t="shared" si="17"/>
        <v>4.28565569355088E-13</v>
      </c>
      <c r="Z54">
        <f t="shared" si="18"/>
        <v>7.3794377106026458E-12</v>
      </c>
      <c r="AB54">
        <f t="shared" si="19"/>
        <v>-1551.3893375326397</v>
      </c>
      <c r="AC54">
        <f t="shared" si="2"/>
        <v>-1385.169053250502</v>
      </c>
      <c r="AE54">
        <f t="shared" si="3"/>
        <v>0</v>
      </c>
      <c r="AF54">
        <f t="shared" si="24"/>
        <v>0</v>
      </c>
      <c r="AG54">
        <f t="shared" si="24"/>
        <v>-1.8448594276506614E-10</v>
      </c>
      <c r="AH54">
        <f t="shared" si="5"/>
        <v>-7.0097107311102119E-5</v>
      </c>
      <c r="AI54">
        <f t="shared" si="25"/>
        <v>-7.0097291797044891E-5</v>
      </c>
      <c r="AJ54">
        <f t="shared" si="7"/>
        <v>-166.22028428213775</v>
      </c>
      <c r="AK54">
        <f t="shared" si="22"/>
        <v>-108.59725362728479</v>
      </c>
      <c r="AL54">
        <f t="shared" si="8"/>
        <v>-274.81760800671435</v>
      </c>
      <c r="AN54">
        <f t="shared" si="26"/>
        <v>0</v>
      </c>
      <c r="AO54">
        <f t="shared" si="26"/>
        <v>0</v>
      </c>
      <c r="AP54">
        <f t="shared" si="26"/>
        <v>-8.9437688381855573E-13</v>
      </c>
      <c r="AQ54">
        <f t="shared" si="26"/>
        <v>-3.3982660934462195E-7</v>
      </c>
      <c r="AR54">
        <f t="shared" si="26"/>
        <v>-3.3982750372150578E-7</v>
      </c>
      <c r="AS54">
        <f t="shared" si="26"/>
        <v>-0.80582605728940904</v>
      </c>
      <c r="AT54">
        <f t="shared" si="26"/>
        <v>-0.52647303005687895</v>
      </c>
      <c r="AU54">
        <f t="shared" si="23"/>
        <v>-1.3322994271737918</v>
      </c>
      <c r="AW54">
        <v>51</v>
      </c>
      <c r="AX54">
        <f>IF(Z54&gt;0, (R54*SUMPRODUCT(K54:$K$98, X54:$X$98)-K54*$AZ$3)/Z54, 0)</f>
        <v>-187706585186065.81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0.82147716100000001</v>
      </c>
      <c r="Q55" s="4">
        <f t="shared" si="21"/>
        <v>25</v>
      </c>
      <c r="R55">
        <f t="shared" si="0"/>
        <v>2000000</v>
      </c>
      <c r="S55">
        <f t="shared" si="1"/>
        <v>-994495264733352.25</v>
      </c>
      <c r="U55">
        <f t="shared" si="13"/>
        <v>0.82147716100000001</v>
      </c>
      <c r="V55">
        <f t="shared" si="14"/>
        <v>0.01</v>
      </c>
      <c r="W55">
        <f t="shared" si="15"/>
        <v>7.3794377106026458E-12</v>
      </c>
      <c r="X55">
        <f t="shared" si="16"/>
        <v>6.0620395402822014E-12</v>
      </c>
      <c r="Y55">
        <f t="shared" si="17"/>
        <v>7.379437710602646E-14</v>
      </c>
      <c r="Z55">
        <f t="shared" si="18"/>
        <v>1.243603793214418E-12</v>
      </c>
      <c r="AB55">
        <f t="shared" si="19"/>
        <v>-1385.169053250502</v>
      </c>
      <c r="AC55">
        <f t="shared" si="2"/>
        <v>-1236.7580835561737</v>
      </c>
      <c r="AE55">
        <f t="shared" si="3"/>
        <v>0</v>
      </c>
      <c r="AF55">
        <f t="shared" si="24"/>
        <v>0</v>
      </c>
      <c r="AG55">
        <f t="shared" si="24"/>
        <v>-3.1090094830360452E-11</v>
      </c>
      <c r="AH55">
        <f t="shared" si="5"/>
        <v>-1.2124079080564403E-5</v>
      </c>
      <c r="AI55">
        <f t="shared" si="25"/>
        <v>-1.2124110170659233E-5</v>
      </c>
      <c r="AJ55">
        <f t="shared" si="7"/>
        <v>-148.41096969432829</v>
      </c>
      <c r="AK55">
        <f t="shared" si="22"/>
        <v>-96.961833727535151</v>
      </c>
      <c r="AL55">
        <f t="shared" si="8"/>
        <v>-245.37281554597359</v>
      </c>
      <c r="AN55">
        <f t="shared" si="26"/>
        <v>0</v>
      </c>
      <c r="AO55">
        <f t="shared" si="26"/>
        <v>0</v>
      </c>
      <c r="AP55">
        <f t="shared" si="26"/>
        <v>-1.3457404606881797E-13</v>
      </c>
      <c r="AQ55">
        <f t="shared" si="26"/>
        <v>-5.2479298813092422E-8</v>
      </c>
      <c r="AR55">
        <f t="shared" si="26"/>
        <v>-5.2479433387138492E-8</v>
      </c>
      <c r="AS55">
        <f t="shared" si="26"/>
        <v>-0.64239960610409397</v>
      </c>
      <c r="AT55">
        <f t="shared" si="26"/>
        <v>-0.41970107682733954</v>
      </c>
      <c r="AU55">
        <f t="shared" si="23"/>
        <v>-1.0621007354108669</v>
      </c>
      <c r="AW55">
        <v>52</v>
      </c>
      <c r="AX55">
        <f>IF(Z55&gt;0, (R55*SUMPRODUCT(K55:$K$98, X55:$X$98)-K55*$AZ$3)/Z55, 0)</f>
        <v>-994495264733352.25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0.825360447</v>
      </c>
      <c r="Q56" s="4">
        <f t="shared" si="21"/>
        <v>25</v>
      </c>
      <c r="R56">
        <f t="shared" si="0"/>
        <v>2000000</v>
      </c>
      <c r="S56">
        <f t="shared" si="1"/>
        <v>-5393249583784134</v>
      </c>
      <c r="U56">
        <f t="shared" si="13"/>
        <v>0.825360447</v>
      </c>
      <c r="V56">
        <f t="shared" si="14"/>
        <v>0.01</v>
      </c>
      <c r="W56">
        <f t="shared" si="15"/>
        <v>1.243603793214418E-12</v>
      </c>
      <c r="X56">
        <f t="shared" si="16"/>
        <v>1.0264213826583477E-12</v>
      </c>
      <c r="Y56">
        <f t="shared" si="17"/>
        <v>1.243603793214418E-14</v>
      </c>
      <c r="Z56">
        <f t="shared" si="18"/>
        <v>2.0474637262392613E-13</v>
      </c>
      <c r="AB56">
        <f t="shared" si="19"/>
        <v>-1236.7580835561737</v>
      </c>
      <c r="AC56">
        <f t="shared" si="2"/>
        <v>-1104.2482889353007</v>
      </c>
      <c r="AE56">
        <f t="shared" si="3"/>
        <v>0</v>
      </c>
      <c r="AF56">
        <f t="shared" si="24"/>
        <v>0</v>
      </c>
      <c r="AG56">
        <f t="shared" si="24"/>
        <v>-5.1186593155981528E-12</v>
      </c>
      <c r="AH56">
        <f t="shared" si="5"/>
        <v>-2.0528427653166955E-6</v>
      </c>
      <c r="AI56">
        <f t="shared" si="25"/>
        <v>-2.0528478839760113E-6</v>
      </c>
      <c r="AJ56">
        <f t="shared" si="7"/>
        <v>-132.50979462087298</v>
      </c>
      <c r="AK56">
        <f t="shared" si="22"/>
        <v>-86.57306584893216</v>
      </c>
      <c r="AL56">
        <f t="shared" si="8"/>
        <v>-219.08286252265304</v>
      </c>
      <c r="AN56">
        <f t="shared" si="26"/>
        <v>0</v>
      </c>
      <c r="AO56">
        <f t="shared" si="26"/>
        <v>0</v>
      </c>
      <c r="AP56">
        <f t="shared" si="26"/>
        <v>-1.97823310626532E-14</v>
      </c>
      <c r="AQ56">
        <f t="shared" si="26"/>
        <v>-7.9337210584255853E-9</v>
      </c>
      <c r="AR56">
        <f t="shared" si="26"/>
        <v>-7.9337408407566498E-9</v>
      </c>
      <c r="AS56">
        <f t="shared" si="26"/>
        <v>-0.51211703389717922</v>
      </c>
      <c r="AT56">
        <f t="shared" si="26"/>
        <v>-0.33458312892861863</v>
      </c>
      <c r="AU56">
        <f t="shared" si="23"/>
        <v>-0.84670017075953885</v>
      </c>
      <c r="AW56">
        <v>53</v>
      </c>
      <c r="AX56">
        <f>IF(Z56&gt;0, (R56*SUMPRODUCT(K56:$K$98, X56:$X$98)-K56*$AZ$3)/Z56, 0)</f>
        <v>-5393249583784134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0.82947136099999996</v>
      </c>
      <c r="Q57" s="4">
        <f t="shared" si="21"/>
        <v>25</v>
      </c>
      <c r="R57">
        <f t="shared" si="0"/>
        <v>2000000</v>
      </c>
      <c r="S57">
        <f t="shared" si="1"/>
        <v>-2.9997148447305132E+16</v>
      </c>
      <c r="U57">
        <f t="shared" si="13"/>
        <v>0.82947136099999996</v>
      </c>
      <c r="V57">
        <f t="shared" si="14"/>
        <v>0.01</v>
      </c>
      <c r="W57">
        <f t="shared" si="15"/>
        <v>2.0474637262392613E-13</v>
      </c>
      <c r="X57">
        <f t="shared" si="16"/>
        <v>1.6983125236018114E-13</v>
      </c>
      <c r="Y57">
        <f t="shared" si="17"/>
        <v>2.0474637262392615E-15</v>
      </c>
      <c r="Z57">
        <f t="shared" si="18"/>
        <v>3.2867656537505728E-14</v>
      </c>
      <c r="AB57">
        <f t="shared" si="19"/>
        <v>-1104.2482889353007</v>
      </c>
      <c r="AC57">
        <f t="shared" si="2"/>
        <v>-985.93597227059831</v>
      </c>
      <c r="AE57">
        <f t="shared" si="3"/>
        <v>0</v>
      </c>
      <c r="AF57">
        <f t="shared" si="24"/>
        <v>0</v>
      </c>
      <c r="AG57">
        <f t="shared" si="24"/>
        <v>-8.2169141343764316E-13</v>
      </c>
      <c r="AH57">
        <f t="shared" si="5"/>
        <v>-3.3966250472036228E-7</v>
      </c>
      <c r="AI57">
        <f t="shared" si="25"/>
        <v>-3.396633264117757E-7</v>
      </c>
      <c r="AJ57">
        <f t="shared" si="7"/>
        <v>-118.31231666470239</v>
      </c>
      <c r="AK57">
        <f t="shared" si="22"/>
        <v>-77.297380225471059</v>
      </c>
      <c r="AL57">
        <f t="shared" si="8"/>
        <v>-195.6096972298368</v>
      </c>
      <c r="AN57">
        <f t="shared" si="26"/>
        <v>0</v>
      </c>
      <c r="AO57">
        <f t="shared" si="26"/>
        <v>0</v>
      </c>
      <c r="AP57">
        <f t="shared" si="26"/>
        <v>-2.8353845372635203E-15</v>
      </c>
      <c r="AQ57">
        <f t="shared" si="26"/>
        <v>-1.1720626478779662E-9</v>
      </c>
      <c r="AR57">
        <f t="shared" si="26"/>
        <v>-1.1720654832625033E-9</v>
      </c>
      <c r="AS57">
        <f t="shared" si="26"/>
        <v>-0.40825656414672984</v>
      </c>
      <c r="AT57">
        <f t="shared" si="26"/>
        <v>-0.26672762192483579</v>
      </c>
      <c r="AU57">
        <f t="shared" si="23"/>
        <v>-0.67498418724363118</v>
      </c>
      <c r="AW57">
        <v>54</v>
      </c>
      <c r="AX57">
        <f>IF(Z57&gt;0, (R57*SUMPRODUCT(K57:$K$98, X57:$X$98)-K57*$AZ$3)/Z57, 0)</f>
        <v>-2.9997148447305132E+16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0.83365815200000004</v>
      </c>
      <c r="Q58" s="4">
        <f t="shared" si="21"/>
        <v>25</v>
      </c>
      <c r="R58">
        <f t="shared" si="0"/>
        <v>2000000</v>
      </c>
      <c r="S58">
        <f t="shared" si="1"/>
        <v>-1.7131157523834339E+17</v>
      </c>
      <c r="U58">
        <f t="shared" si="13"/>
        <v>0.83365815200000004</v>
      </c>
      <c r="V58">
        <f t="shared" si="14"/>
        <v>0.01</v>
      </c>
      <c r="W58">
        <f t="shared" si="15"/>
        <v>3.2867656537505728E-14</v>
      </c>
      <c r="X58">
        <f t="shared" si="16"/>
        <v>2.7400389809627746E-14</v>
      </c>
      <c r="Y58">
        <f t="shared" si="17"/>
        <v>3.2867656537505729E-16</v>
      </c>
      <c r="Z58">
        <f t="shared" si="18"/>
        <v>5.1385901625029252E-15</v>
      </c>
      <c r="AB58">
        <f t="shared" si="19"/>
        <v>-985.93597227059831</v>
      </c>
      <c r="AC58">
        <f t="shared" si="2"/>
        <v>-880.29997524263104</v>
      </c>
      <c r="AE58">
        <f t="shared" si="3"/>
        <v>0</v>
      </c>
      <c r="AF58">
        <f t="shared" si="24"/>
        <v>0</v>
      </c>
      <c r="AG58">
        <f t="shared" si="24"/>
        <v>-1.2846475406257313E-13</v>
      </c>
      <c r="AH58">
        <f t="shared" si="5"/>
        <v>-5.4800779619255492E-8</v>
      </c>
      <c r="AI58">
        <f t="shared" si="25"/>
        <v>-5.4800908084009554E-8</v>
      </c>
      <c r="AJ58">
        <f t="shared" si="7"/>
        <v>-105.63599702796728</v>
      </c>
      <c r="AK58">
        <f t="shared" si="22"/>
        <v>-69.015518058941893</v>
      </c>
      <c r="AL58">
        <f t="shared" si="8"/>
        <v>-174.65151514171009</v>
      </c>
      <c r="AN58">
        <f t="shared" si="26"/>
        <v>0</v>
      </c>
      <c r="AO58">
        <f t="shared" si="26"/>
        <v>0</v>
      </c>
      <c r="AP58">
        <f t="shared" si="26"/>
        <v>-3.9579398066643166E-16</v>
      </c>
      <c r="AQ58">
        <f t="shared" si="26"/>
        <v>-1.6883867382460582E-10</v>
      </c>
      <c r="AR58">
        <f t="shared" si="26"/>
        <v>-1.6883906961858648E-10</v>
      </c>
      <c r="AS58">
        <f t="shared" si="26"/>
        <v>-0.3254596334260017</v>
      </c>
      <c r="AT58">
        <f t="shared" si="26"/>
        <v>-0.21263362717371848</v>
      </c>
      <c r="AU58">
        <f t="shared" si="23"/>
        <v>-0.53809326076855923</v>
      </c>
      <c r="AW58">
        <v>55</v>
      </c>
      <c r="AX58">
        <f>IF(Z58&gt;0, (R58*SUMPRODUCT(K58:$K$98, X58:$X$98)-K58*$AZ$3)/Z58, 0)</f>
        <v>-1.7131157523834339E+17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0.83803355999999996</v>
      </c>
      <c r="Q59" s="4">
        <f t="shared" si="21"/>
        <v>25</v>
      </c>
      <c r="R59">
        <f t="shared" si="0"/>
        <v>2000000</v>
      </c>
      <c r="S59">
        <f t="shared" si="1"/>
        <v>-1.0065167257039935E+18</v>
      </c>
      <c r="U59">
        <f t="shared" si="13"/>
        <v>0.83803355999999996</v>
      </c>
      <c r="V59">
        <f t="shared" si="14"/>
        <v>0.01</v>
      </c>
      <c r="W59">
        <f t="shared" si="15"/>
        <v>5.1385901625029252E-15</v>
      </c>
      <c r="X59">
        <f t="shared" si="16"/>
        <v>4.3063110072633044E-15</v>
      </c>
      <c r="Y59">
        <f t="shared" si="17"/>
        <v>5.1385901625029251E-17</v>
      </c>
      <c r="Z59">
        <f t="shared" si="18"/>
        <v>7.8089325361459149E-16</v>
      </c>
      <c r="AB59">
        <f t="shared" si="19"/>
        <v>-880.29997524263104</v>
      </c>
      <c r="AC59">
        <f t="shared" si="2"/>
        <v>-785.98212075249683</v>
      </c>
      <c r="AE59">
        <f t="shared" si="3"/>
        <v>0</v>
      </c>
      <c r="AF59">
        <f t="shared" si="24"/>
        <v>0</v>
      </c>
      <c r="AG59">
        <f t="shared" si="24"/>
        <v>-1.9522331340364787E-14</v>
      </c>
      <c r="AH59">
        <f t="shared" si="5"/>
        <v>-8.6126220145266095E-9</v>
      </c>
      <c r="AI59">
        <f t="shared" si="25"/>
        <v>-8.6126415368579495E-9</v>
      </c>
      <c r="AJ59">
        <f t="shared" si="7"/>
        <v>-94.317854490134209</v>
      </c>
      <c r="AK59">
        <f t="shared" si="22"/>
        <v>-61.620998266984181</v>
      </c>
      <c r="AL59">
        <f t="shared" si="8"/>
        <v>-155.93885276573104</v>
      </c>
      <c r="AN59">
        <f t="shared" si="26"/>
        <v>0</v>
      </c>
      <c r="AO59">
        <f t="shared" si="26"/>
        <v>0</v>
      </c>
      <c r="AP59">
        <f t="shared" si="26"/>
        <v>-5.3703037692237925E-17</v>
      </c>
      <c r="AQ59">
        <f t="shared" si="26"/>
        <v>-2.3692045617461488E-11</v>
      </c>
      <c r="AR59">
        <f t="shared" si="26"/>
        <v>-2.3692099320499178E-11</v>
      </c>
      <c r="AS59">
        <f t="shared" si="26"/>
        <v>-0.25945442715962241</v>
      </c>
      <c r="AT59">
        <f t="shared" si="26"/>
        <v>-0.16951022574455207</v>
      </c>
      <c r="AU59">
        <f t="shared" si="23"/>
        <v>-0.42896465292786662</v>
      </c>
      <c r="AW59">
        <v>56</v>
      </c>
      <c r="AX59">
        <f>IF(Z59&gt;0, (R59*SUMPRODUCT(K59:$K$98, X59:$X$98)-K59*$AZ$3)/Z59, 0)</f>
        <v>-1.0065167257039935E+18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0.84243849400000004</v>
      </c>
      <c r="Q60" s="4">
        <f t="shared" si="21"/>
        <v>25</v>
      </c>
      <c r="R60">
        <f t="shared" si="0"/>
        <v>2000000</v>
      </c>
      <c r="S60">
        <f t="shared" si="1"/>
        <v>-6.090176715531902E+18</v>
      </c>
      <c r="U60">
        <f t="shared" si="13"/>
        <v>0.84243849400000004</v>
      </c>
      <c r="V60">
        <f t="shared" si="14"/>
        <v>0.01</v>
      </c>
      <c r="W60">
        <f t="shared" si="15"/>
        <v>7.8089325361459149E-16</v>
      </c>
      <c r="X60">
        <f t="shared" si="16"/>
        <v>6.5785453654983657E-16</v>
      </c>
      <c r="Y60">
        <f t="shared" si="17"/>
        <v>7.8089325361459152E-18</v>
      </c>
      <c r="Z60">
        <f t="shared" si="18"/>
        <v>1.1522978452860901E-16</v>
      </c>
      <c r="AB60">
        <f t="shared" si="19"/>
        <v>-785.98212075249683</v>
      </c>
      <c r="AC60">
        <f t="shared" si="2"/>
        <v>-701.76975067189278</v>
      </c>
      <c r="AE60">
        <f t="shared" si="3"/>
        <v>0</v>
      </c>
      <c r="AF60">
        <f t="shared" si="24"/>
        <v>0</v>
      </c>
      <c r="AG60">
        <f t="shared" si="24"/>
        <v>-2.8807446132152254E-15</v>
      </c>
      <c r="AH60">
        <f t="shared" si="5"/>
        <v>-1.3157090730996732E-9</v>
      </c>
      <c r="AI60">
        <f t="shared" si="25"/>
        <v>-1.3157119538442865E-9</v>
      </c>
      <c r="AJ60">
        <f t="shared" si="7"/>
        <v>-84.212370080604046</v>
      </c>
      <c r="AK60">
        <f t="shared" si="22"/>
        <v>-55.018748452674785</v>
      </c>
      <c r="AL60">
        <f t="shared" si="8"/>
        <v>-139.23111853459454</v>
      </c>
      <c r="AN60">
        <f t="shared" si="26"/>
        <v>0</v>
      </c>
      <c r="AO60">
        <f t="shared" si="26"/>
        <v>0</v>
      </c>
      <c r="AP60">
        <f t="shared" si="26"/>
        <v>-7.0754474273583822E-18</v>
      </c>
      <c r="AQ60">
        <f t="shared" si="26"/>
        <v>-3.2315361569052969E-12</v>
      </c>
      <c r="AR60">
        <f t="shared" si="26"/>
        <v>-3.2315432323527245E-12</v>
      </c>
      <c r="AS60">
        <f t="shared" si="26"/>
        <v>-0.20683548083547026</v>
      </c>
      <c r="AT60">
        <f t="shared" si="26"/>
        <v>-0.13513251414587366</v>
      </c>
      <c r="AU60">
        <f t="shared" si="23"/>
        <v>-0.34196799498457547</v>
      </c>
      <c r="AW60">
        <v>57</v>
      </c>
      <c r="AX60">
        <f>IF(Z60&gt;0, (R60*SUMPRODUCT(K60:$K$98, X60:$X$98)-K60*$AZ$3)/Z60, 0)</f>
        <v>-6.090176715531902E+18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0.84677131100000003</v>
      </c>
      <c r="Q61" s="4">
        <f t="shared" si="21"/>
        <v>25</v>
      </c>
      <c r="R61">
        <f t="shared" si="0"/>
        <v>2000000</v>
      </c>
      <c r="S61">
        <f t="shared" si="1"/>
        <v>-3.7964864579085418E+19</v>
      </c>
      <c r="U61">
        <f t="shared" si="13"/>
        <v>0.84677131100000003</v>
      </c>
      <c r="V61">
        <f t="shared" si="14"/>
        <v>0.01</v>
      </c>
      <c r="W61">
        <f t="shared" si="15"/>
        <v>1.1522978452860901E-16</v>
      </c>
      <c r="X61">
        <f t="shared" si="16"/>
        <v>9.7573275711537773E-17</v>
      </c>
      <c r="Y61">
        <f t="shared" si="17"/>
        <v>1.15229784528609E-18</v>
      </c>
      <c r="Z61">
        <f t="shared" si="18"/>
        <v>1.6504210971785143E-17</v>
      </c>
      <c r="AB61">
        <f t="shared" si="19"/>
        <v>-701.76975067189278</v>
      </c>
      <c r="AC61">
        <f t="shared" si="2"/>
        <v>-626.58013452847865</v>
      </c>
      <c r="AE61">
        <f t="shared" si="3"/>
        <v>0</v>
      </c>
      <c r="AF61">
        <f t="shared" si="24"/>
        <v>0</v>
      </c>
      <c r="AG61">
        <f t="shared" si="24"/>
        <v>-4.1260527429462856E-16</v>
      </c>
      <c r="AH61">
        <f t="shared" si="5"/>
        <v>-1.9514655142307553E-10</v>
      </c>
      <c r="AI61">
        <f t="shared" si="25"/>
        <v>-1.9514696402834983E-10</v>
      </c>
      <c r="AJ61">
        <f t="shared" si="7"/>
        <v>-75.189616143414128</v>
      </c>
      <c r="AK61">
        <f t="shared" si="22"/>
        <v>-49.123882547032501</v>
      </c>
      <c r="AL61">
        <f t="shared" si="8"/>
        <v>-124.31349869064178</v>
      </c>
      <c r="AN61">
        <f t="shared" si="26"/>
        <v>0</v>
      </c>
      <c r="AO61">
        <f t="shared" si="26"/>
        <v>0</v>
      </c>
      <c r="AP61">
        <f t="shared" si="26"/>
        <v>-9.0482773134728868E-19</v>
      </c>
      <c r="AQ61">
        <f t="shared" si="26"/>
        <v>-4.2794899242684533E-13</v>
      </c>
      <c r="AR61">
        <f t="shared" si="26"/>
        <v>-4.2794989725457669E-13</v>
      </c>
      <c r="AS61">
        <f t="shared" si="26"/>
        <v>-0.16488797898239704</v>
      </c>
      <c r="AT61">
        <f t="shared" si="26"/>
        <v>-0.10772681293517031</v>
      </c>
      <c r="AU61">
        <f t="shared" si="23"/>
        <v>-0.27261479191799531</v>
      </c>
      <c r="AW61">
        <v>58</v>
      </c>
      <c r="AX61">
        <f>IF(Z61&gt;0, (R61*SUMPRODUCT(K61:$K$98, X61:$X$98)-K61*$AZ$3)/Z61, 0)</f>
        <v>-3.7964864579085418E+19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0.85120774200000004</v>
      </c>
      <c r="Q62" s="4">
        <f t="shared" si="21"/>
        <v>25</v>
      </c>
      <c r="R62">
        <f t="shared" si="0"/>
        <v>2000000</v>
      </c>
      <c r="S62">
        <f t="shared" si="1"/>
        <v>-2.4422976472535361E+20</v>
      </c>
      <c r="U62">
        <f t="shared" si="13"/>
        <v>0.85120774200000004</v>
      </c>
      <c r="V62">
        <f t="shared" si="14"/>
        <v>0.01</v>
      </c>
      <c r="W62">
        <f t="shared" si="15"/>
        <v>1.6504210971785143E-17</v>
      </c>
      <c r="X62">
        <f t="shared" si="16"/>
        <v>1.4048512154784858E-17</v>
      </c>
      <c r="Y62">
        <f t="shared" si="17"/>
        <v>1.6504210971785144E-19</v>
      </c>
      <c r="Z62">
        <f t="shared" si="18"/>
        <v>2.2906567072824336E-18</v>
      </c>
      <c r="AB62">
        <f t="shared" si="19"/>
        <v>-626.58013452847865</v>
      </c>
      <c r="AC62">
        <f t="shared" si="2"/>
        <v>-559.44654868614191</v>
      </c>
      <c r="AE62">
        <f t="shared" si="3"/>
        <v>0</v>
      </c>
      <c r="AF62">
        <f t="shared" si="24"/>
        <v>0</v>
      </c>
      <c r="AG62">
        <f t="shared" si="24"/>
        <v>-5.7266417682060834E-17</v>
      </c>
      <c r="AH62">
        <f t="shared" si="5"/>
        <v>-2.8097024309569717E-11</v>
      </c>
      <c r="AI62">
        <f t="shared" si="25"/>
        <v>-2.80970815759874E-11</v>
      </c>
      <c r="AJ62">
        <f t="shared" si="7"/>
        <v>-67.133585842336743</v>
      </c>
      <c r="AK62">
        <f t="shared" si="22"/>
        <v>-43.860609416993512</v>
      </c>
      <c r="AL62">
        <f t="shared" si="8"/>
        <v>-110.99419525935835</v>
      </c>
      <c r="AN62">
        <f t="shared" si="26"/>
        <v>0</v>
      </c>
      <c r="AO62">
        <f t="shared" si="26"/>
        <v>0</v>
      </c>
      <c r="AP62">
        <f t="shared" si="26"/>
        <v>-1.1212775351313171E-19</v>
      </c>
      <c r="AQ62">
        <f t="shared" si="26"/>
        <v>-5.5014026435650591E-14</v>
      </c>
      <c r="AR62">
        <f t="shared" si="26"/>
        <v>-5.5014138563404102E-14</v>
      </c>
      <c r="AS62">
        <f t="shared" si="26"/>
        <v>-0.13144768732653353</v>
      </c>
      <c r="AT62">
        <f t="shared" si="26"/>
        <v>-8.5879155720002237E-2</v>
      </c>
      <c r="AU62">
        <f t="shared" si="23"/>
        <v>-0.21732684304659078</v>
      </c>
      <c r="AW62">
        <v>59</v>
      </c>
      <c r="AX62">
        <f>IF(Z62&gt;0, (R62*SUMPRODUCT(K62:$K$98, X62:$X$98)-K62*$AZ$3)/Z62, 0)</f>
        <v>-2.4422976472535361E+20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0.85572183800000001</v>
      </c>
      <c r="Q63" s="4">
        <f t="shared" si="21"/>
        <v>25</v>
      </c>
      <c r="R63">
        <f t="shared" si="0"/>
        <v>2000000</v>
      </c>
      <c r="S63">
        <f t="shared" si="1"/>
        <v>-1.6239594486954E+21</v>
      </c>
      <c r="U63">
        <f t="shared" si="13"/>
        <v>0.85572183800000001</v>
      </c>
      <c r="V63">
        <f t="shared" si="14"/>
        <v>0.01</v>
      </c>
      <c r="W63">
        <f t="shared" si="15"/>
        <v>2.2906567072824336E-18</v>
      </c>
      <c r="X63">
        <f t="shared" si="16"/>
        <v>1.9601649677827522E-18</v>
      </c>
      <c r="Y63">
        <f t="shared" si="17"/>
        <v>2.2906567072824337E-20</v>
      </c>
      <c r="Z63">
        <f t="shared" si="18"/>
        <v>3.0758517242685702E-19</v>
      </c>
      <c r="AB63">
        <f t="shared" si="19"/>
        <v>-559.44654868614191</v>
      </c>
      <c r="AC63">
        <f t="shared" si="2"/>
        <v>-499.50584704119831</v>
      </c>
      <c r="AE63">
        <f t="shared" si="3"/>
        <v>0</v>
      </c>
      <c r="AF63">
        <f t="shared" si="24"/>
        <v>0</v>
      </c>
      <c r="AG63">
        <f t="shared" si="24"/>
        <v>-7.6896293106714257E-18</v>
      </c>
      <c r="AH63">
        <f t="shared" si="5"/>
        <v>-3.9203299355655045E-12</v>
      </c>
      <c r="AI63">
        <f t="shared" si="25"/>
        <v>-3.9203376251948152E-12</v>
      </c>
      <c r="AJ63">
        <f t="shared" si="7"/>
        <v>-59.940701644943601</v>
      </c>
      <c r="AK63">
        <f t="shared" si="22"/>
        <v>-39.161258408029937</v>
      </c>
      <c r="AL63">
        <f t="shared" si="8"/>
        <v>-99.101960052977461</v>
      </c>
      <c r="AN63">
        <f t="shared" si="26"/>
        <v>0</v>
      </c>
      <c r="AO63">
        <f t="shared" si="26"/>
        <v>0</v>
      </c>
      <c r="AP63">
        <f t="shared" si="26"/>
        <v>-1.3443132724046751E-20</v>
      </c>
      <c r="AQ63">
        <f t="shared" si="26"/>
        <v>-6.8535833805048605E-15</v>
      </c>
      <c r="AR63">
        <f t="shared" si="26"/>
        <v>-6.8535968236375841E-15</v>
      </c>
      <c r="AS63">
        <f t="shared" si="26"/>
        <v>-0.10478929155495352</v>
      </c>
      <c r="AT63">
        <f t="shared" si="26"/>
        <v>-6.846233714923651E-2</v>
      </c>
      <c r="AU63">
        <f t="shared" si="23"/>
        <v>-0.17325162870419689</v>
      </c>
      <c r="AW63">
        <v>60</v>
      </c>
      <c r="AX63">
        <f>IF(Z63&gt;0, (R63*SUMPRODUCT(K63:$K$98, X63:$X$98)-K63*$AZ$3)/Z63, 0)</f>
        <v>-1.6239594486954E+21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0.86028443099999996</v>
      </c>
      <c r="Q64" s="4">
        <f t="shared" si="21"/>
        <v>25</v>
      </c>
      <c r="R64">
        <f t="shared" si="0"/>
        <v>2000000</v>
      </c>
      <c r="S64">
        <f t="shared" si="1"/>
        <v>-1.1178024385631268E+22</v>
      </c>
      <c r="U64">
        <f t="shared" si="13"/>
        <v>0.86028443099999996</v>
      </c>
      <c r="V64">
        <f t="shared" si="14"/>
        <v>0.01</v>
      </c>
      <c r="W64">
        <f t="shared" si="15"/>
        <v>3.0758517242685702E-19</v>
      </c>
      <c r="X64">
        <f t="shared" si="16"/>
        <v>2.6461073504527558E-19</v>
      </c>
      <c r="Y64">
        <f t="shared" si="17"/>
        <v>3.0758517242685704E-21</v>
      </c>
      <c r="Z64">
        <f t="shared" si="18"/>
        <v>3.9898585657312876E-20</v>
      </c>
      <c r="AB64">
        <f t="shared" si="19"/>
        <v>-499.50584704119831</v>
      </c>
      <c r="AC64">
        <f t="shared" si="2"/>
        <v>-445.98736342964128</v>
      </c>
      <c r="AE64">
        <f t="shared" si="3"/>
        <v>0</v>
      </c>
      <c r="AF64">
        <f t="shared" si="24"/>
        <v>0</v>
      </c>
      <c r="AG64">
        <f t="shared" si="24"/>
        <v>-9.9746464143282182E-19</v>
      </c>
      <c r="AH64">
        <f t="shared" si="5"/>
        <v>-5.2922147009055118E-13</v>
      </c>
      <c r="AI64">
        <f t="shared" si="25"/>
        <v>-5.2922246755519259E-13</v>
      </c>
      <c r="AJ64">
        <f t="shared" si="7"/>
        <v>-53.518483611557031</v>
      </c>
      <c r="AK64">
        <f t="shared" si="22"/>
        <v>-34.965409292883884</v>
      </c>
      <c r="AL64">
        <f t="shared" si="8"/>
        <v>-88.483892904441433</v>
      </c>
      <c r="AN64">
        <f t="shared" si="26"/>
        <v>0</v>
      </c>
      <c r="AO64">
        <f t="shared" si="26"/>
        <v>0</v>
      </c>
      <c r="AP64">
        <f t="shared" si="26"/>
        <v>-1.5569496521805755E-21</v>
      </c>
      <c r="AQ64">
        <f t="shared" si="26"/>
        <v>-8.2606555616885998E-16</v>
      </c>
      <c r="AR64">
        <f t="shared" si="26"/>
        <v>-8.2606711311851217E-16</v>
      </c>
      <c r="AS64">
        <f t="shared" si="26"/>
        <v>-8.3537381660518176E-2</v>
      </c>
      <c r="AT64">
        <f t="shared" si="26"/>
        <v>-5.4577756018205137E-2</v>
      </c>
      <c r="AU64">
        <f t="shared" si="23"/>
        <v>-0.13811513767872413</v>
      </c>
      <c r="AW64">
        <v>61</v>
      </c>
      <c r="AX64">
        <f>IF(Z64&gt;0, (R64*SUMPRODUCT(K64:$K$98, X64:$X$98)-K64*$AZ$3)/Z64, 0)</f>
        <v>-1.1178024385631268E+22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0.86486670799999998</v>
      </c>
      <c r="Q65" s="4">
        <f t="shared" si="21"/>
        <v>25</v>
      </c>
      <c r="R65">
        <f t="shared" si="0"/>
        <v>2000000</v>
      </c>
      <c r="S65">
        <f t="shared" si="1"/>
        <v>-7.9757982517891426E+22</v>
      </c>
      <c r="U65">
        <f t="shared" si="13"/>
        <v>0.86486670799999998</v>
      </c>
      <c r="V65">
        <f t="shared" si="14"/>
        <v>0.01</v>
      </c>
      <c r="W65">
        <f t="shared" si="15"/>
        <v>3.9898585657312876E-20</v>
      </c>
      <c r="X65">
        <f t="shared" si="16"/>
        <v>3.4506958431296203E-20</v>
      </c>
      <c r="Y65">
        <f t="shared" si="17"/>
        <v>3.9898585657312878E-22</v>
      </c>
      <c r="Z65">
        <f t="shared" si="18"/>
        <v>4.9926413694435442E-21</v>
      </c>
      <c r="AB65">
        <f t="shared" si="19"/>
        <v>-445.98736342964128</v>
      </c>
      <c r="AC65">
        <f t="shared" si="2"/>
        <v>-398.20300306217973</v>
      </c>
      <c r="AE65">
        <f t="shared" si="3"/>
        <v>0</v>
      </c>
      <c r="AF65">
        <f t="shared" si="24"/>
        <v>0</v>
      </c>
      <c r="AG65">
        <f t="shared" si="24"/>
        <v>-1.2481603423608861E-19</v>
      </c>
      <c r="AH65">
        <f t="shared" si="5"/>
        <v>-6.9013916862592404E-14</v>
      </c>
      <c r="AI65">
        <f t="shared" si="25"/>
        <v>-6.9014041678626643E-14</v>
      </c>
      <c r="AJ65">
        <f t="shared" si="7"/>
        <v>-47.784360367461545</v>
      </c>
      <c r="AK65">
        <f t="shared" si="22"/>
        <v>-31.219115440074891</v>
      </c>
      <c r="AL65">
        <f t="shared" si="8"/>
        <v>-79.003475807536503</v>
      </c>
      <c r="AN65">
        <f t="shared" si="26"/>
        <v>0</v>
      </c>
      <c r="AO65">
        <f t="shared" si="26"/>
        <v>0</v>
      </c>
      <c r="AP65">
        <f t="shared" si="26"/>
        <v>-1.7395199594250929E-22</v>
      </c>
      <c r="AQ65">
        <f t="shared" si="26"/>
        <v>-9.6182422871654238E-17</v>
      </c>
      <c r="AR65">
        <f t="shared" si="26"/>
        <v>-9.6182596823650177E-17</v>
      </c>
      <c r="AS65">
        <f t="shared" si="26"/>
        <v>-6.6595489206407857E-2</v>
      </c>
      <c r="AT65">
        <f t="shared" si="26"/>
        <v>-4.3509052948186487E-2</v>
      </c>
      <c r="AU65">
        <f t="shared" si="23"/>
        <v>-0.11010454215459443</v>
      </c>
      <c r="AW65">
        <v>62</v>
      </c>
      <c r="AX65">
        <f>IF(Z65&gt;0, (R65*SUMPRODUCT(K65:$K$98, X65:$X$98)-K65*$AZ$3)/Z65, 0)</f>
        <v>-7.9757982517891426E+22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0.86947332300000002</v>
      </c>
      <c r="Q66" s="4">
        <f t="shared" si="21"/>
        <v>25</v>
      </c>
      <c r="R66">
        <f t="shared" si="0"/>
        <v>2000000</v>
      </c>
      <c r="S66">
        <f t="shared" si="1"/>
        <v>-5.9084416963536194E+23</v>
      </c>
      <c r="U66">
        <f t="shared" si="13"/>
        <v>0.86947332300000002</v>
      </c>
      <c r="V66">
        <f t="shared" si="14"/>
        <v>0.01</v>
      </c>
      <c r="W66">
        <f t="shared" si="15"/>
        <v>4.9926413694435442E-21</v>
      </c>
      <c r="X66">
        <f t="shared" si="16"/>
        <v>4.340968482037349E-21</v>
      </c>
      <c r="Y66">
        <f t="shared" si="17"/>
        <v>4.9926413694435442E-23</v>
      </c>
      <c r="Z66">
        <f t="shared" si="18"/>
        <v>6.0174647371175977E-22</v>
      </c>
      <c r="AB66">
        <f t="shared" si="19"/>
        <v>-398.20300306217973</v>
      </c>
      <c r="AC66">
        <f t="shared" si="2"/>
        <v>-355.53839559123185</v>
      </c>
      <c r="AE66">
        <f t="shared" si="3"/>
        <v>0</v>
      </c>
      <c r="AF66">
        <f t="shared" si="24"/>
        <v>0</v>
      </c>
      <c r="AG66">
        <f t="shared" si="24"/>
        <v>-1.5043661842793995E-20</v>
      </c>
      <c r="AH66">
        <f t="shared" si="5"/>
        <v>-8.6819369640746975E-15</v>
      </c>
      <c r="AI66">
        <f t="shared" si="25"/>
        <v>-8.6819520077365398E-15</v>
      </c>
      <c r="AJ66">
        <f t="shared" si="7"/>
        <v>-42.664607470947885</v>
      </c>
      <c r="AK66">
        <f t="shared" si="22"/>
        <v>-27.874210214352583</v>
      </c>
      <c r="AL66">
        <f t="shared" si="8"/>
        <v>-70.538817685300472</v>
      </c>
      <c r="AN66">
        <f t="shared" si="26"/>
        <v>0</v>
      </c>
      <c r="AO66">
        <f t="shared" si="26"/>
        <v>0</v>
      </c>
      <c r="AP66">
        <f t="shared" si="26"/>
        <v>-1.8719514311132256E-23</v>
      </c>
      <c r="AQ66">
        <f t="shared" si="26"/>
        <v>-1.0803329996758288E-17</v>
      </c>
      <c r="AR66">
        <f t="shared" si="26"/>
        <v>-1.0803348716272599E-17</v>
      </c>
      <c r="AS66">
        <f t="shared" si="26"/>
        <v>-5.3089516267863499E-2</v>
      </c>
      <c r="AT66">
        <f t="shared" si="26"/>
        <v>-3.4685150628337443E-2</v>
      </c>
      <c r="AU66">
        <f t="shared" si="23"/>
        <v>-8.7774666896200948E-2</v>
      </c>
      <c r="AW66">
        <v>63</v>
      </c>
      <c r="AX66">
        <f>IF(Z66&gt;0, (R66*SUMPRODUCT(K66:$K$98, X66:$X$98)-K66*$AZ$3)/Z66, 0)</f>
        <v>-5.9084416963536194E+23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0.874112687</v>
      </c>
      <c r="Q67" s="4">
        <f t="shared" si="21"/>
        <v>25</v>
      </c>
      <c r="R67">
        <f t="shared" ref="R67:R79" si="27">$C$6</f>
        <v>2000000</v>
      </c>
      <c r="S67">
        <f t="shared" ref="S67:S79" si="28">AX67</f>
        <v>-4.5521759329636914E+24</v>
      </c>
      <c r="U67">
        <f t="shared" si="13"/>
        <v>0.874112687</v>
      </c>
      <c r="V67">
        <f t="shared" si="14"/>
        <v>0.01</v>
      </c>
      <c r="W67">
        <f t="shared" si="15"/>
        <v>6.0174647371175977E-22</v>
      </c>
      <c r="X67">
        <f t="shared" si="16"/>
        <v>5.259942270289612E-22</v>
      </c>
      <c r="Y67">
        <f t="shared" si="17"/>
        <v>6.017464737117598E-24</v>
      </c>
      <c r="Z67">
        <f t="shared" si="18"/>
        <v>6.9734781945680962E-23</v>
      </c>
      <c r="AB67">
        <f t="shared" si="19"/>
        <v>-355.53839559123185</v>
      </c>
      <c r="AC67">
        <f t="shared" ref="AC67:AC79" si="29">S67*Z67</f>
        <v>-317.44499606359983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-1.743369548642024E-21</v>
      </c>
      <c r="AH67">
        <f t="shared" ref="AH67:AH79" si="32">-X67*R67</f>
        <v>-1.0519884540579224E-15</v>
      </c>
      <c r="AI67">
        <f t="shared" ref="AI67:AI79" si="33">SUM(AE67:AH67)</f>
        <v>-1.0519901974274711E-15</v>
      </c>
      <c r="AJ67">
        <f t="shared" ref="AJ67:AJ79" si="34">AB67-AC67</f>
        <v>-38.093399527632016</v>
      </c>
      <c r="AK67">
        <f t="shared" si="22"/>
        <v>-24.887687691386233</v>
      </c>
      <c r="AL67">
        <f t="shared" ref="AL67:AL79" si="35">SUM(AI67:AK67)</f>
        <v>-62.981087219018249</v>
      </c>
      <c r="AN67">
        <f t="shared" ref="AN67:AT79" si="36">AE67*$K67</f>
        <v>0</v>
      </c>
      <c r="AO67">
        <f t="shared" si="36"/>
        <v>0</v>
      </c>
      <c r="AP67">
        <f t="shared" si="36"/>
        <v>-1.9369234055197882E-24</v>
      </c>
      <c r="AQ67">
        <f t="shared" si="36"/>
        <v>-1.1687832109884836E-18</v>
      </c>
      <c r="AR67">
        <f t="shared" si="36"/>
        <v>-1.1687851479118892E-18</v>
      </c>
      <c r="AS67">
        <f t="shared" si="36"/>
        <v>-4.2322637330886051E-2</v>
      </c>
      <c r="AT67">
        <f t="shared" si="36"/>
        <v>-2.7650789722845535E-2</v>
      </c>
      <c r="AU67">
        <f t="shared" si="23"/>
        <v>-6.9973427053731579E-2</v>
      </c>
      <c r="AW67">
        <v>64</v>
      </c>
      <c r="AX67">
        <f>IF(Z67&gt;0, (R67*SUMPRODUCT(K67:$K$98, X67:$X$98)-K67*$AZ$3)/Z67, 0)</f>
        <v>-4.5521759329636914E+24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0.87875849299999997</v>
      </c>
      <c r="Q68" s="4">
        <f t="shared" si="21"/>
        <v>25</v>
      </c>
      <c r="R68">
        <f t="shared" si="27"/>
        <v>2000000</v>
      </c>
      <c r="S68">
        <f t="shared" si="28"/>
        <v>-3.6537106579192661E+25</v>
      </c>
      <c r="U68">
        <f t="shared" ref="U68:U79" si="40">M68</f>
        <v>0.87875849299999997</v>
      </c>
      <c r="V68">
        <f t="shared" ref="V68:V79" si="41">$C$10</f>
        <v>0.01</v>
      </c>
      <c r="W68">
        <f t="shared" ref="W68:W79" si="42">Z67</f>
        <v>6.9734781945680962E-23</v>
      </c>
      <c r="X68">
        <f t="shared" ref="X68:X79" si="43">U68*W68</f>
        <v>6.1280031892270202E-23</v>
      </c>
      <c r="Y68">
        <f t="shared" ref="Y68:Y79" si="44">V68*W68</f>
        <v>6.9734781945680961E-25</v>
      </c>
      <c r="Z68">
        <f t="shared" ref="Z68:Z79" si="45">MAX(0, W68-X68-Y68)</f>
        <v>7.7574022339539493E-24</v>
      </c>
      <c r="AB68">
        <f t="shared" ref="AB68:AB79" si="46">AC67</f>
        <v>-317.44499606359983</v>
      </c>
      <c r="AC68">
        <f t="shared" si="29"/>
        <v>-283.4330321996427</v>
      </c>
      <c r="AE68">
        <f t="shared" si="30"/>
        <v>0</v>
      </c>
      <c r="AF68">
        <f t="shared" si="31"/>
        <v>0</v>
      </c>
      <c r="AG68">
        <f t="shared" si="31"/>
        <v>-1.9393505584884874E-22</v>
      </c>
      <c r="AH68">
        <f t="shared" si="32"/>
        <v>-1.225600637845404E-16</v>
      </c>
      <c r="AI68">
        <f t="shared" si="33"/>
        <v>-1.2256025771959624E-16</v>
      </c>
      <c r="AJ68">
        <f t="shared" si="34"/>
        <v>-34.011963863957135</v>
      </c>
      <c r="AK68">
        <f t="shared" si="22"/>
        <v>-22.22114972445199</v>
      </c>
      <c r="AL68">
        <f t="shared" si="35"/>
        <v>-56.233113588409125</v>
      </c>
      <c r="AN68">
        <f t="shared" si="36"/>
        <v>0</v>
      </c>
      <c r="AO68">
        <f t="shared" si="36"/>
        <v>0</v>
      </c>
      <c r="AP68">
        <f t="shared" si="36"/>
        <v>-1.9238060586927992E-25</v>
      </c>
      <c r="AQ68">
        <f t="shared" si="36"/>
        <v>-1.2157770663507116E-19</v>
      </c>
      <c r="AR68">
        <f t="shared" si="36"/>
        <v>-1.2157789901567703E-19</v>
      </c>
      <c r="AS68">
        <f t="shared" si="36"/>
        <v>-3.373934736199459E-2</v>
      </c>
      <c r="AT68">
        <f t="shared" si="36"/>
        <v>-2.2043040276503129E-2</v>
      </c>
      <c r="AU68">
        <f t="shared" si="23"/>
        <v>-5.5782387638497723E-2</v>
      </c>
      <c r="AW68">
        <v>65</v>
      </c>
      <c r="AX68">
        <f>IF(Z68&gt;0, (R68*SUMPRODUCT(K68:$K$98, X68:$X$98)-K68*$AZ$3)/Z68, 0)</f>
        <v>-3.6537106579192661E+25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0.88338371900000001</v>
      </c>
      <c r="Q69" s="4">
        <f t="shared" ref="Q69:Q79" si="48">$C$8</f>
        <v>25</v>
      </c>
      <c r="R69">
        <f t="shared" si="27"/>
        <v>2000000</v>
      </c>
      <c r="S69">
        <f t="shared" si="28"/>
        <v>-3.0597968980520804E+26</v>
      </c>
      <c r="U69">
        <f t="shared" si="40"/>
        <v>0.88338371900000001</v>
      </c>
      <c r="V69">
        <f t="shared" si="41"/>
        <v>0.01</v>
      </c>
      <c r="W69">
        <f t="shared" si="42"/>
        <v>7.7574022339539493E-24</v>
      </c>
      <c r="X69">
        <f t="shared" si="43"/>
        <v>6.8527628352091484E-24</v>
      </c>
      <c r="Y69">
        <f t="shared" si="44"/>
        <v>7.757402233953949E-26</v>
      </c>
      <c r="Z69">
        <f t="shared" si="45"/>
        <v>8.2706537640526143E-25</v>
      </c>
      <c r="AB69">
        <f t="shared" si="46"/>
        <v>-283.4330321996427</v>
      </c>
      <c r="AC69">
        <f t="shared" si="29"/>
        <v>-253.06520732110951</v>
      </c>
      <c r="AE69">
        <f t="shared" si="30"/>
        <v>0</v>
      </c>
      <c r="AF69">
        <f t="shared" si="31"/>
        <v>0</v>
      </c>
      <c r="AG69">
        <f t="shared" si="31"/>
        <v>-2.0676634410131535E-23</v>
      </c>
      <c r="AH69">
        <f t="shared" si="32"/>
        <v>-1.3705525670418297E-17</v>
      </c>
      <c r="AI69">
        <f t="shared" si="33"/>
        <v>-1.3705546347052708E-17</v>
      </c>
      <c r="AJ69">
        <f t="shared" si="34"/>
        <v>-30.367824878533185</v>
      </c>
      <c r="AK69">
        <f t="shared" si="22"/>
        <v>-19.840312253974989</v>
      </c>
      <c r="AL69">
        <f t="shared" si="35"/>
        <v>-50.20813713250817</v>
      </c>
      <c r="AN69">
        <f t="shared" si="36"/>
        <v>0</v>
      </c>
      <c r="AO69">
        <f t="shared" si="36"/>
        <v>0</v>
      </c>
      <c r="AP69">
        <f t="shared" si="36"/>
        <v>-1.8313307798490518E-26</v>
      </c>
      <c r="AQ69">
        <f t="shared" si="36"/>
        <v>-1.2138992505448408E-20</v>
      </c>
      <c r="AR69">
        <f t="shared" si="36"/>
        <v>-1.2139010818756207E-20</v>
      </c>
      <c r="AS69">
        <f t="shared" si="36"/>
        <v>-2.6896801149549284E-2</v>
      </c>
      <c r="AT69">
        <f t="shared" si="36"/>
        <v>-1.7572576751038845E-2</v>
      </c>
      <c r="AU69">
        <f t="shared" si="23"/>
        <v>-4.4469377900588122E-2</v>
      </c>
      <c r="AW69">
        <v>66</v>
      </c>
      <c r="AX69">
        <f>IF(Z69&gt;0, (R69*SUMPRODUCT(K69:$K$98, X69:$X$98)-K69*$AZ$3)/Z69, 0)</f>
        <v>-3.0597968980520804E+26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0.88875356999999999</v>
      </c>
      <c r="Q70" s="4">
        <f t="shared" si="48"/>
        <v>25</v>
      </c>
      <c r="R70">
        <f t="shared" si="27"/>
        <v>2000000</v>
      </c>
      <c r="S70">
        <f t="shared" si="28"/>
        <v>-2.6983287372383679E+27</v>
      </c>
      <c r="U70">
        <f t="shared" si="40"/>
        <v>0.88875356999999999</v>
      </c>
      <c r="V70">
        <f t="shared" si="41"/>
        <v>0.01</v>
      </c>
      <c r="W70">
        <f t="shared" si="42"/>
        <v>8.2706537640526143E-25</v>
      </c>
      <c r="X70">
        <f t="shared" si="43"/>
        <v>7.3505730590356985E-25</v>
      </c>
      <c r="Y70">
        <f t="shared" si="44"/>
        <v>8.2706537640526145E-27</v>
      </c>
      <c r="Z70">
        <f t="shared" si="45"/>
        <v>8.3737416737638967E-26</v>
      </c>
      <c r="AB70">
        <f t="shared" si="46"/>
        <v>-253.06520732110951</v>
      </c>
      <c r="AC70">
        <f t="shared" si="29"/>
        <v>-225.95107796527634</v>
      </c>
      <c r="AE70">
        <f t="shared" si="30"/>
        <v>0</v>
      </c>
      <c r="AF70">
        <f t="shared" si="31"/>
        <v>0</v>
      </c>
      <c r="AG70">
        <f t="shared" si="31"/>
        <v>-2.093435418440974E-24</v>
      </c>
      <c r="AH70">
        <f t="shared" si="32"/>
        <v>-1.4701146118071397E-18</v>
      </c>
      <c r="AI70">
        <f t="shared" si="33"/>
        <v>-1.4701167052425582E-18</v>
      </c>
      <c r="AJ70">
        <f t="shared" si="34"/>
        <v>-27.114129355833171</v>
      </c>
      <c r="AK70">
        <f t="shared" si="22"/>
        <v>-17.714564512477669</v>
      </c>
      <c r="AL70">
        <f t="shared" si="35"/>
        <v>-44.828693868310836</v>
      </c>
      <c r="AN70">
        <f t="shared" si="36"/>
        <v>0</v>
      </c>
      <c r="AO70">
        <f t="shared" si="36"/>
        <v>0</v>
      </c>
      <c r="AP70">
        <f t="shared" si="36"/>
        <v>-1.6554973536502896E-27</v>
      </c>
      <c r="AQ70">
        <f t="shared" si="36"/>
        <v>-1.1625726917440918E-21</v>
      </c>
      <c r="AR70">
        <f t="shared" si="36"/>
        <v>-1.1625743472414455E-21</v>
      </c>
      <c r="AS70">
        <f t="shared" si="36"/>
        <v>-2.1441965202127912E-2</v>
      </c>
      <c r="AT70">
        <f t="shared" si="36"/>
        <v>-1.4008750598723566E-2</v>
      </c>
      <c r="AU70">
        <f t="shared" si="23"/>
        <v>-3.5450715800851476E-2</v>
      </c>
      <c r="AW70">
        <v>67</v>
      </c>
      <c r="AX70">
        <f>IF(Z70&gt;0, (R70*SUMPRODUCT(K70:$K$98, X70:$X$98)-K70*$AZ$3)/Z70, 0)</f>
        <v>-2.6983287372383679E+27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0.89409425099999995</v>
      </c>
      <c r="Q71" s="4">
        <f t="shared" si="48"/>
        <v>25</v>
      </c>
      <c r="R71">
        <f t="shared" si="27"/>
        <v>2000000</v>
      </c>
      <c r="S71">
        <f t="shared" si="28"/>
        <v>-2.5120726462602043E+28</v>
      </c>
      <c r="U71">
        <f t="shared" si="40"/>
        <v>0.89409425099999995</v>
      </c>
      <c r="V71">
        <f t="shared" si="41"/>
        <v>0.01</v>
      </c>
      <c r="W71">
        <f t="shared" si="42"/>
        <v>8.3737416737638967E-26</v>
      </c>
      <c r="X71">
        <f t="shared" si="43"/>
        <v>7.486914289871417E-26</v>
      </c>
      <c r="Y71">
        <f t="shared" si="44"/>
        <v>8.3737416737638966E-28</v>
      </c>
      <c r="Z71">
        <f t="shared" si="45"/>
        <v>8.0308996715484066E-27</v>
      </c>
      <c r="AB71">
        <f t="shared" si="46"/>
        <v>-225.95107796527634</v>
      </c>
      <c r="AC71">
        <f t="shared" si="29"/>
        <v>-201.74203389756812</v>
      </c>
      <c r="AE71">
        <f t="shared" si="30"/>
        <v>0</v>
      </c>
      <c r="AF71">
        <f t="shared" si="31"/>
        <v>0</v>
      </c>
      <c r="AG71">
        <f t="shared" si="31"/>
        <v>-2.0077249178871016E-25</v>
      </c>
      <c r="AH71">
        <f t="shared" si="32"/>
        <v>-1.4973828579742834E-19</v>
      </c>
      <c r="AI71">
        <f t="shared" si="33"/>
        <v>-1.4973848656992013E-19</v>
      </c>
      <c r="AJ71">
        <f t="shared" si="34"/>
        <v>-24.20904406770822</v>
      </c>
      <c r="AK71">
        <f t="shared" si="22"/>
        <v>-15.816575457569344</v>
      </c>
      <c r="AL71">
        <f t="shared" si="35"/>
        <v>-40.025619525277563</v>
      </c>
      <c r="AN71">
        <f t="shared" si="36"/>
        <v>0</v>
      </c>
      <c r="AO71">
        <f t="shared" si="36"/>
        <v>0</v>
      </c>
      <c r="AP71">
        <f t="shared" si="36"/>
        <v>-1.4176045863334733E-28</v>
      </c>
      <c r="AQ71">
        <f t="shared" si="36"/>
        <v>-1.0572647617460269E-22</v>
      </c>
      <c r="AR71">
        <f t="shared" si="36"/>
        <v>-1.0572661793506133E-22</v>
      </c>
      <c r="AS71">
        <f t="shared" si="36"/>
        <v>-1.7093403381798419E-2</v>
      </c>
      <c r="AT71">
        <f t="shared" si="36"/>
        <v>-1.1167690209441616E-2</v>
      </c>
      <c r="AU71">
        <f t="shared" si="23"/>
        <v>-2.8261093591240034E-2</v>
      </c>
      <c r="AW71">
        <v>68</v>
      </c>
      <c r="AX71">
        <f>IF(Z71&gt;0, (R71*SUMPRODUCT(K71:$K$98, X71:$X$98)-K71*$AZ$3)/Z71, 0)</f>
        <v>-2.5120726462602043E+28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0.89939914200000004</v>
      </c>
      <c r="Q72" s="4">
        <f t="shared" si="48"/>
        <v>25</v>
      </c>
      <c r="R72">
        <f t="shared" si="27"/>
        <v>2000000</v>
      </c>
      <c r="S72">
        <f t="shared" si="28"/>
        <v>-2.4756079082490263E+29</v>
      </c>
      <c r="U72">
        <f t="shared" si="40"/>
        <v>0.89939914200000004</v>
      </c>
      <c r="V72">
        <f t="shared" si="41"/>
        <v>0.01</v>
      </c>
      <c r="W72">
        <f t="shared" si="42"/>
        <v>8.0308996715484066E-27</v>
      </c>
      <c r="X72">
        <f t="shared" si="43"/>
        <v>7.2229842740787194E-27</v>
      </c>
      <c r="Y72">
        <f t="shared" si="44"/>
        <v>8.0308996715484072E-29</v>
      </c>
      <c r="Z72">
        <f t="shared" si="45"/>
        <v>7.2760640075420314E-28</v>
      </c>
      <c r="AB72">
        <f t="shared" si="46"/>
        <v>-201.74203389756812</v>
      </c>
      <c r="AC72">
        <f t="shared" si="29"/>
        <v>-180.12681597997155</v>
      </c>
      <c r="AE72">
        <f t="shared" si="30"/>
        <v>0</v>
      </c>
      <c r="AF72">
        <f t="shared" si="31"/>
        <v>0</v>
      </c>
      <c r="AG72">
        <f t="shared" si="31"/>
        <v>-1.8190160018855079E-26</v>
      </c>
      <c r="AH72">
        <f t="shared" si="32"/>
        <v>-1.4445968548157439E-20</v>
      </c>
      <c r="AI72">
        <f t="shared" si="33"/>
        <v>-1.4445986738317458E-20</v>
      </c>
      <c r="AJ72">
        <f t="shared" si="34"/>
        <v>-21.615217917596567</v>
      </c>
      <c r="AK72">
        <f t="shared" ref="AK72:AK79" si="49">G72*SUM(AB72:AB72, AE72:AF72)</f>
        <v>-14.121942372829769</v>
      </c>
      <c r="AL72">
        <f t="shared" si="35"/>
        <v>-35.737160290426338</v>
      </c>
      <c r="AN72">
        <f t="shared" si="36"/>
        <v>0</v>
      </c>
      <c r="AO72">
        <f t="shared" si="36"/>
        <v>0</v>
      </c>
      <c r="AP72">
        <f t="shared" si="36"/>
        <v>-1.1467517127370324E-29</v>
      </c>
      <c r="AQ72">
        <f t="shared" si="36"/>
        <v>-9.1070882045970777E-24</v>
      </c>
      <c r="AR72">
        <f t="shared" si="36"/>
        <v>-9.1070996721142057E-24</v>
      </c>
      <c r="AS72">
        <f t="shared" si="36"/>
        <v>-1.362675652247957E-2</v>
      </c>
      <c r="AT72">
        <f t="shared" si="36"/>
        <v>-8.9028142613533281E-3</v>
      </c>
      <c r="AU72">
        <f t="shared" si="23"/>
        <v>-2.25295707838329E-2</v>
      </c>
      <c r="AW72">
        <v>69</v>
      </c>
      <c r="AX72">
        <f>IF(Z72&gt;0, (R72*SUMPRODUCT(K72:$K$98, X72:$X$98)-K72*$AZ$3)/Z72, 0)</f>
        <v>-2.4756079082490263E+29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0.90466162100000003</v>
      </c>
      <c r="Q73" s="4">
        <f t="shared" si="48"/>
        <v>25</v>
      </c>
      <c r="R73">
        <f t="shared" si="27"/>
        <v>2000000</v>
      </c>
      <c r="S73">
        <f t="shared" si="28"/>
        <v>-2.5901174005118762E+30</v>
      </c>
      <c r="U73">
        <f t="shared" si="40"/>
        <v>0.90466162100000003</v>
      </c>
      <c r="V73">
        <f t="shared" si="41"/>
        <v>0.01</v>
      </c>
      <c r="W73">
        <f t="shared" si="42"/>
        <v>7.2760640075420314E-28</v>
      </c>
      <c r="X73">
        <f t="shared" si="43"/>
        <v>6.5823758595627303E-28</v>
      </c>
      <c r="Y73">
        <f t="shared" si="44"/>
        <v>7.2760640075420313E-30</v>
      </c>
      <c r="Z73">
        <f t="shared" si="45"/>
        <v>6.2092750790388079E-29</v>
      </c>
      <c r="AB73">
        <f t="shared" si="46"/>
        <v>-180.12681597997155</v>
      </c>
      <c r="AC73">
        <f t="shared" si="29"/>
        <v>-160.8275142678317</v>
      </c>
      <c r="AE73">
        <f t="shared" si="30"/>
        <v>0</v>
      </c>
      <c r="AF73">
        <f t="shared" si="31"/>
        <v>0</v>
      </c>
      <c r="AG73">
        <f t="shared" si="31"/>
        <v>-1.5523187697597019E-27</v>
      </c>
      <c r="AH73">
        <f t="shared" si="32"/>
        <v>-1.3164751719125461E-21</v>
      </c>
      <c r="AI73">
        <f t="shared" si="33"/>
        <v>-1.316476724231316E-21</v>
      </c>
      <c r="AJ73">
        <f t="shared" si="34"/>
        <v>-19.299301712139851</v>
      </c>
      <c r="AK73">
        <f t="shared" si="49"/>
        <v>-12.608877118598009</v>
      </c>
      <c r="AL73">
        <f t="shared" si="35"/>
        <v>-31.90817883073786</v>
      </c>
      <c r="AN73">
        <f t="shared" si="36"/>
        <v>0</v>
      </c>
      <c r="AO73">
        <f t="shared" si="36"/>
        <v>0</v>
      </c>
      <c r="AP73">
        <f t="shared" si="36"/>
        <v>-8.7376725250403567E-31</v>
      </c>
      <c r="AQ73">
        <f t="shared" si="36"/>
        <v>-7.4101590237800724E-25</v>
      </c>
      <c r="AR73">
        <f t="shared" si="36"/>
        <v>-7.4101677614525972E-25</v>
      </c>
      <c r="AS73">
        <f t="shared" si="36"/>
        <v>-1.086316687059918E-2</v>
      </c>
      <c r="AT73">
        <f t="shared" si="36"/>
        <v>-7.0972690221247827E-3</v>
      </c>
      <c r="AU73">
        <f t="shared" si="23"/>
        <v>-1.7960435892723961E-2</v>
      </c>
      <c r="AW73">
        <v>70</v>
      </c>
      <c r="AX73">
        <f>IF(Z73&gt;0, (R73*SUMPRODUCT(K73:$K$98, X73:$X$98)-K73*$AZ$3)/Z73, 0)</f>
        <v>-2.5901174005118762E+30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0.90987524600000003</v>
      </c>
      <c r="Q74" s="4">
        <f t="shared" si="48"/>
        <v>25</v>
      </c>
      <c r="R74">
        <f t="shared" si="27"/>
        <v>2000000</v>
      </c>
      <c r="S74">
        <f t="shared" si="28"/>
        <v>-2.8862551289525371E+31</v>
      </c>
      <c r="U74">
        <f t="shared" si="40"/>
        <v>0.90987524600000003</v>
      </c>
      <c r="V74">
        <f t="shared" si="41"/>
        <v>0.01</v>
      </c>
      <c r="W74">
        <f t="shared" si="42"/>
        <v>6.2092750790388079E-29</v>
      </c>
      <c r="X74">
        <f t="shared" si="43"/>
        <v>5.6496656900221046E-29</v>
      </c>
      <c r="Y74">
        <f t="shared" si="44"/>
        <v>6.2092750790388077E-31</v>
      </c>
      <c r="Z74">
        <f t="shared" si="45"/>
        <v>4.9751663822631511E-30</v>
      </c>
      <c r="AB74">
        <f t="shared" si="46"/>
        <v>-160.8275142678317</v>
      </c>
      <c r="AC74">
        <f t="shared" si="29"/>
        <v>-143.5959948819926</v>
      </c>
      <c r="AE74">
        <f t="shared" si="30"/>
        <v>0</v>
      </c>
      <c r="AF74">
        <f t="shared" si="31"/>
        <v>0</v>
      </c>
      <c r="AG74">
        <f t="shared" si="31"/>
        <v>-1.2437915955657878E-28</v>
      </c>
      <c r="AH74">
        <f t="shared" si="32"/>
        <v>-1.1299331380044209E-22</v>
      </c>
      <c r="AI74">
        <f t="shared" si="33"/>
        <v>-1.1299343817960164E-22</v>
      </c>
      <c r="AJ74">
        <f t="shared" si="34"/>
        <v>-17.231519385839107</v>
      </c>
      <c r="AK74">
        <f t="shared" si="49"/>
        <v>-11.25792599874822</v>
      </c>
      <c r="AL74">
        <f t="shared" si="35"/>
        <v>-28.489445384587327</v>
      </c>
      <c r="AN74">
        <f t="shared" si="36"/>
        <v>0</v>
      </c>
      <c r="AO74">
        <f t="shared" si="36"/>
        <v>0</v>
      </c>
      <c r="AP74">
        <f t="shared" si="36"/>
        <v>-6.2509273357269428E-32</v>
      </c>
      <c r="AQ74">
        <f t="shared" si="36"/>
        <v>-5.6787085272775251E-26</v>
      </c>
      <c r="AR74">
        <f t="shared" si="36"/>
        <v>-5.6787147782048607E-26</v>
      </c>
      <c r="AS74">
        <f t="shared" si="36"/>
        <v>-8.6600501200567205E-3</v>
      </c>
      <c r="AT74">
        <f t="shared" si="36"/>
        <v>-5.657899411770393E-3</v>
      </c>
      <c r="AU74">
        <f t="shared" si="23"/>
        <v>-1.4317949531827114E-2</v>
      </c>
      <c r="AW74">
        <v>71</v>
      </c>
      <c r="AX74">
        <f>IF(Z74&gt;0, (R74*SUMPRODUCT(K74:$K$98, X74:$X$98)-K74*$AZ$3)/Z74, 0)</f>
        <v>-2.8862551289525371E+31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0.91506238500000003</v>
      </c>
      <c r="Q75" s="4">
        <f t="shared" si="48"/>
        <v>25</v>
      </c>
      <c r="R75">
        <f t="shared" si="27"/>
        <v>2000000</v>
      </c>
      <c r="S75">
        <f t="shared" si="28"/>
        <v>-3.4388784697689392E+32</v>
      </c>
      <c r="U75">
        <f t="shared" si="40"/>
        <v>0.91506238500000003</v>
      </c>
      <c r="V75">
        <f t="shared" si="41"/>
        <v>0.01</v>
      </c>
      <c r="W75">
        <f t="shared" si="42"/>
        <v>4.9751663822631511E-30</v>
      </c>
      <c r="X75">
        <f t="shared" si="43"/>
        <v>4.552587615525541E-30</v>
      </c>
      <c r="Y75">
        <f t="shared" si="44"/>
        <v>4.9751663822631515E-32</v>
      </c>
      <c r="Z75">
        <f t="shared" si="45"/>
        <v>3.7282710291497858E-31</v>
      </c>
      <c r="AB75">
        <f t="shared" si="46"/>
        <v>-143.5959948819926</v>
      </c>
      <c r="AC75">
        <f t="shared" si="29"/>
        <v>-128.21070971606483</v>
      </c>
      <c r="AE75">
        <f t="shared" si="30"/>
        <v>0</v>
      </c>
      <c r="AF75">
        <f t="shared" si="31"/>
        <v>0</v>
      </c>
      <c r="AG75">
        <f t="shared" si="31"/>
        <v>-9.3206775728744647E-30</v>
      </c>
      <c r="AH75">
        <f t="shared" si="32"/>
        <v>-9.1051752310510822E-24</v>
      </c>
      <c r="AI75">
        <f t="shared" si="33"/>
        <v>-9.1051845517286556E-24</v>
      </c>
      <c r="AJ75">
        <f t="shared" si="34"/>
        <v>-15.385285165927769</v>
      </c>
      <c r="AK75">
        <f t="shared" si="49"/>
        <v>-10.051719641739483</v>
      </c>
      <c r="AL75">
        <f t="shared" si="35"/>
        <v>-25.43700480766725</v>
      </c>
      <c r="AN75">
        <f t="shared" si="36"/>
        <v>0</v>
      </c>
      <c r="AO75">
        <f t="shared" si="36"/>
        <v>0</v>
      </c>
      <c r="AP75">
        <f t="shared" si="36"/>
        <v>-4.1824070185507232E-33</v>
      </c>
      <c r="AQ75">
        <f t="shared" si="36"/>
        <v>-4.0857060544942795E-27</v>
      </c>
      <c r="AR75">
        <f t="shared" si="36"/>
        <v>-4.0857102369012985E-27</v>
      </c>
      <c r="AS75">
        <f t="shared" si="36"/>
        <v>-6.9037389349941945E-3</v>
      </c>
      <c r="AT75">
        <f t="shared" si="36"/>
        <v>-4.5104427708628769E-3</v>
      </c>
      <c r="AU75">
        <f t="shared" si="23"/>
        <v>-1.141418170585707E-2</v>
      </c>
      <c r="AW75">
        <v>72</v>
      </c>
      <c r="AX75">
        <f>IF(Z75&gt;0, (R75*SUMPRODUCT(K75:$K$98, X75:$X$98)-K75*$AZ$3)/Z75, 0)</f>
        <v>-3.4388784697689392E+32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0.92024934599999997</v>
      </c>
      <c r="Q76" s="4">
        <f t="shared" si="48"/>
        <v>25</v>
      </c>
      <c r="R76">
        <f t="shared" si="27"/>
        <v>2000000</v>
      </c>
      <c r="S76">
        <f t="shared" si="28"/>
        <v>-4.4020048975466792E+33</v>
      </c>
      <c r="U76">
        <f t="shared" si="40"/>
        <v>0.92024934599999997</v>
      </c>
      <c r="V76">
        <f t="shared" si="41"/>
        <v>0.01</v>
      </c>
      <c r="W76">
        <f t="shared" si="42"/>
        <v>3.7282710291497858E-31</v>
      </c>
      <c r="X76">
        <f t="shared" si="43"/>
        <v>3.4309389762858374E-31</v>
      </c>
      <c r="Y76">
        <f t="shared" si="44"/>
        <v>3.7282710291497862E-33</v>
      </c>
      <c r="Z76">
        <f t="shared" si="45"/>
        <v>2.6004934257245055E-32</v>
      </c>
      <c r="AB76">
        <f t="shared" si="46"/>
        <v>-128.21070971606483</v>
      </c>
      <c r="AC76">
        <f t="shared" si="29"/>
        <v>-114.47384796077215</v>
      </c>
      <c r="AE76">
        <f t="shared" si="30"/>
        <v>0</v>
      </c>
      <c r="AF76">
        <f t="shared" si="31"/>
        <v>0</v>
      </c>
      <c r="AG76">
        <f t="shared" si="31"/>
        <v>-6.5012335643112639E-31</v>
      </c>
      <c r="AH76">
        <f t="shared" si="32"/>
        <v>-6.8618779525716744E-25</v>
      </c>
      <c r="AI76">
        <f t="shared" si="33"/>
        <v>-6.8618844538052392E-25</v>
      </c>
      <c r="AJ76">
        <f t="shared" si="34"/>
        <v>-13.736861755292679</v>
      </c>
      <c r="AK76">
        <f t="shared" si="49"/>
        <v>-8.974749680124539</v>
      </c>
      <c r="AL76">
        <f t="shared" si="35"/>
        <v>-22.711611435417218</v>
      </c>
      <c r="AN76">
        <f t="shared" si="36"/>
        <v>0</v>
      </c>
      <c r="AO76">
        <f t="shared" si="36"/>
        <v>0</v>
      </c>
      <c r="AP76">
        <f t="shared" si="36"/>
        <v>-2.6046930789116335E-34</v>
      </c>
      <c r="AQ76">
        <f t="shared" si="36"/>
        <v>-2.7491838025193659E-28</v>
      </c>
      <c r="AR76">
        <f t="shared" si="36"/>
        <v>-2.7491864072124451E-28</v>
      </c>
      <c r="AS76">
        <f t="shared" si="36"/>
        <v>-5.5036184111879848E-3</v>
      </c>
      <c r="AT76">
        <f t="shared" si="36"/>
        <v>-3.5956973619761454E-3</v>
      </c>
      <c r="AU76">
        <f t="shared" si="23"/>
        <v>-9.0993157731641301E-3</v>
      </c>
      <c r="AW76">
        <v>73</v>
      </c>
      <c r="AX76">
        <f>IF(Z76&gt;0, (R76*SUMPRODUCT(K76:$K$98, X76:$X$98)-K76*$AZ$3)/Z76, 0)</f>
        <v>-4.4020048975466792E+33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0.92543648599999995</v>
      </c>
      <c r="Q77" s="4">
        <f t="shared" si="48"/>
        <v>25</v>
      </c>
      <c r="R77">
        <f t="shared" si="27"/>
        <v>2000000</v>
      </c>
      <c r="S77">
        <f t="shared" si="28"/>
        <v>-6.0875892158947118E+34</v>
      </c>
      <c r="U77">
        <f t="shared" si="40"/>
        <v>0.92543648599999995</v>
      </c>
      <c r="V77">
        <f t="shared" si="41"/>
        <v>0.01</v>
      </c>
      <c r="W77">
        <f t="shared" si="42"/>
        <v>2.6004934257245055E-32</v>
      </c>
      <c r="X77">
        <f t="shared" si="43"/>
        <v>2.4065914977685882E-32</v>
      </c>
      <c r="Y77">
        <f t="shared" si="44"/>
        <v>2.6004934257245056E-34</v>
      </c>
      <c r="Z77">
        <f t="shared" si="45"/>
        <v>1.678969936986723E-33</v>
      </c>
      <c r="AB77">
        <f t="shared" si="46"/>
        <v>-114.47384796077215</v>
      </c>
      <c r="AC77">
        <f t="shared" si="29"/>
        <v>-102.20879282211799</v>
      </c>
      <c r="AE77">
        <f t="shared" si="30"/>
        <v>0</v>
      </c>
      <c r="AF77">
        <f t="shared" si="31"/>
        <v>0</v>
      </c>
      <c r="AG77">
        <f t="shared" si="31"/>
        <v>-4.1974248424668075E-32</v>
      </c>
      <c r="AH77">
        <f t="shared" si="32"/>
        <v>-4.8131829955371762E-26</v>
      </c>
      <c r="AI77">
        <f t="shared" si="33"/>
        <v>-4.8131871929620187E-26</v>
      </c>
      <c r="AJ77">
        <f t="shared" si="34"/>
        <v>-12.265055138654162</v>
      </c>
      <c r="AK77">
        <f t="shared" si="49"/>
        <v>-8.0131693572540517</v>
      </c>
      <c r="AL77">
        <f t="shared" si="35"/>
        <v>-20.278224495908212</v>
      </c>
      <c r="AN77">
        <f t="shared" si="36"/>
        <v>0</v>
      </c>
      <c r="AO77">
        <f t="shared" si="36"/>
        <v>0</v>
      </c>
      <c r="AP77">
        <f t="shared" si="36"/>
        <v>-1.5015012327322731E-35</v>
      </c>
      <c r="AQ77">
        <f t="shared" si="36"/>
        <v>-1.7217700071832161E-29</v>
      </c>
      <c r="AR77">
        <f t="shared" si="36"/>
        <v>-1.7217715086844489E-29</v>
      </c>
      <c r="AS77">
        <f t="shared" si="36"/>
        <v>-4.3874509017761297E-3</v>
      </c>
      <c r="AT77">
        <f t="shared" si="36"/>
        <v>-2.8664679224937378E-3</v>
      </c>
      <c r="AU77">
        <f t="shared" si="23"/>
        <v>-7.2539188242698675E-3</v>
      </c>
      <c r="AW77">
        <v>74</v>
      </c>
      <c r="AX77">
        <f>IF(Z77&gt;0, (R77*SUMPRODUCT(K77:$K$98, X77:$X$98)-K77*$AZ$3)/Z77, 0)</f>
        <v>-6.0875892158947118E+34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0.93062362499999995</v>
      </c>
      <c r="Q78" s="4">
        <f t="shared" si="48"/>
        <v>25</v>
      </c>
      <c r="R78">
        <f t="shared" si="27"/>
        <v>2000000</v>
      </c>
      <c r="S78">
        <f t="shared" si="28"/>
        <v>-9.1540575088858174E+35</v>
      </c>
      <c r="U78">
        <f t="shared" si="40"/>
        <v>0.93062362499999995</v>
      </c>
      <c r="V78">
        <f t="shared" si="41"/>
        <v>0.01</v>
      </c>
      <c r="W78">
        <f t="shared" si="42"/>
        <v>1.678969936986723E-33</v>
      </c>
      <c r="X78">
        <f t="shared" si="43"/>
        <v>1.5624890890246056E-33</v>
      </c>
      <c r="Y78">
        <f t="shared" si="44"/>
        <v>1.678969936986723E-35</v>
      </c>
      <c r="Z78">
        <f t="shared" si="45"/>
        <v>9.9691148592250133E-35</v>
      </c>
      <c r="AB78">
        <f t="shared" si="46"/>
        <v>-102.20879282211799</v>
      </c>
      <c r="AC78">
        <f t="shared" si="29"/>
        <v>-91.257850734033909</v>
      </c>
      <c r="AE78">
        <f t="shared" si="30"/>
        <v>0</v>
      </c>
      <c r="AF78">
        <f t="shared" si="31"/>
        <v>0</v>
      </c>
      <c r="AG78">
        <f t="shared" si="31"/>
        <v>-2.4922787148062532E-33</v>
      </c>
      <c r="AH78">
        <f t="shared" si="32"/>
        <v>-3.1249781780492111E-27</v>
      </c>
      <c r="AI78">
        <f t="shared" si="33"/>
        <v>-3.124980670327926E-27</v>
      </c>
      <c r="AJ78">
        <f t="shared" si="34"/>
        <v>-10.950942088084076</v>
      </c>
      <c r="AK78">
        <f t="shared" si="49"/>
        <v>-7.1546154975482592</v>
      </c>
      <c r="AL78">
        <f t="shared" si="35"/>
        <v>-18.105557585632337</v>
      </c>
      <c r="AN78">
        <f t="shared" si="36"/>
        <v>0</v>
      </c>
      <c r="AO78">
        <f t="shared" si="36"/>
        <v>0</v>
      </c>
      <c r="AP78">
        <f t="shared" si="36"/>
        <v>-7.9601518087208755E-37</v>
      </c>
      <c r="AQ78">
        <f t="shared" si="36"/>
        <v>-9.9809465724805458E-31</v>
      </c>
      <c r="AR78">
        <f t="shared" si="36"/>
        <v>-9.9809545326323544E-31</v>
      </c>
      <c r="AS78">
        <f t="shared" si="36"/>
        <v>-3.4976489969516349E-3</v>
      </c>
      <c r="AT78">
        <f t="shared" si="36"/>
        <v>-2.2851306780084001E-3</v>
      </c>
      <c r="AU78">
        <f t="shared" si="23"/>
        <v>-5.7827796749600358E-3</v>
      </c>
      <c r="AW78">
        <v>75</v>
      </c>
      <c r="AX78">
        <f>IF(Z78&gt;0, (R78*SUMPRODUCT(K78:$K$98, X78:$X$98)-K78*$AZ$3)/Z78, 0)</f>
        <v>-9.1540575088858174E+35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25</v>
      </c>
      <c r="R79">
        <f t="shared" si="27"/>
        <v>2000000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9.9691148592250133E-35</v>
      </c>
      <c r="X79">
        <f t="shared" si="43"/>
        <v>9.9691148592250133E-35</v>
      </c>
      <c r="Y79">
        <f t="shared" si="44"/>
        <v>9.9691148592250128E-37</v>
      </c>
      <c r="Z79">
        <f t="shared" si="45"/>
        <v>0</v>
      </c>
      <c r="AB79">
        <f t="shared" si="46"/>
        <v>-91.257850734033909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-1.9938229718450026E-28</v>
      </c>
      <c r="AI79">
        <f t="shared" si="33"/>
        <v>-1.9938229718450026E-28</v>
      </c>
      <c r="AJ79">
        <f t="shared" si="34"/>
        <v>-91.257850734033909</v>
      </c>
      <c r="AK79">
        <f t="shared" si="49"/>
        <v>-6.3880495513823741</v>
      </c>
      <c r="AL79">
        <f t="shared" si="35"/>
        <v>-97.645900285416289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-5.6858227205149104E-32</v>
      </c>
      <c r="AR79">
        <f t="shared" si="36"/>
        <v>-5.6858227205149104E-32</v>
      </c>
      <c r="AS79">
        <f t="shared" si="36"/>
        <v>-2.6024174084461553E-2</v>
      </c>
      <c r="AT79">
        <f t="shared" si="36"/>
        <v>-1.8216921859123087E-3</v>
      </c>
      <c r="AU79">
        <f t="shared" si="23"/>
        <v>-2.7845866270373863E-2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361952.98606853368</v>
      </c>
      <c r="AO81" s="8">
        <f t="shared" si="50"/>
        <v>-36195.298606853372</v>
      </c>
      <c r="AP81" s="8">
        <f t="shared" si="50"/>
        <v>-1714.4832896505463</v>
      </c>
      <c r="AQ81" s="8">
        <f t="shared" si="50"/>
        <v>-285723.1927338664</v>
      </c>
      <c r="AR81" s="8">
        <f t="shared" si="50"/>
        <v>38320.011438163434</v>
      </c>
      <c r="AS81" s="8">
        <f t="shared" si="50"/>
        <v>-52036.504778822855</v>
      </c>
      <c r="AT81" s="8">
        <f t="shared" si="50"/>
        <v>22019.581076126524</v>
      </c>
      <c r="AU81" s="8">
        <f t="shared" si="50"/>
        <v>8303.0877354670884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49" priority="1" operator="lessThan">
      <formula>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C00AEB-9791-4ABC-87B4-CADE2D99D8C5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770534.74748388689</v>
      </c>
      <c r="K3">
        <v>1</v>
      </c>
      <c r="L3" s="2">
        <v>0</v>
      </c>
      <c r="O3">
        <f>$C$3</f>
        <v>770534.74748388689</v>
      </c>
      <c r="P3" s="2">
        <f>O3*C5</f>
        <v>77053.474748388689</v>
      </c>
      <c r="Q3" s="4">
        <f>B8</f>
        <v>1522.432587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770534.74748388689</v>
      </c>
      <c r="AF3">
        <f t="shared" ref="AF3:AG34" si="4">-$Z3*P3</f>
        <v>-77053.474748388689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691958.84014849819</v>
      </c>
      <c r="AJ3">
        <f t="shared" ref="AJ3:AJ66" si="7">AB3-AC3</f>
        <v>0</v>
      </c>
      <c r="AL3">
        <f t="shared" ref="AL3:AL66" si="8">SUM(AI3:AK3)</f>
        <v>691958.84014849819</v>
      </c>
      <c r="AN3">
        <f t="shared" ref="AN3:AU34" si="9">AE3*$K3</f>
        <v>770534.74748388689</v>
      </c>
      <c r="AO3">
        <f t="shared" si="9"/>
        <v>-77053.474748388689</v>
      </c>
      <c r="AP3">
        <f t="shared" si="9"/>
        <v>-1522.432587</v>
      </c>
      <c r="AQ3">
        <f t="shared" si="9"/>
        <v>0</v>
      </c>
      <c r="AR3">
        <f t="shared" si="9"/>
        <v>691958.84014849819</v>
      </c>
      <c r="AS3">
        <f t="shared" si="9"/>
        <v>0</v>
      </c>
      <c r="AT3">
        <f t="shared" si="9"/>
        <v>0</v>
      </c>
      <c r="AU3">
        <f t="shared" si="9"/>
        <v>691958.84014849819</v>
      </c>
      <c r="AW3">
        <v>0</v>
      </c>
      <c r="AX3">
        <f>IF(Z3&gt;0, (R3*SUMPRODUCT(K3:$K$98, X3:$X$98)-K3*$AZ$3)/Z3, 0)</f>
        <v>0</v>
      </c>
      <c r="AZ3">
        <f>C6*ABS(SUMPRODUCT(X4:X69, K4:K69))/1</f>
        <v>669213.54718548385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1.8608946000000001E-2</v>
      </c>
      <c r="R4">
        <f t="shared" si="0"/>
        <v>2000000</v>
      </c>
      <c r="S4">
        <f t="shared" si="1"/>
        <v>46210.98693636823</v>
      </c>
      <c r="U4">
        <f t="shared" ref="U4:U67" si="13">M4</f>
        <v>1.8608946000000001E-2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1.8608946000000001E-2</v>
      </c>
      <c r="Y4">
        <f t="shared" ref="Y4:Y67" si="17">V4*W4</f>
        <v>0.01</v>
      </c>
      <c r="Z4">
        <f t="shared" ref="Z4:Z67" si="18">MAX(0, W4-X4-Y4)</f>
        <v>0.97139105400000003</v>
      </c>
      <c r="AB4">
        <f t="shared" ref="AB4:AB67" si="19">AC3</f>
        <v>0</v>
      </c>
      <c r="AC4">
        <f t="shared" si="2"/>
        <v>44888.939306498971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-37217.892</v>
      </c>
      <c r="AI4">
        <f t="shared" si="6"/>
        <v>-37217.892</v>
      </c>
      <c r="AJ4">
        <f t="shared" si="7"/>
        <v>-44888.939306498971</v>
      </c>
      <c r="AK4">
        <f>G4*SUM(AB4, AE4:AF4)</f>
        <v>0</v>
      </c>
      <c r="AL4">
        <f t="shared" si="8"/>
        <v>-82106.831306498963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-34721.421774419257</v>
      </c>
      <c r="AR4">
        <f t="shared" si="9"/>
        <v>-34721.421774419257</v>
      </c>
      <c r="AS4">
        <f t="shared" si="9"/>
        <v>-41877.917069221912</v>
      </c>
      <c r="AT4">
        <f t="shared" si="9"/>
        <v>0</v>
      </c>
      <c r="AU4">
        <f t="shared" si="9"/>
        <v>-76599.338843641162</v>
      </c>
      <c r="AW4">
        <v>1</v>
      </c>
      <c r="AX4">
        <f>IF(Z4&gt;0, (R4*SUMPRODUCT(K4:$K$98, X4:$X$98)-K4*$AZ$3)/Z4, 0)</f>
        <v>46210.98693636823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2.2132820000000001E-2</v>
      </c>
      <c r="Q5" s="4">
        <f t="shared" ref="Q5:Q68" si="21">$C$8</f>
        <v>25</v>
      </c>
      <c r="R5">
        <f t="shared" si="0"/>
        <v>2000000</v>
      </c>
      <c r="S5">
        <f t="shared" si="1"/>
        <v>66202.663163418081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44888.939306498971</v>
      </c>
      <c r="AC5">
        <f t="shared" si="2"/>
        <v>62242.255677806213</v>
      </c>
      <c r="AE5">
        <f t="shared" si="3"/>
        <v>0</v>
      </c>
      <c r="AF5">
        <f t="shared" si="4"/>
        <v>0</v>
      </c>
      <c r="AG5">
        <f t="shared" si="4"/>
        <v>-23.504438002805191</v>
      </c>
      <c r="AH5">
        <f t="shared" si="5"/>
        <v>-42999.246695584559</v>
      </c>
      <c r="AI5">
        <f t="shared" si="6"/>
        <v>-43022.751133587364</v>
      </c>
      <c r="AJ5">
        <f t="shared" si="7"/>
        <v>-17353.316371307243</v>
      </c>
      <c r="AK5">
        <f>G5*SUM(AB5, AE5:AF5)</f>
        <v>1840.446511566458</v>
      </c>
      <c r="AL5">
        <f t="shared" si="8"/>
        <v>-58535.62099332815</v>
      </c>
      <c r="AN5">
        <f t="shared" si="9"/>
        <v>0</v>
      </c>
      <c r="AO5">
        <f t="shared" si="9"/>
        <v>0</v>
      </c>
      <c r="AP5">
        <f t="shared" si="9"/>
        <v>-20.098833387081314</v>
      </c>
      <c r="AQ5">
        <f t="shared" si="9"/>
        <v>-36769.000603265507</v>
      </c>
      <c r="AR5">
        <f t="shared" si="9"/>
        <v>-36789.099436652585</v>
      </c>
      <c r="AS5">
        <f t="shared" si="9"/>
        <v>-14838.959962309613</v>
      </c>
      <c r="AT5">
        <f t="shared" si="9"/>
        <v>1573.7805681375792</v>
      </c>
      <c r="AU5">
        <f t="shared" si="9"/>
        <v>-50054.278830824624</v>
      </c>
      <c r="AW5">
        <v>2</v>
      </c>
      <c r="AX5">
        <f>IF(Z5&gt;0, (R5*SUMPRODUCT(K5:$K$98, X5:$X$98)-K5*$AZ$3)/Z5, 0)</f>
        <v>66202.663163418081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2.5807838999999999E-2</v>
      </c>
      <c r="Q6" s="4">
        <f t="shared" si="21"/>
        <v>25</v>
      </c>
      <c r="R6">
        <f t="shared" si="0"/>
        <v>2000000</v>
      </c>
      <c r="S6">
        <f t="shared" si="1"/>
        <v>89888.607200218772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62242.255677806213</v>
      </c>
      <c r="AC6">
        <f t="shared" si="2"/>
        <v>81485.082648792944</v>
      </c>
      <c r="AE6">
        <f t="shared" si="3"/>
        <v>0</v>
      </c>
      <c r="AF6">
        <f t="shared" si="4"/>
        <v>0</v>
      </c>
      <c r="AG6">
        <f t="shared" si="4"/>
        <v>-22.662794871015262</v>
      </c>
      <c r="AH6">
        <f t="shared" si="5"/>
        <v>-48527.900140950238</v>
      </c>
      <c r="AI6">
        <f t="shared" si="6"/>
        <v>-48550.562935821254</v>
      </c>
      <c r="AJ6">
        <f t="shared" si="7"/>
        <v>-19242.826970986731</v>
      </c>
      <c r="AK6">
        <f>G6*SUM(AB6, AE6:AF6)</f>
        <v>3641.1719571516637</v>
      </c>
      <c r="AL6">
        <f t="shared" si="8"/>
        <v>-64152.217949656311</v>
      </c>
      <c r="AN6">
        <f t="shared" si="9"/>
        <v>0</v>
      </c>
      <c r="AO6">
        <f t="shared" si="9"/>
        <v>0</v>
      </c>
      <c r="AP6">
        <f t="shared" si="9"/>
        <v>-17.482307259421631</v>
      </c>
      <c r="AQ6">
        <f t="shared" si="9"/>
        <v>-37434.908878060021</v>
      </c>
      <c r="AR6">
        <f t="shared" si="9"/>
        <v>-37452.391185319444</v>
      </c>
      <c r="AS6">
        <f t="shared" si="9"/>
        <v>-14844.109720859202</v>
      </c>
      <c r="AT6">
        <f t="shared" si="9"/>
        <v>2808.8365667876383</v>
      </c>
      <c r="AU6">
        <f t="shared" si="9"/>
        <v>-49487.664339391005</v>
      </c>
      <c r="AW6">
        <v>3</v>
      </c>
      <c r="AX6">
        <f>IF(Z6&gt;0, (R6*SUMPRODUCT(K6:$K$98, X6:$X$98)-K6*$AZ$3)/Z6, 0)</f>
        <v>89888.607200218772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2.9740472E-2</v>
      </c>
      <c r="Q7" s="4">
        <f t="shared" si="21"/>
        <v>25</v>
      </c>
      <c r="R7">
        <f t="shared" si="0"/>
        <v>2000000</v>
      </c>
      <c r="S7">
        <f t="shared" si="1"/>
        <v>104075.82720897088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81485.082648792944</v>
      </c>
      <c r="AC7">
        <f t="shared" si="2"/>
        <v>90596.611745400878</v>
      </c>
      <c r="AE7">
        <f t="shared" si="3"/>
        <v>0</v>
      </c>
      <c r="AF7">
        <f t="shared" si="4"/>
        <v>0</v>
      </c>
      <c r="AG7">
        <f t="shared" si="4"/>
        <v>-21.762164706001936</v>
      </c>
      <c r="AH7">
        <f t="shared" si="5"/>
        <v>-53920.177304253841</v>
      </c>
      <c r="AI7">
        <f t="shared" si="6"/>
        <v>-53941.939468959841</v>
      </c>
      <c r="AJ7">
        <f t="shared" si="7"/>
        <v>-9111.5290966079338</v>
      </c>
      <c r="AK7">
        <f>G7*SUM(AB7, AE7:AF7)</f>
        <v>4000.9175580557335</v>
      </c>
      <c r="AL7">
        <f t="shared" si="8"/>
        <v>-59052.55100751204</v>
      </c>
      <c r="AN7">
        <f t="shared" si="9"/>
        <v>0</v>
      </c>
      <c r="AO7">
        <f t="shared" si="9"/>
        <v>0</v>
      </c>
      <c r="AP7">
        <f t="shared" si="9"/>
        <v>-15.273907849406962</v>
      </c>
      <c r="AQ7">
        <f t="shared" si="9"/>
        <v>-37844.204861739665</v>
      </c>
      <c r="AR7">
        <f t="shared" si="9"/>
        <v>-37859.47876958907</v>
      </c>
      <c r="AS7">
        <f t="shared" si="9"/>
        <v>-6394.9821935865402</v>
      </c>
      <c r="AT7">
        <f t="shared" si="9"/>
        <v>2808.0683571870841</v>
      </c>
      <c r="AU7">
        <f t="shared" si="9"/>
        <v>-41446.392605988527</v>
      </c>
      <c r="AW7">
        <v>4</v>
      </c>
      <c r="AX7">
        <f>IF(Z7&gt;0, (R7*SUMPRODUCT(K7:$K$98, X7:$X$98)-K7*$AZ$3)/Z7, 0)</f>
        <v>104075.82720897088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3.4073305999999998E-2</v>
      </c>
      <c r="Q8" s="4">
        <f t="shared" si="21"/>
        <v>25</v>
      </c>
      <c r="R8">
        <f t="shared" si="0"/>
        <v>2000000</v>
      </c>
      <c r="S8">
        <f t="shared" si="1"/>
        <v>100961.91746583705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90596.611745400878</v>
      </c>
      <c r="AC8">
        <f t="shared" si="2"/>
        <v>84012.568722869095</v>
      </c>
      <c r="AE8">
        <f t="shared" si="3"/>
        <v>0</v>
      </c>
      <c r="AF8">
        <f t="shared" si="4"/>
        <v>0</v>
      </c>
      <c r="AG8">
        <f t="shared" si="4"/>
        <v>-20.803034161691912</v>
      </c>
      <c r="AH8">
        <f t="shared" si="5"/>
        <v>-59320.711780000311</v>
      </c>
      <c r="AI8">
        <f t="shared" si="6"/>
        <v>-59341.514814162001</v>
      </c>
      <c r="AJ8">
        <f t="shared" si="7"/>
        <v>6584.0430225317832</v>
      </c>
      <c r="AK8">
        <f t="shared" ref="AK8:AK69" si="22">G8*SUM(AB8:AB8, AE8:AF8)</f>
        <v>1929.7078301770387</v>
      </c>
      <c r="AL8">
        <f t="shared" si="8"/>
        <v>-50827.76396145318</v>
      </c>
      <c r="AN8">
        <f t="shared" si="9"/>
        <v>0</v>
      </c>
      <c r="AO8">
        <f t="shared" si="9"/>
        <v>0</v>
      </c>
      <c r="AP8">
        <f t="shared" si="9"/>
        <v>-13.628989297997057</v>
      </c>
      <c r="AQ8">
        <f t="shared" si="9"/>
        <v>-38863.626320817348</v>
      </c>
      <c r="AR8">
        <f t="shared" si="9"/>
        <v>-38877.255310115339</v>
      </c>
      <c r="AS8">
        <f t="shared" si="9"/>
        <v>4313.498271174296</v>
      </c>
      <c r="AT8">
        <f t="shared" si="9"/>
        <v>1264.2370897113888</v>
      </c>
      <c r="AU8">
        <f t="shared" si="9"/>
        <v>-33299.51994922966</v>
      </c>
      <c r="AW8">
        <v>5</v>
      </c>
      <c r="AX8">
        <f>IF(Z8&gt;0, (R8*SUMPRODUCT(K8:$K$98, X8:$X$98)-K8*$AZ$3)/Z8, 0)</f>
        <v>100961.91746583705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3.9255977999999997E-2</v>
      </c>
      <c r="Q9" s="4">
        <f t="shared" si="21"/>
        <v>25</v>
      </c>
      <c r="R9">
        <f t="shared" si="0"/>
        <v>2000000</v>
      </c>
      <c r="S9">
        <f t="shared" si="1"/>
        <v>86407.282049397167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84012.568722869095</v>
      </c>
      <c r="AC9">
        <f t="shared" si="2"/>
        <v>68359.774514081888</v>
      </c>
      <c r="AE9">
        <f t="shared" si="3"/>
        <v>0</v>
      </c>
      <c r="AF9">
        <f t="shared" si="4"/>
        <v>0</v>
      </c>
      <c r="AG9">
        <f t="shared" si="4"/>
        <v>-19.778360368690365</v>
      </c>
      <c r="AH9">
        <f t="shared" si="5"/>
        <v>-65331.476110770091</v>
      </c>
      <c r="AI9">
        <f t="shared" si="6"/>
        <v>-65351.254471138782</v>
      </c>
      <c r="AJ9">
        <f t="shared" si="7"/>
        <v>15652.794208787207</v>
      </c>
      <c r="AK9">
        <f t="shared" si="22"/>
        <v>495.67415546492765</v>
      </c>
      <c r="AL9">
        <f t="shared" si="8"/>
        <v>-49202.786106886648</v>
      </c>
      <c r="AN9">
        <f t="shared" si="9"/>
        <v>0</v>
      </c>
      <c r="AO9">
        <f t="shared" si="9"/>
        <v>0</v>
      </c>
      <c r="AP9">
        <f t="shared" si="9"/>
        <v>-12.271692490740294</v>
      </c>
      <c r="AQ9">
        <f t="shared" si="9"/>
        <v>-40535.604056778699</v>
      </c>
      <c r="AR9">
        <f t="shared" si="9"/>
        <v>-40547.875749269442</v>
      </c>
      <c r="AS9">
        <f t="shared" si="9"/>
        <v>9711.9414132606507</v>
      </c>
      <c r="AT9">
        <f t="shared" si="9"/>
        <v>307.54626258616213</v>
      </c>
      <c r="AU9">
        <f t="shared" si="9"/>
        <v>-30528.38807342263</v>
      </c>
      <c r="AW9">
        <v>6</v>
      </c>
      <c r="AX9">
        <f>IF(Z9&gt;0, (R9*SUMPRODUCT(K9:$K$98, X9:$X$98)-K9*$AZ$3)/Z9, 0)</f>
        <v>86407.282049397167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4.4782766000000002E-2</v>
      </c>
      <c r="Q10" s="4">
        <f t="shared" si="21"/>
        <v>25</v>
      </c>
      <c r="R10">
        <f t="shared" si="0"/>
        <v>2000000</v>
      </c>
      <c r="S10">
        <f t="shared" si="1"/>
        <v>65706.21480826757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68359.774514081888</v>
      </c>
      <c r="AC10">
        <f t="shared" si="2"/>
        <v>49134.705523815588</v>
      </c>
      <c r="AE10">
        <f t="shared" si="3"/>
        <v>0</v>
      </c>
      <c r="AF10">
        <f t="shared" si="4"/>
        <v>0</v>
      </c>
      <c r="AG10">
        <f t="shared" si="4"/>
        <v>-18.694847080748726</v>
      </c>
      <c r="AH10">
        <f t="shared" si="5"/>
        <v>-70858.374740378742</v>
      </c>
      <c r="AI10">
        <f t="shared" si="6"/>
        <v>-70877.069587459497</v>
      </c>
      <c r="AJ10">
        <f t="shared" si="7"/>
        <v>19225.0689902663</v>
      </c>
      <c r="AK10">
        <f t="shared" si="22"/>
        <v>280.27507550773578</v>
      </c>
      <c r="AL10">
        <f t="shared" si="8"/>
        <v>-51371.725521685461</v>
      </c>
      <c r="AN10">
        <f t="shared" si="9"/>
        <v>0</v>
      </c>
      <c r="AO10">
        <f t="shared" si="9"/>
        <v>0</v>
      </c>
      <c r="AP10">
        <f t="shared" si="9"/>
        <v>-11.004093760170868</v>
      </c>
      <c r="AQ10">
        <f t="shared" si="9"/>
        <v>-41708.402105058703</v>
      </c>
      <c r="AR10">
        <f t="shared" si="9"/>
        <v>-41719.406198818877</v>
      </c>
      <c r="AS10">
        <f t="shared" si="9"/>
        <v>11316.191076657424</v>
      </c>
      <c r="AT10">
        <f t="shared" si="9"/>
        <v>164.97450854797648</v>
      </c>
      <c r="AU10">
        <f t="shared" si="9"/>
        <v>-30238.240613613474</v>
      </c>
      <c r="AW10">
        <v>7</v>
      </c>
      <c r="AX10">
        <f>IF(Z10&gt;0, (R10*SUMPRODUCT(K10:$K$98, X10:$X$98)-K10*$AZ$3)/Z10, 0)</f>
        <v>65706.21480826757</v>
      </c>
    </row>
    <row r="11" spans="1:52" x14ac:dyDescent="0.25">
      <c r="A11" t="s">
        <v>33</v>
      </c>
      <c r="C11" s="12">
        <f>AU71</f>
        <v>14499.529624077904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5.0287691000000002E-2</v>
      </c>
      <c r="Q11" s="4">
        <f t="shared" si="21"/>
        <v>25</v>
      </c>
      <c r="R11">
        <f t="shared" si="0"/>
        <v>2000000</v>
      </c>
      <c r="S11">
        <f t="shared" si="1"/>
        <v>38478.773444897823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49134.705523815588</v>
      </c>
      <c r="AC11">
        <f t="shared" si="2"/>
        <v>27039.461855405709</v>
      </c>
      <c r="AE11">
        <f t="shared" si="3"/>
        <v>0</v>
      </c>
      <c r="AF11">
        <f t="shared" si="4"/>
        <v>0</v>
      </c>
      <c r="AG11">
        <f t="shared" si="4"/>
        <v>-17.567777916652293</v>
      </c>
      <c r="AH11">
        <f t="shared" si="5"/>
        <v>-75209.655463115516</v>
      </c>
      <c r="AI11">
        <f t="shared" si="6"/>
        <v>-75227.223241032174</v>
      </c>
      <c r="AJ11">
        <f t="shared" si="7"/>
        <v>22095.243668409879</v>
      </c>
      <c r="AK11">
        <f t="shared" si="22"/>
        <v>117.9232932571574</v>
      </c>
      <c r="AL11">
        <f t="shared" si="8"/>
        <v>-53014.056279365141</v>
      </c>
      <c r="AN11">
        <f t="shared" si="9"/>
        <v>0</v>
      </c>
      <c r="AO11">
        <f t="shared" si="9"/>
        <v>0</v>
      </c>
      <c r="AP11">
        <f t="shared" si="9"/>
        <v>-9.8258099162130907</v>
      </c>
      <c r="AQ11">
        <f t="shared" si="9"/>
        <v>-42065.409862903893</v>
      </c>
      <c r="AR11">
        <f t="shared" si="9"/>
        <v>-42075.235672820105</v>
      </c>
      <c r="AS11">
        <f t="shared" si="9"/>
        <v>12358.060613483522</v>
      </c>
      <c r="AT11">
        <f t="shared" si="9"/>
        <v>65.955516385505476</v>
      </c>
      <c r="AU11">
        <f t="shared" si="9"/>
        <v>-29651.219542951079</v>
      </c>
      <c r="AW11">
        <v>8</v>
      </c>
      <c r="AX11">
        <f>IF(Z11&gt;0, (R11*SUMPRODUCT(K11:$K$98, X11:$X$98)-K11*$AZ$3)/Z11, 0)</f>
        <v>38478.773444897823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5.6343962999999997E-2</v>
      </c>
      <c r="Q12" s="4">
        <f t="shared" si="21"/>
        <v>25</v>
      </c>
      <c r="R12">
        <f t="shared" si="0"/>
        <v>2000000</v>
      </c>
      <c r="S12">
        <f t="shared" si="1"/>
        <v>5451.7697053913726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27039.461855405709</v>
      </c>
      <c r="AC12">
        <f t="shared" si="2"/>
        <v>3576.8541829187893</v>
      </c>
      <c r="AE12">
        <f t="shared" si="3"/>
        <v>0</v>
      </c>
      <c r="AF12">
        <f t="shared" si="4"/>
        <v>0</v>
      </c>
      <c r="AG12">
        <f t="shared" si="4"/>
        <v>-16.402261908557698</v>
      </c>
      <c r="AH12">
        <f t="shared" si="5"/>
        <v>-79187.058314245907</v>
      </c>
      <c r="AI12">
        <f t="shared" si="6"/>
        <v>-79203.460576154466</v>
      </c>
      <c r="AJ12">
        <f t="shared" si="7"/>
        <v>23462.60767248692</v>
      </c>
      <c r="AK12">
        <f t="shared" si="22"/>
        <v>62.190762267433129</v>
      </c>
      <c r="AL12">
        <f t="shared" si="8"/>
        <v>-55678.662141400113</v>
      </c>
      <c r="AN12">
        <f t="shared" si="9"/>
        <v>0</v>
      </c>
      <c r="AO12">
        <f t="shared" si="9"/>
        <v>0</v>
      </c>
      <c r="AP12">
        <f t="shared" si="9"/>
        <v>-8.7179765719726472</v>
      </c>
      <c r="AQ12">
        <f t="shared" si="9"/>
        <v>-42088.763308116962</v>
      </c>
      <c r="AR12">
        <f t="shared" si="9"/>
        <v>-42097.481284688933</v>
      </c>
      <c r="AS12">
        <f t="shared" si="9"/>
        <v>12470.625401939644</v>
      </c>
      <c r="AT12">
        <f t="shared" si="9"/>
        <v>33.055051276661267</v>
      </c>
      <c r="AU12">
        <f t="shared" si="9"/>
        <v>-29593.800831472628</v>
      </c>
      <c r="AW12">
        <v>9</v>
      </c>
      <c r="AX12">
        <f>IF(Z12&gt;0, (R12*SUMPRODUCT(K12:$K$98, X12:$X$98)-K12*$AZ$3)/Z12, 0)</f>
        <v>5451.7697053913726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6.2785228999999998E-2</v>
      </c>
      <c r="Q13" s="4">
        <f t="shared" si="21"/>
        <v>25</v>
      </c>
      <c r="R13">
        <f t="shared" si="0"/>
        <v>2000000</v>
      </c>
      <c r="S13">
        <f t="shared" si="1"/>
        <v>-34405.400799859068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3576.8541829187893</v>
      </c>
      <c r="AC13">
        <f t="shared" si="2"/>
        <v>-20930.070763929165</v>
      </c>
      <c r="AE13">
        <f t="shared" si="3"/>
        <v>0</v>
      </c>
      <c r="AF13">
        <f t="shared" si="4"/>
        <v>0</v>
      </c>
      <c r="AG13">
        <f t="shared" si="4"/>
        <v>-15.208419519425348</v>
      </c>
      <c r="AH13">
        <f t="shared" si="5"/>
        <v>-82385.581603741768</v>
      </c>
      <c r="AI13">
        <f t="shared" si="6"/>
        <v>-82400.790023261186</v>
      </c>
      <c r="AJ13">
        <f t="shared" si="7"/>
        <v>24506.924946847954</v>
      </c>
      <c r="AK13">
        <f t="shared" si="22"/>
        <v>7.1537083658375789</v>
      </c>
      <c r="AL13">
        <f t="shared" si="8"/>
        <v>-57886.711368047392</v>
      </c>
      <c r="AN13">
        <f t="shared" si="9"/>
        <v>0</v>
      </c>
      <c r="AO13">
        <f t="shared" si="9"/>
        <v>0</v>
      </c>
      <c r="AP13">
        <f t="shared" si="9"/>
        <v>-7.6838751433127213</v>
      </c>
      <c r="AQ13">
        <f t="shared" si="9"/>
        <v>-41624.346424938223</v>
      </c>
      <c r="AR13">
        <f t="shared" si="9"/>
        <v>-41632.030300081526</v>
      </c>
      <c r="AS13">
        <f t="shared" si="9"/>
        <v>12381.835679742655</v>
      </c>
      <c r="AT13">
        <f t="shared" si="9"/>
        <v>3.6143270393454148</v>
      </c>
      <c r="AU13">
        <f t="shared" si="9"/>
        <v>-29246.580293299528</v>
      </c>
      <c r="AW13">
        <v>10</v>
      </c>
      <c r="AX13">
        <f>IF(Z13&gt;0, (R13*SUMPRODUCT(K13:$K$98, X13:$X$98)-K13*$AZ$3)/Z13, 0)</f>
        <v>-34405.400799859068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6.9956555000000004E-2</v>
      </c>
      <c r="Q14" s="4">
        <f t="shared" si="21"/>
        <v>25</v>
      </c>
      <c r="R14">
        <f t="shared" si="0"/>
        <v>2000000</v>
      </c>
      <c r="S14">
        <f t="shared" si="1"/>
        <v>-47039.981169355378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-20930.070763929165</v>
      </c>
      <c r="AC14">
        <f t="shared" si="2"/>
        <v>-26328.101884054544</v>
      </c>
      <c r="AE14">
        <f t="shared" si="3"/>
        <v>0</v>
      </c>
      <c r="AF14">
        <f t="shared" si="4"/>
        <v>0</v>
      </c>
      <c r="AG14">
        <f t="shared" si="4"/>
        <v>-13.992406687657342</v>
      </c>
      <c r="AH14">
        <f t="shared" si="5"/>
        <v>-85114.290925900234</v>
      </c>
      <c r="AI14">
        <f t="shared" si="6"/>
        <v>-85128.283332587889</v>
      </c>
      <c r="AJ14">
        <f t="shared" si="7"/>
        <v>5398.0311201253789</v>
      </c>
      <c r="AK14">
        <f t="shared" si="22"/>
        <v>-1465.1049534750416</v>
      </c>
      <c r="AL14">
        <f t="shared" si="8"/>
        <v>-81195.357165937545</v>
      </c>
      <c r="AN14">
        <f t="shared" si="9"/>
        <v>0</v>
      </c>
      <c r="AO14">
        <f t="shared" si="9"/>
        <v>0</v>
      </c>
      <c r="AP14">
        <f t="shared" si="9"/>
        <v>-6.3120526408958071</v>
      </c>
      <c r="AQ14">
        <f t="shared" si="9"/>
        <v>-38395.531005449229</v>
      </c>
      <c r="AR14">
        <f t="shared" si="9"/>
        <v>-38401.843058090119</v>
      </c>
      <c r="AS14">
        <f t="shared" si="9"/>
        <v>2435.0819232177214</v>
      </c>
      <c r="AT14">
        <f t="shared" si="9"/>
        <v>-660.91701000437172</v>
      </c>
      <c r="AU14">
        <f t="shared" si="9"/>
        <v>-36627.678144876772</v>
      </c>
      <c r="AW14">
        <v>11</v>
      </c>
      <c r="AX14">
        <f>IF(Z14&gt;0, (R14*SUMPRODUCT(K14:$K$98, X14:$X$98)-K14*$AZ$3)/Z14, 0)</f>
        <v>-47039.981169355378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7.8227725999999997E-2</v>
      </c>
      <c r="Q15" s="4">
        <f t="shared" si="21"/>
        <v>25</v>
      </c>
      <c r="R15">
        <f t="shared" si="0"/>
        <v>2000000</v>
      </c>
      <c r="S15">
        <f t="shared" si="1"/>
        <v>-63448.408019701455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-26328.101884054544</v>
      </c>
      <c r="AC15">
        <f t="shared" si="2"/>
        <v>-32378.70851020675</v>
      </c>
      <c r="AE15">
        <f t="shared" si="3"/>
        <v>0</v>
      </c>
      <c r="AF15">
        <f t="shared" si="4"/>
        <v>0</v>
      </c>
      <c r="AG15">
        <f t="shared" si="4"/>
        <v>-12.757888464338141</v>
      </c>
      <c r="AH15">
        <f t="shared" si="5"/>
        <v>-87567.532515410072</v>
      </c>
      <c r="AI15">
        <f t="shared" si="6"/>
        <v>-87580.290403874416</v>
      </c>
      <c r="AJ15">
        <f t="shared" si="7"/>
        <v>6050.6066261522064</v>
      </c>
      <c r="AK15">
        <f t="shared" si="22"/>
        <v>-1842.9671318838182</v>
      </c>
      <c r="AL15">
        <f t="shared" si="8"/>
        <v>-83372.650909606033</v>
      </c>
      <c r="AN15">
        <f t="shared" si="9"/>
        <v>0</v>
      </c>
      <c r="AO15">
        <f t="shared" si="9"/>
        <v>0</v>
      </c>
      <c r="AP15">
        <f t="shared" si="9"/>
        <v>-5.1385308839261379</v>
      </c>
      <c r="AQ15">
        <f t="shared" si="9"/>
        <v>-35269.823177826678</v>
      </c>
      <c r="AR15">
        <f t="shared" si="9"/>
        <v>-35274.961708710602</v>
      </c>
      <c r="AS15">
        <f t="shared" si="9"/>
        <v>2437.0199741030742</v>
      </c>
      <c r="AT15">
        <f t="shared" si="9"/>
        <v>-742.29709341929663</v>
      </c>
      <c r="AU15">
        <f t="shared" si="9"/>
        <v>-33580.238828026828</v>
      </c>
      <c r="AW15">
        <v>12</v>
      </c>
      <c r="AX15">
        <f>IF(Z15&gt;0, (R15*SUMPRODUCT(K15:$K$98, X15:$X$98)-K15*$AZ$3)/Z15, 0)</f>
        <v>-63448.408019701455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8.7072107999999995E-2</v>
      </c>
      <c r="Q16" s="4">
        <f t="shared" si="21"/>
        <v>25</v>
      </c>
      <c r="R16">
        <f t="shared" si="0"/>
        <v>2000000</v>
      </c>
      <c r="S16">
        <f t="shared" si="1"/>
        <v>-84138.400028665259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-32378.70851020675</v>
      </c>
      <c r="AC16">
        <f t="shared" si="2"/>
        <v>-38769.134920803801</v>
      </c>
      <c r="AE16">
        <f t="shared" si="3"/>
        <v>0</v>
      </c>
      <c r="AF16">
        <f t="shared" si="4"/>
        <v>0</v>
      </c>
      <c r="AG16">
        <f t="shared" si="4"/>
        <v>-11.519453337475955</v>
      </c>
      <c r="AH16">
        <f t="shared" si="5"/>
        <v>-88868.499377504384</v>
      </c>
      <c r="AI16">
        <f t="shared" si="6"/>
        <v>-88880.018830841858</v>
      </c>
      <c r="AJ16">
        <f t="shared" si="7"/>
        <v>6390.4264105970506</v>
      </c>
      <c r="AK16">
        <f t="shared" si="22"/>
        <v>-2266.5095957144727</v>
      </c>
      <c r="AL16">
        <f t="shared" si="8"/>
        <v>-84756.102015959274</v>
      </c>
      <c r="AN16">
        <f t="shared" si="9"/>
        <v>0</v>
      </c>
      <c r="AO16">
        <f t="shared" si="9"/>
        <v>0</v>
      </c>
      <c r="AP16">
        <f t="shared" si="9"/>
        <v>-4.1426096955360041</v>
      </c>
      <c r="AQ16">
        <f t="shared" si="9"/>
        <v>-31958.765434753725</v>
      </c>
      <c r="AR16">
        <f t="shared" si="9"/>
        <v>-31962.908044449257</v>
      </c>
      <c r="AS16">
        <f t="shared" si="9"/>
        <v>2298.1162066974639</v>
      </c>
      <c r="AT16">
        <f t="shared" si="9"/>
        <v>-815.07901036295686</v>
      </c>
      <c r="AU16">
        <f t="shared" si="9"/>
        <v>-30479.870848114748</v>
      </c>
      <c r="AW16">
        <v>13</v>
      </c>
      <c r="AX16">
        <f>IF(Z16&gt;0, (R16*SUMPRODUCT(K16:$K$98, X16:$X$98)-K16*$AZ$3)/Z16, 0)</f>
        <v>-84138.400028665259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9.6466888000000001E-2</v>
      </c>
      <c r="Q17" s="4">
        <f t="shared" si="21"/>
        <v>25</v>
      </c>
      <c r="R17">
        <f t="shared" si="0"/>
        <v>2000000</v>
      </c>
      <c r="S17">
        <f t="shared" si="1"/>
        <v>-109158.33079634317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-38769.134920803801</v>
      </c>
      <c r="AC17">
        <f t="shared" si="2"/>
        <v>-44942.724670531083</v>
      </c>
      <c r="AE17">
        <f t="shared" si="3"/>
        <v>0</v>
      </c>
      <c r="AF17">
        <f t="shared" si="4"/>
        <v>0</v>
      </c>
      <c r="AG17">
        <f t="shared" si="4"/>
        <v>-10.293012989173675</v>
      </c>
      <c r="AH17">
        <f t="shared" si="5"/>
        <v>-88899.665194201531</v>
      </c>
      <c r="AI17">
        <f t="shared" si="6"/>
        <v>-88909.958207190706</v>
      </c>
      <c r="AJ17">
        <f t="shared" si="7"/>
        <v>6173.5897497272817</v>
      </c>
      <c r="AK17">
        <f t="shared" si="22"/>
        <v>-2713.8394444562664</v>
      </c>
      <c r="AL17">
        <f t="shared" si="8"/>
        <v>-85450.207901919697</v>
      </c>
      <c r="AN17">
        <f t="shared" si="9"/>
        <v>0</v>
      </c>
      <c r="AO17">
        <f t="shared" si="9"/>
        <v>0</v>
      </c>
      <c r="AP17">
        <f t="shared" si="9"/>
        <v>-3.3049633330836228</v>
      </c>
      <c r="AQ17">
        <f t="shared" si="9"/>
        <v>-28544.618966213267</v>
      </c>
      <c r="AR17">
        <f t="shared" si="9"/>
        <v>-28547.923929546352</v>
      </c>
      <c r="AS17">
        <f t="shared" si="9"/>
        <v>1982.265812528384</v>
      </c>
      <c r="AT17">
        <f t="shared" si="9"/>
        <v>-871.3813793140888</v>
      </c>
      <c r="AU17">
        <f t="shared" si="9"/>
        <v>-27437.039496332061</v>
      </c>
      <c r="AW17">
        <v>14</v>
      </c>
      <c r="AX17">
        <f>IF(Z17&gt;0, (R17*SUMPRODUCT(K17:$K$98, X17:$X$98)-K17*$AZ$3)/Z17, 0)</f>
        <v>-109158.33079634317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0.107048017</v>
      </c>
      <c r="Q18" s="4">
        <f t="shared" si="21"/>
        <v>25</v>
      </c>
      <c r="R18">
        <f t="shared" si="0"/>
        <v>2000000</v>
      </c>
      <c r="S18">
        <f t="shared" si="1"/>
        <v>-138819.19458935186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-44942.724670531083</v>
      </c>
      <c r="AC18">
        <f t="shared" si="2"/>
        <v>-50464.865346542116</v>
      </c>
      <c r="AE18">
        <f t="shared" si="3"/>
        <v>0</v>
      </c>
      <c r="AF18">
        <f t="shared" si="4"/>
        <v>0</v>
      </c>
      <c r="AG18">
        <f t="shared" si="4"/>
        <v>-9.0882362298356529</v>
      </c>
      <c r="AH18">
        <f t="shared" si="5"/>
        <v>-88147.730355702734</v>
      </c>
      <c r="AI18">
        <f t="shared" si="6"/>
        <v>-88156.818591932562</v>
      </c>
      <c r="AJ18">
        <f t="shared" si="7"/>
        <v>5522.1406760110331</v>
      </c>
      <c r="AK18">
        <f t="shared" si="22"/>
        <v>-3145.9907269371761</v>
      </c>
      <c r="AL18">
        <f t="shared" si="8"/>
        <v>-85780.668642858698</v>
      </c>
      <c r="AN18">
        <f t="shared" si="9"/>
        <v>0</v>
      </c>
      <c r="AO18">
        <f t="shared" si="9"/>
        <v>0</v>
      </c>
      <c r="AP18">
        <f t="shared" si="9"/>
        <v>-2.6054677934718513</v>
      </c>
      <c r="AQ18">
        <f t="shared" si="9"/>
        <v>-25270.697933165156</v>
      </c>
      <c r="AR18">
        <f t="shared" si="9"/>
        <v>-25273.303400958626</v>
      </c>
      <c r="AS18">
        <f t="shared" si="9"/>
        <v>1583.1190253543623</v>
      </c>
      <c r="AT18">
        <f t="shared" si="9"/>
        <v>-901.91070195631744</v>
      </c>
      <c r="AU18">
        <f t="shared" si="9"/>
        <v>-24592.095077560578</v>
      </c>
      <c r="AW18">
        <v>15</v>
      </c>
      <c r="AX18">
        <f>IF(Z18&gt;0, (R18*SUMPRODUCT(K18:$K$98, X18:$X$98)-K18*$AZ$3)/Z18, 0)</f>
        <v>-138819.19458935186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0.118979948</v>
      </c>
      <c r="Q19" s="4">
        <f t="shared" si="21"/>
        <v>25</v>
      </c>
      <c r="R19">
        <f t="shared" si="0"/>
        <v>2000000</v>
      </c>
      <c r="S19">
        <f t="shared" si="1"/>
        <v>-174265.81668317851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-50464.865346542116</v>
      </c>
      <c r="AC19">
        <f t="shared" si="2"/>
        <v>-55179.7790920267</v>
      </c>
      <c r="AE19">
        <f t="shared" si="3"/>
        <v>0</v>
      </c>
      <c r="AF19">
        <f t="shared" si="4"/>
        <v>0</v>
      </c>
      <c r="AG19">
        <f t="shared" si="4"/>
        <v>-7.916035993499734</v>
      </c>
      <c r="AH19">
        <f t="shared" si="5"/>
        <v>-86505.429923004966</v>
      </c>
      <c r="AI19">
        <f t="shared" si="6"/>
        <v>-86513.34595899847</v>
      </c>
      <c r="AJ19">
        <f t="shared" si="7"/>
        <v>4714.9137454845841</v>
      </c>
      <c r="AK19">
        <f t="shared" si="22"/>
        <v>-3532.5405742579483</v>
      </c>
      <c r="AL19">
        <f t="shared" si="8"/>
        <v>-85330.972787771825</v>
      </c>
      <c r="AN19">
        <f t="shared" si="9"/>
        <v>0</v>
      </c>
      <c r="AO19">
        <f t="shared" si="9"/>
        <v>0</v>
      </c>
      <c r="AP19">
        <f t="shared" si="9"/>
        <v>-2.0262631187090863</v>
      </c>
      <c r="AQ19">
        <f t="shared" si="9"/>
        <v>-22142.744470211113</v>
      </c>
      <c r="AR19">
        <f t="shared" si="9"/>
        <v>-22144.770733329824</v>
      </c>
      <c r="AS19">
        <f t="shared" si="9"/>
        <v>1206.8737229359408</v>
      </c>
      <c r="AT19">
        <f t="shared" si="9"/>
        <v>-904.22235154564521</v>
      </c>
      <c r="AU19">
        <f t="shared" si="9"/>
        <v>-21842.119361939527</v>
      </c>
      <c r="AW19">
        <v>16</v>
      </c>
      <c r="AX19">
        <f>IF(Z19&gt;0, (R19*SUMPRODUCT(K19:$K$98, X19:$X$98)-K19*$AZ$3)/Z19, 0)</f>
        <v>-174265.81668317851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0.132636267</v>
      </c>
      <c r="Q20" s="4">
        <f t="shared" si="21"/>
        <v>25</v>
      </c>
      <c r="R20">
        <f t="shared" si="0"/>
        <v>2000000</v>
      </c>
      <c r="S20">
        <f t="shared" si="1"/>
        <v>-217216.07875635155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-55179.7790920267</v>
      </c>
      <c r="AC20">
        <f t="shared" si="2"/>
        <v>-58969.14482323738</v>
      </c>
      <c r="AE20">
        <f t="shared" si="3"/>
        <v>0</v>
      </c>
      <c r="AF20">
        <f t="shared" si="4"/>
        <v>0</v>
      </c>
      <c r="AG20">
        <f t="shared" si="4"/>
        <v>-6.7869221699492961</v>
      </c>
      <c r="AH20">
        <f t="shared" si="5"/>
        <v>-83996.277089235286</v>
      </c>
      <c r="AI20">
        <f t="shared" si="6"/>
        <v>-84003.064011405237</v>
      </c>
      <c r="AJ20">
        <f t="shared" si="7"/>
        <v>3789.3657312106807</v>
      </c>
      <c r="AK20">
        <f t="shared" si="22"/>
        <v>-3862.5845364418692</v>
      </c>
      <c r="AL20">
        <f t="shared" si="8"/>
        <v>-84076.28281663642</v>
      </c>
      <c r="AN20">
        <f t="shared" si="9"/>
        <v>0</v>
      </c>
      <c r="AO20">
        <f t="shared" si="9"/>
        <v>0</v>
      </c>
      <c r="AP20">
        <f t="shared" si="9"/>
        <v>-1.551111170979147</v>
      </c>
      <c r="AQ20">
        <f t="shared" si="9"/>
        <v>-19196.855430382224</v>
      </c>
      <c r="AR20">
        <f t="shared" si="9"/>
        <v>-19198.406541553202</v>
      </c>
      <c r="AS20">
        <f t="shared" si="9"/>
        <v>866.03726540897731</v>
      </c>
      <c r="AT20">
        <f t="shared" si="9"/>
        <v>-882.77099299210818</v>
      </c>
      <c r="AU20">
        <f t="shared" si="9"/>
        <v>-19215.140269136333</v>
      </c>
      <c r="AW20">
        <v>17</v>
      </c>
      <c r="AX20">
        <f>IF(Z20&gt;0, (R20*SUMPRODUCT(K20:$K$98, X20:$X$98)-K20*$AZ$3)/Z20, 0)</f>
        <v>-217216.07875635155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0.148393413</v>
      </c>
      <c r="Q21" s="4">
        <f t="shared" si="21"/>
        <v>25</v>
      </c>
      <c r="R21">
        <f t="shared" si="0"/>
        <v>2000000</v>
      </c>
      <c r="S21">
        <f t="shared" si="1"/>
        <v>-270395.38463590981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-58969.14482323738</v>
      </c>
      <c r="AC21">
        <f t="shared" si="2"/>
        <v>-61779.054950940648</v>
      </c>
      <c r="AE21">
        <f t="shared" si="3"/>
        <v>0</v>
      </c>
      <c r="AF21">
        <f t="shared" si="4"/>
        <v>0</v>
      </c>
      <c r="AG21">
        <f t="shared" si="4"/>
        <v>-5.7119184036856607</v>
      </c>
      <c r="AH21">
        <f t="shared" si="5"/>
        <v>-80570.763565131361</v>
      </c>
      <c r="AI21">
        <f t="shared" si="6"/>
        <v>-80576.475483535047</v>
      </c>
      <c r="AJ21">
        <f t="shared" si="7"/>
        <v>2809.9101277032678</v>
      </c>
      <c r="AK21">
        <f t="shared" si="22"/>
        <v>-4127.8401376266174</v>
      </c>
      <c r="AL21">
        <f t="shared" si="8"/>
        <v>-81894.405493458398</v>
      </c>
      <c r="AN21">
        <f t="shared" si="9"/>
        <v>0</v>
      </c>
      <c r="AO21">
        <f t="shared" si="9"/>
        <v>0</v>
      </c>
      <c r="AP21">
        <f t="shared" si="9"/>
        <v>-1.165558373808333</v>
      </c>
      <c r="AQ21">
        <f t="shared" si="9"/>
        <v>-16441.04861457301</v>
      </c>
      <c r="AR21">
        <f t="shared" si="9"/>
        <v>-16442.214172946817</v>
      </c>
      <c r="AS21">
        <f t="shared" si="9"/>
        <v>573.38253937242746</v>
      </c>
      <c r="AT21">
        <f t="shared" si="9"/>
        <v>-842.31571568815764</v>
      </c>
      <c r="AU21">
        <f t="shared" si="9"/>
        <v>-16711.147349262548</v>
      </c>
      <c r="AW21">
        <v>18</v>
      </c>
      <c r="AX21">
        <f>IF(Z21&gt;0, (R21*SUMPRODUCT(K21:$K$98, X21:$X$98)-K21*$AZ$3)/Z21, 0)</f>
        <v>-270395.38463590981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0.16656033000000001</v>
      </c>
      <c r="Q22" s="4">
        <f t="shared" si="21"/>
        <v>25</v>
      </c>
      <c r="R22">
        <f t="shared" si="0"/>
        <v>2000000</v>
      </c>
      <c r="S22">
        <f t="shared" si="1"/>
        <v>-337992.88403697201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-61779.054950940648</v>
      </c>
      <c r="AC22">
        <f t="shared" si="2"/>
        <v>-63588.902402407424</v>
      </c>
      <c r="AE22">
        <f t="shared" si="3"/>
        <v>0</v>
      </c>
      <c r="AF22">
        <f t="shared" si="4"/>
        <v>0</v>
      </c>
      <c r="AG22">
        <f t="shared" si="4"/>
        <v>-4.7034202053978476</v>
      </c>
      <c r="AH22">
        <f t="shared" si="5"/>
        <v>-76110.321140076543</v>
      </c>
      <c r="AI22">
        <f t="shared" si="6"/>
        <v>-76115.024560281934</v>
      </c>
      <c r="AJ22">
        <f t="shared" si="7"/>
        <v>1809.847451466776</v>
      </c>
      <c r="AK22">
        <f t="shared" si="22"/>
        <v>-4324.533846565846</v>
      </c>
      <c r="AL22">
        <f t="shared" si="8"/>
        <v>-78629.710955381001</v>
      </c>
      <c r="AN22">
        <f t="shared" si="9"/>
        <v>0</v>
      </c>
      <c r="AO22">
        <f t="shared" si="9"/>
        <v>0</v>
      </c>
      <c r="AP22">
        <f t="shared" si="9"/>
        <v>-0.85693482383434871</v>
      </c>
      <c r="AQ22">
        <f t="shared" si="9"/>
        <v>-13866.841955412807</v>
      </c>
      <c r="AR22">
        <f t="shared" si="9"/>
        <v>-13867.698890236641</v>
      </c>
      <c r="AS22">
        <f t="shared" si="9"/>
        <v>329.74330152552017</v>
      </c>
      <c r="AT22">
        <f t="shared" si="9"/>
        <v>-787.9040120037746</v>
      </c>
      <c r="AU22">
        <f t="shared" si="9"/>
        <v>-14325.859600714894</v>
      </c>
      <c r="AW22">
        <v>19</v>
      </c>
      <c r="AX22">
        <f>IF(Z22&gt;0, (R22*SUMPRODUCT(K22:$K$98, X22:$X$98)-K22*$AZ$3)/Z22, 0)</f>
        <v>-337992.88403697201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0.18820168900000001</v>
      </c>
      <c r="Q23" s="4">
        <f t="shared" si="21"/>
        <v>25</v>
      </c>
      <c r="R23">
        <f t="shared" si="0"/>
        <v>2000000</v>
      </c>
      <c r="S23">
        <f t="shared" si="1"/>
        <v>-426868.55582224624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-63588.902402407424</v>
      </c>
      <c r="AC23">
        <f t="shared" si="2"/>
        <v>-64392.171890761114</v>
      </c>
      <c r="AE23">
        <f t="shared" si="3"/>
        <v>0</v>
      </c>
      <c r="AF23">
        <f t="shared" si="4"/>
        <v>0</v>
      </c>
      <c r="AG23">
        <f t="shared" si="4"/>
        <v>-3.771194376611267</v>
      </c>
      <c r="AH23">
        <f t="shared" si="5"/>
        <v>-70815.330138608144</v>
      </c>
      <c r="AI23">
        <f t="shared" si="6"/>
        <v>-70819.101332984748</v>
      </c>
      <c r="AJ23">
        <f t="shared" si="7"/>
        <v>803.26948835368967</v>
      </c>
      <c r="AK23">
        <f t="shared" si="22"/>
        <v>-4451.2231681685198</v>
      </c>
      <c r="AL23">
        <f t="shared" si="8"/>
        <v>-74467.055012799581</v>
      </c>
      <c r="AN23">
        <f t="shared" si="9"/>
        <v>0</v>
      </c>
      <c r="AO23">
        <f t="shared" si="9"/>
        <v>0</v>
      </c>
      <c r="AP23">
        <f t="shared" si="9"/>
        <v>-0.61347222713166361</v>
      </c>
      <c r="AQ23">
        <f t="shared" si="9"/>
        <v>-11519.755800610134</v>
      </c>
      <c r="AR23">
        <f t="shared" si="9"/>
        <v>-11520.369272837264</v>
      </c>
      <c r="AS23">
        <f t="shared" si="9"/>
        <v>130.67041175693973</v>
      </c>
      <c r="AT23">
        <f t="shared" si="9"/>
        <v>-724.09468134871497</v>
      </c>
      <c r="AU23">
        <f t="shared" si="9"/>
        <v>-12113.793542429039</v>
      </c>
      <c r="AW23">
        <v>20</v>
      </c>
      <c r="AX23">
        <f>IF(Z23&gt;0, (R23*SUMPRODUCT(K23:$K$98, X23:$X$98)-K23*$AZ$3)/Z23, 0)</f>
        <v>-426868.55582224624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0.21316064300000001</v>
      </c>
      <c r="Q24" s="4">
        <f t="shared" si="21"/>
        <v>25</v>
      </c>
      <c r="R24">
        <f t="shared" si="0"/>
        <v>2000000</v>
      </c>
      <c r="S24">
        <f t="shared" si="1"/>
        <v>-548263.89122143178</v>
      </c>
      <c r="U24">
        <f t="shared" si="13"/>
        <v>0.21316064300000001</v>
      </c>
      <c r="V24">
        <f t="shared" si="14"/>
        <v>0.01</v>
      </c>
      <c r="W24">
        <f t="shared" si="15"/>
        <v>0.15084777506445068</v>
      </c>
      <c r="X24">
        <f t="shared" si="16"/>
        <v>3.2154808727857677E-2</v>
      </c>
      <c r="Y24">
        <f t="shared" si="17"/>
        <v>1.5084777506445069E-3</v>
      </c>
      <c r="Z24">
        <f t="shared" si="18"/>
        <v>0.1171844885859485</v>
      </c>
      <c r="AB24">
        <f t="shared" si="19"/>
        <v>-64392.171890761114</v>
      </c>
      <c r="AC24">
        <f t="shared" si="2"/>
        <v>-64248.02370292558</v>
      </c>
      <c r="AE24">
        <f t="shared" si="3"/>
        <v>0</v>
      </c>
      <c r="AF24">
        <f t="shared" si="4"/>
        <v>0</v>
      </c>
      <c r="AG24">
        <f t="shared" si="4"/>
        <v>-2.9296122146487127</v>
      </c>
      <c r="AH24">
        <f t="shared" si="5"/>
        <v>-64309.617455715357</v>
      </c>
      <c r="AI24">
        <f t="shared" si="6"/>
        <v>-64312.547067930005</v>
      </c>
      <c r="AJ24">
        <f t="shared" si="7"/>
        <v>-144.14818783553346</v>
      </c>
      <c r="AK24">
        <f t="shared" si="22"/>
        <v>-4507.4520323532788</v>
      </c>
      <c r="AL24">
        <f t="shared" si="8"/>
        <v>-68964.147288118824</v>
      </c>
      <c r="AN24">
        <f t="shared" si="9"/>
        <v>0</v>
      </c>
      <c r="AO24">
        <f t="shared" si="9"/>
        <v>0</v>
      </c>
      <c r="AP24">
        <f t="shared" si="9"/>
        <v>-0.42550836648421381</v>
      </c>
      <c r="AQ24">
        <f t="shared" si="9"/>
        <v>-9340.5810284305335</v>
      </c>
      <c r="AR24">
        <f t="shared" si="9"/>
        <v>-9341.0065367970165</v>
      </c>
      <c r="AS24">
        <f t="shared" si="9"/>
        <v>-20.936648076104586</v>
      </c>
      <c r="AT24">
        <f t="shared" si="9"/>
        <v>-654.68000908187571</v>
      </c>
      <c r="AU24">
        <f t="shared" si="9"/>
        <v>-10016.623193954998</v>
      </c>
      <c r="AW24">
        <v>21</v>
      </c>
      <c r="AX24">
        <f>IF(Z24&gt;0, (R24*SUMPRODUCT(K24:$K$98, X24:$X$98)-K24*$AZ$3)/Z24, 0)</f>
        <v>-548263.89122143178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0.241823134</v>
      </c>
      <c r="Q25" s="4">
        <f t="shared" si="21"/>
        <v>25</v>
      </c>
      <c r="R25">
        <f t="shared" si="0"/>
        <v>2000000</v>
      </c>
      <c r="S25">
        <f t="shared" si="1"/>
        <v>-720554.36597534071</v>
      </c>
      <c r="U25">
        <f t="shared" si="13"/>
        <v>0.241823134</v>
      </c>
      <c r="V25">
        <f t="shared" si="14"/>
        <v>0.01</v>
      </c>
      <c r="W25">
        <f t="shared" si="15"/>
        <v>0.1171844885859485</v>
      </c>
      <c r="X25">
        <f t="shared" si="16"/>
        <v>2.8337920286041294E-2</v>
      </c>
      <c r="Y25">
        <f t="shared" si="17"/>
        <v>1.171844885859485E-3</v>
      </c>
      <c r="Z25">
        <f t="shared" si="18"/>
        <v>8.7674723414047723E-2</v>
      </c>
      <c r="AB25">
        <f t="shared" si="19"/>
        <v>-64248.02370292558</v>
      </c>
      <c r="AC25">
        <f t="shared" si="2"/>
        <v>-63174.404741672515</v>
      </c>
      <c r="AE25">
        <f t="shared" si="3"/>
        <v>0</v>
      </c>
      <c r="AF25">
        <f t="shared" si="4"/>
        <v>0</v>
      </c>
      <c r="AG25">
        <f t="shared" si="4"/>
        <v>-2.1918680853511932</v>
      </c>
      <c r="AH25">
        <f t="shared" si="5"/>
        <v>-56675.84057208259</v>
      </c>
      <c r="AI25">
        <f t="shared" si="6"/>
        <v>-56678.032440167939</v>
      </c>
      <c r="AJ25">
        <f t="shared" si="7"/>
        <v>-1073.6189612530652</v>
      </c>
      <c r="AK25">
        <f t="shared" si="22"/>
        <v>-4497.3616592047911</v>
      </c>
      <c r="AL25">
        <f t="shared" si="8"/>
        <v>-62249.013060625795</v>
      </c>
      <c r="AN25">
        <f t="shared" si="9"/>
        <v>0</v>
      </c>
      <c r="AO25">
        <f t="shared" si="9"/>
        <v>0</v>
      </c>
      <c r="AP25">
        <f t="shared" si="9"/>
        <v>-0.28424599651155225</v>
      </c>
      <c r="AQ25">
        <f t="shared" si="9"/>
        <v>-7349.8404804595093</v>
      </c>
      <c r="AR25">
        <f t="shared" si="9"/>
        <v>-7350.1247264560207</v>
      </c>
      <c r="AS25">
        <f t="shared" si="9"/>
        <v>-139.22913224322932</v>
      </c>
      <c r="AT25">
        <f t="shared" si="9"/>
        <v>-583.22718188977524</v>
      </c>
      <c r="AU25">
        <f t="shared" si="9"/>
        <v>-8072.5810405890252</v>
      </c>
      <c r="AW25">
        <v>22</v>
      </c>
      <c r="AX25">
        <f>IF(Z25&gt;0, (R25*SUMPRODUCT(K25:$K$98, X25:$X$98)-K25*$AZ$3)/Z25, 0)</f>
        <v>-720554.36597534071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0.27493253200000001</v>
      </c>
      <c r="Q26" s="4">
        <f t="shared" si="21"/>
        <v>25</v>
      </c>
      <c r="R26">
        <f t="shared" si="0"/>
        <v>2000000</v>
      </c>
      <c r="S26">
        <f t="shared" si="1"/>
        <v>-976592.5687313911</v>
      </c>
      <c r="U26">
        <f t="shared" si="13"/>
        <v>0.27493253200000001</v>
      </c>
      <c r="V26">
        <f t="shared" si="14"/>
        <v>0.01</v>
      </c>
      <c r="W26">
        <f t="shared" si="15"/>
        <v>8.7674723414047723E-2</v>
      </c>
      <c r="X26">
        <f t="shared" si="16"/>
        <v>2.4104633700623827E-2</v>
      </c>
      <c r="Y26">
        <f t="shared" si="17"/>
        <v>8.7674723414047728E-4</v>
      </c>
      <c r="Z26">
        <f t="shared" si="18"/>
        <v>6.2693342479283418E-2</v>
      </c>
      <c r="AB26">
        <f t="shared" si="19"/>
        <v>-63174.404741672515</v>
      </c>
      <c r="AC26">
        <f t="shared" si="2"/>
        <v>-61225.852374200236</v>
      </c>
      <c r="AE26">
        <f t="shared" si="3"/>
        <v>0</v>
      </c>
      <c r="AF26">
        <f t="shared" si="4"/>
        <v>0</v>
      </c>
      <c r="AG26">
        <f t="shared" si="4"/>
        <v>-1.5673335619820854</v>
      </c>
      <c r="AH26">
        <f t="shared" si="5"/>
        <v>-48209.267401247656</v>
      </c>
      <c r="AI26">
        <f t="shared" si="6"/>
        <v>-48210.834734809636</v>
      </c>
      <c r="AJ26">
        <f t="shared" si="7"/>
        <v>-1948.552367472279</v>
      </c>
      <c r="AK26">
        <f t="shared" si="22"/>
        <v>-4422.2083319170761</v>
      </c>
      <c r="AL26">
        <f t="shared" si="8"/>
        <v>-54581.595434198993</v>
      </c>
      <c r="AN26">
        <f t="shared" si="9"/>
        <v>0</v>
      </c>
      <c r="AO26">
        <f t="shared" si="9"/>
        <v>0</v>
      </c>
      <c r="AP26">
        <f t="shared" si="9"/>
        <v>-0.18147773662022543</v>
      </c>
      <c r="AQ26">
        <f t="shared" si="9"/>
        <v>-5582.0336808417305</v>
      </c>
      <c r="AR26">
        <f t="shared" si="9"/>
        <v>-5582.2151585783504</v>
      </c>
      <c r="AS26">
        <f t="shared" si="9"/>
        <v>-225.61813382446587</v>
      </c>
      <c r="AT26">
        <f t="shared" si="9"/>
        <v>-512.03673449352607</v>
      </c>
      <c r="AU26">
        <f t="shared" si="9"/>
        <v>-6319.870026896343</v>
      </c>
      <c r="AW26">
        <v>23</v>
      </c>
      <c r="AX26">
        <f>IF(Z26&gt;0, (R26*SUMPRODUCT(K26:$K$98, X26:$X$98)-K26*$AZ$3)/Z26, 0)</f>
        <v>-976592.5687313911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0.31195269799999997</v>
      </c>
      <c r="Q27" s="4">
        <f t="shared" si="21"/>
        <v>25</v>
      </c>
      <c r="R27">
        <f t="shared" si="0"/>
        <v>2000000</v>
      </c>
      <c r="S27">
        <f t="shared" si="1"/>
        <v>-1376312.7431555004</v>
      </c>
      <c r="U27">
        <f t="shared" si="13"/>
        <v>0.31195269799999997</v>
      </c>
      <c r="V27">
        <f t="shared" si="14"/>
        <v>0.01</v>
      </c>
      <c r="W27">
        <f t="shared" si="15"/>
        <v>6.2693342479283418E-2</v>
      </c>
      <c r="X27">
        <f t="shared" si="16"/>
        <v>1.955735733305047E-2</v>
      </c>
      <c r="Y27">
        <f t="shared" si="17"/>
        <v>6.2693342479283414E-4</v>
      </c>
      <c r="Z27">
        <f t="shared" si="18"/>
        <v>4.2509051721440108E-2</v>
      </c>
      <c r="AB27">
        <f t="shared" si="19"/>
        <v>-61225.852374200236</v>
      </c>
      <c r="AC27">
        <f t="shared" si="2"/>
        <v>-58505.749583674282</v>
      </c>
      <c r="AE27">
        <f t="shared" si="3"/>
        <v>0</v>
      </c>
      <c r="AF27">
        <f t="shared" si="4"/>
        <v>0</v>
      </c>
      <c r="AG27">
        <f t="shared" si="4"/>
        <v>-1.0627262930360026</v>
      </c>
      <c r="AH27">
        <f t="shared" si="5"/>
        <v>-39114.714666100939</v>
      </c>
      <c r="AI27">
        <f t="shared" si="6"/>
        <v>-39115.777392393975</v>
      </c>
      <c r="AJ27">
        <f t="shared" si="7"/>
        <v>-2720.1027905259543</v>
      </c>
      <c r="AK27">
        <f t="shared" si="22"/>
        <v>-4285.8096661940172</v>
      </c>
      <c r="AL27">
        <f t="shared" si="8"/>
        <v>-46121.689849113944</v>
      </c>
      <c r="AN27">
        <f t="shared" si="9"/>
        <v>0</v>
      </c>
      <c r="AO27">
        <f t="shared" si="9"/>
        <v>0</v>
      </c>
      <c r="AP27">
        <f t="shared" si="9"/>
        <v>-0.10986650865036644</v>
      </c>
      <c r="AQ27">
        <f t="shared" si="9"/>
        <v>-4043.7478261151937</v>
      </c>
      <c r="AR27">
        <f t="shared" si="9"/>
        <v>-4043.8576926238438</v>
      </c>
      <c r="AS27">
        <f t="shared" si="9"/>
        <v>-281.20899870789344</v>
      </c>
      <c r="AT27">
        <f t="shared" si="9"/>
        <v>-443.07452243376201</v>
      </c>
      <c r="AU27">
        <f t="shared" si="9"/>
        <v>-4768.1412137654988</v>
      </c>
      <c r="AW27">
        <v>24</v>
      </c>
      <c r="AX27">
        <f>IF(Z27&gt;0, (R27*SUMPRODUCT(K27:$K$98, X27:$X$98)-K27*$AZ$3)/Z27, 0)</f>
        <v>-1376312.7431555004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0.35315455400000001</v>
      </c>
      <c r="Q28" s="4">
        <f t="shared" si="21"/>
        <v>25</v>
      </c>
      <c r="R28">
        <f t="shared" si="0"/>
        <v>2000000</v>
      </c>
      <c r="S28">
        <f t="shared" si="1"/>
        <v>-2036698.2384518601</v>
      </c>
      <c r="U28">
        <f t="shared" si="13"/>
        <v>0.35315455400000001</v>
      </c>
      <c r="V28">
        <f t="shared" si="14"/>
        <v>0.01</v>
      </c>
      <c r="W28">
        <f t="shared" si="15"/>
        <v>4.2509051721440108E-2</v>
      </c>
      <c r="X28">
        <f t="shared" si="16"/>
        <v>1.5012265201648113E-2</v>
      </c>
      <c r="Y28">
        <f t="shared" si="17"/>
        <v>4.2509051721440107E-4</v>
      </c>
      <c r="Z28">
        <f t="shared" si="18"/>
        <v>2.7071696002577594E-2</v>
      </c>
      <c r="AB28">
        <f t="shared" si="19"/>
        <v>-58505.749583674282</v>
      </c>
      <c r="AC28">
        <f t="shared" si="2"/>
        <v>-55136.875560354049</v>
      </c>
      <c r="AE28">
        <f t="shared" si="3"/>
        <v>0</v>
      </c>
      <c r="AF28">
        <f t="shared" si="4"/>
        <v>0</v>
      </c>
      <c r="AG28">
        <f t="shared" si="4"/>
        <v>-0.67679240006443986</v>
      </c>
      <c r="AH28">
        <f t="shared" si="5"/>
        <v>-30024.530403296227</v>
      </c>
      <c r="AI28">
        <f t="shared" si="6"/>
        <v>-30025.20719569629</v>
      </c>
      <c r="AJ28">
        <f t="shared" si="7"/>
        <v>-3368.8740233202334</v>
      </c>
      <c r="AK28">
        <f t="shared" si="22"/>
        <v>-4095.4024708572001</v>
      </c>
      <c r="AL28">
        <f t="shared" si="8"/>
        <v>-37489.483689873727</v>
      </c>
      <c r="AN28">
        <f t="shared" si="9"/>
        <v>0</v>
      </c>
      <c r="AO28">
        <f t="shared" si="9"/>
        <v>0</v>
      </c>
      <c r="AP28">
        <f t="shared" si="9"/>
        <v>-6.2471415805272747E-2</v>
      </c>
      <c r="AQ28">
        <f t="shared" si="9"/>
        <v>-2771.4184187112355</v>
      </c>
      <c r="AR28">
        <f t="shared" si="9"/>
        <v>-2771.4808901270408</v>
      </c>
      <c r="AS28">
        <f t="shared" si="9"/>
        <v>-310.96438122884047</v>
      </c>
      <c r="AT28">
        <f t="shared" si="9"/>
        <v>-378.02668975375838</v>
      </c>
      <c r="AU28">
        <f t="shared" si="9"/>
        <v>-3460.4719611096402</v>
      </c>
      <c r="AW28">
        <v>25</v>
      </c>
      <c r="AX28">
        <f>IF(Z28&gt;0, (R28*SUMPRODUCT(K28:$K$98, X28:$X$98)-K28*$AZ$3)/Z28, 0)</f>
        <v>-2036698.2384518601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0.39812553899999997</v>
      </c>
      <c r="Q29" s="4">
        <f t="shared" si="21"/>
        <v>25</v>
      </c>
      <c r="R29">
        <f t="shared" si="0"/>
        <v>2000000</v>
      </c>
      <c r="S29">
        <f t="shared" si="1"/>
        <v>-3201007.0543641346</v>
      </c>
      <c r="U29">
        <f t="shared" si="13"/>
        <v>0.39812553899999997</v>
      </c>
      <c r="V29">
        <f t="shared" si="14"/>
        <v>0.01</v>
      </c>
      <c r="W29">
        <f t="shared" si="15"/>
        <v>2.7071696002577594E-2</v>
      </c>
      <c r="X29">
        <f t="shared" si="16"/>
        <v>1.077793356267035E-2</v>
      </c>
      <c r="Y29">
        <f t="shared" si="17"/>
        <v>2.7071696002577595E-4</v>
      </c>
      <c r="Z29">
        <f t="shared" si="18"/>
        <v>1.6023045479881471E-2</v>
      </c>
      <c r="AB29">
        <f t="shared" si="19"/>
        <v>-55136.875560354049</v>
      </c>
      <c r="AC29">
        <f t="shared" si="2"/>
        <v>-51289.88161349795</v>
      </c>
      <c r="AE29">
        <f t="shared" si="3"/>
        <v>0</v>
      </c>
      <c r="AF29">
        <f t="shared" si="4"/>
        <v>0</v>
      </c>
      <c r="AG29">
        <f t="shared" si="4"/>
        <v>-0.40057613699703676</v>
      </c>
      <c r="AH29">
        <f t="shared" si="5"/>
        <v>-21555.867125340697</v>
      </c>
      <c r="AI29">
        <f t="shared" si="6"/>
        <v>-21556.267701477693</v>
      </c>
      <c r="AJ29">
        <f t="shared" si="7"/>
        <v>-3846.9939468560988</v>
      </c>
      <c r="AK29">
        <f t="shared" si="22"/>
        <v>-3859.5812892247836</v>
      </c>
      <c r="AL29">
        <f t="shared" si="8"/>
        <v>-29262.842937558577</v>
      </c>
      <c r="AN29">
        <f t="shared" si="9"/>
        <v>0</v>
      </c>
      <c r="AO29">
        <f t="shared" si="9"/>
        <v>0</v>
      </c>
      <c r="AP29">
        <f t="shared" si="9"/>
        <v>-3.3013603176475614E-2</v>
      </c>
      <c r="AQ29">
        <f t="shared" si="9"/>
        <v>-1776.5332921119518</v>
      </c>
      <c r="AR29">
        <f t="shared" si="9"/>
        <v>-1776.5663057151282</v>
      </c>
      <c r="AS29">
        <f t="shared" si="9"/>
        <v>-317.05116669181535</v>
      </c>
      <c r="AT29">
        <f t="shared" si="9"/>
        <v>-318.08855631048175</v>
      </c>
      <c r="AU29">
        <f t="shared" si="9"/>
        <v>-2411.7060287174254</v>
      </c>
      <c r="AW29">
        <v>26</v>
      </c>
      <c r="AX29">
        <f>IF(Z29&gt;0, (R29*SUMPRODUCT(K29:$K$98, X29:$X$98)-K29*$AZ$3)/Z29, 0)</f>
        <v>-3201007.0543641346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0.44755673899999998</v>
      </c>
      <c r="Q30" s="4">
        <f t="shared" si="21"/>
        <v>25</v>
      </c>
      <c r="R30">
        <f t="shared" si="0"/>
        <v>2000000</v>
      </c>
      <c r="S30">
        <f t="shared" si="1"/>
        <v>-5425601.259376552</v>
      </c>
      <c r="U30">
        <f t="shared" si="13"/>
        <v>0.44755673899999998</v>
      </c>
      <c r="V30">
        <f t="shared" si="14"/>
        <v>0.01</v>
      </c>
      <c r="W30">
        <f t="shared" si="15"/>
        <v>1.6023045479881471E-2</v>
      </c>
      <c r="X30">
        <f t="shared" si="16"/>
        <v>7.1712219838244414E-3</v>
      </c>
      <c r="Y30">
        <f t="shared" si="17"/>
        <v>1.6023045479881471E-4</v>
      </c>
      <c r="Z30">
        <f t="shared" si="18"/>
        <v>8.6915930412582165E-3</v>
      </c>
      <c r="AB30">
        <f t="shared" si="19"/>
        <v>-51289.88161349795</v>
      </c>
      <c r="AC30">
        <f t="shared" si="2"/>
        <v>-47157.118150639057</v>
      </c>
      <c r="AE30">
        <f t="shared" si="3"/>
        <v>0</v>
      </c>
      <c r="AF30">
        <f t="shared" si="4"/>
        <v>0</v>
      </c>
      <c r="AG30">
        <f t="shared" si="4"/>
        <v>-0.21728982603145541</v>
      </c>
      <c r="AH30">
        <f t="shared" si="5"/>
        <v>-14342.443967648882</v>
      </c>
      <c r="AI30">
        <f t="shared" si="6"/>
        <v>-14342.661257474914</v>
      </c>
      <c r="AJ30">
        <f t="shared" si="7"/>
        <v>-4132.763462858893</v>
      </c>
      <c r="AK30">
        <f t="shared" si="22"/>
        <v>-3590.291712944857</v>
      </c>
      <c r="AL30">
        <f t="shared" si="8"/>
        <v>-22065.716433278667</v>
      </c>
      <c r="AN30">
        <f t="shared" si="9"/>
        <v>0</v>
      </c>
      <c r="AO30">
        <f t="shared" si="9"/>
        <v>0</v>
      </c>
      <c r="AP30">
        <f t="shared" si="9"/>
        <v>-1.5989291575363745E-2</v>
      </c>
      <c r="AQ30">
        <f t="shared" si="9"/>
        <v>-1055.3900414502477</v>
      </c>
      <c r="AR30">
        <f t="shared" si="9"/>
        <v>-1055.4060307418231</v>
      </c>
      <c r="AS30">
        <f t="shared" si="9"/>
        <v>-304.10977461086878</v>
      </c>
      <c r="AT30">
        <f t="shared" si="9"/>
        <v>-264.19194164469167</v>
      </c>
      <c r="AU30">
        <f t="shared" si="9"/>
        <v>-1623.7077469973838</v>
      </c>
      <c r="AW30">
        <v>27</v>
      </c>
      <c r="AX30">
        <f>IF(Z30&gt;0, (R30*SUMPRODUCT(K30:$K$98, X30:$X$98)-K30*$AZ$3)/Z30, 0)</f>
        <v>-5425601.259376552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0.50316588799999995</v>
      </c>
      <c r="Q31" s="4">
        <f t="shared" si="21"/>
        <v>25</v>
      </c>
      <c r="R31">
        <f t="shared" si="0"/>
        <v>2000000</v>
      </c>
      <c r="S31">
        <f t="shared" si="1"/>
        <v>-10147165.447599279</v>
      </c>
      <c r="U31">
        <f t="shared" si="13"/>
        <v>0.50316588799999995</v>
      </c>
      <c r="V31">
        <f t="shared" si="14"/>
        <v>0.01</v>
      </c>
      <c r="W31">
        <f t="shared" si="15"/>
        <v>8.6915930412582165E-3</v>
      </c>
      <c r="X31">
        <f t="shared" si="16"/>
        <v>4.3733131307393111E-3</v>
      </c>
      <c r="Y31">
        <f t="shared" si="17"/>
        <v>8.691593041258216E-5</v>
      </c>
      <c r="Z31">
        <f t="shared" si="18"/>
        <v>4.2313639801063235E-3</v>
      </c>
      <c r="AB31">
        <f t="shared" si="19"/>
        <v>-47157.118150639057</v>
      </c>
      <c r="AC31">
        <f t="shared" si="2"/>
        <v>-42936.350375151051</v>
      </c>
      <c r="AE31">
        <f t="shared" si="3"/>
        <v>0</v>
      </c>
      <c r="AF31">
        <f t="shared" si="4"/>
        <v>0</v>
      </c>
      <c r="AG31">
        <f t="shared" si="4"/>
        <v>-0.10578409950265809</v>
      </c>
      <c r="AH31">
        <f t="shared" si="5"/>
        <v>-8746.6262614786228</v>
      </c>
      <c r="AI31">
        <f t="shared" si="6"/>
        <v>-8746.7320455781246</v>
      </c>
      <c r="AJ31">
        <f t="shared" si="7"/>
        <v>-4220.767775488006</v>
      </c>
      <c r="AK31">
        <f t="shared" si="22"/>
        <v>-3300.9982705447342</v>
      </c>
      <c r="AL31">
        <f t="shared" si="8"/>
        <v>-16268.498091610865</v>
      </c>
      <c r="AN31">
        <f t="shared" si="9"/>
        <v>0</v>
      </c>
      <c r="AO31">
        <f t="shared" si="9"/>
        <v>0</v>
      </c>
      <c r="AP31">
        <f t="shared" si="9"/>
        <v>-6.9501183621440091E-3</v>
      </c>
      <c r="AQ31">
        <f t="shared" si="9"/>
        <v>-574.66186385777269</v>
      </c>
      <c r="AR31">
        <f t="shared" si="9"/>
        <v>-574.66881397613474</v>
      </c>
      <c r="AS31">
        <f t="shared" si="9"/>
        <v>-277.30855352252445</v>
      </c>
      <c r="AT31">
        <f t="shared" si="9"/>
        <v>-216.87880126958109</v>
      </c>
      <c r="AU31">
        <f t="shared" si="9"/>
        <v>-1068.8561687682404</v>
      </c>
      <c r="AW31">
        <v>28</v>
      </c>
      <c r="AX31">
        <f>IF(Z31&gt;0, (R31*SUMPRODUCT(K31:$K$98, X31:$X$98)-K31*$AZ$3)/Z31, 0)</f>
        <v>-10147165.447599279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0.56565928300000001</v>
      </c>
      <c r="Q32" s="4">
        <f t="shared" si="21"/>
        <v>25</v>
      </c>
      <c r="R32">
        <f t="shared" si="0"/>
        <v>2000000</v>
      </c>
      <c r="S32">
        <f t="shared" si="1"/>
        <v>-21609185.259379655</v>
      </c>
      <c r="U32">
        <f t="shared" si="13"/>
        <v>0.56565928300000001</v>
      </c>
      <c r="V32">
        <f t="shared" si="14"/>
        <v>0.01</v>
      </c>
      <c r="W32">
        <f t="shared" si="15"/>
        <v>4.2313639801063235E-3</v>
      </c>
      <c r="X32">
        <f t="shared" si="16"/>
        <v>2.3935103150989692E-3</v>
      </c>
      <c r="Y32">
        <f t="shared" si="17"/>
        <v>4.2313639801063237E-5</v>
      </c>
      <c r="Z32">
        <f t="shared" si="18"/>
        <v>1.795540025206291E-3</v>
      </c>
      <c r="AB32">
        <f t="shared" si="19"/>
        <v>-42936.350375151051</v>
      </c>
      <c r="AC32">
        <f t="shared" si="2"/>
        <v>-38800.157045313957</v>
      </c>
      <c r="AE32">
        <f t="shared" si="3"/>
        <v>0</v>
      </c>
      <c r="AF32">
        <f t="shared" si="4"/>
        <v>0</v>
      </c>
      <c r="AG32">
        <f t="shared" si="4"/>
        <v>-4.4888500630157278E-2</v>
      </c>
      <c r="AH32">
        <f t="shared" si="5"/>
        <v>-4787.0206301979388</v>
      </c>
      <c r="AI32">
        <f t="shared" si="6"/>
        <v>-4787.0655186985687</v>
      </c>
      <c r="AJ32">
        <f t="shared" si="7"/>
        <v>-4136.1933298370932</v>
      </c>
      <c r="AK32">
        <f t="shared" si="22"/>
        <v>-3005.544526260574</v>
      </c>
      <c r="AL32">
        <f t="shared" si="8"/>
        <v>-11928.803374796234</v>
      </c>
      <c r="AN32">
        <f t="shared" si="9"/>
        <v>0</v>
      </c>
      <c r="AO32">
        <f t="shared" si="9"/>
        <v>0</v>
      </c>
      <c r="AP32">
        <f t="shared" si="9"/>
        <v>-2.6332305437741558E-3</v>
      </c>
      <c r="AQ32">
        <f t="shared" si="9"/>
        <v>-280.81421210682248</v>
      </c>
      <c r="AR32">
        <f t="shared" si="9"/>
        <v>-280.8168453373662</v>
      </c>
      <c r="AS32">
        <f t="shared" si="9"/>
        <v>-242.63565185255339</v>
      </c>
      <c r="AT32">
        <f t="shared" si="9"/>
        <v>-176.31000225268247</v>
      </c>
      <c r="AU32">
        <f t="shared" si="9"/>
        <v>-699.76249944260201</v>
      </c>
      <c r="AW32">
        <v>29</v>
      </c>
      <c r="AX32">
        <f>IF(Z32&gt;0, (R32*SUMPRODUCT(K32:$K$98, X32:$X$98)-K32*$AZ$3)/Z32, 0)</f>
        <v>-21609185.259379655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0.63613866799999996</v>
      </c>
      <c r="Q33" s="4">
        <f t="shared" si="21"/>
        <v>25</v>
      </c>
      <c r="R33">
        <f t="shared" si="0"/>
        <v>2000000</v>
      </c>
      <c r="S33">
        <f t="shared" si="1"/>
        <v>-54888853.137201227</v>
      </c>
      <c r="U33">
        <f t="shared" si="13"/>
        <v>0.63613866799999996</v>
      </c>
      <c r="V33">
        <f t="shared" si="14"/>
        <v>0.01</v>
      </c>
      <c r="W33">
        <f t="shared" si="15"/>
        <v>1.795540025206291E-3</v>
      </c>
      <c r="X33">
        <f t="shared" si="16"/>
        <v>1.1422124399754164E-3</v>
      </c>
      <c r="Y33">
        <f t="shared" si="17"/>
        <v>1.7955400252062911E-5</v>
      </c>
      <c r="Z33">
        <f t="shared" si="18"/>
        <v>6.3537218497881172E-4</v>
      </c>
      <c r="AB33">
        <f t="shared" si="19"/>
        <v>-38800.157045313957</v>
      </c>
      <c r="AC33">
        <f t="shared" si="2"/>
        <v>-34874.850548764647</v>
      </c>
      <c r="AE33">
        <f t="shared" si="3"/>
        <v>0</v>
      </c>
      <c r="AF33">
        <f t="shared" si="4"/>
        <v>0</v>
      </c>
      <c r="AG33">
        <f t="shared" si="4"/>
        <v>-1.5884304624470293E-2</v>
      </c>
      <c r="AH33">
        <f t="shared" si="5"/>
        <v>-2284.4248799508327</v>
      </c>
      <c r="AI33">
        <f t="shared" si="6"/>
        <v>-2284.440764255457</v>
      </c>
      <c r="AJ33">
        <f t="shared" si="7"/>
        <v>-3925.3064965493104</v>
      </c>
      <c r="AK33">
        <f t="shared" si="22"/>
        <v>-2716.0109931719771</v>
      </c>
      <c r="AL33">
        <f t="shared" si="8"/>
        <v>-8925.7582539767445</v>
      </c>
      <c r="AN33">
        <f t="shared" si="9"/>
        <v>0</v>
      </c>
      <c r="AO33">
        <f t="shared" si="9"/>
        <v>0</v>
      </c>
      <c r="AP33">
        <f t="shared" si="9"/>
        <v>-8.3196291757411337E-4</v>
      </c>
      <c r="AQ33">
        <f t="shared" si="9"/>
        <v>-119.64998361810049</v>
      </c>
      <c r="AR33">
        <f t="shared" si="9"/>
        <v>-119.65081558101805</v>
      </c>
      <c r="AS33">
        <f t="shared" si="9"/>
        <v>-205.59347874825147</v>
      </c>
      <c r="AT33">
        <f t="shared" si="9"/>
        <v>-142.25491662768189</v>
      </c>
      <c r="AU33">
        <f t="shared" si="9"/>
        <v>-467.4992109569514</v>
      </c>
      <c r="AW33">
        <v>30</v>
      </c>
      <c r="AX33">
        <f>IF(Z33&gt;0, (R33*SUMPRODUCT(K33:$K$98, X33:$X$98)-K33*$AZ$3)/Z33, 0)</f>
        <v>-54888853.137201227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0.71227412300000004</v>
      </c>
      <c r="Q34" s="4">
        <f t="shared" si="21"/>
        <v>25</v>
      </c>
      <c r="R34">
        <f t="shared" si="0"/>
        <v>2000000</v>
      </c>
      <c r="S34">
        <f t="shared" si="1"/>
        <v>-177032528.70704639</v>
      </c>
      <c r="U34">
        <f t="shared" si="13"/>
        <v>0.71227412300000004</v>
      </c>
      <c r="V34">
        <f t="shared" si="14"/>
        <v>0.01</v>
      </c>
      <c r="W34">
        <f t="shared" si="15"/>
        <v>6.3537218497881172E-4</v>
      </c>
      <c r="X34">
        <f t="shared" si="16"/>
        <v>4.5255916583437689E-4</v>
      </c>
      <c r="Y34">
        <f t="shared" si="17"/>
        <v>6.3537218497881174E-6</v>
      </c>
      <c r="Z34">
        <f t="shared" si="18"/>
        <v>1.764592972946467E-4</v>
      </c>
      <c r="AB34">
        <f t="shared" si="19"/>
        <v>-34874.850548764647</v>
      </c>
      <c r="AC34">
        <f t="shared" si="2"/>
        <v>-31239.035613939777</v>
      </c>
      <c r="AE34">
        <f t="shared" si="3"/>
        <v>0</v>
      </c>
      <c r="AF34">
        <f t="shared" si="4"/>
        <v>0</v>
      </c>
      <c r="AG34">
        <f t="shared" si="4"/>
        <v>-4.4114824323661676E-3</v>
      </c>
      <c r="AH34">
        <f t="shared" si="5"/>
        <v>-905.11833166875374</v>
      </c>
      <c r="AI34">
        <f t="shared" si="6"/>
        <v>-905.12274315118611</v>
      </c>
      <c r="AJ34">
        <f t="shared" si="7"/>
        <v>-3635.8149348248699</v>
      </c>
      <c r="AK34">
        <f t="shared" si="22"/>
        <v>-2441.2395384135257</v>
      </c>
      <c r="AL34">
        <f t="shared" si="8"/>
        <v>-6982.1772163895821</v>
      </c>
      <c r="AN34">
        <f t="shared" si="9"/>
        <v>0</v>
      </c>
      <c r="AO34">
        <f t="shared" si="9"/>
        <v>0</v>
      </c>
      <c r="AP34">
        <f t="shared" si="9"/>
        <v>-2.0630145617388332E-4</v>
      </c>
      <c r="AQ34">
        <f t="shared" si="9"/>
        <v>-42.327546963115914</v>
      </c>
      <c r="AR34">
        <f t="shared" si="9"/>
        <v>-42.327753264572088</v>
      </c>
      <c r="AS34">
        <f t="shared" si="9"/>
        <v>-170.02763287233799</v>
      </c>
      <c r="AT34">
        <f t="shared" si="9"/>
        <v>-114.16372599580741</v>
      </c>
      <c r="AU34">
        <f t="shared" ref="AU34:AU69" si="23">AL34*$K34</f>
        <v>-326.51911213271751</v>
      </c>
      <c r="AW34">
        <v>31</v>
      </c>
      <c r="AX34">
        <f>IF(Z34&gt;0, (R34*SUMPRODUCT(K34:$K$98, X34:$X$98)-K34*$AZ$3)/Z34, 0)</f>
        <v>-177032528.70704639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0.79182603500000004</v>
      </c>
      <c r="Q35" s="4">
        <f t="shared" si="21"/>
        <v>25</v>
      </c>
      <c r="R35">
        <f t="shared" si="0"/>
        <v>2000000</v>
      </c>
      <c r="S35">
        <f t="shared" si="1"/>
        <v>-798643354.55084395</v>
      </c>
      <c r="U35">
        <f t="shared" si="13"/>
        <v>0.79182603500000004</v>
      </c>
      <c r="V35">
        <f t="shared" si="14"/>
        <v>0.01</v>
      </c>
      <c r="W35">
        <f t="shared" si="15"/>
        <v>1.764592972946467E-4</v>
      </c>
      <c r="X35">
        <f t="shared" si="16"/>
        <v>1.3972506571570634E-4</v>
      </c>
      <c r="Y35">
        <f t="shared" si="17"/>
        <v>1.7645929729464671E-6</v>
      </c>
      <c r="Z35">
        <f t="shared" si="18"/>
        <v>3.4969638605993902E-5</v>
      </c>
      <c r="AB35">
        <f t="shared" si="19"/>
        <v>-31239.035613939777</v>
      </c>
      <c r="AC35">
        <f t="shared" si="2"/>
        <v>-27928.26948372167</v>
      </c>
      <c r="AE35">
        <f t="shared" si="3"/>
        <v>0</v>
      </c>
      <c r="AF35">
        <f t="shared" ref="AF35:AG69" si="24">-$Z35*P35</f>
        <v>0</v>
      </c>
      <c r="AG35">
        <f t="shared" si="24"/>
        <v>-8.742409651498475E-4</v>
      </c>
      <c r="AH35">
        <f t="shared" si="5"/>
        <v>-279.45013143141267</v>
      </c>
      <c r="AI35">
        <f t="shared" ref="AI35:AI66" si="25">SUM(AE35:AH35)</f>
        <v>-279.45100567237785</v>
      </c>
      <c r="AJ35">
        <f t="shared" si="7"/>
        <v>-3310.7661302181077</v>
      </c>
      <c r="AK35">
        <f t="shared" si="22"/>
        <v>-2186.7324929757847</v>
      </c>
      <c r="AL35">
        <f t="shared" si="8"/>
        <v>-5776.9496288662704</v>
      </c>
      <c r="AN35">
        <f t="shared" ref="AN35:AT69" si="26">AE35*$K35</f>
        <v>0</v>
      </c>
      <c r="AO35">
        <f t="shared" si="26"/>
        <v>0</v>
      </c>
      <c r="AP35">
        <f t="shared" si="26"/>
        <v>-3.6503194245760874E-5</v>
      </c>
      <c r="AQ35">
        <f t="shared" si="26"/>
        <v>-11.668204575492309</v>
      </c>
      <c r="AR35">
        <f t="shared" si="26"/>
        <v>-11.668241078686554</v>
      </c>
      <c r="AS35">
        <f t="shared" si="26"/>
        <v>-138.23824777293862</v>
      </c>
      <c r="AT35">
        <f t="shared" si="26"/>
        <v>-91.305171156021203</v>
      </c>
      <c r="AU35">
        <f t="shared" si="23"/>
        <v>-241.21166000764637</v>
      </c>
      <c r="AW35">
        <v>32</v>
      </c>
      <c r="AX35">
        <f>IF(Z35&gt;0, (R35*SUMPRODUCT(K35:$K$98, X35:$X$98)-K35*$AZ$3)/Z35, 0)</f>
        <v>-798643354.55084395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0.79399978000000004</v>
      </c>
      <c r="Q36" s="4">
        <f t="shared" si="21"/>
        <v>25</v>
      </c>
      <c r="R36">
        <f t="shared" si="0"/>
        <v>2000000</v>
      </c>
      <c r="S36">
        <f t="shared" si="1"/>
        <v>-3639611482.2440991</v>
      </c>
      <c r="U36">
        <f t="shared" si="13"/>
        <v>0.79399978000000004</v>
      </c>
      <c r="V36">
        <f t="shared" si="14"/>
        <v>0.01</v>
      </c>
      <c r="W36">
        <f t="shared" si="15"/>
        <v>3.4969638605993902E-5</v>
      </c>
      <c r="X36">
        <f t="shared" si="16"/>
        <v>2.7765885359838665E-5</v>
      </c>
      <c r="Y36">
        <f t="shared" si="17"/>
        <v>3.49696386059939E-7</v>
      </c>
      <c r="Z36">
        <f t="shared" si="18"/>
        <v>6.8540568600952979E-6</v>
      </c>
      <c r="AB36">
        <f t="shared" si="19"/>
        <v>-27928.26948372167</v>
      </c>
      <c r="AC36">
        <f t="shared" si="2"/>
        <v>-24946.104047956782</v>
      </c>
      <c r="AE36">
        <f t="shared" si="3"/>
        <v>0</v>
      </c>
      <c r="AF36">
        <f t="shared" si="24"/>
        <v>0</v>
      </c>
      <c r="AG36">
        <f t="shared" si="24"/>
        <v>-1.7135142150238246E-4</v>
      </c>
      <c r="AH36">
        <f t="shared" si="5"/>
        <v>-55.531770719677333</v>
      </c>
      <c r="AI36">
        <f t="shared" si="25"/>
        <v>-55.531942071098833</v>
      </c>
      <c r="AJ36">
        <f t="shared" si="7"/>
        <v>-2982.1654357648877</v>
      </c>
      <c r="AK36">
        <f t="shared" si="22"/>
        <v>-1954.9788638605171</v>
      </c>
      <c r="AL36">
        <f t="shared" si="8"/>
        <v>-4992.6762416965039</v>
      </c>
      <c r="AN36">
        <f t="shared" si="26"/>
        <v>0</v>
      </c>
      <c r="AO36">
        <f t="shared" si="26"/>
        <v>0</v>
      </c>
      <c r="AP36">
        <f t="shared" si="26"/>
        <v>-6.3880661632784511E-6</v>
      </c>
      <c r="AQ36">
        <f t="shared" si="26"/>
        <v>-2.0702520143165288</v>
      </c>
      <c r="AR36">
        <f t="shared" si="26"/>
        <v>-2.070258402382692</v>
      </c>
      <c r="AS36">
        <f t="shared" si="26"/>
        <v>-111.17660972099577</v>
      </c>
      <c r="AT36">
        <f t="shared" si="26"/>
        <v>-72.882583760638838</v>
      </c>
      <c r="AU36">
        <f t="shared" si="23"/>
        <v>-186.1294518840173</v>
      </c>
      <c r="AW36">
        <v>33</v>
      </c>
      <c r="AX36">
        <f>IF(Z36&gt;0, (R36*SUMPRODUCT(K36:$K$98, X36:$X$98)-K36*$AZ$3)/Z36, 0)</f>
        <v>-3639611482.2440991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0.79634782599999998</v>
      </c>
      <c r="Q37" s="4">
        <f t="shared" si="21"/>
        <v>25</v>
      </c>
      <c r="R37">
        <f t="shared" si="0"/>
        <v>2000000</v>
      </c>
      <c r="S37">
        <f t="shared" si="1"/>
        <v>-16782233110.073515</v>
      </c>
      <c r="U37">
        <f t="shared" si="13"/>
        <v>0.79634782599999998</v>
      </c>
      <c r="V37">
        <f t="shared" si="14"/>
        <v>0.01</v>
      </c>
      <c r="W37">
        <f t="shared" si="15"/>
        <v>6.8540568600952979E-6</v>
      </c>
      <c r="X37">
        <f t="shared" si="16"/>
        <v>5.4582132798172768E-6</v>
      </c>
      <c r="Y37">
        <f t="shared" si="17"/>
        <v>6.8540568600952975E-8</v>
      </c>
      <c r="Z37">
        <f t="shared" si="18"/>
        <v>1.3273030116770682E-6</v>
      </c>
      <c r="AB37">
        <f t="shared" si="19"/>
        <v>-24946.104047956782</v>
      </c>
      <c r="AC37">
        <f t="shared" si="2"/>
        <v>-22275.108549667188</v>
      </c>
      <c r="AE37">
        <f t="shared" si="3"/>
        <v>0</v>
      </c>
      <c r="AF37">
        <f t="shared" si="24"/>
        <v>0</v>
      </c>
      <c r="AG37">
        <f t="shared" si="24"/>
        <v>-3.3182575291926701E-5</v>
      </c>
      <c r="AH37">
        <f t="shared" si="5"/>
        <v>-10.916426559634553</v>
      </c>
      <c r="AI37">
        <f t="shared" si="25"/>
        <v>-10.916459742209845</v>
      </c>
      <c r="AJ37">
        <f t="shared" si="7"/>
        <v>-2670.9954982895943</v>
      </c>
      <c r="AK37">
        <f t="shared" si="22"/>
        <v>-1746.2272833569748</v>
      </c>
      <c r="AL37">
        <f t="shared" si="8"/>
        <v>-4428.1392413887788</v>
      </c>
      <c r="AN37">
        <f t="shared" si="26"/>
        <v>0</v>
      </c>
      <c r="AO37">
        <f t="shared" si="26"/>
        <v>0</v>
      </c>
      <c r="AP37">
        <f t="shared" si="26"/>
        <v>-1.1045204465845633E-6</v>
      </c>
      <c r="AQ37">
        <f t="shared" si="26"/>
        <v>-0.36336590010506825</v>
      </c>
      <c r="AR37">
        <f t="shared" si="26"/>
        <v>-0.36336700462551486</v>
      </c>
      <c r="AS37">
        <f t="shared" si="26"/>
        <v>-88.907178380273422</v>
      </c>
      <c r="AT37">
        <f t="shared" si="26"/>
        <v>-58.125197393008143</v>
      </c>
      <c r="AU37">
        <f t="shared" si="23"/>
        <v>-147.39574277790709</v>
      </c>
      <c r="AW37">
        <v>34</v>
      </c>
      <c r="AX37">
        <f>IF(Z37&gt;0, (R37*SUMPRODUCT(K37:$K$98, X37:$X$98)-K37*$AZ$3)/Z37, 0)</f>
        <v>-16782233110.073515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0.79893513299999996</v>
      </c>
      <c r="Q38" s="4">
        <f t="shared" si="21"/>
        <v>25</v>
      </c>
      <c r="R38">
        <f t="shared" si="0"/>
        <v>2000000</v>
      </c>
      <c r="S38">
        <f t="shared" si="1"/>
        <v>-78425590410.17923</v>
      </c>
      <c r="U38">
        <f t="shared" si="13"/>
        <v>0.79893513299999996</v>
      </c>
      <c r="V38">
        <f t="shared" si="14"/>
        <v>0.01</v>
      </c>
      <c r="W38">
        <f t="shared" si="15"/>
        <v>1.3273030116770682E-6</v>
      </c>
      <c r="X38">
        <f t="shared" si="16"/>
        <v>1.0604290081655189E-6</v>
      </c>
      <c r="Y38">
        <f t="shared" si="17"/>
        <v>1.3273030116770682E-8</v>
      </c>
      <c r="Z38">
        <f t="shared" si="18"/>
        <v>2.5360097339477853E-7</v>
      </c>
      <c r="AB38">
        <f t="shared" si="19"/>
        <v>-22275.108549667188</v>
      </c>
      <c r="AC38">
        <f t="shared" si="2"/>
        <v>-19888.806067081659</v>
      </c>
      <c r="AE38">
        <f t="shared" si="3"/>
        <v>0</v>
      </c>
      <c r="AF38">
        <f t="shared" si="24"/>
        <v>0</v>
      </c>
      <c r="AG38">
        <f t="shared" si="24"/>
        <v>-6.3400243348694631E-6</v>
      </c>
      <c r="AH38">
        <f t="shared" si="5"/>
        <v>-2.120858016331038</v>
      </c>
      <c r="AI38">
        <f t="shared" si="25"/>
        <v>-2.1208643563553728</v>
      </c>
      <c r="AJ38">
        <f t="shared" si="7"/>
        <v>-2386.3024825855282</v>
      </c>
      <c r="AK38">
        <f t="shared" si="22"/>
        <v>-1559.2575984767034</v>
      </c>
      <c r="AL38">
        <f t="shared" si="8"/>
        <v>-3947.6809454185868</v>
      </c>
      <c r="AN38">
        <f t="shared" si="26"/>
        <v>0</v>
      </c>
      <c r="AO38">
        <f t="shared" si="26"/>
        <v>0</v>
      </c>
      <c r="AP38">
        <f t="shared" si="26"/>
        <v>-1.8842415377273235E-7</v>
      </c>
      <c r="AQ38">
        <f t="shared" si="26"/>
        <v>-6.3031442135232679E-2</v>
      </c>
      <c r="AR38">
        <f t="shared" si="26"/>
        <v>-6.3031630559386445E-2</v>
      </c>
      <c r="AS38">
        <f t="shared" si="26"/>
        <v>-70.920394335711364</v>
      </c>
      <c r="AT38">
        <f t="shared" si="26"/>
        <v>-46.340799023561615</v>
      </c>
      <c r="AU38">
        <f t="shared" si="23"/>
        <v>-117.32422498983237</v>
      </c>
      <c r="AW38">
        <v>35</v>
      </c>
      <c r="AX38">
        <f>IF(Z38&gt;0, (R38*SUMPRODUCT(K38:$K$98, X38:$X$98)-K38*$AZ$3)/Z38, 0)</f>
        <v>-78425590410.17923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0.80179641700000004</v>
      </c>
      <c r="Q39" s="4">
        <f t="shared" si="21"/>
        <v>25</v>
      </c>
      <c r="R39">
        <f t="shared" si="0"/>
        <v>2000000</v>
      </c>
      <c r="S39">
        <f t="shared" si="1"/>
        <v>-372060212136.29053</v>
      </c>
      <c r="U39">
        <f t="shared" si="13"/>
        <v>0.80179641700000004</v>
      </c>
      <c r="V39">
        <f t="shared" si="14"/>
        <v>0.01</v>
      </c>
      <c r="W39">
        <f t="shared" si="15"/>
        <v>2.5360097339477853E-7</v>
      </c>
      <c r="X39">
        <f t="shared" si="16"/>
        <v>2.0333635181564576E-7</v>
      </c>
      <c r="Y39">
        <f t="shared" si="17"/>
        <v>2.5360097339477853E-9</v>
      </c>
      <c r="Z39">
        <f t="shared" si="18"/>
        <v>4.7728611845184981E-8</v>
      </c>
      <c r="AB39">
        <f t="shared" si="19"/>
        <v>-19888.806067081659</v>
      </c>
      <c r="AC39">
        <f t="shared" si="2"/>
        <v>-17757.917448090193</v>
      </c>
      <c r="AE39">
        <f t="shared" si="3"/>
        <v>0</v>
      </c>
      <c r="AF39">
        <f t="shared" si="24"/>
        <v>0</v>
      </c>
      <c r="AG39">
        <f t="shared" si="24"/>
        <v>-1.1932152961296245E-6</v>
      </c>
      <c r="AH39">
        <f t="shared" si="5"/>
        <v>-0.40667270363129154</v>
      </c>
      <c r="AI39">
        <f t="shared" si="25"/>
        <v>-0.40667389684658767</v>
      </c>
      <c r="AJ39">
        <f t="shared" si="7"/>
        <v>-2130.8886189914665</v>
      </c>
      <c r="AK39">
        <f t="shared" si="22"/>
        <v>-1392.2164246957163</v>
      </c>
      <c r="AL39">
        <f t="shared" si="8"/>
        <v>-3523.5117175840296</v>
      </c>
      <c r="AN39">
        <f t="shared" si="26"/>
        <v>0</v>
      </c>
      <c r="AO39">
        <f t="shared" si="26"/>
        <v>0</v>
      </c>
      <c r="AP39">
        <f t="shared" si="26"/>
        <v>-3.1662590056938553E-8</v>
      </c>
      <c r="AQ39">
        <f t="shared" si="26"/>
        <v>-1.0791272240802416E-2</v>
      </c>
      <c r="AR39">
        <f t="shared" si="26"/>
        <v>-1.0791303903392472E-2</v>
      </c>
      <c r="AS39">
        <f t="shared" si="26"/>
        <v>-56.544240606846209</v>
      </c>
      <c r="AT39">
        <f t="shared" si="26"/>
        <v>-36.943188767912332</v>
      </c>
      <c r="AU39">
        <f t="shared" si="23"/>
        <v>-93.498220678661937</v>
      </c>
      <c r="AW39">
        <v>36</v>
      </c>
      <c r="AX39">
        <f>IF(Z39&gt;0, (R39*SUMPRODUCT(K39:$K$98, X39:$X$98)-K39*$AZ$3)/Z39, 0)</f>
        <v>-372060212136.29053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0.804638195</v>
      </c>
      <c r="Q40" s="4">
        <f t="shared" si="21"/>
        <v>25</v>
      </c>
      <c r="R40">
        <f t="shared" si="0"/>
        <v>2000000</v>
      </c>
      <c r="S40">
        <f t="shared" si="1"/>
        <v>-1792153539694.4832</v>
      </c>
      <c r="U40">
        <f t="shared" si="13"/>
        <v>0.804638195</v>
      </c>
      <c r="V40">
        <f t="shared" si="14"/>
        <v>0.01</v>
      </c>
      <c r="W40">
        <f t="shared" si="15"/>
        <v>4.7728611845184981E-8</v>
      </c>
      <c r="X40">
        <f t="shared" si="16"/>
        <v>3.8404264084965262E-8</v>
      </c>
      <c r="Y40">
        <f t="shared" si="17"/>
        <v>4.772861184518498E-10</v>
      </c>
      <c r="Z40">
        <f t="shared" si="18"/>
        <v>8.8470616417678691E-9</v>
      </c>
      <c r="AB40">
        <f t="shared" si="19"/>
        <v>-17757.917448090193</v>
      </c>
      <c r="AC40">
        <f t="shared" si="2"/>
        <v>-15855.292837189572</v>
      </c>
      <c r="AE40">
        <f t="shared" si="3"/>
        <v>0</v>
      </c>
      <c r="AF40">
        <f t="shared" si="24"/>
        <v>0</v>
      </c>
      <c r="AG40">
        <f t="shared" si="24"/>
        <v>-2.2117654104419672E-7</v>
      </c>
      <c r="AH40">
        <f t="shared" si="5"/>
        <v>-7.6808528169930529E-2</v>
      </c>
      <c r="AI40">
        <f t="shared" si="25"/>
        <v>-7.6808749346471569E-2</v>
      </c>
      <c r="AJ40">
        <f t="shared" si="7"/>
        <v>-1902.6246109006206</v>
      </c>
      <c r="AK40">
        <f t="shared" si="22"/>
        <v>-1243.0542213663136</v>
      </c>
      <c r="AL40">
        <f t="shared" si="8"/>
        <v>-3145.7556410162806</v>
      </c>
      <c r="AN40">
        <f t="shared" si="26"/>
        <v>0</v>
      </c>
      <c r="AO40">
        <f t="shared" si="26"/>
        <v>0</v>
      </c>
      <c r="AP40">
        <f t="shared" si="26"/>
        <v>-5.2402096820796275E-9</v>
      </c>
      <c r="AQ40">
        <f t="shared" si="26"/>
        <v>-1.8197806651742846E-3</v>
      </c>
      <c r="AR40">
        <f t="shared" si="26"/>
        <v>-1.8197859053839666E-3</v>
      </c>
      <c r="AS40">
        <f t="shared" si="26"/>
        <v>-45.077800115393451</v>
      </c>
      <c r="AT40">
        <f t="shared" si="26"/>
        <v>-29.450974933422405</v>
      </c>
      <c r="AU40">
        <f t="shared" si="23"/>
        <v>-74.530594834721242</v>
      </c>
      <c r="AW40">
        <v>37</v>
      </c>
      <c r="AX40">
        <f>IF(Z40&gt;0, (R40*SUMPRODUCT(K40:$K$98, X40:$X$98)-K40*$AZ$3)/Z40, 0)</f>
        <v>-1792153539694.4832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0.80770724299999996</v>
      </c>
      <c r="Q41" s="4">
        <f t="shared" si="21"/>
        <v>25</v>
      </c>
      <c r="R41">
        <f t="shared" si="0"/>
        <v>2000000</v>
      </c>
      <c r="S41">
        <f t="shared" si="1"/>
        <v>-8777843369246.0342</v>
      </c>
      <c r="U41">
        <f t="shared" si="13"/>
        <v>0.80770724299999996</v>
      </c>
      <c r="V41">
        <f t="shared" si="14"/>
        <v>0.01</v>
      </c>
      <c r="W41">
        <f t="shared" si="15"/>
        <v>8.8470616417678691E-9</v>
      </c>
      <c r="X41">
        <f t="shared" si="16"/>
        <v>7.1458357673233786E-9</v>
      </c>
      <c r="Y41">
        <f t="shared" si="17"/>
        <v>8.8470616417678698E-11</v>
      </c>
      <c r="Z41">
        <f t="shared" si="18"/>
        <v>1.6127552580268118E-9</v>
      </c>
      <c r="AB41">
        <f t="shared" si="19"/>
        <v>-15855.292837189572</v>
      </c>
      <c r="AC41">
        <f t="shared" si="2"/>
        <v>-14156.513047887327</v>
      </c>
      <c r="AE41">
        <f t="shared" si="3"/>
        <v>0</v>
      </c>
      <c r="AF41">
        <f t="shared" si="24"/>
        <v>0</v>
      </c>
      <c r="AG41">
        <f t="shared" si="24"/>
        <v>-4.0318881450670296E-8</v>
      </c>
      <c r="AH41">
        <f t="shared" si="5"/>
        <v>-1.4291671534646756E-2</v>
      </c>
      <c r="AI41">
        <f t="shared" si="25"/>
        <v>-1.4291711853528207E-2</v>
      </c>
      <c r="AJ41">
        <f t="shared" si="7"/>
        <v>-1698.7797893022453</v>
      </c>
      <c r="AK41">
        <f t="shared" si="22"/>
        <v>-1109.8704986032701</v>
      </c>
      <c r="AL41">
        <f t="shared" si="8"/>
        <v>-2808.6645796173689</v>
      </c>
      <c r="AN41">
        <f t="shared" si="26"/>
        <v>0</v>
      </c>
      <c r="AO41">
        <f t="shared" si="26"/>
        <v>0</v>
      </c>
      <c r="AP41">
        <f t="shared" si="26"/>
        <v>-8.5290381268249031E-10</v>
      </c>
      <c r="AQ41">
        <f t="shared" si="26"/>
        <v>-3.0232537964674583E-4</v>
      </c>
      <c r="AR41">
        <f t="shared" si="26"/>
        <v>-3.0232623255055851E-4</v>
      </c>
      <c r="AS41">
        <f t="shared" si="26"/>
        <v>-35.935911589624588</v>
      </c>
      <c r="AT41">
        <f t="shared" si="26"/>
        <v>-23.478150826200768</v>
      </c>
      <c r="AU41">
        <f t="shared" si="23"/>
        <v>-59.414364742057906</v>
      </c>
      <c r="AW41">
        <v>38</v>
      </c>
      <c r="AX41">
        <f>IF(Z41&gt;0, (R41*SUMPRODUCT(K41:$K$98, X41:$X$98)-K41*$AZ$3)/Z41, 0)</f>
        <v>-8777843369246.0342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0.81092303399999999</v>
      </c>
      <c r="Q42" s="4">
        <f t="shared" si="21"/>
        <v>25</v>
      </c>
      <c r="R42">
        <f t="shared" si="0"/>
        <v>2000000</v>
      </c>
      <c r="S42">
        <f t="shared" si="1"/>
        <v>-43765317727012.719</v>
      </c>
      <c r="U42">
        <f t="shared" si="13"/>
        <v>0.81092303399999999</v>
      </c>
      <c r="V42">
        <f t="shared" si="14"/>
        <v>0.01</v>
      </c>
      <c r="W42">
        <f t="shared" si="15"/>
        <v>1.6127552580268118E-9</v>
      </c>
      <c r="X42">
        <f t="shared" si="16"/>
        <v>1.3078203869385551E-9</v>
      </c>
      <c r="Y42">
        <f t="shared" si="17"/>
        <v>1.612755258026812E-11</v>
      </c>
      <c r="Z42">
        <f t="shared" si="18"/>
        <v>2.8880731850798854E-10</v>
      </c>
      <c r="AB42">
        <f t="shared" si="19"/>
        <v>-14156.513047887327</v>
      </c>
      <c r="AC42">
        <f t="shared" si="2"/>
        <v>-12639.744056388679</v>
      </c>
      <c r="AE42">
        <f t="shared" si="3"/>
        <v>0</v>
      </c>
      <c r="AF42">
        <f t="shared" si="24"/>
        <v>0</v>
      </c>
      <c r="AG42">
        <f t="shared" si="24"/>
        <v>-7.2201829626997138E-9</v>
      </c>
      <c r="AH42">
        <f t="shared" si="5"/>
        <v>-2.6156407738771102E-3</v>
      </c>
      <c r="AI42">
        <f t="shared" si="25"/>
        <v>-2.615647994060073E-3</v>
      </c>
      <c r="AJ42">
        <f t="shared" si="7"/>
        <v>-1516.7689914986477</v>
      </c>
      <c r="AK42">
        <f t="shared" si="22"/>
        <v>-990.95591335211304</v>
      </c>
      <c r="AL42">
        <f t="shared" si="8"/>
        <v>-2507.727520498755</v>
      </c>
      <c r="AN42">
        <f t="shared" si="26"/>
        <v>0</v>
      </c>
      <c r="AO42">
        <f t="shared" si="26"/>
        <v>0</v>
      </c>
      <c r="AP42">
        <f t="shared" si="26"/>
        <v>-1.3637091702233271E-10</v>
      </c>
      <c r="AQ42">
        <f t="shared" si="26"/>
        <v>-4.9402810535046618E-5</v>
      </c>
      <c r="AR42">
        <f t="shared" si="26"/>
        <v>-4.9402946905963638E-5</v>
      </c>
      <c r="AS42">
        <f t="shared" si="26"/>
        <v>-28.647913681728667</v>
      </c>
      <c r="AT42">
        <f t="shared" si="26"/>
        <v>-18.716640191899149</v>
      </c>
      <c r="AU42">
        <f t="shared" si="23"/>
        <v>-47.364603276574726</v>
      </c>
      <c r="AW42">
        <v>39</v>
      </c>
      <c r="AX42">
        <f>IF(Z42&gt;0, (R42*SUMPRODUCT(K42:$K$98, X42:$X$98)-K42*$AZ$3)/Z42, 0)</f>
        <v>-43765317727012.719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0.81424565900000001</v>
      </c>
      <c r="Q43" s="4">
        <f t="shared" si="21"/>
        <v>25</v>
      </c>
      <c r="R43">
        <f t="shared" si="0"/>
        <v>2000000</v>
      </c>
      <c r="S43">
        <f t="shared" si="1"/>
        <v>-222334062811088.84</v>
      </c>
      <c r="U43">
        <f t="shared" si="13"/>
        <v>0.81424565900000001</v>
      </c>
      <c r="V43">
        <f t="shared" si="14"/>
        <v>0.01</v>
      </c>
      <c r="W43">
        <f t="shared" si="15"/>
        <v>2.8880731850798854E-10</v>
      </c>
      <c r="X43">
        <f t="shared" si="16"/>
        <v>2.3516010538256002E-10</v>
      </c>
      <c r="Y43">
        <f t="shared" si="17"/>
        <v>2.8880731850798857E-12</v>
      </c>
      <c r="Z43">
        <f t="shared" si="18"/>
        <v>5.0759139940348641E-11</v>
      </c>
      <c r="AB43">
        <f t="shared" si="19"/>
        <v>-12639.744056388679</v>
      </c>
      <c r="AC43">
        <f t="shared" si="2"/>
        <v>-11285.485807734323</v>
      </c>
      <c r="AE43">
        <f t="shared" si="3"/>
        <v>0</v>
      </c>
      <c r="AF43">
        <f t="shared" si="24"/>
        <v>0</v>
      </c>
      <c r="AG43">
        <f t="shared" si="24"/>
        <v>-1.268978498508716E-9</v>
      </c>
      <c r="AH43">
        <f t="shared" si="5"/>
        <v>-4.7032021076512002E-4</v>
      </c>
      <c r="AI43">
        <f t="shared" si="25"/>
        <v>-4.7032147974361853E-4</v>
      </c>
      <c r="AJ43">
        <f t="shared" si="7"/>
        <v>-1354.2582486543561</v>
      </c>
      <c r="AK43">
        <f t="shared" si="22"/>
        <v>-884.78208394720764</v>
      </c>
      <c r="AL43">
        <f t="shared" si="8"/>
        <v>-2239.0408029230434</v>
      </c>
      <c r="AN43">
        <f t="shared" si="26"/>
        <v>0</v>
      </c>
      <c r="AO43">
        <f t="shared" si="26"/>
        <v>0</v>
      </c>
      <c r="AP43">
        <f t="shared" si="26"/>
        <v>-2.1399804154308723E-11</v>
      </c>
      <c r="AQ43">
        <f t="shared" si="26"/>
        <v>-7.931387657091685E-6</v>
      </c>
      <c r="AR43">
        <f t="shared" si="26"/>
        <v>-7.9314090568958396E-6</v>
      </c>
      <c r="AS43">
        <f t="shared" si="26"/>
        <v>-22.837945110668311</v>
      </c>
      <c r="AT43">
        <f t="shared" si="26"/>
        <v>-14.920791280516195</v>
      </c>
      <c r="AU43">
        <f t="shared" si="23"/>
        <v>-37.758744322593564</v>
      </c>
      <c r="AW43">
        <v>40</v>
      </c>
      <c r="AX43">
        <f>IF(Z43&gt;0, (R43*SUMPRODUCT(K43:$K$98, X43:$X$98)-K43*$AZ$3)/Z43, 0)</f>
        <v>-222334062811088.84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0.81781076600000002</v>
      </c>
      <c r="Q44" s="4">
        <f t="shared" si="21"/>
        <v>25</v>
      </c>
      <c r="R44">
        <f t="shared" si="0"/>
        <v>2000000</v>
      </c>
      <c r="S44">
        <f t="shared" si="1"/>
        <v>-1152874378997032.5</v>
      </c>
      <c r="U44">
        <f t="shared" si="13"/>
        <v>0.81781076600000002</v>
      </c>
      <c r="V44">
        <f t="shared" si="14"/>
        <v>0.01</v>
      </c>
      <c r="W44">
        <f t="shared" si="15"/>
        <v>5.0759139940348641E-11</v>
      </c>
      <c r="X44">
        <f t="shared" si="16"/>
        <v>4.1511371116117718E-11</v>
      </c>
      <c r="Y44">
        <f t="shared" si="17"/>
        <v>5.0759139940348642E-13</v>
      </c>
      <c r="Z44">
        <f t="shared" si="18"/>
        <v>8.7401774248274361E-12</v>
      </c>
      <c r="AB44">
        <f t="shared" si="19"/>
        <v>-11285.485807734323</v>
      </c>
      <c r="AC44">
        <f t="shared" si="2"/>
        <v>-10076.326620971813</v>
      </c>
      <c r="AE44">
        <f t="shared" si="3"/>
        <v>0</v>
      </c>
      <c r="AF44">
        <f t="shared" si="24"/>
        <v>0</v>
      </c>
      <c r="AG44">
        <f t="shared" si="24"/>
        <v>-2.1850443562068591E-10</v>
      </c>
      <c r="AH44">
        <f t="shared" si="5"/>
        <v>-8.3022742232235437E-5</v>
      </c>
      <c r="AI44">
        <f t="shared" si="25"/>
        <v>-8.3022960736671051E-5</v>
      </c>
      <c r="AJ44">
        <f t="shared" si="7"/>
        <v>-1209.1591867625102</v>
      </c>
      <c r="AK44">
        <f t="shared" si="22"/>
        <v>-789.98400654140266</v>
      </c>
      <c r="AL44">
        <f t="shared" si="8"/>
        <v>-1999.1432763268735</v>
      </c>
      <c r="AN44">
        <f t="shared" si="26"/>
        <v>0</v>
      </c>
      <c r="AO44">
        <f t="shared" si="26"/>
        <v>0</v>
      </c>
      <c r="AP44">
        <f t="shared" si="26"/>
        <v>-3.290014183107532E-12</v>
      </c>
      <c r="AQ44">
        <f t="shared" si="26"/>
        <v>-1.2500707305489428E-6</v>
      </c>
      <c r="AR44">
        <f t="shared" si="26"/>
        <v>-1.2500740205631258E-6</v>
      </c>
      <c r="AS44">
        <f t="shared" si="26"/>
        <v>-18.206270562805976</v>
      </c>
      <c r="AT44">
        <f t="shared" si="26"/>
        <v>-11.894763502472689</v>
      </c>
      <c r="AU44">
        <f t="shared" si="23"/>
        <v>-30.101035315352686</v>
      </c>
      <c r="AW44">
        <v>41</v>
      </c>
      <c r="AX44">
        <f>IF(Z44&gt;0, (R44*SUMPRODUCT(K44:$K$98, X44:$X$98)-K44*$AZ$3)/Z44, 0)</f>
        <v>-1152874378997032.5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0.82147716100000001</v>
      </c>
      <c r="Q45" s="4">
        <f t="shared" si="21"/>
        <v>25</v>
      </c>
      <c r="R45">
        <f t="shared" si="0"/>
        <v>2000000</v>
      </c>
      <c r="S45">
        <f t="shared" si="1"/>
        <v>-6108086775285152</v>
      </c>
      <c r="U45">
        <f t="shared" si="13"/>
        <v>0.82147716100000001</v>
      </c>
      <c r="V45">
        <f t="shared" si="14"/>
        <v>0.01</v>
      </c>
      <c r="W45">
        <f t="shared" si="15"/>
        <v>8.7401774248274361E-12</v>
      </c>
      <c r="X45">
        <f t="shared" si="16"/>
        <v>7.1798561375835334E-12</v>
      </c>
      <c r="Y45">
        <f t="shared" si="17"/>
        <v>8.7401774248274363E-14</v>
      </c>
      <c r="Z45">
        <f t="shared" si="18"/>
        <v>1.4729195129956283E-12</v>
      </c>
      <c r="AB45">
        <f t="shared" si="19"/>
        <v>-10076.326620971813</v>
      </c>
      <c r="AC45">
        <f t="shared" si="2"/>
        <v>-8996.7201983880441</v>
      </c>
      <c r="AE45">
        <f t="shared" si="3"/>
        <v>0</v>
      </c>
      <c r="AF45">
        <f t="shared" si="24"/>
        <v>0</v>
      </c>
      <c r="AG45">
        <f t="shared" si="24"/>
        <v>-3.6822987824890706E-11</v>
      </c>
      <c r="AH45">
        <f t="shared" si="5"/>
        <v>-1.4359712275167068E-5</v>
      </c>
      <c r="AI45">
        <f t="shared" si="25"/>
        <v>-1.4359749098154893E-5</v>
      </c>
      <c r="AJ45">
        <f t="shared" si="7"/>
        <v>-1079.606422583769</v>
      </c>
      <c r="AK45">
        <f t="shared" si="22"/>
        <v>-705.34286346802696</v>
      </c>
      <c r="AL45">
        <f t="shared" si="8"/>
        <v>-1784.949300411545</v>
      </c>
      <c r="AN45">
        <f t="shared" si="26"/>
        <v>0</v>
      </c>
      <c r="AO45">
        <f t="shared" si="26"/>
        <v>0</v>
      </c>
      <c r="AP45">
        <f t="shared" si="26"/>
        <v>-4.9503797364959546E-13</v>
      </c>
      <c r="AQ45">
        <f t="shared" si="26"/>
        <v>-1.9304796505635067E-7</v>
      </c>
      <c r="AR45">
        <f t="shared" si="26"/>
        <v>-1.9304846009432432E-7</v>
      </c>
      <c r="AS45">
        <f t="shared" si="26"/>
        <v>-14.513927504103725</v>
      </c>
      <c r="AT45">
        <f t="shared" si="26"/>
        <v>-9.4824326456038115</v>
      </c>
      <c r="AU45">
        <f t="shared" si="23"/>
        <v>-23.996360342755995</v>
      </c>
      <c r="AW45">
        <v>42</v>
      </c>
      <c r="AX45">
        <f>IF(Z45&gt;0, (R45*SUMPRODUCT(K45:$K$98, X45:$X$98)-K45*$AZ$3)/Z45, 0)</f>
        <v>-6108086775285152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0.825360447</v>
      </c>
      <c r="Q46" s="4">
        <f t="shared" si="21"/>
        <v>25</v>
      </c>
      <c r="R46">
        <f t="shared" si="0"/>
        <v>2000000</v>
      </c>
      <c r="S46">
        <f t="shared" si="1"/>
        <v>-3.3124779600313488E+16</v>
      </c>
      <c r="U46">
        <f t="shared" si="13"/>
        <v>0.825360447</v>
      </c>
      <c r="V46">
        <f t="shared" si="14"/>
        <v>0.01</v>
      </c>
      <c r="W46">
        <f t="shared" si="15"/>
        <v>1.4729195129956283E-12</v>
      </c>
      <c r="X46">
        <f t="shared" si="16"/>
        <v>1.215689507641094E-12</v>
      </c>
      <c r="Y46">
        <f t="shared" si="17"/>
        <v>1.4729195129956283E-14</v>
      </c>
      <c r="Z46">
        <f t="shared" si="18"/>
        <v>2.4250081022457799E-13</v>
      </c>
      <c r="AB46">
        <f t="shared" si="19"/>
        <v>-8996.7201983880441</v>
      </c>
      <c r="AC46">
        <f t="shared" si="2"/>
        <v>-8032.7858915865936</v>
      </c>
      <c r="AE46">
        <f t="shared" si="3"/>
        <v>0</v>
      </c>
      <c r="AF46">
        <f t="shared" si="24"/>
        <v>0</v>
      </c>
      <c r="AG46">
        <f t="shared" si="24"/>
        <v>-6.0625202556144501E-12</v>
      </c>
      <c r="AH46">
        <f t="shared" si="5"/>
        <v>-2.4313790152821881E-6</v>
      </c>
      <c r="AI46">
        <f t="shared" si="25"/>
        <v>-2.4313850778024435E-6</v>
      </c>
      <c r="AJ46">
        <f t="shared" si="7"/>
        <v>-963.93430680145048</v>
      </c>
      <c r="AK46">
        <f t="shared" si="22"/>
        <v>-629.77041388716316</v>
      </c>
      <c r="AL46">
        <f t="shared" si="8"/>
        <v>-1593.7047231199986</v>
      </c>
      <c r="AN46">
        <f t="shared" si="26"/>
        <v>0</v>
      </c>
      <c r="AO46">
        <f t="shared" si="26"/>
        <v>0</v>
      </c>
      <c r="AP46">
        <f t="shared" si="26"/>
        <v>-7.2770384553299272E-14</v>
      </c>
      <c r="AQ46">
        <f t="shared" si="26"/>
        <v>-2.918462594381459E-8</v>
      </c>
      <c r="AR46">
        <f t="shared" si="26"/>
        <v>-2.9184698714199142E-8</v>
      </c>
      <c r="AS46">
        <f t="shared" si="26"/>
        <v>-11.570414156570942</v>
      </c>
      <c r="AT46">
        <f t="shared" si="26"/>
        <v>-7.5593372502826339</v>
      </c>
      <c r="AU46">
        <f t="shared" si="23"/>
        <v>-19.129751436038273</v>
      </c>
      <c r="AW46">
        <v>43</v>
      </c>
      <c r="AX46">
        <f>IF(Z46&gt;0, (R46*SUMPRODUCT(K46:$K$98, X46:$X$98)-K46*$AZ$3)/Z46, 0)</f>
        <v>-3.3124779600313488E+16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0.82947136099999996</v>
      </c>
      <c r="Q47" s="4">
        <f t="shared" si="21"/>
        <v>25</v>
      </c>
      <c r="R47">
        <f t="shared" si="0"/>
        <v>2000000</v>
      </c>
      <c r="S47">
        <f t="shared" si="1"/>
        <v>-1.8423937470630214E+17</v>
      </c>
      <c r="U47">
        <f t="shared" si="13"/>
        <v>0.82947136099999996</v>
      </c>
      <c r="V47">
        <f t="shared" si="14"/>
        <v>0.01</v>
      </c>
      <c r="W47">
        <f t="shared" si="15"/>
        <v>2.4250081022457799E-13</v>
      </c>
      <c r="X47">
        <f t="shared" si="16"/>
        <v>2.0114747710058343E-13</v>
      </c>
      <c r="Y47">
        <f t="shared" si="17"/>
        <v>2.42500810224578E-15</v>
      </c>
      <c r="Z47">
        <f t="shared" si="18"/>
        <v>3.8928325021748784E-14</v>
      </c>
      <c r="AB47">
        <f t="shared" si="19"/>
        <v>-8032.7858915865936</v>
      </c>
      <c r="AC47">
        <f t="shared" si="2"/>
        <v>-7172.1302603706918</v>
      </c>
      <c r="AE47">
        <f t="shared" si="3"/>
        <v>0</v>
      </c>
      <c r="AF47">
        <f t="shared" si="24"/>
        <v>0</v>
      </c>
      <c r="AG47">
        <f t="shared" si="24"/>
        <v>-9.7320812554371957E-13</v>
      </c>
      <c r="AH47">
        <f t="shared" si="5"/>
        <v>-4.0229495420116684E-7</v>
      </c>
      <c r="AI47">
        <f t="shared" si="25"/>
        <v>-4.022959274092924E-7</v>
      </c>
      <c r="AJ47">
        <f t="shared" si="7"/>
        <v>-860.65563121590185</v>
      </c>
      <c r="AK47">
        <f t="shared" si="22"/>
        <v>-562.29501241106163</v>
      </c>
      <c r="AL47">
        <f t="shared" si="8"/>
        <v>-1422.9506440292594</v>
      </c>
      <c r="AN47">
        <f t="shared" si="26"/>
        <v>0</v>
      </c>
      <c r="AO47">
        <f t="shared" si="26"/>
        <v>0</v>
      </c>
      <c r="AP47">
        <f t="shared" si="26"/>
        <v>-1.0430116778435494E-14</v>
      </c>
      <c r="AQ47">
        <f t="shared" si="26"/>
        <v>-4.3114964225656086E-9</v>
      </c>
      <c r="AR47">
        <f t="shared" si="26"/>
        <v>-4.3115068526823879E-9</v>
      </c>
      <c r="AS47">
        <f t="shared" si="26"/>
        <v>-9.2238633278824853</v>
      </c>
      <c r="AT47">
        <f t="shared" si="26"/>
        <v>-6.0262573743952395</v>
      </c>
      <c r="AU47">
        <f t="shared" si="23"/>
        <v>-15.250120706589231</v>
      </c>
      <c r="AW47">
        <v>44</v>
      </c>
      <c r="AX47">
        <f>IF(Z47&gt;0, (R47*SUMPRODUCT(K47:$K$98, X47:$X$98)-K47*$AZ$3)/Z47, 0)</f>
        <v>-1.8423937470630214E+17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0.83365815200000004</v>
      </c>
      <c r="Q48" s="4">
        <f t="shared" si="21"/>
        <v>25</v>
      </c>
      <c r="R48">
        <f t="shared" si="0"/>
        <v>2000000</v>
      </c>
      <c r="S48">
        <f t="shared" si="1"/>
        <v>-1.0521779280884058E+18</v>
      </c>
      <c r="U48">
        <f t="shared" si="13"/>
        <v>0.83365815200000004</v>
      </c>
      <c r="V48">
        <f t="shared" si="14"/>
        <v>0.01</v>
      </c>
      <c r="W48">
        <f t="shared" si="15"/>
        <v>3.8928325021748784E-14</v>
      </c>
      <c r="X48">
        <f t="shared" si="16"/>
        <v>3.2452915498086456E-14</v>
      </c>
      <c r="Y48">
        <f t="shared" si="17"/>
        <v>3.8928325021748786E-16</v>
      </c>
      <c r="Z48">
        <f t="shared" si="18"/>
        <v>6.0861262734448412E-15</v>
      </c>
      <c r="AB48">
        <f t="shared" si="19"/>
        <v>-7172.1302603706918</v>
      </c>
      <c r="AC48">
        <f t="shared" si="2"/>
        <v>-6403.6877324776033</v>
      </c>
      <c r="AE48">
        <f t="shared" si="3"/>
        <v>0</v>
      </c>
      <c r="AF48">
        <f t="shared" si="24"/>
        <v>0</v>
      </c>
      <c r="AG48">
        <f t="shared" si="24"/>
        <v>-1.5215315683612102E-13</v>
      </c>
      <c r="AH48">
        <f t="shared" si="5"/>
        <v>-6.4905830996172915E-8</v>
      </c>
      <c r="AI48">
        <f t="shared" si="25"/>
        <v>-6.4905983149329755E-8</v>
      </c>
      <c r="AJ48">
        <f t="shared" si="7"/>
        <v>-768.44252789308848</v>
      </c>
      <c r="AK48">
        <f t="shared" si="22"/>
        <v>-502.04911822594846</v>
      </c>
      <c r="AL48">
        <f t="shared" si="8"/>
        <v>-1270.491646183943</v>
      </c>
      <c r="AN48">
        <f t="shared" si="26"/>
        <v>0</v>
      </c>
      <c r="AO48">
        <f t="shared" si="26"/>
        <v>0</v>
      </c>
      <c r="AP48">
        <f t="shared" si="26"/>
        <v>-1.4559497607110808E-15</v>
      </c>
      <c r="AQ48">
        <f t="shared" si="26"/>
        <v>-6.2108227704676639E-10</v>
      </c>
      <c r="AR48">
        <f t="shared" si="26"/>
        <v>-6.2108373299652707E-10</v>
      </c>
      <c r="AS48">
        <f t="shared" si="26"/>
        <v>-7.3532073725633991</v>
      </c>
      <c r="AT48">
        <f t="shared" si="26"/>
        <v>-4.8040954834316647</v>
      </c>
      <c r="AU48">
        <f t="shared" si="23"/>
        <v>-12.157302856616148</v>
      </c>
      <c r="AW48">
        <v>45</v>
      </c>
      <c r="AX48">
        <f>IF(Z48&gt;0, (R48*SUMPRODUCT(K48:$K$98, X48:$X$98)-K48*$AZ$3)/Z48, 0)</f>
        <v>-1.0521779280884058E+18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0.83803355999999996</v>
      </c>
      <c r="Q49" s="4">
        <f t="shared" si="21"/>
        <v>25</v>
      </c>
      <c r="R49">
        <f t="shared" si="0"/>
        <v>2000000</v>
      </c>
      <c r="S49">
        <f t="shared" si="1"/>
        <v>-6.1819213416491899E+18</v>
      </c>
      <c r="U49">
        <f t="shared" si="13"/>
        <v>0.83803355999999996</v>
      </c>
      <c r="V49">
        <f t="shared" si="14"/>
        <v>0.01</v>
      </c>
      <c r="W49">
        <f t="shared" si="15"/>
        <v>6.0861262734448412E-15</v>
      </c>
      <c r="X49">
        <f t="shared" si="16"/>
        <v>5.1003780675445133E-15</v>
      </c>
      <c r="Y49">
        <f t="shared" si="17"/>
        <v>6.0861262734448412E-17</v>
      </c>
      <c r="Z49">
        <f t="shared" si="18"/>
        <v>9.2488694316587955E-16</v>
      </c>
      <c r="AB49">
        <f t="shared" si="19"/>
        <v>-6403.6877324776033</v>
      </c>
      <c r="AC49">
        <f t="shared" si="2"/>
        <v>-5717.5783325698321</v>
      </c>
      <c r="AE49">
        <f t="shared" si="3"/>
        <v>0</v>
      </c>
      <c r="AF49">
        <f t="shared" si="24"/>
        <v>0</v>
      </c>
      <c r="AG49">
        <f t="shared" si="24"/>
        <v>-2.3122173579146989E-14</v>
      </c>
      <c r="AH49">
        <f t="shared" si="5"/>
        <v>-1.0200756135089026E-8</v>
      </c>
      <c r="AI49">
        <f t="shared" si="25"/>
        <v>-1.0200779257262606E-8</v>
      </c>
      <c r="AJ49">
        <f t="shared" si="7"/>
        <v>-686.10939990777115</v>
      </c>
      <c r="AK49">
        <f t="shared" si="22"/>
        <v>-448.25814127343227</v>
      </c>
      <c r="AL49">
        <f t="shared" si="8"/>
        <v>-1134.3675411914041</v>
      </c>
      <c r="AN49">
        <f t="shared" si="26"/>
        <v>0</v>
      </c>
      <c r="AO49">
        <f t="shared" si="26"/>
        <v>0</v>
      </c>
      <c r="AP49">
        <f t="shared" si="26"/>
        <v>-1.9754955531617408E-16</v>
      </c>
      <c r="AQ49">
        <f t="shared" si="26"/>
        <v>-8.7152482939275362E-11</v>
      </c>
      <c r="AR49">
        <f t="shared" si="26"/>
        <v>-8.7152680488830681E-11</v>
      </c>
      <c r="AS49">
        <f t="shared" si="26"/>
        <v>-5.8619318977981445</v>
      </c>
      <c r="AT49">
        <f t="shared" si="26"/>
        <v>-3.8297955065644889</v>
      </c>
      <c r="AU49">
        <f t="shared" si="23"/>
        <v>-9.6917274044497859</v>
      </c>
      <c r="AW49">
        <v>46</v>
      </c>
      <c r="AX49">
        <f>IF(Z49&gt;0, (R49*SUMPRODUCT(K49:$K$98, X49:$X$98)-K49*$AZ$3)/Z49, 0)</f>
        <v>-6.1819213416491899E+18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0.84243849400000004</v>
      </c>
      <c r="Q50" s="4">
        <f t="shared" si="21"/>
        <v>25</v>
      </c>
      <c r="R50">
        <f t="shared" si="0"/>
        <v>2000000</v>
      </c>
      <c r="S50">
        <f t="shared" si="1"/>
        <v>-3.7405233763828449E+19</v>
      </c>
      <c r="U50">
        <f t="shared" si="13"/>
        <v>0.84243849400000004</v>
      </c>
      <c r="V50">
        <f t="shared" si="14"/>
        <v>0.01</v>
      </c>
      <c r="W50">
        <f t="shared" si="15"/>
        <v>9.2488694316587955E-16</v>
      </c>
      <c r="X50">
        <f t="shared" si="16"/>
        <v>7.7916036352092718E-16</v>
      </c>
      <c r="Y50">
        <f t="shared" si="17"/>
        <v>9.2488694316587954E-18</v>
      </c>
      <c r="Z50">
        <f t="shared" si="18"/>
        <v>1.3647771021329359E-16</v>
      </c>
      <c r="AB50">
        <f t="shared" si="19"/>
        <v>-5717.5783325698321</v>
      </c>
      <c r="AC50">
        <f t="shared" si="2"/>
        <v>-5104.9806540802838</v>
      </c>
      <c r="AE50">
        <f t="shared" si="3"/>
        <v>0</v>
      </c>
      <c r="AF50">
        <f t="shared" si="24"/>
        <v>0</v>
      </c>
      <c r="AG50">
        <f t="shared" si="24"/>
        <v>-3.4119427553323395E-15</v>
      </c>
      <c r="AH50">
        <f t="shared" si="5"/>
        <v>-1.5583207270418543E-9</v>
      </c>
      <c r="AI50">
        <f t="shared" si="25"/>
        <v>-1.5583241389846096E-9</v>
      </c>
      <c r="AJ50">
        <f t="shared" si="7"/>
        <v>-612.59767848954834</v>
      </c>
      <c r="AK50">
        <f t="shared" si="22"/>
        <v>-400.23048327988829</v>
      </c>
      <c r="AL50">
        <f t="shared" si="8"/>
        <v>-1012.8281617709949</v>
      </c>
      <c r="AN50">
        <f t="shared" si="26"/>
        <v>0</v>
      </c>
      <c r="AO50">
        <f t="shared" si="26"/>
        <v>0</v>
      </c>
      <c r="AP50">
        <f t="shared" si="26"/>
        <v>-2.6027419546504416E-17</v>
      </c>
      <c r="AQ50">
        <f t="shared" si="26"/>
        <v>-1.1887382133637668E-11</v>
      </c>
      <c r="AR50">
        <f t="shared" si="26"/>
        <v>-1.1887408161057214E-11</v>
      </c>
      <c r="AS50">
        <f t="shared" si="26"/>
        <v>-4.6730962195492767</v>
      </c>
      <c r="AT50">
        <f t="shared" si="26"/>
        <v>-3.0530895301059089</v>
      </c>
      <c r="AU50">
        <f t="shared" si="23"/>
        <v>-7.7261857496670725</v>
      </c>
      <c r="AW50">
        <v>47</v>
      </c>
      <c r="AX50">
        <f>IF(Z50&gt;0, (R50*SUMPRODUCT(K50:$K$98, X50:$X$98)-K50*$AZ$3)/Z50, 0)</f>
        <v>-3.7405233763828449E+19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0.84677131100000003</v>
      </c>
      <c r="Q51" s="4">
        <f t="shared" si="21"/>
        <v>25</v>
      </c>
      <c r="R51">
        <f t="shared" si="0"/>
        <v>2000000</v>
      </c>
      <c r="S51">
        <f t="shared" si="1"/>
        <v>-2.3317626084167736E+20</v>
      </c>
      <c r="U51">
        <f t="shared" si="13"/>
        <v>0.84677131100000003</v>
      </c>
      <c r="V51">
        <f t="shared" si="14"/>
        <v>0.01</v>
      </c>
      <c r="W51">
        <f t="shared" si="15"/>
        <v>1.3647771021329359E-16</v>
      </c>
      <c r="X51">
        <f t="shared" si="16"/>
        <v>1.1556540959958871E-16</v>
      </c>
      <c r="Y51">
        <f t="shared" si="17"/>
        <v>1.364777102132936E-18</v>
      </c>
      <c r="Z51">
        <f t="shared" si="18"/>
        <v>1.9547523511571941E-17</v>
      </c>
      <c r="AB51">
        <f t="shared" si="19"/>
        <v>-5104.9806540802838</v>
      </c>
      <c r="AC51">
        <f t="shared" si="2"/>
        <v>-4558.0184411431201</v>
      </c>
      <c r="AE51">
        <f t="shared" si="3"/>
        <v>0</v>
      </c>
      <c r="AF51">
        <f t="shared" si="24"/>
        <v>0</v>
      </c>
      <c r="AG51">
        <f t="shared" si="24"/>
        <v>-4.8868808778929857E-16</v>
      </c>
      <c r="AH51">
        <f t="shared" si="5"/>
        <v>-2.3113081919917741E-10</v>
      </c>
      <c r="AI51">
        <f t="shared" si="25"/>
        <v>-2.311313078872652E-10</v>
      </c>
      <c r="AJ51">
        <f t="shared" si="7"/>
        <v>-546.96221293716371</v>
      </c>
      <c r="AK51">
        <f t="shared" si="22"/>
        <v>-357.34864578561991</v>
      </c>
      <c r="AL51">
        <f t="shared" si="8"/>
        <v>-904.31085872301469</v>
      </c>
      <c r="AN51">
        <f t="shared" si="26"/>
        <v>0</v>
      </c>
      <c r="AO51">
        <f t="shared" si="26"/>
        <v>0</v>
      </c>
      <c r="AP51">
        <f t="shared" si="26"/>
        <v>-3.3284581961596431E-18</v>
      </c>
      <c r="AQ51">
        <f t="shared" si="26"/>
        <v>-1.5742337265243264E-12</v>
      </c>
      <c r="AR51">
        <f t="shared" si="26"/>
        <v>-1.5742370549825225E-12</v>
      </c>
      <c r="AS51">
        <f t="shared" si="26"/>
        <v>-3.725363695431958</v>
      </c>
      <c r="AT51">
        <f t="shared" si="26"/>
        <v>-2.4339042810155886</v>
      </c>
      <c r="AU51">
        <f t="shared" si="23"/>
        <v>-6.1592679764491205</v>
      </c>
      <c r="AW51">
        <v>48</v>
      </c>
      <c r="AX51">
        <f>IF(Z51&gt;0, (R51*SUMPRODUCT(K51:$K$98, X51:$X$98)-K51*$AZ$3)/Z51, 0)</f>
        <v>-2.3317626084167736E+20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0.85120774200000004</v>
      </c>
      <c r="Q52" s="4">
        <f t="shared" si="21"/>
        <v>25</v>
      </c>
      <c r="R52">
        <f t="shared" si="0"/>
        <v>2000000</v>
      </c>
      <c r="S52">
        <f t="shared" si="1"/>
        <v>-1.5000338854434667E+21</v>
      </c>
      <c r="U52">
        <f t="shared" si="13"/>
        <v>0.85120774200000004</v>
      </c>
      <c r="V52">
        <f t="shared" si="14"/>
        <v>0.01</v>
      </c>
      <c r="W52">
        <f t="shared" si="15"/>
        <v>1.9547523511571941E-17</v>
      </c>
      <c r="X52">
        <f t="shared" si="16"/>
        <v>1.6639003349977064E-17</v>
      </c>
      <c r="Y52">
        <f t="shared" si="17"/>
        <v>1.9547523511571942E-19</v>
      </c>
      <c r="Z52">
        <f t="shared" si="18"/>
        <v>2.7130449264791575E-18</v>
      </c>
      <c r="AB52">
        <f t="shared" si="19"/>
        <v>-4558.0184411431201</v>
      </c>
      <c r="AC52">
        <f t="shared" si="2"/>
        <v>-4069.6593224492153</v>
      </c>
      <c r="AE52">
        <f t="shared" si="3"/>
        <v>0</v>
      </c>
      <c r="AF52">
        <f t="shared" si="24"/>
        <v>0</v>
      </c>
      <c r="AG52">
        <f t="shared" si="24"/>
        <v>-6.7826123161978932E-17</v>
      </c>
      <c r="AH52">
        <f t="shared" si="5"/>
        <v>-3.3278006699954127E-11</v>
      </c>
      <c r="AI52">
        <f t="shared" si="25"/>
        <v>-3.3278074526077286E-11</v>
      </c>
      <c r="AJ52">
        <f t="shared" si="7"/>
        <v>-488.35911869390475</v>
      </c>
      <c r="AK52">
        <f t="shared" si="22"/>
        <v>-319.06129088001842</v>
      </c>
      <c r="AL52">
        <f t="shared" si="8"/>
        <v>-807.42040957395648</v>
      </c>
      <c r="AN52">
        <f t="shared" si="26"/>
        <v>0</v>
      </c>
      <c r="AO52">
        <f t="shared" si="26"/>
        <v>0</v>
      </c>
      <c r="AP52">
        <f t="shared" si="26"/>
        <v>-4.1246806134250307E-19</v>
      </c>
      <c r="AQ52">
        <f t="shared" si="26"/>
        <v>-2.0237209896388876E-13</v>
      </c>
      <c r="AR52">
        <f t="shared" si="26"/>
        <v>-2.0237251143195007E-13</v>
      </c>
      <c r="AS52">
        <f t="shared" si="26"/>
        <v>-2.9698371296492532</v>
      </c>
      <c r="AT52">
        <f t="shared" si="26"/>
        <v>-1.9402935913708494</v>
      </c>
      <c r="AU52">
        <f t="shared" si="23"/>
        <v>-4.9101307210203053</v>
      </c>
      <c r="AW52">
        <v>49</v>
      </c>
      <c r="AX52">
        <f>IF(Z52&gt;0, (R52*SUMPRODUCT(K52:$K$98, X52:$X$98)-K52*$AZ$3)/Z52, 0)</f>
        <v>-1.5000338854434667E+21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0.85572183800000001</v>
      </c>
      <c r="Q53" s="4">
        <f t="shared" si="21"/>
        <v>25</v>
      </c>
      <c r="R53">
        <f t="shared" si="0"/>
        <v>2000000</v>
      </c>
      <c r="S53">
        <f t="shared" si="1"/>
        <v>-9.9741905101884857E+21</v>
      </c>
      <c r="U53">
        <f t="shared" si="13"/>
        <v>0.85572183800000001</v>
      </c>
      <c r="V53">
        <f t="shared" si="14"/>
        <v>0.01</v>
      </c>
      <c r="W53">
        <f t="shared" si="15"/>
        <v>2.7130449264791575E-18</v>
      </c>
      <c r="X53">
        <f t="shared" si="16"/>
        <v>2.3216117910633194E-18</v>
      </c>
      <c r="Y53">
        <f t="shared" si="17"/>
        <v>2.7130449264791574E-20</v>
      </c>
      <c r="Z53">
        <f t="shared" si="18"/>
        <v>3.6430268615104655E-19</v>
      </c>
      <c r="AB53">
        <f t="shared" si="19"/>
        <v>-4069.6593224492153</v>
      </c>
      <c r="AC53">
        <f t="shared" si="2"/>
        <v>-3633.624395043943</v>
      </c>
      <c r="AE53">
        <f t="shared" si="3"/>
        <v>0</v>
      </c>
      <c r="AF53">
        <f t="shared" si="24"/>
        <v>0</v>
      </c>
      <c r="AG53">
        <f t="shared" si="24"/>
        <v>-9.1075671537761644E-18</v>
      </c>
      <c r="AH53">
        <f t="shared" si="5"/>
        <v>-4.6432235821266385E-12</v>
      </c>
      <c r="AI53">
        <f t="shared" si="25"/>
        <v>-4.6432326896937922E-12</v>
      </c>
      <c r="AJ53">
        <f t="shared" si="7"/>
        <v>-436.03492740527236</v>
      </c>
      <c r="AK53">
        <f t="shared" si="22"/>
        <v>-284.87615257144512</v>
      </c>
      <c r="AL53">
        <f t="shared" si="8"/>
        <v>-720.91107997672214</v>
      </c>
      <c r="AN53">
        <f t="shared" si="26"/>
        <v>0</v>
      </c>
      <c r="AO53">
        <f t="shared" si="26"/>
        <v>0</v>
      </c>
      <c r="AP53">
        <f t="shared" si="26"/>
        <v>-4.9451297464977321E-20</v>
      </c>
      <c r="AQ53">
        <f t="shared" si="26"/>
        <v>-2.5211280540593104E-14</v>
      </c>
      <c r="AR53">
        <f t="shared" si="26"/>
        <v>-2.5211329991890571E-14</v>
      </c>
      <c r="AS53">
        <f t="shared" si="26"/>
        <v>-2.3675359770800823</v>
      </c>
      <c r="AT53">
        <f t="shared" si="26"/>
        <v>-1.5467901716923231</v>
      </c>
      <c r="AU53">
        <f t="shared" si="23"/>
        <v>-3.9143261487724303</v>
      </c>
      <c r="AW53">
        <v>50</v>
      </c>
      <c r="AX53">
        <f>IF(Z53&gt;0, (R53*SUMPRODUCT(K53:$K$98, X53:$X$98)-K53*$AZ$3)/Z53, 0)</f>
        <v>-9.9741905101884857E+21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0.86028443099999996</v>
      </c>
      <c r="Q54" s="4">
        <f t="shared" si="21"/>
        <v>25</v>
      </c>
      <c r="R54">
        <f t="shared" si="0"/>
        <v>2000000</v>
      </c>
      <c r="S54">
        <f t="shared" si="1"/>
        <v>-6.8654266483923113E+22</v>
      </c>
      <c r="U54">
        <f t="shared" si="13"/>
        <v>0.86028443099999996</v>
      </c>
      <c r="V54">
        <f t="shared" si="14"/>
        <v>0.01</v>
      </c>
      <c r="W54">
        <f t="shared" si="15"/>
        <v>3.6430268615104655E-19</v>
      </c>
      <c r="X54">
        <f t="shared" si="16"/>
        <v>3.1340392906722465E-19</v>
      </c>
      <c r="Y54">
        <f t="shared" si="17"/>
        <v>3.6430268615104652E-21</v>
      </c>
      <c r="Z54">
        <f t="shared" si="18"/>
        <v>4.7255730222311434E-20</v>
      </c>
      <c r="AB54">
        <f t="shared" si="19"/>
        <v>-3633.624395043943</v>
      </c>
      <c r="AC54">
        <f t="shared" si="2"/>
        <v>-3244.3074955749485</v>
      </c>
      <c r="AE54">
        <f t="shared" si="3"/>
        <v>0</v>
      </c>
      <c r="AF54">
        <f t="shared" si="24"/>
        <v>0</v>
      </c>
      <c r="AG54">
        <f t="shared" si="24"/>
        <v>-1.1813932555577858E-18</v>
      </c>
      <c r="AH54">
        <f t="shared" si="5"/>
        <v>-6.2680785813444931E-13</v>
      </c>
      <c r="AI54">
        <f t="shared" si="25"/>
        <v>-6.2680903952770491E-13</v>
      </c>
      <c r="AJ54">
        <f t="shared" si="7"/>
        <v>-389.31689946899451</v>
      </c>
      <c r="AK54">
        <f t="shared" si="22"/>
        <v>-254.35370765307604</v>
      </c>
      <c r="AL54">
        <f t="shared" si="8"/>
        <v>-643.67060712207115</v>
      </c>
      <c r="AN54">
        <f t="shared" si="26"/>
        <v>0</v>
      </c>
      <c r="AO54">
        <f t="shared" si="26"/>
        <v>0</v>
      </c>
      <c r="AP54">
        <f t="shared" si="26"/>
        <v>-5.7273242754087423E-21</v>
      </c>
      <c r="AQ54">
        <f t="shared" si="26"/>
        <v>-3.0387272358478394E-15</v>
      </c>
      <c r="AR54">
        <f t="shared" si="26"/>
        <v>-3.0387329631721149E-15</v>
      </c>
      <c r="AS54">
        <f t="shared" si="26"/>
        <v>-1.8873851858100208</v>
      </c>
      <c r="AT54">
        <f t="shared" si="26"/>
        <v>-1.2330916547292119</v>
      </c>
      <c r="AU54">
        <f t="shared" si="23"/>
        <v>-3.1204768405392356</v>
      </c>
      <c r="AW54">
        <v>51</v>
      </c>
      <c r="AX54">
        <f>IF(Z54&gt;0, (R54*SUMPRODUCT(K54:$K$98, X54:$X$98)-K54*$AZ$3)/Z54, 0)</f>
        <v>-6.8654266483923113E+22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0.86486670799999998</v>
      </c>
      <c r="Q55" s="4">
        <f t="shared" si="21"/>
        <v>25</v>
      </c>
      <c r="R55">
        <f t="shared" si="0"/>
        <v>2000000</v>
      </c>
      <c r="S55">
        <f t="shared" si="1"/>
        <v>-4.8986525678385007E+23</v>
      </c>
      <c r="U55">
        <f t="shared" si="13"/>
        <v>0.86486670799999998</v>
      </c>
      <c r="V55">
        <f t="shared" si="14"/>
        <v>0.01</v>
      </c>
      <c r="W55">
        <f t="shared" si="15"/>
        <v>4.7255730222311434E-20</v>
      </c>
      <c r="X55">
        <f t="shared" si="16"/>
        <v>4.0869907831506598E-20</v>
      </c>
      <c r="Y55">
        <f t="shared" si="17"/>
        <v>4.7255730222311431E-22</v>
      </c>
      <c r="Z55">
        <f t="shared" si="18"/>
        <v>5.9132650885817217E-21</v>
      </c>
      <c r="AB55">
        <f t="shared" si="19"/>
        <v>-3244.3074955749485</v>
      </c>
      <c r="AC55">
        <f t="shared" si="2"/>
        <v>-2896.7031210490609</v>
      </c>
      <c r="AE55">
        <f t="shared" si="3"/>
        <v>0</v>
      </c>
      <c r="AF55">
        <f t="shared" si="24"/>
        <v>0</v>
      </c>
      <c r="AG55">
        <f t="shared" si="24"/>
        <v>-1.4783162721454305E-19</v>
      </c>
      <c r="AH55">
        <f t="shared" si="5"/>
        <v>-8.1739815663013195E-14</v>
      </c>
      <c r="AI55">
        <f t="shared" si="25"/>
        <v>-8.1739963494640414E-14</v>
      </c>
      <c r="AJ55">
        <f t="shared" si="7"/>
        <v>-347.60437452588758</v>
      </c>
      <c r="AK55">
        <f t="shared" si="22"/>
        <v>-227.10152469024641</v>
      </c>
      <c r="AL55">
        <f t="shared" si="8"/>
        <v>-574.70589921613407</v>
      </c>
      <c r="AN55">
        <f t="shared" si="26"/>
        <v>0</v>
      </c>
      <c r="AO55">
        <f t="shared" si="26"/>
        <v>0</v>
      </c>
      <c r="AP55">
        <f t="shared" si="26"/>
        <v>-6.3989191154768801E-22</v>
      </c>
      <c r="AQ55">
        <f t="shared" si="26"/>
        <v>-3.5381229226580313E-16</v>
      </c>
      <c r="AR55">
        <f t="shared" si="26"/>
        <v>-3.5381293215771467E-16</v>
      </c>
      <c r="AS55">
        <f t="shared" si="26"/>
        <v>-1.504611914708242</v>
      </c>
      <c r="AT55">
        <f t="shared" si="26"/>
        <v>-0.98301311760938404</v>
      </c>
      <c r="AU55">
        <f t="shared" si="23"/>
        <v>-2.4876250323176263</v>
      </c>
      <c r="AW55">
        <v>52</v>
      </c>
      <c r="AX55">
        <f>IF(Z55&gt;0, (R55*SUMPRODUCT(K55:$K$98, X55:$X$98)-K55*$AZ$3)/Z55, 0)</f>
        <v>-4.8986525678385007E+23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0.86947332300000002</v>
      </c>
      <c r="Q56" s="4">
        <f t="shared" si="21"/>
        <v>25</v>
      </c>
      <c r="R56">
        <f t="shared" si="0"/>
        <v>2000000</v>
      </c>
      <c r="S56">
        <f t="shared" si="1"/>
        <v>-3.6289036124094661E+24</v>
      </c>
      <c r="U56">
        <f t="shared" si="13"/>
        <v>0.86947332300000002</v>
      </c>
      <c r="V56">
        <f t="shared" si="14"/>
        <v>0.01</v>
      </c>
      <c r="W56">
        <f t="shared" si="15"/>
        <v>5.9132650885817217E-21</v>
      </c>
      <c r="X56">
        <f t="shared" si="16"/>
        <v>5.1414262463490388E-21</v>
      </c>
      <c r="Y56">
        <f t="shared" si="17"/>
        <v>5.913265088581722E-23</v>
      </c>
      <c r="Z56">
        <f t="shared" si="18"/>
        <v>7.1270619134686567E-22</v>
      </c>
      <c r="AB56">
        <f t="shared" si="19"/>
        <v>-2896.7031210490609</v>
      </c>
      <c r="AC56">
        <f t="shared" si="2"/>
        <v>-2586.342072365233</v>
      </c>
      <c r="AE56">
        <f t="shared" si="3"/>
        <v>0</v>
      </c>
      <c r="AF56">
        <f t="shared" si="24"/>
        <v>0</v>
      </c>
      <c r="AG56">
        <f t="shared" si="24"/>
        <v>-1.7817654783671642E-20</v>
      </c>
      <c r="AH56">
        <f t="shared" si="5"/>
        <v>-1.0282852492698077E-14</v>
      </c>
      <c r="AI56">
        <f t="shared" si="25"/>
        <v>-1.0282870310352861E-14</v>
      </c>
      <c r="AJ56">
        <f t="shared" si="7"/>
        <v>-310.3610486838279</v>
      </c>
      <c r="AK56">
        <f t="shared" si="22"/>
        <v>-202.76921847343428</v>
      </c>
      <c r="AL56">
        <f t="shared" si="8"/>
        <v>-513.13026715726221</v>
      </c>
      <c r="AN56">
        <f t="shared" si="26"/>
        <v>0</v>
      </c>
      <c r="AO56">
        <f t="shared" si="26"/>
        <v>0</v>
      </c>
      <c r="AP56">
        <f t="shared" si="26"/>
        <v>-6.8860755123232821E-23</v>
      </c>
      <c r="AQ56">
        <f t="shared" si="26"/>
        <v>-3.9740639049585017E-17</v>
      </c>
      <c r="AR56">
        <f t="shared" si="26"/>
        <v>-3.9740707910340139E-17</v>
      </c>
      <c r="AS56">
        <f t="shared" si="26"/>
        <v>-1.1994674064957274</v>
      </c>
      <c r="AT56">
        <f t="shared" si="26"/>
        <v>-0.78365203891054203</v>
      </c>
      <c r="AU56">
        <f t="shared" si="23"/>
        <v>-1.9831194454062695</v>
      </c>
      <c r="AW56">
        <v>53</v>
      </c>
      <c r="AX56">
        <f>IF(Z56&gt;0, (R56*SUMPRODUCT(K56:$K$98, X56:$X$98)-K56*$AZ$3)/Z56, 0)</f>
        <v>-3.6289036124094661E+24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0.874112687</v>
      </c>
      <c r="Q57" s="4">
        <f t="shared" si="21"/>
        <v>25</v>
      </c>
      <c r="R57">
        <f t="shared" si="0"/>
        <v>2000000</v>
      </c>
      <c r="S57">
        <f t="shared" si="1"/>
        <v>-2.7958992466068132E+25</v>
      </c>
      <c r="U57">
        <f t="shared" si="13"/>
        <v>0.874112687</v>
      </c>
      <c r="V57">
        <f t="shared" si="14"/>
        <v>0.01</v>
      </c>
      <c r="W57">
        <f t="shared" si="15"/>
        <v>7.1270619134686567E-22</v>
      </c>
      <c r="X57">
        <f t="shared" si="16"/>
        <v>6.2298552395974488E-22</v>
      </c>
      <c r="Y57">
        <f t="shared" si="17"/>
        <v>7.1270619134686575E-24</v>
      </c>
      <c r="Z57">
        <f t="shared" si="18"/>
        <v>8.2593605473652125E-23</v>
      </c>
      <c r="AB57">
        <f t="shared" si="19"/>
        <v>-2586.342072365233</v>
      </c>
      <c r="AC57">
        <f t="shared" si="2"/>
        <v>-2309.2339931832435</v>
      </c>
      <c r="AE57">
        <f t="shared" si="3"/>
        <v>0</v>
      </c>
      <c r="AF57">
        <f t="shared" si="24"/>
        <v>0</v>
      </c>
      <c r="AG57">
        <f t="shared" si="24"/>
        <v>-2.0648401368413033E-21</v>
      </c>
      <c r="AH57">
        <f t="shared" si="5"/>
        <v>-1.2459710479194898E-15</v>
      </c>
      <c r="AI57">
        <f t="shared" si="25"/>
        <v>-1.2459731127596266E-15</v>
      </c>
      <c r="AJ57">
        <f t="shared" si="7"/>
        <v>-277.10807918198952</v>
      </c>
      <c r="AK57">
        <f t="shared" si="22"/>
        <v>-181.04394506556633</v>
      </c>
      <c r="AL57">
        <f t="shared" si="8"/>
        <v>-458.15202424755586</v>
      </c>
      <c r="AN57">
        <f t="shared" si="26"/>
        <v>0</v>
      </c>
      <c r="AO57">
        <f t="shared" si="26"/>
        <v>0</v>
      </c>
      <c r="AP57">
        <f t="shared" si="26"/>
        <v>-7.1250784664128898E-24</v>
      </c>
      <c r="AQ57">
        <f t="shared" si="26"/>
        <v>-4.2994328349727181E-18</v>
      </c>
      <c r="AR57">
        <f t="shared" si="26"/>
        <v>-4.2994399600511841E-18</v>
      </c>
      <c r="AS57">
        <f t="shared" si="26"/>
        <v>-0.95620807278039588</v>
      </c>
      <c r="AT57">
        <f t="shared" si="26"/>
        <v>-0.62472260754985809</v>
      </c>
      <c r="AU57">
        <f t="shared" si="23"/>
        <v>-1.5809306803302541</v>
      </c>
      <c r="AW57">
        <v>54</v>
      </c>
      <c r="AX57">
        <f>IF(Z57&gt;0, (R57*SUMPRODUCT(K57:$K$98, X57:$X$98)-K57*$AZ$3)/Z57, 0)</f>
        <v>-2.7958992466068132E+25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0.87875849299999997</v>
      </c>
      <c r="Q58" s="4">
        <f t="shared" si="21"/>
        <v>25</v>
      </c>
      <c r="R58">
        <f t="shared" si="0"/>
        <v>2000000</v>
      </c>
      <c r="S58">
        <f t="shared" si="1"/>
        <v>-2.2440711928163617E+26</v>
      </c>
      <c r="U58">
        <f t="shared" si="13"/>
        <v>0.87875849299999997</v>
      </c>
      <c r="V58">
        <f t="shared" si="14"/>
        <v>0.01</v>
      </c>
      <c r="W58">
        <f t="shared" si="15"/>
        <v>8.2593605473652125E-23</v>
      </c>
      <c r="X58">
        <f t="shared" si="16"/>
        <v>7.257983227746309E-23</v>
      </c>
      <c r="Y58">
        <f t="shared" si="17"/>
        <v>8.2593605473652128E-25</v>
      </c>
      <c r="Z58">
        <f t="shared" si="18"/>
        <v>9.1878371414525147E-24</v>
      </c>
      <c r="AB58">
        <f t="shared" si="19"/>
        <v>-2309.2339931832435</v>
      </c>
      <c r="AC58">
        <f t="shared" si="2"/>
        <v>-2061.8160653421814</v>
      </c>
      <c r="AE58">
        <f t="shared" si="3"/>
        <v>0</v>
      </c>
      <c r="AF58">
        <f t="shared" si="24"/>
        <v>0</v>
      </c>
      <c r="AG58">
        <f t="shared" si="24"/>
        <v>-2.2969592853631288E-22</v>
      </c>
      <c r="AH58">
        <f t="shared" si="5"/>
        <v>-1.4515966455492617E-16</v>
      </c>
      <c r="AI58">
        <f t="shared" si="25"/>
        <v>-1.4515989425085471E-16</v>
      </c>
      <c r="AJ58">
        <f t="shared" si="7"/>
        <v>-247.41792784106201</v>
      </c>
      <c r="AK58">
        <f t="shared" si="22"/>
        <v>-161.64637952282706</v>
      </c>
      <c r="AL58">
        <f t="shared" si="8"/>
        <v>-409.06430736388904</v>
      </c>
      <c r="AN58">
        <f t="shared" si="26"/>
        <v>0</v>
      </c>
      <c r="AO58">
        <f t="shared" si="26"/>
        <v>0</v>
      </c>
      <c r="AP58">
        <f t="shared" si="26"/>
        <v>-7.0768255901519548E-25</v>
      </c>
      <c r="AQ58">
        <f t="shared" si="26"/>
        <v>-4.4723022968941001E-19</v>
      </c>
      <c r="AR58">
        <f t="shared" si="26"/>
        <v>-4.4723093737196902E-19</v>
      </c>
      <c r="AS58">
        <f t="shared" si="26"/>
        <v>-0.76228322128539183</v>
      </c>
      <c r="AT58">
        <f t="shared" si="26"/>
        <v>-0.49802503790645564</v>
      </c>
      <c r="AU58">
        <f t="shared" si="23"/>
        <v>-1.2603082591918475</v>
      </c>
      <c r="AW58">
        <v>55</v>
      </c>
      <c r="AX58">
        <f>IF(Z58&gt;0, (R58*SUMPRODUCT(K58:$K$98, X58:$X$98)-K58*$AZ$3)/Z58, 0)</f>
        <v>-2.2440711928163617E+26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0.88338371900000001</v>
      </c>
      <c r="Q59" s="4">
        <f t="shared" si="21"/>
        <v>25</v>
      </c>
      <c r="R59">
        <f t="shared" si="0"/>
        <v>2000000</v>
      </c>
      <c r="S59">
        <f t="shared" si="1"/>
        <v>-1.8792955210902902E+27</v>
      </c>
      <c r="U59">
        <f t="shared" si="13"/>
        <v>0.88338371900000001</v>
      </c>
      <c r="V59">
        <f t="shared" si="14"/>
        <v>0.01</v>
      </c>
      <c r="W59">
        <f t="shared" si="15"/>
        <v>9.1878371414525147E-24</v>
      </c>
      <c r="X59">
        <f t="shared" si="16"/>
        <v>8.1163857435826521E-24</v>
      </c>
      <c r="Y59">
        <f t="shared" si="17"/>
        <v>9.187837141452515E-26</v>
      </c>
      <c r="Z59">
        <f t="shared" si="18"/>
        <v>9.7957302645533749E-25</v>
      </c>
      <c r="AB59">
        <f t="shared" si="19"/>
        <v>-2061.8160653421814</v>
      </c>
      <c r="AC59">
        <f t="shared" si="2"/>
        <v>-1840.907201198376</v>
      </c>
      <c r="AE59">
        <f t="shared" si="3"/>
        <v>0</v>
      </c>
      <c r="AF59">
        <f t="shared" si="24"/>
        <v>0</v>
      </c>
      <c r="AG59">
        <f t="shared" si="24"/>
        <v>-2.4489325661383438E-23</v>
      </c>
      <c r="AH59">
        <f t="shared" si="5"/>
        <v>-1.6232771487165304E-17</v>
      </c>
      <c r="AI59">
        <f t="shared" si="25"/>
        <v>-1.6232795976490966E-17</v>
      </c>
      <c r="AJ59">
        <f t="shared" si="7"/>
        <v>-220.90886414380543</v>
      </c>
      <c r="AK59">
        <f t="shared" si="22"/>
        <v>-144.32712457395272</v>
      </c>
      <c r="AL59">
        <f t="shared" si="8"/>
        <v>-365.23598871775812</v>
      </c>
      <c r="AN59">
        <f t="shared" si="26"/>
        <v>0</v>
      </c>
      <c r="AO59">
        <f t="shared" si="26"/>
        <v>0</v>
      </c>
      <c r="AP59">
        <f t="shared" si="26"/>
        <v>-6.7366502295324204E-26</v>
      </c>
      <c r="AQ59">
        <f t="shared" si="26"/>
        <v>-4.4653946489591448E-20</v>
      </c>
      <c r="AR59">
        <f t="shared" si="26"/>
        <v>-4.4654013856093751E-20</v>
      </c>
      <c r="AS59">
        <f t="shared" si="26"/>
        <v>-0.60768751696858425</v>
      </c>
      <c r="AT59">
        <f t="shared" si="26"/>
        <v>-0.39702251108614123</v>
      </c>
      <c r="AU59">
        <f t="shared" si="23"/>
        <v>-1.0047100280547254</v>
      </c>
      <c r="AW59">
        <v>56</v>
      </c>
      <c r="AX59">
        <f>IF(Z59&gt;0, (R59*SUMPRODUCT(K59:$K$98, X59:$X$98)-K59*$AZ$3)/Z59, 0)</f>
        <v>-1.8792955210902902E+27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0.88875356999999999</v>
      </c>
      <c r="Q60" s="4">
        <f t="shared" si="21"/>
        <v>25</v>
      </c>
      <c r="R60">
        <f t="shared" si="0"/>
        <v>2000000</v>
      </c>
      <c r="S60">
        <f t="shared" si="1"/>
        <v>-1.6572855255685577E+28</v>
      </c>
      <c r="U60">
        <f t="shared" si="13"/>
        <v>0.88875356999999999</v>
      </c>
      <c r="V60">
        <f t="shared" si="14"/>
        <v>0.01</v>
      </c>
      <c r="W60">
        <f t="shared" si="15"/>
        <v>9.7957302645533749E-25</v>
      </c>
      <c r="X60">
        <f t="shared" si="16"/>
        <v>8.7059902433788564E-25</v>
      </c>
      <c r="Y60">
        <f t="shared" si="17"/>
        <v>9.7957302645533744E-27</v>
      </c>
      <c r="Z60">
        <f t="shared" si="18"/>
        <v>9.9178271852898474E-26</v>
      </c>
      <c r="AB60">
        <f t="shared" si="19"/>
        <v>-1840.907201198376</v>
      </c>
      <c r="AC60">
        <f t="shared" si="2"/>
        <v>-1643.6671439271213</v>
      </c>
      <c r="AE60">
        <f t="shared" si="3"/>
        <v>0</v>
      </c>
      <c r="AF60">
        <f t="shared" si="24"/>
        <v>0</v>
      </c>
      <c r="AG60">
        <f t="shared" si="24"/>
        <v>-2.4794567963224617E-24</v>
      </c>
      <c r="AH60">
        <f t="shared" si="5"/>
        <v>-1.7411980486757715E-18</v>
      </c>
      <c r="AI60">
        <f t="shared" si="25"/>
        <v>-1.7412005281325677E-18</v>
      </c>
      <c r="AJ60">
        <f t="shared" si="7"/>
        <v>-197.24005727125473</v>
      </c>
      <c r="AK60">
        <f t="shared" si="22"/>
        <v>-128.86350408388634</v>
      </c>
      <c r="AL60">
        <f t="shared" si="8"/>
        <v>-326.1035613551411</v>
      </c>
      <c r="AN60">
        <f t="shared" si="26"/>
        <v>0</v>
      </c>
      <c r="AO60">
        <f t="shared" si="26"/>
        <v>0</v>
      </c>
      <c r="AP60">
        <f t="shared" si="26"/>
        <v>-6.0898373740967685E-27</v>
      </c>
      <c r="AQ60">
        <f t="shared" si="26"/>
        <v>-4.2765871009558988E-21</v>
      </c>
      <c r="AR60">
        <f t="shared" si="26"/>
        <v>-4.2765931907932725E-21</v>
      </c>
      <c r="AS60">
        <f t="shared" si="26"/>
        <v>-0.4844447679915368</v>
      </c>
      <c r="AT60">
        <f t="shared" si="26"/>
        <v>-0.31650391508780384</v>
      </c>
      <c r="AU60">
        <f t="shared" si="23"/>
        <v>-0.80094868307934075</v>
      </c>
      <c r="AW60">
        <v>57</v>
      </c>
      <c r="AX60">
        <f>IF(Z60&gt;0, (R60*SUMPRODUCT(K60:$K$98, X60:$X$98)-K60*$AZ$3)/Z60, 0)</f>
        <v>-1.6572855255685577E+28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0.89409425099999995</v>
      </c>
      <c r="Q61" s="4">
        <f t="shared" si="21"/>
        <v>25</v>
      </c>
      <c r="R61">
        <f t="shared" si="0"/>
        <v>2000000</v>
      </c>
      <c r="S61">
        <f t="shared" si="1"/>
        <v>-1.5428889661845407E+29</v>
      </c>
      <c r="U61">
        <f t="shared" si="13"/>
        <v>0.89409425099999995</v>
      </c>
      <c r="V61">
        <f t="shared" si="14"/>
        <v>0.01</v>
      </c>
      <c r="W61">
        <f t="shared" si="15"/>
        <v>9.9178271852898474E-26</v>
      </c>
      <c r="X61">
        <f t="shared" si="16"/>
        <v>8.8674722687791642E-26</v>
      </c>
      <c r="Y61">
        <f t="shared" si="17"/>
        <v>9.917827185289847E-28</v>
      </c>
      <c r="Z61">
        <f t="shared" si="18"/>
        <v>9.5117664465778481E-27</v>
      </c>
      <c r="AB61">
        <f t="shared" si="19"/>
        <v>-1643.6671439271213</v>
      </c>
      <c r="AC61">
        <f t="shared" si="2"/>
        <v>-1467.5599499349298</v>
      </c>
      <c r="AE61">
        <f t="shared" si="3"/>
        <v>0</v>
      </c>
      <c r="AF61">
        <f t="shared" si="24"/>
        <v>0</v>
      </c>
      <c r="AG61">
        <f t="shared" si="24"/>
        <v>-2.3779416116444621E-25</v>
      </c>
      <c r="AH61">
        <f t="shared" si="5"/>
        <v>-1.7734944537558329E-19</v>
      </c>
      <c r="AI61">
        <f t="shared" si="25"/>
        <v>-1.7734968316974446E-19</v>
      </c>
      <c r="AJ61">
        <f t="shared" si="7"/>
        <v>-176.10719399219147</v>
      </c>
      <c r="AK61">
        <f t="shared" si="22"/>
        <v>-115.0567000748985</v>
      </c>
      <c r="AL61">
        <f t="shared" si="8"/>
        <v>-291.16389406708998</v>
      </c>
      <c r="AN61">
        <f t="shared" si="26"/>
        <v>0</v>
      </c>
      <c r="AO61">
        <f t="shared" si="26"/>
        <v>0</v>
      </c>
      <c r="AP61">
        <f t="shared" si="26"/>
        <v>-5.2147358450977141E-28</v>
      </c>
      <c r="AQ61">
        <f t="shared" si="26"/>
        <v>-3.8892061326463268E-22</v>
      </c>
      <c r="AR61">
        <f t="shared" si="26"/>
        <v>-3.8892113473821717E-22</v>
      </c>
      <c r="AS61">
        <f t="shared" si="26"/>
        <v>-0.38619640305447717</v>
      </c>
      <c r="AT61">
        <f t="shared" si="26"/>
        <v>-0.25231498332892521</v>
      </c>
      <c r="AU61">
        <f t="shared" si="23"/>
        <v>-0.63851138638340244</v>
      </c>
      <c r="AW61">
        <v>58</v>
      </c>
      <c r="AX61">
        <f>IF(Z61&gt;0, (R61*SUMPRODUCT(K61:$K$98, X61:$X$98)-K61*$AZ$3)/Z61, 0)</f>
        <v>-1.5428889661845407E+29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0.89939914200000004</v>
      </c>
      <c r="Q62" s="4">
        <f t="shared" si="21"/>
        <v>25</v>
      </c>
      <c r="R62">
        <f t="shared" si="0"/>
        <v>2000000</v>
      </c>
      <c r="S62">
        <f t="shared" si="1"/>
        <v>-1.5204927022803033E+30</v>
      </c>
      <c r="U62">
        <f t="shared" si="13"/>
        <v>0.89939914200000004</v>
      </c>
      <c r="V62">
        <f t="shared" si="14"/>
        <v>0.01</v>
      </c>
      <c r="W62">
        <f t="shared" si="15"/>
        <v>9.5117664465778481E-27</v>
      </c>
      <c r="X62">
        <f t="shared" si="16"/>
        <v>8.5548745809565057E-27</v>
      </c>
      <c r="Y62">
        <f t="shared" si="17"/>
        <v>9.5117664465778477E-29</v>
      </c>
      <c r="Z62">
        <f t="shared" si="18"/>
        <v>8.6177420115556385E-28</v>
      </c>
      <c r="AB62">
        <f t="shared" si="19"/>
        <v>-1467.5599499349298</v>
      </c>
      <c r="AC62">
        <f t="shared" si="2"/>
        <v>-1310.321383870473</v>
      </c>
      <c r="AE62">
        <f t="shared" si="3"/>
        <v>0</v>
      </c>
      <c r="AF62">
        <f t="shared" si="24"/>
        <v>0</v>
      </c>
      <c r="AG62">
        <f t="shared" si="24"/>
        <v>-2.1544355028889096E-26</v>
      </c>
      <c r="AH62">
        <f t="shared" si="5"/>
        <v>-1.7109749161913011E-20</v>
      </c>
      <c r="AI62">
        <f t="shared" si="25"/>
        <v>-1.710977070626804E-20</v>
      </c>
      <c r="AJ62">
        <f t="shared" si="7"/>
        <v>-157.23856606445679</v>
      </c>
      <c r="AK62">
        <f t="shared" si="22"/>
        <v>-102.72919649544509</v>
      </c>
      <c r="AL62">
        <f t="shared" si="8"/>
        <v>-259.96776255990187</v>
      </c>
      <c r="AN62">
        <f t="shared" si="26"/>
        <v>0</v>
      </c>
      <c r="AO62">
        <f t="shared" si="26"/>
        <v>0</v>
      </c>
      <c r="AP62">
        <f t="shared" si="26"/>
        <v>-4.2183887661536408E-29</v>
      </c>
      <c r="AQ62">
        <f t="shared" si="26"/>
        <v>-3.3500921034553778E-23</v>
      </c>
      <c r="AR62">
        <f t="shared" si="26"/>
        <v>-3.3500963218441441E-23</v>
      </c>
      <c r="AS62">
        <f t="shared" si="26"/>
        <v>-0.3078734080472556</v>
      </c>
      <c r="AT62">
        <f t="shared" si="26"/>
        <v>-0.20114395992420697</v>
      </c>
      <c r="AU62">
        <f t="shared" si="23"/>
        <v>-0.50901736797146258</v>
      </c>
      <c r="AW62">
        <v>59</v>
      </c>
      <c r="AX62">
        <f>IF(Z62&gt;0, (R62*SUMPRODUCT(K62:$K$98, X62:$X$98)-K62*$AZ$3)/Z62, 0)</f>
        <v>-1.5204927022803033E+30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0.90466162100000003</v>
      </c>
      <c r="Q63" s="4">
        <f t="shared" si="21"/>
        <v>25</v>
      </c>
      <c r="R63">
        <f t="shared" si="0"/>
        <v>2000000</v>
      </c>
      <c r="S63">
        <f t="shared" si="1"/>
        <v>-1.5908232448300067E+31</v>
      </c>
      <c r="U63">
        <f t="shared" si="13"/>
        <v>0.90466162100000003</v>
      </c>
      <c r="V63">
        <f t="shared" si="14"/>
        <v>0.01</v>
      </c>
      <c r="W63">
        <f t="shared" si="15"/>
        <v>8.6177420115556385E-28</v>
      </c>
      <c r="X63">
        <f t="shared" si="16"/>
        <v>7.7961404575337253E-28</v>
      </c>
      <c r="Y63">
        <f t="shared" si="17"/>
        <v>8.6177420115556381E-30</v>
      </c>
      <c r="Z63">
        <f t="shared" si="18"/>
        <v>7.3542413390635687E-29</v>
      </c>
      <c r="AB63">
        <f t="shared" si="19"/>
        <v>-1310.321383870473</v>
      </c>
      <c r="AC63">
        <f t="shared" si="2"/>
        <v>-1169.929807027208</v>
      </c>
      <c r="AE63">
        <f t="shared" si="3"/>
        <v>0</v>
      </c>
      <c r="AF63">
        <f t="shared" si="24"/>
        <v>0</v>
      </c>
      <c r="AG63">
        <f t="shared" si="24"/>
        <v>-1.8385603347658923E-27</v>
      </c>
      <c r="AH63">
        <f t="shared" si="5"/>
        <v>-1.5592280915067451E-21</v>
      </c>
      <c r="AI63">
        <f t="shared" si="25"/>
        <v>-1.55922993006708E-21</v>
      </c>
      <c r="AJ63">
        <f t="shared" si="7"/>
        <v>-140.39157684326506</v>
      </c>
      <c r="AK63">
        <f t="shared" si="22"/>
        <v>-91.722496870933114</v>
      </c>
      <c r="AL63">
        <f t="shared" si="8"/>
        <v>-232.11407371419818</v>
      </c>
      <c r="AN63">
        <f t="shared" si="26"/>
        <v>0</v>
      </c>
      <c r="AO63">
        <f t="shared" si="26"/>
        <v>0</v>
      </c>
      <c r="AP63">
        <f t="shared" si="26"/>
        <v>-3.2142005294228701E-30</v>
      </c>
      <c r="AQ63">
        <f t="shared" si="26"/>
        <v>-2.7258674422833876E-24</v>
      </c>
      <c r="AR63">
        <f t="shared" si="26"/>
        <v>-2.7258706564839173E-24</v>
      </c>
      <c r="AS63">
        <f t="shared" si="26"/>
        <v>-0.24543479595603931</v>
      </c>
      <c r="AT63">
        <f t="shared" si="26"/>
        <v>-0.16035073335794559</v>
      </c>
      <c r="AU63">
        <f t="shared" si="23"/>
        <v>-0.40578552931398493</v>
      </c>
      <c r="AW63">
        <v>60</v>
      </c>
      <c r="AX63">
        <f>IF(Z63&gt;0, (R63*SUMPRODUCT(K63:$K$98, X63:$X$98)-K63*$AZ$3)/Z63, 0)</f>
        <v>-1.5908232448300067E+31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0.90987524600000003</v>
      </c>
      <c r="Q64" s="4">
        <f t="shared" si="21"/>
        <v>25</v>
      </c>
      <c r="R64">
        <f t="shared" si="0"/>
        <v>2000000</v>
      </c>
      <c r="S64">
        <f t="shared" si="1"/>
        <v>-1.7727079663416478E+32</v>
      </c>
      <c r="U64">
        <f t="shared" si="13"/>
        <v>0.90987524600000003</v>
      </c>
      <c r="V64">
        <f t="shared" si="14"/>
        <v>0.01</v>
      </c>
      <c r="W64">
        <f t="shared" si="15"/>
        <v>7.3542413390635687E-29</v>
      </c>
      <c r="X64">
        <f t="shared" si="16"/>
        <v>6.6914421475238337E-29</v>
      </c>
      <c r="Y64">
        <f t="shared" si="17"/>
        <v>7.3542413390635689E-31</v>
      </c>
      <c r="Z64">
        <f t="shared" si="18"/>
        <v>5.8925677814909933E-30</v>
      </c>
      <c r="AB64">
        <f t="shared" si="19"/>
        <v>-1169.929807027208</v>
      </c>
      <c r="AC64">
        <f t="shared" si="2"/>
        <v>-1044.5801848457213</v>
      </c>
      <c r="AE64">
        <f t="shared" si="3"/>
        <v>0</v>
      </c>
      <c r="AF64">
        <f t="shared" si="24"/>
        <v>0</v>
      </c>
      <c r="AG64">
        <f t="shared" si="24"/>
        <v>-1.4731419453727484E-28</v>
      </c>
      <c r="AH64">
        <f t="shared" si="5"/>
        <v>-1.3382884295047667E-22</v>
      </c>
      <c r="AI64">
        <f t="shared" si="25"/>
        <v>-1.3382899026467122E-22</v>
      </c>
      <c r="AJ64">
        <f t="shared" si="7"/>
        <v>-125.34962218148667</v>
      </c>
      <c r="AK64">
        <f t="shared" si="22"/>
        <v>-81.895086491904564</v>
      </c>
      <c r="AL64">
        <f t="shared" si="8"/>
        <v>-207.24470867339124</v>
      </c>
      <c r="AN64">
        <f t="shared" si="26"/>
        <v>0</v>
      </c>
      <c r="AO64">
        <f t="shared" si="26"/>
        <v>0</v>
      </c>
      <c r="AP64">
        <f t="shared" si="26"/>
        <v>-2.2994377386310479E-31</v>
      </c>
      <c r="AQ64">
        <f t="shared" si="26"/>
        <v>-2.0889439267156885E-25</v>
      </c>
      <c r="AR64">
        <f t="shared" si="26"/>
        <v>-2.0889462261534275E-25</v>
      </c>
      <c r="AS64">
        <f t="shared" si="26"/>
        <v>-0.19565911667413849</v>
      </c>
      <c r="AT64">
        <f t="shared" si="26"/>
        <v>-0.1278306228937704</v>
      </c>
      <c r="AU64">
        <f t="shared" si="23"/>
        <v>-0.32348973956790894</v>
      </c>
      <c r="AW64">
        <v>61</v>
      </c>
      <c r="AX64">
        <f>IF(Z64&gt;0, (R64*SUMPRODUCT(K64:$K$98, X64:$X$98)-K64*$AZ$3)/Z64, 0)</f>
        <v>-1.7727079663416478E+32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0.91506238500000003</v>
      </c>
      <c r="Q65" s="4">
        <f t="shared" si="21"/>
        <v>25</v>
      </c>
      <c r="R65">
        <f t="shared" si="0"/>
        <v>2000000</v>
      </c>
      <c r="S65">
        <f t="shared" si="1"/>
        <v>-2.1121234909169459E+33</v>
      </c>
      <c r="U65">
        <f t="shared" si="13"/>
        <v>0.91506238500000003</v>
      </c>
      <c r="V65">
        <f t="shared" si="14"/>
        <v>0.01</v>
      </c>
      <c r="W65">
        <f t="shared" si="15"/>
        <v>5.8925677814909933E-30</v>
      </c>
      <c r="X65">
        <f t="shared" si="16"/>
        <v>5.3920671279053075E-30</v>
      </c>
      <c r="Y65">
        <f t="shared" si="17"/>
        <v>5.8925677814909932E-32</v>
      </c>
      <c r="Z65">
        <f t="shared" si="18"/>
        <v>4.4157497577077587E-31</v>
      </c>
      <c r="AB65">
        <f t="shared" si="19"/>
        <v>-1044.5801848457213</v>
      </c>
      <c r="AC65">
        <f t="shared" si="2"/>
        <v>-932.66087932653693</v>
      </c>
      <c r="AE65">
        <f t="shared" si="3"/>
        <v>0</v>
      </c>
      <c r="AF65">
        <f t="shared" si="24"/>
        <v>0</v>
      </c>
      <c r="AG65">
        <f t="shared" si="24"/>
        <v>-1.1039374394269397E-29</v>
      </c>
      <c r="AH65">
        <f t="shared" si="5"/>
        <v>-1.0784134255810615E-23</v>
      </c>
      <c r="AI65">
        <f t="shared" si="25"/>
        <v>-1.0784145295185009E-23</v>
      </c>
      <c r="AJ65">
        <f t="shared" si="7"/>
        <v>-111.91930551918438</v>
      </c>
      <c r="AK65">
        <f t="shared" si="22"/>
        <v>-73.120612939200498</v>
      </c>
      <c r="AL65">
        <f t="shared" si="8"/>
        <v>-185.03991845838488</v>
      </c>
      <c r="AN65">
        <f t="shared" si="26"/>
        <v>0</v>
      </c>
      <c r="AO65">
        <f t="shared" si="26"/>
        <v>0</v>
      </c>
      <c r="AP65">
        <f t="shared" si="26"/>
        <v>-1.5385212497678925E-32</v>
      </c>
      <c r="AQ65">
        <f t="shared" si="26"/>
        <v>-1.5029492723362381E-26</v>
      </c>
      <c r="AR65">
        <f t="shared" si="26"/>
        <v>-1.5029508108574879E-26</v>
      </c>
      <c r="AS65">
        <f t="shared" si="26"/>
        <v>-0.15597824989966377</v>
      </c>
      <c r="AT65">
        <f t="shared" si="26"/>
        <v>-0.10190578993444706</v>
      </c>
      <c r="AU65">
        <f t="shared" si="23"/>
        <v>-0.25788403983411085</v>
      </c>
      <c r="AW65">
        <v>62</v>
      </c>
      <c r="AX65">
        <f>IF(Z65&gt;0, (R65*SUMPRODUCT(K65:$K$98, X65:$X$98)-K65*$AZ$3)/Z65, 0)</f>
        <v>-2.1121234909169459E+33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0.92024934599999997</v>
      </c>
      <c r="Q66" s="4">
        <f t="shared" si="21"/>
        <v>25</v>
      </c>
      <c r="R66">
        <f t="shared" si="0"/>
        <v>2000000</v>
      </c>
      <c r="S66">
        <f t="shared" si="1"/>
        <v>-2.7036657541039775E+34</v>
      </c>
      <c r="U66">
        <f t="shared" si="13"/>
        <v>0.92024934599999997</v>
      </c>
      <c r="V66">
        <f t="shared" si="14"/>
        <v>0.01</v>
      </c>
      <c r="W66">
        <f t="shared" si="15"/>
        <v>4.4157497577077587E-31</v>
      </c>
      <c r="X66">
        <f t="shared" si="16"/>
        <v>4.063590826630223E-31</v>
      </c>
      <c r="Y66">
        <f t="shared" si="17"/>
        <v>4.4157497577077586E-33</v>
      </c>
      <c r="Z66">
        <f t="shared" si="18"/>
        <v>3.0800143350045815E-32</v>
      </c>
      <c r="AB66">
        <f t="shared" si="19"/>
        <v>-932.66087932653693</v>
      </c>
      <c r="AC66">
        <f t="shared" si="2"/>
        <v>-832.7329279701222</v>
      </c>
      <c r="AE66">
        <f t="shared" si="3"/>
        <v>0</v>
      </c>
      <c r="AF66">
        <f t="shared" si="24"/>
        <v>0</v>
      </c>
      <c r="AG66">
        <f t="shared" si="24"/>
        <v>-7.7000358375114541E-31</v>
      </c>
      <c r="AH66">
        <f t="shared" si="5"/>
        <v>-8.1271816532604459E-25</v>
      </c>
      <c r="AI66">
        <f t="shared" si="25"/>
        <v>-8.1271893532962838E-25</v>
      </c>
      <c r="AJ66">
        <f t="shared" si="7"/>
        <v>-99.927951356414724</v>
      </c>
      <c r="AK66">
        <f t="shared" si="22"/>
        <v>-65.286261552857596</v>
      </c>
      <c r="AL66">
        <f t="shared" si="8"/>
        <v>-165.21421290927231</v>
      </c>
      <c r="AN66">
        <f t="shared" si="26"/>
        <v>0</v>
      </c>
      <c r="AO66">
        <f t="shared" si="26"/>
        <v>0</v>
      </c>
      <c r="AP66">
        <f t="shared" si="26"/>
        <v>-9.581505657518572E-34</v>
      </c>
      <c r="AQ66">
        <f t="shared" si="26"/>
        <v>-1.0113022670757182E-27</v>
      </c>
      <c r="AR66">
        <f t="shared" si="26"/>
        <v>-1.0113032252262839E-27</v>
      </c>
      <c r="AS66">
        <f t="shared" si="26"/>
        <v>-0.12434490585113514</v>
      </c>
      <c r="AT66">
        <f t="shared" si="26"/>
        <v>-8.1238671822741595E-2</v>
      </c>
      <c r="AU66">
        <f t="shared" si="23"/>
        <v>-0.20558357767387672</v>
      </c>
      <c r="AW66">
        <v>63</v>
      </c>
      <c r="AX66">
        <f>IF(Z66&gt;0, (R66*SUMPRODUCT(K66:$K$98, X66:$X$98)-K66*$AZ$3)/Z66, 0)</f>
        <v>-2.7036657541039775E+34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0.92543648599999995</v>
      </c>
      <c r="Q67" s="4">
        <f t="shared" si="21"/>
        <v>25</v>
      </c>
      <c r="R67">
        <f t="shared" ref="R67:R69" si="27">$C$6</f>
        <v>2000000</v>
      </c>
      <c r="S67">
        <f t="shared" ref="S67:S69" si="28">AX67</f>
        <v>-3.7389341609410866E+35</v>
      </c>
      <c r="U67">
        <f t="shared" si="13"/>
        <v>0.92543648599999995</v>
      </c>
      <c r="V67">
        <f t="shared" si="14"/>
        <v>0.01</v>
      </c>
      <c r="W67">
        <f t="shared" si="15"/>
        <v>3.0800143350045815E-32</v>
      </c>
      <c r="X67">
        <f t="shared" si="16"/>
        <v>2.8503576430162668E-32</v>
      </c>
      <c r="Y67">
        <f t="shared" si="17"/>
        <v>3.0800143350045816E-34</v>
      </c>
      <c r="Z67">
        <f t="shared" si="18"/>
        <v>1.9885654863826888E-33</v>
      </c>
      <c r="AB67">
        <f t="shared" si="19"/>
        <v>-832.7329279701222</v>
      </c>
      <c r="AC67">
        <f t="shared" ref="AC67:AC69" si="29">S67*Z67</f>
        <v>-743.51154283046628</v>
      </c>
      <c r="AE67">
        <f t="shared" ref="AE67:AE69" si="30">$Z67*O67</f>
        <v>0</v>
      </c>
      <c r="AF67">
        <f t="shared" si="24"/>
        <v>0</v>
      </c>
      <c r="AG67">
        <f t="shared" si="24"/>
        <v>-4.971413715956722E-32</v>
      </c>
      <c r="AH67">
        <f t="shared" ref="AH67:AH69" si="31">-X67*R67</f>
        <v>-5.700715286032534E-26</v>
      </c>
      <c r="AI67">
        <f t="shared" ref="AI67:AI69" si="32">SUM(AE67:AH67)</f>
        <v>-5.7007202574462498E-26</v>
      </c>
      <c r="AJ67">
        <f t="shared" ref="AJ67:AJ69" si="33">AB67-AC67</f>
        <v>-89.221385139655922</v>
      </c>
      <c r="AK67">
        <f t="shared" si="22"/>
        <v>-58.291304957908558</v>
      </c>
      <c r="AL67">
        <f t="shared" ref="AL67:AL69" si="34">SUM(AI67:AK67)</f>
        <v>-147.51269009756447</v>
      </c>
      <c r="AN67">
        <f t="shared" si="26"/>
        <v>0</v>
      </c>
      <c r="AO67">
        <f t="shared" si="26"/>
        <v>0</v>
      </c>
      <c r="AP67">
        <f t="shared" si="26"/>
        <v>-5.5233542380382064E-35</v>
      </c>
      <c r="AQ67">
        <f t="shared" si="26"/>
        <v>-6.333624947345076E-29</v>
      </c>
      <c r="AR67">
        <f t="shared" si="26"/>
        <v>-6.3336304706993139E-29</v>
      </c>
      <c r="AS67">
        <f t="shared" si="26"/>
        <v>-9.9126997649182896E-2</v>
      </c>
      <c r="AT67">
        <f t="shared" si="26"/>
        <v>-6.4762971797466179E-2</v>
      </c>
      <c r="AU67">
        <f t="shared" si="23"/>
        <v>-0.16388996944664908</v>
      </c>
      <c r="AW67">
        <v>64</v>
      </c>
      <c r="AX67">
        <f>IF(Z67&gt;0, (R67*SUMPRODUCT(K67:$K$98, X67:$X$98)-K67*$AZ$3)/Z67, 0)</f>
        <v>-3.7389341609410866E+35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0.93062362499999995</v>
      </c>
      <c r="Q68" s="4">
        <f t="shared" si="21"/>
        <v>25</v>
      </c>
      <c r="R68">
        <f t="shared" si="27"/>
        <v>2000000</v>
      </c>
      <c r="S68">
        <f t="shared" si="28"/>
        <v>-5.6223271836127105E+36</v>
      </c>
      <c r="U68">
        <f t="shared" ref="U68:U69" si="38">M68</f>
        <v>0.93062362499999995</v>
      </c>
      <c r="V68">
        <f t="shared" ref="V68:V69" si="39">$C$10</f>
        <v>0.01</v>
      </c>
      <c r="W68">
        <f t="shared" ref="W68:W69" si="40">Z67</f>
        <v>1.9885654863826888E-33</v>
      </c>
      <c r="X68">
        <f t="shared" ref="X68:X69" si="41">U68*W68</f>
        <v>1.8506060214873458E-33</v>
      </c>
      <c r="Y68">
        <f t="shared" ref="Y68:Y69" si="42">V68*W68</f>
        <v>1.9885654863826888E-35</v>
      </c>
      <c r="Z68">
        <f t="shared" ref="Z68:Z69" si="43">MAX(0, W68-X68-Y68)</f>
        <v>1.1807381003151611E-34</v>
      </c>
      <c r="AB68">
        <f t="shared" ref="AB68:AB69" si="44">AC67</f>
        <v>-743.51154283046628</v>
      </c>
      <c r="AC68">
        <f t="shared" si="29"/>
        <v>-663.84959181291617</v>
      </c>
      <c r="AE68">
        <f t="shared" si="30"/>
        <v>0</v>
      </c>
      <c r="AF68">
        <f t="shared" si="24"/>
        <v>0</v>
      </c>
      <c r="AG68">
        <f t="shared" si="24"/>
        <v>-2.9518452507879027E-33</v>
      </c>
      <c r="AH68">
        <f t="shared" si="31"/>
        <v>-3.7012120429746914E-27</v>
      </c>
      <c r="AI68">
        <f t="shared" si="32"/>
        <v>-3.7012149948199421E-27</v>
      </c>
      <c r="AJ68">
        <f t="shared" si="33"/>
        <v>-79.661951017550109</v>
      </c>
      <c r="AK68">
        <f t="shared" si="22"/>
        <v>-52.045807998132645</v>
      </c>
      <c r="AL68">
        <f t="shared" si="34"/>
        <v>-131.70775901568277</v>
      </c>
      <c r="AN68">
        <f t="shared" si="26"/>
        <v>0</v>
      </c>
      <c r="AO68">
        <f t="shared" si="26"/>
        <v>0</v>
      </c>
      <c r="AP68">
        <f t="shared" si="26"/>
        <v>-2.9281852901392523E-36</v>
      </c>
      <c r="AQ68">
        <f t="shared" si="26"/>
        <v>-3.6715456736873049E-30</v>
      </c>
      <c r="AR68">
        <f t="shared" si="26"/>
        <v>-3.6715486018725949E-30</v>
      </c>
      <c r="AS68">
        <f t="shared" si="26"/>
        <v>-7.9023435625943161E-2</v>
      </c>
      <c r="AT68">
        <f t="shared" si="26"/>
        <v>-5.1628644608949441E-2</v>
      </c>
      <c r="AU68">
        <f t="shared" si="23"/>
        <v>-0.13065208023489261</v>
      </c>
      <c r="AW68">
        <v>65</v>
      </c>
      <c r="AX68">
        <f>IF(Z68&gt;0, (R68*SUMPRODUCT(K68:$K$98, X68:$X$98)-K68*$AZ$3)/Z68, 0)</f>
        <v>-5.6223271836127105E+36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25</v>
      </c>
      <c r="R69">
        <f t="shared" si="27"/>
        <v>2000000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1.1807381003151611E-34</v>
      </c>
      <c r="X69">
        <f t="shared" si="41"/>
        <v>1.1807381003151611E-34</v>
      </c>
      <c r="Y69">
        <f t="shared" si="42"/>
        <v>1.1807381003151611E-36</v>
      </c>
      <c r="Z69">
        <f t="shared" si="43"/>
        <v>0</v>
      </c>
      <c r="AB69">
        <f t="shared" si="44"/>
        <v>-663.84959181291617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-2.3614762006303224E-28</v>
      </c>
      <c r="AI69">
        <f t="shared" si="32"/>
        <v>-2.3614762006303224E-28</v>
      </c>
      <c r="AJ69">
        <f t="shared" si="33"/>
        <v>-663.84959181291617</v>
      </c>
      <c r="AK69">
        <f t="shared" si="22"/>
        <v>-46.469471426904136</v>
      </c>
      <c r="AL69">
        <f t="shared" si="34"/>
        <v>-710.31906323982025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-2.0915609215280373E-31</v>
      </c>
      <c r="AR69">
        <f t="shared" si="26"/>
        <v>-2.0915609215280373E-31</v>
      </c>
      <c r="AS69">
        <f t="shared" si="26"/>
        <v>-0.58797199126445676</v>
      </c>
      <c r="AT69">
        <f t="shared" si="26"/>
        <v>-4.1158039388511973E-2</v>
      </c>
      <c r="AU69">
        <f t="shared" si="23"/>
        <v>-0.62913003065296869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770534.74748388689</v>
      </c>
      <c r="AO71" s="8">
        <f t="shared" si="47"/>
        <v>-77053.474748388689</v>
      </c>
      <c r="AP71" s="8">
        <f t="shared" si="47"/>
        <v>-1667.2602754919183</v>
      </c>
      <c r="AQ71" s="8">
        <f t="shared" si="47"/>
        <v>-669213.54718548362</v>
      </c>
      <c r="AR71" s="8">
        <f t="shared" si="47"/>
        <v>22600.465274522561</v>
      </c>
      <c r="AS71" s="8">
        <f t="shared" si="47"/>
        <v>-4744.5252457448523</v>
      </c>
      <c r="AT71" s="8">
        <f t="shared" si="47"/>
        <v>-3356.4104046997663</v>
      </c>
      <c r="AU71" s="8">
        <f t="shared" si="47"/>
        <v>14499.529624077904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48" priority="1" operator="lessThan">
      <formula>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00509-52D4-46F3-A5F2-63FEEEE24A9A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'T.26.04.A'!C3*(1+C12)</f>
        <v>142.64803974851441</v>
      </c>
      <c r="K3">
        <v>1</v>
      </c>
      <c r="L3" s="2">
        <v>0</v>
      </c>
      <c r="O3">
        <f>$C$3</f>
        <v>142.64803974851441</v>
      </c>
      <c r="P3">
        <f>O3*B5</f>
        <v>114.11843179881153</v>
      </c>
      <c r="Q3" s="4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11.279959458369852</v>
      </c>
      <c r="AE3">
        <f t="shared" ref="AE3:AE23" si="1">$Z3*O3</f>
        <v>142.64803974851441</v>
      </c>
      <c r="AF3">
        <f t="shared" ref="AF3:AG23" si="2">-$Z3*P3</f>
        <v>-114.11843179881153</v>
      </c>
      <c r="AG3">
        <f t="shared" si="2"/>
        <v>-1522.432587</v>
      </c>
      <c r="AH3">
        <f t="shared" ref="AH3:AH23" si="3">-X3*R3</f>
        <v>0</v>
      </c>
      <c r="AI3">
        <f t="shared" ref="AI3:AI23" si="4">SUM(AE3:AH3)</f>
        <v>-1493.9029790502971</v>
      </c>
      <c r="AJ3">
        <f t="shared" ref="AJ3:AJ23" si="5">AB3-AC3</f>
        <v>-11.279959458369852</v>
      </c>
      <c r="AL3">
        <f t="shared" ref="AL3:AL23" si="6">SUM(AI3:AK3)</f>
        <v>-1505.1829385086669</v>
      </c>
      <c r="AN3">
        <f t="shared" ref="AN3:AU23" si="7">AE3*$K3</f>
        <v>142.64803974851441</v>
      </c>
      <c r="AO3">
        <f t="shared" si="7"/>
        <v>-114.11843179881153</v>
      </c>
      <c r="AP3">
        <f t="shared" si="7"/>
        <v>-1522.432587</v>
      </c>
      <c r="AQ3">
        <f t="shared" si="7"/>
        <v>0</v>
      </c>
      <c r="AR3">
        <f t="shared" si="7"/>
        <v>-1493.9029790502971</v>
      </c>
      <c r="AS3">
        <f t="shared" si="7"/>
        <v>-11.279959458369852</v>
      </c>
      <c r="AT3">
        <f t="shared" si="7"/>
        <v>0</v>
      </c>
      <c r="AU3">
        <f t="shared" si="7"/>
        <v>-1505.1829385086669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62.886167803380474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8">F4+$C$9</f>
        <v>6.59E-2</v>
      </c>
      <c r="I4" s="5">
        <f t="shared" ref="I4:I23" si="9">1+H4</f>
        <v>1.0659000000000001</v>
      </c>
      <c r="J4">
        <f t="shared" ref="J4:J23" si="10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1.102811E-3</v>
      </c>
      <c r="R4">
        <f t="shared" si="0"/>
        <v>50000</v>
      </c>
      <c r="S4">
        <f t="shared" ref="S4:S23" si="11">AX4</f>
        <v>11.279959458369852</v>
      </c>
      <c r="U4">
        <f t="shared" ref="U4:U23" si="12">M4</f>
        <v>1.102811E-3</v>
      </c>
      <c r="V4">
        <f t="shared" ref="V4:V23" si="13">$C$10</f>
        <v>0.01</v>
      </c>
      <c r="W4">
        <f t="shared" ref="W4:W23" si="14">Z3</f>
        <v>1</v>
      </c>
      <c r="X4">
        <f t="shared" ref="X4:X23" si="15">U4*W4</f>
        <v>1.102811E-3</v>
      </c>
      <c r="Y4">
        <f t="shared" ref="Y4:Y23" si="16">V4*W4</f>
        <v>0.01</v>
      </c>
      <c r="Z4">
        <f t="shared" ref="Z4:Z23" si="17">MAX(0, W4-X4-Y4)</f>
        <v>0.98889718900000001</v>
      </c>
      <c r="AB4">
        <f t="shared" ref="AB4:AB23" si="18">AC3</f>
        <v>11.279959458369852</v>
      </c>
      <c r="AC4">
        <f t="shared" ref="AC4:AC23" si="19">AX5</f>
        <v>22.41771630446403</v>
      </c>
      <c r="AE4">
        <f t="shared" si="1"/>
        <v>0</v>
      </c>
      <c r="AF4">
        <f t="shared" si="2"/>
        <v>0</v>
      </c>
      <c r="AG4">
        <f t="shared" si="2"/>
        <v>0</v>
      </c>
      <c r="AH4">
        <f t="shared" si="3"/>
        <v>-55.140549999999998</v>
      </c>
      <c r="AI4">
        <f t="shared" si="4"/>
        <v>-55.140549999999998</v>
      </c>
      <c r="AJ4">
        <f t="shared" si="5"/>
        <v>-11.137756846094177</v>
      </c>
      <c r="AK4">
        <f>G4*MAX(0, SUM(AB4:AB4, AE4:AF4))</f>
        <v>0.24703111213829976</v>
      </c>
      <c r="AL4">
        <f t="shared" si="6"/>
        <v>-66.03127573395588</v>
      </c>
      <c r="AN4">
        <f t="shared" si="7"/>
        <v>0</v>
      </c>
      <c r="AO4">
        <f t="shared" si="7"/>
        <v>0</v>
      </c>
      <c r="AP4">
        <f t="shared" si="7"/>
        <v>0</v>
      </c>
      <c r="AQ4">
        <f t="shared" si="7"/>
        <v>-51.731447602964622</v>
      </c>
      <c r="AR4">
        <f t="shared" si="7"/>
        <v>-51.731447602964622</v>
      </c>
      <c r="AS4">
        <f t="shared" si="7"/>
        <v>-10.449157375076627</v>
      </c>
      <c r="AT4">
        <f t="shared" si="7"/>
        <v>0.23175824386743571</v>
      </c>
      <c r="AU4">
        <f t="shared" si="7"/>
        <v>-61.94884673417382</v>
      </c>
      <c r="AW4">
        <v>1</v>
      </c>
      <c r="AX4">
        <f>(R4*SUMPRODUCT(K5:$K$23, X5:$X$23)-$AZ$3*SUMPRODUCT(K4:$K$22, W5:$W$23))/Z4</f>
        <v>11.279959458369852</v>
      </c>
    </row>
    <row r="5" spans="1:52" x14ac:dyDescent="0.25">
      <c r="B5" s="2">
        <v>0.8</v>
      </c>
      <c r="C5" s="2"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8"/>
        <v>8.6400000000000005E-2</v>
      </c>
      <c r="I5" s="5">
        <f t="shared" si="9"/>
        <v>1.0864</v>
      </c>
      <c r="J5">
        <f t="shared" si="10"/>
        <v>0.92047128129602351</v>
      </c>
      <c r="K5">
        <f t="shared" ref="K5:K23" si="20">K4*J5</f>
        <v>0.86356251177035692</v>
      </c>
      <c r="L5" s="2">
        <v>2</v>
      </c>
      <c r="M5" s="6">
        <v>1.1142120000000001E-3</v>
      </c>
      <c r="O5">
        <f t="shared" ref="O5:O23" si="21">$C$3</f>
        <v>142.64803974851441</v>
      </c>
      <c r="P5">
        <f t="shared" ref="P5:P23" si="22">O5*$C$5</f>
        <v>7.1324019874257205</v>
      </c>
      <c r="Q5" s="4">
        <f t="shared" ref="Q5:Q23" si="23">$C$8</f>
        <v>25</v>
      </c>
      <c r="R5">
        <f t="shared" si="0"/>
        <v>50000</v>
      </c>
      <c r="S5">
        <f t="shared" si="11"/>
        <v>22.41771630446403</v>
      </c>
      <c r="U5">
        <f t="shared" si="12"/>
        <v>1.1142120000000001E-3</v>
      </c>
      <c r="V5">
        <f t="shared" si="13"/>
        <v>0.01</v>
      </c>
      <c r="W5">
        <f t="shared" si="14"/>
        <v>0.98889718900000001</v>
      </c>
      <c r="X5">
        <f t="shared" si="15"/>
        <v>1.1018411147500681E-3</v>
      </c>
      <c r="Y5">
        <f t="shared" si="16"/>
        <v>9.8889718900000007E-3</v>
      </c>
      <c r="Z5">
        <f t="shared" si="17"/>
        <v>0.97790637599524988</v>
      </c>
      <c r="AB5">
        <f t="shared" si="18"/>
        <v>22.41771630446403</v>
      </c>
      <c r="AC5">
        <f t="shared" si="19"/>
        <v>33.148960632558797</v>
      </c>
      <c r="AE5">
        <f t="shared" si="1"/>
        <v>139.49642759329609</v>
      </c>
      <c r="AF5">
        <f t="shared" si="2"/>
        <v>-6.974821379664804</v>
      </c>
      <c r="AG5">
        <f t="shared" si="2"/>
        <v>-24.447659399881246</v>
      </c>
      <c r="AH5">
        <f t="shared" si="3"/>
        <v>-55.092055737503401</v>
      </c>
      <c r="AI5">
        <f t="shared" si="4"/>
        <v>52.98189107624664</v>
      </c>
      <c r="AJ5">
        <f t="shared" si="5"/>
        <v>-10.731244328094768</v>
      </c>
      <c r="AK5">
        <f t="shared" ref="AK5:AK23" si="24">G5*SUM(AB5:AB5, AE5:AF5)</f>
        <v>6.3525122232419076</v>
      </c>
      <c r="AL5">
        <f t="shared" si="6"/>
        <v>48.603158971393782</v>
      </c>
      <c r="AN5">
        <f t="shared" si="7"/>
        <v>120.46388539545849</v>
      </c>
      <c r="AO5">
        <f t="shared" si="7"/>
        <v>-6.0231942697729242</v>
      </c>
      <c r="AP5">
        <f t="shared" si="7"/>
        <v>-21.112082158267626</v>
      </c>
      <c r="AQ5">
        <f t="shared" si="7"/>
        <v>-47.575434031270937</v>
      </c>
      <c r="AR5">
        <f t="shared" si="7"/>
        <v>45.753174936147005</v>
      </c>
      <c r="AS5">
        <f t="shared" si="7"/>
        <v>-9.2671003063909136</v>
      </c>
      <c r="AT5">
        <f t="shared" si="7"/>
        <v>5.4857914115546764</v>
      </c>
      <c r="AU5">
        <f t="shared" si="7"/>
        <v>41.971866041310768</v>
      </c>
      <c r="AW5">
        <v>2</v>
      </c>
      <c r="AX5">
        <f>(R5*SUMPRODUCT(K6:$K$23, X6:$X$23)-$AZ$3*SUMPRODUCT(K5:$K$22, W6:$W$23))/Z5</f>
        <v>22.41771630446403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8"/>
        <v>0.10880000000000001</v>
      </c>
      <c r="I6" s="5">
        <f t="shared" si="9"/>
        <v>1.1088</v>
      </c>
      <c r="J6">
        <f t="shared" si="10"/>
        <v>0.90187590187590183</v>
      </c>
      <c r="K6">
        <f t="shared" si="20"/>
        <v>0.77882621912910976</v>
      </c>
      <c r="L6" s="2">
        <v>3</v>
      </c>
      <c r="M6" s="6">
        <v>1.128462E-3</v>
      </c>
      <c r="O6">
        <f t="shared" si="21"/>
        <v>142.64803974851441</v>
      </c>
      <c r="P6">
        <f t="shared" si="22"/>
        <v>7.1324019874257205</v>
      </c>
      <c r="Q6" s="4">
        <f t="shared" si="23"/>
        <v>25</v>
      </c>
      <c r="R6">
        <f t="shared" si="0"/>
        <v>50000</v>
      </c>
      <c r="S6">
        <f t="shared" si="11"/>
        <v>33.148960632558797</v>
      </c>
      <c r="U6">
        <f t="shared" si="12"/>
        <v>1.128462E-3</v>
      </c>
      <c r="V6">
        <f t="shared" si="13"/>
        <v>0.01</v>
      </c>
      <c r="W6">
        <f t="shared" si="14"/>
        <v>0.97790637599524988</v>
      </c>
      <c r="X6">
        <f t="shared" si="15"/>
        <v>1.1035301848683517E-3</v>
      </c>
      <c r="Y6">
        <f t="shared" si="16"/>
        <v>9.7790637599524995E-3</v>
      </c>
      <c r="Z6">
        <f t="shared" si="17"/>
        <v>0.96702378205042905</v>
      </c>
      <c r="AB6">
        <f t="shared" si="18"/>
        <v>33.148960632558797</v>
      </c>
      <c r="AC6">
        <f t="shared" si="19"/>
        <v>42.28279826446083</v>
      </c>
      <c r="AE6">
        <f t="shared" si="1"/>
        <v>137.94404689968835</v>
      </c>
      <c r="AF6">
        <f t="shared" si="2"/>
        <v>-6.8972023449844171</v>
      </c>
      <c r="AG6">
        <f t="shared" si="2"/>
        <v>-24.175594551260726</v>
      </c>
      <c r="AH6">
        <f t="shared" si="3"/>
        <v>-55.176509243417584</v>
      </c>
      <c r="AI6">
        <f t="shared" si="4"/>
        <v>51.694740760025624</v>
      </c>
      <c r="AJ6">
        <f t="shared" si="5"/>
        <v>-9.1338376319020327</v>
      </c>
      <c r="AK6">
        <f t="shared" si="24"/>
        <v>9.6054546034548718</v>
      </c>
      <c r="AL6">
        <f t="shared" si="6"/>
        <v>52.166357731578465</v>
      </c>
      <c r="AN6">
        <f t="shared" si="7"/>
        <v>107.43444049825287</v>
      </c>
      <c r="AO6">
        <f t="shared" si="7"/>
        <v>-5.3717220249126436</v>
      </c>
      <c r="AP6">
        <f t="shared" si="7"/>
        <v>-18.828586899556697</v>
      </c>
      <c r="AQ6">
        <f t="shared" si="7"/>
        <v>-42.972912078793293</v>
      </c>
      <c r="AR6">
        <f t="shared" si="7"/>
        <v>40.261219494990236</v>
      </c>
      <c r="AS6">
        <f t="shared" si="7"/>
        <v>-7.1136722289934413</v>
      </c>
      <c r="AT6">
        <f t="shared" si="7"/>
        <v>7.4809798918250605</v>
      </c>
      <c r="AU6">
        <f t="shared" si="7"/>
        <v>40.628527157821857</v>
      </c>
      <c r="AW6">
        <v>3</v>
      </c>
      <c r="AX6">
        <f>(R6*SUMPRODUCT(K7:$K$23, X7:$X$23)-$AZ$3*SUMPRODUCT(K6:$K$22, W7:$W$23))/Z6</f>
        <v>33.148960632558797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8"/>
        <v>0.1047</v>
      </c>
      <c r="I7" s="5">
        <f t="shared" si="9"/>
        <v>1.1047</v>
      </c>
      <c r="J7">
        <f t="shared" si="10"/>
        <v>0.90522313750339456</v>
      </c>
      <c r="K7">
        <f t="shared" si="20"/>
        <v>0.70501151364995907</v>
      </c>
      <c r="L7" s="2">
        <v>4</v>
      </c>
      <c r="M7" s="6">
        <v>1.1436619999999999E-3</v>
      </c>
      <c r="O7">
        <f t="shared" si="21"/>
        <v>142.64803974851441</v>
      </c>
      <c r="P7">
        <f t="shared" si="22"/>
        <v>7.1324019874257205</v>
      </c>
      <c r="Q7" s="4">
        <f t="shared" si="23"/>
        <v>25</v>
      </c>
      <c r="R7">
        <f t="shared" si="0"/>
        <v>50000</v>
      </c>
      <c r="S7">
        <f t="shared" si="11"/>
        <v>42.28279826446083</v>
      </c>
      <c r="U7">
        <f t="shared" si="12"/>
        <v>1.1436619999999999E-3</v>
      </c>
      <c r="V7">
        <f t="shared" si="13"/>
        <v>0.01</v>
      </c>
      <c r="W7">
        <f t="shared" si="14"/>
        <v>0.96702378205042905</v>
      </c>
      <c r="X7">
        <f t="shared" si="15"/>
        <v>1.1059483526273577E-3</v>
      </c>
      <c r="Y7">
        <f t="shared" si="16"/>
        <v>9.6702378205042912E-3</v>
      </c>
      <c r="Z7">
        <f t="shared" si="17"/>
        <v>0.95624759587729746</v>
      </c>
      <c r="AB7">
        <f t="shared" si="18"/>
        <v>42.28279826446083</v>
      </c>
      <c r="AC7">
        <f t="shared" si="19"/>
        <v>48.950667035195409</v>
      </c>
      <c r="AE7">
        <f t="shared" si="1"/>
        <v>136.40684506612607</v>
      </c>
      <c r="AF7">
        <f t="shared" si="2"/>
        <v>-6.8203422533063041</v>
      </c>
      <c r="AG7">
        <f t="shared" si="2"/>
        <v>-23.906189896932435</v>
      </c>
      <c r="AH7">
        <f t="shared" si="3"/>
        <v>-55.297417631367885</v>
      </c>
      <c r="AI7">
        <f t="shared" si="4"/>
        <v>50.382895284519442</v>
      </c>
      <c r="AJ7">
        <f t="shared" si="5"/>
        <v>-6.6678687707345787</v>
      </c>
      <c r="AK7">
        <f t="shared" si="24"/>
        <v>8.4387826828944767</v>
      </c>
      <c r="AL7">
        <f t="shared" si="6"/>
        <v>52.15380919667934</v>
      </c>
      <c r="AN7">
        <f t="shared" si="7"/>
        <v>96.168396312284983</v>
      </c>
      <c r="AO7">
        <f t="shared" si="7"/>
        <v>-4.8084198156142497</v>
      </c>
      <c r="AP7">
        <f t="shared" si="7"/>
        <v>-16.854139124839694</v>
      </c>
      <c r="AQ7">
        <f t="shared" si="7"/>
        <v>-38.985316105224605</v>
      </c>
      <c r="AR7">
        <f t="shared" si="7"/>
        <v>35.520521266606437</v>
      </c>
      <c r="AS7">
        <f t="shared" si="7"/>
        <v>-4.7009242548748773</v>
      </c>
      <c r="AT7">
        <f t="shared" si="7"/>
        <v>5.9494389526304978</v>
      </c>
      <c r="AU7">
        <f t="shared" si="7"/>
        <v>36.769035964362054</v>
      </c>
      <c r="AW7">
        <v>4</v>
      </c>
      <c r="AX7">
        <f>(R7*SUMPRODUCT(K8:$K$23, X8:$X$23)-$AZ$3*SUMPRODUCT(K7:$K$22, W8:$W$23))/Z7</f>
        <v>42.28279826446083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8"/>
        <v>7.2500000000000009E-2</v>
      </c>
      <c r="I8" s="5">
        <f t="shared" si="9"/>
        <v>1.0725</v>
      </c>
      <c r="J8">
        <f t="shared" si="10"/>
        <v>0.93240093240093236</v>
      </c>
      <c r="K8">
        <f t="shared" si="20"/>
        <v>0.65735339268061443</v>
      </c>
      <c r="L8" s="2">
        <v>5</v>
      </c>
      <c r="M8" s="6">
        <v>1.162663E-3</v>
      </c>
      <c r="O8">
        <f t="shared" si="21"/>
        <v>142.64803974851441</v>
      </c>
      <c r="P8">
        <f t="shared" si="22"/>
        <v>7.1324019874257205</v>
      </c>
      <c r="Q8" s="4">
        <f t="shared" si="23"/>
        <v>25</v>
      </c>
      <c r="R8">
        <f t="shared" si="0"/>
        <v>50000</v>
      </c>
      <c r="S8">
        <f t="shared" si="11"/>
        <v>48.950667035195409</v>
      </c>
      <c r="U8">
        <f t="shared" si="12"/>
        <v>1.162663E-3</v>
      </c>
      <c r="V8">
        <f t="shared" si="13"/>
        <v>0.01</v>
      </c>
      <c r="W8">
        <f t="shared" si="14"/>
        <v>0.95624759587729746</v>
      </c>
      <c r="X8">
        <f t="shared" si="15"/>
        <v>1.1117936985654863E-3</v>
      </c>
      <c r="Y8">
        <f t="shared" si="16"/>
        <v>9.562475958772975E-3</v>
      </c>
      <c r="Z8">
        <f t="shared" si="17"/>
        <v>0.94557332621995893</v>
      </c>
      <c r="AB8">
        <f t="shared" si="18"/>
        <v>48.950667035195409</v>
      </c>
      <c r="AC8">
        <f t="shared" si="19"/>
        <v>53.651399053408539</v>
      </c>
      <c r="AE8">
        <f t="shared" si="1"/>
        <v>134.88418142375969</v>
      </c>
      <c r="AF8">
        <f t="shared" si="2"/>
        <v>-6.7442090711879841</v>
      </c>
      <c r="AG8">
        <f t="shared" si="2"/>
        <v>-23.639333155498974</v>
      </c>
      <c r="AH8">
        <f t="shared" si="3"/>
        <v>-55.589684928274316</v>
      </c>
      <c r="AI8">
        <f t="shared" si="4"/>
        <v>48.910954268798413</v>
      </c>
      <c r="AJ8">
        <f t="shared" si="5"/>
        <v>-4.7007320182131309</v>
      </c>
      <c r="AK8">
        <f t="shared" si="24"/>
        <v>3.7720306189594393</v>
      </c>
      <c r="AL8">
        <f t="shared" si="6"/>
        <v>47.982252869544723</v>
      </c>
      <c r="AN8">
        <f t="shared" si="7"/>
        <v>88.666574277855943</v>
      </c>
      <c r="AO8">
        <f t="shared" si="7"/>
        <v>-4.4333287138927968</v>
      </c>
      <c r="AP8">
        <f t="shared" si="7"/>
        <v>-15.539395850474586</v>
      </c>
      <c r="AQ8">
        <f t="shared" si="7"/>
        <v>-36.542067985647542</v>
      </c>
      <c r="AR8">
        <f t="shared" si="7"/>
        <v>32.151781727841019</v>
      </c>
      <c r="AS8">
        <f t="shared" si="7"/>
        <v>-3.0900421402547935</v>
      </c>
      <c r="AT8">
        <f t="shared" si="7"/>
        <v>2.4795571246681454</v>
      </c>
      <c r="AU8">
        <f t="shared" si="7"/>
        <v>31.541296712254372</v>
      </c>
      <c r="AW8">
        <v>5</v>
      </c>
      <c r="AX8">
        <f>(R8*SUMPRODUCT(K9:$K$23, X9:$X$23)-$AZ$3*SUMPRODUCT(K8:$K$22, W9:$W$23))/Z8</f>
        <v>48.950667035195409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8"/>
        <v>5.2200000000000003E-2</v>
      </c>
      <c r="I9" s="5">
        <f t="shared" si="9"/>
        <v>1.0522</v>
      </c>
      <c r="J9">
        <f t="shared" si="10"/>
        <v>0.95038965976050183</v>
      </c>
      <c r="K9">
        <f t="shared" si="20"/>
        <v>0.62474186721214076</v>
      </c>
      <c r="L9" s="2">
        <v>6</v>
      </c>
      <c r="M9" s="6">
        <v>1.192114E-3</v>
      </c>
      <c r="O9">
        <f t="shared" si="21"/>
        <v>142.64803974851441</v>
      </c>
      <c r="P9">
        <f t="shared" si="22"/>
        <v>7.1324019874257205</v>
      </c>
      <c r="Q9" s="4">
        <f t="shared" si="23"/>
        <v>25</v>
      </c>
      <c r="R9">
        <f t="shared" si="0"/>
        <v>50000</v>
      </c>
      <c r="S9">
        <f t="shared" si="11"/>
        <v>53.651399053408539</v>
      </c>
      <c r="U9">
        <f t="shared" si="12"/>
        <v>1.192114E-3</v>
      </c>
      <c r="V9">
        <f t="shared" si="13"/>
        <v>0.01</v>
      </c>
      <c r="W9">
        <f t="shared" si="14"/>
        <v>0.94557332621995893</v>
      </c>
      <c r="X9">
        <f t="shared" si="15"/>
        <v>1.1272312002133802E-3</v>
      </c>
      <c r="Y9">
        <f t="shared" si="16"/>
        <v>9.4557332621995893E-3</v>
      </c>
      <c r="Z9">
        <f t="shared" si="17"/>
        <v>0.93499036175754591</v>
      </c>
      <c r="AB9">
        <f t="shared" si="18"/>
        <v>53.651399053408539</v>
      </c>
      <c r="AC9">
        <f t="shared" si="19"/>
        <v>57.156800690719301</v>
      </c>
      <c r="AE9">
        <f t="shared" si="1"/>
        <v>133.37454228846826</v>
      </c>
      <c r="AF9">
        <f t="shared" si="2"/>
        <v>-6.6687271144234135</v>
      </c>
      <c r="AG9">
        <f t="shared" si="2"/>
        <v>-23.374759043938649</v>
      </c>
      <c r="AH9">
        <f t="shared" si="3"/>
        <v>-56.36156001066901</v>
      </c>
      <c r="AI9">
        <f t="shared" si="4"/>
        <v>46.969496119437181</v>
      </c>
      <c r="AJ9">
        <f t="shared" si="5"/>
        <v>-3.5054016373107615</v>
      </c>
      <c r="AK9">
        <f t="shared" si="24"/>
        <v>1.064107563941975</v>
      </c>
      <c r="AL9">
        <f t="shared" si="6"/>
        <v>44.528202046068394</v>
      </c>
      <c r="AN9">
        <f t="shared" si="7"/>
        <v>83.324660587862297</v>
      </c>
      <c r="AO9">
        <f t="shared" si="7"/>
        <v>-4.1662330293931147</v>
      </c>
      <c r="AP9">
        <f t="shared" si="7"/>
        <v>-14.603190610744106</v>
      </c>
      <c r="AQ9">
        <f t="shared" si="7"/>
        <v>-35.211426240054479</v>
      </c>
      <c r="AR9">
        <f t="shared" si="7"/>
        <v>29.343810707670585</v>
      </c>
      <c r="AS9">
        <f t="shared" si="7"/>
        <v>-2.1899711642220208</v>
      </c>
      <c r="AT9">
        <f t="shared" si="7"/>
        <v>0.66479254641167196</v>
      </c>
      <c r="AU9">
        <f t="shared" si="7"/>
        <v>27.818632089860234</v>
      </c>
      <c r="AW9">
        <v>6</v>
      </c>
      <c r="AX9">
        <f>(R9*SUMPRODUCT(K10:$K$23, X10:$X$23)-$AZ$3*SUMPRODUCT(K9:$K$22, W10:$W$23))/Z9</f>
        <v>53.651399053408539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8"/>
        <v>5.2500000000000005E-2</v>
      </c>
      <c r="I10" s="5">
        <f t="shared" si="9"/>
        <v>1.0525</v>
      </c>
      <c r="J10">
        <f t="shared" si="10"/>
        <v>0.95011876484560576</v>
      </c>
      <c r="K10">
        <f t="shared" si="20"/>
        <v>0.59357897122293657</v>
      </c>
      <c r="L10" s="2">
        <v>7</v>
      </c>
      <c r="M10" s="6">
        <v>1.227265E-3</v>
      </c>
      <c r="O10">
        <f t="shared" si="21"/>
        <v>142.64803974851441</v>
      </c>
      <c r="P10">
        <f t="shared" si="22"/>
        <v>7.1324019874257205</v>
      </c>
      <c r="Q10" s="4">
        <f t="shared" si="23"/>
        <v>25</v>
      </c>
      <c r="R10">
        <f t="shared" si="0"/>
        <v>50000</v>
      </c>
      <c r="S10">
        <f t="shared" si="11"/>
        <v>57.156800690719301</v>
      </c>
      <c r="U10">
        <f t="shared" si="12"/>
        <v>1.227265E-3</v>
      </c>
      <c r="V10">
        <f t="shared" si="13"/>
        <v>0.01</v>
      </c>
      <c r="W10">
        <f t="shared" si="14"/>
        <v>0.93499036175754591</v>
      </c>
      <c r="X10">
        <f t="shared" si="15"/>
        <v>1.1474809463223746E-3</v>
      </c>
      <c r="Y10">
        <f t="shared" si="16"/>
        <v>9.3499036175754592E-3</v>
      </c>
      <c r="Z10">
        <f t="shared" si="17"/>
        <v>0.92449297719364809</v>
      </c>
      <c r="AB10">
        <f t="shared" si="18"/>
        <v>57.156800690719301</v>
      </c>
      <c r="AC10">
        <f t="shared" si="19"/>
        <v>59.550016962234395</v>
      </c>
      <c r="AE10">
        <f t="shared" si="1"/>
        <v>131.87711095794194</v>
      </c>
      <c r="AF10">
        <f t="shared" si="2"/>
        <v>-6.593855547897097</v>
      </c>
      <c r="AG10">
        <f t="shared" si="2"/>
        <v>-23.112324429841202</v>
      </c>
      <c r="AH10">
        <f t="shared" si="3"/>
        <v>-57.374047316118734</v>
      </c>
      <c r="AI10">
        <f t="shared" si="4"/>
        <v>44.796883664084916</v>
      </c>
      <c r="AJ10">
        <f t="shared" si="5"/>
        <v>-2.3932162715150938</v>
      </c>
      <c r="AK10">
        <f t="shared" si="24"/>
        <v>0.74800423001313299</v>
      </c>
      <c r="AL10">
        <f t="shared" si="6"/>
        <v>43.151671622582953</v>
      </c>
      <c r="AN10">
        <f t="shared" si="7"/>
        <v>78.279479850268231</v>
      </c>
      <c r="AO10">
        <f t="shared" si="7"/>
        <v>-3.9139739925134118</v>
      </c>
      <c r="AP10">
        <f t="shared" si="7"/>
        <v>-13.718989757635885</v>
      </c>
      <c r="AQ10">
        <f t="shared" si="7"/>
        <v>-34.056027980797843</v>
      </c>
      <c r="AR10">
        <f t="shared" si="7"/>
        <v>26.590488119321098</v>
      </c>
      <c r="AS10">
        <f t="shared" si="7"/>
        <v>-1.4205628523599214</v>
      </c>
      <c r="AT10">
        <f t="shared" si="7"/>
        <v>0.44399958132160028</v>
      </c>
      <c r="AU10">
        <f t="shared" si="7"/>
        <v>25.613924848282775</v>
      </c>
      <c r="AW10">
        <v>7</v>
      </c>
      <c r="AX10">
        <f>(R10*SUMPRODUCT(K11:$K$23, X11:$X$23)-$AZ$3*SUMPRODUCT(K10:$K$22, W11:$W$23))/Z10</f>
        <v>57.156800690719301</v>
      </c>
    </row>
    <row r="11" spans="1:52" x14ac:dyDescent="0.25">
      <c r="A11" t="s">
        <v>33</v>
      </c>
      <c r="C11" s="7">
        <f>AU25</f>
        <v>-1179.6159498132381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8"/>
        <v>5.1500000000000004E-2</v>
      </c>
      <c r="I11" s="5">
        <f t="shared" si="9"/>
        <v>1.0515000000000001</v>
      </c>
      <c r="J11">
        <f t="shared" si="10"/>
        <v>0.951022349025202</v>
      </c>
      <c r="K11">
        <f t="shared" si="20"/>
        <v>0.56450686754439994</v>
      </c>
      <c r="L11" s="2">
        <v>8</v>
      </c>
      <c r="M11" s="6">
        <v>1.2614659999999999E-3</v>
      </c>
      <c r="O11">
        <f t="shared" si="21"/>
        <v>142.64803974851441</v>
      </c>
      <c r="P11">
        <f t="shared" si="22"/>
        <v>7.1324019874257205</v>
      </c>
      <c r="Q11" s="4">
        <f t="shared" si="23"/>
        <v>25</v>
      </c>
      <c r="R11">
        <f t="shared" si="0"/>
        <v>50000</v>
      </c>
      <c r="S11">
        <f t="shared" si="11"/>
        <v>59.550016962234395</v>
      </c>
      <c r="U11">
        <f t="shared" si="12"/>
        <v>1.2614659999999999E-3</v>
      </c>
      <c r="V11">
        <f t="shared" si="13"/>
        <v>0.01</v>
      </c>
      <c r="W11">
        <f t="shared" si="14"/>
        <v>0.92449297719364809</v>
      </c>
      <c r="X11">
        <f t="shared" si="15"/>
        <v>1.1662164579685625E-3</v>
      </c>
      <c r="Y11">
        <f t="shared" si="16"/>
        <v>9.2449297719364807E-3</v>
      </c>
      <c r="Z11">
        <f t="shared" si="17"/>
        <v>0.91408183096374307</v>
      </c>
      <c r="AB11">
        <f t="shared" si="18"/>
        <v>59.550016962234395</v>
      </c>
      <c r="AC11">
        <f t="shared" si="19"/>
        <v>60.714895465730798</v>
      </c>
      <c r="AE11">
        <f t="shared" si="1"/>
        <v>130.39198135671086</v>
      </c>
      <c r="AF11">
        <f t="shared" si="2"/>
        <v>-6.5195990678355429</v>
      </c>
      <c r="AG11">
        <f t="shared" si="2"/>
        <v>-22.852045774093575</v>
      </c>
      <c r="AH11">
        <f t="shared" si="3"/>
        <v>-58.310822898428121</v>
      </c>
      <c r="AI11">
        <f t="shared" si="4"/>
        <v>42.709513616353625</v>
      </c>
      <c r="AJ11">
        <f t="shared" si="5"/>
        <v>-1.1648785034964035</v>
      </c>
      <c r="AK11">
        <f t="shared" si="24"/>
        <v>0.44021375820266329</v>
      </c>
      <c r="AL11">
        <f t="shared" si="6"/>
        <v>41.984848871059882</v>
      </c>
      <c r="AN11">
        <f t="shared" si="7"/>
        <v>73.607168948584643</v>
      </c>
      <c r="AO11">
        <f t="shared" si="7"/>
        <v>-3.6803584474292319</v>
      </c>
      <c r="AP11">
        <f t="shared" si="7"/>
        <v>-12.900136776914806</v>
      </c>
      <c r="AQ11">
        <f t="shared" si="7"/>
        <v>-32.916859978327928</v>
      </c>
      <c r="AR11">
        <f t="shared" si="7"/>
        <v>24.109813745912682</v>
      </c>
      <c r="AS11">
        <f t="shared" si="7"/>
        <v>-0.65758191507856312</v>
      </c>
      <c r="AT11">
        <f t="shared" si="7"/>
        <v>0.24850368969293335</v>
      </c>
      <c r="AU11">
        <f t="shared" si="7"/>
        <v>23.700735520527051</v>
      </c>
      <c r="AW11">
        <v>8</v>
      </c>
      <c r="AX11">
        <f>(R11*SUMPRODUCT(K12:$K$23, X12:$X$23)-$AZ$3*SUMPRODUCT(K11:$K$22, W12:$W$23))/Z11</f>
        <v>59.550016962234395</v>
      </c>
    </row>
    <row r="12" spans="1:52" x14ac:dyDescent="0.25">
      <c r="A12" t="s">
        <v>40</v>
      </c>
      <c r="C12">
        <v>0.1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8"/>
        <v>5.1900000000000002E-2</v>
      </c>
      <c r="I12" s="5">
        <f t="shared" si="9"/>
        <v>1.0519000000000001</v>
      </c>
      <c r="J12">
        <f t="shared" si="10"/>
        <v>0.95066070919288903</v>
      </c>
      <c r="K12">
        <f t="shared" si="20"/>
        <v>0.53665449904401552</v>
      </c>
      <c r="L12" s="2">
        <v>9</v>
      </c>
      <c r="M12" s="6">
        <v>1.3051670000000001E-3</v>
      </c>
      <c r="O12">
        <f t="shared" si="21"/>
        <v>142.64803974851441</v>
      </c>
      <c r="P12">
        <f t="shared" si="22"/>
        <v>7.1324019874257205</v>
      </c>
      <c r="Q12" s="4">
        <f t="shared" si="23"/>
        <v>25</v>
      </c>
      <c r="R12">
        <f t="shared" si="0"/>
        <v>50000</v>
      </c>
      <c r="S12">
        <f t="shared" si="11"/>
        <v>60.714895465730798</v>
      </c>
      <c r="U12">
        <f t="shared" si="12"/>
        <v>1.3051670000000001E-3</v>
      </c>
      <c r="V12">
        <f t="shared" si="13"/>
        <v>0.01</v>
      </c>
      <c r="W12">
        <f t="shared" si="14"/>
        <v>0.91408183096374307</v>
      </c>
      <c r="X12">
        <f t="shared" si="15"/>
        <v>1.1930294410734557E-3</v>
      </c>
      <c r="Y12">
        <f t="shared" si="16"/>
        <v>9.1408183096374305E-3</v>
      </c>
      <c r="Z12">
        <f t="shared" si="17"/>
        <v>0.90374798321303218</v>
      </c>
      <c r="AB12">
        <f t="shared" si="18"/>
        <v>60.714895465730798</v>
      </c>
      <c r="AC12">
        <f t="shared" si="19"/>
        <v>60.688858797794992</v>
      </c>
      <c r="AE12">
        <f t="shared" si="1"/>
        <v>128.91787823201236</v>
      </c>
      <c r="AF12">
        <f t="shared" si="2"/>
        <v>-6.4458939116006171</v>
      </c>
      <c r="AG12">
        <f t="shared" si="2"/>
        <v>-22.593699580325804</v>
      </c>
      <c r="AH12">
        <f t="shared" si="3"/>
        <v>-59.651472053672784</v>
      </c>
      <c r="AI12">
        <f t="shared" si="4"/>
        <v>40.226812686413147</v>
      </c>
      <c r="AJ12">
        <f t="shared" si="5"/>
        <v>2.6036667935805724E-2</v>
      </c>
      <c r="AK12">
        <f t="shared" si="24"/>
        <v>0.42132982350812781</v>
      </c>
      <c r="AL12">
        <f t="shared" si="6"/>
        <v>40.674179177857084</v>
      </c>
      <c r="AN12">
        <f t="shared" si="7"/>
        <v>69.184359360417986</v>
      </c>
      <c r="AO12">
        <f t="shared" si="7"/>
        <v>-3.4592179680208988</v>
      </c>
      <c r="AP12">
        <f t="shared" si="7"/>
        <v>-12.125010529830728</v>
      </c>
      <c r="AQ12">
        <f t="shared" si="7"/>
        <v>-32.01223085220186</v>
      </c>
      <c r="AR12">
        <f t="shared" si="7"/>
        <v>21.587900010364496</v>
      </c>
      <c r="AS12">
        <f t="shared" si="7"/>
        <v>1.3972694987865202E-2</v>
      </c>
      <c r="AT12">
        <f t="shared" si="7"/>
        <v>0.22610854536705779</v>
      </c>
      <c r="AU12">
        <f t="shared" si="7"/>
        <v>21.827981250719422</v>
      </c>
      <c r="AW12">
        <v>9</v>
      </c>
      <c r="AX12">
        <f>(R12*SUMPRODUCT(K13:$K$23, X13:$X$23)-$AZ$3*SUMPRODUCT(K12:$K$22, W13:$W$23))/Z12</f>
        <v>60.714895465730798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8"/>
        <v>5.1700000000000003E-2</v>
      </c>
      <c r="I13" s="5">
        <f t="shared" si="9"/>
        <v>1.0517000000000001</v>
      </c>
      <c r="J13">
        <f t="shared" si="10"/>
        <v>0.95084149472282964</v>
      </c>
      <c r="K13">
        <f t="shared" si="20"/>
        <v>0.51027336602074302</v>
      </c>
      <c r="L13" s="2">
        <v>10</v>
      </c>
      <c r="M13" s="6">
        <v>1.350768E-3</v>
      </c>
      <c r="O13">
        <f t="shared" si="21"/>
        <v>142.64803974851441</v>
      </c>
      <c r="P13">
        <f t="shared" si="22"/>
        <v>7.1324019874257205</v>
      </c>
      <c r="Q13" s="4">
        <f t="shared" si="23"/>
        <v>25</v>
      </c>
      <c r="R13">
        <f t="shared" si="0"/>
        <v>50000</v>
      </c>
      <c r="S13">
        <f t="shared" si="11"/>
        <v>60.688858797794992</v>
      </c>
      <c r="U13">
        <f t="shared" si="12"/>
        <v>1.350768E-3</v>
      </c>
      <c r="V13">
        <f t="shared" si="13"/>
        <v>0.01</v>
      </c>
      <c r="W13">
        <f t="shared" si="14"/>
        <v>0.90374798321303218</v>
      </c>
      <c r="X13">
        <f t="shared" si="15"/>
        <v>1.2207538557887012E-3</v>
      </c>
      <c r="Y13">
        <f t="shared" si="16"/>
        <v>9.0374798321303223E-3</v>
      </c>
      <c r="Z13">
        <f t="shared" si="17"/>
        <v>0.89348974952511317</v>
      </c>
      <c r="AB13">
        <f t="shared" si="18"/>
        <v>60.688858797794992</v>
      </c>
      <c r="AC13">
        <f t="shared" si="19"/>
        <v>60.470805083601803</v>
      </c>
      <c r="AE13">
        <f t="shared" si="1"/>
        <v>127.45456130514853</v>
      </c>
      <c r="AF13">
        <f t="shared" si="2"/>
        <v>-6.3727280652574265</v>
      </c>
      <c r="AG13">
        <f t="shared" si="2"/>
        <v>-22.337243738127828</v>
      </c>
      <c r="AH13">
        <f t="shared" si="3"/>
        <v>-61.037692789435056</v>
      </c>
      <c r="AI13">
        <f t="shared" si="4"/>
        <v>37.706896712328216</v>
      </c>
      <c r="AJ13">
        <f t="shared" si="5"/>
        <v>0.21805371419318931</v>
      </c>
      <c r="AK13">
        <f t="shared" si="24"/>
        <v>0.36354138407537223</v>
      </c>
      <c r="AL13">
        <f t="shared" si="6"/>
        <v>38.288491810596781</v>
      </c>
      <c r="AN13">
        <f t="shared" si="7"/>
        <v>65.036668011875292</v>
      </c>
      <c r="AO13">
        <f t="shared" si="7"/>
        <v>-3.2518334005937644</v>
      </c>
      <c r="AP13">
        <f t="shared" si="7"/>
        <v>-11.398100549880251</v>
      </c>
      <c r="AQ13">
        <f t="shared" si="7"/>
        <v>-31.145908953805062</v>
      </c>
      <c r="AR13">
        <f t="shared" si="7"/>
        <v>19.240825107596208</v>
      </c>
      <c r="AS13">
        <f t="shared" si="7"/>
        <v>0.11126700271468377</v>
      </c>
      <c r="AT13">
        <f t="shared" si="7"/>
        <v>0.18550548573997994</v>
      </c>
      <c r="AU13">
        <f t="shared" si="7"/>
        <v>19.537597596050873</v>
      </c>
      <c r="AW13">
        <v>10</v>
      </c>
      <c r="AX13">
        <f>(R13*SUMPRODUCT(K14:$K$23, X14:$X$23)-$AZ$3*SUMPRODUCT(K13:$K$22, W14:$W$23))/Z13</f>
        <v>60.688858797794992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8"/>
        <v>8.5572000000000009E-2</v>
      </c>
      <c r="I14" s="5">
        <f t="shared" si="9"/>
        <v>1.085572</v>
      </c>
      <c r="J14">
        <f t="shared" si="10"/>
        <v>0.92117335377109955</v>
      </c>
      <c r="K14">
        <f t="shared" si="20"/>
        <v>0.4700502279173957</v>
      </c>
      <c r="L14" s="2">
        <v>11</v>
      </c>
      <c r="M14" s="6">
        <v>1.4039689999999999E-3</v>
      </c>
      <c r="O14">
        <f t="shared" si="21"/>
        <v>142.64803974851441</v>
      </c>
      <c r="P14">
        <f t="shared" si="22"/>
        <v>7.1324019874257205</v>
      </c>
      <c r="Q14" s="4">
        <f t="shared" si="23"/>
        <v>25</v>
      </c>
      <c r="R14">
        <f t="shared" si="0"/>
        <v>50000</v>
      </c>
      <c r="S14">
        <f t="shared" si="11"/>
        <v>60.470805083601803</v>
      </c>
      <c r="U14">
        <f t="shared" si="12"/>
        <v>1.4039689999999999E-3</v>
      </c>
      <c r="V14">
        <f t="shared" si="13"/>
        <v>0.01</v>
      </c>
      <c r="W14">
        <f t="shared" si="14"/>
        <v>0.89348974952511317</v>
      </c>
      <c r="X14">
        <f t="shared" si="15"/>
        <v>1.2544319101510236E-3</v>
      </c>
      <c r="Y14">
        <f t="shared" si="16"/>
        <v>8.9348974952511324E-3</v>
      </c>
      <c r="Z14">
        <f t="shared" si="17"/>
        <v>0.88330042011971099</v>
      </c>
      <c r="AB14">
        <f t="shared" si="18"/>
        <v>60.470805083601803</v>
      </c>
      <c r="AC14">
        <f t="shared" si="19"/>
        <v>58.724952885825694</v>
      </c>
      <c r="AE14">
        <f t="shared" si="1"/>
        <v>126.00107343911601</v>
      </c>
      <c r="AF14">
        <f t="shared" si="2"/>
        <v>-6.3000536719558005</v>
      </c>
      <c r="AG14">
        <f t="shared" si="2"/>
        <v>-22.082510502992776</v>
      </c>
      <c r="AH14">
        <f t="shared" si="3"/>
        <v>-62.721595507551179</v>
      </c>
      <c r="AI14">
        <f t="shared" si="4"/>
        <v>34.896913756616264</v>
      </c>
      <c r="AJ14">
        <f t="shared" si="5"/>
        <v>1.7458521977761094</v>
      </c>
      <c r="AK14">
        <f t="shared" si="24"/>
        <v>12.612027739553342</v>
      </c>
      <c r="AL14">
        <f t="shared" si="6"/>
        <v>49.254793693945714</v>
      </c>
      <c r="AN14">
        <f t="shared" si="7"/>
        <v>59.226833287892994</v>
      </c>
      <c r="AO14">
        <f t="shared" si="7"/>
        <v>-2.9613416643946495</v>
      </c>
      <c r="AP14">
        <f t="shared" si="7"/>
        <v>-10.379889094920038</v>
      </c>
      <c r="AQ14">
        <f t="shared" si="7"/>
        <v>-29.482300263667135</v>
      </c>
      <c r="AR14">
        <f t="shared" si="7"/>
        <v>16.403302264911176</v>
      </c>
      <c r="AS14">
        <f t="shared" si="7"/>
        <v>0.82063822347474646</v>
      </c>
      <c r="AT14">
        <f t="shared" si="7"/>
        <v>5.9282865134775653</v>
      </c>
      <c r="AU14">
        <f t="shared" si="7"/>
        <v>23.152227001863487</v>
      </c>
      <c r="AW14">
        <v>11</v>
      </c>
      <c r="AX14">
        <f>(R14*SUMPRODUCT(K15:$K$23, X15:$X$23)-$AZ$3*SUMPRODUCT(K14:$K$22, W15:$W$23))/Z14</f>
        <v>60.470805083601803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8"/>
        <v>8.5572000000000009E-2</v>
      </c>
      <c r="I15" s="5">
        <f t="shared" si="9"/>
        <v>1.085572</v>
      </c>
      <c r="J15">
        <f t="shared" si="10"/>
        <v>0.92117335377109955</v>
      </c>
      <c r="K15">
        <f t="shared" si="20"/>
        <v>0.43299774489153714</v>
      </c>
      <c r="L15" s="2">
        <v>12</v>
      </c>
      <c r="M15" s="6">
        <v>1.4771210000000001E-3</v>
      </c>
      <c r="O15">
        <f t="shared" si="21"/>
        <v>142.64803974851441</v>
      </c>
      <c r="P15">
        <f t="shared" si="22"/>
        <v>7.1324019874257205</v>
      </c>
      <c r="Q15" s="4">
        <f t="shared" si="23"/>
        <v>25</v>
      </c>
      <c r="R15">
        <f t="shared" si="0"/>
        <v>50000</v>
      </c>
      <c r="S15">
        <f t="shared" si="11"/>
        <v>58.724952885825694</v>
      </c>
      <c r="U15">
        <f t="shared" si="12"/>
        <v>1.4771210000000001E-3</v>
      </c>
      <c r="V15">
        <f t="shared" si="13"/>
        <v>0.01</v>
      </c>
      <c r="W15">
        <f t="shared" si="14"/>
        <v>0.88330042011971099</v>
      </c>
      <c r="X15">
        <f t="shared" si="15"/>
        <v>1.3047415998676476E-3</v>
      </c>
      <c r="Y15">
        <f t="shared" si="16"/>
        <v>8.8330042011971095E-3</v>
      </c>
      <c r="Z15">
        <f t="shared" si="17"/>
        <v>0.87316267431864625</v>
      </c>
      <c r="AB15">
        <f t="shared" si="18"/>
        <v>58.724952885825694</v>
      </c>
      <c r="AC15">
        <f t="shared" si="19"/>
        <v>55.450692660958865</v>
      </c>
      <c r="AE15">
        <f t="shared" si="1"/>
        <v>124.5549438731254</v>
      </c>
      <c r="AF15">
        <f t="shared" si="2"/>
        <v>-6.2277471936562696</v>
      </c>
      <c r="AG15">
        <f t="shared" si="2"/>
        <v>-21.829066857966158</v>
      </c>
      <c r="AH15">
        <f t="shared" si="3"/>
        <v>-65.23707999338238</v>
      </c>
      <c r="AI15">
        <f t="shared" si="4"/>
        <v>31.261049828120591</v>
      </c>
      <c r="AJ15">
        <f t="shared" si="5"/>
        <v>3.2742602248668291</v>
      </c>
      <c r="AK15">
        <f t="shared" si="24"/>
        <v>12.393650469570639</v>
      </c>
      <c r="AL15">
        <f t="shared" si="6"/>
        <v>46.928960522558057</v>
      </c>
      <c r="AN15">
        <f t="shared" si="7"/>
        <v>53.932009812155279</v>
      </c>
      <c r="AO15">
        <f t="shared" si="7"/>
        <v>-2.6966004906077639</v>
      </c>
      <c r="AP15">
        <f t="shared" si="7"/>
        <v>-9.4519367225859394</v>
      </c>
      <c r="AQ15">
        <f t="shared" si="7"/>
        <v>-28.247508520443386</v>
      </c>
      <c r="AR15">
        <f t="shared" si="7"/>
        <v>13.535964078518191</v>
      </c>
      <c r="AS15">
        <f t="shared" si="7"/>
        <v>1.4177472935553943</v>
      </c>
      <c r="AT15">
        <f t="shared" si="7"/>
        <v>5.366422704298027</v>
      </c>
      <c r="AU15">
        <f t="shared" si="7"/>
        <v>20.320134076371613</v>
      </c>
      <c r="AW15">
        <v>12</v>
      </c>
      <c r="AX15">
        <f>(R15*SUMPRODUCT(K16:$K$23, X16:$X$23)-$AZ$3*SUMPRODUCT(K15:$K$22, W16:$W$23))/Z15</f>
        <v>58.724952885825694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8"/>
        <v>8.5572000000000009E-2</v>
      </c>
      <c r="I16" s="5">
        <f t="shared" si="9"/>
        <v>1.085572</v>
      </c>
      <c r="J16">
        <f t="shared" si="10"/>
        <v>0.92117335377109955</v>
      </c>
      <c r="K16">
        <f t="shared" si="20"/>
        <v>0.39886598483706026</v>
      </c>
      <c r="L16" s="2">
        <v>13</v>
      </c>
      <c r="M16" s="6">
        <v>1.5616740000000001E-3</v>
      </c>
      <c r="O16">
        <f t="shared" si="21"/>
        <v>142.64803974851441</v>
      </c>
      <c r="P16">
        <f t="shared" si="22"/>
        <v>7.1324019874257205</v>
      </c>
      <c r="Q16" s="4">
        <f t="shared" si="23"/>
        <v>25</v>
      </c>
      <c r="R16">
        <f t="shared" si="0"/>
        <v>50000</v>
      </c>
      <c r="S16">
        <f t="shared" si="11"/>
        <v>55.450692660958865</v>
      </c>
      <c r="U16">
        <f t="shared" si="12"/>
        <v>1.5616740000000001E-3</v>
      </c>
      <c r="V16">
        <f t="shared" si="13"/>
        <v>0.01</v>
      </c>
      <c r="W16">
        <f t="shared" si="14"/>
        <v>0.87316267431864625</v>
      </c>
      <c r="X16">
        <f t="shared" si="15"/>
        <v>1.3635954462538975E-3</v>
      </c>
      <c r="Y16">
        <f t="shared" si="16"/>
        <v>8.731626743186463E-3</v>
      </c>
      <c r="Z16">
        <f t="shared" si="17"/>
        <v>0.86306745212920588</v>
      </c>
      <c r="AB16">
        <f t="shared" si="18"/>
        <v>55.450692660958865</v>
      </c>
      <c r="AC16">
        <f t="shared" si="19"/>
        <v>50.848018588835579</v>
      </c>
      <c r="AE16">
        <f t="shared" si="1"/>
        <v>123.11488021697602</v>
      </c>
      <c r="AF16">
        <f t="shared" si="2"/>
        <v>-6.1557440108488013</v>
      </c>
      <c r="AG16">
        <f t="shared" si="2"/>
        <v>-21.576686303230147</v>
      </c>
      <c r="AH16">
        <f t="shared" si="3"/>
        <v>-68.17977231269488</v>
      </c>
      <c r="AI16">
        <f t="shared" si="4"/>
        <v>27.202677590202185</v>
      </c>
      <c r="AJ16">
        <f t="shared" si="5"/>
        <v>4.6026740721232855</v>
      </c>
      <c r="AK16">
        <f t="shared" si="24"/>
        <v>12.068688020696026</v>
      </c>
      <c r="AL16">
        <f t="shared" si="6"/>
        <v>43.874039683021493</v>
      </c>
      <c r="AN16">
        <f t="shared" si="7"/>
        <v>49.106337945840849</v>
      </c>
      <c r="AO16">
        <f t="shared" si="7"/>
        <v>-2.4553168972920423</v>
      </c>
      <c r="AP16">
        <f t="shared" si="7"/>
        <v>-8.6062062318582022</v>
      </c>
      <c r="AQ16">
        <f t="shared" si="7"/>
        <v>-27.194592029469575</v>
      </c>
      <c r="AR16">
        <f t="shared" si="7"/>
        <v>10.850222787221023</v>
      </c>
      <c r="AS16">
        <f t="shared" si="7"/>
        <v>1.8358501266614569</v>
      </c>
      <c r="AT16">
        <f t="shared" si="7"/>
        <v>4.8137891330661517</v>
      </c>
      <c r="AU16">
        <f t="shared" si="7"/>
        <v>17.499862046948632</v>
      </c>
      <c r="AW16">
        <v>13</v>
      </c>
      <c r="AX16">
        <f>(R16*SUMPRODUCT(K17:$K$23, X17:$X$23)-$AZ$3*SUMPRODUCT(K16:$K$22, W17:$W$23))/Z16</f>
        <v>55.450692660958865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8"/>
        <v>8.5572000000000009E-2</v>
      </c>
      <c r="I17" s="5">
        <f t="shared" si="9"/>
        <v>1.085572</v>
      </c>
      <c r="J17">
        <f t="shared" si="10"/>
        <v>0.92117335377109955</v>
      </c>
      <c r="K17">
        <f t="shared" si="20"/>
        <v>0.36742471695756734</v>
      </c>
      <c r="L17" s="2">
        <v>14</v>
      </c>
      <c r="M17" s="6">
        <v>1.648126E-3</v>
      </c>
      <c r="O17">
        <f t="shared" si="21"/>
        <v>142.64803974851441</v>
      </c>
      <c r="P17">
        <f t="shared" si="22"/>
        <v>7.1324019874257205</v>
      </c>
      <c r="Q17" s="4">
        <f t="shared" si="23"/>
        <v>25</v>
      </c>
      <c r="R17">
        <f t="shared" si="0"/>
        <v>50000</v>
      </c>
      <c r="S17">
        <f t="shared" si="11"/>
        <v>50.848018588835579</v>
      </c>
      <c r="U17">
        <f t="shared" si="12"/>
        <v>1.648126E-3</v>
      </c>
      <c r="V17">
        <f t="shared" si="13"/>
        <v>0.01</v>
      </c>
      <c r="W17">
        <f t="shared" si="14"/>
        <v>0.86306745212920588</v>
      </c>
      <c r="X17">
        <f t="shared" si="15"/>
        <v>1.4224439076078997E-3</v>
      </c>
      <c r="Y17">
        <f t="shared" si="16"/>
        <v>8.6306745212920595E-3</v>
      </c>
      <c r="Z17">
        <f t="shared" si="17"/>
        <v>0.85301433370030588</v>
      </c>
      <c r="AB17">
        <f t="shared" si="18"/>
        <v>50.848018588835579</v>
      </c>
      <c r="AC17">
        <f t="shared" si="19"/>
        <v>45.047974548247886</v>
      </c>
      <c r="AE17">
        <f t="shared" si="1"/>
        <v>121.68082257973377</v>
      </c>
      <c r="AF17">
        <f t="shared" si="2"/>
        <v>-6.084041128986688</v>
      </c>
      <c r="AG17">
        <f t="shared" si="2"/>
        <v>-21.325358342507649</v>
      </c>
      <c r="AH17">
        <f t="shared" si="3"/>
        <v>-71.122195380394984</v>
      </c>
      <c r="AI17">
        <f t="shared" si="4"/>
        <v>23.149227727844462</v>
      </c>
      <c r="AJ17">
        <f t="shared" si="5"/>
        <v>5.800044040587693</v>
      </c>
      <c r="AK17">
        <f t="shared" si="24"/>
        <v>11.651136002770789</v>
      </c>
      <c r="AL17">
        <f t="shared" si="6"/>
        <v>40.600407771202946</v>
      </c>
      <c r="AN17">
        <f t="shared" si="7"/>
        <v>44.708541795522649</v>
      </c>
      <c r="AO17">
        <f t="shared" si="7"/>
        <v>-2.2354270897761324</v>
      </c>
      <c r="AP17">
        <f t="shared" si="7"/>
        <v>-7.8354637530145705</v>
      </c>
      <c r="AQ17">
        <f t="shared" si="7"/>
        <v>-26.132052507042431</v>
      </c>
      <c r="AR17">
        <f t="shared" si="7"/>
        <v>8.5055984456895217</v>
      </c>
      <c r="AS17">
        <f t="shared" si="7"/>
        <v>2.1310795399543583</v>
      </c>
      <c r="AT17">
        <f t="shared" si="7"/>
        <v>4.2809153480521793</v>
      </c>
      <c r="AU17">
        <f t="shared" si="7"/>
        <v>14.917593333696059</v>
      </c>
      <c r="AW17">
        <v>14</v>
      </c>
      <c r="AX17">
        <f>(R17*SUMPRODUCT(K18:$K$23, X18:$X$23)-$AZ$3*SUMPRODUCT(K17:$K$22, W18:$W$23))/Z17</f>
        <v>50.848018588835579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8"/>
        <v>8.5572000000000009E-2</v>
      </c>
      <c r="I18" s="5">
        <f t="shared" si="9"/>
        <v>1.085572</v>
      </c>
      <c r="J18">
        <f t="shared" si="10"/>
        <v>0.92117335377109955</v>
      </c>
      <c r="K18">
        <f t="shared" si="20"/>
        <v>0.33846185877819929</v>
      </c>
      <c r="L18" s="2">
        <v>15</v>
      </c>
      <c r="M18" s="6">
        <v>1.7393280000000001E-3</v>
      </c>
      <c r="O18">
        <f t="shared" si="21"/>
        <v>142.64803974851441</v>
      </c>
      <c r="P18">
        <f t="shared" si="22"/>
        <v>7.1324019874257205</v>
      </c>
      <c r="Q18" s="4">
        <f t="shared" si="23"/>
        <v>25</v>
      </c>
      <c r="R18">
        <f t="shared" si="0"/>
        <v>50000</v>
      </c>
      <c r="S18">
        <f t="shared" si="11"/>
        <v>45.047974548247886</v>
      </c>
      <c r="U18">
        <f t="shared" si="12"/>
        <v>1.7393280000000001E-3</v>
      </c>
      <c r="V18">
        <f t="shared" si="13"/>
        <v>0.01</v>
      </c>
      <c r="W18">
        <f t="shared" si="14"/>
        <v>0.85301433370030588</v>
      </c>
      <c r="X18">
        <f t="shared" si="15"/>
        <v>1.4836717150062857E-3</v>
      </c>
      <c r="Y18">
        <f t="shared" si="16"/>
        <v>8.5301433370030596E-3</v>
      </c>
      <c r="Z18">
        <f t="shared" si="17"/>
        <v>0.8430005186482965</v>
      </c>
      <c r="AB18">
        <f t="shared" si="18"/>
        <v>45.047974548247886</v>
      </c>
      <c r="AC18">
        <f t="shared" si="19"/>
        <v>38.024455451048262</v>
      </c>
      <c r="AE18">
        <f t="shared" si="1"/>
        <v>120.25237149216046</v>
      </c>
      <c r="AF18">
        <f t="shared" si="2"/>
        <v>-6.0126185746080232</v>
      </c>
      <c r="AG18">
        <f t="shared" si="2"/>
        <v>-21.075012966207414</v>
      </c>
      <c r="AH18">
        <f t="shared" si="3"/>
        <v>-74.183585750314293</v>
      </c>
      <c r="AI18">
        <f t="shared" si="4"/>
        <v>18.981154201030733</v>
      </c>
      <c r="AJ18">
        <f t="shared" si="5"/>
        <v>7.0235190971996246</v>
      </c>
      <c r="AK18">
        <f t="shared" si="24"/>
        <v>11.150140922606026</v>
      </c>
      <c r="AL18">
        <f t="shared" si="6"/>
        <v>37.154814220836386</v>
      </c>
      <c r="AN18">
        <f t="shared" si="7"/>
        <v>40.70084117772317</v>
      </c>
      <c r="AO18">
        <f t="shared" si="7"/>
        <v>-2.0350420588861589</v>
      </c>
      <c r="AP18">
        <f t="shared" si="7"/>
        <v>-7.1330880623172126</v>
      </c>
      <c r="AQ18">
        <f t="shared" si="7"/>
        <v>-25.108314323883313</v>
      </c>
      <c r="AR18">
        <f t="shared" si="7"/>
        <v>6.4243967326364881</v>
      </c>
      <c r="AS18">
        <f t="shared" si="7"/>
        <v>2.377193328802365</v>
      </c>
      <c r="AT18">
        <f t="shared" si="7"/>
        <v>3.7738974223041013</v>
      </c>
      <c r="AU18">
        <f t="shared" si="7"/>
        <v>12.575487483742956</v>
      </c>
      <c r="AW18">
        <v>15</v>
      </c>
      <c r="AX18">
        <f>(R18*SUMPRODUCT(K19:$K$23, X19:$X$23)-$AZ$3*SUMPRODUCT(K18:$K$22, W19:$W$23))/Z18</f>
        <v>45.047974548247886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8"/>
        <v>8.5572000000000009E-2</v>
      </c>
      <c r="I19" s="5">
        <f t="shared" si="9"/>
        <v>1.085572</v>
      </c>
      <c r="J19">
        <f t="shared" si="10"/>
        <v>0.92117335377109955</v>
      </c>
      <c r="K19">
        <f t="shared" si="20"/>
        <v>0.3117820455743141</v>
      </c>
      <c r="L19" s="2">
        <v>16</v>
      </c>
      <c r="M19" s="6">
        <v>1.844781E-3</v>
      </c>
      <c r="O19">
        <f t="shared" si="21"/>
        <v>142.64803974851441</v>
      </c>
      <c r="P19">
        <f t="shared" si="22"/>
        <v>7.1324019874257205</v>
      </c>
      <c r="Q19" s="4">
        <f t="shared" si="23"/>
        <v>25</v>
      </c>
      <c r="R19">
        <f t="shared" si="0"/>
        <v>50000</v>
      </c>
      <c r="S19">
        <f t="shared" si="11"/>
        <v>38.024455451048262</v>
      </c>
      <c r="U19">
        <f t="shared" si="12"/>
        <v>1.844781E-3</v>
      </c>
      <c r="V19">
        <f t="shared" si="13"/>
        <v>0.01</v>
      </c>
      <c r="W19">
        <f t="shared" si="14"/>
        <v>0.8430005186482965</v>
      </c>
      <c r="X19">
        <f t="shared" si="15"/>
        <v>1.555151339792523E-3</v>
      </c>
      <c r="Y19">
        <f t="shared" si="16"/>
        <v>8.4300051864829653E-3</v>
      </c>
      <c r="Z19">
        <f t="shared" si="17"/>
        <v>0.83301536212202099</v>
      </c>
      <c r="AB19">
        <f t="shared" si="18"/>
        <v>38.024455451048262</v>
      </c>
      <c r="AC19">
        <f t="shared" si="19"/>
        <v>29.997445457034114</v>
      </c>
      <c r="AE19">
        <f t="shared" si="1"/>
        <v>118.82800848710517</v>
      </c>
      <c r="AF19">
        <f t="shared" si="2"/>
        <v>-5.9414004243552592</v>
      </c>
      <c r="AG19">
        <f t="shared" si="2"/>
        <v>-20.825384053050524</v>
      </c>
      <c r="AH19">
        <f t="shared" si="3"/>
        <v>-77.757566989626142</v>
      </c>
      <c r="AI19">
        <f t="shared" si="4"/>
        <v>14.303657020073231</v>
      </c>
      <c r="AJ19">
        <f t="shared" si="5"/>
        <v>8.0270099940141471</v>
      </c>
      <c r="AK19">
        <f t="shared" si="24"/>
        <v>10.563774445965873</v>
      </c>
      <c r="AL19">
        <f t="shared" si="6"/>
        <v>32.894441460053251</v>
      </c>
      <c r="AN19">
        <f t="shared" si="7"/>
        <v>37.048439557631603</v>
      </c>
      <c r="AO19">
        <f t="shared" si="7"/>
        <v>-1.8524219778815805</v>
      </c>
      <c r="AP19">
        <f t="shared" si="7"/>
        <v>-6.4929808399307927</v>
      </c>
      <c r="AQ19">
        <f t="shared" si="7"/>
        <v>-24.243413294907398</v>
      </c>
      <c r="AR19">
        <f t="shared" si="7"/>
        <v>4.4596234449118297</v>
      </c>
      <c r="AS19">
        <f t="shared" si="7"/>
        <v>2.5026775957791938</v>
      </c>
      <c r="AT19">
        <f t="shared" si="7"/>
        <v>3.2935952057489066</v>
      </c>
      <c r="AU19">
        <f t="shared" si="7"/>
        <v>10.25589624643993</v>
      </c>
      <c r="AW19">
        <v>16</v>
      </c>
      <c r="AX19">
        <f>(R19*SUMPRODUCT(K20:$K$23, X20:$X$23)-$AZ$3*SUMPRODUCT(K19:$K$22, W20:$W$23))/Z19</f>
        <v>38.024455451048262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8"/>
        <v>8.5572000000000009E-2</v>
      </c>
      <c r="I20" s="5">
        <f t="shared" si="9"/>
        <v>1.085572</v>
      </c>
      <c r="J20">
        <f t="shared" si="10"/>
        <v>0.92117335377109955</v>
      </c>
      <c r="K20">
        <f t="shared" si="20"/>
        <v>0.28720531256730475</v>
      </c>
      <c r="L20" s="2">
        <v>17</v>
      </c>
      <c r="M20" s="6">
        <v>1.9492839999999999E-3</v>
      </c>
      <c r="O20">
        <f t="shared" si="21"/>
        <v>142.64803974851441</v>
      </c>
      <c r="P20">
        <f t="shared" si="22"/>
        <v>7.1324019874257205</v>
      </c>
      <c r="Q20" s="4">
        <f t="shared" si="23"/>
        <v>25</v>
      </c>
      <c r="R20">
        <f t="shared" si="0"/>
        <v>50000</v>
      </c>
      <c r="S20">
        <f t="shared" si="11"/>
        <v>29.997445457034114</v>
      </c>
      <c r="U20">
        <f t="shared" si="12"/>
        <v>1.9492839999999999E-3</v>
      </c>
      <c r="V20">
        <f t="shared" si="13"/>
        <v>0.01</v>
      </c>
      <c r="W20">
        <f t="shared" si="14"/>
        <v>0.83301536212202099</v>
      </c>
      <c r="X20">
        <f t="shared" si="15"/>
        <v>1.6237835171386615E-3</v>
      </c>
      <c r="Y20">
        <f t="shared" si="16"/>
        <v>8.3301536212202106E-3</v>
      </c>
      <c r="Z20">
        <f t="shared" si="17"/>
        <v>0.82306142498366208</v>
      </c>
      <c r="AB20">
        <f t="shared" si="18"/>
        <v>29.997445457034114</v>
      </c>
      <c r="AC20">
        <f t="shared" si="19"/>
        <v>20.94227050618127</v>
      </c>
      <c r="AE20">
        <f t="shared" si="1"/>
        <v>117.40809886653834</v>
      </c>
      <c r="AF20">
        <f t="shared" si="2"/>
        <v>-5.8704049433269168</v>
      </c>
      <c r="AG20">
        <f t="shared" si="2"/>
        <v>-20.576535624591553</v>
      </c>
      <c r="AH20">
        <f t="shared" si="3"/>
        <v>-81.189175856933076</v>
      </c>
      <c r="AI20">
        <f t="shared" si="4"/>
        <v>9.771982441686788</v>
      </c>
      <c r="AJ20">
        <f t="shared" si="5"/>
        <v>9.0551749508528445</v>
      </c>
      <c r="AK20">
        <f t="shared" si="24"/>
        <v>9.9074597566171878</v>
      </c>
      <c r="AL20">
        <f t="shared" si="6"/>
        <v>28.734617149156819</v>
      </c>
      <c r="AN20">
        <f t="shared" si="7"/>
        <v>33.72022973289716</v>
      </c>
      <c r="AO20">
        <f t="shared" si="7"/>
        <v>-1.6860114866448581</v>
      </c>
      <c r="AP20">
        <f t="shared" si="7"/>
        <v>-5.9096903456130985</v>
      </c>
      <c r="AQ20">
        <f t="shared" si="7"/>
        <v>-23.317962629072337</v>
      </c>
      <c r="AR20">
        <f t="shared" si="7"/>
        <v>2.8065652715668676</v>
      </c>
      <c r="AS20">
        <f t="shared" si="7"/>
        <v>2.6006943521113195</v>
      </c>
      <c r="AT20">
        <f t="shared" si="7"/>
        <v>2.8454750761472325</v>
      </c>
      <c r="AU20">
        <f t="shared" si="7"/>
        <v>8.2527346998254192</v>
      </c>
      <c r="AW20">
        <v>17</v>
      </c>
      <c r="AX20">
        <f>(R20*SUMPRODUCT(K21:$K$23, X21:$X$23)-$AZ$3*SUMPRODUCT(K20:$K$22, W21:$W$23))/Z20</f>
        <v>29.997445457034114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8"/>
        <v>8.5572000000000009E-2</v>
      </c>
      <c r="I21" s="5">
        <f t="shared" si="9"/>
        <v>1.085572</v>
      </c>
      <c r="J21">
        <f t="shared" si="10"/>
        <v>0.92117335377109955</v>
      </c>
      <c r="K21">
        <f t="shared" si="20"/>
        <v>0.26456588099850104</v>
      </c>
      <c r="L21" s="2">
        <v>18</v>
      </c>
      <c r="M21" s="6">
        <v>2.068987E-3</v>
      </c>
      <c r="O21">
        <f t="shared" si="21"/>
        <v>142.64803974851441</v>
      </c>
      <c r="P21">
        <f t="shared" si="22"/>
        <v>7.1324019874257205</v>
      </c>
      <c r="Q21" s="4">
        <f t="shared" si="23"/>
        <v>25</v>
      </c>
      <c r="R21">
        <f t="shared" si="0"/>
        <v>50000</v>
      </c>
      <c r="S21">
        <f t="shared" si="11"/>
        <v>20.94227050618127</v>
      </c>
      <c r="U21">
        <f t="shared" si="12"/>
        <v>2.068987E-3</v>
      </c>
      <c r="V21">
        <f t="shared" si="13"/>
        <v>0.01</v>
      </c>
      <c r="W21">
        <f t="shared" si="14"/>
        <v>0.82306142498366208</v>
      </c>
      <c r="X21">
        <f t="shared" si="15"/>
        <v>1.702903388492672E-3</v>
      </c>
      <c r="Y21">
        <f t="shared" si="16"/>
        <v>8.2306142498366208E-3</v>
      </c>
      <c r="Z21">
        <f t="shared" si="17"/>
        <v>0.8131279073453328</v>
      </c>
      <c r="AB21">
        <f t="shared" si="18"/>
        <v>20.94227050618127</v>
      </c>
      <c r="AC21">
        <f t="shared" si="19"/>
        <v>10.926922861155719</v>
      </c>
      <c r="AE21">
        <f t="shared" si="1"/>
        <v>115.99110204762337</v>
      </c>
      <c r="AF21">
        <f t="shared" si="2"/>
        <v>-5.7995551023811691</v>
      </c>
      <c r="AG21">
        <f t="shared" si="2"/>
        <v>-20.32819768363332</v>
      </c>
      <c r="AH21">
        <f t="shared" si="3"/>
        <v>-85.145169424633607</v>
      </c>
      <c r="AI21">
        <f t="shared" si="4"/>
        <v>4.7181798369752812</v>
      </c>
      <c r="AJ21">
        <f t="shared" si="5"/>
        <v>10.015347645025551</v>
      </c>
      <c r="AK21">
        <f t="shared" si="24"/>
        <v>9.1793672215996445</v>
      </c>
      <c r="AL21">
        <f t="shared" si="6"/>
        <v>23.912894703600479</v>
      </c>
      <c r="AN21">
        <f t="shared" si="7"/>
        <v>30.687288101216513</v>
      </c>
      <c r="AO21">
        <f t="shared" si="7"/>
        <v>-1.5343644050608258</v>
      </c>
      <c r="AP21">
        <f t="shared" si="7"/>
        <v>-5.3781475292821375</v>
      </c>
      <c r="AQ21">
        <f t="shared" si="7"/>
        <v>-22.526506761594824</v>
      </c>
      <c r="AR21">
        <f t="shared" si="7"/>
        <v>1.2482694052787293</v>
      </c>
      <c r="AS21">
        <f t="shared" si="7"/>
        <v>2.6497192732124475</v>
      </c>
      <c r="AT21">
        <f t="shared" si="7"/>
        <v>2.4285473759912728</v>
      </c>
      <c r="AU21">
        <f t="shared" si="7"/>
        <v>6.3265360544824496</v>
      </c>
      <c r="AW21">
        <v>18</v>
      </c>
      <c r="AX21">
        <f>(R21*SUMPRODUCT(K22:$K$23, X22:$X$23)-$AZ$3*SUMPRODUCT(K21:$K$22, W22:$W$23))/Z21</f>
        <v>20.94227050618127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8"/>
        <v>8.5572000000000009E-2</v>
      </c>
      <c r="I22" s="5">
        <f t="shared" si="9"/>
        <v>1.085572</v>
      </c>
      <c r="J22">
        <f t="shared" si="10"/>
        <v>0.92117335377109955</v>
      </c>
      <c r="K22">
        <f t="shared" si="20"/>
        <v>0.24371103989279483</v>
      </c>
      <c r="L22" s="2">
        <v>19</v>
      </c>
      <c r="M22" s="6">
        <v>2.1981909999999999E-3</v>
      </c>
      <c r="O22">
        <f t="shared" si="21"/>
        <v>142.64803974851441</v>
      </c>
      <c r="P22">
        <f t="shared" si="22"/>
        <v>7.1324019874257205</v>
      </c>
      <c r="Q22" s="4">
        <f t="shared" si="23"/>
        <v>25</v>
      </c>
      <c r="R22">
        <f t="shared" si="0"/>
        <v>50000</v>
      </c>
      <c r="S22">
        <f t="shared" si="11"/>
        <v>10.926922861155719</v>
      </c>
      <c r="U22">
        <f t="shared" si="12"/>
        <v>2.1981909999999999E-3</v>
      </c>
      <c r="V22">
        <f t="shared" si="13"/>
        <v>0.01</v>
      </c>
      <c r="W22">
        <f t="shared" si="14"/>
        <v>0.8131279073453328</v>
      </c>
      <c r="X22">
        <f t="shared" si="15"/>
        <v>1.7874104477753445E-3</v>
      </c>
      <c r="Y22">
        <f t="shared" si="16"/>
        <v>8.1312790734533284E-3</v>
      </c>
      <c r="Z22">
        <f t="shared" si="17"/>
        <v>0.80320921782410415</v>
      </c>
      <c r="AB22">
        <f t="shared" si="18"/>
        <v>10.926922861155719</v>
      </c>
      <c r="AC22">
        <f t="shared" si="19"/>
        <v>11.063432272904032</v>
      </c>
      <c r="AE22">
        <f t="shared" si="1"/>
        <v>114.57622043054597</v>
      </c>
      <c r="AF22">
        <f t="shared" si="2"/>
        <v>-5.7288110215272985</v>
      </c>
      <c r="AG22">
        <f t="shared" si="2"/>
        <v>-20.080230445602602</v>
      </c>
      <c r="AH22">
        <f t="shared" si="3"/>
        <v>-89.370522388767228</v>
      </c>
      <c r="AI22">
        <f t="shared" si="4"/>
        <v>-0.6033434253511416</v>
      </c>
      <c r="AJ22">
        <f t="shared" si="5"/>
        <v>-0.13650941174831388</v>
      </c>
      <c r="AK22">
        <f t="shared" si="24"/>
        <v>8.3842032589122084</v>
      </c>
      <c r="AL22">
        <f t="shared" si="6"/>
        <v>7.6443504218127529</v>
      </c>
      <c r="AN22">
        <f t="shared" si="7"/>
        <v>27.923489828114445</v>
      </c>
      <c r="AO22">
        <f t="shared" si="7"/>
        <v>-1.3961744914057221</v>
      </c>
      <c r="AP22">
        <f t="shared" si="7"/>
        <v>-4.8937738431847695</v>
      </c>
      <c r="AQ22">
        <f t="shared" si="7"/>
        <v>-21.780582947128764</v>
      </c>
      <c r="AR22">
        <f t="shared" si="7"/>
        <v>-0.14704145360480755</v>
      </c>
      <c r="AS22">
        <f t="shared" si="7"/>
        <v>-3.3268850692335282E-2</v>
      </c>
      <c r="AT22">
        <f t="shared" si="7"/>
        <v>2.0433228949020537</v>
      </c>
      <c r="AU22">
        <f t="shared" si="7"/>
        <v>1.8630125906049109</v>
      </c>
      <c r="AW22">
        <v>19</v>
      </c>
      <c r="AX22">
        <f>(R22*SUMPRODUCT(K23:$K$23, X23:$X$23)-$AZ$3*SUMPRODUCT(K22:$K$22, W23:$W$23))/Z22</f>
        <v>10.926922861155719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8"/>
        <v>8.5572000000000009E-2</v>
      </c>
      <c r="I23" s="5">
        <f t="shared" si="9"/>
        <v>1.085572</v>
      </c>
      <c r="J23">
        <f t="shared" si="10"/>
        <v>0.92117335377109955</v>
      </c>
      <c r="K23">
        <f t="shared" si="20"/>
        <v>0.22450011596908803</v>
      </c>
      <c r="L23" s="2">
        <v>20</v>
      </c>
      <c r="M23" s="6">
        <v>2.3387939999999999E-3</v>
      </c>
      <c r="O23">
        <f t="shared" si="21"/>
        <v>142.64803974851441</v>
      </c>
      <c r="P23">
        <f t="shared" si="22"/>
        <v>7.1324019874257205</v>
      </c>
      <c r="Q23" s="4">
        <f t="shared" si="23"/>
        <v>25</v>
      </c>
      <c r="R23">
        <f t="shared" si="0"/>
        <v>50000</v>
      </c>
      <c r="S23">
        <f t="shared" si="11"/>
        <v>11.063432272904032</v>
      </c>
      <c r="U23">
        <f t="shared" si="12"/>
        <v>2.3387939999999999E-3</v>
      </c>
      <c r="V23">
        <f t="shared" si="13"/>
        <v>0.01</v>
      </c>
      <c r="W23">
        <f t="shared" si="14"/>
        <v>0.80320921782410415</v>
      </c>
      <c r="X23">
        <f t="shared" si="15"/>
        <v>1.8785408993917078E-3</v>
      </c>
      <c r="Y23">
        <f t="shared" si="16"/>
        <v>8.0320921782410411E-3</v>
      </c>
      <c r="Z23">
        <f t="shared" si="17"/>
        <v>0.79329858474647141</v>
      </c>
      <c r="AB23">
        <f t="shared" si="18"/>
        <v>11.063432272904032</v>
      </c>
      <c r="AC23">
        <f t="shared" si="19"/>
        <v>0</v>
      </c>
      <c r="AE23">
        <f t="shared" si="1"/>
        <v>113.16248804935488</v>
      </c>
      <c r="AF23">
        <f t="shared" si="2"/>
        <v>-5.6581244024677444</v>
      </c>
      <c r="AG23">
        <f t="shared" si="2"/>
        <v>-19.832464618661785</v>
      </c>
      <c r="AH23">
        <f t="shared" si="3"/>
        <v>-93.927044969585381</v>
      </c>
      <c r="AI23">
        <f t="shared" si="4"/>
        <v>-6.2551459413600412</v>
      </c>
      <c r="AJ23">
        <f t="shared" si="5"/>
        <v>11.063432272904032</v>
      </c>
      <c r="AK23">
        <f t="shared" si="24"/>
        <v>8.2997457143853826</v>
      </c>
      <c r="AL23">
        <f t="shared" si="6"/>
        <v>13.108032045929374</v>
      </c>
      <c r="AN23">
        <f t="shared" si="7"/>
        <v>25.404991690430709</v>
      </c>
      <c r="AO23">
        <f t="shared" si="7"/>
        <v>-1.2702495845215356</v>
      </c>
      <c r="AP23">
        <f t="shared" si="7"/>
        <v>-4.452390606842406</v>
      </c>
      <c r="AQ23">
        <f t="shared" si="7"/>
        <v>-21.086632488305664</v>
      </c>
      <c r="AR23">
        <f t="shared" si="7"/>
        <v>-1.4042809892388997</v>
      </c>
      <c r="AS23">
        <f t="shared" si="7"/>
        <v>2.4837418282831063</v>
      </c>
      <c r="AT23">
        <f t="shared" si="7"/>
        <v>1.8632938753934598</v>
      </c>
      <c r="AU23">
        <f t="shared" si="7"/>
        <v>2.9427547144376667</v>
      </c>
      <c r="AW23">
        <v>20</v>
      </c>
      <c r="AX23">
        <f>(R23*SUMPRODUCT(K$23:$K24, X$23:$X24)-$AZ$3*SUMPRODUCT(K$22:$K23, W$23:$W24))/Z23</f>
        <v>11.063432272904032</v>
      </c>
    </row>
    <row r="25" spans="5:50" x14ac:dyDescent="0.25">
      <c r="AN25" s="8">
        <f t="shared" ref="AN25:AU25" si="25">SUM(AN3:AN23)</f>
        <v>1327.2726759208006</v>
      </c>
      <c r="AO25" s="8">
        <f t="shared" si="25"/>
        <v>-173.34966360742578</v>
      </c>
      <c r="AP25" s="8">
        <f t="shared" si="25"/>
        <v>-1730.045786287694</v>
      </c>
      <c r="AQ25" s="8">
        <f t="shared" si="25"/>
        <v>-632.26949757460307</v>
      </c>
      <c r="AR25" s="8">
        <f t="shared" si="25"/>
        <v>-1208.3922715489214</v>
      </c>
      <c r="AS25" s="8">
        <f t="shared" si="25"/>
        <v>-31.257659286776423</v>
      </c>
      <c r="AT25" s="8">
        <f t="shared" si="25"/>
        <v>60.033981022460011</v>
      </c>
      <c r="AU25" s="9">
        <f t="shared" si="25"/>
        <v>-1179.6159498132381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7" priority="1" operator="lessThan">
      <formula>0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56D513-CAFF-473F-A5E4-B57153A1D3B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'T.35.04.A'!C3*(1+C12)</f>
        <v>296.86409444572888</v>
      </c>
      <c r="K3">
        <v>1</v>
      </c>
      <c r="L3" s="2">
        <v>0</v>
      </c>
      <c r="O3">
        <f>$C$3</f>
        <v>296.86409444572888</v>
      </c>
      <c r="P3">
        <f>O3*B5</f>
        <v>237.4912755565831</v>
      </c>
      <c r="Q3" s="4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296.86409444572888</v>
      </c>
      <c r="AF3">
        <f t="shared" ref="AF3:AG23" si="3">-$Z3*P3</f>
        <v>-237.4912755565831</v>
      </c>
      <c r="AG3">
        <f t="shared" si="3"/>
        <v>-1522.432587</v>
      </c>
      <c r="AH3">
        <f t="shared" ref="AH3:AH23" si="4">-X3*R3</f>
        <v>0</v>
      </c>
      <c r="AI3">
        <f t="shared" ref="AI3:AI23" si="5">SUM(AE3:AH3)</f>
        <v>-1463.0597681108543</v>
      </c>
      <c r="AJ3">
        <f t="shared" ref="AJ3:AJ23" si="6">AB3-AC3</f>
        <v>0</v>
      </c>
      <c r="AL3">
        <f t="shared" ref="AL3:AL23" si="7">SUM(AI3:AK3)</f>
        <v>-1463.0597681108543</v>
      </c>
      <c r="AN3">
        <f t="shared" ref="AN3:AU23" si="8">AE3*$K3</f>
        <v>296.86409444572888</v>
      </c>
      <c r="AO3">
        <f t="shared" si="8"/>
        <v>-237.4912755565831</v>
      </c>
      <c r="AP3">
        <f t="shared" si="8"/>
        <v>-1522.432587</v>
      </c>
      <c r="AQ3">
        <f t="shared" si="8"/>
        <v>0</v>
      </c>
      <c r="AR3">
        <f t="shared" si="8"/>
        <v>-1463.0597681108543</v>
      </c>
      <c r="AS3">
        <f t="shared" si="8"/>
        <v>0</v>
      </c>
      <c r="AT3">
        <f t="shared" si="8"/>
        <v>0</v>
      </c>
      <c r="AU3">
        <f t="shared" si="8"/>
        <v>-1463.0597681108543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133.14887945726096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1.350768E-3</v>
      </c>
      <c r="R4">
        <f t="shared" si="0"/>
        <v>50000</v>
      </c>
      <c r="S4">
        <f t="shared" ref="S4:S23" si="12">AX4</f>
        <v>70.587307602850473</v>
      </c>
      <c r="U4">
        <f t="shared" ref="U4:U23" si="13">M4</f>
        <v>1.350768E-3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1.350768E-3</v>
      </c>
      <c r="Y4">
        <f t="shared" ref="Y4:Y23" si="17">V4*W4</f>
        <v>0.01</v>
      </c>
      <c r="Z4">
        <f t="shared" ref="Z4:Z23" si="18">MAX(0, W4-X4-Y4)</f>
        <v>0.98864923199999999</v>
      </c>
      <c r="AB4">
        <f t="shared" ref="AB4:AB23" si="19">AC3</f>
        <v>0</v>
      </c>
      <c r="AC4">
        <f t="shared" si="1"/>
        <v>69.786087450505875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-67.538399999999996</v>
      </c>
      <c r="AI4">
        <f t="shared" si="5"/>
        <v>-67.538399999999996</v>
      </c>
      <c r="AJ4">
        <f t="shared" si="6"/>
        <v>-69.786087450505875</v>
      </c>
      <c r="AK4">
        <f t="shared" ref="AK4:AK23" si="20">H4*SUM(AB4:AB4, AE4:AF4)</f>
        <v>0</v>
      </c>
      <c r="AL4">
        <f t="shared" si="7"/>
        <v>-137.32448745050587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-63.362792006754844</v>
      </c>
      <c r="AR4">
        <f t="shared" si="8"/>
        <v>-63.362792006754844</v>
      </c>
      <c r="AS4">
        <f t="shared" si="8"/>
        <v>-65.47151463599387</v>
      </c>
      <c r="AT4">
        <f t="shared" si="8"/>
        <v>0</v>
      </c>
      <c r="AU4">
        <f t="shared" si="8"/>
        <v>-128.83430664274871</v>
      </c>
      <c r="AW4">
        <v>1</v>
      </c>
      <c r="AX4">
        <f>(R4*SUMPRODUCT(K5:$K$23, X5:$X$23)-$AZ$3*SUMPRODUCT(K4:$K$22, W5:$W$23))/Z4</f>
        <v>70.587307602850473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1.4039689999999999E-3</v>
      </c>
      <c r="O5">
        <f t="shared" ref="O5:O23" si="22">$C$3</f>
        <v>296.86409444572888</v>
      </c>
      <c r="P5">
        <f t="shared" ref="P5:P23" si="23">O5*$C$5</f>
        <v>14.843204722286444</v>
      </c>
      <c r="Q5" s="4">
        <f t="shared" ref="Q5:Q23" si="24">$C$8</f>
        <v>25</v>
      </c>
      <c r="R5">
        <f t="shared" si="0"/>
        <v>50000</v>
      </c>
      <c r="S5">
        <f t="shared" si="12"/>
        <v>136.43936658863791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69.786087450505875</v>
      </c>
      <c r="AC5">
        <f t="shared" si="1"/>
        <v>133.35238591642064</v>
      </c>
      <c r="AE5">
        <f t="shared" si="2"/>
        <v>290.14745727024115</v>
      </c>
      <c r="AF5">
        <f t="shared" si="3"/>
        <v>-14.507372863512058</v>
      </c>
      <c r="AG5">
        <f t="shared" si="3"/>
        <v>-24.434367670159954</v>
      </c>
      <c r="AH5">
        <f t="shared" si="4"/>
        <v>-69.401643680090388</v>
      </c>
      <c r="AI5">
        <f t="shared" si="5"/>
        <v>181.80407305647876</v>
      </c>
      <c r="AJ5">
        <f t="shared" si="6"/>
        <v>-63.56629846591477</v>
      </c>
      <c r="AK5">
        <f t="shared" si="20"/>
        <v>29.844821248465102</v>
      </c>
      <c r="AL5">
        <f t="shared" si="7"/>
        <v>148.0825958390291</v>
      </c>
      <c r="AN5">
        <f t="shared" si="8"/>
        <v>250.56046698407175</v>
      </c>
      <c r="AO5">
        <f t="shared" si="8"/>
        <v>-12.528023349203588</v>
      </c>
      <c r="AP5">
        <f t="shared" si="8"/>
        <v>-21.100603918763735</v>
      </c>
      <c r="AQ5">
        <f t="shared" si="8"/>
        <v>-59.932657737370171</v>
      </c>
      <c r="AR5">
        <f t="shared" si="8"/>
        <v>156.99918197873427</v>
      </c>
      <c r="AS5">
        <f t="shared" si="8"/>
        <v>-54.893472367169544</v>
      </c>
      <c r="AT5">
        <f t="shared" si="8"/>
        <v>25.772868800661843</v>
      </c>
      <c r="AU5">
        <f t="shared" si="8"/>
        <v>127.87857841222657</v>
      </c>
      <c r="AW5">
        <v>2</v>
      </c>
      <c r="AX5">
        <f>(R5*SUMPRODUCT(K6:$K$23, X6:$X$23)-$AZ$3*SUMPRODUCT(K5:$K$22, W6:$W$23))/Z5</f>
        <v>136.43936658863791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1.4771210000000001E-3</v>
      </c>
      <c r="O6">
        <f t="shared" si="22"/>
        <v>296.86409444572888</v>
      </c>
      <c r="P6">
        <f t="shared" si="23"/>
        <v>14.843204722286444</v>
      </c>
      <c r="Q6" s="4">
        <f t="shared" si="24"/>
        <v>25</v>
      </c>
      <c r="R6">
        <f t="shared" si="0"/>
        <v>50000</v>
      </c>
      <c r="S6">
        <f t="shared" si="12"/>
        <v>196.15197919040594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133.35238591642064</v>
      </c>
      <c r="AC6">
        <f t="shared" si="1"/>
        <v>189.51365856870495</v>
      </c>
      <c r="AE6">
        <f t="shared" si="2"/>
        <v>286.81739979530829</v>
      </c>
      <c r="AF6">
        <f t="shared" si="3"/>
        <v>-14.340869989765414</v>
      </c>
      <c r="AG6">
        <f t="shared" si="3"/>
        <v>-24.153931475851039</v>
      </c>
      <c r="AH6">
        <f t="shared" si="4"/>
        <v>-72.185035214628684</v>
      </c>
      <c r="AI6">
        <f t="shared" si="5"/>
        <v>176.13756311506319</v>
      </c>
      <c r="AJ6">
        <f t="shared" si="6"/>
        <v>-56.16127265228431</v>
      </c>
      <c r="AK6">
        <f t="shared" si="20"/>
        <v>44.154186030549639</v>
      </c>
      <c r="AL6">
        <f t="shared" si="7"/>
        <v>164.1304764933285</v>
      </c>
      <c r="AN6">
        <f t="shared" si="8"/>
        <v>223.38091106302227</v>
      </c>
      <c r="AO6">
        <f t="shared" si="8"/>
        <v>-11.169045553151113</v>
      </c>
      <c r="AP6">
        <f t="shared" si="8"/>
        <v>-18.811715128440664</v>
      </c>
      <c r="AQ6">
        <f t="shared" si="8"/>
        <v>-56.219598053910907</v>
      </c>
      <c r="AR6">
        <f t="shared" si="8"/>
        <v>137.18055232751959</v>
      </c>
      <c r="AS6">
        <f t="shared" si="8"/>
        <v>-43.739871641257658</v>
      </c>
      <c r="AT6">
        <f t="shared" si="8"/>
        <v>34.388437764896331</v>
      </c>
      <c r="AU6">
        <f t="shared" si="8"/>
        <v>127.82911845115827</v>
      </c>
      <c r="AW6">
        <v>3</v>
      </c>
      <c r="AX6">
        <f>(R6*SUMPRODUCT(K7:$K$23, X7:$X$23)-$AZ$3*SUMPRODUCT(K6:$K$22, W7:$W$23))/Z6</f>
        <v>196.15197919040594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1.5616740000000001E-3</v>
      </c>
      <c r="O7">
        <f t="shared" si="22"/>
        <v>296.86409444572888</v>
      </c>
      <c r="P7">
        <f t="shared" si="23"/>
        <v>14.843204722286444</v>
      </c>
      <c r="Q7" s="4">
        <f t="shared" si="24"/>
        <v>25</v>
      </c>
      <c r="R7">
        <f t="shared" si="0"/>
        <v>50000</v>
      </c>
      <c r="S7">
        <f t="shared" si="12"/>
        <v>247.6653359058366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189.51365856870495</v>
      </c>
      <c r="AC7">
        <f t="shared" si="1"/>
        <v>236.51714240184208</v>
      </c>
      <c r="AE7">
        <f t="shared" si="2"/>
        <v>283.50131052134725</v>
      </c>
      <c r="AF7">
        <f t="shared" si="3"/>
        <v>-14.175065526067362</v>
      </c>
      <c r="AG7">
        <f t="shared" si="3"/>
        <v>-23.874671594308911</v>
      </c>
      <c r="AH7">
        <f t="shared" si="4"/>
        <v>-75.441133567236406</v>
      </c>
      <c r="AI7">
        <f t="shared" si="5"/>
        <v>170.01043983373455</v>
      </c>
      <c r="AJ7">
        <f t="shared" si="6"/>
        <v>-47.003483833137125</v>
      </c>
      <c r="AK7">
        <f t="shared" si="20"/>
        <v>48.040537903149215</v>
      </c>
      <c r="AL7">
        <f t="shared" si="7"/>
        <v>171.04749390374664</v>
      </c>
      <c r="AN7">
        <f t="shared" si="8"/>
        <v>199.87168805240208</v>
      </c>
      <c r="AO7">
        <f t="shared" si="8"/>
        <v>-9.9935844026201046</v>
      </c>
      <c r="AP7">
        <f t="shared" si="8"/>
        <v>-16.831918358599406</v>
      </c>
      <c r="AQ7">
        <f t="shared" si="8"/>
        <v>-53.186867767706076</v>
      </c>
      <c r="AR7">
        <f t="shared" si="8"/>
        <v>119.85931752347649</v>
      </c>
      <c r="AS7">
        <f t="shared" si="8"/>
        <v>-33.137997284021381</v>
      </c>
      <c r="AT7">
        <f t="shared" si="8"/>
        <v>33.869132343657455</v>
      </c>
      <c r="AU7">
        <f t="shared" si="8"/>
        <v>120.59045258311257</v>
      </c>
      <c r="AW7">
        <v>4</v>
      </c>
      <c r="AX7">
        <f>(R7*SUMPRODUCT(K8:$K$23, X8:$X$23)-$AZ$3*SUMPRODUCT(K7:$K$22, W8:$W$23))/Z7</f>
        <v>247.6653359058366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1.648126E-3</v>
      </c>
      <c r="O8">
        <f t="shared" si="22"/>
        <v>296.86409444572888</v>
      </c>
      <c r="P8">
        <f t="shared" si="23"/>
        <v>14.843204722286444</v>
      </c>
      <c r="Q8" s="4">
        <f t="shared" si="24"/>
        <v>25</v>
      </c>
      <c r="R8">
        <f t="shared" si="0"/>
        <v>50000</v>
      </c>
      <c r="S8">
        <f t="shared" si="12"/>
        <v>290.75350148983409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236.51714240184208</v>
      </c>
      <c r="AC8">
        <f t="shared" si="1"/>
        <v>274.4314885911275</v>
      </c>
      <c r="AE8">
        <f t="shared" si="2"/>
        <v>280.19905153522944</v>
      </c>
      <c r="AF8">
        <f t="shared" si="3"/>
        <v>-14.009952576761473</v>
      </c>
      <c r="AG8">
        <f t="shared" si="3"/>
        <v>-23.596576411369778</v>
      </c>
      <c r="AH8">
        <f t="shared" si="4"/>
        <v>-78.696933992083927</v>
      </c>
      <c r="AI8">
        <f t="shared" si="5"/>
        <v>163.89558855501429</v>
      </c>
      <c r="AJ8">
        <f t="shared" si="6"/>
        <v>-37.914346189285425</v>
      </c>
      <c r="AK8">
        <f t="shared" si="20"/>
        <v>36.446202498622476</v>
      </c>
      <c r="AL8">
        <f t="shared" si="7"/>
        <v>162.42744486435134</v>
      </c>
      <c r="AN8">
        <f t="shared" si="8"/>
        <v>184.18979715257339</v>
      </c>
      <c r="AO8">
        <f t="shared" si="8"/>
        <v>-9.2094898576286699</v>
      </c>
      <c r="AP8">
        <f t="shared" si="8"/>
        <v>-15.511289559661282</v>
      </c>
      <c r="AQ8">
        <f t="shared" si="8"/>
        <v>-51.731696553258743</v>
      </c>
      <c r="AR8">
        <f t="shared" si="8"/>
        <v>107.73732118202473</v>
      </c>
      <c r="AS8">
        <f t="shared" si="8"/>
        <v>-24.923124098794098</v>
      </c>
      <c r="AT8">
        <f t="shared" si="8"/>
        <v>23.958034862794172</v>
      </c>
      <c r="AU8">
        <f t="shared" si="8"/>
        <v>106.7722319460248</v>
      </c>
      <c r="AW8">
        <v>5</v>
      </c>
      <c r="AX8">
        <f>(R8*SUMPRODUCT(K9:$K$23, X9:$X$23)-$AZ$3*SUMPRODUCT(K8:$K$22, W9:$W$23))/Z8</f>
        <v>290.75350148983409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1.7393280000000001E-3</v>
      </c>
      <c r="O9">
        <f t="shared" si="22"/>
        <v>296.86409444572888</v>
      </c>
      <c r="P9">
        <f t="shared" si="23"/>
        <v>14.843204722286444</v>
      </c>
      <c r="Q9" s="4">
        <f t="shared" si="24"/>
        <v>25</v>
      </c>
      <c r="R9">
        <f t="shared" si="0"/>
        <v>50000</v>
      </c>
      <c r="S9">
        <f t="shared" si="12"/>
        <v>327.79592185569527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274.4314885911275</v>
      </c>
      <c r="AC9">
        <f t="shared" si="1"/>
        <v>305.7623776406374</v>
      </c>
      <c r="AE9">
        <f t="shared" si="2"/>
        <v>276.90970296396847</v>
      </c>
      <c r="AF9">
        <f t="shared" si="3"/>
        <v>-13.845485148198424</v>
      </c>
      <c r="AG9">
        <f t="shared" si="3"/>
        <v>-23.319568461199648</v>
      </c>
      <c r="AH9">
        <f t="shared" si="4"/>
        <v>-82.084372112869957</v>
      </c>
      <c r="AI9">
        <f t="shared" si="5"/>
        <v>157.66027724170044</v>
      </c>
      <c r="AJ9">
        <f t="shared" si="6"/>
        <v>-31.330889049509892</v>
      </c>
      <c r="AK9">
        <f t="shared" si="20"/>
        <v>28.057275874440052</v>
      </c>
      <c r="AL9">
        <f t="shared" si="7"/>
        <v>154.3866640666306</v>
      </c>
      <c r="AN9">
        <f t="shared" si="8"/>
        <v>172.99708487886892</v>
      </c>
      <c r="AO9">
        <f t="shared" si="8"/>
        <v>-8.6498542439434463</v>
      </c>
      <c r="AP9">
        <f t="shared" si="8"/>
        <v>-14.568710743031216</v>
      </c>
      <c r="AQ9">
        <f t="shared" si="8"/>
        <v>-51.281543902730554</v>
      </c>
      <c r="AR9">
        <f t="shared" si="8"/>
        <v>98.496975989163715</v>
      </c>
      <c r="AS9">
        <f t="shared" si="8"/>
        <v>-19.573718126207226</v>
      </c>
      <c r="AT9">
        <f t="shared" si="8"/>
        <v>17.528554918683827</v>
      </c>
      <c r="AU9">
        <f t="shared" si="8"/>
        <v>96.451812781640314</v>
      </c>
      <c r="AW9">
        <v>6</v>
      </c>
      <c r="AX9">
        <f>(R9*SUMPRODUCT(K10:$K$23, X10:$X$23)-$AZ$3*SUMPRODUCT(K9:$K$22, W10:$W$23))/Z9</f>
        <v>327.79592185569527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1.844781E-3</v>
      </c>
      <c r="O10">
        <f t="shared" si="22"/>
        <v>296.86409444572888</v>
      </c>
      <c r="P10">
        <f t="shared" si="23"/>
        <v>14.843204722286444</v>
      </c>
      <c r="Q10" s="4">
        <f t="shared" si="24"/>
        <v>25</v>
      </c>
      <c r="R10">
        <f t="shared" si="0"/>
        <v>50000</v>
      </c>
      <c r="S10">
        <f t="shared" si="12"/>
        <v>360.49846640484901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305.7623776406374</v>
      </c>
      <c r="AC10">
        <f t="shared" si="1"/>
        <v>332.28374072717725</v>
      </c>
      <c r="AE10">
        <f t="shared" si="2"/>
        <v>273.62976817558524</v>
      </c>
      <c r="AF10">
        <f t="shared" si="3"/>
        <v>-13.681488408779263</v>
      </c>
      <c r="AG10">
        <f t="shared" si="3"/>
        <v>-23.043353279762229</v>
      </c>
      <c r="AH10">
        <f t="shared" si="4"/>
        <v>-86.038993650840695</v>
      </c>
      <c r="AI10">
        <f t="shared" si="5"/>
        <v>150.86593283620303</v>
      </c>
      <c r="AJ10">
        <f t="shared" si="6"/>
        <v>-26.52136308653985</v>
      </c>
      <c r="AK10">
        <f t="shared" si="20"/>
        <v>29.699809513890781</v>
      </c>
      <c r="AL10">
        <f t="shared" si="7"/>
        <v>154.04437926355396</v>
      </c>
      <c r="AN10">
        <f t="shared" si="8"/>
        <v>162.42087628963452</v>
      </c>
      <c r="AO10">
        <f t="shared" si="8"/>
        <v>-8.1210438144817267</v>
      </c>
      <c r="AP10">
        <f t="shared" si="8"/>
        <v>-13.678049933327944</v>
      </c>
      <c r="AQ10">
        <f t="shared" si="8"/>
        <v>-51.070937336322793</v>
      </c>
      <c r="AR10">
        <f t="shared" si="8"/>
        <v>89.550845205502043</v>
      </c>
      <c r="AS10">
        <f t="shared" si="8"/>
        <v>-15.74252341633829</v>
      </c>
      <c r="AT10">
        <f t="shared" si="8"/>
        <v>17.629182376772473</v>
      </c>
      <c r="AU10">
        <f t="shared" si="8"/>
        <v>91.437504165936218</v>
      </c>
      <c r="AW10">
        <v>7</v>
      </c>
      <c r="AX10">
        <f>(R10*SUMPRODUCT(K11:$K$23, X11:$X$23)-$AZ$3*SUMPRODUCT(K10:$K$22, W11:$W$23))/Z10</f>
        <v>360.49846640484901</v>
      </c>
    </row>
    <row r="11" spans="1:52" x14ac:dyDescent="0.25">
      <c r="A11" t="s">
        <v>33</v>
      </c>
      <c r="C11" s="7">
        <f>AU25</f>
        <v>-519.70371935201979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1.9492839999999999E-3</v>
      </c>
      <c r="O11">
        <f t="shared" si="22"/>
        <v>296.86409444572888</v>
      </c>
      <c r="P11">
        <f t="shared" si="23"/>
        <v>14.843204722286444</v>
      </c>
      <c r="Q11" s="4">
        <f t="shared" si="24"/>
        <v>25</v>
      </c>
      <c r="R11">
        <f t="shared" si="0"/>
        <v>50000</v>
      </c>
      <c r="S11">
        <f t="shared" si="12"/>
        <v>389.16386054504483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332.28374072717725</v>
      </c>
      <c r="AC11">
        <f t="shared" si="1"/>
        <v>354.41933764940427</v>
      </c>
      <c r="AE11">
        <f t="shared" si="2"/>
        <v>270.36008836480102</v>
      </c>
      <c r="AF11">
        <f t="shared" si="3"/>
        <v>-13.51800441824005</v>
      </c>
      <c r="AG11">
        <f t="shared" si="3"/>
        <v>-22.76800170711002</v>
      </c>
      <c r="AH11">
        <f t="shared" si="4"/>
        <v>-89.836079709176076</v>
      </c>
      <c r="AI11">
        <f t="shared" si="5"/>
        <v>144.23800253027491</v>
      </c>
      <c r="AJ11">
        <f t="shared" si="6"/>
        <v>-22.135596922227023</v>
      </c>
      <c r="AK11">
        <f t="shared" si="20"/>
        <v>30.33997997069752</v>
      </c>
      <c r="AL11">
        <f t="shared" si="7"/>
        <v>152.44238557874542</v>
      </c>
      <c r="AN11">
        <f t="shared" si="8"/>
        <v>152.620126591841</v>
      </c>
      <c r="AO11">
        <f t="shared" si="8"/>
        <v>-7.6310063295920489</v>
      </c>
      <c r="AP11">
        <f t="shared" si="8"/>
        <v>-12.852693323926228</v>
      </c>
      <c r="AQ11">
        <f t="shared" si="8"/>
        <v>-50.713083949096017</v>
      </c>
      <c r="AR11">
        <f t="shared" si="8"/>
        <v>81.423342989226725</v>
      </c>
      <c r="AS11">
        <f t="shared" si="8"/>
        <v>-12.495696479791837</v>
      </c>
      <c r="AT11">
        <f t="shared" si="8"/>
        <v>17.127127054618292</v>
      </c>
      <c r="AU11">
        <f t="shared" si="8"/>
        <v>86.054773564053178</v>
      </c>
      <c r="AW11">
        <v>8</v>
      </c>
      <c r="AX11">
        <f>(R11*SUMPRODUCT(K12:$K$23, X12:$X$23)-$AZ$3*SUMPRODUCT(K11:$K$22, W12:$W$23))/Z11</f>
        <v>389.16386054504483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2.068987E-3</v>
      </c>
      <c r="O12">
        <f t="shared" si="22"/>
        <v>296.86409444572888</v>
      </c>
      <c r="P12">
        <f t="shared" si="23"/>
        <v>14.843204722286444</v>
      </c>
      <c r="Q12" s="4">
        <f t="shared" si="24"/>
        <v>25</v>
      </c>
      <c r="R12">
        <f t="shared" si="0"/>
        <v>50000</v>
      </c>
      <c r="S12">
        <f t="shared" si="12"/>
        <v>413.80496504752529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354.41933764940427</v>
      </c>
      <c r="AC12">
        <f t="shared" si="1"/>
        <v>372.31216171786286</v>
      </c>
      <c r="AE12">
        <f t="shared" si="2"/>
        <v>267.09711597300736</v>
      </c>
      <c r="AF12">
        <f t="shared" si="3"/>
        <v>-13.35485579865037</v>
      </c>
      <c r="AG12">
        <f t="shared" si="3"/>
        <v>-22.49321499049093</v>
      </c>
      <c r="AH12">
        <f t="shared" si="4"/>
        <v>-94.213399095976868</v>
      </c>
      <c r="AI12">
        <f t="shared" si="5"/>
        <v>137.03564608788918</v>
      </c>
      <c r="AJ12">
        <f t="shared" si="6"/>
        <v>-17.892824068458594</v>
      </c>
      <c r="AK12">
        <f t="shared" si="20"/>
        <v>31.563586927053208</v>
      </c>
      <c r="AL12">
        <f t="shared" si="7"/>
        <v>150.7064089464838</v>
      </c>
      <c r="AN12">
        <f t="shared" si="8"/>
        <v>143.33886896859559</v>
      </c>
      <c r="AO12">
        <f t="shared" si="8"/>
        <v>-7.1669434484297803</v>
      </c>
      <c r="AP12">
        <f t="shared" si="8"/>
        <v>-12.07108502261125</v>
      </c>
      <c r="AQ12">
        <f t="shared" si="8"/>
        <v>-50.560044495085371</v>
      </c>
      <c r="AR12">
        <f t="shared" si="8"/>
        <v>73.540796002469165</v>
      </c>
      <c r="AS12">
        <f t="shared" si="8"/>
        <v>-9.60226453694135</v>
      </c>
      <c r="AT12">
        <f t="shared" si="8"/>
        <v>16.938740930369978</v>
      </c>
      <c r="AU12">
        <f t="shared" si="8"/>
        <v>80.877272395897805</v>
      </c>
      <c r="AW12">
        <v>9</v>
      </c>
      <c r="AX12">
        <f>(R12*SUMPRODUCT(K13:$K$23, X13:$X$23)-$AZ$3*SUMPRODUCT(K12:$K$22, W13:$W$23))/Z12</f>
        <v>413.80496504752529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2.1981909999999999E-3</v>
      </c>
      <c r="O13">
        <f t="shared" si="22"/>
        <v>296.86409444572888</v>
      </c>
      <c r="P13">
        <f t="shared" si="23"/>
        <v>14.843204722286444</v>
      </c>
      <c r="Q13" s="4">
        <f t="shared" si="24"/>
        <v>25</v>
      </c>
      <c r="R13">
        <f t="shared" si="0"/>
        <v>50000</v>
      </c>
      <c r="S13">
        <f t="shared" si="12"/>
        <v>434.47581316851836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372.31216171786286</v>
      </c>
      <c r="AC13">
        <f t="shared" si="1"/>
        <v>386.14191626507522</v>
      </c>
      <c r="AE13">
        <f t="shared" si="2"/>
        <v>263.8390143368195</v>
      </c>
      <c r="AF13">
        <f t="shared" si="3"/>
        <v>-13.191950716840974</v>
      </c>
      <c r="AG13">
        <f t="shared" si="3"/>
        <v>-22.218838457832859</v>
      </c>
      <c r="AH13">
        <f t="shared" si="4"/>
        <v>-98.888765506324489</v>
      </c>
      <c r="AI13">
        <f t="shared" si="5"/>
        <v>129.53945965582119</v>
      </c>
      <c r="AJ13">
        <f t="shared" si="6"/>
        <v>-13.82975454721236</v>
      </c>
      <c r="AK13">
        <f t="shared" si="20"/>
        <v>32.206991949966394</v>
      </c>
      <c r="AL13">
        <f t="shared" si="7"/>
        <v>147.91669705857521</v>
      </c>
      <c r="AN13">
        <f t="shared" si="8"/>
        <v>134.63002193324397</v>
      </c>
      <c r="AO13">
        <f t="shared" si="8"/>
        <v>-6.731501096662198</v>
      </c>
      <c r="AP13">
        <f t="shared" si="8"/>
        <v>-11.337681488949508</v>
      </c>
      <c r="AQ13">
        <f t="shared" si="8"/>
        <v>-50.460303236548143</v>
      </c>
      <c r="AR13">
        <f t="shared" si="8"/>
        <v>66.100536111084125</v>
      </c>
      <c r="AS13">
        <f t="shared" si="8"/>
        <v>-7.0569554040467279</v>
      </c>
      <c r="AT13">
        <f t="shared" si="8"/>
        <v>16.434370191712325</v>
      </c>
      <c r="AU13">
        <f t="shared" si="8"/>
        <v>75.477950898749711</v>
      </c>
      <c r="AW13">
        <v>10</v>
      </c>
      <c r="AX13">
        <f>(R13*SUMPRODUCT(K14:$K$23, X14:$X$23)-$AZ$3*SUMPRODUCT(K13:$K$22, W14:$W$23))/Z13</f>
        <v>434.47581316851836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2.3387939999999999E-3</v>
      </c>
      <c r="O14">
        <f t="shared" si="22"/>
        <v>296.86409444572888</v>
      </c>
      <c r="P14">
        <f t="shared" si="23"/>
        <v>14.843204722286444</v>
      </c>
      <c r="Q14" s="4">
        <f t="shared" si="24"/>
        <v>25</v>
      </c>
      <c r="R14">
        <f t="shared" si="0"/>
        <v>50000</v>
      </c>
      <c r="S14">
        <f t="shared" si="12"/>
        <v>453.04058184651763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386.14191626507522</v>
      </c>
      <c r="AC14">
        <f t="shared" si="1"/>
        <v>397.67331057694122</v>
      </c>
      <c r="AE14">
        <f t="shared" si="2"/>
        <v>260.58355908975443</v>
      </c>
      <c r="AF14">
        <f t="shared" si="3"/>
        <v>-13.029177954487722</v>
      </c>
      <c r="AG14">
        <f t="shared" si="3"/>
        <v>-21.944684787182382</v>
      </c>
      <c r="AH14">
        <f t="shared" si="4"/>
        <v>-103.9305721442975</v>
      </c>
      <c r="AI14">
        <f t="shared" si="5"/>
        <v>121.67912420378683</v>
      </c>
      <c r="AJ14">
        <f t="shared" si="6"/>
        <v>-11.531394311865995</v>
      </c>
      <c r="AK14">
        <f t="shared" si="20"/>
        <v>54.226659561142064</v>
      </c>
      <c r="AL14">
        <f t="shared" si="7"/>
        <v>164.37438945306289</v>
      </c>
      <c r="AN14">
        <f t="shared" si="8"/>
        <v>122.48736134166522</v>
      </c>
      <c r="AO14">
        <f t="shared" si="8"/>
        <v>-6.1243680670832612</v>
      </c>
      <c r="AP14">
        <f t="shared" si="8"/>
        <v>-10.315104085790486</v>
      </c>
      <c r="AQ14">
        <f t="shared" si="8"/>
        <v>-48.852589124012376</v>
      </c>
      <c r="AR14">
        <f t="shared" si="8"/>
        <v>57.195300064779097</v>
      </c>
      <c r="AS14">
        <f t="shared" si="8"/>
        <v>-5.4203345244979717</v>
      </c>
      <c r="AT14">
        <f t="shared" si="8"/>
        <v>25.489253685913852</v>
      </c>
      <c r="AU14">
        <f t="shared" si="8"/>
        <v>77.264219226194982</v>
      </c>
      <c r="AW14">
        <v>11</v>
      </c>
      <c r="AX14">
        <f>(R14*SUMPRODUCT(K15:$K$23, X15:$X$23)-$AZ$3*SUMPRODUCT(K14:$K$22, W15:$W$23))/Z14</f>
        <v>453.04058184651763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2.4879479999999998E-3</v>
      </c>
      <c r="O15">
        <f t="shared" si="22"/>
        <v>296.86409444572888</v>
      </c>
      <c r="P15">
        <f t="shared" si="23"/>
        <v>14.843204722286444</v>
      </c>
      <c r="Q15" s="4">
        <f t="shared" si="24"/>
        <v>25</v>
      </c>
      <c r="R15">
        <f t="shared" si="0"/>
        <v>50000</v>
      </c>
      <c r="S15">
        <f t="shared" si="12"/>
        <v>467.60284937968379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397.67331057694122</v>
      </c>
      <c r="AC15">
        <f t="shared" si="1"/>
        <v>405.33013365573748</v>
      </c>
      <c r="AE15">
        <f t="shared" si="2"/>
        <v>257.32940515418665</v>
      </c>
      <c r="AF15">
        <f t="shared" si="3"/>
        <v>-12.866470257709333</v>
      </c>
      <c r="AG15">
        <f t="shared" si="3"/>
        <v>-21.67064070468366</v>
      </c>
      <c r="AH15">
        <f t="shared" si="4"/>
        <v>-109.19446925380166</v>
      </c>
      <c r="AI15">
        <f t="shared" si="5"/>
        <v>113.59782493799202</v>
      </c>
      <c r="AJ15">
        <f t="shared" si="6"/>
        <v>-7.6568230787962648</v>
      </c>
      <c r="AK15">
        <f t="shared" si="20"/>
        <v>54.948882797651372</v>
      </c>
      <c r="AL15">
        <f t="shared" si="7"/>
        <v>160.88988465684713</v>
      </c>
      <c r="AN15">
        <f t="shared" si="8"/>
        <v>111.42305212604352</v>
      </c>
      <c r="AO15">
        <f t="shared" si="8"/>
        <v>-5.5711526063021761</v>
      </c>
      <c r="AP15">
        <f t="shared" si="8"/>
        <v>-9.3833385554827764</v>
      </c>
      <c r="AQ15">
        <f t="shared" si="8"/>
        <v>-47.280958941524403</v>
      </c>
      <c r="AR15">
        <f t="shared" si="8"/>
        <v>49.187602022734161</v>
      </c>
      <c r="AS15">
        <f t="shared" si="8"/>
        <v>-3.3153871261522592</v>
      </c>
      <c r="AT15">
        <f t="shared" si="8"/>
        <v>23.792742335692424</v>
      </c>
      <c r="AU15">
        <f t="shared" si="8"/>
        <v>69.664957232274332</v>
      </c>
      <c r="AW15">
        <v>12</v>
      </c>
      <c r="AX15">
        <f>(R15*SUMPRODUCT(K16:$K$23, X16:$X$23)-$AZ$3*SUMPRODUCT(K15:$K$22, W16:$W$23))/Z15</f>
        <v>467.60284937968379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2.6637029999999999E-3</v>
      </c>
      <c r="O16">
        <f t="shared" si="22"/>
        <v>296.86409444572888</v>
      </c>
      <c r="P16">
        <f t="shared" si="23"/>
        <v>14.843204722286444</v>
      </c>
      <c r="Q16" s="4">
        <f t="shared" si="24"/>
        <v>25</v>
      </c>
      <c r="R16">
        <f t="shared" si="0"/>
        <v>50000</v>
      </c>
      <c r="S16">
        <f t="shared" si="12"/>
        <v>478.18862664490024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405.33013365573748</v>
      </c>
      <c r="AC16">
        <f t="shared" si="1"/>
        <v>409.25697382359863</v>
      </c>
      <c r="AE16">
        <f t="shared" si="2"/>
        <v>254.07066199414734</v>
      </c>
      <c r="AF16">
        <f t="shared" si="3"/>
        <v>-12.703533099707368</v>
      </c>
      <c r="AG16">
        <f t="shared" si="3"/>
        <v>-21.396210146979833</v>
      </c>
      <c r="AH16">
        <f t="shared" si="4"/>
        <v>-115.44830131397595</v>
      </c>
      <c r="AI16">
        <f t="shared" si="5"/>
        <v>104.52261743348421</v>
      </c>
      <c r="AJ16">
        <f t="shared" si="6"/>
        <v>-3.926840167861144</v>
      </c>
      <c r="AK16">
        <f t="shared" si="20"/>
        <v>55.339178150943795</v>
      </c>
      <c r="AL16">
        <f t="shared" si="7"/>
        <v>155.93495541656688</v>
      </c>
      <c r="AN16">
        <f t="shared" si="8"/>
        <v>101.34014481449944</v>
      </c>
      <c r="AO16">
        <f t="shared" si="8"/>
        <v>-5.0670072407249718</v>
      </c>
      <c r="AP16">
        <f t="shared" si="8"/>
        <v>-8.5342204320558128</v>
      </c>
      <c r="AQ16">
        <f t="shared" si="8"/>
        <v>-46.048400401364695</v>
      </c>
      <c r="AR16">
        <f t="shared" si="8"/>
        <v>41.690516740353964</v>
      </c>
      <c r="AS16">
        <f t="shared" si="8"/>
        <v>-1.5662829708516621</v>
      </c>
      <c r="AT16">
        <f t="shared" si="8"/>
        <v>22.072915793249724</v>
      </c>
      <c r="AU16">
        <f t="shared" si="8"/>
        <v>62.197149562752031</v>
      </c>
      <c r="AW16">
        <v>13</v>
      </c>
      <c r="AX16">
        <f>(R16*SUMPRODUCT(K17:$K$23, X17:$X$23)-$AZ$3*SUMPRODUCT(K16:$K$22, W17:$W$23))/Z16</f>
        <v>478.18862664490024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2.8651079999999999E-3</v>
      </c>
      <c r="O17">
        <f t="shared" si="22"/>
        <v>296.86409444572888</v>
      </c>
      <c r="P17">
        <f t="shared" si="23"/>
        <v>14.843204722286444</v>
      </c>
      <c r="Q17" s="4">
        <f t="shared" si="24"/>
        <v>25</v>
      </c>
      <c r="R17">
        <f t="shared" si="0"/>
        <v>50000</v>
      </c>
      <c r="S17">
        <f t="shared" si="12"/>
        <v>484.89990036936973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409.25697382359863</v>
      </c>
      <c r="AC17">
        <f t="shared" si="1"/>
        <v>409.66177654328044</v>
      </c>
      <c r="AE17">
        <f t="shared" si="2"/>
        <v>250.80201548796114</v>
      </c>
      <c r="AF17">
        <f t="shared" si="3"/>
        <v>-12.540100774398057</v>
      </c>
      <c r="AG17">
        <f t="shared" si="3"/>
        <v>-21.120945592648241</v>
      </c>
      <c r="AH17">
        <f t="shared" si="4"/>
        <v>-122.60490572358617</v>
      </c>
      <c r="AI17">
        <f t="shared" si="5"/>
        <v>94.536063397328661</v>
      </c>
      <c r="AJ17">
        <f t="shared" si="6"/>
        <v>-0.40480271968181114</v>
      </c>
      <c r="AK17">
        <f t="shared" si="20"/>
        <v>55.409486329902009</v>
      </c>
      <c r="AL17">
        <f t="shared" si="7"/>
        <v>149.54074700754887</v>
      </c>
      <c r="AN17">
        <f t="shared" si="8"/>
        <v>92.150859553051546</v>
      </c>
      <c r="AO17">
        <f t="shared" si="8"/>
        <v>-4.6075429776525771</v>
      </c>
      <c r="AP17">
        <f t="shared" si="8"/>
        <v>-7.7603574562549591</v>
      </c>
      <c r="AQ17">
        <f t="shared" si="8"/>
        <v>-45.048072783097879</v>
      </c>
      <c r="AR17">
        <f t="shared" si="8"/>
        <v>34.734886336046124</v>
      </c>
      <c r="AS17">
        <f t="shared" si="8"/>
        <v>-0.14873452470274293</v>
      </c>
      <c r="AT17">
        <f t="shared" si="8"/>
        <v>20.358814831528441</v>
      </c>
      <c r="AU17">
        <f t="shared" si="8"/>
        <v>54.944966642871833</v>
      </c>
      <c r="AW17">
        <v>14</v>
      </c>
      <c r="AX17">
        <f>(R17*SUMPRODUCT(K18:$K$23, X18:$X$23)-$AZ$3*SUMPRODUCT(K17:$K$22, W18:$W$23))/Z17</f>
        <v>484.89990036936973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4.466869E-3</v>
      </c>
      <c r="O18">
        <f t="shared" si="22"/>
        <v>296.86409444572888</v>
      </c>
      <c r="P18">
        <f t="shared" si="23"/>
        <v>14.843204722286444</v>
      </c>
      <c r="Q18" s="4">
        <f t="shared" si="24"/>
        <v>25</v>
      </c>
      <c r="R18">
        <f t="shared" si="0"/>
        <v>50000</v>
      </c>
      <c r="S18">
        <f t="shared" si="12"/>
        <v>464.95529786936754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409.66177654328044</v>
      </c>
      <c r="AC18">
        <f t="shared" si="1"/>
        <v>387.12906480237126</v>
      </c>
      <c r="AE18">
        <f t="shared" si="2"/>
        <v>247.17369558496083</v>
      </c>
      <c r="AF18">
        <f t="shared" si="3"/>
        <v>-12.358684779248041</v>
      </c>
      <c r="AG18">
        <f t="shared" si="3"/>
        <v>-20.81539163960327</v>
      </c>
      <c r="AH18">
        <f t="shared" si="4"/>
        <v>-188.68899423697411</v>
      </c>
      <c r="AI18">
        <f t="shared" si="5"/>
        <v>25.3106249291354</v>
      </c>
      <c r="AJ18">
        <f t="shared" si="6"/>
        <v>22.532711740909178</v>
      </c>
      <c r="AK18">
        <f t="shared" si="20"/>
        <v>55.149167647028051</v>
      </c>
      <c r="AL18">
        <f t="shared" si="7"/>
        <v>102.99250431707263</v>
      </c>
      <c r="AN18">
        <f t="shared" si="8"/>
        <v>83.658868448762632</v>
      </c>
      <c r="AO18">
        <f t="shared" si="8"/>
        <v>-4.1829434224381314</v>
      </c>
      <c r="AP18">
        <f t="shared" si="8"/>
        <v>-7.0452161455363118</v>
      </c>
      <c r="AQ18">
        <f t="shared" si="8"/>
        <v>-63.864027720435189</v>
      </c>
      <c r="AR18">
        <f t="shared" si="8"/>
        <v>8.5666811603529958</v>
      </c>
      <c r="AS18">
        <f t="shared" si="8"/>
        <v>7.626463499141475</v>
      </c>
      <c r="AT18">
        <f t="shared" si="8"/>
        <v>18.665889791883647</v>
      </c>
      <c r="AU18">
        <f t="shared" si="8"/>
        <v>34.859034451378115</v>
      </c>
      <c r="AW18">
        <v>15</v>
      </c>
      <c r="AX18">
        <f>(R18*SUMPRODUCT(K19:$K$23, X19:$X$23)-$AZ$3*SUMPRODUCT(K18:$K$22, W19:$W$23))/Z18</f>
        <v>464.95529786936754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6.2254789999999999E-3</v>
      </c>
      <c r="O19">
        <f t="shared" si="22"/>
        <v>296.86409444572888</v>
      </c>
      <c r="P19">
        <f t="shared" si="23"/>
        <v>14.843204722286444</v>
      </c>
      <c r="Q19" s="4">
        <f t="shared" si="24"/>
        <v>25</v>
      </c>
      <c r="R19">
        <f t="shared" si="0"/>
        <v>50000</v>
      </c>
      <c r="S19">
        <f t="shared" si="12"/>
        <v>419.7826609901698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387.12906480237126</v>
      </c>
      <c r="AC19">
        <f t="shared" si="1"/>
        <v>343.84652888274354</v>
      </c>
      <c r="AE19">
        <f t="shared" si="2"/>
        <v>243.16318397789462</v>
      </c>
      <c r="AF19">
        <f t="shared" si="3"/>
        <v>-12.158159198894731</v>
      </c>
      <c r="AG19">
        <f t="shared" si="3"/>
        <v>-20.477651939678111</v>
      </c>
      <c r="AH19">
        <f t="shared" si="4"/>
        <v>-259.17156705825147</v>
      </c>
      <c r="AI19">
        <f t="shared" si="5"/>
        <v>-48.644194218929698</v>
      </c>
      <c r="AJ19">
        <f t="shared" si="6"/>
        <v>43.282535919627719</v>
      </c>
      <c r="AK19">
        <f t="shared" si="20"/>
        <v>52.894970313657105</v>
      </c>
      <c r="AL19">
        <f t="shared" si="7"/>
        <v>47.533312014355126</v>
      </c>
      <c r="AN19">
        <f t="shared" si="8"/>
        <v>75.813914908991265</v>
      </c>
      <c r="AO19">
        <f t="shared" si="8"/>
        <v>-3.7906957454495633</v>
      </c>
      <c r="AP19">
        <f t="shared" si="8"/>
        <v>-6.3845642103116624</v>
      </c>
      <c r="AQ19">
        <f t="shared" si="8"/>
        <v>-80.805041332122158</v>
      </c>
      <c r="AR19">
        <f t="shared" si="8"/>
        <v>-15.166386378892126</v>
      </c>
      <c r="AS19">
        <f t="shared" si="8"/>
        <v>13.494717586665256</v>
      </c>
      <c r="AT19">
        <f t="shared" si="8"/>
        <v>16.491702044984631</v>
      </c>
      <c r="AU19">
        <f t="shared" si="8"/>
        <v>14.820033252757762</v>
      </c>
      <c r="AW19">
        <v>16</v>
      </c>
      <c r="AX19">
        <f>(R19*SUMPRODUCT(K20:$K$23, X20:$X$23)-$AZ$3*SUMPRODUCT(K19:$K$22, W20:$W$23))/Z19</f>
        <v>419.7826609901698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8.1133709999999994E-3</v>
      </c>
      <c r="O20">
        <f t="shared" si="22"/>
        <v>296.86409444572888</v>
      </c>
      <c r="P20">
        <f t="shared" si="23"/>
        <v>14.843204722286444</v>
      </c>
      <c r="Q20" s="4">
        <f t="shared" si="24"/>
        <v>25</v>
      </c>
      <c r="R20">
        <f t="shared" si="0"/>
        <v>50000</v>
      </c>
      <c r="S20">
        <f t="shared" si="12"/>
        <v>351.1463728179632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343.84652888274354</v>
      </c>
      <c r="AC20">
        <f t="shared" si="1"/>
        <v>282.41624933033762</v>
      </c>
      <c r="AE20">
        <f t="shared" si="2"/>
        <v>238.75867901296175</v>
      </c>
      <c r="AF20">
        <f t="shared" si="3"/>
        <v>-11.937933950648087</v>
      </c>
      <c r="AG20">
        <f t="shared" si="3"/>
        <v>-20.106732632885848</v>
      </c>
      <c r="AH20">
        <f t="shared" si="4"/>
        <v>-332.28557479095622</v>
      </c>
      <c r="AI20">
        <f t="shared" si="5"/>
        <v>-125.57156236152838</v>
      </c>
      <c r="AJ20">
        <f t="shared" si="6"/>
        <v>61.430279552405921</v>
      </c>
      <c r="AK20">
        <f t="shared" si="20"/>
        <v>48.83313996602643</v>
      </c>
      <c r="AL20">
        <f t="shared" si="7"/>
        <v>-15.308142843096029</v>
      </c>
      <c r="AN20">
        <f t="shared" si="8"/>
        <v>68.57276103407446</v>
      </c>
      <c r="AO20">
        <f t="shared" si="8"/>
        <v>-3.4286380517037234</v>
      </c>
      <c r="AP20">
        <f t="shared" si="8"/>
        <v>-5.7747604305352063</v>
      </c>
      <c r="AQ20">
        <f t="shared" si="8"/>
        <v>-95.434182369443107</v>
      </c>
      <c r="AR20">
        <f t="shared" si="8"/>
        <v>-36.064819817607557</v>
      </c>
      <c r="AS20">
        <f t="shared" si="8"/>
        <v>17.643102639945653</v>
      </c>
      <c r="AT20">
        <f t="shared" si="8"/>
        <v>14.025137227585562</v>
      </c>
      <c r="AU20">
        <f t="shared" si="8"/>
        <v>-4.3965799500763438</v>
      </c>
      <c r="AW20">
        <v>17</v>
      </c>
      <c r="AX20">
        <f>(R20*SUMPRODUCT(K21:$K$23, X21:$X$23)-$AZ$3*SUMPRODUCT(K20:$K$22, W21:$W$23))/Z20</f>
        <v>351.1463728179632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1.0286442999999999E-2</v>
      </c>
      <c r="O21">
        <f t="shared" si="22"/>
        <v>296.86409444572888</v>
      </c>
      <c r="P21">
        <f t="shared" si="23"/>
        <v>14.843204722286444</v>
      </c>
      <c r="Q21" s="4">
        <f t="shared" si="24"/>
        <v>25</v>
      </c>
      <c r="R21">
        <f t="shared" si="0"/>
        <v>50000</v>
      </c>
      <c r="S21">
        <f t="shared" si="12"/>
        <v>258.56062092716246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282.41624933033762</v>
      </c>
      <c r="AC21">
        <f t="shared" si="1"/>
        <v>203.73375705451667</v>
      </c>
      <c r="AE21">
        <f t="shared" si="2"/>
        <v>233.91511468041</v>
      </c>
      <c r="AF21">
        <f t="shared" si="3"/>
        <v>-11.6957557340205</v>
      </c>
      <c r="AG21">
        <f t="shared" si="3"/>
        <v>-19.698838547412571</v>
      </c>
      <c r="AH21">
        <f t="shared" si="4"/>
        <v>-413.65351828884042</v>
      </c>
      <c r="AI21">
        <f t="shared" si="5"/>
        <v>-211.1329978898635</v>
      </c>
      <c r="AJ21">
        <f t="shared" si="6"/>
        <v>78.682492275820948</v>
      </c>
      <c r="AK21">
        <f t="shared" si="20"/>
        <v>43.182678271456098</v>
      </c>
      <c r="AL21">
        <f t="shared" si="7"/>
        <v>-89.267827342586457</v>
      </c>
      <c r="AN21">
        <f t="shared" si="8"/>
        <v>61.885958394288075</v>
      </c>
      <c r="AO21">
        <f t="shared" si="8"/>
        <v>-3.0942979197144038</v>
      </c>
      <c r="AP21">
        <f t="shared" si="8"/>
        <v>-5.2116405749434396</v>
      </c>
      <c r="AQ21">
        <f t="shared" si="8"/>
        <v>-109.43860749421663</v>
      </c>
      <c r="AR21">
        <f t="shared" si="8"/>
        <v>-55.858587594586396</v>
      </c>
      <c r="AS21">
        <f t="shared" si="8"/>
        <v>20.816702888110321</v>
      </c>
      <c r="AT21">
        <f t="shared" si="8"/>
        <v>11.42466332076261</v>
      </c>
      <c r="AU21">
        <f t="shared" si="8"/>
        <v>-23.617221385713467</v>
      </c>
      <c r="AW21">
        <v>18</v>
      </c>
      <c r="AX21">
        <f>(R21*SUMPRODUCT(K22:$K$23, X22:$X$23)-$AZ$3*SUMPRODUCT(K21:$K$22, W22:$W$23))/Z21</f>
        <v>258.56062092716246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1.2759904000000001E-2</v>
      </c>
      <c r="O22">
        <f t="shared" si="22"/>
        <v>296.86409444572888</v>
      </c>
      <c r="P22">
        <f t="shared" si="23"/>
        <v>14.843204722286444</v>
      </c>
      <c r="Q22" s="4">
        <f t="shared" si="24"/>
        <v>25</v>
      </c>
      <c r="R22">
        <f t="shared" si="0"/>
        <v>50000</v>
      </c>
      <c r="S22">
        <f t="shared" si="12"/>
        <v>141.52182094473156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203.73375705451667</v>
      </c>
      <c r="AC22">
        <f t="shared" si="1"/>
        <v>108.974603541484</v>
      </c>
      <c r="AE22">
        <f t="shared" si="2"/>
        <v>228.59122912613489</v>
      </c>
      <c r="AF22">
        <f t="shared" si="3"/>
        <v>-11.429561456306743</v>
      </c>
      <c r="AG22">
        <f t="shared" si="3"/>
        <v>-19.250494873161962</v>
      </c>
      <c r="AH22">
        <f t="shared" si="4"/>
        <v>-502.71057755296772</v>
      </c>
      <c r="AI22">
        <f t="shared" si="5"/>
        <v>-304.79940475630156</v>
      </c>
      <c r="AJ22">
        <f t="shared" si="6"/>
        <v>94.759153513032672</v>
      </c>
      <c r="AK22">
        <f t="shared" si="20"/>
        <v>36.016863284511636</v>
      </c>
      <c r="AL22">
        <f t="shared" si="7"/>
        <v>-174.02338795875724</v>
      </c>
      <c r="AN22">
        <f t="shared" si="8"/>
        <v>55.710206160702462</v>
      </c>
      <c r="AO22">
        <f t="shared" si="8"/>
        <v>-2.7855103080351227</v>
      </c>
      <c r="AP22">
        <f t="shared" si="8"/>
        <v>-4.6915581239892177</v>
      </c>
      <c r="AQ22">
        <f t="shared" si="8"/>
        <v>-122.51611762054124</v>
      </c>
      <c r="AR22">
        <f t="shared" si="8"/>
        <v>-74.282979891863121</v>
      </c>
      <c r="AS22">
        <f t="shared" si="8"/>
        <v>23.093851842022175</v>
      </c>
      <c r="AT22">
        <f t="shared" si="8"/>
        <v>8.7777072047449529</v>
      </c>
      <c r="AU22">
        <f t="shared" si="8"/>
        <v>-42.411420845095996</v>
      </c>
      <c r="AW22">
        <v>19</v>
      </c>
      <c r="AX22">
        <f>(R22*SUMPRODUCT(K23:$K$23, X23:$X$23)-$AZ$3*SUMPRODUCT(K22:$K$22, W23:$W$23))/Z22</f>
        <v>141.52182094473156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1.5498582E-2</v>
      </c>
      <c r="O23">
        <f t="shared" si="22"/>
        <v>296.86409444572888</v>
      </c>
      <c r="P23">
        <f t="shared" si="23"/>
        <v>14.843204722286444</v>
      </c>
      <c r="Q23" s="4">
        <f t="shared" si="24"/>
        <v>25</v>
      </c>
      <c r="R23">
        <f t="shared" si="0"/>
        <v>50000</v>
      </c>
      <c r="S23">
        <f t="shared" si="12"/>
        <v>145.22484865664049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108.974603541484</v>
      </c>
      <c r="AC23">
        <f t="shared" si="1"/>
        <v>108.974603541484</v>
      </c>
      <c r="AE23">
        <f t="shared" si="2"/>
        <v>222.76247692578136</v>
      </c>
      <c r="AF23">
        <f t="shared" si="3"/>
        <v>-11.138123846289067</v>
      </c>
      <c r="AG23">
        <f t="shared" si="3"/>
        <v>-18.759634551098063</v>
      </c>
      <c r="AH23">
        <f t="shared" si="4"/>
        <v>-596.71074666456047</v>
      </c>
      <c r="AI23">
        <f t="shared" si="5"/>
        <v>-403.84602813616624</v>
      </c>
      <c r="AJ23">
        <f t="shared" si="6"/>
        <v>0</v>
      </c>
      <c r="AK23">
        <f t="shared" si="20"/>
        <v>27.434293915970184</v>
      </c>
      <c r="AL23">
        <f t="shared" si="7"/>
        <v>-376.41173422019608</v>
      </c>
      <c r="AN23">
        <f t="shared" si="8"/>
        <v>50.010201903399214</v>
      </c>
      <c r="AO23">
        <f t="shared" si="8"/>
        <v>-2.5005100951699606</v>
      </c>
      <c r="AP23">
        <f t="shared" si="8"/>
        <v>-4.2115401322592261</v>
      </c>
      <c r="AQ23">
        <f t="shared" si="8"/>
        <v>-133.96163182619495</v>
      </c>
      <c r="AR23">
        <f t="shared" si="8"/>
        <v>-90.663480150224913</v>
      </c>
      <c r="AS23">
        <f t="shared" si="8"/>
        <v>0</v>
      </c>
      <c r="AT23">
        <f t="shared" si="8"/>
        <v>6.1590021656653526</v>
      </c>
      <c r="AU23">
        <f t="shared" si="8"/>
        <v>-84.504477984559557</v>
      </c>
      <c r="AW23">
        <v>20</v>
      </c>
      <c r="AX23">
        <f>(R23*SUMPRODUCT(K$23:$K24, X$23:$X24)-$AZ$3*SUMPRODUCT(K$22:$K23, W$23:$W24))/Z23</f>
        <v>145.22484865664049</v>
      </c>
    </row>
    <row r="25" spans="5:50" x14ac:dyDescent="0.25">
      <c r="AN25" s="8">
        <f t="shared" ref="AN25:AU25" si="25">SUM(AN3:AN23)</f>
        <v>2743.9272650454604</v>
      </c>
      <c r="AO25" s="8">
        <f t="shared" si="25"/>
        <v>-359.84443408656966</v>
      </c>
      <c r="AP25" s="8">
        <f t="shared" si="25"/>
        <v>-1728.5086346244702</v>
      </c>
      <c r="AQ25" s="8">
        <f t="shared" si="25"/>
        <v>-1331.7691546517362</v>
      </c>
      <c r="AR25" s="8">
        <f t="shared" si="25"/>
        <v>-676.19495831731626</v>
      </c>
      <c r="AS25" s="8">
        <f t="shared" si="25"/>
        <v>-214.41303868088164</v>
      </c>
      <c r="AT25" s="8">
        <f t="shared" si="25"/>
        <v>370.90427764617783</v>
      </c>
      <c r="AU25" s="9">
        <f t="shared" si="25"/>
        <v>-519.70371935201979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6" priority="1" operator="lessThan">
      <formula>0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35E78-41AC-423D-9442-8C6E4EA2006C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'T.45.04.A'!C3*(1+C12)</f>
        <v>1157.8418096104997</v>
      </c>
      <c r="K3">
        <v>1</v>
      </c>
      <c r="L3" s="2">
        <v>0</v>
      </c>
      <c r="O3">
        <f>$C$3</f>
        <v>1157.8418096104997</v>
      </c>
      <c r="P3">
        <f>O3*B5</f>
        <v>926.27344768839976</v>
      </c>
      <c r="Q3" s="4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1157.8418096104997</v>
      </c>
      <c r="AF3">
        <f t="shared" ref="AF3:AG23" si="3">-$Z3*P3</f>
        <v>-926.27344768839976</v>
      </c>
      <c r="AG3">
        <f t="shared" si="3"/>
        <v>-1522.432587</v>
      </c>
      <c r="AH3">
        <f t="shared" ref="AH3:AH23" si="4">-X3*R3</f>
        <v>0</v>
      </c>
      <c r="AI3">
        <f t="shared" ref="AI3:AI23" si="5">SUM(AE3:AH3)</f>
        <v>-1290.8642250779001</v>
      </c>
      <c r="AJ3">
        <f t="shared" ref="AJ3:AJ23" si="6">AB3-AC3</f>
        <v>0</v>
      </c>
      <c r="AL3">
        <f t="shared" ref="AL3:AL23" si="7">SUM(AI3:AK3)</f>
        <v>-1290.8642250779001</v>
      </c>
      <c r="AN3">
        <f t="shared" ref="AN3:AU23" si="8">AE3*$K3</f>
        <v>1157.8418096104997</v>
      </c>
      <c r="AO3">
        <f t="shared" si="8"/>
        <v>-926.27344768839976</v>
      </c>
      <c r="AP3">
        <f t="shared" si="8"/>
        <v>-1522.432587</v>
      </c>
      <c r="AQ3">
        <f t="shared" si="8"/>
        <v>0</v>
      </c>
      <c r="AR3">
        <f t="shared" si="8"/>
        <v>-1290.8642250779001</v>
      </c>
      <c r="AS3">
        <f t="shared" si="8"/>
        <v>0</v>
      </c>
      <c r="AT3">
        <f t="shared" si="8"/>
        <v>0</v>
      </c>
      <c r="AU3">
        <f t="shared" si="8"/>
        <v>-1290.8642250779001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624.54211196670758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2.3387939999999999E-3</v>
      </c>
      <c r="R4">
        <f t="shared" si="0"/>
        <v>50000</v>
      </c>
      <c r="S4">
        <f t="shared" ref="S4:S23" si="12">AX4</f>
        <v>521.26405912682287</v>
      </c>
      <c r="U4">
        <f t="shared" ref="U4:U23" si="13">M4</f>
        <v>2.3387939999999999E-3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2.3387939999999999E-3</v>
      </c>
      <c r="Y4">
        <f t="shared" ref="Y4:Y23" si="17">V4*W4</f>
        <v>0.01</v>
      </c>
      <c r="Z4">
        <f t="shared" ref="Z4:Z23" si="18">MAX(0, W4-X4-Y4)</f>
        <v>0.98766120599999996</v>
      </c>
      <c r="AB4">
        <f t="shared" ref="AB4:AB23" si="19">AC3</f>
        <v>0</v>
      </c>
      <c r="AC4">
        <f t="shared" si="1"/>
        <v>514.83228928165317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-116.9397</v>
      </c>
      <c r="AI4">
        <f t="shared" si="5"/>
        <v>-116.9397</v>
      </c>
      <c r="AJ4">
        <f t="shared" si="6"/>
        <v>-514.83228928165317</v>
      </c>
      <c r="AK4">
        <f t="shared" ref="AK4:AK23" si="20">H4*SUM(AB4:AB4, AE4:AF4)</f>
        <v>0</v>
      </c>
      <c r="AL4">
        <f t="shared" si="7"/>
        <v>-631.77198928165319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-109.70982268505487</v>
      </c>
      <c r="AR4">
        <f t="shared" si="8"/>
        <v>-109.70982268505487</v>
      </c>
      <c r="AS4">
        <f t="shared" si="8"/>
        <v>-483.00242919753555</v>
      </c>
      <c r="AT4">
        <f t="shared" si="8"/>
        <v>0</v>
      </c>
      <c r="AU4">
        <f t="shared" si="8"/>
        <v>-592.71225188259041</v>
      </c>
      <c r="AW4">
        <v>1</v>
      </c>
      <c r="AX4">
        <f>(R4*SUMPRODUCT(K5:$K$23, X5:$X$23)-$AZ$3*SUMPRODUCT(K4:$K$22, W5:$W$23))/Z4</f>
        <v>521.26405912682287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2.4879479999999998E-3</v>
      </c>
      <c r="O5">
        <f t="shared" ref="O5:O23" si="22">$C$3</f>
        <v>1157.8418096104997</v>
      </c>
      <c r="P5">
        <f t="shared" ref="P5:P23" si="23">O5*$C$5</f>
        <v>57.892090480524985</v>
      </c>
      <c r="Q5" s="4">
        <f t="shared" ref="Q5:Q23" si="24">$C$8</f>
        <v>25</v>
      </c>
      <c r="R5">
        <f t="shared" si="0"/>
        <v>50000</v>
      </c>
      <c r="S5">
        <f t="shared" si="12"/>
        <v>1012.4114359935177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514.83228928165317</v>
      </c>
      <c r="AC5">
        <f t="shared" si="1"/>
        <v>987.43255712334212</v>
      </c>
      <c r="AE5">
        <f t="shared" si="2"/>
        <v>1129.2747771918034</v>
      </c>
      <c r="AF5">
        <f t="shared" si="3"/>
        <v>-56.463738859590173</v>
      </c>
      <c r="AG5">
        <f t="shared" si="3"/>
        <v>-24.383183605446366</v>
      </c>
      <c r="AH5">
        <f t="shared" si="4"/>
        <v>-122.86248610726439</v>
      </c>
      <c r="AI5">
        <f t="shared" si="5"/>
        <v>925.56536861950235</v>
      </c>
      <c r="AJ5">
        <f t="shared" si="6"/>
        <v>-472.60026784168895</v>
      </c>
      <c r="AK5">
        <f t="shared" si="20"/>
        <v>137.17238350583807</v>
      </c>
      <c r="AL5">
        <f t="shared" si="7"/>
        <v>590.13748428365147</v>
      </c>
      <c r="AN5">
        <f t="shared" si="8"/>
        <v>975.19936307066394</v>
      </c>
      <c r="AO5">
        <f t="shared" si="8"/>
        <v>-48.759968153533201</v>
      </c>
      <c r="AP5">
        <f t="shared" si="8"/>
        <v>-21.056403279277053</v>
      </c>
      <c r="AQ5">
        <f t="shared" si="8"/>
        <v>-106.09943710513981</v>
      </c>
      <c r="AR5">
        <f t="shared" si="8"/>
        <v>799.28355453271377</v>
      </c>
      <c r="AS5">
        <f t="shared" si="8"/>
        <v>-408.11987436071234</v>
      </c>
      <c r="AT5">
        <f t="shared" si="8"/>
        <v>118.45692804582821</v>
      </c>
      <c r="AU5">
        <f t="shared" si="8"/>
        <v>509.62060821782961</v>
      </c>
      <c r="AW5">
        <v>2</v>
      </c>
      <c r="AX5">
        <f>(R5*SUMPRODUCT(K6:$K$23, X6:$X$23)-$AZ$3*SUMPRODUCT(K5:$K$22, W6:$W$23))/Z5</f>
        <v>1012.4114359935177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2.6637029999999999E-3</v>
      </c>
      <c r="O6">
        <f t="shared" si="22"/>
        <v>1157.8418096104997</v>
      </c>
      <c r="P6">
        <f t="shared" si="23"/>
        <v>57.892090480524985</v>
      </c>
      <c r="Q6" s="4">
        <f t="shared" si="24"/>
        <v>25</v>
      </c>
      <c r="R6">
        <f t="shared" si="0"/>
        <v>50000</v>
      </c>
      <c r="S6">
        <f t="shared" si="12"/>
        <v>1466.5869253373628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987.43255712334212</v>
      </c>
      <c r="AC6">
        <f t="shared" si="1"/>
        <v>1412.2881406642109</v>
      </c>
      <c r="AE6">
        <f t="shared" si="2"/>
        <v>1114.9739768080553</v>
      </c>
      <c r="AF6">
        <f t="shared" si="3"/>
        <v>-55.748698840402767</v>
      </c>
      <c r="AG6">
        <f t="shared" si="3"/>
        <v>-24.074402210072524</v>
      </c>
      <c r="AH6">
        <f t="shared" si="4"/>
        <v>-129.89911863875659</v>
      </c>
      <c r="AI6">
        <f t="shared" si="5"/>
        <v>905.25175711882343</v>
      </c>
      <c r="AJ6">
        <f t="shared" si="6"/>
        <v>-424.85558354086879</v>
      </c>
      <c r="AK6">
        <f t="shared" si="20"/>
        <v>222.67637245790024</v>
      </c>
      <c r="AL6">
        <f t="shared" si="7"/>
        <v>703.07254603585488</v>
      </c>
      <c r="AN6">
        <f t="shared" si="8"/>
        <v>868.37096678476541</v>
      </c>
      <c r="AO6">
        <f t="shared" si="8"/>
        <v>-43.418548339238271</v>
      </c>
      <c r="AP6">
        <f t="shared" si="8"/>
        <v>-18.749775651064269</v>
      </c>
      <c r="AQ6">
        <f t="shared" si="8"/>
        <v>-101.16883943762646</v>
      </c>
      <c r="AR6">
        <f t="shared" si="8"/>
        <v>705.03380335683642</v>
      </c>
      <c r="AS6">
        <f t="shared" si="8"/>
        <v>-330.8886678050265</v>
      </c>
      <c r="AT6">
        <f t="shared" si="8"/>
        <v>173.42619725077188</v>
      </c>
      <c r="AU6">
        <f t="shared" si="8"/>
        <v>547.57133280258188</v>
      </c>
      <c r="AW6">
        <v>3</v>
      </c>
      <c r="AX6">
        <f>(R6*SUMPRODUCT(K7:$K$23, X7:$X$23)-$AZ$3*SUMPRODUCT(K6:$K$22, W7:$W$23))/Z6</f>
        <v>1466.5869253373628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2.8651079999999999E-3</v>
      </c>
      <c r="O7">
        <f t="shared" si="22"/>
        <v>1157.8418096104997</v>
      </c>
      <c r="P7">
        <f t="shared" si="23"/>
        <v>57.892090480524985</v>
      </c>
      <c r="Q7" s="4">
        <f t="shared" si="24"/>
        <v>25</v>
      </c>
      <c r="R7">
        <f t="shared" si="0"/>
        <v>50000</v>
      </c>
      <c r="S7">
        <f t="shared" si="12"/>
        <v>1876.1366918582917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1412.2881406642109</v>
      </c>
      <c r="AC7">
        <f t="shared" si="1"/>
        <v>1783.4317067614606</v>
      </c>
      <c r="AE7">
        <f t="shared" si="2"/>
        <v>1100.6297161792302</v>
      </c>
      <c r="AF7">
        <f t="shared" si="3"/>
        <v>-55.031485808961513</v>
      </c>
      <c r="AG7">
        <f t="shared" si="3"/>
        <v>-23.764682425604502</v>
      </c>
      <c r="AH7">
        <f t="shared" si="4"/>
        <v>-137.95152473459294</v>
      </c>
      <c r="AI7">
        <f t="shared" si="5"/>
        <v>883.88202321007134</v>
      </c>
      <c r="AJ7">
        <f t="shared" si="6"/>
        <v>-371.14356609724973</v>
      </c>
      <c r="AK7">
        <f t="shared" si="20"/>
        <v>257.34070304731</v>
      </c>
      <c r="AL7">
        <f t="shared" si="7"/>
        <v>770.07916016013155</v>
      </c>
      <c r="AN7">
        <f t="shared" si="8"/>
        <v>775.95662217164386</v>
      </c>
      <c r="AO7">
        <f t="shared" si="8"/>
        <v>-38.797831108582201</v>
      </c>
      <c r="AP7">
        <f t="shared" si="8"/>
        <v>-16.75437472828601</v>
      </c>
      <c r="AQ7">
        <f t="shared" si="8"/>
        <v>-97.257413263455135</v>
      </c>
      <c r="AR7">
        <f t="shared" si="8"/>
        <v>623.14700307132068</v>
      </c>
      <c r="AS7">
        <f t="shared" si="8"/>
        <v>-261.66048731566565</v>
      </c>
      <c r="AT7">
        <f t="shared" si="8"/>
        <v>181.42815857912865</v>
      </c>
      <c r="AU7">
        <f t="shared" si="8"/>
        <v>542.91467433478363</v>
      </c>
      <c r="AW7">
        <v>4</v>
      </c>
      <c r="AX7">
        <f>(R7*SUMPRODUCT(K8:$K$23, X8:$X$23)-$AZ$3*SUMPRODUCT(K7:$K$22, W8:$W$23))/Z7</f>
        <v>1876.1366918582917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4.466869E-3</v>
      </c>
      <c r="O8">
        <f t="shared" si="22"/>
        <v>1157.8418096104997</v>
      </c>
      <c r="P8">
        <f t="shared" si="23"/>
        <v>57.892090480524985</v>
      </c>
      <c r="Q8" s="4">
        <f t="shared" si="24"/>
        <v>25</v>
      </c>
      <c r="R8">
        <f t="shared" si="0"/>
        <v>50000</v>
      </c>
      <c r="S8">
        <f t="shared" si="12"/>
        <v>2201.4790053400948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1783.4317067614606</v>
      </c>
      <c r="AC8">
        <f t="shared" si="1"/>
        <v>2062.4231896498472</v>
      </c>
      <c r="AE8">
        <f t="shared" si="2"/>
        <v>1084.7070502577583</v>
      </c>
      <c r="AF8">
        <f t="shared" si="3"/>
        <v>-54.235352512887914</v>
      </c>
      <c r="AG8">
        <f t="shared" si="3"/>
        <v>-23.420881878126682</v>
      </c>
      <c r="AH8">
        <f t="shared" si="4"/>
        <v>-212.30744644355511</v>
      </c>
      <c r="AI8">
        <f t="shared" si="5"/>
        <v>794.7433694231886</v>
      </c>
      <c r="AJ8">
        <f t="shared" si="6"/>
        <v>-278.9914828883866</v>
      </c>
      <c r="AK8">
        <f t="shared" si="20"/>
        <v>204.00799682670905</v>
      </c>
      <c r="AL8">
        <f t="shared" si="7"/>
        <v>719.75988336151102</v>
      </c>
      <c r="AN8">
        <f t="shared" si="8"/>
        <v>713.03585955151914</v>
      </c>
      <c r="AO8">
        <f t="shared" si="8"/>
        <v>-35.651792977575958</v>
      </c>
      <c r="AP8">
        <f t="shared" si="8"/>
        <v>-15.395796162158495</v>
      </c>
      <c r="AQ8">
        <f t="shared" si="8"/>
        <v>-139.56102021102879</v>
      </c>
      <c r="AR8">
        <f t="shared" si="8"/>
        <v>522.42725020075591</v>
      </c>
      <c r="AS8">
        <f t="shared" si="8"/>
        <v>-183.39599780567653</v>
      </c>
      <c r="AT8">
        <f t="shared" si="8"/>
        <v>134.10534884801322</v>
      </c>
      <c r="AU8">
        <f t="shared" si="8"/>
        <v>473.13660124309257</v>
      </c>
      <c r="AW8">
        <v>5</v>
      </c>
      <c r="AX8">
        <f>(R8*SUMPRODUCT(K9:$K$23, X9:$X$23)-$AZ$3*SUMPRODUCT(K8:$K$22, W9:$W$23))/Z8</f>
        <v>2201.4790053400948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6.2254789999999999E-3</v>
      </c>
      <c r="O9">
        <f t="shared" si="22"/>
        <v>1157.8418096104997</v>
      </c>
      <c r="P9">
        <f t="shared" si="23"/>
        <v>57.892090480524985</v>
      </c>
      <c r="Q9" s="4">
        <f t="shared" si="24"/>
        <v>25</v>
      </c>
      <c r="R9">
        <f t="shared" si="0"/>
        <v>50000</v>
      </c>
      <c r="S9">
        <f t="shared" si="12"/>
        <v>2457.4310079899174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2062.4231896498472</v>
      </c>
      <c r="AC9">
        <f t="shared" si="1"/>
        <v>2264.8536260296537</v>
      </c>
      <c r="AE9">
        <f t="shared" si="2"/>
        <v>1067.107158792649</v>
      </c>
      <c r="AF9">
        <f t="shared" si="3"/>
        <v>-53.355357939632448</v>
      </c>
      <c r="AG9">
        <f t="shared" si="3"/>
        <v>-23.040866851051657</v>
      </c>
      <c r="AH9">
        <f t="shared" si="4"/>
        <v>-291.61241658751641</v>
      </c>
      <c r="AI9">
        <f t="shared" si="5"/>
        <v>699.09851741444845</v>
      </c>
      <c r="AJ9">
        <f t="shared" si="6"/>
        <v>-202.43043637980645</v>
      </c>
      <c r="AK9">
        <f t="shared" si="20"/>
        <v>160.5763345042495</v>
      </c>
      <c r="AL9">
        <f t="shared" si="7"/>
        <v>657.24441553889153</v>
      </c>
      <c r="AN9">
        <f t="shared" si="8"/>
        <v>666.66651889956188</v>
      </c>
      <c r="AO9">
        <f t="shared" si="8"/>
        <v>-33.333325944978093</v>
      </c>
      <c r="AP9">
        <f t="shared" si="8"/>
        <v>-14.39459417871233</v>
      </c>
      <c r="AQ9">
        <f t="shared" si="8"/>
        <v>-182.18248564112966</v>
      </c>
      <c r="AR9">
        <f t="shared" si="8"/>
        <v>436.75611313474184</v>
      </c>
      <c r="AS9">
        <f t="shared" si="8"/>
        <v>-126.46676880448875</v>
      </c>
      <c r="AT9">
        <f t="shared" si="8"/>
        <v>100.31875904826614</v>
      </c>
      <c r="AU9">
        <f t="shared" si="8"/>
        <v>410.60810337851922</v>
      </c>
      <c r="AW9">
        <v>6</v>
      </c>
      <c r="AX9">
        <f>(R9*SUMPRODUCT(K10:$K$23, X10:$X$23)-$AZ$3*SUMPRODUCT(K9:$K$22, W10:$W$23))/Z9</f>
        <v>2457.4310079899174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8.1133709999999994E-3</v>
      </c>
      <c r="O10">
        <f t="shared" si="22"/>
        <v>1157.8418096104997</v>
      </c>
      <c r="P10">
        <f t="shared" si="23"/>
        <v>57.892090480524985</v>
      </c>
      <c r="Q10" s="4">
        <f t="shared" si="24"/>
        <v>25</v>
      </c>
      <c r="R10">
        <f t="shared" si="0"/>
        <v>50000</v>
      </c>
      <c r="S10">
        <f t="shared" si="12"/>
        <v>2654.9015085998408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2264.8536260296537</v>
      </c>
      <c r="AC10">
        <f t="shared" si="1"/>
        <v>2402.5285975848856</v>
      </c>
      <c r="AE10">
        <f t="shared" si="2"/>
        <v>1047.7782509286819</v>
      </c>
      <c r="AF10">
        <f t="shared" si="3"/>
        <v>-52.388912546434092</v>
      </c>
      <c r="AG10">
        <f t="shared" si="3"/>
        <v>-22.623519081616955</v>
      </c>
      <c r="AH10">
        <f t="shared" si="4"/>
        <v>-373.87820184836761</v>
      </c>
      <c r="AI10">
        <f t="shared" si="5"/>
        <v>598.88761745226338</v>
      </c>
      <c r="AJ10">
        <f t="shared" si="6"/>
        <v>-137.67497155523188</v>
      </c>
      <c r="AK10">
        <f t="shared" si="20"/>
        <v>171.16275563162483</v>
      </c>
      <c r="AL10">
        <f t="shared" si="7"/>
        <v>632.37540152865631</v>
      </c>
      <c r="AN10">
        <f t="shared" si="8"/>
        <v>621.93913625601488</v>
      </c>
      <c r="AO10">
        <f t="shared" si="8"/>
        <v>-31.096956812800741</v>
      </c>
      <c r="AP10">
        <f t="shared" si="8"/>
        <v>-13.428845181908667</v>
      </c>
      <c r="AQ10">
        <f t="shared" si="8"/>
        <v>-221.92623841583546</v>
      </c>
      <c r="AR10">
        <f t="shared" si="8"/>
        <v>355.48709584547009</v>
      </c>
      <c r="AS10">
        <f t="shared" si="8"/>
        <v>-81.720967978901598</v>
      </c>
      <c r="AT10">
        <f t="shared" si="8"/>
        <v>101.59861239950276</v>
      </c>
      <c r="AU10">
        <f t="shared" si="8"/>
        <v>375.36474026607124</v>
      </c>
      <c r="AW10">
        <v>7</v>
      </c>
      <c r="AX10">
        <f>(R10*SUMPRODUCT(K11:$K$23, X11:$X$23)-$AZ$3*SUMPRODUCT(K10:$K$22, W11:$W$23))/Z10</f>
        <v>2654.9015085998408</v>
      </c>
    </row>
    <row r="11" spans="1:52" x14ac:dyDescent="0.25">
      <c r="A11" t="s">
        <v>33</v>
      </c>
      <c r="C11" s="7">
        <f>AU25</f>
        <v>1649.0944134365789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1.0286442999999999E-2</v>
      </c>
      <c r="O11">
        <f t="shared" si="22"/>
        <v>1157.8418096104997</v>
      </c>
      <c r="P11">
        <f t="shared" si="23"/>
        <v>57.892090480524985</v>
      </c>
      <c r="Q11" s="4">
        <f t="shared" si="24"/>
        <v>25</v>
      </c>
      <c r="R11">
        <f t="shared" si="0"/>
        <v>50000</v>
      </c>
      <c r="S11">
        <f t="shared" si="12"/>
        <v>2791.9162366977835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2402.5285975848856</v>
      </c>
      <c r="AC11">
        <f t="shared" si="1"/>
        <v>2475.2647303766207</v>
      </c>
      <c r="AE11">
        <f t="shared" si="2"/>
        <v>1026.5225571645774</v>
      </c>
      <c r="AF11">
        <f t="shared" si="3"/>
        <v>-51.326127858228872</v>
      </c>
      <c r="AG11">
        <f t="shared" si="3"/>
        <v>-22.164568351308318</v>
      </c>
      <c r="AH11">
        <f t="shared" si="4"/>
        <v>-465.43107898493031</v>
      </c>
      <c r="AI11">
        <f t="shared" si="5"/>
        <v>487.60078197010989</v>
      </c>
      <c r="AJ11">
        <f t="shared" si="6"/>
        <v>-72.736132791735145</v>
      </c>
      <c r="AK11">
        <f t="shared" si="20"/>
        <v>173.95283888489857</v>
      </c>
      <c r="AL11">
        <f t="shared" si="7"/>
        <v>588.81748806327334</v>
      </c>
      <c r="AN11">
        <f t="shared" si="8"/>
        <v>579.47903320864282</v>
      </c>
      <c r="AO11">
        <f t="shared" si="8"/>
        <v>-28.973951660432142</v>
      </c>
      <c r="AP11">
        <f t="shared" si="8"/>
        <v>-12.512051050470804</v>
      </c>
      <c r="AQ11">
        <f t="shared" si="8"/>
        <v>-262.73904045559323</v>
      </c>
      <c r="AR11">
        <f t="shared" si="8"/>
        <v>275.25399004214665</v>
      </c>
      <c r="AS11">
        <f t="shared" si="8"/>
        <v>-41.060046479555915</v>
      </c>
      <c r="AT11">
        <f t="shared" si="8"/>
        <v>98.197572179369786</v>
      </c>
      <c r="AU11">
        <f t="shared" si="8"/>
        <v>332.39151574196052</v>
      </c>
      <c r="AW11">
        <v>8</v>
      </c>
      <c r="AX11">
        <f>(R11*SUMPRODUCT(K12:$K$23, X12:$X$23)-$AZ$3*SUMPRODUCT(K11:$K$22, W12:$W$23))/Z11</f>
        <v>2791.9162366977835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1.2759904000000001E-2</v>
      </c>
      <c r="O12">
        <f t="shared" si="22"/>
        <v>1157.8418096104997</v>
      </c>
      <c r="P12">
        <f t="shared" si="23"/>
        <v>57.892090480524985</v>
      </c>
      <c r="Q12" s="4">
        <f t="shared" si="24"/>
        <v>25</v>
      </c>
      <c r="R12">
        <f t="shared" si="0"/>
        <v>50000</v>
      </c>
      <c r="S12">
        <f t="shared" si="12"/>
        <v>2867.3522146651521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2475.2647303766207</v>
      </c>
      <c r="AC12">
        <f t="shared" si="1"/>
        <v>2484.2859905893079</v>
      </c>
      <c r="AE12">
        <f t="shared" si="2"/>
        <v>1003.1590023096771</v>
      </c>
      <c r="AF12">
        <f t="shared" si="3"/>
        <v>-50.157950115483857</v>
      </c>
      <c r="AG12">
        <f t="shared" si="3"/>
        <v>-21.660104903431105</v>
      </c>
      <c r="AH12">
        <f t="shared" si="4"/>
        <v>-565.63552872826494</v>
      </c>
      <c r="AI12">
        <f t="shared" si="5"/>
        <v>365.70541856249724</v>
      </c>
      <c r="AJ12">
        <f t="shared" si="6"/>
        <v>-9.0212602126871388</v>
      </c>
      <c r="AK12">
        <f t="shared" si="20"/>
        <v>177.92699411542523</v>
      </c>
      <c r="AL12">
        <f t="shared" si="7"/>
        <v>534.61115246523536</v>
      </c>
      <c r="AN12">
        <f t="shared" si="8"/>
        <v>538.34979184599422</v>
      </c>
      <c r="AO12">
        <f t="shared" si="8"/>
        <v>-26.917489592299709</v>
      </c>
      <c r="AP12">
        <f t="shared" si="8"/>
        <v>-11.623992746191643</v>
      </c>
      <c r="AQ12">
        <f t="shared" si="8"/>
        <v>-303.55085131116385</v>
      </c>
      <c r="AR12">
        <f t="shared" si="8"/>
        <v>196.25745819633897</v>
      </c>
      <c r="AS12">
        <f t="shared" si="8"/>
        <v>-4.8412998801853258</v>
      </c>
      <c r="AT12">
        <f t="shared" si="8"/>
        <v>95.48532189342103</v>
      </c>
      <c r="AU12">
        <f t="shared" si="8"/>
        <v>286.90148020957469</v>
      </c>
      <c r="AW12">
        <v>9</v>
      </c>
      <c r="AX12">
        <f>(R12*SUMPRODUCT(K13:$K$23, X13:$X$23)-$AZ$3*SUMPRODUCT(K12:$K$22, W13:$W$23))/Z12</f>
        <v>2867.3522146651521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1.5498582E-2</v>
      </c>
      <c r="O13">
        <f t="shared" si="22"/>
        <v>1157.8418096104997</v>
      </c>
      <c r="P13">
        <f t="shared" si="23"/>
        <v>57.892090480524985</v>
      </c>
      <c r="Q13" s="4">
        <f t="shared" si="24"/>
        <v>25</v>
      </c>
      <c r="R13">
        <f t="shared" si="0"/>
        <v>50000</v>
      </c>
      <c r="S13">
        <f t="shared" si="12"/>
        <v>2880.5395423345722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2484.2859905893079</v>
      </c>
      <c r="AC13">
        <f t="shared" si="1"/>
        <v>2432.0744410981461</v>
      </c>
      <c r="AE13">
        <f t="shared" si="2"/>
        <v>977.57987023024555</v>
      </c>
      <c r="AF13">
        <f t="shared" si="3"/>
        <v>-48.878993511512277</v>
      </c>
      <c r="AG13">
        <f t="shared" si="3"/>
        <v>-21.107802942422364</v>
      </c>
      <c r="AH13">
        <f t="shared" si="4"/>
        <v>-671.40182394885812</v>
      </c>
      <c r="AI13">
        <f t="shared" si="5"/>
        <v>236.19124982745279</v>
      </c>
      <c r="AJ13">
        <f t="shared" si="6"/>
        <v>52.211549491161804</v>
      </c>
      <c r="AK13">
        <f t="shared" si="20"/>
        <v>176.45142103982573</v>
      </c>
      <c r="AL13">
        <f t="shared" si="7"/>
        <v>464.85422035844033</v>
      </c>
      <c r="AN13">
        <f t="shared" si="8"/>
        <v>498.83297093650856</v>
      </c>
      <c r="AO13">
        <f t="shared" si="8"/>
        <v>-24.941648546825427</v>
      </c>
      <c r="AP13">
        <f t="shared" si="8"/>
        <v>-10.770749656732404</v>
      </c>
      <c r="AQ13">
        <f t="shared" si="8"/>
        <v>-342.59846865885015</v>
      </c>
      <c r="AR13">
        <f t="shared" si="8"/>
        <v>120.52210407410058</v>
      </c>
      <c r="AS13">
        <f t="shared" si="8"/>
        <v>26.642163104013747</v>
      </c>
      <c r="AT13">
        <f t="shared" si="8"/>
        <v>90.038460553135238</v>
      </c>
      <c r="AU13">
        <f t="shared" si="8"/>
        <v>237.20272773124955</v>
      </c>
      <c r="AW13">
        <v>10</v>
      </c>
      <c r="AX13">
        <f>(R13*SUMPRODUCT(K14:$K$23, X14:$X$23)-$AZ$3*SUMPRODUCT(K13:$K$22, W14:$W$23))/Z13</f>
        <v>2880.5395423345722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1.8608946000000001E-2</v>
      </c>
      <c r="O14">
        <f t="shared" si="22"/>
        <v>1157.8418096104997</v>
      </c>
      <c r="P14">
        <f t="shared" si="23"/>
        <v>57.892090480524985</v>
      </c>
      <c r="Q14" s="4">
        <f t="shared" si="24"/>
        <v>25</v>
      </c>
      <c r="R14">
        <f t="shared" si="0"/>
        <v>50000</v>
      </c>
      <c r="S14">
        <f t="shared" si="12"/>
        <v>2843.2110541131283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2432.0744410981461</v>
      </c>
      <c r="AC14">
        <f t="shared" si="1"/>
        <v>2331.8801249495632</v>
      </c>
      <c r="AE14">
        <f t="shared" si="2"/>
        <v>949.61234051214149</v>
      </c>
      <c r="AF14">
        <f t="shared" si="3"/>
        <v>-47.480617025607074</v>
      </c>
      <c r="AG14">
        <f t="shared" si="3"/>
        <v>-20.50393094786396</v>
      </c>
      <c r="AH14">
        <f t="shared" si="4"/>
        <v>-785.5879302683577</v>
      </c>
      <c r="AI14">
        <f t="shared" si="5"/>
        <v>96.03986227031271</v>
      </c>
      <c r="AJ14">
        <f t="shared" si="6"/>
        <v>100.19431614858286</v>
      </c>
      <c r="AK14">
        <f t="shared" si="20"/>
        <v>285.31468991584035</v>
      </c>
      <c r="AL14">
        <f t="shared" si="7"/>
        <v>481.54886833473591</v>
      </c>
      <c r="AN14">
        <f t="shared" si="8"/>
        <v>446.36549709090366</v>
      </c>
      <c r="AO14">
        <f t="shared" si="8"/>
        <v>-22.318274854545184</v>
      </c>
      <c r="AP14">
        <f t="shared" si="8"/>
        <v>-9.6378774152459972</v>
      </c>
      <c r="AQ14">
        <f t="shared" si="8"/>
        <v>-369.26578567179672</v>
      </c>
      <c r="AR14">
        <f t="shared" si="8"/>
        <v>45.143559149315784</v>
      </c>
      <c r="AS14">
        <f t="shared" si="8"/>
        <v>47.096361141668972</v>
      </c>
      <c r="AT14">
        <f t="shared" si="8"/>
        <v>134.11223502312183</v>
      </c>
      <c r="AU14">
        <f t="shared" si="8"/>
        <v>226.3521553141066</v>
      </c>
      <c r="AW14">
        <v>11</v>
      </c>
      <c r="AX14">
        <f>(R14*SUMPRODUCT(K15:$K$23, X15:$X$23)-$AZ$3*SUMPRODUCT(K14:$K$22, W15:$W$23))/Z14</f>
        <v>2843.2110541131283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2.2132820000000001E-2</v>
      </c>
      <c r="O15">
        <f t="shared" si="22"/>
        <v>1157.8418096104997</v>
      </c>
      <c r="P15">
        <f t="shared" si="23"/>
        <v>57.892090480524985</v>
      </c>
      <c r="Q15" s="4">
        <f t="shared" si="24"/>
        <v>25</v>
      </c>
      <c r="R15">
        <f t="shared" si="0"/>
        <v>50000</v>
      </c>
      <c r="S15">
        <f t="shared" si="12"/>
        <v>2745.8355998625507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2331.8801249495632</v>
      </c>
      <c r="AC15">
        <f t="shared" si="1"/>
        <v>2179.6532863373604</v>
      </c>
      <c r="AE15">
        <f t="shared" si="2"/>
        <v>919.09861810468612</v>
      </c>
      <c r="AF15">
        <f t="shared" si="3"/>
        <v>-45.954930905234306</v>
      </c>
      <c r="AG15">
        <f t="shared" si="3"/>
        <v>-19.845081825423819</v>
      </c>
      <c r="AH15">
        <f t="shared" si="4"/>
        <v>-907.61962592300483</v>
      </c>
      <c r="AI15">
        <f t="shared" si="5"/>
        <v>-54.321020548976776</v>
      </c>
      <c r="AJ15">
        <f t="shared" si="6"/>
        <v>152.22683861220276</v>
      </c>
      <c r="AK15">
        <f t="shared" si="20"/>
        <v>274.2602976532155</v>
      </c>
      <c r="AL15">
        <f t="shared" si="7"/>
        <v>372.16611571644148</v>
      </c>
      <c r="AN15">
        <f t="shared" si="8"/>
        <v>397.96762897225722</v>
      </c>
      <c r="AO15">
        <f t="shared" si="8"/>
        <v>-19.898381448612859</v>
      </c>
      <c r="AP15">
        <f t="shared" si="8"/>
        <v>-8.5928756775965436</v>
      </c>
      <c r="AQ15">
        <f t="shared" si="8"/>
        <v>-392.99725124396161</v>
      </c>
      <c r="AR15">
        <f t="shared" si="8"/>
        <v>-23.520879397913792</v>
      </c>
      <c r="AS15">
        <f t="shared" si="8"/>
        <v>65.913877831051764</v>
      </c>
      <c r="AT15">
        <f t="shared" si="8"/>
        <v>118.75409039712405</v>
      </c>
      <c r="AU15">
        <f t="shared" si="8"/>
        <v>161.14708883026202</v>
      </c>
      <c r="AW15">
        <v>12</v>
      </c>
      <c r="AX15">
        <f>(R15*SUMPRODUCT(K16:$K$23, X16:$X$23)-$AZ$3*SUMPRODUCT(K15:$K$22, W16:$W$23))/Z15</f>
        <v>2745.8355998625507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2.5807838999999999E-2</v>
      </c>
      <c r="O16">
        <f t="shared" si="22"/>
        <v>1157.8418096104997</v>
      </c>
      <c r="P16">
        <f t="shared" si="23"/>
        <v>57.892090480524985</v>
      </c>
      <c r="Q16" s="4">
        <f t="shared" si="24"/>
        <v>25</v>
      </c>
      <c r="R16">
        <f t="shared" si="0"/>
        <v>50000</v>
      </c>
      <c r="S16">
        <f t="shared" si="12"/>
        <v>2594.4698278576534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2179.6532863373604</v>
      </c>
      <c r="AC16">
        <f t="shared" si="1"/>
        <v>1985.7524453360099</v>
      </c>
      <c r="AE16">
        <f t="shared" si="2"/>
        <v>886.1876827624709</v>
      </c>
      <c r="AF16">
        <f t="shared" si="3"/>
        <v>-44.309384138123548</v>
      </c>
      <c r="AG16">
        <f t="shared" si="3"/>
        <v>-19.134472330477216</v>
      </c>
      <c r="AH16">
        <f t="shared" si="4"/>
        <v>-1024.317353384728</v>
      </c>
      <c r="AI16">
        <f t="shared" si="5"/>
        <v>-201.57352709085785</v>
      </c>
      <c r="AJ16">
        <f t="shared" si="6"/>
        <v>193.9008410013505</v>
      </c>
      <c r="AK16">
        <f t="shared" si="20"/>
        <v>258.55850078834328</v>
      </c>
      <c r="AL16">
        <f t="shared" si="7"/>
        <v>250.88581469883593</v>
      </c>
      <c r="AN16">
        <f t="shared" si="8"/>
        <v>353.47012283552527</v>
      </c>
      <c r="AO16">
        <f t="shared" si="8"/>
        <v>-17.673506141776265</v>
      </c>
      <c r="AP16">
        <f t="shared" si="8"/>
        <v>-7.6320901504332745</v>
      </c>
      <c r="AQ16">
        <f t="shared" si="8"/>
        <v>-408.56534994349062</v>
      </c>
      <c r="AR16">
        <f t="shared" si="8"/>
        <v>-80.400823400174858</v>
      </c>
      <c r="AS16">
        <f t="shared" si="8"/>
        <v>77.340449906737902</v>
      </c>
      <c r="AT16">
        <f t="shared" si="8"/>
        <v>103.13019105493636</v>
      </c>
      <c r="AU16">
        <f t="shared" si="8"/>
        <v>100.06981756149941</v>
      </c>
      <c r="AW16">
        <v>13</v>
      </c>
      <c r="AX16">
        <f>(R16*SUMPRODUCT(K17:$K$23, X17:$X$23)-$AZ$3*SUMPRODUCT(K16:$K$22, W17:$W$23))/Z16</f>
        <v>2594.4698278576534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2.9740472E-2</v>
      </c>
      <c r="O17">
        <f t="shared" si="22"/>
        <v>1157.8418096104997</v>
      </c>
      <c r="P17">
        <f t="shared" si="23"/>
        <v>57.892090480524985</v>
      </c>
      <c r="Q17" s="4">
        <f t="shared" si="24"/>
        <v>25</v>
      </c>
      <c r="R17">
        <f t="shared" si="0"/>
        <v>50000</v>
      </c>
      <c r="S17">
        <f t="shared" si="12"/>
        <v>2392.2795245414623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1985.7524453360099</v>
      </c>
      <c r="AC17">
        <f t="shared" si="1"/>
        <v>1758.235440407781</v>
      </c>
      <c r="AE17">
        <f t="shared" si="2"/>
        <v>850.9701659689041</v>
      </c>
      <c r="AF17">
        <f t="shared" si="3"/>
        <v>-42.548508298445206</v>
      </c>
      <c r="AG17">
        <f t="shared" si="3"/>
        <v>-18.374059368593109</v>
      </c>
      <c r="AH17">
        <f t="shared" si="4"/>
        <v>-1138.1364771586648</v>
      </c>
      <c r="AI17">
        <f t="shared" si="5"/>
        <v>-348.08887885679894</v>
      </c>
      <c r="AJ17">
        <f t="shared" si="6"/>
        <v>227.51700492822897</v>
      </c>
      <c r="AK17">
        <f t="shared" si="20"/>
        <v>239.10306634246959</v>
      </c>
      <c r="AL17">
        <f t="shared" si="7"/>
        <v>118.53119241389962</v>
      </c>
      <c r="AN17">
        <f t="shared" si="8"/>
        <v>312.66747237045871</v>
      </c>
      <c r="AO17">
        <f t="shared" si="8"/>
        <v>-15.633373618522935</v>
      </c>
      <c r="AP17">
        <f t="shared" si="8"/>
        <v>-6.751083562866862</v>
      </c>
      <c r="AQ17">
        <f t="shared" si="8"/>
        <v>-418.17947297910524</v>
      </c>
      <c r="AR17">
        <f t="shared" si="8"/>
        <v>-127.89645779003629</v>
      </c>
      <c r="AS17">
        <f t="shared" si="8"/>
        <v>83.595371138787982</v>
      </c>
      <c r="AT17">
        <f t="shared" si="8"/>
        <v>87.852376474568331</v>
      </c>
      <c r="AU17">
        <f t="shared" si="8"/>
        <v>43.551289823320019</v>
      </c>
      <c r="AW17">
        <v>14</v>
      </c>
      <c r="AX17">
        <f>(R17*SUMPRODUCT(K18:$K$23, X18:$X$23)-$AZ$3*SUMPRODUCT(K17:$K$22, W18:$W$23))/Z17</f>
        <v>2392.2795245414623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3.4073305999999998E-2</v>
      </c>
      <c r="O18">
        <f t="shared" si="22"/>
        <v>1157.8418096104997</v>
      </c>
      <c r="P18">
        <f t="shared" si="23"/>
        <v>57.892090480524985</v>
      </c>
      <c r="Q18" s="4">
        <f t="shared" si="24"/>
        <v>25</v>
      </c>
      <c r="R18">
        <f t="shared" si="0"/>
        <v>50000</v>
      </c>
      <c r="S18">
        <f t="shared" si="12"/>
        <v>2139.4171979101488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1758.235440407781</v>
      </c>
      <c r="AC18">
        <f t="shared" si="1"/>
        <v>1503.0906682872617</v>
      </c>
      <c r="AE18">
        <f t="shared" si="2"/>
        <v>813.46509744728587</v>
      </c>
      <c r="AF18">
        <f t="shared" si="3"/>
        <v>-40.673254872364289</v>
      </c>
      <c r="AG18">
        <f t="shared" si="3"/>
        <v>-17.564253827578941</v>
      </c>
      <c r="AH18">
        <f t="shared" si="4"/>
        <v>-1252.1298946564796</v>
      </c>
      <c r="AI18">
        <f t="shared" si="5"/>
        <v>-496.90230590913689</v>
      </c>
      <c r="AJ18">
        <f t="shared" si="6"/>
        <v>255.14477212051929</v>
      </c>
      <c r="AK18">
        <f t="shared" si="20"/>
        <v>216.58506665939581</v>
      </c>
      <c r="AL18">
        <f t="shared" si="7"/>
        <v>-25.172467129221786</v>
      </c>
      <c r="AN18">
        <f t="shared" si="8"/>
        <v>275.32690893319739</v>
      </c>
      <c r="AO18">
        <f t="shared" si="8"/>
        <v>-13.766345446659868</v>
      </c>
      <c r="AP18">
        <f t="shared" si="8"/>
        <v>-5.9448299985344697</v>
      </c>
      <c r="AQ18">
        <f t="shared" si="8"/>
        <v>-423.79821157718294</v>
      </c>
      <c r="AR18">
        <f t="shared" si="8"/>
        <v>-168.18247808917988</v>
      </c>
      <c r="AS18">
        <f t="shared" si="8"/>
        <v>86.356773829451043</v>
      </c>
      <c r="AT18">
        <f t="shared" si="8"/>
        <v>73.305784245139307</v>
      </c>
      <c r="AU18">
        <f t="shared" si="8"/>
        <v>-8.5199200145895286</v>
      </c>
      <c r="AW18">
        <v>15</v>
      </c>
      <c r="AX18">
        <f>(R18*SUMPRODUCT(K19:$K$23, X19:$X$23)-$AZ$3*SUMPRODUCT(K18:$K$22, W19:$W$23))/Z18</f>
        <v>2139.4171979101488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3.9255977999999997E-2</v>
      </c>
      <c r="O19">
        <f t="shared" si="22"/>
        <v>1157.8418096104997</v>
      </c>
      <c r="P19">
        <f t="shared" si="23"/>
        <v>57.892090480524985</v>
      </c>
      <c r="Q19" s="4">
        <f t="shared" si="24"/>
        <v>25</v>
      </c>
      <c r="R19">
        <f t="shared" si="0"/>
        <v>50000</v>
      </c>
      <c r="S19">
        <f t="shared" si="12"/>
        <v>1828.9207038723291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1503.0906682872617</v>
      </c>
      <c r="AC19">
        <f t="shared" si="1"/>
        <v>1221.6538714088597</v>
      </c>
      <c r="AE19">
        <f t="shared" si="2"/>
        <v>773.3970785036546</v>
      </c>
      <c r="AF19">
        <f t="shared" si="3"/>
        <v>-38.669853925182728</v>
      </c>
      <c r="AG19">
        <f t="shared" si="3"/>
        <v>-16.699109327461297</v>
      </c>
      <c r="AH19">
        <f t="shared" si="4"/>
        <v>-1379.0039236837092</v>
      </c>
      <c r="AI19">
        <f t="shared" si="5"/>
        <v>-660.97580843269861</v>
      </c>
      <c r="AJ19">
        <f t="shared" si="6"/>
        <v>281.43679687840199</v>
      </c>
      <c r="AK19">
        <f t="shared" si="20"/>
        <v>191.49455272830656</v>
      </c>
      <c r="AL19">
        <f t="shared" si="7"/>
        <v>-188.04445882599006</v>
      </c>
      <c r="AN19">
        <f t="shared" si="8"/>
        <v>241.13132317706783</v>
      </c>
      <c r="AO19">
        <f t="shared" si="8"/>
        <v>-12.056566158853391</v>
      </c>
      <c r="AP19">
        <f t="shared" si="8"/>
        <v>-5.2064824653849922</v>
      </c>
      <c r="AQ19">
        <f t="shared" si="8"/>
        <v>-429.94866418111218</v>
      </c>
      <c r="AR19">
        <f t="shared" si="8"/>
        <v>-206.08038962828275</v>
      </c>
      <c r="AS19">
        <f t="shared" si="8"/>
        <v>87.746940230630912</v>
      </c>
      <c r="AT19">
        <f t="shared" si="8"/>
        <v>59.704563365969769</v>
      </c>
      <c r="AU19">
        <f t="shared" si="8"/>
        <v>-58.628886031682065</v>
      </c>
      <c r="AW19">
        <v>16</v>
      </c>
      <c r="AX19">
        <f>(R19*SUMPRODUCT(K20:$K$23, X20:$X$23)-$AZ$3*SUMPRODUCT(K19:$K$22, W20:$W$23))/Z19</f>
        <v>1828.9207038723291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4.4782766000000002E-2</v>
      </c>
      <c r="O20">
        <f t="shared" si="22"/>
        <v>1157.8418096104997</v>
      </c>
      <c r="P20">
        <f t="shared" si="23"/>
        <v>57.892090480524985</v>
      </c>
      <c r="Q20" s="4">
        <f t="shared" si="24"/>
        <v>25</v>
      </c>
      <c r="R20">
        <f t="shared" si="0"/>
        <v>50000</v>
      </c>
      <c r="S20">
        <f t="shared" si="12"/>
        <v>1460.5629860486531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1221.6538714088597</v>
      </c>
      <c r="AC20">
        <f t="shared" si="1"/>
        <v>922.15775155060135</v>
      </c>
      <c r="AE20">
        <f t="shared" si="2"/>
        <v>731.0282473269051</v>
      </c>
      <c r="AF20">
        <f t="shared" si="3"/>
        <v>-36.551412366345261</v>
      </c>
      <c r="AG20">
        <f t="shared" si="3"/>
        <v>-15.784285928766566</v>
      </c>
      <c r="AH20">
        <f t="shared" si="4"/>
        <v>-1495.6646108402335</v>
      </c>
      <c r="AI20">
        <f t="shared" si="5"/>
        <v>-816.97206180844034</v>
      </c>
      <c r="AJ20">
        <f t="shared" si="6"/>
        <v>299.49611985825834</v>
      </c>
      <c r="AK20">
        <f t="shared" si="20"/>
        <v>163.967136805444</v>
      </c>
      <c r="AL20">
        <f t="shared" si="7"/>
        <v>-353.50880514473801</v>
      </c>
      <c r="AN20">
        <f t="shared" si="8"/>
        <v>209.95519626905275</v>
      </c>
      <c r="AO20">
        <f t="shared" si="8"/>
        <v>-10.497759813452639</v>
      </c>
      <c r="AP20">
        <f t="shared" si="8"/>
        <v>-4.5333307738231117</v>
      </c>
      <c r="AQ20">
        <f t="shared" si="8"/>
        <v>-429.5628220522255</v>
      </c>
      <c r="AR20">
        <f t="shared" si="8"/>
        <v>-234.63871637044852</v>
      </c>
      <c r="AS20">
        <f t="shared" si="8"/>
        <v>86.016876716586054</v>
      </c>
      <c r="AT20">
        <f t="shared" si="8"/>
        <v>47.09223277697356</v>
      </c>
      <c r="AU20">
        <f t="shared" si="8"/>
        <v>-101.52960687688891</v>
      </c>
      <c r="AW20">
        <v>17</v>
      </c>
      <c r="AX20">
        <f>(R20*SUMPRODUCT(K21:$K$23, X21:$X$23)-$AZ$3*SUMPRODUCT(K20:$K$22, W21:$W$23))/Z20</f>
        <v>1460.5629860486531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5.0287691000000002E-2</v>
      </c>
      <c r="O21">
        <f t="shared" si="22"/>
        <v>1157.8418096104997</v>
      </c>
      <c r="P21">
        <f t="shared" si="23"/>
        <v>57.892090480524985</v>
      </c>
      <c r="Q21" s="4">
        <f t="shared" si="24"/>
        <v>25</v>
      </c>
      <c r="R21">
        <f t="shared" si="0"/>
        <v>50000</v>
      </c>
      <c r="S21">
        <f t="shared" si="12"/>
        <v>1037.2477039541752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922.15775155060135</v>
      </c>
      <c r="AC21">
        <f t="shared" si="1"/>
        <v>615.40685356655979</v>
      </c>
      <c r="AE21">
        <f t="shared" si="2"/>
        <v>686.95624223978905</v>
      </c>
      <c r="AF21">
        <f t="shared" si="3"/>
        <v>-34.347812111989455</v>
      </c>
      <c r="AG21">
        <f t="shared" si="3"/>
        <v>-14.83268777603744</v>
      </c>
      <c r="AH21">
        <f t="shared" si="4"/>
        <v>-1587.5105868829223</v>
      </c>
      <c r="AI21">
        <f t="shared" si="5"/>
        <v>-949.73484453116021</v>
      </c>
      <c r="AJ21">
        <f t="shared" si="6"/>
        <v>306.75089798404156</v>
      </c>
      <c r="AK21">
        <f t="shared" si="20"/>
        <v>134.75589169858415</v>
      </c>
      <c r="AL21">
        <f t="shared" si="7"/>
        <v>-508.2280548485345</v>
      </c>
      <c r="AN21">
        <f t="shared" si="8"/>
        <v>181.74518343558947</v>
      </c>
      <c r="AO21">
        <f t="shared" si="8"/>
        <v>-9.0872591717794755</v>
      </c>
      <c r="AP21">
        <f t="shared" si="8"/>
        <v>-3.9242231090430426</v>
      </c>
      <c r="AQ21">
        <f t="shared" si="8"/>
        <v>-420.00113701312779</v>
      </c>
      <c r="AR21">
        <f t="shared" si="8"/>
        <v>-251.26743585836081</v>
      </c>
      <c r="AS21">
        <f t="shared" si="8"/>
        <v>81.155821572229272</v>
      </c>
      <c r="AT21">
        <f t="shared" si="8"/>
        <v>35.651811206974507</v>
      </c>
      <c r="AU21">
        <f t="shared" si="8"/>
        <v>-134.45980307915704</v>
      </c>
      <c r="AW21">
        <v>18</v>
      </c>
      <c r="AX21">
        <f>(R21*SUMPRODUCT(K22:$K$23, X22:$X$23)-$AZ$3*SUMPRODUCT(K21:$K$22, W22:$W$23))/Z21</f>
        <v>1037.2477039541752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5.6343962999999997E-2</v>
      </c>
      <c r="O22">
        <f t="shared" si="22"/>
        <v>1157.8418096104997</v>
      </c>
      <c r="P22">
        <f t="shared" si="23"/>
        <v>57.892090480524985</v>
      </c>
      <c r="Q22" s="4">
        <f t="shared" si="24"/>
        <v>25</v>
      </c>
      <c r="R22">
        <f t="shared" si="0"/>
        <v>50000</v>
      </c>
      <c r="S22">
        <f t="shared" si="12"/>
        <v>552.55675201803888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615.40685356655979</v>
      </c>
      <c r="AC22">
        <f t="shared" si="1"/>
        <v>306.08612706798783</v>
      </c>
      <c r="AE22">
        <f t="shared" si="2"/>
        <v>641.38084272201354</v>
      </c>
      <c r="AF22">
        <f t="shared" si="3"/>
        <v>-32.069042136100677</v>
      </c>
      <c r="AG22">
        <f t="shared" si="3"/>
        <v>-13.84862848703346</v>
      </c>
      <c r="AH22">
        <f t="shared" si="4"/>
        <v>-1671.4648224872117</v>
      </c>
      <c r="AI22">
        <f t="shared" si="5"/>
        <v>-1076.0016503883323</v>
      </c>
      <c r="AJ22">
        <f t="shared" si="6"/>
        <v>309.32072649857196</v>
      </c>
      <c r="AK22">
        <f t="shared" si="20"/>
        <v>104.80162467313541</v>
      </c>
      <c r="AL22">
        <f t="shared" si="7"/>
        <v>-661.87929921662499</v>
      </c>
      <c r="AN22">
        <f t="shared" si="8"/>
        <v>156.31159214709902</v>
      </c>
      <c r="AO22">
        <f t="shared" si="8"/>
        <v>-7.8155796073549499</v>
      </c>
      <c r="AP22">
        <f t="shared" si="8"/>
        <v>-3.3750636496639066</v>
      </c>
      <c r="AQ22">
        <f t="shared" si="8"/>
        <v>-407.35443003258405</v>
      </c>
      <c r="AR22">
        <f t="shared" si="8"/>
        <v>-262.23348114250393</v>
      </c>
      <c r="AS22">
        <f t="shared" si="8"/>
        <v>75.384875915361746</v>
      </c>
      <c r="AT22">
        <f t="shared" si="8"/>
        <v>25.541312931544216</v>
      </c>
      <c r="AU22">
        <f t="shared" si="8"/>
        <v>-161.30729229559799</v>
      </c>
      <c r="AW22">
        <v>19</v>
      </c>
      <c r="AX22">
        <f>(R22*SUMPRODUCT(K23:$K$23, X23:$X$23)-$AZ$3*SUMPRODUCT(K22:$K$22, W23:$W$23))/Z22</f>
        <v>552.55675201803888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6.2785228999999998E-2</v>
      </c>
      <c r="O23">
        <f t="shared" si="22"/>
        <v>1157.8418096104997</v>
      </c>
      <c r="P23">
        <f t="shared" si="23"/>
        <v>57.892090480524985</v>
      </c>
      <c r="Q23" s="4">
        <f t="shared" si="24"/>
        <v>25</v>
      </c>
      <c r="R23">
        <f t="shared" si="0"/>
        <v>50000</v>
      </c>
      <c r="S23">
        <f t="shared" si="12"/>
        <v>595.93178333656942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306.08612706798783</v>
      </c>
      <c r="AC23">
        <f t="shared" si="1"/>
        <v>306.08612706798783</v>
      </c>
      <c r="AE23">
        <f t="shared" si="2"/>
        <v>594.69779120827877</v>
      </c>
      <c r="AF23">
        <f t="shared" si="3"/>
        <v>-29.734889560413936</v>
      </c>
      <c r="AG23">
        <f t="shared" si="3"/>
        <v>-12.840652891268805</v>
      </c>
      <c r="AH23">
        <f t="shared" si="4"/>
        <v>-1738.9786217886387</v>
      </c>
      <c r="AI23">
        <f t="shared" si="5"/>
        <v>-1186.8563730320429</v>
      </c>
      <c r="AJ23">
        <f t="shared" si="6"/>
        <v>0</v>
      </c>
      <c r="AK23">
        <f t="shared" si="20"/>
        <v>74.537407485272951</v>
      </c>
      <c r="AL23">
        <f t="shared" si="7"/>
        <v>-1112.31896554677</v>
      </c>
      <c r="AN23">
        <f t="shared" si="8"/>
        <v>133.50972309281909</v>
      </c>
      <c r="AO23">
        <f t="shared" si="8"/>
        <v>-6.6754861546409536</v>
      </c>
      <c r="AP23">
        <f t="shared" si="8"/>
        <v>-2.8827280632086523</v>
      </c>
      <c r="AQ23">
        <f t="shared" si="8"/>
        <v>-390.40090225931425</v>
      </c>
      <c r="AR23">
        <f t="shared" si="8"/>
        <v>-266.44939338434483</v>
      </c>
      <c r="AS23">
        <f t="shared" si="8"/>
        <v>0</v>
      </c>
      <c r="AT23">
        <f t="shared" si="8"/>
        <v>16.733656624478947</v>
      </c>
      <c r="AU23">
        <f t="shared" si="8"/>
        <v>-249.71573675986591</v>
      </c>
      <c r="AW23">
        <v>20</v>
      </c>
      <c r="AX23">
        <f>(R23*SUMPRODUCT(K$23:$K24, X$23:$X24)-$AZ$3*SUMPRODUCT(K$22:$K23, W$23:$W24))/Z23</f>
        <v>595.93178333656942</v>
      </c>
    </row>
    <row r="25" spans="5:50" x14ac:dyDescent="0.25">
      <c r="AN25" s="8">
        <f t="shared" ref="AN25:AU25" si="25">SUM(AN3:AN23)</f>
        <v>10104.122720659785</v>
      </c>
      <c r="AO25" s="8">
        <f t="shared" si="25"/>
        <v>-1373.5874932408642</v>
      </c>
      <c r="AP25" s="8">
        <f t="shared" si="25"/>
        <v>-1715.5997545006023</v>
      </c>
      <c r="AQ25" s="8">
        <f t="shared" si="25"/>
        <v>-5956.8676441387788</v>
      </c>
      <c r="AR25" s="8">
        <f t="shared" si="25"/>
        <v>1058.0678287795406</v>
      </c>
      <c r="AS25" s="8">
        <f t="shared" si="25"/>
        <v>-1203.9070282412292</v>
      </c>
      <c r="AT25" s="8">
        <f t="shared" si="25"/>
        <v>1794.9336128982682</v>
      </c>
      <c r="AU25" s="9">
        <f t="shared" si="25"/>
        <v>1649.0944134365789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5" priority="1" operator="lessThan">
      <formula>0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083BD-4743-4C6E-BD90-3B6775B7F5F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'T.55.04.A'!C3*(1+C12)</f>
        <v>4052.5129816122908</v>
      </c>
      <c r="K3">
        <v>1</v>
      </c>
      <c r="L3" s="2">
        <v>0</v>
      </c>
      <c r="O3">
        <f>$C$3</f>
        <v>4052.5129816122908</v>
      </c>
      <c r="P3">
        <f>O3*B5</f>
        <v>3242.0103852898328</v>
      </c>
      <c r="Q3" s="4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4052.5129816122908</v>
      </c>
      <c r="AF3">
        <f t="shared" ref="AF3:AG23" si="3">-$Z3*P3</f>
        <v>-3242.0103852898328</v>
      </c>
      <c r="AG3">
        <f t="shared" si="3"/>
        <v>-1522.432587</v>
      </c>
      <c r="AH3">
        <f t="shared" ref="AH3:AH23" si="4">-X3*R3</f>
        <v>0</v>
      </c>
      <c r="AI3">
        <f t="shared" ref="AI3:AI23" si="5">SUM(AE3:AH3)</f>
        <v>-711.92999067754204</v>
      </c>
      <c r="AJ3">
        <f t="shared" ref="AJ3:AJ23" si="6">AB3-AC3</f>
        <v>0</v>
      </c>
      <c r="AL3">
        <f t="shared" ref="AL3:AL23" si="7">SUM(AI3:AK3)</f>
        <v>-711.92999067754204</v>
      </c>
      <c r="AN3">
        <f t="shared" ref="AN3:AU23" si="8">AE3*$K3</f>
        <v>4052.5129816122908</v>
      </c>
      <c r="AO3">
        <f t="shared" si="8"/>
        <v>-3242.0103852898328</v>
      </c>
      <c r="AP3">
        <f t="shared" si="8"/>
        <v>-1522.432587</v>
      </c>
      <c r="AQ3">
        <f t="shared" si="8"/>
        <v>0</v>
      </c>
      <c r="AR3">
        <f t="shared" si="8"/>
        <v>-711.92999067754204</v>
      </c>
      <c r="AS3">
        <f t="shared" si="8"/>
        <v>0</v>
      </c>
      <c r="AT3">
        <f t="shared" si="8"/>
        <v>0</v>
      </c>
      <c r="AU3">
        <f t="shared" si="8"/>
        <v>-711.92999067754204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2174.2546999170895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1.8608946000000001E-2</v>
      </c>
      <c r="R4">
        <f t="shared" si="0"/>
        <v>50000</v>
      </c>
      <c r="S4">
        <f t="shared" ref="S4:S23" si="12">AX4</f>
        <v>1339.6591808171765</v>
      </c>
      <c r="U4">
        <f t="shared" ref="U4:U23" si="13">M4</f>
        <v>1.8608946000000001E-2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1.8608946000000001E-2</v>
      </c>
      <c r="Y4">
        <f t="shared" ref="Y4:Y23" si="17">V4*W4</f>
        <v>0.01</v>
      </c>
      <c r="Z4">
        <f t="shared" ref="Z4:Z23" si="18">MAX(0, W4-X4-Y4)</f>
        <v>0.97139105400000003</v>
      </c>
      <c r="AB4">
        <f t="shared" ref="AB4:AB23" si="19">AC3</f>
        <v>0</v>
      </c>
      <c r="AC4">
        <f t="shared" si="1"/>
        <v>1301.3329436547738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-930.44730000000004</v>
      </c>
      <c r="AI4">
        <f t="shared" si="5"/>
        <v>-930.44730000000004</v>
      </c>
      <c r="AJ4">
        <f t="shared" si="6"/>
        <v>-1301.3329436547738</v>
      </c>
      <c r="AK4">
        <f t="shared" ref="AK4:AK23" si="20">H4*SUM(AB4:AB4, AE4:AF4)</f>
        <v>0</v>
      </c>
      <c r="AL4">
        <f t="shared" si="7"/>
        <v>-2231.7802436547736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-872.92175626231347</v>
      </c>
      <c r="AR4">
        <f t="shared" si="8"/>
        <v>-872.92175626231347</v>
      </c>
      <c r="AS4">
        <f t="shared" si="8"/>
        <v>-1220.8771401208121</v>
      </c>
      <c r="AT4">
        <f t="shared" si="8"/>
        <v>0</v>
      </c>
      <c r="AU4">
        <f t="shared" si="8"/>
        <v>-2093.7988963831253</v>
      </c>
      <c r="AW4">
        <v>1</v>
      </c>
      <c r="AX4">
        <f>(R4*SUMPRODUCT(K5:$K$23, X5:$X$23)-$AZ$3*SUMPRODUCT(K4:$K$22, W5:$W$23))/Z4</f>
        <v>1339.6591808171765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2.2132820000000001E-2</v>
      </c>
      <c r="O5">
        <f t="shared" ref="O5:O23" si="22">$C$3</f>
        <v>4052.5129816122908</v>
      </c>
      <c r="P5">
        <f t="shared" ref="P5:P23" si="23">O5*$C$5</f>
        <v>202.62564908061455</v>
      </c>
      <c r="Q5" s="4">
        <f t="shared" ref="Q5:Q23" si="24">$C$8</f>
        <v>25</v>
      </c>
      <c r="R5">
        <f t="shared" si="0"/>
        <v>50000</v>
      </c>
      <c r="S5">
        <f t="shared" si="12"/>
        <v>2504.3058161641811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1301.3329436547738</v>
      </c>
      <c r="AC5">
        <f t="shared" si="1"/>
        <v>2354.492031843818</v>
      </c>
      <c r="AE5">
        <f t="shared" si="2"/>
        <v>3810.0816052747723</v>
      </c>
      <c r="AF5">
        <f t="shared" si="3"/>
        <v>-190.50408026373862</v>
      </c>
      <c r="AG5">
        <f t="shared" si="3"/>
        <v>-23.504438002805191</v>
      </c>
      <c r="AH5">
        <f t="shared" si="4"/>
        <v>-1074.981167389614</v>
      </c>
      <c r="AI5">
        <f t="shared" si="5"/>
        <v>2521.0919196186142</v>
      </c>
      <c r="AJ5">
        <f t="shared" si="6"/>
        <v>-1053.1590881890443</v>
      </c>
      <c r="AK5">
        <f t="shared" si="20"/>
        <v>425.16666449272577</v>
      </c>
      <c r="AL5">
        <f t="shared" si="7"/>
        <v>1893.0994959222958</v>
      </c>
      <c r="AN5">
        <f t="shared" si="8"/>
        <v>3290.2436411011158</v>
      </c>
      <c r="AO5">
        <f t="shared" si="8"/>
        <v>-164.5121820550558</v>
      </c>
      <c r="AP5">
        <f t="shared" si="8"/>
        <v>-20.297551519453084</v>
      </c>
      <c r="AQ5">
        <f t="shared" si="8"/>
        <v>-928.31343701680555</v>
      </c>
      <c r="AR5">
        <f t="shared" si="8"/>
        <v>2177.1204705098012</v>
      </c>
      <c r="AS5">
        <f t="shared" si="8"/>
        <v>-909.46870749030995</v>
      </c>
      <c r="AT5">
        <f t="shared" si="8"/>
        <v>367.15799271036292</v>
      </c>
      <c r="AU5">
        <f t="shared" si="8"/>
        <v>1634.8097557298543</v>
      </c>
      <c r="AW5">
        <v>2</v>
      </c>
      <c r="AX5">
        <f>(R5*SUMPRODUCT(K6:$K$23, X6:$X$23)-$AZ$3*SUMPRODUCT(K5:$K$22, W6:$W$23))/Z5</f>
        <v>2504.3058161641811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2.5807838999999999E-2</v>
      </c>
      <c r="O6">
        <f t="shared" si="22"/>
        <v>4052.5129816122908</v>
      </c>
      <c r="P6">
        <f t="shared" si="23"/>
        <v>202.62564908061455</v>
      </c>
      <c r="Q6" s="4">
        <f t="shared" si="24"/>
        <v>25</v>
      </c>
      <c r="R6">
        <f t="shared" si="0"/>
        <v>50000</v>
      </c>
      <c r="S6">
        <f t="shared" si="12"/>
        <v>3502.330467961508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2354.492031843818</v>
      </c>
      <c r="AC6">
        <f t="shared" si="1"/>
        <v>3174.9038786367419</v>
      </c>
      <c r="AE6">
        <f t="shared" si="2"/>
        <v>3673.6508165762316</v>
      </c>
      <c r="AF6">
        <f t="shared" si="3"/>
        <v>-183.6825408288116</v>
      </c>
      <c r="AG6">
        <f t="shared" si="3"/>
        <v>-22.662794871015262</v>
      </c>
      <c r="AH6">
        <f t="shared" si="4"/>
        <v>-1213.1975035237558</v>
      </c>
      <c r="AI6">
        <f t="shared" si="5"/>
        <v>2254.107977352649</v>
      </c>
      <c r="AJ6">
        <f t="shared" si="6"/>
        <v>-820.41184679292382</v>
      </c>
      <c r="AK6">
        <f t="shared" si="20"/>
        <v>635.87728146592679</v>
      </c>
      <c r="AL6">
        <f t="shared" si="7"/>
        <v>2069.573412025652</v>
      </c>
      <c r="AN6">
        <f t="shared" si="8"/>
        <v>2861.1355758746331</v>
      </c>
      <c r="AO6">
        <f t="shared" si="8"/>
        <v>-143.05677879373167</v>
      </c>
      <c r="AP6">
        <f t="shared" si="8"/>
        <v>-17.650378844291396</v>
      </c>
      <c r="AQ6">
        <f t="shared" si="8"/>
        <v>-944.8700247262816</v>
      </c>
      <c r="AR6">
        <f t="shared" si="8"/>
        <v>1755.5583935103286</v>
      </c>
      <c r="AS6">
        <f t="shared" si="8"/>
        <v>-638.95825676646336</v>
      </c>
      <c r="AT6">
        <f t="shared" si="8"/>
        <v>495.23789895420452</v>
      </c>
      <c r="AU6">
        <f t="shared" si="8"/>
        <v>1611.8380356980699</v>
      </c>
      <c r="AW6">
        <v>3</v>
      </c>
      <c r="AX6">
        <f>(R6*SUMPRODUCT(K7:$K$23, X7:$X$23)-$AZ$3*SUMPRODUCT(K6:$K$22, W7:$W$23))/Z6</f>
        <v>3502.330467961508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2.9740472E-2</v>
      </c>
      <c r="O7">
        <f t="shared" si="22"/>
        <v>4052.5129816122908</v>
      </c>
      <c r="P7">
        <f t="shared" si="23"/>
        <v>202.62564908061455</v>
      </c>
      <c r="Q7" s="4">
        <f t="shared" si="24"/>
        <v>25</v>
      </c>
      <c r="R7">
        <f t="shared" si="0"/>
        <v>50000</v>
      </c>
      <c r="S7">
        <f t="shared" si="12"/>
        <v>4318.9660246228959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3174.9038786367419</v>
      </c>
      <c r="AC7">
        <f t="shared" si="1"/>
        <v>3759.6019994987946</v>
      </c>
      <c r="AE7">
        <f t="shared" si="2"/>
        <v>3527.6581991623066</v>
      </c>
      <c r="AF7">
        <f t="shared" si="3"/>
        <v>-176.38290995811533</v>
      </c>
      <c r="AG7">
        <f t="shared" si="3"/>
        <v>-21.762164706001936</v>
      </c>
      <c r="AH7">
        <f t="shared" si="4"/>
        <v>-1348.0044326063462</v>
      </c>
      <c r="AI7">
        <f t="shared" si="5"/>
        <v>1981.5086918918432</v>
      </c>
      <c r="AJ7">
        <f t="shared" si="6"/>
        <v>-584.69812086205275</v>
      </c>
      <c r="AK7">
        <f t="shared" si="20"/>
        <v>683.29095887294568</v>
      </c>
      <c r="AL7">
        <f t="shared" si="7"/>
        <v>2080.1015299027363</v>
      </c>
      <c r="AN7">
        <f t="shared" si="8"/>
        <v>2487.0396466311067</v>
      </c>
      <c r="AO7">
        <f t="shared" si="8"/>
        <v>-124.35198233155533</v>
      </c>
      <c r="AP7">
        <f t="shared" si="8"/>
        <v>-15.342576679678141</v>
      </c>
      <c r="AQ7">
        <f t="shared" si="8"/>
        <v>-950.35864543865432</v>
      </c>
      <c r="AR7">
        <f t="shared" si="8"/>
        <v>1396.9864421812188</v>
      </c>
      <c r="AS7">
        <f t="shared" si="8"/>
        <v>-412.21890721724253</v>
      </c>
      <c r="AT7">
        <f t="shared" si="8"/>
        <v>481.72799317834739</v>
      </c>
      <c r="AU7">
        <f t="shared" si="8"/>
        <v>1466.4955281423238</v>
      </c>
      <c r="AW7">
        <v>4</v>
      </c>
      <c r="AX7">
        <f>(R7*SUMPRODUCT(K8:$K$23, X8:$X$23)-$AZ$3*SUMPRODUCT(K7:$K$22, W8:$W$23))/Z7</f>
        <v>4318.9660246228959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3.4073305999999998E-2</v>
      </c>
      <c r="O8">
        <f t="shared" si="22"/>
        <v>4052.5129816122908</v>
      </c>
      <c r="P8">
        <f t="shared" si="23"/>
        <v>202.62564908061455</v>
      </c>
      <c r="Q8" s="4">
        <f t="shared" si="24"/>
        <v>25</v>
      </c>
      <c r="R8">
        <f t="shared" si="0"/>
        <v>50000</v>
      </c>
      <c r="S8">
        <f t="shared" si="12"/>
        <v>4950.0976240388873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3759.6019994987946</v>
      </c>
      <c r="AC8">
        <f t="shared" si="1"/>
        <v>4119.0819990636373</v>
      </c>
      <c r="AE8">
        <f t="shared" si="2"/>
        <v>3372.1826398872172</v>
      </c>
      <c r="AF8">
        <f t="shared" si="3"/>
        <v>-168.60913199436087</v>
      </c>
      <c r="AG8">
        <f t="shared" si="3"/>
        <v>-20.803034161691912</v>
      </c>
      <c r="AH8">
        <f t="shared" si="4"/>
        <v>-1483.0177945000078</v>
      </c>
      <c r="AI8">
        <f t="shared" si="5"/>
        <v>1699.7526792311569</v>
      </c>
      <c r="AJ8">
        <f t="shared" si="6"/>
        <v>-359.47999956484273</v>
      </c>
      <c r="AK8">
        <f t="shared" si="20"/>
        <v>504.83022428589476</v>
      </c>
      <c r="AL8">
        <f t="shared" si="7"/>
        <v>1845.1029039522089</v>
      </c>
      <c r="AN8">
        <f t="shared" si="8"/>
        <v>2216.715699068533</v>
      </c>
      <c r="AO8">
        <f t="shared" si="8"/>
        <v>-110.83578495342665</v>
      </c>
      <c r="AP8">
        <f t="shared" si="8"/>
        <v>-13.6749450842389</v>
      </c>
      <c r="AQ8">
        <f t="shared" si="8"/>
        <v>-974.8667786203024</v>
      </c>
      <c r="AR8">
        <f t="shared" si="8"/>
        <v>1117.3381904105652</v>
      </c>
      <c r="AS8">
        <f t="shared" si="8"/>
        <v>-236.30539731477518</v>
      </c>
      <c r="AT8">
        <f t="shared" si="8"/>
        <v>331.85186066204841</v>
      </c>
      <c r="AU8">
        <f t="shared" si="8"/>
        <v>1212.8846537578384</v>
      </c>
      <c r="AW8">
        <v>5</v>
      </c>
      <c r="AX8">
        <f>(R8*SUMPRODUCT(K9:$K$23, X9:$X$23)-$AZ$3*SUMPRODUCT(K8:$K$22, W9:$W$23))/Z8</f>
        <v>4950.0976240388873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3.9255977999999997E-2</v>
      </c>
      <c r="O9">
        <f t="shared" si="22"/>
        <v>4052.5129816122908</v>
      </c>
      <c r="P9">
        <f t="shared" si="23"/>
        <v>202.62564908061455</v>
      </c>
      <c r="Q9" s="4">
        <f t="shared" si="24"/>
        <v>25</v>
      </c>
      <c r="R9">
        <f t="shared" si="0"/>
        <v>50000</v>
      </c>
      <c r="S9">
        <f t="shared" si="12"/>
        <v>5420.080020059514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4119.0819990636373</v>
      </c>
      <c r="AC9">
        <f t="shared" si="1"/>
        <v>4288.0118345550227</v>
      </c>
      <c r="AE9">
        <f t="shared" si="2"/>
        <v>3206.0824859649501</v>
      </c>
      <c r="AF9">
        <f t="shared" si="3"/>
        <v>-160.30412429824753</v>
      </c>
      <c r="AG9">
        <f t="shared" si="3"/>
        <v>-19.778360368690365</v>
      </c>
      <c r="AH9">
        <f t="shared" si="4"/>
        <v>-1633.2869027692523</v>
      </c>
      <c r="AI9">
        <f t="shared" si="5"/>
        <v>1392.7130985287599</v>
      </c>
      <c r="AJ9">
        <f t="shared" si="6"/>
        <v>-168.92983549138535</v>
      </c>
      <c r="AK9">
        <f t="shared" si="20"/>
        <v>374.0057108301238</v>
      </c>
      <c r="AL9">
        <f t="shared" si="7"/>
        <v>1597.7889738674985</v>
      </c>
      <c r="AN9">
        <f t="shared" si="8"/>
        <v>2002.9739587178849</v>
      </c>
      <c r="AO9">
        <f t="shared" si="8"/>
        <v>-100.14869793589426</v>
      </c>
      <c r="AP9">
        <f t="shared" si="8"/>
        <v>-12.356369787130223</v>
      </c>
      <c r="AQ9">
        <f t="shared" si="8"/>
        <v>-1020.3827093291968</v>
      </c>
      <c r="AR9">
        <f t="shared" si="8"/>
        <v>870.08618166566362</v>
      </c>
      <c r="AS9">
        <f t="shared" si="8"/>
        <v>-105.53754085272784</v>
      </c>
      <c r="AT9">
        <f t="shared" si="8"/>
        <v>233.65702613201552</v>
      </c>
      <c r="AU9">
        <f t="shared" si="8"/>
        <v>998.20566694495142</v>
      </c>
      <c r="AW9">
        <v>6</v>
      </c>
      <c r="AX9">
        <f>(R9*SUMPRODUCT(K10:$K$23, X10:$X$23)-$AZ$3*SUMPRODUCT(K9:$K$22, W10:$W$23))/Z9</f>
        <v>5420.080020059514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4.4782766000000002E-2</v>
      </c>
      <c r="O10">
        <f t="shared" si="22"/>
        <v>4052.5129816122908</v>
      </c>
      <c r="P10">
        <f t="shared" si="23"/>
        <v>202.62564908061455</v>
      </c>
      <c r="Q10" s="4">
        <f t="shared" si="24"/>
        <v>25</v>
      </c>
      <c r="R10">
        <f t="shared" si="0"/>
        <v>50000</v>
      </c>
      <c r="S10">
        <f t="shared" si="12"/>
        <v>5765.1536139263999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4288.0118345550227</v>
      </c>
      <c r="AC10">
        <f t="shared" si="1"/>
        <v>4311.1466083751966</v>
      </c>
      <c r="AE10">
        <f t="shared" si="2"/>
        <v>3030.4444193596337</v>
      </c>
      <c r="AF10">
        <f t="shared" si="3"/>
        <v>-151.5222209679817</v>
      </c>
      <c r="AG10">
        <f t="shared" si="3"/>
        <v>-18.694847080748726</v>
      </c>
      <c r="AH10">
        <f t="shared" si="4"/>
        <v>-1771.4593685094687</v>
      </c>
      <c r="AI10">
        <f t="shared" si="5"/>
        <v>1088.7679828014343</v>
      </c>
      <c r="AJ10">
        <f t="shared" si="6"/>
        <v>-23.134773820173905</v>
      </c>
      <c r="AK10">
        <f t="shared" si="20"/>
        <v>376.26403672970048</v>
      </c>
      <c r="AL10">
        <f t="shared" si="7"/>
        <v>1441.8972457109608</v>
      </c>
      <c r="AN10">
        <f t="shared" si="8"/>
        <v>1798.8080807917806</v>
      </c>
      <c r="AO10">
        <f t="shared" si="8"/>
        <v>-89.940404039589041</v>
      </c>
      <c r="AP10">
        <f t="shared" si="8"/>
        <v>-11.096868097360948</v>
      </c>
      <c r="AQ10">
        <f t="shared" si="8"/>
        <v>-1051.5010295230834</v>
      </c>
      <c r="AR10">
        <f t="shared" si="8"/>
        <v>646.26977913174721</v>
      </c>
      <c r="AS10">
        <f t="shared" si="8"/>
        <v>-13.732315243654153</v>
      </c>
      <c r="AT10">
        <f t="shared" si="8"/>
        <v>223.34241983020482</v>
      </c>
      <c r="AU10">
        <f t="shared" si="8"/>
        <v>855.87988371829783</v>
      </c>
      <c r="AW10">
        <v>7</v>
      </c>
      <c r="AX10">
        <f>(R10*SUMPRODUCT(K11:$K$23, X11:$X$23)-$AZ$3*SUMPRODUCT(K10:$K$22, W11:$W$23))/Z10</f>
        <v>5765.1536139263999</v>
      </c>
    </row>
    <row r="11" spans="1:52" x14ac:dyDescent="0.25">
      <c r="A11" t="s">
        <v>33</v>
      </c>
      <c r="C11" s="7">
        <f>AU25</f>
        <v>6716.0053147607441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5.0287691000000002E-2</v>
      </c>
      <c r="O11">
        <f t="shared" si="22"/>
        <v>4052.5129816122908</v>
      </c>
      <c r="P11">
        <f t="shared" si="23"/>
        <v>202.62564908061455</v>
      </c>
      <c r="Q11" s="4">
        <f t="shared" si="24"/>
        <v>25</v>
      </c>
      <c r="R11">
        <f t="shared" si="0"/>
        <v>50000</v>
      </c>
      <c r="S11">
        <f t="shared" si="12"/>
        <v>5997.9613779404963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4311.1466083751966</v>
      </c>
      <c r="AC11">
        <f t="shared" si="1"/>
        <v>4214.8341376126564</v>
      </c>
      <c r="AE11">
        <f t="shared" si="2"/>
        <v>2847.7459226126057</v>
      </c>
      <c r="AF11">
        <f t="shared" si="3"/>
        <v>-142.38729613063029</v>
      </c>
      <c r="AG11">
        <f t="shared" si="3"/>
        <v>-17.567777916652293</v>
      </c>
      <c r="AH11">
        <f t="shared" si="4"/>
        <v>-1880.2413865778879</v>
      </c>
      <c r="AI11">
        <f t="shared" si="5"/>
        <v>807.54946198743551</v>
      </c>
      <c r="AJ11">
        <f t="shared" si="6"/>
        <v>96.312470762540215</v>
      </c>
      <c r="AK11">
        <f t="shared" si="20"/>
        <v>361.35001959514437</v>
      </c>
      <c r="AL11">
        <f t="shared" si="7"/>
        <v>1265.2119523451202</v>
      </c>
      <c r="AN11">
        <f t="shared" si="8"/>
        <v>1607.5721303363791</v>
      </c>
      <c r="AO11">
        <f t="shared" si="8"/>
        <v>-80.378606516818962</v>
      </c>
      <c r="AP11">
        <f t="shared" si="8"/>
        <v>-9.9171312814450712</v>
      </c>
      <c r="AQ11">
        <f t="shared" si="8"/>
        <v>-1061.4091753644227</v>
      </c>
      <c r="AR11">
        <f t="shared" si="8"/>
        <v>455.86721717369267</v>
      </c>
      <c r="AS11">
        <f t="shared" si="8"/>
        <v>54.369051175623184</v>
      </c>
      <c r="AT11">
        <f t="shared" si="8"/>
        <v>203.98456764876249</v>
      </c>
      <c r="AU11">
        <f t="shared" si="8"/>
        <v>714.22083599807843</v>
      </c>
      <c r="AW11">
        <v>8</v>
      </c>
      <c r="AX11">
        <f>(R11*SUMPRODUCT(K12:$K$23, X12:$X$23)-$AZ$3*SUMPRODUCT(K11:$K$22, W12:$W$23))/Z11</f>
        <v>5997.9613779404963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5.6343962999999997E-2</v>
      </c>
      <c r="O12">
        <f t="shared" si="22"/>
        <v>4052.5129816122908</v>
      </c>
      <c r="P12">
        <f t="shared" si="23"/>
        <v>202.62564908061455</v>
      </c>
      <c r="Q12" s="4">
        <f t="shared" si="24"/>
        <v>25</v>
      </c>
      <c r="R12">
        <f t="shared" si="0"/>
        <v>50000</v>
      </c>
      <c r="S12">
        <f t="shared" si="12"/>
        <v>6119.4709823725007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4214.8341376126564</v>
      </c>
      <c r="AC12">
        <f t="shared" si="1"/>
        <v>4014.9266317877045</v>
      </c>
      <c r="AE12">
        <f t="shared" si="2"/>
        <v>2658.8151724893942</v>
      </c>
      <c r="AF12">
        <f t="shared" si="3"/>
        <v>-132.94075862446971</v>
      </c>
      <c r="AG12">
        <f t="shared" si="3"/>
        <v>-16.402261908557698</v>
      </c>
      <c r="AH12">
        <f t="shared" si="4"/>
        <v>-1979.6764578561479</v>
      </c>
      <c r="AI12">
        <f t="shared" si="5"/>
        <v>529.79569410021895</v>
      </c>
      <c r="AJ12">
        <f t="shared" si="6"/>
        <v>199.90750582495184</v>
      </c>
      <c r="AK12">
        <f t="shared" si="20"/>
        <v>349.84277382168648</v>
      </c>
      <c r="AL12">
        <f t="shared" si="7"/>
        <v>1079.5459737468573</v>
      </c>
      <c r="AN12">
        <f t="shared" si="8"/>
        <v>1426.8651244429236</v>
      </c>
      <c r="AO12">
        <f t="shared" si="8"/>
        <v>-71.343256222146181</v>
      </c>
      <c r="AP12">
        <f t="shared" si="8"/>
        <v>-8.8023476477257692</v>
      </c>
      <c r="AQ12">
        <f t="shared" si="8"/>
        <v>-1062.4022777600221</v>
      </c>
      <c r="AR12">
        <f t="shared" si="8"/>
        <v>284.31724281302951</v>
      </c>
      <c r="AS12">
        <f t="shared" si="8"/>
        <v>107.28126239362814</v>
      </c>
      <c r="AT12">
        <f t="shared" si="8"/>
        <v>187.744698529446</v>
      </c>
      <c r="AU12">
        <f t="shared" si="8"/>
        <v>579.34320373610365</v>
      </c>
      <c r="AW12">
        <v>9</v>
      </c>
      <c r="AX12">
        <f>(R12*SUMPRODUCT(K13:$K$23, X13:$X$23)-$AZ$3*SUMPRODUCT(K12:$K$22, W13:$W$23))/Z12</f>
        <v>6119.4709823725007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6.2785228999999998E-2</v>
      </c>
      <c r="O13">
        <f t="shared" si="22"/>
        <v>4052.5129816122908</v>
      </c>
      <c r="P13">
        <f t="shared" si="23"/>
        <v>202.62564908061455</v>
      </c>
      <c r="Q13" s="4">
        <f t="shared" si="24"/>
        <v>25</v>
      </c>
      <c r="R13">
        <f t="shared" si="0"/>
        <v>50000</v>
      </c>
      <c r="S13">
        <f t="shared" si="12"/>
        <v>6130.632535231628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4014.9266317877045</v>
      </c>
      <c r="AC13">
        <f t="shared" si="1"/>
        <v>3729.4892606096319</v>
      </c>
      <c r="AE13">
        <f t="shared" si="2"/>
        <v>2465.2927012910791</v>
      </c>
      <c r="AF13">
        <f t="shared" si="3"/>
        <v>-123.26463506455397</v>
      </c>
      <c r="AG13">
        <f t="shared" si="3"/>
        <v>-15.208419519425348</v>
      </c>
      <c r="AH13">
        <f t="shared" si="4"/>
        <v>-2059.6395400935439</v>
      </c>
      <c r="AI13">
        <f t="shared" si="5"/>
        <v>267.18010661355584</v>
      </c>
      <c r="AJ13">
        <f t="shared" si="6"/>
        <v>285.43737117807268</v>
      </c>
      <c r="AK13">
        <f t="shared" si="20"/>
        <v>328.65455788733567</v>
      </c>
      <c r="AL13">
        <f t="shared" si="7"/>
        <v>881.27203567896413</v>
      </c>
      <c r="AN13">
        <f t="shared" si="8"/>
        <v>1257.9732049141692</v>
      </c>
      <c r="AO13">
        <f t="shared" si="8"/>
        <v>-62.898660245708463</v>
      </c>
      <c r="AP13">
        <f t="shared" si="8"/>
        <v>-7.7604514200327435</v>
      </c>
      <c r="AQ13">
        <f t="shared" si="8"/>
        <v>-1050.9792009129478</v>
      </c>
      <c r="AR13">
        <f t="shared" si="8"/>
        <v>136.33489233548013</v>
      </c>
      <c r="AS13">
        <f t="shared" si="8"/>
        <v>145.65108817914737</v>
      </c>
      <c r="AT13">
        <f t="shared" si="8"/>
        <v>167.70366751122992</v>
      </c>
      <c r="AU13">
        <f t="shared" si="8"/>
        <v>449.68964802585737</v>
      </c>
      <c r="AW13">
        <v>10</v>
      </c>
      <c r="AX13">
        <f>(R13*SUMPRODUCT(K14:$K$23, X14:$X$23)-$AZ$3*SUMPRODUCT(K13:$K$22, W14:$W$23))/Z13</f>
        <v>6130.632535231628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6.9956555000000004E-2</v>
      </c>
      <c r="O14">
        <f t="shared" si="22"/>
        <v>4052.5129816122908</v>
      </c>
      <c r="P14">
        <f t="shared" si="23"/>
        <v>202.62564908061455</v>
      </c>
      <c r="Q14" s="4">
        <f t="shared" si="24"/>
        <v>25</v>
      </c>
      <c r="R14">
        <f t="shared" si="0"/>
        <v>50000</v>
      </c>
      <c r="S14">
        <f t="shared" si="12"/>
        <v>6082.2585051311898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3729.4892606096319</v>
      </c>
      <c r="AC14">
        <f t="shared" si="1"/>
        <v>3404.2173833303359</v>
      </c>
      <c r="AE14">
        <f t="shared" si="2"/>
        <v>2268.1763898292002</v>
      </c>
      <c r="AF14">
        <f t="shared" si="3"/>
        <v>-113.40881949146002</v>
      </c>
      <c r="AG14">
        <f t="shared" si="3"/>
        <v>-13.992406687657342</v>
      </c>
      <c r="AH14">
        <f t="shared" si="4"/>
        <v>-2127.857273147506</v>
      </c>
      <c r="AI14">
        <f t="shared" si="5"/>
        <v>12.917890502576483</v>
      </c>
      <c r="AJ14">
        <f t="shared" si="6"/>
        <v>325.27187727929595</v>
      </c>
      <c r="AK14">
        <f t="shared" si="20"/>
        <v>503.52762553782856</v>
      </c>
      <c r="AL14">
        <f t="shared" si="7"/>
        <v>841.71739331970093</v>
      </c>
      <c r="AN14">
        <f t="shared" si="8"/>
        <v>1066.1568289960712</v>
      </c>
      <c r="AO14">
        <f t="shared" si="8"/>
        <v>-53.307841449803568</v>
      </c>
      <c r="AP14">
        <f t="shared" si="8"/>
        <v>-6.5771339526462249</v>
      </c>
      <c r="AQ14">
        <f t="shared" si="8"/>
        <v>-1000.1997962186733</v>
      </c>
      <c r="AR14">
        <f t="shared" si="8"/>
        <v>6.0720573749480371</v>
      </c>
      <c r="AS14">
        <f t="shared" si="8"/>
        <v>152.89412005025221</v>
      </c>
      <c r="AT14">
        <f t="shared" si="8"/>
        <v>236.68327514676139</v>
      </c>
      <c r="AU14">
        <f t="shared" si="8"/>
        <v>395.6494525719616</v>
      </c>
      <c r="AW14">
        <v>11</v>
      </c>
      <c r="AX14">
        <f>(R14*SUMPRODUCT(K15:$K$23, X15:$X$23)-$AZ$3*SUMPRODUCT(K14:$K$22, W15:$W$23))/Z14</f>
        <v>6082.2585051311898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7.8227725999999997E-2</v>
      </c>
      <c r="O15">
        <f t="shared" si="22"/>
        <v>4052.5129816122908</v>
      </c>
      <c r="P15">
        <f t="shared" si="23"/>
        <v>202.62564908061455</v>
      </c>
      <c r="Q15" s="4">
        <f t="shared" si="24"/>
        <v>25</v>
      </c>
      <c r="R15">
        <f t="shared" si="0"/>
        <v>50000</v>
      </c>
      <c r="S15">
        <f t="shared" si="12"/>
        <v>5934.2076189059826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3404.2173833303359</v>
      </c>
      <c r="AC15">
        <f t="shared" si="1"/>
        <v>3028.3183570491256</v>
      </c>
      <c r="AE15">
        <f t="shared" si="2"/>
        <v>2068.0603447876802</v>
      </c>
      <c r="AF15">
        <f t="shared" si="3"/>
        <v>-103.40301723938403</v>
      </c>
      <c r="AG15">
        <f t="shared" si="3"/>
        <v>-12.757888464338141</v>
      </c>
      <c r="AH15">
        <f t="shared" si="4"/>
        <v>-2189.1883128852519</v>
      </c>
      <c r="AI15">
        <f t="shared" si="5"/>
        <v>-237.2888738012939</v>
      </c>
      <c r="AJ15">
        <f t="shared" si="6"/>
        <v>375.89902628121035</v>
      </c>
      <c r="AK15">
        <f t="shared" si="20"/>
        <v>459.42534675930636</v>
      </c>
      <c r="AL15">
        <f t="shared" si="7"/>
        <v>598.03549923922287</v>
      </c>
      <c r="AN15">
        <f t="shared" si="8"/>
        <v>895.46546559268029</v>
      </c>
      <c r="AO15">
        <f t="shared" si="8"/>
        <v>-44.773273279634019</v>
      </c>
      <c r="AP15">
        <f t="shared" si="8"/>
        <v>-5.5241369346361706</v>
      </c>
      <c r="AQ15">
        <f t="shared" si="8"/>
        <v>-947.91360262222292</v>
      </c>
      <c r="AR15">
        <f t="shared" si="8"/>
        <v>-102.74554724381281</v>
      </c>
      <c r="AS15">
        <f t="shared" si="8"/>
        <v>162.76343068668874</v>
      </c>
      <c r="AT15">
        <f t="shared" si="8"/>
        <v>198.93013909279213</v>
      </c>
      <c r="AU15">
        <f t="shared" si="8"/>
        <v>258.94802253566809</v>
      </c>
      <c r="AW15">
        <v>12</v>
      </c>
      <c r="AX15">
        <f>(R15*SUMPRODUCT(K16:$K$23, X16:$X$23)-$AZ$3*SUMPRODUCT(K15:$K$22, W16:$W$23))/Z15</f>
        <v>5934.2076189059826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8.7072107999999995E-2</v>
      </c>
      <c r="O16">
        <f t="shared" si="22"/>
        <v>4052.5129816122908</v>
      </c>
      <c r="P16">
        <f t="shared" si="23"/>
        <v>202.62564908061455</v>
      </c>
      <c r="Q16" s="4">
        <f t="shared" si="24"/>
        <v>25</v>
      </c>
      <c r="R16">
        <f t="shared" si="0"/>
        <v>50000</v>
      </c>
      <c r="S16">
        <f t="shared" si="12"/>
        <v>5691.650397401796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3028.3183570491256</v>
      </c>
      <c r="AC16">
        <f t="shared" si="1"/>
        <v>2622.5880466438584</v>
      </c>
      <c r="AE16">
        <f t="shared" si="2"/>
        <v>1867.3093676479334</v>
      </c>
      <c r="AF16">
        <f t="shared" si="3"/>
        <v>-93.365468382396671</v>
      </c>
      <c r="AG16">
        <f t="shared" si="3"/>
        <v>-11.519453337475955</v>
      </c>
      <c r="AH16">
        <f t="shared" si="4"/>
        <v>-2221.7124844376094</v>
      </c>
      <c r="AI16">
        <f t="shared" si="5"/>
        <v>-459.28803850954841</v>
      </c>
      <c r="AJ16">
        <f t="shared" si="6"/>
        <v>405.73031040526712</v>
      </c>
      <c r="AK16">
        <f t="shared" si="20"/>
        <v>410.93918579735828</v>
      </c>
      <c r="AL16">
        <f t="shared" si="7"/>
        <v>357.38145769307698</v>
      </c>
      <c r="AN16">
        <f t="shared" si="8"/>
        <v>744.80618992236123</v>
      </c>
      <c r="AO16">
        <f t="shared" si="8"/>
        <v>-37.240309496118059</v>
      </c>
      <c r="AP16">
        <f t="shared" si="8"/>
        <v>-4.594718100236908</v>
      </c>
      <c r="AQ16">
        <f t="shared" si="8"/>
        <v>-886.16553812999905</v>
      </c>
      <c r="AR16">
        <f t="shared" si="8"/>
        <v>-183.1943758039927</v>
      </c>
      <c r="AS16">
        <f t="shared" si="8"/>
        <v>161.83201983804304</v>
      </c>
      <c r="AT16">
        <f t="shared" si="8"/>
        <v>163.90966305120298</v>
      </c>
      <c r="AU16">
        <f t="shared" si="8"/>
        <v>142.54730708525332</v>
      </c>
      <c r="AW16">
        <v>13</v>
      </c>
      <c r="AX16">
        <f>(R16*SUMPRODUCT(K17:$K$23, X17:$X$23)-$AZ$3*SUMPRODUCT(K16:$K$22, W17:$W$23))/Z16</f>
        <v>5691.650397401796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9.6466888000000001E-2</v>
      </c>
      <c r="O17">
        <f t="shared" si="22"/>
        <v>4052.5129816122908</v>
      </c>
      <c r="P17">
        <f t="shared" si="23"/>
        <v>202.62564908061455</v>
      </c>
      <c r="Q17" s="4">
        <f t="shared" si="24"/>
        <v>25</v>
      </c>
      <c r="R17">
        <f t="shared" si="0"/>
        <v>50000</v>
      </c>
      <c r="S17">
        <f t="shared" si="12"/>
        <v>5357.0154528441981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2622.5880466438584</v>
      </c>
      <c r="AC17">
        <f t="shared" si="1"/>
        <v>2205.5931855731769</v>
      </c>
      <c r="AE17">
        <f t="shared" si="2"/>
        <v>1668.5027503412098</v>
      </c>
      <c r="AF17">
        <f t="shared" si="3"/>
        <v>-83.425137517060506</v>
      </c>
      <c r="AG17">
        <f t="shared" si="3"/>
        <v>-10.293012989173675</v>
      </c>
      <c r="AH17">
        <f t="shared" si="4"/>
        <v>-2222.4916298550384</v>
      </c>
      <c r="AI17">
        <f t="shared" si="5"/>
        <v>-647.70703002006258</v>
      </c>
      <c r="AJ17">
        <f t="shared" si="6"/>
        <v>416.99486107068151</v>
      </c>
      <c r="AK17">
        <f t="shared" si="20"/>
        <v>360.0583658119964</v>
      </c>
      <c r="AL17">
        <f t="shared" si="7"/>
        <v>129.34619686261533</v>
      </c>
      <c r="AN17">
        <f t="shared" si="8"/>
        <v>613.04915078704164</v>
      </c>
      <c r="AO17">
        <f t="shared" si="8"/>
        <v>-30.652457539352088</v>
      </c>
      <c r="AP17">
        <f t="shared" si="8"/>
        <v>-3.781907384187702</v>
      </c>
      <c r="AQ17">
        <f t="shared" si="8"/>
        <v>-816.59835804005002</v>
      </c>
      <c r="AR17">
        <f t="shared" si="8"/>
        <v>-237.98357217654808</v>
      </c>
      <c r="AS17">
        <f t="shared" si="8"/>
        <v>153.21421880165528</v>
      </c>
      <c r="AT17">
        <f t="shared" si="8"/>
        <v>132.29434314667702</v>
      </c>
      <c r="AU17">
        <f t="shared" si="8"/>
        <v>47.52498977178422</v>
      </c>
      <c r="AW17">
        <v>14</v>
      </c>
      <c r="AX17">
        <f>(R17*SUMPRODUCT(K18:$K$23, X18:$X$23)-$AZ$3*SUMPRODUCT(K17:$K$22, W18:$W$23))/Z17</f>
        <v>5357.0154528441981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0.107048017</v>
      </c>
      <c r="O18">
        <f t="shared" si="22"/>
        <v>4052.5129816122908</v>
      </c>
      <c r="P18">
        <f t="shared" si="23"/>
        <v>202.62564908061455</v>
      </c>
      <c r="Q18" s="4">
        <f t="shared" si="24"/>
        <v>25</v>
      </c>
      <c r="R18">
        <f t="shared" si="0"/>
        <v>50000</v>
      </c>
      <c r="S18">
        <f t="shared" si="12"/>
        <v>4920.2073426204433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2205.5931855731769</v>
      </c>
      <c r="AC18">
        <f t="shared" si="1"/>
        <v>1788.6402651802605</v>
      </c>
      <c r="AE18">
        <f t="shared" si="2"/>
        <v>1473.2078120547251</v>
      </c>
      <c r="AF18">
        <f t="shared" si="3"/>
        <v>-73.660390602736257</v>
      </c>
      <c r="AG18">
        <f t="shared" si="3"/>
        <v>-9.0882362298356529</v>
      </c>
      <c r="AH18">
        <f t="shared" si="4"/>
        <v>-2203.6932588925683</v>
      </c>
      <c r="AI18">
        <f t="shared" si="5"/>
        <v>-813.23407367041523</v>
      </c>
      <c r="AJ18">
        <f t="shared" si="6"/>
        <v>416.95292039291644</v>
      </c>
      <c r="AK18">
        <f t="shared" si="20"/>
        <v>308.49909202435748</v>
      </c>
      <c r="AL18">
        <f t="shared" si="7"/>
        <v>-87.782061253141308</v>
      </c>
      <c r="AN18">
        <f t="shared" si="8"/>
        <v>498.62465443460633</v>
      </c>
      <c r="AO18">
        <f t="shared" si="8"/>
        <v>-24.931232721730318</v>
      </c>
      <c r="AP18">
        <f t="shared" si="8"/>
        <v>-3.0760213273655492</v>
      </c>
      <c r="AQ18">
        <f t="shared" si="8"/>
        <v>-745.86611658176628</v>
      </c>
      <c r="AR18">
        <f t="shared" si="8"/>
        <v>-275.24871619625577</v>
      </c>
      <c r="AS18">
        <f t="shared" si="8"/>
        <v>141.12266045918506</v>
      </c>
      <c r="AT18">
        <f t="shared" si="8"/>
        <v>104.41517611795079</v>
      </c>
      <c r="AU18">
        <f t="shared" si="8"/>
        <v>-29.710879619119954</v>
      </c>
      <c r="AW18">
        <v>15</v>
      </c>
      <c r="AX18">
        <f>(R18*SUMPRODUCT(K19:$K$23, X19:$X$23)-$AZ$3*SUMPRODUCT(K18:$K$22, W19:$W$23))/Z18</f>
        <v>4920.2073426204433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0.118979948</v>
      </c>
      <c r="O19">
        <f t="shared" si="22"/>
        <v>4052.5129816122908</v>
      </c>
      <c r="P19">
        <f t="shared" si="23"/>
        <v>202.62564908061455</v>
      </c>
      <c r="Q19" s="4">
        <f t="shared" si="24"/>
        <v>25</v>
      </c>
      <c r="R19">
        <f t="shared" si="0"/>
        <v>50000</v>
      </c>
      <c r="S19">
        <f t="shared" si="12"/>
        <v>4364.215315818401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1788.6402651802605</v>
      </c>
      <c r="AC19">
        <f t="shared" si="1"/>
        <v>1381.891420936051</v>
      </c>
      <c r="AE19">
        <f t="shared" si="2"/>
        <v>1283.1935450627129</v>
      </c>
      <c r="AF19">
        <f t="shared" si="3"/>
        <v>-64.159677253135641</v>
      </c>
      <c r="AG19">
        <f t="shared" si="3"/>
        <v>-7.916035993499734</v>
      </c>
      <c r="AH19">
        <f t="shared" si="4"/>
        <v>-2162.635748075124</v>
      </c>
      <c r="AI19">
        <f t="shared" si="5"/>
        <v>-951.51791625904639</v>
      </c>
      <c r="AJ19">
        <f t="shared" si="6"/>
        <v>406.74884424420952</v>
      </c>
      <c r="AK19">
        <f t="shared" si="20"/>
        <v>257.37269090820644</v>
      </c>
      <c r="AL19">
        <f t="shared" si="7"/>
        <v>-287.39638110663043</v>
      </c>
      <c r="AN19">
        <f t="shared" si="8"/>
        <v>400.07670834740844</v>
      </c>
      <c r="AO19">
        <f t="shared" si="8"/>
        <v>-20.003835417370421</v>
      </c>
      <c r="AP19">
        <f t="shared" si="8"/>
        <v>-2.4680778948932449</v>
      </c>
      <c r="AQ19">
        <f t="shared" si="8"/>
        <v>-674.27099736699915</v>
      </c>
      <c r="AR19">
        <f t="shared" si="8"/>
        <v>-296.66620233185438</v>
      </c>
      <c r="AS19">
        <f t="shared" si="8"/>
        <v>126.81698669344772</v>
      </c>
      <c r="AT19">
        <f t="shared" si="8"/>
        <v>80.244184046326282</v>
      </c>
      <c r="AU19">
        <f t="shared" si="8"/>
        <v>-89.605031592080394</v>
      </c>
      <c r="AW19">
        <v>16</v>
      </c>
      <c r="AX19">
        <f>(R19*SUMPRODUCT(K20:$K$23, X20:$X$23)-$AZ$3*SUMPRODUCT(K19:$K$22, W20:$W$23))/Z19</f>
        <v>4364.215315818401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0.132636267</v>
      </c>
      <c r="O20">
        <f t="shared" si="22"/>
        <v>4052.5129816122908</v>
      </c>
      <c r="P20">
        <f t="shared" si="23"/>
        <v>202.62564908061455</v>
      </c>
      <c r="Q20" s="4">
        <f t="shared" si="24"/>
        <v>25</v>
      </c>
      <c r="R20">
        <f t="shared" si="0"/>
        <v>50000</v>
      </c>
      <c r="S20">
        <f t="shared" si="12"/>
        <v>3659.3766996712293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1381.891420936051</v>
      </c>
      <c r="AC20">
        <f t="shared" si="1"/>
        <v>993.43619404778201</v>
      </c>
      <c r="AE20">
        <f t="shared" si="2"/>
        <v>1100.1636079564712</v>
      </c>
      <c r="AF20">
        <f t="shared" si="3"/>
        <v>-55.008180397823558</v>
      </c>
      <c r="AG20">
        <f t="shared" si="3"/>
        <v>-6.7869221699492961</v>
      </c>
      <c r="AH20">
        <f t="shared" si="4"/>
        <v>-2099.906927230882</v>
      </c>
      <c r="AI20">
        <f t="shared" si="5"/>
        <v>-1061.5384218421837</v>
      </c>
      <c r="AJ20">
        <f t="shared" si="6"/>
        <v>388.45522688826895</v>
      </c>
      <c r="AK20">
        <f t="shared" si="20"/>
        <v>207.68725291938838</v>
      </c>
      <c r="AL20">
        <f t="shared" si="7"/>
        <v>-465.39594203452634</v>
      </c>
      <c r="AN20">
        <f t="shared" si="8"/>
        <v>315.97283289831205</v>
      </c>
      <c r="AO20">
        <f t="shared" si="8"/>
        <v>-15.798641644915602</v>
      </c>
      <c r="AP20">
        <f t="shared" si="8"/>
        <v>-1.9492401031902578</v>
      </c>
      <c r="AQ20">
        <f t="shared" si="8"/>
        <v>-603.1044253975939</v>
      </c>
      <c r="AR20">
        <f t="shared" si="8"/>
        <v>-304.87947424738775</v>
      </c>
      <c r="AS20">
        <f t="shared" si="8"/>
        <v>111.56640485684856</v>
      </c>
      <c r="AT20">
        <f t="shared" si="8"/>
        <v>59.648882390957816</v>
      </c>
      <c r="AU20">
        <f t="shared" si="8"/>
        <v>-133.66418699958137</v>
      </c>
      <c r="AW20">
        <v>17</v>
      </c>
      <c r="AX20">
        <f>(R20*SUMPRODUCT(K21:$K$23, X21:$X$23)-$AZ$3*SUMPRODUCT(K20:$K$22, W21:$W$23))/Z20</f>
        <v>3659.3766996712293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0.148393413</v>
      </c>
      <c r="O21">
        <f t="shared" si="22"/>
        <v>4052.5129816122908</v>
      </c>
      <c r="P21">
        <f t="shared" si="23"/>
        <v>202.62564908061455</v>
      </c>
      <c r="Q21" s="4">
        <f t="shared" si="24"/>
        <v>25</v>
      </c>
      <c r="R21">
        <f t="shared" si="0"/>
        <v>50000</v>
      </c>
      <c r="S21">
        <f t="shared" si="12"/>
        <v>2757.6334762288125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993.43619404778201</v>
      </c>
      <c r="AC21">
        <f t="shared" si="1"/>
        <v>630.05509613964068</v>
      </c>
      <c r="AE21">
        <f t="shared" si="2"/>
        <v>925.90493923385168</v>
      </c>
      <c r="AF21">
        <f t="shared" si="3"/>
        <v>-46.295246961692584</v>
      </c>
      <c r="AG21">
        <f t="shared" si="3"/>
        <v>-5.7119184036856607</v>
      </c>
      <c r="AH21">
        <f t="shared" si="4"/>
        <v>-2014.2690891282841</v>
      </c>
      <c r="AI21">
        <f t="shared" si="5"/>
        <v>-1140.3713152598107</v>
      </c>
      <c r="AJ21">
        <f t="shared" si="6"/>
        <v>363.38109790814133</v>
      </c>
      <c r="AK21">
        <f t="shared" si="20"/>
        <v>160.28028258417001</v>
      </c>
      <c r="AL21">
        <f t="shared" si="7"/>
        <v>-616.70993476749936</v>
      </c>
      <c r="AN21">
        <f t="shared" si="8"/>
        <v>244.96285596926754</v>
      </c>
      <c r="AO21">
        <f t="shared" si="8"/>
        <v>-12.248142798463377</v>
      </c>
      <c r="AP21">
        <f t="shared" si="8"/>
        <v>-1.5111787246626485</v>
      </c>
      <c r="AQ21">
        <f t="shared" si="8"/>
        <v>-532.9068761332727</v>
      </c>
      <c r="AR21">
        <f t="shared" si="8"/>
        <v>-301.70334168713117</v>
      </c>
      <c r="AS21">
        <f t="shared" si="8"/>
        <v>96.138240306269978</v>
      </c>
      <c r="AT21">
        <f t="shared" si="8"/>
        <v>42.404694168569641</v>
      </c>
      <c r="AU21">
        <f t="shared" si="8"/>
        <v>-163.16040721229157</v>
      </c>
      <c r="AW21">
        <v>18</v>
      </c>
      <c r="AX21">
        <f>(R21*SUMPRODUCT(K22:$K$23, X22:$X$23)-$AZ$3*SUMPRODUCT(K21:$K$22, W22:$W$23))/Z21</f>
        <v>2757.6334762288125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0.16656033000000001</v>
      </c>
      <c r="O22">
        <f t="shared" si="22"/>
        <v>4052.5129816122908</v>
      </c>
      <c r="P22">
        <f t="shared" si="23"/>
        <v>202.62564908061455</v>
      </c>
      <c r="Q22" s="4">
        <f t="shared" si="24"/>
        <v>25</v>
      </c>
      <c r="R22">
        <f t="shared" si="0"/>
        <v>50000</v>
      </c>
      <c r="S22">
        <f t="shared" si="12"/>
        <v>1582.6751763953218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630.05509613964068</v>
      </c>
      <c r="AC22">
        <f t="shared" si="1"/>
        <v>297.75945612957435</v>
      </c>
      <c r="AE22">
        <f t="shared" si="2"/>
        <v>762.42685761409291</v>
      </c>
      <c r="AF22">
        <f t="shared" si="3"/>
        <v>-38.121342880704645</v>
      </c>
      <c r="AG22">
        <f t="shared" si="3"/>
        <v>-4.7034202053978476</v>
      </c>
      <c r="AH22">
        <f t="shared" si="4"/>
        <v>-1902.7580285019135</v>
      </c>
      <c r="AI22">
        <f t="shared" si="5"/>
        <v>-1183.1559339739231</v>
      </c>
      <c r="AJ22">
        <f t="shared" si="6"/>
        <v>332.29564001006634</v>
      </c>
      <c r="AK22">
        <f t="shared" si="20"/>
        <v>115.89534619362686</v>
      </c>
      <c r="AL22">
        <f t="shared" si="7"/>
        <v>-734.96494777022986</v>
      </c>
      <c r="AN22">
        <f t="shared" si="8"/>
        <v>185.81184231132639</v>
      </c>
      <c r="AO22">
        <f t="shared" si="8"/>
        <v>-9.2905921155663194</v>
      </c>
      <c r="AP22">
        <f t="shared" si="8"/>
        <v>-1.1462754293102921</v>
      </c>
      <c r="AQ22">
        <f t="shared" si="8"/>
        <v>-463.72313779056549</v>
      </c>
      <c r="AR22">
        <f t="shared" si="8"/>
        <v>-288.34816302411571</v>
      </c>
      <c r="AS22">
        <f t="shared" si="8"/>
        <v>80.984115978695073</v>
      </c>
      <c r="AT22">
        <f t="shared" si="8"/>
        <v>28.244975339584265</v>
      </c>
      <c r="AU22">
        <f t="shared" si="8"/>
        <v>-179.11907170583635</v>
      </c>
      <c r="AW22">
        <v>19</v>
      </c>
      <c r="AX22">
        <f>(R22*SUMPRODUCT(K23:$K$23, X23:$X$23)-$AZ$3*SUMPRODUCT(K22:$K$22, W23:$W$23))/Z22</f>
        <v>1582.6751763953218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0.18820168900000001</v>
      </c>
      <c r="O23">
        <f t="shared" si="22"/>
        <v>4052.5129816122908</v>
      </c>
      <c r="P23">
        <f t="shared" si="23"/>
        <v>202.62564908061455</v>
      </c>
      <c r="Q23" s="4">
        <f t="shared" si="24"/>
        <v>25</v>
      </c>
      <c r="R23">
        <f t="shared" si="0"/>
        <v>50000</v>
      </c>
      <c r="S23">
        <f t="shared" si="12"/>
        <v>1973.9068474981132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297.75945612957435</v>
      </c>
      <c r="AC23">
        <f t="shared" si="1"/>
        <v>297.75945612957435</v>
      </c>
      <c r="AE23">
        <f t="shared" si="2"/>
        <v>611.31256669601726</v>
      </c>
      <c r="AF23">
        <f t="shared" si="3"/>
        <v>-30.565628334800863</v>
      </c>
      <c r="AG23">
        <f t="shared" si="3"/>
        <v>-3.771194376611267</v>
      </c>
      <c r="AH23">
        <f t="shared" si="4"/>
        <v>-1770.3832534652038</v>
      </c>
      <c r="AI23">
        <f t="shared" si="5"/>
        <v>-1193.4075094805985</v>
      </c>
      <c r="AJ23">
        <f t="shared" si="6"/>
        <v>0</v>
      </c>
      <c r="AK23">
        <f t="shared" si="20"/>
        <v>75.175549189365952</v>
      </c>
      <c r="AL23">
        <f t="shared" si="7"/>
        <v>-1118.2319602912326</v>
      </c>
      <c r="AN23">
        <f t="shared" si="8"/>
        <v>137.23974211661672</v>
      </c>
      <c r="AO23">
        <f t="shared" si="8"/>
        <v>-6.8619871058308366</v>
      </c>
      <c r="AP23">
        <f t="shared" si="8"/>
        <v>-0.84663357489120206</v>
      </c>
      <c r="AQ23">
        <f t="shared" si="8"/>
        <v>-397.45124571266962</v>
      </c>
      <c r="AR23">
        <f t="shared" si="8"/>
        <v>-267.92012427677491</v>
      </c>
      <c r="AS23">
        <f t="shared" si="8"/>
        <v>0</v>
      </c>
      <c r="AT23">
        <f t="shared" si="8"/>
        <v>16.876919511052538</v>
      </c>
      <c r="AU23">
        <f t="shared" si="8"/>
        <v>-251.04320476572235</v>
      </c>
      <c r="AW23">
        <v>20</v>
      </c>
      <c r="AX23">
        <f>(R23*SUMPRODUCT(K$23:$K24, X$23:$X24)-$AZ$3*SUMPRODUCT(K$22:$K23, W$23:$W24))/Z23</f>
        <v>1973.9068474981132</v>
      </c>
    </row>
    <row r="25" spans="5:50" x14ac:dyDescent="0.25">
      <c r="AN25" s="8">
        <f t="shared" ref="AN25:AU25" si="25">SUM(AN3:AN23)</f>
        <v>28104.006314866507</v>
      </c>
      <c r="AO25" s="8">
        <f t="shared" si="25"/>
        <v>-4444.5850519525429</v>
      </c>
      <c r="AP25" s="8">
        <f t="shared" si="25"/>
        <v>-1670.8065307873765</v>
      </c>
      <c r="AQ25" s="8">
        <f t="shared" si="25"/>
        <v>-16986.20512894784</v>
      </c>
      <c r="AR25" s="8">
        <f t="shared" si="25"/>
        <v>5002.4096031787458</v>
      </c>
      <c r="AS25" s="8">
        <f t="shared" si="25"/>
        <v>-2042.4646655865008</v>
      </c>
      <c r="AT25" s="8">
        <f t="shared" si="25"/>
        <v>3756.0603771684973</v>
      </c>
      <c r="AU25" s="9">
        <f t="shared" si="25"/>
        <v>6716.0053147607441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4" priority="1" operator="lessThan">
      <formula>0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67B10-5CEC-4CFE-AC3D-28E9791CB36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'T.26.04.B'!C3*(1+C12)</f>
        <v>294.80468854613343</v>
      </c>
      <c r="K3">
        <v>1</v>
      </c>
      <c r="L3" s="2">
        <v>0</v>
      </c>
      <c r="O3">
        <f>$C$3</f>
        <v>294.80468854613343</v>
      </c>
      <c r="P3">
        <f>O3*B5</f>
        <v>235.84375083690676</v>
      </c>
      <c r="Q3" s="4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294.80468854613343</v>
      </c>
      <c r="AF3">
        <f t="shared" ref="AF3:AG23" si="4">-$Z3*P3</f>
        <v>-235.84375083690676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-1463.4716492907733</v>
      </c>
      <c r="AJ3">
        <f t="shared" ref="AJ3:AJ23" si="7">AB3-AC3</f>
        <v>0</v>
      </c>
      <c r="AL3">
        <f t="shared" ref="AL3:AL23" si="8">SUM(AI3:AK3)</f>
        <v>-1463.4716492907733</v>
      </c>
      <c r="AN3">
        <f t="shared" ref="AN3:AU23" si="9">AE3*$K3</f>
        <v>294.80468854613343</v>
      </c>
      <c r="AO3">
        <f t="shared" si="9"/>
        <v>-235.84375083690676</v>
      </c>
      <c r="AP3">
        <f t="shared" si="9"/>
        <v>-1522.432587</v>
      </c>
      <c r="AQ3">
        <f t="shared" si="9"/>
        <v>0</v>
      </c>
      <c r="AR3">
        <f t="shared" si="9"/>
        <v>-1463.4716492907733</v>
      </c>
      <c r="AS3">
        <f t="shared" si="9"/>
        <v>0</v>
      </c>
      <c r="AT3">
        <f t="shared" si="9"/>
        <v>0</v>
      </c>
      <c r="AU3">
        <f t="shared" si="9"/>
        <v>-1463.4716492907733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125.77233560676095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1.102811E-3</v>
      </c>
      <c r="R4">
        <f t="shared" si="0"/>
        <v>100000</v>
      </c>
      <c r="S4">
        <f t="shared" si="1"/>
        <v>22.559918916739704</v>
      </c>
      <c r="U4">
        <f t="shared" ref="U4:U23" si="13">M4</f>
        <v>1.102811E-3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1.102811E-3</v>
      </c>
      <c r="Y4">
        <f t="shared" ref="Y4:Y23" si="17">V4*W4</f>
        <v>0.01</v>
      </c>
      <c r="Z4">
        <f t="shared" ref="Z4:Z23" si="18">MAX(0, W4-X4-Y4)</f>
        <v>0.98889718900000001</v>
      </c>
      <c r="AB4">
        <f t="shared" ref="AB4:AB23" si="19">AC3</f>
        <v>0</v>
      </c>
      <c r="AC4">
        <f t="shared" si="2"/>
        <v>22.309440400831818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-110.2811</v>
      </c>
      <c r="AI4">
        <f t="shared" si="6"/>
        <v>-110.2811</v>
      </c>
      <c r="AJ4">
        <f t="shared" si="7"/>
        <v>-22.309440400831818</v>
      </c>
      <c r="AK4">
        <f>G4*MAX(0, SUM(AB4, AE4:AF4))</f>
        <v>0</v>
      </c>
      <c r="AL4">
        <f t="shared" si="8"/>
        <v>-132.5905404008318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-103.46289520592924</v>
      </c>
      <c r="AR4">
        <f t="shared" si="9"/>
        <v>-103.46289520592924</v>
      </c>
      <c r="AS4">
        <f t="shared" si="9"/>
        <v>-20.93014391671997</v>
      </c>
      <c r="AT4">
        <f t="shared" si="9"/>
        <v>0</v>
      </c>
      <c r="AU4">
        <f t="shared" si="9"/>
        <v>-124.3930391226492</v>
      </c>
      <c r="AW4">
        <v>1</v>
      </c>
      <c r="AX4">
        <f>(R4*SUMPRODUCT(K5:$K$23, X5:$X$23)-$AZ$3*SUMPRODUCT(K4:$K$22, W5:$W$23))/Z4</f>
        <v>22.559918916739704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1.1142120000000001E-3</v>
      </c>
      <c r="O5">
        <f t="shared" ref="O5:O23" si="21">$C$3</f>
        <v>294.80468854613343</v>
      </c>
      <c r="P5">
        <f t="shared" ref="P5:P23" si="22">O5*$C$5</f>
        <v>14.740234427306673</v>
      </c>
      <c r="Q5" s="4">
        <f t="shared" ref="Q5:Q23" si="23">$C$8</f>
        <v>25</v>
      </c>
      <c r="R5">
        <f t="shared" si="0"/>
        <v>100000</v>
      </c>
      <c r="S5">
        <f t="shared" si="1"/>
        <v>44.835432608928059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22.309440400831818</v>
      </c>
      <c r="AC5">
        <f t="shared" si="2"/>
        <v>43.844855418776092</v>
      </c>
      <c r="AE5">
        <f t="shared" si="3"/>
        <v>288.29138460255768</v>
      </c>
      <c r="AF5">
        <f t="shared" si="4"/>
        <v>-14.414569230127887</v>
      </c>
      <c r="AG5">
        <f t="shared" si="4"/>
        <v>-24.447659399881246</v>
      </c>
      <c r="AH5">
        <f t="shared" si="5"/>
        <v>-110.1841114750068</v>
      </c>
      <c r="AI5">
        <f t="shared" si="6"/>
        <v>139.24504449754176</v>
      </c>
      <c r="AJ5">
        <f t="shared" si="7"/>
        <v>-21.535415017944274</v>
      </c>
      <c r="AK5">
        <f>G5*SUM(AB5, AE5:AF5)</f>
        <v>12.143636486703727</v>
      </c>
      <c r="AL5">
        <f t="shared" si="8"/>
        <v>129.85326596630119</v>
      </c>
      <c r="AN5">
        <f t="shared" si="9"/>
        <v>248.95763220913872</v>
      </c>
      <c r="AO5">
        <f t="shared" si="9"/>
        <v>-12.447881610456937</v>
      </c>
      <c r="AP5">
        <f t="shared" si="9"/>
        <v>-21.112082158267626</v>
      </c>
      <c r="AQ5">
        <f t="shared" si="9"/>
        <v>-95.150868062541875</v>
      </c>
      <c r="AR5">
        <f t="shared" si="9"/>
        <v>120.24680037787228</v>
      </c>
      <c r="AS5">
        <f t="shared" si="9"/>
        <v>-18.597177084913024</v>
      </c>
      <c r="AT5">
        <f t="shared" si="9"/>
        <v>10.486789226484023</v>
      </c>
      <c r="AU5">
        <f t="shared" si="9"/>
        <v>112.13641251944327</v>
      </c>
      <c r="AW5">
        <v>2</v>
      </c>
      <c r="AX5">
        <f>(R5*SUMPRODUCT(K6:$K$23, X6:$X$23)-$AZ$3*SUMPRODUCT(K5:$K$22, W6:$W$23))/Z5</f>
        <v>44.835432608928059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1.128462E-3</v>
      </c>
      <c r="O6">
        <f t="shared" si="21"/>
        <v>294.80468854613343</v>
      </c>
      <c r="P6">
        <f t="shared" si="22"/>
        <v>14.740234427306673</v>
      </c>
      <c r="Q6" s="4">
        <f t="shared" si="23"/>
        <v>25</v>
      </c>
      <c r="R6">
        <f t="shared" si="0"/>
        <v>100000</v>
      </c>
      <c r="S6">
        <f t="shared" si="1"/>
        <v>66.297921265117594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43.844855418776092</v>
      </c>
      <c r="AC6">
        <f t="shared" si="2"/>
        <v>64.111666563875588</v>
      </c>
      <c r="AE6">
        <f t="shared" si="3"/>
        <v>285.08314488408075</v>
      </c>
      <c r="AF6">
        <f t="shared" si="4"/>
        <v>-14.254157244204039</v>
      </c>
      <c r="AG6">
        <f t="shared" si="4"/>
        <v>-24.175594551260726</v>
      </c>
      <c r="AH6">
        <f t="shared" si="5"/>
        <v>-110.35301848683517</v>
      </c>
      <c r="AI6">
        <f t="shared" si="6"/>
        <v>136.30037460178079</v>
      </c>
      <c r="AJ6">
        <f t="shared" si="7"/>
        <v>-20.266811145099496</v>
      </c>
      <c r="AK6">
        <f>G6*SUM(AB6, AE6:AF6)</f>
        <v>18.40841981893119</v>
      </c>
      <c r="AL6">
        <f t="shared" si="8"/>
        <v>134.44198327561247</v>
      </c>
      <c r="AN6">
        <f t="shared" si="9"/>
        <v>222.03022786750483</v>
      </c>
      <c r="AO6">
        <f t="shared" si="9"/>
        <v>-11.101511393375242</v>
      </c>
      <c r="AP6">
        <f t="shared" si="9"/>
        <v>-18.828586899556697</v>
      </c>
      <c r="AQ6">
        <f t="shared" si="9"/>
        <v>-85.945824157586586</v>
      </c>
      <c r="AR6">
        <f t="shared" si="9"/>
        <v>106.15430541698628</v>
      </c>
      <c r="AS6">
        <f t="shared" si="9"/>
        <v>-15.784323897941544</v>
      </c>
      <c r="AT6">
        <f t="shared" si="9"/>
        <v>14.336960007719551</v>
      </c>
      <c r="AU6">
        <f t="shared" si="9"/>
        <v>104.70694152676427</v>
      </c>
      <c r="AW6">
        <v>3</v>
      </c>
      <c r="AX6">
        <f>(R6*SUMPRODUCT(K7:$K$23, X7:$X$23)-$AZ$3*SUMPRODUCT(K6:$K$22, W7:$W$23))/Z6</f>
        <v>66.297921265117594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1.1436619999999999E-3</v>
      </c>
      <c r="O7">
        <f t="shared" si="21"/>
        <v>294.80468854613343</v>
      </c>
      <c r="P7">
        <f t="shared" si="22"/>
        <v>14.740234427306673</v>
      </c>
      <c r="Q7" s="4">
        <f t="shared" si="23"/>
        <v>25</v>
      </c>
      <c r="R7">
        <f t="shared" si="0"/>
        <v>100000</v>
      </c>
      <c r="S7">
        <f t="shared" si="1"/>
        <v>84.56559652892166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64.111666563875588</v>
      </c>
      <c r="AC7">
        <f t="shared" si="2"/>
        <v>80.865648374710872</v>
      </c>
      <c r="AE7">
        <f t="shared" si="3"/>
        <v>281.90627467559557</v>
      </c>
      <c r="AF7">
        <f t="shared" si="4"/>
        <v>-14.095313733779779</v>
      </c>
      <c r="AG7">
        <f t="shared" si="4"/>
        <v>-23.906189896932435</v>
      </c>
      <c r="AH7">
        <f t="shared" si="5"/>
        <v>-110.59483526273577</v>
      </c>
      <c r="AI7">
        <f t="shared" si="6"/>
        <v>133.30993578214759</v>
      </c>
      <c r="AJ7">
        <f t="shared" si="7"/>
        <v>-16.753981810835285</v>
      </c>
      <c r="AK7">
        <f>G7*SUM(AB7, AE7:AF7)</f>
        <v>16.297401010529445</v>
      </c>
      <c r="AL7">
        <f t="shared" si="8"/>
        <v>132.85335498184176</v>
      </c>
      <c r="AN7">
        <f t="shared" si="9"/>
        <v>198.74716941646275</v>
      </c>
      <c r="AO7">
        <f t="shared" si="9"/>
        <v>-9.9373584708231384</v>
      </c>
      <c r="AP7">
        <f t="shared" si="9"/>
        <v>-16.854139124839694</v>
      </c>
      <c r="AQ7">
        <f t="shared" si="9"/>
        <v>-77.97063221044921</v>
      </c>
      <c r="AR7">
        <f t="shared" si="9"/>
        <v>93.985039610350711</v>
      </c>
      <c r="AS7">
        <f t="shared" si="9"/>
        <v>-11.811750076120866</v>
      </c>
      <c r="AT7">
        <f t="shared" si="9"/>
        <v>11.489855354993736</v>
      </c>
      <c r="AU7">
        <f t="shared" si="9"/>
        <v>93.663144889223588</v>
      </c>
      <c r="AW7">
        <v>4</v>
      </c>
      <c r="AX7">
        <f>(R7*SUMPRODUCT(K8:$K$23, X8:$X$23)-$AZ$3*SUMPRODUCT(K7:$K$22, W8:$W$23))/Z7</f>
        <v>84.56559652892166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1.162663E-3</v>
      </c>
      <c r="O8">
        <f t="shared" si="21"/>
        <v>294.80468854613343</v>
      </c>
      <c r="P8">
        <f t="shared" si="22"/>
        <v>14.740234427306673</v>
      </c>
      <c r="Q8" s="4">
        <f t="shared" si="23"/>
        <v>25</v>
      </c>
      <c r="R8">
        <f t="shared" si="0"/>
        <v>100000</v>
      </c>
      <c r="S8">
        <f t="shared" si="1"/>
        <v>97.901334070390817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80.865648374710872</v>
      </c>
      <c r="AC8">
        <f t="shared" si="2"/>
        <v>92.572890098310836</v>
      </c>
      <c r="AE8">
        <f t="shared" si="3"/>
        <v>278.75944993380642</v>
      </c>
      <c r="AF8">
        <f t="shared" si="4"/>
        <v>-13.937972496690323</v>
      </c>
      <c r="AG8">
        <f t="shared" si="4"/>
        <v>-23.639333155498974</v>
      </c>
      <c r="AH8">
        <f t="shared" si="5"/>
        <v>-111.17936985654863</v>
      </c>
      <c r="AI8">
        <f t="shared" si="6"/>
        <v>130.00277442506848</v>
      </c>
      <c r="AJ8">
        <f t="shared" si="7"/>
        <v>-11.707241723599964</v>
      </c>
      <c r="AK8">
        <f t="shared" ref="AK8:AK23" si="24">G8*SUM(AB8:AB8, AE8:AF8)</f>
        <v>7.3631357797919135</v>
      </c>
      <c r="AL8">
        <f t="shared" si="8"/>
        <v>125.65866848126043</v>
      </c>
      <c r="AN8">
        <f t="shared" si="9"/>
        <v>183.24347015576953</v>
      </c>
      <c r="AO8">
        <f t="shared" si="9"/>
        <v>-9.1621735077884772</v>
      </c>
      <c r="AP8">
        <f t="shared" si="9"/>
        <v>-15.539395850474586</v>
      </c>
      <c r="AQ8">
        <f t="shared" si="9"/>
        <v>-73.084135971295083</v>
      </c>
      <c r="AR8">
        <f t="shared" si="9"/>
        <v>85.457764826211374</v>
      </c>
      <c r="AS8">
        <f t="shared" si="9"/>
        <v>-7.6957950659404801</v>
      </c>
      <c r="AT8">
        <f t="shared" si="9"/>
        <v>4.8401822856142358</v>
      </c>
      <c r="AU8">
        <f t="shared" si="9"/>
        <v>82.602152045885134</v>
      </c>
      <c r="AW8">
        <v>5</v>
      </c>
      <c r="AX8">
        <f>(R8*SUMPRODUCT(K9:$K$23, X9:$X$23)-$AZ$3*SUMPRODUCT(K8:$K$22, W9:$W$23))/Z8</f>
        <v>97.901334070390817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1.192114E-3</v>
      </c>
      <c r="O9">
        <f t="shared" si="21"/>
        <v>294.80468854613343</v>
      </c>
      <c r="P9">
        <f t="shared" si="22"/>
        <v>14.740234427306673</v>
      </c>
      <c r="Q9" s="4">
        <f t="shared" si="23"/>
        <v>25</v>
      </c>
      <c r="R9">
        <f t="shared" si="0"/>
        <v>100000</v>
      </c>
      <c r="S9">
        <f t="shared" si="1"/>
        <v>107.30279810681708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92.572890098310836</v>
      </c>
      <c r="AC9">
        <f t="shared" si="2"/>
        <v>100.32708201948981</v>
      </c>
      <c r="AE9">
        <f t="shared" si="3"/>
        <v>275.63954239156993</v>
      </c>
      <c r="AF9">
        <f t="shared" si="4"/>
        <v>-13.781977119578498</v>
      </c>
      <c r="AG9">
        <f t="shared" si="4"/>
        <v>-23.374759043938649</v>
      </c>
      <c r="AH9">
        <f t="shared" si="5"/>
        <v>-112.72312002133802</v>
      </c>
      <c r="AI9">
        <f t="shared" si="6"/>
        <v>125.7596862067148</v>
      </c>
      <c r="AJ9">
        <f t="shared" si="7"/>
        <v>-7.7541919211789718</v>
      </c>
      <c r="AK9">
        <f t="shared" si="24"/>
        <v>2.0911396866847833</v>
      </c>
      <c r="AL9">
        <f t="shared" si="8"/>
        <v>120.09663397222062</v>
      </c>
      <c r="AN9">
        <f t="shared" si="9"/>
        <v>172.20356239120943</v>
      </c>
      <c r="AO9">
        <f t="shared" si="9"/>
        <v>-8.6101781195604712</v>
      </c>
      <c r="AP9">
        <f t="shared" si="9"/>
        <v>-14.603190610744106</v>
      </c>
      <c r="AQ9">
        <f t="shared" si="9"/>
        <v>-70.422852480108958</v>
      </c>
      <c r="AR9">
        <f t="shared" si="9"/>
        <v>78.567341180795907</v>
      </c>
      <c r="AS9">
        <f t="shared" si="9"/>
        <v>-4.8443683395586481</v>
      </c>
      <c r="AT9">
        <f t="shared" si="9"/>
        <v>1.3064225124608626</v>
      </c>
      <c r="AU9">
        <f t="shared" si="9"/>
        <v>75.029395353698121</v>
      </c>
      <c r="AW9">
        <v>6</v>
      </c>
      <c r="AX9">
        <f>(R9*SUMPRODUCT(K10:$K$23, X10:$X$23)-$AZ$3*SUMPRODUCT(K9:$K$22, W10:$W$23))/Z9</f>
        <v>107.30279810681708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1.227265E-3</v>
      </c>
      <c r="O10">
        <f t="shared" si="21"/>
        <v>294.80468854613343</v>
      </c>
      <c r="P10">
        <f t="shared" si="22"/>
        <v>14.740234427306673</v>
      </c>
      <c r="Q10" s="4">
        <f t="shared" si="23"/>
        <v>25</v>
      </c>
      <c r="R10">
        <f t="shared" si="0"/>
        <v>100000</v>
      </c>
      <c r="S10">
        <f t="shared" si="1"/>
        <v>114.3136013814386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100.32708201948981</v>
      </c>
      <c r="AC10">
        <f t="shared" si="2"/>
        <v>105.6821216748541</v>
      </c>
      <c r="AE10">
        <f t="shared" si="3"/>
        <v>272.54486420466105</v>
      </c>
      <c r="AF10">
        <f t="shared" si="4"/>
        <v>-13.627243210233054</v>
      </c>
      <c r="AG10">
        <f t="shared" si="4"/>
        <v>-23.112324429841202</v>
      </c>
      <c r="AH10">
        <f t="shared" si="5"/>
        <v>-114.74809463223747</v>
      </c>
      <c r="AI10">
        <f t="shared" si="6"/>
        <v>121.0572019323493</v>
      </c>
      <c r="AJ10">
        <f t="shared" si="7"/>
        <v>-5.355039655364294</v>
      </c>
      <c r="AK10">
        <f t="shared" si="24"/>
        <v>1.4729032823570631</v>
      </c>
      <c r="AL10">
        <f t="shared" si="8"/>
        <v>117.17506555934207</v>
      </c>
      <c r="AN10">
        <f t="shared" si="9"/>
        <v>161.77690010669767</v>
      </c>
      <c r="AO10">
        <f t="shared" si="9"/>
        <v>-8.0888450053348837</v>
      </c>
      <c r="AP10">
        <f t="shared" si="9"/>
        <v>-13.718989757635885</v>
      </c>
      <c r="AQ10">
        <f t="shared" si="9"/>
        <v>-68.112055961595686</v>
      </c>
      <c r="AR10">
        <f t="shared" si="9"/>
        <v>71.857009382131181</v>
      </c>
      <c r="AS10">
        <f t="shared" si="9"/>
        <v>-3.1786389294891664</v>
      </c>
      <c r="AT10">
        <f t="shared" si="9"/>
        <v>0.87428441505239196</v>
      </c>
      <c r="AU10">
        <f t="shared" si="9"/>
        <v>69.552654867694415</v>
      </c>
      <c r="AW10">
        <v>7</v>
      </c>
      <c r="AX10">
        <f>(R10*SUMPRODUCT(K11:$K$23, X11:$X$23)-$AZ$3*SUMPRODUCT(K10:$K$22, W11:$W$23))/Z10</f>
        <v>114.3136013814386</v>
      </c>
    </row>
    <row r="11" spans="1:52" x14ac:dyDescent="0.25">
      <c r="A11" t="s">
        <v>33</v>
      </c>
      <c r="C11" s="7">
        <f>AU25</f>
        <v>-547.12502297274511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1.2614659999999999E-3</v>
      </c>
      <c r="O11">
        <f t="shared" si="21"/>
        <v>294.80468854613343</v>
      </c>
      <c r="P11">
        <f t="shared" si="22"/>
        <v>14.740234427306673</v>
      </c>
      <c r="Q11" s="4">
        <f t="shared" si="23"/>
        <v>25</v>
      </c>
      <c r="R11">
        <f t="shared" si="0"/>
        <v>100000</v>
      </c>
      <c r="S11">
        <f t="shared" si="1"/>
        <v>119.10003392446879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105.6821216748541</v>
      </c>
      <c r="AC11">
        <f t="shared" si="2"/>
        <v>108.86717707752234</v>
      </c>
      <c r="AE11">
        <f t="shared" si="3"/>
        <v>269.47560948294569</v>
      </c>
      <c r="AF11">
        <f t="shared" si="4"/>
        <v>-13.473780474147285</v>
      </c>
      <c r="AG11">
        <f t="shared" si="4"/>
        <v>-22.852045774093575</v>
      </c>
      <c r="AH11">
        <f t="shared" si="5"/>
        <v>-116.62164579685624</v>
      </c>
      <c r="AI11">
        <f t="shared" si="6"/>
        <v>116.52813743784857</v>
      </c>
      <c r="AJ11">
        <f t="shared" si="7"/>
        <v>-3.1850554026682403</v>
      </c>
      <c r="AK11">
        <f t="shared" si="24"/>
        <v>0.86804148164076589</v>
      </c>
      <c r="AL11">
        <f t="shared" si="8"/>
        <v>114.21112351682109</v>
      </c>
      <c r="AN11">
        <f t="shared" si="9"/>
        <v>152.12083218883566</v>
      </c>
      <c r="AO11">
        <f t="shared" si="9"/>
        <v>-7.6060416094417835</v>
      </c>
      <c r="AP11">
        <f t="shared" si="9"/>
        <v>-12.900136776914806</v>
      </c>
      <c r="AQ11">
        <f t="shared" si="9"/>
        <v>-65.833719956655855</v>
      </c>
      <c r="AR11">
        <f t="shared" si="9"/>
        <v>65.780933845823213</v>
      </c>
      <c r="AS11">
        <f t="shared" si="9"/>
        <v>-1.7979856483156158</v>
      </c>
      <c r="AT11">
        <f t="shared" si="9"/>
        <v>0.4900153776996285</v>
      </c>
      <c r="AU11">
        <f t="shared" si="9"/>
        <v>64.472963575207217</v>
      </c>
      <c r="AW11">
        <v>8</v>
      </c>
      <c r="AX11">
        <f>(R11*SUMPRODUCT(K12:$K$23, X12:$X$23)-$AZ$3*SUMPRODUCT(K11:$K$22, W12:$W$23))/Z11</f>
        <v>119.10003392446879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1.3051670000000001E-3</v>
      </c>
      <c r="O12">
        <f t="shared" si="21"/>
        <v>294.80468854613343</v>
      </c>
      <c r="P12">
        <f t="shared" si="22"/>
        <v>14.740234427306673</v>
      </c>
      <c r="Q12" s="4">
        <f t="shared" si="23"/>
        <v>25</v>
      </c>
      <c r="R12">
        <f t="shared" si="0"/>
        <v>100000</v>
      </c>
      <c r="S12">
        <f t="shared" si="1"/>
        <v>121.4297909314616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108.86717707752234</v>
      </c>
      <c r="AC12">
        <f t="shared" si="2"/>
        <v>109.74192865628856</v>
      </c>
      <c r="AE12">
        <f t="shared" si="3"/>
        <v>266.42914271531419</v>
      </c>
      <c r="AF12">
        <f t="shared" si="4"/>
        <v>-13.32145713576571</v>
      </c>
      <c r="AG12">
        <f t="shared" si="4"/>
        <v>-22.593699580325804</v>
      </c>
      <c r="AH12">
        <f t="shared" si="5"/>
        <v>-119.30294410734557</v>
      </c>
      <c r="AI12">
        <f t="shared" si="6"/>
        <v>111.21104189187709</v>
      </c>
      <c r="AJ12">
        <f t="shared" si="7"/>
        <v>-0.87475157876622234</v>
      </c>
      <c r="AK12">
        <f t="shared" si="24"/>
        <v>0.83254218411126291</v>
      </c>
      <c r="AL12">
        <f t="shared" si="8"/>
        <v>111.16883249722213</v>
      </c>
      <c r="AN12">
        <f t="shared" si="9"/>
        <v>142.98039811461345</v>
      </c>
      <c r="AO12">
        <f t="shared" si="9"/>
        <v>-7.1490199057306727</v>
      </c>
      <c r="AP12">
        <f t="shared" si="9"/>
        <v>-12.125010529830728</v>
      </c>
      <c r="AQ12">
        <f t="shared" si="9"/>
        <v>-64.02446170440372</v>
      </c>
      <c r="AR12">
        <f t="shared" si="9"/>
        <v>59.681905974648323</v>
      </c>
      <c r="AS12">
        <f t="shared" si="9"/>
        <v>-0.46943937029074873</v>
      </c>
      <c r="AT12">
        <f t="shared" si="9"/>
        <v>0.44678750874724033</v>
      </c>
      <c r="AU12">
        <f t="shared" si="9"/>
        <v>59.659254113104815</v>
      </c>
      <c r="AW12">
        <v>9</v>
      </c>
      <c r="AX12">
        <f>(R12*SUMPRODUCT(K13:$K$23, X13:$X$23)-$AZ$3*SUMPRODUCT(K12:$K$22, W13:$W$23))/Z12</f>
        <v>121.4297909314616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1.350768E-3</v>
      </c>
      <c r="O13">
        <f t="shared" si="21"/>
        <v>294.80468854613343</v>
      </c>
      <c r="P13">
        <f t="shared" si="22"/>
        <v>14.740234427306673</v>
      </c>
      <c r="Q13" s="4">
        <f t="shared" si="23"/>
        <v>25</v>
      </c>
      <c r="R13">
        <f t="shared" si="0"/>
        <v>100000</v>
      </c>
      <c r="S13">
        <f t="shared" si="1"/>
        <v>121.37771759558998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109.74192865628856</v>
      </c>
      <c r="AC13">
        <f t="shared" si="2"/>
        <v>108.44974649241362</v>
      </c>
      <c r="AE13">
        <f t="shared" si="3"/>
        <v>263.40496732791377</v>
      </c>
      <c r="AF13">
        <f t="shared" si="4"/>
        <v>-13.17024836639569</v>
      </c>
      <c r="AG13">
        <f t="shared" si="4"/>
        <v>-22.337243738127828</v>
      </c>
      <c r="AH13">
        <f t="shared" si="5"/>
        <v>-122.07538557887011</v>
      </c>
      <c r="AI13">
        <f t="shared" si="6"/>
        <v>105.82208964452013</v>
      </c>
      <c r="AJ13">
        <f t="shared" si="7"/>
        <v>1.2921821638749407</v>
      </c>
      <c r="AK13">
        <f t="shared" si="24"/>
        <v>0.71995329523561324</v>
      </c>
      <c r="AL13">
        <f t="shared" si="8"/>
        <v>107.83422510363069</v>
      </c>
      <c r="AN13">
        <f t="shared" si="9"/>
        <v>134.40853930499838</v>
      </c>
      <c r="AO13">
        <f t="shared" si="9"/>
        <v>-6.7204269652499207</v>
      </c>
      <c r="AP13">
        <f t="shared" si="9"/>
        <v>-11.398100549880251</v>
      </c>
      <c r="AQ13">
        <f t="shared" si="9"/>
        <v>-62.291817907610124</v>
      </c>
      <c r="AR13">
        <f t="shared" si="9"/>
        <v>53.9981938822581</v>
      </c>
      <c r="AS13">
        <f t="shared" si="9"/>
        <v>0.6593661422724334</v>
      </c>
      <c r="AT13">
        <f t="shared" si="9"/>
        <v>0.36737299133760215</v>
      </c>
      <c r="AU13">
        <f t="shared" si="9"/>
        <v>55.024933015868136</v>
      </c>
      <c r="AW13">
        <v>10</v>
      </c>
      <c r="AX13">
        <f>(R13*SUMPRODUCT(K14:$K$23, X14:$X$23)-$AZ$3*SUMPRODUCT(K13:$K$22, W14:$W$23))/Z13</f>
        <v>121.37771759558998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1.4039689999999999E-3</v>
      </c>
      <c r="O14">
        <f t="shared" si="21"/>
        <v>294.80468854613343</v>
      </c>
      <c r="P14">
        <f t="shared" si="22"/>
        <v>14.740234427306673</v>
      </c>
      <c r="Q14" s="4">
        <f t="shared" si="23"/>
        <v>25</v>
      </c>
      <c r="R14">
        <f t="shared" si="0"/>
        <v>100000</v>
      </c>
      <c r="S14">
        <f t="shared" si="1"/>
        <v>120.94161016720361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108.44974649241362</v>
      </c>
      <c r="AC14">
        <f t="shared" si="2"/>
        <v>106.82777507064526</v>
      </c>
      <c r="AE14">
        <f t="shared" si="3"/>
        <v>260.40110524606024</v>
      </c>
      <c r="AF14">
        <f t="shared" si="4"/>
        <v>-13.020055262303012</v>
      </c>
      <c r="AG14">
        <f t="shared" si="4"/>
        <v>-22.082510502992776</v>
      </c>
      <c r="AH14">
        <f t="shared" si="5"/>
        <v>-125.44319101510236</v>
      </c>
      <c r="AI14">
        <f t="shared" si="6"/>
        <v>99.855348465662118</v>
      </c>
      <c r="AJ14">
        <f t="shared" si="7"/>
        <v>1.6219714217683645</v>
      </c>
      <c r="AK14">
        <f t="shared" si="24"/>
        <v>24.908155753331961</v>
      </c>
      <c r="AL14">
        <f t="shared" si="8"/>
        <v>126.38547564076245</v>
      </c>
      <c r="AN14">
        <f t="shared" si="9"/>
        <v>122.40159887085237</v>
      </c>
      <c r="AO14">
        <f t="shared" si="9"/>
        <v>-6.1200799435426179</v>
      </c>
      <c r="AP14">
        <f t="shared" si="9"/>
        <v>-10.379889094920038</v>
      </c>
      <c r="AQ14">
        <f t="shared" si="9"/>
        <v>-58.964600527334269</v>
      </c>
      <c r="AR14">
        <f t="shared" si="9"/>
        <v>46.937029305055447</v>
      </c>
      <c r="AS14">
        <f t="shared" si="9"/>
        <v>0.76240803647772204</v>
      </c>
      <c r="AT14">
        <f t="shared" si="9"/>
        <v>11.70808428885568</v>
      </c>
      <c r="AU14">
        <f t="shared" si="9"/>
        <v>59.40752163038885</v>
      </c>
      <c r="AW14">
        <v>11</v>
      </c>
      <c r="AX14">
        <f>(R14*SUMPRODUCT(K15:$K$23, X15:$X$23)-$AZ$3*SUMPRODUCT(K14:$K$22, W15:$W$23))/Z14</f>
        <v>120.94161016720361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1.4771210000000001E-3</v>
      </c>
      <c r="O15">
        <f t="shared" si="21"/>
        <v>294.80468854613343</v>
      </c>
      <c r="P15">
        <f t="shared" si="22"/>
        <v>14.740234427306673</v>
      </c>
      <c r="Q15" s="4">
        <f t="shared" si="23"/>
        <v>25</v>
      </c>
      <c r="R15">
        <f t="shared" si="0"/>
        <v>100000</v>
      </c>
      <c r="S15">
        <f t="shared" si="1"/>
        <v>117.44990577165139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106.82777507064526</v>
      </c>
      <c r="AC15">
        <f t="shared" si="2"/>
        <v>102.55287382204813</v>
      </c>
      <c r="AE15">
        <f t="shared" si="3"/>
        <v>257.41245025261748</v>
      </c>
      <c r="AF15">
        <f t="shared" si="4"/>
        <v>-12.870622512630874</v>
      </c>
      <c r="AG15">
        <f t="shared" si="4"/>
        <v>-21.829066857966158</v>
      </c>
      <c r="AH15">
        <f t="shared" si="5"/>
        <v>-130.47415998676476</v>
      </c>
      <c r="AI15">
        <f t="shared" si="6"/>
        <v>92.238600895255701</v>
      </c>
      <c r="AJ15">
        <f t="shared" si="7"/>
        <v>4.2749012485971321</v>
      </c>
      <c r="AK15">
        <f t="shared" si="24"/>
        <v>24.595872196744235</v>
      </c>
      <c r="AL15">
        <f t="shared" si="8"/>
        <v>121.10937434059707</v>
      </c>
      <c r="AN15">
        <f t="shared" si="9"/>
        <v>111.45901046638835</v>
      </c>
      <c r="AO15">
        <f t="shared" si="9"/>
        <v>-5.5729505233194176</v>
      </c>
      <c r="AP15">
        <f t="shared" si="9"/>
        <v>-9.4519367225859394</v>
      </c>
      <c r="AQ15">
        <f t="shared" si="9"/>
        <v>-56.495017040886772</v>
      </c>
      <c r="AR15">
        <f t="shared" si="9"/>
        <v>39.939106179596237</v>
      </c>
      <c r="AS15">
        <f t="shared" si="9"/>
        <v>1.8510226002765746</v>
      </c>
      <c r="AT15">
        <f t="shared" si="9"/>
        <v>10.649957194830712</v>
      </c>
      <c r="AU15">
        <f t="shared" si="9"/>
        <v>52.440085974703521</v>
      </c>
      <c r="AW15">
        <v>12</v>
      </c>
      <c r="AX15">
        <f>(R15*SUMPRODUCT(K16:$K$23, X16:$X$23)-$AZ$3*SUMPRODUCT(K15:$K$22, W16:$W$23))/Z15</f>
        <v>117.44990577165139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1.5616740000000001E-3</v>
      </c>
      <c r="O16">
        <f t="shared" si="21"/>
        <v>294.80468854613343</v>
      </c>
      <c r="P16">
        <f t="shared" si="22"/>
        <v>14.740234427306673</v>
      </c>
      <c r="Q16" s="4">
        <f t="shared" si="23"/>
        <v>25</v>
      </c>
      <c r="R16">
        <f t="shared" si="0"/>
        <v>100000</v>
      </c>
      <c r="S16">
        <f t="shared" si="1"/>
        <v>110.90138532191773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102.55287382204813</v>
      </c>
      <c r="AC16">
        <f t="shared" si="2"/>
        <v>95.715376067386842</v>
      </c>
      <c r="AE16">
        <f t="shared" si="3"/>
        <v>254.43633141925548</v>
      </c>
      <c r="AF16">
        <f t="shared" si="4"/>
        <v>-12.721816570962774</v>
      </c>
      <c r="AG16">
        <f t="shared" si="4"/>
        <v>-21.576686303230147</v>
      </c>
      <c r="AH16">
        <f t="shared" si="5"/>
        <v>-136.35954462538976</v>
      </c>
      <c r="AI16">
        <f t="shared" si="6"/>
        <v>83.778283919672816</v>
      </c>
      <c r="AJ16">
        <f t="shared" si="7"/>
        <v>6.8374977546612854</v>
      </c>
      <c r="AK16">
        <f t="shared" si="24"/>
        <v>24.098717206923858</v>
      </c>
      <c r="AL16">
        <f t="shared" si="8"/>
        <v>114.71449888125795</v>
      </c>
      <c r="AN16">
        <f t="shared" si="9"/>
        <v>101.48599790986999</v>
      </c>
      <c r="AO16">
        <f t="shared" si="9"/>
        <v>-5.0742998954934997</v>
      </c>
      <c r="AP16">
        <f t="shared" si="9"/>
        <v>-8.6062062318582022</v>
      </c>
      <c r="AQ16">
        <f t="shared" si="9"/>
        <v>-54.389184058939151</v>
      </c>
      <c r="AR16">
        <f t="shared" si="9"/>
        <v>33.416307723579145</v>
      </c>
      <c r="AS16">
        <f t="shared" si="9"/>
        <v>2.7272452757341616</v>
      </c>
      <c r="AT16">
        <f t="shared" si="9"/>
        <v>9.6121585720494949</v>
      </c>
      <c r="AU16">
        <f t="shared" si="9"/>
        <v>45.755711571362802</v>
      </c>
      <c r="AW16">
        <v>13</v>
      </c>
      <c r="AX16">
        <f>(R16*SUMPRODUCT(K17:$K$23, X17:$X$23)-$AZ$3*SUMPRODUCT(K16:$K$22, W17:$W$23))/Z16</f>
        <v>110.90138532191773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1.648126E-3</v>
      </c>
      <c r="O17">
        <f t="shared" si="21"/>
        <v>294.80468854613343</v>
      </c>
      <c r="P17">
        <f t="shared" si="22"/>
        <v>14.740234427306673</v>
      </c>
      <c r="Q17" s="4">
        <f t="shared" si="23"/>
        <v>25</v>
      </c>
      <c r="R17">
        <f t="shared" si="0"/>
        <v>100000</v>
      </c>
      <c r="S17">
        <f t="shared" si="1"/>
        <v>101.69603717767116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95.715376067386842</v>
      </c>
      <c r="AC17">
        <f t="shared" si="2"/>
        <v>86.748177393072694</v>
      </c>
      <c r="AE17">
        <f t="shared" si="3"/>
        <v>251.47262497190621</v>
      </c>
      <c r="AF17">
        <f t="shared" si="4"/>
        <v>-12.573631248595312</v>
      </c>
      <c r="AG17">
        <f t="shared" si="4"/>
        <v>-21.325358342507649</v>
      </c>
      <c r="AH17">
        <f t="shared" si="5"/>
        <v>-142.24439076078997</v>
      </c>
      <c r="AI17">
        <f t="shared" si="6"/>
        <v>75.32924462001327</v>
      </c>
      <c r="AJ17">
        <f t="shared" si="7"/>
        <v>8.9671986743141474</v>
      </c>
      <c r="AK17">
        <f t="shared" si="24"/>
        <v>23.423005885348847</v>
      </c>
      <c r="AL17">
        <f t="shared" si="8"/>
        <v>107.71944917967626</v>
      </c>
      <c r="AN17">
        <f t="shared" si="9"/>
        <v>92.397258052879124</v>
      </c>
      <c r="AO17">
        <f t="shared" si="9"/>
        <v>-4.6198629026439564</v>
      </c>
      <c r="AP17">
        <f t="shared" si="9"/>
        <v>-7.8354637530145705</v>
      </c>
      <c r="AQ17">
        <f t="shared" si="9"/>
        <v>-52.264105014084862</v>
      </c>
      <c r="AR17">
        <f t="shared" si="9"/>
        <v>27.677826383135727</v>
      </c>
      <c r="AS17">
        <f t="shared" si="9"/>
        <v>3.2947704348121487</v>
      </c>
      <c r="AT17">
        <f t="shared" si="9"/>
        <v>8.6061913077197332</v>
      </c>
      <c r="AU17">
        <f t="shared" si="9"/>
        <v>39.578788125667607</v>
      </c>
      <c r="AW17">
        <v>14</v>
      </c>
      <c r="AX17">
        <f>(R17*SUMPRODUCT(K18:$K$23, X18:$X$23)-$AZ$3*SUMPRODUCT(K17:$K$22, W18:$W$23))/Z17</f>
        <v>101.69603717767116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1.7393280000000001E-3</v>
      </c>
      <c r="O18">
        <f t="shared" si="21"/>
        <v>294.80468854613343</v>
      </c>
      <c r="P18">
        <f t="shared" si="22"/>
        <v>14.740234427306673</v>
      </c>
      <c r="Q18" s="4">
        <f t="shared" si="23"/>
        <v>25</v>
      </c>
      <c r="R18">
        <f t="shared" si="0"/>
        <v>100000</v>
      </c>
      <c r="S18">
        <f t="shared" si="1"/>
        <v>90.095949096495772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86.748177393072694</v>
      </c>
      <c r="AC18">
        <f t="shared" si="2"/>
        <v>75.95093181645646</v>
      </c>
      <c r="AE18">
        <f t="shared" si="3"/>
        <v>248.52050534433999</v>
      </c>
      <c r="AF18">
        <f t="shared" si="4"/>
        <v>-12.426025267217002</v>
      </c>
      <c r="AG18">
        <f t="shared" si="4"/>
        <v>-21.075012966207414</v>
      </c>
      <c r="AH18">
        <f t="shared" si="5"/>
        <v>-148.36717150062859</v>
      </c>
      <c r="AI18">
        <f t="shared" si="6"/>
        <v>66.652295610286984</v>
      </c>
      <c r="AJ18">
        <f t="shared" si="7"/>
        <v>10.797245576616234</v>
      </c>
      <c r="AK18">
        <f t="shared" si="24"/>
        <v>22.598986022913699</v>
      </c>
      <c r="AL18">
        <f t="shared" si="8"/>
        <v>100.04852720981691</v>
      </c>
      <c r="AN18">
        <f t="shared" si="9"/>
        <v>84.114712183342718</v>
      </c>
      <c r="AO18">
        <f t="shared" si="9"/>
        <v>-4.205735609167137</v>
      </c>
      <c r="AP18">
        <f t="shared" si="9"/>
        <v>-7.1330880623172126</v>
      </c>
      <c r="AQ18">
        <f t="shared" si="9"/>
        <v>-50.216628647766626</v>
      </c>
      <c r="AR18">
        <f t="shared" si="9"/>
        <v>22.559259864091747</v>
      </c>
      <c r="AS18">
        <f t="shared" si="9"/>
        <v>3.6544558075462206</v>
      </c>
      <c r="AT18">
        <f t="shared" si="9"/>
        <v>7.6488948158179157</v>
      </c>
      <c r="AU18">
        <f t="shared" si="9"/>
        <v>33.862610487455882</v>
      </c>
      <c r="AW18">
        <v>15</v>
      </c>
      <c r="AX18">
        <f>(R18*SUMPRODUCT(K19:$K$23, X19:$X$23)-$AZ$3*SUMPRODUCT(K18:$K$22, W19:$W$23))/Z18</f>
        <v>90.095949096495772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1.844781E-3</v>
      </c>
      <c r="O19">
        <f t="shared" si="21"/>
        <v>294.80468854613343</v>
      </c>
      <c r="P19">
        <f t="shared" si="22"/>
        <v>14.740234427306673</v>
      </c>
      <c r="Q19" s="4">
        <f t="shared" si="23"/>
        <v>25</v>
      </c>
      <c r="R19">
        <f t="shared" si="0"/>
        <v>100000</v>
      </c>
      <c r="S19">
        <f t="shared" si="1"/>
        <v>76.048910902096523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75.95093181645646</v>
      </c>
      <c r="AC19">
        <f t="shared" si="2"/>
        <v>63.349911054095244</v>
      </c>
      <c r="AE19">
        <f t="shared" si="3"/>
        <v>245.57683438452696</v>
      </c>
      <c r="AF19">
        <f t="shared" si="4"/>
        <v>-12.278841719226349</v>
      </c>
      <c r="AG19">
        <f t="shared" si="4"/>
        <v>-20.825384053050524</v>
      </c>
      <c r="AH19">
        <f t="shared" si="5"/>
        <v>-155.51513397925228</v>
      </c>
      <c r="AI19">
        <f t="shared" si="6"/>
        <v>56.957474632997815</v>
      </c>
      <c r="AJ19">
        <f t="shared" si="7"/>
        <v>12.601020762361216</v>
      </c>
      <c r="AK19">
        <f t="shared" si="24"/>
        <v>21.647424713722994</v>
      </c>
      <c r="AL19">
        <f t="shared" si="8"/>
        <v>91.20592010908203</v>
      </c>
      <c r="AN19">
        <f t="shared" si="9"/>
        <v>76.566447770072372</v>
      </c>
      <c r="AO19">
        <f t="shared" si="9"/>
        <v>-3.8283223885036191</v>
      </c>
      <c r="AP19">
        <f t="shared" si="9"/>
        <v>-6.4929808399307927</v>
      </c>
      <c r="AQ19">
        <f t="shared" si="9"/>
        <v>-48.486826589814797</v>
      </c>
      <c r="AR19">
        <f t="shared" si="9"/>
        <v>17.758317951823166</v>
      </c>
      <c r="AS19">
        <f t="shared" si="9"/>
        <v>3.9287720296133828</v>
      </c>
      <c r="AT19">
        <f t="shared" si="9"/>
        <v>6.7492783586605158</v>
      </c>
      <c r="AU19">
        <f t="shared" si="9"/>
        <v>28.436368340097065</v>
      </c>
      <c r="AW19">
        <v>16</v>
      </c>
      <c r="AX19">
        <f>(R19*SUMPRODUCT(K20:$K$23, X20:$X$23)-$AZ$3*SUMPRODUCT(K19:$K$22, W20:$W$23))/Z19</f>
        <v>76.048910902096523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1.9492839999999999E-3</v>
      </c>
      <c r="O20">
        <f t="shared" si="21"/>
        <v>294.80468854613343</v>
      </c>
      <c r="P20">
        <f t="shared" si="22"/>
        <v>14.740234427306673</v>
      </c>
      <c r="Q20" s="4">
        <f t="shared" si="23"/>
        <v>25</v>
      </c>
      <c r="R20">
        <f t="shared" si="0"/>
        <v>100000</v>
      </c>
      <c r="S20">
        <f t="shared" si="1"/>
        <v>59.994890914068229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63.349911054095244</v>
      </c>
      <c r="AC20">
        <f t="shared" si="2"/>
        <v>49.379480407472357</v>
      </c>
      <c r="AE20">
        <f t="shared" si="3"/>
        <v>242.64236704664526</v>
      </c>
      <c r="AF20">
        <f t="shared" si="4"/>
        <v>-12.132118352332265</v>
      </c>
      <c r="AG20">
        <f t="shared" si="4"/>
        <v>-20.576535624591553</v>
      </c>
      <c r="AH20">
        <f t="shared" si="5"/>
        <v>-162.37835171386615</v>
      </c>
      <c r="AI20">
        <f t="shared" si="6"/>
        <v>47.555361355855297</v>
      </c>
      <c r="AJ20">
        <f t="shared" si="7"/>
        <v>13.970430646622887</v>
      </c>
      <c r="AK20">
        <f t="shared" si="24"/>
        <v>20.570211182388579</v>
      </c>
      <c r="AL20">
        <f t="shared" si="8"/>
        <v>82.09600318486676</v>
      </c>
      <c r="AN20">
        <f t="shared" si="9"/>
        <v>69.688176869702431</v>
      </c>
      <c r="AO20">
        <f t="shared" si="9"/>
        <v>-3.4844088434851224</v>
      </c>
      <c r="AP20">
        <f t="shared" si="9"/>
        <v>-5.9096903456130985</v>
      </c>
      <c r="AQ20">
        <f t="shared" si="9"/>
        <v>-46.635925258144674</v>
      </c>
      <c r="AR20">
        <f t="shared" si="9"/>
        <v>13.658152422459546</v>
      </c>
      <c r="AS20">
        <f t="shared" si="9"/>
        <v>4.01238190056318</v>
      </c>
      <c r="AT20">
        <f t="shared" si="9"/>
        <v>5.9078739322133798</v>
      </c>
      <c r="AU20">
        <f t="shared" si="9"/>
        <v>23.578408255236106</v>
      </c>
      <c r="AW20">
        <v>17</v>
      </c>
      <c r="AX20">
        <f>(R20*SUMPRODUCT(K21:$K$23, X21:$X$23)-$AZ$3*SUMPRODUCT(K20:$K$22, W21:$W$23))/Z20</f>
        <v>59.994890914068229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2.068987E-3</v>
      </c>
      <c r="O21">
        <f t="shared" si="21"/>
        <v>294.80468854613343</v>
      </c>
      <c r="P21">
        <f t="shared" si="22"/>
        <v>14.740234427306673</v>
      </c>
      <c r="Q21" s="4">
        <f t="shared" si="23"/>
        <v>25</v>
      </c>
      <c r="R21">
        <f t="shared" si="0"/>
        <v>100000</v>
      </c>
      <c r="S21">
        <f t="shared" si="1"/>
        <v>41.88454101236254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49.379480407472357</v>
      </c>
      <c r="AC21">
        <f t="shared" si="2"/>
        <v>34.057489183502121</v>
      </c>
      <c r="AE21">
        <f t="shared" si="3"/>
        <v>239.71391947311008</v>
      </c>
      <c r="AF21">
        <f t="shared" si="4"/>
        <v>-11.985695973655504</v>
      </c>
      <c r="AG21">
        <f t="shared" si="4"/>
        <v>-20.32819768363332</v>
      </c>
      <c r="AH21">
        <f t="shared" si="5"/>
        <v>-170.29033884926721</v>
      </c>
      <c r="AI21">
        <f t="shared" si="6"/>
        <v>37.109686966554051</v>
      </c>
      <c r="AJ21">
        <f t="shared" si="7"/>
        <v>15.321991223970237</v>
      </c>
      <c r="AK21">
        <f t="shared" si="24"/>
        <v>19.397539273484888</v>
      </c>
      <c r="AL21">
        <f t="shared" si="8"/>
        <v>71.829217464009176</v>
      </c>
      <c r="AN21">
        <f t="shared" si="9"/>
        <v>63.420124293007099</v>
      </c>
      <c r="AO21">
        <f t="shared" si="9"/>
        <v>-3.171006214650355</v>
      </c>
      <c r="AP21">
        <f t="shared" si="9"/>
        <v>-5.3781475292821375</v>
      </c>
      <c r="AQ21">
        <f t="shared" si="9"/>
        <v>-45.053013523189648</v>
      </c>
      <c r="AR21">
        <f t="shared" si="9"/>
        <v>9.8179570258849633</v>
      </c>
      <c r="AS21">
        <f t="shared" si="9"/>
        <v>4.053676106820987</v>
      </c>
      <c r="AT21">
        <f t="shared" si="9"/>
        <v>5.131927067092553</v>
      </c>
      <c r="AU21">
        <f t="shared" si="9"/>
        <v>19.003560199798503</v>
      </c>
      <c r="AW21">
        <v>18</v>
      </c>
      <c r="AX21">
        <f>(R21*SUMPRODUCT(K22:$K$23, X22:$X$23)-$AZ$3*SUMPRODUCT(K21:$K$22, W22:$W$23))/Z21</f>
        <v>41.88454101236254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2.1981909999999999E-3</v>
      </c>
      <c r="O22">
        <f t="shared" si="21"/>
        <v>294.80468854613343</v>
      </c>
      <c r="P22">
        <f t="shared" si="22"/>
        <v>14.740234427306673</v>
      </c>
      <c r="Q22" s="4">
        <f t="shared" si="23"/>
        <v>25</v>
      </c>
      <c r="R22">
        <f t="shared" si="0"/>
        <v>100000</v>
      </c>
      <c r="S22">
        <f t="shared" si="1"/>
        <v>21.853845722311437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34.057489183502121</v>
      </c>
      <c r="AC22">
        <f t="shared" si="2"/>
        <v>17.553210329066413</v>
      </c>
      <c r="AE22">
        <f t="shared" si="3"/>
        <v>236.78984329801847</v>
      </c>
      <c r="AF22">
        <f t="shared" si="4"/>
        <v>-11.839492164900925</v>
      </c>
      <c r="AG22">
        <f t="shared" si="4"/>
        <v>-20.080230445602602</v>
      </c>
      <c r="AH22">
        <f t="shared" si="5"/>
        <v>-178.74104477753446</v>
      </c>
      <c r="AI22">
        <f t="shared" si="6"/>
        <v>26.129075909980486</v>
      </c>
      <c r="AJ22">
        <f t="shared" si="7"/>
        <v>16.504278854435707</v>
      </c>
      <c r="AK22">
        <f t="shared" si="24"/>
        <v>18.130548822163377</v>
      </c>
      <c r="AL22">
        <f t="shared" si="8"/>
        <v>60.763903586579573</v>
      </c>
      <c r="AN22">
        <f t="shared" si="9"/>
        <v>57.708298946212018</v>
      </c>
      <c r="AO22">
        <f t="shared" si="9"/>
        <v>-2.885414947310601</v>
      </c>
      <c r="AP22">
        <f t="shared" si="9"/>
        <v>-4.8937738431847695</v>
      </c>
      <c r="AQ22">
        <f t="shared" si="9"/>
        <v>-43.561165894257527</v>
      </c>
      <c r="AR22">
        <f t="shared" si="9"/>
        <v>6.3679442614591188</v>
      </c>
      <c r="AS22">
        <f t="shared" si="9"/>
        <v>4.0222749622951905</v>
      </c>
      <c r="AT22">
        <f t="shared" si="9"/>
        <v>4.4186149072765231</v>
      </c>
      <c r="AU22">
        <f t="shared" si="9"/>
        <v>14.808834131030833</v>
      </c>
      <c r="AW22">
        <v>19</v>
      </c>
      <c r="AX22">
        <f>(R22*SUMPRODUCT(K23:$K$23, X23:$X$23)-$AZ$3*SUMPRODUCT(K22:$K$22, W23:$W$23))/Z22</f>
        <v>21.853845722311437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2.3387939999999999E-3</v>
      </c>
      <c r="O23">
        <f t="shared" si="21"/>
        <v>294.80468854613343</v>
      </c>
      <c r="P23">
        <f t="shared" si="22"/>
        <v>14.740234427306673</v>
      </c>
      <c r="Q23" s="4">
        <f t="shared" si="23"/>
        <v>25</v>
      </c>
      <c r="R23">
        <f t="shared" si="0"/>
        <v>100000</v>
      </c>
      <c r="S23">
        <f t="shared" si="1"/>
        <v>22.126864545808065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17.553210329066413</v>
      </c>
      <c r="AC23">
        <f t="shared" si="2"/>
        <v>17.553210329066413</v>
      </c>
      <c r="AE23">
        <f t="shared" si="3"/>
        <v>233.86814220027193</v>
      </c>
      <c r="AF23">
        <f t="shared" si="4"/>
        <v>-11.693407110013599</v>
      </c>
      <c r="AG23">
        <f t="shared" si="4"/>
        <v>-19.832464618661785</v>
      </c>
      <c r="AH23">
        <f t="shared" si="5"/>
        <v>-187.85408993917076</v>
      </c>
      <c r="AI23">
        <f t="shared" si="6"/>
        <v>14.488180532425787</v>
      </c>
      <c r="AJ23">
        <f t="shared" si="7"/>
        <v>0</v>
      </c>
      <c r="AK23">
        <f t="shared" si="24"/>
        <v>16.780956179352735</v>
      </c>
      <c r="AL23">
        <f t="shared" si="8"/>
        <v>31.269136711778522</v>
      </c>
      <c r="AN23">
        <f t="shared" si="9"/>
        <v>52.503425045436217</v>
      </c>
      <c r="AO23">
        <f t="shared" si="9"/>
        <v>-2.6251712522718114</v>
      </c>
      <c r="AP23">
        <f t="shared" si="9"/>
        <v>-4.452390606842406</v>
      </c>
      <c r="AQ23">
        <f t="shared" si="9"/>
        <v>-42.173264976611328</v>
      </c>
      <c r="AR23">
        <f t="shared" si="9"/>
        <v>3.2525982097106727</v>
      </c>
      <c r="AS23">
        <f t="shared" si="9"/>
        <v>0</v>
      </c>
      <c r="AT23">
        <f t="shared" si="9"/>
        <v>3.7673266083368735</v>
      </c>
      <c r="AU23">
        <f t="shared" si="9"/>
        <v>7.0199248180475458</v>
      </c>
      <c r="AW23">
        <v>20</v>
      </c>
      <c r="AX23">
        <f>(R23*SUMPRODUCT(K$23:$K24, X$23:$X24)-$AZ$3*SUMPRODUCT(K$22:$K23, W$23:$W24))/Z23</f>
        <v>22.126864545808065</v>
      </c>
    </row>
    <row r="25" spans="5:50" x14ac:dyDescent="0.25">
      <c r="AN25" s="8">
        <f t="shared" ref="AN25:AU25" si="25">SUM(AN3:AN23)</f>
        <v>2743.0184707091275</v>
      </c>
      <c r="AO25" s="8">
        <f t="shared" si="25"/>
        <v>-358.25443994505645</v>
      </c>
      <c r="AP25" s="8">
        <f t="shared" si="25"/>
        <v>-1730.045786287694</v>
      </c>
      <c r="AQ25" s="8">
        <f t="shared" si="25"/>
        <v>-1264.5389951492061</v>
      </c>
      <c r="AR25" s="8">
        <f t="shared" si="25"/>
        <v>-609.82075067282938</v>
      </c>
      <c r="AS25" s="8">
        <f t="shared" si="25"/>
        <v>-56.143249032878053</v>
      </c>
      <c r="AT25" s="8">
        <f t="shared" si="25"/>
        <v>118.83897673296265</v>
      </c>
      <c r="AU25" s="9">
        <f t="shared" si="25"/>
        <v>-547.12502297274511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3" priority="1" operator="lessThan">
      <formula>0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2E8C5E-2B40-45D7-90CA-A35375A6434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'T.35.04.B'!C3*(1+C12)</f>
        <v>577.25364367620068</v>
      </c>
      <c r="K3">
        <v>1</v>
      </c>
      <c r="L3" s="2">
        <v>0</v>
      </c>
      <c r="O3">
        <f>$C$3</f>
        <v>577.25364367620068</v>
      </c>
      <c r="P3">
        <f>O3*B5</f>
        <v>461.80291494096059</v>
      </c>
      <c r="Q3" s="4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577.25364367620068</v>
      </c>
      <c r="AF3">
        <f t="shared" ref="AF3:AG23" si="4">-$Z3*P3</f>
        <v>-461.80291494096059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-1406.9818582647599</v>
      </c>
      <c r="AJ3">
        <f t="shared" ref="AJ3:AJ23" si="7">AB3-AC3</f>
        <v>0</v>
      </c>
      <c r="AL3">
        <f t="shared" ref="AL3:AL23" si="8">SUM(AI3:AK3)</f>
        <v>-1406.9818582647599</v>
      </c>
      <c r="AN3">
        <f t="shared" ref="AN3:AU23" si="9">AE3*$K3</f>
        <v>577.25364367620068</v>
      </c>
      <c r="AO3">
        <f t="shared" si="9"/>
        <v>-461.80291494096059</v>
      </c>
      <c r="AP3">
        <f t="shared" si="9"/>
        <v>-1522.432587</v>
      </c>
      <c r="AQ3">
        <f t="shared" si="9"/>
        <v>0</v>
      </c>
      <c r="AR3">
        <f t="shared" si="9"/>
        <v>-1406.9818582647599</v>
      </c>
      <c r="AS3">
        <f t="shared" si="9"/>
        <v>0</v>
      </c>
      <c r="AT3">
        <f t="shared" si="9"/>
        <v>0</v>
      </c>
      <c r="AU3">
        <f t="shared" si="9"/>
        <v>-1406.9818582647599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266.29775891452192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1.350768E-3</v>
      </c>
      <c r="R4">
        <f t="shared" si="0"/>
        <v>100000</v>
      </c>
      <c r="S4">
        <f t="shared" si="1"/>
        <v>141.17461520570095</v>
      </c>
      <c r="U4">
        <f t="shared" ref="U4:U23" si="13">M4</f>
        <v>1.350768E-3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1.350768E-3</v>
      </c>
      <c r="Y4">
        <f t="shared" ref="Y4:Y23" si="17">V4*W4</f>
        <v>0.01</v>
      </c>
      <c r="Z4">
        <f t="shared" ref="Z4:Z23" si="18">MAX(0, W4-X4-Y4)</f>
        <v>0.98864923199999999</v>
      </c>
      <c r="AB4">
        <f t="shared" ref="AB4:AB23" si="19">AC3</f>
        <v>0</v>
      </c>
      <c r="AC4">
        <f t="shared" si="2"/>
        <v>139.57217490101175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-135.07679999999999</v>
      </c>
      <c r="AI4">
        <f t="shared" si="6"/>
        <v>-135.07679999999999</v>
      </c>
      <c r="AJ4">
        <f t="shared" si="7"/>
        <v>-139.57217490101175</v>
      </c>
      <c r="AK4">
        <f>G4*MAX(0, SUM(AB4, AE4:AF4))</f>
        <v>0</v>
      </c>
      <c r="AL4">
        <f t="shared" si="8"/>
        <v>-274.64897490101174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-126.72558401350969</v>
      </c>
      <c r="AR4">
        <f t="shared" si="9"/>
        <v>-126.72558401350969</v>
      </c>
      <c r="AS4">
        <f t="shared" si="9"/>
        <v>-130.94302927198774</v>
      </c>
      <c r="AT4">
        <f t="shared" si="9"/>
        <v>0</v>
      </c>
      <c r="AU4">
        <f t="shared" si="9"/>
        <v>-257.66861328549743</v>
      </c>
      <c r="AW4">
        <v>1</v>
      </c>
      <c r="AX4">
        <f>(R4*SUMPRODUCT(K5:$K$23, X5:$X$23)-$AZ$3*SUMPRODUCT(K4:$K$22, W5:$W$23))/Z4</f>
        <v>141.17461520570095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1.4039689999999999E-3</v>
      </c>
      <c r="O5">
        <f t="shared" ref="O5:O23" si="21">$C$3</f>
        <v>577.25364367620068</v>
      </c>
      <c r="P5">
        <f t="shared" ref="P5:P23" si="22">O5*$C$5</f>
        <v>28.862682183810037</v>
      </c>
      <c r="Q5" s="4">
        <f t="shared" ref="Q5:Q23" si="23">$C$8</f>
        <v>25</v>
      </c>
      <c r="R5">
        <f t="shared" si="0"/>
        <v>100000</v>
      </c>
      <c r="S5">
        <f t="shared" si="1"/>
        <v>272.87873317727582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139.57217490101175</v>
      </c>
      <c r="AC5">
        <f t="shared" si="2"/>
        <v>266.70477183284129</v>
      </c>
      <c r="AE5">
        <f t="shared" si="3"/>
        <v>564.19311074095162</v>
      </c>
      <c r="AF5">
        <f t="shared" si="4"/>
        <v>-28.209655537047585</v>
      </c>
      <c r="AG5">
        <f t="shared" si="4"/>
        <v>-24.434367670159954</v>
      </c>
      <c r="AH5">
        <f t="shared" si="5"/>
        <v>-138.80328736018078</v>
      </c>
      <c r="AI5">
        <f t="shared" si="6"/>
        <v>372.74580017356328</v>
      </c>
      <c r="AJ5">
        <f t="shared" si="7"/>
        <v>-127.13259693182954</v>
      </c>
      <c r="AK5">
        <f>G5*SUM(AB5, AE5:AF5)</f>
        <v>27.697780834301547</v>
      </c>
      <c r="AL5">
        <f t="shared" si="8"/>
        <v>273.31098407603531</v>
      </c>
      <c r="AN5">
        <f t="shared" si="9"/>
        <v>487.21601983498732</v>
      </c>
      <c r="AO5">
        <f t="shared" si="9"/>
        <v>-24.360800991749368</v>
      </c>
      <c r="AP5">
        <f t="shared" si="9"/>
        <v>-21.100603918763735</v>
      </c>
      <c r="AQ5">
        <f t="shared" si="9"/>
        <v>-119.86531547474034</v>
      </c>
      <c r="AR5">
        <f t="shared" si="9"/>
        <v>321.88929944973387</v>
      </c>
      <c r="AS5">
        <f t="shared" si="9"/>
        <v>-109.78694473433909</v>
      </c>
      <c r="AT5">
        <f t="shared" si="9"/>
        <v>23.918765187734294</v>
      </c>
      <c r="AU5">
        <f t="shared" si="9"/>
        <v>236.02111990312909</v>
      </c>
      <c r="AW5">
        <v>2</v>
      </c>
      <c r="AX5">
        <f>(R5*SUMPRODUCT(K6:$K$23, X6:$X$23)-$AZ$3*SUMPRODUCT(K5:$K$22, W6:$W$23))/Z5</f>
        <v>272.87873317727582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1.4771210000000001E-3</v>
      </c>
      <c r="O6">
        <f t="shared" si="21"/>
        <v>577.25364367620068</v>
      </c>
      <c r="P6">
        <f t="shared" si="22"/>
        <v>28.862682183810037</v>
      </c>
      <c r="Q6" s="4">
        <f t="shared" si="23"/>
        <v>25</v>
      </c>
      <c r="R6">
        <f t="shared" si="0"/>
        <v>100000</v>
      </c>
      <c r="S6">
        <f t="shared" si="1"/>
        <v>392.30395838081188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266.70477183284129</v>
      </c>
      <c r="AC6">
        <f t="shared" si="2"/>
        <v>379.02731713740991</v>
      </c>
      <c r="AE6">
        <f t="shared" si="3"/>
        <v>557.71779814161141</v>
      </c>
      <c r="AF6">
        <f t="shared" si="4"/>
        <v>-27.885889907080571</v>
      </c>
      <c r="AG6">
        <f t="shared" si="4"/>
        <v>-24.153931475851039</v>
      </c>
      <c r="AH6">
        <f t="shared" si="5"/>
        <v>-144.37007042925737</v>
      </c>
      <c r="AI6">
        <f t="shared" si="6"/>
        <v>361.30790632942239</v>
      </c>
      <c r="AJ6">
        <f t="shared" si="7"/>
        <v>-112.32254530456862</v>
      </c>
      <c r="AK6">
        <f>G6*SUM(AB6, AE6:AF6)</f>
        <v>46.597395783941273</v>
      </c>
      <c r="AL6">
        <f t="shared" si="8"/>
        <v>295.58275680879507</v>
      </c>
      <c r="AN6">
        <f t="shared" si="9"/>
        <v>434.36524406764323</v>
      </c>
      <c r="AO6">
        <f t="shared" si="9"/>
        <v>-21.718262203382164</v>
      </c>
      <c r="AP6">
        <f t="shared" si="9"/>
        <v>-18.811715128440664</v>
      </c>
      <c r="AQ6">
        <f t="shared" si="9"/>
        <v>-112.43919610782181</v>
      </c>
      <c r="AR6">
        <f t="shared" si="9"/>
        <v>281.3960706279986</v>
      </c>
      <c r="AS6">
        <f t="shared" si="9"/>
        <v>-87.479743282515315</v>
      </c>
      <c r="AT6">
        <f t="shared" si="9"/>
        <v>36.291273579669699</v>
      </c>
      <c r="AU6">
        <f t="shared" si="9"/>
        <v>230.207600925153</v>
      </c>
      <c r="AW6">
        <v>3</v>
      </c>
      <c r="AX6">
        <f>(R6*SUMPRODUCT(K7:$K$23, X7:$X$23)-$AZ$3*SUMPRODUCT(K6:$K$22, W7:$W$23))/Z6</f>
        <v>392.30395838081188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1.5616740000000001E-3</v>
      </c>
      <c r="O7">
        <f t="shared" si="21"/>
        <v>577.25364367620068</v>
      </c>
      <c r="P7">
        <f t="shared" si="22"/>
        <v>28.862682183810037</v>
      </c>
      <c r="Q7" s="4">
        <f t="shared" si="23"/>
        <v>25</v>
      </c>
      <c r="R7">
        <f t="shared" si="0"/>
        <v>100000</v>
      </c>
      <c r="S7">
        <f t="shared" si="1"/>
        <v>495.3306718116732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379.02731713740991</v>
      </c>
      <c r="AC7">
        <f t="shared" si="2"/>
        <v>473.03428480368416</v>
      </c>
      <c r="AE7">
        <f t="shared" si="3"/>
        <v>551.26964677550018</v>
      </c>
      <c r="AF7">
        <f t="shared" si="4"/>
        <v>-27.563482338775014</v>
      </c>
      <c r="AG7">
        <f t="shared" si="4"/>
        <v>-23.874671594308911</v>
      </c>
      <c r="AH7">
        <f t="shared" si="5"/>
        <v>-150.88226713447281</v>
      </c>
      <c r="AI7">
        <f t="shared" si="6"/>
        <v>348.94922570794347</v>
      </c>
      <c r="AJ7">
        <f t="shared" si="7"/>
        <v>-94.006967666274249</v>
      </c>
      <c r="AK7">
        <f>G7*SUM(AB7, AE7:AF7)</f>
        <v>44.324213945290033</v>
      </c>
      <c r="AL7">
        <f t="shared" si="8"/>
        <v>299.26647198695923</v>
      </c>
      <c r="AN7">
        <f t="shared" si="9"/>
        <v>388.65144810247364</v>
      </c>
      <c r="AO7">
        <f t="shared" si="9"/>
        <v>-19.432572405123686</v>
      </c>
      <c r="AP7">
        <f t="shared" si="9"/>
        <v>-16.831918358599406</v>
      </c>
      <c r="AQ7">
        <f t="shared" si="9"/>
        <v>-106.37373553541215</v>
      </c>
      <c r="AR7">
        <f t="shared" si="9"/>
        <v>246.01322180333844</v>
      </c>
      <c r="AS7">
        <f t="shared" si="9"/>
        <v>-66.275994568042762</v>
      </c>
      <c r="AT7">
        <f t="shared" si="9"/>
        <v>31.249081164913552</v>
      </c>
      <c r="AU7">
        <f t="shared" si="9"/>
        <v>210.9863084002092</v>
      </c>
      <c r="AW7">
        <v>4</v>
      </c>
      <c r="AX7">
        <f>(R7*SUMPRODUCT(K8:$K$23, X8:$X$23)-$AZ$3*SUMPRODUCT(K7:$K$22, W8:$W$23))/Z7</f>
        <v>495.3306718116732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1.648126E-3</v>
      </c>
      <c r="O8">
        <f t="shared" si="21"/>
        <v>577.25364367620068</v>
      </c>
      <c r="P8">
        <f t="shared" si="22"/>
        <v>28.862682183810037</v>
      </c>
      <c r="Q8" s="4">
        <f t="shared" si="23"/>
        <v>25</v>
      </c>
      <c r="R8">
        <f t="shared" si="0"/>
        <v>100000</v>
      </c>
      <c r="S8">
        <f t="shared" si="1"/>
        <v>581.50700297966819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473.03428480368416</v>
      </c>
      <c r="AC8">
        <f t="shared" si="2"/>
        <v>548.86297718225501</v>
      </c>
      <c r="AE8">
        <f t="shared" si="3"/>
        <v>544.84838846988373</v>
      </c>
      <c r="AF8">
        <f t="shared" si="4"/>
        <v>-27.242419423494187</v>
      </c>
      <c r="AG8">
        <f t="shared" si="4"/>
        <v>-23.596576411369778</v>
      </c>
      <c r="AH8">
        <f t="shared" si="5"/>
        <v>-157.39386798416785</v>
      </c>
      <c r="AI8">
        <f t="shared" si="6"/>
        <v>336.61552465085191</v>
      </c>
      <c r="AJ8">
        <f t="shared" si="7"/>
        <v>-75.82869237857085</v>
      </c>
      <c r="AK8">
        <f t="shared" ref="AK8:AK23" si="24">G8*SUM(AB8:AB8, AE8:AF8)</f>
        <v>21.10063740700657</v>
      </c>
      <c r="AL8">
        <f t="shared" si="8"/>
        <v>281.88746967928762</v>
      </c>
      <c r="AN8">
        <f t="shared" si="9"/>
        <v>358.15793665724345</v>
      </c>
      <c r="AO8">
        <f t="shared" si="9"/>
        <v>-17.907896832862171</v>
      </c>
      <c r="AP8">
        <f t="shared" si="9"/>
        <v>-15.511289559661282</v>
      </c>
      <c r="AQ8">
        <f t="shared" si="9"/>
        <v>-103.46339310651749</v>
      </c>
      <c r="AR8">
        <f t="shared" si="9"/>
        <v>221.2753571582025</v>
      </c>
      <c r="AS8">
        <f t="shared" si="9"/>
        <v>-49.846248197588196</v>
      </c>
      <c r="AT8">
        <f t="shared" si="9"/>
        <v>13.870575587219252</v>
      </c>
      <c r="AU8">
        <f t="shared" si="9"/>
        <v>185.29968454783355</v>
      </c>
      <c r="AW8">
        <v>5</v>
      </c>
      <c r="AX8">
        <f>(R8*SUMPRODUCT(K9:$K$23, X9:$X$23)-$AZ$3*SUMPRODUCT(K8:$K$22, W9:$W$23))/Z8</f>
        <v>581.50700297966819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1.7393280000000001E-3</v>
      </c>
      <c r="O9">
        <f t="shared" si="21"/>
        <v>577.25364367620068</v>
      </c>
      <c r="P9">
        <f t="shared" si="22"/>
        <v>28.862682183810037</v>
      </c>
      <c r="Q9" s="4">
        <f t="shared" si="23"/>
        <v>25</v>
      </c>
      <c r="R9">
        <f t="shared" si="0"/>
        <v>100000</v>
      </c>
      <c r="S9">
        <f t="shared" si="1"/>
        <v>655.59184371139054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548.86297718225501</v>
      </c>
      <c r="AC9">
        <f t="shared" si="2"/>
        <v>611.52475528127479</v>
      </c>
      <c r="AE9">
        <f t="shared" si="3"/>
        <v>538.45223452736434</v>
      </c>
      <c r="AF9">
        <f t="shared" si="4"/>
        <v>-26.922611726368221</v>
      </c>
      <c r="AG9">
        <f t="shared" si="4"/>
        <v>-23.319568461199648</v>
      </c>
      <c r="AH9">
        <f t="shared" si="5"/>
        <v>-164.16874422573991</v>
      </c>
      <c r="AI9">
        <f t="shared" si="6"/>
        <v>324.0413101140565</v>
      </c>
      <c r="AJ9">
        <f t="shared" si="7"/>
        <v>-62.661778099019784</v>
      </c>
      <c r="AK9">
        <f t="shared" si="24"/>
        <v>6.256316339901181</v>
      </c>
      <c r="AL9">
        <f t="shared" si="8"/>
        <v>267.63584835493788</v>
      </c>
      <c r="AN9">
        <f t="shared" si="9"/>
        <v>336.39365440317511</v>
      </c>
      <c r="AO9">
        <f t="shared" si="9"/>
        <v>-16.81968272015876</v>
      </c>
      <c r="AP9">
        <f t="shared" si="9"/>
        <v>-14.568710743031216</v>
      </c>
      <c r="AQ9">
        <f t="shared" si="9"/>
        <v>-102.56308780546111</v>
      </c>
      <c r="AR9">
        <f t="shared" si="9"/>
        <v>202.44217313452401</v>
      </c>
      <c r="AS9">
        <f t="shared" si="9"/>
        <v>-39.147436252414451</v>
      </c>
      <c r="AT9">
        <f t="shared" si="9"/>
        <v>3.9085827520596901</v>
      </c>
      <c r="AU9">
        <f t="shared" si="9"/>
        <v>167.20331963416925</v>
      </c>
      <c r="AW9">
        <v>6</v>
      </c>
      <c r="AX9">
        <f>(R9*SUMPRODUCT(K10:$K$23, X10:$X$23)-$AZ$3*SUMPRODUCT(K9:$K$22, W10:$W$23))/Z9</f>
        <v>655.59184371139054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1.844781E-3</v>
      </c>
      <c r="O10">
        <f t="shared" si="21"/>
        <v>577.25364367620068</v>
      </c>
      <c r="P10">
        <f t="shared" si="22"/>
        <v>28.862682183810037</v>
      </c>
      <c r="Q10" s="4">
        <f t="shared" si="23"/>
        <v>25</v>
      </c>
      <c r="R10">
        <f t="shared" si="0"/>
        <v>100000</v>
      </c>
      <c r="S10">
        <f t="shared" si="1"/>
        <v>720.99693280969802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611.52475528127479</v>
      </c>
      <c r="AC10">
        <f t="shared" si="2"/>
        <v>664.56748145435449</v>
      </c>
      <c r="AE10">
        <f t="shared" si="3"/>
        <v>532.07438573042703</v>
      </c>
      <c r="AF10">
        <f t="shared" si="4"/>
        <v>-26.603719286521354</v>
      </c>
      <c r="AG10">
        <f t="shared" si="4"/>
        <v>-23.043353279762229</v>
      </c>
      <c r="AH10">
        <f t="shared" si="5"/>
        <v>-172.07798730168139</v>
      </c>
      <c r="AI10">
        <f t="shared" si="6"/>
        <v>310.34932586246202</v>
      </c>
      <c r="AJ10">
        <f t="shared" si="7"/>
        <v>-53.0427261730797</v>
      </c>
      <c r="AK10">
        <f t="shared" si="24"/>
        <v>4.5796812290732403</v>
      </c>
      <c r="AL10">
        <f t="shared" si="8"/>
        <v>261.88628091845555</v>
      </c>
      <c r="AN10">
        <f t="shared" si="9"/>
        <v>315.82816649594281</v>
      </c>
      <c r="AO10">
        <f t="shared" si="9"/>
        <v>-15.791408324797141</v>
      </c>
      <c r="AP10">
        <f t="shared" si="9"/>
        <v>-13.678049933327944</v>
      </c>
      <c r="AQ10">
        <f t="shared" si="9"/>
        <v>-102.14187467264559</v>
      </c>
      <c r="AR10">
        <f t="shared" si="9"/>
        <v>184.21683356517212</v>
      </c>
      <c r="AS10">
        <f t="shared" si="9"/>
        <v>-31.485046832676581</v>
      </c>
      <c r="AT10">
        <f t="shared" si="9"/>
        <v>2.7184024724822877</v>
      </c>
      <c r="AU10">
        <f t="shared" si="9"/>
        <v>155.45018920497782</v>
      </c>
      <c r="AW10">
        <v>7</v>
      </c>
      <c r="AX10">
        <f>(R10*SUMPRODUCT(K11:$K$23, X11:$X$23)-$AZ$3*SUMPRODUCT(K10:$K$22, W11:$W$23))/Z10</f>
        <v>720.99693280969802</v>
      </c>
    </row>
    <row r="11" spans="1:52" x14ac:dyDescent="0.25">
      <c r="A11" t="s">
        <v>33</v>
      </c>
      <c r="C11" s="7">
        <f>AU25</f>
        <v>201.86693222132223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1.9492839999999999E-3</v>
      </c>
      <c r="O11">
        <f t="shared" si="21"/>
        <v>577.25364367620068</v>
      </c>
      <c r="P11">
        <f t="shared" si="22"/>
        <v>28.862682183810037</v>
      </c>
      <c r="Q11" s="4">
        <f t="shared" si="23"/>
        <v>25</v>
      </c>
      <c r="R11">
        <f t="shared" si="0"/>
        <v>100000</v>
      </c>
      <c r="S11">
        <f t="shared" si="1"/>
        <v>778.32772109008965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664.56748145435449</v>
      </c>
      <c r="AC11">
        <f t="shared" si="2"/>
        <v>708.83867529880854</v>
      </c>
      <c r="AE11">
        <f t="shared" si="3"/>
        <v>525.71647778620866</v>
      </c>
      <c r="AF11">
        <f t="shared" si="4"/>
        <v>-26.285823889310436</v>
      </c>
      <c r="AG11">
        <f t="shared" si="4"/>
        <v>-22.76800170711002</v>
      </c>
      <c r="AH11">
        <f t="shared" si="5"/>
        <v>-179.67215941835215</v>
      </c>
      <c r="AI11">
        <f t="shared" si="6"/>
        <v>296.99049277143604</v>
      </c>
      <c r="AJ11">
        <f t="shared" si="7"/>
        <v>-44.271193844454046</v>
      </c>
      <c r="AK11">
        <f t="shared" si="24"/>
        <v>2.7935955248430058</v>
      </c>
      <c r="AL11">
        <f t="shared" si="8"/>
        <v>255.51289445182499</v>
      </c>
      <c r="AN11">
        <f t="shared" si="9"/>
        <v>296.77056209156774</v>
      </c>
      <c r="AO11">
        <f t="shared" si="9"/>
        <v>-14.838528104578391</v>
      </c>
      <c r="AP11">
        <f t="shared" si="9"/>
        <v>-12.852693323926228</v>
      </c>
      <c r="AQ11">
        <f t="shared" si="9"/>
        <v>-101.42616789819203</v>
      </c>
      <c r="AR11">
        <f t="shared" si="9"/>
        <v>167.6531727648711</v>
      </c>
      <c r="AS11">
        <f t="shared" si="9"/>
        <v>-24.991392959583674</v>
      </c>
      <c r="AT11">
        <f t="shared" si="9"/>
        <v>1.5770038589151791</v>
      </c>
      <c r="AU11">
        <f t="shared" si="9"/>
        <v>144.2387836642026</v>
      </c>
      <c r="AW11">
        <v>8</v>
      </c>
      <c r="AX11">
        <f>(R11*SUMPRODUCT(K12:$K$23, X12:$X$23)-$AZ$3*SUMPRODUCT(K11:$K$22, W12:$W$23))/Z11</f>
        <v>778.32772109008965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2.068987E-3</v>
      </c>
      <c r="O12">
        <f t="shared" si="21"/>
        <v>577.25364367620068</v>
      </c>
      <c r="P12">
        <f t="shared" si="22"/>
        <v>28.862682183810037</v>
      </c>
      <c r="Q12" s="4">
        <f t="shared" si="23"/>
        <v>25</v>
      </c>
      <c r="R12">
        <f t="shared" si="0"/>
        <v>100000</v>
      </c>
      <c r="S12">
        <f t="shared" si="1"/>
        <v>827.60993009505057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708.83867529880854</v>
      </c>
      <c r="AC12">
        <f t="shared" si="2"/>
        <v>744.62432343572573</v>
      </c>
      <c r="AE12">
        <f t="shared" si="3"/>
        <v>519.37161245012112</v>
      </c>
      <c r="AF12">
        <f t="shared" si="4"/>
        <v>-25.968580622506057</v>
      </c>
      <c r="AG12">
        <f t="shared" si="4"/>
        <v>-22.49321499049093</v>
      </c>
      <c r="AH12">
        <f t="shared" si="5"/>
        <v>-188.42679819195374</v>
      </c>
      <c r="AI12">
        <f t="shared" si="6"/>
        <v>282.48301864517043</v>
      </c>
      <c r="AJ12">
        <f t="shared" si="7"/>
        <v>-35.785648136917189</v>
      </c>
      <c r="AK12">
        <f t="shared" si="24"/>
        <v>2.7651559263907739</v>
      </c>
      <c r="AL12">
        <f t="shared" si="8"/>
        <v>249.46252643464402</v>
      </c>
      <c r="AN12">
        <f t="shared" si="9"/>
        <v>278.72311249710231</v>
      </c>
      <c r="AO12">
        <f t="shared" si="9"/>
        <v>-13.936155624855116</v>
      </c>
      <c r="AP12">
        <f t="shared" si="9"/>
        <v>-12.07108502261125</v>
      </c>
      <c r="AQ12">
        <f t="shared" si="9"/>
        <v>-101.12008899017074</v>
      </c>
      <c r="AR12">
        <f t="shared" si="9"/>
        <v>151.59578285946523</v>
      </c>
      <c r="AS12">
        <f t="shared" si="9"/>
        <v>-19.2045290738827</v>
      </c>
      <c r="AT12">
        <f t="shared" si="9"/>
        <v>1.4839333684558313</v>
      </c>
      <c r="AU12">
        <f t="shared" si="9"/>
        <v>133.87518715403837</v>
      </c>
      <c r="AW12">
        <v>9</v>
      </c>
      <c r="AX12">
        <f>(R12*SUMPRODUCT(K13:$K$23, X13:$X$23)-$AZ$3*SUMPRODUCT(K12:$K$22, W13:$W$23))/Z12</f>
        <v>827.60993009505057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2.1981909999999999E-3</v>
      </c>
      <c r="O13">
        <f t="shared" si="21"/>
        <v>577.25364367620068</v>
      </c>
      <c r="P13">
        <f t="shared" si="22"/>
        <v>28.862682183810037</v>
      </c>
      <c r="Q13" s="4">
        <f t="shared" si="23"/>
        <v>25</v>
      </c>
      <c r="R13">
        <f t="shared" si="0"/>
        <v>100000</v>
      </c>
      <c r="S13">
        <f t="shared" si="1"/>
        <v>868.95162633703671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744.62432343572573</v>
      </c>
      <c r="AC13">
        <f t="shared" si="2"/>
        <v>772.28383253015045</v>
      </c>
      <c r="AE13">
        <f t="shared" si="3"/>
        <v>513.03621832147655</v>
      </c>
      <c r="AF13">
        <f t="shared" si="4"/>
        <v>-25.651810916073831</v>
      </c>
      <c r="AG13">
        <f t="shared" si="4"/>
        <v>-22.218838457832859</v>
      </c>
      <c r="AH13">
        <f t="shared" si="5"/>
        <v>-197.77753101264898</v>
      </c>
      <c r="AI13">
        <f t="shared" si="6"/>
        <v>267.38803793492087</v>
      </c>
      <c r="AJ13">
        <f t="shared" si="7"/>
        <v>-27.65950909442472</v>
      </c>
      <c r="AK13">
        <f t="shared" si="24"/>
        <v>2.464017461682257</v>
      </c>
      <c r="AL13">
        <f t="shared" si="8"/>
        <v>242.19254630217841</v>
      </c>
      <c r="AN13">
        <f t="shared" si="9"/>
        <v>261.78871801345264</v>
      </c>
      <c r="AO13">
        <f t="shared" si="9"/>
        <v>-13.089435900672633</v>
      </c>
      <c r="AP13">
        <f t="shared" si="9"/>
        <v>-11.337681488949508</v>
      </c>
      <c r="AQ13">
        <f t="shared" si="9"/>
        <v>-100.92060647309629</v>
      </c>
      <c r="AR13">
        <f t="shared" si="9"/>
        <v>136.44099415073421</v>
      </c>
      <c r="AS13">
        <f t="shared" si="9"/>
        <v>-14.113910808093456</v>
      </c>
      <c r="AT13">
        <f t="shared" si="9"/>
        <v>1.2573224841064925</v>
      </c>
      <c r="AU13">
        <f t="shared" si="9"/>
        <v>123.58440582674724</v>
      </c>
      <c r="AW13">
        <v>10</v>
      </c>
      <c r="AX13">
        <f>(R13*SUMPRODUCT(K14:$K$23, X14:$X$23)-$AZ$3*SUMPRODUCT(K13:$K$22, W14:$W$23))/Z13</f>
        <v>868.95162633703671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2.3387939999999999E-3</v>
      </c>
      <c r="O14">
        <f t="shared" si="21"/>
        <v>577.25364367620068</v>
      </c>
      <c r="P14">
        <f t="shared" si="22"/>
        <v>28.862682183810037</v>
      </c>
      <c r="Q14" s="4">
        <f t="shared" si="23"/>
        <v>25</v>
      </c>
      <c r="R14">
        <f t="shared" si="0"/>
        <v>100000</v>
      </c>
      <c r="S14">
        <f t="shared" si="1"/>
        <v>906.08116369303525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772.28383253015045</v>
      </c>
      <c r="AC14">
        <f t="shared" si="2"/>
        <v>795.34662115388244</v>
      </c>
      <c r="AE14">
        <f t="shared" si="3"/>
        <v>506.70597010906886</v>
      </c>
      <c r="AF14">
        <f t="shared" si="4"/>
        <v>-25.335298505453444</v>
      </c>
      <c r="AG14">
        <f t="shared" si="4"/>
        <v>-21.944684787182382</v>
      </c>
      <c r="AH14">
        <f t="shared" si="5"/>
        <v>-207.861144288595</v>
      </c>
      <c r="AI14">
        <f t="shared" si="6"/>
        <v>251.56484252783801</v>
      </c>
      <c r="AJ14">
        <f t="shared" si="7"/>
        <v>-23.06278862373199</v>
      </c>
      <c r="AK14">
        <f t="shared" si="24"/>
        <v>87.755815289363611</v>
      </c>
      <c r="AL14">
        <f t="shared" si="8"/>
        <v>316.25786919346962</v>
      </c>
      <c r="AN14">
        <f t="shared" si="9"/>
        <v>238.17725673687292</v>
      </c>
      <c r="AO14">
        <f t="shared" si="9"/>
        <v>-11.908862836843646</v>
      </c>
      <c r="AP14">
        <f t="shared" si="9"/>
        <v>-10.315104085790486</v>
      </c>
      <c r="AQ14">
        <f t="shared" si="9"/>
        <v>-97.705178248024751</v>
      </c>
      <c r="AR14">
        <f t="shared" si="9"/>
        <v>118.24811156621402</v>
      </c>
      <c r="AS14">
        <f t="shared" si="9"/>
        <v>-10.840669048995943</v>
      </c>
      <c r="AT14">
        <f t="shared" si="9"/>
        <v>41.24964097784224</v>
      </c>
      <c r="AU14">
        <f t="shared" si="9"/>
        <v>148.65708349506031</v>
      </c>
      <c r="AW14">
        <v>11</v>
      </c>
      <c r="AX14">
        <f>(R14*SUMPRODUCT(K15:$K$23, X15:$X$23)-$AZ$3*SUMPRODUCT(K14:$K$22, W15:$W$23))/Z14</f>
        <v>906.08116369303525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2.4879479999999998E-3</v>
      </c>
      <c r="O15">
        <f t="shared" si="21"/>
        <v>577.25364367620068</v>
      </c>
      <c r="P15">
        <f t="shared" si="22"/>
        <v>28.862682183810037</v>
      </c>
      <c r="Q15" s="4">
        <f t="shared" si="23"/>
        <v>25</v>
      </c>
      <c r="R15">
        <f t="shared" si="0"/>
        <v>100000</v>
      </c>
      <c r="S15">
        <f t="shared" si="1"/>
        <v>935.20569875936758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795.34662115388244</v>
      </c>
      <c r="AC15">
        <f t="shared" si="2"/>
        <v>810.66026731147497</v>
      </c>
      <c r="AE15">
        <f t="shared" si="3"/>
        <v>500.37825230305725</v>
      </c>
      <c r="AF15">
        <f t="shared" si="4"/>
        <v>-25.018912615152864</v>
      </c>
      <c r="AG15">
        <f t="shared" si="4"/>
        <v>-21.67064070468366</v>
      </c>
      <c r="AH15">
        <f t="shared" si="5"/>
        <v>-218.38893850760331</v>
      </c>
      <c r="AI15">
        <f t="shared" si="6"/>
        <v>235.2997604756174</v>
      </c>
      <c r="AJ15">
        <f t="shared" si="7"/>
        <v>-15.31364615759253</v>
      </c>
      <c r="AK15">
        <f t="shared" si="24"/>
        <v>88.949417258925095</v>
      </c>
      <c r="AL15">
        <f t="shared" si="8"/>
        <v>308.93553157694998</v>
      </c>
      <c r="AN15">
        <f t="shared" si="9"/>
        <v>216.6626548399924</v>
      </c>
      <c r="AO15">
        <f t="shared" si="9"/>
        <v>-10.83313274199962</v>
      </c>
      <c r="AP15">
        <f t="shared" si="9"/>
        <v>-9.3833385554827764</v>
      </c>
      <c r="AQ15">
        <f t="shared" si="9"/>
        <v>-94.561917883048807</v>
      </c>
      <c r="AR15">
        <f t="shared" si="9"/>
        <v>101.88426565946118</v>
      </c>
      <c r="AS15">
        <f t="shared" si="9"/>
        <v>-6.6307742523045183</v>
      </c>
      <c r="AT15">
        <f t="shared" si="9"/>
        <v>38.514897082530936</v>
      </c>
      <c r="AU15">
        <f t="shared" si="9"/>
        <v>133.7683884896876</v>
      </c>
      <c r="AW15">
        <v>12</v>
      </c>
      <c r="AX15">
        <f>(R15*SUMPRODUCT(K16:$K$23, X16:$X$23)-$AZ$3*SUMPRODUCT(K15:$K$22, W16:$W$23))/Z15</f>
        <v>935.20569875936758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2.6637029999999999E-3</v>
      </c>
      <c r="O16">
        <f t="shared" si="21"/>
        <v>577.25364367620068</v>
      </c>
      <c r="P16">
        <f t="shared" si="22"/>
        <v>28.862682183810037</v>
      </c>
      <c r="Q16" s="4">
        <f t="shared" si="23"/>
        <v>25</v>
      </c>
      <c r="R16">
        <f t="shared" si="0"/>
        <v>100000</v>
      </c>
      <c r="S16">
        <f t="shared" si="1"/>
        <v>956.37725328980048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810.66026731147497</v>
      </c>
      <c r="AC16">
        <f t="shared" si="2"/>
        <v>818.51394764719726</v>
      </c>
      <c r="AE16">
        <f t="shared" si="3"/>
        <v>494.04161072823223</v>
      </c>
      <c r="AF16">
        <f t="shared" si="4"/>
        <v>-24.702080536411614</v>
      </c>
      <c r="AG16">
        <f t="shared" si="4"/>
        <v>-21.396210146979833</v>
      </c>
      <c r="AH16">
        <f t="shared" si="5"/>
        <v>-230.89660262795189</v>
      </c>
      <c r="AI16">
        <f t="shared" si="6"/>
        <v>217.04671741688884</v>
      </c>
      <c r="AJ16">
        <f t="shared" si="7"/>
        <v>-7.853680335722288</v>
      </c>
      <c r="AK16">
        <f t="shared" si="24"/>
        <v>89.599985825230704</v>
      </c>
      <c r="AL16">
        <f t="shared" si="8"/>
        <v>298.79302290639725</v>
      </c>
      <c r="AN16">
        <f t="shared" si="9"/>
        <v>197.05639361360392</v>
      </c>
      <c r="AO16">
        <f t="shared" si="9"/>
        <v>-9.8528196806801969</v>
      </c>
      <c r="AP16">
        <f t="shared" si="9"/>
        <v>-8.5342204320558128</v>
      </c>
      <c r="AQ16">
        <f t="shared" si="9"/>
        <v>-92.096800802729391</v>
      </c>
      <c r="AR16">
        <f t="shared" si="9"/>
        <v>86.57255269813848</v>
      </c>
      <c r="AS16">
        <f t="shared" si="9"/>
        <v>-3.1325659417033243</v>
      </c>
      <c r="AT16">
        <f t="shared" si="9"/>
        <v>35.738386587567284</v>
      </c>
      <c r="AU16">
        <f t="shared" si="9"/>
        <v>119.17837334400245</v>
      </c>
      <c r="AW16">
        <v>13</v>
      </c>
      <c r="AX16">
        <f>(R16*SUMPRODUCT(K17:$K$23, X17:$X$23)-$AZ$3*SUMPRODUCT(K16:$K$22, W17:$W$23))/Z16</f>
        <v>956.37725328980048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2.8651079999999999E-3</v>
      </c>
      <c r="O17">
        <f t="shared" si="21"/>
        <v>577.25364367620068</v>
      </c>
      <c r="P17">
        <f t="shared" si="22"/>
        <v>28.862682183810037</v>
      </c>
      <c r="Q17" s="4">
        <f t="shared" si="23"/>
        <v>25</v>
      </c>
      <c r="R17">
        <f t="shared" si="0"/>
        <v>100000</v>
      </c>
      <c r="S17">
        <f t="shared" si="1"/>
        <v>969.79980073873946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818.51394764719726</v>
      </c>
      <c r="AC17">
        <f t="shared" si="2"/>
        <v>819.32355308656088</v>
      </c>
      <c r="AE17">
        <f t="shared" si="3"/>
        <v>487.68571204971954</v>
      </c>
      <c r="AF17">
        <f t="shared" si="4"/>
        <v>-24.384285602485981</v>
      </c>
      <c r="AG17">
        <f t="shared" si="4"/>
        <v>-21.120945592648241</v>
      </c>
      <c r="AH17">
        <f t="shared" si="5"/>
        <v>-245.20981144717234</v>
      </c>
      <c r="AI17">
        <f t="shared" si="6"/>
        <v>196.97066940741297</v>
      </c>
      <c r="AJ17">
        <f t="shared" si="7"/>
        <v>-0.80960543936362228</v>
      </c>
      <c r="AK17">
        <f t="shared" si="24"/>
        <v>89.727076186610162</v>
      </c>
      <c r="AL17">
        <f t="shared" si="8"/>
        <v>285.88814015465948</v>
      </c>
      <c r="AN17">
        <f t="shared" si="9"/>
        <v>179.1877847141179</v>
      </c>
      <c r="AO17">
        <f t="shared" si="9"/>
        <v>-8.9593892357058955</v>
      </c>
      <c r="AP17">
        <f t="shared" si="9"/>
        <v>-7.7603574562549591</v>
      </c>
      <c r="AQ17">
        <f t="shared" si="9"/>
        <v>-90.096145566195759</v>
      </c>
      <c r="AR17">
        <f t="shared" si="9"/>
        <v>72.371892455961273</v>
      </c>
      <c r="AS17">
        <f t="shared" si="9"/>
        <v>-0.29746904940548585</v>
      </c>
      <c r="AT17">
        <f t="shared" si="9"/>
        <v>32.967945571295317</v>
      </c>
      <c r="AU17">
        <f t="shared" si="9"/>
        <v>105.0423689778511</v>
      </c>
      <c r="AW17">
        <v>14</v>
      </c>
      <c r="AX17">
        <f>(R17*SUMPRODUCT(K18:$K$23, X18:$X$23)-$AZ$3*SUMPRODUCT(K17:$K$22, W18:$W$23))/Z17</f>
        <v>969.79980073873946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4.466869E-3</v>
      </c>
      <c r="O18">
        <f t="shared" si="21"/>
        <v>577.25364367620068</v>
      </c>
      <c r="P18">
        <f t="shared" si="22"/>
        <v>28.862682183810037</v>
      </c>
      <c r="Q18" s="4">
        <f t="shared" si="23"/>
        <v>25</v>
      </c>
      <c r="R18">
        <f t="shared" si="0"/>
        <v>100000</v>
      </c>
      <c r="S18">
        <f t="shared" si="1"/>
        <v>929.91059573873508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819.32355308656088</v>
      </c>
      <c r="AC18">
        <f t="shared" si="2"/>
        <v>774.25812960474252</v>
      </c>
      <c r="AE18">
        <f t="shared" si="3"/>
        <v>480.63042674032454</v>
      </c>
      <c r="AF18">
        <f t="shared" si="4"/>
        <v>-24.031521337016226</v>
      </c>
      <c r="AG18">
        <f t="shared" si="4"/>
        <v>-20.81539163960327</v>
      </c>
      <c r="AH18">
        <f t="shared" si="5"/>
        <v>-377.37798847394822</v>
      </c>
      <c r="AI18">
        <f t="shared" si="6"/>
        <v>58.405525289756838</v>
      </c>
      <c r="AJ18">
        <f t="shared" si="7"/>
        <v>45.065423481818357</v>
      </c>
      <c r="AK18">
        <f t="shared" si="24"/>
        <v>89.314572094290838</v>
      </c>
      <c r="AL18">
        <f t="shared" si="8"/>
        <v>192.78552086586603</v>
      </c>
      <c r="AN18">
        <f t="shared" si="9"/>
        <v>162.67506761988938</v>
      </c>
      <c r="AO18">
        <f t="shared" si="9"/>
        <v>-8.1337533809944684</v>
      </c>
      <c r="AP18">
        <f t="shared" si="9"/>
        <v>-7.0452161455363118</v>
      </c>
      <c r="AQ18">
        <f t="shared" si="9"/>
        <v>-127.72805544087038</v>
      </c>
      <c r="AR18">
        <f t="shared" si="9"/>
        <v>19.768042652488226</v>
      </c>
      <c r="AS18">
        <f t="shared" si="9"/>
        <v>15.25292699828295</v>
      </c>
      <c r="AT18">
        <f t="shared" si="9"/>
        <v>30.229576087013164</v>
      </c>
      <c r="AU18">
        <f t="shared" si="9"/>
        <v>65.250545737784336</v>
      </c>
      <c r="AW18">
        <v>15</v>
      </c>
      <c r="AX18">
        <f>(R18*SUMPRODUCT(K19:$K$23, X19:$X$23)-$AZ$3*SUMPRODUCT(K18:$K$22, W19:$W$23))/Z18</f>
        <v>929.91059573873508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6.2254789999999999E-3</v>
      </c>
      <c r="O19">
        <f t="shared" si="21"/>
        <v>577.25364367620068</v>
      </c>
      <c r="P19">
        <f t="shared" si="22"/>
        <v>28.862682183810037</v>
      </c>
      <c r="Q19" s="4">
        <f t="shared" si="23"/>
        <v>25</v>
      </c>
      <c r="R19">
        <f t="shared" si="0"/>
        <v>100000</v>
      </c>
      <c r="S19">
        <f t="shared" si="1"/>
        <v>839.5653219803396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774.25812960474252</v>
      </c>
      <c r="AC19">
        <f t="shared" si="2"/>
        <v>687.69305776548708</v>
      </c>
      <c r="AE19">
        <f t="shared" si="3"/>
        <v>472.8319678444883</v>
      </c>
      <c r="AF19">
        <f t="shared" si="4"/>
        <v>-23.641598392224417</v>
      </c>
      <c r="AG19">
        <f t="shared" si="4"/>
        <v>-20.477651939678111</v>
      </c>
      <c r="AH19">
        <f t="shared" si="5"/>
        <v>-518.34313411650294</v>
      </c>
      <c r="AI19">
        <f t="shared" si="6"/>
        <v>-89.630416603917183</v>
      </c>
      <c r="AJ19">
        <f t="shared" si="7"/>
        <v>86.565071839255438</v>
      </c>
      <c r="AK19">
        <f t="shared" si="24"/>
        <v>85.641394933990455</v>
      </c>
      <c r="AL19">
        <f t="shared" si="8"/>
        <v>82.57605016932871</v>
      </c>
      <c r="AN19">
        <f t="shared" si="9"/>
        <v>147.42051814748288</v>
      </c>
      <c r="AO19">
        <f t="shared" si="9"/>
        <v>-7.3710259073741442</v>
      </c>
      <c r="AP19">
        <f t="shared" si="9"/>
        <v>-6.3845642103116624</v>
      </c>
      <c r="AQ19">
        <f t="shared" si="9"/>
        <v>-161.61008266424432</v>
      </c>
      <c r="AR19">
        <f t="shared" si="9"/>
        <v>-27.945154634447267</v>
      </c>
      <c r="AS19">
        <f t="shared" si="9"/>
        <v>26.989435173330513</v>
      </c>
      <c r="AT19">
        <f t="shared" si="9"/>
        <v>26.701449298357247</v>
      </c>
      <c r="AU19">
        <f t="shared" si="9"/>
        <v>25.745729837240493</v>
      </c>
      <c r="AW19">
        <v>16</v>
      </c>
      <c r="AX19">
        <f>(R19*SUMPRODUCT(K20:$K$23, X20:$X$23)-$AZ$3*SUMPRODUCT(K19:$K$22, W20:$W$23))/Z19</f>
        <v>839.5653219803396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8.1133709999999994E-3</v>
      </c>
      <c r="O20">
        <f t="shared" si="21"/>
        <v>577.25364367620068</v>
      </c>
      <c r="P20">
        <f t="shared" si="22"/>
        <v>28.862682183810037</v>
      </c>
      <c r="Q20" s="4">
        <f t="shared" si="23"/>
        <v>25</v>
      </c>
      <c r="R20">
        <f t="shared" si="0"/>
        <v>100000</v>
      </c>
      <c r="S20">
        <f t="shared" si="1"/>
        <v>702.29274563592639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687.69305776548708</v>
      </c>
      <c r="AC20">
        <f t="shared" si="2"/>
        <v>564.83249866067524</v>
      </c>
      <c r="AE20">
        <f t="shared" si="3"/>
        <v>464.26738699026095</v>
      </c>
      <c r="AF20">
        <f t="shared" si="4"/>
        <v>-23.213369349513052</v>
      </c>
      <c r="AG20">
        <f t="shared" si="4"/>
        <v>-20.106732632885848</v>
      </c>
      <c r="AH20">
        <f t="shared" si="5"/>
        <v>-664.57114958191244</v>
      </c>
      <c r="AI20">
        <f t="shared" si="6"/>
        <v>-243.6238645740504</v>
      </c>
      <c r="AJ20">
        <f t="shared" si="7"/>
        <v>122.86055910481184</v>
      </c>
      <c r="AK20">
        <f t="shared" si="24"/>
        <v>79.012295278436468</v>
      </c>
      <c r="AL20">
        <f t="shared" si="8"/>
        <v>-41.751010190802091</v>
      </c>
      <c r="AN20">
        <f t="shared" si="9"/>
        <v>133.34005999534372</v>
      </c>
      <c r="AO20">
        <f t="shared" si="9"/>
        <v>-6.6670029997671874</v>
      </c>
      <c r="AP20">
        <f t="shared" si="9"/>
        <v>-5.7747604305352063</v>
      </c>
      <c r="AQ20">
        <f t="shared" si="9"/>
        <v>-190.86836473888621</v>
      </c>
      <c r="AR20">
        <f t="shared" si="9"/>
        <v>-69.970068173844865</v>
      </c>
      <c r="AS20">
        <f t="shared" si="9"/>
        <v>35.286205279891306</v>
      </c>
      <c r="AT20">
        <f t="shared" si="9"/>
        <v>22.692750962103524</v>
      </c>
      <c r="AU20">
        <f t="shared" si="9"/>
        <v>-11.991111931850041</v>
      </c>
      <c r="AW20">
        <v>17</v>
      </c>
      <c r="AX20">
        <f>(R20*SUMPRODUCT(K21:$K$23, X21:$X$23)-$AZ$3*SUMPRODUCT(K20:$K$22, W21:$W$23))/Z20</f>
        <v>702.29274563592639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1.0286442999999999E-2</v>
      </c>
      <c r="O21">
        <f t="shared" si="21"/>
        <v>577.25364367620068</v>
      </c>
      <c r="P21">
        <f t="shared" si="22"/>
        <v>28.862682183810037</v>
      </c>
      <c r="Q21" s="4">
        <f t="shared" si="23"/>
        <v>25</v>
      </c>
      <c r="R21">
        <f t="shared" si="0"/>
        <v>100000</v>
      </c>
      <c r="S21">
        <f t="shared" si="1"/>
        <v>517.12124185432492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564.83249866067524</v>
      </c>
      <c r="AC21">
        <f t="shared" si="2"/>
        <v>407.46751410903335</v>
      </c>
      <c r="AE21">
        <f t="shared" si="3"/>
        <v>454.8490531073241</v>
      </c>
      <c r="AF21">
        <f t="shared" si="4"/>
        <v>-22.742452655366208</v>
      </c>
      <c r="AG21">
        <f t="shared" si="4"/>
        <v>-19.698838547412571</v>
      </c>
      <c r="AH21">
        <f t="shared" si="5"/>
        <v>-827.30703657768083</v>
      </c>
      <c r="AI21">
        <f t="shared" si="6"/>
        <v>-414.89927467313549</v>
      </c>
      <c r="AJ21">
        <f t="shared" si="7"/>
        <v>157.3649845516419</v>
      </c>
      <c r="AK21">
        <f t="shared" si="24"/>
        <v>69.785736937884323</v>
      </c>
      <c r="AL21">
        <f t="shared" si="8"/>
        <v>-187.74855318360926</v>
      </c>
      <c r="AN21">
        <f t="shared" si="9"/>
        <v>120.33754045667318</v>
      </c>
      <c r="AO21">
        <f t="shared" si="9"/>
        <v>-6.0168770228336603</v>
      </c>
      <c r="AP21">
        <f t="shared" si="9"/>
        <v>-5.2116405749434396</v>
      </c>
      <c r="AQ21">
        <f t="shared" si="9"/>
        <v>-218.87721498843325</v>
      </c>
      <c r="AR21">
        <f t="shared" si="9"/>
        <v>-109.76819212953716</v>
      </c>
      <c r="AS21">
        <f t="shared" si="9"/>
        <v>41.633405776220641</v>
      </c>
      <c r="AT21">
        <f t="shared" si="9"/>
        <v>18.462924974101004</v>
      </c>
      <c r="AU21">
        <f t="shared" si="9"/>
        <v>-49.671861379215507</v>
      </c>
      <c r="AW21">
        <v>18</v>
      </c>
      <c r="AX21">
        <f>(R21*SUMPRODUCT(K22:$K$23, X22:$X$23)-$AZ$3*SUMPRODUCT(K21:$K$22, W22:$W$23))/Z21</f>
        <v>517.12124185432492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1.2759904000000001E-2</v>
      </c>
      <c r="O22">
        <f t="shared" si="21"/>
        <v>577.25364367620068</v>
      </c>
      <c r="P22">
        <f t="shared" si="22"/>
        <v>28.862682183810037</v>
      </c>
      <c r="Q22" s="4">
        <f t="shared" si="23"/>
        <v>25</v>
      </c>
      <c r="R22">
        <f t="shared" si="0"/>
        <v>100000</v>
      </c>
      <c r="S22">
        <f t="shared" si="1"/>
        <v>283.04364188946312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407.46751410903335</v>
      </c>
      <c r="AC22">
        <f t="shared" si="2"/>
        <v>217.949207082968</v>
      </c>
      <c r="AE22">
        <f t="shared" si="3"/>
        <v>444.4967323241105</v>
      </c>
      <c r="AF22">
        <f t="shared" si="4"/>
        <v>-22.224836616205526</v>
      </c>
      <c r="AG22">
        <f t="shared" si="4"/>
        <v>-19.250494873161962</v>
      </c>
      <c r="AH22">
        <f t="shared" si="5"/>
        <v>-1005.4211551059354</v>
      </c>
      <c r="AI22">
        <f t="shared" si="6"/>
        <v>-602.39975427119248</v>
      </c>
      <c r="AJ22">
        <f t="shared" si="7"/>
        <v>189.51830702606534</v>
      </c>
      <c r="AK22">
        <f t="shared" si="24"/>
        <v>58.08175868718569</v>
      </c>
      <c r="AL22">
        <f t="shared" si="8"/>
        <v>-354.79968855794141</v>
      </c>
      <c r="AN22">
        <f t="shared" si="9"/>
        <v>108.32876086365823</v>
      </c>
      <c r="AO22">
        <f t="shared" si="9"/>
        <v>-5.4164380431829118</v>
      </c>
      <c r="AP22">
        <f t="shared" si="9"/>
        <v>-4.6915581239892177</v>
      </c>
      <c r="AQ22">
        <f t="shared" si="9"/>
        <v>-245.03223524108247</v>
      </c>
      <c r="AR22">
        <f t="shared" si="9"/>
        <v>-146.8114705445964</v>
      </c>
      <c r="AS22">
        <f t="shared" si="9"/>
        <v>46.187703684044351</v>
      </c>
      <c r="AT22">
        <f t="shared" si="9"/>
        <v>14.155165808456394</v>
      </c>
      <c r="AU22">
        <f t="shared" si="9"/>
        <v>-86.468601052095636</v>
      </c>
      <c r="AW22">
        <v>19</v>
      </c>
      <c r="AX22">
        <f>(R22*SUMPRODUCT(K23:$K$23, X23:$X$23)-$AZ$3*SUMPRODUCT(K22:$K$22, W23:$W$23))/Z22</f>
        <v>283.04364188946312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1.5498582E-2</v>
      </c>
      <c r="O23">
        <f t="shared" si="21"/>
        <v>577.25364367620068</v>
      </c>
      <c r="P23">
        <f t="shared" si="22"/>
        <v>28.862682183810037</v>
      </c>
      <c r="Q23" s="4">
        <f t="shared" si="23"/>
        <v>25</v>
      </c>
      <c r="R23">
        <f t="shared" si="0"/>
        <v>100000</v>
      </c>
      <c r="S23">
        <f t="shared" si="1"/>
        <v>290.44969731328098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217.949207082968</v>
      </c>
      <c r="AC23">
        <f t="shared" si="2"/>
        <v>217.949207082968</v>
      </c>
      <c r="AE23">
        <f t="shared" si="3"/>
        <v>433.16269594621212</v>
      </c>
      <c r="AF23">
        <f t="shared" si="4"/>
        <v>-21.658134797310609</v>
      </c>
      <c r="AG23">
        <f t="shared" si="4"/>
        <v>-18.759634551098063</v>
      </c>
      <c r="AH23">
        <f t="shared" si="5"/>
        <v>-1193.4214933291209</v>
      </c>
      <c r="AI23">
        <f t="shared" si="6"/>
        <v>-800.67656673131751</v>
      </c>
      <c r="AJ23">
        <f t="shared" si="7"/>
        <v>0</v>
      </c>
      <c r="AK23">
        <f t="shared" si="24"/>
        <v>44.061763776230869</v>
      </c>
      <c r="AL23">
        <f t="shared" si="8"/>
        <v>-756.61480295508659</v>
      </c>
      <c r="AN23">
        <f t="shared" si="9"/>
        <v>97.245075473407439</v>
      </c>
      <c r="AO23">
        <f t="shared" si="9"/>
        <v>-4.862253773670373</v>
      </c>
      <c r="AP23">
        <f t="shared" si="9"/>
        <v>-4.2115401322592261</v>
      </c>
      <c r="AQ23">
        <f t="shared" si="9"/>
        <v>-267.92326365238989</v>
      </c>
      <c r="AR23">
        <f t="shared" si="9"/>
        <v>-179.75198208491204</v>
      </c>
      <c r="AS23">
        <f t="shared" si="9"/>
        <v>0</v>
      </c>
      <c r="AT23">
        <f t="shared" si="9"/>
        <v>9.8918710775663925</v>
      </c>
      <c r="AU23">
        <f t="shared" si="9"/>
        <v>-169.86011100734564</v>
      </c>
      <c r="AW23">
        <v>20</v>
      </c>
      <c r="AX23">
        <f>(R23*SUMPRODUCT(K$23:$K24, X$23:$X24)-$AZ$3*SUMPRODUCT(K$22:$K23, W$23:$W24))/Z23</f>
        <v>290.44969731328098</v>
      </c>
    </row>
    <row r="25" spans="5:50" x14ac:dyDescent="0.25">
      <c r="AN25" s="8">
        <f t="shared" ref="AN25:AU25" si="25">SUM(AN3:AN23)</f>
        <v>5335.5796183008297</v>
      </c>
      <c r="AO25" s="8">
        <f t="shared" si="25"/>
        <v>-699.71921367219204</v>
      </c>
      <c r="AP25" s="8">
        <f t="shared" si="25"/>
        <v>-1728.5086346244702</v>
      </c>
      <c r="AQ25" s="8">
        <f t="shared" si="25"/>
        <v>-2663.5383093034725</v>
      </c>
      <c r="AR25" s="8">
        <f t="shared" si="25"/>
        <v>243.81346070069603</v>
      </c>
      <c r="AS25" s="8">
        <f t="shared" si="25"/>
        <v>-428.82607736176328</v>
      </c>
      <c r="AT25" s="8">
        <f t="shared" si="25"/>
        <v>386.87954888238977</v>
      </c>
      <c r="AU25" s="9">
        <f t="shared" si="25"/>
        <v>201.86693222132223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2" priority="1" operator="lessThan">
      <formula>0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6388D-458D-4636-872F-E5CC66E5EC8E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'T.45.04.B'!C3*(1+C12)</f>
        <v>2247.6795861840587</v>
      </c>
      <c r="K3">
        <v>1</v>
      </c>
      <c r="L3" s="2">
        <v>0</v>
      </c>
      <c r="O3">
        <f>$C$3</f>
        <v>2247.6795861840587</v>
      </c>
      <c r="P3">
        <f>O3*B5</f>
        <v>1798.1436689472471</v>
      </c>
      <c r="Q3" s="4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2247.6795861840587</v>
      </c>
      <c r="AF3">
        <f t="shared" ref="AF3:AG23" si="4">-$Z3*P3</f>
        <v>-1798.1436689472471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-1072.8966697631884</v>
      </c>
      <c r="AJ3">
        <f t="shared" ref="AJ3:AJ23" si="7">AB3-AC3</f>
        <v>0</v>
      </c>
      <c r="AL3">
        <f t="shared" ref="AL3:AL23" si="8">SUM(AI3:AK3)</f>
        <v>-1072.8966697631884</v>
      </c>
      <c r="AN3">
        <f t="shared" ref="AN3:AU23" si="9">AE3*$K3</f>
        <v>2247.6795861840587</v>
      </c>
      <c r="AO3">
        <f t="shared" si="9"/>
        <v>-1798.1436689472471</v>
      </c>
      <c r="AP3">
        <f t="shared" si="9"/>
        <v>-1522.432587</v>
      </c>
      <c r="AQ3">
        <f t="shared" si="9"/>
        <v>0</v>
      </c>
      <c r="AR3">
        <f t="shared" si="9"/>
        <v>-1072.8966697631884</v>
      </c>
      <c r="AS3">
        <f t="shared" si="9"/>
        <v>0</v>
      </c>
      <c r="AT3">
        <f t="shared" si="9"/>
        <v>0</v>
      </c>
      <c r="AU3">
        <f t="shared" si="9"/>
        <v>-1072.8966697631884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1249.0842239334152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2.3387939999999999E-3</v>
      </c>
      <c r="R4">
        <f t="shared" si="0"/>
        <v>100000</v>
      </c>
      <c r="S4">
        <f t="shared" si="1"/>
        <v>1042.5281182536457</v>
      </c>
      <c r="U4">
        <f t="shared" ref="U4:U23" si="13">M4</f>
        <v>2.3387939999999999E-3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2.3387939999999999E-3</v>
      </c>
      <c r="Y4">
        <f t="shared" ref="Y4:Y23" si="17">V4*W4</f>
        <v>0.01</v>
      </c>
      <c r="Z4">
        <f t="shared" ref="Z4:Z23" si="18">MAX(0, W4-X4-Y4)</f>
        <v>0.98766120599999996</v>
      </c>
      <c r="AB4">
        <f t="shared" ref="AB4:AB23" si="19">AC3</f>
        <v>0</v>
      </c>
      <c r="AC4">
        <f t="shared" si="2"/>
        <v>1029.6645785633063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-233.8794</v>
      </c>
      <c r="AI4">
        <f t="shared" si="6"/>
        <v>-233.8794</v>
      </c>
      <c r="AJ4">
        <f t="shared" si="7"/>
        <v>-1029.6645785633063</v>
      </c>
      <c r="AK4">
        <f>H4*SUM(AB4, AE4:AF4)</f>
        <v>0</v>
      </c>
      <c r="AL4">
        <f t="shared" si="8"/>
        <v>-1263.5439785633064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-219.41964537010975</v>
      </c>
      <c r="AR4">
        <f t="shared" si="9"/>
        <v>-219.41964537010975</v>
      </c>
      <c r="AS4">
        <f t="shared" si="9"/>
        <v>-966.0048583950711</v>
      </c>
      <c r="AT4">
        <f t="shared" si="9"/>
        <v>0</v>
      </c>
      <c r="AU4">
        <f t="shared" si="9"/>
        <v>-1185.4245037651808</v>
      </c>
      <c r="AW4">
        <v>1</v>
      </c>
      <c r="AX4">
        <f>(R4*SUMPRODUCT(K5:$K$23, X5:$X$23)-$AZ$3*SUMPRODUCT(K4:$K$22, W5:$W$23))/Z4</f>
        <v>1042.5281182536457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2.4879479999999998E-3</v>
      </c>
      <c r="O5">
        <f t="shared" ref="O5:O23" si="21">$C$3</f>
        <v>2247.6795861840587</v>
      </c>
      <c r="P5">
        <f t="shared" ref="P5:P23" si="22">O5*$C$5</f>
        <v>112.38397930920294</v>
      </c>
      <c r="Q5" s="4">
        <f t="shared" ref="Q5:Q23" si="23">$C$8</f>
        <v>25</v>
      </c>
      <c r="R5">
        <f t="shared" si="0"/>
        <v>100000</v>
      </c>
      <c r="S5">
        <f t="shared" si="1"/>
        <v>2024.8228719870353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1029.6645785633063</v>
      </c>
      <c r="AC5">
        <f t="shared" si="2"/>
        <v>1974.8651142466842</v>
      </c>
      <c r="AE5">
        <f t="shared" si="3"/>
        <v>2192.2233614455845</v>
      </c>
      <c r="AF5">
        <f t="shared" si="4"/>
        <v>-109.61116807227923</v>
      </c>
      <c r="AG5">
        <f t="shared" si="4"/>
        <v>-24.383183605446366</v>
      </c>
      <c r="AH5">
        <f t="shared" si="5"/>
        <v>-245.72497221452878</v>
      </c>
      <c r="AI5">
        <f t="shared" si="6"/>
        <v>1812.5040375533299</v>
      </c>
      <c r="AJ5">
        <f t="shared" si="7"/>
        <v>-945.20053568337789</v>
      </c>
      <c r="AK5">
        <f>H5*SUM(AB5, AE5:AF5)</f>
        <v>268.90071309532323</v>
      </c>
      <c r="AL5">
        <f t="shared" si="8"/>
        <v>1136.2042149652752</v>
      </c>
      <c r="AN5">
        <f t="shared" si="9"/>
        <v>1893.1219123716039</v>
      </c>
      <c r="AO5">
        <f t="shared" si="9"/>
        <v>-94.656095618580196</v>
      </c>
      <c r="AP5">
        <f t="shared" si="9"/>
        <v>-21.056403279277053</v>
      </c>
      <c r="AQ5">
        <f t="shared" si="9"/>
        <v>-212.19887421027963</v>
      </c>
      <c r="AR5">
        <f t="shared" si="9"/>
        <v>1565.2105392634669</v>
      </c>
      <c r="AS5">
        <f t="shared" si="9"/>
        <v>-816.23974872142469</v>
      </c>
      <c r="AT5">
        <f t="shared" si="9"/>
        <v>232.21257521743743</v>
      </c>
      <c r="AU5">
        <f t="shared" si="9"/>
        <v>981.18336575947967</v>
      </c>
      <c r="AW5">
        <v>2</v>
      </c>
      <c r="AX5">
        <f>(R5*SUMPRODUCT(K6:$K$23, X6:$X$23)-$AZ$3*SUMPRODUCT(K5:$K$22, W6:$W$23))/Z5</f>
        <v>2024.8228719870353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2.6637029999999999E-3</v>
      </c>
      <c r="O6">
        <f t="shared" si="21"/>
        <v>2247.6795861840587</v>
      </c>
      <c r="P6">
        <f t="shared" si="22"/>
        <v>112.38397930920294</v>
      </c>
      <c r="Q6" s="4">
        <f t="shared" si="23"/>
        <v>25</v>
      </c>
      <c r="R6">
        <f t="shared" si="0"/>
        <v>100000</v>
      </c>
      <c r="S6">
        <f t="shared" si="1"/>
        <v>2933.1738506747256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1974.8651142466842</v>
      </c>
      <c r="AC6">
        <f t="shared" si="2"/>
        <v>2824.5762813284218</v>
      </c>
      <c r="AE6">
        <f t="shared" si="3"/>
        <v>2164.4616958865759</v>
      </c>
      <c r="AF6">
        <f t="shared" si="4"/>
        <v>-108.2230847943288</v>
      </c>
      <c r="AG6">
        <f t="shared" si="4"/>
        <v>-24.074402210072524</v>
      </c>
      <c r="AH6">
        <f t="shared" si="5"/>
        <v>-259.79823727751318</v>
      </c>
      <c r="AI6">
        <f t="shared" si="6"/>
        <v>1772.3659716046614</v>
      </c>
      <c r="AJ6">
        <f t="shared" si="7"/>
        <v>-849.71116708173759</v>
      </c>
      <c r="AK6">
        <f>H6*SUM(AB6, AE6:AF6)</f>
        <v>438.5840853168757</v>
      </c>
      <c r="AL6">
        <f t="shared" si="8"/>
        <v>1361.2388898397994</v>
      </c>
      <c r="AN6">
        <f t="shared" si="9"/>
        <v>1685.7395190571228</v>
      </c>
      <c r="AO6">
        <f t="shared" si="9"/>
        <v>-84.286975952856153</v>
      </c>
      <c r="AP6">
        <f t="shared" si="9"/>
        <v>-18.749775651064269</v>
      </c>
      <c r="AQ6">
        <f t="shared" si="9"/>
        <v>-202.33767887525292</v>
      </c>
      <c r="AR6">
        <f t="shared" si="9"/>
        <v>1380.3650885779496</v>
      </c>
      <c r="AS6">
        <f t="shared" si="9"/>
        <v>-661.777335610053</v>
      </c>
      <c r="AT6">
        <f t="shared" si="9"/>
        <v>341.58078493754118</v>
      </c>
      <c r="AU6">
        <f t="shared" si="9"/>
        <v>1060.1685379054377</v>
      </c>
      <c r="AW6">
        <v>3</v>
      </c>
      <c r="AX6">
        <f>(R6*SUMPRODUCT(K7:$K$23, X7:$X$23)-$AZ$3*SUMPRODUCT(K6:$K$22, W7:$W$23))/Z6</f>
        <v>2933.1738506747256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2.8651079999999999E-3</v>
      </c>
      <c r="O7">
        <f t="shared" si="21"/>
        <v>2247.6795861840587</v>
      </c>
      <c r="P7">
        <f t="shared" si="22"/>
        <v>112.38397930920294</v>
      </c>
      <c r="Q7" s="4">
        <f t="shared" si="23"/>
        <v>25</v>
      </c>
      <c r="R7">
        <f t="shared" si="0"/>
        <v>100000</v>
      </c>
      <c r="S7">
        <f t="shared" si="1"/>
        <v>3752.2733837165833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2824.5762813284218</v>
      </c>
      <c r="AC7">
        <f t="shared" si="2"/>
        <v>3566.8634135229213</v>
      </c>
      <c r="AE7">
        <f t="shared" si="3"/>
        <v>2136.6156624071323</v>
      </c>
      <c r="AF7">
        <f t="shared" si="4"/>
        <v>-106.83078312035661</v>
      </c>
      <c r="AG7">
        <f t="shared" si="4"/>
        <v>-23.764682425604502</v>
      </c>
      <c r="AH7">
        <f t="shared" si="5"/>
        <v>-275.90304946918587</v>
      </c>
      <c r="AI7">
        <f t="shared" si="6"/>
        <v>1730.1171473919856</v>
      </c>
      <c r="AJ7">
        <f t="shared" si="7"/>
        <v>-742.28713219449946</v>
      </c>
      <c r="AK7">
        <f>H7*SUM(AB7, AE7:AF7)</f>
        <v>508.25161351641117</v>
      </c>
      <c r="AL7">
        <f t="shared" si="8"/>
        <v>1496.0816287138973</v>
      </c>
      <c r="AN7">
        <f t="shared" si="9"/>
        <v>1506.3386422418623</v>
      </c>
      <c r="AO7">
        <f t="shared" si="9"/>
        <v>-75.316932112093113</v>
      </c>
      <c r="AP7">
        <f t="shared" si="9"/>
        <v>-16.75437472828601</v>
      </c>
      <c r="AQ7">
        <f t="shared" si="9"/>
        <v>-194.51482652691027</v>
      </c>
      <c r="AR7">
        <f t="shared" si="9"/>
        <v>1219.7525088745731</v>
      </c>
      <c r="AS7">
        <f t="shared" si="9"/>
        <v>-523.3209746313313</v>
      </c>
      <c r="AT7">
        <f t="shared" si="9"/>
        <v>358.32323936023903</v>
      </c>
      <c r="AU7">
        <f t="shared" si="9"/>
        <v>1054.7547736034808</v>
      </c>
      <c r="AW7">
        <v>4</v>
      </c>
      <c r="AX7">
        <f>(R7*SUMPRODUCT(K8:$K$23, X8:$X$23)-$AZ$3*SUMPRODUCT(K7:$K$22, W8:$W$23))/Z7</f>
        <v>3752.2733837165833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4.466869E-3</v>
      </c>
      <c r="O8">
        <f t="shared" si="21"/>
        <v>2247.6795861840587</v>
      </c>
      <c r="P8">
        <f t="shared" si="22"/>
        <v>112.38397930920294</v>
      </c>
      <c r="Q8" s="4">
        <f t="shared" si="23"/>
        <v>25</v>
      </c>
      <c r="R8">
        <f t="shared" si="0"/>
        <v>100000</v>
      </c>
      <c r="S8">
        <f t="shared" si="1"/>
        <v>4402.9580106801895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3566.8634135229213</v>
      </c>
      <c r="AC8">
        <f t="shared" si="2"/>
        <v>4124.8463792996945</v>
      </c>
      <c r="AE8">
        <f t="shared" si="3"/>
        <v>2105.70552351574</v>
      </c>
      <c r="AF8">
        <f t="shared" si="4"/>
        <v>-105.285276175787</v>
      </c>
      <c r="AG8">
        <f t="shared" si="4"/>
        <v>-23.420881878126682</v>
      </c>
      <c r="AH8">
        <f t="shared" si="5"/>
        <v>-424.61489288711022</v>
      </c>
      <c r="AI8">
        <f t="shared" si="6"/>
        <v>1552.384472574716</v>
      </c>
      <c r="AJ8">
        <f t="shared" si="7"/>
        <v>-557.9829657767732</v>
      </c>
      <c r="AK8">
        <f t="shared" ref="AK8:AK23" si="24">H8*SUM(AB8:AB8, AE8:AF8)</f>
        <v>403.62806541255844</v>
      </c>
      <c r="AL8">
        <f t="shared" si="8"/>
        <v>1398.0295722105013</v>
      </c>
      <c r="AN8">
        <f t="shared" si="9"/>
        <v>1384.192669869381</v>
      </c>
      <c r="AO8">
        <f t="shared" si="9"/>
        <v>-69.209633493469056</v>
      </c>
      <c r="AP8">
        <f t="shared" si="9"/>
        <v>-15.395796162158495</v>
      </c>
      <c r="AQ8">
        <f t="shared" si="9"/>
        <v>-279.12204042205758</v>
      </c>
      <c r="AR8">
        <f t="shared" si="9"/>
        <v>1020.4651997916958</v>
      </c>
      <c r="AS8">
        <f t="shared" si="9"/>
        <v>-366.79199561135306</v>
      </c>
      <c r="AT8">
        <f t="shared" si="9"/>
        <v>265.32627818005824</v>
      </c>
      <c r="AU8">
        <f t="shared" si="9"/>
        <v>918.99948236040109</v>
      </c>
      <c r="AW8">
        <v>5</v>
      </c>
      <c r="AX8">
        <f>(R8*SUMPRODUCT(K9:$K$23, X9:$X$23)-$AZ$3*SUMPRODUCT(K8:$K$22, W9:$W$23))/Z8</f>
        <v>4402.9580106801895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6.2254789999999999E-3</v>
      </c>
      <c r="O9">
        <f t="shared" si="21"/>
        <v>2247.6795861840587</v>
      </c>
      <c r="P9">
        <f t="shared" si="22"/>
        <v>112.38397930920294</v>
      </c>
      <c r="Q9" s="4">
        <f t="shared" si="23"/>
        <v>25</v>
      </c>
      <c r="R9">
        <f t="shared" si="0"/>
        <v>100000</v>
      </c>
      <c r="S9">
        <f t="shared" si="1"/>
        <v>4914.8620159798347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4124.8463792996945</v>
      </c>
      <c r="AC9">
        <f t="shared" si="2"/>
        <v>4529.7072520593074</v>
      </c>
      <c r="AE9">
        <f t="shared" si="3"/>
        <v>2071.5394427637511</v>
      </c>
      <c r="AF9">
        <f t="shared" si="4"/>
        <v>-103.57697213818757</v>
      </c>
      <c r="AG9">
        <f t="shared" si="4"/>
        <v>-23.040866851051657</v>
      </c>
      <c r="AH9">
        <f t="shared" si="5"/>
        <v>-583.22483317503281</v>
      </c>
      <c r="AI9">
        <f t="shared" si="6"/>
        <v>1361.6967705994789</v>
      </c>
      <c r="AJ9">
        <f t="shared" si="7"/>
        <v>-404.8608727596129</v>
      </c>
      <c r="AK9">
        <f t="shared" si="24"/>
        <v>318.04462196609848</v>
      </c>
      <c r="AL9">
        <f t="shared" si="8"/>
        <v>1274.8805198059645</v>
      </c>
      <c r="AN9">
        <f t="shared" si="9"/>
        <v>1294.1774194758234</v>
      </c>
      <c r="AO9">
        <f t="shared" si="9"/>
        <v>-64.708870973791178</v>
      </c>
      <c r="AP9">
        <f t="shared" si="9"/>
        <v>-14.39459417871233</v>
      </c>
      <c r="AQ9">
        <f t="shared" si="9"/>
        <v>-364.36497128225932</v>
      </c>
      <c r="AR9">
        <f t="shared" si="9"/>
        <v>850.70898304106049</v>
      </c>
      <c r="AS9">
        <f t="shared" si="9"/>
        <v>-252.9335376089775</v>
      </c>
      <c r="AT9">
        <f t="shared" si="9"/>
        <v>198.69579098387979</v>
      </c>
      <c r="AU9">
        <f t="shared" si="9"/>
        <v>796.47123641596284</v>
      </c>
      <c r="AW9">
        <v>6</v>
      </c>
      <c r="AX9">
        <f>(R9*SUMPRODUCT(K10:$K$23, X10:$X$23)-$AZ$3*SUMPRODUCT(K9:$K$22, W10:$W$23))/Z9</f>
        <v>4914.8620159798347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8.1133709999999994E-3</v>
      </c>
      <c r="O10">
        <f t="shared" si="21"/>
        <v>2247.6795861840587</v>
      </c>
      <c r="P10">
        <f t="shared" si="22"/>
        <v>112.38397930920294</v>
      </c>
      <c r="Q10" s="4">
        <f t="shared" si="23"/>
        <v>25</v>
      </c>
      <c r="R10">
        <f t="shared" si="0"/>
        <v>100000</v>
      </c>
      <c r="S10">
        <f t="shared" si="1"/>
        <v>5309.8030171996816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4529.7072520593074</v>
      </c>
      <c r="AC10">
        <f t="shared" si="2"/>
        <v>4805.0571951697711</v>
      </c>
      <c r="AE10">
        <f t="shared" si="3"/>
        <v>2034.0168802958381</v>
      </c>
      <c r="AF10">
        <f t="shared" si="4"/>
        <v>-101.70084401479191</v>
      </c>
      <c r="AG10">
        <f t="shared" si="4"/>
        <v>-22.623519081616955</v>
      </c>
      <c r="AH10">
        <f t="shared" si="5"/>
        <v>-747.75640369673522</v>
      </c>
      <c r="AI10">
        <f t="shared" si="6"/>
        <v>1161.9361135026938</v>
      </c>
      <c r="AJ10">
        <f t="shared" si="7"/>
        <v>-275.34994311046376</v>
      </c>
      <c r="AK10">
        <f t="shared" si="24"/>
        <v>339.25622263786858</v>
      </c>
      <c r="AL10">
        <f t="shared" si="8"/>
        <v>1225.8423930300987</v>
      </c>
      <c r="AN10">
        <f t="shared" si="9"/>
        <v>1207.3496472560905</v>
      </c>
      <c r="AO10">
        <f t="shared" si="9"/>
        <v>-60.36748236280453</v>
      </c>
      <c r="AP10">
        <f t="shared" si="9"/>
        <v>-13.428845181908667</v>
      </c>
      <c r="AQ10">
        <f t="shared" si="9"/>
        <v>-443.85247683167091</v>
      </c>
      <c r="AR10">
        <f t="shared" si="9"/>
        <v>689.70084287970622</v>
      </c>
      <c r="AS10">
        <f t="shared" si="9"/>
        <v>-163.4419359578032</v>
      </c>
      <c r="AT10">
        <f t="shared" si="9"/>
        <v>201.37535961436555</v>
      </c>
      <c r="AU10">
        <f t="shared" si="9"/>
        <v>727.63426653626868</v>
      </c>
      <c r="AW10">
        <v>7</v>
      </c>
      <c r="AX10">
        <f>(R10*SUMPRODUCT(K11:$K$23, X11:$X$23)-$AZ$3*SUMPRODUCT(K10:$K$22, W11:$W$23))/Z10</f>
        <v>5309.8030171996816</v>
      </c>
    </row>
    <row r="11" spans="1:52" x14ac:dyDescent="0.25">
      <c r="A11" t="s">
        <v>33</v>
      </c>
      <c r="C11" s="7">
        <f>AU25</f>
        <v>4462.2652363976758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1.0286442999999999E-2</v>
      </c>
      <c r="O11">
        <f t="shared" si="21"/>
        <v>2247.6795861840587</v>
      </c>
      <c r="P11">
        <f t="shared" si="22"/>
        <v>112.38397930920294</v>
      </c>
      <c r="Q11" s="4">
        <f t="shared" si="23"/>
        <v>25</v>
      </c>
      <c r="R11">
        <f t="shared" si="0"/>
        <v>100000</v>
      </c>
      <c r="S11">
        <f t="shared" si="1"/>
        <v>5583.8324733955669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4805.0571951697711</v>
      </c>
      <c r="AC11">
        <f t="shared" si="2"/>
        <v>4950.5294607532414</v>
      </c>
      <c r="AE11">
        <f t="shared" si="3"/>
        <v>1992.7539127926786</v>
      </c>
      <c r="AF11">
        <f t="shared" si="4"/>
        <v>-99.637695639633947</v>
      </c>
      <c r="AG11">
        <f t="shared" si="4"/>
        <v>-22.164568351308318</v>
      </c>
      <c r="AH11">
        <f t="shared" si="5"/>
        <v>-930.86215796986062</v>
      </c>
      <c r="AI11">
        <f t="shared" si="6"/>
        <v>940.08949083187576</v>
      </c>
      <c r="AJ11">
        <f t="shared" si="7"/>
        <v>-145.47226558347029</v>
      </c>
      <c r="AK11">
        <f t="shared" si="24"/>
        <v>344.95593073462499</v>
      </c>
      <c r="AL11">
        <f t="shared" si="8"/>
        <v>1139.5731559830306</v>
      </c>
      <c r="AN11">
        <f t="shared" si="9"/>
        <v>1124.9232690974413</v>
      </c>
      <c r="AO11">
        <f t="shared" si="9"/>
        <v>-56.246163454872075</v>
      </c>
      <c r="AP11">
        <f t="shared" si="9"/>
        <v>-12.512051050470804</v>
      </c>
      <c r="AQ11">
        <f t="shared" si="9"/>
        <v>-525.47808091118645</v>
      </c>
      <c r="AR11">
        <f t="shared" si="9"/>
        <v>530.68697368091205</v>
      </c>
      <c r="AS11">
        <f t="shared" si="9"/>
        <v>-82.12009295911183</v>
      </c>
      <c r="AT11">
        <f t="shared" si="9"/>
        <v>194.72999189986615</v>
      </c>
      <c r="AU11">
        <f t="shared" si="9"/>
        <v>643.29687262166647</v>
      </c>
      <c r="AW11">
        <v>8</v>
      </c>
      <c r="AX11">
        <f>(R11*SUMPRODUCT(K12:$K$23, X12:$X$23)-$AZ$3*SUMPRODUCT(K11:$K$22, W12:$W$23))/Z11</f>
        <v>5583.8324733955669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1.2759904000000001E-2</v>
      </c>
      <c r="O12">
        <f t="shared" si="21"/>
        <v>2247.6795861840587</v>
      </c>
      <c r="P12">
        <f t="shared" si="22"/>
        <v>112.38397930920294</v>
      </c>
      <c r="Q12" s="4">
        <f t="shared" si="23"/>
        <v>25</v>
      </c>
      <c r="R12">
        <f t="shared" si="0"/>
        <v>100000</v>
      </c>
      <c r="S12">
        <f t="shared" si="1"/>
        <v>5734.7044293303043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4950.5294607532414</v>
      </c>
      <c r="AC12">
        <f t="shared" si="2"/>
        <v>4968.5719811786157</v>
      </c>
      <c r="AE12">
        <f t="shared" si="3"/>
        <v>1947.3990250418931</v>
      </c>
      <c r="AF12">
        <f t="shared" si="4"/>
        <v>-97.369951252094651</v>
      </c>
      <c r="AG12">
        <f t="shared" si="4"/>
        <v>-21.660104903431105</v>
      </c>
      <c r="AH12">
        <f t="shared" si="5"/>
        <v>-1131.2710574565299</v>
      </c>
      <c r="AI12">
        <f t="shared" si="6"/>
        <v>697.0979114298375</v>
      </c>
      <c r="AJ12">
        <f t="shared" si="7"/>
        <v>-18.042520425374278</v>
      </c>
      <c r="AK12">
        <f t="shared" si="24"/>
        <v>352.94898794278379</v>
      </c>
      <c r="AL12">
        <f t="shared" si="8"/>
        <v>1032.004378947247</v>
      </c>
      <c r="AN12">
        <f t="shared" si="9"/>
        <v>1045.0804482226613</v>
      </c>
      <c r="AO12">
        <f t="shared" si="9"/>
        <v>-52.254022411133064</v>
      </c>
      <c r="AP12">
        <f t="shared" si="9"/>
        <v>-11.623992746191643</v>
      </c>
      <c r="AQ12">
        <f t="shared" si="9"/>
        <v>-607.10170262232771</v>
      </c>
      <c r="AR12">
        <f t="shared" si="9"/>
        <v>374.10073044300896</v>
      </c>
      <c r="AS12">
        <f t="shared" si="9"/>
        <v>-9.6825997603706515</v>
      </c>
      <c r="AT12">
        <f t="shared" si="9"/>
        <v>189.41166231252691</v>
      </c>
      <c r="AU12">
        <f t="shared" si="9"/>
        <v>553.82979299516523</v>
      </c>
      <c r="AW12">
        <v>9</v>
      </c>
      <c r="AX12">
        <f>(R12*SUMPRODUCT(K13:$K$23, X13:$X$23)-$AZ$3*SUMPRODUCT(K12:$K$22, W13:$W$23))/Z12</f>
        <v>5734.7044293303043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1.5498582E-2</v>
      </c>
      <c r="O13">
        <f t="shared" si="21"/>
        <v>2247.6795861840587</v>
      </c>
      <c r="P13">
        <f t="shared" si="22"/>
        <v>112.38397930920294</v>
      </c>
      <c r="Q13" s="4">
        <f t="shared" si="23"/>
        <v>25</v>
      </c>
      <c r="R13">
        <f t="shared" si="0"/>
        <v>100000</v>
      </c>
      <c r="S13">
        <f t="shared" si="1"/>
        <v>5761.0790846691443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4968.5719811786157</v>
      </c>
      <c r="AC13">
        <f t="shared" si="2"/>
        <v>4864.1488821962921</v>
      </c>
      <c r="AE13">
        <f t="shared" si="3"/>
        <v>1897.7431113151422</v>
      </c>
      <c r="AF13">
        <f t="shared" si="4"/>
        <v>-94.887155565757112</v>
      </c>
      <c r="AG13">
        <f t="shared" si="4"/>
        <v>-21.107802942422364</v>
      </c>
      <c r="AH13">
        <f t="shared" si="5"/>
        <v>-1342.8036478977162</v>
      </c>
      <c r="AI13">
        <f t="shared" si="6"/>
        <v>438.94450490924646</v>
      </c>
      <c r="AJ13">
        <f t="shared" si="7"/>
        <v>104.42309898232361</v>
      </c>
      <c r="AK13">
        <f t="shared" si="24"/>
        <v>350.08282433917771</v>
      </c>
      <c r="AL13">
        <f t="shared" si="8"/>
        <v>893.45042823074778</v>
      </c>
      <c r="AN13">
        <f t="shared" si="9"/>
        <v>968.36776525345522</v>
      </c>
      <c r="AO13">
        <f t="shared" si="9"/>
        <v>-48.418388262672764</v>
      </c>
      <c r="AP13">
        <f t="shared" si="9"/>
        <v>-10.770749656732404</v>
      </c>
      <c r="AQ13">
        <f t="shared" si="9"/>
        <v>-685.1969373177003</v>
      </c>
      <c r="AR13">
        <f t="shared" si="9"/>
        <v>223.98169001634975</v>
      </c>
      <c r="AS13">
        <f t="shared" si="9"/>
        <v>53.284326208027494</v>
      </c>
      <c r="AT13">
        <f t="shared" si="9"/>
        <v>178.63794116160071</v>
      </c>
      <c r="AU13">
        <f t="shared" si="9"/>
        <v>455.90395738597795</v>
      </c>
      <c r="AW13">
        <v>10</v>
      </c>
      <c r="AX13">
        <f>(R13*SUMPRODUCT(K14:$K$23, X14:$X$23)-$AZ$3*SUMPRODUCT(K13:$K$22, W14:$W$23))/Z13</f>
        <v>5761.0790846691443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1.8608946000000001E-2</v>
      </c>
      <c r="O14">
        <f t="shared" si="21"/>
        <v>2247.6795861840587</v>
      </c>
      <c r="P14">
        <f t="shared" si="22"/>
        <v>112.38397930920294</v>
      </c>
      <c r="Q14" s="4">
        <f t="shared" si="23"/>
        <v>25</v>
      </c>
      <c r="R14">
        <f t="shared" si="0"/>
        <v>100000</v>
      </c>
      <c r="S14">
        <f t="shared" si="1"/>
        <v>5686.4221082262566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4864.1488821962921</v>
      </c>
      <c r="AC14">
        <f t="shared" si="2"/>
        <v>4663.7602498991264</v>
      </c>
      <c r="AE14">
        <f t="shared" si="3"/>
        <v>1843.4506811216552</v>
      </c>
      <c r="AF14">
        <f t="shared" si="4"/>
        <v>-92.172534056082768</v>
      </c>
      <c r="AG14">
        <f t="shared" si="4"/>
        <v>-20.50393094786396</v>
      </c>
      <c r="AH14">
        <f t="shared" si="5"/>
        <v>-1571.1758605367154</v>
      </c>
      <c r="AI14">
        <f t="shared" si="6"/>
        <v>159.59835558099326</v>
      </c>
      <c r="AJ14">
        <f t="shared" si="7"/>
        <v>200.38863229716571</v>
      </c>
      <c r="AK14">
        <f t="shared" si="24"/>
        <v>566.09532174799631</v>
      </c>
      <c r="AL14">
        <f t="shared" si="8"/>
        <v>926.08230962615528</v>
      </c>
      <c r="AN14">
        <f t="shared" si="9"/>
        <v>866.51441281571238</v>
      </c>
      <c r="AO14">
        <f t="shared" si="9"/>
        <v>-43.325720640785619</v>
      </c>
      <c r="AP14">
        <f t="shared" si="9"/>
        <v>-9.6378774152459972</v>
      </c>
      <c r="AQ14">
        <f t="shared" si="9"/>
        <v>-738.53157134359344</v>
      </c>
      <c r="AR14">
        <f t="shared" si="9"/>
        <v>75.019243416087448</v>
      </c>
      <c r="AS14">
        <f t="shared" si="9"/>
        <v>94.192722283337943</v>
      </c>
      <c r="AT14">
        <f t="shared" si="9"/>
        <v>266.09323501061709</v>
      </c>
      <c r="AU14">
        <f t="shared" si="9"/>
        <v>435.30520071004253</v>
      </c>
      <c r="AW14">
        <v>11</v>
      </c>
      <c r="AX14">
        <f>(R14*SUMPRODUCT(K15:$K$23, X15:$X$23)-$AZ$3*SUMPRODUCT(K14:$K$22, W15:$W$23))/Z14</f>
        <v>5686.4221082262566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2.2132820000000001E-2</v>
      </c>
      <c r="O15">
        <f t="shared" si="21"/>
        <v>2247.6795861840587</v>
      </c>
      <c r="P15">
        <f t="shared" si="22"/>
        <v>112.38397930920294</v>
      </c>
      <c r="Q15" s="4">
        <f t="shared" si="23"/>
        <v>25</v>
      </c>
      <c r="R15">
        <f t="shared" si="0"/>
        <v>100000</v>
      </c>
      <c r="S15">
        <f t="shared" si="1"/>
        <v>5491.6711997251014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4663.7602498991264</v>
      </c>
      <c r="AC15">
        <f t="shared" si="2"/>
        <v>4359.3065726747209</v>
      </c>
      <c r="AE15">
        <f t="shared" si="3"/>
        <v>1784.2154122062957</v>
      </c>
      <c r="AF15">
        <f t="shared" si="4"/>
        <v>-89.210770610314796</v>
      </c>
      <c r="AG15">
        <f t="shared" si="4"/>
        <v>-19.845081825423819</v>
      </c>
      <c r="AH15">
        <f t="shared" si="5"/>
        <v>-1815.2392518460097</v>
      </c>
      <c r="AI15">
        <f t="shared" si="6"/>
        <v>-140.07969207545261</v>
      </c>
      <c r="AJ15">
        <f t="shared" si="7"/>
        <v>304.45367722440551</v>
      </c>
      <c r="AK15">
        <f t="shared" si="24"/>
        <v>544.13222929501933</v>
      </c>
      <c r="AL15">
        <f t="shared" si="8"/>
        <v>708.50621444397223</v>
      </c>
      <c r="AN15">
        <f t="shared" si="9"/>
        <v>772.5612498860504</v>
      </c>
      <c r="AO15">
        <f t="shared" si="9"/>
        <v>-38.628062494302526</v>
      </c>
      <c r="AP15">
        <f t="shared" si="9"/>
        <v>-8.5928756775965436</v>
      </c>
      <c r="AQ15">
        <f t="shared" si="9"/>
        <v>-785.99450248792323</v>
      </c>
      <c r="AR15">
        <f t="shared" si="9"/>
        <v>-60.654190773771909</v>
      </c>
      <c r="AS15">
        <f t="shared" si="9"/>
        <v>131.82775566210353</v>
      </c>
      <c r="AT15">
        <f t="shared" si="9"/>
        <v>235.60802820754816</v>
      </c>
      <c r="AU15">
        <f t="shared" si="9"/>
        <v>306.78159309587977</v>
      </c>
      <c r="AW15">
        <v>12</v>
      </c>
      <c r="AX15">
        <f>(R15*SUMPRODUCT(K16:$K$23, X16:$X$23)-$AZ$3*SUMPRODUCT(K15:$K$22, W16:$W$23))/Z15</f>
        <v>5491.6711997251014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2.5807838999999999E-2</v>
      </c>
      <c r="O16">
        <f t="shared" si="21"/>
        <v>2247.6795861840587</v>
      </c>
      <c r="P16">
        <f t="shared" si="22"/>
        <v>112.38397930920294</v>
      </c>
      <c r="Q16" s="4">
        <f t="shared" si="23"/>
        <v>25</v>
      </c>
      <c r="R16">
        <f t="shared" si="0"/>
        <v>100000</v>
      </c>
      <c r="S16">
        <f t="shared" si="1"/>
        <v>5188.9396557153068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4359.3065726747209</v>
      </c>
      <c r="AC16">
        <f t="shared" si="2"/>
        <v>3971.5048906720199</v>
      </c>
      <c r="AE16">
        <f t="shared" si="3"/>
        <v>1720.326513984694</v>
      </c>
      <c r="AF16">
        <f t="shared" si="4"/>
        <v>-86.016325699234699</v>
      </c>
      <c r="AG16">
        <f t="shared" si="4"/>
        <v>-19.134472330477216</v>
      </c>
      <c r="AH16">
        <f t="shared" si="5"/>
        <v>-2048.634706769456</v>
      </c>
      <c r="AI16">
        <f t="shared" si="6"/>
        <v>-433.45899081447374</v>
      </c>
      <c r="AJ16">
        <f t="shared" si="7"/>
        <v>387.801682002701</v>
      </c>
      <c r="AK16">
        <f t="shared" si="24"/>
        <v>512.88577346888451</v>
      </c>
      <c r="AL16">
        <f t="shared" si="8"/>
        <v>467.22846465711177</v>
      </c>
      <c r="AN16">
        <f t="shared" si="9"/>
        <v>686.17972924181163</v>
      </c>
      <c r="AO16">
        <f t="shared" si="9"/>
        <v>-34.308986462090587</v>
      </c>
      <c r="AP16">
        <f t="shared" si="9"/>
        <v>-7.6320901504332745</v>
      </c>
      <c r="AQ16">
        <f t="shared" si="9"/>
        <v>-817.13069988698123</v>
      </c>
      <c r="AR16">
        <f t="shared" si="9"/>
        <v>-172.89204725769332</v>
      </c>
      <c r="AS16">
        <f t="shared" si="9"/>
        <v>154.6808998134758</v>
      </c>
      <c r="AT16">
        <f t="shared" si="9"/>
        <v>204.572689143584</v>
      </c>
      <c r="AU16">
        <f t="shared" si="9"/>
        <v>186.36154169936648</v>
      </c>
      <c r="AW16">
        <v>13</v>
      </c>
      <c r="AX16">
        <f>(R16*SUMPRODUCT(K17:$K$23, X17:$X$23)-$AZ$3*SUMPRODUCT(K16:$K$22, W17:$W$23))/Z16</f>
        <v>5188.9396557153068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2.9740472E-2</v>
      </c>
      <c r="O17">
        <f t="shared" si="21"/>
        <v>2247.6795861840587</v>
      </c>
      <c r="P17">
        <f t="shared" si="22"/>
        <v>112.38397930920294</v>
      </c>
      <c r="Q17" s="4">
        <f t="shared" si="23"/>
        <v>25</v>
      </c>
      <c r="R17">
        <f t="shared" si="0"/>
        <v>100000</v>
      </c>
      <c r="S17">
        <f t="shared" si="1"/>
        <v>4784.5590490829245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3971.5048906720199</v>
      </c>
      <c r="AC17">
        <f t="shared" si="2"/>
        <v>3516.4708808155619</v>
      </c>
      <c r="AE17">
        <f t="shared" si="3"/>
        <v>1651.9599263248276</v>
      </c>
      <c r="AF17">
        <f t="shared" si="4"/>
        <v>-82.597996316241378</v>
      </c>
      <c r="AG17">
        <f t="shared" si="4"/>
        <v>-18.374059368593109</v>
      </c>
      <c r="AH17">
        <f t="shared" si="5"/>
        <v>-2276.2729543173295</v>
      </c>
      <c r="AI17">
        <f t="shared" si="6"/>
        <v>-725.28508367733639</v>
      </c>
      <c r="AJ17">
        <f t="shared" si="7"/>
        <v>455.03400985645794</v>
      </c>
      <c r="AK17">
        <f t="shared" si="24"/>
        <v>474.14305557928088</v>
      </c>
      <c r="AL17">
        <f t="shared" si="8"/>
        <v>203.89198175840244</v>
      </c>
      <c r="AN17">
        <f t="shared" si="9"/>
        <v>606.97090835514359</v>
      </c>
      <c r="AO17">
        <f t="shared" si="9"/>
        <v>-30.34854541775718</v>
      </c>
      <c r="AP17">
        <f t="shared" si="9"/>
        <v>-6.751083562866862</v>
      </c>
      <c r="AQ17">
        <f t="shared" si="9"/>
        <v>-836.35894595821048</v>
      </c>
      <c r="AR17">
        <f t="shared" si="9"/>
        <v>-266.4876665836909</v>
      </c>
      <c r="AS17">
        <f t="shared" si="9"/>
        <v>167.19074227757596</v>
      </c>
      <c r="AT17">
        <f t="shared" si="9"/>
        <v>174.2118779936134</v>
      </c>
      <c r="AU17">
        <f t="shared" si="9"/>
        <v>74.914953687498496</v>
      </c>
      <c r="AW17">
        <v>14</v>
      </c>
      <c r="AX17">
        <f>(R17*SUMPRODUCT(K18:$K$23, X18:$X$23)-$AZ$3*SUMPRODUCT(K17:$K$22, W18:$W$23))/Z17</f>
        <v>4784.5590490829245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3.4073305999999998E-2</v>
      </c>
      <c r="O18">
        <f t="shared" si="21"/>
        <v>2247.6795861840587</v>
      </c>
      <c r="P18">
        <f t="shared" si="22"/>
        <v>112.38397930920294</v>
      </c>
      <c r="Q18" s="4">
        <f t="shared" si="23"/>
        <v>25</v>
      </c>
      <c r="R18">
        <f t="shared" si="0"/>
        <v>100000</v>
      </c>
      <c r="S18">
        <f t="shared" si="1"/>
        <v>4278.8343958202977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3516.4708808155619</v>
      </c>
      <c r="AC18">
        <f t="shared" si="2"/>
        <v>3006.1813365745234</v>
      </c>
      <c r="AE18">
        <f t="shared" si="3"/>
        <v>1579.1525909921761</v>
      </c>
      <c r="AF18">
        <f t="shared" si="4"/>
        <v>-78.957629549608811</v>
      </c>
      <c r="AG18">
        <f t="shared" si="4"/>
        <v>-17.564253827578941</v>
      </c>
      <c r="AH18">
        <f t="shared" si="5"/>
        <v>-2504.2597893129591</v>
      </c>
      <c r="AI18">
        <f t="shared" si="6"/>
        <v>-1021.6290816979708</v>
      </c>
      <c r="AJ18">
        <f t="shared" si="7"/>
        <v>510.28954424103858</v>
      </c>
      <c r="AK18">
        <f t="shared" si="24"/>
        <v>429.28612945371265</v>
      </c>
      <c r="AL18">
        <f t="shared" si="8"/>
        <v>-82.053408003219602</v>
      </c>
      <c r="AN18">
        <f t="shared" si="9"/>
        <v>534.4829212416214</v>
      </c>
      <c r="AO18">
        <f t="shared" si="9"/>
        <v>-26.724146062081072</v>
      </c>
      <c r="AP18">
        <f t="shared" si="9"/>
        <v>-5.9448299985344697</v>
      </c>
      <c r="AQ18">
        <f t="shared" si="9"/>
        <v>-847.59642315436588</v>
      </c>
      <c r="AR18">
        <f t="shared" si="9"/>
        <v>-345.78247797336002</v>
      </c>
      <c r="AS18">
        <f t="shared" si="9"/>
        <v>172.71354765890209</v>
      </c>
      <c r="AT18">
        <f t="shared" si="9"/>
        <v>145.29698132260228</v>
      </c>
      <c r="AU18">
        <f t="shared" si="9"/>
        <v>-27.77194899185568</v>
      </c>
      <c r="AW18">
        <v>15</v>
      </c>
      <c r="AX18">
        <f>(R18*SUMPRODUCT(K19:$K$23, X19:$X$23)-$AZ$3*SUMPRODUCT(K18:$K$22, W19:$W$23))/Z18</f>
        <v>4278.8343958202977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3.9255977999999997E-2</v>
      </c>
      <c r="O19">
        <f t="shared" si="21"/>
        <v>2247.6795861840587</v>
      </c>
      <c r="P19">
        <f t="shared" si="22"/>
        <v>112.38397930920294</v>
      </c>
      <c r="Q19" s="4">
        <f t="shared" si="23"/>
        <v>25</v>
      </c>
      <c r="R19">
        <f t="shared" si="0"/>
        <v>100000</v>
      </c>
      <c r="S19">
        <f t="shared" si="1"/>
        <v>3657.8414077446582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3006.1813365745234</v>
      </c>
      <c r="AC19">
        <f t="shared" si="2"/>
        <v>2443.3077428177194</v>
      </c>
      <c r="AE19">
        <f t="shared" si="3"/>
        <v>1501.3698857116226</v>
      </c>
      <c r="AF19">
        <f t="shared" si="4"/>
        <v>-75.068494285581139</v>
      </c>
      <c r="AG19">
        <f t="shared" si="4"/>
        <v>-16.699109327461297</v>
      </c>
      <c r="AH19">
        <f t="shared" si="5"/>
        <v>-2758.0078473674184</v>
      </c>
      <c r="AI19">
        <f t="shared" si="6"/>
        <v>-1348.4055652688382</v>
      </c>
      <c r="AJ19">
        <f t="shared" si="7"/>
        <v>562.87359375680398</v>
      </c>
      <c r="AK19">
        <f t="shared" si="24"/>
        <v>379.29641200046439</v>
      </c>
      <c r="AL19">
        <f t="shared" si="8"/>
        <v>-406.23555951156987</v>
      </c>
      <c r="AN19">
        <f t="shared" si="9"/>
        <v>468.10017413084387</v>
      </c>
      <c r="AO19">
        <f t="shared" si="9"/>
        <v>-23.405008706542198</v>
      </c>
      <c r="AP19">
        <f t="shared" si="9"/>
        <v>-5.2064824653849922</v>
      </c>
      <c r="AQ19">
        <f t="shared" si="9"/>
        <v>-859.89732836222436</v>
      </c>
      <c r="AR19">
        <f t="shared" si="9"/>
        <v>-420.40864540330767</v>
      </c>
      <c r="AS19">
        <f t="shared" si="9"/>
        <v>175.49388046126182</v>
      </c>
      <c r="AT19">
        <f t="shared" si="9"/>
        <v>118.2578112125026</v>
      </c>
      <c r="AU19">
        <f t="shared" si="9"/>
        <v>-126.65695372954326</v>
      </c>
      <c r="AW19">
        <v>16</v>
      </c>
      <c r="AX19">
        <f>(R19*SUMPRODUCT(K20:$K$23, X20:$X$23)-$AZ$3*SUMPRODUCT(K19:$K$22, W20:$W$23))/Z19</f>
        <v>3657.8414077446582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4.4782766000000002E-2</v>
      </c>
      <c r="O20">
        <f t="shared" si="21"/>
        <v>2247.6795861840587</v>
      </c>
      <c r="P20">
        <f t="shared" si="22"/>
        <v>112.38397930920294</v>
      </c>
      <c r="Q20" s="4">
        <f t="shared" si="23"/>
        <v>25</v>
      </c>
      <c r="R20">
        <f t="shared" si="0"/>
        <v>100000</v>
      </c>
      <c r="S20">
        <f t="shared" si="1"/>
        <v>2921.1259720973062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2443.3077428177194</v>
      </c>
      <c r="AC20">
        <f t="shared" si="2"/>
        <v>1844.3155031012027</v>
      </c>
      <c r="AE20">
        <f t="shared" si="3"/>
        <v>1419.120690583236</v>
      </c>
      <c r="AF20">
        <f t="shared" si="4"/>
        <v>-70.956034529161798</v>
      </c>
      <c r="AG20">
        <f t="shared" si="4"/>
        <v>-15.784285928766566</v>
      </c>
      <c r="AH20">
        <f t="shared" si="5"/>
        <v>-2991.3292216804671</v>
      </c>
      <c r="AI20">
        <f t="shared" si="6"/>
        <v>-1658.9488515551595</v>
      </c>
      <c r="AJ20">
        <f t="shared" si="7"/>
        <v>598.99223971651668</v>
      </c>
      <c r="AK20">
        <f t="shared" si="24"/>
        <v>324.44387611625712</v>
      </c>
      <c r="AL20">
        <f t="shared" si="8"/>
        <v>-735.51273572238574</v>
      </c>
      <c r="AN20">
        <f t="shared" si="9"/>
        <v>407.57900150968766</v>
      </c>
      <c r="AO20">
        <f t="shared" si="9"/>
        <v>-20.378950075484383</v>
      </c>
      <c r="AP20">
        <f t="shared" si="9"/>
        <v>-4.5333307738231117</v>
      </c>
      <c r="AQ20">
        <f t="shared" si="9"/>
        <v>-859.125644104451</v>
      </c>
      <c r="AR20">
        <f t="shared" si="9"/>
        <v>-476.45892344407082</v>
      </c>
      <c r="AS20">
        <f t="shared" si="9"/>
        <v>172.03375343317211</v>
      </c>
      <c r="AT20">
        <f t="shared" si="9"/>
        <v>93.182004850517529</v>
      </c>
      <c r="AU20">
        <f t="shared" si="9"/>
        <v>-211.24316516038121</v>
      </c>
      <c r="AW20">
        <v>17</v>
      </c>
      <c r="AX20">
        <f>(R20*SUMPRODUCT(K21:$K$23, X21:$X$23)-$AZ$3*SUMPRODUCT(K20:$K$22, W21:$W$23))/Z20</f>
        <v>2921.1259720973062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5.0287691000000002E-2</v>
      </c>
      <c r="O21">
        <f t="shared" si="21"/>
        <v>2247.6795861840587</v>
      </c>
      <c r="P21">
        <f t="shared" si="22"/>
        <v>112.38397930920294</v>
      </c>
      <c r="Q21" s="4">
        <f t="shared" si="23"/>
        <v>25</v>
      </c>
      <c r="R21">
        <f t="shared" si="0"/>
        <v>100000</v>
      </c>
      <c r="S21">
        <f t="shared" si="1"/>
        <v>2074.4954079083504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1844.3155031012027</v>
      </c>
      <c r="AC21">
        <f t="shared" si="2"/>
        <v>1230.8137071331196</v>
      </c>
      <c r="AE21">
        <f t="shared" si="3"/>
        <v>1333.5651808976472</v>
      </c>
      <c r="AF21">
        <f t="shared" si="4"/>
        <v>-66.678259044882367</v>
      </c>
      <c r="AG21">
        <f t="shared" si="4"/>
        <v>-14.83268777603744</v>
      </c>
      <c r="AH21">
        <f t="shared" si="5"/>
        <v>-3175.0211737658447</v>
      </c>
      <c r="AI21">
        <f t="shared" si="6"/>
        <v>-1922.9669396891172</v>
      </c>
      <c r="AJ21">
        <f t="shared" si="7"/>
        <v>613.50179596808312</v>
      </c>
      <c r="AK21">
        <f t="shared" si="24"/>
        <v>266.23181390816097</v>
      </c>
      <c r="AL21">
        <f t="shared" si="8"/>
        <v>-1043.2333298128731</v>
      </c>
      <c r="AN21">
        <f t="shared" si="9"/>
        <v>352.81584695311142</v>
      </c>
      <c r="AO21">
        <f t="shared" si="9"/>
        <v>-17.640792347655573</v>
      </c>
      <c r="AP21">
        <f t="shared" si="9"/>
        <v>-3.9242231090430426</v>
      </c>
      <c r="AQ21">
        <f t="shared" si="9"/>
        <v>-840.00227402625558</v>
      </c>
      <c r="AR21">
        <f t="shared" si="9"/>
        <v>-508.75144252984268</v>
      </c>
      <c r="AS21">
        <f t="shared" si="9"/>
        <v>162.31164314445854</v>
      </c>
      <c r="AT21">
        <f t="shared" si="9"/>
        <v>70.435854396441584</v>
      </c>
      <c r="AU21">
        <f t="shared" si="9"/>
        <v>-276.00394498894258</v>
      </c>
      <c r="AW21">
        <v>18</v>
      </c>
      <c r="AX21">
        <f>(R21*SUMPRODUCT(K22:$K$23, X22:$X$23)-$AZ$3*SUMPRODUCT(K21:$K$22, W22:$W$23))/Z21</f>
        <v>2074.4954079083504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5.6343962999999997E-2</v>
      </c>
      <c r="O22">
        <f t="shared" si="21"/>
        <v>2247.6795861840587</v>
      </c>
      <c r="P22">
        <f t="shared" si="22"/>
        <v>112.38397930920294</v>
      </c>
      <c r="Q22" s="4">
        <f t="shared" si="23"/>
        <v>25</v>
      </c>
      <c r="R22">
        <f t="shared" si="0"/>
        <v>100000</v>
      </c>
      <c r="S22">
        <f t="shared" si="1"/>
        <v>1105.1135040360778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1230.8137071331196</v>
      </c>
      <c r="AC22">
        <f t="shared" si="2"/>
        <v>612.17225413597566</v>
      </c>
      <c r="AE22">
        <f t="shared" si="3"/>
        <v>1245.0911818780853</v>
      </c>
      <c r="AF22">
        <f t="shared" si="4"/>
        <v>-62.25455909390427</v>
      </c>
      <c r="AG22">
        <f t="shared" si="4"/>
        <v>-13.84862848703346</v>
      </c>
      <c r="AH22">
        <f t="shared" si="5"/>
        <v>-3342.9296449744234</v>
      </c>
      <c r="AI22">
        <f t="shared" si="6"/>
        <v>-2173.9416506772759</v>
      </c>
      <c r="AJ22">
        <f t="shared" si="7"/>
        <v>618.64145299714392</v>
      </c>
      <c r="AK22">
        <f t="shared" si="24"/>
        <v>206.54088603168327</v>
      </c>
      <c r="AL22">
        <f t="shared" si="8"/>
        <v>-1348.7593116484486</v>
      </c>
      <c r="AN22">
        <f t="shared" si="9"/>
        <v>303.44246669685708</v>
      </c>
      <c r="AO22">
        <f t="shared" si="9"/>
        <v>-15.172123334842857</v>
      </c>
      <c r="AP22">
        <f t="shared" si="9"/>
        <v>-3.3750636496639066</v>
      </c>
      <c r="AQ22">
        <f t="shared" si="9"/>
        <v>-814.7088600651681</v>
      </c>
      <c r="AR22">
        <f t="shared" si="9"/>
        <v>-529.81358035281778</v>
      </c>
      <c r="AS22">
        <f t="shared" si="9"/>
        <v>150.76975183072349</v>
      </c>
      <c r="AT22">
        <f t="shared" si="9"/>
        <v>50.336294115160754</v>
      </c>
      <c r="AU22">
        <f t="shared" si="9"/>
        <v>-328.70753440693358</v>
      </c>
      <c r="AW22">
        <v>19</v>
      </c>
      <c r="AX22">
        <f>(R22*SUMPRODUCT(K23:$K$23, X23:$X$23)-$AZ$3*SUMPRODUCT(K22:$K$22, W23:$W$23))/Z22</f>
        <v>1105.1135040360778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6.2785228999999998E-2</v>
      </c>
      <c r="O23">
        <f t="shared" si="21"/>
        <v>2247.6795861840587</v>
      </c>
      <c r="P23">
        <f t="shared" si="22"/>
        <v>112.38397930920294</v>
      </c>
      <c r="Q23" s="4">
        <f t="shared" si="23"/>
        <v>25</v>
      </c>
      <c r="R23">
        <f t="shared" si="0"/>
        <v>100000</v>
      </c>
      <c r="S23">
        <f t="shared" si="1"/>
        <v>1191.8635666731388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612.17225413597566</v>
      </c>
      <c r="AC23">
        <f t="shared" si="2"/>
        <v>612.17225413597566</v>
      </c>
      <c r="AE23">
        <f t="shared" si="3"/>
        <v>1154.4669350792083</v>
      </c>
      <c r="AF23">
        <f t="shared" si="4"/>
        <v>-57.723346753960413</v>
      </c>
      <c r="AG23">
        <f t="shared" si="4"/>
        <v>-12.840652891268805</v>
      </c>
      <c r="AH23">
        <f t="shared" si="5"/>
        <v>-3477.9572435772775</v>
      </c>
      <c r="AI23">
        <f t="shared" si="6"/>
        <v>-2394.0543081432984</v>
      </c>
      <c r="AJ23">
        <f t="shared" si="7"/>
        <v>0</v>
      </c>
      <c r="AK23">
        <f t="shared" si="24"/>
        <v>146.23534647109184</v>
      </c>
      <c r="AL23">
        <f t="shared" si="8"/>
        <v>-2247.8189616722066</v>
      </c>
      <c r="AN23">
        <f t="shared" si="9"/>
        <v>259.17796080775986</v>
      </c>
      <c r="AO23">
        <f t="shared" si="9"/>
        <v>-12.958898040387995</v>
      </c>
      <c r="AP23">
        <f t="shared" si="9"/>
        <v>-2.8827280632086523</v>
      </c>
      <c r="AQ23">
        <f t="shared" si="9"/>
        <v>-780.8018045186285</v>
      </c>
      <c r="AR23">
        <f t="shared" si="9"/>
        <v>-537.46546981446534</v>
      </c>
      <c r="AS23">
        <f t="shared" si="9"/>
        <v>0</v>
      </c>
      <c r="AT23">
        <f t="shared" si="9"/>
        <v>32.829852241539889</v>
      </c>
      <c r="AU23">
        <f t="shared" si="9"/>
        <v>-504.63561757292541</v>
      </c>
      <c r="AW23">
        <v>20</v>
      </c>
      <c r="AX23">
        <f>(R23*SUMPRODUCT(K$23:$K24, X$23:$X24)-$AZ$3*SUMPRODUCT(K$22:$K23, W$23:$W24))/Z23</f>
        <v>1191.8635666731388</v>
      </c>
    </row>
    <row r="25" spans="5:50" x14ac:dyDescent="0.25">
      <c r="AN25" s="8">
        <f t="shared" ref="AN25:AU25" si="25">SUM(AN3:AN23)</f>
        <v>19614.795550668099</v>
      </c>
      <c r="AO25" s="8">
        <f t="shared" si="25"/>
        <v>-2666.4994671714485</v>
      </c>
      <c r="AP25" s="8">
        <f t="shared" si="25"/>
        <v>-1715.5997545006023</v>
      </c>
      <c r="AQ25" s="8">
        <f t="shared" si="25"/>
        <v>-11913.735288277558</v>
      </c>
      <c r="AR25" s="8">
        <f t="shared" si="25"/>
        <v>3318.9610407184914</v>
      </c>
      <c r="AS25" s="8">
        <f t="shared" si="25"/>
        <v>-2407.8140564824585</v>
      </c>
      <c r="AT25" s="8">
        <f t="shared" si="25"/>
        <v>3551.1182521616424</v>
      </c>
      <c r="AU25" s="9">
        <f t="shared" si="25"/>
        <v>4462.2652363976758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1" priority="1" operator="lessThan">
      <formula>0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E669D-AC7F-47CE-BAC7-C65DDC7BB2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'T.55.04.B'!C3*(1+C12)</f>
        <v>8026.6821719897962</v>
      </c>
      <c r="K3">
        <v>1</v>
      </c>
      <c r="L3" s="2">
        <v>0</v>
      </c>
      <c r="O3">
        <f>$C$3</f>
        <v>8026.6821719897962</v>
      </c>
      <c r="P3">
        <f>O3*B5</f>
        <v>6421.345737591837</v>
      </c>
      <c r="Q3" s="4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8026.6821719897962</v>
      </c>
      <c r="AF3">
        <f t="shared" ref="AF3:AG23" si="4">-$Z3*P3</f>
        <v>-6421.345737591837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82.903847397959225</v>
      </c>
      <c r="AJ3">
        <f t="shared" ref="AJ3:AJ23" si="7">AB3-AC3</f>
        <v>0</v>
      </c>
      <c r="AL3">
        <f t="shared" ref="AL3:AL23" si="8">SUM(AI3:AK3)</f>
        <v>82.903847397959225</v>
      </c>
      <c r="AN3">
        <f t="shared" ref="AN3:AU23" si="9">AE3*$K3</f>
        <v>8026.6821719897962</v>
      </c>
      <c r="AO3">
        <f t="shared" si="9"/>
        <v>-6421.345737591837</v>
      </c>
      <c r="AP3">
        <f t="shared" si="9"/>
        <v>-1522.432587</v>
      </c>
      <c r="AQ3">
        <f t="shared" si="9"/>
        <v>0</v>
      </c>
      <c r="AR3">
        <f t="shared" si="9"/>
        <v>82.903847397959225</v>
      </c>
      <c r="AS3">
        <f t="shared" si="9"/>
        <v>0</v>
      </c>
      <c r="AT3">
        <f t="shared" si="9"/>
        <v>0</v>
      </c>
      <c r="AU3">
        <f t="shared" si="9"/>
        <v>82.903847397959225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4348.509399834179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1.8608946000000001E-2</v>
      </c>
      <c r="R4">
        <f t="shared" si="0"/>
        <v>100000</v>
      </c>
      <c r="S4">
        <f t="shared" si="1"/>
        <v>2679.3183616343531</v>
      </c>
      <c r="U4">
        <f t="shared" ref="U4:U23" si="13">M4</f>
        <v>1.8608946000000001E-2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1.8608946000000001E-2</v>
      </c>
      <c r="Y4">
        <f t="shared" ref="Y4:Y23" si="17">V4*W4</f>
        <v>0.01</v>
      </c>
      <c r="Z4">
        <f t="shared" ref="Z4:Z23" si="18">MAX(0, W4-X4-Y4)</f>
        <v>0.97139105400000003</v>
      </c>
      <c r="AB4">
        <f t="shared" ref="AB4:AB23" si="19">AC3</f>
        <v>0</v>
      </c>
      <c r="AC4">
        <f t="shared" si="2"/>
        <v>2602.6658873095475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-1860.8946000000001</v>
      </c>
      <c r="AI4">
        <f t="shared" si="6"/>
        <v>-1860.8946000000001</v>
      </c>
      <c r="AJ4">
        <f t="shared" si="7"/>
        <v>-2602.6658873095475</v>
      </c>
      <c r="AK4">
        <f>H4*SUM(AB4, AE4:AF4)</f>
        <v>0</v>
      </c>
      <c r="AL4">
        <f t="shared" si="8"/>
        <v>-4463.5604873095472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-1745.8435125246269</v>
      </c>
      <c r="AR4">
        <f t="shared" si="9"/>
        <v>-1745.8435125246269</v>
      </c>
      <c r="AS4">
        <f t="shared" si="9"/>
        <v>-2441.7542802416242</v>
      </c>
      <c r="AT4">
        <f t="shared" si="9"/>
        <v>0</v>
      </c>
      <c r="AU4">
        <f t="shared" si="9"/>
        <v>-4187.5977927662507</v>
      </c>
      <c r="AW4">
        <v>1</v>
      </c>
      <c r="AX4">
        <f>(R4*SUMPRODUCT(K5:$K$23, X5:$X$23)-$AZ$3*SUMPRODUCT(K4:$K$22, W5:$W$23))/Z4</f>
        <v>2679.3183616343531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2.2132820000000001E-2</v>
      </c>
      <c r="O5">
        <f t="shared" ref="O5:O23" si="21">$C$3</f>
        <v>8026.6821719897962</v>
      </c>
      <c r="P5">
        <f t="shared" ref="P5:P23" si="22">O5*$C$5</f>
        <v>401.33410859948981</v>
      </c>
      <c r="Q5" s="4">
        <f t="shared" ref="Q5:Q23" si="23">$C$8</f>
        <v>25</v>
      </c>
      <c r="R5">
        <f t="shared" si="0"/>
        <v>100000</v>
      </c>
      <c r="S5">
        <f t="shared" si="1"/>
        <v>5008.6116323283622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2602.6658873095475</v>
      </c>
      <c r="AC5">
        <f t="shared" si="2"/>
        <v>4708.9840636876361</v>
      </c>
      <c r="AE5">
        <f t="shared" si="3"/>
        <v>7546.5061391902354</v>
      </c>
      <c r="AF5">
        <f t="shared" si="4"/>
        <v>-377.32530695951175</v>
      </c>
      <c r="AG5">
        <f t="shared" si="4"/>
        <v>-23.504438002805191</v>
      </c>
      <c r="AH5">
        <f t="shared" si="5"/>
        <v>-2149.9623347792281</v>
      </c>
      <c r="AI5">
        <f t="shared" si="6"/>
        <v>4995.71405944869</v>
      </c>
      <c r="AJ5">
        <f t="shared" si="7"/>
        <v>-2106.3181763780885</v>
      </c>
      <c r="AK5">
        <f>H5*SUM(AB5, AE5:AF5)</f>
        <v>844.28755656827934</v>
      </c>
      <c r="AL5">
        <f t="shared" si="8"/>
        <v>3733.6834396388808</v>
      </c>
      <c r="AN5">
        <f t="shared" si="9"/>
        <v>6516.8797966495385</v>
      </c>
      <c r="AO5">
        <f t="shared" si="9"/>
        <v>-325.84398983247689</v>
      </c>
      <c r="AP5">
        <f t="shared" si="9"/>
        <v>-20.297551519453084</v>
      </c>
      <c r="AQ5">
        <f t="shared" si="9"/>
        <v>-1856.6268740336111</v>
      </c>
      <c r="AR5">
        <f t="shared" si="9"/>
        <v>4314.1113812639969</v>
      </c>
      <c r="AS5">
        <f t="shared" si="9"/>
        <v>-1818.9374149806199</v>
      </c>
      <c r="AT5">
        <f t="shared" si="9"/>
        <v>729.09508300656057</v>
      </c>
      <c r="AU5">
        <f t="shared" si="9"/>
        <v>3224.2690492899378</v>
      </c>
      <c r="AW5">
        <v>2</v>
      </c>
      <c r="AX5">
        <f>(R5*SUMPRODUCT(K6:$K$23, X6:$X$23)-$AZ$3*SUMPRODUCT(K5:$K$22, W6:$W$23))/Z5</f>
        <v>5008.6116323283622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2.5807838999999999E-2</v>
      </c>
      <c r="O6">
        <f t="shared" si="21"/>
        <v>8026.6821719897962</v>
      </c>
      <c r="P6">
        <f t="shared" si="22"/>
        <v>401.33410859948981</v>
      </c>
      <c r="Q6" s="4">
        <f t="shared" si="23"/>
        <v>25</v>
      </c>
      <c r="R6">
        <f t="shared" si="0"/>
        <v>100000</v>
      </c>
      <c r="S6">
        <f t="shared" si="1"/>
        <v>7004.660935923016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4708.9840636876361</v>
      </c>
      <c r="AC6">
        <f t="shared" si="2"/>
        <v>6349.8077572734837</v>
      </c>
      <c r="AE6">
        <f t="shared" si="3"/>
        <v>7276.2820623456</v>
      </c>
      <c r="AF6">
        <f t="shared" si="4"/>
        <v>-363.81410311728001</v>
      </c>
      <c r="AG6">
        <f t="shared" si="4"/>
        <v>-22.662794871015262</v>
      </c>
      <c r="AH6">
        <f t="shared" si="5"/>
        <v>-2426.3950070475116</v>
      </c>
      <c r="AI6">
        <f t="shared" si="6"/>
        <v>4463.4101573097923</v>
      </c>
      <c r="AJ6">
        <f t="shared" si="7"/>
        <v>-1640.8236935858476</v>
      </c>
      <c r="AK6">
        <f>H6*SUM(AB6, AE6:AF6)</f>
        <v>1264.413980093256</v>
      </c>
      <c r="AL6">
        <f t="shared" si="8"/>
        <v>4087.0004438172009</v>
      </c>
      <c r="AN6">
        <f t="shared" si="9"/>
        <v>5666.9592479335852</v>
      </c>
      <c r="AO6">
        <f t="shared" si="9"/>
        <v>-283.34796239667924</v>
      </c>
      <c r="AP6">
        <f t="shared" si="9"/>
        <v>-17.650378844291396</v>
      </c>
      <c r="AQ6">
        <f t="shared" si="9"/>
        <v>-1889.7400494525632</v>
      </c>
      <c r="AR6">
        <f t="shared" si="9"/>
        <v>3476.2208572400505</v>
      </c>
      <c r="AS6">
        <f t="shared" si="9"/>
        <v>-1277.9165135329267</v>
      </c>
      <c r="AT6">
        <f t="shared" si="9"/>
        <v>984.75875953002003</v>
      </c>
      <c r="AU6">
        <f t="shared" si="9"/>
        <v>3183.0631032371443</v>
      </c>
      <c r="AW6">
        <v>3</v>
      </c>
      <c r="AX6">
        <f>(R6*SUMPRODUCT(K7:$K$23, X7:$X$23)-$AZ$3*SUMPRODUCT(K6:$K$22, W7:$W$23))/Z6</f>
        <v>7004.660935923016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2.9740472E-2</v>
      </c>
      <c r="O7">
        <f t="shared" si="21"/>
        <v>8026.6821719897962</v>
      </c>
      <c r="P7">
        <f t="shared" si="22"/>
        <v>401.33410859948981</v>
      </c>
      <c r="Q7" s="4">
        <f t="shared" si="23"/>
        <v>25</v>
      </c>
      <c r="R7">
        <f t="shared" si="0"/>
        <v>100000</v>
      </c>
      <c r="S7">
        <f t="shared" si="1"/>
        <v>8637.9320492457919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6349.8077572734837</v>
      </c>
      <c r="AC7">
        <f t="shared" si="2"/>
        <v>7519.2039989975892</v>
      </c>
      <c r="AE7">
        <f t="shared" si="3"/>
        <v>6987.119178782852</v>
      </c>
      <c r="AF7">
        <f t="shared" si="4"/>
        <v>-349.35595893914257</v>
      </c>
      <c r="AG7">
        <f t="shared" si="4"/>
        <v>-21.762164706001936</v>
      </c>
      <c r="AH7">
        <f t="shared" si="5"/>
        <v>-2696.0088652126924</v>
      </c>
      <c r="AI7">
        <f t="shared" si="6"/>
        <v>3919.9921899250148</v>
      </c>
      <c r="AJ7">
        <f t="shared" si="7"/>
        <v>-1169.3962417241055</v>
      </c>
      <c r="AK7">
        <f>H7*SUM(AB7, AE7:AF7)</f>
        <v>1359.7986813041703</v>
      </c>
      <c r="AL7">
        <f t="shared" si="8"/>
        <v>4110.3946295050791</v>
      </c>
      <c r="AN7">
        <f t="shared" si="9"/>
        <v>4925.9994682863571</v>
      </c>
      <c r="AO7">
        <f t="shared" si="9"/>
        <v>-246.29997341431786</v>
      </c>
      <c r="AP7">
        <f t="shared" si="9"/>
        <v>-15.342576679678141</v>
      </c>
      <c r="AQ7">
        <f t="shared" si="9"/>
        <v>-1900.7172908773086</v>
      </c>
      <c r="AR7">
        <f t="shared" si="9"/>
        <v>2763.6396273150526</v>
      </c>
      <c r="AS7">
        <f t="shared" si="9"/>
        <v>-824.43781443448506</v>
      </c>
      <c r="AT7">
        <f t="shared" si="9"/>
        <v>958.67372656547138</v>
      </c>
      <c r="AU7">
        <f t="shared" si="9"/>
        <v>2897.8755394460386</v>
      </c>
      <c r="AW7">
        <v>4</v>
      </c>
      <c r="AX7">
        <f>(R7*SUMPRODUCT(K8:$K$23, X8:$X$23)-$AZ$3*SUMPRODUCT(K7:$K$22, W8:$W$23))/Z7</f>
        <v>8637.9320492457919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3.4073305999999998E-2</v>
      </c>
      <c r="O8">
        <f t="shared" si="21"/>
        <v>8026.6821719897962</v>
      </c>
      <c r="P8">
        <f t="shared" si="22"/>
        <v>401.33410859948981</v>
      </c>
      <c r="Q8" s="4">
        <f t="shared" si="23"/>
        <v>25</v>
      </c>
      <c r="R8">
        <f t="shared" si="0"/>
        <v>100000</v>
      </c>
      <c r="S8">
        <f t="shared" si="1"/>
        <v>9900.1952480777745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7519.2039989975892</v>
      </c>
      <c r="AC8">
        <f t="shared" si="2"/>
        <v>8238.1639981272747</v>
      </c>
      <c r="AE8">
        <f t="shared" si="3"/>
        <v>6679.1737371578865</v>
      </c>
      <c r="AF8">
        <f t="shared" si="4"/>
        <v>-333.95868685789429</v>
      </c>
      <c r="AG8">
        <f t="shared" si="4"/>
        <v>-20.803034161691912</v>
      </c>
      <c r="AH8">
        <f t="shared" si="5"/>
        <v>-2966.0355890000155</v>
      </c>
      <c r="AI8">
        <f t="shared" si="6"/>
        <v>3358.3764271382843</v>
      </c>
      <c r="AJ8">
        <f t="shared" si="7"/>
        <v>-718.95999912968546</v>
      </c>
      <c r="AK8">
        <f t="shared" ref="AK8:AK23" si="24">H8*SUM(AB8:AB8, AE8:AF8)</f>
        <v>1005.1703810740747</v>
      </c>
      <c r="AL8">
        <f t="shared" si="8"/>
        <v>3644.5868090826734</v>
      </c>
      <c r="AN8">
        <f t="shared" si="9"/>
        <v>4390.5775164239949</v>
      </c>
      <c r="AO8">
        <f t="shared" si="9"/>
        <v>-219.52887582119973</v>
      </c>
      <c r="AP8">
        <f t="shared" si="9"/>
        <v>-13.6749450842389</v>
      </c>
      <c r="AQ8">
        <f t="shared" si="9"/>
        <v>-1949.7335572406048</v>
      </c>
      <c r="AR8">
        <f t="shared" si="9"/>
        <v>2207.6401382779513</v>
      </c>
      <c r="AS8">
        <f t="shared" si="9"/>
        <v>-472.61079462955036</v>
      </c>
      <c r="AT8">
        <f t="shared" si="9"/>
        <v>660.75216022110908</v>
      </c>
      <c r="AU8">
        <f t="shared" si="9"/>
        <v>2395.7815038695103</v>
      </c>
      <c r="AW8">
        <v>5</v>
      </c>
      <c r="AX8">
        <f>(R8*SUMPRODUCT(K9:$K$23, X9:$X$23)-$AZ$3*SUMPRODUCT(K8:$K$22, W9:$W$23))/Z8</f>
        <v>9900.1952480777745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3.9255977999999997E-2</v>
      </c>
      <c r="O9">
        <f t="shared" si="21"/>
        <v>8026.6821719897962</v>
      </c>
      <c r="P9">
        <f t="shared" si="22"/>
        <v>401.33410859948981</v>
      </c>
      <c r="Q9" s="4">
        <f t="shared" si="23"/>
        <v>25</v>
      </c>
      <c r="R9">
        <f t="shared" si="0"/>
        <v>100000</v>
      </c>
      <c r="S9">
        <f t="shared" si="1"/>
        <v>10840.160040119028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8238.1639981272747</v>
      </c>
      <c r="AC9">
        <f t="shared" si="2"/>
        <v>8576.0236691100454</v>
      </c>
      <c r="AE9">
        <f t="shared" si="3"/>
        <v>6350.1845025022594</v>
      </c>
      <c r="AF9">
        <f t="shared" si="4"/>
        <v>-317.50922512511295</v>
      </c>
      <c r="AG9">
        <f t="shared" si="4"/>
        <v>-19.778360368690365</v>
      </c>
      <c r="AH9">
        <f t="shared" si="5"/>
        <v>-3266.5738055385045</v>
      </c>
      <c r="AI9">
        <f t="shared" si="6"/>
        <v>2746.323111469952</v>
      </c>
      <c r="AJ9">
        <f t="shared" si="7"/>
        <v>-337.85967098277069</v>
      </c>
      <c r="AK9">
        <f t="shared" si="24"/>
        <v>744.93781018133075</v>
      </c>
      <c r="AL9">
        <f t="shared" si="8"/>
        <v>3153.4012506685121</v>
      </c>
      <c r="AN9">
        <f t="shared" si="9"/>
        <v>3967.2261232348606</v>
      </c>
      <c r="AO9">
        <f t="shared" si="9"/>
        <v>-198.36130616174302</v>
      </c>
      <c r="AP9">
        <f t="shared" si="9"/>
        <v>-12.356369787130223</v>
      </c>
      <c r="AQ9">
        <f t="shared" si="9"/>
        <v>-2040.7654186583936</v>
      </c>
      <c r="AR9">
        <f t="shared" si="9"/>
        <v>1715.743028627594</v>
      </c>
      <c r="AS9">
        <f t="shared" si="9"/>
        <v>-211.07508170545569</v>
      </c>
      <c r="AT9">
        <f t="shared" si="9"/>
        <v>465.39383848960784</v>
      </c>
      <c r="AU9">
        <f t="shared" si="9"/>
        <v>1970.0617854117463</v>
      </c>
      <c r="AW9">
        <v>6</v>
      </c>
      <c r="AX9">
        <f>(R9*SUMPRODUCT(K10:$K$23, X10:$X$23)-$AZ$3*SUMPRODUCT(K9:$K$22, W10:$W$23))/Z9</f>
        <v>10840.160040119028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4.4782766000000002E-2</v>
      </c>
      <c r="O10">
        <f t="shared" si="21"/>
        <v>8026.6821719897962</v>
      </c>
      <c r="P10">
        <f t="shared" si="22"/>
        <v>401.33410859948981</v>
      </c>
      <c r="Q10" s="4">
        <f t="shared" si="23"/>
        <v>25</v>
      </c>
      <c r="R10">
        <f t="shared" si="0"/>
        <v>100000</v>
      </c>
      <c r="S10">
        <f t="shared" si="1"/>
        <v>11530.3072278528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8576.0236691100454</v>
      </c>
      <c r="AC10">
        <f t="shared" si="2"/>
        <v>8622.2932167503932</v>
      </c>
      <c r="AE10">
        <f t="shared" si="3"/>
        <v>6002.3038308448513</v>
      </c>
      <c r="AF10">
        <f t="shared" si="4"/>
        <v>-300.11519154224254</v>
      </c>
      <c r="AG10">
        <f t="shared" si="4"/>
        <v>-18.694847080748726</v>
      </c>
      <c r="AH10">
        <f t="shared" si="5"/>
        <v>-3542.9187370189375</v>
      </c>
      <c r="AI10">
        <f t="shared" si="6"/>
        <v>2140.5750552029231</v>
      </c>
      <c r="AJ10">
        <f t="shared" si="7"/>
        <v>-46.26954764034781</v>
      </c>
      <c r="AK10">
        <f t="shared" si="24"/>
        <v>749.60614619166438</v>
      </c>
      <c r="AL10">
        <f t="shared" si="8"/>
        <v>2843.9116537542395</v>
      </c>
      <c r="AN10">
        <f t="shared" si="9"/>
        <v>3562.8413328803781</v>
      </c>
      <c r="AO10">
        <f t="shared" si="9"/>
        <v>-178.14206664401888</v>
      </c>
      <c r="AP10">
        <f t="shared" si="9"/>
        <v>-11.096868097360948</v>
      </c>
      <c r="AQ10">
        <f t="shared" si="9"/>
        <v>-2103.0020590461668</v>
      </c>
      <c r="AR10">
        <f t="shared" si="9"/>
        <v>1270.6003390928317</v>
      </c>
      <c r="AS10">
        <f t="shared" si="9"/>
        <v>-27.464630487308305</v>
      </c>
      <c r="AT10">
        <f t="shared" si="9"/>
        <v>444.95044507883836</v>
      </c>
      <c r="AU10">
        <f t="shared" si="9"/>
        <v>1688.0861536843618</v>
      </c>
      <c r="AW10">
        <v>7</v>
      </c>
      <c r="AX10">
        <f>(R10*SUMPRODUCT(K11:$K$23, X11:$X$23)-$AZ$3*SUMPRODUCT(K10:$K$22, W11:$W$23))/Z10</f>
        <v>11530.3072278528</v>
      </c>
    </row>
    <row r="11" spans="1:52" x14ac:dyDescent="0.25">
      <c r="A11" t="s">
        <v>33</v>
      </c>
      <c r="C11" s="7">
        <f>AU25</f>
        <v>14611.009878298093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5.0287691000000002E-2</v>
      </c>
      <c r="O11">
        <f t="shared" si="21"/>
        <v>8026.6821719897962</v>
      </c>
      <c r="P11">
        <f t="shared" si="22"/>
        <v>401.33410859948981</v>
      </c>
      <c r="Q11" s="4">
        <f t="shared" si="23"/>
        <v>25</v>
      </c>
      <c r="R11">
        <f t="shared" si="0"/>
        <v>100000</v>
      </c>
      <c r="S11">
        <f t="shared" si="1"/>
        <v>11995.922755880993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8622.2932167503932</v>
      </c>
      <c r="AC11">
        <f t="shared" si="2"/>
        <v>8429.6682752253128</v>
      </c>
      <c r="AE11">
        <f t="shared" si="3"/>
        <v>5640.4387922027609</v>
      </c>
      <c r="AF11">
        <f t="shared" si="4"/>
        <v>-282.02193961013802</v>
      </c>
      <c r="AG11">
        <f t="shared" si="4"/>
        <v>-17.567777916652293</v>
      </c>
      <c r="AH11">
        <f t="shared" si="5"/>
        <v>-3760.4827731557757</v>
      </c>
      <c r="AI11">
        <f t="shared" si="6"/>
        <v>1580.3663015201942</v>
      </c>
      <c r="AJ11">
        <f t="shared" si="7"/>
        <v>192.62494152508043</v>
      </c>
      <c r="AK11">
        <f t="shared" si="24"/>
        <v>720.0065685711653</v>
      </c>
      <c r="AL11">
        <f t="shared" si="8"/>
        <v>2492.9978116164398</v>
      </c>
      <c r="AN11">
        <f t="shared" si="9"/>
        <v>3184.0664341622992</v>
      </c>
      <c r="AO11">
        <f t="shared" si="9"/>
        <v>-159.20332170811494</v>
      </c>
      <c r="AP11">
        <f t="shared" si="9"/>
        <v>-9.9171312814450712</v>
      </c>
      <c r="AQ11">
        <f t="shared" si="9"/>
        <v>-2122.8183507288454</v>
      </c>
      <c r="AR11">
        <f t="shared" si="9"/>
        <v>892.12763044389351</v>
      </c>
      <c r="AS11">
        <f t="shared" si="9"/>
        <v>108.73810235124637</v>
      </c>
      <c r="AT11">
        <f t="shared" si="9"/>
        <v>406.44865263550071</v>
      </c>
      <c r="AU11">
        <f t="shared" si="9"/>
        <v>1407.3143854306404</v>
      </c>
      <c r="AW11">
        <v>8</v>
      </c>
      <c r="AX11">
        <f>(R11*SUMPRODUCT(K12:$K$23, X12:$X$23)-$AZ$3*SUMPRODUCT(K11:$K$22, W12:$W$23))/Z11</f>
        <v>11995.922755880993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5.6343962999999997E-2</v>
      </c>
      <c r="O12">
        <f t="shared" si="21"/>
        <v>8026.6821719897962</v>
      </c>
      <c r="P12">
        <f t="shared" si="22"/>
        <v>401.33410859948981</v>
      </c>
      <c r="Q12" s="4">
        <f t="shared" si="23"/>
        <v>25</v>
      </c>
      <c r="R12">
        <f t="shared" si="0"/>
        <v>100000</v>
      </c>
      <c r="S12">
        <f t="shared" si="1"/>
        <v>12238.941964745001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8429.6682752253128</v>
      </c>
      <c r="AC12">
        <f t="shared" si="2"/>
        <v>8029.8532635754091</v>
      </c>
      <c r="AE12">
        <f t="shared" si="3"/>
        <v>5266.2297296690958</v>
      </c>
      <c r="AF12">
        <f t="shared" si="4"/>
        <v>-263.31148648345481</v>
      </c>
      <c r="AG12">
        <f t="shared" si="4"/>
        <v>-16.402261908557698</v>
      </c>
      <c r="AH12">
        <f t="shared" si="5"/>
        <v>-3959.3529157122957</v>
      </c>
      <c r="AI12">
        <f t="shared" si="6"/>
        <v>1027.1630655647868</v>
      </c>
      <c r="AJ12">
        <f t="shared" si="7"/>
        <v>399.81501164990368</v>
      </c>
      <c r="AK12">
        <f t="shared" si="24"/>
        <v>697.15124030552852</v>
      </c>
      <c r="AL12">
        <f t="shared" si="8"/>
        <v>2124.129317520219</v>
      </c>
      <c r="AN12">
        <f t="shared" si="9"/>
        <v>2826.1458774262701</v>
      </c>
      <c r="AO12">
        <f t="shared" si="9"/>
        <v>-141.3072938713135</v>
      </c>
      <c r="AP12">
        <f t="shared" si="9"/>
        <v>-8.8023476477257692</v>
      </c>
      <c r="AQ12">
        <f t="shared" si="9"/>
        <v>-2124.8045555200442</v>
      </c>
      <c r="AR12">
        <f t="shared" si="9"/>
        <v>551.23168038718597</v>
      </c>
      <c r="AS12">
        <f t="shared" si="9"/>
        <v>214.56252478725628</v>
      </c>
      <c r="AT12">
        <f t="shared" si="9"/>
        <v>374.12934962407746</v>
      </c>
      <c r="AU12">
        <f t="shared" si="9"/>
        <v>1139.9235547985197</v>
      </c>
      <c r="AW12">
        <v>9</v>
      </c>
      <c r="AX12">
        <f>(R12*SUMPRODUCT(K13:$K$23, X13:$X$23)-$AZ$3*SUMPRODUCT(K12:$K$22, W13:$W$23))/Z12</f>
        <v>12238.941964745001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6.2785228999999998E-2</v>
      </c>
      <c r="O13">
        <f t="shared" si="21"/>
        <v>8026.6821719897962</v>
      </c>
      <c r="P13">
        <f t="shared" si="22"/>
        <v>401.33410859948981</v>
      </c>
      <c r="Q13" s="4">
        <f t="shared" si="23"/>
        <v>25</v>
      </c>
      <c r="R13">
        <f t="shared" si="0"/>
        <v>100000</v>
      </c>
      <c r="S13">
        <f t="shared" si="1"/>
        <v>12261.265070463256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8029.8532635754091</v>
      </c>
      <c r="AC13">
        <f t="shared" si="2"/>
        <v>7458.9785212192637</v>
      </c>
      <c r="AE13">
        <f t="shared" si="3"/>
        <v>4882.9259928285228</v>
      </c>
      <c r="AF13">
        <f t="shared" si="4"/>
        <v>-244.14629964142614</v>
      </c>
      <c r="AG13">
        <f t="shared" si="4"/>
        <v>-15.208419519425348</v>
      </c>
      <c r="AH13">
        <f t="shared" si="5"/>
        <v>-4119.2790801870879</v>
      </c>
      <c r="AI13">
        <f t="shared" si="6"/>
        <v>504.29219348058268</v>
      </c>
      <c r="AJ13">
        <f t="shared" si="7"/>
        <v>570.87474235614536</v>
      </c>
      <c r="AK13">
        <f t="shared" si="24"/>
        <v>654.96832386462154</v>
      </c>
      <c r="AL13">
        <f t="shared" si="8"/>
        <v>1730.1352597013497</v>
      </c>
      <c r="AN13">
        <f t="shared" si="9"/>
        <v>2491.6270823907889</v>
      </c>
      <c r="AO13">
        <f t="shared" si="9"/>
        <v>-124.58135411953944</v>
      </c>
      <c r="AP13">
        <f t="shared" si="9"/>
        <v>-7.7604514200327435</v>
      </c>
      <c r="AQ13">
        <f t="shared" si="9"/>
        <v>-2101.9584018258956</v>
      </c>
      <c r="AR13">
        <f t="shared" si="9"/>
        <v>257.3268750253207</v>
      </c>
      <c r="AS13">
        <f t="shared" si="9"/>
        <v>291.30217635829473</v>
      </c>
      <c r="AT13">
        <f t="shared" si="9"/>
        <v>334.21289125536458</v>
      </c>
      <c r="AU13">
        <f t="shared" si="9"/>
        <v>882.84194263898007</v>
      </c>
      <c r="AW13">
        <v>10</v>
      </c>
      <c r="AX13">
        <f>(R13*SUMPRODUCT(K14:$K$23, X14:$X$23)-$AZ$3*SUMPRODUCT(K13:$K$22, W14:$W$23))/Z13</f>
        <v>12261.265070463256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6.9956555000000004E-2</v>
      </c>
      <c r="O14">
        <f t="shared" si="21"/>
        <v>8026.6821719897962</v>
      </c>
      <c r="P14">
        <f t="shared" si="22"/>
        <v>401.33410859948981</v>
      </c>
      <c r="Q14" s="4">
        <f t="shared" si="23"/>
        <v>25</v>
      </c>
      <c r="R14">
        <f t="shared" si="0"/>
        <v>100000</v>
      </c>
      <c r="S14">
        <f t="shared" si="1"/>
        <v>12164.51701026238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7458.9785212192637</v>
      </c>
      <c r="AC14">
        <f t="shared" si="2"/>
        <v>6808.4347666606718</v>
      </c>
      <c r="AE14">
        <f t="shared" si="3"/>
        <v>4492.5040521219989</v>
      </c>
      <c r="AF14">
        <f t="shared" si="4"/>
        <v>-224.62520260609995</v>
      </c>
      <c r="AG14">
        <f t="shared" si="4"/>
        <v>-13.992406687657342</v>
      </c>
      <c r="AH14">
        <f t="shared" si="5"/>
        <v>-4255.714546295012</v>
      </c>
      <c r="AI14">
        <f t="shared" si="6"/>
        <v>-1.828103466770699</v>
      </c>
      <c r="AJ14">
        <f t="shared" si="7"/>
        <v>650.5437545585919</v>
      </c>
      <c r="AK14">
        <f t="shared" si="24"/>
        <v>1003.4906389285494</v>
      </c>
      <c r="AL14">
        <f t="shared" si="8"/>
        <v>1652.2062900203705</v>
      </c>
      <c r="AN14">
        <f t="shared" si="9"/>
        <v>2111.7025536197693</v>
      </c>
      <c r="AO14">
        <f t="shared" si="9"/>
        <v>-105.58512768098846</v>
      </c>
      <c r="AP14">
        <f t="shared" si="9"/>
        <v>-6.5771339526462249</v>
      </c>
      <c r="AQ14">
        <f t="shared" si="9"/>
        <v>-2000.3995924373467</v>
      </c>
      <c r="AR14">
        <f t="shared" si="9"/>
        <v>-0.85930045121214826</v>
      </c>
      <c r="AS14">
        <f t="shared" si="9"/>
        <v>305.78824010050442</v>
      </c>
      <c r="AT14">
        <f t="shared" si="9"/>
        <v>471.69100354133769</v>
      </c>
      <c r="AU14">
        <f t="shared" si="9"/>
        <v>776.6199431906299</v>
      </c>
      <c r="AW14">
        <v>11</v>
      </c>
      <c r="AX14">
        <f>(R14*SUMPRODUCT(K15:$K$23, X15:$X$23)-$AZ$3*SUMPRODUCT(K14:$K$22, W15:$W$23))/Z14</f>
        <v>12164.51701026238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7.8227725999999997E-2</v>
      </c>
      <c r="O15">
        <f t="shared" si="21"/>
        <v>8026.6821719897962</v>
      </c>
      <c r="P15">
        <f t="shared" si="22"/>
        <v>401.33410859948981</v>
      </c>
      <c r="Q15" s="4">
        <f t="shared" si="23"/>
        <v>25</v>
      </c>
      <c r="R15">
        <f t="shared" si="0"/>
        <v>100000</v>
      </c>
      <c r="S15">
        <f t="shared" si="1"/>
        <v>11868.415237811965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6808.4347666606718</v>
      </c>
      <c r="AC15">
        <f t="shared" si="2"/>
        <v>6056.6367140982511</v>
      </c>
      <c r="AE15">
        <f t="shared" si="3"/>
        <v>4096.1406355574891</v>
      </c>
      <c r="AF15">
        <f t="shared" si="4"/>
        <v>-204.80703177787447</v>
      </c>
      <c r="AG15">
        <f t="shared" si="4"/>
        <v>-12.757888464338141</v>
      </c>
      <c r="AH15">
        <f t="shared" si="5"/>
        <v>-4378.3766257705038</v>
      </c>
      <c r="AI15">
        <f t="shared" si="6"/>
        <v>-499.80091045522704</v>
      </c>
      <c r="AJ15">
        <f t="shared" si="7"/>
        <v>751.79805256242071</v>
      </c>
      <c r="AK15">
        <f t="shared" si="24"/>
        <v>915.60057899531625</v>
      </c>
      <c r="AL15">
        <f t="shared" si="8"/>
        <v>1167.5977211025099</v>
      </c>
      <c r="AN15">
        <f t="shared" si="9"/>
        <v>1773.6196579549805</v>
      </c>
      <c r="AO15">
        <f t="shared" si="9"/>
        <v>-88.680982897749033</v>
      </c>
      <c r="AP15">
        <f t="shared" si="9"/>
        <v>-5.5241369346361706</v>
      </c>
      <c r="AQ15">
        <f t="shared" si="9"/>
        <v>-1895.8272052444458</v>
      </c>
      <c r="AR15">
        <f t="shared" si="9"/>
        <v>-216.4126671218504</v>
      </c>
      <c r="AS15">
        <f t="shared" si="9"/>
        <v>325.52686137337747</v>
      </c>
      <c r="AT15">
        <f t="shared" si="9"/>
        <v>396.45298592635766</v>
      </c>
      <c r="AU15">
        <f t="shared" si="9"/>
        <v>505.56718017788472</v>
      </c>
      <c r="AW15">
        <v>12</v>
      </c>
      <c r="AX15">
        <f>(R15*SUMPRODUCT(K16:$K$23, X16:$X$23)-$AZ$3*SUMPRODUCT(K15:$K$22, W16:$W$23))/Z15</f>
        <v>11868.415237811965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8.7072107999999995E-2</v>
      </c>
      <c r="O16">
        <f t="shared" si="21"/>
        <v>8026.6821719897962</v>
      </c>
      <c r="P16">
        <f t="shared" si="22"/>
        <v>401.33410859948981</v>
      </c>
      <c r="Q16" s="4">
        <f t="shared" si="23"/>
        <v>25</v>
      </c>
      <c r="R16">
        <f t="shared" si="0"/>
        <v>100000</v>
      </c>
      <c r="S16">
        <f t="shared" si="1"/>
        <v>11383.300794803592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6056.6367140982511</v>
      </c>
      <c r="AC16">
        <f t="shared" si="2"/>
        <v>5245.1760932877169</v>
      </c>
      <c r="AE16">
        <f t="shared" si="3"/>
        <v>3698.5196293994641</v>
      </c>
      <c r="AF16">
        <f t="shared" si="4"/>
        <v>-184.92598146997321</v>
      </c>
      <c r="AG16">
        <f t="shared" si="4"/>
        <v>-11.519453337475955</v>
      </c>
      <c r="AH16">
        <f t="shared" si="5"/>
        <v>-4443.4249688752188</v>
      </c>
      <c r="AI16">
        <f t="shared" si="6"/>
        <v>-941.35077428320392</v>
      </c>
      <c r="AJ16">
        <f t="shared" si="7"/>
        <v>811.46062081053424</v>
      </c>
      <c r="AK16">
        <f t="shared" si="24"/>
        <v>818.94375253943804</v>
      </c>
      <c r="AL16">
        <f t="shared" si="8"/>
        <v>689.05359906676836</v>
      </c>
      <c r="AN16">
        <f t="shared" si="9"/>
        <v>1475.2136744196164</v>
      </c>
      <c r="AO16">
        <f t="shared" si="9"/>
        <v>-73.760683720980822</v>
      </c>
      <c r="AP16">
        <f t="shared" si="9"/>
        <v>-4.594718100236908</v>
      </c>
      <c r="AQ16">
        <f t="shared" si="9"/>
        <v>-1772.3310762599981</v>
      </c>
      <c r="AR16">
        <f t="shared" si="9"/>
        <v>-375.47280366159936</v>
      </c>
      <c r="AS16">
        <f t="shared" si="9"/>
        <v>323.66403967608608</v>
      </c>
      <c r="AT16">
        <f t="shared" si="9"/>
        <v>326.64880638280073</v>
      </c>
      <c r="AU16">
        <f t="shared" si="9"/>
        <v>274.84004239728745</v>
      </c>
      <c r="AW16">
        <v>13</v>
      </c>
      <c r="AX16">
        <f>(R16*SUMPRODUCT(K17:$K$23, X17:$X$23)-$AZ$3*SUMPRODUCT(K16:$K$22, W17:$W$23))/Z16</f>
        <v>11383.300794803592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9.6466888000000001E-2</v>
      </c>
      <c r="O17">
        <f t="shared" si="21"/>
        <v>8026.6821719897962</v>
      </c>
      <c r="P17">
        <f t="shared" si="22"/>
        <v>401.33410859948981</v>
      </c>
      <c r="Q17" s="4">
        <f t="shared" si="23"/>
        <v>25</v>
      </c>
      <c r="R17">
        <f t="shared" si="0"/>
        <v>100000</v>
      </c>
      <c r="S17">
        <f t="shared" si="1"/>
        <v>10714.030905688396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5245.1760932877169</v>
      </c>
      <c r="AC17">
        <f t="shared" si="2"/>
        <v>4411.1863711463538</v>
      </c>
      <c r="AE17">
        <f t="shared" si="3"/>
        <v>3304.7497542503893</v>
      </c>
      <c r="AF17">
        <f t="shared" si="4"/>
        <v>-165.23748771251948</v>
      </c>
      <c r="AG17">
        <f t="shared" si="4"/>
        <v>-10.293012989173675</v>
      </c>
      <c r="AH17">
        <f t="shared" si="5"/>
        <v>-4444.9832597100767</v>
      </c>
      <c r="AI17">
        <f t="shared" si="6"/>
        <v>-1315.7640061613806</v>
      </c>
      <c r="AJ17">
        <f t="shared" si="7"/>
        <v>833.98972214136302</v>
      </c>
      <c r="AK17">
        <f t="shared" si="24"/>
        <v>717.49455232699518</v>
      </c>
      <c r="AL17">
        <f t="shared" si="8"/>
        <v>235.72026830697757</v>
      </c>
      <c r="AN17">
        <f t="shared" si="9"/>
        <v>1214.2467430710394</v>
      </c>
      <c r="AO17">
        <f t="shared" si="9"/>
        <v>-60.712337153551985</v>
      </c>
      <c r="AP17">
        <f t="shared" si="9"/>
        <v>-3.781907384187702</v>
      </c>
      <c r="AQ17">
        <f t="shared" si="9"/>
        <v>-1633.1967160801</v>
      </c>
      <c r="AR17">
        <f t="shared" si="9"/>
        <v>-483.44421754680019</v>
      </c>
      <c r="AS17">
        <f t="shared" si="9"/>
        <v>306.42843760331056</v>
      </c>
      <c r="AT17">
        <f t="shared" si="9"/>
        <v>263.62523280734268</v>
      </c>
      <c r="AU17">
        <f t="shared" si="9"/>
        <v>86.609452863853065</v>
      </c>
      <c r="AW17">
        <v>14</v>
      </c>
      <c r="AX17">
        <f>(R17*SUMPRODUCT(K18:$K$23, X18:$X$23)-$AZ$3*SUMPRODUCT(K17:$K$22, W18:$W$23))/Z17</f>
        <v>10714.030905688396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0.107048017</v>
      </c>
      <c r="O18">
        <f t="shared" si="21"/>
        <v>8026.6821719897962</v>
      </c>
      <c r="P18">
        <f t="shared" si="22"/>
        <v>401.33410859948981</v>
      </c>
      <c r="Q18" s="4">
        <f t="shared" si="23"/>
        <v>25</v>
      </c>
      <c r="R18">
        <f t="shared" si="0"/>
        <v>100000</v>
      </c>
      <c r="S18">
        <f t="shared" si="1"/>
        <v>9840.4146852408867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4411.1863711463538</v>
      </c>
      <c r="AC18">
        <f t="shared" si="2"/>
        <v>3577.280530360521</v>
      </c>
      <c r="AE18">
        <f t="shared" si="3"/>
        <v>2917.935348834144</v>
      </c>
      <c r="AF18">
        <f t="shared" si="4"/>
        <v>-145.8967674417072</v>
      </c>
      <c r="AG18">
        <f t="shared" si="4"/>
        <v>-9.0882362298356529</v>
      </c>
      <c r="AH18">
        <f t="shared" si="5"/>
        <v>-4407.3865177851367</v>
      </c>
      <c r="AI18">
        <f t="shared" si="6"/>
        <v>-1644.4361726225357</v>
      </c>
      <c r="AJ18">
        <f t="shared" si="7"/>
        <v>833.90584078583288</v>
      </c>
      <c r="AK18">
        <f t="shared" si="24"/>
        <v>614.68292563864941</v>
      </c>
      <c r="AL18">
        <f t="shared" si="8"/>
        <v>-195.84740619805336</v>
      </c>
      <c r="AN18">
        <f t="shared" si="9"/>
        <v>987.6098219610177</v>
      </c>
      <c r="AO18">
        <f t="shared" si="9"/>
        <v>-49.380491098050882</v>
      </c>
      <c r="AP18">
        <f t="shared" si="9"/>
        <v>-3.0760213273655492</v>
      </c>
      <c r="AQ18">
        <f t="shared" si="9"/>
        <v>-1491.7322331635326</v>
      </c>
      <c r="AR18">
        <f t="shared" si="9"/>
        <v>-556.5789236279312</v>
      </c>
      <c r="AS18">
        <f t="shared" si="9"/>
        <v>282.24532091837011</v>
      </c>
      <c r="AT18">
        <f t="shared" si="9"/>
        <v>208.04672557087892</v>
      </c>
      <c r="AU18">
        <f t="shared" si="9"/>
        <v>-66.286877138682172</v>
      </c>
      <c r="AW18">
        <v>15</v>
      </c>
      <c r="AX18">
        <f>(R18*SUMPRODUCT(K19:$K$23, X19:$X$23)-$AZ$3*SUMPRODUCT(K18:$K$22, W19:$W$23))/Z18</f>
        <v>9840.4146852408867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0.118979948</v>
      </c>
      <c r="O19">
        <f t="shared" si="21"/>
        <v>8026.6821719897962</v>
      </c>
      <c r="P19">
        <f t="shared" si="22"/>
        <v>401.33410859948981</v>
      </c>
      <c r="Q19" s="4">
        <f t="shared" si="23"/>
        <v>25</v>
      </c>
      <c r="R19">
        <f t="shared" si="0"/>
        <v>100000</v>
      </c>
      <c r="S19">
        <f t="shared" si="1"/>
        <v>8728.430631636802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3577.280530360521</v>
      </c>
      <c r="AC19">
        <f t="shared" si="2"/>
        <v>2763.7828418721019</v>
      </c>
      <c r="AE19">
        <f t="shared" si="3"/>
        <v>2541.580199274154</v>
      </c>
      <c r="AF19">
        <f t="shared" si="4"/>
        <v>-127.0790099637077</v>
      </c>
      <c r="AG19">
        <f t="shared" si="4"/>
        <v>-7.916035993499734</v>
      </c>
      <c r="AH19">
        <f t="shared" si="5"/>
        <v>-4325.2714961502479</v>
      </c>
      <c r="AI19">
        <f t="shared" si="6"/>
        <v>-1918.6863428333018</v>
      </c>
      <c r="AJ19">
        <f t="shared" si="7"/>
        <v>813.49768848841904</v>
      </c>
      <c r="AK19">
        <f t="shared" si="24"/>
        <v>512.72874531568402</v>
      </c>
      <c r="AL19">
        <f t="shared" si="8"/>
        <v>-592.45990902919868</v>
      </c>
      <c r="AN19">
        <f t="shared" si="9"/>
        <v>792.41907352086855</v>
      </c>
      <c r="AO19">
        <f t="shared" si="9"/>
        <v>-39.620953676043435</v>
      </c>
      <c r="AP19">
        <f t="shared" si="9"/>
        <v>-2.4680778948932449</v>
      </c>
      <c r="AQ19">
        <f t="shared" si="9"/>
        <v>-1348.5419947339983</v>
      </c>
      <c r="AR19">
        <f t="shared" si="9"/>
        <v>-598.21195278406651</v>
      </c>
      <c r="AS19">
        <f t="shared" si="9"/>
        <v>253.63397338689543</v>
      </c>
      <c r="AT19">
        <f t="shared" si="9"/>
        <v>159.85961703927549</v>
      </c>
      <c r="AU19">
        <f t="shared" si="9"/>
        <v>-184.71836235789561</v>
      </c>
      <c r="AW19">
        <v>16</v>
      </c>
      <c r="AX19">
        <f>(R19*SUMPRODUCT(K20:$K$23, X20:$X$23)-$AZ$3*SUMPRODUCT(K19:$K$22, W20:$W$23))/Z19</f>
        <v>8728.430631636802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0.132636267</v>
      </c>
      <c r="O20">
        <f t="shared" si="21"/>
        <v>8026.6821719897962</v>
      </c>
      <c r="P20">
        <f t="shared" si="22"/>
        <v>401.33410859948981</v>
      </c>
      <c r="Q20" s="4">
        <f t="shared" si="23"/>
        <v>25</v>
      </c>
      <c r="R20">
        <f t="shared" si="0"/>
        <v>100000</v>
      </c>
      <c r="S20">
        <f t="shared" si="1"/>
        <v>7318.7533993424586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2763.7828418721019</v>
      </c>
      <c r="AC20">
        <f t="shared" si="2"/>
        <v>1986.872388095564</v>
      </c>
      <c r="AE20">
        <f t="shared" si="3"/>
        <v>2179.0586873685725</v>
      </c>
      <c r="AF20">
        <f t="shared" si="4"/>
        <v>-108.95293436842863</v>
      </c>
      <c r="AG20">
        <f t="shared" si="4"/>
        <v>-6.7869221699492961</v>
      </c>
      <c r="AH20">
        <f t="shared" si="5"/>
        <v>-4199.8138544617641</v>
      </c>
      <c r="AI20">
        <f t="shared" si="6"/>
        <v>-2136.4950236315694</v>
      </c>
      <c r="AJ20">
        <f t="shared" si="7"/>
        <v>776.91045377653791</v>
      </c>
      <c r="AK20">
        <f t="shared" si="24"/>
        <v>413.64551484040783</v>
      </c>
      <c r="AL20">
        <f t="shared" si="8"/>
        <v>-945.9390550146237</v>
      </c>
      <c r="AN20">
        <f t="shared" si="9"/>
        <v>625.83723140819166</v>
      </c>
      <c r="AO20">
        <f t="shared" si="9"/>
        <v>-31.291861570409583</v>
      </c>
      <c r="AP20">
        <f t="shared" si="9"/>
        <v>-1.9492401031902578</v>
      </c>
      <c r="AQ20">
        <f t="shared" si="9"/>
        <v>-1206.2088507951878</v>
      </c>
      <c r="AR20">
        <f t="shared" si="9"/>
        <v>-613.61272106059607</v>
      </c>
      <c r="AS20">
        <f t="shared" si="9"/>
        <v>223.13280971369713</v>
      </c>
      <c r="AT20">
        <f t="shared" si="9"/>
        <v>118.80118938180303</v>
      </c>
      <c r="AU20">
        <f t="shared" si="9"/>
        <v>-271.67872196509586</v>
      </c>
      <c r="AW20">
        <v>17</v>
      </c>
      <c r="AX20">
        <f>(R20*SUMPRODUCT(K21:$K$23, X21:$X$23)-$AZ$3*SUMPRODUCT(K20:$K$22, W21:$W$23))/Z20</f>
        <v>7318.7533993424586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0.148393413</v>
      </c>
      <c r="O21">
        <f t="shared" si="21"/>
        <v>8026.6821719897962</v>
      </c>
      <c r="P21">
        <f t="shared" si="22"/>
        <v>401.33410859948981</v>
      </c>
      <c r="Q21" s="4">
        <f t="shared" si="23"/>
        <v>25</v>
      </c>
      <c r="R21">
        <f t="shared" si="0"/>
        <v>100000</v>
      </c>
      <c r="S21">
        <f t="shared" si="1"/>
        <v>5515.2669524576249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1986.872388095564</v>
      </c>
      <c r="AC21">
        <f t="shared" si="2"/>
        <v>1260.1101922792814</v>
      </c>
      <c r="AE21">
        <f t="shared" si="3"/>
        <v>1833.9101447489643</v>
      </c>
      <c r="AF21">
        <f t="shared" si="4"/>
        <v>-91.695507237448211</v>
      </c>
      <c r="AG21">
        <f t="shared" si="4"/>
        <v>-5.7119184036856607</v>
      </c>
      <c r="AH21">
        <f t="shared" si="5"/>
        <v>-4028.5381782565682</v>
      </c>
      <c r="AI21">
        <f t="shared" si="6"/>
        <v>-2292.0354591487376</v>
      </c>
      <c r="AJ21">
        <f t="shared" si="7"/>
        <v>726.76219581628266</v>
      </c>
      <c r="AK21">
        <f t="shared" si="24"/>
        <v>319.10543495524911</v>
      </c>
      <c r="AL21">
        <f t="shared" si="8"/>
        <v>-1246.1678283772058</v>
      </c>
      <c r="AN21">
        <f t="shared" si="9"/>
        <v>485.19005311759827</v>
      </c>
      <c r="AO21">
        <f t="shared" si="9"/>
        <v>-24.259502655879913</v>
      </c>
      <c r="AP21">
        <f t="shared" si="9"/>
        <v>-1.5111787246626485</v>
      </c>
      <c r="AQ21">
        <f t="shared" si="9"/>
        <v>-1065.8137522665454</v>
      </c>
      <c r="AR21">
        <f t="shared" si="9"/>
        <v>-606.39438052948958</v>
      </c>
      <c r="AS21">
        <f t="shared" si="9"/>
        <v>192.27648061253996</v>
      </c>
      <c r="AT21">
        <f t="shared" si="9"/>
        <v>84.424410530345355</v>
      </c>
      <c r="AU21">
        <f t="shared" si="9"/>
        <v>-329.69348938660426</v>
      </c>
      <c r="AW21">
        <v>18</v>
      </c>
      <c r="AX21">
        <f>(R21*SUMPRODUCT(K22:$K$23, X22:$X$23)-$AZ$3*SUMPRODUCT(K21:$K$22, W22:$W$23))/Z21</f>
        <v>5515.2669524576249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0.16656033000000001</v>
      </c>
      <c r="O22">
        <f t="shared" si="21"/>
        <v>8026.6821719897962</v>
      </c>
      <c r="P22">
        <f t="shared" si="22"/>
        <v>401.33410859948981</v>
      </c>
      <c r="Q22" s="4">
        <f t="shared" si="23"/>
        <v>25</v>
      </c>
      <c r="R22">
        <f t="shared" si="0"/>
        <v>100000</v>
      </c>
      <c r="S22">
        <f t="shared" si="1"/>
        <v>3165.3503527906437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1260.1101922792814</v>
      </c>
      <c r="AC22">
        <f t="shared" si="2"/>
        <v>595.51891225914869</v>
      </c>
      <c r="AE22">
        <f t="shared" si="3"/>
        <v>1510.1143644017393</v>
      </c>
      <c r="AF22">
        <f t="shared" si="4"/>
        <v>-75.505718220086976</v>
      </c>
      <c r="AG22">
        <f t="shared" si="4"/>
        <v>-4.7034202053978476</v>
      </c>
      <c r="AH22">
        <f t="shared" si="5"/>
        <v>-3805.516057003827</v>
      </c>
      <c r="AI22">
        <f t="shared" si="6"/>
        <v>-2375.6108310275722</v>
      </c>
      <c r="AJ22">
        <f t="shared" si="7"/>
        <v>664.59128002013267</v>
      </c>
      <c r="AK22">
        <f t="shared" si="24"/>
        <v>230.59248044477903</v>
      </c>
      <c r="AL22">
        <f t="shared" si="8"/>
        <v>-1480.4270705626604</v>
      </c>
      <c r="AN22">
        <f t="shared" si="9"/>
        <v>368.03154210539481</v>
      </c>
      <c r="AO22">
        <f t="shared" si="9"/>
        <v>-18.401577105269741</v>
      </c>
      <c r="AP22">
        <f t="shared" si="9"/>
        <v>-1.1462754293102921</v>
      </c>
      <c r="AQ22">
        <f t="shared" si="9"/>
        <v>-927.44627558113098</v>
      </c>
      <c r="AR22">
        <f t="shared" si="9"/>
        <v>-578.96258601031616</v>
      </c>
      <c r="AS22">
        <f t="shared" si="9"/>
        <v>161.96823195739015</v>
      </c>
      <c r="AT22">
        <f t="shared" si="9"/>
        <v>56.197933200656053</v>
      </c>
      <c r="AU22">
        <f t="shared" si="9"/>
        <v>-360.79642085226993</v>
      </c>
      <c r="AW22">
        <v>19</v>
      </c>
      <c r="AX22">
        <f>(R22*SUMPRODUCT(K23:$K$23, X23:$X$23)-$AZ$3*SUMPRODUCT(K22:$K$22, W23:$W$23))/Z22</f>
        <v>3165.3503527906437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0.18820168900000001</v>
      </c>
      <c r="O23">
        <f t="shared" si="21"/>
        <v>8026.6821719897962</v>
      </c>
      <c r="P23">
        <f t="shared" si="22"/>
        <v>401.33410859948981</v>
      </c>
      <c r="Q23" s="4">
        <f t="shared" si="23"/>
        <v>25</v>
      </c>
      <c r="R23">
        <f t="shared" si="0"/>
        <v>100000</v>
      </c>
      <c r="S23">
        <f t="shared" si="1"/>
        <v>3947.8136949962263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595.51891225914869</v>
      </c>
      <c r="AC23">
        <f t="shared" si="2"/>
        <v>595.51891225914869</v>
      </c>
      <c r="AE23">
        <f t="shared" si="3"/>
        <v>1210.8071467941531</v>
      </c>
      <c r="AF23">
        <f t="shared" si="4"/>
        <v>-60.540357339707661</v>
      </c>
      <c r="AG23">
        <f t="shared" si="4"/>
        <v>-3.771194376611267</v>
      </c>
      <c r="AH23">
        <f t="shared" si="5"/>
        <v>-3540.7665069304076</v>
      </c>
      <c r="AI23">
        <f t="shared" si="6"/>
        <v>-2394.2709118525736</v>
      </c>
      <c r="AJ23">
        <f t="shared" si="7"/>
        <v>0</v>
      </c>
      <c r="AK23">
        <f t="shared" si="24"/>
        <v>149.39037406703568</v>
      </c>
      <c r="AL23">
        <f t="shared" si="8"/>
        <v>-2244.8805377855379</v>
      </c>
      <c r="AN23">
        <f t="shared" si="9"/>
        <v>271.826344871488</v>
      </c>
      <c r="AO23">
        <f t="shared" si="9"/>
        <v>-13.5913172435744</v>
      </c>
      <c r="AP23">
        <f t="shared" si="9"/>
        <v>-0.84663357489120206</v>
      </c>
      <c r="AQ23">
        <f t="shared" si="9"/>
        <v>-794.90249142533924</v>
      </c>
      <c r="AR23">
        <f t="shared" si="9"/>
        <v>-537.51409737231688</v>
      </c>
      <c r="AS23">
        <f t="shared" si="9"/>
        <v>0</v>
      </c>
      <c r="AT23">
        <f t="shared" si="9"/>
        <v>33.538156302714953</v>
      </c>
      <c r="AU23">
        <f t="shared" si="9"/>
        <v>-503.97594106960196</v>
      </c>
      <c r="AW23">
        <v>20</v>
      </c>
      <c r="AX23">
        <f>(R23*SUMPRODUCT(K$23:$K24, X$23:$X24)-$AZ$3*SUMPRODUCT(K$22:$K23, W$23:$W24))/Z23</f>
        <v>3947.8136949962263</v>
      </c>
    </row>
    <row r="25" spans="5:50" x14ac:dyDescent="0.25">
      <c r="AN25" s="8">
        <f t="shared" ref="AN25:AU25" si="25">SUM(AN3:AN23)</f>
        <v>55664.701747427847</v>
      </c>
      <c r="AO25" s="8">
        <f t="shared" si="25"/>
        <v>-8803.2467163637393</v>
      </c>
      <c r="AP25" s="8">
        <f t="shared" si="25"/>
        <v>-1670.8065307873765</v>
      </c>
      <c r="AQ25" s="8">
        <f t="shared" si="25"/>
        <v>-33972.410257895681</v>
      </c>
      <c r="AR25" s="8">
        <f t="shared" si="25"/>
        <v>11218.238242381034</v>
      </c>
      <c r="AS25" s="8">
        <f t="shared" si="25"/>
        <v>-4084.9293311730016</v>
      </c>
      <c r="AT25" s="8">
        <f t="shared" si="25"/>
        <v>7477.7009670900616</v>
      </c>
      <c r="AU25" s="9">
        <f t="shared" si="25"/>
        <v>14611.009878298093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0" priority="1" operator="lessThan">
      <formula>0</formula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020E7-AC0C-46CD-B7B9-46A3D4112E2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'T.26.04.C'!C3*(1+C12)</f>
        <v>635.13169516571804</v>
      </c>
      <c r="K3">
        <v>1</v>
      </c>
      <c r="L3" s="2">
        <v>0</v>
      </c>
      <c r="O3">
        <f>$C$3</f>
        <v>635.13169516571804</v>
      </c>
      <c r="P3">
        <f>O3*B5</f>
        <v>508.10535613257446</v>
      </c>
      <c r="Q3" s="4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635.13169516571804</v>
      </c>
      <c r="AF3">
        <f t="shared" ref="AF3:AG23" si="4">-$Z3*P3</f>
        <v>-508.10535613257446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-1395.4062479668564</v>
      </c>
      <c r="AJ3">
        <f t="shared" ref="AJ3:AJ23" si="7">AB3-AC3</f>
        <v>0</v>
      </c>
      <c r="AL3">
        <f t="shared" ref="AL3:AL23" si="8">SUM(AI3:AK3)</f>
        <v>-1395.4062479668564</v>
      </c>
      <c r="AN3">
        <f t="shared" ref="AN3:AU23" si="9">AE3*$K3</f>
        <v>635.13169516571804</v>
      </c>
      <c r="AO3">
        <f t="shared" si="9"/>
        <v>-508.10535613257446</v>
      </c>
      <c r="AP3">
        <f t="shared" si="9"/>
        <v>-1522.432587</v>
      </c>
      <c r="AQ3">
        <f t="shared" si="9"/>
        <v>0</v>
      </c>
      <c r="AR3">
        <f t="shared" si="9"/>
        <v>-1395.4062479668564</v>
      </c>
      <c r="AS3">
        <f t="shared" si="9"/>
        <v>0</v>
      </c>
      <c r="AT3">
        <f t="shared" si="9"/>
        <v>0</v>
      </c>
      <c r="AU3">
        <f t="shared" si="9"/>
        <v>-1395.4062479668564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314.43083901690238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1.102811E-3</v>
      </c>
      <c r="R4">
        <f t="shared" si="0"/>
        <v>250000</v>
      </c>
      <c r="S4">
        <f t="shared" si="1"/>
        <v>56.399797291849602</v>
      </c>
      <c r="U4">
        <f t="shared" ref="U4:U23" si="13">M4</f>
        <v>1.102811E-3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1.102811E-3</v>
      </c>
      <c r="Y4">
        <f t="shared" ref="Y4:Y23" si="17">V4*W4</f>
        <v>0.01</v>
      </c>
      <c r="Z4">
        <f t="shared" ref="Z4:Z23" si="18">MAX(0, W4-X4-Y4)</f>
        <v>0.98889718900000001</v>
      </c>
      <c r="AB4">
        <f t="shared" ref="AB4:AB23" si="19">AC3</f>
        <v>0</v>
      </c>
      <c r="AC4">
        <f t="shared" si="2"/>
        <v>55.773601002079886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-275.70274999999998</v>
      </c>
      <c r="AI4">
        <f t="shared" si="6"/>
        <v>-275.70274999999998</v>
      </c>
      <c r="AJ4">
        <f t="shared" si="7"/>
        <v>-55.773601002079886</v>
      </c>
      <c r="AK4">
        <f>G4*MAX(0, SUM(AB4, AE4:AF4))</f>
        <v>0</v>
      </c>
      <c r="AL4">
        <f t="shared" si="8"/>
        <v>-331.47635100207987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-258.65723801482312</v>
      </c>
      <c r="AR4">
        <f t="shared" si="9"/>
        <v>-258.65723801482312</v>
      </c>
      <c r="AS4">
        <f t="shared" si="9"/>
        <v>-52.325359791800246</v>
      </c>
      <c r="AT4">
        <f t="shared" si="9"/>
        <v>0</v>
      </c>
      <c r="AU4">
        <f t="shared" si="9"/>
        <v>-310.98259780662335</v>
      </c>
      <c r="AW4">
        <v>1</v>
      </c>
      <c r="AX4">
        <f>(R4*SUMPRODUCT(K5:$K$23, X5:$X$23)-$AZ$3*SUMPRODUCT(K4:$K$22, W5:$W$23))/Z4</f>
        <v>56.399797291849602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1.1142120000000001E-3</v>
      </c>
      <c r="O5">
        <f t="shared" ref="O5:O23" si="21">$C$3</f>
        <v>635.13169516571804</v>
      </c>
      <c r="P5">
        <f t="shared" ref="P5:P23" si="22">O5*$C$5</f>
        <v>31.756584758285904</v>
      </c>
      <c r="Q5" s="4">
        <f t="shared" ref="Q5:Q23" si="23">$C$8</f>
        <v>25</v>
      </c>
      <c r="R5">
        <f t="shared" si="0"/>
        <v>250000</v>
      </c>
      <c r="S5">
        <f t="shared" si="1"/>
        <v>112.08858152231998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55.773601002079886</v>
      </c>
      <c r="AC5">
        <f t="shared" si="2"/>
        <v>109.61213854694006</v>
      </c>
      <c r="AE5">
        <f t="shared" si="3"/>
        <v>621.09933429922705</v>
      </c>
      <c r="AF5">
        <f t="shared" si="4"/>
        <v>-31.054966714961356</v>
      </c>
      <c r="AG5">
        <f t="shared" si="4"/>
        <v>-24.447659399881246</v>
      </c>
      <c r="AH5">
        <f t="shared" si="5"/>
        <v>-275.46027868751702</v>
      </c>
      <c r="AI5">
        <f t="shared" si="6"/>
        <v>290.13642949686749</v>
      </c>
      <c r="AJ5">
        <f t="shared" si="7"/>
        <v>-53.838537544860174</v>
      </c>
      <c r="AK5">
        <f>G5*SUM(AB5, AE5:AF5)</f>
        <v>26.478536712040171</v>
      </c>
      <c r="AL5">
        <f t="shared" si="8"/>
        <v>262.7764286640475</v>
      </c>
      <c r="AN5">
        <f t="shared" si="9"/>
        <v>536.35810118633708</v>
      </c>
      <c r="AO5">
        <f t="shared" si="9"/>
        <v>-26.817905059316857</v>
      </c>
      <c r="AP5">
        <f t="shared" si="9"/>
        <v>-21.112082158267626</v>
      </c>
      <c r="AQ5">
        <f t="shared" si="9"/>
        <v>-237.87717015635471</v>
      </c>
      <c r="AR5">
        <f t="shared" si="9"/>
        <v>250.55094381239797</v>
      </c>
      <c r="AS5">
        <f t="shared" si="9"/>
        <v>-46.492942712282115</v>
      </c>
      <c r="AT5">
        <f t="shared" si="9"/>
        <v>22.865871671053018</v>
      </c>
      <c r="AU5">
        <f t="shared" si="9"/>
        <v>226.92387277116887</v>
      </c>
      <c r="AW5">
        <v>2</v>
      </c>
      <c r="AX5">
        <f>(R5*SUMPRODUCT(K6:$K$23, X6:$X$23)-$AZ$3*SUMPRODUCT(K5:$K$22, W6:$W$23))/Z5</f>
        <v>112.08858152231998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1.128462E-3</v>
      </c>
      <c r="O6">
        <f t="shared" si="21"/>
        <v>635.13169516571804</v>
      </c>
      <c r="P6">
        <f t="shared" si="22"/>
        <v>31.756584758285904</v>
      </c>
      <c r="Q6" s="4">
        <f t="shared" si="23"/>
        <v>25</v>
      </c>
      <c r="R6">
        <f t="shared" si="0"/>
        <v>250000</v>
      </c>
      <c r="S6">
        <f t="shared" si="1"/>
        <v>165.74480316279352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109.61213854694006</v>
      </c>
      <c r="AC6">
        <f t="shared" si="2"/>
        <v>160.27916640968851</v>
      </c>
      <c r="AE6">
        <f t="shared" si="3"/>
        <v>614.18745395925282</v>
      </c>
      <c r="AF6">
        <f t="shared" si="4"/>
        <v>-30.709372697962646</v>
      </c>
      <c r="AG6">
        <f t="shared" si="4"/>
        <v>-24.175594551260726</v>
      </c>
      <c r="AH6">
        <f t="shared" si="5"/>
        <v>-275.88254621708791</v>
      </c>
      <c r="AI6">
        <f t="shared" si="6"/>
        <v>283.41994049294158</v>
      </c>
      <c r="AJ6">
        <f t="shared" si="7"/>
        <v>-50.667027862748455</v>
      </c>
      <c r="AK6">
        <f>G6*SUM(AB6, AE6:AF6)</f>
        <v>40.54577785878147</v>
      </c>
      <c r="AL6">
        <f t="shared" si="8"/>
        <v>273.29869048897461</v>
      </c>
      <c r="AN6">
        <f t="shared" si="9"/>
        <v>478.34529260361904</v>
      </c>
      <c r="AO6">
        <f t="shared" si="9"/>
        <v>-23.917264630180956</v>
      </c>
      <c r="AP6">
        <f t="shared" si="9"/>
        <v>-18.828586899556697</v>
      </c>
      <c r="AQ6">
        <f t="shared" si="9"/>
        <v>-214.86456039396646</v>
      </c>
      <c r="AR6">
        <f t="shared" si="9"/>
        <v>220.73488067991497</v>
      </c>
      <c r="AS6">
        <f t="shared" si="9"/>
        <v>-39.460809744853641</v>
      </c>
      <c r="AT6">
        <f t="shared" si="9"/>
        <v>31.578114871403542</v>
      </c>
      <c r="AU6">
        <f t="shared" si="9"/>
        <v>212.85218580646489</v>
      </c>
      <c r="AW6">
        <v>3</v>
      </c>
      <c r="AX6">
        <f>(R6*SUMPRODUCT(K7:$K$23, X7:$X$23)-$AZ$3*SUMPRODUCT(K6:$K$22, W7:$W$23))/Z6</f>
        <v>165.74480316279352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1.1436619999999999E-3</v>
      </c>
      <c r="O7">
        <f t="shared" si="21"/>
        <v>635.13169516571804</v>
      </c>
      <c r="P7">
        <f t="shared" si="22"/>
        <v>31.756584758285904</v>
      </c>
      <c r="Q7" s="4">
        <f t="shared" si="23"/>
        <v>25</v>
      </c>
      <c r="R7">
        <f t="shared" si="0"/>
        <v>250000</v>
      </c>
      <c r="S7">
        <f t="shared" si="1"/>
        <v>211.41399132230416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160.27916640968851</v>
      </c>
      <c r="AC7">
        <f t="shared" si="2"/>
        <v>202.16412093677718</v>
      </c>
      <c r="AE7">
        <f t="shared" si="3"/>
        <v>607.34315656769047</v>
      </c>
      <c r="AF7">
        <f t="shared" si="4"/>
        <v>-30.367157828384524</v>
      </c>
      <c r="AG7">
        <f t="shared" si="4"/>
        <v>-23.906189896932435</v>
      </c>
      <c r="AH7">
        <f t="shared" si="5"/>
        <v>-276.48708815683943</v>
      </c>
      <c r="AI7">
        <f t="shared" si="6"/>
        <v>276.58272068553407</v>
      </c>
      <c r="AJ7">
        <f t="shared" si="7"/>
        <v>-41.884954527088667</v>
      </c>
      <c r="AK7">
        <f>G7*SUM(AB7, AE7:AF7)</f>
        <v>36.199228608815631</v>
      </c>
      <c r="AL7">
        <f t="shared" si="8"/>
        <v>270.89699476726105</v>
      </c>
      <c r="AN7">
        <f t="shared" si="9"/>
        <v>428.18391811673155</v>
      </c>
      <c r="AO7">
        <f t="shared" si="9"/>
        <v>-21.409195905836576</v>
      </c>
      <c r="AP7">
        <f t="shared" si="9"/>
        <v>-16.854139124839694</v>
      </c>
      <c r="AQ7">
        <f t="shared" si="9"/>
        <v>-194.92658052612305</v>
      </c>
      <c r="AR7">
        <f t="shared" si="9"/>
        <v>194.99400255993223</v>
      </c>
      <c r="AS7">
        <f t="shared" si="9"/>
        <v>-29.529375190302485</v>
      </c>
      <c r="AT7">
        <f t="shared" si="9"/>
        <v>25.520872954462011</v>
      </c>
      <c r="AU7">
        <f t="shared" si="9"/>
        <v>190.98550032409176</v>
      </c>
      <c r="AW7">
        <v>4</v>
      </c>
      <c r="AX7">
        <f>(R7*SUMPRODUCT(K8:$K$23, X8:$X$23)-$AZ$3*SUMPRODUCT(K7:$K$22, W8:$W$23))/Z7</f>
        <v>211.41399132230416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1.162663E-3</v>
      </c>
      <c r="O8">
        <f t="shared" si="21"/>
        <v>635.13169516571804</v>
      </c>
      <c r="P8">
        <f t="shared" si="22"/>
        <v>31.756584758285904</v>
      </c>
      <c r="Q8" s="4">
        <f t="shared" si="23"/>
        <v>25</v>
      </c>
      <c r="R8">
        <f t="shared" si="0"/>
        <v>250000</v>
      </c>
      <c r="S8">
        <f t="shared" si="1"/>
        <v>244.75333517597704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202.16412093677718</v>
      </c>
      <c r="AC8">
        <f t="shared" si="2"/>
        <v>231.43222524577709</v>
      </c>
      <c r="AE8">
        <f t="shared" si="3"/>
        <v>600.56358958556905</v>
      </c>
      <c r="AF8">
        <f t="shared" si="4"/>
        <v>-30.028179479278453</v>
      </c>
      <c r="AG8">
        <f t="shared" si="4"/>
        <v>-23.639333155498974</v>
      </c>
      <c r="AH8">
        <f t="shared" si="5"/>
        <v>-277.94842464137156</v>
      </c>
      <c r="AI8">
        <f t="shared" si="6"/>
        <v>268.94765230941999</v>
      </c>
      <c r="AJ8">
        <f t="shared" si="7"/>
        <v>-29.268104308999909</v>
      </c>
      <c r="AK8">
        <f t="shared" ref="AK8:AK23" si="24">G8*SUM(AB8:AB8, AE8:AF8)</f>
        <v>16.458500011217343</v>
      </c>
      <c r="AL8">
        <f t="shared" si="8"/>
        <v>256.13804801163741</v>
      </c>
      <c r="AN8">
        <f t="shared" si="9"/>
        <v>394.78251313452193</v>
      </c>
      <c r="AO8">
        <f t="shared" si="9"/>
        <v>-19.739125656726099</v>
      </c>
      <c r="AP8">
        <f t="shared" si="9"/>
        <v>-15.539395850474586</v>
      </c>
      <c r="AQ8">
        <f t="shared" si="9"/>
        <v>-182.71033992823769</v>
      </c>
      <c r="AR8">
        <f t="shared" si="9"/>
        <v>176.79365169908351</v>
      </c>
      <c r="AS8">
        <f t="shared" si="9"/>
        <v>-19.2394876648512</v>
      </c>
      <c r="AT8">
        <f t="shared" si="9"/>
        <v>10.81905082080765</v>
      </c>
      <c r="AU8">
        <f t="shared" si="9"/>
        <v>168.37321485503995</v>
      </c>
      <c r="AW8">
        <v>5</v>
      </c>
      <c r="AX8">
        <f>(R8*SUMPRODUCT(K9:$K$23, X9:$X$23)-$AZ$3*SUMPRODUCT(K8:$K$22, W9:$W$23))/Z8</f>
        <v>244.75333517597704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1.192114E-3</v>
      </c>
      <c r="O9">
        <f t="shared" si="21"/>
        <v>635.13169516571804</v>
      </c>
      <c r="P9">
        <f t="shared" si="22"/>
        <v>31.756584758285904</v>
      </c>
      <c r="Q9" s="4">
        <f t="shared" si="23"/>
        <v>25</v>
      </c>
      <c r="R9">
        <f t="shared" si="0"/>
        <v>250000</v>
      </c>
      <c r="S9">
        <f t="shared" si="1"/>
        <v>268.25699526704244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231.43222524577709</v>
      </c>
      <c r="AC9">
        <f t="shared" si="2"/>
        <v>250.81770504872429</v>
      </c>
      <c r="AE9">
        <f t="shared" si="3"/>
        <v>593.84201342667814</v>
      </c>
      <c r="AF9">
        <f t="shared" si="4"/>
        <v>-29.692100671333904</v>
      </c>
      <c r="AG9">
        <f t="shared" si="4"/>
        <v>-23.374759043938649</v>
      </c>
      <c r="AH9">
        <f t="shared" si="5"/>
        <v>-281.80780005334503</v>
      </c>
      <c r="AI9">
        <f t="shared" si="6"/>
        <v>258.96735365806052</v>
      </c>
      <c r="AJ9">
        <f t="shared" si="7"/>
        <v>-19.385479802947202</v>
      </c>
      <c r="AK9">
        <f t="shared" si="24"/>
        <v>4.6939346142066158</v>
      </c>
      <c r="AL9">
        <f t="shared" si="8"/>
        <v>244.27580846931994</v>
      </c>
      <c r="AN9">
        <f t="shared" si="9"/>
        <v>370.99796829720003</v>
      </c>
      <c r="AO9">
        <f t="shared" si="9"/>
        <v>-18.549898414859999</v>
      </c>
      <c r="AP9">
        <f t="shared" si="9"/>
        <v>-14.603190610744106</v>
      </c>
      <c r="AQ9">
        <f t="shared" si="9"/>
        <v>-176.05713120027241</v>
      </c>
      <c r="AR9">
        <f t="shared" si="9"/>
        <v>161.78774807132353</v>
      </c>
      <c r="AS9">
        <f t="shared" si="9"/>
        <v>-12.110920848896477</v>
      </c>
      <c r="AT9">
        <f t="shared" si="9"/>
        <v>2.9324974754511408</v>
      </c>
      <c r="AU9">
        <f t="shared" si="9"/>
        <v>152.60932469787821</v>
      </c>
      <c r="AW9">
        <v>6</v>
      </c>
      <c r="AX9">
        <f>(R9*SUMPRODUCT(K10:$K$23, X10:$X$23)-$AZ$3*SUMPRODUCT(K9:$K$22, W10:$W$23))/Z9</f>
        <v>268.25699526704244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1.227265E-3</v>
      </c>
      <c r="O10">
        <f t="shared" si="21"/>
        <v>635.13169516571804</v>
      </c>
      <c r="P10">
        <f t="shared" si="22"/>
        <v>31.756584758285904</v>
      </c>
      <c r="Q10" s="4">
        <f t="shared" si="23"/>
        <v>25</v>
      </c>
      <c r="R10">
        <f t="shared" si="0"/>
        <v>250000</v>
      </c>
      <c r="S10">
        <f t="shared" si="1"/>
        <v>285.78400345359671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250.81770504872429</v>
      </c>
      <c r="AC10">
        <f t="shared" si="2"/>
        <v>264.20530418713543</v>
      </c>
      <c r="AE10">
        <f t="shared" si="3"/>
        <v>587.17479177380324</v>
      </c>
      <c r="AF10">
        <f t="shared" si="4"/>
        <v>-29.358739588690163</v>
      </c>
      <c r="AG10">
        <f t="shared" si="4"/>
        <v>-23.112324429841202</v>
      </c>
      <c r="AH10">
        <f t="shared" si="5"/>
        <v>-286.87023658059366</v>
      </c>
      <c r="AI10">
        <f t="shared" si="6"/>
        <v>247.83349117467822</v>
      </c>
      <c r="AJ10">
        <f t="shared" si="7"/>
        <v>-13.387599138411133</v>
      </c>
      <c r="AK10">
        <f t="shared" si="24"/>
        <v>3.3153984046587337</v>
      </c>
      <c r="AL10">
        <f t="shared" si="8"/>
        <v>237.76129044092582</v>
      </c>
      <c r="AN10">
        <f t="shared" si="9"/>
        <v>348.53460882913612</v>
      </c>
      <c r="AO10">
        <f t="shared" si="9"/>
        <v>-17.426730441456808</v>
      </c>
      <c r="AP10">
        <f t="shared" si="9"/>
        <v>-13.718989757635885</v>
      </c>
      <c r="AQ10">
        <f t="shared" si="9"/>
        <v>-170.28013990398921</v>
      </c>
      <c r="AR10">
        <f t="shared" si="9"/>
        <v>147.10874872605422</v>
      </c>
      <c r="AS10">
        <f t="shared" si="9"/>
        <v>-7.946597323723152</v>
      </c>
      <c r="AT10">
        <f t="shared" si="9"/>
        <v>1.9679507742314963</v>
      </c>
      <c r="AU10">
        <f t="shared" si="9"/>
        <v>141.13010217656256</v>
      </c>
      <c r="AW10">
        <v>7</v>
      </c>
      <c r="AX10">
        <f>(R10*SUMPRODUCT(K11:$K$23, X11:$X$23)-$AZ$3*SUMPRODUCT(K10:$K$22, W11:$W$23))/Z10</f>
        <v>285.78400345359671</v>
      </c>
    </row>
    <row r="11" spans="1:52" x14ac:dyDescent="0.25">
      <c r="A11" t="s">
        <v>33</v>
      </c>
      <c r="C11" s="7">
        <f>AU25</f>
        <v>371.03525173083392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1.2614659999999999E-3</v>
      </c>
      <c r="O11">
        <f t="shared" si="21"/>
        <v>635.13169516571804</v>
      </c>
      <c r="P11">
        <f t="shared" si="22"/>
        <v>31.756584758285904</v>
      </c>
      <c r="Q11" s="4">
        <f t="shared" si="23"/>
        <v>25</v>
      </c>
      <c r="R11">
        <f t="shared" si="0"/>
        <v>250000</v>
      </c>
      <c r="S11">
        <f t="shared" si="1"/>
        <v>297.75008481117214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264.20530418713543</v>
      </c>
      <c r="AC11">
        <f t="shared" si="2"/>
        <v>272.16794269380603</v>
      </c>
      <c r="AE11">
        <f t="shared" si="3"/>
        <v>580.56234282018545</v>
      </c>
      <c r="AF11">
        <f t="shared" si="4"/>
        <v>-29.028117141009275</v>
      </c>
      <c r="AG11">
        <f t="shared" si="4"/>
        <v>-22.852045774093575</v>
      </c>
      <c r="AH11">
        <f t="shared" si="5"/>
        <v>-291.55411449214063</v>
      </c>
      <c r="AI11">
        <f t="shared" si="6"/>
        <v>237.12806541294202</v>
      </c>
      <c r="AJ11">
        <f t="shared" si="7"/>
        <v>-7.9626385066706007</v>
      </c>
      <c r="AK11">
        <f t="shared" si="24"/>
        <v>1.9577748716791477</v>
      </c>
      <c r="AL11">
        <f t="shared" si="8"/>
        <v>231.12320177795056</v>
      </c>
      <c r="AN11">
        <f t="shared" si="9"/>
        <v>327.73142955966091</v>
      </c>
      <c r="AO11">
        <f t="shared" si="9"/>
        <v>-16.386571477983047</v>
      </c>
      <c r="AP11">
        <f t="shared" si="9"/>
        <v>-12.900136776914806</v>
      </c>
      <c r="AQ11">
        <f t="shared" si="9"/>
        <v>-164.58429989163963</v>
      </c>
      <c r="AR11">
        <f t="shared" si="9"/>
        <v>133.86042141312348</v>
      </c>
      <c r="AS11">
        <f t="shared" si="9"/>
        <v>-4.4949641207890396</v>
      </c>
      <c r="AT11">
        <f t="shared" si="9"/>
        <v>1.1051773601687351</v>
      </c>
      <c r="AU11">
        <f t="shared" si="9"/>
        <v>130.47063465250315</v>
      </c>
      <c r="AW11">
        <v>8</v>
      </c>
      <c r="AX11">
        <f>(R11*SUMPRODUCT(K12:$K$23, X12:$X$23)-$AZ$3*SUMPRODUCT(K11:$K$22, W12:$W$23))/Z11</f>
        <v>297.75008481117214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1.3051670000000001E-3</v>
      </c>
      <c r="O12">
        <f t="shared" si="21"/>
        <v>635.13169516571804</v>
      </c>
      <c r="P12">
        <f t="shared" si="22"/>
        <v>31.756584758285904</v>
      </c>
      <c r="Q12" s="4">
        <f t="shared" si="23"/>
        <v>25</v>
      </c>
      <c r="R12">
        <f t="shared" si="0"/>
        <v>250000</v>
      </c>
      <c r="S12">
        <f t="shared" si="1"/>
        <v>303.57447732865376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272.16794269380603</v>
      </c>
      <c r="AC12">
        <f t="shared" si="2"/>
        <v>274.35482164072118</v>
      </c>
      <c r="AE12">
        <f t="shared" si="3"/>
        <v>573.99898858069207</v>
      </c>
      <c r="AF12">
        <f t="shared" si="4"/>
        <v>-28.699949429034604</v>
      </c>
      <c r="AG12">
        <f t="shared" si="4"/>
        <v>-22.593699580325804</v>
      </c>
      <c r="AH12">
        <f t="shared" si="5"/>
        <v>-298.25736026836393</v>
      </c>
      <c r="AI12">
        <f t="shared" si="6"/>
        <v>224.44797930296767</v>
      </c>
      <c r="AJ12">
        <f t="shared" si="7"/>
        <v>-2.1868789469151579</v>
      </c>
      <c r="AK12">
        <f t="shared" si="24"/>
        <v>1.8801740582445658</v>
      </c>
      <c r="AL12">
        <f t="shared" si="8"/>
        <v>224.14127441429707</v>
      </c>
      <c r="AN12">
        <f t="shared" si="9"/>
        <v>308.03913966854287</v>
      </c>
      <c r="AO12">
        <f t="shared" si="9"/>
        <v>-15.401956983427144</v>
      </c>
      <c r="AP12">
        <f t="shared" si="9"/>
        <v>-12.125010529830728</v>
      </c>
      <c r="AQ12">
        <f t="shared" si="9"/>
        <v>-160.06115426100931</v>
      </c>
      <c r="AR12">
        <f t="shared" si="9"/>
        <v>120.45101789427568</v>
      </c>
      <c r="AS12">
        <f t="shared" si="9"/>
        <v>-1.1735984257266583</v>
      </c>
      <c r="AT12">
        <f t="shared" si="9"/>
        <v>1.0090038673427912</v>
      </c>
      <c r="AU12">
        <f t="shared" si="9"/>
        <v>120.28642333589181</v>
      </c>
      <c r="AW12">
        <v>9</v>
      </c>
      <c r="AX12">
        <f>(R12*SUMPRODUCT(K13:$K$23, X13:$X$23)-$AZ$3*SUMPRODUCT(K12:$K$22, W13:$W$23))/Z12</f>
        <v>303.57447732865376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1.350768E-3</v>
      </c>
      <c r="O13">
        <f t="shared" si="21"/>
        <v>635.13169516571804</v>
      </c>
      <c r="P13">
        <f t="shared" si="22"/>
        <v>31.756584758285904</v>
      </c>
      <c r="Q13" s="4">
        <f t="shared" si="23"/>
        <v>25</v>
      </c>
      <c r="R13">
        <f t="shared" si="0"/>
        <v>250000</v>
      </c>
      <c r="S13">
        <f t="shared" si="1"/>
        <v>303.44429398897483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274.35482164072118</v>
      </c>
      <c r="AC13">
        <f t="shared" si="2"/>
        <v>271.12436623103395</v>
      </c>
      <c r="AE13">
        <f t="shared" si="3"/>
        <v>567.48365922907794</v>
      </c>
      <c r="AF13">
        <f t="shared" si="4"/>
        <v>-28.374182961453897</v>
      </c>
      <c r="AG13">
        <f t="shared" si="4"/>
        <v>-22.337243738127828</v>
      </c>
      <c r="AH13">
        <f t="shared" si="5"/>
        <v>-305.18846394717531</v>
      </c>
      <c r="AI13">
        <f t="shared" si="6"/>
        <v>211.58376858232083</v>
      </c>
      <c r="AJ13">
        <f t="shared" si="7"/>
        <v>3.230455409687238</v>
      </c>
      <c r="AK13">
        <f t="shared" si="24"/>
        <v>1.6269285958166904</v>
      </c>
      <c r="AL13">
        <f t="shared" si="8"/>
        <v>216.44115258782475</v>
      </c>
      <c r="AN13">
        <f t="shared" si="9"/>
        <v>289.57179695658988</v>
      </c>
      <c r="AO13">
        <f t="shared" si="9"/>
        <v>-14.478589847829495</v>
      </c>
      <c r="AP13">
        <f t="shared" si="9"/>
        <v>-11.398100549880251</v>
      </c>
      <c r="AQ13">
        <f t="shared" si="9"/>
        <v>-155.72954476902532</v>
      </c>
      <c r="AR13">
        <f t="shared" si="9"/>
        <v>107.96556178985479</v>
      </c>
      <c r="AS13">
        <f t="shared" si="9"/>
        <v>1.6484153556810253</v>
      </c>
      <c r="AT13">
        <f t="shared" si="9"/>
        <v>0.83017833086278348</v>
      </c>
      <c r="AU13">
        <f t="shared" si="9"/>
        <v>110.44415547639859</v>
      </c>
      <c r="AW13">
        <v>10</v>
      </c>
      <c r="AX13">
        <f>(R13*SUMPRODUCT(K14:$K$23, X14:$X$23)-$AZ$3*SUMPRODUCT(K13:$K$22, W14:$W$23))/Z13</f>
        <v>303.44429398897483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1.4039689999999999E-3</v>
      </c>
      <c r="O14">
        <f t="shared" si="21"/>
        <v>635.13169516571804</v>
      </c>
      <c r="P14">
        <f t="shared" si="22"/>
        <v>31.756584758285904</v>
      </c>
      <c r="Q14" s="4">
        <f t="shared" si="23"/>
        <v>25</v>
      </c>
      <c r="R14">
        <f t="shared" si="0"/>
        <v>250000</v>
      </c>
      <c r="S14">
        <f t="shared" si="1"/>
        <v>302.35402541800914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271.12436623103395</v>
      </c>
      <c r="AC14">
        <f t="shared" si="2"/>
        <v>267.06943767661323</v>
      </c>
      <c r="AE14">
        <f t="shared" si="3"/>
        <v>561.012093171223</v>
      </c>
      <c r="AF14">
        <f t="shared" si="4"/>
        <v>-28.050604658561149</v>
      </c>
      <c r="AG14">
        <f t="shared" si="4"/>
        <v>-22.082510502992776</v>
      </c>
      <c r="AH14">
        <f t="shared" si="5"/>
        <v>-313.60797753775591</v>
      </c>
      <c r="AI14">
        <f t="shared" si="6"/>
        <v>197.27100047191317</v>
      </c>
      <c r="AJ14">
        <f t="shared" si="7"/>
        <v>4.0549285544207123</v>
      </c>
      <c r="AK14">
        <f t="shared" si="24"/>
        <v>56.28600983205871</v>
      </c>
      <c r="AL14">
        <f t="shared" si="8"/>
        <v>257.61193885839259</v>
      </c>
      <c r="AN14">
        <f t="shared" si="9"/>
        <v>263.7038622595486</v>
      </c>
      <c r="AO14">
        <f t="shared" si="9"/>
        <v>-13.18519311297743</v>
      </c>
      <c r="AP14">
        <f t="shared" si="9"/>
        <v>-10.379889094920038</v>
      </c>
      <c r="AQ14">
        <f t="shared" si="9"/>
        <v>-147.41150131833567</v>
      </c>
      <c r="AR14">
        <f t="shared" si="9"/>
        <v>92.727278733315458</v>
      </c>
      <c r="AS14">
        <f t="shared" si="9"/>
        <v>1.9060200911942118</v>
      </c>
      <c r="AT14">
        <f t="shared" si="9"/>
        <v>26.457251750119973</v>
      </c>
      <c r="AU14">
        <f t="shared" si="9"/>
        <v>121.09055057462965</v>
      </c>
      <c r="AW14">
        <v>11</v>
      </c>
      <c r="AX14">
        <f>(R14*SUMPRODUCT(K15:$K$23, X15:$X$23)-$AZ$3*SUMPRODUCT(K14:$K$22, W15:$W$23))/Z14</f>
        <v>302.35402541800914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1.4771210000000001E-3</v>
      </c>
      <c r="O15">
        <f t="shared" si="21"/>
        <v>635.13169516571804</v>
      </c>
      <c r="P15">
        <f t="shared" si="22"/>
        <v>31.756584758285904</v>
      </c>
      <c r="Q15" s="4">
        <f t="shared" si="23"/>
        <v>25</v>
      </c>
      <c r="R15">
        <f t="shared" si="0"/>
        <v>250000</v>
      </c>
      <c r="S15">
        <f t="shared" si="1"/>
        <v>293.6247644291285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267.06943767661323</v>
      </c>
      <c r="AC15">
        <f t="shared" si="2"/>
        <v>256.38218455512038</v>
      </c>
      <c r="AE15">
        <f t="shared" si="3"/>
        <v>554.57328949543353</v>
      </c>
      <c r="AF15">
        <f t="shared" si="4"/>
        <v>-27.72866447477168</v>
      </c>
      <c r="AG15">
        <f t="shared" si="4"/>
        <v>-21.829066857966158</v>
      </c>
      <c r="AH15">
        <f t="shared" si="5"/>
        <v>-326.18539996691192</v>
      </c>
      <c r="AI15">
        <f t="shared" si="6"/>
        <v>178.83015819578378</v>
      </c>
      <c r="AJ15">
        <f t="shared" si="7"/>
        <v>10.687253121492859</v>
      </c>
      <c r="AK15">
        <f t="shared" si="24"/>
        <v>55.573984388809258</v>
      </c>
      <c r="AL15">
        <f t="shared" si="8"/>
        <v>245.0913957060859</v>
      </c>
      <c r="AN15">
        <f t="shared" si="9"/>
        <v>240.12898372860431</v>
      </c>
      <c r="AO15">
        <f t="shared" si="9"/>
        <v>-12.006449186430217</v>
      </c>
      <c r="AP15">
        <f t="shared" si="9"/>
        <v>-9.4519367225859394</v>
      </c>
      <c r="AQ15">
        <f t="shared" si="9"/>
        <v>-141.23754260221693</v>
      </c>
      <c r="AR15">
        <f t="shared" si="9"/>
        <v>77.433055217371219</v>
      </c>
      <c r="AS15">
        <f t="shared" si="9"/>
        <v>4.6275565006914485</v>
      </c>
      <c r="AT15">
        <f t="shared" si="9"/>
        <v>24.063409914991897</v>
      </c>
      <c r="AU15">
        <f t="shared" si="9"/>
        <v>106.12402163305457</v>
      </c>
      <c r="AW15">
        <v>12</v>
      </c>
      <c r="AX15">
        <f>(R15*SUMPRODUCT(K16:$K$23, X16:$X$23)-$AZ$3*SUMPRODUCT(K15:$K$22, W16:$W$23))/Z15</f>
        <v>293.6247644291285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1.5616740000000001E-3</v>
      </c>
      <c r="O16">
        <f t="shared" si="21"/>
        <v>635.13169516571804</v>
      </c>
      <c r="P16">
        <f t="shared" si="22"/>
        <v>31.756584758285904</v>
      </c>
      <c r="Q16" s="4">
        <f t="shared" si="23"/>
        <v>25</v>
      </c>
      <c r="R16">
        <f t="shared" si="0"/>
        <v>250000</v>
      </c>
      <c r="S16">
        <f t="shared" si="1"/>
        <v>277.25346330479442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256.38218455512038</v>
      </c>
      <c r="AC16">
        <f t="shared" si="2"/>
        <v>239.28844016846719</v>
      </c>
      <c r="AE16">
        <f t="shared" si="3"/>
        <v>548.1614939131797</v>
      </c>
      <c r="AF16">
        <f t="shared" si="4"/>
        <v>-27.408074695658989</v>
      </c>
      <c r="AG16">
        <f t="shared" si="4"/>
        <v>-21.576686303230147</v>
      </c>
      <c r="AH16">
        <f t="shared" si="5"/>
        <v>-340.89886156347438</v>
      </c>
      <c r="AI16">
        <f t="shared" si="6"/>
        <v>158.27787135081616</v>
      </c>
      <c r="AJ16">
        <f t="shared" si="7"/>
        <v>17.093744386653185</v>
      </c>
      <c r="AK16">
        <f t="shared" si="24"/>
        <v>54.399492264084877</v>
      </c>
      <c r="AL16">
        <f t="shared" si="8"/>
        <v>229.77110800155421</v>
      </c>
      <c r="AN16">
        <f t="shared" si="9"/>
        <v>218.64297411943463</v>
      </c>
      <c r="AO16">
        <f t="shared" si="9"/>
        <v>-10.932148705971734</v>
      </c>
      <c r="AP16">
        <f t="shared" si="9"/>
        <v>-8.6062062318582022</v>
      </c>
      <c r="AQ16">
        <f t="shared" si="9"/>
        <v>-135.97296014734789</v>
      </c>
      <c r="AR16">
        <f t="shared" si="9"/>
        <v>63.131659034256813</v>
      </c>
      <c r="AS16">
        <f t="shared" si="9"/>
        <v>6.818113189335393</v>
      </c>
      <c r="AT16">
        <f t="shared" si="9"/>
        <v>21.698107056550256</v>
      </c>
      <c r="AU16">
        <f t="shared" si="9"/>
        <v>91.647879280142462</v>
      </c>
      <c r="AW16">
        <v>13</v>
      </c>
      <c r="AX16">
        <f>(R16*SUMPRODUCT(K17:$K$23, X17:$X$23)-$AZ$3*SUMPRODUCT(K16:$K$22, W17:$W$23))/Z16</f>
        <v>277.25346330479442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1.648126E-3</v>
      </c>
      <c r="O17">
        <f t="shared" si="21"/>
        <v>635.13169516571804</v>
      </c>
      <c r="P17">
        <f t="shared" si="22"/>
        <v>31.756584758285904</v>
      </c>
      <c r="Q17" s="4">
        <f t="shared" si="23"/>
        <v>25</v>
      </c>
      <c r="R17">
        <f t="shared" si="0"/>
        <v>250000</v>
      </c>
      <c r="S17">
        <f t="shared" si="1"/>
        <v>254.24009294417786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239.28844016846719</v>
      </c>
      <c r="AC17">
        <f t="shared" si="2"/>
        <v>216.87044348268171</v>
      </c>
      <c r="AE17">
        <f t="shared" si="3"/>
        <v>541.77643976373076</v>
      </c>
      <c r="AF17">
        <f t="shared" si="4"/>
        <v>-27.088821988186538</v>
      </c>
      <c r="AG17">
        <f t="shared" si="4"/>
        <v>-21.325358342507649</v>
      </c>
      <c r="AH17">
        <f t="shared" si="5"/>
        <v>-355.61097690197494</v>
      </c>
      <c r="AI17">
        <f t="shared" si="6"/>
        <v>137.75128253106169</v>
      </c>
      <c r="AJ17">
        <f t="shared" si="7"/>
        <v>22.417996685785482</v>
      </c>
      <c r="AK17">
        <f t="shared" si="24"/>
        <v>52.778324056080805</v>
      </c>
      <c r="AL17">
        <f t="shared" si="8"/>
        <v>212.94760327292798</v>
      </c>
      <c r="AN17">
        <f t="shared" si="9"/>
        <v>199.06205503446731</v>
      </c>
      <c r="AO17">
        <f t="shared" si="9"/>
        <v>-9.9531027517233657</v>
      </c>
      <c r="AP17">
        <f t="shared" si="9"/>
        <v>-7.8354637530145705</v>
      </c>
      <c r="AQ17">
        <f t="shared" si="9"/>
        <v>-130.66026253521215</v>
      </c>
      <c r="AR17">
        <f t="shared" si="9"/>
        <v>50.613225994517229</v>
      </c>
      <c r="AS17">
        <f t="shared" si="9"/>
        <v>8.2369260870304135</v>
      </c>
      <c r="AT17">
        <f t="shared" si="9"/>
        <v>19.392060777800257</v>
      </c>
      <c r="AU17">
        <f t="shared" si="9"/>
        <v>78.242212859347902</v>
      </c>
      <c r="AW17">
        <v>14</v>
      </c>
      <c r="AX17">
        <f>(R17*SUMPRODUCT(K18:$K$23, X18:$X$23)-$AZ$3*SUMPRODUCT(K17:$K$22, W18:$W$23))/Z17</f>
        <v>254.24009294417786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1.7393280000000001E-3</v>
      </c>
      <c r="O18">
        <f t="shared" si="21"/>
        <v>635.13169516571804</v>
      </c>
      <c r="P18">
        <f t="shared" si="22"/>
        <v>31.756584758285904</v>
      </c>
      <c r="Q18" s="4">
        <f t="shared" si="23"/>
        <v>25</v>
      </c>
      <c r="R18">
        <f t="shared" si="0"/>
        <v>250000</v>
      </c>
      <c r="S18">
        <f t="shared" si="1"/>
        <v>225.23987274123937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216.87044348268171</v>
      </c>
      <c r="AC18">
        <f t="shared" si="2"/>
        <v>189.87732954114108</v>
      </c>
      <c r="AE18">
        <f t="shared" si="3"/>
        <v>535.41634843467205</v>
      </c>
      <c r="AF18">
        <f t="shared" si="4"/>
        <v>-26.770817421733604</v>
      </c>
      <c r="AG18">
        <f t="shared" si="4"/>
        <v>-21.075012966207414</v>
      </c>
      <c r="AH18">
        <f t="shared" si="5"/>
        <v>-370.91792875157142</v>
      </c>
      <c r="AI18">
        <f t="shared" si="6"/>
        <v>116.6525892951596</v>
      </c>
      <c r="AJ18">
        <f t="shared" si="7"/>
        <v>26.993113941540628</v>
      </c>
      <c r="AK18">
        <f t="shared" si="24"/>
        <v>50.786118214693417</v>
      </c>
      <c r="AL18">
        <f t="shared" si="8"/>
        <v>194.43182145139366</v>
      </c>
      <c r="AN18">
        <f t="shared" si="9"/>
        <v>181.21801251143512</v>
      </c>
      <c r="AO18">
        <f t="shared" si="9"/>
        <v>-9.0609006255717564</v>
      </c>
      <c r="AP18">
        <f t="shared" si="9"/>
        <v>-7.1330880623172126</v>
      </c>
      <c r="AQ18">
        <f t="shared" si="9"/>
        <v>-125.54157161941656</v>
      </c>
      <c r="AR18">
        <f t="shared" si="9"/>
        <v>39.482452204129594</v>
      </c>
      <c r="AS18">
        <f t="shared" si="9"/>
        <v>9.1361395188655656</v>
      </c>
      <c r="AT18">
        <f t="shared" si="9"/>
        <v>17.189163971074496</v>
      </c>
      <c r="AU18">
        <f t="shared" si="9"/>
        <v>65.807755694069655</v>
      </c>
      <c r="AW18">
        <v>15</v>
      </c>
      <c r="AX18">
        <f>(R18*SUMPRODUCT(K19:$K$23, X19:$X$23)-$AZ$3*SUMPRODUCT(K18:$K$22, W19:$W$23))/Z18</f>
        <v>225.23987274123937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1.844781E-3</v>
      </c>
      <c r="O19">
        <f t="shared" si="21"/>
        <v>635.13169516571804</v>
      </c>
      <c r="P19">
        <f t="shared" si="22"/>
        <v>31.756584758285904</v>
      </c>
      <c r="Q19" s="4">
        <f t="shared" si="23"/>
        <v>25</v>
      </c>
      <c r="R19">
        <f t="shared" si="0"/>
        <v>250000</v>
      </c>
      <c r="S19">
        <f t="shared" si="1"/>
        <v>190.1222772552413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189.87732954114108</v>
      </c>
      <c r="AC19">
        <f t="shared" si="2"/>
        <v>158.3747776352381</v>
      </c>
      <c r="AE19">
        <f t="shared" si="3"/>
        <v>529.07445904364363</v>
      </c>
      <c r="AF19">
        <f t="shared" si="4"/>
        <v>-26.453722952182183</v>
      </c>
      <c r="AG19">
        <f t="shared" si="4"/>
        <v>-20.825384053050524</v>
      </c>
      <c r="AH19">
        <f t="shared" si="5"/>
        <v>-388.78783494813075</v>
      </c>
      <c r="AI19">
        <f t="shared" si="6"/>
        <v>93.007517090280146</v>
      </c>
      <c r="AJ19">
        <f t="shared" si="7"/>
        <v>31.502551905902976</v>
      </c>
      <c r="AK19">
        <f t="shared" si="24"/>
        <v>48.474864594282181</v>
      </c>
      <c r="AL19">
        <f t="shared" si="8"/>
        <v>172.98493359046529</v>
      </c>
      <c r="AN19">
        <f t="shared" si="9"/>
        <v>164.95591710175088</v>
      </c>
      <c r="AO19">
        <f t="shared" si="9"/>
        <v>-8.2477958550875439</v>
      </c>
      <c r="AP19">
        <f t="shared" si="9"/>
        <v>-6.4929808399307927</v>
      </c>
      <c r="AQ19">
        <f t="shared" si="9"/>
        <v>-121.21706647453701</v>
      </c>
      <c r="AR19">
        <f t="shared" si="9"/>
        <v>28.998073932195524</v>
      </c>
      <c r="AS19">
        <f t="shared" si="9"/>
        <v>9.8219300740334372</v>
      </c>
      <c r="AT19">
        <f t="shared" si="9"/>
        <v>15.113592442143192</v>
      </c>
      <c r="AU19">
        <f t="shared" si="9"/>
        <v>53.93359644837215</v>
      </c>
      <c r="AW19">
        <v>16</v>
      </c>
      <c r="AX19">
        <f>(R19*SUMPRODUCT(K20:$K$23, X20:$X$23)-$AZ$3*SUMPRODUCT(K19:$K$22, W20:$W$23))/Z19</f>
        <v>190.1222772552413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1.9492839999999999E-3</v>
      </c>
      <c r="O20">
        <f t="shared" si="21"/>
        <v>635.13169516571804</v>
      </c>
      <c r="P20">
        <f t="shared" si="22"/>
        <v>31.756584758285904</v>
      </c>
      <c r="Q20" s="4">
        <f t="shared" si="23"/>
        <v>25</v>
      </c>
      <c r="R20">
        <f t="shared" si="0"/>
        <v>250000</v>
      </c>
      <c r="S20">
        <f t="shared" si="1"/>
        <v>149.98722728517055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158.3747776352381</v>
      </c>
      <c r="AC20">
        <f t="shared" si="2"/>
        <v>123.44870101868088</v>
      </c>
      <c r="AE20">
        <f t="shared" si="3"/>
        <v>522.7523980753848</v>
      </c>
      <c r="AF20">
        <f t="shared" si="4"/>
        <v>-26.137619903769242</v>
      </c>
      <c r="AG20">
        <f t="shared" si="4"/>
        <v>-20.576535624591553</v>
      </c>
      <c r="AH20">
        <f t="shared" si="5"/>
        <v>-405.94587928466535</v>
      </c>
      <c r="AI20">
        <f t="shared" si="6"/>
        <v>70.092363262358674</v>
      </c>
      <c r="AJ20">
        <f t="shared" si="7"/>
        <v>34.926076616557225</v>
      </c>
      <c r="AK20">
        <f t="shared" si="24"/>
        <v>45.84926890647975</v>
      </c>
      <c r="AL20">
        <f t="shared" si="8"/>
        <v>150.86770878539565</v>
      </c>
      <c r="AN20">
        <f t="shared" si="9"/>
        <v>150.13726588454901</v>
      </c>
      <c r="AO20">
        <f t="shared" si="9"/>
        <v>-7.5068632942274514</v>
      </c>
      <c r="AP20">
        <f t="shared" si="9"/>
        <v>-5.9096903456130985</v>
      </c>
      <c r="AQ20">
        <f t="shared" si="9"/>
        <v>-116.58981314536167</v>
      </c>
      <c r="AR20">
        <f t="shared" si="9"/>
        <v>20.130899099346792</v>
      </c>
      <c r="AS20">
        <f t="shared" si="9"/>
        <v>10.03095475140795</v>
      </c>
      <c r="AT20">
        <f t="shared" si="9"/>
        <v>13.168153607267923</v>
      </c>
      <c r="AU20">
        <f t="shared" si="9"/>
        <v>43.330007458022664</v>
      </c>
      <c r="AW20">
        <v>17</v>
      </c>
      <c r="AX20">
        <f>(R20*SUMPRODUCT(K21:$K$23, X21:$X$23)-$AZ$3*SUMPRODUCT(K20:$K$22, W21:$W$23))/Z20</f>
        <v>149.98722728517055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2.068987E-3</v>
      </c>
      <c r="O21">
        <f t="shared" si="21"/>
        <v>635.13169516571804</v>
      </c>
      <c r="P21">
        <f t="shared" si="22"/>
        <v>31.756584758285904</v>
      </c>
      <c r="Q21" s="4">
        <f t="shared" si="23"/>
        <v>25</v>
      </c>
      <c r="R21">
        <f t="shared" si="0"/>
        <v>250000</v>
      </c>
      <c r="S21">
        <f t="shared" si="1"/>
        <v>104.71135253090634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123.44870101868088</v>
      </c>
      <c r="AC21">
        <f t="shared" si="2"/>
        <v>85.143722958755291</v>
      </c>
      <c r="AE21">
        <f t="shared" si="3"/>
        <v>516.44330617879416</v>
      </c>
      <c r="AF21">
        <f t="shared" si="4"/>
        <v>-25.822165308939709</v>
      </c>
      <c r="AG21">
        <f t="shared" si="4"/>
        <v>-20.32819768363332</v>
      </c>
      <c r="AH21">
        <f t="shared" si="5"/>
        <v>-425.72584712316802</v>
      </c>
      <c r="AI21">
        <f t="shared" si="6"/>
        <v>44.5670960630531</v>
      </c>
      <c r="AJ21">
        <f t="shared" si="7"/>
        <v>38.304978059925588</v>
      </c>
      <c r="AK21">
        <f t="shared" si="24"/>
        <v>42.984888932197478</v>
      </c>
      <c r="AL21">
        <f t="shared" si="8"/>
        <v>125.85696305517617</v>
      </c>
      <c r="AN21">
        <f t="shared" si="9"/>
        <v>136.63327828497128</v>
      </c>
      <c r="AO21">
        <f t="shared" si="9"/>
        <v>-6.8316639142485647</v>
      </c>
      <c r="AP21">
        <f t="shared" si="9"/>
        <v>-5.3781475292821375</v>
      </c>
      <c r="AQ21">
        <f t="shared" si="9"/>
        <v>-112.63253380797411</v>
      </c>
      <c r="AR21">
        <f t="shared" si="9"/>
        <v>11.790933033466471</v>
      </c>
      <c r="AS21">
        <f t="shared" si="9"/>
        <v>10.134190267052466</v>
      </c>
      <c r="AT21">
        <f t="shared" si="9"/>
        <v>11.372335009969543</v>
      </c>
      <c r="AU21">
        <f t="shared" si="9"/>
        <v>33.29745831048848</v>
      </c>
      <c r="AW21">
        <v>18</v>
      </c>
      <c r="AX21">
        <f>(R21*SUMPRODUCT(K22:$K$23, X22:$X$23)-$AZ$3*SUMPRODUCT(K21:$K$22, W22:$W$23))/Z21</f>
        <v>104.71135253090634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2.1981909999999999E-3</v>
      </c>
      <c r="O22">
        <f t="shared" si="21"/>
        <v>635.13169516571804</v>
      </c>
      <c r="P22">
        <f t="shared" si="22"/>
        <v>31.756584758285904</v>
      </c>
      <c r="Q22" s="4">
        <f t="shared" si="23"/>
        <v>25</v>
      </c>
      <c r="R22">
        <f t="shared" si="0"/>
        <v>250000</v>
      </c>
      <c r="S22">
        <f t="shared" si="1"/>
        <v>54.634614305778584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85.143722958755291</v>
      </c>
      <c r="AC22">
        <f t="shared" si="2"/>
        <v>43.883025822666028</v>
      </c>
      <c r="AE22">
        <f t="shared" si="3"/>
        <v>510.14363208935373</v>
      </c>
      <c r="AF22">
        <f t="shared" si="4"/>
        <v>-25.507181604467689</v>
      </c>
      <c r="AG22">
        <f t="shared" si="4"/>
        <v>-20.080230445602602</v>
      </c>
      <c r="AH22">
        <f t="shared" si="5"/>
        <v>-446.85261194383611</v>
      </c>
      <c r="AI22">
        <f t="shared" si="6"/>
        <v>17.70360809544735</v>
      </c>
      <c r="AJ22">
        <f t="shared" si="7"/>
        <v>41.260697136089263</v>
      </c>
      <c r="AK22">
        <f t="shared" si="24"/>
        <v>39.884612141054902</v>
      </c>
      <c r="AL22">
        <f t="shared" si="8"/>
        <v>98.848917372591515</v>
      </c>
      <c r="AN22">
        <f t="shared" si="9"/>
        <v>124.32763507118374</v>
      </c>
      <c r="AO22">
        <f t="shared" si="9"/>
        <v>-6.2163817535591877</v>
      </c>
      <c r="AP22">
        <f t="shared" si="9"/>
        <v>-4.8937738431847695</v>
      </c>
      <c r="AQ22">
        <f t="shared" si="9"/>
        <v>-108.9029147356438</v>
      </c>
      <c r="AR22">
        <f t="shared" si="9"/>
        <v>4.3145647387959745</v>
      </c>
      <c r="AS22">
        <f t="shared" si="9"/>
        <v>10.055687405737975</v>
      </c>
      <c r="AT22">
        <f t="shared" si="9"/>
        <v>9.7203203006172796</v>
      </c>
      <c r="AU22">
        <f t="shared" si="9"/>
        <v>24.090572445151231</v>
      </c>
      <c r="AW22">
        <v>19</v>
      </c>
      <c r="AX22">
        <f>(R22*SUMPRODUCT(K23:$K$23, X23:$X$23)-$AZ$3*SUMPRODUCT(K22:$K$22, W23:$W$23))/Z22</f>
        <v>54.634614305778584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2.3387939999999999E-3</v>
      </c>
      <c r="O23">
        <f t="shared" si="21"/>
        <v>635.13169516571804</v>
      </c>
      <c r="P23">
        <f t="shared" si="22"/>
        <v>31.756584758285904</v>
      </c>
      <c r="Q23" s="4">
        <f t="shared" si="23"/>
        <v>25</v>
      </c>
      <c r="R23">
        <f t="shared" si="0"/>
        <v>250000</v>
      </c>
      <c r="S23">
        <f t="shared" si="1"/>
        <v>55.317161364520153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43.883025822666028</v>
      </c>
      <c r="AC23">
        <f t="shared" si="2"/>
        <v>43.883025822666028</v>
      </c>
      <c r="AE23">
        <f t="shared" si="3"/>
        <v>503.84907490259144</v>
      </c>
      <c r="AF23">
        <f t="shared" si="4"/>
        <v>-25.192453745129573</v>
      </c>
      <c r="AG23">
        <f t="shared" si="4"/>
        <v>-19.832464618661785</v>
      </c>
      <c r="AH23">
        <f t="shared" si="5"/>
        <v>-469.63522484792696</v>
      </c>
      <c r="AI23">
        <f t="shared" si="6"/>
        <v>-10.811068309126881</v>
      </c>
      <c r="AJ23">
        <f t="shared" si="7"/>
        <v>0</v>
      </c>
      <c r="AK23">
        <f t="shared" si="24"/>
        <v>36.577775288608962</v>
      </c>
      <c r="AL23">
        <f t="shared" si="8"/>
        <v>25.76670697948208</v>
      </c>
      <c r="AN23">
        <f t="shared" si="9"/>
        <v>113.11417574654951</v>
      </c>
      <c r="AO23">
        <f t="shared" si="9"/>
        <v>-5.655708787327475</v>
      </c>
      <c r="AP23">
        <f t="shared" si="9"/>
        <v>-4.452390606842406</v>
      </c>
      <c r="AQ23">
        <f t="shared" si="9"/>
        <v>-105.43316244152834</v>
      </c>
      <c r="AR23">
        <f t="shared" si="9"/>
        <v>-2.4270860891487174</v>
      </c>
      <c r="AS23">
        <f t="shared" si="9"/>
        <v>0</v>
      </c>
      <c r="AT23">
        <f t="shared" si="9"/>
        <v>8.2117147941839548</v>
      </c>
      <c r="AU23">
        <f t="shared" si="9"/>
        <v>5.784628705035237</v>
      </c>
      <c r="AW23">
        <v>20</v>
      </c>
      <c r="AX23">
        <f>(R23*SUMPRODUCT(K$23:$K24, X$23:$X24)-$AZ$3*SUMPRODUCT(K$22:$K23, W$23:$W24))/Z23</f>
        <v>55.317161364520153</v>
      </c>
    </row>
    <row r="25" spans="5:50" x14ac:dyDescent="0.25">
      <c r="AN25" s="8">
        <f t="shared" ref="AN25:AU25" si="25">SUM(AN3:AN23)</f>
        <v>5909.6006232605514</v>
      </c>
      <c r="AO25" s="8">
        <f t="shared" si="25"/>
        <v>-771.82880253731616</v>
      </c>
      <c r="AP25" s="8">
        <f t="shared" si="25"/>
        <v>-1730.045786287694</v>
      </c>
      <c r="AQ25" s="8">
        <f t="shared" si="25"/>
        <v>-3161.3474878730149</v>
      </c>
      <c r="AR25" s="8">
        <f t="shared" si="25"/>
        <v>246.37854656252716</v>
      </c>
      <c r="AS25" s="8">
        <f t="shared" si="25"/>
        <v>-140.35812258219505</v>
      </c>
      <c r="AT25" s="8">
        <f t="shared" si="25"/>
        <v>265.01482775050187</v>
      </c>
      <c r="AU25" s="9">
        <f t="shared" si="25"/>
        <v>371.03525173083392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9" priority="1" operator="lessThan">
      <formula>0</formula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461E4-4DA7-471C-A00A-F012721007D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'T.35.04.C'!C3*(1+C12)</f>
        <v>1340.867327036914</v>
      </c>
      <c r="K3">
        <v>1</v>
      </c>
      <c r="L3" s="2">
        <v>0</v>
      </c>
      <c r="O3">
        <f>$C$3</f>
        <v>1340.867327036914</v>
      </c>
      <c r="P3">
        <f>O3*B5</f>
        <v>1072.6938616295313</v>
      </c>
      <c r="Q3" s="4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1340.867327036914</v>
      </c>
      <c r="AF3">
        <f t="shared" ref="AF3:AG23" si="4">-$Z3*P3</f>
        <v>-1072.6938616295313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-1254.2591215926172</v>
      </c>
      <c r="AJ3">
        <f t="shared" ref="AJ3:AJ23" si="7">AB3-AC3</f>
        <v>0</v>
      </c>
      <c r="AL3">
        <f t="shared" ref="AL3:AL23" si="8">SUM(AI3:AK3)</f>
        <v>-1254.2591215926172</v>
      </c>
      <c r="AN3">
        <f t="shared" ref="AN3:AU23" si="9">AE3*$K3</f>
        <v>1340.867327036914</v>
      </c>
      <c r="AO3">
        <f t="shared" si="9"/>
        <v>-1072.6938616295313</v>
      </c>
      <c r="AP3">
        <f t="shared" si="9"/>
        <v>-1522.432587</v>
      </c>
      <c r="AQ3">
        <f t="shared" si="9"/>
        <v>0</v>
      </c>
      <c r="AR3">
        <f t="shared" si="9"/>
        <v>-1254.2591215926172</v>
      </c>
      <c r="AS3">
        <f t="shared" si="9"/>
        <v>0</v>
      </c>
      <c r="AT3">
        <f t="shared" si="9"/>
        <v>0</v>
      </c>
      <c r="AU3">
        <f t="shared" si="9"/>
        <v>-1254.2591215926172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665.74439728630477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1.350768E-3</v>
      </c>
      <c r="R4">
        <f t="shared" si="0"/>
        <v>250000</v>
      </c>
      <c r="S4">
        <f t="shared" si="1"/>
        <v>352.93653801425324</v>
      </c>
      <c r="U4">
        <f t="shared" ref="U4:U23" si="13">M4</f>
        <v>1.350768E-3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1.350768E-3</v>
      </c>
      <c r="Y4">
        <f t="shared" ref="Y4:Y23" si="17">V4*W4</f>
        <v>0.01</v>
      </c>
      <c r="Z4">
        <f t="shared" ref="Z4:Z23" si="18">MAX(0, W4-X4-Y4)</f>
        <v>0.98864923199999999</v>
      </c>
      <c r="AB4">
        <f t="shared" ref="AB4:AB23" si="19">AC3</f>
        <v>0</v>
      </c>
      <c r="AC4">
        <f t="shared" si="2"/>
        <v>348.93043725253028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-337.69200000000001</v>
      </c>
      <c r="AI4">
        <f t="shared" si="6"/>
        <v>-337.69200000000001</v>
      </c>
      <c r="AJ4">
        <f t="shared" si="7"/>
        <v>-348.93043725253028</v>
      </c>
      <c r="AK4">
        <f>G4*MAX(0, SUM(AB4, AE4:AF4))</f>
        <v>0</v>
      </c>
      <c r="AL4">
        <f t="shared" si="8"/>
        <v>-686.62243725253029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-316.81396003377426</v>
      </c>
      <c r="AR4">
        <f t="shared" si="9"/>
        <v>-316.81396003377426</v>
      </c>
      <c r="AS4">
        <f t="shared" si="9"/>
        <v>-327.35757317997019</v>
      </c>
      <c r="AT4">
        <f t="shared" si="9"/>
        <v>0</v>
      </c>
      <c r="AU4">
        <f t="shared" si="9"/>
        <v>-644.1715332137444</v>
      </c>
      <c r="AW4">
        <v>1</v>
      </c>
      <c r="AX4">
        <f>(R4*SUMPRODUCT(K5:$K$23, X5:$X$23)-$AZ$3*SUMPRODUCT(K4:$K$22, W5:$W$23))/Z4</f>
        <v>352.93653801425324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1.4039689999999999E-3</v>
      </c>
      <c r="O5">
        <f t="shared" ref="O5:O23" si="21">$C$3</f>
        <v>1340.867327036914</v>
      </c>
      <c r="P5">
        <f t="shared" ref="P5:P23" si="22">O5*$C$5</f>
        <v>67.043366351845705</v>
      </c>
      <c r="Q5" s="4">
        <f t="shared" ref="Q5:Q23" si="23">$C$8</f>
        <v>25</v>
      </c>
      <c r="R5">
        <f t="shared" si="0"/>
        <v>250000</v>
      </c>
      <c r="S5">
        <f t="shared" si="1"/>
        <v>682.19683294318952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348.93043725253028</v>
      </c>
      <c r="AC5">
        <f t="shared" si="2"/>
        <v>666.76192958210322</v>
      </c>
      <c r="AE5">
        <f t="shared" si="3"/>
        <v>1310.5298106289827</v>
      </c>
      <c r="AF5">
        <f t="shared" si="4"/>
        <v>-65.526490531449141</v>
      </c>
      <c r="AG5">
        <f t="shared" si="4"/>
        <v>-24.434367670159954</v>
      </c>
      <c r="AH5">
        <f t="shared" si="5"/>
        <v>-347.00821840045194</v>
      </c>
      <c r="AI5">
        <f t="shared" si="6"/>
        <v>873.56073402692175</v>
      </c>
      <c r="AJ5">
        <f t="shared" si="7"/>
        <v>-317.83149232957294</v>
      </c>
      <c r="AK5">
        <f>G5*SUM(AB5, AE5:AF5)</f>
        <v>65.351284051352621</v>
      </c>
      <c r="AL5">
        <f t="shared" si="8"/>
        <v>621.08052574870146</v>
      </c>
      <c r="AN5">
        <f t="shared" si="9"/>
        <v>1131.7244150166944</v>
      </c>
      <c r="AO5">
        <f t="shared" si="9"/>
        <v>-56.586220750834734</v>
      </c>
      <c r="AP5">
        <f t="shared" si="9"/>
        <v>-21.100603918763735</v>
      </c>
      <c r="AQ5">
        <f t="shared" si="9"/>
        <v>-299.66328868685088</v>
      </c>
      <c r="AR5">
        <f t="shared" si="9"/>
        <v>754.37430166024524</v>
      </c>
      <c r="AS5">
        <f t="shared" si="9"/>
        <v>-274.46736183584693</v>
      </c>
      <c r="AT5">
        <f t="shared" si="9"/>
        <v>56.434919002804136</v>
      </c>
      <c r="AU5">
        <f t="shared" si="9"/>
        <v>536.34185882720249</v>
      </c>
      <c r="AW5">
        <v>2</v>
      </c>
      <c r="AX5">
        <f>(R5*SUMPRODUCT(K6:$K$23, X6:$X$23)-$AZ$3*SUMPRODUCT(K5:$K$22, W6:$W$23))/Z5</f>
        <v>682.19683294318952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1.4771210000000001E-3</v>
      </c>
      <c r="O6">
        <f t="shared" si="21"/>
        <v>1340.867327036914</v>
      </c>
      <c r="P6">
        <f t="shared" si="22"/>
        <v>67.043366351845705</v>
      </c>
      <c r="Q6" s="4">
        <f t="shared" si="23"/>
        <v>25</v>
      </c>
      <c r="R6">
        <f t="shared" si="0"/>
        <v>250000</v>
      </c>
      <c r="S6">
        <f t="shared" si="1"/>
        <v>980.7598959520293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666.76192958210322</v>
      </c>
      <c r="AC6">
        <f t="shared" si="2"/>
        <v>947.56829284352443</v>
      </c>
      <c r="AE6">
        <f t="shared" si="3"/>
        <v>1295.4887014182868</v>
      </c>
      <c r="AF6">
        <f t="shared" si="4"/>
        <v>-64.774435070914336</v>
      </c>
      <c r="AG6">
        <f t="shared" si="4"/>
        <v>-24.153931475851039</v>
      </c>
      <c r="AH6">
        <f t="shared" si="5"/>
        <v>-360.9251760731434</v>
      </c>
      <c r="AI6">
        <f t="shared" si="6"/>
        <v>845.63515879837814</v>
      </c>
      <c r="AJ6">
        <f t="shared" si="7"/>
        <v>-280.80636326142121</v>
      </c>
      <c r="AK6">
        <f>G6*SUM(AB6, AE6:AF6)</f>
        <v>111.00235746187434</v>
      </c>
      <c r="AL6">
        <f t="shared" si="8"/>
        <v>675.83115299883127</v>
      </c>
      <c r="AN6">
        <f t="shared" si="9"/>
        <v>1008.9605672500845</v>
      </c>
      <c r="AO6">
        <f t="shared" si="9"/>
        <v>-50.448028362504225</v>
      </c>
      <c r="AP6">
        <f t="shared" si="9"/>
        <v>-18.811715128440664</v>
      </c>
      <c r="AQ6">
        <f t="shared" si="9"/>
        <v>-281.09799026955449</v>
      </c>
      <c r="AR6">
        <f t="shared" si="9"/>
        <v>658.60283348958524</v>
      </c>
      <c r="AS6">
        <f t="shared" si="9"/>
        <v>-218.69935820628803</v>
      </c>
      <c r="AT6">
        <f t="shared" si="9"/>
        <v>86.451546376449514</v>
      </c>
      <c r="AU6">
        <f t="shared" si="9"/>
        <v>526.35502165974663</v>
      </c>
      <c r="AW6">
        <v>3</v>
      </c>
      <c r="AX6">
        <f>(R6*SUMPRODUCT(K7:$K$23, X7:$X$23)-$AZ$3*SUMPRODUCT(K6:$K$22, W7:$W$23))/Z6</f>
        <v>980.7598959520293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1.5616740000000001E-3</v>
      </c>
      <c r="O7">
        <f t="shared" si="21"/>
        <v>1340.867327036914</v>
      </c>
      <c r="P7">
        <f t="shared" si="22"/>
        <v>67.043366351845705</v>
      </c>
      <c r="Q7" s="4">
        <f t="shared" si="23"/>
        <v>25</v>
      </c>
      <c r="R7">
        <f t="shared" si="0"/>
        <v>250000</v>
      </c>
      <c r="S7">
        <f t="shared" si="1"/>
        <v>1238.3266795291831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947.56829284352443</v>
      </c>
      <c r="AC7">
        <f t="shared" si="2"/>
        <v>1182.5857120092105</v>
      </c>
      <c r="AE7">
        <f t="shared" si="3"/>
        <v>1280.5106833818052</v>
      </c>
      <c r="AF7">
        <f t="shared" si="4"/>
        <v>-64.025534169090264</v>
      </c>
      <c r="AG7">
        <f t="shared" si="4"/>
        <v>-23.874671594308911</v>
      </c>
      <c r="AH7">
        <f t="shared" si="5"/>
        <v>-377.20566783618199</v>
      </c>
      <c r="AI7">
        <f t="shared" si="6"/>
        <v>815.40480978222411</v>
      </c>
      <c r="AJ7">
        <f t="shared" si="7"/>
        <v>-235.01741916568608</v>
      </c>
      <c r="AK7">
        <f>G7*SUM(AB7, AE7:AF7)</f>
        <v>106.25502400496136</v>
      </c>
      <c r="AL7">
        <f t="shared" si="8"/>
        <v>686.64241462149937</v>
      </c>
      <c r="AN7">
        <f t="shared" si="9"/>
        <v>902.77477513594999</v>
      </c>
      <c r="AO7">
        <f t="shared" si="9"/>
        <v>-45.138738756797501</v>
      </c>
      <c r="AP7">
        <f t="shared" si="9"/>
        <v>-16.831918358599406</v>
      </c>
      <c r="AQ7">
        <f t="shared" si="9"/>
        <v>-265.93433883853032</v>
      </c>
      <c r="AR7">
        <f t="shared" si="9"/>
        <v>574.86977918202274</v>
      </c>
      <c r="AS7">
        <f t="shared" si="9"/>
        <v>-165.68998642010723</v>
      </c>
      <c r="AT7">
        <f t="shared" si="9"/>
        <v>74.91101530665054</v>
      </c>
      <c r="AU7">
        <f t="shared" si="9"/>
        <v>484.09080806856605</v>
      </c>
      <c r="AW7">
        <v>4</v>
      </c>
      <c r="AX7">
        <f>(R7*SUMPRODUCT(K8:$K$23, X8:$X$23)-$AZ$3*SUMPRODUCT(K7:$K$22, W8:$W$23))/Z7</f>
        <v>1238.3266795291831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1.648126E-3</v>
      </c>
      <c r="O8">
        <f t="shared" si="21"/>
        <v>1340.867327036914</v>
      </c>
      <c r="P8">
        <f t="shared" si="22"/>
        <v>67.043366351845705</v>
      </c>
      <c r="Q8" s="4">
        <f t="shared" si="23"/>
        <v>25</v>
      </c>
      <c r="R8">
        <f t="shared" si="0"/>
        <v>250000</v>
      </c>
      <c r="S8">
        <f t="shared" si="1"/>
        <v>1453.7675074491717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1182.5857120092105</v>
      </c>
      <c r="AC8">
        <f t="shared" si="2"/>
        <v>1372.1574429556385</v>
      </c>
      <c r="AE8">
        <f t="shared" si="3"/>
        <v>1265.5951335974278</v>
      </c>
      <c r="AF8">
        <f t="shared" si="4"/>
        <v>-63.27975667987139</v>
      </c>
      <c r="AG8">
        <f t="shared" si="4"/>
        <v>-23.596576411369778</v>
      </c>
      <c r="AH8">
        <f t="shared" si="5"/>
        <v>-393.48466996041964</v>
      </c>
      <c r="AI8">
        <f t="shared" si="6"/>
        <v>785.23413054576702</v>
      </c>
      <c r="AJ8">
        <f t="shared" si="7"/>
        <v>-189.57173094642803</v>
      </c>
      <c r="AK8">
        <f t="shared" ref="AK8:AK23" si="24">G8*SUM(AB8:AB8, AE8:AF8)</f>
        <v>50.798393194140132</v>
      </c>
      <c r="AL8">
        <f t="shared" si="8"/>
        <v>646.46079279347907</v>
      </c>
      <c r="AN8">
        <f t="shared" si="9"/>
        <v>831.94325483034459</v>
      </c>
      <c r="AO8">
        <f t="shared" si="9"/>
        <v>-41.597162741517231</v>
      </c>
      <c r="AP8">
        <f t="shared" si="9"/>
        <v>-15.511289559661282</v>
      </c>
      <c r="AQ8">
        <f t="shared" si="9"/>
        <v>-258.65848276629367</v>
      </c>
      <c r="AR8">
        <f t="shared" si="9"/>
        <v>516.17631976287248</v>
      </c>
      <c r="AS8">
        <f t="shared" si="9"/>
        <v>-124.61562049397109</v>
      </c>
      <c r="AT8">
        <f t="shared" si="9"/>
        <v>33.392496108891848</v>
      </c>
      <c r="AU8">
        <f t="shared" si="9"/>
        <v>424.95319537779318</v>
      </c>
      <c r="AW8">
        <v>5</v>
      </c>
      <c r="AX8">
        <f>(R8*SUMPRODUCT(K9:$K$23, X9:$X$23)-$AZ$3*SUMPRODUCT(K8:$K$22, W9:$W$23))/Z8</f>
        <v>1453.7675074491717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1.7393280000000001E-3</v>
      </c>
      <c r="O9">
        <f t="shared" si="21"/>
        <v>1340.867327036914</v>
      </c>
      <c r="P9">
        <f t="shared" si="22"/>
        <v>67.043366351845705</v>
      </c>
      <c r="Q9" s="4">
        <f t="shared" si="23"/>
        <v>25</v>
      </c>
      <c r="R9">
        <f t="shared" si="0"/>
        <v>250000</v>
      </c>
      <c r="S9">
        <f t="shared" si="1"/>
        <v>1638.9796092784766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1372.1574429556385</v>
      </c>
      <c r="AC9">
        <f t="shared" si="2"/>
        <v>1528.8118882031872</v>
      </c>
      <c r="AE9">
        <f t="shared" si="3"/>
        <v>1250.7378972089236</v>
      </c>
      <c r="AF9">
        <f t="shared" si="4"/>
        <v>-62.536894860446189</v>
      </c>
      <c r="AG9">
        <f t="shared" si="4"/>
        <v>-23.319568461199648</v>
      </c>
      <c r="AH9">
        <f t="shared" si="5"/>
        <v>-410.42186056434974</v>
      </c>
      <c r="AI9">
        <f t="shared" si="6"/>
        <v>754.45957332292801</v>
      </c>
      <c r="AJ9">
        <f t="shared" si="7"/>
        <v>-156.65444524754867</v>
      </c>
      <c r="AK9">
        <f t="shared" si="24"/>
        <v>15.106114827294283</v>
      </c>
      <c r="AL9">
        <f t="shared" si="8"/>
        <v>612.91124290267362</v>
      </c>
      <c r="AN9">
        <f t="shared" si="9"/>
        <v>781.38832929528951</v>
      </c>
      <c r="AO9">
        <f t="shared" si="9"/>
        <v>-39.06941646476448</v>
      </c>
      <c r="AP9">
        <f t="shared" si="9"/>
        <v>-14.568710743031216</v>
      </c>
      <c r="AQ9">
        <f t="shared" si="9"/>
        <v>-256.40771951365275</v>
      </c>
      <c r="AR9">
        <f t="shared" si="9"/>
        <v>471.34248257384104</v>
      </c>
      <c r="AS9">
        <f t="shared" si="9"/>
        <v>-97.868590631035616</v>
      </c>
      <c r="AT9">
        <f t="shared" si="9"/>
        <v>9.4374223835248348</v>
      </c>
      <c r="AU9">
        <f t="shared" si="9"/>
        <v>382.91131432633028</v>
      </c>
      <c r="AW9">
        <v>6</v>
      </c>
      <c r="AX9">
        <f>(R9*SUMPRODUCT(K10:$K$23, X10:$X$23)-$AZ$3*SUMPRODUCT(K9:$K$22, W10:$W$23))/Z9</f>
        <v>1638.9796092784766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1.844781E-3</v>
      </c>
      <c r="O10">
        <f t="shared" si="21"/>
        <v>1340.867327036914</v>
      </c>
      <c r="P10">
        <f t="shared" si="22"/>
        <v>67.043366351845705</v>
      </c>
      <c r="Q10" s="4">
        <f t="shared" si="23"/>
        <v>25</v>
      </c>
      <c r="R10">
        <f t="shared" si="0"/>
        <v>250000</v>
      </c>
      <c r="S10">
        <f t="shared" si="1"/>
        <v>1802.4923320242456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1528.8118882031872</v>
      </c>
      <c r="AC10">
        <f t="shared" si="2"/>
        <v>1661.4187036358867</v>
      </c>
      <c r="AE10">
        <f t="shared" si="3"/>
        <v>1235.9231807280835</v>
      </c>
      <c r="AF10">
        <f t="shared" si="4"/>
        <v>-61.796159036404177</v>
      </c>
      <c r="AG10">
        <f t="shared" si="4"/>
        <v>-23.043353279762229</v>
      </c>
      <c r="AH10">
        <f t="shared" si="5"/>
        <v>-430.19496825420345</v>
      </c>
      <c r="AI10">
        <f t="shared" si="6"/>
        <v>720.88870015771374</v>
      </c>
      <c r="AJ10">
        <f t="shared" si="7"/>
        <v>-132.60681543269948</v>
      </c>
      <c r="AK10">
        <f t="shared" si="24"/>
        <v>11.082049530568954</v>
      </c>
      <c r="AL10">
        <f t="shared" si="8"/>
        <v>599.36393425558322</v>
      </c>
      <c r="AN10">
        <f t="shared" si="9"/>
        <v>733.61801012715534</v>
      </c>
      <c r="AO10">
        <f t="shared" si="9"/>
        <v>-36.680900506357766</v>
      </c>
      <c r="AP10">
        <f t="shared" si="9"/>
        <v>-13.678049933327944</v>
      </c>
      <c r="AQ10">
        <f t="shared" si="9"/>
        <v>-255.35468668161394</v>
      </c>
      <c r="AR10">
        <f t="shared" si="9"/>
        <v>427.90437300585569</v>
      </c>
      <c r="AS10">
        <f t="shared" si="9"/>
        <v>-78.71261708169159</v>
      </c>
      <c r="AT10">
        <f t="shared" si="9"/>
        <v>6.5780715593967463</v>
      </c>
      <c r="AU10">
        <f t="shared" si="9"/>
        <v>355.7698274835609</v>
      </c>
      <c r="AW10">
        <v>7</v>
      </c>
      <c r="AX10">
        <f>(R10*SUMPRODUCT(K11:$K$23, X11:$X$23)-$AZ$3*SUMPRODUCT(K10:$K$22, W11:$W$23))/Z10</f>
        <v>1802.4923320242456</v>
      </c>
    </row>
    <row r="11" spans="1:52" x14ac:dyDescent="0.25">
      <c r="A11" t="s">
        <v>33</v>
      </c>
      <c r="C11" s="7">
        <f>AU25</f>
        <v>2244.2799066451553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1.9492839999999999E-3</v>
      </c>
      <c r="O11">
        <f t="shared" si="21"/>
        <v>1340.867327036914</v>
      </c>
      <c r="P11">
        <f t="shared" si="22"/>
        <v>67.043366351845705</v>
      </c>
      <c r="Q11" s="4">
        <f t="shared" si="23"/>
        <v>25</v>
      </c>
      <c r="R11">
        <f t="shared" si="0"/>
        <v>250000</v>
      </c>
      <c r="S11">
        <f t="shared" si="1"/>
        <v>1945.819302725225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1661.4187036358867</v>
      </c>
      <c r="AC11">
        <f t="shared" si="2"/>
        <v>1772.096688247022</v>
      </c>
      <c r="AE11">
        <f t="shared" si="3"/>
        <v>1221.1547836393804</v>
      </c>
      <c r="AF11">
        <f t="shared" si="4"/>
        <v>-61.057739181969019</v>
      </c>
      <c r="AG11">
        <f t="shared" si="4"/>
        <v>-22.76800170711002</v>
      </c>
      <c r="AH11">
        <f t="shared" si="5"/>
        <v>-449.18039854588034</v>
      </c>
      <c r="AI11">
        <f t="shared" si="6"/>
        <v>688.14864420442109</v>
      </c>
      <c r="AJ11">
        <f t="shared" si="7"/>
        <v>-110.67798461113534</v>
      </c>
      <c r="AK11">
        <f t="shared" si="24"/>
        <v>6.7716377954239162</v>
      </c>
      <c r="AL11">
        <f t="shared" si="8"/>
        <v>584.24229738870963</v>
      </c>
      <c r="AN11">
        <f t="shared" si="9"/>
        <v>689.35026169912612</v>
      </c>
      <c r="AO11">
        <f t="shared" si="9"/>
        <v>-34.467513084956302</v>
      </c>
      <c r="AP11">
        <f t="shared" si="9"/>
        <v>-12.852693323926228</v>
      </c>
      <c r="AQ11">
        <f t="shared" si="9"/>
        <v>-253.56541974548006</v>
      </c>
      <c r="AR11">
        <f t="shared" si="9"/>
        <v>388.46463554476355</v>
      </c>
      <c r="AS11">
        <f t="shared" si="9"/>
        <v>-62.478482398959315</v>
      </c>
      <c r="AT11">
        <f t="shared" si="9"/>
        <v>3.8226360400400212</v>
      </c>
      <c r="AU11">
        <f t="shared" si="9"/>
        <v>329.8087891858442</v>
      </c>
      <c r="AW11">
        <v>8</v>
      </c>
      <c r="AX11">
        <f>(R11*SUMPRODUCT(K12:$K$23, X12:$X$23)-$AZ$3*SUMPRODUCT(K11:$K$22, W12:$W$23))/Z11</f>
        <v>1945.819302725225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2.068987E-3</v>
      </c>
      <c r="O12">
        <f t="shared" si="21"/>
        <v>1340.867327036914</v>
      </c>
      <c r="P12">
        <f t="shared" si="22"/>
        <v>67.043366351845705</v>
      </c>
      <c r="Q12" s="4">
        <f t="shared" si="23"/>
        <v>25</v>
      </c>
      <c r="R12">
        <f t="shared" si="0"/>
        <v>250000</v>
      </c>
      <c r="S12">
        <f t="shared" si="1"/>
        <v>2069.0248252376268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1772.096688247022</v>
      </c>
      <c r="AC12">
        <f t="shared" si="2"/>
        <v>1861.5608085893148</v>
      </c>
      <c r="AE12">
        <f t="shared" si="3"/>
        <v>1206.4166824306487</v>
      </c>
      <c r="AF12">
        <f t="shared" si="4"/>
        <v>-60.320834121532442</v>
      </c>
      <c r="AG12">
        <f t="shared" si="4"/>
        <v>-22.49321499049093</v>
      </c>
      <c r="AH12">
        <f t="shared" si="5"/>
        <v>-471.06699547988438</v>
      </c>
      <c r="AI12">
        <f t="shared" si="6"/>
        <v>652.53563783874097</v>
      </c>
      <c r="AJ12">
        <f t="shared" si="7"/>
        <v>-89.464120342292745</v>
      </c>
      <c r="AK12">
        <f t="shared" si="24"/>
        <v>6.7118428340791176</v>
      </c>
      <c r="AL12">
        <f t="shared" si="8"/>
        <v>569.78336033052733</v>
      </c>
      <c r="AN12">
        <f t="shared" si="9"/>
        <v>647.428940348163</v>
      </c>
      <c r="AO12">
        <f t="shared" si="9"/>
        <v>-32.371447017408151</v>
      </c>
      <c r="AP12">
        <f t="shared" si="9"/>
        <v>-12.07108502261125</v>
      </c>
      <c r="AQ12">
        <f t="shared" si="9"/>
        <v>-252.80022247542686</v>
      </c>
      <c r="AR12">
        <f t="shared" si="9"/>
        <v>350.18618583271666</v>
      </c>
      <c r="AS12">
        <f t="shared" si="9"/>
        <v>-48.011322684706634</v>
      </c>
      <c r="AT12">
        <f t="shared" si="9"/>
        <v>3.6019406537848941</v>
      </c>
      <c r="AU12">
        <f t="shared" si="9"/>
        <v>305.77680380179493</v>
      </c>
      <c r="AW12">
        <v>9</v>
      </c>
      <c r="AX12">
        <f>(R12*SUMPRODUCT(K13:$K$23, X13:$X$23)-$AZ$3*SUMPRODUCT(K12:$K$22, W13:$W$23))/Z12</f>
        <v>2069.0248252376268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2.1981909999999999E-3</v>
      </c>
      <c r="O13">
        <f t="shared" si="21"/>
        <v>1340.867327036914</v>
      </c>
      <c r="P13">
        <f t="shared" si="22"/>
        <v>67.043366351845705</v>
      </c>
      <c r="Q13" s="4">
        <f t="shared" si="23"/>
        <v>25</v>
      </c>
      <c r="R13">
        <f t="shared" si="0"/>
        <v>250000</v>
      </c>
      <c r="S13">
        <f t="shared" si="1"/>
        <v>2172.3790658425919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1861.5608085893148</v>
      </c>
      <c r="AC13">
        <f t="shared" si="2"/>
        <v>1930.7095813253761</v>
      </c>
      <c r="AE13">
        <f t="shared" si="3"/>
        <v>1191.7005813127735</v>
      </c>
      <c r="AF13">
        <f t="shared" si="4"/>
        <v>-59.585029065638672</v>
      </c>
      <c r="AG13">
        <f t="shared" si="4"/>
        <v>-22.218838457832859</v>
      </c>
      <c r="AH13">
        <f t="shared" si="5"/>
        <v>-494.44382753162245</v>
      </c>
      <c r="AI13">
        <f t="shared" si="6"/>
        <v>615.45288625767944</v>
      </c>
      <c r="AJ13">
        <f t="shared" si="7"/>
        <v>-69.148772736061346</v>
      </c>
      <c r="AK13">
        <f t="shared" si="24"/>
        <v>5.9873527216728988</v>
      </c>
      <c r="AL13">
        <f t="shared" si="8"/>
        <v>552.29146624329098</v>
      </c>
      <c r="AN13">
        <f t="shared" si="9"/>
        <v>608.09306691534505</v>
      </c>
      <c r="AO13">
        <f t="shared" si="9"/>
        <v>-30.404653345767255</v>
      </c>
      <c r="AP13">
        <f t="shared" si="9"/>
        <v>-11.337681488949508</v>
      </c>
      <c r="AQ13">
        <f t="shared" si="9"/>
        <v>-252.30151618274073</v>
      </c>
      <c r="AR13">
        <f t="shared" si="9"/>
        <v>314.04921589788756</v>
      </c>
      <c r="AS13">
        <f t="shared" si="9"/>
        <v>-35.284777020233406</v>
      </c>
      <c r="AT13">
        <f t="shared" si="9"/>
        <v>3.0551866268414871</v>
      </c>
      <c r="AU13">
        <f t="shared" si="9"/>
        <v>281.81962550449566</v>
      </c>
      <c r="AW13">
        <v>10</v>
      </c>
      <c r="AX13">
        <f>(R13*SUMPRODUCT(K14:$K$23, X14:$X$23)-$AZ$3*SUMPRODUCT(K13:$K$22, W14:$W$23))/Z13</f>
        <v>2172.3790658425919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2.3387939999999999E-3</v>
      </c>
      <c r="O14">
        <f t="shared" si="21"/>
        <v>1340.867327036914</v>
      </c>
      <c r="P14">
        <f t="shared" si="22"/>
        <v>67.043366351845705</v>
      </c>
      <c r="Q14" s="4">
        <f t="shared" si="23"/>
        <v>25</v>
      </c>
      <c r="R14">
        <f t="shared" si="0"/>
        <v>250000</v>
      </c>
      <c r="S14">
        <f t="shared" si="1"/>
        <v>2265.2029092325879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1930.7095813253761</v>
      </c>
      <c r="AC14">
        <f t="shared" si="2"/>
        <v>1988.3665528847059</v>
      </c>
      <c r="AE14">
        <f t="shared" si="3"/>
        <v>1176.9964333302748</v>
      </c>
      <c r="AF14">
        <f t="shared" si="4"/>
        <v>-58.849821666513748</v>
      </c>
      <c r="AG14">
        <f t="shared" si="4"/>
        <v>-21.944684787182382</v>
      </c>
      <c r="AH14">
        <f t="shared" si="5"/>
        <v>-519.65286072148751</v>
      </c>
      <c r="AI14">
        <f t="shared" si="6"/>
        <v>576.5490661550914</v>
      </c>
      <c r="AJ14">
        <f t="shared" si="7"/>
        <v>-57.656971559329804</v>
      </c>
      <c r="AK14">
        <f t="shared" si="24"/>
        <v>213.41993350923963</v>
      </c>
      <c r="AL14">
        <f t="shared" si="8"/>
        <v>732.31202810500122</v>
      </c>
      <c r="AN14">
        <f t="shared" si="9"/>
        <v>553.2474417448575</v>
      </c>
      <c r="AO14">
        <f t="shared" si="9"/>
        <v>-27.662372087242879</v>
      </c>
      <c r="AP14">
        <f t="shared" si="9"/>
        <v>-10.315104085790486</v>
      </c>
      <c r="AQ14">
        <f t="shared" si="9"/>
        <v>-244.26294562006188</v>
      </c>
      <c r="AR14">
        <f t="shared" si="9"/>
        <v>271.00701995176235</v>
      </c>
      <c r="AS14">
        <f t="shared" si="9"/>
        <v>-27.101672622489776</v>
      </c>
      <c r="AT14">
        <f t="shared" si="9"/>
        <v>100.31808838813352</v>
      </c>
      <c r="AU14">
        <f t="shared" si="9"/>
        <v>344.22343571740612</v>
      </c>
      <c r="AW14">
        <v>11</v>
      </c>
      <c r="AX14">
        <f>(R14*SUMPRODUCT(K15:$K$23, X15:$X$23)-$AZ$3*SUMPRODUCT(K14:$K$22, W15:$W$23))/Z14</f>
        <v>2265.2029092325879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2.4879479999999998E-3</v>
      </c>
      <c r="O15">
        <f t="shared" si="21"/>
        <v>1340.867327036914</v>
      </c>
      <c r="P15">
        <f t="shared" si="22"/>
        <v>67.043366351845705</v>
      </c>
      <c r="Q15" s="4">
        <f t="shared" si="23"/>
        <v>25</v>
      </c>
      <c r="R15">
        <f t="shared" si="0"/>
        <v>250000</v>
      </c>
      <c r="S15">
        <f t="shared" si="1"/>
        <v>2338.0142468984191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1988.3665528847059</v>
      </c>
      <c r="AC15">
        <f t="shared" si="2"/>
        <v>2026.6506682786876</v>
      </c>
      <c r="AE15">
        <f t="shared" si="3"/>
        <v>1162.298163074661</v>
      </c>
      <c r="AF15">
        <f t="shared" si="4"/>
        <v>-58.114908153733047</v>
      </c>
      <c r="AG15">
        <f t="shared" si="4"/>
        <v>-21.67064070468366</v>
      </c>
      <c r="AH15">
        <f t="shared" si="5"/>
        <v>-545.97234626900831</v>
      </c>
      <c r="AI15">
        <f t="shared" si="6"/>
        <v>536.54026794723609</v>
      </c>
      <c r="AJ15">
        <f t="shared" si="7"/>
        <v>-38.284115393981665</v>
      </c>
      <c r="AK15">
        <f t="shared" si="24"/>
        <v>216.47848654639435</v>
      </c>
      <c r="AL15">
        <f t="shared" si="8"/>
        <v>714.7346390996488</v>
      </c>
      <c r="AN15">
        <f t="shared" si="9"/>
        <v>503.27248350290432</v>
      </c>
      <c r="AO15">
        <f t="shared" si="9"/>
        <v>-25.163624175145213</v>
      </c>
      <c r="AP15">
        <f t="shared" si="9"/>
        <v>-9.3833385554827764</v>
      </c>
      <c r="AQ15">
        <f t="shared" si="9"/>
        <v>-236.40479470762205</v>
      </c>
      <c r="AR15">
        <f t="shared" si="9"/>
        <v>232.32072606465431</v>
      </c>
      <c r="AS15">
        <f t="shared" si="9"/>
        <v>-16.576935630761444</v>
      </c>
      <c r="AT15">
        <f t="shared" si="9"/>
        <v>93.734696492121714</v>
      </c>
      <c r="AU15">
        <f t="shared" si="9"/>
        <v>309.47848692601463</v>
      </c>
      <c r="AW15">
        <v>12</v>
      </c>
      <c r="AX15">
        <f>(R15*SUMPRODUCT(K16:$K$23, X16:$X$23)-$AZ$3*SUMPRODUCT(K15:$K$22, W16:$W$23))/Z15</f>
        <v>2338.0142468984191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2.6637029999999999E-3</v>
      </c>
      <c r="O16">
        <f t="shared" si="21"/>
        <v>1340.867327036914</v>
      </c>
      <c r="P16">
        <f t="shared" si="22"/>
        <v>67.043366351845705</v>
      </c>
      <c r="Q16" s="4">
        <f t="shared" si="23"/>
        <v>25</v>
      </c>
      <c r="R16">
        <f t="shared" si="0"/>
        <v>250000</v>
      </c>
      <c r="S16">
        <f t="shared" si="1"/>
        <v>2390.9431332245013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2026.6506682786876</v>
      </c>
      <c r="AC16">
        <f t="shared" si="2"/>
        <v>2046.2848691179931</v>
      </c>
      <c r="AE16">
        <f t="shared" si="3"/>
        <v>1147.5791643400378</v>
      </c>
      <c r="AF16">
        <f t="shared" si="4"/>
        <v>-57.378958217001895</v>
      </c>
      <c r="AG16">
        <f t="shared" si="4"/>
        <v>-21.396210146979833</v>
      </c>
      <c r="AH16">
        <f t="shared" si="5"/>
        <v>-577.24150656987968</v>
      </c>
      <c r="AI16">
        <f t="shared" si="6"/>
        <v>491.56248940617638</v>
      </c>
      <c r="AJ16">
        <f t="shared" si="7"/>
        <v>-19.634200839305549</v>
      </c>
      <c r="AK16">
        <f t="shared" si="24"/>
        <v>218.17956120812067</v>
      </c>
      <c r="AL16">
        <f t="shared" si="8"/>
        <v>690.10784977499156</v>
      </c>
      <c r="AN16">
        <f t="shared" si="9"/>
        <v>457.7302935629798</v>
      </c>
      <c r="AO16">
        <f t="shared" si="9"/>
        <v>-22.886514678148991</v>
      </c>
      <c r="AP16">
        <f t="shared" si="9"/>
        <v>-8.5342204320558128</v>
      </c>
      <c r="AQ16">
        <f t="shared" si="9"/>
        <v>-230.24200200682344</v>
      </c>
      <c r="AR16">
        <f t="shared" si="9"/>
        <v>196.06755644595154</v>
      </c>
      <c r="AS16">
        <f t="shared" si="9"/>
        <v>-7.8314148542582434</v>
      </c>
      <c r="AT16">
        <f t="shared" si="9"/>
        <v>87.024405552594729</v>
      </c>
      <c r="AU16">
        <f t="shared" si="9"/>
        <v>275.26054714428807</v>
      </c>
      <c r="AW16">
        <v>13</v>
      </c>
      <c r="AX16">
        <f>(R16*SUMPRODUCT(K17:$K$23, X17:$X$23)-$AZ$3*SUMPRODUCT(K16:$K$22, W17:$W$23))/Z16</f>
        <v>2390.9431332245013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2.8651079999999999E-3</v>
      </c>
      <c r="O17">
        <f t="shared" si="21"/>
        <v>1340.867327036914</v>
      </c>
      <c r="P17">
        <f t="shared" si="22"/>
        <v>67.043366351845705</v>
      </c>
      <c r="Q17" s="4">
        <f t="shared" si="23"/>
        <v>25</v>
      </c>
      <c r="R17">
        <f t="shared" si="0"/>
        <v>250000</v>
      </c>
      <c r="S17">
        <f t="shared" si="1"/>
        <v>2424.4995018468485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2046.2848691179931</v>
      </c>
      <c r="AC17">
        <f t="shared" si="2"/>
        <v>2048.308882716402</v>
      </c>
      <c r="AE17">
        <f t="shared" si="3"/>
        <v>1132.8154344522534</v>
      </c>
      <c r="AF17">
        <f t="shared" si="4"/>
        <v>-56.640771722612676</v>
      </c>
      <c r="AG17">
        <f t="shared" si="4"/>
        <v>-21.120945592648241</v>
      </c>
      <c r="AH17">
        <f t="shared" si="5"/>
        <v>-613.02452861793086</v>
      </c>
      <c r="AI17">
        <f t="shared" si="6"/>
        <v>442.02918851906156</v>
      </c>
      <c r="AJ17">
        <f t="shared" si="7"/>
        <v>-2.0240135984088283</v>
      </c>
      <c r="AK17">
        <f t="shared" si="24"/>
        <v>218.57216722933441</v>
      </c>
      <c r="AL17">
        <f t="shared" si="8"/>
        <v>658.57734214998709</v>
      </c>
      <c r="AN17">
        <f t="shared" si="9"/>
        <v>416.22439036878291</v>
      </c>
      <c r="AO17">
        <f t="shared" si="9"/>
        <v>-20.811219518439145</v>
      </c>
      <c r="AP17">
        <f t="shared" si="9"/>
        <v>-7.7603574562549591</v>
      </c>
      <c r="AQ17">
        <f t="shared" si="9"/>
        <v>-225.24036391548938</v>
      </c>
      <c r="AR17">
        <f t="shared" si="9"/>
        <v>162.41244947859937</v>
      </c>
      <c r="AS17">
        <f t="shared" si="9"/>
        <v>-0.74367262351363117</v>
      </c>
      <c r="AT17">
        <f t="shared" si="9"/>
        <v>80.308816679040277</v>
      </c>
      <c r="AU17">
        <f t="shared" si="9"/>
        <v>241.97759353412599</v>
      </c>
      <c r="AW17">
        <v>14</v>
      </c>
      <c r="AX17">
        <f>(R17*SUMPRODUCT(K18:$K$23, X18:$X$23)-$AZ$3*SUMPRODUCT(K17:$K$22, W18:$W$23))/Z17</f>
        <v>2424.4995018468485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4.466869E-3</v>
      </c>
      <c r="O18">
        <f t="shared" si="21"/>
        <v>1340.867327036914</v>
      </c>
      <c r="P18">
        <f t="shared" si="22"/>
        <v>67.043366351845705</v>
      </c>
      <c r="Q18" s="4">
        <f t="shared" si="23"/>
        <v>25</v>
      </c>
      <c r="R18">
        <f t="shared" si="0"/>
        <v>250000</v>
      </c>
      <c r="S18">
        <f t="shared" si="1"/>
        <v>2324.7764893468375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2048.308882716402</v>
      </c>
      <c r="AC18">
        <f t="shared" si="2"/>
        <v>1935.645324011856</v>
      </c>
      <c r="AE18">
        <f t="shared" si="3"/>
        <v>1116.4271419608547</v>
      </c>
      <c r="AF18">
        <f t="shared" si="4"/>
        <v>-55.821357098042732</v>
      </c>
      <c r="AG18">
        <f t="shared" si="4"/>
        <v>-20.81539163960327</v>
      </c>
      <c r="AH18">
        <f t="shared" si="5"/>
        <v>-943.44497118487061</v>
      </c>
      <c r="AI18">
        <f t="shared" si="6"/>
        <v>96.345422038338029</v>
      </c>
      <c r="AJ18">
        <f t="shared" si="7"/>
        <v>112.66355870454595</v>
      </c>
      <c r="AK18">
        <f t="shared" si="24"/>
        <v>217.62402673054501</v>
      </c>
      <c r="AL18">
        <f t="shared" si="8"/>
        <v>426.63300747342896</v>
      </c>
      <c r="AN18">
        <f t="shared" si="9"/>
        <v>377.86800565850342</v>
      </c>
      <c r="AO18">
        <f t="shared" si="9"/>
        <v>-18.893400282925171</v>
      </c>
      <c r="AP18">
        <f t="shared" si="9"/>
        <v>-7.0452161455363118</v>
      </c>
      <c r="AQ18">
        <f t="shared" si="9"/>
        <v>-319.32013860217597</v>
      </c>
      <c r="AR18">
        <f t="shared" si="9"/>
        <v>32.609250627865976</v>
      </c>
      <c r="AS18">
        <f t="shared" si="9"/>
        <v>38.132317495707397</v>
      </c>
      <c r="AT18">
        <f t="shared" si="9"/>
        <v>73.657432602016797</v>
      </c>
      <c r="AU18">
        <f t="shared" si="9"/>
        <v>144.39900072559016</v>
      </c>
      <c r="AW18">
        <v>15</v>
      </c>
      <c r="AX18">
        <f>(R18*SUMPRODUCT(K19:$K$23, X19:$X$23)-$AZ$3*SUMPRODUCT(K18:$K$22, W19:$W$23))/Z18</f>
        <v>2324.7764893468375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6.2254789999999999E-3</v>
      </c>
      <c r="O19">
        <f t="shared" si="21"/>
        <v>1340.867327036914</v>
      </c>
      <c r="P19">
        <f t="shared" si="22"/>
        <v>67.043366351845705</v>
      </c>
      <c r="Q19" s="4">
        <f t="shared" si="23"/>
        <v>25</v>
      </c>
      <c r="R19">
        <f t="shared" si="0"/>
        <v>250000</v>
      </c>
      <c r="S19">
        <f t="shared" si="1"/>
        <v>2098.9133049508487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1935.645324011856</v>
      </c>
      <c r="AC19">
        <f t="shared" si="2"/>
        <v>1719.2326444137175</v>
      </c>
      <c r="AE19">
        <f t="shared" si="3"/>
        <v>1098.3125768139387</v>
      </c>
      <c r="AF19">
        <f t="shared" si="4"/>
        <v>-54.915628840696932</v>
      </c>
      <c r="AG19">
        <f t="shared" si="4"/>
        <v>-20.477651939678111</v>
      </c>
      <c r="AH19">
        <f t="shared" si="5"/>
        <v>-1295.8578352912573</v>
      </c>
      <c r="AI19">
        <f t="shared" si="6"/>
        <v>-272.93853925769361</v>
      </c>
      <c r="AJ19">
        <f t="shared" si="7"/>
        <v>216.41267959813854</v>
      </c>
      <c r="AK19">
        <f t="shared" si="24"/>
        <v>208.53295903895685</v>
      </c>
      <c r="AL19">
        <f t="shared" si="8"/>
        <v>152.00709937940178</v>
      </c>
      <c r="AN19">
        <f t="shared" si="9"/>
        <v>342.4341418790458</v>
      </c>
      <c r="AO19">
        <f t="shared" si="9"/>
        <v>-17.121707093952288</v>
      </c>
      <c r="AP19">
        <f t="shared" si="9"/>
        <v>-6.3845642103116624</v>
      </c>
      <c r="AQ19">
        <f t="shared" si="9"/>
        <v>-404.02520666061082</v>
      </c>
      <c r="AR19">
        <f t="shared" si="9"/>
        <v>-85.097336085828942</v>
      </c>
      <c r="AS19">
        <f t="shared" si="9"/>
        <v>67.473587933326272</v>
      </c>
      <c r="AT19">
        <f t="shared" si="9"/>
        <v>65.016832538830613</v>
      </c>
      <c r="AU19">
        <f t="shared" si="9"/>
        <v>47.393084386327942</v>
      </c>
      <c r="AW19">
        <v>16</v>
      </c>
      <c r="AX19">
        <f>(R19*SUMPRODUCT(K20:$K$23, X20:$X$23)-$AZ$3*SUMPRODUCT(K19:$K$22, W20:$W$23))/Z19</f>
        <v>2098.9133049508487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8.1133709999999994E-3</v>
      </c>
      <c r="O20">
        <f t="shared" si="21"/>
        <v>1340.867327036914</v>
      </c>
      <c r="P20">
        <f t="shared" si="22"/>
        <v>67.043366351845705</v>
      </c>
      <c r="Q20" s="4">
        <f t="shared" si="23"/>
        <v>25</v>
      </c>
      <c r="R20">
        <f t="shared" si="0"/>
        <v>250000</v>
      </c>
      <c r="S20">
        <f t="shared" si="1"/>
        <v>1755.7318640898156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1719.2326444137175</v>
      </c>
      <c r="AC20">
        <f t="shared" si="2"/>
        <v>1412.0812466516879</v>
      </c>
      <c r="AE20">
        <f t="shared" si="3"/>
        <v>1078.4184336361416</v>
      </c>
      <c r="AF20">
        <f t="shared" si="4"/>
        <v>-53.920921681807087</v>
      </c>
      <c r="AG20">
        <f t="shared" si="4"/>
        <v>-20.106732632885848</v>
      </c>
      <c r="AH20">
        <f t="shared" si="5"/>
        <v>-1661.4278739547813</v>
      </c>
      <c r="AI20">
        <f t="shared" si="6"/>
        <v>-657.03709463333269</v>
      </c>
      <c r="AJ20">
        <f t="shared" si="7"/>
        <v>307.15139776202955</v>
      </c>
      <c r="AK20">
        <f t="shared" si="24"/>
        <v>192.06111094576366</v>
      </c>
      <c r="AL20">
        <f t="shared" si="8"/>
        <v>-157.82458592553948</v>
      </c>
      <c r="AN20">
        <f t="shared" si="9"/>
        <v>309.72750331081124</v>
      </c>
      <c r="AO20">
        <f t="shared" si="9"/>
        <v>-15.486375165540563</v>
      </c>
      <c r="AP20">
        <f t="shared" si="9"/>
        <v>-5.7747604305352063</v>
      </c>
      <c r="AQ20">
        <f t="shared" si="9"/>
        <v>-477.17091184721556</v>
      </c>
      <c r="AR20">
        <f t="shared" si="9"/>
        <v>-188.70454413248009</v>
      </c>
      <c r="AS20">
        <f t="shared" si="9"/>
        <v>88.21551319972825</v>
      </c>
      <c r="AT20">
        <f t="shared" si="9"/>
        <v>55.160971401201849</v>
      </c>
      <c r="AU20">
        <f t="shared" si="9"/>
        <v>-45.328059531550011</v>
      </c>
      <c r="AW20">
        <v>17</v>
      </c>
      <c r="AX20">
        <f>(R20*SUMPRODUCT(K21:$K$23, X21:$X$23)-$AZ$3*SUMPRODUCT(K20:$K$22, W21:$W$23))/Z20</f>
        <v>1755.7318640898156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1.0286442999999999E-2</v>
      </c>
      <c r="O21">
        <f t="shared" si="21"/>
        <v>1340.867327036914</v>
      </c>
      <c r="P21">
        <f t="shared" si="22"/>
        <v>67.043366351845705</v>
      </c>
      <c r="Q21" s="4">
        <f t="shared" si="23"/>
        <v>25</v>
      </c>
      <c r="R21">
        <f t="shared" si="0"/>
        <v>250000</v>
      </c>
      <c r="S21">
        <f t="shared" si="1"/>
        <v>1292.8031046358124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1412.0812466516879</v>
      </c>
      <c r="AC21">
        <f t="shared" si="2"/>
        <v>1018.6687852725835</v>
      </c>
      <c r="AE21">
        <f t="shared" si="3"/>
        <v>1056.5411595520327</v>
      </c>
      <c r="AF21">
        <f t="shared" si="4"/>
        <v>-52.82705797760164</v>
      </c>
      <c r="AG21">
        <f t="shared" si="4"/>
        <v>-19.698838547412571</v>
      </c>
      <c r="AH21">
        <f t="shared" si="5"/>
        <v>-2068.267591444202</v>
      </c>
      <c r="AI21">
        <f t="shared" si="6"/>
        <v>-1084.2523284171834</v>
      </c>
      <c r="AJ21">
        <f t="shared" si="7"/>
        <v>393.41246137910446</v>
      </c>
      <c r="AK21">
        <f t="shared" si="24"/>
        <v>169.10567437582836</v>
      </c>
      <c r="AL21">
        <f t="shared" si="8"/>
        <v>-521.73419266225062</v>
      </c>
      <c r="AN21">
        <f t="shared" si="9"/>
        <v>279.52474268806139</v>
      </c>
      <c r="AO21">
        <f t="shared" si="9"/>
        <v>-13.976237134403071</v>
      </c>
      <c r="AP21">
        <f t="shared" si="9"/>
        <v>-5.2116405749434396</v>
      </c>
      <c r="AQ21">
        <f t="shared" si="9"/>
        <v>-547.19303747108313</v>
      </c>
      <c r="AR21">
        <f t="shared" si="9"/>
        <v>-286.85617249236822</v>
      </c>
      <c r="AS21">
        <f t="shared" si="9"/>
        <v>104.08351444055154</v>
      </c>
      <c r="AT21">
        <f t="shared" si="9"/>
        <v>44.739591723086669</v>
      </c>
      <c r="AU21">
        <f t="shared" si="9"/>
        <v>-138.03306632873</v>
      </c>
      <c r="AW21">
        <v>18</v>
      </c>
      <c r="AX21">
        <f>(R21*SUMPRODUCT(K22:$K$23, X22:$X$23)-$AZ$3*SUMPRODUCT(K21:$K$22, W22:$W$23))/Z21</f>
        <v>1292.8031046358124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1.2759904000000001E-2</v>
      </c>
      <c r="O22">
        <f t="shared" si="21"/>
        <v>1340.867327036914</v>
      </c>
      <c r="P22">
        <f t="shared" si="22"/>
        <v>67.043366351845705</v>
      </c>
      <c r="Q22" s="4">
        <f t="shared" si="23"/>
        <v>25</v>
      </c>
      <c r="R22">
        <f t="shared" si="0"/>
        <v>250000</v>
      </c>
      <c r="S22">
        <f t="shared" si="1"/>
        <v>707.60910472365777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1018.6687852725835</v>
      </c>
      <c r="AC22">
        <f t="shared" si="2"/>
        <v>544.87301770741999</v>
      </c>
      <c r="AE22">
        <f t="shared" si="3"/>
        <v>1032.4943841885799</v>
      </c>
      <c r="AF22">
        <f t="shared" si="4"/>
        <v>-51.624719209428996</v>
      </c>
      <c r="AG22">
        <f t="shared" si="4"/>
        <v>-19.250494873161962</v>
      </c>
      <c r="AH22">
        <f t="shared" si="5"/>
        <v>-2513.5528877648385</v>
      </c>
      <c r="AI22">
        <f t="shared" si="6"/>
        <v>-1551.9337176588497</v>
      </c>
      <c r="AJ22">
        <f t="shared" si="7"/>
        <v>473.79576756516349</v>
      </c>
      <c r="AK22">
        <f t="shared" si="24"/>
        <v>139.9676915176214</v>
      </c>
      <c r="AL22">
        <f t="shared" si="8"/>
        <v>-938.17025857606473</v>
      </c>
      <c r="AN22">
        <f t="shared" si="9"/>
        <v>251.63028005406963</v>
      </c>
      <c r="AO22">
        <f t="shared" si="9"/>
        <v>-12.581514002703482</v>
      </c>
      <c r="AP22">
        <f t="shared" si="9"/>
        <v>-4.6915581239892177</v>
      </c>
      <c r="AQ22">
        <f t="shared" si="9"/>
        <v>-612.5805881027062</v>
      </c>
      <c r="AR22">
        <f t="shared" si="9"/>
        <v>-378.22338017532928</v>
      </c>
      <c r="AS22">
        <f t="shared" si="9"/>
        <v>115.46925921011091</v>
      </c>
      <c r="AT22">
        <f t="shared" si="9"/>
        <v>34.111671651153429</v>
      </c>
      <c r="AU22">
        <f t="shared" si="9"/>
        <v>-228.64244931406495</v>
      </c>
      <c r="AW22">
        <v>19</v>
      </c>
      <c r="AX22">
        <f>(R22*SUMPRODUCT(K23:$K$23, X23:$X$23)-$AZ$3*SUMPRODUCT(K22:$K$22, W23:$W$23))/Z22</f>
        <v>707.60910472365777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1.5498582E-2</v>
      </c>
      <c r="O23">
        <f t="shared" si="21"/>
        <v>1340.867327036914</v>
      </c>
      <c r="P23">
        <f t="shared" si="22"/>
        <v>67.043366351845705</v>
      </c>
      <c r="Q23" s="4">
        <f t="shared" si="23"/>
        <v>25</v>
      </c>
      <c r="R23">
        <f t="shared" si="0"/>
        <v>250000</v>
      </c>
      <c r="S23">
        <f t="shared" si="1"/>
        <v>726.12424328320242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544.87301770741999</v>
      </c>
      <c r="AC23">
        <f t="shared" si="2"/>
        <v>544.87301770741999</v>
      </c>
      <c r="AE23">
        <f t="shared" si="3"/>
        <v>1006.1672414688079</v>
      </c>
      <c r="AF23">
        <f t="shared" si="4"/>
        <v>-50.308362073440399</v>
      </c>
      <c r="AG23">
        <f t="shared" si="4"/>
        <v>-18.759634551098063</v>
      </c>
      <c r="AH23">
        <f t="shared" si="5"/>
        <v>-2983.5537333228026</v>
      </c>
      <c r="AI23">
        <f t="shared" si="6"/>
        <v>-2046.4544884785332</v>
      </c>
      <c r="AJ23">
        <f t="shared" si="7"/>
        <v>0</v>
      </c>
      <c r="AK23">
        <f t="shared" si="24"/>
        <v>105.05123279719514</v>
      </c>
      <c r="AL23">
        <f t="shared" si="8"/>
        <v>-1941.4032556813381</v>
      </c>
      <c r="AN23">
        <f t="shared" si="9"/>
        <v>225.88466239404477</v>
      </c>
      <c r="AO23">
        <f t="shared" si="9"/>
        <v>-11.294233119702239</v>
      </c>
      <c r="AP23">
        <f t="shared" si="9"/>
        <v>-4.2115401322592261</v>
      </c>
      <c r="AQ23">
        <f t="shared" si="9"/>
        <v>-669.80815913097479</v>
      </c>
      <c r="AR23">
        <f t="shared" si="9"/>
        <v>-459.42926998889146</v>
      </c>
      <c r="AS23">
        <f t="shared" si="9"/>
        <v>0</v>
      </c>
      <c r="AT23">
        <f t="shared" si="9"/>
        <v>23.584013945665973</v>
      </c>
      <c r="AU23">
        <f t="shared" si="9"/>
        <v>-435.84525604322545</v>
      </c>
      <c r="AW23">
        <v>20</v>
      </c>
      <c r="AX23">
        <f>(R23*SUMPRODUCT(K$23:$K24, X$23:$X24)-$AZ$3*SUMPRODUCT(K$22:$K23, W$23:$W24))/Z23</f>
        <v>726.12424328320242</v>
      </c>
    </row>
    <row r="25" spans="5:50" x14ac:dyDescent="0.25">
      <c r="AN25" s="8">
        <f t="shared" ref="AN25:AU25" si="25">SUM(AN3:AN23)</f>
        <v>12393.692892819128</v>
      </c>
      <c r="AO25" s="8">
        <f t="shared" si="25"/>
        <v>-1625.335139918642</v>
      </c>
      <c r="AP25" s="8">
        <f t="shared" si="25"/>
        <v>-1728.5086346244702</v>
      </c>
      <c r="AQ25" s="8">
        <f t="shared" si="25"/>
        <v>-6658.8457732586803</v>
      </c>
      <c r="AR25" s="8">
        <f t="shared" si="25"/>
        <v>2381.0033450173341</v>
      </c>
      <c r="AS25" s="8">
        <f t="shared" si="25"/>
        <v>-1072.065193404409</v>
      </c>
      <c r="AT25" s="8">
        <f t="shared" si="25"/>
        <v>935.34175503222968</v>
      </c>
      <c r="AU25" s="9">
        <f t="shared" si="25"/>
        <v>2244.2799066451553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8" priority="1" operator="lessThan">
      <formula>0</formula>
    </cfRule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4AD82-8624-49E4-AA2C-830A7C5494D8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'T.45.04.C'!C3*(1+C12)</f>
        <v>5517.1929159047349</v>
      </c>
      <c r="K3">
        <v>1</v>
      </c>
      <c r="L3" s="2">
        <v>0</v>
      </c>
      <c r="O3">
        <f>$C$3</f>
        <v>5517.1929159047349</v>
      </c>
      <c r="P3">
        <f>O3*B5</f>
        <v>4413.7543327237881</v>
      </c>
      <c r="Q3" s="4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5517.1929159047349</v>
      </c>
      <c r="AF3">
        <f t="shared" ref="AF3:AG23" si="4">-$Z3*P3</f>
        <v>-4413.7543327237881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-418.99400381905321</v>
      </c>
      <c r="AJ3">
        <f t="shared" ref="AJ3:AJ23" si="7">AB3-AC3</f>
        <v>0</v>
      </c>
      <c r="AL3">
        <f t="shared" ref="AL3:AL23" si="8">SUM(AI3:AK3)</f>
        <v>-418.99400381905321</v>
      </c>
      <c r="AN3">
        <f t="shared" ref="AN3:AU23" si="9">AE3*$K3</f>
        <v>5517.1929159047349</v>
      </c>
      <c r="AO3">
        <f t="shared" si="9"/>
        <v>-4413.7543327237881</v>
      </c>
      <c r="AP3">
        <f t="shared" si="9"/>
        <v>-1522.432587</v>
      </c>
      <c r="AQ3">
        <f t="shared" si="9"/>
        <v>0</v>
      </c>
      <c r="AR3">
        <f t="shared" si="9"/>
        <v>-418.99400381905321</v>
      </c>
      <c r="AS3">
        <f t="shared" si="9"/>
        <v>0</v>
      </c>
      <c r="AT3">
        <f t="shared" si="9"/>
        <v>0</v>
      </c>
      <c r="AU3">
        <f t="shared" si="9"/>
        <v>-418.99400381905321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3122.7105598335384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2.3387939999999999E-3</v>
      </c>
      <c r="R4">
        <f t="shared" si="0"/>
        <v>250000</v>
      </c>
      <c r="S4">
        <f t="shared" si="1"/>
        <v>2606.3202956341079</v>
      </c>
      <c r="U4">
        <f t="shared" ref="U4:U23" si="13">M4</f>
        <v>2.3387939999999999E-3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2.3387939999999999E-3</v>
      </c>
      <c r="Y4">
        <f t="shared" ref="Y4:Y23" si="17">V4*W4</f>
        <v>0.01</v>
      </c>
      <c r="Z4">
        <f t="shared" ref="Z4:Z23" si="18">MAX(0, W4-X4-Y4)</f>
        <v>0.98766120599999996</v>
      </c>
      <c r="AB4">
        <f t="shared" ref="AB4:AB23" si="19">AC3</f>
        <v>0</v>
      </c>
      <c r="AC4">
        <f t="shared" si="2"/>
        <v>2574.1614464082595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-584.69849999999997</v>
      </c>
      <c r="AI4">
        <f t="shared" si="6"/>
        <v>-584.69849999999997</v>
      </c>
      <c r="AJ4">
        <f t="shared" si="7"/>
        <v>-2574.1614464082595</v>
      </c>
      <c r="AK4">
        <f>H4*SUM(AB4, AE4:AF4)</f>
        <v>0</v>
      </c>
      <c r="AL4">
        <f t="shared" si="8"/>
        <v>-3158.8599464082595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-548.5491134252743</v>
      </c>
      <c r="AR4">
        <f t="shared" si="9"/>
        <v>-548.5491134252743</v>
      </c>
      <c r="AS4">
        <f t="shared" si="9"/>
        <v>-2415.0121459876718</v>
      </c>
      <c r="AT4">
        <f t="shared" si="9"/>
        <v>0</v>
      </c>
      <c r="AU4">
        <f t="shared" si="9"/>
        <v>-2963.5612594129461</v>
      </c>
      <c r="AW4">
        <v>1</v>
      </c>
      <c r="AX4">
        <f>(R4*SUMPRODUCT(K5:$K$23, X5:$X$23)-$AZ$3*SUMPRODUCT(K4:$K$22, W5:$W$23))/Z4</f>
        <v>2606.3202956341079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2.4879479999999998E-3</v>
      </c>
      <c r="O5">
        <f t="shared" ref="O5:O23" si="21">$C$3</f>
        <v>5517.1929159047349</v>
      </c>
      <c r="P5">
        <f t="shared" ref="P5:P23" si="22">O5*$C$5</f>
        <v>275.85964579523676</v>
      </c>
      <c r="Q5" s="4">
        <f t="shared" ref="Q5:Q23" si="23">$C$8</f>
        <v>25</v>
      </c>
      <c r="R5">
        <f t="shared" si="0"/>
        <v>250000</v>
      </c>
      <c r="S5">
        <f t="shared" si="1"/>
        <v>5062.0571799675845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2574.1614464082595</v>
      </c>
      <c r="AC5">
        <f t="shared" si="2"/>
        <v>4937.162785616707</v>
      </c>
      <c r="AE5">
        <f t="shared" si="3"/>
        <v>5381.0691142069263</v>
      </c>
      <c r="AF5">
        <f t="shared" si="4"/>
        <v>-269.05345571034633</v>
      </c>
      <c r="AG5">
        <f t="shared" si="4"/>
        <v>-24.383183605446366</v>
      </c>
      <c r="AH5">
        <f t="shared" si="5"/>
        <v>-614.31243053632193</v>
      </c>
      <c r="AI5">
        <f t="shared" si="6"/>
        <v>4473.3200443548121</v>
      </c>
      <c r="AJ5">
        <f t="shared" si="7"/>
        <v>-2363.0013392084475</v>
      </c>
      <c r="AK5">
        <f>H5*SUM(AB5, AE5:AF5)</f>
        <v>664.08570186377813</v>
      </c>
      <c r="AL5">
        <f t="shared" si="8"/>
        <v>2774.4044070101427</v>
      </c>
      <c r="AN5">
        <f t="shared" si="9"/>
        <v>4646.8895602744233</v>
      </c>
      <c r="AO5">
        <f t="shared" si="9"/>
        <v>-232.34447801372116</v>
      </c>
      <c r="AP5">
        <f t="shared" si="9"/>
        <v>-21.056403279277053</v>
      </c>
      <c r="AQ5">
        <f t="shared" si="9"/>
        <v>-530.49718552569902</v>
      </c>
      <c r="AR5">
        <f t="shared" si="9"/>
        <v>3862.991493455726</v>
      </c>
      <c r="AS5">
        <f t="shared" si="9"/>
        <v>-2040.5993718035641</v>
      </c>
      <c r="AT5">
        <f t="shared" si="9"/>
        <v>573.47951673226464</v>
      </c>
      <c r="AU5">
        <f t="shared" si="9"/>
        <v>2395.8716383844267</v>
      </c>
      <c r="AW5">
        <v>2</v>
      </c>
      <c r="AX5">
        <f>(R5*SUMPRODUCT(K6:$K$23, X6:$X$23)-$AZ$3*SUMPRODUCT(K5:$K$22, W6:$W$23))/Z5</f>
        <v>5062.0571799675845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2.6637029999999999E-3</v>
      </c>
      <c r="O6">
        <f t="shared" si="21"/>
        <v>5517.1929159047349</v>
      </c>
      <c r="P6">
        <f t="shared" si="22"/>
        <v>275.85964579523676</v>
      </c>
      <c r="Q6" s="4">
        <f t="shared" si="23"/>
        <v>25</v>
      </c>
      <c r="R6">
        <f t="shared" si="0"/>
        <v>250000</v>
      </c>
      <c r="S6">
        <f t="shared" si="1"/>
        <v>7332.934626686807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4937.162785616707</v>
      </c>
      <c r="AC6">
        <f t="shared" si="2"/>
        <v>7061.4407033210482</v>
      </c>
      <c r="AE6">
        <f t="shared" si="3"/>
        <v>5312.9248531221365</v>
      </c>
      <c r="AF6">
        <f t="shared" si="4"/>
        <v>-265.64624265610684</v>
      </c>
      <c r="AG6">
        <f t="shared" si="4"/>
        <v>-24.074402210072524</v>
      </c>
      <c r="AH6">
        <f t="shared" si="5"/>
        <v>-649.49559319378295</v>
      </c>
      <c r="AI6">
        <f t="shared" si="6"/>
        <v>4373.7086150621744</v>
      </c>
      <c r="AJ6">
        <f t="shared" si="7"/>
        <v>-2124.2779177043412</v>
      </c>
      <c r="AK6">
        <f>H6*SUM(AB6, AE6:AF6)</f>
        <v>1086.3072238938018</v>
      </c>
      <c r="AL6">
        <f t="shared" si="8"/>
        <v>3335.7379212516353</v>
      </c>
      <c r="AN6">
        <f t="shared" si="9"/>
        <v>4137.845175874194</v>
      </c>
      <c r="AO6">
        <f t="shared" si="9"/>
        <v>-206.89225879370971</v>
      </c>
      <c r="AP6">
        <f t="shared" si="9"/>
        <v>-18.749775651064269</v>
      </c>
      <c r="AQ6">
        <f t="shared" si="9"/>
        <v>-505.84419718813234</v>
      </c>
      <c r="AR6">
        <f t="shared" si="9"/>
        <v>3406.3589442412881</v>
      </c>
      <c r="AS6">
        <f t="shared" si="9"/>
        <v>-1654.4433390251302</v>
      </c>
      <c r="AT6">
        <f t="shared" si="9"/>
        <v>846.04454799784901</v>
      </c>
      <c r="AU6">
        <f t="shared" si="9"/>
        <v>2597.9601532140073</v>
      </c>
      <c r="AW6">
        <v>3</v>
      </c>
      <c r="AX6">
        <f>(R6*SUMPRODUCT(K7:$K$23, X7:$X$23)-$AZ$3*SUMPRODUCT(K6:$K$22, W7:$W$23))/Z6</f>
        <v>7332.934626686807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2.8651079999999999E-3</v>
      </c>
      <c r="O7">
        <f t="shared" si="21"/>
        <v>5517.1929159047349</v>
      </c>
      <c r="P7">
        <f t="shared" si="22"/>
        <v>275.85964579523676</v>
      </c>
      <c r="Q7" s="4">
        <f t="shared" si="23"/>
        <v>25</v>
      </c>
      <c r="R7">
        <f t="shared" si="0"/>
        <v>250000</v>
      </c>
      <c r="S7">
        <f t="shared" si="1"/>
        <v>9380.6834592914529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7061.4407033210482</v>
      </c>
      <c r="AC7">
        <f t="shared" si="2"/>
        <v>8917.1585338072982</v>
      </c>
      <c r="AE7">
        <f t="shared" si="3"/>
        <v>5244.5735010908365</v>
      </c>
      <c r="AF7">
        <f t="shared" si="4"/>
        <v>-262.22867505454184</v>
      </c>
      <c r="AG7">
        <f t="shared" si="4"/>
        <v>-23.764682425604502</v>
      </c>
      <c r="AH7">
        <f t="shared" si="5"/>
        <v>-689.75762367296466</v>
      </c>
      <c r="AI7">
        <f t="shared" si="6"/>
        <v>4268.8225199377257</v>
      </c>
      <c r="AJ7">
        <f t="shared" si="7"/>
        <v>-1855.71783048625</v>
      </c>
      <c r="AK7">
        <f>H7*SUM(AB7, AE7:AF7)</f>
        <v>1260.9843449237137</v>
      </c>
      <c r="AL7">
        <f t="shared" si="8"/>
        <v>3674.0890343751894</v>
      </c>
      <c r="AN7">
        <f t="shared" si="9"/>
        <v>3697.4847024525161</v>
      </c>
      <c r="AO7">
        <f t="shared" si="9"/>
        <v>-184.87423512262581</v>
      </c>
      <c r="AP7">
        <f t="shared" si="9"/>
        <v>-16.75437472828601</v>
      </c>
      <c r="AQ7">
        <f t="shared" si="9"/>
        <v>-486.28706631727567</v>
      </c>
      <c r="AR7">
        <f t="shared" si="9"/>
        <v>3009.5690262843286</v>
      </c>
      <c r="AS7">
        <f t="shared" si="9"/>
        <v>-1308.3024365783292</v>
      </c>
      <c r="AT7">
        <f t="shared" si="9"/>
        <v>889.00848170356949</v>
      </c>
      <c r="AU7">
        <f t="shared" si="9"/>
        <v>2590.2750714095687</v>
      </c>
      <c r="AW7">
        <v>4</v>
      </c>
      <c r="AX7">
        <f>(R7*SUMPRODUCT(K8:$K$23, X8:$X$23)-$AZ$3*SUMPRODUCT(K7:$K$22, W8:$W$23))/Z7</f>
        <v>9380.6834592914529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4.466869E-3</v>
      </c>
      <c r="O8">
        <f t="shared" si="21"/>
        <v>5517.1929159047349</v>
      </c>
      <c r="P8">
        <f t="shared" si="22"/>
        <v>275.85964579523676</v>
      </c>
      <c r="Q8" s="4">
        <f t="shared" si="23"/>
        <v>25</v>
      </c>
      <c r="R8">
        <f t="shared" si="0"/>
        <v>250000</v>
      </c>
      <c r="S8">
        <f t="shared" si="1"/>
        <v>11007.395026700471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8917.1585338072982</v>
      </c>
      <c r="AC8">
        <f t="shared" si="2"/>
        <v>10312.115948249233</v>
      </c>
      <c r="AE8">
        <f t="shared" si="3"/>
        <v>5168.7009432896848</v>
      </c>
      <c r="AF8">
        <f t="shared" si="4"/>
        <v>-258.43504716448422</v>
      </c>
      <c r="AG8">
        <f t="shared" si="4"/>
        <v>-23.420881878126682</v>
      </c>
      <c r="AH8">
        <f t="shared" si="5"/>
        <v>-1061.5372322177757</v>
      </c>
      <c r="AI8">
        <f t="shared" si="6"/>
        <v>3825.3077820292992</v>
      </c>
      <c r="AJ8">
        <f t="shared" si="7"/>
        <v>-1394.9574144419348</v>
      </c>
      <c r="AK8">
        <f t="shared" ref="AK8:AK23" si="24">H8*SUM(AB8:AB8, AE8:AF8)</f>
        <v>1002.4882711701063</v>
      </c>
      <c r="AL8">
        <f t="shared" si="8"/>
        <v>3432.8386387574706</v>
      </c>
      <c r="AN8">
        <f t="shared" si="9"/>
        <v>3397.6631008229665</v>
      </c>
      <c r="AO8">
        <f t="shared" si="9"/>
        <v>-169.88315504114831</v>
      </c>
      <c r="AP8">
        <f t="shared" si="9"/>
        <v>-15.395796162158495</v>
      </c>
      <c r="AQ8">
        <f t="shared" si="9"/>
        <v>-697.80510105514406</v>
      </c>
      <c r="AR8">
        <f t="shared" si="9"/>
        <v>2514.5790485645161</v>
      </c>
      <c r="AS8">
        <f t="shared" si="9"/>
        <v>-916.97998902838378</v>
      </c>
      <c r="AT8">
        <f t="shared" si="9"/>
        <v>658.98906617619309</v>
      </c>
      <c r="AU8">
        <f t="shared" si="9"/>
        <v>2256.5881257123256</v>
      </c>
      <c r="AW8">
        <v>5</v>
      </c>
      <c r="AX8">
        <f>(R8*SUMPRODUCT(K9:$K$23, X9:$X$23)-$AZ$3*SUMPRODUCT(K8:$K$22, W9:$W$23))/Z8</f>
        <v>11007.395026700471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6.2254789999999999E-3</v>
      </c>
      <c r="O9">
        <f t="shared" si="21"/>
        <v>5517.1929159047349</v>
      </c>
      <c r="P9">
        <f t="shared" si="22"/>
        <v>275.85964579523676</v>
      </c>
      <c r="Q9" s="4">
        <f t="shared" si="23"/>
        <v>25</v>
      </c>
      <c r="R9">
        <f t="shared" si="0"/>
        <v>250000</v>
      </c>
      <c r="S9">
        <f t="shared" si="1"/>
        <v>12287.155039949583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10312.115948249233</v>
      </c>
      <c r="AC9">
        <f t="shared" si="2"/>
        <v>11324.268130148264</v>
      </c>
      <c r="AE9">
        <f t="shared" si="3"/>
        <v>5084.8362946770576</v>
      </c>
      <c r="AF9">
        <f t="shared" si="4"/>
        <v>-254.24181473385286</v>
      </c>
      <c r="AG9">
        <f t="shared" si="4"/>
        <v>-23.040866851051657</v>
      </c>
      <c r="AH9">
        <f t="shared" si="5"/>
        <v>-1458.0620829375821</v>
      </c>
      <c r="AI9">
        <f t="shared" si="6"/>
        <v>3349.4915301545707</v>
      </c>
      <c r="AJ9">
        <f t="shared" si="7"/>
        <v>-1012.1521818990313</v>
      </c>
      <c r="AK9">
        <f t="shared" si="24"/>
        <v>790.44948435164531</v>
      </c>
      <c r="AL9">
        <f t="shared" si="8"/>
        <v>3127.7888326071848</v>
      </c>
      <c r="AN9">
        <f t="shared" si="9"/>
        <v>3176.7101212046082</v>
      </c>
      <c r="AO9">
        <f t="shared" si="9"/>
        <v>-158.83550606023039</v>
      </c>
      <c r="AP9">
        <f t="shared" si="9"/>
        <v>-14.39459417871233</v>
      </c>
      <c r="AQ9">
        <f t="shared" si="9"/>
        <v>-910.91242820564833</v>
      </c>
      <c r="AR9">
        <f t="shared" si="9"/>
        <v>2092.5675927600169</v>
      </c>
      <c r="AS9">
        <f t="shared" si="9"/>
        <v>-632.33384402244315</v>
      </c>
      <c r="AT9">
        <f t="shared" si="9"/>
        <v>493.82688679072072</v>
      </c>
      <c r="AU9">
        <f t="shared" si="9"/>
        <v>1954.0606355282946</v>
      </c>
      <c r="AW9">
        <v>6</v>
      </c>
      <c r="AX9">
        <f>(R9*SUMPRODUCT(K10:$K$23, X10:$X$23)-$AZ$3*SUMPRODUCT(K9:$K$22, W10:$W$23))/Z9</f>
        <v>12287.155039949583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8.1133709999999994E-3</v>
      </c>
      <c r="O10">
        <f t="shared" si="21"/>
        <v>5517.1929159047349</v>
      </c>
      <c r="P10">
        <f t="shared" si="22"/>
        <v>275.85964579523676</v>
      </c>
      <c r="Q10" s="4">
        <f t="shared" si="23"/>
        <v>25</v>
      </c>
      <c r="R10">
        <f t="shared" si="0"/>
        <v>250000</v>
      </c>
      <c r="S10">
        <f t="shared" si="1"/>
        <v>13274.507542999205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11324.268130148264</v>
      </c>
      <c r="AC10">
        <f t="shared" si="2"/>
        <v>12012.642987924428</v>
      </c>
      <c r="AE10">
        <f t="shared" si="3"/>
        <v>4992.7327683973062</v>
      </c>
      <c r="AF10">
        <f t="shared" si="4"/>
        <v>-249.63663841986533</v>
      </c>
      <c r="AG10">
        <f t="shared" si="4"/>
        <v>-22.623519081616955</v>
      </c>
      <c r="AH10">
        <f t="shared" si="5"/>
        <v>-1869.3910092418382</v>
      </c>
      <c r="AI10">
        <f t="shared" si="6"/>
        <v>2851.0816016539857</v>
      </c>
      <c r="AJ10">
        <f t="shared" si="7"/>
        <v>-688.37485777616348</v>
      </c>
      <c r="AK10">
        <f t="shared" si="24"/>
        <v>843.53662365659966</v>
      </c>
      <c r="AL10">
        <f t="shared" si="8"/>
        <v>3006.2433675344218</v>
      </c>
      <c r="AN10">
        <f t="shared" si="9"/>
        <v>2963.5811802563171</v>
      </c>
      <c r="AO10">
        <f t="shared" si="9"/>
        <v>-148.17905901281586</v>
      </c>
      <c r="AP10">
        <f t="shared" si="9"/>
        <v>-13.428845181908667</v>
      </c>
      <c r="AQ10">
        <f t="shared" si="9"/>
        <v>-1109.6311920791775</v>
      </c>
      <c r="AR10">
        <f t="shared" si="9"/>
        <v>1692.342083982415</v>
      </c>
      <c r="AS10">
        <f t="shared" si="9"/>
        <v>-408.60483989451041</v>
      </c>
      <c r="AT10">
        <f t="shared" si="9"/>
        <v>500.70560125895383</v>
      </c>
      <c r="AU10">
        <f t="shared" si="9"/>
        <v>1784.4428453468586</v>
      </c>
      <c r="AW10">
        <v>7</v>
      </c>
      <c r="AX10">
        <f>(R10*SUMPRODUCT(K11:$K$23, X11:$X$23)-$AZ$3*SUMPRODUCT(K10:$K$22, W11:$W$23))/Z10</f>
        <v>13274.507542999205</v>
      </c>
    </row>
    <row r="11" spans="1:52" x14ac:dyDescent="0.25">
      <c r="A11" t="s">
        <v>33</v>
      </c>
      <c r="C11" s="7">
        <f>AU25</f>
        <v>12901.777705280965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1.0286442999999999E-2</v>
      </c>
      <c r="O11">
        <f t="shared" si="21"/>
        <v>5517.1929159047349</v>
      </c>
      <c r="P11">
        <f t="shared" si="22"/>
        <v>275.85964579523676</v>
      </c>
      <c r="Q11" s="4">
        <f t="shared" si="23"/>
        <v>25</v>
      </c>
      <c r="R11">
        <f t="shared" si="0"/>
        <v>250000</v>
      </c>
      <c r="S11">
        <f t="shared" si="1"/>
        <v>13959.581183488915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12012.642987924428</v>
      </c>
      <c r="AC11">
        <f t="shared" si="2"/>
        <v>12376.323651883102</v>
      </c>
      <c r="AE11">
        <f t="shared" si="3"/>
        <v>4891.447979676982</v>
      </c>
      <c r="AF11">
        <f t="shared" si="4"/>
        <v>-244.57239898384913</v>
      </c>
      <c r="AG11">
        <f t="shared" si="4"/>
        <v>-22.164568351308318</v>
      </c>
      <c r="AH11">
        <f t="shared" si="5"/>
        <v>-2327.1553949246518</v>
      </c>
      <c r="AI11">
        <f t="shared" si="6"/>
        <v>2297.5556174171734</v>
      </c>
      <c r="AJ11">
        <f t="shared" si="7"/>
        <v>-363.6806639586739</v>
      </c>
      <c r="AK11">
        <f t="shared" si="24"/>
        <v>857.96520628380449</v>
      </c>
      <c r="AL11">
        <f t="shared" si="8"/>
        <v>2791.840159742304</v>
      </c>
      <c r="AN11">
        <f t="shared" si="9"/>
        <v>2761.2559767638368</v>
      </c>
      <c r="AO11">
        <f t="shared" si="9"/>
        <v>-138.06279883819184</v>
      </c>
      <c r="AP11">
        <f t="shared" si="9"/>
        <v>-12.512051050470804</v>
      </c>
      <c r="AQ11">
        <f t="shared" si="9"/>
        <v>-1313.695202277966</v>
      </c>
      <c r="AR11">
        <f t="shared" si="9"/>
        <v>1296.9859245972084</v>
      </c>
      <c r="AS11">
        <f t="shared" si="9"/>
        <v>-205.30023239777856</v>
      </c>
      <c r="AT11">
        <f t="shared" si="9"/>
        <v>484.32725106135541</v>
      </c>
      <c r="AU11">
        <f t="shared" si="9"/>
        <v>1576.0129432607851</v>
      </c>
      <c r="AW11">
        <v>8</v>
      </c>
      <c r="AX11">
        <f>(R11*SUMPRODUCT(K12:$K$23, X12:$X$23)-$AZ$3*SUMPRODUCT(K11:$K$22, W12:$W$23))/Z11</f>
        <v>13959.581183488915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1.2759904000000001E-2</v>
      </c>
      <c r="O12">
        <f t="shared" si="21"/>
        <v>5517.1929159047349</v>
      </c>
      <c r="P12">
        <f t="shared" si="22"/>
        <v>275.85964579523676</v>
      </c>
      <c r="Q12" s="4">
        <f t="shared" si="23"/>
        <v>25</v>
      </c>
      <c r="R12">
        <f t="shared" si="0"/>
        <v>250000</v>
      </c>
      <c r="S12">
        <f t="shared" si="1"/>
        <v>14336.761073325759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12376.323651883102</v>
      </c>
      <c r="AC12">
        <f t="shared" si="2"/>
        <v>12421.429952946539</v>
      </c>
      <c r="AE12">
        <f t="shared" si="3"/>
        <v>4780.1190932385398</v>
      </c>
      <c r="AF12">
        <f t="shared" si="4"/>
        <v>-239.00595466192701</v>
      </c>
      <c r="AG12">
        <f t="shared" si="4"/>
        <v>-21.660104903431105</v>
      </c>
      <c r="AH12">
        <f t="shared" si="5"/>
        <v>-2828.1776436413247</v>
      </c>
      <c r="AI12">
        <f t="shared" si="6"/>
        <v>1691.2753900318576</v>
      </c>
      <c r="AJ12">
        <f t="shared" si="7"/>
        <v>-45.106301063437058</v>
      </c>
      <c r="AK12">
        <f t="shared" si="24"/>
        <v>878.01496942485915</v>
      </c>
      <c r="AL12">
        <f t="shared" si="8"/>
        <v>2524.1840583932799</v>
      </c>
      <c r="AN12">
        <f t="shared" si="9"/>
        <v>2565.2724173526622</v>
      </c>
      <c r="AO12">
        <f t="shared" si="9"/>
        <v>-128.26362086763314</v>
      </c>
      <c r="AP12">
        <f t="shared" si="9"/>
        <v>-11.623992746191643</v>
      </c>
      <c r="AQ12">
        <f t="shared" si="9"/>
        <v>-1517.7542565558194</v>
      </c>
      <c r="AR12">
        <f t="shared" si="9"/>
        <v>907.63054718301851</v>
      </c>
      <c r="AS12">
        <f t="shared" si="9"/>
        <v>-24.20649940092736</v>
      </c>
      <c r="AT12">
        <f t="shared" si="9"/>
        <v>471.1906835698444</v>
      </c>
      <c r="AU12">
        <f t="shared" si="9"/>
        <v>1354.6147313519357</v>
      </c>
      <c r="AW12">
        <v>9</v>
      </c>
      <c r="AX12">
        <f>(R12*SUMPRODUCT(K13:$K$23, X13:$X$23)-$AZ$3*SUMPRODUCT(K12:$K$22, W13:$W$23))/Z12</f>
        <v>14336.761073325759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1.5498582E-2</v>
      </c>
      <c r="O13">
        <f t="shared" si="21"/>
        <v>5517.1929159047349</v>
      </c>
      <c r="P13">
        <f t="shared" si="22"/>
        <v>275.85964579523676</v>
      </c>
      <c r="Q13" s="4">
        <f t="shared" si="23"/>
        <v>25</v>
      </c>
      <c r="R13">
        <f t="shared" si="0"/>
        <v>250000</v>
      </c>
      <c r="S13">
        <f t="shared" si="1"/>
        <v>14402.697711672859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12421.429952946539</v>
      </c>
      <c r="AC13">
        <f t="shared" si="2"/>
        <v>12160.372205490728</v>
      </c>
      <c r="AE13">
        <f t="shared" si="3"/>
        <v>4658.2328345698315</v>
      </c>
      <c r="AF13">
        <f t="shared" si="4"/>
        <v>-232.91164172849156</v>
      </c>
      <c r="AG13">
        <f t="shared" si="4"/>
        <v>-21.107802942422364</v>
      </c>
      <c r="AH13">
        <f t="shared" si="5"/>
        <v>-3357.0091197442907</v>
      </c>
      <c r="AI13">
        <f t="shared" si="6"/>
        <v>1047.204270154627</v>
      </c>
      <c r="AJ13">
        <f t="shared" si="7"/>
        <v>261.05774745581039</v>
      </c>
      <c r="AK13">
        <f t="shared" si="24"/>
        <v>870.97703423723317</v>
      </c>
      <c r="AL13">
        <f t="shared" si="8"/>
        <v>2179.2390518476705</v>
      </c>
      <c r="AN13">
        <f t="shared" si="9"/>
        <v>2376.9721482042951</v>
      </c>
      <c r="AO13">
        <f t="shared" si="9"/>
        <v>-118.84860741021474</v>
      </c>
      <c r="AP13">
        <f t="shared" si="9"/>
        <v>-10.770749656732404</v>
      </c>
      <c r="AQ13">
        <f t="shared" si="9"/>
        <v>-1712.9923432942508</v>
      </c>
      <c r="AR13">
        <f t="shared" si="9"/>
        <v>534.36044784309706</v>
      </c>
      <c r="AS13">
        <f t="shared" si="9"/>
        <v>133.21081552006942</v>
      </c>
      <c r="AT13">
        <f t="shared" si="9"/>
        <v>444.43638298699693</v>
      </c>
      <c r="AU13">
        <f t="shared" si="9"/>
        <v>1112.0076463501634</v>
      </c>
      <c r="AW13">
        <v>10</v>
      </c>
      <c r="AX13">
        <f>(R13*SUMPRODUCT(K14:$K$23, X14:$X$23)-$AZ$3*SUMPRODUCT(K13:$K$22, W14:$W$23))/Z13</f>
        <v>14402.697711672859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1.8608946000000001E-2</v>
      </c>
      <c r="O14">
        <f t="shared" si="21"/>
        <v>5517.1929159047349</v>
      </c>
      <c r="P14">
        <f t="shared" si="22"/>
        <v>275.85964579523676</v>
      </c>
      <c r="Q14" s="4">
        <f t="shared" si="23"/>
        <v>25</v>
      </c>
      <c r="R14">
        <f t="shared" si="0"/>
        <v>250000</v>
      </c>
      <c r="S14">
        <f t="shared" si="1"/>
        <v>14216.055270565639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12160.372205490728</v>
      </c>
      <c r="AC14">
        <f t="shared" si="2"/>
        <v>11659.400624747816</v>
      </c>
      <c r="AE14">
        <f t="shared" si="3"/>
        <v>4524.9657029501959</v>
      </c>
      <c r="AF14">
        <f t="shared" si="4"/>
        <v>-226.24828514750982</v>
      </c>
      <c r="AG14">
        <f t="shared" si="4"/>
        <v>-20.50393094786396</v>
      </c>
      <c r="AH14">
        <f t="shared" si="5"/>
        <v>-3927.9396513417887</v>
      </c>
      <c r="AI14">
        <f t="shared" si="6"/>
        <v>350.27383551303319</v>
      </c>
      <c r="AJ14">
        <f t="shared" si="7"/>
        <v>500.97158074291292</v>
      </c>
      <c r="AK14">
        <f t="shared" si="24"/>
        <v>1408.4372172444641</v>
      </c>
      <c r="AL14">
        <f t="shared" si="8"/>
        <v>2259.6826335004102</v>
      </c>
      <c r="AN14">
        <f t="shared" si="9"/>
        <v>2126.9611599901382</v>
      </c>
      <c r="AO14">
        <f t="shared" si="9"/>
        <v>-106.34805799950692</v>
      </c>
      <c r="AP14">
        <f t="shared" si="9"/>
        <v>-9.6378774152459972</v>
      </c>
      <c r="AQ14">
        <f t="shared" si="9"/>
        <v>-1846.3289283589836</v>
      </c>
      <c r="AR14">
        <f t="shared" si="9"/>
        <v>164.64629621640162</v>
      </c>
      <c r="AS14">
        <f t="shared" si="9"/>
        <v>235.48180570834421</v>
      </c>
      <c r="AT14">
        <f t="shared" si="9"/>
        <v>662.03623497310298</v>
      </c>
      <c r="AU14">
        <f t="shared" si="9"/>
        <v>1062.1643368978487</v>
      </c>
      <c r="AW14">
        <v>11</v>
      </c>
      <c r="AX14">
        <f>(R14*SUMPRODUCT(K15:$K$23, X15:$X$23)-$AZ$3*SUMPRODUCT(K14:$K$22, W15:$W$23))/Z14</f>
        <v>14216.055270565639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2.2132820000000001E-2</v>
      </c>
      <c r="O15">
        <f t="shared" si="21"/>
        <v>5517.1929159047349</v>
      </c>
      <c r="P15">
        <f t="shared" si="22"/>
        <v>275.85964579523676</v>
      </c>
      <c r="Q15" s="4">
        <f t="shared" si="23"/>
        <v>25</v>
      </c>
      <c r="R15">
        <f t="shared" si="0"/>
        <v>250000</v>
      </c>
      <c r="S15">
        <f t="shared" si="1"/>
        <v>13729.177999312755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11659.400624747816</v>
      </c>
      <c r="AC15">
        <f t="shared" si="2"/>
        <v>10898.266431686803</v>
      </c>
      <c r="AE15">
        <f t="shared" si="3"/>
        <v>4379.5657945111243</v>
      </c>
      <c r="AF15">
        <f t="shared" si="4"/>
        <v>-218.97828972555621</v>
      </c>
      <c r="AG15">
        <f t="shared" si="4"/>
        <v>-19.845081825423819</v>
      </c>
      <c r="AH15">
        <f t="shared" si="5"/>
        <v>-4538.0981296150248</v>
      </c>
      <c r="AI15">
        <f t="shared" si="6"/>
        <v>-397.35570665488103</v>
      </c>
      <c r="AJ15">
        <f t="shared" si="7"/>
        <v>761.13419306101241</v>
      </c>
      <c r="AK15">
        <f t="shared" si="24"/>
        <v>1353.748024220431</v>
      </c>
      <c r="AL15">
        <f t="shared" si="8"/>
        <v>1717.5265106265624</v>
      </c>
      <c r="AN15">
        <f t="shared" si="9"/>
        <v>1896.34211262743</v>
      </c>
      <c r="AO15">
        <f t="shared" si="9"/>
        <v>-94.81710563137149</v>
      </c>
      <c r="AP15">
        <f t="shared" si="9"/>
        <v>-8.5928756775965436</v>
      </c>
      <c r="AQ15">
        <f t="shared" si="9"/>
        <v>-1964.9862562198084</v>
      </c>
      <c r="AR15">
        <f t="shared" si="9"/>
        <v>-172.05412490134665</v>
      </c>
      <c r="AS15">
        <f t="shared" si="9"/>
        <v>329.56938915525825</v>
      </c>
      <c r="AT15">
        <f t="shared" si="9"/>
        <v>586.16984163882069</v>
      </c>
      <c r="AU15">
        <f t="shared" si="9"/>
        <v>743.68510589273217</v>
      </c>
      <c r="AW15">
        <v>12</v>
      </c>
      <c r="AX15">
        <f>(R15*SUMPRODUCT(K16:$K$23, X16:$X$23)-$AZ$3*SUMPRODUCT(K15:$K$22, W16:$W$23))/Z15</f>
        <v>13729.177999312755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2.5807838999999999E-2</v>
      </c>
      <c r="O16">
        <f t="shared" si="21"/>
        <v>5517.1929159047349</v>
      </c>
      <c r="P16">
        <f t="shared" si="22"/>
        <v>275.85964579523676</v>
      </c>
      <c r="Q16" s="4">
        <f t="shared" si="23"/>
        <v>25</v>
      </c>
      <c r="R16">
        <f t="shared" si="0"/>
        <v>250000</v>
      </c>
      <c r="S16">
        <f t="shared" si="1"/>
        <v>12972.349139288266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10898.266431686803</v>
      </c>
      <c r="AC16">
        <f t="shared" si="2"/>
        <v>9928.7622266800499</v>
      </c>
      <c r="AE16">
        <f t="shared" si="3"/>
        <v>4222.7430076513619</v>
      </c>
      <c r="AF16">
        <f t="shared" si="4"/>
        <v>-211.13715038256811</v>
      </c>
      <c r="AG16">
        <f t="shared" si="4"/>
        <v>-19.134472330477216</v>
      </c>
      <c r="AH16">
        <f t="shared" si="5"/>
        <v>-5121.5867669236404</v>
      </c>
      <c r="AI16">
        <f t="shared" si="6"/>
        <v>-1129.1153819853239</v>
      </c>
      <c r="AJ16">
        <f t="shared" si="7"/>
        <v>969.50420500675318</v>
      </c>
      <c r="AK16">
        <f t="shared" si="24"/>
        <v>1275.8675915105084</v>
      </c>
      <c r="AL16">
        <f t="shared" si="8"/>
        <v>1116.2564145319377</v>
      </c>
      <c r="AN16">
        <f t="shared" si="9"/>
        <v>1684.3085484606704</v>
      </c>
      <c r="AO16">
        <f t="shared" si="9"/>
        <v>-84.215427423033518</v>
      </c>
      <c r="AP16">
        <f t="shared" si="9"/>
        <v>-7.6320901504332745</v>
      </c>
      <c r="AQ16">
        <f t="shared" si="9"/>
        <v>-2042.8267497174531</v>
      </c>
      <c r="AR16">
        <f t="shared" si="9"/>
        <v>-450.3657188302497</v>
      </c>
      <c r="AS16">
        <f t="shared" si="9"/>
        <v>386.70224953368978</v>
      </c>
      <c r="AT16">
        <f t="shared" si="9"/>
        <v>508.90018340952707</v>
      </c>
      <c r="AU16">
        <f t="shared" si="9"/>
        <v>445.23671411296709</v>
      </c>
      <c r="AW16">
        <v>13</v>
      </c>
      <c r="AX16">
        <f>(R16*SUMPRODUCT(K17:$K$23, X17:$X$23)-$AZ$3*SUMPRODUCT(K16:$K$22, W17:$W$23))/Z16</f>
        <v>12972.349139288266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2.9740472E-2</v>
      </c>
      <c r="O17">
        <f t="shared" si="21"/>
        <v>5517.1929159047349</v>
      </c>
      <c r="P17">
        <f t="shared" si="22"/>
        <v>275.85964579523676</v>
      </c>
      <c r="Q17" s="4">
        <f t="shared" si="23"/>
        <v>25</v>
      </c>
      <c r="R17">
        <f t="shared" si="0"/>
        <v>250000</v>
      </c>
      <c r="S17">
        <f t="shared" si="1"/>
        <v>11961.397622707313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9928.7622266800499</v>
      </c>
      <c r="AC17">
        <f t="shared" si="2"/>
        <v>8791.1772020389053</v>
      </c>
      <c r="AE17">
        <f t="shared" si="3"/>
        <v>4054.9292073925972</v>
      </c>
      <c r="AF17">
        <f t="shared" si="4"/>
        <v>-202.74646036962989</v>
      </c>
      <c r="AG17">
        <f t="shared" si="4"/>
        <v>-18.374059368593109</v>
      </c>
      <c r="AH17">
        <f t="shared" si="5"/>
        <v>-5690.6823857933232</v>
      </c>
      <c r="AI17">
        <f t="shared" si="6"/>
        <v>-1856.8736981389488</v>
      </c>
      <c r="AJ17">
        <f t="shared" si="7"/>
        <v>1137.5850246411446</v>
      </c>
      <c r="AK17">
        <f t="shared" si="24"/>
        <v>1179.2630232897147</v>
      </c>
      <c r="AL17">
        <f t="shared" si="8"/>
        <v>459.97434979191053</v>
      </c>
      <c r="AN17">
        <f t="shared" si="9"/>
        <v>1489.881216309198</v>
      </c>
      <c r="AO17">
        <f t="shared" si="9"/>
        <v>-74.494060815459903</v>
      </c>
      <c r="AP17">
        <f t="shared" si="9"/>
        <v>-6.751083562866862</v>
      </c>
      <c r="AQ17">
        <f t="shared" si="9"/>
        <v>-2090.8973648955257</v>
      </c>
      <c r="AR17">
        <f t="shared" si="9"/>
        <v>-682.26129296465467</v>
      </c>
      <c r="AS17">
        <f t="shared" si="9"/>
        <v>417.97685569393985</v>
      </c>
      <c r="AT17">
        <f t="shared" si="9"/>
        <v>433.29038255074857</v>
      </c>
      <c r="AU17">
        <f t="shared" si="9"/>
        <v>169.00594528003381</v>
      </c>
      <c r="AW17">
        <v>14</v>
      </c>
      <c r="AX17">
        <f>(R17*SUMPRODUCT(K18:$K$23, X18:$X$23)-$AZ$3*SUMPRODUCT(K17:$K$22, W18:$W$23))/Z17</f>
        <v>11961.397622707313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3.4073305999999998E-2</v>
      </c>
      <c r="O18">
        <f t="shared" si="21"/>
        <v>5517.1929159047349</v>
      </c>
      <c r="P18">
        <f t="shared" si="22"/>
        <v>275.85964579523676</v>
      </c>
      <c r="Q18" s="4">
        <f t="shared" si="23"/>
        <v>25</v>
      </c>
      <c r="R18">
        <f t="shared" si="0"/>
        <v>250000</v>
      </c>
      <c r="S18">
        <f t="shared" si="1"/>
        <v>10697.085989550744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8791.1772020389053</v>
      </c>
      <c r="AC18">
        <f t="shared" si="2"/>
        <v>7515.4533414363086</v>
      </c>
      <c r="AE18">
        <f t="shared" si="3"/>
        <v>3876.2150716268461</v>
      </c>
      <c r="AF18">
        <f t="shared" si="4"/>
        <v>-193.81075358134231</v>
      </c>
      <c r="AG18">
        <f t="shared" si="4"/>
        <v>-17.564253827578941</v>
      </c>
      <c r="AH18">
        <f t="shared" si="5"/>
        <v>-6260.6494732823976</v>
      </c>
      <c r="AI18">
        <f t="shared" si="6"/>
        <v>-2595.8094090644727</v>
      </c>
      <c r="AJ18">
        <f t="shared" si="7"/>
        <v>1275.7238606025967</v>
      </c>
      <c r="AK18">
        <f t="shared" si="24"/>
        <v>1067.3893178366632</v>
      </c>
      <c r="AL18">
        <f t="shared" si="8"/>
        <v>-252.69623062521282</v>
      </c>
      <c r="AN18">
        <f t="shared" si="9"/>
        <v>1311.9509581668933</v>
      </c>
      <c r="AO18">
        <f t="shared" si="9"/>
        <v>-65.597547908344666</v>
      </c>
      <c r="AP18">
        <f t="shared" si="9"/>
        <v>-5.9448299985344697</v>
      </c>
      <c r="AQ18">
        <f t="shared" si="9"/>
        <v>-2118.9910578859144</v>
      </c>
      <c r="AR18">
        <f t="shared" si="9"/>
        <v>-878.58247762590054</v>
      </c>
      <c r="AS18">
        <f t="shared" si="9"/>
        <v>431.78386914725525</v>
      </c>
      <c r="AT18">
        <f t="shared" si="9"/>
        <v>361.27057255499119</v>
      </c>
      <c r="AU18">
        <f t="shared" si="9"/>
        <v>-85.528035923654059</v>
      </c>
      <c r="AW18">
        <v>15</v>
      </c>
      <c r="AX18">
        <f>(R18*SUMPRODUCT(K19:$K$23, X19:$X$23)-$AZ$3*SUMPRODUCT(K18:$K$22, W19:$W$23))/Z18</f>
        <v>10697.085989550744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3.9255977999999997E-2</v>
      </c>
      <c r="O19">
        <f t="shared" si="21"/>
        <v>5517.1929159047349</v>
      </c>
      <c r="P19">
        <f t="shared" si="22"/>
        <v>275.85964579523676</v>
      </c>
      <c r="Q19" s="4">
        <f t="shared" si="23"/>
        <v>25</v>
      </c>
      <c r="R19">
        <f t="shared" si="0"/>
        <v>250000</v>
      </c>
      <c r="S19">
        <f t="shared" si="1"/>
        <v>9144.6035193616462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7515.4533414363086</v>
      </c>
      <c r="AC19">
        <f t="shared" si="2"/>
        <v>6108.2693570442989</v>
      </c>
      <c r="AE19">
        <f t="shared" si="3"/>
        <v>3685.288307335526</v>
      </c>
      <c r="AF19">
        <f t="shared" si="4"/>
        <v>-184.26441536677632</v>
      </c>
      <c r="AG19">
        <f t="shared" si="4"/>
        <v>-16.699109327461297</v>
      </c>
      <c r="AH19">
        <f t="shared" si="5"/>
        <v>-6895.0196184185461</v>
      </c>
      <c r="AI19">
        <f t="shared" si="6"/>
        <v>-3410.6948357772576</v>
      </c>
      <c r="AJ19">
        <f t="shared" si="7"/>
        <v>1407.1839843920097</v>
      </c>
      <c r="AK19">
        <f t="shared" si="24"/>
        <v>942.70198981693773</v>
      </c>
      <c r="AL19">
        <f t="shared" si="8"/>
        <v>-1060.80886156831</v>
      </c>
      <c r="AN19">
        <f t="shared" si="9"/>
        <v>1149.0067269921719</v>
      </c>
      <c r="AO19">
        <f t="shared" si="9"/>
        <v>-57.450336349608598</v>
      </c>
      <c r="AP19">
        <f t="shared" si="9"/>
        <v>-5.2064824653849922</v>
      </c>
      <c r="AQ19">
        <f t="shared" si="9"/>
        <v>-2149.7433209055612</v>
      </c>
      <c r="AR19">
        <f t="shared" si="9"/>
        <v>-1063.3934127283826</v>
      </c>
      <c r="AS19">
        <f t="shared" si="9"/>
        <v>438.7347011531545</v>
      </c>
      <c r="AT19">
        <f t="shared" si="9"/>
        <v>293.91755475210107</v>
      </c>
      <c r="AU19">
        <f t="shared" si="9"/>
        <v>-330.74115682312708</v>
      </c>
      <c r="AW19">
        <v>16</v>
      </c>
      <c r="AX19">
        <f>(R19*SUMPRODUCT(K20:$K$23, X20:$X$23)-$AZ$3*SUMPRODUCT(K19:$K$22, W20:$W$23))/Z19</f>
        <v>9144.6035193616462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4.4782766000000002E-2</v>
      </c>
      <c r="O20">
        <f t="shared" si="21"/>
        <v>5517.1929159047349</v>
      </c>
      <c r="P20">
        <f t="shared" si="22"/>
        <v>275.85964579523676</v>
      </c>
      <c r="Q20" s="4">
        <f t="shared" si="23"/>
        <v>25</v>
      </c>
      <c r="R20">
        <f t="shared" si="0"/>
        <v>250000</v>
      </c>
      <c r="S20">
        <f t="shared" si="1"/>
        <v>7302.8149302432657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6108.2693570442989</v>
      </c>
      <c r="AC20">
        <f t="shared" si="2"/>
        <v>4610.7887577530073</v>
      </c>
      <c r="AE20">
        <f t="shared" si="3"/>
        <v>3483.3980203522278</v>
      </c>
      <c r="AF20">
        <f t="shared" si="4"/>
        <v>-174.16990101761141</v>
      </c>
      <c r="AG20">
        <f t="shared" si="4"/>
        <v>-15.784285928766566</v>
      </c>
      <c r="AH20">
        <f t="shared" si="5"/>
        <v>-7478.323054201167</v>
      </c>
      <c r="AI20">
        <f t="shared" si="6"/>
        <v>-4184.8792207953175</v>
      </c>
      <c r="AJ20">
        <f t="shared" si="7"/>
        <v>1497.4805992912916</v>
      </c>
      <c r="AK20">
        <f t="shared" si="24"/>
        <v>805.87409404869663</v>
      </c>
      <c r="AL20">
        <f t="shared" si="8"/>
        <v>-1881.5245274553292</v>
      </c>
      <c r="AN20">
        <f t="shared" si="9"/>
        <v>1000.4504172315922</v>
      </c>
      <c r="AO20">
        <f t="shared" si="9"/>
        <v>-50.022520861579615</v>
      </c>
      <c r="AP20">
        <f t="shared" si="9"/>
        <v>-4.5333307738231117</v>
      </c>
      <c r="AQ20">
        <f t="shared" si="9"/>
        <v>-2147.8141102611271</v>
      </c>
      <c r="AR20">
        <f t="shared" si="9"/>
        <v>-1201.9195446649378</v>
      </c>
      <c r="AS20">
        <f t="shared" si="9"/>
        <v>430.08438358293023</v>
      </c>
      <c r="AT20">
        <f t="shared" si="9"/>
        <v>231.45132107114947</v>
      </c>
      <c r="AU20">
        <f t="shared" si="9"/>
        <v>-540.38384001085819</v>
      </c>
      <c r="AW20">
        <v>17</v>
      </c>
      <c r="AX20">
        <f>(R20*SUMPRODUCT(K21:$K$23, X21:$X$23)-$AZ$3*SUMPRODUCT(K20:$K$22, W21:$W$23))/Z20</f>
        <v>7302.8149302432657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5.0287691000000002E-2</v>
      </c>
      <c r="O21">
        <f t="shared" si="21"/>
        <v>5517.1929159047349</v>
      </c>
      <c r="P21">
        <f t="shared" si="22"/>
        <v>275.85964579523676</v>
      </c>
      <c r="Q21" s="4">
        <f t="shared" si="23"/>
        <v>25</v>
      </c>
      <c r="R21">
        <f t="shared" si="0"/>
        <v>250000</v>
      </c>
      <c r="S21">
        <f t="shared" si="1"/>
        <v>5186.2385197708763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4610.7887577530073</v>
      </c>
      <c r="AC21">
        <f t="shared" si="2"/>
        <v>3077.0342678327993</v>
      </c>
      <c r="AE21">
        <f t="shared" si="3"/>
        <v>3273.3919968712207</v>
      </c>
      <c r="AF21">
        <f t="shared" si="4"/>
        <v>-163.66959984356106</v>
      </c>
      <c r="AG21">
        <f t="shared" si="4"/>
        <v>-14.83268777603744</v>
      </c>
      <c r="AH21">
        <f t="shared" si="5"/>
        <v>-7937.5529344146125</v>
      </c>
      <c r="AI21">
        <f t="shared" si="6"/>
        <v>-4842.6632251629908</v>
      </c>
      <c r="AJ21">
        <f t="shared" si="7"/>
        <v>1533.754489920208</v>
      </c>
      <c r="AK21">
        <f t="shared" si="24"/>
        <v>660.65958053689133</v>
      </c>
      <c r="AL21">
        <f t="shared" si="8"/>
        <v>-2648.2491547058917</v>
      </c>
      <c r="AN21">
        <f t="shared" si="9"/>
        <v>866.0278375056771</v>
      </c>
      <c r="AO21">
        <f t="shared" si="9"/>
        <v>-43.301391875283862</v>
      </c>
      <c r="AP21">
        <f t="shared" si="9"/>
        <v>-3.9242231090430426</v>
      </c>
      <c r="AQ21">
        <f t="shared" si="9"/>
        <v>-2100.0056850656392</v>
      </c>
      <c r="AR21">
        <f t="shared" si="9"/>
        <v>-1281.2034625442891</v>
      </c>
      <c r="AS21">
        <f t="shared" si="9"/>
        <v>405.77910786114643</v>
      </c>
      <c r="AT21">
        <f t="shared" si="9"/>
        <v>174.78798396484279</v>
      </c>
      <c r="AU21">
        <f t="shared" si="9"/>
        <v>-700.63637071829987</v>
      </c>
      <c r="AW21">
        <v>18</v>
      </c>
      <c r="AX21">
        <f>(R21*SUMPRODUCT(K22:$K$23, X22:$X$23)-$AZ$3*SUMPRODUCT(K21:$K$22, W22:$W$23))/Z21</f>
        <v>5186.2385197708763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5.6343962999999997E-2</v>
      </c>
      <c r="O22">
        <f t="shared" si="21"/>
        <v>5517.1929159047349</v>
      </c>
      <c r="P22">
        <f t="shared" si="22"/>
        <v>275.85964579523676</v>
      </c>
      <c r="Q22" s="4">
        <f t="shared" si="23"/>
        <v>25</v>
      </c>
      <c r="R22">
        <f t="shared" si="0"/>
        <v>250000</v>
      </c>
      <c r="S22">
        <f t="shared" si="1"/>
        <v>2762.7837600901944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3077.0342678327993</v>
      </c>
      <c r="AC22">
        <f t="shared" si="2"/>
        <v>1530.4306353399393</v>
      </c>
      <c r="AE22">
        <f t="shared" si="3"/>
        <v>3056.2221993463004</v>
      </c>
      <c r="AF22">
        <f t="shared" si="4"/>
        <v>-152.81110996731502</v>
      </c>
      <c r="AG22">
        <f t="shared" si="4"/>
        <v>-13.84862848703346</v>
      </c>
      <c r="AH22">
        <f t="shared" si="5"/>
        <v>-8357.3241124360575</v>
      </c>
      <c r="AI22">
        <f t="shared" si="6"/>
        <v>-5467.7616515441059</v>
      </c>
      <c r="AJ22">
        <f t="shared" si="7"/>
        <v>1546.60363249286</v>
      </c>
      <c r="AK22">
        <f t="shared" si="24"/>
        <v>511.75867010732691</v>
      </c>
      <c r="AL22">
        <f t="shared" si="8"/>
        <v>-3409.399348943919</v>
      </c>
      <c r="AN22">
        <f t="shared" si="9"/>
        <v>744.83509034613132</v>
      </c>
      <c r="AO22">
        <f t="shared" si="9"/>
        <v>-37.241754517306568</v>
      </c>
      <c r="AP22">
        <f t="shared" si="9"/>
        <v>-3.3750636496639066</v>
      </c>
      <c r="AQ22">
        <f t="shared" si="9"/>
        <v>-2036.7721501629201</v>
      </c>
      <c r="AR22">
        <f t="shared" si="9"/>
        <v>-1332.5538779837593</v>
      </c>
      <c r="AS22">
        <f t="shared" si="9"/>
        <v>376.9243795768088</v>
      </c>
      <c r="AT22">
        <f t="shared" si="9"/>
        <v>124.72123766601038</v>
      </c>
      <c r="AU22">
        <f t="shared" si="9"/>
        <v>-830.90826074094014</v>
      </c>
      <c r="AW22">
        <v>19</v>
      </c>
      <c r="AX22">
        <f>(R22*SUMPRODUCT(K23:$K$23, X23:$X$23)-$AZ$3*SUMPRODUCT(K22:$K$22, W23:$W$23))/Z22</f>
        <v>2762.7837600901944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6.2785228999999998E-2</v>
      </c>
      <c r="O23">
        <f t="shared" si="21"/>
        <v>5517.1929159047349</v>
      </c>
      <c r="P23">
        <f t="shared" si="22"/>
        <v>275.85964579523676</v>
      </c>
      <c r="Q23" s="4">
        <f t="shared" si="23"/>
        <v>25</v>
      </c>
      <c r="R23">
        <f t="shared" si="0"/>
        <v>250000</v>
      </c>
      <c r="S23">
        <f t="shared" si="1"/>
        <v>2979.6589166828476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1530.4306353399393</v>
      </c>
      <c r="AC23">
        <f t="shared" si="2"/>
        <v>1530.4306353399393</v>
      </c>
      <c r="AE23">
        <f t="shared" si="3"/>
        <v>2833.7743666919964</v>
      </c>
      <c r="AF23">
        <f t="shared" si="4"/>
        <v>-141.68871833459983</v>
      </c>
      <c r="AG23">
        <f t="shared" si="4"/>
        <v>-12.840652891268805</v>
      </c>
      <c r="AH23">
        <f t="shared" si="5"/>
        <v>-8694.8931089431935</v>
      </c>
      <c r="AI23">
        <f t="shared" si="6"/>
        <v>-6015.6481134770656</v>
      </c>
      <c r="AJ23">
        <f t="shared" si="7"/>
        <v>0</v>
      </c>
      <c r="AK23">
        <f t="shared" si="24"/>
        <v>361.32916342854844</v>
      </c>
      <c r="AL23">
        <f t="shared" si="8"/>
        <v>-5654.3189500485169</v>
      </c>
      <c r="AN23">
        <f t="shared" si="9"/>
        <v>636.18267395258215</v>
      </c>
      <c r="AO23">
        <f t="shared" si="9"/>
        <v>-31.809133697629111</v>
      </c>
      <c r="AP23">
        <f t="shared" si="9"/>
        <v>-2.8827280632086523</v>
      </c>
      <c r="AQ23">
        <f t="shared" si="9"/>
        <v>-1952.0045112965713</v>
      </c>
      <c r="AR23">
        <f t="shared" si="9"/>
        <v>-1350.5136991048269</v>
      </c>
      <c r="AS23">
        <f t="shared" si="9"/>
        <v>0</v>
      </c>
      <c r="AT23">
        <f t="shared" si="9"/>
        <v>81.118439092722681</v>
      </c>
      <c r="AU23">
        <f t="shared" si="9"/>
        <v>-1269.395260012104</v>
      </c>
      <c r="AW23">
        <v>20</v>
      </c>
      <c r="AX23">
        <f>(R23*SUMPRODUCT(K$23:$K24, X$23:$X24)-$AZ$3*SUMPRODUCT(K$22:$K23, W$23:$W24))/Z23</f>
        <v>2979.6589166828476</v>
      </c>
    </row>
    <row r="25" spans="5:50" x14ac:dyDescent="0.25">
      <c r="AN25" s="8">
        <f t="shared" ref="AN25:AU25" si="25">SUM(AN3:AN23)</f>
        <v>48146.814040693047</v>
      </c>
      <c r="AO25" s="8">
        <f t="shared" si="25"/>
        <v>-6545.2353889632041</v>
      </c>
      <c r="AP25" s="8">
        <f t="shared" si="25"/>
        <v>-1715.5997545006023</v>
      </c>
      <c r="AQ25" s="8">
        <f t="shared" si="25"/>
        <v>-29784.338220693888</v>
      </c>
      <c r="AR25" s="8">
        <f t="shared" si="25"/>
        <v>10101.640676535346</v>
      </c>
      <c r="AS25" s="8">
        <f t="shared" si="25"/>
        <v>-6019.53514120614</v>
      </c>
      <c r="AT25" s="8">
        <f t="shared" si="25"/>
        <v>8819.6721699517657</v>
      </c>
      <c r="AU25" s="9">
        <f t="shared" si="25"/>
        <v>12901.777705280965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7" priority="1" operator="lessThan">
      <formula>0</formula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2BBE5-F4D6-464D-B872-573311C219D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'T.55.04.C'!C3*(1+C12)</f>
        <v>19949.189743122311</v>
      </c>
      <c r="K3">
        <v>1</v>
      </c>
      <c r="L3" s="2">
        <v>0</v>
      </c>
      <c r="O3">
        <f>$C$3</f>
        <v>19949.189743122311</v>
      </c>
      <c r="P3">
        <f>O3*B5</f>
        <v>15959.35179449785</v>
      </c>
      <c r="Q3" s="4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19949.189743122311</v>
      </c>
      <c r="AF3">
        <f t="shared" ref="AF3:AG23" si="4">-$Z3*P3</f>
        <v>-15959.35179449785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2467.405361624461</v>
      </c>
      <c r="AJ3">
        <f t="shared" ref="AJ3:AJ23" si="7">AB3-AC3</f>
        <v>0</v>
      </c>
      <c r="AL3">
        <f t="shared" ref="AL3:AL23" si="8">SUM(AI3:AK3)</f>
        <v>2467.405361624461</v>
      </c>
      <c r="AN3">
        <f t="shared" ref="AN3:AU23" si="9">AE3*$K3</f>
        <v>19949.189743122311</v>
      </c>
      <c r="AO3">
        <f t="shared" si="9"/>
        <v>-15959.35179449785</v>
      </c>
      <c r="AP3">
        <f t="shared" si="9"/>
        <v>-1522.432587</v>
      </c>
      <c r="AQ3">
        <f t="shared" si="9"/>
        <v>0</v>
      </c>
      <c r="AR3">
        <f t="shared" si="9"/>
        <v>2467.405361624461</v>
      </c>
      <c r="AS3">
        <f t="shared" si="9"/>
        <v>0</v>
      </c>
      <c r="AT3">
        <f t="shared" si="9"/>
        <v>0</v>
      </c>
      <c r="AU3">
        <f t="shared" si="9"/>
        <v>2467.405361624461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10871.273499585446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1.8608946000000001E-2</v>
      </c>
      <c r="R4">
        <f t="shared" si="0"/>
        <v>250000</v>
      </c>
      <c r="S4">
        <f t="shared" si="1"/>
        <v>6698.2959040858959</v>
      </c>
      <c r="U4">
        <f t="shared" ref="U4:U23" si="13">M4</f>
        <v>1.8608946000000001E-2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1.8608946000000001E-2</v>
      </c>
      <c r="Y4">
        <f t="shared" ref="Y4:Y23" si="17">V4*W4</f>
        <v>0.01</v>
      </c>
      <c r="Z4">
        <f t="shared" ref="Z4:Z23" si="18">MAX(0, W4-X4-Y4)</f>
        <v>0.97139105400000003</v>
      </c>
      <c r="AB4">
        <f t="shared" ref="AB4:AB23" si="19">AC3</f>
        <v>0</v>
      </c>
      <c r="AC4">
        <f t="shared" si="2"/>
        <v>6506.6647182738816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-4652.2365</v>
      </c>
      <c r="AI4">
        <f t="shared" si="6"/>
        <v>-4652.2365</v>
      </c>
      <c r="AJ4">
        <f t="shared" si="7"/>
        <v>-6506.6647182738816</v>
      </c>
      <c r="AK4">
        <f>H4*SUM(AB4, AE4:AF4)</f>
        <v>0</v>
      </c>
      <c r="AL4">
        <f t="shared" si="8"/>
        <v>-11158.901218273881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-4364.6087813115673</v>
      </c>
      <c r="AR4">
        <f t="shared" si="9"/>
        <v>-4364.6087813115673</v>
      </c>
      <c r="AS4">
        <f t="shared" si="9"/>
        <v>-6104.3857006040726</v>
      </c>
      <c r="AT4">
        <f t="shared" si="9"/>
        <v>0</v>
      </c>
      <c r="AU4">
        <f t="shared" si="9"/>
        <v>-10468.994481915639</v>
      </c>
      <c r="AW4">
        <v>1</v>
      </c>
      <c r="AX4">
        <f>(R4*SUMPRODUCT(K5:$K$23, X5:$X$23)-$AZ$3*SUMPRODUCT(K4:$K$22, W5:$W$23))/Z4</f>
        <v>6698.2959040858959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2.2132820000000001E-2</v>
      </c>
      <c r="O5">
        <f t="shared" ref="O5:O23" si="21">$C$3</f>
        <v>19949.189743122311</v>
      </c>
      <c r="P5">
        <f t="shared" ref="P5:P23" si="22">O5*$C$5</f>
        <v>997.45948715611564</v>
      </c>
      <c r="Q5" s="4">
        <f t="shared" ref="Q5:Q23" si="23">$C$8</f>
        <v>25</v>
      </c>
      <c r="R5">
        <f t="shared" si="0"/>
        <v>250000</v>
      </c>
      <c r="S5">
        <f t="shared" si="1"/>
        <v>12521.529080820927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6506.6647182738816</v>
      </c>
      <c r="AC5">
        <f t="shared" si="2"/>
        <v>11772.46015921911</v>
      </c>
      <c r="AE5">
        <f t="shared" si="3"/>
        <v>18755.779740936625</v>
      </c>
      <c r="AF5">
        <f t="shared" si="4"/>
        <v>-937.78898704683127</v>
      </c>
      <c r="AG5">
        <f t="shared" si="4"/>
        <v>-23.504438002805191</v>
      </c>
      <c r="AH5">
        <f t="shared" si="5"/>
        <v>-5374.9058369480699</v>
      </c>
      <c r="AI5">
        <f t="shared" si="6"/>
        <v>12419.580478938919</v>
      </c>
      <c r="AJ5">
        <f t="shared" si="7"/>
        <v>-5265.7954409452286</v>
      </c>
      <c r="AK5">
        <f>H5*SUM(AB5, AE5:AF5)</f>
        <v>2101.6502327949415</v>
      </c>
      <c r="AL5">
        <f t="shared" si="8"/>
        <v>9255.4352707886319</v>
      </c>
      <c r="AN5">
        <f t="shared" si="9"/>
        <v>16196.788263294806</v>
      </c>
      <c r="AO5">
        <f t="shared" si="9"/>
        <v>-809.83941316474034</v>
      </c>
      <c r="AP5">
        <f t="shared" si="9"/>
        <v>-20.297551519453084</v>
      </c>
      <c r="AQ5">
        <f t="shared" si="9"/>
        <v>-4641.5671850840281</v>
      </c>
      <c r="AR5">
        <f t="shared" si="9"/>
        <v>10725.084113526585</v>
      </c>
      <c r="AS5">
        <f t="shared" si="9"/>
        <v>-4547.3435374515557</v>
      </c>
      <c r="AT5">
        <f t="shared" si="9"/>
        <v>1814.906353895155</v>
      </c>
      <c r="AU5">
        <f t="shared" si="9"/>
        <v>7992.6469299701848</v>
      </c>
      <c r="AW5">
        <v>2</v>
      </c>
      <c r="AX5">
        <f>(R5*SUMPRODUCT(K6:$K$23, X6:$X$23)-$AZ$3*SUMPRODUCT(K5:$K$22, W6:$W$23))/Z5</f>
        <v>12521.529080820927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2.5807838999999999E-2</v>
      </c>
      <c r="O6">
        <f t="shared" si="21"/>
        <v>19949.189743122311</v>
      </c>
      <c r="P6">
        <f t="shared" si="22"/>
        <v>997.45948715611564</v>
      </c>
      <c r="Q6" s="4">
        <f t="shared" si="23"/>
        <v>25</v>
      </c>
      <c r="R6">
        <f t="shared" si="0"/>
        <v>250000</v>
      </c>
      <c r="S6">
        <f t="shared" si="1"/>
        <v>17511.652339807551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11772.46015921911</v>
      </c>
      <c r="AC6">
        <f t="shared" si="2"/>
        <v>15874.51939318372</v>
      </c>
      <c r="AE6">
        <f t="shared" si="3"/>
        <v>18084.175799653705</v>
      </c>
      <c r="AF6">
        <f t="shared" si="4"/>
        <v>-904.20878998268529</v>
      </c>
      <c r="AG6">
        <f t="shared" si="4"/>
        <v>-22.662794871015262</v>
      </c>
      <c r="AH6">
        <f t="shared" si="5"/>
        <v>-6065.9875176187797</v>
      </c>
      <c r="AI6">
        <f t="shared" si="6"/>
        <v>11091.316697181226</v>
      </c>
      <c r="AJ6">
        <f t="shared" si="7"/>
        <v>-4102.05923396461</v>
      </c>
      <c r="AK6">
        <f>H6*SUM(AB6, AE6:AF6)</f>
        <v>3150.0240759752464</v>
      </c>
      <c r="AL6">
        <f t="shared" si="8"/>
        <v>10139.281539191863</v>
      </c>
      <c r="AN6">
        <f t="shared" si="9"/>
        <v>14084.43026411044</v>
      </c>
      <c r="AO6">
        <f t="shared" si="9"/>
        <v>-704.221513205522</v>
      </c>
      <c r="AP6">
        <f t="shared" si="9"/>
        <v>-17.650378844291396</v>
      </c>
      <c r="AQ6">
        <f t="shared" si="9"/>
        <v>-4724.3501236314087</v>
      </c>
      <c r="AR6">
        <f t="shared" si="9"/>
        <v>8638.2082484292205</v>
      </c>
      <c r="AS6">
        <f t="shared" si="9"/>
        <v>-3194.7912838323095</v>
      </c>
      <c r="AT6">
        <f t="shared" si="9"/>
        <v>2453.3213412574687</v>
      </c>
      <c r="AU6">
        <f t="shared" si="9"/>
        <v>7896.7383058543792</v>
      </c>
      <c r="AW6">
        <v>3</v>
      </c>
      <c r="AX6">
        <f>(R6*SUMPRODUCT(K7:$K$23, X7:$X$23)-$AZ$3*SUMPRODUCT(K6:$K$22, W7:$W$23))/Z6</f>
        <v>17511.652339807551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2.9740472E-2</v>
      </c>
      <c r="O7">
        <f t="shared" si="21"/>
        <v>19949.189743122311</v>
      </c>
      <c r="P7">
        <f t="shared" si="22"/>
        <v>997.45948715611564</v>
      </c>
      <c r="Q7" s="4">
        <f t="shared" si="23"/>
        <v>25</v>
      </c>
      <c r="R7">
        <f t="shared" si="0"/>
        <v>250000</v>
      </c>
      <c r="S7">
        <f t="shared" si="1"/>
        <v>21594.830123114487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15874.51939318372</v>
      </c>
      <c r="AC7">
        <f t="shared" si="2"/>
        <v>18798.00999749398</v>
      </c>
      <c r="AE7">
        <f t="shared" si="3"/>
        <v>17365.502117644486</v>
      </c>
      <c r="AF7">
        <f t="shared" si="4"/>
        <v>-868.27510588222447</v>
      </c>
      <c r="AG7">
        <f t="shared" si="4"/>
        <v>-21.762164706001936</v>
      </c>
      <c r="AH7">
        <f t="shared" si="5"/>
        <v>-6740.0221630317301</v>
      </c>
      <c r="AI7">
        <f t="shared" si="6"/>
        <v>9735.4426840245305</v>
      </c>
      <c r="AJ7">
        <f t="shared" si="7"/>
        <v>-2923.4906043102601</v>
      </c>
      <c r="AK7">
        <f>H7*SUM(AB7, AE7:AF7)</f>
        <v>3389.3218485978441</v>
      </c>
      <c r="AL7">
        <f t="shared" si="8"/>
        <v>10201.273928312115</v>
      </c>
      <c r="AN7">
        <f t="shared" si="9"/>
        <v>12242.878933252108</v>
      </c>
      <c r="AO7">
        <f t="shared" si="9"/>
        <v>-612.14394666260557</v>
      </c>
      <c r="AP7">
        <f t="shared" si="9"/>
        <v>-15.342576679678141</v>
      </c>
      <c r="AQ7">
        <f t="shared" si="9"/>
        <v>-4751.7932271932714</v>
      </c>
      <c r="AR7">
        <f t="shared" si="9"/>
        <v>6863.5991827165544</v>
      </c>
      <c r="AS7">
        <f t="shared" si="9"/>
        <v>-2061.0945360862102</v>
      </c>
      <c r="AT7">
        <f t="shared" si="9"/>
        <v>2389.5109267268435</v>
      </c>
      <c r="AU7">
        <f t="shared" si="9"/>
        <v>7192.0155733571883</v>
      </c>
      <c r="AW7">
        <v>4</v>
      </c>
      <c r="AX7">
        <f>(R7*SUMPRODUCT(K8:$K$23, X8:$X$23)-$AZ$3*SUMPRODUCT(K7:$K$22, W8:$W$23))/Z7</f>
        <v>21594.830123114487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3.4073305999999998E-2</v>
      </c>
      <c r="O8">
        <f t="shared" si="21"/>
        <v>19949.189743122311</v>
      </c>
      <c r="P8">
        <f t="shared" si="22"/>
        <v>997.45948715611564</v>
      </c>
      <c r="Q8" s="4">
        <f t="shared" si="23"/>
        <v>25</v>
      </c>
      <c r="R8">
        <f t="shared" si="0"/>
        <v>250000</v>
      </c>
      <c r="S8">
        <f t="shared" si="1"/>
        <v>24750.488120194437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18798.00999749398</v>
      </c>
      <c r="AC8">
        <f t="shared" si="2"/>
        <v>20595.409995318187</v>
      </c>
      <c r="AE8">
        <f t="shared" si="3"/>
        <v>16600.147028969892</v>
      </c>
      <c r="AF8">
        <f t="shared" si="4"/>
        <v>-830.00735144849466</v>
      </c>
      <c r="AG8">
        <f t="shared" si="4"/>
        <v>-20.803034161691912</v>
      </c>
      <c r="AH8">
        <f t="shared" si="5"/>
        <v>-7415.0889725000388</v>
      </c>
      <c r="AI8">
        <f t="shared" si="6"/>
        <v>8334.247670859666</v>
      </c>
      <c r="AJ8">
        <f t="shared" si="7"/>
        <v>-1797.3999978242064</v>
      </c>
      <c r="AK8">
        <f t="shared" ref="AK8:AK23" si="24">H8*SUM(AB8:AB8, AE8:AF8)</f>
        <v>2506.190851438615</v>
      </c>
      <c r="AL8">
        <f t="shared" si="8"/>
        <v>9043.0385244740755</v>
      </c>
      <c r="AN8">
        <f t="shared" si="9"/>
        <v>10912.16296849038</v>
      </c>
      <c r="AO8">
        <f t="shared" si="9"/>
        <v>-545.60814842451907</v>
      </c>
      <c r="AP8">
        <f t="shared" si="9"/>
        <v>-13.6749450842389</v>
      </c>
      <c r="AQ8">
        <f t="shared" si="9"/>
        <v>-4874.3338931015114</v>
      </c>
      <c r="AR8">
        <f t="shared" si="9"/>
        <v>5478.54598188011</v>
      </c>
      <c r="AS8">
        <f t="shared" si="9"/>
        <v>-1181.526986573871</v>
      </c>
      <c r="AT8">
        <f t="shared" si="9"/>
        <v>1647.4530588982914</v>
      </c>
      <c r="AU8">
        <f t="shared" si="9"/>
        <v>5944.4720542045316</v>
      </c>
      <c r="AW8">
        <v>5</v>
      </c>
      <c r="AX8">
        <f>(R8*SUMPRODUCT(K9:$K$23, X9:$X$23)-$AZ$3*SUMPRODUCT(K8:$K$22, W9:$W$23))/Z8</f>
        <v>24750.488120194437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3.9255977999999997E-2</v>
      </c>
      <c r="O9">
        <f t="shared" si="21"/>
        <v>19949.189743122311</v>
      </c>
      <c r="P9">
        <f t="shared" si="22"/>
        <v>997.45948715611564</v>
      </c>
      <c r="Q9" s="4">
        <f t="shared" si="23"/>
        <v>25</v>
      </c>
      <c r="R9">
        <f t="shared" si="0"/>
        <v>250000</v>
      </c>
      <c r="S9">
        <f t="shared" si="1"/>
        <v>27100.400100297575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20595.409995318187</v>
      </c>
      <c r="AC9">
        <f t="shared" si="2"/>
        <v>21440.059172775116</v>
      </c>
      <c r="AE9">
        <f t="shared" si="3"/>
        <v>15782.490552114186</v>
      </c>
      <c r="AF9">
        <f t="shared" si="4"/>
        <v>-789.12452760570932</v>
      </c>
      <c r="AG9">
        <f t="shared" si="4"/>
        <v>-19.778360368690365</v>
      </c>
      <c r="AH9">
        <f t="shared" si="5"/>
        <v>-8166.4345138462613</v>
      </c>
      <c r="AI9">
        <f t="shared" si="6"/>
        <v>6807.153150293525</v>
      </c>
      <c r="AJ9">
        <f t="shared" si="7"/>
        <v>-844.64917745692946</v>
      </c>
      <c r="AK9">
        <f t="shared" si="24"/>
        <v>1857.7341082349519</v>
      </c>
      <c r="AL9">
        <f t="shared" si="8"/>
        <v>7820.2380810715476</v>
      </c>
      <c r="AN9">
        <f t="shared" si="9"/>
        <v>9859.9826167857864</v>
      </c>
      <c r="AO9">
        <f t="shared" si="9"/>
        <v>-492.99913083928936</v>
      </c>
      <c r="AP9">
        <f t="shared" si="9"/>
        <v>-12.356369787130223</v>
      </c>
      <c r="AQ9">
        <f t="shared" si="9"/>
        <v>-5101.9135466459838</v>
      </c>
      <c r="AR9">
        <f t="shared" si="9"/>
        <v>4252.7135695133829</v>
      </c>
      <c r="AS9">
        <f t="shared" si="9"/>
        <v>-527.68770426364097</v>
      </c>
      <c r="AT9">
        <f t="shared" si="9"/>
        <v>1160.6042755623851</v>
      </c>
      <c r="AU9">
        <f t="shared" si="9"/>
        <v>4885.6301408121271</v>
      </c>
      <c r="AW9">
        <v>6</v>
      </c>
      <c r="AX9">
        <f>(R9*SUMPRODUCT(K10:$K$23, X10:$X$23)-$AZ$3*SUMPRODUCT(K9:$K$22, W10:$W$23))/Z9</f>
        <v>27100.400100297575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4.4782766000000002E-2</v>
      </c>
      <c r="O10">
        <f t="shared" si="21"/>
        <v>19949.189743122311</v>
      </c>
      <c r="P10">
        <f t="shared" si="22"/>
        <v>997.45948715611564</v>
      </c>
      <c r="Q10" s="4">
        <f t="shared" si="23"/>
        <v>25</v>
      </c>
      <c r="R10">
        <f t="shared" si="0"/>
        <v>250000</v>
      </c>
      <c r="S10">
        <f t="shared" si="1"/>
        <v>28825.768069632002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21440.059172775116</v>
      </c>
      <c r="AC10">
        <f t="shared" si="2"/>
        <v>21555.733041875985</v>
      </c>
      <c r="AE10">
        <f t="shared" si="3"/>
        <v>14917.882065300502</v>
      </c>
      <c r="AF10">
        <f t="shared" si="4"/>
        <v>-745.89410326502514</v>
      </c>
      <c r="AG10">
        <f t="shared" si="4"/>
        <v>-18.694847080748726</v>
      </c>
      <c r="AH10">
        <f t="shared" si="5"/>
        <v>-8857.2968425473427</v>
      </c>
      <c r="AI10">
        <f t="shared" si="6"/>
        <v>5295.9962724073848</v>
      </c>
      <c r="AJ10">
        <f t="shared" si="7"/>
        <v>-115.67386910086861</v>
      </c>
      <c r="AK10">
        <f t="shared" si="24"/>
        <v>1869.6324745775564</v>
      </c>
      <c r="AL10">
        <f t="shared" si="8"/>
        <v>7049.9548778840726</v>
      </c>
      <c r="AN10">
        <f t="shared" si="9"/>
        <v>8854.9410891461685</v>
      </c>
      <c r="AO10">
        <f t="shared" si="9"/>
        <v>-442.74705445730842</v>
      </c>
      <c r="AP10">
        <f t="shared" si="9"/>
        <v>-11.096868097360948</v>
      </c>
      <c r="AQ10">
        <f t="shared" si="9"/>
        <v>-5257.5051476154158</v>
      </c>
      <c r="AR10">
        <f t="shared" si="9"/>
        <v>3143.5920189760823</v>
      </c>
      <c r="AS10">
        <f t="shared" si="9"/>
        <v>-68.661576218270227</v>
      </c>
      <c r="AT10">
        <f t="shared" si="9"/>
        <v>1109.7745208247391</v>
      </c>
      <c r="AU10">
        <f t="shared" si="9"/>
        <v>4184.7049635825515</v>
      </c>
      <c r="AW10">
        <v>7</v>
      </c>
      <c r="AX10">
        <f>(R10*SUMPRODUCT(K11:$K$23, X11:$X$23)-$AZ$3*SUMPRODUCT(K10:$K$22, W11:$W$23))/Z10</f>
        <v>28825.768069632002</v>
      </c>
    </row>
    <row r="11" spans="1:52" x14ac:dyDescent="0.25">
      <c r="A11" t="s">
        <v>33</v>
      </c>
      <c r="C11" s="7">
        <f>AU25</f>
        <v>38296.023568910154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5.0287691000000002E-2</v>
      </c>
      <c r="O11">
        <f t="shared" si="21"/>
        <v>19949.189743122311</v>
      </c>
      <c r="P11">
        <f t="shared" si="22"/>
        <v>997.45948715611564</v>
      </c>
      <c r="Q11" s="4">
        <f t="shared" si="23"/>
        <v>25</v>
      </c>
      <c r="R11">
        <f t="shared" si="0"/>
        <v>250000</v>
      </c>
      <c r="S11">
        <f t="shared" si="1"/>
        <v>29989.806889702479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21555.733041875985</v>
      </c>
      <c r="AC11">
        <f t="shared" si="2"/>
        <v>21074.170688063281</v>
      </c>
      <c r="AE11">
        <f t="shared" si="3"/>
        <v>14018.517400973224</v>
      </c>
      <c r="AF11">
        <f t="shared" si="4"/>
        <v>-700.92587004866118</v>
      </c>
      <c r="AG11">
        <f t="shared" si="4"/>
        <v>-17.567777916652293</v>
      </c>
      <c r="AH11">
        <f t="shared" si="5"/>
        <v>-9401.2069328894395</v>
      </c>
      <c r="AI11">
        <f t="shared" si="6"/>
        <v>3898.8168201184708</v>
      </c>
      <c r="AJ11">
        <f t="shared" si="7"/>
        <v>481.5623538127038</v>
      </c>
      <c r="AK11">
        <f t="shared" si="24"/>
        <v>1795.9762154992284</v>
      </c>
      <c r="AL11">
        <f t="shared" si="8"/>
        <v>6176.3553894304032</v>
      </c>
      <c r="AN11">
        <f t="shared" si="9"/>
        <v>7913.5493456400573</v>
      </c>
      <c r="AO11">
        <f t="shared" si="9"/>
        <v>-395.67746728200285</v>
      </c>
      <c r="AP11">
        <f t="shared" si="9"/>
        <v>-9.9171312814450712</v>
      </c>
      <c r="AQ11">
        <f t="shared" si="9"/>
        <v>-5307.0458768221133</v>
      </c>
      <c r="AR11">
        <f t="shared" si="9"/>
        <v>2200.9088702544959</v>
      </c>
      <c r="AS11">
        <f t="shared" si="9"/>
        <v>271.84525587811743</v>
      </c>
      <c r="AT11">
        <f t="shared" si="9"/>
        <v>1013.8409075957156</v>
      </c>
      <c r="AU11">
        <f t="shared" si="9"/>
        <v>3486.5950337283293</v>
      </c>
      <c r="AW11">
        <v>8</v>
      </c>
      <c r="AX11">
        <f>(R11*SUMPRODUCT(K12:$K$23, X12:$X$23)-$AZ$3*SUMPRODUCT(K11:$K$22, W12:$W$23))/Z11</f>
        <v>29989.806889702479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5.6343962999999997E-2</v>
      </c>
      <c r="O12">
        <f t="shared" si="21"/>
        <v>19949.189743122311</v>
      </c>
      <c r="P12">
        <f t="shared" si="22"/>
        <v>997.45948715611564</v>
      </c>
      <c r="Q12" s="4">
        <f t="shared" si="23"/>
        <v>25</v>
      </c>
      <c r="R12">
        <f t="shared" si="0"/>
        <v>250000</v>
      </c>
      <c r="S12">
        <f t="shared" si="1"/>
        <v>30597.354911862501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21074.170688063281</v>
      </c>
      <c r="AC12">
        <f t="shared" si="2"/>
        <v>20074.633158938523</v>
      </c>
      <c r="AE12">
        <f t="shared" si="3"/>
        <v>13088.473401208201</v>
      </c>
      <c r="AF12">
        <f t="shared" si="4"/>
        <v>-654.42367006041002</v>
      </c>
      <c r="AG12">
        <f t="shared" si="4"/>
        <v>-16.402261908557698</v>
      </c>
      <c r="AH12">
        <f t="shared" si="5"/>
        <v>-9898.3822892807384</v>
      </c>
      <c r="AI12">
        <f t="shared" si="6"/>
        <v>2519.2651799584946</v>
      </c>
      <c r="AJ12">
        <f t="shared" si="7"/>
        <v>999.53752912475829</v>
      </c>
      <c r="AK12">
        <f t="shared" si="24"/>
        <v>1739.0766397570546</v>
      </c>
      <c r="AL12">
        <f t="shared" si="8"/>
        <v>5257.879348840308</v>
      </c>
      <c r="AN12">
        <f t="shared" si="9"/>
        <v>7023.9881363763088</v>
      </c>
      <c r="AO12">
        <f t="shared" si="9"/>
        <v>-351.19940681881542</v>
      </c>
      <c r="AP12">
        <f t="shared" si="9"/>
        <v>-8.8023476477257692</v>
      </c>
      <c r="AQ12">
        <f t="shared" si="9"/>
        <v>-5312.0113888001106</v>
      </c>
      <c r="AR12">
        <f t="shared" si="9"/>
        <v>1351.9749931096576</v>
      </c>
      <c r="AS12">
        <f t="shared" si="9"/>
        <v>536.40631196814024</v>
      </c>
      <c r="AT12">
        <f t="shared" si="9"/>
        <v>933.28330290797203</v>
      </c>
      <c r="AU12">
        <f t="shared" si="9"/>
        <v>2821.6646079857701</v>
      </c>
      <c r="AW12">
        <v>9</v>
      </c>
      <c r="AX12">
        <f>(R12*SUMPRODUCT(K13:$K$23, X13:$X$23)-$AZ$3*SUMPRODUCT(K12:$K$22, W13:$W$23))/Z12</f>
        <v>30597.354911862501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6.2785228999999998E-2</v>
      </c>
      <c r="O13">
        <f t="shared" si="21"/>
        <v>19949.189743122311</v>
      </c>
      <c r="P13">
        <f t="shared" si="22"/>
        <v>997.45948715611564</v>
      </c>
      <c r="Q13" s="4">
        <f t="shared" si="23"/>
        <v>25</v>
      </c>
      <c r="R13">
        <f t="shared" si="0"/>
        <v>250000</v>
      </c>
      <c r="S13">
        <f t="shared" si="1"/>
        <v>30653.162676158139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20074.633158938523</v>
      </c>
      <c r="AC13">
        <f t="shared" si="2"/>
        <v>18647.44630304816</v>
      </c>
      <c r="AE13">
        <f t="shared" si="3"/>
        <v>12135.825867440852</v>
      </c>
      <c r="AF13">
        <f t="shared" si="4"/>
        <v>-606.79129337204267</v>
      </c>
      <c r="AG13">
        <f t="shared" si="4"/>
        <v>-15.208419519425348</v>
      </c>
      <c r="AH13">
        <f t="shared" si="5"/>
        <v>-10298.197700467721</v>
      </c>
      <c r="AI13">
        <f t="shared" si="6"/>
        <v>1215.6284540816632</v>
      </c>
      <c r="AJ13">
        <f t="shared" si="7"/>
        <v>1427.1868558903625</v>
      </c>
      <c r="AK13">
        <f t="shared" si="24"/>
        <v>1633.9096217964791</v>
      </c>
      <c r="AL13">
        <f t="shared" si="8"/>
        <v>4276.7249317685046</v>
      </c>
      <c r="AN13">
        <f t="shared" si="9"/>
        <v>6192.5887148206466</v>
      </c>
      <c r="AO13">
        <f t="shared" si="9"/>
        <v>-309.62943574103241</v>
      </c>
      <c r="AP13">
        <f t="shared" si="9"/>
        <v>-7.7604514200327435</v>
      </c>
      <c r="AQ13">
        <f t="shared" si="9"/>
        <v>-5254.8960045647391</v>
      </c>
      <c r="AR13">
        <f t="shared" si="9"/>
        <v>620.30282309484255</v>
      </c>
      <c r="AS13">
        <f t="shared" si="9"/>
        <v>728.25544089573634</v>
      </c>
      <c r="AT13">
        <f t="shared" si="9"/>
        <v>833.74056248776856</v>
      </c>
      <c r="AU13">
        <f t="shared" si="9"/>
        <v>2182.2988264783476</v>
      </c>
      <c r="AW13">
        <v>10</v>
      </c>
      <c r="AX13">
        <f>(R13*SUMPRODUCT(K14:$K$23, X14:$X$23)-$AZ$3*SUMPRODUCT(K13:$K$22, W14:$W$23))/Z13</f>
        <v>30653.162676158139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6.9956555000000004E-2</v>
      </c>
      <c r="O14">
        <f t="shared" si="21"/>
        <v>19949.189743122311</v>
      </c>
      <c r="P14">
        <f t="shared" si="22"/>
        <v>997.45948715611564</v>
      </c>
      <c r="Q14" s="4">
        <f t="shared" si="23"/>
        <v>25</v>
      </c>
      <c r="R14">
        <f t="shared" si="0"/>
        <v>250000</v>
      </c>
      <c r="S14">
        <f t="shared" si="1"/>
        <v>30411.292525655947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18647.44630304816</v>
      </c>
      <c r="AC14">
        <f t="shared" si="2"/>
        <v>17021.086916651679</v>
      </c>
      <c r="AE14">
        <f t="shared" si="3"/>
        <v>11165.487039000394</v>
      </c>
      <c r="AF14">
        <f t="shared" si="4"/>
        <v>-558.27435195001976</v>
      </c>
      <c r="AG14">
        <f t="shared" si="4"/>
        <v>-13.992406687657342</v>
      </c>
      <c r="AH14">
        <f t="shared" si="5"/>
        <v>-10639.286365737529</v>
      </c>
      <c r="AI14">
        <f t="shared" si="6"/>
        <v>-46.066085374812246</v>
      </c>
      <c r="AJ14">
        <f t="shared" si="7"/>
        <v>1626.3593863964816</v>
      </c>
      <c r="AK14">
        <f t="shared" si="24"/>
        <v>2503.3796791007126</v>
      </c>
      <c r="AL14">
        <f t="shared" si="8"/>
        <v>4083.6729801223819</v>
      </c>
      <c r="AN14">
        <f t="shared" si="9"/>
        <v>5248.339727490863</v>
      </c>
      <c r="AO14">
        <f t="shared" si="9"/>
        <v>-262.41698637454317</v>
      </c>
      <c r="AP14">
        <f t="shared" si="9"/>
        <v>-6.5771339526462249</v>
      </c>
      <c r="AQ14">
        <f t="shared" si="9"/>
        <v>-5000.9989810933666</v>
      </c>
      <c r="AR14">
        <f t="shared" si="9"/>
        <v>-21.653373929692705</v>
      </c>
      <c r="AS14">
        <f t="shared" si="9"/>
        <v>764.470600251262</v>
      </c>
      <c r="AT14">
        <f t="shared" si="9"/>
        <v>1176.7141887250668</v>
      </c>
      <c r="AU14">
        <f t="shared" si="9"/>
        <v>1919.5314150466361</v>
      </c>
      <c r="AW14">
        <v>11</v>
      </c>
      <c r="AX14">
        <f>(R14*SUMPRODUCT(K15:$K$23, X15:$X$23)-$AZ$3*SUMPRODUCT(K14:$K$22, W15:$W$23))/Z14</f>
        <v>30411.292525655947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7.8227725999999997E-2</v>
      </c>
      <c r="O15">
        <f t="shared" si="21"/>
        <v>19949.189743122311</v>
      </c>
      <c r="P15">
        <f t="shared" si="22"/>
        <v>997.45948715611564</v>
      </c>
      <c r="Q15" s="4">
        <f t="shared" si="23"/>
        <v>25</v>
      </c>
      <c r="R15">
        <f t="shared" si="0"/>
        <v>250000</v>
      </c>
      <c r="S15">
        <f t="shared" si="1"/>
        <v>29671.038094529915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17021.086916651679</v>
      </c>
      <c r="AC15">
        <f t="shared" si="2"/>
        <v>15141.59178524563</v>
      </c>
      <c r="AE15">
        <f t="shared" si="3"/>
        <v>10180.381507866916</v>
      </c>
      <c r="AF15">
        <f t="shared" si="4"/>
        <v>-509.01907539334582</v>
      </c>
      <c r="AG15">
        <f t="shared" si="4"/>
        <v>-12.757888464338141</v>
      </c>
      <c r="AH15">
        <f t="shared" si="5"/>
        <v>-10945.941564426259</v>
      </c>
      <c r="AI15">
        <f t="shared" si="6"/>
        <v>-1287.3370204170278</v>
      </c>
      <c r="AJ15">
        <f t="shared" si="7"/>
        <v>1879.495131406049</v>
      </c>
      <c r="AK15">
        <f t="shared" si="24"/>
        <v>2284.126275703346</v>
      </c>
      <c r="AL15">
        <f t="shared" si="8"/>
        <v>2876.2843866923672</v>
      </c>
      <c r="AN15">
        <f t="shared" si="9"/>
        <v>4408.0822350418812</v>
      </c>
      <c r="AO15">
        <f t="shared" si="9"/>
        <v>-220.40411175209405</v>
      </c>
      <c r="AP15">
        <f t="shared" si="9"/>
        <v>-5.5241369346361706</v>
      </c>
      <c r="AQ15">
        <f t="shared" si="9"/>
        <v>-4739.5680131111139</v>
      </c>
      <c r="AR15">
        <f t="shared" si="9"/>
        <v>-557.41402675596373</v>
      </c>
      <c r="AS15">
        <f t="shared" si="9"/>
        <v>813.81715343344251</v>
      </c>
      <c r="AT15">
        <f t="shared" si="9"/>
        <v>989.02152642705425</v>
      </c>
      <c r="AU15">
        <f t="shared" si="9"/>
        <v>1245.424653104533</v>
      </c>
      <c r="AW15">
        <v>12</v>
      </c>
      <c r="AX15">
        <f>(R15*SUMPRODUCT(K16:$K$23, X16:$X$23)-$AZ$3*SUMPRODUCT(K15:$K$22, W16:$W$23))/Z15</f>
        <v>29671.038094529915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8.7072107999999995E-2</v>
      </c>
      <c r="O16">
        <f t="shared" si="21"/>
        <v>19949.189743122311</v>
      </c>
      <c r="P16">
        <f t="shared" si="22"/>
        <v>997.45948715611564</v>
      </c>
      <c r="Q16" s="4">
        <f t="shared" si="23"/>
        <v>25</v>
      </c>
      <c r="R16">
        <f t="shared" si="0"/>
        <v>250000</v>
      </c>
      <c r="S16">
        <f t="shared" si="1"/>
        <v>28458.251987008978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15141.59178524563</v>
      </c>
      <c r="AC16">
        <f t="shared" si="2"/>
        <v>13112.940233219291</v>
      </c>
      <c r="AE16">
        <f t="shared" si="3"/>
        <v>9192.1504146540556</v>
      </c>
      <c r="AF16">
        <f t="shared" si="4"/>
        <v>-459.60752073270282</v>
      </c>
      <c r="AG16">
        <f t="shared" si="4"/>
        <v>-11.519453337475955</v>
      </c>
      <c r="AH16">
        <f t="shared" si="5"/>
        <v>-11108.562422188048</v>
      </c>
      <c r="AI16">
        <f t="shared" si="6"/>
        <v>-2387.5389816041716</v>
      </c>
      <c r="AJ16">
        <f t="shared" si="7"/>
        <v>2028.6515520263383</v>
      </c>
      <c r="AK16">
        <f t="shared" si="24"/>
        <v>2042.9574527656775</v>
      </c>
      <c r="AL16">
        <f t="shared" si="8"/>
        <v>1684.0700231878443</v>
      </c>
      <c r="AN16">
        <f t="shared" si="9"/>
        <v>3666.4361279113818</v>
      </c>
      <c r="AO16">
        <f t="shared" si="9"/>
        <v>-183.3218063955691</v>
      </c>
      <c r="AP16">
        <f t="shared" si="9"/>
        <v>-4.594718100236908</v>
      </c>
      <c r="AQ16">
        <f t="shared" si="9"/>
        <v>-4430.827690649995</v>
      </c>
      <c r="AR16">
        <f t="shared" si="9"/>
        <v>-952.30808723441976</v>
      </c>
      <c r="AS16">
        <f t="shared" si="9"/>
        <v>809.16009919021621</v>
      </c>
      <c r="AT16">
        <f t="shared" si="9"/>
        <v>814.86623637759396</v>
      </c>
      <c r="AU16">
        <f t="shared" si="9"/>
        <v>671.71824833339042</v>
      </c>
      <c r="AW16">
        <v>13</v>
      </c>
      <c r="AX16">
        <f>(R16*SUMPRODUCT(K17:$K$23, X17:$X$23)-$AZ$3*SUMPRODUCT(K16:$K$22, W17:$W$23))/Z16</f>
        <v>28458.251987008978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9.6466888000000001E-2</v>
      </c>
      <c r="O17">
        <f t="shared" si="21"/>
        <v>19949.189743122311</v>
      </c>
      <c r="P17">
        <f t="shared" si="22"/>
        <v>997.45948715611564</v>
      </c>
      <c r="Q17" s="4">
        <f t="shared" si="23"/>
        <v>25</v>
      </c>
      <c r="R17">
        <f t="shared" si="0"/>
        <v>250000</v>
      </c>
      <c r="S17">
        <f t="shared" si="1"/>
        <v>26785.077264220996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13112.940233219291</v>
      </c>
      <c r="AC17">
        <f t="shared" si="2"/>
        <v>11027.965927865887</v>
      </c>
      <c r="AE17">
        <f t="shared" si="3"/>
        <v>8213.4907659779274</v>
      </c>
      <c r="AF17">
        <f t="shared" si="4"/>
        <v>-410.67453829889644</v>
      </c>
      <c r="AG17">
        <f t="shared" si="4"/>
        <v>-10.293012989173675</v>
      </c>
      <c r="AH17">
        <f t="shared" si="5"/>
        <v>-11112.458149275191</v>
      </c>
      <c r="AI17">
        <f t="shared" si="6"/>
        <v>-3319.9349345853343</v>
      </c>
      <c r="AJ17">
        <f t="shared" si="7"/>
        <v>2084.9743053534039</v>
      </c>
      <c r="AK17">
        <f t="shared" si="24"/>
        <v>1789.8031118719914</v>
      </c>
      <c r="AL17">
        <f t="shared" si="8"/>
        <v>554.84248264006101</v>
      </c>
      <c r="AN17">
        <f t="shared" si="9"/>
        <v>3017.8395199230331</v>
      </c>
      <c r="AO17">
        <f t="shared" si="9"/>
        <v>-150.89197599615167</v>
      </c>
      <c r="AP17">
        <f t="shared" si="9"/>
        <v>-3.781907384187702</v>
      </c>
      <c r="AQ17">
        <f t="shared" si="9"/>
        <v>-4082.9917902002499</v>
      </c>
      <c r="AR17">
        <f t="shared" si="9"/>
        <v>-1219.8261536575562</v>
      </c>
      <c r="AS17">
        <f t="shared" si="9"/>
        <v>766.07109400827505</v>
      </c>
      <c r="AT17">
        <f t="shared" si="9"/>
        <v>657.61790178933973</v>
      </c>
      <c r="AU17">
        <f t="shared" si="9"/>
        <v>203.86284214005838</v>
      </c>
      <c r="AW17">
        <v>14</v>
      </c>
      <c r="AX17">
        <f>(R17*SUMPRODUCT(K18:$K$23, X18:$X$23)-$AZ$3*SUMPRODUCT(K17:$K$22, W18:$W$23))/Z17</f>
        <v>26785.077264220996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0.107048017</v>
      </c>
      <c r="O18">
        <f t="shared" si="21"/>
        <v>19949.189743122311</v>
      </c>
      <c r="P18">
        <f t="shared" si="22"/>
        <v>997.45948715611564</v>
      </c>
      <c r="Q18" s="4">
        <f t="shared" si="23"/>
        <v>25</v>
      </c>
      <c r="R18">
        <f t="shared" si="0"/>
        <v>250000</v>
      </c>
      <c r="S18">
        <f t="shared" si="1"/>
        <v>24601.036713102218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11027.965927865887</v>
      </c>
      <c r="AC18">
        <f t="shared" si="2"/>
        <v>8943.2013259013038</v>
      </c>
      <c r="AE18">
        <f t="shared" si="3"/>
        <v>7252.1179591723994</v>
      </c>
      <c r="AF18">
        <f t="shared" si="4"/>
        <v>-362.60589795862001</v>
      </c>
      <c r="AG18">
        <f t="shared" si="4"/>
        <v>-9.0882362298356529</v>
      </c>
      <c r="AH18">
        <f t="shared" si="5"/>
        <v>-11018.466294462842</v>
      </c>
      <c r="AI18">
        <f t="shared" si="6"/>
        <v>-4138.0424694788971</v>
      </c>
      <c r="AJ18">
        <f t="shared" si="7"/>
        <v>2084.7646019645836</v>
      </c>
      <c r="AK18">
        <f t="shared" si="24"/>
        <v>1533.2344264815254</v>
      </c>
      <c r="AL18">
        <f t="shared" si="8"/>
        <v>-520.04344103278822</v>
      </c>
      <c r="AN18">
        <f t="shared" si="9"/>
        <v>2454.5653245402514</v>
      </c>
      <c r="AO18">
        <f t="shared" si="9"/>
        <v>-122.72826622701258</v>
      </c>
      <c r="AP18">
        <f t="shared" si="9"/>
        <v>-3.0760213273655492</v>
      </c>
      <c r="AQ18">
        <f t="shared" si="9"/>
        <v>-3729.3305829088313</v>
      </c>
      <c r="AR18">
        <f t="shared" si="9"/>
        <v>-1400.5695459229576</v>
      </c>
      <c r="AS18">
        <f t="shared" si="9"/>
        <v>705.61330229592568</v>
      </c>
      <c r="AT18">
        <f t="shared" si="9"/>
        <v>518.94137392966343</v>
      </c>
      <c r="AU18">
        <f t="shared" si="9"/>
        <v>-176.01486969736837</v>
      </c>
      <c r="AW18">
        <v>15</v>
      </c>
      <c r="AX18">
        <f>(R18*SUMPRODUCT(K19:$K$23, X19:$X$23)-$AZ$3*SUMPRODUCT(K18:$K$22, W19:$W$23))/Z18</f>
        <v>24601.036713102218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0.118979948</v>
      </c>
      <c r="O19">
        <f t="shared" si="21"/>
        <v>19949.189743122311</v>
      </c>
      <c r="P19">
        <f t="shared" si="22"/>
        <v>997.45948715611564</v>
      </c>
      <c r="Q19" s="4">
        <f t="shared" si="23"/>
        <v>25</v>
      </c>
      <c r="R19">
        <f t="shared" si="0"/>
        <v>250000</v>
      </c>
      <c r="S19">
        <f t="shared" si="1"/>
        <v>21821.076579092009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8943.2013259013038</v>
      </c>
      <c r="AC19">
        <f t="shared" si="2"/>
        <v>6909.4571046802557</v>
      </c>
      <c r="AE19">
        <f t="shared" si="3"/>
        <v>6316.7401619084776</v>
      </c>
      <c r="AF19">
        <f t="shared" si="4"/>
        <v>-315.83700809542387</v>
      </c>
      <c r="AG19">
        <f t="shared" si="4"/>
        <v>-7.916035993499734</v>
      </c>
      <c r="AH19">
        <f t="shared" si="5"/>
        <v>-10813.178740375621</v>
      </c>
      <c r="AI19">
        <f t="shared" si="6"/>
        <v>-4820.1916225560662</v>
      </c>
      <c r="AJ19">
        <f t="shared" si="7"/>
        <v>2033.7442212210481</v>
      </c>
      <c r="AK19">
        <f t="shared" si="24"/>
        <v>1278.7969085381171</v>
      </c>
      <c r="AL19">
        <f t="shared" si="8"/>
        <v>-1507.6504927969011</v>
      </c>
      <c r="AN19">
        <f t="shared" si="9"/>
        <v>1969.4461690412493</v>
      </c>
      <c r="AO19">
        <f t="shared" si="9"/>
        <v>-98.472308452062464</v>
      </c>
      <c r="AP19">
        <f t="shared" si="9"/>
        <v>-2.4680778948932449</v>
      </c>
      <c r="AQ19">
        <f t="shared" si="9"/>
        <v>-3371.354986834996</v>
      </c>
      <c r="AR19">
        <f t="shared" si="9"/>
        <v>-1502.8492041407026</v>
      </c>
      <c r="AS19">
        <f t="shared" si="9"/>
        <v>634.08493346723878</v>
      </c>
      <c r="AT19">
        <f t="shared" si="9"/>
        <v>398.70591601812322</v>
      </c>
      <c r="AU19">
        <f t="shared" si="9"/>
        <v>-470.05835465534051</v>
      </c>
      <c r="AW19">
        <v>16</v>
      </c>
      <c r="AX19">
        <f>(R19*SUMPRODUCT(K20:$K$23, X20:$X$23)-$AZ$3*SUMPRODUCT(K19:$K$22, W20:$W$23))/Z19</f>
        <v>21821.076579092009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0.132636267</v>
      </c>
      <c r="O20">
        <f t="shared" si="21"/>
        <v>19949.189743122311</v>
      </c>
      <c r="P20">
        <f t="shared" si="22"/>
        <v>997.45948715611564</v>
      </c>
      <c r="Q20" s="4">
        <f t="shared" si="23"/>
        <v>25</v>
      </c>
      <c r="R20">
        <f t="shared" si="0"/>
        <v>250000</v>
      </c>
      <c r="S20">
        <f t="shared" si="1"/>
        <v>18296.88349835615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6909.4571046802557</v>
      </c>
      <c r="AC20">
        <f t="shared" si="2"/>
        <v>4967.180970238911</v>
      </c>
      <c r="AE20">
        <f t="shared" si="3"/>
        <v>5415.7439256048765</v>
      </c>
      <c r="AF20">
        <f t="shared" si="4"/>
        <v>-270.78719628024385</v>
      </c>
      <c r="AG20">
        <f t="shared" si="4"/>
        <v>-6.7869221699492961</v>
      </c>
      <c r="AH20">
        <f t="shared" si="5"/>
        <v>-10499.534636154411</v>
      </c>
      <c r="AI20">
        <f t="shared" si="6"/>
        <v>-5361.3648289997273</v>
      </c>
      <c r="AJ20">
        <f t="shared" si="7"/>
        <v>1942.2761344413448</v>
      </c>
      <c r="AK20">
        <f t="shared" si="24"/>
        <v>1031.5203006034665</v>
      </c>
      <c r="AL20">
        <f t="shared" si="8"/>
        <v>-2387.5683939549162</v>
      </c>
      <c r="AN20">
        <f t="shared" si="9"/>
        <v>1555.4304269378306</v>
      </c>
      <c r="AO20">
        <f t="shared" si="9"/>
        <v>-77.771521346891532</v>
      </c>
      <c r="AP20">
        <f t="shared" si="9"/>
        <v>-1.9492401031902578</v>
      </c>
      <c r="AQ20">
        <f t="shared" si="9"/>
        <v>-3015.5221269879698</v>
      </c>
      <c r="AR20">
        <f t="shared" si="9"/>
        <v>-1539.8124615002209</v>
      </c>
      <c r="AS20">
        <f t="shared" si="9"/>
        <v>557.83202428424283</v>
      </c>
      <c r="AT20">
        <f t="shared" si="9"/>
        <v>296.25811035433873</v>
      </c>
      <c r="AU20">
        <f t="shared" si="9"/>
        <v>-685.72232686163954</v>
      </c>
      <c r="AW20">
        <v>17</v>
      </c>
      <c r="AX20">
        <f>(R20*SUMPRODUCT(K21:$K$23, X21:$X$23)-$AZ$3*SUMPRODUCT(K20:$K$22, W21:$W$23))/Z20</f>
        <v>18296.88349835615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0.148393413</v>
      </c>
      <c r="O21">
        <f t="shared" si="21"/>
        <v>19949.189743122311</v>
      </c>
      <c r="P21">
        <f t="shared" si="22"/>
        <v>997.45948715611564</v>
      </c>
      <c r="Q21" s="4">
        <f t="shared" si="23"/>
        <v>25</v>
      </c>
      <c r="R21">
        <f t="shared" si="0"/>
        <v>250000</v>
      </c>
      <c r="S21">
        <f t="shared" si="1"/>
        <v>13788.167381144061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4967.180970238911</v>
      </c>
      <c r="AC21">
        <f t="shared" si="2"/>
        <v>3150.2754806982034</v>
      </c>
      <c r="AE21">
        <f t="shared" si="3"/>
        <v>4557.925761294302</v>
      </c>
      <c r="AF21">
        <f t="shared" si="4"/>
        <v>-227.89628806471509</v>
      </c>
      <c r="AG21">
        <f t="shared" si="4"/>
        <v>-5.7119184036856607</v>
      </c>
      <c r="AH21">
        <f t="shared" si="5"/>
        <v>-10071.34544564142</v>
      </c>
      <c r="AI21">
        <f t="shared" si="6"/>
        <v>-5747.0278908155187</v>
      </c>
      <c r="AJ21">
        <f t="shared" si="7"/>
        <v>1816.9054895407075</v>
      </c>
      <c r="AK21">
        <f t="shared" si="24"/>
        <v>795.58089206848626</v>
      </c>
      <c r="AL21">
        <f t="shared" si="8"/>
        <v>-3134.5415092063249</v>
      </c>
      <c r="AN21">
        <f t="shared" si="9"/>
        <v>1205.8716445625905</v>
      </c>
      <c r="AO21">
        <f t="shared" si="9"/>
        <v>-60.293582228129523</v>
      </c>
      <c r="AP21">
        <f t="shared" si="9"/>
        <v>-1.5111787246626485</v>
      </c>
      <c r="AQ21">
        <f t="shared" si="9"/>
        <v>-2664.5343806663632</v>
      </c>
      <c r="AR21">
        <f t="shared" si="9"/>
        <v>-1520.467497056565</v>
      </c>
      <c r="AS21">
        <f t="shared" si="9"/>
        <v>480.69120153135009</v>
      </c>
      <c r="AT21">
        <f t="shared" si="9"/>
        <v>210.48355961567242</v>
      </c>
      <c r="AU21">
        <f t="shared" si="9"/>
        <v>-829.29273590954244</v>
      </c>
      <c r="AW21">
        <v>18</v>
      </c>
      <c r="AX21">
        <f>(R21*SUMPRODUCT(K22:$K$23, X22:$X$23)-$AZ$3*SUMPRODUCT(K21:$K$22, W22:$W$23))/Z21</f>
        <v>13788.167381144061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0.16656033000000001</v>
      </c>
      <c r="O22">
        <f t="shared" si="21"/>
        <v>19949.189743122311</v>
      </c>
      <c r="P22">
        <f t="shared" si="22"/>
        <v>997.45948715611564</v>
      </c>
      <c r="Q22" s="4">
        <f t="shared" si="23"/>
        <v>25</v>
      </c>
      <c r="R22">
        <f t="shared" si="0"/>
        <v>250000</v>
      </c>
      <c r="S22">
        <f t="shared" si="1"/>
        <v>7913.375881976609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3150.2754806982034</v>
      </c>
      <c r="AC22">
        <f t="shared" si="2"/>
        <v>1488.7972806478717</v>
      </c>
      <c r="AE22">
        <f t="shared" si="3"/>
        <v>3753.1768847646786</v>
      </c>
      <c r="AF22">
        <f t="shared" si="4"/>
        <v>-187.65884423823394</v>
      </c>
      <c r="AG22">
        <f t="shared" si="4"/>
        <v>-4.7034202053978476</v>
      </c>
      <c r="AH22">
        <f t="shared" si="5"/>
        <v>-9513.7901425095679</v>
      </c>
      <c r="AI22">
        <f t="shared" si="6"/>
        <v>-5952.9755221885207</v>
      </c>
      <c r="AJ22">
        <f t="shared" si="7"/>
        <v>1661.4782000503317</v>
      </c>
      <c r="AK22">
        <f t="shared" si="24"/>
        <v>574.68388319823566</v>
      </c>
      <c r="AL22">
        <f t="shared" si="8"/>
        <v>-3716.8134389399529</v>
      </c>
      <c r="AN22">
        <f t="shared" si="9"/>
        <v>914.69064148760003</v>
      </c>
      <c r="AO22">
        <f t="shared" si="9"/>
        <v>-45.734532074380006</v>
      </c>
      <c r="AP22">
        <f t="shared" si="9"/>
        <v>-1.1462754293102921</v>
      </c>
      <c r="AQ22">
        <f t="shared" si="9"/>
        <v>-2318.6156889528274</v>
      </c>
      <c r="AR22">
        <f t="shared" si="9"/>
        <v>-1450.8058549689176</v>
      </c>
      <c r="AS22">
        <f t="shared" si="9"/>
        <v>404.92057989347535</v>
      </c>
      <c r="AT22">
        <f t="shared" si="9"/>
        <v>140.05680678387145</v>
      </c>
      <c r="AU22">
        <f t="shared" si="9"/>
        <v>-905.82846829157074</v>
      </c>
      <c r="AW22">
        <v>19</v>
      </c>
      <c r="AX22">
        <f>(R22*SUMPRODUCT(K23:$K$23, X23:$X$23)-$AZ$3*SUMPRODUCT(K22:$K$22, W23:$W$23))/Z22</f>
        <v>7913.375881976609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0.18820168900000001</v>
      </c>
      <c r="O23">
        <f t="shared" si="21"/>
        <v>19949.189743122311</v>
      </c>
      <c r="P23">
        <f t="shared" si="22"/>
        <v>997.45948715611564</v>
      </c>
      <c r="Q23" s="4">
        <f t="shared" si="23"/>
        <v>25</v>
      </c>
      <c r="R23">
        <f t="shared" si="0"/>
        <v>250000</v>
      </c>
      <c r="S23">
        <f t="shared" si="1"/>
        <v>9869.5342374905667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1488.7972806478717</v>
      </c>
      <c r="AC23">
        <f t="shared" si="2"/>
        <v>1488.7972806478717</v>
      </c>
      <c r="AE23">
        <f t="shared" si="3"/>
        <v>3009.2908870885612</v>
      </c>
      <c r="AF23">
        <f t="shared" si="4"/>
        <v>-150.46454435442806</v>
      </c>
      <c r="AG23">
        <f t="shared" si="4"/>
        <v>-3.771194376611267</v>
      </c>
      <c r="AH23">
        <f t="shared" si="5"/>
        <v>-8851.916267326018</v>
      </c>
      <c r="AI23">
        <f t="shared" si="6"/>
        <v>-5996.8611189684962</v>
      </c>
      <c r="AJ23">
        <f t="shared" si="7"/>
        <v>0</v>
      </c>
      <c r="AK23">
        <f t="shared" si="24"/>
        <v>372.03484870004502</v>
      </c>
      <c r="AL23">
        <f t="shared" si="8"/>
        <v>-5624.8262702684515</v>
      </c>
      <c r="AN23">
        <f t="shared" si="9"/>
        <v>675.58615313610176</v>
      </c>
      <c r="AO23">
        <f t="shared" si="9"/>
        <v>-33.779307656805088</v>
      </c>
      <c r="AP23">
        <f t="shared" si="9"/>
        <v>-0.84663357489120206</v>
      </c>
      <c r="AQ23">
        <f t="shared" si="9"/>
        <v>-1987.2562285633478</v>
      </c>
      <c r="AR23">
        <f t="shared" si="9"/>
        <v>-1346.2960166589423</v>
      </c>
      <c r="AS23">
        <f t="shared" si="9"/>
        <v>0</v>
      </c>
      <c r="AT23">
        <f t="shared" si="9"/>
        <v>83.521866677702221</v>
      </c>
      <c r="AU23">
        <f t="shared" si="9"/>
        <v>-1262.7741499812403</v>
      </c>
      <c r="AW23">
        <v>20</v>
      </c>
      <c r="AX23">
        <f>(R23*SUMPRODUCT(K$23:$K24, X$23:$X24)-$AZ$3*SUMPRODUCT(K$22:$K23, W$23:$W24))/Z23</f>
        <v>9869.5342374905667</v>
      </c>
    </row>
    <row r="25" spans="5:50" x14ac:dyDescent="0.25">
      <c r="AN25" s="8">
        <f t="shared" ref="AN25:AU25" si="25">SUM(AN3:AN23)</f>
        <v>138346.78804511181</v>
      </c>
      <c r="AO25" s="8">
        <f t="shared" si="25"/>
        <v>-21879.231709597323</v>
      </c>
      <c r="AP25" s="8">
        <f t="shared" si="25"/>
        <v>-1670.8065307873765</v>
      </c>
      <c r="AQ25" s="8">
        <f t="shared" si="25"/>
        <v>-84931.025644739217</v>
      </c>
      <c r="AR25" s="8">
        <f t="shared" si="25"/>
        <v>29865.724159987873</v>
      </c>
      <c r="AS25" s="8">
        <f t="shared" si="25"/>
        <v>-10212.323327932507</v>
      </c>
      <c r="AT25" s="8">
        <f t="shared" si="25"/>
        <v>18642.62273685477</v>
      </c>
      <c r="AU25" s="9">
        <f t="shared" si="25"/>
        <v>38296.023568910154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6" priority="1" operator="lessThan">
      <formula>0</formula>
    </cfRule>
  </conditionalFormatting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D4A61-F5DA-4B7B-B81F-0EF89BE2DF8B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'T.26.04.D'!C3*(1+C12)</f>
        <v>1202.3433728650264</v>
      </c>
      <c r="K3">
        <v>1</v>
      </c>
      <c r="L3" s="2">
        <v>0</v>
      </c>
      <c r="O3">
        <f>$C$3</f>
        <v>1202.3433728650264</v>
      </c>
      <c r="P3">
        <f>O3*B5</f>
        <v>961.87469829202109</v>
      </c>
      <c r="Q3" s="4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1202.3433728650264</v>
      </c>
      <c r="AF3">
        <f t="shared" ref="AF3:AG23" si="4">-$Z3*P3</f>
        <v>-961.87469829202109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-1281.9639124269947</v>
      </c>
      <c r="AJ3">
        <f t="shared" ref="AJ3:AJ23" si="7">AB3-AC3</f>
        <v>0</v>
      </c>
      <c r="AL3">
        <f t="shared" ref="AL3:AL23" si="8">SUM(AI3:AK3)</f>
        <v>-1281.9639124269947</v>
      </c>
      <c r="AN3">
        <f t="shared" ref="AN3:AU23" si="9">AE3*$K3</f>
        <v>1202.3433728650264</v>
      </c>
      <c r="AO3">
        <f t="shared" si="9"/>
        <v>-961.87469829202109</v>
      </c>
      <c r="AP3">
        <f t="shared" si="9"/>
        <v>-1522.432587</v>
      </c>
      <c r="AQ3">
        <f t="shared" si="9"/>
        <v>0</v>
      </c>
      <c r="AR3">
        <f t="shared" si="9"/>
        <v>-1281.9639124269947</v>
      </c>
      <c r="AS3">
        <f t="shared" si="9"/>
        <v>0</v>
      </c>
      <c r="AT3">
        <f t="shared" si="9"/>
        <v>0</v>
      </c>
      <c r="AU3">
        <f t="shared" si="9"/>
        <v>-1281.9639124269947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628.86167803380476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1.102811E-3</v>
      </c>
      <c r="R4">
        <f t="shared" si="0"/>
        <v>500000</v>
      </c>
      <c r="S4">
        <f t="shared" si="1"/>
        <v>112.7995945836992</v>
      </c>
      <c r="U4">
        <f t="shared" ref="U4:U23" si="13">M4</f>
        <v>1.102811E-3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1.102811E-3</v>
      </c>
      <c r="Y4">
        <f t="shared" ref="Y4:Y23" si="17">V4*W4</f>
        <v>0.01</v>
      </c>
      <c r="Z4">
        <f t="shared" ref="Z4:Z23" si="18">MAX(0, W4-X4-Y4)</f>
        <v>0.98889718900000001</v>
      </c>
      <c r="AB4">
        <f t="shared" ref="AB4:AB23" si="19">AC3</f>
        <v>0</v>
      </c>
      <c r="AC4">
        <f t="shared" si="2"/>
        <v>111.54720200415977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-551.40549999999996</v>
      </c>
      <c r="AI4">
        <f t="shared" si="6"/>
        <v>-551.40549999999996</v>
      </c>
      <c r="AJ4">
        <f t="shared" si="7"/>
        <v>-111.54720200415977</v>
      </c>
      <c r="AK4">
        <f>G4*MAX(0, SUM(AB4, AE4:AF4))</f>
        <v>0</v>
      </c>
      <c r="AL4">
        <f t="shared" si="8"/>
        <v>-662.95270200415973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-517.31447602964624</v>
      </c>
      <c r="AR4">
        <f t="shared" si="9"/>
        <v>-517.31447602964624</v>
      </c>
      <c r="AS4">
        <f t="shared" si="9"/>
        <v>-104.65071958360049</v>
      </c>
      <c r="AT4">
        <f t="shared" si="9"/>
        <v>0</v>
      </c>
      <c r="AU4">
        <f t="shared" si="9"/>
        <v>-621.96519561324669</v>
      </c>
      <c r="AW4">
        <v>1</v>
      </c>
      <c r="AX4">
        <f>(R4*SUMPRODUCT(K5:$K$23, X5:$X$23)-$AZ$3*SUMPRODUCT(K4:$K$22, W5:$W$23))/Z4</f>
        <v>112.7995945836992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1.1142120000000001E-3</v>
      </c>
      <c r="O5">
        <f t="shared" ref="O5:O23" si="21">$C$3</f>
        <v>1202.3433728650264</v>
      </c>
      <c r="P5">
        <f t="shared" ref="P5:P23" si="22">O5*$C$5</f>
        <v>60.117168643251318</v>
      </c>
      <c r="Q5" s="4">
        <f t="shared" ref="Q5:Q23" si="23">$C$8</f>
        <v>25</v>
      </c>
      <c r="R5">
        <f t="shared" si="0"/>
        <v>500000</v>
      </c>
      <c r="S5">
        <f t="shared" si="1"/>
        <v>224.17716304463997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111.54720200415977</v>
      </c>
      <c r="AC5">
        <f t="shared" si="2"/>
        <v>219.22427709388012</v>
      </c>
      <c r="AE5">
        <f t="shared" si="3"/>
        <v>1175.7792504603433</v>
      </c>
      <c r="AF5">
        <f t="shared" si="4"/>
        <v>-58.788962523017169</v>
      </c>
      <c r="AG5">
        <f t="shared" si="4"/>
        <v>-24.447659399881246</v>
      </c>
      <c r="AH5">
        <f t="shared" si="5"/>
        <v>-550.92055737503404</v>
      </c>
      <c r="AI5">
        <f t="shared" si="6"/>
        <v>541.62207116241086</v>
      </c>
      <c r="AJ5">
        <f t="shared" si="7"/>
        <v>-107.67707508972035</v>
      </c>
      <c r="AK5">
        <f>G5*SUM(AB5, AE5:AF5)</f>
        <v>50.370037087600927</v>
      </c>
      <c r="AL5">
        <f t="shared" si="8"/>
        <v>484.31503316029142</v>
      </c>
      <c r="AN5">
        <f t="shared" si="9"/>
        <v>1015.3588828150016</v>
      </c>
      <c r="AO5">
        <f t="shared" si="9"/>
        <v>-50.767944140750089</v>
      </c>
      <c r="AP5">
        <f t="shared" si="9"/>
        <v>-21.112082158267626</v>
      </c>
      <c r="AQ5">
        <f t="shared" si="9"/>
        <v>-475.75434031270942</v>
      </c>
      <c r="AR5">
        <f t="shared" si="9"/>
        <v>467.7245162032745</v>
      </c>
      <c r="AS5">
        <f t="shared" si="9"/>
        <v>-92.985885424564231</v>
      </c>
      <c r="AT5">
        <f t="shared" si="9"/>
        <v>43.497675745334689</v>
      </c>
      <c r="AU5">
        <f t="shared" si="9"/>
        <v>418.23630652404495</v>
      </c>
      <c r="AW5">
        <v>2</v>
      </c>
      <c r="AX5">
        <f>(R5*SUMPRODUCT(K6:$K$23, X6:$X$23)-$AZ$3*SUMPRODUCT(K5:$K$22, W6:$W$23))/Z5</f>
        <v>224.17716304463997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1.128462E-3</v>
      </c>
      <c r="O6">
        <f t="shared" si="21"/>
        <v>1202.3433728650264</v>
      </c>
      <c r="P6">
        <f t="shared" si="22"/>
        <v>60.117168643251318</v>
      </c>
      <c r="Q6" s="4">
        <f t="shared" si="23"/>
        <v>25</v>
      </c>
      <c r="R6">
        <f t="shared" si="0"/>
        <v>500000</v>
      </c>
      <c r="S6">
        <f t="shared" si="1"/>
        <v>331.48960632558703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219.22427709388012</v>
      </c>
      <c r="AC6">
        <f t="shared" si="2"/>
        <v>320.55833281937703</v>
      </c>
      <c r="AE6">
        <f t="shared" si="3"/>
        <v>1162.694635751207</v>
      </c>
      <c r="AF6">
        <f t="shared" si="4"/>
        <v>-58.134731787560348</v>
      </c>
      <c r="AG6">
        <f t="shared" si="4"/>
        <v>-24.175594551260726</v>
      </c>
      <c r="AH6">
        <f t="shared" si="5"/>
        <v>-551.76509243417581</v>
      </c>
      <c r="AI6">
        <f t="shared" si="6"/>
        <v>528.61921697821003</v>
      </c>
      <c r="AJ6">
        <f t="shared" si="7"/>
        <v>-101.33405572549691</v>
      </c>
      <c r="AK6">
        <f>G6*SUM(AB6, AE6:AF6)</f>
        <v>77.441374591865312</v>
      </c>
      <c r="AL6">
        <f t="shared" si="8"/>
        <v>504.72653584457845</v>
      </c>
      <c r="AN6">
        <f t="shared" si="9"/>
        <v>905.53706716380998</v>
      </c>
      <c r="AO6">
        <f t="shared" si="9"/>
        <v>-45.2768533581905</v>
      </c>
      <c r="AP6">
        <f t="shared" si="9"/>
        <v>-18.828586899556697</v>
      </c>
      <c r="AQ6">
        <f t="shared" si="9"/>
        <v>-429.72912078793291</v>
      </c>
      <c r="AR6">
        <f t="shared" si="9"/>
        <v>411.7025061181298</v>
      </c>
      <c r="AS6">
        <f t="shared" si="9"/>
        <v>-78.921619489707282</v>
      </c>
      <c r="AT6">
        <f t="shared" si="9"/>
        <v>60.313372977543565</v>
      </c>
      <c r="AU6">
        <f t="shared" si="9"/>
        <v>393.09425960596616</v>
      </c>
      <c r="AW6">
        <v>3</v>
      </c>
      <c r="AX6">
        <f>(R6*SUMPRODUCT(K7:$K$23, X7:$X$23)-$AZ$3*SUMPRODUCT(K6:$K$22, W7:$W$23))/Z6</f>
        <v>331.48960632558703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1.1436619999999999E-3</v>
      </c>
      <c r="O7">
        <f t="shared" si="21"/>
        <v>1202.3433728650264</v>
      </c>
      <c r="P7">
        <f t="shared" si="22"/>
        <v>60.117168643251318</v>
      </c>
      <c r="Q7" s="4">
        <f t="shared" si="23"/>
        <v>25</v>
      </c>
      <c r="R7">
        <f t="shared" si="0"/>
        <v>500000</v>
      </c>
      <c r="S7">
        <f t="shared" si="1"/>
        <v>422.82798264460831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320.55833281937703</v>
      </c>
      <c r="AC7">
        <f t="shared" si="2"/>
        <v>404.32824187355436</v>
      </c>
      <c r="AE7">
        <f t="shared" si="3"/>
        <v>1149.7379597211825</v>
      </c>
      <c r="AF7">
        <f t="shared" si="4"/>
        <v>-57.486897986059127</v>
      </c>
      <c r="AG7">
        <f t="shared" si="4"/>
        <v>-23.906189896932435</v>
      </c>
      <c r="AH7">
        <f t="shared" si="5"/>
        <v>-552.97417631367887</v>
      </c>
      <c r="AI7">
        <f t="shared" si="6"/>
        <v>515.37069552451214</v>
      </c>
      <c r="AJ7">
        <f t="shared" si="7"/>
        <v>-83.769909054177333</v>
      </c>
      <c r="AK7">
        <f>G7*SUM(AB7, AE7:AF7)</f>
        <v>69.36894127262596</v>
      </c>
      <c r="AL7">
        <f t="shared" si="8"/>
        <v>500.9697277429608</v>
      </c>
      <c r="AN7">
        <f t="shared" si="9"/>
        <v>810.57849928384655</v>
      </c>
      <c r="AO7">
        <f t="shared" si="9"/>
        <v>-40.528924964192328</v>
      </c>
      <c r="AP7">
        <f t="shared" si="9"/>
        <v>-16.854139124839694</v>
      </c>
      <c r="AQ7">
        <f t="shared" si="9"/>
        <v>-389.85316105224609</v>
      </c>
      <c r="AR7">
        <f t="shared" si="9"/>
        <v>363.3422741425685</v>
      </c>
      <c r="AS7">
        <f t="shared" si="9"/>
        <v>-59.05875038060497</v>
      </c>
      <c r="AT7">
        <f t="shared" si="9"/>
        <v>48.905902286909146</v>
      </c>
      <c r="AU7">
        <f t="shared" si="9"/>
        <v>353.18942604887269</v>
      </c>
      <c r="AW7">
        <v>4</v>
      </c>
      <c r="AX7">
        <f>(R7*SUMPRODUCT(K8:$K$23, X8:$X$23)-$AZ$3*SUMPRODUCT(K7:$K$22, W8:$W$23))/Z7</f>
        <v>422.82798264460831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1.162663E-3</v>
      </c>
      <c r="O8">
        <f t="shared" si="21"/>
        <v>1202.3433728650264</v>
      </c>
      <c r="P8">
        <f t="shared" si="22"/>
        <v>60.117168643251318</v>
      </c>
      <c r="Q8" s="4">
        <f t="shared" si="23"/>
        <v>25</v>
      </c>
      <c r="R8">
        <f t="shared" si="0"/>
        <v>500000</v>
      </c>
      <c r="S8">
        <f t="shared" si="1"/>
        <v>489.50667035195409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404.32824187355436</v>
      </c>
      <c r="AC8">
        <f t="shared" si="2"/>
        <v>462.86445049155418</v>
      </c>
      <c r="AE8">
        <f t="shared" si="3"/>
        <v>1136.9038223385073</v>
      </c>
      <c r="AF8">
        <f t="shared" si="4"/>
        <v>-56.845191116925363</v>
      </c>
      <c r="AG8">
        <f t="shared" si="4"/>
        <v>-23.639333155498974</v>
      </c>
      <c r="AH8">
        <f t="shared" si="5"/>
        <v>-555.89684928274312</v>
      </c>
      <c r="AI8">
        <f t="shared" si="6"/>
        <v>500.52244878333988</v>
      </c>
      <c r="AJ8">
        <f t="shared" si="7"/>
        <v>-58.536208617999819</v>
      </c>
      <c r="AK8">
        <f t="shared" ref="AK8:AK23" si="24">G8*SUM(AB8:AB8, AE8:AF8)</f>
        <v>31.617440396926401</v>
      </c>
      <c r="AL8">
        <f t="shared" si="8"/>
        <v>473.60368056226645</v>
      </c>
      <c r="AN8">
        <f t="shared" si="9"/>
        <v>747.34758476577633</v>
      </c>
      <c r="AO8">
        <f t="shared" si="9"/>
        <v>-37.367379238288812</v>
      </c>
      <c r="AP8">
        <f t="shared" si="9"/>
        <v>-15.539395850474586</v>
      </c>
      <c r="AQ8">
        <f t="shared" si="9"/>
        <v>-365.42067985647537</v>
      </c>
      <c r="AR8">
        <f t="shared" si="9"/>
        <v>329.02012982053753</v>
      </c>
      <c r="AS8">
        <f t="shared" si="9"/>
        <v>-38.478975329702401</v>
      </c>
      <c r="AT8">
        <f t="shared" si="9"/>
        <v>20.783831712796683</v>
      </c>
      <c r="AU8">
        <f t="shared" si="9"/>
        <v>311.32498620363179</v>
      </c>
      <c r="AW8">
        <v>5</v>
      </c>
      <c r="AX8">
        <f>(R8*SUMPRODUCT(K9:$K$23, X9:$X$23)-$AZ$3*SUMPRODUCT(K8:$K$22, W9:$W$23))/Z8</f>
        <v>489.50667035195409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1.192114E-3</v>
      </c>
      <c r="O9">
        <f t="shared" si="21"/>
        <v>1202.3433728650264</v>
      </c>
      <c r="P9">
        <f t="shared" si="22"/>
        <v>60.117168643251318</v>
      </c>
      <c r="Q9" s="4">
        <f t="shared" si="23"/>
        <v>25</v>
      </c>
      <c r="R9">
        <f t="shared" si="0"/>
        <v>500000</v>
      </c>
      <c r="S9">
        <f t="shared" si="1"/>
        <v>536.51399053408488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462.86445049155418</v>
      </c>
      <c r="AC9">
        <f t="shared" si="2"/>
        <v>501.63541009744858</v>
      </c>
      <c r="AE9">
        <f t="shared" si="3"/>
        <v>1124.1794651518589</v>
      </c>
      <c r="AF9">
        <f t="shared" si="4"/>
        <v>-56.208973257592945</v>
      </c>
      <c r="AG9">
        <f t="shared" si="4"/>
        <v>-23.374759043938649</v>
      </c>
      <c r="AH9">
        <f t="shared" si="5"/>
        <v>-563.61560010669007</v>
      </c>
      <c r="AI9">
        <f t="shared" si="6"/>
        <v>480.98013274363723</v>
      </c>
      <c r="AJ9">
        <f t="shared" si="7"/>
        <v>-38.770959605894404</v>
      </c>
      <c r="AK9">
        <f t="shared" si="24"/>
        <v>9.0319261600763383</v>
      </c>
      <c r="AL9">
        <f t="shared" si="8"/>
        <v>451.24109929781918</v>
      </c>
      <c r="AN9">
        <f t="shared" si="9"/>
        <v>702.32197814051813</v>
      </c>
      <c r="AO9">
        <f t="shared" si="9"/>
        <v>-35.116098907025901</v>
      </c>
      <c r="AP9">
        <f t="shared" si="9"/>
        <v>-14.603190610744106</v>
      </c>
      <c r="AQ9">
        <f t="shared" si="9"/>
        <v>-352.11426240054482</v>
      </c>
      <c r="AR9">
        <f t="shared" si="9"/>
        <v>300.48842622220326</v>
      </c>
      <c r="AS9">
        <f t="shared" si="9"/>
        <v>-24.221841697792954</v>
      </c>
      <c r="AT9">
        <f t="shared" si="9"/>
        <v>5.6426224137682723</v>
      </c>
      <c r="AU9">
        <f t="shared" si="9"/>
        <v>281.90920693817856</v>
      </c>
      <c r="AW9">
        <v>6</v>
      </c>
      <c r="AX9">
        <f>(R9*SUMPRODUCT(K10:$K$23, X10:$X$23)-$AZ$3*SUMPRODUCT(K9:$K$22, W10:$W$23))/Z9</f>
        <v>536.51399053408488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1.227265E-3</v>
      </c>
      <c r="O10">
        <f t="shared" si="21"/>
        <v>1202.3433728650264</v>
      </c>
      <c r="P10">
        <f t="shared" si="22"/>
        <v>60.117168643251318</v>
      </c>
      <c r="Q10" s="4">
        <f t="shared" si="23"/>
        <v>25</v>
      </c>
      <c r="R10">
        <f t="shared" si="0"/>
        <v>500000</v>
      </c>
      <c r="S10">
        <f t="shared" si="1"/>
        <v>571.56800690719342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501.63541009744858</v>
      </c>
      <c r="AC10">
        <f t="shared" si="2"/>
        <v>528.41060837427085</v>
      </c>
      <c r="AE10">
        <f t="shared" si="3"/>
        <v>1111.5580043890407</v>
      </c>
      <c r="AF10">
        <f t="shared" si="4"/>
        <v>-55.57790021945204</v>
      </c>
      <c r="AG10">
        <f t="shared" si="4"/>
        <v>-23.112324429841202</v>
      </c>
      <c r="AH10">
        <f t="shared" si="5"/>
        <v>-573.74047316118731</v>
      </c>
      <c r="AI10">
        <f t="shared" si="6"/>
        <v>459.12730657856014</v>
      </c>
      <c r="AJ10">
        <f t="shared" si="7"/>
        <v>-26.775198276822266</v>
      </c>
      <c r="AK10">
        <f t="shared" si="24"/>
        <v>6.3862236084948529</v>
      </c>
      <c r="AL10">
        <f t="shared" si="8"/>
        <v>438.73833191023272</v>
      </c>
      <c r="AN10">
        <f t="shared" si="9"/>
        <v>659.79745669986721</v>
      </c>
      <c r="AO10">
        <f t="shared" si="9"/>
        <v>-32.989872834993363</v>
      </c>
      <c r="AP10">
        <f t="shared" si="9"/>
        <v>-13.718989757635885</v>
      </c>
      <c r="AQ10">
        <f t="shared" si="9"/>
        <v>-340.56027980797842</v>
      </c>
      <c r="AR10">
        <f t="shared" si="9"/>
        <v>272.52831429925953</v>
      </c>
      <c r="AS10">
        <f t="shared" si="9"/>
        <v>-15.893194647446304</v>
      </c>
      <c r="AT10">
        <f t="shared" si="9"/>
        <v>3.7907280395300043</v>
      </c>
      <c r="AU10">
        <f t="shared" si="9"/>
        <v>260.42584769134322</v>
      </c>
      <c r="AW10">
        <v>7</v>
      </c>
      <c r="AX10">
        <f>(R10*SUMPRODUCT(K11:$K$23, X11:$X$23)-$AZ$3*SUMPRODUCT(K10:$K$22, W11:$W$23))/Z10</f>
        <v>571.56800690719342</v>
      </c>
    </row>
    <row r="11" spans="1:52" x14ac:dyDescent="0.25">
      <c r="A11" t="s">
        <v>33</v>
      </c>
      <c r="C11" s="7">
        <f>AU25</f>
        <v>1901.3023762368045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1.2614659999999999E-3</v>
      </c>
      <c r="O11">
        <f t="shared" si="21"/>
        <v>1202.3433728650264</v>
      </c>
      <c r="P11">
        <f t="shared" si="22"/>
        <v>60.117168643251318</v>
      </c>
      <c r="Q11" s="4">
        <f t="shared" si="23"/>
        <v>25</v>
      </c>
      <c r="R11">
        <f t="shared" si="0"/>
        <v>500000</v>
      </c>
      <c r="S11">
        <f t="shared" si="1"/>
        <v>595.50016962234429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528.41060837427085</v>
      </c>
      <c r="AC11">
        <f t="shared" si="2"/>
        <v>544.33588538761205</v>
      </c>
      <c r="AE11">
        <f t="shared" si="3"/>
        <v>1099.0402317155858</v>
      </c>
      <c r="AF11">
        <f t="shared" si="4"/>
        <v>-54.952011585779289</v>
      </c>
      <c r="AG11">
        <f t="shared" si="4"/>
        <v>-22.852045774093575</v>
      </c>
      <c r="AH11">
        <f t="shared" si="5"/>
        <v>-583.10822898428125</v>
      </c>
      <c r="AI11">
        <f t="shared" si="6"/>
        <v>438.12794537143179</v>
      </c>
      <c r="AJ11">
        <f t="shared" si="7"/>
        <v>-15.925277013341201</v>
      </c>
      <c r="AK11">
        <f t="shared" si="24"/>
        <v>3.7739971884097856</v>
      </c>
      <c r="AL11">
        <f t="shared" si="8"/>
        <v>425.97666554650039</v>
      </c>
      <c r="AN11">
        <f t="shared" si="9"/>
        <v>620.41575851103687</v>
      </c>
      <c r="AO11">
        <f t="shared" si="9"/>
        <v>-31.02078792555184</v>
      </c>
      <c r="AP11">
        <f t="shared" si="9"/>
        <v>-12.900136776914806</v>
      </c>
      <c r="AQ11">
        <f t="shared" si="9"/>
        <v>-329.16859978327926</v>
      </c>
      <c r="AR11">
        <f t="shared" si="9"/>
        <v>247.32623402529094</v>
      </c>
      <c r="AS11">
        <f t="shared" si="9"/>
        <v>-8.9899282415780792</v>
      </c>
      <c r="AT11">
        <f t="shared" si="9"/>
        <v>2.1304473309505805</v>
      </c>
      <c r="AU11">
        <f t="shared" si="9"/>
        <v>240.46675311466345</v>
      </c>
      <c r="AW11">
        <v>8</v>
      </c>
      <c r="AX11">
        <f>(R11*SUMPRODUCT(K12:$K$23, X12:$X$23)-$AZ$3*SUMPRODUCT(K11:$K$22, W12:$W$23))/Z11</f>
        <v>595.50016962234429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1.3051670000000001E-3</v>
      </c>
      <c r="O12">
        <f t="shared" si="21"/>
        <v>1202.3433728650264</v>
      </c>
      <c r="P12">
        <f t="shared" si="22"/>
        <v>60.117168643251318</v>
      </c>
      <c r="Q12" s="4">
        <f t="shared" si="23"/>
        <v>25</v>
      </c>
      <c r="R12">
        <f t="shared" si="0"/>
        <v>500000</v>
      </c>
      <c r="S12">
        <f t="shared" si="1"/>
        <v>607.14895465730751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544.33588538761205</v>
      </c>
      <c r="AC12">
        <f t="shared" si="2"/>
        <v>548.70964328144237</v>
      </c>
      <c r="AE12">
        <f t="shared" si="3"/>
        <v>1086.6153983563224</v>
      </c>
      <c r="AF12">
        <f t="shared" si="4"/>
        <v>-54.33076991781612</v>
      </c>
      <c r="AG12">
        <f t="shared" si="4"/>
        <v>-22.593699580325804</v>
      </c>
      <c r="AH12">
        <f t="shared" si="5"/>
        <v>-596.51472053672785</v>
      </c>
      <c r="AI12">
        <f t="shared" si="6"/>
        <v>413.17620832145269</v>
      </c>
      <c r="AJ12">
        <f t="shared" si="7"/>
        <v>-4.3737578938303159</v>
      </c>
      <c r="AK12">
        <f t="shared" si="24"/>
        <v>3.6262271818000724</v>
      </c>
      <c r="AL12">
        <f t="shared" si="8"/>
        <v>412.42867760942244</v>
      </c>
      <c r="AN12">
        <f t="shared" si="9"/>
        <v>583.13704225842559</v>
      </c>
      <c r="AO12">
        <f t="shared" si="9"/>
        <v>-29.156852112921278</v>
      </c>
      <c r="AP12">
        <f t="shared" si="9"/>
        <v>-12.125010529830728</v>
      </c>
      <c r="AQ12">
        <f t="shared" si="9"/>
        <v>-320.12230852201861</v>
      </c>
      <c r="AR12">
        <f t="shared" si="9"/>
        <v>221.73287109365498</v>
      </c>
      <c r="AS12">
        <f t="shared" si="9"/>
        <v>-2.3471968514533166</v>
      </c>
      <c r="AT12">
        <f t="shared" si="9"/>
        <v>1.94603113166871</v>
      </c>
      <c r="AU12">
        <f t="shared" si="9"/>
        <v>221.33170537387039</v>
      </c>
      <c r="AW12">
        <v>9</v>
      </c>
      <c r="AX12">
        <f>(R12*SUMPRODUCT(K13:$K$23, X13:$X$23)-$AZ$3*SUMPRODUCT(K12:$K$22, W13:$W$23))/Z12</f>
        <v>607.14895465730751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1.350768E-3</v>
      </c>
      <c r="O13">
        <f t="shared" si="21"/>
        <v>1202.3433728650264</v>
      </c>
      <c r="P13">
        <f t="shared" si="22"/>
        <v>60.117168643251318</v>
      </c>
      <c r="Q13" s="4">
        <f t="shared" si="23"/>
        <v>25</v>
      </c>
      <c r="R13">
        <f t="shared" si="0"/>
        <v>500000</v>
      </c>
      <c r="S13">
        <f t="shared" si="1"/>
        <v>606.88858797794967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548.70964328144237</v>
      </c>
      <c r="AC13">
        <f t="shared" si="2"/>
        <v>542.24873246206789</v>
      </c>
      <c r="AE13">
        <f t="shared" si="3"/>
        <v>1074.2814790643522</v>
      </c>
      <c r="AF13">
        <f t="shared" si="4"/>
        <v>-53.714073953217607</v>
      </c>
      <c r="AG13">
        <f t="shared" si="4"/>
        <v>-22.337243738127828</v>
      </c>
      <c r="AH13">
        <f t="shared" si="5"/>
        <v>-610.37692789435062</v>
      </c>
      <c r="AI13">
        <f t="shared" si="6"/>
        <v>387.85323347865608</v>
      </c>
      <c r="AJ13">
        <f t="shared" si="7"/>
        <v>6.460910819374476</v>
      </c>
      <c r="AK13">
        <f t="shared" si="24"/>
        <v>3.1385540967851537</v>
      </c>
      <c r="AL13">
        <f t="shared" si="8"/>
        <v>397.45269839481568</v>
      </c>
      <c r="AN13">
        <f t="shared" si="9"/>
        <v>548.17722637590941</v>
      </c>
      <c r="AO13">
        <f t="shared" si="9"/>
        <v>-27.408861318795466</v>
      </c>
      <c r="AP13">
        <f t="shared" si="9"/>
        <v>-11.398100549880251</v>
      </c>
      <c r="AQ13">
        <f t="shared" si="9"/>
        <v>-311.45908953805065</v>
      </c>
      <c r="AR13">
        <f t="shared" si="9"/>
        <v>197.91117496918298</v>
      </c>
      <c r="AS13">
        <f t="shared" si="9"/>
        <v>3.2968307113620505</v>
      </c>
      <c r="AT13">
        <f t="shared" si="9"/>
        <v>1.6015205634047534</v>
      </c>
      <c r="AU13">
        <f t="shared" si="9"/>
        <v>202.80952624394976</v>
      </c>
      <c r="AW13">
        <v>10</v>
      </c>
      <c r="AX13">
        <f>(R13*SUMPRODUCT(K14:$K$23, X14:$X$23)-$AZ$3*SUMPRODUCT(K13:$K$22, W14:$W$23))/Z13</f>
        <v>606.88858797794967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1.4039689999999999E-3</v>
      </c>
      <c r="O14">
        <f t="shared" si="21"/>
        <v>1202.3433728650264</v>
      </c>
      <c r="P14">
        <f t="shared" si="22"/>
        <v>60.117168643251318</v>
      </c>
      <c r="Q14" s="4">
        <f t="shared" si="23"/>
        <v>25</v>
      </c>
      <c r="R14">
        <f t="shared" si="0"/>
        <v>500000</v>
      </c>
      <c r="S14">
        <f t="shared" si="1"/>
        <v>604.70805083601829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542.24873246206789</v>
      </c>
      <c r="AC14">
        <f t="shared" si="2"/>
        <v>534.13887535322647</v>
      </c>
      <c r="AE14">
        <f t="shared" si="3"/>
        <v>1062.030406379828</v>
      </c>
      <c r="AF14">
        <f t="shared" si="4"/>
        <v>-53.101520318991405</v>
      </c>
      <c r="AG14">
        <f t="shared" si="4"/>
        <v>-22.082510502992776</v>
      </c>
      <c r="AH14">
        <f t="shared" si="5"/>
        <v>-627.21595507551183</v>
      </c>
      <c r="AI14">
        <f t="shared" si="6"/>
        <v>359.63042048233194</v>
      </c>
      <c r="AJ14">
        <f t="shared" si="7"/>
        <v>8.1098571088414246</v>
      </c>
      <c r="AK14">
        <f t="shared" si="24"/>
        <v>108.58243329660333</v>
      </c>
      <c r="AL14">
        <f t="shared" si="8"/>
        <v>476.32271088777668</v>
      </c>
      <c r="AN14">
        <f t="shared" si="9"/>
        <v>499.20763457404257</v>
      </c>
      <c r="AO14">
        <f t="shared" si="9"/>
        <v>-24.960381728702128</v>
      </c>
      <c r="AP14">
        <f t="shared" si="9"/>
        <v>-10.379889094920038</v>
      </c>
      <c r="AQ14">
        <f t="shared" si="9"/>
        <v>-294.82300263667133</v>
      </c>
      <c r="AR14">
        <f t="shared" si="9"/>
        <v>169.04436111374898</v>
      </c>
      <c r="AS14">
        <f t="shared" si="9"/>
        <v>3.8120401823884236</v>
      </c>
      <c r="AT14">
        <f t="shared" si="9"/>
        <v>51.039197518893808</v>
      </c>
      <c r="AU14">
        <f t="shared" si="9"/>
        <v>223.89559881503121</v>
      </c>
      <c r="AW14">
        <v>11</v>
      </c>
      <c r="AX14">
        <f>(R14*SUMPRODUCT(K15:$K$23, X15:$X$23)-$AZ$3*SUMPRODUCT(K14:$K$22, W15:$W$23))/Z14</f>
        <v>604.70805083601829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1.4771210000000001E-3</v>
      </c>
      <c r="O15">
        <f t="shared" si="21"/>
        <v>1202.3433728650264</v>
      </c>
      <c r="P15">
        <f t="shared" si="22"/>
        <v>60.117168643251318</v>
      </c>
      <c r="Q15" s="4">
        <f t="shared" si="23"/>
        <v>25</v>
      </c>
      <c r="R15">
        <f t="shared" si="0"/>
        <v>500000</v>
      </c>
      <c r="S15">
        <f t="shared" si="1"/>
        <v>587.24952885825701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534.13887535322647</v>
      </c>
      <c r="AC15">
        <f t="shared" si="2"/>
        <v>512.76436911024075</v>
      </c>
      <c r="AE15">
        <f t="shared" si="3"/>
        <v>1049.8413549001277</v>
      </c>
      <c r="AF15">
        <f t="shared" si="4"/>
        <v>-52.492067745006381</v>
      </c>
      <c r="AG15">
        <f t="shared" si="4"/>
        <v>-21.829066857966158</v>
      </c>
      <c r="AH15">
        <f t="shared" si="5"/>
        <v>-652.37079993382383</v>
      </c>
      <c r="AI15">
        <f t="shared" si="6"/>
        <v>323.14942036333139</v>
      </c>
      <c r="AJ15">
        <f t="shared" si="7"/>
        <v>21.374506242985717</v>
      </c>
      <c r="AK15">
        <f t="shared" si="24"/>
        <v>107.20417137558437</v>
      </c>
      <c r="AL15">
        <f t="shared" si="8"/>
        <v>451.72809798190144</v>
      </c>
      <c r="AN15">
        <f t="shared" si="9"/>
        <v>454.5789391656312</v>
      </c>
      <c r="AO15">
        <f t="shared" si="9"/>
        <v>-22.728946958281558</v>
      </c>
      <c r="AP15">
        <f t="shared" si="9"/>
        <v>-9.4519367225859394</v>
      </c>
      <c r="AQ15">
        <f t="shared" si="9"/>
        <v>-282.47508520443387</v>
      </c>
      <c r="AR15">
        <f t="shared" si="9"/>
        <v>139.92297028032985</v>
      </c>
      <c r="AS15">
        <f t="shared" si="9"/>
        <v>9.2551130013828971</v>
      </c>
      <c r="AT15">
        <f t="shared" si="9"/>
        <v>46.419164448593911</v>
      </c>
      <c r="AU15">
        <f t="shared" si="9"/>
        <v>195.59724773030666</v>
      </c>
      <c r="AW15">
        <v>12</v>
      </c>
      <c r="AX15">
        <f>(R15*SUMPRODUCT(K16:$K$23, X16:$X$23)-$AZ$3*SUMPRODUCT(K15:$K$22, W16:$W$23))/Z15</f>
        <v>587.24952885825701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1.5616740000000001E-3</v>
      </c>
      <c r="O16">
        <f t="shared" si="21"/>
        <v>1202.3433728650264</v>
      </c>
      <c r="P16">
        <f t="shared" si="22"/>
        <v>60.117168643251318</v>
      </c>
      <c r="Q16" s="4">
        <f t="shared" si="23"/>
        <v>25</v>
      </c>
      <c r="R16">
        <f t="shared" si="0"/>
        <v>500000</v>
      </c>
      <c r="S16">
        <f t="shared" si="1"/>
        <v>554.50692660958885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512.76436911024075</v>
      </c>
      <c r="AC16">
        <f t="shared" si="2"/>
        <v>478.57688033693438</v>
      </c>
      <c r="AE16">
        <f t="shared" si="3"/>
        <v>1037.7034314030541</v>
      </c>
      <c r="AF16">
        <f t="shared" si="4"/>
        <v>-51.885171570152707</v>
      </c>
      <c r="AG16">
        <f t="shared" si="4"/>
        <v>-21.576686303230147</v>
      </c>
      <c r="AH16">
        <f t="shared" si="5"/>
        <v>-681.79772312694877</v>
      </c>
      <c r="AI16">
        <f t="shared" si="6"/>
        <v>282.44385040272243</v>
      </c>
      <c r="AJ16">
        <f t="shared" si="7"/>
        <v>34.18748877330637</v>
      </c>
      <c r="AK16">
        <f t="shared" si="24"/>
        <v>104.90078402601995</v>
      </c>
      <c r="AL16">
        <f t="shared" si="8"/>
        <v>421.53212320204875</v>
      </c>
      <c r="AN16">
        <f t="shared" si="9"/>
        <v>413.90460113537597</v>
      </c>
      <c r="AO16">
        <f t="shared" si="9"/>
        <v>-20.6952300567688</v>
      </c>
      <c r="AP16">
        <f t="shared" si="9"/>
        <v>-8.6062062318582022</v>
      </c>
      <c r="AQ16">
        <f t="shared" si="9"/>
        <v>-271.94592029469578</v>
      </c>
      <c r="AR16">
        <f t="shared" si="9"/>
        <v>112.6572445520532</v>
      </c>
      <c r="AS16">
        <f t="shared" si="9"/>
        <v>13.636226378670786</v>
      </c>
      <c r="AT16">
        <f t="shared" si="9"/>
        <v>41.841354530718206</v>
      </c>
      <c r="AU16">
        <f t="shared" si="9"/>
        <v>168.1348254614422</v>
      </c>
      <c r="AW16">
        <v>13</v>
      </c>
      <c r="AX16">
        <f>(R16*SUMPRODUCT(K17:$K$23, X17:$X$23)-$AZ$3*SUMPRODUCT(K16:$K$22, W17:$W$23))/Z16</f>
        <v>554.50692660958885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1.648126E-3</v>
      </c>
      <c r="O17">
        <f t="shared" si="21"/>
        <v>1202.3433728650264</v>
      </c>
      <c r="P17">
        <f t="shared" si="22"/>
        <v>60.117168643251318</v>
      </c>
      <c r="Q17" s="4">
        <f t="shared" si="23"/>
        <v>25</v>
      </c>
      <c r="R17">
        <f t="shared" si="0"/>
        <v>500000</v>
      </c>
      <c r="S17">
        <f t="shared" si="1"/>
        <v>508.48018588835572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478.57688033693438</v>
      </c>
      <c r="AC17">
        <f t="shared" si="2"/>
        <v>433.74088696536342</v>
      </c>
      <c r="AE17">
        <f t="shared" si="3"/>
        <v>1025.6161310834389</v>
      </c>
      <c r="AF17">
        <f t="shared" si="4"/>
        <v>-51.280806554171946</v>
      </c>
      <c r="AG17">
        <f t="shared" si="4"/>
        <v>-21.325358342507649</v>
      </c>
      <c r="AH17">
        <f t="shared" si="5"/>
        <v>-711.22195380394987</v>
      </c>
      <c r="AI17">
        <f t="shared" si="6"/>
        <v>241.78801238280937</v>
      </c>
      <c r="AJ17">
        <f t="shared" si="7"/>
        <v>44.835993371570964</v>
      </c>
      <c r="AK17">
        <f t="shared" si="24"/>
        <v>101.70385434063411</v>
      </c>
      <c r="AL17">
        <f t="shared" si="8"/>
        <v>388.32786009501444</v>
      </c>
      <c r="AN17">
        <f t="shared" si="9"/>
        <v>376.8367166704478</v>
      </c>
      <c r="AO17">
        <f t="shared" si="9"/>
        <v>-18.841835833522392</v>
      </c>
      <c r="AP17">
        <f t="shared" si="9"/>
        <v>-7.8354637530145705</v>
      </c>
      <c r="AQ17">
        <f t="shared" si="9"/>
        <v>-261.32052507042431</v>
      </c>
      <c r="AR17">
        <f t="shared" si="9"/>
        <v>88.838892013486515</v>
      </c>
      <c r="AS17">
        <f t="shared" si="9"/>
        <v>16.473852174060827</v>
      </c>
      <c r="AT17">
        <f t="shared" si="9"/>
        <v>37.368509894601146</v>
      </c>
      <c r="AU17">
        <f t="shared" si="9"/>
        <v>142.68125408214848</v>
      </c>
      <c r="AW17">
        <v>14</v>
      </c>
      <c r="AX17">
        <f>(R17*SUMPRODUCT(K18:$K$23, X18:$X$23)-$AZ$3*SUMPRODUCT(K17:$K$22, W18:$W$23))/Z17</f>
        <v>508.48018588835572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1.7393280000000001E-3</v>
      </c>
      <c r="O18">
        <f t="shared" si="21"/>
        <v>1202.3433728650264</v>
      </c>
      <c r="P18">
        <f t="shared" si="22"/>
        <v>60.117168643251318</v>
      </c>
      <c r="Q18" s="4">
        <f t="shared" si="23"/>
        <v>25</v>
      </c>
      <c r="R18">
        <f t="shared" si="0"/>
        <v>500000</v>
      </c>
      <c r="S18">
        <f t="shared" si="1"/>
        <v>450.47974548247873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433.74088696536342</v>
      </c>
      <c r="AC18">
        <f t="shared" si="2"/>
        <v>379.75465908228216</v>
      </c>
      <c r="AE18">
        <f t="shared" si="3"/>
        <v>1013.5760869185593</v>
      </c>
      <c r="AF18">
        <f t="shared" si="4"/>
        <v>-50.678804345927972</v>
      </c>
      <c r="AG18">
        <f t="shared" si="4"/>
        <v>-21.075012966207414</v>
      </c>
      <c r="AH18">
        <f t="shared" si="5"/>
        <v>-741.83585750314285</v>
      </c>
      <c r="AI18">
        <f t="shared" si="6"/>
        <v>199.98641210328117</v>
      </c>
      <c r="AJ18">
        <f t="shared" si="7"/>
        <v>53.986227883081256</v>
      </c>
      <c r="AK18">
        <f t="shared" si="24"/>
        <v>97.764671867659644</v>
      </c>
      <c r="AL18">
        <f t="shared" si="8"/>
        <v>351.7373118540221</v>
      </c>
      <c r="AN18">
        <f t="shared" si="9"/>
        <v>343.05684639158926</v>
      </c>
      <c r="AO18">
        <f t="shared" si="9"/>
        <v>-17.152842319579467</v>
      </c>
      <c r="AP18">
        <f t="shared" si="9"/>
        <v>-7.1330880623172126</v>
      </c>
      <c r="AQ18">
        <f t="shared" si="9"/>
        <v>-251.08314323883312</v>
      </c>
      <c r="AR18">
        <f t="shared" si="9"/>
        <v>67.68777277085951</v>
      </c>
      <c r="AS18">
        <f t="shared" si="9"/>
        <v>18.272279037731131</v>
      </c>
      <c r="AT18">
        <f t="shared" si="9"/>
        <v>33.089612563168814</v>
      </c>
      <c r="AU18">
        <f t="shared" si="9"/>
        <v>119.04966437175946</v>
      </c>
      <c r="AW18">
        <v>15</v>
      </c>
      <c r="AX18">
        <f>(R18*SUMPRODUCT(K19:$K$23, X19:$X$23)-$AZ$3*SUMPRODUCT(K18:$K$22, W19:$W$23))/Z18</f>
        <v>450.47974548247873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1.844781E-3</v>
      </c>
      <c r="O19">
        <f t="shared" si="21"/>
        <v>1202.3433728650264</v>
      </c>
      <c r="P19">
        <f t="shared" si="22"/>
        <v>60.117168643251318</v>
      </c>
      <c r="Q19" s="4">
        <f t="shared" si="23"/>
        <v>25</v>
      </c>
      <c r="R19">
        <f t="shared" si="0"/>
        <v>500000</v>
      </c>
      <c r="S19">
        <f t="shared" si="1"/>
        <v>380.2445545104826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379.75465908228216</v>
      </c>
      <c r="AC19">
        <f t="shared" si="2"/>
        <v>316.74955527047621</v>
      </c>
      <c r="AE19">
        <f t="shared" si="3"/>
        <v>1001.570500142172</v>
      </c>
      <c r="AF19">
        <f t="shared" si="4"/>
        <v>-50.078525007108603</v>
      </c>
      <c r="AG19">
        <f t="shared" si="4"/>
        <v>-20.825384053050524</v>
      </c>
      <c r="AH19">
        <f t="shared" si="5"/>
        <v>-777.5756698962615</v>
      </c>
      <c r="AI19">
        <f t="shared" si="6"/>
        <v>153.09092118575143</v>
      </c>
      <c r="AJ19">
        <f t="shared" si="7"/>
        <v>63.005103811805952</v>
      </c>
      <c r="AK19">
        <f t="shared" si="24"/>
        <v>93.1872643952142</v>
      </c>
      <c r="AL19">
        <f t="shared" si="8"/>
        <v>309.28328939277156</v>
      </c>
      <c r="AN19">
        <f t="shared" si="9"/>
        <v>312.27169932121524</v>
      </c>
      <c r="AO19">
        <f t="shared" si="9"/>
        <v>-15.613584966060763</v>
      </c>
      <c r="AP19">
        <f t="shared" si="9"/>
        <v>-6.4929808399307927</v>
      </c>
      <c r="AQ19">
        <f t="shared" si="9"/>
        <v>-242.43413294907401</v>
      </c>
      <c r="AR19">
        <f t="shared" si="9"/>
        <v>47.731000566149682</v>
      </c>
      <c r="AS19">
        <f t="shared" si="9"/>
        <v>19.643860148066874</v>
      </c>
      <c r="AT19">
        <f t="shared" si="9"/>
        <v>29.054115914614332</v>
      </c>
      <c r="AU19">
        <f t="shared" si="9"/>
        <v>96.428976628830881</v>
      </c>
      <c r="AW19">
        <v>16</v>
      </c>
      <c r="AX19">
        <f>(R19*SUMPRODUCT(K20:$K$23, X20:$X$23)-$AZ$3*SUMPRODUCT(K19:$K$22, W20:$W$23))/Z19</f>
        <v>380.2445545104826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1.9492839999999999E-3</v>
      </c>
      <c r="O20">
        <f t="shared" si="21"/>
        <v>1202.3433728650264</v>
      </c>
      <c r="P20">
        <f t="shared" si="22"/>
        <v>60.117168643251318</v>
      </c>
      <c r="Q20" s="4">
        <f t="shared" si="23"/>
        <v>25</v>
      </c>
      <c r="R20">
        <f t="shared" si="0"/>
        <v>500000</v>
      </c>
      <c r="S20">
        <f t="shared" si="1"/>
        <v>299.97445457034109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316.74955527047621</v>
      </c>
      <c r="AC20">
        <f t="shared" si="2"/>
        <v>246.89740203736176</v>
      </c>
      <c r="AE20">
        <f t="shared" si="3"/>
        <v>989.60244978995115</v>
      </c>
      <c r="AF20">
        <f t="shared" si="4"/>
        <v>-49.48012248949756</v>
      </c>
      <c r="AG20">
        <f t="shared" si="4"/>
        <v>-20.576535624591553</v>
      </c>
      <c r="AH20">
        <f t="shared" si="5"/>
        <v>-811.8917585693307</v>
      </c>
      <c r="AI20">
        <f t="shared" si="6"/>
        <v>107.6540331065313</v>
      </c>
      <c r="AJ20">
        <f t="shared" si="7"/>
        <v>69.85215323311445</v>
      </c>
      <c r="AK20">
        <f t="shared" si="24"/>
        <v>87.981031779965107</v>
      </c>
      <c r="AL20">
        <f t="shared" si="8"/>
        <v>265.48721811961087</v>
      </c>
      <c r="AN20">
        <f t="shared" si="9"/>
        <v>284.21908090929344</v>
      </c>
      <c r="AO20">
        <f t="shared" si="9"/>
        <v>-14.210954045464671</v>
      </c>
      <c r="AP20">
        <f t="shared" si="9"/>
        <v>-5.9096903456130985</v>
      </c>
      <c r="AQ20">
        <f t="shared" si="9"/>
        <v>-233.17962629072335</v>
      </c>
      <c r="AR20">
        <f t="shared" si="9"/>
        <v>30.918810227492298</v>
      </c>
      <c r="AS20">
        <f t="shared" si="9"/>
        <v>20.061909502815901</v>
      </c>
      <c r="AT20">
        <f t="shared" si="9"/>
        <v>25.26861973235885</v>
      </c>
      <c r="AU20">
        <f t="shared" si="9"/>
        <v>76.249339462667052</v>
      </c>
      <c r="AW20">
        <v>17</v>
      </c>
      <c r="AX20">
        <f>(R20*SUMPRODUCT(K21:$K$23, X21:$X$23)-$AZ$3*SUMPRODUCT(K20:$K$22, W21:$W$23))/Z20</f>
        <v>299.97445457034109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2.068987E-3</v>
      </c>
      <c r="O21">
        <f t="shared" si="21"/>
        <v>1202.3433728650264</v>
      </c>
      <c r="P21">
        <f t="shared" si="22"/>
        <v>60.117168643251318</v>
      </c>
      <c r="Q21" s="4">
        <f t="shared" si="23"/>
        <v>25</v>
      </c>
      <c r="R21">
        <f t="shared" si="0"/>
        <v>500000</v>
      </c>
      <c r="S21">
        <f t="shared" si="1"/>
        <v>209.42270506181268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246.89740203736176</v>
      </c>
      <c r="AC21">
        <f t="shared" si="2"/>
        <v>170.28744591751058</v>
      </c>
      <c r="AE21">
        <f t="shared" si="3"/>
        <v>977.65895068826808</v>
      </c>
      <c r="AF21">
        <f t="shared" si="4"/>
        <v>-48.882947534413404</v>
      </c>
      <c r="AG21">
        <f t="shared" si="4"/>
        <v>-20.32819768363332</v>
      </c>
      <c r="AH21">
        <f t="shared" si="5"/>
        <v>-851.45169424633605</v>
      </c>
      <c r="AI21">
        <f t="shared" si="6"/>
        <v>56.996111223885237</v>
      </c>
      <c r="AJ21">
        <f t="shared" si="7"/>
        <v>76.609956119851176</v>
      </c>
      <c r="AK21">
        <f t="shared" si="24"/>
        <v>82.297138363385159</v>
      </c>
      <c r="AL21">
        <f t="shared" si="8"/>
        <v>215.90320570712157</v>
      </c>
      <c r="AN21">
        <f t="shared" si="9"/>
        <v>258.65520160491172</v>
      </c>
      <c r="AO21">
        <f t="shared" si="9"/>
        <v>-12.932760080245586</v>
      </c>
      <c r="AP21">
        <f t="shared" si="9"/>
        <v>-5.3781475292821375</v>
      </c>
      <c r="AQ21">
        <f t="shared" si="9"/>
        <v>-225.26506761594823</v>
      </c>
      <c r="AR21">
        <f t="shared" si="9"/>
        <v>15.079226379435751</v>
      </c>
      <c r="AS21">
        <f t="shared" si="9"/>
        <v>20.268380534104931</v>
      </c>
      <c r="AT21">
        <f t="shared" si="9"/>
        <v>21.773014914764531</v>
      </c>
      <c r="AU21">
        <f t="shared" si="9"/>
        <v>57.120621828305218</v>
      </c>
      <c r="AW21">
        <v>18</v>
      </c>
      <c r="AX21">
        <f>(R21*SUMPRODUCT(K22:$K$23, X22:$X$23)-$AZ$3*SUMPRODUCT(K21:$K$22, W22:$W$23))/Z21</f>
        <v>209.42270506181268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2.1981909999999999E-3</v>
      </c>
      <c r="O22">
        <f t="shared" si="21"/>
        <v>1202.3433728650264</v>
      </c>
      <c r="P22">
        <f t="shared" si="22"/>
        <v>60.117168643251318</v>
      </c>
      <c r="Q22" s="4">
        <f t="shared" si="23"/>
        <v>25</v>
      </c>
      <c r="R22">
        <f t="shared" si="0"/>
        <v>500000</v>
      </c>
      <c r="S22">
        <f t="shared" si="1"/>
        <v>109.26922861155717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170.28744591751058</v>
      </c>
      <c r="AC22">
        <f t="shared" si="2"/>
        <v>87.766051645332055</v>
      </c>
      <c r="AE22">
        <f t="shared" si="3"/>
        <v>965.73328007491307</v>
      </c>
      <c r="AF22">
        <f t="shared" si="4"/>
        <v>-48.286664003745649</v>
      </c>
      <c r="AG22">
        <f t="shared" si="4"/>
        <v>-20.080230445602602</v>
      </c>
      <c r="AH22">
        <f t="shared" si="5"/>
        <v>-893.70522388767222</v>
      </c>
      <c r="AI22">
        <f t="shared" si="6"/>
        <v>3.6611617378925985</v>
      </c>
      <c r="AJ22">
        <f t="shared" si="7"/>
        <v>82.521394272178526</v>
      </c>
      <c r="AK22">
        <f t="shared" si="24"/>
        <v>76.141384339207463</v>
      </c>
      <c r="AL22">
        <f t="shared" si="8"/>
        <v>162.32394034927859</v>
      </c>
      <c r="AN22">
        <f t="shared" si="9"/>
        <v>235.35986194613673</v>
      </c>
      <c r="AO22">
        <f t="shared" si="9"/>
        <v>-11.767993097306835</v>
      </c>
      <c r="AP22">
        <f t="shared" si="9"/>
        <v>-4.8937738431847695</v>
      </c>
      <c r="AQ22">
        <f t="shared" si="9"/>
        <v>-217.80582947128761</v>
      </c>
      <c r="AR22">
        <f t="shared" si="9"/>
        <v>0.8922655343575171</v>
      </c>
      <c r="AS22">
        <f t="shared" si="9"/>
        <v>20.111374811475951</v>
      </c>
      <c r="AT22">
        <f t="shared" si="9"/>
        <v>18.556495956185213</v>
      </c>
      <c r="AU22">
        <f t="shared" si="9"/>
        <v>39.560136302018684</v>
      </c>
      <c r="AW22">
        <v>19</v>
      </c>
      <c r="AX22">
        <f>(R22*SUMPRODUCT(K23:$K$23, X23:$X$23)-$AZ$3*SUMPRODUCT(K22:$K$22, W23:$W$23))/Z22</f>
        <v>109.26922861155717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2.3387939999999999E-3</v>
      </c>
      <c r="O23">
        <f t="shared" si="21"/>
        <v>1202.3433728650264</v>
      </c>
      <c r="P23">
        <f t="shared" si="22"/>
        <v>60.117168643251318</v>
      </c>
      <c r="Q23" s="4">
        <f t="shared" si="23"/>
        <v>25</v>
      </c>
      <c r="R23">
        <f t="shared" si="0"/>
        <v>500000</v>
      </c>
      <c r="S23">
        <f t="shared" si="1"/>
        <v>110.63432272904031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87.766051645332055</v>
      </c>
      <c r="AC23">
        <f t="shared" si="2"/>
        <v>87.766051645332055</v>
      </c>
      <c r="AE23">
        <f t="shared" si="3"/>
        <v>953.81729607312445</v>
      </c>
      <c r="AF23">
        <f t="shared" si="4"/>
        <v>-47.690864803656218</v>
      </c>
      <c r="AG23">
        <f t="shared" si="4"/>
        <v>-19.832464618661785</v>
      </c>
      <c r="AH23">
        <f t="shared" si="5"/>
        <v>-939.27044969585393</v>
      </c>
      <c r="AI23">
        <f t="shared" si="6"/>
        <v>-52.97648304504753</v>
      </c>
      <c r="AJ23">
        <f t="shared" si="7"/>
        <v>0</v>
      </c>
      <c r="AK23">
        <f t="shared" si="24"/>
        <v>69.572473804036022</v>
      </c>
      <c r="AL23">
        <f t="shared" si="8"/>
        <v>16.595990758988492</v>
      </c>
      <c r="AN23">
        <f t="shared" si="9"/>
        <v>214.13209358173842</v>
      </c>
      <c r="AO23">
        <f t="shared" si="9"/>
        <v>-10.70660467908692</v>
      </c>
      <c r="AP23">
        <f t="shared" si="9"/>
        <v>-4.452390606842406</v>
      </c>
      <c r="AQ23">
        <f t="shared" si="9"/>
        <v>-210.86632488305668</v>
      </c>
      <c r="AR23">
        <f t="shared" si="9"/>
        <v>-11.893226587247597</v>
      </c>
      <c r="AS23">
        <f t="shared" si="9"/>
        <v>0</v>
      </c>
      <c r="AT23">
        <f t="shared" si="9"/>
        <v>15.619028437262426</v>
      </c>
      <c r="AU23">
        <f t="shared" si="9"/>
        <v>3.7258018500148298</v>
      </c>
      <c r="AW23">
        <v>20</v>
      </c>
      <c r="AX23">
        <f>(R23*SUMPRODUCT(K$23:$K24, X$23:$X24)-$AZ$3*SUMPRODUCT(K$22:$K23, W$23:$W24))/Z23</f>
        <v>110.63432272904031</v>
      </c>
    </row>
    <row r="25" spans="5:50" x14ac:dyDescent="0.25">
      <c r="AN25" s="8">
        <f t="shared" ref="AN25:AU25" si="25">SUM(AN3:AN23)</f>
        <v>11187.237544179601</v>
      </c>
      <c r="AO25" s="8">
        <f t="shared" si="25"/>
        <v>-1461.1194068577495</v>
      </c>
      <c r="AP25" s="8">
        <f t="shared" si="25"/>
        <v>-1730.045786287694</v>
      </c>
      <c r="AQ25" s="8">
        <f t="shared" si="25"/>
        <v>-6322.6949757460297</v>
      </c>
      <c r="AR25" s="8">
        <f t="shared" si="25"/>
        <v>1673.3773752881266</v>
      </c>
      <c r="AS25" s="8">
        <f t="shared" si="25"/>
        <v>-280.7162451643901</v>
      </c>
      <c r="AT25" s="8">
        <f t="shared" si="25"/>
        <v>508.64124611306761</v>
      </c>
      <c r="AU25" s="9">
        <f t="shared" si="25"/>
        <v>1901.3023762368045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5" priority="1" operator="lessThan">
      <formula>0</formula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B54A7-8BD2-40C0-9BF5-F1CE8E0665E2}"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'T.35.04.D'!C3*(1+C12)</f>
        <v>2613.5567993047689</v>
      </c>
      <c r="K3">
        <v>1</v>
      </c>
      <c r="L3" s="2">
        <v>0</v>
      </c>
      <c r="O3">
        <f>$C$3</f>
        <v>2613.5567993047689</v>
      </c>
      <c r="P3">
        <f>O3*B5</f>
        <v>2090.8454394438154</v>
      </c>
      <c r="Q3" s="4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2613.5567993047689</v>
      </c>
      <c r="AF3">
        <f t="shared" ref="AF3:AG23" si="4">-$Z3*P3</f>
        <v>-2090.8454394438154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-999.7212271390465</v>
      </c>
      <c r="AJ3">
        <f t="shared" ref="AJ3:AJ23" si="7">AB3-AC3</f>
        <v>0</v>
      </c>
      <c r="AL3">
        <f t="shared" ref="AL3:AL23" si="8">SUM(AI3:AK3)</f>
        <v>-999.7212271390465</v>
      </c>
      <c r="AN3">
        <f t="shared" ref="AN3:AU23" si="9">AE3*$K3</f>
        <v>2613.5567993047689</v>
      </c>
      <c r="AO3">
        <f t="shared" si="9"/>
        <v>-2090.8454394438154</v>
      </c>
      <c r="AP3">
        <f t="shared" si="9"/>
        <v>-1522.432587</v>
      </c>
      <c r="AQ3">
        <f t="shared" si="9"/>
        <v>0</v>
      </c>
      <c r="AR3">
        <f t="shared" si="9"/>
        <v>-999.7212271390465</v>
      </c>
      <c r="AS3">
        <f t="shared" si="9"/>
        <v>0</v>
      </c>
      <c r="AT3">
        <f t="shared" si="9"/>
        <v>0</v>
      </c>
      <c r="AU3">
        <f t="shared" si="9"/>
        <v>-999.7212271390465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1331.4887945726095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1.350768E-3</v>
      </c>
      <c r="R4">
        <f t="shared" si="0"/>
        <v>500000</v>
      </c>
      <c r="S4">
        <f t="shared" si="1"/>
        <v>705.87307602850649</v>
      </c>
      <c r="U4">
        <f t="shared" ref="U4:U23" si="13">M4</f>
        <v>1.350768E-3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1.350768E-3</v>
      </c>
      <c r="Y4">
        <f t="shared" ref="Y4:Y23" si="17">V4*W4</f>
        <v>0.01</v>
      </c>
      <c r="Z4">
        <f t="shared" ref="Z4:Z23" si="18">MAX(0, W4-X4-Y4)</f>
        <v>0.98864923199999999</v>
      </c>
      <c r="AB4">
        <f t="shared" ref="AB4:AB23" si="19">AC3</f>
        <v>0</v>
      </c>
      <c r="AC4">
        <f t="shared" si="2"/>
        <v>697.86087450506056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-675.38400000000001</v>
      </c>
      <c r="AI4">
        <f t="shared" si="6"/>
        <v>-675.38400000000001</v>
      </c>
      <c r="AJ4">
        <f t="shared" si="7"/>
        <v>-697.86087450506056</v>
      </c>
      <c r="AK4">
        <f>G4*MAX(0, SUM(AB4, AE4:AF4))</f>
        <v>0</v>
      </c>
      <c r="AL4">
        <f t="shared" si="8"/>
        <v>-1373.2448745050606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-633.62792006754853</v>
      </c>
      <c r="AR4">
        <f t="shared" si="9"/>
        <v>-633.62792006754853</v>
      </c>
      <c r="AS4">
        <f t="shared" si="9"/>
        <v>-654.71514635994038</v>
      </c>
      <c r="AT4">
        <f t="shared" si="9"/>
        <v>0</v>
      </c>
      <c r="AU4">
        <f t="shared" si="9"/>
        <v>-1288.3430664274888</v>
      </c>
      <c r="AW4">
        <v>1</v>
      </c>
      <c r="AX4">
        <f>(R4*SUMPRODUCT(K5:$K$23, X5:$X$23)-$AZ$3*SUMPRODUCT(K4:$K$22, W5:$W$23))/Z4</f>
        <v>705.87307602850649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1.4039689999999999E-3</v>
      </c>
      <c r="O5">
        <f t="shared" ref="O5:O23" si="21">$C$3</f>
        <v>2613.5567993047689</v>
      </c>
      <c r="P5">
        <f t="shared" ref="P5:P23" si="22">O5*$C$5</f>
        <v>130.67783996523846</v>
      </c>
      <c r="Q5" s="4">
        <f t="shared" ref="Q5:Q23" si="23">$C$8</f>
        <v>25</v>
      </c>
      <c r="R5">
        <f t="shared" si="0"/>
        <v>500000</v>
      </c>
      <c r="S5">
        <f t="shared" si="1"/>
        <v>1364.393665886379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697.86087450506056</v>
      </c>
      <c r="AC5">
        <f t="shared" si="2"/>
        <v>1333.5238591642064</v>
      </c>
      <c r="AE5">
        <f t="shared" si="3"/>
        <v>2554.4243104423667</v>
      </c>
      <c r="AF5">
        <f t="shared" si="4"/>
        <v>-127.72121552211836</v>
      </c>
      <c r="AG5">
        <f t="shared" si="4"/>
        <v>-24.434367670159954</v>
      </c>
      <c r="AH5">
        <f t="shared" si="5"/>
        <v>-694.01643680090388</v>
      </c>
      <c r="AI5">
        <f t="shared" si="6"/>
        <v>1708.2522904491846</v>
      </c>
      <c r="AJ5">
        <f t="shared" si="7"/>
        <v>-635.66298465914588</v>
      </c>
      <c r="AK5">
        <f>G5*SUM(AB5, AE5:AF5)</f>
        <v>128.10712274643768</v>
      </c>
      <c r="AL5">
        <f t="shared" si="8"/>
        <v>1200.6964285364763</v>
      </c>
      <c r="AN5">
        <f t="shared" si="9"/>
        <v>2205.905073652872</v>
      </c>
      <c r="AO5">
        <f t="shared" si="9"/>
        <v>-110.29525368264363</v>
      </c>
      <c r="AP5">
        <f t="shared" si="9"/>
        <v>-21.100603918763735</v>
      </c>
      <c r="AQ5">
        <f t="shared" si="9"/>
        <v>-599.32657737370175</v>
      </c>
      <c r="AR5">
        <f t="shared" si="9"/>
        <v>1475.1826386777632</v>
      </c>
      <c r="AS5">
        <f t="shared" si="9"/>
        <v>-548.93472367169386</v>
      </c>
      <c r="AT5">
        <f t="shared" si="9"/>
        <v>110.62850869458715</v>
      </c>
      <c r="AU5">
        <f t="shared" si="9"/>
        <v>1036.8764237006565</v>
      </c>
      <c r="AW5">
        <v>2</v>
      </c>
      <c r="AX5">
        <f>(R5*SUMPRODUCT(K6:$K$23, X6:$X$23)-$AZ$3*SUMPRODUCT(K5:$K$22, W6:$W$23))/Z5</f>
        <v>1364.393665886379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1.4771210000000001E-3</v>
      </c>
      <c r="O6">
        <f t="shared" si="21"/>
        <v>2613.5567993047689</v>
      </c>
      <c r="P6">
        <f t="shared" si="22"/>
        <v>130.67783996523846</v>
      </c>
      <c r="Q6" s="4">
        <f t="shared" si="23"/>
        <v>25</v>
      </c>
      <c r="R6">
        <f t="shared" si="0"/>
        <v>500000</v>
      </c>
      <c r="S6">
        <f t="shared" si="1"/>
        <v>1961.5197919040586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1333.5238591642064</v>
      </c>
      <c r="AC6">
        <f t="shared" si="2"/>
        <v>1895.1365856870489</v>
      </c>
      <c r="AE6">
        <f t="shared" si="3"/>
        <v>2525.1068735460781</v>
      </c>
      <c r="AF6">
        <f t="shared" si="4"/>
        <v>-126.25534367730393</v>
      </c>
      <c r="AG6">
        <f t="shared" si="4"/>
        <v>-24.153931475851039</v>
      </c>
      <c r="AH6">
        <f t="shared" si="5"/>
        <v>-721.85035214628681</v>
      </c>
      <c r="AI6">
        <f t="shared" si="6"/>
        <v>1652.8472462466366</v>
      </c>
      <c r="AJ6">
        <f t="shared" si="7"/>
        <v>-561.61272652284242</v>
      </c>
      <c r="AK6">
        <f>G6*SUM(AB6, AE6:AF6)</f>
        <v>218.34396025842938</v>
      </c>
      <c r="AL6">
        <f t="shared" si="8"/>
        <v>1309.5784799822236</v>
      </c>
      <c r="AN6">
        <f t="shared" si="9"/>
        <v>1966.619439220819</v>
      </c>
      <c r="AO6">
        <f t="shared" si="9"/>
        <v>-98.330971961040973</v>
      </c>
      <c r="AP6">
        <f t="shared" si="9"/>
        <v>-18.811715128440664</v>
      </c>
      <c r="AQ6">
        <f t="shared" si="9"/>
        <v>-562.19598053910897</v>
      </c>
      <c r="AR6">
        <f t="shared" si="9"/>
        <v>1287.2807715922286</v>
      </c>
      <c r="AS6">
        <f t="shared" si="9"/>
        <v>-437.39871641257605</v>
      </c>
      <c r="AT6">
        <f t="shared" si="9"/>
        <v>170.05200103774916</v>
      </c>
      <c r="AU6">
        <f t="shared" si="9"/>
        <v>1019.9340562174018</v>
      </c>
      <c r="AW6">
        <v>3</v>
      </c>
      <c r="AX6">
        <f>(R6*SUMPRODUCT(K7:$K$23, X7:$X$23)-$AZ$3*SUMPRODUCT(K6:$K$22, W7:$W$23))/Z6</f>
        <v>1961.5197919040586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1.5616740000000001E-3</v>
      </c>
      <c r="O7">
        <f t="shared" si="21"/>
        <v>2613.5567993047689</v>
      </c>
      <c r="P7">
        <f t="shared" si="22"/>
        <v>130.67783996523846</v>
      </c>
      <c r="Q7" s="4">
        <f t="shared" si="23"/>
        <v>25</v>
      </c>
      <c r="R7">
        <f t="shared" si="0"/>
        <v>500000</v>
      </c>
      <c r="S7">
        <f t="shared" si="1"/>
        <v>2476.6533590583663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1895.1365856870489</v>
      </c>
      <c r="AC7">
        <f t="shared" si="2"/>
        <v>2365.171424018421</v>
      </c>
      <c r="AE7">
        <f t="shared" si="3"/>
        <v>2495.9124110589792</v>
      </c>
      <c r="AF7">
        <f t="shared" si="4"/>
        <v>-124.79562055294898</v>
      </c>
      <c r="AG7">
        <f t="shared" si="4"/>
        <v>-23.874671594308911</v>
      </c>
      <c r="AH7">
        <f t="shared" si="5"/>
        <v>-754.41133567236398</v>
      </c>
      <c r="AI7">
        <f t="shared" si="6"/>
        <v>1592.8307832393573</v>
      </c>
      <c r="AJ7">
        <f t="shared" si="7"/>
        <v>-470.03483833137216</v>
      </c>
      <c r="AK7">
        <f>G7*SUM(AB7, AE7:AF7)</f>
        <v>209.47304077108018</v>
      </c>
      <c r="AL7">
        <f t="shared" si="8"/>
        <v>1332.2689856790653</v>
      </c>
      <c r="AN7">
        <f t="shared" si="9"/>
        <v>1759.6469868584097</v>
      </c>
      <c r="AO7">
        <f t="shared" si="9"/>
        <v>-87.9823493429205</v>
      </c>
      <c r="AP7">
        <f t="shared" si="9"/>
        <v>-16.831918358599406</v>
      </c>
      <c r="AQ7">
        <f t="shared" si="9"/>
        <v>-531.86867767706065</v>
      </c>
      <c r="AR7">
        <f t="shared" si="9"/>
        <v>1122.9640414798291</v>
      </c>
      <c r="AS7">
        <f t="shared" si="9"/>
        <v>-331.37997284021446</v>
      </c>
      <c r="AT7">
        <f t="shared" si="9"/>
        <v>147.68090554287883</v>
      </c>
      <c r="AU7">
        <f t="shared" si="9"/>
        <v>939.26497418249346</v>
      </c>
      <c r="AW7">
        <v>4</v>
      </c>
      <c r="AX7">
        <f>(R7*SUMPRODUCT(K8:$K$23, X8:$X$23)-$AZ$3*SUMPRODUCT(K7:$K$22, W8:$W$23))/Z7</f>
        <v>2476.6533590583663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1.648126E-3</v>
      </c>
      <c r="O8">
        <f t="shared" si="21"/>
        <v>2613.5567993047689</v>
      </c>
      <c r="P8">
        <f t="shared" si="22"/>
        <v>130.67783996523846</v>
      </c>
      <c r="Q8" s="4">
        <f t="shared" si="23"/>
        <v>25</v>
      </c>
      <c r="R8">
        <f t="shared" si="0"/>
        <v>500000</v>
      </c>
      <c r="S8">
        <f t="shared" si="1"/>
        <v>2907.5350148983434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2365.171424018421</v>
      </c>
      <c r="AC8">
        <f t="shared" si="2"/>
        <v>2744.3148859112771</v>
      </c>
      <c r="AE8">
        <f t="shared" si="3"/>
        <v>2466.8397088100005</v>
      </c>
      <c r="AF8">
        <f t="shared" si="4"/>
        <v>-123.34198544050004</v>
      </c>
      <c r="AG8">
        <f t="shared" si="4"/>
        <v>-23.596576411369778</v>
      </c>
      <c r="AH8">
        <f t="shared" si="5"/>
        <v>-786.96933992083927</v>
      </c>
      <c r="AI8">
        <f t="shared" si="6"/>
        <v>1532.9318070372913</v>
      </c>
      <c r="AJ8">
        <f t="shared" si="7"/>
        <v>-379.14346189285607</v>
      </c>
      <c r="AK8">
        <f t="shared" ref="AK8:AK23" si="24">G8*SUM(AB8:AB8, AE8:AF8)</f>
        <v>100.29465283936273</v>
      </c>
      <c r="AL8">
        <f t="shared" si="8"/>
        <v>1254.0829979837979</v>
      </c>
      <c r="AN8">
        <f t="shared" si="9"/>
        <v>1621.5854517855128</v>
      </c>
      <c r="AO8">
        <f t="shared" si="9"/>
        <v>-81.079272589275647</v>
      </c>
      <c r="AP8">
        <f t="shared" si="9"/>
        <v>-15.511289559661282</v>
      </c>
      <c r="AQ8">
        <f t="shared" si="9"/>
        <v>-517.31696553258735</v>
      </c>
      <c r="AR8">
        <f t="shared" si="9"/>
        <v>1007.6779241039884</v>
      </c>
      <c r="AS8">
        <f t="shared" si="9"/>
        <v>-249.23124098794219</v>
      </c>
      <c r="AT8">
        <f t="shared" si="9"/>
        <v>65.929030311679512</v>
      </c>
      <c r="AU8">
        <f t="shared" si="9"/>
        <v>824.37571342772571</v>
      </c>
      <c r="AW8">
        <v>5</v>
      </c>
      <c r="AX8">
        <f>(R8*SUMPRODUCT(K9:$K$23, X9:$X$23)-$AZ$3*SUMPRODUCT(K8:$K$22, W9:$W$23))/Z8</f>
        <v>2907.5350148983434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1.7393280000000001E-3</v>
      </c>
      <c r="O9">
        <f t="shared" si="21"/>
        <v>2613.5567993047689</v>
      </c>
      <c r="P9">
        <f t="shared" si="22"/>
        <v>130.67783996523846</v>
      </c>
      <c r="Q9" s="4">
        <f t="shared" si="23"/>
        <v>25</v>
      </c>
      <c r="R9">
        <f t="shared" si="0"/>
        <v>500000</v>
      </c>
      <c r="S9">
        <f t="shared" si="1"/>
        <v>3277.9592185569531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2744.3148859112771</v>
      </c>
      <c r="AC9">
        <f t="shared" si="2"/>
        <v>3057.6237764063744</v>
      </c>
      <c r="AE9">
        <f t="shared" si="3"/>
        <v>2437.8806683448552</v>
      </c>
      <c r="AF9">
        <f t="shared" si="4"/>
        <v>-121.89403341724278</v>
      </c>
      <c r="AG9">
        <f t="shared" si="4"/>
        <v>-23.319568461199648</v>
      </c>
      <c r="AH9">
        <f t="shared" si="5"/>
        <v>-820.84372112869949</v>
      </c>
      <c r="AI9">
        <f t="shared" si="6"/>
        <v>1471.8233453377134</v>
      </c>
      <c r="AJ9">
        <f t="shared" si="7"/>
        <v>-313.30889049509733</v>
      </c>
      <c r="AK9">
        <f t="shared" si="24"/>
        <v>29.855778972949444</v>
      </c>
      <c r="AL9">
        <f t="shared" si="8"/>
        <v>1188.3702338155654</v>
      </c>
      <c r="AN9">
        <f t="shared" si="9"/>
        <v>1523.0461207821465</v>
      </c>
      <c r="AO9">
        <f t="shared" si="9"/>
        <v>-76.152306039107344</v>
      </c>
      <c r="AP9">
        <f t="shared" si="9"/>
        <v>-14.568710743031216</v>
      </c>
      <c r="AQ9">
        <f t="shared" si="9"/>
        <v>-512.8154390273055</v>
      </c>
      <c r="AR9">
        <f t="shared" si="9"/>
        <v>919.50966497270247</v>
      </c>
      <c r="AS9">
        <f t="shared" si="9"/>
        <v>-195.73718126207123</v>
      </c>
      <c r="AT9">
        <f t="shared" si="9"/>
        <v>18.652155102633404</v>
      </c>
      <c r="AU9">
        <f t="shared" si="9"/>
        <v>742.42463881326455</v>
      </c>
      <c r="AW9">
        <v>6</v>
      </c>
      <c r="AX9">
        <f>(R9*SUMPRODUCT(K10:$K$23, X10:$X$23)-$AZ$3*SUMPRODUCT(K9:$K$22, W10:$W$23))/Z9</f>
        <v>3277.9592185569531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1.844781E-3</v>
      </c>
      <c r="O10">
        <f t="shared" si="21"/>
        <v>2613.5567993047689</v>
      </c>
      <c r="P10">
        <f t="shared" si="22"/>
        <v>130.67783996523846</v>
      </c>
      <c r="Q10" s="4">
        <f t="shared" si="23"/>
        <v>25</v>
      </c>
      <c r="R10">
        <f t="shared" si="0"/>
        <v>500000</v>
      </c>
      <c r="S10">
        <f t="shared" si="1"/>
        <v>3604.9846640484911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3057.6237764063744</v>
      </c>
      <c r="AC10">
        <f t="shared" si="2"/>
        <v>3322.8374072717734</v>
      </c>
      <c r="AE10">
        <f t="shared" si="3"/>
        <v>2409.0045057241769</v>
      </c>
      <c r="AF10">
        <f t="shared" si="4"/>
        <v>-120.45022528620886</v>
      </c>
      <c r="AG10">
        <f t="shared" si="4"/>
        <v>-23.043353279762229</v>
      </c>
      <c r="AH10">
        <f t="shared" si="5"/>
        <v>-860.38993650840689</v>
      </c>
      <c r="AI10">
        <f t="shared" si="6"/>
        <v>1405.1209906497986</v>
      </c>
      <c r="AJ10">
        <f t="shared" si="7"/>
        <v>-265.21363086539895</v>
      </c>
      <c r="AK10">
        <f t="shared" si="24"/>
        <v>21.919330033061808</v>
      </c>
      <c r="AL10">
        <f t="shared" si="8"/>
        <v>1161.8266898174616</v>
      </c>
      <c r="AN10">
        <f t="shared" si="9"/>
        <v>1429.9344161791757</v>
      </c>
      <c r="AO10">
        <f t="shared" si="9"/>
        <v>-71.496720808958798</v>
      </c>
      <c r="AP10">
        <f t="shared" si="9"/>
        <v>-13.678049933327944</v>
      </c>
      <c r="AQ10">
        <f t="shared" si="9"/>
        <v>-510.70937336322788</v>
      </c>
      <c r="AR10">
        <f t="shared" si="9"/>
        <v>834.05027207366095</v>
      </c>
      <c r="AS10">
        <f t="shared" si="9"/>
        <v>-157.42523416338318</v>
      </c>
      <c r="AT10">
        <f t="shared" si="9"/>
        <v>13.010853370920843</v>
      </c>
      <c r="AU10">
        <f t="shared" si="9"/>
        <v>689.63589128119861</v>
      </c>
      <c r="AW10">
        <v>7</v>
      </c>
      <c r="AX10">
        <f>(R10*SUMPRODUCT(K11:$K$23, X11:$X$23)-$AZ$3*SUMPRODUCT(K10:$K$22, W11:$W$23))/Z10</f>
        <v>3604.9846640484911</v>
      </c>
    </row>
    <row r="11" spans="1:52" x14ac:dyDescent="0.25">
      <c r="A11" t="s">
        <v>33</v>
      </c>
      <c r="C11" s="7">
        <f>AU25</f>
        <v>5648.3015306848674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1.9492839999999999E-3</v>
      </c>
      <c r="O11">
        <f t="shared" si="21"/>
        <v>2613.5567993047689</v>
      </c>
      <c r="P11">
        <f t="shared" si="22"/>
        <v>130.67783996523846</v>
      </c>
      <c r="Q11" s="4">
        <f t="shared" si="23"/>
        <v>25</v>
      </c>
      <c r="R11">
        <f t="shared" si="0"/>
        <v>500000</v>
      </c>
      <c r="S11">
        <f t="shared" si="1"/>
        <v>3891.6386054504501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3322.8374072717734</v>
      </c>
      <c r="AC11">
        <f t="shared" si="2"/>
        <v>3544.1933764940441</v>
      </c>
      <c r="AE11">
        <f t="shared" si="3"/>
        <v>2380.218626727999</v>
      </c>
      <c r="AF11">
        <f t="shared" si="4"/>
        <v>-119.01093133639996</v>
      </c>
      <c r="AG11">
        <f t="shared" si="4"/>
        <v>-22.76800170711002</v>
      </c>
      <c r="AH11">
        <f t="shared" si="5"/>
        <v>-898.36079709176067</v>
      </c>
      <c r="AI11">
        <f t="shared" si="6"/>
        <v>1340.0788965927281</v>
      </c>
      <c r="AJ11">
        <f t="shared" si="7"/>
        <v>-221.35596922227069</v>
      </c>
      <c r="AK11">
        <f t="shared" si="24"/>
        <v>13.401708246392092</v>
      </c>
      <c r="AL11">
        <f t="shared" si="8"/>
        <v>1132.1246356168494</v>
      </c>
      <c r="AN11">
        <f t="shared" si="9"/>
        <v>1343.649761045056</v>
      </c>
      <c r="AO11">
        <f t="shared" si="9"/>
        <v>-67.182488052252808</v>
      </c>
      <c r="AP11">
        <f t="shared" si="9"/>
        <v>-12.852693323926228</v>
      </c>
      <c r="AQ11">
        <f t="shared" si="9"/>
        <v>-507.13083949096011</v>
      </c>
      <c r="AR11">
        <f t="shared" si="9"/>
        <v>756.48374017791684</v>
      </c>
      <c r="AS11">
        <f t="shared" si="9"/>
        <v>-124.95696479791863</v>
      </c>
      <c r="AT11">
        <f t="shared" si="9"/>
        <v>7.5653563419147529</v>
      </c>
      <c r="AU11">
        <f t="shared" si="9"/>
        <v>639.09213172191289</v>
      </c>
      <c r="AW11">
        <v>8</v>
      </c>
      <c r="AX11">
        <f>(R11*SUMPRODUCT(K12:$K$23, X12:$X$23)-$AZ$3*SUMPRODUCT(K11:$K$22, W12:$W$23))/Z11</f>
        <v>3891.6386054504501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2.068987E-3</v>
      </c>
      <c r="O12">
        <f t="shared" si="21"/>
        <v>2613.5567993047689</v>
      </c>
      <c r="P12">
        <f t="shared" si="22"/>
        <v>130.67783996523846</v>
      </c>
      <c r="Q12" s="4">
        <f t="shared" si="23"/>
        <v>25</v>
      </c>
      <c r="R12">
        <f t="shared" si="0"/>
        <v>500000</v>
      </c>
      <c r="S12">
        <f t="shared" si="1"/>
        <v>4138.0496504752537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3544.1933764940441</v>
      </c>
      <c r="AC12">
        <f t="shared" si="2"/>
        <v>3723.1216171786295</v>
      </c>
      <c r="AE12">
        <f t="shared" si="3"/>
        <v>2351.491799064861</v>
      </c>
      <c r="AF12">
        <f t="shared" si="4"/>
        <v>-117.57458995324306</v>
      </c>
      <c r="AG12">
        <f t="shared" si="4"/>
        <v>-22.49321499049093</v>
      </c>
      <c r="AH12">
        <f t="shared" si="5"/>
        <v>-942.13399095976877</v>
      </c>
      <c r="AI12">
        <f t="shared" si="6"/>
        <v>1269.2900031613585</v>
      </c>
      <c r="AJ12">
        <f t="shared" si="7"/>
        <v>-178.92824068458549</v>
      </c>
      <c r="AK12">
        <f t="shared" si="24"/>
        <v>13.289654346893021</v>
      </c>
      <c r="AL12">
        <f t="shared" si="8"/>
        <v>1103.6514168236661</v>
      </c>
      <c r="AN12">
        <f t="shared" si="9"/>
        <v>1261.9386534332639</v>
      </c>
      <c r="AO12">
        <f t="shared" si="9"/>
        <v>-63.096932671663197</v>
      </c>
      <c r="AP12">
        <f t="shared" si="9"/>
        <v>-12.07108502261125</v>
      </c>
      <c r="AQ12">
        <f t="shared" si="9"/>
        <v>-505.60044495085373</v>
      </c>
      <c r="AR12">
        <f t="shared" si="9"/>
        <v>681.17019078813576</v>
      </c>
      <c r="AS12">
        <f t="shared" si="9"/>
        <v>-96.022645369413269</v>
      </c>
      <c r="AT12">
        <f t="shared" si="9"/>
        <v>7.1319527959999975</v>
      </c>
      <c r="AU12">
        <f t="shared" si="9"/>
        <v>592.27949821472248</v>
      </c>
      <c r="AW12">
        <v>9</v>
      </c>
      <c r="AX12">
        <f>(R12*SUMPRODUCT(K13:$K$23, X13:$X$23)-$AZ$3*SUMPRODUCT(K12:$K$22, W13:$W$23))/Z12</f>
        <v>4138.0496504752537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2.1981909999999999E-3</v>
      </c>
      <c r="O13">
        <f t="shared" si="21"/>
        <v>2613.5567993047689</v>
      </c>
      <c r="P13">
        <f t="shared" si="22"/>
        <v>130.67783996523846</v>
      </c>
      <c r="Q13" s="4">
        <f t="shared" si="23"/>
        <v>25</v>
      </c>
      <c r="R13">
        <f t="shared" si="0"/>
        <v>500000</v>
      </c>
      <c r="S13">
        <f t="shared" si="1"/>
        <v>4344.7581316851838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3723.1216171786295</v>
      </c>
      <c r="AC13">
        <f t="shared" si="2"/>
        <v>3861.4191626507522</v>
      </c>
      <c r="AE13">
        <f t="shared" si="3"/>
        <v>2322.8078529649342</v>
      </c>
      <c r="AF13">
        <f t="shared" si="4"/>
        <v>-116.14039264824673</v>
      </c>
      <c r="AG13">
        <f t="shared" si="4"/>
        <v>-22.218838457832859</v>
      </c>
      <c r="AH13">
        <f t="shared" si="5"/>
        <v>-988.88765506324489</v>
      </c>
      <c r="AI13">
        <f t="shared" si="6"/>
        <v>1195.5609667956096</v>
      </c>
      <c r="AJ13">
        <f t="shared" si="7"/>
        <v>-138.29754547212269</v>
      </c>
      <c r="AK13">
        <f t="shared" si="24"/>
        <v>11.859578154990633</v>
      </c>
      <c r="AL13">
        <f t="shared" si="8"/>
        <v>1069.1229994784776</v>
      </c>
      <c r="AN13">
        <f t="shared" si="9"/>
        <v>1185.2669817518322</v>
      </c>
      <c r="AO13">
        <f t="shared" si="9"/>
        <v>-59.263349087591614</v>
      </c>
      <c r="AP13">
        <f t="shared" si="9"/>
        <v>-11.337681488949508</v>
      </c>
      <c r="AQ13">
        <f t="shared" si="9"/>
        <v>-504.60303236548145</v>
      </c>
      <c r="AR13">
        <f t="shared" si="9"/>
        <v>610.0629188098095</v>
      </c>
      <c r="AS13">
        <f t="shared" si="9"/>
        <v>-70.569554040466812</v>
      </c>
      <c r="AT13">
        <f t="shared" si="9"/>
        <v>6.0516268647331435</v>
      </c>
      <c r="AU13">
        <f t="shared" si="9"/>
        <v>545.54499163407581</v>
      </c>
      <c r="AW13">
        <v>10</v>
      </c>
      <c r="AX13">
        <f>(R13*SUMPRODUCT(K14:$K$23, X14:$X$23)-$AZ$3*SUMPRODUCT(K13:$K$22, W14:$W$23))/Z13</f>
        <v>4344.7581316851838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2.3387939999999999E-3</v>
      </c>
      <c r="O14">
        <f t="shared" si="21"/>
        <v>2613.5567993047689</v>
      </c>
      <c r="P14">
        <f t="shared" si="22"/>
        <v>130.67783996523846</v>
      </c>
      <c r="Q14" s="4">
        <f t="shared" si="23"/>
        <v>25</v>
      </c>
      <c r="R14">
        <f t="shared" si="0"/>
        <v>500000</v>
      </c>
      <c r="S14">
        <f t="shared" si="1"/>
        <v>4530.4058184651758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3861.4191626507522</v>
      </c>
      <c r="AC14">
        <f t="shared" si="2"/>
        <v>3976.7331057694118</v>
      </c>
      <c r="AE14">
        <f t="shared" si="3"/>
        <v>2294.147205365618</v>
      </c>
      <c r="AF14">
        <f t="shared" si="4"/>
        <v>-114.70736026828091</v>
      </c>
      <c r="AG14">
        <f t="shared" si="4"/>
        <v>-21.944684787182382</v>
      </c>
      <c r="AH14">
        <f t="shared" si="5"/>
        <v>-1039.305721442975</v>
      </c>
      <c r="AI14">
        <f t="shared" si="6"/>
        <v>1118.1894388671799</v>
      </c>
      <c r="AJ14">
        <f t="shared" si="7"/>
        <v>-115.31394311865961</v>
      </c>
      <c r="AK14">
        <f t="shared" si="24"/>
        <v>422.86013054236628</v>
      </c>
      <c r="AL14">
        <f t="shared" si="8"/>
        <v>1425.7356262908866</v>
      </c>
      <c r="AN14">
        <f t="shared" si="9"/>
        <v>1078.3644167581651</v>
      </c>
      <c r="AO14">
        <f t="shared" si="9"/>
        <v>-53.918220837908258</v>
      </c>
      <c r="AP14">
        <f t="shared" si="9"/>
        <v>-10.315104085790486</v>
      </c>
      <c r="AQ14">
        <f t="shared" si="9"/>
        <v>-488.52589124012377</v>
      </c>
      <c r="AR14">
        <f t="shared" si="9"/>
        <v>525.6052005943427</v>
      </c>
      <c r="AS14">
        <f t="shared" si="9"/>
        <v>-54.203345244979552</v>
      </c>
      <c r="AT14">
        <f t="shared" si="9"/>
        <v>198.76550073861898</v>
      </c>
      <c r="AU14">
        <f t="shared" si="9"/>
        <v>670.16735608798217</v>
      </c>
      <c r="AW14">
        <v>11</v>
      </c>
      <c r="AX14">
        <f>(R14*SUMPRODUCT(K15:$K$23, X15:$X$23)-$AZ$3*SUMPRODUCT(K14:$K$22, W15:$W$23))/Z14</f>
        <v>4530.4058184651758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2.4879479999999998E-3</v>
      </c>
      <c r="O15">
        <f t="shared" si="21"/>
        <v>2613.5567993047689</v>
      </c>
      <c r="P15">
        <f t="shared" si="22"/>
        <v>130.67783996523846</v>
      </c>
      <c r="Q15" s="4">
        <f t="shared" si="23"/>
        <v>25</v>
      </c>
      <c r="R15">
        <f t="shared" si="0"/>
        <v>500000</v>
      </c>
      <c r="S15">
        <f t="shared" si="1"/>
        <v>4676.0284937968381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3976.7331057694118</v>
      </c>
      <c r="AC15">
        <f t="shared" si="2"/>
        <v>4053.3013365573752</v>
      </c>
      <c r="AE15">
        <f t="shared" si="3"/>
        <v>2265.4980143606667</v>
      </c>
      <c r="AF15">
        <f t="shared" si="4"/>
        <v>-113.27490071803334</v>
      </c>
      <c r="AG15">
        <f t="shared" si="4"/>
        <v>-21.67064070468366</v>
      </c>
      <c r="AH15">
        <f t="shared" si="5"/>
        <v>-1091.9446925380166</v>
      </c>
      <c r="AI15">
        <f t="shared" si="6"/>
        <v>1038.6077803999333</v>
      </c>
      <c r="AJ15">
        <f t="shared" si="7"/>
        <v>-76.56823078796333</v>
      </c>
      <c r="AK15">
        <f t="shared" si="24"/>
        <v>429.02693535884316</v>
      </c>
      <c r="AL15">
        <f t="shared" si="8"/>
        <v>1391.0664849708132</v>
      </c>
      <c r="AN15">
        <f t="shared" si="9"/>
        <v>980.95553127442395</v>
      </c>
      <c r="AO15">
        <f t="shared" si="9"/>
        <v>-49.047776563721193</v>
      </c>
      <c r="AP15">
        <f t="shared" si="9"/>
        <v>-9.3833385554827764</v>
      </c>
      <c r="AQ15">
        <f t="shared" si="9"/>
        <v>-472.80958941524409</v>
      </c>
      <c r="AR15">
        <f t="shared" si="9"/>
        <v>449.71482673997593</v>
      </c>
      <c r="AS15">
        <f t="shared" si="9"/>
        <v>-33.153871261522887</v>
      </c>
      <c r="AT15">
        <f t="shared" si="9"/>
        <v>185.76769550810636</v>
      </c>
      <c r="AU15">
        <f t="shared" si="9"/>
        <v>602.32865098655952</v>
      </c>
      <c r="AW15">
        <v>12</v>
      </c>
      <c r="AX15">
        <f>(R15*SUMPRODUCT(K16:$K$23, X16:$X$23)-$AZ$3*SUMPRODUCT(K15:$K$22, W16:$W$23))/Z15</f>
        <v>4676.0284937968381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2.6637029999999999E-3</v>
      </c>
      <c r="O16">
        <f t="shared" si="21"/>
        <v>2613.5567993047689</v>
      </c>
      <c r="P16">
        <f t="shared" si="22"/>
        <v>130.67783996523846</v>
      </c>
      <c r="Q16" s="4">
        <f t="shared" si="23"/>
        <v>25</v>
      </c>
      <c r="R16">
        <f t="shared" si="0"/>
        <v>500000</v>
      </c>
      <c r="S16">
        <f t="shared" si="1"/>
        <v>4781.8862664490025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4053.3013365573752</v>
      </c>
      <c r="AC16">
        <f t="shared" si="2"/>
        <v>4092.5697382359863</v>
      </c>
      <c r="AE16">
        <f t="shared" si="3"/>
        <v>2236.8084203597132</v>
      </c>
      <c r="AF16">
        <f t="shared" si="4"/>
        <v>-111.84042101798568</v>
      </c>
      <c r="AG16">
        <f t="shared" si="4"/>
        <v>-21.396210146979833</v>
      </c>
      <c r="AH16">
        <f t="shared" si="5"/>
        <v>-1154.4830131397594</v>
      </c>
      <c r="AI16">
        <f t="shared" si="6"/>
        <v>949.08877605498856</v>
      </c>
      <c r="AJ16">
        <f t="shared" si="7"/>
        <v>-39.268401678611099</v>
      </c>
      <c r="AK16">
        <f t="shared" si="24"/>
        <v>432.47885351293723</v>
      </c>
      <c r="AL16">
        <f t="shared" si="8"/>
        <v>1342.2992278893148</v>
      </c>
      <c r="AN16">
        <f t="shared" si="9"/>
        <v>892.18679347860609</v>
      </c>
      <c r="AO16">
        <f t="shared" si="9"/>
        <v>-44.609339673930307</v>
      </c>
      <c r="AP16">
        <f t="shared" si="9"/>
        <v>-8.5342204320558128</v>
      </c>
      <c r="AQ16">
        <f t="shared" si="9"/>
        <v>-460.48400401364688</v>
      </c>
      <c r="AR16">
        <f t="shared" si="9"/>
        <v>378.55922935897314</v>
      </c>
      <c r="AS16">
        <f t="shared" si="9"/>
        <v>-15.662829708516487</v>
      </c>
      <c r="AT16">
        <f t="shared" si="9"/>
        <v>172.50110382764043</v>
      </c>
      <c r="AU16">
        <f t="shared" si="9"/>
        <v>535.39750347809718</v>
      </c>
      <c r="AW16">
        <v>13</v>
      </c>
      <c r="AX16">
        <f>(R16*SUMPRODUCT(K17:$K$23, X17:$X$23)-$AZ$3*SUMPRODUCT(K16:$K$22, W17:$W$23))/Z16</f>
        <v>4781.8862664490025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2.8651079999999999E-3</v>
      </c>
      <c r="O17">
        <f t="shared" si="21"/>
        <v>2613.5567993047689</v>
      </c>
      <c r="P17">
        <f t="shared" si="22"/>
        <v>130.67783996523846</v>
      </c>
      <c r="Q17" s="4">
        <f t="shared" si="23"/>
        <v>25</v>
      </c>
      <c r="R17">
        <f t="shared" si="0"/>
        <v>500000</v>
      </c>
      <c r="S17">
        <f t="shared" si="1"/>
        <v>4848.999003693697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4092.5697382359863</v>
      </c>
      <c r="AC17">
        <f t="shared" si="2"/>
        <v>4096.6177654328039</v>
      </c>
      <c r="AE17">
        <f t="shared" si="3"/>
        <v>2208.0316384564762</v>
      </c>
      <c r="AF17">
        <f t="shared" si="4"/>
        <v>-110.40158192282382</v>
      </c>
      <c r="AG17">
        <f t="shared" si="4"/>
        <v>-21.120945592648241</v>
      </c>
      <c r="AH17">
        <f t="shared" si="5"/>
        <v>-1226.0490572358617</v>
      </c>
      <c r="AI17">
        <f t="shared" si="6"/>
        <v>850.4600537051424</v>
      </c>
      <c r="AJ17">
        <f t="shared" si="7"/>
        <v>-4.0480271968176567</v>
      </c>
      <c r="AK17">
        <f t="shared" si="24"/>
        <v>433.31398563387478</v>
      </c>
      <c r="AL17">
        <f t="shared" si="8"/>
        <v>1279.7260121421996</v>
      </c>
      <c r="AN17">
        <f t="shared" si="9"/>
        <v>811.28539979322443</v>
      </c>
      <c r="AO17">
        <f t="shared" si="9"/>
        <v>-40.564269989661227</v>
      </c>
      <c r="AP17">
        <f t="shared" si="9"/>
        <v>-7.7603574562549591</v>
      </c>
      <c r="AQ17">
        <f t="shared" si="9"/>
        <v>-450.48072783097876</v>
      </c>
      <c r="AR17">
        <f t="shared" si="9"/>
        <v>312.48004451632949</v>
      </c>
      <c r="AS17">
        <f t="shared" si="9"/>
        <v>-1.4873452470272623</v>
      </c>
      <c r="AT17">
        <f t="shared" si="9"/>
        <v>159.21026852528183</v>
      </c>
      <c r="AU17">
        <f t="shared" si="9"/>
        <v>470.20296779458408</v>
      </c>
      <c r="AW17">
        <v>14</v>
      </c>
      <c r="AX17">
        <f>(R17*SUMPRODUCT(K18:$K$23, X18:$X$23)-$AZ$3*SUMPRODUCT(K17:$K$22, W18:$W$23))/Z17</f>
        <v>4848.999003693697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4.466869E-3</v>
      </c>
      <c r="O18">
        <f t="shared" si="21"/>
        <v>2613.5567993047689</v>
      </c>
      <c r="P18">
        <f t="shared" si="22"/>
        <v>130.67783996523846</v>
      </c>
      <c r="Q18" s="4">
        <f t="shared" si="23"/>
        <v>25</v>
      </c>
      <c r="R18">
        <f t="shared" si="0"/>
        <v>500000</v>
      </c>
      <c r="S18">
        <f t="shared" si="1"/>
        <v>4649.552978693675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4096.6177654328039</v>
      </c>
      <c r="AC18">
        <f t="shared" si="2"/>
        <v>3871.290648023712</v>
      </c>
      <c r="AE18">
        <f t="shared" si="3"/>
        <v>2176.0883339950706</v>
      </c>
      <c r="AF18">
        <f t="shared" si="4"/>
        <v>-108.80441669975355</v>
      </c>
      <c r="AG18">
        <f t="shared" si="4"/>
        <v>-20.81539163960327</v>
      </c>
      <c r="AH18">
        <f t="shared" si="5"/>
        <v>-1886.8899423697412</v>
      </c>
      <c r="AI18">
        <f t="shared" si="6"/>
        <v>159.57858328597263</v>
      </c>
      <c r="AJ18">
        <f t="shared" si="7"/>
        <v>225.3271174090919</v>
      </c>
      <c r="AK18">
        <f t="shared" si="24"/>
        <v>431.4731177909685</v>
      </c>
      <c r="AL18">
        <f t="shared" si="8"/>
        <v>816.37881848603297</v>
      </c>
      <c r="AN18">
        <f t="shared" si="9"/>
        <v>736.52290238952651</v>
      </c>
      <c r="AO18">
        <f t="shared" si="9"/>
        <v>-36.82614511947633</v>
      </c>
      <c r="AP18">
        <f t="shared" si="9"/>
        <v>-7.0452161455363118</v>
      </c>
      <c r="AQ18">
        <f t="shared" si="9"/>
        <v>-638.64027720435195</v>
      </c>
      <c r="AR18">
        <f t="shared" si="9"/>
        <v>54.01126392016198</v>
      </c>
      <c r="AS18">
        <f t="shared" si="9"/>
        <v>76.264634991414795</v>
      </c>
      <c r="AT18">
        <f t="shared" si="9"/>
        <v>146.03719346035612</v>
      </c>
      <c r="AU18">
        <f t="shared" si="9"/>
        <v>276.3130923719329</v>
      </c>
      <c r="AW18">
        <v>15</v>
      </c>
      <c r="AX18">
        <f>(R18*SUMPRODUCT(K19:$K$23, X19:$X$23)-$AZ$3*SUMPRODUCT(K18:$K$22, W19:$W$23))/Z18</f>
        <v>4649.552978693675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6.2254789999999999E-3</v>
      </c>
      <c r="O19">
        <f t="shared" si="21"/>
        <v>2613.5567993047689</v>
      </c>
      <c r="P19">
        <f t="shared" si="22"/>
        <v>130.67783996523846</v>
      </c>
      <c r="Q19" s="4">
        <f t="shared" si="23"/>
        <v>25</v>
      </c>
      <c r="R19">
        <f t="shared" si="0"/>
        <v>500000</v>
      </c>
      <c r="S19">
        <f t="shared" si="1"/>
        <v>4197.8266099016973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3871.290648023712</v>
      </c>
      <c r="AC19">
        <f t="shared" si="2"/>
        <v>3438.465288827435</v>
      </c>
      <c r="AE19">
        <f t="shared" si="3"/>
        <v>2140.7802584296887</v>
      </c>
      <c r="AF19">
        <f t="shared" si="4"/>
        <v>-107.03901292148444</v>
      </c>
      <c r="AG19">
        <f t="shared" si="4"/>
        <v>-20.477651939678111</v>
      </c>
      <c r="AH19">
        <f t="shared" si="5"/>
        <v>-2591.7156705825146</v>
      </c>
      <c r="AI19">
        <f t="shared" si="6"/>
        <v>-578.4520770139884</v>
      </c>
      <c r="AJ19">
        <f t="shared" si="7"/>
        <v>432.82535919627708</v>
      </c>
      <c r="AK19">
        <f t="shared" si="24"/>
        <v>413.35223254723411</v>
      </c>
      <c r="AL19">
        <f t="shared" si="8"/>
        <v>267.72551472952279</v>
      </c>
      <c r="AN19">
        <f t="shared" si="9"/>
        <v>667.4568480983171</v>
      </c>
      <c r="AO19">
        <f t="shared" si="9"/>
        <v>-33.372842404915858</v>
      </c>
      <c r="AP19">
        <f t="shared" si="9"/>
        <v>-6.3845642103116624</v>
      </c>
      <c r="AQ19">
        <f t="shared" si="9"/>
        <v>-808.05041332122164</v>
      </c>
      <c r="AR19">
        <f t="shared" si="9"/>
        <v>-180.35097183813198</v>
      </c>
      <c r="AS19">
        <f t="shared" si="9"/>
        <v>134.94717586665254</v>
      </c>
      <c r="AT19">
        <f t="shared" si="9"/>
        <v>128.87580460628624</v>
      </c>
      <c r="AU19">
        <f t="shared" si="9"/>
        <v>83.47200863480677</v>
      </c>
      <c r="AW19">
        <v>16</v>
      </c>
      <c r="AX19">
        <f>(R19*SUMPRODUCT(K20:$K$23, X20:$X$23)-$AZ$3*SUMPRODUCT(K19:$K$22, W20:$W$23))/Z19</f>
        <v>4197.8266099016973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8.1133709999999994E-3</v>
      </c>
      <c r="O20">
        <f t="shared" si="21"/>
        <v>2613.5567993047689</v>
      </c>
      <c r="P20">
        <f t="shared" si="22"/>
        <v>130.67783996523846</v>
      </c>
      <c r="Q20" s="4">
        <f t="shared" si="23"/>
        <v>25</v>
      </c>
      <c r="R20">
        <f t="shared" si="0"/>
        <v>500000</v>
      </c>
      <c r="S20">
        <f t="shared" si="1"/>
        <v>3511.4637281796313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3438.465288827435</v>
      </c>
      <c r="AC20">
        <f t="shared" si="2"/>
        <v>2824.1624933033759</v>
      </c>
      <c r="AE20">
        <f t="shared" si="3"/>
        <v>2102.0035113792756</v>
      </c>
      <c r="AF20">
        <f t="shared" si="4"/>
        <v>-105.10017556896379</v>
      </c>
      <c r="AG20">
        <f t="shared" si="4"/>
        <v>-20.106732632885848</v>
      </c>
      <c r="AH20">
        <f t="shared" si="5"/>
        <v>-3322.8557479095625</v>
      </c>
      <c r="AI20">
        <f t="shared" si="6"/>
        <v>-1346.0591447321367</v>
      </c>
      <c r="AJ20">
        <f t="shared" si="7"/>
        <v>614.30279552405909</v>
      </c>
      <c r="AK20">
        <f t="shared" si="24"/>
        <v>380.47580372464228</v>
      </c>
      <c r="AL20">
        <f t="shared" si="8"/>
        <v>-351.28054548343533</v>
      </c>
      <c r="AN20">
        <f t="shared" si="9"/>
        <v>603.706575503257</v>
      </c>
      <c r="AO20">
        <f t="shared" si="9"/>
        <v>-30.185328775162851</v>
      </c>
      <c r="AP20">
        <f t="shared" si="9"/>
        <v>-5.7747604305352063</v>
      </c>
      <c r="AQ20">
        <f t="shared" si="9"/>
        <v>-954.34182369443113</v>
      </c>
      <c r="AR20">
        <f t="shared" si="9"/>
        <v>-386.5953373968722</v>
      </c>
      <c r="AS20">
        <f t="shared" si="9"/>
        <v>176.4310263994565</v>
      </c>
      <c r="AT20">
        <f t="shared" si="9"/>
        <v>109.27467213303238</v>
      </c>
      <c r="AU20">
        <f t="shared" si="9"/>
        <v>-100.88963886438336</v>
      </c>
      <c r="AW20">
        <v>17</v>
      </c>
      <c r="AX20">
        <f>(R20*SUMPRODUCT(K21:$K$23, X21:$X$23)-$AZ$3*SUMPRODUCT(K20:$K$22, W21:$W$23))/Z20</f>
        <v>3511.4637281796313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1.0286442999999999E-2</v>
      </c>
      <c r="O21">
        <f t="shared" si="21"/>
        <v>2613.5567993047689</v>
      </c>
      <c r="P21">
        <f t="shared" si="22"/>
        <v>130.67783996523846</v>
      </c>
      <c r="Q21" s="4">
        <f t="shared" si="23"/>
        <v>25</v>
      </c>
      <c r="R21">
        <f t="shared" si="0"/>
        <v>500000</v>
      </c>
      <c r="S21">
        <f t="shared" si="1"/>
        <v>2585.6062092716247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2824.1624933033759</v>
      </c>
      <c r="AC21">
        <f t="shared" si="2"/>
        <v>2037.337570545167</v>
      </c>
      <c r="AE21">
        <f t="shared" si="3"/>
        <v>2059.3613369598802</v>
      </c>
      <c r="AF21">
        <f t="shared" si="4"/>
        <v>-102.96806684799401</v>
      </c>
      <c r="AG21">
        <f t="shared" si="4"/>
        <v>-19.698838547412571</v>
      </c>
      <c r="AH21">
        <f t="shared" si="5"/>
        <v>-4136.5351828884041</v>
      </c>
      <c r="AI21">
        <f t="shared" si="6"/>
        <v>-2199.8407513239308</v>
      </c>
      <c r="AJ21">
        <f t="shared" si="7"/>
        <v>786.82492275820891</v>
      </c>
      <c r="AK21">
        <f t="shared" si="24"/>
        <v>334.63890343906837</v>
      </c>
      <c r="AL21">
        <f t="shared" si="8"/>
        <v>-1078.3769251266535</v>
      </c>
      <c r="AN21">
        <f t="shared" si="9"/>
        <v>544.83674640704169</v>
      </c>
      <c r="AO21">
        <f t="shared" si="9"/>
        <v>-27.241837320352083</v>
      </c>
      <c r="AP21">
        <f t="shared" si="9"/>
        <v>-5.2116405749434396</v>
      </c>
      <c r="AQ21">
        <f t="shared" si="9"/>
        <v>-1094.3860749421663</v>
      </c>
      <c r="AR21">
        <f t="shared" si="9"/>
        <v>-582.00280643042015</v>
      </c>
      <c r="AS21">
        <f t="shared" si="9"/>
        <v>208.16702888110308</v>
      </c>
      <c r="AT21">
        <f t="shared" si="9"/>
        <v>88.53403630472944</v>
      </c>
      <c r="AU21">
        <f t="shared" si="9"/>
        <v>-285.30174124458767</v>
      </c>
      <c r="AW21">
        <v>18</v>
      </c>
      <c r="AX21">
        <f>(R21*SUMPRODUCT(K22:$K$23, X22:$X$23)-$AZ$3*SUMPRODUCT(K21:$K$22, W22:$W$23))/Z21</f>
        <v>2585.6062092716247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1.2759904000000001E-2</v>
      </c>
      <c r="O22">
        <f t="shared" si="21"/>
        <v>2613.5567993047689</v>
      </c>
      <c r="P22">
        <f t="shared" si="22"/>
        <v>130.67783996523846</v>
      </c>
      <c r="Q22" s="4">
        <f t="shared" si="23"/>
        <v>25</v>
      </c>
      <c r="R22">
        <f t="shared" si="0"/>
        <v>500000</v>
      </c>
      <c r="S22">
        <f t="shared" si="1"/>
        <v>1415.2182094473155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2037.337570545167</v>
      </c>
      <c r="AC22">
        <f t="shared" si="2"/>
        <v>1089.74603541484</v>
      </c>
      <c r="AE22">
        <f t="shared" si="3"/>
        <v>2012.4904706293614</v>
      </c>
      <c r="AF22">
        <f t="shared" si="4"/>
        <v>-100.62452353146809</v>
      </c>
      <c r="AG22">
        <f t="shared" si="4"/>
        <v>-19.250494873161962</v>
      </c>
      <c r="AH22">
        <f t="shared" si="5"/>
        <v>-5027.105775529677</v>
      </c>
      <c r="AI22">
        <f t="shared" si="6"/>
        <v>-3134.4903233049454</v>
      </c>
      <c r="AJ22">
        <f t="shared" si="7"/>
        <v>947.59153513032697</v>
      </c>
      <c r="AK22">
        <f t="shared" si="24"/>
        <v>276.44424623501425</v>
      </c>
      <c r="AL22">
        <f t="shared" si="8"/>
        <v>-1910.454541939604</v>
      </c>
      <c r="AN22">
        <f t="shared" si="9"/>
        <v>490.46614537142176</v>
      </c>
      <c r="AO22">
        <f t="shared" si="9"/>
        <v>-24.523307268571092</v>
      </c>
      <c r="AP22">
        <f t="shared" si="9"/>
        <v>-4.6915581239892177</v>
      </c>
      <c r="AQ22">
        <f t="shared" si="9"/>
        <v>-1225.1611762054124</v>
      </c>
      <c r="AR22">
        <f t="shared" si="9"/>
        <v>-763.90989622655093</v>
      </c>
      <c r="AS22">
        <f t="shared" si="9"/>
        <v>230.93851842022181</v>
      </c>
      <c r="AT22">
        <f t="shared" si="9"/>
        <v>67.372514722315159</v>
      </c>
      <c r="AU22">
        <f t="shared" si="9"/>
        <v>-465.59886308401389</v>
      </c>
      <c r="AW22">
        <v>19</v>
      </c>
      <c r="AX22">
        <f>(R22*SUMPRODUCT(K23:$K$23, X23:$X$23)-$AZ$3*SUMPRODUCT(K22:$K$22, W23:$W$23))/Z22</f>
        <v>1415.2182094473155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1.5498582E-2</v>
      </c>
      <c r="O23">
        <f t="shared" si="21"/>
        <v>2613.5567993047689</v>
      </c>
      <c r="P23">
        <f t="shared" si="22"/>
        <v>130.67783996523846</v>
      </c>
      <c r="Q23" s="4">
        <f t="shared" si="23"/>
        <v>25</v>
      </c>
      <c r="R23">
        <f t="shared" si="0"/>
        <v>500000</v>
      </c>
      <c r="S23">
        <f t="shared" si="1"/>
        <v>1452.2484865664048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1089.74603541484</v>
      </c>
      <c r="AC23">
        <f t="shared" si="2"/>
        <v>1089.74603541484</v>
      </c>
      <c r="AE23">
        <f t="shared" si="3"/>
        <v>1961.1748173398003</v>
      </c>
      <c r="AF23">
        <f t="shared" si="4"/>
        <v>-98.058740866990021</v>
      </c>
      <c r="AG23">
        <f t="shared" si="4"/>
        <v>-18.759634551098063</v>
      </c>
      <c r="AH23">
        <f t="shared" si="5"/>
        <v>-5967.1074666456052</v>
      </c>
      <c r="AI23">
        <f t="shared" si="6"/>
        <v>-4122.7510247238934</v>
      </c>
      <c r="AJ23">
        <f t="shared" si="7"/>
        <v>0</v>
      </c>
      <c r="AK23">
        <f t="shared" si="24"/>
        <v>206.70034783213555</v>
      </c>
      <c r="AL23">
        <f t="shared" si="8"/>
        <v>-3916.0506768917576</v>
      </c>
      <c r="AN23">
        <f t="shared" si="9"/>
        <v>440.28397392844022</v>
      </c>
      <c r="AO23">
        <f t="shared" si="9"/>
        <v>-22.01419869642201</v>
      </c>
      <c r="AP23">
        <f t="shared" si="9"/>
        <v>-4.2115401322592261</v>
      </c>
      <c r="AQ23">
        <f t="shared" si="9"/>
        <v>-1339.6163182619496</v>
      </c>
      <c r="AR23">
        <f t="shared" si="9"/>
        <v>-925.55808316219054</v>
      </c>
      <c r="AS23">
        <f t="shared" si="9"/>
        <v>0</v>
      </c>
      <c r="AT23">
        <f t="shared" si="9"/>
        <v>46.404252059165266</v>
      </c>
      <c r="AU23">
        <f t="shared" si="9"/>
        <v>-879.15383110302525</v>
      </c>
      <c r="AW23">
        <v>20</v>
      </c>
      <c r="AX23">
        <f>(R23*SUMPRODUCT(K$23:$K24, X$23:$X24)-$AZ$3*SUMPRODUCT(K$22:$K23, W$23:$W24))/Z23</f>
        <v>1452.2484865664048</v>
      </c>
    </row>
    <row r="25" spans="5:50" x14ac:dyDescent="0.25">
      <c r="AN25" s="8">
        <f t="shared" ref="AN25:AU25" si="25">SUM(AN3:AN23)</f>
        <v>24157.215017016282</v>
      </c>
      <c r="AO25" s="8">
        <f t="shared" si="25"/>
        <v>-3168.0283503293908</v>
      </c>
      <c r="AP25" s="8">
        <f t="shared" si="25"/>
        <v>-1728.5086346244702</v>
      </c>
      <c r="AQ25" s="8">
        <f t="shared" si="25"/>
        <v>-13317.691546517361</v>
      </c>
      <c r="AR25" s="8">
        <f t="shared" si="25"/>
        <v>5942.9864855450578</v>
      </c>
      <c r="AS25" s="8">
        <f t="shared" si="25"/>
        <v>-2144.130386808818</v>
      </c>
      <c r="AT25" s="8">
        <f t="shared" si="25"/>
        <v>1849.4454319486288</v>
      </c>
      <c r="AU25" s="9">
        <f t="shared" si="25"/>
        <v>5648.3015306848674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4" priority="1" operator="lessThan">
      <formula>0</formula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7EE45-B56A-4EC5-89B9-F30A7C33F5DA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'T.45.04.D'!C3*(1+C12)</f>
        <v>10966.381798772531</v>
      </c>
      <c r="K3">
        <v>1</v>
      </c>
      <c r="L3" s="2">
        <v>0</v>
      </c>
      <c r="O3">
        <f>$C$3</f>
        <v>10966.381798772531</v>
      </c>
      <c r="P3">
        <f>O3*B5</f>
        <v>8773.1054390180252</v>
      </c>
      <c r="Q3" s="4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10966.381798772531</v>
      </c>
      <c r="AF3">
        <f t="shared" ref="AF3:AG23" si="4">-$Z3*P3</f>
        <v>-8773.1054390180252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670.84377275450538</v>
      </c>
      <c r="AJ3">
        <f t="shared" ref="AJ3:AJ23" si="7">AB3-AC3</f>
        <v>0</v>
      </c>
      <c r="AL3">
        <f t="shared" ref="AL3:AL23" si="8">SUM(AI3:AK3)</f>
        <v>670.84377275450538</v>
      </c>
      <c r="AN3">
        <f t="shared" ref="AN3:AU23" si="9">AE3*$K3</f>
        <v>10966.381798772531</v>
      </c>
      <c r="AO3">
        <f t="shared" si="9"/>
        <v>-8773.1054390180252</v>
      </c>
      <c r="AP3">
        <f t="shared" si="9"/>
        <v>-1522.432587</v>
      </c>
      <c r="AQ3">
        <f t="shared" si="9"/>
        <v>0</v>
      </c>
      <c r="AR3">
        <f t="shared" si="9"/>
        <v>670.84377275450538</v>
      </c>
      <c r="AS3">
        <f t="shared" si="9"/>
        <v>0</v>
      </c>
      <c r="AT3">
        <f t="shared" si="9"/>
        <v>0</v>
      </c>
      <c r="AU3">
        <f t="shared" si="9"/>
        <v>670.84377275450538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6245.4211196670767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2.3387939999999999E-3</v>
      </c>
      <c r="R4">
        <f t="shared" si="0"/>
        <v>500000</v>
      </c>
      <c r="S4">
        <f t="shared" si="1"/>
        <v>5212.6405912682158</v>
      </c>
      <c r="U4">
        <f t="shared" ref="U4:U23" si="13">M4</f>
        <v>2.3387939999999999E-3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2.3387939999999999E-3</v>
      </c>
      <c r="Y4">
        <f t="shared" ref="Y4:Y23" si="17">V4*W4</f>
        <v>0.01</v>
      </c>
      <c r="Z4">
        <f t="shared" ref="Z4:Z23" si="18">MAX(0, W4-X4-Y4)</f>
        <v>0.98766120599999996</v>
      </c>
      <c r="AB4">
        <f t="shared" ref="AB4:AB23" si="19">AC3</f>
        <v>0</v>
      </c>
      <c r="AC4">
        <f t="shared" si="2"/>
        <v>5148.322892816519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-1169.3969999999999</v>
      </c>
      <c r="AI4">
        <f t="shared" si="6"/>
        <v>-1169.3969999999999</v>
      </c>
      <c r="AJ4">
        <f t="shared" si="7"/>
        <v>-5148.322892816519</v>
      </c>
      <c r="AK4">
        <f>H4*SUM(AB4, AE4:AF4)</f>
        <v>0</v>
      </c>
      <c r="AL4">
        <f t="shared" si="8"/>
        <v>-6317.7198928165189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-1097.0982268505486</v>
      </c>
      <c r="AR4">
        <f t="shared" si="9"/>
        <v>-1097.0982268505486</v>
      </c>
      <c r="AS4">
        <f t="shared" si="9"/>
        <v>-4830.0242919753437</v>
      </c>
      <c r="AT4">
        <f t="shared" si="9"/>
        <v>0</v>
      </c>
      <c r="AU4">
        <f t="shared" si="9"/>
        <v>-5927.1225188258923</v>
      </c>
      <c r="AW4">
        <v>1</v>
      </c>
      <c r="AX4">
        <f>(R4*SUMPRODUCT(K5:$K$23, X5:$X$23)-$AZ$3*SUMPRODUCT(K4:$K$22, W5:$W$23))/Z4</f>
        <v>5212.6405912682158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2.4879479999999998E-3</v>
      </c>
      <c r="O5">
        <f t="shared" ref="O5:O23" si="21">$C$3</f>
        <v>10966.381798772531</v>
      </c>
      <c r="P5">
        <f t="shared" ref="P5:P23" si="22">O5*$C$5</f>
        <v>548.31908993862658</v>
      </c>
      <c r="Q5" s="4">
        <f t="shared" ref="Q5:Q23" si="23">$C$8</f>
        <v>25</v>
      </c>
      <c r="R5">
        <f t="shared" si="0"/>
        <v>500000</v>
      </c>
      <c r="S5">
        <f t="shared" si="1"/>
        <v>10124.114359935169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5148.322892816519</v>
      </c>
      <c r="AC5">
        <f t="shared" si="2"/>
        <v>9874.3255712334139</v>
      </c>
      <c r="AE5">
        <f t="shared" si="3"/>
        <v>10695.812035475832</v>
      </c>
      <c r="AF5">
        <f t="shared" si="4"/>
        <v>-534.79060177379165</v>
      </c>
      <c r="AG5">
        <f t="shared" si="4"/>
        <v>-24.383183605446366</v>
      </c>
      <c r="AH5">
        <f t="shared" si="5"/>
        <v>-1228.6248610726439</v>
      </c>
      <c r="AI5">
        <f t="shared" si="6"/>
        <v>8908.0133890239504</v>
      </c>
      <c r="AJ5">
        <f t="shared" si="7"/>
        <v>-4726.0026784168949</v>
      </c>
      <c r="AK5">
        <f>H5*SUM(AB5, AE5:AF5)</f>
        <v>1322.7273498112036</v>
      </c>
      <c r="AL5">
        <f t="shared" si="8"/>
        <v>5504.738060418259</v>
      </c>
      <c r="AN5">
        <f t="shared" si="9"/>
        <v>9236.5023067791226</v>
      </c>
      <c r="AO5">
        <f t="shared" si="9"/>
        <v>-461.82511533895621</v>
      </c>
      <c r="AP5">
        <f t="shared" si="9"/>
        <v>-21.056403279277053</v>
      </c>
      <c r="AQ5">
        <f t="shared" si="9"/>
        <v>-1060.994371051398</v>
      </c>
      <c r="AR5">
        <f t="shared" si="9"/>
        <v>7692.6264171094917</v>
      </c>
      <c r="AS5">
        <f t="shared" si="9"/>
        <v>-4081.1987436071281</v>
      </c>
      <c r="AT5">
        <f t="shared" si="9"/>
        <v>1142.2577525903105</v>
      </c>
      <c r="AU5">
        <f t="shared" si="9"/>
        <v>4753.6854260926748</v>
      </c>
      <c r="AW5">
        <v>2</v>
      </c>
      <c r="AX5">
        <f>(R5*SUMPRODUCT(K6:$K$23, X6:$X$23)-$AZ$3*SUMPRODUCT(K5:$K$22, W6:$W$23))/Z5</f>
        <v>10124.114359935169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2.6637029999999999E-3</v>
      </c>
      <c r="O6">
        <f t="shared" si="21"/>
        <v>10966.381798772531</v>
      </c>
      <c r="P6">
        <f t="shared" si="22"/>
        <v>548.31908993862658</v>
      </c>
      <c r="Q6" s="4">
        <f t="shared" si="23"/>
        <v>25</v>
      </c>
      <c r="R6">
        <f t="shared" si="0"/>
        <v>500000</v>
      </c>
      <c r="S6">
        <f t="shared" si="1"/>
        <v>14665.869253373614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9874.3255712334139</v>
      </c>
      <c r="AC6">
        <f t="shared" si="2"/>
        <v>14122.881406642096</v>
      </c>
      <c r="AE6">
        <f t="shared" si="3"/>
        <v>10560.36344851474</v>
      </c>
      <c r="AF6">
        <f t="shared" si="4"/>
        <v>-528.01817242573702</v>
      </c>
      <c r="AG6">
        <f t="shared" si="4"/>
        <v>-24.074402210072524</v>
      </c>
      <c r="AH6">
        <f t="shared" si="5"/>
        <v>-1298.9911863875659</v>
      </c>
      <c r="AI6">
        <f t="shared" si="6"/>
        <v>8709.2796874913656</v>
      </c>
      <c r="AJ6">
        <f t="shared" si="7"/>
        <v>-4248.5558354086825</v>
      </c>
      <c r="AK6">
        <f>H6*SUM(AB6, AE6:AF6)</f>
        <v>2165.8457881886793</v>
      </c>
      <c r="AL6">
        <f t="shared" si="8"/>
        <v>6626.569640271362</v>
      </c>
      <c r="AN6">
        <f t="shared" si="9"/>
        <v>8224.6879372359817</v>
      </c>
      <c r="AO6">
        <f t="shared" si="9"/>
        <v>-411.2343968617991</v>
      </c>
      <c r="AP6">
        <f t="shared" si="9"/>
        <v>-18.749775651064269</v>
      </c>
      <c r="AQ6">
        <f t="shared" si="9"/>
        <v>-1011.6883943762647</v>
      </c>
      <c r="AR6">
        <f t="shared" si="9"/>
        <v>6783.015370346855</v>
      </c>
      <c r="AS6">
        <f t="shared" si="9"/>
        <v>-3308.8866780502603</v>
      </c>
      <c r="AT6">
        <f t="shared" si="9"/>
        <v>1686.8174864316959</v>
      </c>
      <c r="AU6">
        <f t="shared" si="9"/>
        <v>5160.9461787282899</v>
      </c>
      <c r="AW6">
        <v>3</v>
      </c>
      <c r="AX6">
        <f>(R6*SUMPRODUCT(K7:$K$23, X7:$X$23)-$AZ$3*SUMPRODUCT(K6:$K$22, W7:$W$23))/Z6</f>
        <v>14665.869253373614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2.8651079999999999E-3</v>
      </c>
      <c r="O7">
        <f t="shared" si="21"/>
        <v>10966.381798772531</v>
      </c>
      <c r="P7">
        <f t="shared" si="22"/>
        <v>548.31908993862658</v>
      </c>
      <c r="Q7" s="4">
        <f t="shared" si="23"/>
        <v>25</v>
      </c>
      <c r="R7">
        <f t="shared" si="0"/>
        <v>500000</v>
      </c>
      <c r="S7">
        <f t="shared" si="1"/>
        <v>18761.366918582906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14122.881406642096</v>
      </c>
      <c r="AC7">
        <f t="shared" si="2"/>
        <v>17834.317067614596</v>
      </c>
      <c r="AE7">
        <f t="shared" si="3"/>
        <v>10424.503232230347</v>
      </c>
      <c r="AF7">
        <f t="shared" si="4"/>
        <v>-521.22516161151736</v>
      </c>
      <c r="AG7">
        <f t="shared" si="4"/>
        <v>-23.764682425604502</v>
      </c>
      <c r="AH7">
        <f t="shared" si="5"/>
        <v>-1379.5152473459293</v>
      </c>
      <c r="AI7">
        <f t="shared" si="6"/>
        <v>8499.9981408472959</v>
      </c>
      <c r="AJ7">
        <f t="shared" si="7"/>
        <v>-3711.4356609725</v>
      </c>
      <c r="AK7">
        <f>H7*SUM(AB7, AE7:AF7)</f>
        <v>2515.538897269219</v>
      </c>
      <c r="AL7">
        <f t="shared" si="8"/>
        <v>7304.1013771440148</v>
      </c>
      <c r="AN7">
        <f t="shared" si="9"/>
        <v>7349.3948028036075</v>
      </c>
      <c r="AO7">
        <f t="shared" si="9"/>
        <v>-367.46974014018042</v>
      </c>
      <c r="AP7">
        <f t="shared" si="9"/>
        <v>-16.75437472828601</v>
      </c>
      <c r="AQ7">
        <f t="shared" si="9"/>
        <v>-972.57413263455135</v>
      </c>
      <c r="AR7">
        <f t="shared" si="9"/>
        <v>5992.5965553005899</v>
      </c>
      <c r="AS7">
        <f t="shared" si="9"/>
        <v>-2616.6048731566584</v>
      </c>
      <c r="AT7">
        <f t="shared" si="9"/>
        <v>1773.483885609121</v>
      </c>
      <c r="AU7">
        <f t="shared" si="9"/>
        <v>5149.475567753052</v>
      </c>
      <c r="AW7">
        <v>4</v>
      </c>
      <c r="AX7">
        <f>(R7*SUMPRODUCT(K8:$K$23, X8:$X$23)-$AZ$3*SUMPRODUCT(K7:$K$22, W8:$W$23))/Z7</f>
        <v>18761.366918582906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4.466869E-3</v>
      </c>
      <c r="O8">
        <f t="shared" si="21"/>
        <v>10966.381798772531</v>
      </c>
      <c r="P8">
        <f t="shared" si="22"/>
        <v>548.31908993862658</v>
      </c>
      <c r="Q8" s="4">
        <f t="shared" si="23"/>
        <v>25</v>
      </c>
      <c r="R8">
        <f t="shared" si="0"/>
        <v>500000</v>
      </c>
      <c r="S8">
        <f t="shared" si="1"/>
        <v>22014.790053400942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17834.317067614596</v>
      </c>
      <c r="AC8">
        <f t="shared" si="2"/>
        <v>20624.231896498466</v>
      </c>
      <c r="AE8">
        <f t="shared" si="3"/>
        <v>10273.693309579594</v>
      </c>
      <c r="AF8">
        <f t="shared" si="4"/>
        <v>-513.6846654789797</v>
      </c>
      <c r="AG8">
        <f t="shared" si="4"/>
        <v>-23.420881878126682</v>
      </c>
      <c r="AH8">
        <f t="shared" si="5"/>
        <v>-2123.0744644355514</v>
      </c>
      <c r="AI8">
        <f t="shared" si="6"/>
        <v>7613.5132977869362</v>
      </c>
      <c r="AJ8">
        <f t="shared" si="7"/>
        <v>-2789.9148288838696</v>
      </c>
      <c r="AK8">
        <f t="shared" ref="AK8:AK23" si="24">H8*SUM(AB8:AB8, AE8:AF8)</f>
        <v>2000.588614099353</v>
      </c>
      <c r="AL8">
        <f t="shared" si="8"/>
        <v>6824.18708300242</v>
      </c>
      <c r="AN8">
        <f t="shared" si="9"/>
        <v>6753.4471524122764</v>
      </c>
      <c r="AO8">
        <f t="shared" si="9"/>
        <v>-337.67235762061381</v>
      </c>
      <c r="AP8">
        <f t="shared" si="9"/>
        <v>-15.395796162158495</v>
      </c>
      <c r="AQ8">
        <f t="shared" si="9"/>
        <v>-1395.6102021102881</v>
      </c>
      <c r="AR8">
        <f t="shared" si="9"/>
        <v>5004.7687965192154</v>
      </c>
      <c r="AS8">
        <f t="shared" si="9"/>
        <v>-1833.9599780567676</v>
      </c>
      <c r="AT8">
        <f t="shared" si="9"/>
        <v>1315.0937128364183</v>
      </c>
      <c r="AU8">
        <f t="shared" si="9"/>
        <v>4485.902531298867</v>
      </c>
      <c r="AW8">
        <v>5</v>
      </c>
      <c r="AX8">
        <f>(R8*SUMPRODUCT(K9:$K$23, X9:$X$23)-$AZ$3*SUMPRODUCT(K8:$K$22, W9:$W$23))/Z8</f>
        <v>22014.790053400942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6.2254789999999999E-3</v>
      </c>
      <c r="O9">
        <f t="shared" si="21"/>
        <v>10966.381798772531</v>
      </c>
      <c r="P9">
        <f t="shared" si="22"/>
        <v>548.31908993862658</v>
      </c>
      <c r="Q9" s="4">
        <f t="shared" si="23"/>
        <v>25</v>
      </c>
      <c r="R9">
        <f t="shared" si="0"/>
        <v>500000</v>
      </c>
      <c r="S9">
        <f t="shared" si="1"/>
        <v>24574.310079899165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20624.231896498466</v>
      </c>
      <c r="AC9">
        <f t="shared" si="2"/>
        <v>22648.536260296529</v>
      </c>
      <c r="AE9">
        <f t="shared" si="3"/>
        <v>10106.997714532568</v>
      </c>
      <c r="AF9">
        <f t="shared" si="4"/>
        <v>-505.34988572662849</v>
      </c>
      <c r="AG9">
        <f t="shared" si="4"/>
        <v>-23.040866851051657</v>
      </c>
      <c r="AH9">
        <f t="shared" si="5"/>
        <v>-2916.1241658751642</v>
      </c>
      <c r="AI9">
        <f t="shared" si="6"/>
        <v>6662.4827960797247</v>
      </c>
      <c r="AJ9">
        <f t="shared" si="7"/>
        <v>-2024.3043637980627</v>
      </c>
      <c r="AK9">
        <f t="shared" si="24"/>
        <v>1577.79092166089</v>
      </c>
      <c r="AL9">
        <f t="shared" si="8"/>
        <v>6215.9693539425516</v>
      </c>
      <c r="AN9">
        <f t="shared" si="9"/>
        <v>6314.2646240859158</v>
      </c>
      <c r="AO9">
        <f t="shared" si="9"/>
        <v>-315.71323120429582</v>
      </c>
      <c r="AP9">
        <f t="shared" si="9"/>
        <v>-14.39459417871233</v>
      </c>
      <c r="AQ9">
        <f t="shared" si="9"/>
        <v>-1821.8248564112967</v>
      </c>
      <c r="AR9">
        <f t="shared" si="9"/>
        <v>4162.331942291612</v>
      </c>
      <c r="AS9">
        <f t="shared" si="9"/>
        <v>-1264.6676880448863</v>
      </c>
      <c r="AT9">
        <f t="shared" si="9"/>
        <v>985.71204646878891</v>
      </c>
      <c r="AU9">
        <f t="shared" si="9"/>
        <v>3883.3763007155139</v>
      </c>
      <c r="AW9">
        <v>6</v>
      </c>
      <c r="AX9">
        <f>(R9*SUMPRODUCT(K10:$K$23, X10:$X$23)-$AZ$3*SUMPRODUCT(K9:$K$22, W10:$W$23))/Z9</f>
        <v>24574.310079899165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8.1133709999999994E-3</v>
      </c>
      <c r="O10">
        <f t="shared" si="21"/>
        <v>10966.381798772531</v>
      </c>
      <c r="P10">
        <f t="shared" si="22"/>
        <v>548.31908993862658</v>
      </c>
      <c r="Q10" s="4">
        <f t="shared" si="23"/>
        <v>25</v>
      </c>
      <c r="R10">
        <f t="shared" si="0"/>
        <v>500000</v>
      </c>
      <c r="S10">
        <f t="shared" si="1"/>
        <v>26549.01508599841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22648.536260296529</v>
      </c>
      <c r="AC10">
        <f t="shared" si="2"/>
        <v>24025.285975848856</v>
      </c>
      <c r="AE10">
        <f t="shared" si="3"/>
        <v>9923.9259152330887</v>
      </c>
      <c r="AF10">
        <f t="shared" si="4"/>
        <v>-496.19629576165448</v>
      </c>
      <c r="AG10">
        <f t="shared" si="4"/>
        <v>-22.623519081616955</v>
      </c>
      <c r="AH10">
        <f t="shared" si="5"/>
        <v>-3738.7820184836764</v>
      </c>
      <c r="AI10">
        <f t="shared" si="6"/>
        <v>5666.3240819061411</v>
      </c>
      <c r="AJ10">
        <f t="shared" si="7"/>
        <v>-1376.749715552327</v>
      </c>
      <c r="AK10">
        <f t="shared" si="24"/>
        <v>1684.0039586878181</v>
      </c>
      <c r="AL10">
        <f t="shared" si="8"/>
        <v>5973.5783250416325</v>
      </c>
      <c r="AN10">
        <f t="shared" si="9"/>
        <v>5890.6337352566961</v>
      </c>
      <c r="AO10">
        <f t="shared" si="9"/>
        <v>-294.53168676283485</v>
      </c>
      <c r="AP10">
        <f t="shared" si="9"/>
        <v>-13.428845181908667</v>
      </c>
      <c r="AQ10">
        <f t="shared" si="9"/>
        <v>-2219.262384158355</v>
      </c>
      <c r="AR10">
        <f t="shared" si="9"/>
        <v>3363.4108191535979</v>
      </c>
      <c r="AS10">
        <f t="shared" si="9"/>
        <v>-817.20967978902081</v>
      </c>
      <c r="AT10">
        <f t="shared" si="9"/>
        <v>999.58933733326762</v>
      </c>
      <c r="AU10">
        <f t="shared" si="9"/>
        <v>3545.790476697845</v>
      </c>
      <c r="AW10">
        <v>7</v>
      </c>
      <c r="AX10">
        <f>(R10*SUMPRODUCT(K11:$K$23, X11:$X$23)-$AZ$3*SUMPRODUCT(K10:$K$22, W11:$W$23))/Z10</f>
        <v>26549.01508599841</v>
      </c>
    </row>
    <row r="11" spans="1:52" x14ac:dyDescent="0.25">
      <c r="A11" t="s">
        <v>33</v>
      </c>
      <c r="C11" s="7">
        <f>AU25</f>
        <v>26967.631820086455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1.0286442999999999E-2</v>
      </c>
      <c r="O11">
        <f t="shared" si="21"/>
        <v>10966.381798772531</v>
      </c>
      <c r="P11">
        <f t="shared" si="22"/>
        <v>548.31908993862658</v>
      </c>
      <c r="Q11" s="4">
        <f t="shared" si="23"/>
        <v>25</v>
      </c>
      <c r="R11">
        <f t="shared" si="0"/>
        <v>500000</v>
      </c>
      <c r="S11">
        <f t="shared" si="1"/>
        <v>27919.162366977831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24025.285975848856</v>
      </c>
      <c r="AC11">
        <f t="shared" si="2"/>
        <v>24752.647303766204</v>
      </c>
      <c r="AE11">
        <f t="shared" si="3"/>
        <v>9722.6047578174894</v>
      </c>
      <c r="AF11">
        <f t="shared" si="4"/>
        <v>-486.13023789087453</v>
      </c>
      <c r="AG11">
        <f t="shared" si="4"/>
        <v>-22.164568351308318</v>
      </c>
      <c r="AH11">
        <f t="shared" si="5"/>
        <v>-4654.3107898493035</v>
      </c>
      <c r="AI11">
        <f t="shared" si="6"/>
        <v>4559.9991617260021</v>
      </c>
      <c r="AJ11">
        <f t="shared" si="7"/>
        <v>-727.36132791734781</v>
      </c>
      <c r="AK11">
        <f t="shared" si="24"/>
        <v>1712.9806655324371</v>
      </c>
      <c r="AL11">
        <f t="shared" si="8"/>
        <v>5545.6184993410916</v>
      </c>
      <c r="AN11">
        <f t="shared" si="9"/>
        <v>5488.4771562078304</v>
      </c>
      <c r="AO11">
        <f t="shared" si="9"/>
        <v>-274.42385781039155</v>
      </c>
      <c r="AP11">
        <f t="shared" si="9"/>
        <v>-12.512051050470804</v>
      </c>
      <c r="AQ11">
        <f t="shared" si="9"/>
        <v>-2627.390404555932</v>
      </c>
      <c r="AR11">
        <f t="shared" si="9"/>
        <v>2574.1508427910348</v>
      </c>
      <c r="AS11">
        <f t="shared" si="9"/>
        <v>-410.60046479555712</v>
      </c>
      <c r="AT11">
        <f t="shared" si="9"/>
        <v>966.98934966383752</v>
      </c>
      <c r="AU11">
        <f t="shared" si="9"/>
        <v>3130.5397276593158</v>
      </c>
      <c r="AW11">
        <v>8</v>
      </c>
      <c r="AX11">
        <f>(R11*SUMPRODUCT(K12:$K$23, X12:$X$23)-$AZ$3*SUMPRODUCT(K11:$K$22, W12:$W$23))/Z11</f>
        <v>27919.162366977831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1.2759904000000001E-2</v>
      </c>
      <c r="O12">
        <f t="shared" si="21"/>
        <v>10966.381798772531</v>
      </c>
      <c r="P12">
        <f t="shared" si="22"/>
        <v>548.31908993862658</v>
      </c>
      <c r="Q12" s="4">
        <f t="shared" si="23"/>
        <v>25</v>
      </c>
      <c r="R12">
        <f t="shared" si="0"/>
        <v>500000</v>
      </c>
      <c r="S12">
        <f t="shared" si="1"/>
        <v>28673.522146651518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24752.647303766204</v>
      </c>
      <c r="AC12">
        <f t="shared" si="2"/>
        <v>24842.859905893078</v>
      </c>
      <c r="AE12">
        <f t="shared" si="3"/>
        <v>9501.3192068996195</v>
      </c>
      <c r="AF12">
        <f t="shared" si="4"/>
        <v>-475.06596034498102</v>
      </c>
      <c r="AG12">
        <f t="shared" si="4"/>
        <v>-21.660104903431105</v>
      </c>
      <c r="AH12">
        <f t="shared" si="5"/>
        <v>-5656.3552872826494</v>
      </c>
      <c r="AI12">
        <f t="shared" si="6"/>
        <v>3348.2378543685591</v>
      </c>
      <c r="AJ12">
        <f t="shared" si="7"/>
        <v>-90.212602126874117</v>
      </c>
      <c r="AK12">
        <f t="shared" si="24"/>
        <v>1753.1249385616516</v>
      </c>
      <c r="AL12">
        <f t="shared" si="8"/>
        <v>5011.150190803337</v>
      </c>
      <c r="AN12">
        <f t="shared" si="9"/>
        <v>5098.9256992359979</v>
      </c>
      <c r="AO12">
        <f t="shared" si="9"/>
        <v>-254.94628496179993</v>
      </c>
      <c r="AP12">
        <f t="shared" si="9"/>
        <v>-11.623992746191643</v>
      </c>
      <c r="AQ12">
        <f t="shared" si="9"/>
        <v>-3035.5085131116389</v>
      </c>
      <c r="AR12">
        <f t="shared" si="9"/>
        <v>1796.8469084163685</v>
      </c>
      <c r="AS12">
        <f t="shared" si="9"/>
        <v>-48.412998801854719</v>
      </c>
      <c r="AT12">
        <f t="shared" si="9"/>
        <v>940.82238566537364</v>
      </c>
      <c r="AU12">
        <f t="shared" si="9"/>
        <v>2689.2562952798876</v>
      </c>
      <c r="AW12">
        <v>9</v>
      </c>
      <c r="AX12">
        <f>(R12*SUMPRODUCT(K13:$K$23, X13:$X$23)-$AZ$3*SUMPRODUCT(K12:$K$22, W13:$W$23))/Z12</f>
        <v>28673.522146651518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1.5498582E-2</v>
      </c>
      <c r="O13">
        <f t="shared" si="21"/>
        <v>10966.381798772531</v>
      </c>
      <c r="P13">
        <f t="shared" si="22"/>
        <v>548.31908993862658</v>
      </c>
      <c r="Q13" s="4">
        <f t="shared" si="23"/>
        <v>25</v>
      </c>
      <c r="R13">
        <f t="shared" si="0"/>
        <v>500000</v>
      </c>
      <c r="S13">
        <f t="shared" si="1"/>
        <v>28805.395423345719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24842.859905893078</v>
      </c>
      <c r="AC13">
        <f t="shared" si="2"/>
        <v>24320.744410981457</v>
      </c>
      <c r="AE13">
        <f t="shared" si="3"/>
        <v>9259.0490399943155</v>
      </c>
      <c r="AF13">
        <f t="shared" si="4"/>
        <v>-462.95245199971578</v>
      </c>
      <c r="AG13">
        <f t="shared" si="4"/>
        <v>-21.107802942422364</v>
      </c>
      <c r="AH13">
        <f t="shared" si="5"/>
        <v>-6714.0182394885815</v>
      </c>
      <c r="AI13">
        <f t="shared" si="6"/>
        <v>2060.9705455635958</v>
      </c>
      <c r="AJ13">
        <f t="shared" si="7"/>
        <v>522.11549491162077</v>
      </c>
      <c r="AK13">
        <f t="shared" si="24"/>
        <v>1739.134050733993</v>
      </c>
      <c r="AL13">
        <f t="shared" si="8"/>
        <v>4322.2200912092094</v>
      </c>
      <c r="AN13">
        <f t="shared" si="9"/>
        <v>4724.6461197890285</v>
      </c>
      <c r="AO13">
        <f t="shared" si="9"/>
        <v>-236.23230598945145</v>
      </c>
      <c r="AP13">
        <f t="shared" si="9"/>
        <v>-10.770749656732404</v>
      </c>
      <c r="AQ13">
        <f t="shared" si="9"/>
        <v>-3425.9846865885015</v>
      </c>
      <c r="AR13">
        <f t="shared" si="9"/>
        <v>1051.6583775543431</v>
      </c>
      <c r="AS13">
        <f t="shared" si="9"/>
        <v>266.42163104013883</v>
      </c>
      <c r="AT13">
        <f t="shared" si="9"/>
        <v>887.43378602932432</v>
      </c>
      <c r="AU13">
        <f t="shared" si="9"/>
        <v>2205.513794623806</v>
      </c>
      <c r="AW13">
        <v>10</v>
      </c>
      <c r="AX13">
        <f>(R13*SUMPRODUCT(K14:$K$23, X14:$X$23)-$AZ$3*SUMPRODUCT(K13:$K$22, W14:$W$23))/Z13</f>
        <v>28805.395423345719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1.8608946000000001E-2</v>
      </c>
      <c r="O14">
        <f t="shared" si="21"/>
        <v>10966.381798772531</v>
      </c>
      <c r="P14">
        <f t="shared" si="22"/>
        <v>548.31908993862658</v>
      </c>
      <c r="Q14" s="4">
        <f t="shared" si="23"/>
        <v>25</v>
      </c>
      <c r="R14">
        <f t="shared" si="0"/>
        <v>500000</v>
      </c>
      <c r="S14">
        <f t="shared" si="1"/>
        <v>28432.110541131278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24320.744410981457</v>
      </c>
      <c r="AC14">
        <f t="shared" si="2"/>
        <v>23318.801249495631</v>
      </c>
      <c r="AE14">
        <f t="shared" si="3"/>
        <v>8994.1574059977647</v>
      </c>
      <c r="AF14">
        <f t="shared" si="4"/>
        <v>-449.70787029988833</v>
      </c>
      <c r="AG14">
        <f t="shared" si="4"/>
        <v>-20.50393094786396</v>
      </c>
      <c r="AH14">
        <f t="shared" si="5"/>
        <v>-7855.8793026835774</v>
      </c>
      <c r="AI14">
        <f t="shared" si="6"/>
        <v>668.06630206643604</v>
      </c>
      <c r="AJ14">
        <f t="shared" si="7"/>
        <v>1001.9431614858258</v>
      </c>
      <c r="AK14">
        <f t="shared" si="24"/>
        <v>2812.3403764052441</v>
      </c>
      <c r="AL14">
        <f t="shared" si="8"/>
        <v>4482.3498399575055</v>
      </c>
      <c r="AN14">
        <f t="shared" si="9"/>
        <v>4227.7057386141814</v>
      </c>
      <c r="AO14">
        <f t="shared" si="9"/>
        <v>-211.38528693070913</v>
      </c>
      <c r="AP14">
        <f t="shared" si="9"/>
        <v>-9.6378774152459972</v>
      </c>
      <c r="AQ14">
        <f t="shared" si="9"/>
        <v>-3692.6578567179672</v>
      </c>
      <c r="AR14">
        <f t="shared" si="9"/>
        <v>314.02471755025999</v>
      </c>
      <c r="AS14">
        <f t="shared" si="9"/>
        <v>470.96361141668842</v>
      </c>
      <c r="AT14">
        <f t="shared" si="9"/>
        <v>1321.9412349105794</v>
      </c>
      <c r="AU14">
        <f t="shared" si="9"/>
        <v>2106.9295638775275</v>
      </c>
      <c r="AW14">
        <v>11</v>
      </c>
      <c r="AX14">
        <f>(R14*SUMPRODUCT(K15:$K$23, X15:$X$23)-$AZ$3*SUMPRODUCT(K14:$K$22, W15:$W$23))/Z14</f>
        <v>28432.110541131278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2.2132820000000001E-2</v>
      </c>
      <c r="O15">
        <f t="shared" si="21"/>
        <v>10966.381798772531</v>
      </c>
      <c r="P15">
        <f t="shared" si="22"/>
        <v>548.31908993862658</v>
      </c>
      <c r="Q15" s="4">
        <f t="shared" si="23"/>
        <v>25</v>
      </c>
      <c r="R15">
        <f t="shared" si="0"/>
        <v>500000</v>
      </c>
      <c r="S15">
        <f t="shared" si="1"/>
        <v>27458.35599862551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23318.801249495631</v>
      </c>
      <c r="AC15">
        <f t="shared" si="2"/>
        <v>21796.532863373606</v>
      </c>
      <c r="AE15">
        <f t="shared" si="3"/>
        <v>8705.1497650191723</v>
      </c>
      <c r="AF15">
        <f t="shared" si="4"/>
        <v>-435.25748825095866</v>
      </c>
      <c r="AG15">
        <f t="shared" si="4"/>
        <v>-19.845081825423819</v>
      </c>
      <c r="AH15">
        <f t="shared" si="5"/>
        <v>-9076.1962592300497</v>
      </c>
      <c r="AI15">
        <f t="shared" si="6"/>
        <v>-826.14906428725953</v>
      </c>
      <c r="AJ15">
        <f t="shared" si="7"/>
        <v>1522.2683861220248</v>
      </c>
      <c r="AK15">
        <f t="shared" si="24"/>
        <v>2703.1076824294501</v>
      </c>
      <c r="AL15">
        <f t="shared" si="8"/>
        <v>3399.2270042642153</v>
      </c>
      <c r="AN15">
        <f t="shared" si="9"/>
        <v>3769.310217196396</v>
      </c>
      <c r="AO15">
        <f t="shared" si="9"/>
        <v>-188.46551085981983</v>
      </c>
      <c r="AP15">
        <f t="shared" si="9"/>
        <v>-8.5928756775965436</v>
      </c>
      <c r="AQ15">
        <f t="shared" si="9"/>
        <v>-3929.9725124396168</v>
      </c>
      <c r="AR15">
        <f t="shared" si="9"/>
        <v>-357.72068178063694</v>
      </c>
      <c r="AS15">
        <f t="shared" si="9"/>
        <v>659.1387783105165</v>
      </c>
      <c r="AT15">
        <f t="shared" si="9"/>
        <v>1170.4395306909412</v>
      </c>
      <c r="AU15">
        <f t="shared" si="9"/>
        <v>1471.8576272208206</v>
      </c>
      <c r="AW15">
        <v>12</v>
      </c>
      <c r="AX15">
        <f>(R15*SUMPRODUCT(K16:$K$23, X16:$X$23)-$AZ$3*SUMPRODUCT(K15:$K$22, W16:$W$23))/Z15</f>
        <v>27458.35599862551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2.5807838999999999E-2</v>
      </c>
      <c r="O16">
        <f t="shared" si="21"/>
        <v>10966.381798772531</v>
      </c>
      <c r="P16">
        <f t="shared" si="22"/>
        <v>548.31908993862658</v>
      </c>
      <c r="Q16" s="4">
        <f t="shared" si="23"/>
        <v>25</v>
      </c>
      <c r="R16">
        <f t="shared" si="0"/>
        <v>500000</v>
      </c>
      <c r="S16">
        <f t="shared" si="1"/>
        <v>25944.698278576532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21796.532863373606</v>
      </c>
      <c r="AC16">
        <f t="shared" si="2"/>
        <v>19857.5244533601</v>
      </c>
      <c r="AE16">
        <f t="shared" si="3"/>
        <v>8393.4371637624772</v>
      </c>
      <c r="AF16">
        <f t="shared" si="4"/>
        <v>-419.67185818812391</v>
      </c>
      <c r="AG16">
        <f t="shared" si="4"/>
        <v>-19.134472330477216</v>
      </c>
      <c r="AH16">
        <f t="shared" si="5"/>
        <v>-10243.173533847281</v>
      </c>
      <c r="AI16">
        <f t="shared" si="6"/>
        <v>-2288.5427006034051</v>
      </c>
      <c r="AJ16">
        <f t="shared" si="7"/>
        <v>1939.0084100135064</v>
      </c>
      <c r="AK16">
        <f t="shared" si="24"/>
        <v>2547.5039549132152</v>
      </c>
      <c r="AL16">
        <f t="shared" si="8"/>
        <v>2197.9696643233165</v>
      </c>
      <c r="AN16">
        <f t="shared" si="9"/>
        <v>3347.8565804921022</v>
      </c>
      <c r="AO16">
        <f t="shared" si="9"/>
        <v>-167.39282902460513</v>
      </c>
      <c r="AP16">
        <f t="shared" si="9"/>
        <v>-7.6320901504332745</v>
      </c>
      <c r="AQ16">
        <f t="shared" si="9"/>
        <v>-4085.6534994349063</v>
      </c>
      <c r="AR16">
        <f t="shared" si="9"/>
        <v>-912.82183811784273</v>
      </c>
      <c r="AS16">
        <f t="shared" si="9"/>
        <v>773.40449906737956</v>
      </c>
      <c r="AT16">
        <f t="shared" si="9"/>
        <v>1016.1126738527655</v>
      </c>
      <c r="AU16">
        <f t="shared" si="9"/>
        <v>876.69533480230234</v>
      </c>
      <c r="AW16">
        <v>13</v>
      </c>
      <c r="AX16">
        <f>(R16*SUMPRODUCT(K17:$K$23, X17:$X$23)-$AZ$3*SUMPRODUCT(K16:$K$22, W17:$W$23))/Z16</f>
        <v>25944.698278576532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2.9740472E-2</v>
      </c>
      <c r="O17">
        <f t="shared" si="21"/>
        <v>10966.381798772531</v>
      </c>
      <c r="P17">
        <f t="shared" si="22"/>
        <v>548.31908993862658</v>
      </c>
      <c r="Q17" s="4">
        <f t="shared" si="23"/>
        <v>25</v>
      </c>
      <c r="R17">
        <f t="shared" si="0"/>
        <v>500000</v>
      </c>
      <c r="S17">
        <f t="shared" si="1"/>
        <v>23922.795245414625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19857.5244533601</v>
      </c>
      <c r="AC17">
        <f t="shared" si="2"/>
        <v>17582.354404077811</v>
      </c>
      <c r="AE17">
        <f t="shared" si="3"/>
        <v>8059.8780091722147</v>
      </c>
      <c r="AF17">
        <f t="shared" si="4"/>
        <v>-402.99390045861077</v>
      </c>
      <c r="AG17">
        <f t="shared" si="4"/>
        <v>-18.374059368593109</v>
      </c>
      <c r="AH17">
        <f t="shared" si="5"/>
        <v>-11381.364771586646</v>
      </c>
      <c r="AI17">
        <f t="shared" si="6"/>
        <v>-3742.8547222416355</v>
      </c>
      <c r="AJ17">
        <f t="shared" si="7"/>
        <v>2275.1700492822893</v>
      </c>
      <c r="AK17">
        <f t="shared" si="24"/>
        <v>2354.462969473771</v>
      </c>
      <c r="AL17">
        <f t="shared" si="8"/>
        <v>886.77829651442471</v>
      </c>
      <c r="AN17">
        <f t="shared" si="9"/>
        <v>2961.3983962326224</v>
      </c>
      <c r="AO17">
        <f t="shared" si="9"/>
        <v>-148.06991981163114</v>
      </c>
      <c r="AP17">
        <f t="shared" si="9"/>
        <v>-6.751083562866862</v>
      </c>
      <c r="AQ17">
        <f t="shared" si="9"/>
        <v>-4181.7947297910514</v>
      </c>
      <c r="AR17">
        <f t="shared" si="9"/>
        <v>-1375.2173369329273</v>
      </c>
      <c r="AS17">
        <f t="shared" si="9"/>
        <v>835.95371138787971</v>
      </c>
      <c r="AT17">
        <f t="shared" si="9"/>
        <v>865.0878901459738</v>
      </c>
      <c r="AU17">
        <f t="shared" si="9"/>
        <v>325.8242646009262</v>
      </c>
      <c r="AW17">
        <v>14</v>
      </c>
      <c r="AX17">
        <f>(R17*SUMPRODUCT(K18:$K$23, X18:$X$23)-$AZ$3*SUMPRODUCT(K17:$K$22, W18:$W$23))/Z17</f>
        <v>23922.795245414625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3.4073305999999998E-2</v>
      </c>
      <c r="O18">
        <f t="shared" si="21"/>
        <v>10966.381798772531</v>
      </c>
      <c r="P18">
        <f t="shared" si="22"/>
        <v>548.31908993862658</v>
      </c>
      <c r="Q18" s="4">
        <f t="shared" si="23"/>
        <v>25</v>
      </c>
      <c r="R18">
        <f t="shared" si="0"/>
        <v>500000</v>
      </c>
      <c r="S18">
        <f t="shared" si="1"/>
        <v>21394.171979101488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17582.354404077811</v>
      </c>
      <c r="AC18">
        <f t="shared" si="2"/>
        <v>15030.906682872617</v>
      </c>
      <c r="AE18">
        <f t="shared" si="3"/>
        <v>7704.6525393512975</v>
      </c>
      <c r="AF18">
        <f t="shared" si="4"/>
        <v>-385.23262696756495</v>
      </c>
      <c r="AG18">
        <f t="shared" si="4"/>
        <v>-17.564253827578941</v>
      </c>
      <c r="AH18">
        <f t="shared" si="5"/>
        <v>-12521.298946564795</v>
      </c>
      <c r="AI18">
        <f t="shared" si="6"/>
        <v>-5219.4432880086415</v>
      </c>
      <c r="AJ18">
        <f t="shared" si="7"/>
        <v>2551.4477212051934</v>
      </c>
      <c r="AK18">
        <f t="shared" si="24"/>
        <v>2130.8946318082471</v>
      </c>
      <c r="AL18">
        <f t="shared" si="8"/>
        <v>-537.10093499520099</v>
      </c>
      <c r="AN18">
        <f t="shared" si="9"/>
        <v>2607.7310197090133</v>
      </c>
      <c r="AO18">
        <f t="shared" si="9"/>
        <v>-130.3865509854507</v>
      </c>
      <c r="AP18">
        <f t="shared" si="9"/>
        <v>-5.9448299985344697</v>
      </c>
      <c r="AQ18">
        <f t="shared" si="9"/>
        <v>-4237.9821157718288</v>
      </c>
      <c r="AR18">
        <f t="shared" si="9"/>
        <v>-1766.5824770468009</v>
      </c>
      <c r="AS18">
        <f t="shared" si="9"/>
        <v>863.56773829451049</v>
      </c>
      <c r="AT18">
        <f t="shared" si="9"/>
        <v>721.22655794230593</v>
      </c>
      <c r="AU18">
        <f t="shared" si="9"/>
        <v>-181.78818080998451</v>
      </c>
      <c r="AW18">
        <v>15</v>
      </c>
      <c r="AX18">
        <f>(R18*SUMPRODUCT(K19:$K$23, X19:$X$23)-$AZ$3*SUMPRODUCT(K18:$K$22, W19:$W$23))/Z18</f>
        <v>21394.171979101488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3.9255977999999997E-2</v>
      </c>
      <c r="O19">
        <f t="shared" si="21"/>
        <v>10966.381798772531</v>
      </c>
      <c r="P19">
        <f t="shared" si="22"/>
        <v>548.31908993862658</v>
      </c>
      <c r="Q19" s="4">
        <f t="shared" si="23"/>
        <v>25</v>
      </c>
      <c r="R19">
        <f t="shared" si="0"/>
        <v>500000</v>
      </c>
      <c r="S19">
        <f t="shared" si="1"/>
        <v>18289.207038723292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15030.906682872617</v>
      </c>
      <c r="AC19">
        <f t="shared" si="2"/>
        <v>12216.538714088598</v>
      </c>
      <c r="AE19">
        <f t="shared" si="3"/>
        <v>7325.1523433753664</v>
      </c>
      <c r="AF19">
        <f t="shared" si="4"/>
        <v>-366.25761716876838</v>
      </c>
      <c r="AG19">
        <f t="shared" si="4"/>
        <v>-16.699109327461297</v>
      </c>
      <c r="AH19">
        <f t="shared" si="5"/>
        <v>-13790.039236837092</v>
      </c>
      <c r="AI19">
        <f t="shared" si="6"/>
        <v>-6847.8436199579555</v>
      </c>
      <c r="AJ19">
        <f t="shared" si="7"/>
        <v>2814.3679687840195</v>
      </c>
      <c r="AK19">
        <f t="shared" si="24"/>
        <v>1881.7112861777266</v>
      </c>
      <c r="AL19">
        <f t="shared" si="8"/>
        <v>-2151.7643649962092</v>
      </c>
      <c r="AN19">
        <f t="shared" si="9"/>
        <v>2283.850981761052</v>
      </c>
      <c r="AO19">
        <f t="shared" si="9"/>
        <v>-114.19254908805263</v>
      </c>
      <c r="AP19">
        <f t="shared" si="9"/>
        <v>-5.2064824653849922</v>
      </c>
      <c r="AQ19">
        <f t="shared" si="9"/>
        <v>-4299.4866418111224</v>
      </c>
      <c r="AR19">
        <f t="shared" si="9"/>
        <v>-2135.0346916035073</v>
      </c>
      <c r="AS19">
        <f t="shared" si="9"/>
        <v>877.46940230630901</v>
      </c>
      <c r="AT19">
        <f t="shared" si="9"/>
        <v>586.6837939847652</v>
      </c>
      <c r="AU19">
        <f t="shared" si="9"/>
        <v>-670.88149531243312</v>
      </c>
      <c r="AW19">
        <v>16</v>
      </c>
      <c r="AX19">
        <f>(R19*SUMPRODUCT(K20:$K$23, X20:$X$23)-$AZ$3*SUMPRODUCT(K19:$K$22, W20:$W$23))/Z19</f>
        <v>18289.207038723292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4.4782766000000002E-2</v>
      </c>
      <c r="O20">
        <f t="shared" si="21"/>
        <v>10966.381798772531</v>
      </c>
      <c r="P20">
        <f t="shared" si="22"/>
        <v>548.31908993862658</v>
      </c>
      <c r="Q20" s="4">
        <f t="shared" si="23"/>
        <v>25</v>
      </c>
      <c r="R20">
        <f t="shared" si="0"/>
        <v>500000</v>
      </c>
      <c r="S20">
        <f t="shared" si="1"/>
        <v>14605.629860486531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12216.538714088598</v>
      </c>
      <c r="AC20">
        <f t="shared" si="2"/>
        <v>9221.5775155060146</v>
      </c>
      <c r="AE20">
        <f t="shared" si="3"/>
        <v>6923.8602366338819</v>
      </c>
      <c r="AF20">
        <f t="shared" si="4"/>
        <v>-346.19301183169415</v>
      </c>
      <c r="AG20">
        <f t="shared" si="4"/>
        <v>-15.784285928766566</v>
      </c>
      <c r="AH20">
        <f t="shared" si="5"/>
        <v>-14956.646108402334</v>
      </c>
      <c r="AI20">
        <f t="shared" si="6"/>
        <v>-8394.7631695289128</v>
      </c>
      <c r="AJ20">
        <f t="shared" si="7"/>
        <v>2994.9611985825832</v>
      </c>
      <c r="AK20">
        <f t="shared" si="24"/>
        <v>1608.2577906027623</v>
      </c>
      <c r="AL20">
        <f t="shared" si="8"/>
        <v>-3791.5441803435674</v>
      </c>
      <c r="AN20">
        <f t="shared" si="9"/>
        <v>1988.5694434347668</v>
      </c>
      <c r="AO20">
        <f t="shared" si="9"/>
        <v>-99.428472171738349</v>
      </c>
      <c r="AP20">
        <f t="shared" si="9"/>
        <v>-4.5333307738231117</v>
      </c>
      <c r="AQ20">
        <f t="shared" si="9"/>
        <v>-4295.6282205222542</v>
      </c>
      <c r="AR20">
        <f t="shared" si="9"/>
        <v>-2411.0205800330491</v>
      </c>
      <c r="AS20">
        <f t="shared" si="9"/>
        <v>860.16876716586046</v>
      </c>
      <c r="AT20">
        <f t="shared" si="9"/>
        <v>461.90018143886931</v>
      </c>
      <c r="AU20">
        <f t="shared" si="9"/>
        <v>-1088.9516314283196</v>
      </c>
      <c r="AW20">
        <v>17</v>
      </c>
      <c r="AX20">
        <f>(R20*SUMPRODUCT(K21:$K$23, X21:$X$23)-$AZ$3*SUMPRODUCT(K20:$K$22, W21:$W$23))/Z20</f>
        <v>14605.629860486531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5.0287691000000002E-2</v>
      </c>
      <c r="O21">
        <f t="shared" si="21"/>
        <v>10966.381798772531</v>
      </c>
      <c r="P21">
        <f t="shared" si="22"/>
        <v>548.31908993862658</v>
      </c>
      <c r="Q21" s="4">
        <f t="shared" si="23"/>
        <v>25</v>
      </c>
      <c r="R21">
        <f t="shared" si="0"/>
        <v>500000</v>
      </c>
      <c r="S21">
        <f t="shared" si="1"/>
        <v>10372.477039541753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9221.5775155060146</v>
      </c>
      <c r="AC21">
        <f t="shared" si="2"/>
        <v>6154.0685356655986</v>
      </c>
      <c r="AE21">
        <f t="shared" si="3"/>
        <v>6506.4366901605117</v>
      </c>
      <c r="AF21">
        <f t="shared" si="4"/>
        <v>-325.32183450802557</v>
      </c>
      <c r="AG21">
        <f t="shared" si="4"/>
        <v>-14.83268777603744</v>
      </c>
      <c r="AH21">
        <f t="shared" si="5"/>
        <v>-15875.105868829225</v>
      </c>
      <c r="AI21">
        <f t="shared" si="6"/>
        <v>-9708.8237009527766</v>
      </c>
      <c r="AJ21">
        <f t="shared" si="7"/>
        <v>3067.508979840416</v>
      </c>
      <c r="AK21">
        <f t="shared" si="24"/>
        <v>1318.0391915847754</v>
      </c>
      <c r="AL21">
        <f t="shared" si="8"/>
        <v>-5323.2755295275856</v>
      </c>
      <c r="AN21">
        <f t="shared" si="9"/>
        <v>1721.3811550932869</v>
      </c>
      <c r="AO21">
        <f t="shared" si="9"/>
        <v>-86.069057754664342</v>
      </c>
      <c r="AP21">
        <f t="shared" si="9"/>
        <v>-3.9242231090430426</v>
      </c>
      <c r="AQ21">
        <f t="shared" si="9"/>
        <v>-4200.0113701312785</v>
      </c>
      <c r="AR21">
        <f t="shared" si="9"/>
        <v>-2568.6234959016988</v>
      </c>
      <c r="AS21">
        <f t="shared" si="9"/>
        <v>811.55821572229286</v>
      </c>
      <c r="AT21">
        <f t="shared" si="9"/>
        <v>348.7081999121782</v>
      </c>
      <c r="AU21">
        <f t="shared" si="9"/>
        <v>-1408.3570802672277</v>
      </c>
      <c r="AW21">
        <v>18</v>
      </c>
      <c r="AX21">
        <f>(R21*SUMPRODUCT(K22:$K$23, X22:$X$23)-$AZ$3*SUMPRODUCT(K21:$K$22, W22:$W$23))/Z21</f>
        <v>10372.477039541753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5.6343962999999997E-2</v>
      </c>
      <c r="O22">
        <f t="shared" si="21"/>
        <v>10966.381798772531</v>
      </c>
      <c r="P22">
        <f t="shared" si="22"/>
        <v>548.31908993862658</v>
      </c>
      <c r="Q22" s="4">
        <f t="shared" si="23"/>
        <v>25</v>
      </c>
      <c r="R22">
        <f t="shared" si="0"/>
        <v>500000</v>
      </c>
      <c r="S22">
        <f t="shared" si="1"/>
        <v>5525.5675201803888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6154.0685356655986</v>
      </c>
      <c r="AC22">
        <f t="shared" si="2"/>
        <v>3060.8612706798785</v>
      </c>
      <c r="AE22">
        <f t="shared" si="3"/>
        <v>6074.7738951266601</v>
      </c>
      <c r="AF22">
        <f t="shared" si="4"/>
        <v>-303.73869475633302</v>
      </c>
      <c r="AG22">
        <f t="shared" si="4"/>
        <v>-13.84862848703346</v>
      </c>
      <c r="AH22">
        <f t="shared" si="5"/>
        <v>-16714.648224872115</v>
      </c>
      <c r="AI22">
        <f t="shared" si="6"/>
        <v>-10957.461652988821</v>
      </c>
      <c r="AJ22">
        <f t="shared" si="7"/>
        <v>3093.20726498572</v>
      </c>
      <c r="AK22">
        <f t="shared" si="24"/>
        <v>1020.4549769000662</v>
      </c>
      <c r="AL22">
        <f t="shared" si="8"/>
        <v>-6843.7994111030348</v>
      </c>
      <c r="AN22">
        <f t="shared" si="9"/>
        <v>1480.489463094922</v>
      </c>
      <c r="AO22">
        <f t="shared" si="9"/>
        <v>-74.024473154746104</v>
      </c>
      <c r="AP22">
        <f t="shared" si="9"/>
        <v>-3.3750636496639066</v>
      </c>
      <c r="AQ22">
        <f t="shared" si="9"/>
        <v>-4073.5443003258401</v>
      </c>
      <c r="AR22">
        <f t="shared" si="9"/>
        <v>-2670.4543740353279</v>
      </c>
      <c r="AS22">
        <f t="shared" si="9"/>
        <v>753.84875915361761</v>
      </c>
      <c r="AT22">
        <f t="shared" si="9"/>
        <v>248.69614358409305</v>
      </c>
      <c r="AU22">
        <f t="shared" si="9"/>
        <v>-1667.9094712976175</v>
      </c>
      <c r="AW22">
        <v>19</v>
      </c>
      <c r="AX22">
        <f>(R22*SUMPRODUCT(K23:$K$23, X23:$X$23)-$AZ$3*SUMPRODUCT(K22:$K$22, W23:$W$23))/Z22</f>
        <v>5525.5675201803888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6.2785228999999998E-2</v>
      </c>
      <c r="O23">
        <f t="shared" si="21"/>
        <v>10966.381798772531</v>
      </c>
      <c r="P23">
        <f t="shared" si="22"/>
        <v>548.31908993862658</v>
      </c>
      <c r="Q23" s="4">
        <f t="shared" si="23"/>
        <v>25</v>
      </c>
      <c r="R23">
        <f t="shared" si="0"/>
        <v>500000</v>
      </c>
      <c r="S23">
        <f t="shared" si="1"/>
        <v>5959.3178333656952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3060.8612706798785</v>
      </c>
      <c r="AC23">
        <f t="shared" si="2"/>
        <v>3060.8612706798785</v>
      </c>
      <c r="AE23">
        <f t="shared" si="3"/>
        <v>5632.6200860466442</v>
      </c>
      <c r="AF23">
        <f t="shared" si="4"/>
        <v>-281.6310043023322</v>
      </c>
      <c r="AG23">
        <f t="shared" si="4"/>
        <v>-12.840652891268805</v>
      </c>
      <c r="AH23">
        <f t="shared" si="5"/>
        <v>-17389.786217886387</v>
      </c>
      <c r="AI23">
        <f t="shared" si="6"/>
        <v>-12051.637789033344</v>
      </c>
      <c r="AJ23">
        <f t="shared" si="7"/>
        <v>0</v>
      </c>
      <c r="AK23">
        <f t="shared" si="24"/>
        <v>719.81885835764297</v>
      </c>
      <c r="AL23">
        <f t="shared" si="8"/>
        <v>-11331.818930675701</v>
      </c>
      <c r="AN23">
        <f t="shared" si="9"/>
        <v>1264.5238625272862</v>
      </c>
      <c r="AO23">
        <f t="shared" si="9"/>
        <v>-63.226193126364308</v>
      </c>
      <c r="AP23">
        <f t="shared" si="9"/>
        <v>-2.8827280632086523</v>
      </c>
      <c r="AQ23">
        <f t="shared" si="9"/>
        <v>-3904.0090225931426</v>
      </c>
      <c r="AR23">
        <f t="shared" si="9"/>
        <v>-2705.5940812554295</v>
      </c>
      <c r="AS23">
        <f t="shared" si="9"/>
        <v>0</v>
      </c>
      <c r="AT23">
        <f t="shared" si="9"/>
        <v>161.59941717802741</v>
      </c>
      <c r="AU23">
        <f t="shared" si="9"/>
        <v>-2543.9946640774019</v>
      </c>
      <c r="AW23">
        <v>20</v>
      </c>
      <c r="AX23">
        <f>(R23*SUMPRODUCT(K$23:$K24, X$23:$X24)-$AZ$3*SUMPRODUCT(K$22:$K23, W$23:$W24))/Z23</f>
        <v>5959.3178333656952</v>
      </c>
    </row>
    <row r="25" spans="5:50" x14ac:dyDescent="0.25">
      <c r="AN25" s="8">
        <f t="shared" ref="AN25:AU25" si="25">SUM(AN3:AN23)</f>
        <v>95700.17819073463</v>
      </c>
      <c r="AO25" s="8">
        <f t="shared" si="25"/>
        <v>-13009.79525861613</v>
      </c>
      <c r="AP25" s="8">
        <f t="shared" si="25"/>
        <v>-1715.5997545006023</v>
      </c>
      <c r="AQ25" s="8">
        <f t="shared" si="25"/>
        <v>-59568.676441387775</v>
      </c>
      <c r="AR25" s="8">
        <f t="shared" si="25"/>
        <v>21406.1067362301</v>
      </c>
      <c r="AS25" s="8">
        <f t="shared" si="25"/>
        <v>-12039.07028241228</v>
      </c>
      <c r="AT25" s="8">
        <f t="shared" si="25"/>
        <v>17600.59536626863</v>
      </c>
      <c r="AU25" s="9">
        <f t="shared" si="25"/>
        <v>26967.631820086455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3" priority="1" operator="lessThan">
      <formula>0</formula>
    </cfRule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CA9AF-DCF7-43AD-935D-C8E643200812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'T.55.04.D'!C3*(1+C12)</f>
        <v>39820.035695009836</v>
      </c>
      <c r="K3">
        <v>1</v>
      </c>
      <c r="L3" s="2">
        <v>0</v>
      </c>
      <c r="O3">
        <f>$C$3</f>
        <v>39820.035695009836</v>
      </c>
      <c r="P3">
        <f>O3*B5</f>
        <v>31856.02855600787</v>
      </c>
      <c r="Q3" s="4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39820.035695009836</v>
      </c>
      <c r="AF3">
        <f t="shared" ref="AF3:AG23" si="4">-$Z3*P3</f>
        <v>-31856.02855600787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6441.5745520019655</v>
      </c>
      <c r="AJ3">
        <f t="shared" ref="AJ3:AJ23" si="7">AB3-AC3</f>
        <v>0</v>
      </c>
      <c r="AL3">
        <f t="shared" ref="AL3:AL23" si="8">SUM(AI3:AK3)</f>
        <v>6441.5745520019655</v>
      </c>
      <c r="AN3">
        <f t="shared" ref="AN3:AU23" si="9">AE3*$K3</f>
        <v>39820.035695009836</v>
      </c>
      <c r="AO3">
        <f t="shared" si="9"/>
        <v>-31856.02855600787</v>
      </c>
      <c r="AP3">
        <f t="shared" si="9"/>
        <v>-1522.432587</v>
      </c>
      <c r="AQ3">
        <f t="shared" si="9"/>
        <v>0</v>
      </c>
      <c r="AR3">
        <f t="shared" si="9"/>
        <v>6441.5745520019655</v>
      </c>
      <c r="AS3">
        <f t="shared" si="9"/>
        <v>0</v>
      </c>
      <c r="AT3">
        <f t="shared" si="9"/>
        <v>0</v>
      </c>
      <c r="AU3">
        <f t="shared" si="9"/>
        <v>6441.5745520019655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21742.546999170892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1.8608946000000001E-2</v>
      </c>
      <c r="R4">
        <f t="shared" si="0"/>
        <v>500000</v>
      </c>
      <c r="S4">
        <f t="shared" si="1"/>
        <v>13396.591808171792</v>
      </c>
      <c r="U4">
        <f t="shared" ref="U4:U23" si="13">M4</f>
        <v>1.8608946000000001E-2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1.8608946000000001E-2</v>
      </c>
      <c r="Y4">
        <f t="shared" ref="Y4:Y23" si="17">V4*W4</f>
        <v>0.01</v>
      </c>
      <c r="Z4">
        <f t="shared" ref="Z4:Z23" si="18">MAX(0, W4-X4-Y4)</f>
        <v>0.97139105400000003</v>
      </c>
      <c r="AB4">
        <f t="shared" ref="AB4:AB23" si="19">AC3</f>
        <v>0</v>
      </c>
      <c r="AC4">
        <f t="shared" si="2"/>
        <v>13013.329436547763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-9304.473</v>
      </c>
      <c r="AI4">
        <f t="shared" si="6"/>
        <v>-9304.473</v>
      </c>
      <c r="AJ4">
        <f t="shared" si="7"/>
        <v>-13013.329436547763</v>
      </c>
      <c r="AK4">
        <f>H4*SUM(AB4, AE4:AF4)</f>
        <v>0</v>
      </c>
      <c r="AL4">
        <f t="shared" si="8"/>
        <v>-22317.802436547761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-8729.2175626231347</v>
      </c>
      <c r="AR4">
        <f t="shared" si="9"/>
        <v>-8729.2175626231347</v>
      </c>
      <c r="AS4">
        <f t="shared" si="9"/>
        <v>-12208.771401208145</v>
      </c>
      <c r="AT4">
        <f t="shared" si="9"/>
        <v>0</v>
      </c>
      <c r="AU4">
        <f t="shared" si="9"/>
        <v>-20937.988963831278</v>
      </c>
      <c r="AW4">
        <v>1</v>
      </c>
      <c r="AX4">
        <f>(R4*SUMPRODUCT(K5:$K$23, X5:$X$23)-$AZ$3*SUMPRODUCT(K4:$K$22, W5:$W$23))/Z4</f>
        <v>13396.591808171792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2.2132820000000001E-2</v>
      </c>
      <c r="O5">
        <f t="shared" ref="O5:O23" si="21">$C$3</f>
        <v>39820.035695009836</v>
      </c>
      <c r="P5">
        <f t="shared" ref="P5:P23" si="22">O5*$C$5</f>
        <v>1991.0017847504919</v>
      </c>
      <c r="Q5" s="4">
        <f t="shared" ref="Q5:Q23" si="23">$C$8</f>
        <v>25</v>
      </c>
      <c r="R5">
        <f t="shared" si="0"/>
        <v>500000</v>
      </c>
      <c r="S5">
        <f t="shared" si="1"/>
        <v>25043.058161641853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13013.329436547763</v>
      </c>
      <c r="AC5">
        <f t="shared" si="2"/>
        <v>23544.92031843822</v>
      </c>
      <c r="AE5">
        <f t="shared" si="3"/>
        <v>37437.90241051394</v>
      </c>
      <c r="AF5">
        <f t="shared" si="4"/>
        <v>-1871.8951205256969</v>
      </c>
      <c r="AG5">
        <f t="shared" si="4"/>
        <v>-23.504438002805191</v>
      </c>
      <c r="AH5">
        <f t="shared" si="5"/>
        <v>-10749.81167389614</v>
      </c>
      <c r="AI5">
        <f t="shared" si="6"/>
        <v>24792.691178089299</v>
      </c>
      <c r="AJ5">
        <f t="shared" si="7"/>
        <v>-10531.590881890457</v>
      </c>
      <c r="AK5">
        <f>H5*SUM(AB5, AE5:AF5)</f>
        <v>4197.2546931727111</v>
      </c>
      <c r="AL5">
        <f t="shared" si="8"/>
        <v>18458.354989371554</v>
      </c>
      <c r="AN5">
        <f t="shared" si="9"/>
        <v>32329.969041036918</v>
      </c>
      <c r="AO5">
        <f t="shared" si="9"/>
        <v>-1616.4984520518458</v>
      </c>
      <c r="AP5">
        <f t="shared" si="9"/>
        <v>-20.297551519453084</v>
      </c>
      <c r="AQ5">
        <f t="shared" si="9"/>
        <v>-9283.1343701680562</v>
      </c>
      <c r="AR5">
        <f t="shared" si="9"/>
        <v>21410.038667297566</v>
      </c>
      <c r="AS5">
        <f t="shared" si="9"/>
        <v>-9094.6870749031114</v>
      </c>
      <c r="AT5">
        <f t="shared" si="9"/>
        <v>3624.5918053761452</v>
      </c>
      <c r="AU5">
        <f t="shared" si="9"/>
        <v>15939.943397770599</v>
      </c>
      <c r="AW5">
        <v>2</v>
      </c>
      <c r="AX5">
        <f>(R5*SUMPRODUCT(K6:$K$23, X6:$X$23)-$AZ$3*SUMPRODUCT(K5:$K$22, W6:$W$23))/Z5</f>
        <v>25043.058161641853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2.5807838999999999E-2</v>
      </c>
      <c r="O6">
        <f t="shared" si="21"/>
        <v>39820.035695009836</v>
      </c>
      <c r="P6">
        <f t="shared" si="22"/>
        <v>1991.0017847504919</v>
      </c>
      <c r="Q6" s="4">
        <f t="shared" si="23"/>
        <v>25</v>
      </c>
      <c r="R6">
        <f t="shared" si="0"/>
        <v>500000</v>
      </c>
      <c r="S6">
        <f t="shared" si="1"/>
        <v>35023.304679615103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23544.92031843822</v>
      </c>
      <c r="AC6">
        <f t="shared" si="2"/>
        <v>31749.03878636744</v>
      </c>
      <c r="AE6">
        <f t="shared" si="3"/>
        <v>36097.332028500547</v>
      </c>
      <c r="AF6">
        <f t="shared" si="4"/>
        <v>-1804.8666014250273</v>
      </c>
      <c r="AG6">
        <f t="shared" si="4"/>
        <v>-22.662794871015262</v>
      </c>
      <c r="AH6">
        <f t="shared" si="5"/>
        <v>-12131.975035237559</v>
      </c>
      <c r="AI6">
        <f t="shared" si="6"/>
        <v>22137.827596966945</v>
      </c>
      <c r="AJ6">
        <f t="shared" si="7"/>
        <v>-8204.1184679292201</v>
      </c>
      <c r="AK6">
        <f>H6*SUM(AB6, AE6:AF6)</f>
        <v>6292.7075691118953</v>
      </c>
      <c r="AL6">
        <f t="shared" si="8"/>
        <v>20226.41669814962</v>
      </c>
      <c r="AN6">
        <f t="shared" si="9"/>
        <v>28113.548624405197</v>
      </c>
      <c r="AO6">
        <f t="shared" si="9"/>
        <v>-1405.6774312202599</v>
      </c>
      <c r="AP6">
        <f t="shared" si="9"/>
        <v>-17.650378844291396</v>
      </c>
      <c r="AQ6">
        <f t="shared" si="9"/>
        <v>-9448.7002472628174</v>
      </c>
      <c r="AR6">
        <f t="shared" si="9"/>
        <v>17241.52056707783</v>
      </c>
      <c r="AS6">
        <f t="shared" si="9"/>
        <v>-6389.5825676646191</v>
      </c>
      <c r="AT6">
        <f t="shared" si="9"/>
        <v>4900.9256441365487</v>
      </c>
      <c r="AU6">
        <f t="shared" si="9"/>
        <v>15752.863643549761</v>
      </c>
      <c r="AW6">
        <v>3</v>
      </c>
      <c r="AX6">
        <f>(R6*SUMPRODUCT(K7:$K$23, X7:$X$23)-$AZ$3*SUMPRODUCT(K6:$K$22, W7:$W$23))/Z6</f>
        <v>35023.304679615103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2.9740472E-2</v>
      </c>
      <c r="O7">
        <f t="shared" si="21"/>
        <v>39820.035695009836</v>
      </c>
      <c r="P7">
        <f t="shared" si="22"/>
        <v>1991.0017847504919</v>
      </c>
      <c r="Q7" s="4">
        <f t="shared" si="23"/>
        <v>25</v>
      </c>
      <c r="R7">
        <f t="shared" si="0"/>
        <v>500000</v>
      </c>
      <c r="S7">
        <f t="shared" si="1"/>
        <v>43189.660246228974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31749.03878636744</v>
      </c>
      <c r="AC7">
        <f t="shared" si="2"/>
        <v>37596.019994987961</v>
      </c>
      <c r="AE7">
        <f t="shared" si="3"/>
        <v>34662.80701574721</v>
      </c>
      <c r="AF7">
        <f t="shared" si="4"/>
        <v>-1733.1403507873606</v>
      </c>
      <c r="AG7">
        <f t="shared" si="4"/>
        <v>-21.762164706001936</v>
      </c>
      <c r="AH7">
        <f t="shared" si="5"/>
        <v>-13480.04432606346</v>
      </c>
      <c r="AI7">
        <f t="shared" si="6"/>
        <v>19427.860174190388</v>
      </c>
      <c r="AJ7">
        <f t="shared" si="7"/>
        <v>-5846.9812086205202</v>
      </c>
      <c r="AK7">
        <f>H7*SUM(AB7, AE7:AF7)</f>
        <v>6771.8604607539673</v>
      </c>
      <c r="AL7">
        <f t="shared" si="8"/>
        <v>20352.739426323835</v>
      </c>
      <c r="AN7">
        <f t="shared" si="9"/>
        <v>24437.678041528361</v>
      </c>
      <c r="AO7">
        <f t="shared" si="9"/>
        <v>-1221.8839020764181</v>
      </c>
      <c r="AP7">
        <f t="shared" si="9"/>
        <v>-15.342576679678141</v>
      </c>
      <c r="AQ7">
        <f t="shared" si="9"/>
        <v>-9503.5864543865428</v>
      </c>
      <c r="AR7">
        <f t="shared" si="9"/>
        <v>13696.865108385722</v>
      </c>
      <c r="AS7">
        <f t="shared" si="9"/>
        <v>-4122.1890721724203</v>
      </c>
      <c r="AT7">
        <f t="shared" si="9"/>
        <v>4774.2395936624634</v>
      </c>
      <c r="AU7">
        <f t="shared" si="9"/>
        <v>14348.915629875766</v>
      </c>
      <c r="AW7">
        <v>4</v>
      </c>
      <c r="AX7">
        <f>(R7*SUMPRODUCT(K8:$K$23, X8:$X$23)-$AZ$3*SUMPRODUCT(K7:$K$22, W8:$W$23))/Z7</f>
        <v>43189.660246228974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3.4073305999999998E-2</v>
      </c>
      <c r="O8">
        <f t="shared" si="21"/>
        <v>39820.035695009836</v>
      </c>
      <c r="P8">
        <f t="shared" si="22"/>
        <v>1991.0017847504919</v>
      </c>
      <c r="Q8" s="4">
        <f t="shared" si="23"/>
        <v>25</v>
      </c>
      <c r="R8">
        <f t="shared" si="0"/>
        <v>500000</v>
      </c>
      <c r="S8">
        <f t="shared" si="1"/>
        <v>49500.976240388874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37596.019994987961</v>
      </c>
      <c r="AC8">
        <f t="shared" si="2"/>
        <v>41190.819990636373</v>
      </c>
      <c r="AE8">
        <f t="shared" si="3"/>
        <v>33135.102515323233</v>
      </c>
      <c r="AF8">
        <f t="shared" si="4"/>
        <v>-1656.7551257661619</v>
      </c>
      <c r="AG8">
        <f t="shared" si="4"/>
        <v>-20.803034161691912</v>
      </c>
      <c r="AH8">
        <f t="shared" si="5"/>
        <v>-14830.177945000078</v>
      </c>
      <c r="AI8">
        <f t="shared" si="6"/>
        <v>16627.366410395305</v>
      </c>
      <c r="AJ8">
        <f t="shared" si="7"/>
        <v>-3594.7999956484127</v>
      </c>
      <c r="AK8">
        <f t="shared" ref="AK8:AK23" si="24">H8*SUM(AB8:AB8, AE8:AF8)</f>
        <v>5007.8916353795148</v>
      </c>
      <c r="AL8">
        <f t="shared" si="8"/>
        <v>18040.458050126406</v>
      </c>
      <c r="AN8">
        <f t="shared" si="9"/>
        <v>21781.472055267688</v>
      </c>
      <c r="AO8">
        <f t="shared" si="9"/>
        <v>-1089.0736027633845</v>
      </c>
      <c r="AP8">
        <f t="shared" si="9"/>
        <v>-13.6749450842389</v>
      </c>
      <c r="AQ8">
        <f t="shared" si="9"/>
        <v>-9748.6677862030228</v>
      </c>
      <c r="AR8">
        <f t="shared" si="9"/>
        <v>10930.055721217044</v>
      </c>
      <c r="AS8">
        <f t="shared" si="9"/>
        <v>-2363.053973147742</v>
      </c>
      <c r="AT8">
        <f t="shared" si="9"/>
        <v>3291.9545566935944</v>
      </c>
      <c r="AU8">
        <f t="shared" si="9"/>
        <v>11858.956304762896</v>
      </c>
      <c r="AW8">
        <v>5</v>
      </c>
      <c r="AX8">
        <f>(R8*SUMPRODUCT(K9:$K$23, X9:$X$23)-$AZ$3*SUMPRODUCT(K8:$K$22, W9:$W$23))/Z8</f>
        <v>49500.976240388874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3.9255977999999997E-2</v>
      </c>
      <c r="O9">
        <f t="shared" si="21"/>
        <v>39820.035695009836</v>
      </c>
      <c r="P9">
        <f t="shared" si="22"/>
        <v>1991.0017847504919</v>
      </c>
      <c r="Q9" s="4">
        <f t="shared" si="23"/>
        <v>25</v>
      </c>
      <c r="R9">
        <f t="shared" si="0"/>
        <v>500000</v>
      </c>
      <c r="S9">
        <f t="shared" si="1"/>
        <v>54200.800200595149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41190.819990636373</v>
      </c>
      <c r="AC9">
        <f t="shared" si="2"/>
        <v>42880.118345550232</v>
      </c>
      <c r="AE9">
        <f t="shared" si="3"/>
        <v>31503.00063480073</v>
      </c>
      <c r="AF9">
        <f t="shared" si="4"/>
        <v>-1575.1500317400364</v>
      </c>
      <c r="AG9">
        <f t="shared" si="4"/>
        <v>-19.778360368690365</v>
      </c>
      <c r="AH9">
        <f t="shared" si="5"/>
        <v>-16332.869027692523</v>
      </c>
      <c r="AI9">
        <f t="shared" si="6"/>
        <v>13575.203214999481</v>
      </c>
      <c r="AJ9">
        <f t="shared" si="7"/>
        <v>-1689.2983549138589</v>
      </c>
      <c r="AK9">
        <f t="shared" si="24"/>
        <v>3712.3946049909873</v>
      </c>
      <c r="AL9">
        <f t="shared" si="8"/>
        <v>15598.299465076609</v>
      </c>
      <c r="AN9">
        <f t="shared" si="9"/>
        <v>19681.243439370664</v>
      </c>
      <c r="AO9">
        <f t="shared" si="9"/>
        <v>-984.06217196853311</v>
      </c>
      <c r="AP9">
        <f t="shared" si="9"/>
        <v>-12.356369787130223</v>
      </c>
      <c r="AQ9">
        <f t="shared" si="9"/>
        <v>-10203.827093291968</v>
      </c>
      <c r="AR9">
        <f t="shared" si="9"/>
        <v>8480.9978043230312</v>
      </c>
      <c r="AS9">
        <f t="shared" si="9"/>
        <v>-1055.3754085272819</v>
      </c>
      <c r="AT9">
        <f t="shared" si="9"/>
        <v>2319.2883373503473</v>
      </c>
      <c r="AU9">
        <f t="shared" si="9"/>
        <v>9744.9107331460964</v>
      </c>
      <c r="AW9">
        <v>6</v>
      </c>
      <c r="AX9">
        <f>(R9*SUMPRODUCT(K10:$K$23, X10:$X$23)-$AZ$3*SUMPRODUCT(K9:$K$22, W10:$W$23))/Z9</f>
        <v>54200.800200595149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4.4782766000000002E-2</v>
      </c>
      <c r="O10">
        <f t="shared" si="21"/>
        <v>39820.035695009836</v>
      </c>
      <c r="P10">
        <f t="shared" si="22"/>
        <v>1991.0017847504919</v>
      </c>
      <c r="Q10" s="4">
        <f t="shared" si="23"/>
        <v>25</v>
      </c>
      <c r="R10">
        <f t="shared" si="0"/>
        <v>500000</v>
      </c>
      <c r="S10">
        <f t="shared" si="1"/>
        <v>57651.536139264004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42880.118345550232</v>
      </c>
      <c r="AC10">
        <f t="shared" si="2"/>
        <v>43111.46608375197</v>
      </c>
      <c r="AE10">
        <f t="shared" si="3"/>
        <v>29777.179122726586</v>
      </c>
      <c r="AF10">
        <f t="shared" si="4"/>
        <v>-1488.8589561363294</v>
      </c>
      <c r="AG10">
        <f t="shared" si="4"/>
        <v>-18.694847080748726</v>
      </c>
      <c r="AH10">
        <f t="shared" si="5"/>
        <v>-17714.593685094685</v>
      </c>
      <c r="AI10">
        <f t="shared" si="6"/>
        <v>10555.031634414823</v>
      </c>
      <c r="AJ10">
        <f t="shared" si="7"/>
        <v>-231.34773820173723</v>
      </c>
      <c r="AK10">
        <f t="shared" si="24"/>
        <v>3736.3430218873755</v>
      </c>
      <c r="AL10">
        <f t="shared" si="8"/>
        <v>14060.026918100462</v>
      </c>
      <c r="AN10">
        <f t="shared" si="9"/>
        <v>17675.107349589151</v>
      </c>
      <c r="AO10">
        <f t="shared" si="9"/>
        <v>-883.75536747945762</v>
      </c>
      <c r="AP10">
        <f t="shared" si="9"/>
        <v>-11.096868097360948</v>
      </c>
      <c r="AQ10">
        <f t="shared" si="9"/>
        <v>-10515.010295230832</v>
      </c>
      <c r="AR10">
        <f t="shared" si="9"/>
        <v>6265.2448187815016</v>
      </c>
      <c r="AS10">
        <f t="shared" si="9"/>
        <v>-137.32315243654045</v>
      </c>
      <c r="AT10">
        <f t="shared" si="9"/>
        <v>2217.8146470679062</v>
      </c>
      <c r="AU10">
        <f t="shared" si="9"/>
        <v>8345.7363134128682</v>
      </c>
      <c r="AW10">
        <v>7</v>
      </c>
      <c r="AX10">
        <f>(R10*SUMPRODUCT(K11:$K$23, X11:$X$23)-$AZ$3*SUMPRODUCT(K10:$K$22, W11:$W$23))/Z10</f>
        <v>57651.536139264004</v>
      </c>
    </row>
    <row r="11" spans="1:52" x14ac:dyDescent="0.25">
      <c r="A11" t="s">
        <v>33</v>
      </c>
      <c r="C11" s="7">
        <f>AU25</f>
        <v>77771.046386596892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5.0287691000000002E-2</v>
      </c>
      <c r="O11">
        <f t="shared" si="21"/>
        <v>39820.035695009836</v>
      </c>
      <c r="P11">
        <f t="shared" si="22"/>
        <v>1991.0017847504919</v>
      </c>
      <c r="Q11" s="4">
        <f t="shared" si="23"/>
        <v>25</v>
      </c>
      <c r="R11">
        <f t="shared" si="0"/>
        <v>500000</v>
      </c>
      <c r="S11">
        <f t="shared" si="1"/>
        <v>59979.613779404957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43111.46608375197</v>
      </c>
      <c r="AC11">
        <f t="shared" si="2"/>
        <v>42148.341376126562</v>
      </c>
      <c r="AE11">
        <f t="shared" si="3"/>
        <v>27981.981748923994</v>
      </c>
      <c r="AF11">
        <f t="shared" si="4"/>
        <v>-1399.0990874461997</v>
      </c>
      <c r="AG11">
        <f t="shared" si="4"/>
        <v>-17.567777916652293</v>
      </c>
      <c r="AH11">
        <f t="shared" si="5"/>
        <v>-18802.413865778879</v>
      </c>
      <c r="AI11">
        <f t="shared" si="6"/>
        <v>7762.9010177822638</v>
      </c>
      <c r="AJ11">
        <f t="shared" si="7"/>
        <v>963.12470762540761</v>
      </c>
      <c r="AK11">
        <f t="shared" si="24"/>
        <v>3589.2589603793335</v>
      </c>
      <c r="AL11">
        <f t="shared" si="8"/>
        <v>12315.284685787004</v>
      </c>
      <c r="AN11">
        <f t="shared" si="9"/>
        <v>15796.020864769653</v>
      </c>
      <c r="AO11">
        <f t="shared" si="9"/>
        <v>-789.80104323848275</v>
      </c>
      <c r="AP11">
        <f t="shared" si="9"/>
        <v>-9.9171312814450712</v>
      </c>
      <c r="AQ11">
        <f t="shared" si="9"/>
        <v>-10614.091753644227</v>
      </c>
      <c r="AR11">
        <f t="shared" si="9"/>
        <v>4382.2109366055001</v>
      </c>
      <c r="AS11">
        <f t="shared" si="9"/>
        <v>543.69051175623486</v>
      </c>
      <c r="AT11">
        <f t="shared" si="9"/>
        <v>2026.161332529407</v>
      </c>
      <c r="AU11">
        <f t="shared" si="9"/>
        <v>6952.0627808911413</v>
      </c>
      <c r="AW11">
        <v>8</v>
      </c>
      <c r="AX11">
        <f>(R11*SUMPRODUCT(K12:$K$23, X12:$X$23)-$AZ$3*SUMPRODUCT(K11:$K$22, W12:$W$23))/Z11</f>
        <v>59979.613779404957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5.6343962999999997E-2</v>
      </c>
      <c r="O12">
        <f t="shared" si="21"/>
        <v>39820.035695009836</v>
      </c>
      <c r="P12">
        <f t="shared" si="22"/>
        <v>1991.0017847504919</v>
      </c>
      <c r="Q12" s="4">
        <f t="shared" si="23"/>
        <v>25</v>
      </c>
      <c r="R12">
        <f t="shared" si="0"/>
        <v>500000</v>
      </c>
      <c r="S12">
        <f t="shared" si="1"/>
        <v>61194.709823725003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42148.341376126562</v>
      </c>
      <c r="AC12">
        <f t="shared" si="2"/>
        <v>40149.266317877045</v>
      </c>
      <c r="AE12">
        <f t="shared" si="3"/>
        <v>26125.546187106705</v>
      </c>
      <c r="AF12">
        <f t="shared" si="4"/>
        <v>-1306.2773093553353</v>
      </c>
      <c r="AG12">
        <f t="shared" si="4"/>
        <v>-16.402261908557698</v>
      </c>
      <c r="AH12">
        <f t="shared" si="5"/>
        <v>-19796.764578561477</v>
      </c>
      <c r="AI12">
        <f t="shared" si="6"/>
        <v>5006.1020372813327</v>
      </c>
      <c r="AJ12">
        <f t="shared" si="7"/>
        <v>1999.0750582495166</v>
      </c>
      <c r="AK12">
        <f t="shared" si="24"/>
        <v>3475.6189721762644</v>
      </c>
      <c r="AL12">
        <f t="shared" si="8"/>
        <v>10480.796067707113</v>
      </c>
      <c r="AN12">
        <f t="shared" si="9"/>
        <v>14020.391901293038</v>
      </c>
      <c r="AO12">
        <f t="shared" si="9"/>
        <v>-701.01959506465198</v>
      </c>
      <c r="AP12">
        <f t="shared" si="9"/>
        <v>-8.8023476477257692</v>
      </c>
      <c r="AQ12">
        <f t="shared" si="9"/>
        <v>-10624.022777600221</v>
      </c>
      <c r="AR12">
        <f t="shared" si="9"/>
        <v>2686.547180980439</v>
      </c>
      <c r="AS12">
        <f t="shared" si="9"/>
        <v>1072.8126239362805</v>
      </c>
      <c r="AT12">
        <f t="shared" si="9"/>
        <v>1865.2065583811293</v>
      </c>
      <c r="AU12">
        <f t="shared" si="9"/>
        <v>5624.5663632978485</v>
      </c>
      <c r="AW12">
        <v>9</v>
      </c>
      <c r="AX12">
        <f>(R12*SUMPRODUCT(K13:$K$23, X13:$X$23)-$AZ$3*SUMPRODUCT(K12:$K$22, W13:$W$23))/Z12</f>
        <v>61194.709823725003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6.2785228999999998E-2</v>
      </c>
      <c r="O13">
        <f t="shared" si="21"/>
        <v>39820.035695009836</v>
      </c>
      <c r="P13">
        <f t="shared" si="22"/>
        <v>1991.0017847504919</v>
      </c>
      <c r="Q13" s="4">
        <f t="shared" si="23"/>
        <v>25</v>
      </c>
      <c r="R13">
        <f t="shared" si="0"/>
        <v>500000</v>
      </c>
      <c r="S13">
        <f t="shared" si="1"/>
        <v>61306.325352316278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40149.266317877045</v>
      </c>
      <c r="AC13">
        <f t="shared" si="2"/>
        <v>37294.89260609632</v>
      </c>
      <c r="AE13">
        <f t="shared" si="3"/>
        <v>24223.992325128067</v>
      </c>
      <c r="AF13">
        <f t="shared" si="4"/>
        <v>-1211.1996162564035</v>
      </c>
      <c r="AG13">
        <f t="shared" si="4"/>
        <v>-15.208419519425348</v>
      </c>
      <c r="AH13">
        <f t="shared" si="5"/>
        <v>-20596.395400935442</v>
      </c>
      <c r="AI13">
        <f t="shared" si="6"/>
        <v>2401.1888884167965</v>
      </c>
      <c r="AJ13">
        <f t="shared" si="7"/>
        <v>2854.373711780725</v>
      </c>
      <c r="AK13">
        <f t="shared" si="24"/>
        <v>3265.4784516829086</v>
      </c>
      <c r="AL13">
        <f t="shared" si="8"/>
        <v>8521.041051880431</v>
      </c>
      <c r="AN13">
        <f t="shared" si="9"/>
        <v>12360.858102203743</v>
      </c>
      <c r="AO13">
        <f t="shared" si="9"/>
        <v>-618.04290511018723</v>
      </c>
      <c r="AP13">
        <f t="shared" si="9"/>
        <v>-7.7604514200327435</v>
      </c>
      <c r="AQ13">
        <f t="shared" si="9"/>
        <v>-10509.792009129478</v>
      </c>
      <c r="AR13">
        <f t="shared" si="9"/>
        <v>1225.2627365440451</v>
      </c>
      <c r="AS13">
        <f t="shared" si="9"/>
        <v>1456.5108817914727</v>
      </c>
      <c r="AT13">
        <f t="shared" si="9"/>
        <v>1666.2866812084421</v>
      </c>
      <c r="AU13">
        <f t="shared" si="9"/>
        <v>4348.0602995439604</v>
      </c>
      <c r="AW13">
        <v>10</v>
      </c>
      <c r="AX13">
        <f>(R13*SUMPRODUCT(K14:$K$23, X14:$X$23)-$AZ$3*SUMPRODUCT(K13:$K$22, W14:$W$23))/Z13</f>
        <v>61306.325352316278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6.9956555000000004E-2</v>
      </c>
      <c r="O14">
        <f t="shared" si="21"/>
        <v>39820.035695009836</v>
      </c>
      <c r="P14">
        <f t="shared" si="22"/>
        <v>1991.0017847504919</v>
      </c>
      <c r="Q14" s="4">
        <f t="shared" si="23"/>
        <v>25</v>
      </c>
      <c r="R14">
        <f t="shared" si="0"/>
        <v>500000</v>
      </c>
      <c r="S14">
        <f t="shared" si="1"/>
        <v>60822.585051311893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37294.89260609632</v>
      </c>
      <c r="AC14">
        <f t="shared" si="2"/>
        <v>34042.173833303357</v>
      </c>
      <c r="AE14">
        <f t="shared" si="3"/>
        <v>22287.125350464386</v>
      </c>
      <c r="AF14">
        <f t="shared" si="4"/>
        <v>-1114.3562675232195</v>
      </c>
      <c r="AG14">
        <f t="shared" si="4"/>
        <v>-13.992406687657342</v>
      </c>
      <c r="AH14">
        <f t="shared" si="5"/>
        <v>-21278.572731475058</v>
      </c>
      <c r="AI14">
        <f t="shared" si="6"/>
        <v>-119.79605522154816</v>
      </c>
      <c r="AJ14">
        <f t="shared" si="7"/>
        <v>3252.7187727929631</v>
      </c>
      <c r="AK14">
        <f t="shared" si="24"/>
        <v>5003.194746054317</v>
      </c>
      <c r="AL14">
        <f t="shared" si="8"/>
        <v>8136.1174636257319</v>
      </c>
      <c r="AN14">
        <f t="shared" si="9"/>
        <v>10476.068350609352</v>
      </c>
      <c r="AO14">
        <f t="shared" si="9"/>
        <v>-523.80341753046764</v>
      </c>
      <c r="AP14">
        <f t="shared" si="9"/>
        <v>-6.5771339526462249</v>
      </c>
      <c r="AQ14">
        <f t="shared" si="9"/>
        <v>-10001.997962186733</v>
      </c>
      <c r="AR14">
        <f t="shared" si="9"/>
        <v>-56.310163060493636</v>
      </c>
      <c r="AS14">
        <f t="shared" si="9"/>
        <v>1528.941200502524</v>
      </c>
      <c r="AT14">
        <f t="shared" si="9"/>
        <v>2351.7528306979484</v>
      </c>
      <c r="AU14">
        <f t="shared" si="9"/>
        <v>3824.3838681399789</v>
      </c>
      <c r="AW14">
        <v>11</v>
      </c>
      <c r="AX14">
        <f>(R14*SUMPRODUCT(K15:$K$23, X15:$X$23)-$AZ$3*SUMPRODUCT(K14:$K$22, W15:$W$23))/Z14</f>
        <v>60822.585051311893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7.8227725999999997E-2</v>
      </c>
      <c r="O15">
        <f t="shared" si="21"/>
        <v>39820.035695009836</v>
      </c>
      <c r="P15">
        <f t="shared" si="22"/>
        <v>1991.0017847504919</v>
      </c>
      <c r="Q15" s="4">
        <f t="shared" si="23"/>
        <v>25</v>
      </c>
      <c r="R15">
        <f t="shared" si="0"/>
        <v>500000</v>
      </c>
      <c r="S15">
        <f t="shared" si="1"/>
        <v>59342.07618905983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34042.173833303357</v>
      </c>
      <c r="AC15">
        <f t="shared" si="2"/>
        <v>30283.183570491259</v>
      </c>
      <c r="AE15">
        <f t="shared" si="3"/>
        <v>20320.782961715959</v>
      </c>
      <c r="AF15">
        <f t="shared" si="4"/>
        <v>-1016.039148085798</v>
      </c>
      <c r="AG15">
        <f t="shared" si="4"/>
        <v>-12.757888464338141</v>
      </c>
      <c r="AH15">
        <f t="shared" si="5"/>
        <v>-21891.883128852518</v>
      </c>
      <c r="AI15">
        <f t="shared" si="6"/>
        <v>-2599.8972036866944</v>
      </c>
      <c r="AJ15">
        <f t="shared" si="7"/>
        <v>3758.9902628120981</v>
      </c>
      <c r="AK15">
        <f t="shared" si="24"/>
        <v>4565.0024368833956</v>
      </c>
      <c r="AL15">
        <f t="shared" si="8"/>
        <v>5724.0954960087993</v>
      </c>
      <c r="AN15">
        <f t="shared" si="9"/>
        <v>8798.8531968533807</v>
      </c>
      <c r="AO15">
        <f t="shared" si="9"/>
        <v>-439.94265984266912</v>
      </c>
      <c r="AP15">
        <f t="shared" si="9"/>
        <v>-5.5241369346361706</v>
      </c>
      <c r="AQ15">
        <f t="shared" si="9"/>
        <v>-9479.1360262222279</v>
      </c>
      <c r="AR15">
        <f t="shared" si="9"/>
        <v>-1125.749626146152</v>
      </c>
      <c r="AS15">
        <f t="shared" si="9"/>
        <v>1627.634306866885</v>
      </c>
      <c r="AT15">
        <f t="shared" si="9"/>
        <v>1976.635760594882</v>
      </c>
      <c r="AU15">
        <f t="shared" si="9"/>
        <v>2478.5204413156148</v>
      </c>
      <c r="AW15">
        <v>12</v>
      </c>
      <c r="AX15">
        <f>(R15*SUMPRODUCT(K16:$K$23, X16:$X$23)-$AZ$3*SUMPRODUCT(K15:$K$22, W16:$W$23))/Z15</f>
        <v>59342.07618905983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8.7072107999999995E-2</v>
      </c>
      <c r="O16">
        <f t="shared" si="21"/>
        <v>39820.035695009836</v>
      </c>
      <c r="P16">
        <f t="shared" si="22"/>
        <v>1991.0017847504919</v>
      </c>
      <c r="Q16" s="4">
        <f t="shared" si="23"/>
        <v>25</v>
      </c>
      <c r="R16">
        <f t="shared" si="0"/>
        <v>500000</v>
      </c>
      <c r="S16">
        <f t="shared" si="1"/>
        <v>56916.503974017956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30283.183570491259</v>
      </c>
      <c r="AC16">
        <f t="shared" si="2"/>
        <v>26225.880466438583</v>
      </c>
      <c r="AE16">
        <f t="shared" si="3"/>
        <v>18348.201723411708</v>
      </c>
      <c r="AF16">
        <f t="shared" si="4"/>
        <v>-917.41008617058537</v>
      </c>
      <c r="AG16">
        <f t="shared" si="4"/>
        <v>-11.519453337475955</v>
      </c>
      <c r="AH16">
        <f t="shared" si="5"/>
        <v>-22217.124844376096</v>
      </c>
      <c r="AI16">
        <f t="shared" si="6"/>
        <v>-4797.8526604724466</v>
      </c>
      <c r="AJ16">
        <f t="shared" si="7"/>
        <v>4057.3031040526766</v>
      </c>
      <c r="AK16">
        <f t="shared" si="24"/>
        <v>4082.9802864760754</v>
      </c>
      <c r="AL16">
        <f t="shared" si="8"/>
        <v>3342.4307300563055</v>
      </c>
      <c r="AN16">
        <f t="shared" si="9"/>
        <v>7318.4735503976572</v>
      </c>
      <c r="AO16">
        <f t="shared" si="9"/>
        <v>-365.92367751988286</v>
      </c>
      <c r="AP16">
        <f t="shared" si="9"/>
        <v>-4.594718100236908</v>
      </c>
      <c r="AQ16">
        <f t="shared" si="9"/>
        <v>-8861.65538129999</v>
      </c>
      <c r="AR16">
        <f t="shared" si="9"/>
        <v>-1913.7002265224521</v>
      </c>
      <c r="AS16">
        <f t="shared" si="9"/>
        <v>1618.3201983804324</v>
      </c>
      <c r="AT16">
        <f t="shared" si="9"/>
        <v>1628.5619530355823</v>
      </c>
      <c r="AU16">
        <f t="shared" si="9"/>
        <v>1333.1819248935626</v>
      </c>
      <c r="AW16">
        <v>13</v>
      </c>
      <c r="AX16">
        <f>(R16*SUMPRODUCT(K17:$K$23, X17:$X$23)-$AZ$3*SUMPRODUCT(K16:$K$22, W17:$W$23))/Z16</f>
        <v>56916.503974017956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9.6466888000000001E-2</v>
      </c>
      <c r="O17">
        <f t="shared" si="21"/>
        <v>39820.035695009836</v>
      </c>
      <c r="P17">
        <f t="shared" si="22"/>
        <v>1991.0017847504919</v>
      </c>
      <c r="Q17" s="4">
        <f t="shared" si="23"/>
        <v>25</v>
      </c>
      <c r="R17">
        <f t="shared" si="0"/>
        <v>500000</v>
      </c>
      <c r="S17">
        <f t="shared" si="1"/>
        <v>53570.154528441992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26225.880466438583</v>
      </c>
      <c r="AC17">
        <f t="shared" si="2"/>
        <v>22055.931855731775</v>
      </c>
      <c r="AE17">
        <f t="shared" si="3"/>
        <v>16394.725785523824</v>
      </c>
      <c r="AF17">
        <f t="shared" si="4"/>
        <v>-819.73628927619131</v>
      </c>
      <c r="AG17">
        <f t="shared" si="4"/>
        <v>-10.293012989173675</v>
      </c>
      <c r="AH17">
        <f t="shared" si="5"/>
        <v>-22224.916298550383</v>
      </c>
      <c r="AI17">
        <f t="shared" si="6"/>
        <v>-6660.2198152919245</v>
      </c>
      <c r="AJ17">
        <f t="shared" si="7"/>
        <v>4169.9486107068078</v>
      </c>
      <c r="AK17">
        <f t="shared" si="24"/>
        <v>3576.9840444469855</v>
      </c>
      <c r="AL17">
        <f t="shared" si="8"/>
        <v>1086.7128398618688</v>
      </c>
      <c r="AN17">
        <f t="shared" si="9"/>
        <v>6023.8274813430216</v>
      </c>
      <c r="AO17">
        <f t="shared" si="9"/>
        <v>-301.19137406715112</v>
      </c>
      <c r="AP17">
        <f t="shared" si="9"/>
        <v>-3.781907384187702</v>
      </c>
      <c r="AQ17">
        <f t="shared" si="9"/>
        <v>-8165.9835804004997</v>
      </c>
      <c r="AR17">
        <f t="shared" si="9"/>
        <v>-2447.1293805088167</v>
      </c>
      <c r="AS17">
        <f t="shared" si="9"/>
        <v>1532.1421880165501</v>
      </c>
      <c r="AT17">
        <f t="shared" si="9"/>
        <v>1314.2723500926681</v>
      </c>
      <c r="AU17">
        <f t="shared" si="9"/>
        <v>399.28515760040136</v>
      </c>
      <c r="AW17">
        <v>14</v>
      </c>
      <c r="AX17">
        <f>(R17*SUMPRODUCT(K18:$K$23, X18:$X$23)-$AZ$3*SUMPRODUCT(K17:$K$22, W18:$W$23))/Z17</f>
        <v>53570.154528441992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0.107048017</v>
      </c>
      <c r="O18">
        <f t="shared" si="21"/>
        <v>39820.035695009836</v>
      </c>
      <c r="P18">
        <f t="shared" si="22"/>
        <v>1991.0017847504919</v>
      </c>
      <c r="Q18" s="4">
        <f t="shared" si="23"/>
        <v>25</v>
      </c>
      <c r="R18">
        <f t="shared" si="0"/>
        <v>500000</v>
      </c>
      <c r="S18">
        <f t="shared" si="1"/>
        <v>49202.073426204435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22055.931855731775</v>
      </c>
      <c r="AC18">
        <f t="shared" si="2"/>
        <v>17886.402651802608</v>
      </c>
      <c r="AE18">
        <f t="shared" si="3"/>
        <v>14475.755643069493</v>
      </c>
      <c r="AF18">
        <f t="shared" si="4"/>
        <v>-723.78778215347461</v>
      </c>
      <c r="AG18">
        <f t="shared" si="4"/>
        <v>-9.0882362298356529</v>
      </c>
      <c r="AH18">
        <f t="shared" si="5"/>
        <v>-22036.932588925683</v>
      </c>
      <c r="AI18">
        <f t="shared" si="6"/>
        <v>-8294.0529642395013</v>
      </c>
      <c r="AJ18">
        <f t="shared" si="7"/>
        <v>4169.5292039291671</v>
      </c>
      <c r="AK18">
        <f t="shared" si="24"/>
        <v>3064.1535945529859</v>
      </c>
      <c r="AL18">
        <f t="shared" si="8"/>
        <v>-1060.3701657573483</v>
      </c>
      <c r="AN18">
        <f t="shared" si="9"/>
        <v>4899.4911621723086</v>
      </c>
      <c r="AO18">
        <f t="shared" si="9"/>
        <v>-244.97455810861538</v>
      </c>
      <c r="AP18">
        <f t="shared" si="9"/>
        <v>-3.0760213273655492</v>
      </c>
      <c r="AQ18">
        <f t="shared" si="9"/>
        <v>-7458.6611658176625</v>
      </c>
      <c r="AR18">
        <f t="shared" si="9"/>
        <v>-2807.2205830813355</v>
      </c>
      <c r="AS18">
        <f t="shared" si="9"/>
        <v>1411.2266045918514</v>
      </c>
      <c r="AT18">
        <f t="shared" si="9"/>
        <v>1037.0991211943044</v>
      </c>
      <c r="AU18">
        <f t="shared" si="9"/>
        <v>-358.89485729517941</v>
      </c>
      <c r="AW18">
        <v>15</v>
      </c>
      <c r="AX18">
        <f>(R18*SUMPRODUCT(K19:$K$23, X19:$X$23)-$AZ$3*SUMPRODUCT(K18:$K$22, W19:$W$23))/Z18</f>
        <v>49202.073426204435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0.118979948</v>
      </c>
      <c r="O19">
        <f t="shared" si="21"/>
        <v>39820.035695009836</v>
      </c>
      <c r="P19">
        <f t="shared" si="22"/>
        <v>1991.0017847504919</v>
      </c>
      <c r="Q19" s="4">
        <f t="shared" si="23"/>
        <v>25</v>
      </c>
      <c r="R19">
        <f t="shared" si="0"/>
        <v>500000</v>
      </c>
      <c r="S19">
        <f t="shared" si="1"/>
        <v>43642.153158184017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17886.402651802608</v>
      </c>
      <c r="AC19">
        <f t="shared" si="2"/>
        <v>13818.914209360511</v>
      </c>
      <c r="AE19">
        <f t="shared" si="3"/>
        <v>12608.673432965683</v>
      </c>
      <c r="AF19">
        <f t="shared" si="4"/>
        <v>-630.43367164828419</v>
      </c>
      <c r="AG19">
        <f t="shared" si="4"/>
        <v>-7.916035993499734</v>
      </c>
      <c r="AH19">
        <f t="shared" si="5"/>
        <v>-21626.357480751241</v>
      </c>
      <c r="AI19">
        <f t="shared" si="6"/>
        <v>-9656.0337554273428</v>
      </c>
      <c r="AJ19">
        <f t="shared" si="7"/>
        <v>4067.4884424420961</v>
      </c>
      <c r="AK19">
        <f t="shared" si="24"/>
        <v>2555.5771805755057</v>
      </c>
      <c r="AL19">
        <f t="shared" si="8"/>
        <v>-3032.968132409741</v>
      </c>
      <c r="AN19">
        <f t="shared" si="9"/>
        <v>3931.1579949085499</v>
      </c>
      <c r="AO19">
        <f t="shared" si="9"/>
        <v>-196.55789974542751</v>
      </c>
      <c r="AP19">
        <f t="shared" si="9"/>
        <v>-2.4680778948932449</v>
      </c>
      <c r="AQ19">
        <f t="shared" si="9"/>
        <v>-6742.709973669992</v>
      </c>
      <c r="AR19">
        <f t="shared" si="9"/>
        <v>-3010.577956401763</v>
      </c>
      <c r="AS19">
        <f t="shared" si="9"/>
        <v>1268.1698669344776</v>
      </c>
      <c r="AT19">
        <f t="shared" si="9"/>
        <v>796.78308098286948</v>
      </c>
      <c r="AU19">
        <f t="shared" si="9"/>
        <v>-945.62500848441618</v>
      </c>
      <c r="AW19">
        <v>16</v>
      </c>
      <c r="AX19">
        <f>(R19*SUMPRODUCT(K20:$K$23, X20:$X$23)-$AZ$3*SUMPRODUCT(K19:$K$22, W20:$W$23))/Z19</f>
        <v>43642.153158184017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0.132636267</v>
      </c>
      <c r="O20">
        <f t="shared" si="21"/>
        <v>39820.035695009836</v>
      </c>
      <c r="P20">
        <f t="shared" si="22"/>
        <v>1991.0017847504919</v>
      </c>
      <c r="Q20" s="4">
        <f t="shared" si="23"/>
        <v>25</v>
      </c>
      <c r="R20">
        <f t="shared" si="0"/>
        <v>500000</v>
      </c>
      <c r="S20">
        <f t="shared" si="1"/>
        <v>36593.7669967123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13818.914209360511</v>
      </c>
      <c r="AC20">
        <f t="shared" si="2"/>
        <v>9934.3619404778219</v>
      </c>
      <c r="AE20">
        <f t="shared" si="3"/>
        <v>10810.219322665384</v>
      </c>
      <c r="AF20">
        <f t="shared" si="4"/>
        <v>-540.51096613326911</v>
      </c>
      <c r="AG20">
        <f t="shared" si="4"/>
        <v>-6.7869221699492961</v>
      </c>
      <c r="AH20">
        <f t="shared" si="5"/>
        <v>-20999.069272308821</v>
      </c>
      <c r="AI20">
        <f t="shared" si="6"/>
        <v>-10736.147837946657</v>
      </c>
      <c r="AJ20">
        <f t="shared" si="7"/>
        <v>3884.5522688826895</v>
      </c>
      <c r="AK20">
        <f t="shared" si="24"/>
        <v>2061.3116102085642</v>
      </c>
      <c r="AL20">
        <f t="shared" si="8"/>
        <v>-4790.2839588554034</v>
      </c>
      <c r="AN20">
        <f t="shared" si="9"/>
        <v>3104.752419487229</v>
      </c>
      <c r="AO20">
        <f t="shared" si="9"/>
        <v>-155.23762097436142</v>
      </c>
      <c r="AP20">
        <f t="shared" si="9"/>
        <v>-1.9492401031902578</v>
      </c>
      <c r="AQ20">
        <f t="shared" si="9"/>
        <v>-6031.0442539759397</v>
      </c>
      <c r="AR20">
        <f t="shared" si="9"/>
        <v>-3083.4786955662626</v>
      </c>
      <c r="AS20">
        <f t="shared" si="9"/>
        <v>1115.6640485684857</v>
      </c>
      <c r="AT20">
        <f t="shared" si="9"/>
        <v>592.01964530856492</v>
      </c>
      <c r="AU20">
        <f t="shared" si="9"/>
        <v>-1375.7950016892121</v>
      </c>
      <c r="AW20">
        <v>17</v>
      </c>
      <c r="AX20">
        <f>(R20*SUMPRODUCT(K21:$K$23, X21:$X$23)-$AZ$3*SUMPRODUCT(K20:$K$22, W21:$W$23))/Z20</f>
        <v>36593.7669967123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0.148393413</v>
      </c>
      <c r="O21">
        <f t="shared" si="21"/>
        <v>39820.035695009836</v>
      </c>
      <c r="P21">
        <f t="shared" si="22"/>
        <v>1991.0017847504919</v>
      </c>
      <c r="Q21" s="4">
        <f t="shared" si="23"/>
        <v>25</v>
      </c>
      <c r="R21">
        <f t="shared" si="0"/>
        <v>500000</v>
      </c>
      <c r="S21">
        <f t="shared" si="1"/>
        <v>27576.334762288123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9934.3619404778219</v>
      </c>
      <c r="AC21">
        <f t="shared" si="2"/>
        <v>6300.5509613964068</v>
      </c>
      <c r="AE21">
        <f t="shared" si="3"/>
        <v>9097.9517888698647</v>
      </c>
      <c r="AF21">
        <f t="shared" si="4"/>
        <v>-454.89758944349325</v>
      </c>
      <c r="AG21">
        <f t="shared" si="4"/>
        <v>-5.7119184036856607</v>
      </c>
      <c r="AH21">
        <f t="shared" si="5"/>
        <v>-20142.69089128284</v>
      </c>
      <c r="AI21">
        <f t="shared" si="6"/>
        <v>-11505.348610260155</v>
      </c>
      <c r="AJ21">
        <f t="shared" si="7"/>
        <v>3633.8109790814151</v>
      </c>
      <c r="AK21">
        <f t="shared" si="24"/>
        <v>1589.706653923882</v>
      </c>
      <c r="AL21">
        <f t="shared" si="8"/>
        <v>-6281.8309772548573</v>
      </c>
      <c r="AN21">
        <f t="shared" si="9"/>
        <v>2407.0076303042442</v>
      </c>
      <c r="AO21">
        <f t="shared" si="9"/>
        <v>-120.35038151521222</v>
      </c>
      <c r="AP21">
        <f t="shared" si="9"/>
        <v>-1.5111787246626485</v>
      </c>
      <c r="AQ21">
        <f t="shared" si="9"/>
        <v>-5329.0687613327264</v>
      </c>
      <c r="AR21">
        <f t="shared" si="9"/>
        <v>-3043.9226912683575</v>
      </c>
      <c r="AS21">
        <f t="shared" si="9"/>
        <v>961.38240306270018</v>
      </c>
      <c r="AT21">
        <f t="shared" si="9"/>
        <v>420.58214142455103</v>
      </c>
      <c r="AU21">
        <f t="shared" si="9"/>
        <v>-1661.9581467811061</v>
      </c>
      <c r="AW21">
        <v>18</v>
      </c>
      <c r="AX21">
        <f>(R21*SUMPRODUCT(K22:$K$23, X22:$X$23)-$AZ$3*SUMPRODUCT(K21:$K$22, W22:$W$23))/Z21</f>
        <v>27576.334762288123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0.16656033000000001</v>
      </c>
      <c r="O22">
        <f t="shared" si="21"/>
        <v>39820.035695009836</v>
      </c>
      <c r="P22">
        <f t="shared" si="22"/>
        <v>1991.0017847504919</v>
      </c>
      <c r="Q22" s="4">
        <f t="shared" si="23"/>
        <v>25</v>
      </c>
      <c r="R22">
        <f t="shared" si="0"/>
        <v>500000</v>
      </c>
      <c r="S22">
        <f t="shared" si="1"/>
        <v>15826.751763953218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6300.5509613964068</v>
      </c>
      <c r="AC22">
        <f t="shared" si="2"/>
        <v>2977.5945612957435</v>
      </c>
      <c r="AE22">
        <f t="shared" si="3"/>
        <v>7491.6144187029104</v>
      </c>
      <c r="AF22">
        <f t="shared" si="4"/>
        <v>-374.58072093514556</v>
      </c>
      <c r="AG22">
        <f t="shared" si="4"/>
        <v>-4.7034202053978476</v>
      </c>
      <c r="AH22">
        <f t="shared" si="5"/>
        <v>-19027.580285019136</v>
      </c>
      <c r="AI22">
        <f t="shared" si="6"/>
        <v>-11915.250007456769</v>
      </c>
      <c r="AJ22">
        <f t="shared" si="7"/>
        <v>3322.9564001006634</v>
      </c>
      <c r="AK22">
        <f t="shared" si="24"/>
        <v>1148.1695544539966</v>
      </c>
      <c r="AL22">
        <f t="shared" si="8"/>
        <v>-7444.1240529021088</v>
      </c>
      <c r="AN22">
        <f t="shared" si="9"/>
        <v>1825.789140457942</v>
      </c>
      <c r="AO22">
        <f t="shared" si="9"/>
        <v>-91.289457022897111</v>
      </c>
      <c r="AP22">
        <f t="shared" si="9"/>
        <v>-1.1462754293102921</v>
      </c>
      <c r="AQ22">
        <f t="shared" si="9"/>
        <v>-4637.2313779056549</v>
      </c>
      <c r="AR22">
        <f t="shared" si="9"/>
        <v>-2903.8779698999206</v>
      </c>
      <c r="AS22">
        <f t="shared" si="9"/>
        <v>809.8411597869507</v>
      </c>
      <c r="AT22">
        <f t="shared" si="9"/>
        <v>279.82159608923041</v>
      </c>
      <c r="AU22">
        <f t="shared" si="9"/>
        <v>-1814.2152140237395</v>
      </c>
      <c r="AW22">
        <v>19</v>
      </c>
      <c r="AX22">
        <f>(R22*SUMPRODUCT(K23:$K$23, X23:$X$23)-$AZ$3*SUMPRODUCT(K22:$K$22, W23:$W$23))/Z22</f>
        <v>15826.751763953218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0.18820168900000001</v>
      </c>
      <c r="O23">
        <f t="shared" si="21"/>
        <v>39820.035695009836</v>
      </c>
      <c r="P23">
        <f t="shared" si="22"/>
        <v>1991.0017847504919</v>
      </c>
      <c r="Q23" s="4">
        <f t="shared" si="23"/>
        <v>25</v>
      </c>
      <c r="R23">
        <f t="shared" si="0"/>
        <v>500000</v>
      </c>
      <c r="S23">
        <f t="shared" si="1"/>
        <v>19739.068474981133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2977.5945612957435</v>
      </c>
      <c r="AC23">
        <f t="shared" si="2"/>
        <v>2977.5945612957435</v>
      </c>
      <c r="AE23">
        <f t="shared" si="3"/>
        <v>6006.7637875792407</v>
      </c>
      <c r="AF23">
        <f t="shared" si="4"/>
        <v>-300.33818937896206</v>
      </c>
      <c r="AG23">
        <f t="shared" si="4"/>
        <v>-3.771194376611267</v>
      </c>
      <c r="AH23">
        <f t="shared" si="5"/>
        <v>-17703.832534652036</v>
      </c>
      <c r="AI23">
        <f t="shared" si="6"/>
        <v>-12001.178130828368</v>
      </c>
      <c r="AJ23">
        <f t="shared" si="7"/>
        <v>0</v>
      </c>
      <c r="AK23">
        <f t="shared" si="24"/>
        <v>743.10897308839367</v>
      </c>
      <c r="AL23">
        <f t="shared" si="8"/>
        <v>-11258.069157739974</v>
      </c>
      <c r="AN23">
        <f t="shared" si="9"/>
        <v>1348.5191669104579</v>
      </c>
      <c r="AO23">
        <f t="shared" si="9"/>
        <v>-67.425958345522901</v>
      </c>
      <c r="AP23">
        <f t="shared" si="9"/>
        <v>-0.84663357489120206</v>
      </c>
      <c r="AQ23">
        <f t="shared" si="9"/>
        <v>-3974.5124571266956</v>
      </c>
      <c r="AR23">
        <f t="shared" si="9"/>
        <v>-2694.2658821366517</v>
      </c>
      <c r="AS23">
        <f t="shared" si="9"/>
        <v>0</v>
      </c>
      <c r="AT23">
        <f t="shared" si="9"/>
        <v>166.8280506360143</v>
      </c>
      <c r="AU23">
        <f t="shared" si="9"/>
        <v>-2527.4378315006375</v>
      </c>
      <c r="AW23">
        <v>20</v>
      </c>
      <c r="AX23">
        <f>(R23*SUMPRODUCT(K$23:$K24, X$23:$X24)-$AZ$3*SUMPRODUCT(K$22:$K23, W$23:$W24))/Z23</f>
        <v>19739.068474981133</v>
      </c>
    </row>
    <row r="25" spans="5:50" x14ac:dyDescent="0.25">
      <c r="AN25" s="8">
        <f t="shared" ref="AN25:AU25" si="25">SUM(AN3:AN23)</f>
        <v>276150.26520791842</v>
      </c>
      <c r="AO25" s="8">
        <f t="shared" si="25"/>
        <v>-43672.540031653305</v>
      </c>
      <c r="AP25" s="8">
        <f t="shared" si="25"/>
        <v>-1670.8065307873765</v>
      </c>
      <c r="AQ25" s="8">
        <f t="shared" si="25"/>
        <v>-169862.05128947843</v>
      </c>
      <c r="AR25" s="8">
        <f t="shared" si="25"/>
        <v>60944.867355999311</v>
      </c>
      <c r="AS25" s="8">
        <f t="shared" si="25"/>
        <v>-20424.646655865014</v>
      </c>
      <c r="AT25" s="8">
        <f t="shared" si="25"/>
        <v>37250.825686462602</v>
      </c>
      <c r="AU25" s="9">
        <f t="shared" si="25"/>
        <v>77771.046386596892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2" priority="1" operator="lessThan">
      <formula>0</formula>
    </cfRule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D7C17-2F13-49FB-AB9D-A9F070B0656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'T.26.04.E'!C3*(1+C12)</f>
        <v>2336.7667282636426</v>
      </c>
      <c r="K3">
        <v>1</v>
      </c>
      <c r="L3" s="2">
        <v>0</v>
      </c>
      <c r="O3">
        <f>$C$3</f>
        <v>2336.7667282636426</v>
      </c>
      <c r="P3">
        <f>O3*B5</f>
        <v>1869.4133826109141</v>
      </c>
      <c r="Q3" s="4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2336.7667282636426</v>
      </c>
      <c r="AF3">
        <f t="shared" ref="AF3:AG23" si="4">-$Z3*P3</f>
        <v>-1869.4133826109141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-1055.0792413472716</v>
      </c>
      <c r="AJ3">
        <f t="shared" ref="AJ3:AJ23" si="7">AB3-AC3</f>
        <v>0</v>
      </c>
      <c r="AL3">
        <f t="shared" ref="AL3:AL23" si="8">SUM(AI3:AK3)</f>
        <v>-1055.0792413472716</v>
      </c>
      <c r="AN3">
        <f t="shared" ref="AN3:AU23" si="9">AE3*$K3</f>
        <v>2336.7667282636426</v>
      </c>
      <c r="AO3">
        <f t="shared" si="9"/>
        <v>-1869.4133826109141</v>
      </c>
      <c r="AP3">
        <f t="shared" si="9"/>
        <v>-1522.432587</v>
      </c>
      <c r="AQ3">
        <f t="shared" si="9"/>
        <v>0</v>
      </c>
      <c r="AR3">
        <f t="shared" si="9"/>
        <v>-1055.0792413472716</v>
      </c>
      <c r="AS3">
        <f t="shared" si="9"/>
        <v>0</v>
      </c>
      <c r="AT3">
        <f t="shared" si="9"/>
        <v>0</v>
      </c>
      <c r="AU3">
        <f t="shared" si="9"/>
        <v>-1055.0792413472716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1257.7233560676095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1.102811E-3</v>
      </c>
      <c r="R4">
        <f t="shared" si="0"/>
        <v>1000000</v>
      </c>
      <c r="S4">
        <f t="shared" si="1"/>
        <v>225.59918916739841</v>
      </c>
      <c r="U4">
        <f t="shared" ref="U4:U23" si="13">M4</f>
        <v>1.102811E-3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1.102811E-3</v>
      </c>
      <c r="Y4">
        <f t="shared" ref="Y4:Y23" si="17">V4*W4</f>
        <v>0.01</v>
      </c>
      <c r="Z4">
        <f t="shared" ref="Z4:Z23" si="18">MAX(0, W4-X4-Y4)</f>
        <v>0.98889718900000001</v>
      </c>
      <c r="AB4">
        <f t="shared" ref="AB4:AB23" si="19">AC3</f>
        <v>0</v>
      </c>
      <c r="AC4">
        <f t="shared" si="2"/>
        <v>223.09440400831954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-1102.8109999999999</v>
      </c>
      <c r="AI4">
        <f t="shared" si="6"/>
        <v>-1102.8109999999999</v>
      </c>
      <c r="AJ4">
        <f t="shared" si="7"/>
        <v>-223.09440400831954</v>
      </c>
      <c r="AK4">
        <f>G4*MAX(0, SUM(AB4, AE4:AF4))</f>
        <v>0</v>
      </c>
      <c r="AL4">
        <f t="shared" si="8"/>
        <v>-1325.9054040083195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-1034.6289520592925</v>
      </c>
      <c r="AR4">
        <f t="shared" si="9"/>
        <v>-1034.6289520592925</v>
      </c>
      <c r="AS4">
        <f t="shared" si="9"/>
        <v>-209.30143916720098</v>
      </c>
      <c r="AT4">
        <f t="shared" si="9"/>
        <v>0</v>
      </c>
      <c r="AU4">
        <f t="shared" si="9"/>
        <v>-1243.9303912264934</v>
      </c>
      <c r="AW4">
        <v>1</v>
      </c>
      <c r="AX4">
        <f>(R4*SUMPRODUCT(K5:$K$23, X5:$X$23)-$AZ$3*SUMPRODUCT(K4:$K$22, W5:$W$23))/Z4</f>
        <v>225.59918916739841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1.1142120000000001E-3</v>
      </c>
      <c r="O5">
        <f t="shared" ref="O5:O23" si="21">$C$3</f>
        <v>2336.7667282636426</v>
      </c>
      <c r="P5">
        <f t="shared" ref="P5:P23" si="22">O5*$C$5</f>
        <v>116.83833641318213</v>
      </c>
      <c r="Q5" s="4">
        <f t="shared" ref="Q5:Q23" si="23">$C$8</f>
        <v>25</v>
      </c>
      <c r="R5">
        <f t="shared" si="0"/>
        <v>1000000</v>
      </c>
      <c r="S5">
        <f t="shared" si="1"/>
        <v>448.35432608927994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223.09440400831954</v>
      </c>
      <c r="AC5">
        <f t="shared" si="2"/>
        <v>438.44855418776024</v>
      </c>
      <c r="AE5">
        <f t="shared" si="3"/>
        <v>2285.1390827825753</v>
      </c>
      <c r="AF5">
        <f t="shared" si="4"/>
        <v>-114.25695413912878</v>
      </c>
      <c r="AG5">
        <f t="shared" si="4"/>
        <v>-24.447659399881246</v>
      </c>
      <c r="AH5">
        <f t="shared" si="5"/>
        <v>-1101.8411147500681</v>
      </c>
      <c r="AI5">
        <f t="shared" si="6"/>
        <v>1044.5933544934971</v>
      </c>
      <c r="AJ5">
        <f t="shared" si="7"/>
        <v>-215.35415017944069</v>
      </c>
      <c r="AK5">
        <f>G5*SUM(AB5, AE5:AF5)</f>
        <v>98.153037838722398</v>
      </c>
      <c r="AL5">
        <f t="shared" si="8"/>
        <v>927.39224215277886</v>
      </c>
      <c r="AN5">
        <f t="shared" si="9"/>
        <v>1973.3604460723302</v>
      </c>
      <c r="AO5">
        <f t="shared" si="9"/>
        <v>-98.668022303616524</v>
      </c>
      <c r="AP5">
        <f t="shared" si="9"/>
        <v>-21.112082158267626</v>
      </c>
      <c r="AQ5">
        <f t="shared" si="9"/>
        <v>-951.50868062541883</v>
      </c>
      <c r="AR5">
        <f t="shared" si="9"/>
        <v>902.07166098502728</v>
      </c>
      <c r="AS5">
        <f t="shared" si="9"/>
        <v>-185.97177084912846</v>
      </c>
      <c r="AT5">
        <f t="shared" si="9"/>
        <v>84.761283893897996</v>
      </c>
      <c r="AU5">
        <f t="shared" si="9"/>
        <v>800.86117402979676</v>
      </c>
      <c r="AW5">
        <v>2</v>
      </c>
      <c r="AX5">
        <f>(R5*SUMPRODUCT(K6:$K$23, X6:$X$23)-$AZ$3*SUMPRODUCT(K5:$K$22, W6:$W$23))/Z5</f>
        <v>448.35432608927994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1.128462E-3</v>
      </c>
      <c r="O6">
        <f t="shared" si="21"/>
        <v>2336.7667282636426</v>
      </c>
      <c r="P6">
        <f t="shared" si="22"/>
        <v>116.83833641318213</v>
      </c>
      <c r="Q6" s="4">
        <f t="shared" si="23"/>
        <v>25</v>
      </c>
      <c r="R6">
        <f t="shared" si="0"/>
        <v>1000000</v>
      </c>
      <c r="S6">
        <f t="shared" si="1"/>
        <v>662.97921265117407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438.44855418776024</v>
      </c>
      <c r="AC6">
        <f t="shared" si="2"/>
        <v>641.11666563875406</v>
      </c>
      <c r="AE6">
        <f t="shared" si="3"/>
        <v>2259.7089993351146</v>
      </c>
      <c r="AF6">
        <f t="shared" si="4"/>
        <v>-112.98544996675575</v>
      </c>
      <c r="AG6">
        <f t="shared" si="4"/>
        <v>-24.175594551260726</v>
      </c>
      <c r="AH6">
        <f t="shared" si="5"/>
        <v>-1103.5301848683516</v>
      </c>
      <c r="AI6">
        <f t="shared" si="6"/>
        <v>1019.0177699487463</v>
      </c>
      <c r="AJ6">
        <f t="shared" si="7"/>
        <v>-202.66811145099382</v>
      </c>
      <c r="AK6">
        <f>G6*SUM(AB6, AE6:AF6)</f>
        <v>151.23256805803297</v>
      </c>
      <c r="AL6">
        <f t="shared" si="8"/>
        <v>967.58222655578538</v>
      </c>
      <c r="AN6">
        <f t="shared" si="9"/>
        <v>1759.9206162841913</v>
      </c>
      <c r="AO6">
        <f t="shared" si="9"/>
        <v>-87.99603081420959</v>
      </c>
      <c r="AP6">
        <f t="shared" si="9"/>
        <v>-18.828586899556697</v>
      </c>
      <c r="AQ6">
        <f t="shared" si="9"/>
        <v>-859.45824157586583</v>
      </c>
      <c r="AR6">
        <f t="shared" si="9"/>
        <v>793.63775699455903</v>
      </c>
      <c r="AS6">
        <f t="shared" si="9"/>
        <v>-157.84323897941456</v>
      </c>
      <c r="AT6">
        <f t="shared" si="9"/>
        <v>117.78388918982358</v>
      </c>
      <c r="AU6">
        <f t="shared" si="9"/>
        <v>753.57840720496802</v>
      </c>
      <c r="AW6">
        <v>3</v>
      </c>
      <c r="AX6">
        <f>(R6*SUMPRODUCT(K7:$K$23, X7:$X$23)-$AZ$3*SUMPRODUCT(K6:$K$22, W7:$W$23))/Z6</f>
        <v>662.97921265117407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1.1436619999999999E-3</v>
      </c>
      <c r="O7">
        <f t="shared" si="21"/>
        <v>2336.7667282636426</v>
      </c>
      <c r="P7">
        <f t="shared" si="22"/>
        <v>116.83833641318213</v>
      </c>
      <c r="Q7" s="4">
        <f t="shared" si="23"/>
        <v>25</v>
      </c>
      <c r="R7">
        <f t="shared" si="0"/>
        <v>1000000</v>
      </c>
      <c r="S7">
        <f t="shared" si="1"/>
        <v>845.65596528921662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641.11666563875406</v>
      </c>
      <c r="AC7">
        <f t="shared" si="2"/>
        <v>808.65648374710872</v>
      </c>
      <c r="AE7">
        <f t="shared" si="3"/>
        <v>2234.5275660281663</v>
      </c>
      <c r="AF7">
        <f t="shared" si="4"/>
        <v>-111.72637830140832</v>
      </c>
      <c r="AG7">
        <f t="shared" si="4"/>
        <v>-23.906189896932435</v>
      </c>
      <c r="AH7">
        <f t="shared" si="5"/>
        <v>-1105.9483526273577</v>
      </c>
      <c r="AI7">
        <f t="shared" si="6"/>
        <v>992.94664520246783</v>
      </c>
      <c r="AJ7">
        <f t="shared" si="7"/>
        <v>-167.53981810835467</v>
      </c>
      <c r="AK7">
        <f>G7*SUM(AB7, AE7:AF7)</f>
        <v>135.70836660024665</v>
      </c>
      <c r="AL7">
        <f t="shared" si="8"/>
        <v>961.11519369435985</v>
      </c>
      <c r="AN7">
        <f t="shared" si="9"/>
        <v>1575.3676616180765</v>
      </c>
      <c r="AO7">
        <f t="shared" si="9"/>
        <v>-78.768383080903817</v>
      </c>
      <c r="AP7">
        <f t="shared" si="9"/>
        <v>-16.854139124839694</v>
      </c>
      <c r="AQ7">
        <f t="shared" si="9"/>
        <v>-779.70632210449219</v>
      </c>
      <c r="AR7">
        <f t="shared" si="9"/>
        <v>700.03881730784076</v>
      </c>
      <c r="AS7">
        <f t="shared" si="9"/>
        <v>-118.11750076120994</v>
      </c>
      <c r="AT7">
        <f t="shared" si="9"/>
        <v>95.675960951803432</v>
      </c>
      <c r="AU7">
        <f t="shared" si="9"/>
        <v>677.59727749843421</v>
      </c>
      <c r="AW7">
        <v>4</v>
      </c>
      <c r="AX7">
        <f>(R7*SUMPRODUCT(K8:$K$23, X8:$X$23)-$AZ$3*SUMPRODUCT(K7:$K$22, W8:$W$23))/Z7</f>
        <v>845.65596528921662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1.162663E-3</v>
      </c>
      <c r="O8">
        <f t="shared" si="21"/>
        <v>2336.7667282636426</v>
      </c>
      <c r="P8">
        <f t="shared" si="22"/>
        <v>116.83833641318213</v>
      </c>
      <c r="Q8" s="4">
        <f t="shared" si="23"/>
        <v>25</v>
      </c>
      <c r="R8">
        <f t="shared" si="0"/>
        <v>1000000</v>
      </c>
      <c r="S8">
        <f t="shared" si="1"/>
        <v>979.01334070390817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808.65648374710872</v>
      </c>
      <c r="AC8">
        <f t="shared" si="2"/>
        <v>925.72890098310836</v>
      </c>
      <c r="AE8">
        <f t="shared" si="3"/>
        <v>2209.5842878443832</v>
      </c>
      <c r="AF8">
        <f t="shared" si="4"/>
        <v>-110.47921439221918</v>
      </c>
      <c r="AG8">
        <f t="shared" si="4"/>
        <v>-23.639333155498974</v>
      </c>
      <c r="AH8">
        <f t="shared" si="5"/>
        <v>-1111.7936985654862</v>
      </c>
      <c r="AI8">
        <f t="shared" si="6"/>
        <v>963.67204173117875</v>
      </c>
      <c r="AJ8">
        <f t="shared" si="7"/>
        <v>-117.07241723599964</v>
      </c>
      <c r="AK8">
        <f t="shared" ref="AK8:AK23" si="24">G8*SUM(AB8:AB8, AE8:AF8)</f>
        <v>61.935321168344508</v>
      </c>
      <c r="AL8">
        <f t="shared" si="8"/>
        <v>908.53494566352367</v>
      </c>
      <c r="AN8">
        <f t="shared" si="9"/>
        <v>1452.4777280282847</v>
      </c>
      <c r="AO8">
        <f t="shared" si="9"/>
        <v>-72.623886401414239</v>
      </c>
      <c r="AP8">
        <f t="shared" si="9"/>
        <v>-15.539395850474586</v>
      </c>
      <c r="AQ8">
        <f t="shared" si="9"/>
        <v>-730.84135971295075</v>
      </c>
      <c r="AR8">
        <f t="shared" si="9"/>
        <v>633.47308606344495</v>
      </c>
      <c r="AS8">
        <f t="shared" si="9"/>
        <v>-76.957950659404801</v>
      </c>
      <c r="AT8">
        <f t="shared" si="9"/>
        <v>40.713393496774742</v>
      </c>
      <c r="AU8">
        <f t="shared" si="9"/>
        <v>597.22852890081492</v>
      </c>
      <c r="AW8">
        <v>5</v>
      </c>
      <c r="AX8">
        <f>(R8*SUMPRODUCT(K9:$K$23, X9:$X$23)-$AZ$3*SUMPRODUCT(K8:$K$22, W9:$W$23))/Z8</f>
        <v>979.01334070390817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1.192114E-3</v>
      </c>
      <c r="O9">
        <f t="shared" si="21"/>
        <v>2336.7667282636426</v>
      </c>
      <c r="P9">
        <f t="shared" si="22"/>
        <v>116.83833641318213</v>
      </c>
      <c r="Q9" s="4">
        <f t="shared" si="23"/>
        <v>25</v>
      </c>
      <c r="R9">
        <f t="shared" si="0"/>
        <v>1000000</v>
      </c>
      <c r="S9">
        <f t="shared" si="1"/>
        <v>1073.0279810681698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925.72890098310836</v>
      </c>
      <c r="AC9">
        <f t="shared" si="2"/>
        <v>1003.2708201948972</v>
      </c>
      <c r="AE9">
        <f t="shared" si="3"/>
        <v>2184.8543686022203</v>
      </c>
      <c r="AF9">
        <f t="shared" si="4"/>
        <v>-109.24271843011101</v>
      </c>
      <c r="AG9">
        <f t="shared" si="4"/>
        <v>-23.374759043938649</v>
      </c>
      <c r="AH9">
        <f t="shared" si="5"/>
        <v>-1127.2312002133801</v>
      </c>
      <c r="AI9">
        <f t="shared" si="6"/>
        <v>925.00569091479042</v>
      </c>
      <c r="AJ9">
        <f t="shared" si="7"/>
        <v>-77.541919211788809</v>
      </c>
      <c r="AK9">
        <f t="shared" si="24"/>
        <v>17.707909251815785</v>
      </c>
      <c r="AL9">
        <f t="shared" si="8"/>
        <v>865.17168095481736</v>
      </c>
      <c r="AN9">
        <f t="shared" si="9"/>
        <v>1364.969997827154</v>
      </c>
      <c r="AO9">
        <f t="shared" si="9"/>
        <v>-68.248499891357696</v>
      </c>
      <c r="AP9">
        <f t="shared" si="9"/>
        <v>-14.603190610744106</v>
      </c>
      <c r="AQ9">
        <f t="shared" si="9"/>
        <v>-704.22852480108963</v>
      </c>
      <c r="AR9">
        <f t="shared" si="9"/>
        <v>577.88978252396248</v>
      </c>
      <c r="AS9">
        <f t="shared" si="9"/>
        <v>-48.443683395585907</v>
      </c>
      <c r="AT9">
        <f t="shared" si="9"/>
        <v>11.062872290402536</v>
      </c>
      <c r="AU9">
        <f t="shared" si="9"/>
        <v>540.50897141877908</v>
      </c>
      <c r="AW9">
        <v>6</v>
      </c>
      <c r="AX9">
        <f>(R9*SUMPRODUCT(K10:$K$23, X10:$X$23)-$AZ$3*SUMPRODUCT(K9:$K$22, W10:$W$23))/Z9</f>
        <v>1073.0279810681698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1.227265E-3</v>
      </c>
      <c r="O10">
        <f t="shared" si="21"/>
        <v>2336.7667282636426</v>
      </c>
      <c r="P10">
        <f t="shared" si="22"/>
        <v>116.83833641318213</v>
      </c>
      <c r="Q10" s="4">
        <f t="shared" si="23"/>
        <v>25</v>
      </c>
      <c r="R10">
        <f t="shared" si="0"/>
        <v>1000000</v>
      </c>
      <c r="S10">
        <f t="shared" si="1"/>
        <v>1143.1360138143868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1003.2708201948972</v>
      </c>
      <c r="AC10">
        <f t="shared" si="2"/>
        <v>1056.8212167485417</v>
      </c>
      <c r="AE10">
        <f t="shared" si="3"/>
        <v>2160.3244296195153</v>
      </c>
      <c r="AF10">
        <f t="shared" si="4"/>
        <v>-108.01622148097577</v>
      </c>
      <c r="AG10">
        <f t="shared" si="4"/>
        <v>-23.112324429841202</v>
      </c>
      <c r="AH10">
        <f t="shared" si="5"/>
        <v>-1147.4809463223746</v>
      </c>
      <c r="AI10">
        <f t="shared" si="6"/>
        <v>881.71493738632375</v>
      </c>
      <c r="AJ10">
        <f t="shared" si="7"/>
        <v>-53.550396553644532</v>
      </c>
      <c r="AK10">
        <f t="shared" si="24"/>
        <v>12.527874016167091</v>
      </c>
      <c r="AL10">
        <f t="shared" si="8"/>
        <v>840.69241484884628</v>
      </c>
      <c r="AN10">
        <f t="shared" si="9"/>
        <v>1282.3231524413291</v>
      </c>
      <c r="AO10">
        <f t="shared" si="9"/>
        <v>-64.116157622066467</v>
      </c>
      <c r="AP10">
        <f t="shared" si="9"/>
        <v>-13.718989757635885</v>
      </c>
      <c r="AQ10">
        <f t="shared" si="9"/>
        <v>-681.12055961595684</v>
      </c>
      <c r="AR10">
        <f t="shared" si="9"/>
        <v>523.36744544567</v>
      </c>
      <c r="AS10">
        <f t="shared" si="9"/>
        <v>-31.786389294892608</v>
      </c>
      <c r="AT10">
        <f t="shared" si="9"/>
        <v>7.4362825701270205</v>
      </c>
      <c r="AU10">
        <f t="shared" si="9"/>
        <v>499.01733872090438</v>
      </c>
      <c r="AW10">
        <v>7</v>
      </c>
      <c r="AX10">
        <f>(R10*SUMPRODUCT(K11:$K$23, X11:$X$23)-$AZ$3*SUMPRODUCT(K10:$K$22, W11:$W$23))/Z10</f>
        <v>1143.1360138143868</v>
      </c>
    </row>
    <row r="11" spans="1:52" x14ac:dyDescent="0.25">
      <c r="A11" t="s">
        <v>33</v>
      </c>
      <c r="C11" s="7">
        <f>AU25</f>
        <v>4961.8366252487403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1.2614659999999999E-3</v>
      </c>
      <c r="O11">
        <f t="shared" si="21"/>
        <v>2336.7667282636426</v>
      </c>
      <c r="P11">
        <f t="shared" si="22"/>
        <v>116.83833641318213</v>
      </c>
      <c r="Q11" s="4">
        <f t="shared" si="23"/>
        <v>25</v>
      </c>
      <c r="R11">
        <f t="shared" si="0"/>
        <v>1000000</v>
      </c>
      <c r="S11">
        <f t="shared" si="1"/>
        <v>1191.0003392446886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1056.8212167485417</v>
      </c>
      <c r="AC11">
        <f t="shared" si="2"/>
        <v>1088.6717707752241</v>
      </c>
      <c r="AE11">
        <f t="shared" si="3"/>
        <v>2135.9960095063857</v>
      </c>
      <c r="AF11">
        <f t="shared" si="4"/>
        <v>-106.7998004753193</v>
      </c>
      <c r="AG11">
        <f t="shared" si="4"/>
        <v>-22.852045774093575</v>
      </c>
      <c r="AH11">
        <f t="shared" si="5"/>
        <v>-1166.2164579685625</v>
      </c>
      <c r="AI11">
        <f t="shared" si="6"/>
        <v>840.12770528841043</v>
      </c>
      <c r="AJ11">
        <f t="shared" si="7"/>
        <v>-31.850554026682403</v>
      </c>
      <c r="AK11">
        <f t="shared" si="24"/>
        <v>7.4064418218710584</v>
      </c>
      <c r="AL11">
        <f t="shared" si="8"/>
        <v>815.68359308359913</v>
      </c>
      <c r="AN11">
        <f t="shared" si="9"/>
        <v>1205.784416413788</v>
      </c>
      <c r="AO11">
        <f t="shared" si="9"/>
        <v>-60.289220820689415</v>
      </c>
      <c r="AP11">
        <f t="shared" si="9"/>
        <v>-12.900136776914806</v>
      </c>
      <c r="AQ11">
        <f t="shared" si="9"/>
        <v>-658.33719956655852</v>
      </c>
      <c r="AR11">
        <f t="shared" si="9"/>
        <v>474.25785924962537</v>
      </c>
      <c r="AS11">
        <f t="shared" si="9"/>
        <v>-17.979856483156158</v>
      </c>
      <c r="AT11">
        <f t="shared" si="9"/>
        <v>4.1809872725142698</v>
      </c>
      <c r="AU11">
        <f t="shared" si="9"/>
        <v>460.45899003898353</v>
      </c>
      <c r="AW11">
        <v>8</v>
      </c>
      <c r="AX11">
        <f>(R11*SUMPRODUCT(K12:$K$23, X12:$X$23)-$AZ$3*SUMPRODUCT(K11:$K$22, W12:$W$23))/Z11</f>
        <v>1191.0003392446886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1.3051670000000001E-3</v>
      </c>
      <c r="O12">
        <f t="shared" si="21"/>
        <v>2336.7667282636426</v>
      </c>
      <c r="P12">
        <f t="shared" si="22"/>
        <v>116.83833641318213</v>
      </c>
      <c r="Q12" s="4">
        <f t="shared" si="23"/>
        <v>25</v>
      </c>
      <c r="R12">
        <f t="shared" si="0"/>
        <v>1000000</v>
      </c>
      <c r="S12">
        <f t="shared" si="1"/>
        <v>1214.297909314615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1088.6717707752241</v>
      </c>
      <c r="AC12">
        <f t="shared" si="2"/>
        <v>1097.4192865628847</v>
      </c>
      <c r="AE12">
        <f t="shared" si="3"/>
        <v>2111.8482179075827</v>
      </c>
      <c r="AF12">
        <f t="shared" si="4"/>
        <v>-105.59241089537913</v>
      </c>
      <c r="AG12">
        <f t="shared" si="4"/>
        <v>-22.593699580325804</v>
      </c>
      <c r="AH12">
        <f t="shared" si="5"/>
        <v>-1193.0294410734557</v>
      </c>
      <c r="AI12">
        <f t="shared" si="6"/>
        <v>790.63266635842206</v>
      </c>
      <c r="AJ12">
        <f t="shared" si="7"/>
        <v>-8.7475157876606318</v>
      </c>
      <c r="AK12">
        <f t="shared" si="24"/>
        <v>7.1183334289110833</v>
      </c>
      <c r="AL12">
        <f t="shared" si="8"/>
        <v>789.00348399967254</v>
      </c>
      <c r="AN12">
        <f t="shared" si="9"/>
        <v>1133.3328474381908</v>
      </c>
      <c r="AO12">
        <f t="shared" si="9"/>
        <v>-56.666642371909532</v>
      </c>
      <c r="AP12">
        <f t="shared" si="9"/>
        <v>-12.125010529830728</v>
      </c>
      <c r="AQ12">
        <f t="shared" si="9"/>
        <v>-640.24461704403723</v>
      </c>
      <c r="AR12">
        <f t="shared" si="9"/>
        <v>424.29657749241323</v>
      </c>
      <c r="AS12">
        <f t="shared" si="9"/>
        <v>-4.6943937029066332</v>
      </c>
      <c r="AT12">
        <f t="shared" si="9"/>
        <v>3.8200856603205469</v>
      </c>
      <c r="AU12">
        <f t="shared" si="9"/>
        <v>423.42226944982718</v>
      </c>
      <c r="AW12">
        <v>9</v>
      </c>
      <c r="AX12">
        <f>(R12*SUMPRODUCT(K13:$K$23, X13:$X$23)-$AZ$3*SUMPRODUCT(K12:$K$22, W13:$W$23))/Z12</f>
        <v>1214.297909314615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1.350768E-3</v>
      </c>
      <c r="O13">
        <f t="shared" si="21"/>
        <v>2336.7667282636426</v>
      </c>
      <c r="P13">
        <f t="shared" si="22"/>
        <v>116.83833641318213</v>
      </c>
      <c r="Q13" s="4">
        <f t="shared" si="23"/>
        <v>25</v>
      </c>
      <c r="R13">
        <f t="shared" si="0"/>
        <v>1000000</v>
      </c>
      <c r="S13">
        <f t="shared" si="1"/>
        <v>1213.7771759558993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1097.4192865628847</v>
      </c>
      <c r="AC13">
        <f t="shared" si="2"/>
        <v>1084.4974649241358</v>
      </c>
      <c r="AE13">
        <f t="shared" si="3"/>
        <v>2087.8771187349003</v>
      </c>
      <c r="AF13">
        <f t="shared" si="4"/>
        <v>-104.39385593674501</v>
      </c>
      <c r="AG13">
        <f t="shared" si="4"/>
        <v>-22.337243738127828</v>
      </c>
      <c r="AH13">
        <f t="shared" si="5"/>
        <v>-1220.7538557887012</v>
      </c>
      <c r="AI13">
        <f t="shared" si="6"/>
        <v>740.39216327132613</v>
      </c>
      <c r="AJ13">
        <f t="shared" si="7"/>
        <v>12.921821638748952</v>
      </c>
      <c r="AK13">
        <f t="shared" si="24"/>
        <v>6.1618050987220796</v>
      </c>
      <c r="AL13">
        <f t="shared" si="8"/>
        <v>759.47579000879716</v>
      </c>
      <c r="AN13">
        <f t="shared" si="9"/>
        <v>1065.388085214548</v>
      </c>
      <c r="AO13">
        <f t="shared" si="9"/>
        <v>-53.269404260727406</v>
      </c>
      <c r="AP13">
        <f t="shared" si="9"/>
        <v>-11.398100549880251</v>
      </c>
      <c r="AQ13">
        <f t="shared" si="9"/>
        <v>-622.9181790761013</v>
      </c>
      <c r="AR13">
        <f t="shared" si="9"/>
        <v>377.80240132783911</v>
      </c>
      <c r="AS13">
        <f t="shared" si="9"/>
        <v>6.5936614227241011</v>
      </c>
      <c r="AT13">
        <f t="shared" si="9"/>
        <v>3.1442050284886922</v>
      </c>
      <c r="AU13">
        <f t="shared" si="9"/>
        <v>387.54026777905193</v>
      </c>
      <c r="AW13">
        <v>10</v>
      </c>
      <c r="AX13">
        <f>(R13*SUMPRODUCT(K14:$K$23, X14:$X$23)-$AZ$3*SUMPRODUCT(K13:$K$22, W14:$W$23))/Z13</f>
        <v>1213.7771759558993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1.4039689999999999E-3</v>
      </c>
      <c r="O14">
        <f t="shared" si="21"/>
        <v>2336.7667282636426</v>
      </c>
      <c r="P14">
        <f t="shared" si="22"/>
        <v>116.83833641318213</v>
      </c>
      <c r="Q14" s="4">
        <f t="shared" si="23"/>
        <v>25</v>
      </c>
      <c r="R14">
        <f t="shared" si="0"/>
        <v>1000000</v>
      </c>
      <c r="S14">
        <f t="shared" si="1"/>
        <v>1209.4161016720366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1084.4974649241358</v>
      </c>
      <c r="AC14">
        <f t="shared" si="2"/>
        <v>1068.2777507064529</v>
      </c>
      <c r="AE14">
        <f t="shared" si="3"/>
        <v>2064.0670327970379</v>
      </c>
      <c r="AF14">
        <f t="shared" si="4"/>
        <v>-103.2033516398519</v>
      </c>
      <c r="AG14">
        <f t="shared" si="4"/>
        <v>-22.082510502992776</v>
      </c>
      <c r="AH14">
        <f t="shared" si="5"/>
        <v>-1254.4319101510237</v>
      </c>
      <c r="AI14">
        <f t="shared" si="6"/>
        <v>684.34926050316949</v>
      </c>
      <c r="AJ14">
        <f t="shared" si="7"/>
        <v>16.219714217682849</v>
      </c>
      <c r="AK14">
        <f t="shared" si="24"/>
        <v>213.17528022569255</v>
      </c>
      <c r="AL14">
        <f t="shared" si="8"/>
        <v>913.74425494654486</v>
      </c>
      <c r="AN14">
        <f t="shared" si="9"/>
        <v>970.21517920303029</v>
      </c>
      <c r="AO14">
        <f t="shared" si="9"/>
        <v>-48.51075896015152</v>
      </c>
      <c r="AP14">
        <f t="shared" si="9"/>
        <v>-10.379889094920038</v>
      </c>
      <c r="AQ14">
        <f t="shared" si="9"/>
        <v>-589.64600527334267</v>
      </c>
      <c r="AR14">
        <f t="shared" si="9"/>
        <v>321.67852587461601</v>
      </c>
      <c r="AS14">
        <f t="shared" si="9"/>
        <v>7.6240803647768471</v>
      </c>
      <c r="AT14">
        <f t="shared" si="9"/>
        <v>100.20308905644148</v>
      </c>
      <c r="AU14">
        <f t="shared" si="9"/>
        <v>429.50569529583436</v>
      </c>
      <c r="AW14">
        <v>11</v>
      </c>
      <c r="AX14">
        <f>(R14*SUMPRODUCT(K15:$K$23, X15:$X$23)-$AZ$3*SUMPRODUCT(K14:$K$22, W15:$W$23))/Z14</f>
        <v>1209.4161016720366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1.4771210000000001E-3</v>
      </c>
      <c r="O15">
        <f t="shared" si="21"/>
        <v>2336.7667282636426</v>
      </c>
      <c r="P15">
        <f t="shared" si="22"/>
        <v>116.83833641318213</v>
      </c>
      <c r="Q15" s="4">
        <f t="shared" si="23"/>
        <v>25</v>
      </c>
      <c r="R15">
        <f t="shared" si="0"/>
        <v>1000000</v>
      </c>
      <c r="S15">
        <f t="shared" si="1"/>
        <v>1174.499057716514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1068.2777507064529</v>
      </c>
      <c r="AC15">
        <f t="shared" si="2"/>
        <v>1025.5287382204815</v>
      </c>
      <c r="AE15">
        <f t="shared" si="3"/>
        <v>2040.3774857095154</v>
      </c>
      <c r="AF15">
        <f t="shared" si="4"/>
        <v>-102.01887428547577</v>
      </c>
      <c r="AG15">
        <f t="shared" si="4"/>
        <v>-21.829066857966158</v>
      </c>
      <c r="AH15">
        <f t="shared" si="5"/>
        <v>-1304.7415998676477</v>
      </c>
      <c r="AI15">
        <f t="shared" si="6"/>
        <v>611.78794469842592</v>
      </c>
      <c r="AJ15">
        <f t="shared" si="7"/>
        <v>42.749012485971434</v>
      </c>
      <c r="AK15">
        <f t="shared" si="24"/>
        <v>210.46454534913451</v>
      </c>
      <c r="AL15">
        <f t="shared" si="8"/>
        <v>865.00150253353183</v>
      </c>
      <c r="AN15">
        <f t="shared" si="9"/>
        <v>883.47885003968474</v>
      </c>
      <c r="AO15">
        <f t="shared" si="9"/>
        <v>-44.173942501984236</v>
      </c>
      <c r="AP15">
        <f t="shared" si="9"/>
        <v>-9.4519367225859394</v>
      </c>
      <c r="AQ15">
        <f t="shared" si="9"/>
        <v>-564.95017040886773</v>
      </c>
      <c r="AR15">
        <f t="shared" si="9"/>
        <v>264.90280040624685</v>
      </c>
      <c r="AS15">
        <f t="shared" si="9"/>
        <v>18.510226002765794</v>
      </c>
      <c r="AT15">
        <f t="shared" si="9"/>
        <v>91.130673515797895</v>
      </c>
      <c r="AU15">
        <f t="shared" si="9"/>
        <v>374.54369992481054</v>
      </c>
      <c r="AW15">
        <v>12</v>
      </c>
      <c r="AX15">
        <f>(R15*SUMPRODUCT(K16:$K$23, X16:$X$23)-$AZ$3*SUMPRODUCT(K15:$K$22, W16:$W$23))/Z15</f>
        <v>1174.499057716514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1.5616740000000001E-3</v>
      </c>
      <c r="O16">
        <f t="shared" si="21"/>
        <v>2336.7667282636426</v>
      </c>
      <c r="P16">
        <f t="shared" si="22"/>
        <v>116.83833641318213</v>
      </c>
      <c r="Q16" s="4">
        <f t="shared" si="23"/>
        <v>25</v>
      </c>
      <c r="R16">
        <f t="shared" si="0"/>
        <v>1000000</v>
      </c>
      <c r="S16">
        <f t="shared" si="1"/>
        <v>1109.0138532191777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1025.5287382204815</v>
      </c>
      <c r="AC16">
        <f t="shared" si="2"/>
        <v>957.15376067386876</v>
      </c>
      <c r="AE16">
        <f t="shared" si="3"/>
        <v>2016.7873063828024</v>
      </c>
      <c r="AF16">
        <f t="shared" si="4"/>
        <v>-100.83936531914013</v>
      </c>
      <c r="AG16">
        <f t="shared" si="4"/>
        <v>-21.576686303230147</v>
      </c>
      <c r="AH16">
        <f t="shared" si="5"/>
        <v>-1363.5954462538975</v>
      </c>
      <c r="AI16">
        <f t="shared" si="6"/>
        <v>530.77580850653453</v>
      </c>
      <c r="AJ16">
        <f t="shared" si="7"/>
        <v>68.37497754661274</v>
      </c>
      <c r="AK16">
        <f t="shared" si="24"/>
        <v>205.90336754989008</v>
      </c>
      <c r="AL16">
        <f t="shared" si="8"/>
        <v>805.05415360303732</v>
      </c>
      <c r="AN16">
        <f t="shared" si="9"/>
        <v>804.42785516725849</v>
      </c>
      <c r="AO16">
        <f t="shared" si="9"/>
        <v>-40.221392758362924</v>
      </c>
      <c r="AP16">
        <f t="shared" si="9"/>
        <v>-8.6062062318582022</v>
      </c>
      <c r="AQ16">
        <f t="shared" si="9"/>
        <v>-543.89184058939156</v>
      </c>
      <c r="AR16">
        <f t="shared" si="9"/>
        <v>211.70841558764582</v>
      </c>
      <c r="AS16">
        <f t="shared" si="9"/>
        <v>27.272452757341572</v>
      </c>
      <c r="AT16">
        <f t="shared" si="9"/>
        <v>82.127849479054106</v>
      </c>
      <c r="AU16">
        <f t="shared" si="9"/>
        <v>321.10871782404149</v>
      </c>
      <c r="AW16">
        <v>13</v>
      </c>
      <c r="AX16">
        <f>(R16*SUMPRODUCT(K17:$K$23, X17:$X$23)-$AZ$3*SUMPRODUCT(K16:$K$22, W17:$W$23))/Z16</f>
        <v>1109.0138532191777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1.648126E-3</v>
      </c>
      <c r="O17">
        <f t="shared" si="21"/>
        <v>2336.7667282636426</v>
      </c>
      <c r="P17">
        <f t="shared" si="22"/>
        <v>116.83833641318213</v>
      </c>
      <c r="Q17" s="4">
        <f t="shared" si="23"/>
        <v>25</v>
      </c>
      <c r="R17">
        <f t="shared" si="0"/>
        <v>1000000</v>
      </c>
      <c r="S17">
        <f t="shared" si="1"/>
        <v>1016.9603717767114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957.15376067386876</v>
      </c>
      <c r="AC17">
        <f t="shared" si="2"/>
        <v>867.48177393072683</v>
      </c>
      <c r="AE17">
        <f t="shared" si="3"/>
        <v>1993.2955137228548</v>
      </c>
      <c r="AF17">
        <f t="shared" si="4"/>
        <v>-99.664775686142747</v>
      </c>
      <c r="AG17">
        <f t="shared" si="4"/>
        <v>-21.325358342507649</v>
      </c>
      <c r="AH17">
        <f t="shared" si="5"/>
        <v>-1422.4439076078997</v>
      </c>
      <c r="AI17">
        <f t="shared" si="6"/>
        <v>449.86147208630473</v>
      </c>
      <c r="AJ17">
        <f t="shared" si="7"/>
        <v>89.671986743141929</v>
      </c>
      <c r="AK17">
        <f t="shared" si="24"/>
        <v>199.55491490974069</v>
      </c>
      <c r="AL17">
        <f t="shared" si="8"/>
        <v>739.08837373918732</v>
      </c>
      <c r="AN17">
        <f t="shared" si="9"/>
        <v>732.38603994240873</v>
      </c>
      <c r="AO17">
        <f t="shared" si="9"/>
        <v>-36.619301997120438</v>
      </c>
      <c r="AP17">
        <f t="shared" si="9"/>
        <v>-7.8354637530145705</v>
      </c>
      <c r="AQ17">
        <f t="shared" si="9"/>
        <v>-522.64105014084862</v>
      </c>
      <c r="AR17">
        <f t="shared" si="9"/>
        <v>165.2902240514251</v>
      </c>
      <c r="AS17">
        <f t="shared" si="9"/>
        <v>32.947704348121654</v>
      </c>
      <c r="AT17">
        <f t="shared" si="9"/>
        <v>73.321408128202904</v>
      </c>
      <c r="AU17">
        <f t="shared" si="9"/>
        <v>271.55933652774962</v>
      </c>
      <c r="AW17">
        <v>14</v>
      </c>
      <c r="AX17">
        <f>(R17*SUMPRODUCT(K18:$K$23, X18:$X$23)-$AZ$3*SUMPRODUCT(K17:$K$22, W18:$W$23))/Z17</f>
        <v>1016.9603717767114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1.7393280000000001E-3</v>
      </c>
      <c r="O18">
        <f t="shared" si="21"/>
        <v>2336.7667282636426</v>
      </c>
      <c r="P18">
        <f t="shared" si="22"/>
        <v>116.83833641318213</v>
      </c>
      <c r="Q18" s="4">
        <f t="shared" si="23"/>
        <v>25</v>
      </c>
      <c r="R18">
        <f t="shared" si="0"/>
        <v>1000000</v>
      </c>
      <c r="S18">
        <f t="shared" si="1"/>
        <v>900.95949096495747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867.48177393072683</v>
      </c>
      <c r="AC18">
        <f t="shared" si="2"/>
        <v>759.50931816456432</v>
      </c>
      <c r="AE18">
        <f t="shared" si="3"/>
        <v>1969.8955638863335</v>
      </c>
      <c r="AF18">
        <f t="shared" si="4"/>
        <v>-98.49477819431668</v>
      </c>
      <c r="AG18">
        <f t="shared" si="4"/>
        <v>-21.075012966207414</v>
      </c>
      <c r="AH18">
        <f t="shared" si="5"/>
        <v>-1483.6717150062857</v>
      </c>
      <c r="AI18">
        <f t="shared" si="6"/>
        <v>366.65405771952373</v>
      </c>
      <c r="AJ18">
        <f t="shared" si="7"/>
        <v>107.97245576616251</v>
      </c>
      <c r="AK18">
        <f t="shared" si="24"/>
        <v>191.7217791735921</v>
      </c>
      <c r="AL18">
        <f t="shared" si="8"/>
        <v>666.34829265927829</v>
      </c>
      <c r="AN18">
        <f t="shared" si="9"/>
        <v>666.73451415189743</v>
      </c>
      <c r="AO18">
        <f t="shared" si="9"/>
        <v>-33.336725707594873</v>
      </c>
      <c r="AP18">
        <f t="shared" si="9"/>
        <v>-7.1330880623172126</v>
      </c>
      <c r="AQ18">
        <f t="shared" si="9"/>
        <v>-502.16628647766623</v>
      </c>
      <c r="AR18">
        <f t="shared" si="9"/>
        <v>124.09841390431917</v>
      </c>
      <c r="AS18">
        <f t="shared" si="9"/>
        <v>36.544558075462263</v>
      </c>
      <c r="AT18">
        <f t="shared" si="9"/>
        <v>64.890509747357441</v>
      </c>
      <c r="AU18">
        <f t="shared" si="9"/>
        <v>225.53348172713885</v>
      </c>
      <c r="AW18">
        <v>15</v>
      </c>
      <c r="AX18">
        <f>(R18*SUMPRODUCT(K19:$K$23, X19:$X$23)-$AZ$3*SUMPRODUCT(K18:$K$22, W19:$W$23))/Z18</f>
        <v>900.95949096495747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1.844781E-3</v>
      </c>
      <c r="O19">
        <f t="shared" si="21"/>
        <v>2336.7667282636426</v>
      </c>
      <c r="P19">
        <f t="shared" si="22"/>
        <v>116.83833641318213</v>
      </c>
      <c r="Q19" s="4">
        <f t="shared" si="23"/>
        <v>25</v>
      </c>
      <c r="R19">
        <f t="shared" si="0"/>
        <v>1000000</v>
      </c>
      <c r="S19">
        <f t="shared" si="1"/>
        <v>760.4891090209652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759.50931816456432</v>
      </c>
      <c r="AC19">
        <f t="shared" si="2"/>
        <v>633.49911054095242</v>
      </c>
      <c r="AE19">
        <f t="shared" si="3"/>
        <v>1946.5625823392284</v>
      </c>
      <c r="AF19">
        <f t="shared" si="4"/>
        <v>-97.328129116961421</v>
      </c>
      <c r="AG19">
        <f t="shared" si="4"/>
        <v>-20.825384053050524</v>
      </c>
      <c r="AH19">
        <f t="shared" si="5"/>
        <v>-1555.151339792523</v>
      </c>
      <c r="AI19">
        <f t="shared" si="6"/>
        <v>273.25772937669331</v>
      </c>
      <c r="AJ19">
        <f t="shared" si="7"/>
        <v>126.0102076236119</v>
      </c>
      <c r="AK19">
        <f t="shared" si="24"/>
        <v>182.6120639970782</v>
      </c>
      <c r="AL19">
        <f t="shared" si="8"/>
        <v>581.88000099738338</v>
      </c>
      <c r="AN19">
        <f t="shared" si="9"/>
        <v>606.90326376014389</v>
      </c>
      <c r="AO19">
        <f t="shared" si="9"/>
        <v>-30.345163188007191</v>
      </c>
      <c r="AP19">
        <f t="shared" si="9"/>
        <v>-6.4929808399307927</v>
      </c>
      <c r="AQ19">
        <f t="shared" si="9"/>
        <v>-484.86826589814802</v>
      </c>
      <c r="AR19">
        <f t="shared" si="9"/>
        <v>85.196853834057777</v>
      </c>
      <c r="AS19">
        <f t="shared" si="9"/>
        <v>39.287720296133749</v>
      </c>
      <c r="AT19">
        <f t="shared" si="9"/>
        <v>56.935162859556598</v>
      </c>
      <c r="AU19">
        <f t="shared" si="9"/>
        <v>181.41973698974812</v>
      </c>
      <c r="AW19">
        <v>16</v>
      </c>
      <c r="AX19">
        <f>(R19*SUMPRODUCT(K20:$K$23, X20:$X$23)-$AZ$3*SUMPRODUCT(K19:$K$22, W20:$W$23))/Z19</f>
        <v>760.4891090209652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1.9492839999999999E-3</v>
      </c>
      <c r="O20">
        <f t="shared" si="21"/>
        <v>2336.7667282636426</v>
      </c>
      <c r="P20">
        <f t="shared" si="22"/>
        <v>116.83833641318213</v>
      </c>
      <c r="Q20" s="4">
        <f t="shared" si="23"/>
        <v>25</v>
      </c>
      <c r="R20">
        <f t="shared" si="0"/>
        <v>1000000</v>
      </c>
      <c r="S20">
        <f t="shared" si="1"/>
        <v>599.94890914068219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633.49911054095242</v>
      </c>
      <c r="AC20">
        <f t="shared" si="2"/>
        <v>493.79480407472352</v>
      </c>
      <c r="AE20">
        <f t="shared" si="3"/>
        <v>1923.3025532190836</v>
      </c>
      <c r="AF20">
        <f t="shared" si="4"/>
        <v>-96.165127660954184</v>
      </c>
      <c r="AG20">
        <f t="shared" si="4"/>
        <v>-20.576535624591553</v>
      </c>
      <c r="AH20">
        <f t="shared" si="5"/>
        <v>-1623.7835171386614</v>
      </c>
      <c r="AI20">
        <f t="shared" si="6"/>
        <v>182.77737279487656</v>
      </c>
      <c r="AJ20">
        <f t="shared" si="7"/>
        <v>139.7043064662289</v>
      </c>
      <c r="AK20">
        <f t="shared" si="24"/>
        <v>172.24455752693572</v>
      </c>
      <c r="AL20">
        <f t="shared" si="8"/>
        <v>494.72623678804121</v>
      </c>
      <c r="AN20">
        <f t="shared" si="9"/>
        <v>552.38271095878224</v>
      </c>
      <c r="AO20">
        <f t="shared" si="9"/>
        <v>-27.619135547939109</v>
      </c>
      <c r="AP20">
        <f t="shared" si="9"/>
        <v>-5.9096903456130985</v>
      </c>
      <c r="AQ20">
        <f t="shared" si="9"/>
        <v>-466.3592525814467</v>
      </c>
      <c r="AR20">
        <f t="shared" si="9"/>
        <v>52.494632483783306</v>
      </c>
      <c r="AS20">
        <f t="shared" si="9"/>
        <v>40.123819005631802</v>
      </c>
      <c r="AT20">
        <f t="shared" si="9"/>
        <v>49.469551982540679</v>
      </c>
      <c r="AU20">
        <f t="shared" si="9"/>
        <v>142.0880034719558</v>
      </c>
      <c r="AW20">
        <v>17</v>
      </c>
      <c r="AX20">
        <f>(R20*SUMPRODUCT(K21:$K$23, X21:$X$23)-$AZ$3*SUMPRODUCT(K20:$K$22, W21:$W$23))/Z20</f>
        <v>599.94890914068219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2.068987E-3</v>
      </c>
      <c r="O21">
        <f t="shared" si="21"/>
        <v>2336.7667282636426</v>
      </c>
      <c r="P21">
        <f t="shared" si="22"/>
        <v>116.83833641318213</v>
      </c>
      <c r="Q21" s="4">
        <f t="shared" si="23"/>
        <v>25</v>
      </c>
      <c r="R21">
        <f t="shared" si="0"/>
        <v>1000000</v>
      </c>
      <c r="S21">
        <f t="shared" si="1"/>
        <v>418.84541012362536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493.79480407472352</v>
      </c>
      <c r="AC21">
        <f t="shared" si="2"/>
        <v>340.57489183502116</v>
      </c>
      <c r="AE21">
        <f t="shared" si="3"/>
        <v>1900.0902397072157</v>
      </c>
      <c r="AF21">
        <f t="shared" si="4"/>
        <v>-95.004511985360779</v>
      </c>
      <c r="AG21">
        <f t="shared" si="4"/>
        <v>-20.32819768363332</v>
      </c>
      <c r="AH21">
        <f t="shared" si="5"/>
        <v>-1702.9033884926721</v>
      </c>
      <c r="AI21">
        <f t="shared" si="6"/>
        <v>81.85414154554951</v>
      </c>
      <c r="AJ21">
        <f t="shared" si="7"/>
        <v>153.21991223970235</v>
      </c>
      <c r="AK21">
        <f t="shared" si="24"/>
        <v>160.92163722576052</v>
      </c>
      <c r="AL21">
        <f t="shared" si="8"/>
        <v>395.99569101101235</v>
      </c>
      <c r="AN21">
        <f t="shared" si="9"/>
        <v>502.69904824479255</v>
      </c>
      <c r="AO21">
        <f t="shared" si="9"/>
        <v>-25.134952412239624</v>
      </c>
      <c r="AP21">
        <f t="shared" si="9"/>
        <v>-5.3781475292821375</v>
      </c>
      <c r="AQ21">
        <f t="shared" si="9"/>
        <v>-450.53013523189645</v>
      </c>
      <c r="AR21">
        <f t="shared" si="9"/>
        <v>21.655813071374311</v>
      </c>
      <c r="AS21">
        <f t="shared" si="9"/>
        <v>40.536761068209863</v>
      </c>
      <c r="AT21">
        <f t="shared" si="9"/>
        <v>42.574374724354513</v>
      </c>
      <c r="AU21">
        <f t="shared" si="9"/>
        <v>104.76694886393868</v>
      </c>
      <c r="AW21">
        <v>18</v>
      </c>
      <c r="AX21">
        <f>(R21*SUMPRODUCT(K22:$K$23, X22:$X$23)-$AZ$3*SUMPRODUCT(K21:$K$22, W22:$W$23))/Z21</f>
        <v>418.84541012362536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2.1981909999999999E-3</v>
      </c>
      <c r="O22">
        <f t="shared" si="21"/>
        <v>2336.7667282636426</v>
      </c>
      <c r="P22">
        <f t="shared" si="22"/>
        <v>116.83833641318213</v>
      </c>
      <c r="Q22" s="4">
        <f t="shared" si="23"/>
        <v>25</v>
      </c>
      <c r="R22">
        <f t="shared" si="0"/>
        <v>1000000</v>
      </c>
      <c r="S22">
        <f t="shared" si="1"/>
        <v>218.53845722311434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340.57489183502116</v>
      </c>
      <c r="AC22">
        <f t="shared" si="2"/>
        <v>175.53210329066411</v>
      </c>
      <c r="AE22">
        <f t="shared" si="3"/>
        <v>1876.9125760460313</v>
      </c>
      <c r="AF22">
        <f t="shared" si="4"/>
        <v>-93.845628802301562</v>
      </c>
      <c r="AG22">
        <f t="shared" si="4"/>
        <v>-20.080230445602602</v>
      </c>
      <c r="AH22">
        <f t="shared" si="5"/>
        <v>-1787.4104477753444</v>
      </c>
      <c r="AI22">
        <f t="shared" si="6"/>
        <v>-24.423730977217247</v>
      </c>
      <c r="AJ22">
        <f t="shared" si="7"/>
        <v>165.04278854435705</v>
      </c>
      <c r="AK22">
        <f t="shared" si="24"/>
        <v>148.65492873551256</v>
      </c>
      <c r="AL22">
        <f t="shared" si="8"/>
        <v>289.27398630265236</v>
      </c>
      <c r="AN22">
        <f t="shared" si="9"/>
        <v>457.42431569604264</v>
      </c>
      <c r="AO22">
        <f t="shared" si="9"/>
        <v>-22.871215784802132</v>
      </c>
      <c r="AP22">
        <f t="shared" si="9"/>
        <v>-4.8937738431847695</v>
      </c>
      <c r="AQ22">
        <f t="shared" si="9"/>
        <v>-435.61165894257522</v>
      </c>
      <c r="AR22">
        <f t="shared" si="9"/>
        <v>-5.952332874519481</v>
      </c>
      <c r="AS22">
        <f t="shared" si="9"/>
        <v>40.222749622951902</v>
      </c>
      <c r="AT22">
        <f t="shared" si="9"/>
        <v>36.228847267321072</v>
      </c>
      <c r="AU22">
        <f t="shared" si="9"/>
        <v>70.499264015753496</v>
      </c>
      <c r="AW22">
        <v>19</v>
      </c>
      <c r="AX22">
        <f>(R22*SUMPRODUCT(K23:$K$23, X23:$X$23)-$AZ$3*SUMPRODUCT(K22:$K$22, W23:$W$23))/Z22</f>
        <v>218.53845722311434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2.3387939999999999E-3</v>
      </c>
      <c r="O23">
        <f t="shared" si="21"/>
        <v>2336.7667282636426</v>
      </c>
      <c r="P23">
        <f t="shared" si="22"/>
        <v>116.83833641318213</v>
      </c>
      <c r="Q23" s="4">
        <f t="shared" si="23"/>
        <v>25</v>
      </c>
      <c r="R23">
        <f t="shared" si="0"/>
        <v>1000000</v>
      </c>
      <c r="S23">
        <f t="shared" si="1"/>
        <v>221.26864545808061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175.53210329066411</v>
      </c>
      <c r="AC23">
        <f t="shared" si="2"/>
        <v>175.53210329066411</v>
      </c>
      <c r="AE23">
        <f t="shared" si="3"/>
        <v>1853.7537384141899</v>
      </c>
      <c r="AF23">
        <f t="shared" si="4"/>
        <v>-92.68768692070951</v>
      </c>
      <c r="AG23">
        <f t="shared" si="4"/>
        <v>-19.832464618661785</v>
      </c>
      <c r="AH23">
        <f t="shared" si="5"/>
        <v>-1878.5408993917079</v>
      </c>
      <c r="AI23">
        <f t="shared" si="6"/>
        <v>-137.30731251688917</v>
      </c>
      <c r="AJ23">
        <f t="shared" si="7"/>
        <v>0</v>
      </c>
      <c r="AK23">
        <f t="shared" si="24"/>
        <v>135.56187083489013</v>
      </c>
      <c r="AL23">
        <f t="shared" si="8"/>
        <v>-1.7454416819990399</v>
      </c>
      <c r="AN23">
        <f t="shared" si="9"/>
        <v>416.1679292521161</v>
      </c>
      <c r="AO23">
        <f t="shared" si="9"/>
        <v>-20.80839646260581</v>
      </c>
      <c r="AP23">
        <f t="shared" si="9"/>
        <v>-4.452390606842406</v>
      </c>
      <c r="AQ23">
        <f t="shared" si="9"/>
        <v>-421.73264976611335</v>
      </c>
      <c r="AR23">
        <f t="shared" si="9"/>
        <v>-30.825507583445432</v>
      </c>
      <c r="AS23">
        <f t="shared" si="9"/>
        <v>0</v>
      </c>
      <c r="AT23">
        <f t="shared" si="9"/>
        <v>30.433655723419367</v>
      </c>
      <c r="AU23">
        <f t="shared" si="9"/>
        <v>-0.39185186002606454</v>
      </c>
      <c r="AW23">
        <v>20</v>
      </c>
      <c r="AX23">
        <f>(R23*SUMPRODUCT(K$23:$K24, X$23:$X24)-$AZ$3*SUMPRODUCT(K$22:$K23, W$23:$W24))/Z23</f>
        <v>221.26864545808061</v>
      </c>
    </row>
    <row r="25" spans="5:50" x14ac:dyDescent="0.25">
      <c r="AN25" s="8">
        <f t="shared" ref="AN25:AU25" si="25">SUM(AN3:AN23)</f>
        <v>21742.511386017693</v>
      </c>
      <c r="AO25" s="8">
        <f t="shared" si="25"/>
        <v>-2839.7006154986166</v>
      </c>
      <c r="AP25" s="8">
        <f t="shared" si="25"/>
        <v>-1730.045786287694</v>
      </c>
      <c r="AQ25" s="8">
        <f t="shared" si="25"/>
        <v>-12645.389951492059</v>
      </c>
      <c r="AR25" s="8">
        <f t="shared" si="25"/>
        <v>4527.3750327393209</v>
      </c>
      <c r="AS25" s="8">
        <f t="shared" si="25"/>
        <v>-561.4324903287802</v>
      </c>
      <c r="AT25" s="8">
        <f t="shared" si="25"/>
        <v>995.89408283819876</v>
      </c>
      <c r="AU25" s="9">
        <f t="shared" si="25"/>
        <v>4961.8366252487403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1" priority="1" operator="lessThan">
      <formula>0</formula>
    </cfRule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7A43D-8DB6-4ED7-B6E1-6EBB7DBD2C9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'T.35.04.E'!C3*(1+C12)</f>
        <v>5158.9357438404795</v>
      </c>
      <c r="K3">
        <v>1</v>
      </c>
      <c r="L3" s="2">
        <v>0</v>
      </c>
      <c r="O3">
        <f>$C$3</f>
        <v>5158.9357438404795</v>
      </c>
      <c r="P3">
        <f>O3*B5</f>
        <v>4127.1485950723836</v>
      </c>
      <c r="Q3" s="4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5158.9357438404795</v>
      </c>
      <c r="AF3">
        <f t="shared" ref="AF3:AG23" si="4">-$Z3*P3</f>
        <v>-4127.1485950723836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-490.64543823190411</v>
      </c>
      <c r="AJ3">
        <f t="shared" ref="AJ3:AJ23" si="7">AB3-AC3</f>
        <v>0</v>
      </c>
      <c r="AL3">
        <f t="shared" ref="AL3:AL23" si="8">SUM(AI3:AK3)</f>
        <v>-490.64543823190411</v>
      </c>
      <c r="AN3">
        <f t="shared" ref="AN3:AU23" si="9">AE3*$K3</f>
        <v>5158.9357438404795</v>
      </c>
      <c r="AO3">
        <f t="shared" si="9"/>
        <v>-4127.1485950723836</v>
      </c>
      <c r="AP3">
        <f t="shared" si="9"/>
        <v>-1522.432587</v>
      </c>
      <c r="AQ3">
        <f t="shared" si="9"/>
        <v>0</v>
      </c>
      <c r="AR3">
        <f t="shared" si="9"/>
        <v>-490.64543823190411</v>
      </c>
      <c r="AS3">
        <f t="shared" si="9"/>
        <v>0</v>
      </c>
      <c r="AT3">
        <f t="shared" si="9"/>
        <v>0</v>
      </c>
      <c r="AU3">
        <f t="shared" si="9"/>
        <v>-490.64543823190411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2662.9775891452191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1.350768E-3</v>
      </c>
      <c r="R4">
        <f t="shared" si="0"/>
        <v>1000000</v>
      </c>
      <c r="S4">
        <f t="shared" si="1"/>
        <v>1411.746152057013</v>
      </c>
      <c r="U4">
        <f t="shared" ref="U4:U23" si="13">M4</f>
        <v>1.350768E-3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1.350768E-3</v>
      </c>
      <c r="Y4">
        <f t="shared" ref="Y4:Y23" si="17">V4*W4</f>
        <v>0.01</v>
      </c>
      <c r="Z4">
        <f t="shared" ref="Z4:Z23" si="18">MAX(0, W4-X4-Y4)</f>
        <v>0.98864923199999999</v>
      </c>
      <c r="AB4">
        <f t="shared" ref="AB4:AB23" si="19">AC3</f>
        <v>0</v>
      </c>
      <c r="AC4">
        <f t="shared" si="2"/>
        <v>1395.7217490101211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-1350.768</v>
      </c>
      <c r="AI4">
        <f t="shared" si="6"/>
        <v>-1350.768</v>
      </c>
      <c r="AJ4">
        <f t="shared" si="7"/>
        <v>-1395.7217490101211</v>
      </c>
      <c r="AK4">
        <f>G4*MAX(0, SUM(AB4, AE4:AF4))</f>
        <v>0</v>
      </c>
      <c r="AL4">
        <f t="shared" si="8"/>
        <v>-2746.4897490101212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-1267.2558401350971</v>
      </c>
      <c r="AR4">
        <f t="shared" si="9"/>
        <v>-1267.2558401350971</v>
      </c>
      <c r="AS4">
        <f t="shared" si="9"/>
        <v>-1309.4302927198808</v>
      </c>
      <c r="AT4">
        <f t="shared" si="9"/>
        <v>0</v>
      </c>
      <c r="AU4">
        <f t="shared" si="9"/>
        <v>-2576.6861328549776</v>
      </c>
      <c r="AW4">
        <v>1</v>
      </c>
      <c r="AX4">
        <f>(R4*SUMPRODUCT(K5:$K$23, X5:$X$23)-$AZ$3*SUMPRODUCT(K4:$K$22, W5:$W$23))/Z4</f>
        <v>1411.746152057013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1.4039689999999999E-3</v>
      </c>
      <c r="O5">
        <f t="shared" ref="O5:O23" si="21">$C$3</f>
        <v>5158.9357438404795</v>
      </c>
      <c r="P5">
        <f t="shared" ref="P5:P23" si="22">O5*$C$5</f>
        <v>257.94678719202398</v>
      </c>
      <c r="Q5" s="4">
        <f t="shared" ref="Q5:Q23" si="23">$C$8</f>
        <v>25</v>
      </c>
      <c r="R5">
        <f t="shared" si="0"/>
        <v>1000000</v>
      </c>
      <c r="S5">
        <f t="shared" si="1"/>
        <v>2728.7873317727581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1395.7217490101211</v>
      </c>
      <c r="AC5">
        <f t="shared" si="2"/>
        <v>2667.0477183284129</v>
      </c>
      <c r="AE5">
        <f t="shared" si="3"/>
        <v>5042.2133100691362</v>
      </c>
      <c r="AF5">
        <f t="shared" si="4"/>
        <v>-252.1106655034568</v>
      </c>
      <c r="AG5">
        <f t="shared" si="4"/>
        <v>-24.434367670159954</v>
      </c>
      <c r="AH5">
        <f t="shared" si="5"/>
        <v>-1388.0328736018078</v>
      </c>
      <c r="AI5">
        <f t="shared" si="6"/>
        <v>3377.635403293712</v>
      </c>
      <c r="AJ5">
        <f t="shared" si="7"/>
        <v>-1271.3259693182918</v>
      </c>
      <c r="AK5">
        <f>G5*SUM(AB5, AE5:AF5)</f>
        <v>253.61880013660786</v>
      </c>
      <c r="AL5">
        <f t="shared" si="8"/>
        <v>2359.9282341120279</v>
      </c>
      <c r="AN5">
        <f t="shared" si="9"/>
        <v>4354.2663909252287</v>
      </c>
      <c r="AO5">
        <f t="shared" si="9"/>
        <v>-217.71331954626143</v>
      </c>
      <c r="AP5">
        <f t="shared" si="9"/>
        <v>-21.100603918763735</v>
      </c>
      <c r="AQ5">
        <f t="shared" si="9"/>
        <v>-1198.6531547474035</v>
      </c>
      <c r="AR5">
        <f t="shared" si="9"/>
        <v>2916.7993127128002</v>
      </c>
      <c r="AS5">
        <f t="shared" si="9"/>
        <v>-1097.8694473433877</v>
      </c>
      <c r="AT5">
        <f t="shared" si="9"/>
        <v>219.01568807815323</v>
      </c>
      <c r="AU5">
        <f t="shared" si="9"/>
        <v>2037.9455534475658</v>
      </c>
      <c r="AW5">
        <v>2</v>
      </c>
      <c r="AX5">
        <f>(R5*SUMPRODUCT(K6:$K$23, X6:$X$23)-$AZ$3*SUMPRODUCT(K5:$K$22, W6:$W$23))/Z5</f>
        <v>2728.7873317727581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1.4771210000000001E-3</v>
      </c>
      <c r="O6">
        <f t="shared" si="21"/>
        <v>5158.9357438404795</v>
      </c>
      <c r="P6">
        <f t="shared" si="22"/>
        <v>257.94678719202398</v>
      </c>
      <c r="Q6" s="4">
        <f t="shared" si="23"/>
        <v>25</v>
      </c>
      <c r="R6">
        <f t="shared" si="0"/>
        <v>1000000</v>
      </c>
      <c r="S6">
        <f t="shared" si="1"/>
        <v>3923.0395838081172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2667.0477183284129</v>
      </c>
      <c r="AC6">
        <f t="shared" si="2"/>
        <v>3790.2731713740977</v>
      </c>
      <c r="AE6">
        <f t="shared" si="3"/>
        <v>4984.3432178016619</v>
      </c>
      <c r="AF6">
        <f t="shared" si="4"/>
        <v>-249.21716089008311</v>
      </c>
      <c r="AG6">
        <f t="shared" si="4"/>
        <v>-24.153931475851039</v>
      </c>
      <c r="AH6">
        <f t="shared" si="5"/>
        <v>-1443.7007042925736</v>
      </c>
      <c r="AI6">
        <f t="shared" si="6"/>
        <v>3267.2714211431539</v>
      </c>
      <c r="AJ6">
        <f t="shared" si="7"/>
        <v>-1123.2254530456848</v>
      </c>
      <c r="AK6">
        <f>G6*SUM(AB6, AE6:AF6)</f>
        <v>433.02716585153951</v>
      </c>
      <c r="AL6">
        <f t="shared" si="8"/>
        <v>2577.0731339490085</v>
      </c>
      <c r="AN6">
        <f t="shared" si="9"/>
        <v>3881.9371831622893</v>
      </c>
      <c r="AO6">
        <f t="shared" si="9"/>
        <v>-194.09685915811448</v>
      </c>
      <c r="AP6">
        <f t="shared" si="9"/>
        <v>-18.811715128440664</v>
      </c>
      <c r="AQ6">
        <f t="shared" si="9"/>
        <v>-1124.3919610782179</v>
      </c>
      <c r="AR6">
        <f t="shared" si="9"/>
        <v>2544.6366477975157</v>
      </c>
      <c r="AS6">
        <f t="shared" si="9"/>
        <v>-874.7974328251521</v>
      </c>
      <c r="AT6">
        <f t="shared" si="9"/>
        <v>337.25291036034844</v>
      </c>
      <c r="AU6">
        <f t="shared" si="9"/>
        <v>2007.0921253327122</v>
      </c>
      <c r="AW6">
        <v>3</v>
      </c>
      <c r="AX6">
        <f>(R6*SUMPRODUCT(K7:$K$23, X7:$X$23)-$AZ$3*SUMPRODUCT(K6:$K$22, W7:$W$23))/Z6</f>
        <v>3923.0395838081172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1.5616740000000001E-3</v>
      </c>
      <c r="O7">
        <f t="shared" si="21"/>
        <v>5158.9357438404795</v>
      </c>
      <c r="P7">
        <f t="shared" si="22"/>
        <v>257.94678719202398</v>
      </c>
      <c r="Q7" s="4">
        <f t="shared" si="23"/>
        <v>25</v>
      </c>
      <c r="R7">
        <f t="shared" si="0"/>
        <v>1000000</v>
      </c>
      <c r="S7">
        <f t="shared" si="1"/>
        <v>4953.3067181167326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3790.2731713740977</v>
      </c>
      <c r="AC7">
        <f t="shared" si="2"/>
        <v>4730.342848036842</v>
      </c>
      <c r="AE7">
        <f t="shared" si="3"/>
        <v>4926.7158664133285</v>
      </c>
      <c r="AF7">
        <f t="shared" si="4"/>
        <v>-246.33579332066643</v>
      </c>
      <c r="AG7">
        <f t="shared" si="4"/>
        <v>-23.874671594308911</v>
      </c>
      <c r="AH7">
        <f t="shared" si="5"/>
        <v>-1508.822671344728</v>
      </c>
      <c r="AI7">
        <f t="shared" si="6"/>
        <v>3147.6827301536255</v>
      </c>
      <c r="AJ7">
        <f t="shared" si="7"/>
        <v>-940.06967666274431</v>
      </c>
      <c r="AK7">
        <f>G7*SUM(AB7, AE7:AF7)</f>
        <v>415.90907430331788</v>
      </c>
      <c r="AL7">
        <f t="shared" si="8"/>
        <v>2623.5221277941992</v>
      </c>
      <c r="AN7">
        <f t="shared" si="9"/>
        <v>3473.3914103033303</v>
      </c>
      <c r="AO7">
        <f t="shared" si="9"/>
        <v>-173.66957051516653</v>
      </c>
      <c r="AP7">
        <f t="shared" si="9"/>
        <v>-16.831918358599406</v>
      </c>
      <c r="AQ7">
        <f t="shared" si="9"/>
        <v>-1063.7373553541213</v>
      </c>
      <c r="AR7">
        <f t="shared" si="9"/>
        <v>2219.1525660754432</v>
      </c>
      <c r="AS7">
        <f t="shared" si="9"/>
        <v>-662.75994568042893</v>
      </c>
      <c r="AT7">
        <f t="shared" si="9"/>
        <v>293.22068601533545</v>
      </c>
      <c r="AU7">
        <f t="shared" si="9"/>
        <v>1849.6133064103497</v>
      </c>
      <c r="AW7">
        <v>4</v>
      </c>
      <c r="AX7">
        <f>(R7*SUMPRODUCT(K8:$K$23, X8:$X$23)-$AZ$3*SUMPRODUCT(K7:$K$22, W8:$W$23))/Z7</f>
        <v>4953.3067181167326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1.648126E-3</v>
      </c>
      <c r="O8">
        <f t="shared" si="21"/>
        <v>5158.9357438404795</v>
      </c>
      <c r="P8">
        <f t="shared" si="22"/>
        <v>257.94678719202398</v>
      </c>
      <c r="Q8" s="4">
        <f t="shared" si="23"/>
        <v>25</v>
      </c>
      <c r="R8">
        <f t="shared" si="0"/>
        <v>1000000</v>
      </c>
      <c r="S8">
        <f t="shared" si="1"/>
        <v>5815.0700297966869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4730.342848036842</v>
      </c>
      <c r="AC8">
        <f t="shared" si="2"/>
        <v>5488.6297718225542</v>
      </c>
      <c r="AE8">
        <f t="shared" si="3"/>
        <v>4869.3288592351464</v>
      </c>
      <c r="AF8">
        <f t="shared" si="4"/>
        <v>-243.46644296175734</v>
      </c>
      <c r="AG8">
        <f t="shared" si="4"/>
        <v>-23.596576411369778</v>
      </c>
      <c r="AH8">
        <f t="shared" si="5"/>
        <v>-1573.9386798416785</v>
      </c>
      <c r="AI8">
        <f t="shared" si="6"/>
        <v>3028.3271600203411</v>
      </c>
      <c r="AJ8">
        <f t="shared" si="7"/>
        <v>-758.28692378571213</v>
      </c>
      <c r="AK8">
        <f t="shared" ref="AK8:AK23" si="24">G8*SUM(AB8:AB8, AE8:AF8)</f>
        <v>199.28717212980791</v>
      </c>
      <c r="AL8">
        <f t="shared" si="8"/>
        <v>2469.3274083644369</v>
      </c>
      <c r="AN8">
        <f t="shared" si="9"/>
        <v>3200.8698456958496</v>
      </c>
      <c r="AO8">
        <f t="shared" si="9"/>
        <v>-160.04349228479248</v>
      </c>
      <c r="AP8">
        <f t="shared" si="9"/>
        <v>-15.511289559661282</v>
      </c>
      <c r="AQ8">
        <f t="shared" si="9"/>
        <v>-1034.6339310651747</v>
      </c>
      <c r="AR8">
        <f t="shared" si="9"/>
        <v>1990.6811327862213</v>
      </c>
      <c r="AS8">
        <f t="shared" si="9"/>
        <v>-498.46248197588437</v>
      </c>
      <c r="AT8">
        <f t="shared" si="9"/>
        <v>131.00209871725482</v>
      </c>
      <c r="AU8">
        <f t="shared" si="9"/>
        <v>1623.2207495275916</v>
      </c>
      <c r="AW8">
        <v>5</v>
      </c>
      <c r="AX8">
        <f>(R8*SUMPRODUCT(K9:$K$23, X9:$X$23)-$AZ$3*SUMPRODUCT(K8:$K$22, W9:$W$23))/Z8</f>
        <v>5815.0700297966869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1.7393280000000001E-3</v>
      </c>
      <c r="O9">
        <f t="shared" si="21"/>
        <v>5158.9357438404795</v>
      </c>
      <c r="P9">
        <f t="shared" si="22"/>
        <v>257.94678719202398</v>
      </c>
      <c r="Q9" s="4">
        <f t="shared" si="23"/>
        <v>25</v>
      </c>
      <c r="R9">
        <f t="shared" si="0"/>
        <v>1000000</v>
      </c>
      <c r="S9">
        <f t="shared" si="1"/>
        <v>6555.9184371139063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5488.6297718225542</v>
      </c>
      <c r="AC9">
        <f t="shared" si="2"/>
        <v>6115.2475528127488</v>
      </c>
      <c r="AE9">
        <f t="shared" si="3"/>
        <v>4812.1662106167196</v>
      </c>
      <c r="AF9">
        <f t="shared" si="4"/>
        <v>-240.60831053083598</v>
      </c>
      <c r="AG9">
        <f t="shared" si="4"/>
        <v>-23.319568461199648</v>
      </c>
      <c r="AH9">
        <f t="shared" si="5"/>
        <v>-1641.687442257399</v>
      </c>
      <c r="AI9">
        <f t="shared" si="6"/>
        <v>2906.550889367285</v>
      </c>
      <c r="AJ9">
        <f t="shared" si="7"/>
        <v>-626.61778099019466</v>
      </c>
      <c r="AK9">
        <f t="shared" si="24"/>
        <v>59.355107264259793</v>
      </c>
      <c r="AL9">
        <f t="shared" si="8"/>
        <v>2339.2882156413502</v>
      </c>
      <c r="AN9">
        <f t="shared" si="9"/>
        <v>3006.3617037558611</v>
      </c>
      <c r="AO9">
        <f t="shared" si="9"/>
        <v>-150.31808518779306</v>
      </c>
      <c r="AP9">
        <f t="shared" si="9"/>
        <v>-14.568710743031216</v>
      </c>
      <c r="AQ9">
        <f t="shared" si="9"/>
        <v>-1025.630878054611</v>
      </c>
      <c r="AR9">
        <f t="shared" si="9"/>
        <v>1815.844029770426</v>
      </c>
      <c r="AS9">
        <f t="shared" si="9"/>
        <v>-391.47436252414246</v>
      </c>
      <c r="AT9">
        <f t="shared" si="9"/>
        <v>37.081620540850565</v>
      </c>
      <c r="AU9">
        <f t="shared" si="9"/>
        <v>1461.4512877871341</v>
      </c>
      <c r="AW9">
        <v>6</v>
      </c>
      <c r="AX9">
        <f>(R9*SUMPRODUCT(K10:$K$23, X10:$X$23)-$AZ$3*SUMPRODUCT(K9:$K$22, W10:$W$23))/Z9</f>
        <v>6555.9184371139063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1.844781E-3</v>
      </c>
      <c r="O10">
        <f t="shared" si="21"/>
        <v>5158.9357438404795</v>
      </c>
      <c r="P10">
        <f t="shared" si="22"/>
        <v>257.94678719202398</v>
      </c>
      <c r="Q10" s="4">
        <f t="shared" si="23"/>
        <v>25</v>
      </c>
      <c r="R10">
        <f t="shared" si="0"/>
        <v>1000000</v>
      </c>
      <c r="S10">
        <f t="shared" si="1"/>
        <v>7209.9693280969823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6115.2475528127488</v>
      </c>
      <c r="AC10">
        <f t="shared" si="2"/>
        <v>6645.6748145435467</v>
      </c>
      <c r="AE10">
        <f t="shared" si="3"/>
        <v>4755.1671557163645</v>
      </c>
      <c r="AF10">
        <f t="shared" si="4"/>
        <v>-237.75835778581822</v>
      </c>
      <c r="AG10">
        <f t="shared" si="4"/>
        <v>-23.043353279762229</v>
      </c>
      <c r="AH10">
        <f t="shared" si="5"/>
        <v>-1720.7798730168138</v>
      </c>
      <c r="AI10">
        <f t="shared" si="6"/>
        <v>2773.5855716339697</v>
      </c>
      <c r="AJ10">
        <f t="shared" si="7"/>
        <v>-530.42726173079791</v>
      </c>
      <c r="AK10">
        <f t="shared" si="24"/>
        <v>43.593891038047509</v>
      </c>
      <c r="AL10">
        <f t="shared" si="8"/>
        <v>2286.7522009412191</v>
      </c>
      <c r="AN10">
        <f t="shared" si="9"/>
        <v>2822.567228283217</v>
      </c>
      <c r="AO10">
        <f t="shared" si="9"/>
        <v>-141.12836141416085</v>
      </c>
      <c r="AP10">
        <f t="shared" si="9"/>
        <v>-13.678049933327944</v>
      </c>
      <c r="AQ10">
        <f t="shared" si="9"/>
        <v>-1021.4187467264558</v>
      </c>
      <c r="AR10">
        <f t="shared" si="9"/>
        <v>1646.3420702092722</v>
      </c>
      <c r="AS10">
        <f t="shared" si="9"/>
        <v>-314.85046832676636</v>
      </c>
      <c r="AT10">
        <f t="shared" si="9"/>
        <v>25.876416993969034</v>
      </c>
      <c r="AU10">
        <f t="shared" si="9"/>
        <v>1357.3680188764747</v>
      </c>
      <c r="AW10">
        <v>7</v>
      </c>
      <c r="AX10">
        <f>(R10*SUMPRODUCT(K11:$K$23, X11:$X$23)-$AZ$3*SUMPRODUCT(K10:$K$22, W11:$W$23))/Z10</f>
        <v>7209.9693280969823</v>
      </c>
    </row>
    <row r="11" spans="1:52" x14ac:dyDescent="0.25">
      <c r="A11" t="s">
        <v>33</v>
      </c>
      <c r="C11" s="7">
        <f>AU25</f>
        <v>12456.344778764305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1.9492839999999999E-3</v>
      </c>
      <c r="O11">
        <f t="shared" si="21"/>
        <v>5158.9357438404795</v>
      </c>
      <c r="P11">
        <f t="shared" si="22"/>
        <v>257.94678719202398</v>
      </c>
      <c r="Q11" s="4">
        <f t="shared" si="23"/>
        <v>25</v>
      </c>
      <c r="R11">
        <f t="shared" si="0"/>
        <v>1000000</v>
      </c>
      <c r="S11">
        <f t="shared" si="1"/>
        <v>7783.2772109009002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6645.6748145435467</v>
      </c>
      <c r="AC11">
        <f t="shared" si="2"/>
        <v>7088.3867529880881</v>
      </c>
      <c r="AE11">
        <f t="shared" si="3"/>
        <v>4698.346312905237</v>
      </c>
      <c r="AF11">
        <f t="shared" si="4"/>
        <v>-234.91731564526188</v>
      </c>
      <c r="AG11">
        <f t="shared" si="4"/>
        <v>-22.76800170711002</v>
      </c>
      <c r="AH11">
        <f t="shared" si="5"/>
        <v>-1796.7215941835213</v>
      </c>
      <c r="AI11">
        <f t="shared" si="6"/>
        <v>2643.9394013693445</v>
      </c>
      <c r="AJ11">
        <f t="shared" si="7"/>
        <v>-442.71193844454137</v>
      </c>
      <c r="AK11">
        <f t="shared" si="24"/>
        <v>26.661849148328454</v>
      </c>
      <c r="AL11">
        <f t="shared" si="8"/>
        <v>2227.8893120731318</v>
      </c>
      <c r="AN11">
        <f t="shared" si="9"/>
        <v>2652.2487597369163</v>
      </c>
      <c r="AO11">
        <f t="shared" si="9"/>
        <v>-132.61243798684583</v>
      </c>
      <c r="AP11">
        <f t="shared" si="9"/>
        <v>-12.852693323926228</v>
      </c>
      <c r="AQ11">
        <f t="shared" si="9"/>
        <v>-1014.2616789819202</v>
      </c>
      <c r="AR11">
        <f t="shared" si="9"/>
        <v>1492.5219494442247</v>
      </c>
      <c r="AS11">
        <f t="shared" si="9"/>
        <v>-249.91392959583726</v>
      </c>
      <c r="AT11">
        <f t="shared" si="9"/>
        <v>15.050796945664223</v>
      </c>
      <c r="AU11">
        <f t="shared" si="9"/>
        <v>1257.6588167940517</v>
      </c>
      <c r="AW11">
        <v>8</v>
      </c>
      <c r="AX11">
        <f>(R11*SUMPRODUCT(K12:$K$23, X12:$X$23)-$AZ$3*SUMPRODUCT(K11:$K$22, W12:$W$23))/Z11</f>
        <v>7783.2772109009002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2.068987E-3</v>
      </c>
      <c r="O12">
        <f t="shared" si="21"/>
        <v>5158.9357438404795</v>
      </c>
      <c r="P12">
        <f t="shared" si="22"/>
        <v>257.94678719202398</v>
      </c>
      <c r="Q12" s="4">
        <f t="shared" si="23"/>
        <v>25</v>
      </c>
      <c r="R12">
        <f t="shared" si="0"/>
        <v>1000000</v>
      </c>
      <c r="S12">
        <f t="shared" si="1"/>
        <v>8276.0993009505073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7088.3867529880881</v>
      </c>
      <c r="AC12">
        <f t="shared" si="2"/>
        <v>7446.2432343572591</v>
      </c>
      <c r="AE12">
        <f t="shared" si="3"/>
        <v>4641.6420323332859</v>
      </c>
      <c r="AF12">
        <f t="shared" si="4"/>
        <v>-232.08210161666432</v>
      </c>
      <c r="AG12">
        <f t="shared" si="4"/>
        <v>-22.49321499049093</v>
      </c>
      <c r="AH12">
        <f t="shared" si="5"/>
        <v>-1884.2679819195375</v>
      </c>
      <c r="AI12">
        <f t="shared" si="6"/>
        <v>2502.7987338065932</v>
      </c>
      <c r="AJ12">
        <f t="shared" si="7"/>
        <v>-357.85648136917098</v>
      </c>
      <c r="AK12">
        <f t="shared" si="24"/>
        <v>26.445277372520831</v>
      </c>
      <c r="AL12">
        <f t="shared" si="8"/>
        <v>2171.3875298099429</v>
      </c>
      <c r="AN12">
        <f t="shared" si="9"/>
        <v>2490.9580796034656</v>
      </c>
      <c r="AO12">
        <f t="shared" si="9"/>
        <v>-124.54790398017329</v>
      </c>
      <c r="AP12">
        <f t="shared" si="9"/>
        <v>-12.07108502261125</v>
      </c>
      <c r="AQ12">
        <f t="shared" si="9"/>
        <v>-1011.2008899017075</v>
      </c>
      <c r="AR12">
        <f t="shared" si="9"/>
        <v>1343.1382006989736</v>
      </c>
      <c r="AS12">
        <f t="shared" si="9"/>
        <v>-192.04529073882654</v>
      </c>
      <c r="AT12">
        <f t="shared" si="9"/>
        <v>14.191977080430206</v>
      </c>
      <c r="AU12">
        <f t="shared" si="9"/>
        <v>1165.2848870405771</v>
      </c>
      <c r="AW12">
        <v>9</v>
      </c>
      <c r="AX12">
        <f>(R12*SUMPRODUCT(K13:$K$23, X13:$X$23)-$AZ$3*SUMPRODUCT(K12:$K$22, W13:$W$23))/Z12</f>
        <v>8276.0993009505073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2.1981909999999999E-3</v>
      </c>
      <c r="O13">
        <f t="shared" si="21"/>
        <v>5158.9357438404795</v>
      </c>
      <c r="P13">
        <f t="shared" si="22"/>
        <v>257.94678719202398</v>
      </c>
      <c r="Q13" s="4">
        <f t="shared" si="23"/>
        <v>25</v>
      </c>
      <c r="R13">
        <f t="shared" si="0"/>
        <v>1000000</v>
      </c>
      <c r="S13">
        <f t="shared" si="1"/>
        <v>8689.5162633703676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7446.2432343572591</v>
      </c>
      <c r="AC13">
        <f t="shared" si="2"/>
        <v>7722.8383253015045</v>
      </c>
      <c r="AE13">
        <f t="shared" si="3"/>
        <v>4585.0223962692562</v>
      </c>
      <c r="AF13">
        <f t="shared" si="4"/>
        <v>-229.25111981346282</v>
      </c>
      <c r="AG13">
        <f t="shared" si="4"/>
        <v>-22.218838457832859</v>
      </c>
      <c r="AH13">
        <f t="shared" si="5"/>
        <v>-1977.7753101264898</v>
      </c>
      <c r="AI13">
        <f t="shared" si="6"/>
        <v>2355.7771278714708</v>
      </c>
      <c r="AJ13">
        <f t="shared" si="7"/>
        <v>-276.59509094424538</v>
      </c>
      <c r="AK13">
        <f t="shared" si="24"/>
        <v>23.604029021626108</v>
      </c>
      <c r="AL13">
        <f t="shared" si="8"/>
        <v>2102.7860659488515</v>
      </c>
      <c r="AN13">
        <f t="shared" si="9"/>
        <v>2339.6148114248062</v>
      </c>
      <c r="AO13">
        <f t="shared" si="9"/>
        <v>-116.98074057124033</v>
      </c>
      <c r="AP13">
        <f t="shared" si="9"/>
        <v>-11.337681488949508</v>
      </c>
      <c r="AQ13">
        <f t="shared" si="9"/>
        <v>-1009.2060647309629</v>
      </c>
      <c r="AR13">
        <f t="shared" si="9"/>
        <v>1202.0903246336538</v>
      </c>
      <c r="AS13">
        <f t="shared" si="9"/>
        <v>-141.13910808093362</v>
      </c>
      <c r="AT13">
        <f t="shared" si="9"/>
        <v>12.044507340516459</v>
      </c>
      <c r="AU13">
        <f t="shared" si="9"/>
        <v>1072.9957238932366</v>
      </c>
      <c r="AW13">
        <v>10</v>
      </c>
      <c r="AX13">
        <f>(R13*SUMPRODUCT(K14:$K$23, X14:$X$23)-$AZ$3*SUMPRODUCT(K13:$K$22, W14:$W$23))/Z13</f>
        <v>8689.5162633703676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2.3387939999999999E-3</v>
      </c>
      <c r="O14">
        <f t="shared" si="21"/>
        <v>5158.9357438404795</v>
      </c>
      <c r="P14">
        <f t="shared" si="22"/>
        <v>257.94678719202398</v>
      </c>
      <c r="Q14" s="4">
        <f t="shared" si="23"/>
        <v>25</v>
      </c>
      <c r="R14">
        <f t="shared" si="0"/>
        <v>1000000</v>
      </c>
      <c r="S14">
        <f t="shared" si="1"/>
        <v>9060.8116369303516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7722.8383253015045</v>
      </c>
      <c r="AC14">
        <f t="shared" si="2"/>
        <v>7953.4662115388237</v>
      </c>
      <c r="AE14">
        <f t="shared" si="3"/>
        <v>4528.4487494363038</v>
      </c>
      <c r="AF14">
        <f t="shared" si="4"/>
        <v>-226.42243747181521</v>
      </c>
      <c r="AG14">
        <f t="shared" si="4"/>
        <v>-21.944684787182382</v>
      </c>
      <c r="AH14">
        <f t="shared" si="5"/>
        <v>-2078.6114428859501</v>
      </c>
      <c r="AI14">
        <f t="shared" si="6"/>
        <v>2201.4701842913564</v>
      </c>
      <c r="AJ14">
        <f t="shared" si="7"/>
        <v>-230.62788623731922</v>
      </c>
      <c r="AK14">
        <f t="shared" si="24"/>
        <v>841.74052460861947</v>
      </c>
      <c r="AL14">
        <f t="shared" si="8"/>
        <v>2812.5828226626568</v>
      </c>
      <c r="AN14">
        <f t="shared" si="9"/>
        <v>2128.59836678478</v>
      </c>
      <c r="AO14">
        <f t="shared" si="9"/>
        <v>-106.42991833923902</v>
      </c>
      <c r="AP14">
        <f t="shared" si="9"/>
        <v>-10.315104085790486</v>
      </c>
      <c r="AQ14">
        <f t="shared" si="9"/>
        <v>-977.05178248024754</v>
      </c>
      <c r="AR14">
        <f t="shared" si="9"/>
        <v>1034.8015618795032</v>
      </c>
      <c r="AS14">
        <f t="shared" si="9"/>
        <v>-108.4066904899591</v>
      </c>
      <c r="AT14">
        <f t="shared" si="9"/>
        <v>395.66032543958983</v>
      </c>
      <c r="AU14">
        <f t="shared" si="9"/>
        <v>1322.055196829134</v>
      </c>
      <c r="AW14">
        <v>11</v>
      </c>
      <c r="AX14">
        <f>(R14*SUMPRODUCT(K15:$K$23, X15:$X$23)-$AZ$3*SUMPRODUCT(K14:$K$22, W15:$W$23))/Z14</f>
        <v>9060.8116369303516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2.4879479999999998E-3</v>
      </c>
      <c r="O15">
        <f t="shared" si="21"/>
        <v>5158.9357438404795</v>
      </c>
      <c r="P15">
        <f t="shared" si="22"/>
        <v>257.94678719202398</v>
      </c>
      <c r="Q15" s="4">
        <f t="shared" si="23"/>
        <v>25</v>
      </c>
      <c r="R15">
        <f t="shared" si="0"/>
        <v>1000000</v>
      </c>
      <c r="S15">
        <f t="shared" si="1"/>
        <v>9352.0569875936762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7953.4662115388237</v>
      </c>
      <c r="AC15">
        <f t="shared" si="2"/>
        <v>8106.6026731147504</v>
      </c>
      <c r="AE15">
        <f t="shared" si="3"/>
        <v>4471.8977169326781</v>
      </c>
      <c r="AF15">
        <f t="shared" si="4"/>
        <v>-223.59488584663393</v>
      </c>
      <c r="AG15">
        <f t="shared" si="4"/>
        <v>-21.67064070468366</v>
      </c>
      <c r="AH15">
        <f t="shared" si="5"/>
        <v>-2183.8893850760332</v>
      </c>
      <c r="AI15">
        <f t="shared" si="6"/>
        <v>2042.7428053053272</v>
      </c>
      <c r="AJ15">
        <f t="shared" si="7"/>
        <v>-153.13646157592666</v>
      </c>
      <c r="AK15">
        <f t="shared" si="24"/>
        <v>854.12383298374084</v>
      </c>
      <c r="AL15">
        <f t="shared" si="8"/>
        <v>2743.7301767131412</v>
      </c>
      <c r="AN15">
        <f t="shared" si="9"/>
        <v>1936.3216268174631</v>
      </c>
      <c r="AO15">
        <f t="shared" si="9"/>
        <v>-96.816081340873168</v>
      </c>
      <c r="AP15">
        <f t="shared" si="9"/>
        <v>-9.3833385554827764</v>
      </c>
      <c r="AQ15">
        <f t="shared" si="9"/>
        <v>-945.61917883048818</v>
      </c>
      <c r="AR15">
        <f t="shared" si="9"/>
        <v>884.50302809061895</v>
      </c>
      <c r="AS15">
        <f t="shared" si="9"/>
        <v>-66.307742523045775</v>
      </c>
      <c r="AT15">
        <f t="shared" si="9"/>
        <v>369.83369354007567</v>
      </c>
      <c r="AU15">
        <f t="shared" si="9"/>
        <v>1188.0289791076489</v>
      </c>
      <c r="AW15">
        <v>12</v>
      </c>
      <c r="AX15">
        <f>(R15*SUMPRODUCT(K16:$K$23, X16:$X$23)-$AZ$3*SUMPRODUCT(K15:$K$22, W16:$W$23))/Z15</f>
        <v>9352.0569875936762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2.6637029999999999E-3</v>
      </c>
      <c r="O16">
        <f t="shared" si="21"/>
        <v>5158.9357438404795</v>
      </c>
      <c r="P16">
        <f t="shared" si="22"/>
        <v>257.94678719202398</v>
      </c>
      <c r="Q16" s="4">
        <f t="shared" si="23"/>
        <v>25</v>
      </c>
      <c r="R16">
        <f t="shared" si="0"/>
        <v>1000000</v>
      </c>
      <c r="S16">
        <f t="shared" si="1"/>
        <v>9563.772532898005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8106.6026731147504</v>
      </c>
      <c r="AC16">
        <f t="shared" si="2"/>
        <v>8185.1394764719726</v>
      </c>
      <c r="AE16">
        <f t="shared" si="3"/>
        <v>4415.2669323990649</v>
      </c>
      <c r="AF16">
        <f t="shared" si="4"/>
        <v>-220.76334661995324</v>
      </c>
      <c r="AG16">
        <f t="shared" si="4"/>
        <v>-21.396210146979833</v>
      </c>
      <c r="AH16">
        <f t="shared" si="5"/>
        <v>-2308.9660262795187</v>
      </c>
      <c r="AI16">
        <f t="shared" si="6"/>
        <v>1864.1413493526134</v>
      </c>
      <c r="AJ16">
        <f t="shared" si="7"/>
        <v>-78.536803357222198</v>
      </c>
      <c r="AK16">
        <f t="shared" si="24"/>
        <v>861.07743812257047</v>
      </c>
      <c r="AL16">
        <f t="shared" si="8"/>
        <v>2646.6819841179617</v>
      </c>
      <c r="AN16">
        <f t="shared" si="9"/>
        <v>1761.099793309859</v>
      </c>
      <c r="AO16">
        <f t="shared" si="9"/>
        <v>-88.054989665492954</v>
      </c>
      <c r="AP16">
        <f t="shared" si="9"/>
        <v>-8.5342204320558128</v>
      </c>
      <c r="AQ16">
        <f t="shared" si="9"/>
        <v>-920.96800802729376</v>
      </c>
      <c r="AR16">
        <f t="shared" si="9"/>
        <v>743.54257518501652</v>
      </c>
      <c r="AS16">
        <f t="shared" si="9"/>
        <v>-31.325659417032973</v>
      </c>
      <c r="AT16">
        <f t="shared" si="9"/>
        <v>343.4545003777319</v>
      </c>
      <c r="AU16">
        <f t="shared" si="9"/>
        <v>1055.6714161457155</v>
      </c>
      <c r="AW16">
        <v>13</v>
      </c>
      <c r="AX16">
        <f>(R16*SUMPRODUCT(K17:$K$23, X17:$X$23)-$AZ$3*SUMPRODUCT(K16:$K$22, W17:$W$23))/Z16</f>
        <v>9563.772532898005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2.8651079999999999E-3</v>
      </c>
      <c r="O17">
        <f t="shared" si="21"/>
        <v>5158.9357438404795</v>
      </c>
      <c r="P17">
        <f t="shared" si="22"/>
        <v>257.94678719202398</v>
      </c>
      <c r="Q17" s="4">
        <f t="shared" si="23"/>
        <v>25</v>
      </c>
      <c r="R17">
        <f t="shared" si="0"/>
        <v>1000000</v>
      </c>
      <c r="S17">
        <f t="shared" si="1"/>
        <v>9697.998007387394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8185.1394764719726</v>
      </c>
      <c r="AC17">
        <f t="shared" si="2"/>
        <v>8193.2355308656079</v>
      </c>
      <c r="AE17">
        <f t="shared" si="3"/>
        <v>4358.4640464649219</v>
      </c>
      <c r="AF17">
        <f t="shared" si="4"/>
        <v>-217.9232023232461</v>
      </c>
      <c r="AG17">
        <f t="shared" si="4"/>
        <v>-21.120945592648241</v>
      </c>
      <c r="AH17">
        <f t="shared" si="5"/>
        <v>-2452.0981144717234</v>
      </c>
      <c r="AI17">
        <f t="shared" si="6"/>
        <v>1667.3217840773041</v>
      </c>
      <c r="AJ17">
        <f t="shared" si="7"/>
        <v>-8.0960543936353133</v>
      </c>
      <c r="AK17">
        <f t="shared" si="24"/>
        <v>862.79762244295546</v>
      </c>
      <c r="AL17">
        <f t="shared" si="8"/>
        <v>2522.0233521266241</v>
      </c>
      <c r="AN17">
        <f t="shared" si="9"/>
        <v>1601.4074186421076</v>
      </c>
      <c r="AO17">
        <f t="shared" si="9"/>
        <v>-80.070370932105376</v>
      </c>
      <c r="AP17">
        <f t="shared" si="9"/>
        <v>-7.7603574562549591</v>
      </c>
      <c r="AQ17">
        <f t="shared" si="9"/>
        <v>-900.96145566195753</v>
      </c>
      <c r="AR17">
        <f t="shared" si="9"/>
        <v>612.61523459178966</v>
      </c>
      <c r="AS17">
        <f t="shared" si="9"/>
        <v>-2.9746904940545247</v>
      </c>
      <c r="AT17">
        <f t="shared" si="9"/>
        <v>317.01317221776497</v>
      </c>
      <c r="AU17">
        <f t="shared" si="9"/>
        <v>926.65371631550011</v>
      </c>
      <c r="AW17">
        <v>14</v>
      </c>
      <c r="AX17">
        <f>(R17*SUMPRODUCT(K18:$K$23, X18:$X$23)-$AZ$3*SUMPRODUCT(K17:$K$22, W18:$W$23))/Z17</f>
        <v>9697.998007387394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4.466869E-3</v>
      </c>
      <c r="O18">
        <f t="shared" si="21"/>
        <v>5158.9357438404795</v>
      </c>
      <c r="P18">
        <f t="shared" si="22"/>
        <v>257.94678719202398</v>
      </c>
      <c r="Q18" s="4">
        <f t="shared" si="23"/>
        <v>25</v>
      </c>
      <c r="R18">
        <f t="shared" si="0"/>
        <v>1000000</v>
      </c>
      <c r="S18">
        <f t="shared" si="1"/>
        <v>9299.1059573873499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8193.2355308656079</v>
      </c>
      <c r="AC18">
        <f t="shared" si="2"/>
        <v>7742.5812960474241</v>
      </c>
      <c r="AE18">
        <f t="shared" si="3"/>
        <v>4295.4107180635037</v>
      </c>
      <c r="AF18">
        <f t="shared" si="4"/>
        <v>-214.77053590317519</v>
      </c>
      <c r="AG18">
        <f t="shared" si="4"/>
        <v>-20.81539163960327</v>
      </c>
      <c r="AH18">
        <f t="shared" si="5"/>
        <v>-3773.7798847394824</v>
      </c>
      <c r="AI18">
        <f t="shared" si="6"/>
        <v>286.04490578124296</v>
      </c>
      <c r="AJ18">
        <f t="shared" si="7"/>
        <v>450.6542348181838</v>
      </c>
      <c r="AK18">
        <f t="shared" si="24"/>
        <v>859.17129991181559</v>
      </c>
      <c r="AL18">
        <f t="shared" si="8"/>
        <v>1595.8704405112424</v>
      </c>
      <c r="AN18">
        <f t="shared" si="9"/>
        <v>1453.8326958515731</v>
      </c>
      <c r="AO18">
        <f t="shared" si="9"/>
        <v>-72.691634792578654</v>
      </c>
      <c r="AP18">
        <f t="shared" si="9"/>
        <v>-7.0452161455363118</v>
      </c>
      <c r="AQ18">
        <f t="shared" si="9"/>
        <v>-1277.2805544087039</v>
      </c>
      <c r="AR18">
        <f t="shared" si="9"/>
        <v>96.815290504754373</v>
      </c>
      <c r="AS18">
        <f t="shared" si="9"/>
        <v>152.52926998282959</v>
      </c>
      <c r="AT18">
        <f t="shared" si="9"/>
        <v>290.79671517703486</v>
      </c>
      <c r="AU18">
        <f t="shared" si="9"/>
        <v>540.14127566461877</v>
      </c>
      <c r="AW18">
        <v>15</v>
      </c>
      <c r="AX18">
        <f>(R18*SUMPRODUCT(K19:$K$23, X19:$X$23)-$AZ$3*SUMPRODUCT(K18:$K$22, W19:$W$23))/Z18</f>
        <v>9299.1059573873499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6.2254789999999999E-3</v>
      </c>
      <c r="O19">
        <f t="shared" si="21"/>
        <v>5158.9357438404795</v>
      </c>
      <c r="P19">
        <f t="shared" si="22"/>
        <v>257.94678719202398</v>
      </c>
      <c r="Q19" s="4">
        <f t="shared" si="23"/>
        <v>25</v>
      </c>
      <c r="R19">
        <f t="shared" si="0"/>
        <v>1000000</v>
      </c>
      <c r="S19">
        <f t="shared" si="1"/>
        <v>8395.6532198033947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7742.5812960474241</v>
      </c>
      <c r="AC19">
        <f t="shared" si="2"/>
        <v>6876.9305776548699</v>
      </c>
      <c r="AE19">
        <f t="shared" si="3"/>
        <v>4225.7156216611893</v>
      </c>
      <c r="AF19">
        <f t="shared" si="4"/>
        <v>-211.28578108305945</v>
      </c>
      <c r="AG19">
        <f t="shared" si="4"/>
        <v>-20.477651939678111</v>
      </c>
      <c r="AH19">
        <f t="shared" si="5"/>
        <v>-5183.4313411650292</v>
      </c>
      <c r="AI19">
        <f t="shared" si="6"/>
        <v>-1189.4791525265778</v>
      </c>
      <c r="AJ19">
        <f t="shared" si="7"/>
        <v>865.65071839255415</v>
      </c>
      <c r="AK19">
        <f t="shared" si="24"/>
        <v>822.99077956378881</v>
      </c>
      <c r="AL19">
        <f t="shared" si="8"/>
        <v>499.1623454297652</v>
      </c>
      <c r="AN19">
        <f t="shared" si="9"/>
        <v>1317.5022605368599</v>
      </c>
      <c r="AO19">
        <f t="shared" si="9"/>
        <v>-65.875113026842996</v>
      </c>
      <c r="AP19">
        <f t="shared" si="9"/>
        <v>-6.3845642103116624</v>
      </c>
      <c r="AQ19">
        <f t="shared" si="9"/>
        <v>-1616.1008266424433</v>
      </c>
      <c r="AR19">
        <f t="shared" si="9"/>
        <v>-370.85824334273798</v>
      </c>
      <c r="AS19">
        <f t="shared" si="9"/>
        <v>269.89435173330509</v>
      </c>
      <c r="AT19">
        <f t="shared" si="9"/>
        <v>256.59374874119749</v>
      </c>
      <c r="AU19">
        <f t="shared" si="9"/>
        <v>155.62985713176457</v>
      </c>
      <c r="AW19">
        <v>16</v>
      </c>
      <c r="AX19">
        <f>(R19*SUMPRODUCT(K20:$K$23, X20:$X$23)-$AZ$3*SUMPRODUCT(K19:$K$22, W20:$W$23))/Z19</f>
        <v>8395.6532198033947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8.1133709999999994E-3</v>
      </c>
      <c r="O20">
        <f t="shared" si="21"/>
        <v>5158.9357438404795</v>
      </c>
      <c r="P20">
        <f t="shared" si="22"/>
        <v>257.94678719202398</v>
      </c>
      <c r="Q20" s="4">
        <f t="shared" si="23"/>
        <v>25</v>
      </c>
      <c r="R20">
        <f t="shared" si="0"/>
        <v>1000000</v>
      </c>
      <c r="S20">
        <f t="shared" si="1"/>
        <v>7022.9274563592626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6876.9305776548699</v>
      </c>
      <c r="AC20">
        <f t="shared" si="2"/>
        <v>5648.3249866067517</v>
      </c>
      <c r="AE20">
        <f t="shared" si="3"/>
        <v>4149.173666865544</v>
      </c>
      <c r="AF20">
        <f t="shared" si="4"/>
        <v>-207.45868334327719</v>
      </c>
      <c r="AG20">
        <f t="shared" si="4"/>
        <v>-20.106732632885848</v>
      </c>
      <c r="AH20">
        <f t="shared" si="5"/>
        <v>-6645.711495819125</v>
      </c>
      <c r="AI20">
        <f t="shared" si="6"/>
        <v>-2724.1032449297441</v>
      </c>
      <c r="AJ20">
        <f t="shared" si="7"/>
        <v>1228.6055910481182</v>
      </c>
      <c r="AK20">
        <f t="shared" si="24"/>
        <v>757.30518928239974</v>
      </c>
      <c r="AL20">
        <f t="shared" si="8"/>
        <v>-738.19246459922613</v>
      </c>
      <c r="AN20">
        <f t="shared" si="9"/>
        <v>1191.6647198881485</v>
      </c>
      <c r="AO20">
        <f t="shared" si="9"/>
        <v>-59.583235994407424</v>
      </c>
      <c r="AP20">
        <f t="shared" si="9"/>
        <v>-5.7747604305352063</v>
      </c>
      <c r="AQ20">
        <f t="shared" si="9"/>
        <v>-1908.6836473888623</v>
      </c>
      <c r="AR20">
        <f t="shared" si="9"/>
        <v>-782.37692392565623</v>
      </c>
      <c r="AS20">
        <f t="shared" si="9"/>
        <v>352.862052798913</v>
      </c>
      <c r="AT20">
        <f t="shared" si="9"/>
        <v>217.50207359669349</v>
      </c>
      <c r="AU20">
        <f t="shared" si="9"/>
        <v>-212.0127975300498</v>
      </c>
      <c r="AW20">
        <v>17</v>
      </c>
      <c r="AX20">
        <f>(R20*SUMPRODUCT(K21:$K$23, X21:$X$23)-$AZ$3*SUMPRODUCT(K20:$K$22, W21:$W$23))/Z20</f>
        <v>7022.9274563592626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1.0286442999999999E-2</v>
      </c>
      <c r="O21">
        <f t="shared" si="21"/>
        <v>5158.9357438404795</v>
      </c>
      <c r="P21">
        <f t="shared" si="22"/>
        <v>257.94678719202398</v>
      </c>
      <c r="Q21" s="4">
        <f t="shared" si="23"/>
        <v>25</v>
      </c>
      <c r="R21">
        <f t="shared" si="0"/>
        <v>1000000</v>
      </c>
      <c r="S21">
        <f t="shared" si="1"/>
        <v>5171.2124185432494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5648.3249866067517</v>
      </c>
      <c r="AC21">
        <f t="shared" si="2"/>
        <v>4074.6751410903339</v>
      </c>
      <c r="AE21">
        <f t="shared" si="3"/>
        <v>4065.0016917755752</v>
      </c>
      <c r="AF21">
        <f t="shared" si="4"/>
        <v>-203.25008458877875</v>
      </c>
      <c r="AG21">
        <f t="shared" si="4"/>
        <v>-19.698838547412571</v>
      </c>
      <c r="AH21">
        <f t="shared" si="5"/>
        <v>-8273.0703657768081</v>
      </c>
      <c r="AI21">
        <f t="shared" si="6"/>
        <v>-4431.0175971374247</v>
      </c>
      <c r="AJ21">
        <f t="shared" si="7"/>
        <v>1573.6498455164178</v>
      </c>
      <c r="AK21">
        <f t="shared" si="24"/>
        <v>665.7053615655484</v>
      </c>
      <c r="AL21">
        <f t="shared" si="8"/>
        <v>-2191.6623900554587</v>
      </c>
      <c r="AN21">
        <f t="shared" si="9"/>
        <v>1075.4607538450023</v>
      </c>
      <c r="AO21">
        <f t="shared" si="9"/>
        <v>-53.773037692250107</v>
      </c>
      <c r="AP21">
        <f t="shared" si="9"/>
        <v>-5.2116405749434396</v>
      </c>
      <c r="AQ21">
        <f t="shared" si="9"/>
        <v>-2188.7721498843325</v>
      </c>
      <c r="AR21">
        <f t="shared" si="9"/>
        <v>-1172.2960743065239</v>
      </c>
      <c r="AS21">
        <f t="shared" si="9"/>
        <v>416.33405776220616</v>
      </c>
      <c r="AT21">
        <f t="shared" si="9"/>
        <v>176.12292546801498</v>
      </c>
      <c r="AU21">
        <f t="shared" si="9"/>
        <v>-579.83909107630279</v>
      </c>
      <c r="AW21">
        <v>18</v>
      </c>
      <c r="AX21">
        <f>(R21*SUMPRODUCT(K22:$K$23, X22:$X$23)-$AZ$3*SUMPRODUCT(K21:$K$22, W22:$W$23))/Z21</f>
        <v>5171.2124185432494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1.2759904000000001E-2</v>
      </c>
      <c r="O22">
        <f t="shared" si="21"/>
        <v>5158.9357438404795</v>
      </c>
      <c r="P22">
        <f t="shared" si="22"/>
        <v>257.94678719202398</v>
      </c>
      <c r="Q22" s="4">
        <f t="shared" si="23"/>
        <v>25</v>
      </c>
      <c r="R22">
        <f t="shared" si="0"/>
        <v>1000000</v>
      </c>
      <c r="S22">
        <f t="shared" si="1"/>
        <v>2830.4364188946311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4074.6751410903339</v>
      </c>
      <c r="AC22">
        <f t="shared" si="2"/>
        <v>2179.49207082968</v>
      </c>
      <c r="AE22">
        <f t="shared" si="3"/>
        <v>3972.4826435109253</v>
      </c>
      <c r="AF22">
        <f t="shared" si="4"/>
        <v>-198.62413217554626</v>
      </c>
      <c r="AG22">
        <f t="shared" si="4"/>
        <v>-19.250494873161962</v>
      </c>
      <c r="AH22">
        <f t="shared" si="5"/>
        <v>-10054.211551059354</v>
      </c>
      <c r="AI22">
        <f t="shared" si="6"/>
        <v>-6299.6035345971368</v>
      </c>
      <c r="AJ22">
        <f t="shared" si="7"/>
        <v>1895.1830702606539</v>
      </c>
      <c r="AK22">
        <f t="shared" si="24"/>
        <v>549.39735566979994</v>
      </c>
      <c r="AL22">
        <f t="shared" si="8"/>
        <v>-3855.0231086666827</v>
      </c>
      <c r="AN22">
        <f t="shared" si="9"/>
        <v>968.13787600612613</v>
      </c>
      <c r="AO22">
        <f t="shared" si="9"/>
        <v>-48.406893800306307</v>
      </c>
      <c r="AP22">
        <f t="shared" si="9"/>
        <v>-4.6915581239892177</v>
      </c>
      <c r="AQ22">
        <f t="shared" si="9"/>
        <v>-2450.3223524108248</v>
      </c>
      <c r="AR22">
        <f t="shared" si="9"/>
        <v>-1535.2829283289941</v>
      </c>
      <c r="AS22">
        <f t="shared" si="9"/>
        <v>461.87703684044362</v>
      </c>
      <c r="AT22">
        <f t="shared" si="9"/>
        <v>133.89420086463861</v>
      </c>
      <c r="AU22">
        <f t="shared" si="9"/>
        <v>-939.51169062391182</v>
      </c>
      <c r="AW22">
        <v>19</v>
      </c>
      <c r="AX22">
        <f>(R22*SUMPRODUCT(K23:$K$23, X23:$X$23)-$AZ$3*SUMPRODUCT(K22:$K$22, W23:$W$23))/Z22</f>
        <v>2830.4364188946311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1.5498582E-2</v>
      </c>
      <c r="O23">
        <f t="shared" si="21"/>
        <v>5158.9357438404795</v>
      </c>
      <c r="P23">
        <f t="shared" si="22"/>
        <v>257.94678719202398</v>
      </c>
      <c r="Q23" s="4">
        <f t="shared" si="23"/>
        <v>25</v>
      </c>
      <c r="R23">
        <f t="shared" si="0"/>
        <v>1000000</v>
      </c>
      <c r="S23">
        <f t="shared" si="1"/>
        <v>2904.4969731328097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2179.49207082968</v>
      </c>
      <c r="AC23">
        <f t="shared" si="2"/>
        <v>2179.49207082968</v>
      </c>
      <c r="AE23">
        <f t="shared" si="3"/>
        <v>3871.1899690817854</v>
      </c>
      <c r="AF23">
        <f t="shared" si="4"/>
        <v>-193.55949845408927</v>
      </c>
      <c r="AG23">
        <f t="shared" si="4"/>
        <v>-18.759634551098063</v>
      </c>
      <c r="AH23">
        <f t="shared" si="5"/>
        <v>-11934.21493329121</v>
      </c>
      <c r="AI23">
        <f t="shared" si="6"/>
        <v>-8275.3440972146127</v>
      </c>
      <c r="AJ23">
        <f t="shared" si="7"/>
        <v>0</v>
      </c>
      <c r="AK23">
        <f t="shared" si="24"/>
        <v>409.99857790201639</v>
      </c>
      <c r="AL23">
        <f t="shared" si="8"/>
        <v>-7865.3455193125965</v>
      </c>
      <c r="AN23">
        <f t="shared" si="9"/>
        <v>869.08259699723112</v>
      </c>
      <c r="AO23">
        <f t="shared" si="9"/>
        <v>-43.454129849861559</v>
      </c>
      <c r="AP23">
        <f t="shared" si="9"/>
        <v>-4.2115401322592261</v>
      </c>
      <c r="AQ23">
        <f t="shared" si="9"/>
        <v>-2679.2326365238991</v>
      </c>
      <c r="AR23">
        <f t="shared" si="9"/>
        <v>-1857.8157095087886</v>
      </c>
      <c r="AS23">
        <f t="shared" si="9"/>
        <v>0</v>
      </c>
      <c r="AT23">
        <f t="shared" si="9"/>
        <v>92.04472828616386</v>
      </c>
      <c r="AU23">
        <f t="shared" si="9"/>
        <v>-1765.7709812226249</v>
      </c>
      <c r="AW23">
        <v>20</v>
      </c>
      <c r="AX23">
        <f>(R23*SUMPRODUCT(K$23:$K24, X$23:$X24)-$AZ$3*SUMPRODUCT(K$22:$K23, W$23:$W24))/Z23</f>
        <v>2904.4969731328097</v>
      </c>
    </row>
    <row r="25" spans="5:50" x14ac:dyDescent="0.25">
      <c r="AN25" s="8">
        <f t="shared" ref="AN25:AU25" si="25">SUM(AN3:AN23)</f>
        <v>47684.259265410597</v>
      </c>
      <c r="AO25" s="8">
        <f t="shared" si="25"/>
        <v>-6253.4147711508886</v>
      </c>
      <c r="AP25" s="8">
        <f t="shared" si="25"/>
        <v>-1728.5086346244702</v>
      </c>
      <c r="AQ25" s="8">
        <f t="shared" si="25"/>
        <v>-26635.383093034721</v>
      </c>
      <c r="AR25" s="8">
        <f t="shared" si="25"/>
        <v>13066.952766600516</v>
      </c>
      <c r="AS25" s="8">
        <f t="shared" si="25"/>
        <v>-4288.260773617636</v>
      </c>
      <c r="AT25" s="8">
        <f t="shared" si="25"/>
        <v>3677.6527857814281</v>
      </c>
      <c r="AU25" s="9">
        <f t="shared" si="25"/>
        <v>12456.344778764305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0" priority="1" operator="lessThan">
      <formula>0</formula>
    </cfRule>
  </conditionalFormatting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D188E-58DE-4EE9-BD2E-ECCBF5145B0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'T.45.04.E'!C3*(1+C12)</f>
        <v>21864.75956450812</v>
      </c>
      <c r="K3">
        <v>1</v>
      </c>
      <c r="L3" s="2">
        <v>0</v>
      </c>
      <c r="O3">
        <f>$C$3</f>
        <v>21864.75956450812</v>
      </c>
      <c r="P3">
        <f>O3*B5</f>
        <v>17491.807651606498</v>
      </c>
      <c r="Q3" s="4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21864.75956450812</v>
      </c>
      <c r="AF3">
        <f t="shared" ref="AF3:AG23" si="4">-$Z3*P3</f>
        <v>-17491.807651606498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2850.5193259016223</v>
      </c>
      <c r="AJ3">
        <f t="shared" ref="AJ3:AJ23" si="7">AB3-AC3</f>
        <v>0</v>
      </c>
      <c r="AL3">
        <f t="shared" ref="AL3:AL23" si="8">SUM(AI3:AK3)</f>
        <v>2850.5193259016223</v>
      </c>
      <c r="AN3">
        <f t="shared" ref="AN3:AU23" si="9">AE3*$K3</f>
        <v>21864.75956450812</v>
      </c>
      <c r="AO3">
        <f t="shared" si="9"/>
        <v>-17491.807651606498</v>
      </c>
      <c r="AP3">
        <f t="shared" si="9"/>
        <v>-1522.432587</v>
      </c>
      <c r="AQ3">
        <f t="shared" si="9"/>
        <v>0</v>
      </c>
      <c r="AR3">
        <f t="shared" si="9"/>
        <v>2850.5193259016223</v>
      </c>
      <c r="AS3">
        <f t="shared" si="9"/>
        <v>0</v>
      </c>
      <c r="AT3">
        <f t="shared" si="9"/>
        <v>0</v>
      </c>
      <c r="AU3">
        <f t="shared" si="9"/>
        <v>2850.5193259016223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12490.842239334153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2.3387939999999999E-3</v>
      </c>
      <c r="R4">
        <f t="shared" si="0"/>
        <v>1000000</v>
      </c>
      <c r="S4">
        <f t="shared" si="1"/>
        <v>10425.281182536432</v>
      </c>
      <c r="U4">
        <f t="shared" ref="U4:U23" si="13">M4</f>
        <v>2.3387939999999999E-3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2.3387939999999999E-3</v>
      </c>
      <c r="Y4">
        <f t="shared" ref="Y4:Y23" si="17">V4*W4</f>
        <v>0.01</v>
      </c>
      <c r="Z4">
        <f t="shared" ref="Z4:Z23" si="18">MAX(0, W4-X4-Y4)</f>
        <v>0.98766120599999996</v>
      </c>
      <c r="AB4">
        <f t="shared" ref="AB4:AB23" si="19">AC3</f>
        <v>0</v>
      </c>
      <c r="AC4">
        <f t="shared" si="2"/>
        <v>10296.645785633038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-2338.7939999999999</v>
      </c>
      <c r="AI4">
        <f t="shared" si="6"/>
        <v>-2338.7939999999999</v>
      </c>
      <c r="AJ4">
        <f t="shared" si="7"/>
        <v>-10296.645785633038</v>
      </c>
      <c r="AK4">
        <f>H4*SUM(AB4, AE4:AF4)</f>
        <v>0</v>
      </c>
      <c r="AL4">
        <f t="shared" si="8"/>
        <v>-12635.439785633038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-2194.1964537010972</v>
      </c>
      <c r="AR4">
        <f t="shared" si="9"/>
        <v>-2194.1964537010972</v>
      </c>
      <c r="AS4">
        <f t="shared" si="9"/>
        <v>-9660.0485839506873</v>
      </c>
      <c r="AT4">
        <f t="shared" si="9"/>
        <v>0</v>
      </c>
      <c r="AU4">
        <f t="shared" si="9"/>
        <v>-11854.245037651785</v>
      </c>
      <c r="AW4">
        <v>1</v>
      </c>
      <c r="AX4">
        <f>(R4*SUMPRODUCT(K5:$K$23, X5:$X$23)-$AZ$3*SUMPRODUCT(K4:$K$22, W5:$W$23))/Z4</f>
        <v>10425.281182536432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2.4879479999999998E-3</v>
      </c>
      <c r="O5">
        <f t="shared" ref="O5:O23" si="21">$C$3</f>
        <v>21864.75956450812</v>
      </c>
      <c r="P5">
        <f t="shared" ref="P5:P23" si="22">O5*$C$5</f>
        <v>1093.2379782254061</v>
      </c>
      <c r="Q5" s="4">
        <f t="shared" ref="Q5:Q23" si="23">$C$8</f>
        <v>25</v>
      </c>
      <c r="R5">
        <f t="shared" si="0"/>
        <v>1000000</v>
      </c>
      <c r="S5">
        <f t="shared" si="1"/>
        <v>20248.228719870338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10296.645785633038</v>
      </c>
      <c r="AC5">
        <f t="shared" si="2"/>
        <v>19748.651142466828</v>
      </c>
      <c r="AE5">
        <f t="shared" si="3"/>
        <v>21325.29787801364</v>
      </c>
      <c r="AF5">
        <f t="shared" si="4"/>
        <v>-1066.2648939006822</v>
      </c>
      <c r="AG5">
        <f t="shared" si="4"/>
        <v>-24.383183605446366</v>
      </c>
      <c r="AH5">
        <f t="shared" si="5"/>
        <v>-2457.2497221452877</v>
      </c>
      <c r="AI5">
        <f t="shared" si="6"/>
        <v>17777.400078362225</v>
      </c>
      <c r="AJ5">
        <f t="shared" si="7"/>
        <v>-9452.0053568337898</v>
      </c>
      <c r="AK5">
        <f>H5*SUM(AB5, AE5:AF5)</f>
        <v>2640.0106457060542</v>
      </c>
      <c r="AL5">
        <f t="shared" si="8"/>
        <v>10965.405367234489</v>
      </c>
      <c r="AN5">
        <f t="shared" si="9"/>
        <v>18415.727799788521</v>
      </c>
      <c r="AO5">
        <f t="shared" si="9"/>
        <v>-920.7863899894262</v>
      </c>
      <c r="AP5">
        <f t="shared" si="9"/>
        <v>-21.056403279277053</v>
      </c>
      <c r="AQ5">
        <f t="shared" si="9"/>
        <v>-2121.9887421027961</v>
      </c>
      <c r="AR5">
        <f t="shared" si="9"/>
        <v>15351.896264417022</v>
      </c>
      <c r="AS5">
        <f t="shared" si="9"/>
        <v>-8162.3974872142562</v>
      </c>
      <c r="AT5">
        <f t="shared" si="9"/>
        <v>2279.8142243064021</v>
      </c>
      <c r="AU5">
        <f t="shared" si="9"/>
        <v>9469.3130015091683</v>
      </c>
      <c r="AW5">
        <v>2</v>
      </c>
      <c r="AX5">
        <f>(R5*SUMPRODUCT(K6:$K$23, X6:$X$23)-$AZ$3*SUMPRODUCT(K5:$K$22, W6:$W$23))/Z5</f>
        <v>20248.228719870338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2.6637029999999999E-3</v>
      </c>
      <c r="O6">
        <f t="shared" si="21"/>
        <v>21864.75956450812</v>
      </c>
      <c r="P6">
        <f t="shared" si="22"/>
        <v>1093.2379782254061</v>
      </c>
      <c r="Q6" s="4">
        <f t="shared" si="23"/>
        <v>25</v>
      </c>
      <c r="R6">
        <f t="shared" si="0"/>
        <v>1000000</v>
      </c>
      <c r="S6">
        <f t="shared" si="1"/>
        <v>29331.738506747228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19748.651142466828</v>
      </c>
      <c r="AC6">
        <f t="shared" si="2"/>
        <v>28245.762813284193</v>
      </c>
      <c r="AE6">
        <f t="shared" si="3"/>
        <v>21055.240639299944</v>
      </c>
      <c r="AF6">
        <f t="shared" si="4"/>
        <v>-1052.7620319649973</v>
      </c>
      <c r="AG6">
        <f t="shared" si="4"/>
        <v>-24.074402210072524</v>
      </c>
      <c r="AH6">
        <f t="shared" si="5"/>
        <v>-2597.9823727751318</v>
      </c>
      <c r="AI6">
        <f t="shared" si="6"/>
        <v>17380.421832349741</v>
      </c>
      <c r="AJ6">
        <f t="shared" si="7"/>
        <v>-8497.1116708173649</v>
      </c>
      <c r="AK6">
        <f>H6*SUM(AB6, AE6:AF6)</f>
        <v>4324.9229167784333</v>
      </c>
      <c r="AL6">
        <f t="shared" si="8"/>
        <v>13208.233078310808</v>
      </c>
      <c r="AN6">
        <f t="shared" si="9"/>
        <v>16398.373459959555</v>
      </c>
      <c r="AO6">
        <f t="shared" si="9"/>
        <v>-819.91867299797786</v>
      </c>
      <c r="AP6">
        <f t="shared" si="9"/>
        <v>-18.749775651064269</v>
      </c>
      <c r="AQ6">
        <f t="shared" si="9"/>
        <v>-2023.3767887525294</v>
      </c>
      <c r="AR6">
        <f t="shared" si="9"/>
        <v>13536.328222557982</v>
      </c>
      <c r="AS6">
        <f t="shared" si="9"/>
        <v>-6617.7733561005207</v>
      </c>
      <c r="AT6">
        <f t="shared" si="9"/>
        <v>3368.3633632993888</v>
      </c>
      <c r="AU6">
        <f t="shared" si="9"/>
        <v>10286.91822975685</v>
      </c>
      <c r="AW6">
        <v>3</v>
      </c>
      <c r="AX6">
        <f>(R6*SUMPRODUCT(K7:$K$23, X7:$X$23)-$AZ$3*SUMPRODUCT(K6:$K$22, W7:$W$23))/Z6</f>
        <v>29331.738506747228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2.8651079999999999E-3</v>
      </c>
      <c r="O7">
        <f t="shared" si="21"/>
        <v>21864.75956450812</v>
      </c>
      <c r="P7">
        <f t="shared" si="22"/>
        <v>1093.2379782254061</v>
      </c>
      <c r="Q7" s="4">
        <f t="shared" si="23"/>
        <v>25</v>
      </c>
      <c r="R7">
        <f t="shared" si="0"/>
        <v>1000000</v>
      </c>
      <c r="S7">
        <f t="shared" si="1"/>
        <v>37522.733837165812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28245.762813284193</v>
      </c>
      <c r="AC7">
        <f t="shared" si="2"/>
        <v>35668.634135229193</v>
      </c>
      <c r="AE7">
        <f t="shared" si="3"/>
        <v>20784.362694509364</v>
      </c>
      <c r="AF7">
        <f t="shared" si="4"/>
        <v>-1039.2181347254682</v>
      </c>
      <c r="AG7">
        <f t="shared" si="4"/>
        <v>-23.764682425604502</v>
      </c>
      <c r="AH7">
        <f t="shared" si="5"/>
        <v>-2759.0304946918586</v>
      </c>
      <c r="AI7">
        <f t="shared" si="6"/>
        <v>16962.349382666434</v>
      </c>
      <c r="AJ7">
        <f t="shared" si="7"/>
        <v>-7422.8713219450001</v>
      </c>
      <c r="AK7">
        <f>H7*SUM(AB7, AE7:AF7)</f>
        <v>5024.6480019602295</v>
      </c>
      <c r="AL7">
        <f t="shared" si="8"/>
        <v>14564.126062681664</v>
      </c>
      <c r="AN7">
        <f t="shared" si="9"/>
        <v>14653.215003505788</v>
      </c>
      <c r="AO7">
        <f t="shared" si="9"/>
        <v>-732.66075017528942</v>
      </c>
      <c r="AP7">
        <f t="shared" si="9"/>
        <v>-16.75437472828601</v>
      </c>
      <c r="AQ7">
        <f t="shared" si="9"/>
        <v>-1945.1482652691027</v>
      </c>
      <c r="AR7">
        <f t="shared" si="9"/>
        <v>11958.651613333112</v>
      </c>
      <c r="AS7">
        <f t="shared" si="9"/>
        <v>-5233.2097463133168</v>
      </c>
      <c r="AT7">
        <f t="shared" si="9"/>
        <v>3542.434693420224</v>
      </c>
      <c r="AU7">
        <f t="shared" si="9"/>
        <v>10267.876560440018</v>
      </c>
      <c r="AW7">
        <v>4</v>
      </c>
      <c r="AX7">
        <f>(R7*SUMPRODUCT(K8:$K$23, X8:$X$23)-$AZ$3*SUMPRODUCT(K7:$K$22, W8:$W$23))/Z7</f>
        <v>37522.733837165812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4.466869E-3</v>
      </c>
      <c r="O8">
        <f t="shared" si="21"/>
        <v>21864.75956450812</v>
      </c>
      <c r="P8">
        <f t="shared" si="22"/>
        <v>1093.2379782254061</v>
      </c>
      <c r="Q8" s="4">
        <f t="shared" si="23"/>
        <v>25</v>
      </c>
      <c r="R8">
        <f t="shared" si="0"/>
        <v>1000000</v>
      </c>
      <c r="S8">
        <f t="shared" si="1"/>
        <v>44029.580106801885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35668.634135229193</v>
      </c>
      <c r="AC8">
        <f t="shared" si="2"/>
        <v>41248.463792996932</v>
      </c>
      <c r="AE8">
        <f t="shared" si="3"/>
        <v>20483.678042159412</v>
      </c>
      <c r="AF8">
        <f t="shared" si="4"/>
        <v>-1024.1839021079707</v>
      </c>
      <c r="AG8">
        <f t="shared" si="4"/>
        <v>-23.420881878126682</v>
      </c>
      <c r="AH8">
        <f t="shared" si="5"/>
        <v>-4246.1489288711027</v>
      </c>
      <c r="AI8">
        <f t="shared" si="6"/>
        <v>15189.924329302212</v>
      </c>
      <c r="AJ8">
        <f t="shared" si="7"/>
        <v>-5579.8296577677393</v>
      </c>
      <c r="AK8">
        <f t="shared" ref="AK8:AK23" si="24">H8*SUM(AB8:AB8, AE8:AF8)</f>
        <v>3996.7892999578467</v>
      </c>
      <c r="AL8">
        <f t="shared" si="8"/>
        <v>13606.88397149232</v>
      </c>
      <c r="AN8">
        <f t="shared" si="9"/>
        <v>13465.015255590895</v>
      </c>
      <c r="AO8">
        <f t="shared" si="9"/>
        <v>-673.25076277954486</v>
      </c>
      <c r="AP8">
        <f t="shared" si="9"/>
        <v>-15.395796162158495</v>
      </c>
      <c r="AQ8">
        <f t="shared" si="9"/>
        <v>-2791.2204042205763</v>
      </c>
      <c r="AR8">
        <f t="shared" si="9"/>
        <v>9985.1482924286156</v>
      </c>
      <c r="AS8">
        <f t="shared" si="9"/>
        <v>-3667.9199561135351</v>
      </c>
      <c r="AT8">
        <f t="shared" si="9"/>
        <v>2627.3030061568684</v>
      </c>
      <c r="AU8">
        <f t="shared" si="9"/>
        <v>8944.5313424719498</v>
      </c>
      <c r="AW8">
        <v>5</v>
      </c>
      <c r="AX8">
        <f>(R8*SUMPRODUCT(K9:$K$23, X9:$X$23)-$AZ$3*SUMPRODUCT(K8:$K$22, W9:$W$23))/Z8</f>
        <v>44029.580106801885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6.2254789999999999E-3</v>
      </c>
      <c r="O9">
        <f t="shared" si="21"/>
        <v>21864.75956450812</v>
      </c>
      <c r="P9">
        <f t="shared" si="22"/>
        <v>1093.2379782254061</v>
      </c>
      <c r="Q9" s="4">
        <f t="shared" si="23"/>
        <v>25</v>
      </c>
      <c r="R9">
        <f t="shared" si="0"/>
        <v>1000000</v>
      </c>
      <c r="S9">
        <f t="shared" si="1"/>
        <v>49148.620159798331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41248.463792996932</v>
      </c>
      <c r="AC9">
        <f t="shared" si="2"/>
        <v>45297.072520593058</v>
      </c>
      <c r="AE9">
        <f t="shared" si="3"/>
        <v>20151.32055424359</v>
      </c>
      <c r="AF9">
        <f t="shared" si="4"/>
        <v>-1007.5660277121797</v>
      </c>
      <c r="AG9">
        <f t="shared" si="4"/>
        <v>-23.040866851051657</v>
      </c>
      <c r="AH9">
        <f t="shared" si="5"/>
        <v>-5832.2483317503284</v>
      </c>
      <c r="AI9">
        <f t="shared" si="6"/>
        <v>13288.465327930033</v>
      </c>
      <c r="AJ9">
        <f t="shared" si="7"/>
        <v>-4048.6087275961254</v>
      </c>
      <c r="AK9">
        <f t="shared" si="24"/>
        <v>3152.4737962793797</v>
      </c>
      <c r="AL9">
        <f t="shared" si="8"/>
        <v>12392.330396613288</v>
      </c>
      <c r="AN9">
        <f t="shared" si="9"/>
        <v>12589.373629848531</v>
      </c>
      <c r="AO9">
        <f t="shared" si="9"/>
        <v>-629.46868149242664</v>
      </c>
      <c r="AP9">
        <f t="shared" si="9"/>
        <v>-14.39459417871233</v>
      </c>
      <c r="AQ9">
        <f t="shared" si="9"/>
        <v>-3643.6497128225933</v>
      </c>
      <c r="AR9">
        <f t="shared" si="9"/>
        <v>8301.8606413548005</v>
      </c>
      <c r="AS9">
        <f t="shared" si="9"/>
        <v>-2529.3353760897726</v>
      </c>
      <c r="AT9">
        <f t="shared" si="9"/>
        <v>1969.4823658249254</v>
      </c>
      <c r="AU9">
        <f t="shared" si="9"/>
        <v>7742.007631089954</v>
      </c>
      <c r="AW9">
        <v>6</v>
      </c>
      <c r="AX9">
        <f>(R9*SUMPRODUCT(K10:$K$23, X10:$X$23)-$AZ$3*SUMPRODUCT(K9:$K$22, W10:$W$23))/Z9</f>
        <v>49148.620159798331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8.1133709999999994E-3</v>
      </c>
      <c r="O10">
        <f t="shared" si="21"/>
        <v>21864.75956450812</v>
      </c>
      <c r="P10">
        <f t="shared" si="22"/>
        <v>1093.2379782254061</v>
      </c>
      <c r="Q10" s="4">
        <f t="shared" si="23"/>
        <v>25</v>
      </c>
      <c r="R10">
        <f t="shared" si="0"/>
        <v>1000000</v>
      </c>
      <c r="S10">
        <f t="shared" si="1"/>
        <v>53098.030171996819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45297.072520593058</v>
      </c>
      <c r="AC10">
        <f t="shared" si="2"/>
        <v>48050.571951697711</v>
      </c>
      <c r="AE10">
        <f t="shared" si="3"/>
        <v>19786.312208904652</v>
      </c>
      <c r="AF10">
        <f t="shared" si="4"/>
        <v>-989.31561044523266</v>
      </c>
      <c r="AG10">
        <f t="shared" si="4"/>
        <v>-22.623519081616955</v>
      </c>
      <c r="AH10">
        <f t="shared" si="5"/>
        <v>-7477.5640369673529</v>
      </c>
      <c r="AI10">
        <f t="shared" si="6"/>
        <v>11296.809042410448</v>
      </c>
      <c r="AJ10">
        <f t="shared" si="7"/>
        <v>-2753.4994311046539</v>
      </c>
      <c r="AK10">
        <f t="shared" si="24"/>
        <v>3364.9386287502552</v>
      </c>
      <c r="AL10">
        <f t="shared" si="8"/>
        <v>11908.248240056049</v>
      </c>
      <c r="AN10">
        <f t="shared" si="9"/>
        <v>11744.738845257452</v>
      </c>
      <c r="AO10">
        <f t="shared" si="9"/>
        <v>-587.23694226287273</v>
      </c>
      <c r="AP10">
        <f t="shared" si="9"/>
        <v>-13.428845181908667</v>
      </c>
      <c r="AQ10">
        <f t="shared" si="9"/>
        <v>-4438.5247683167099</v>
      </c>
      <c r="AR10">
        <f t="shared" si="9"/>
        <v>6705.5482894959614</v>
      </c>
      <c r="AS10">
        <f t="shared" si="9"/>
        <v>-1634.4193595780416</v>
      </c>
      <c r="AT10">
        <f t="shared" si="9"/>
        <v>1997.3568094818954</v>
      </c>
      <c r="AU10">
        <f t="shared" si="9"/>
        <v>7068.4857393998145</v>
      </c>
      <c r="AW10">
        <v>7</v>
      </c>
      <c r="AX10">
        <f>(R10*SUMPRODUCT(K11:$K$23, X11:$X$23)-$AZ$3*SUMPRODUCT(K10:$K$22, W11:$W$23))/Z10</f>
        <v>53098.030171996819</v>
      </c>
    </row>
    <row r="11" spans="1:52" x14ac:dyDescent="0.25">
      <c r="A11" t="s">
        <v>33</v>
      </c>
      <c r="C11" s="7">
        <f>AU25</f>
        <v>55099.340049697414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1.0286442999999999E-2</v>
      </c>
      <c r="O11">
        <f t="shared" si="21"/>
        <v>21864.75956450812</v>
      </c>
      <c r="P11">
        <f t="shared" si="22"/>
        <v>1093.2379782254061</v>
      </c>
      <c r="Q11" s="4">
        <f t="shared" si="23"/>
        <v>25</v>
      </c>
      <c r="R11">
        <f t="shared" si="0"/>
        <v>1000000</v>
      </c>
      <c r="S11">
        <f t="shared" si="1"/>
        <v>55838.324733955662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48050.571951697711</v>
      </c>
      <c r="AC11">
        <f t="shared" si="2"/>
        <v>49505.294607532407</v>
      </c>
      <c r="AE11">
        <f t="shared" si="3"/>
        <v>19384.918314098501</v>
      </c>
      <c r="AF11">
        <f t="shared" si="4"/>
        <v>-969.24591570492521</v>
      </c>
      <c r="AG11">
        <f t="shared" si="4"/>
        <v>-22.164568351308318</v>
      </c>
      <c r="AH11">
        <f t="shared" si="5"/>
        <v>-9308.6215796986071</v>
      </c>
      <c r="AI11">
        <f t="shared" si="6"/>
        <v>9084.8862503436576</v>
      </c>
      <c r="AJ11">
        <f t="shared" si="7"/>
        <v>-1454.7226558346956</v>
      </c>
      <c r="AK11">
        <f t="shared" si="24"/>
        <v>3423.0115840297012</v>
      </c>
      <c r="AL11">
        <f t="shared" si="8"/>
        <v>11053.175178538662</v>
      </c>
      <c r="AN11">
        <f t="shared" si="9"/>
        <v>10942.919515095815</v>
      </c>
      <c r="AO11">
        <f t="shared" si="9"/>
        <v>-547.14597575479081</v>
      </c>
      <c r="AP11">
        <f t="shared" si="9"/>
        <v>-12.512051050470804</v>
      </c>
      <c r="AQ11">
        <f t="shared" si="9"/>
        <v>-5254.7808091118641</v>
      </c>
      <c r="AR11">
        <f t="shared" si="9"/>
        <v>5128.4806791786878</v>
      </c>
      <c r="AS11">
        <f t="shared" si="9"/>
        <v>-821.20092959111423</v>
      </c>
      <c r="AT11">
        <f t="shared" si="9"/>
        <v>1932.3135468688013</v>
      </c>
      <c r="AU11">
        <f t="shared" si="9"/>
        <v>6239.5932964563735</v>
      </c>
      <c r="AW11">
        <v>8</v>
      </c>
      <c r="AX11">
        <f>(R11*SUMPRODUCT(K12:$K$23, X12:$X$23)-$AZ$3*SUMPRODUCT(K11:$K$22, W12:$W$23))/Z11</f>
        <v>55838.324733955662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1.2759904000000001E-2</v>
      </c>
      <c r="O12">
        <f t="shared" si="21"/>
        <v>21864.75956450812</v>
      </c>
      <c r="P12">
        <f t="shared" si="22"/>
        <v>1093.2379782254061</v>
      </c>
      <c r="Q12" s="4">
        <f t="shared" si="23"/>
        <v>25</v>
      </c>
      <c r="R12">
        <f t="shared" si="0"/>
        <v>1000000</v>
      </c>
      <c r="S12">
        <f t="shared" si="1"/>
        <v>57347.044293303035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49505.294607532407</v>
      </c>
      <c r="AC12">
        <f t="shared" si="2"/>
        <v>49685.719811786155</v>
      </c>
      <c r="AE12">
        <f t="shared" si="3"/>
        <v>18943.719434221777</v>
      </c>
      <c r="AF12">
        <f t="shared" si="4"/>
        <v>-947.185971711089</v>
      </c>
      <c r="AG12">
        <f t="shared" si="4"/>
        <v>-21.660104903431105</v>
      </c>
      <c r="AH12">
        <f t="shared" si="5"/>
        <v>-11312.710574565299</v>
      </c>
      <c r="AI12">
        <f t="shared" si="6"/>
        <v>6662.1627830419566</v>
      </c>
      <c r="AJ12">
        <f t="shared" si="7"/>
        <v>-180.42520425374823</v>
      </c>
      <c r="AK12">
        <f t="shared" si="24"/>
        <v>3503.3448768352364</v>
      </c>
      <c r="AL12">
        <f t="shared" si="8"/>
        <v>9985.0824556234438</v>
      </c>
      <c r="AN12">
        <f t="shared" si="9"/>
        <v>10166.232263002668</v>
      </c>
      <c r="AO12">
        <f t="shared" si="9"/>
        <v>-508.3116131501335</v>
      </c>
      <c r="AP12">
        <f t="shared" si="9"/>
        <v>-11.623992746191643</v>
      </c>
      <c r="AQ12">
        <f t="shared" si="9"/>
        <v>-6071.0170262232778</v>
      </c>
      <c r="AR12">
        <f t="shared" si="9"/>
        <v>3575.2796308830652</v>
      </c>
      <c r="AS12">
        <f t="shared" si="9"/>
        <v>-96.825997603709439</v>
      </c>
      <c r="AT12">
        <f t="shared" si="9"/>
        <v>1880.085789856432</v>
      </c>
      <c r="AU12">
        <f t="shared" si="9"/>
        <v>5358.5394231357877</v>
      </c>
      <c r="AW12">
        <v>9</v>
      </c>
      <c r="AX12">
        <f>(R12*SUMPRODUCT(K13:$K$23, X13:$X$23)-$AZ$3*SUMPRODUCT(K12:$K$22, W13:$W$23))/Z12</f>
        <v>57347.044293303035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1.5498582E-2</v>
      </c>
      <c r="O13">
        <f t="shared" si="21"/>
        <v>21864.75956450812</v>
      </c>
      <c r="P13">
        <f t="shared" si="22"/>
        <v>1093.2379782254061</v>
      </c>
      <c r="Q13" s="4">
        <f t="shared" si="23"/>
        <v>25</v>
      </c>
      <c r="R13">
        <f t="shared" si="0"/>
        <v>1000000</v>
      </c>
      <c r="S13">
        <f t="shared" si="1"/>
        <v>57610.790846691438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49685.719811786155</v>
      </c>
      <c r="AC13">
        <f t="shared" si="2"/>
        <v>48641.488821962914</v>
      </c>
      <c r="AE13">
        <f t="shared" si="3"/>
        <v>18460.68145084328</v>
      </c>
      <c r="AF13">
        <f t="shared" si="4"/>
        <v>-923.03407254216404</v>
      </c>
      <c r="AG13">
        <f t="shared" si="4"/>
        <v>-21.107802942422364</v>
      </c>
      <c r="AH13">
        <f t="shared" si="5"/>
        <v>-13428.036478977163</v>
      </c>
      <c r="AI13">
        <f t="shared" si="6"/>
        <v>4088.5030963815334</v>
      </c>
      <c r="AJ13">
        <f t="shared" si="7"/>
        <v>1044.2309898232415</v>
      </c>
      <c r="AK13">
        <f t="shared" si="24"/>
        <v>3475.4480837275114</v>
      </c>
      <c r="AL13">
        <f t="shared" si="8"/>
        <v>8608.1821699322863</v>
      </c>
      <c r="AN13">
        <f t="shared" si="9"/>
        <v>9419.9940629584944</v>
      </c>
      <c r="AO13">
        <f t="shared" si="9"/>
        <v>-470.99970314792472</v>
      </c>
      <c r="AP13">
        <f t="shared" si="9"/>
        <v>-10.770749656732404</v>
      </c>
      <c r="AQ13">
        <f t="shared" si="9"/>
        <v>-6851.969373177003</v>
      </c>
      <c r="AR13">
        <f t="shared" si="9"/>
        <v>2086.2542369768353</v>
      </c>
      <c r="AS13">
        <f t="shared" si="9"/>
        <v>532.84326208027767</v>
      </c>
      <c r="AT13">
        <f t="shared" si="9"/>
        <v>1773.4285921139783</v>
      </c>
      <c r="AU13">
        <f t="shared" si="9"/>
        <v>4392.5260911710911</v>
      </c>
      <c r="AW13">
        <v>10</v>
      </c>
      <c r="AX13">
        <f>(R13*SUMPRODUCT(K14:$K$23, X14:$X$23)-$AZ$3*SUMPRODUCT(K13:$K$22, W14:$W$23))/Z13</f>
        <v>57610.790846691438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1.8608946000000001E-2</v>
      </c>
      <c r="O14">
        <f t="shared" si="21"/>
        <v>21864.75956450812</v>
      </c>
      <c r="P14">
        <f t="shared" si="22"/>
        <v>1093.2379782254061</v>
      </c>
      <c r="Q14" s="4">
        <f t="shared" si="23"/>
        <v>25</v>
      </c>
      <c r="R14">
        <f t="shared" si="0"/>
        <v>1000000</v>
      </c>
      <c r="S14">
        <f t="shared" si="1"/>
        <v>56864.221082262557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48641.488821962914</v>
      </c>
      <c r="AC14">
        <f t="shared" si="2"/>
        <v>46637.602498991262</v>
      </c>
      <c r="AE14">
        <f t="shared" si="3"/>
        <v>17932.540812092902</v>
      </c>
      <c r="AF14">
        <f t="shared" si="4"/>
        <v>-896.62704060464523</v>
      </c>
      <c r="AG14">
        <f t="shared" si="4"/>
        <v>-20.50393094786396</v>
      </c>
      <c r="AH14">
        <f t="shared" si="5"/>
        <v>-15711.758605367155</v>
      </c>
      <c r="AI14">
        <f t="shared" si="6"/>
        <v>1303.6512351732381</v>
      </c>
      <c r="AJ14">
        <f t="shared" si="7"/>
        <v>2003.8863229716517</v>
      </c>
      <c r="AK14">
        <f t="shared" si="24"/>
        <v>5620.1466947268045</v>
      </c>
      <c r="AL14">
        <f t="shared" si="8"/>
        <v>8927.6842528716952</v>
      </c>
      <c r="AN14">
        <f t="shared" si="9"/>
        <v>8429.1948958622688</v>
      </c>
      <c r="AO14">
        <f t="shared" si="9"/>
        <v>-421.45974479311349</v>
      </c>
      <c r="AP14">
        <f t="shared" si="9"/>
        <v>-9.6378774152459972</v>
      </c>
      <c r="AQ14">
        <f t="shared" si="9"/>
        <v>-7385.3157134359344</v>
      </c>
      <c r="AR14">
        <f t="shared" si="9"/>
        <v>612.78156021797497</v>
      </c>
      <c r="AS14">
        <f t="shared" si="9"/>
        <v>941.92722283337685</v>
      </c>
      <c r="AT14">
        <f t="shared" si="9"/>
        <v>2641.7512347855327</v>
      </c>
      <c r="AU14">
        <f t="shared" si="9"/>
        <v>4196.4600178368846</v>
      </c>
      <c r="AW14">
        <v>11</v>
      </c>
      <c r="AX14">
        <f>(R14*SUMPRODUCT(K15:$K$23, X15:$X$23)-$AZ$3*SUMPRODUCT(K14:$K$22, W15:$W$23))/Z14</f>
        <v>56864.221082262557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2.2132820000000001E-2</v>
      </c>
      <c r="O15">
        <f t="shared" si="21"/>
        <v>21864.75956450812</v>
      </c>
      <c r="P15">
        <f t="shared" si="22"/>
        <v>1093.2379782254061</v>
      </c>
      <c r="Q15" s="4">
        <f t="shared" si="23"/>
        <v>25</v>
      </c>
      <c r="R15">
        <f t="shared" si="0"/>
        <v>1000000</v>
      </c>
      <c r="S15">
        <f t="shared" si="1"/>
        <v>54916.711997251019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46637.602498991262</v>
      </c>
      <c r="AC15">
        <f t="shared" si="2"/>
        <v>43593.065726747212</v>
      </c>
      <c r="AE15">
        <f t="shared" si="3"/>
        <v>17356.317706035268</v>
      </c>
      <c r="AF15">
        <f t="shared" si="4"/>
        <v>-867.8158853017635</v>
      </c>
      <c r="AG15">
        <f t="shared" si="4"/>
        <v>-19.845081825423819</v>
      </c>
      <c r="AH15">
        <f t="shared" si="5"/>
        <v>-18152.392518460099</v>
      </c>
      <c r="AI15">
        <f t="shared" si="6"/>
        <v>-1683.7357795520184</v>
      </c>
      <c r="AJ15">
        <f t="shared" si="7"/>
        <v>3044.5367722440496</v>
      </c>
      <c r="AK15">
        <f t="shared" si="24"/>
        <v>5401.8269988474876</v>
      </c>
      <c r="AL15">
        <f t="shared" si="8"/>
        <v>6762.6279915395189</v>
      </c>
      <c r="AN15">
        <f t="shared" si="9"/>
        <v>7515.2464263343281</v>
      </c>
      <c r="AO15">
        <f t="shared" si="9"/>
        <v>-375.76232131671645</v>
      </c>
      <c r="AP15">
        <f t="shared" si="9"/>
        <v>-8.5928756775965436</v>
      </c>
      <c r="AQ15">
        <f t="shared" si="9"/>
        <v>-7859.9450248792336</v>
      </c>
      <c r="AR15">
        <f t="shared" si="9"/>
        <v>-729.0537955392183</v>
      </c>
      <c r="AS15">
        <f t="shared" si="9"/>
        <v>1318.277556621033</v>
      </c>
      <c r="AT15">
        <f t="shared" si="9"/>
        <v>2338.9789087951822</v>
      </c>
      <c r="AU15">
        <f t="shared" si="9"/>
        <v>2928.2026698769969</v>
      </c>
      <c r="AW15">
        <v>12</v>
      </c>
      <c r="AX15">
        <f>(R15*SUMPRODUCT(K16:$K$23, X16:$X$23)-$AZ$3*SUMPRODUCT(K15:$K$22, W16:$W$23))/Z15</f>
        <v>54916.711997251019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2.5807838999999999E-2</v>
      </c>
      <c r="O16">
        <f t="shared" si="21"/>
        <v>21864.75956450812</v>
      </c>
      <c r="P16">
        <f t="shared" si="22"/>
        <v>1093.2379782254061</v>
      </c>
      <c r="Q16" s="4">
        <f t="shared" si="23"/>
        <v>25</v>
      </c>
      <c r="R16">
        <f t="shared" si="0"/>
        <v>1000000</v>
      </c>
      <c r="S16">
        <f t="shared" si="1"/>
        <v>51889.396557153064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43593.065726747212</v>
      </c>
      <c r="AC16">
        <f t="shared" si="2"/>
        <v>39715.0489067202</v>
      </c>
      <c r="AE16">
        <f t="shared" si="3"/>
        <v>16734.825475984708</v>
      </c>
      <c r="AF16">
        <f t="shared" si="4"/>
        <v>-836.74127379923539</v>
      </c>
      <c r="AG16">
        <f t="shared" si="4"/>
        <v>-19.134472330477216</v>
      </c>
      <c r="AH16">
        <f t="shared" si="5"/>
        <v>-20486.347067694562</v>
      </c>
      <c r="AI16">
        <f t="shared" si="6"/>
        <v>-4607.3973378395658</v>
      </c>
      <c r="AJ16">
        <f t="shared" si="7"/>
        <v>3878.0168200270127</v>
      </c>
      <c r="AK16">
        <f t="shared" si="24"/>
        <v>5090.7766817186284</v>
      </c>
      <c r="AL16">
        <f t="shared" si="8"/>
        <v>4361.3961639060753</v>
      </c>
      <c r="AN16">
        <f t="shared" si="9"/>
        <v>6674.9526445549664</v>
      </c>
      <c r="AO16">
        <f t="shared" si="9"/>
        <v>-333.74763222774828</v>
      </c>
      <c r="AP16">
        <f t="shared" si="9"/>
        <v>-7.6320901504332745</v>
      </c>
      <c r="AQ16">
        <f t="shared" si="9"/>
        <v>-8171.3069988698126</v>
      </c>
      <c r="AR16">
        <f t="shared" si="9"/>
        <v>-1837.7340766930281</v>
      </c>
      <c r="AS16">
        <f t="shared" si="9"/>
        <v>1546.8089981347591</v>
      </c>
      <c r="AT16">
        <f t="shared" si="9"/>
        <v>2030.5376547392425</v>
      </c>
      <c r="AU16">
        <f t="shared" si="9"/>
        <v>1739.6125761809735</v>
      </c>
      <c r="AW16">
        <v>13</v>
      </c>
      <c r="AX16">
        <f>(R16*SUMPRODUCT(K17:$K$23, X17:$X$23)-$AZ$3*SUMPRODUCT(K16:$K$22, W17:$W$23))/Z16</f>
        <v>51889.396557153064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2.9740472E-2</v>
      </c>
      <c r="O17">
        <f t="shared" si="21"/>
        <v>21864.75956450812</v>
      </c>
      <c r="P17">
        <f t="shared" si="22"/>
        <v>1093.2379782254061</v>
      </c>
      <c r="Q17" s="4">
        <f t="shared" si="23"/>
        <v>25</v>
      </c>
      <c r="R17">
        <f t="shared" si="0"/>
        <v>1000000</v>
      </c>
      <c r="S17">
        <f t="shared" si="1"/>
        <v>47845.59049082925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39715.0489067202</v>
      </c>
      <c r="AC17">
        <f t="shared" si="2"/>
        <v>35164.708808155621</v>
      </c>
      <c r="AE17">
        <f t="shared" si="3"/>
        <v>16069.77561273145</v>
      </c>
      <c r="AF17">
        <f t="shared" si="4"/>
        <v>-803.48878063657253</v>
      </c>
      <c r="AG17">
        <f t="shared" si="4"/>
        <v>-18.374059368593109</v>
      </c>
      <c r="AH17">
        <f t="shared" si="5"/>
        <v>-22762.729543173293</v>
      </c>
      <c r="AI17">
        <f t="shared" si="6"/>
        <v>-7514.8167704470088</v>
      </c>
      <c r="AJ17">
        <f t="shared" si="7"/>
        <v>4550.3400985645785</v>
      </c>
      <c r="AK17">
        <f t="shared" si="24"/>
        <v>4704.8628618418843</v>
      </c>
      <c r="AL17">
        <f t="shared" si="8"/>
        <v>1740.386189959454</v>
      </c>
      <c r="AN17">
        <f t="shared" si="9"/>
        <v>5904.4327560794709</v>
      </c>
      <c r="AO17">
        <f t="shared" si="9"/>
        <v>-295.22163780397358</v>
      </c>
      <c r="AP17">
        <f t="shared" si="9"/>
        <v>-6.751083562866862</v>
      </c>
      <c r="AQ17">
        <f t="shared" si="9"/>
        <v>-8363.5894595821028</v>
      </c>
      <c r="AR17">
        <f t="shared" si="9"/>
        <v>-2761.1294248694726</v>
      </c>
      <c r="AS17">
        <f t="shared" si="9"/>
        <v>1671.9074227757594</v>
      </c>
      <c r="AT17">
        <f t="shared" si="9"/>
        <v>1728.6829053364247</v>
      </c>
      <c r="AU17">
        <f t="shared" si="9"/>
        <v>639.46090324271142</v>
      </c>
      <c r="AW17">
        <v>14</v>
      </c>
      <c r="AX17">
        <f>(R17*SUMPRODUCT(K18:$K$23, X18:$X$23)-$AZ$3*SUMPRODUCT(K17:$K$22, W18:$W$23))/Z17</f>
        <v>47845.59049082925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3.4073305999999998E-2</v>
      </c>
      <c r="O18">
        <f t="shared" si="21"/>
        <v>21864.75956450812</v>
      </c>
      <c r="P18">
        <f t="shared" si="22"/>
        <v>1093.2379782254061</v>
      </c>
      <c r="Q18" s="4">
        <f t="shared" si="23"/>
        <v>25</v>
      </c>
      <c r="R18">
        <f t="shared" si="0"/>
        <v>1000000</v>
      </c>
      <c r="S18">
        <f t="shared" si="1"/>
        <v>42788.343958202975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35164.708808155621</v>
      </c>
      <c r="AC18">
        <f t="shared" si="2"/>
        <v>30061.813365745234</v>
      </c>
      <c r="AE18">
        <f t="shared" si="3"/>
        <v>15361.527474800199</v>
      </c>
      <c r="AF18">
        <f t="shared" si="4"/>
        <v>-768.07637374001001</v>
      </c>
      <c r="AG18">
        <f t="shared" si="4"/>
        <v>-17.564253827578941</v>
      </c>
      <c r="AH18">
        <f t="shared" si="5"/>
        <v>-25042.59789312959</v>
      </c>
      <c r="AI18">
        <f t="shared" si="6"/>
        <v>-10466.71104589698</v>
      </c>
      <c r="AJ18">
        <f t="shared" si="7"/>
        <v>5102.8954424103867</v>
      </c>
      <c r="AK18">
        <f t="shared" si="24"/>
        <v>4257.9052597514155</v>
      </c>
      <c r="AL18">
        <f t="shared" si="8"/>
        <v>-1105.9103437351778</v>
      </c>
      <c r="AN18">
        <f t="shared" si="9"/>
        <v>5199.2911427932531</v>
      </c>
      <c r="AO18">
        <f t="shared" si="9"/>
        <v>-259.9645571396627</v>
      </c>
      <c r="AP18">
        <f t="shared" si="9"/>
        <v>-5.9448299985344697</v>
      </c>
      <c r="AQ18">
        <f t="shared" si="9"/>
        <v>-8475.9642315436577</v>
      </c>
      <c r="AR18">
        <f t="shared" si="9"/>
        <v>-3542.5824758886024</v>
      </c>
      <c r="AS18">
        <f t="shared" si="9"/>
        <v>1727.135476589021</v>
      </c>
      <c r="AT18">
        <f t="shared" si="9"/>
        <v>1441.1385287169355</v>
      </c>
      <c r="AU18">
        <f t="shared" si="9"/>
        <v>-374.30847058264555</v>
      </c>
      <c r="AW18">
        <v>15</v>
      </c>
      <c r="AX18">
        <f>(R18*SUMPRODUCT(K19:$K$23, X19:$X$23)-$AZ$3*SUMPRODUCT(K18:$K$22, W19:$W$23))/Z18</f>
        <v>42788.343958202975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3.9255977999999997E-2</v>
      </c>
      <c r="O19">
        <f t="shared" si="21"/>
        <v>21864.75956450812</v>
      </c>
      <c r="P19">
        <f t="shared" si="22"/>
        <v>1093.2379782254061</v>
      </c>
      <c r="Q19" s="4">
        <f t="shared" si="23"/>
        <v>25</v>
      </c>
      <c r="R19">
        <f t="shared" si="0"/>
        <v>1000000</v>
      </c>
      <c r="S19">
        <f t="shared" si="1"/>
        <v>36578.414077446585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30061.813365745234</v>
      </c>
      <c r="AC19">
        <f t="shared" si="2"/>
        <v>24433.077428177196</v>
      </c>
      <c r="AE19">
        <f t="shared" si="3"/>
        <v>14604.880415455047</v>
      </c>
      <c r="AF19">
        <f t="shared" si="4"/>
        <v>-730.24402077275238</v>
      </c>
      <c r="AG19">
        <f t="shared" si="4"/>
        <v>-16.699109327461297</v>
      </c>
      <c r="AH19">
        <f t="shared" si="5"/>
        <v>-27580.078473674184</v>
      </c>
      <c r="AI19">
        <f t="shared" si="6"/>
        <v>-13722.14118831935</v>
      </c>
      <c r="AJ19">
        <f t="shared" si="7"/>
        <v>5628.7359375680389</v>
      </c>
      <c r="AK19">
        <f t="shared" si="24"/>
        <v>3759.7298788993044</v>
      </c>
      <c r="AL19">
        <f t="shared" si="8"/>
        <v>-4333.6753718520067</v>
      </c>
      <c r="AN19">
        <f t="shared" si="9"/>
        <v>4553.5394912988131</v>
      </c>
      <c r="AO19">
        <f t="shared" si="9"/>
        <v>-227.67697456494065</v>
      </c>
      <c r="AP19">
        <f t="shared" si="9"/>
        <v>-5.2064824653849922</v>
      </c>
      <c r="AQ19">
        <f t="shared" si="9"/>
        <v>-8598.9732836222447</v>
      </c>
      <c r="AR19">
        <f t="shared" si="9"/>
        <v>-4278.3172493537568</v>
      </c>
      <c r="AS19">
        <f t="shared" si="9"/>
        <v>1754.938804612618</v>
      </c>
      <c r="AT19">
        <f t="shared" si="9"/>
        <v>1172.2162724500934</v>
      </c>
      <c r="AU19">
        <f t="shared" si="9"/>
        <v>-1351.162172291045</v>
      </c>
      <c r="AW19">
        <v>16</v>
      </c>
      <c r="AX19">
        <f>(R19*SUMPRODUCT(K20:$K$23, X20:$X$23)-$AZ$3*SUMPRODUCT(K19:$K$22, W20:$W$23))/Z19</f>
        <v>36578.414077446585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4.4782766000000002E-2</v>
      </c>
      <c r="O20">
        <f t="shared" si="21"/>
        <v>21864.75956450812</v>
      </c>
      <c r="P20">
        <f t="shared" si="22"/>
        <v>1093.2379782254061</v>
      </c>
      <c r="Q20" s="4">
        <f t="shared" si="23"/>
        <v>25</v>
      </c>
      <c r="R20">
        <f t="shared" si="0"/>
        <v>1000000</v>
      </c>
      <c r="S20">
        <f t="shared" si="1"/>
        <v>29211.259720973063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24433.077428177196</v>
      </c>
      <c r="AC20">
        <f t="shared" si="2"/>
        <v>18443.155031012029</v>
      </c>
      <c r="AE20">
        <f t="shared" si="3"/>
        <v>13804.78466919719</v>
      </c>
      <c r="AF20">
        <f t="shared" si="4"/>
        <v>-690.23923345985952</v>
      </c>
      <c r="AG20">
        <f t="shared" si="4"/>
        <v>-15.784285928766566</v>
      </c>
      <c r="AH20">
        <f t="shared" si="5"/>
        <v>-29913.292216804668</v>
      </c>
      <c r="AI20">
        <f t="shared" si="6"/>
        <v>-16814.531066996104</v>
      </c>
      <c r="AJ20">
        <f t="shared" si="7"/>
        <v>5989.9223971651663</v>
      </c>
      <c r="AK20">
        <f t="shared" si="24"/>
        <v>3213.0251837108935</v>
      </c>
      <c r="AL20">
        <f t="shared" si="8"/>
        <v>-7611.5834861200437</v>
      </c>
      <c r="AN20">
        <f t="shared" si="9"/>
        <v>3964.8074958411157</v>
      </c>
      <c r="AO20">
        <f t="shared" si="9"/>
        <v>-198.24037479205577</v>
      </c>
      <c r="AP20">
        <f t="shared" si="9"/>
        <v>-4.5333307738231117</v>
      </c>
      <c r="AQ20">
        <f t="shared" si="9"/>
        <v>-8591.2564410445084</v>
      </c>
      <c r="AR20">
        <f t="shared" si="9"/>
        <v>-4829.2226507692721</v>
      </c>
      <c r="AS20">
        <f t="shared" si="9"/>
        <v>1720.3375343317209</v>
      </c>
      <c r="AT20">
        <f t="shared" si="9"/>
        <v>922.79790217430889</v>
      </c>
      <c r="AU20">
        <f t="shared" si="9"/>
        <v>-2186.0872142632425</v>
      </c>
      <c r="AW20">
        <v>17</v>
      </c>
      <c r="AX20">
        <f>(R20*SUMPRODUCT(K21:$K$23, X21:$X$23)-$AZ$3*SUMPRODUCT(K20:$K$22, W21:$W$23))/Z20</f>
        <v>29211.259720973063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5.0287691000000002E-2</v>
      </c>
      <c r="O21">
        <f t="shared" si="21"/>
        <v>21864.75956450812</v>
      </c>
      <c r="P21">
        <f t="shared" si="22"/>
        <v>1093.2379782254061</v>
      </c>
      <c r="Q21" s="4">
        <f t="shared" si="23"/>
        <v>25</v>
      </c>
      <c r="R21">
        <f t="shared" si="0"/>
        <v>1000000</v>
      </c>
      <c r="S21">
        <f t="shared" si="1"/>
        <v>20744.954079083505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18443.155031012029</v>
      </c>
      <c r="AC21">
        <f t="shared" si="2"/>
        <v>12308.137071331197</v>
      </c>
      <c r="AE21">
        <f t="shared" si="3"/>
        <v>12972.526076739092</v>
      </c>
      <c r="AF21">
        <f t="shared" si="4"/>
        <v>-648.62630383695466</v>
      </c>
      <c r="AG21">
        <f t="shared" si="4"/>
        <v>-14.83268777603744</v>
      </c>
      <c r="AH21">
        <f t="shared" si="5"/>
        <v>-31750.21173765845</v>
      </c>
      <c r="AI21">
        <f t="shared" si="6"/>
        <v>-19441.144652532348</v>
      </c>
      <c r="AJ21">
        <f t="shared" si="7"/>
        <v>6135.0179596808321</v>
      </c>
      <c r="AK21">
        <f t="shared" si="24"/>
        <v>2632.7984136805435</v>
      </c>
      <c r="AL21">
        <f t="shared" si="8"/>
        <v>-10673.328279170972</v>
      </c>
      <c r="AN21">
        <f t="shared" si="9"/>
        <v>3432.0877902685061</v>
      </c>
      <c r="AO21">
        <f t="shared" si="9"/>
        <v>-171.60438951342533</v>
      </c>
      <c r="AP21">
        <f t="shared" si="9"/>
        <v>-3.9242231090430426</v>
      </c>
      <c r="AQ21">
        <f t="shared" si="9"/>
        <v>-8400.0227402625569</v>
      </c>
      <c r="AR21">
        <f t="shared" si="9"/>
        <v>-5143.4635626165182</v>
      </c>
      <c r="AS21">
        <f t="shared" si="9"/>
        <v>1623.1164314445857</v>
      </c>
      <c r="AT21">
        <f t="shared" si="9"/>
        <v>696.54863180684902</v>
      </c>
      <c r="AU21">
        <f t="shared" si="9"/>
        <v>-2823.798499365083</v>
      </c>
      <c r="AW21">
        <v>18</v>
      </c>
      <c r="AX21">
        <f>(R21*SUMPRODUCT(K22:$K$23, X22:$X$23)-$AZ$3*SUMPRODUCT(K21:$K$22, W22:$W$23))/Z21</f>
        <v>20744.954079083505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5.6343962999999997E-2</v>
      </c>
      <c r="O22">
        <f t="shared" si="21"/>
        <v>21864.75956450812</v>
      </c>
      <c r="P22">
        <f t="shared" si="22"/>
        <v>1093.2379782254061</v>
      </c>
      <c r="Q22" s="4">
        <f t="shared" si="23"/>
        <v>25</v>
      </c>
      <c r="R22">
        <f t="shared" si="0"/>
        <v>1000000</v>
      </c>
      <c r="S22">
        <f t="shared" si="1"/>
        <v>11051.135040360778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12308.137071331197</v>
      </c>
      <c r="AC22">
        <f t="shared" si="2"/>
        <v>6121.7225413597571</v>
      </c>
      <c r="AE22">
        <f t="shared" si="3"/>
        <v>12111.877286687379</v>
      </c>
      <c r="AF22">
        <f t="shared" si="4"/>
        <v>-605.59386433436896</v>
      </c>
      <c r="AG22">
        <f t="shared" si="4"/>
        <v>-13.84862848703346</v>
      </c>
      <c r="AH22">
        <f t="shared" si="5"/>
        <v>-33429.29644974423</v>
      </c>
      <c r="AI22">
        <f t="shared" si="6"/>
        <v>-21936.861655878252</v>
      </c>
      <c r="AJ22">
        <f t="shared" si="7"/>
        <v>6186.4145299714401</v>
      </c>
      <c r="AK22">
        <f t="shared" si="24"/>
        <v>2037.8475904855452</v>
      </c>
      <c r="AL22">
        <f t="shared" si="8"/>
        <v>-13712.599535421266</v>
      </c>
      <c r="AN22">
        <f t="shared" si="9"/>
        <v>2951.7982085925032</v>
      </c>
      <c r="AO22">
        <f t="shared" si="9"/>
        <v>-147.58991042962518</v>
      </c>
      <c r="AP22">
        <f t="shared" si="9"/>
        <v>-3.3750636496639066</v>
      </c>
      <c r="AQ22">
        <f t="shared" si="9"/>
        <v>-8147.0886006516803</v>
      </c>
      <c r="AR22">
        <f t="shared" si="9"/>
        <v>-5346.2553661384663</v>
      </c>
      <c r="AS22">
        <f t="shared" si="9"/>
        <v>1507.6975183072352</v>
      </c>
      <c r="AT22">
        <f t="shared" si="9"/>
        <v>496.64595542025853</v>
      </c>
      <c r="AU22">
        <f t="shared" si="9"/>
        <v>-3341.9118924109721</v>
      </c>
      <c r="AW22">
        <v>19</v>
      </c>
      <c r="AX22">
        <f>(R22*SUMPRODUCT(K23:$K$23, X23:$X$23)-$AZ$3*SUMPRODUCT(K22:$K$22, W23:$W$23))/Z22</f>
        <v>11051.135040360778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6.2785228999999998E-2</v>
      </c>
      <c r="O23">
        <f t="shared" si="21"/>
        <v>21864.75956450812</v>
      </c>
      <c r="P23">
        <f t="shared" si="22"/>
        <v>1093.2379782254061</v>
      </c>
      <c r="Q23" s="4">
        <f t="shared" si="23"/>
        <v>25</v>
      </c>
      <c r="R23">
        <f t="shared" si="0"/>
        <v>1000000</v>
      </c>
      <c r="S23">
        <f t="shared" si="1"/>
        <v>11918.63566673139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6121.7225413597571</v>
      </c>
      <c r="AC23">
        <f t="shared" si="2"/>
        <v>6121.7225413597571</v>
      </c>
      <c r="AE23">
        <f t="shared" si="3"/>
        <v>11230.311524755938</v>
      </c>
      <c r="AF23">
        <f t="shared" si="4"/>
        <v>-561.51557623779695</v>
      </c>
      <c r="AG23">
        <f t="shared" si="4"/>
        <v>-12.840652891268805</v>
      </c>
      <c r="AH23">
        <f t="shared" si="5"/>
        <v>-34779.572435772774</v>
      </c>
      <c r="AI23">
        <f t="shared" si="6"/>
        <v>-24123.6171401459</v>
      </c>
      <c r="AJ23">
        <f t="shared" si="7"/>
        <v>0</v>
      </c>
      <c r="AK23">
        <f t="shared" si="24"/>
        <v>1436.7982482158316</v>
      </c>
      <c r="AL23">
        <f t="shared" si="8"/>
        <v>-22686.818891930066</v>
      </c>
      <c r="AN23">
        <f t="shared" si="9"/>
        <v>2521.2062396766942</v>
      </c>
      <c r="AO23">
        <f t="shared" si="9"/>
        <v>-126.06031198383471</v>
      </c>
      <c r="AP23">
        <f t="shared" si="9"/>
        <v>-2.8827280632086523</v>
      </c>
      <c r="AQ23">
        <f t="shared" si="9"/>
        <v>-7808.0180451862852</v>
      </c>
      <c r="AR23">
        <f t="shared" si="9"/>
        <v>-5415.7548455566339</v>
      </c>
      <c r="AS23">
        <f t="shared" si="9"/>
        <v>0</v>
      </c>
      <c r="AT23">
        <f t="shared" si="9"/>
        <v>322.56137334863672</v>
      </c>
      <c r="AU23">
        <f t="shared" si="9"/>
        <v>-5093.1934722079968</v>
      </c>
      <c r="AW23">
        <v>20</v>
      </c>
      <c r="AX23">
        <f>(R23*SUMPRODUCT(K$23:$K24, X$23:$X24)-$AZ$3*SUMPRODUCT(K$22:$K23, W$23:$W24))/Z23</f>
        <v>11918.63566673139</v>
      </c>
    </row>
    <row r="25" spans="5:50" x14ac:dyDescent="0.25">
      <c r="AN25" s="8">
        <f t="shared" ref="AN25:AU25" si="25">SUM(AN3:AN23)</f>
        <v>190806.90649081778</v>
      </c>
      <c r="AO25" s="8">
        <f t="shared" si="25"/>
        <v>-25938.914997921973</v>
      </c>
      <c r="AP25" s="8">
        <f t="shared" si="25"/>
        <v>-1715.5997545006023</v>
      </c>
      <c r="AQ25" s="8">
        <f t="shared" si="25"/>
        <v>-119137.35288277555</v>
      </c>
      <c r="AR25" s="8">
        <f t="shared" si="25"/>
        <v>44015.03885561959</v>
      </c>
      <c r="AS25" s="8">
        <f t="shared" si="25"/>
        <v>-24078.14056482456</v>
      </c>
      <c r="AT25" s="8">
        <f t="shared" si="25"/>
        <v>35162.441758902387</v>
      </c>
      <c r="AU25" s="9">
        <f t="shared" si="25"/>
        <v>55099.340049697414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9" priority="1" operator="lessThan">
      <formula>0</formula>
    </cfRule>
  </conditionalFormatting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0A673-C512-4637-A657-5B37F83EA2D6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'T.55.04.E'!C3*(1+C12)</f>
        <v>79561.727598784884</v>
      </c>
      <c r="K3">
        <v>1</v>
      </c>
      <c r="L3" s="2">
        <v>0</v>
      </c>
      <c r="O3">
        <f>$C$3</f>
        <v>79561.727598784884</v>
      </c>
      <c r="P3">
        <f>O3*B5</f>
        <v>63649.382079027913</v>
      </c>
      <c r="Q3" s="4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79561.727598784884</v>
      </c>
      <c r="AF3">
        <f t="shared" ref="AF3:AG23" si="4">-$Z3*P3</f>
        <v>-63649.382079027913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14389.912932756972</v>
      </c>
      <c r="AJ3">
        <f t="shared" ref="AJ3:AJ23" si="7">AB3-AC3</f>
        <v>0</v>
      </c>
      <c r="AL3">
        <f t="shared" ref="AL3:AL23" si="8">SUM(AI3:AK3)</f>
        <v>14389.912932756972</v>
      </c>
      <c r="AN3">
        <f t="shared" ref="AN3:AU23" si="9">AE3*$K3</f>
        <v>79561.727598784884</v>
      </c>
      <c r="AO3">
        <f t="shared" si="9"/>
        <v>-63649.382079027913</v>
      </c>
      <c r="AP3">
        <f t="shared" si="9"/>
        <v>-1522.432587</v>
      </c>
      <c r="AQ3">
        <f t="shared" si="9"/>
        <v>0</v>
      </c>
      <c r="AR3">
        <f t="shared" si="9"/>
        <v>14389.912932756972</v>
      </c>
      <c r="AS3">
        <f t="shared" si="9"/>
        <v>0</v>
      </c>
      <c r="AT3">
        <f t="shared" si="9"/>
        <v>0</v>
      </c>
      <c r="AU3">
        <f t="shared" si="9"/>
        <v>14389.912932756972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43485.093998341785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1.8608946000000001E-2</v>
      </c>
      <c r="R4">
        <f t="shared" si="0"/>
        <v>1000000</v>
      </c>
      <c r="S4">
        <f t="shared" si="1"/>
        <v>26793.183616343584</v>
      </c>
      <c r="U4">
        <f t="shared" ref="U4:U23" si="13">M4</f>
        <v>1.8608946000000001E-2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1.8608946000000001E-2</v>
      </c>
      <c r="Y4">
        <f t="shared" ref="Y4:Y23" si="17">V4*W4</f>
        <v>0.01</v>
      </c>
      <c r="Z4">
        <f t="shared" ref="Z4:Z23" si="18">MAX(0, W4-X4-Y4)</f>
        <v>0.97139105400000003</v>
      </c>
      <c r="AB4">
        <f t="shared" ref="AB4:AB23" si="19">AC3</f>
        <v>0</v>
      </c>
      <c r="AC4">
        <f t="shared" si="2"/>
        <v>26026.658873095526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-18608.946</v>
      </c>
      <c r="AI4">
        <f t="shared" si="6"/>
        <v>-18608.946</v>
      </c>
      <c r="AJ4">
        <f t="shared" si="7"/>
        <v>-26026.658873095526</v>
      </c>
      <c r="AK4">
        <f>H4*SUM(AB4, AE4:AF4)</f>
        <v>0</v>
      </c>
      <c r="AL4">
        <f t="shared" si="8"/>
        <v>-44635.604873095523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-17458.435125246269</v>
      </c>
      <c r="AR4">
        <f t="shared" si="9"/>
        <v>-17458.435125246269</v>
      </c>
      <c r="AS4">
        <f t="shared" si="9"/>
        <v>-24417.54280241629</v>
      </c>
      <c r="AT4">
        <f t="shared" si="9"/>
        <v>0</v>
      </c>
      <c r="AU4">
        <f t="shared" si="9"/>
        <v>-41875.977927662556</v>
      </c>
      <c r="AW4">
        <v>1</v>
      </c>
      <c r="AX4">
        <f>(R4*SUMPRODUCT(K5:$K$23, X5:$X$23)-$AZ$3*SUMPRODUCT(K4:$K$22, W5:$W$23))/Z4</f>
        <v>26793.183616343584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2.2132820000000001E-2</v>
      </c>
      <c r="O5">
        <f t="shared" ref="O5:O23" si="21">$C$3</f>
        <v>79561.727598784884</v>
      </c>
      <c r="P5">
        <f t="shared" ref="P5:P23" si="22">O5*$C$5</f>
        <v>3978.0863799392446</v>
      </c>
      <c r="Q5" s="4">
        <f t="shared" ref="Q5:Q23" si="23">$C$8</f>
        <v>25</v>
      </c>
      <c r="R5">
        <f t="shared" si="0"/>
        <v>1000000</v>
      </c>
      <c r="S5">
        <f t="shared" si="1"/>
        <v>50086.116323283706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26026.658873095526</v>
      </c>
      <c r="AC5">
        <f t="shared" si="2"/>
        <v>47089.840636876441</v>
      </c>
      <c r="AE5">
        <f t="shared" si="3"/>
        <v>74802.147749668569</v>
      </c>
      <c r="AF5">
        <f t="shared" si="4"/>
        <v>-3740.1073874834287</v>
      </c>
      <c r="AG5">
        <f t="shared" si="4"/>
        <v>-23.504438002805191</v>
      </c>
      <c r="AH5">
        <f t="shared" si="5"/>
        <v>-21499.62334779228</v>
      </c>
      <c r="AI5">
        <f t="shared" si="6"/>
        <v>49538.912576390052</v>
      </c>
      <c r="AJ5">
        <f t="shared" si="7"/>
        <v>-21063.181763780914</v>
      </c>
      <c r="AK5">
        <f>H5*SUM(AB5, AE5:AF5)</f>
        <v>8388.4636139282502</v>
      </c>
      <c r="AL5">
        <f t="shared" si="8"/>
        <v>36864.19442653739</v>
      </c>
      <c r="AN5">
        <f t="shared" si="9"/>
        <v>64596.33059652114</v>
      </c>
      <c r="AO5">
        <f t="shared" si="9"/>
        <v>-3229.8165298260574</v>
      </c>
      <c r="AP5">
        <f t="shared" si="9"/>
        <v>-20.297551519453084</v>
      </c>
      <c r="AQ5">
        <f t="shared" si="9"/>
        <v>-18566.268740336112</v>
      </c>
      <c r="AR5">
        <f t="shared" si="9"/>
        <v>42779.947774839515</v>
      </c>
      <c r="AS5">
        <f t="shared" si="9"/>
        <v>-18189.374149806223</v>
      </c>
      <c r="AT5">
        <f t="shared" si="9"/>
        <v>7243.9627083381256</v>
      </c>
      <c r="AU5">
        <f t="shared" si="9"/>
        <v>31834.536333371419</v>
      </c>
      <c r="AW5">
        <v>2</v>
      </c>
      <c r="AX5">
        <f>(R5*SUMPRODUCT(K6:$K$23, X6:$X$23)-$AZ$3*SUMPRODUCT(K5:$K$22, W6:$W$23))/Z5</f>
        <v>50086.116323283706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2.5807838999999999E-2</v>
      </c>
      <c r="O6">
        <f t="shared" si="21"/>
        <v>79561.727598784884</v>
      </c>
      <c r="P6">
        <f t="shared" si="22"/>
        <v>3978.0863799392446</v>
      </c>
      <c r="Q6" s="4">
        <f t="shared" si="23"/>
        <v>25</v>
      </c>
      <c r="R6">
        <f t="shared" si="0"/>
        <v>1000000</v>
      </c>
      <c r="S6">
        <f t="shared" si="1"/>
        <v>70046.609359230206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47089.840636876441</v>
      </c>
      <c r="AC6">
        <f t="shared" si="2"/>
        <v>63498.077572734881</v>
      </c>
      <c r="AE6">
        <f t="shared" si="3"/>
        <v>72123.644486194229</v>
      </c>
      <c r="AF6">
        <f t="shared" si="4"/>
        <v>-3606.1822243097113</v>
      </c>
      <c r="AG6">
        <f t="shared" si="4"/>
        <v>-22.662794871015262</v>
      </c>
      <c r="AH6">
        <f t="shared" si="5"/>
        <v>-24263.950070475119</v>
      </c>
      <c r="AI6">
        <f t="shared" si="6"/>
        <v>44230.84939653839</v>
      </c>
      <c r="AJ6">
        <f t="shared" si="7"/>
        <v>-16408.23693585844</v>
      </c>
      <c r="AK6">
        <f>H6*SUM(AB6, AE6:AF6)</f>
        <v>12578.074555385194</v>
      </c>
      <c r="AL6">
        <f t="shared" si="8"/>
        <v>40400.687016065145</v>
      </c>
      <c r="AN6">
        <f t="shared" si="9"/>
        <v>56171.785344994714</v>
      </c>
      <c r="AO6">
        <f t="shared" si="9"/>
        <v>-2808.5892672497357</v>
      </c>
      <c r="AP6">
        <f t="shared" si="9"/>
        <v>-17.650378844291396</v>
      </c>
      <c r="AQ6">
        <f t="shared" si="9"/>
        <v>-18897.400494525635</v>
      </c>
      <c r="AR6">
        <f t="shared" si="9"/>
        <v>34448.145204375061</v>
      </c>
      <c r="AS6">
        <f t="shared" si="9"/>
        <v>-12779.165135329238</v>
      </c>
      <c r="AT6">
        <f t="shared" si="9"/>
        <v>9796.1342498947088</v>
      </c>
      <c r="AU6">
        <f t="shared" si="9"/>
        <v>31465.114318940534</v>
      </c>
      <c r="AW6">
        <v>3</v>
      </c>
      <c r="AX6">
        <f>(R6*SUMPRODUCT(K7:$K$23, X7:$X$23)-$AZ$3*SUMPRODUCT(K6:$K$22, W7:$W$23))/Z6</f>
        <v>70046.609359230206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2.9740472E-2</v>
      </c>
      <c r="O7">
        <f t="shared" si="21"/>
        <v>79561.727598784884</v>
      </c>
      <c r="P7">
        <f t="shared" si="22"/>
        <v>3978.0863799392446</v>
      </c>
      <c r="Q7" s="4">
        <f t="shared" si="23"/>
        <v>25</v>
      </c>
      <c r="R7">
        <f t="shared" si="0"/>
        <v>1000000</v>
      </c>
      <c r="S7">
        <f t="shared" si="1"/>
        <v>86379.320492457948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63498.077572734881</v>
      </c>
      <c r="AC7">
        <f t="shared" si="2"/>
        <v>75192.039989975921</v>
      </c>
      <c r="AE7">
        <f t="shared" si="3"/>
        <v>69257.416811952658</v>
      </c>
      <c r="AF7">
        <f t="shared" si="4"/>
        <v>-3462.8708405976331</v>
      </c>
      <c r="AG7">
        <f t="shared" si="4"/>
        <v>-21.762164706001936</v>
      </c>
      <c r="AH7">
        <f t="shared" si="5"/>
        <v>-26960.08865212692</v>
      </c>
      <c r="AI7">
        <f t="shared" si="6"/>
        <v>38812.695154522102</v>
      </c>
      <c r="AJ7">
        <f t="shared" si="7"/>
        <v>-11693.96241724104</v>
      </c>
      <c r="AK7">
        <f>H7*SUM(AB7, AE7:AF7)</f>
        <v>13536.937685066214</v>
      </c>
      <c r="AL7">
        <f t="shared" si="8"/>
        <v>40655.670422347277</v>
      </c>
      <c r="AN7">
        <f t="shared" si="9"/>
        <v>48827.276258080863</v>
      </c>
      <c r="AO7">
        <f t="shared" si="9"/>
        <v>-2441.3638129040432</v>
      </c>
      <c r="AP7">
        <f t="shared" si="9"/>
        <v>-15.342576679678141</v>
      </c>
      <c r="AQ7">
        <f t="shared" si="9"/>
        <v>-19007.172908773086</v>
      </c>
      <c r="AR7">
        <f t="shared" si="9"/>
        <v>27363.396959724058</v>
      </c>
      <c r="AS7">
        <f t="shared" si="9"/>
        <v>-8244.3781443448406</v>
      </c>
      <c r="AT7">
        <f t="shared" si="9"/>
        <v>9543.6969275337051</v>
      </c>
      <c r="AU7">
        <f t="shared" si="9"/>
        <v>28662.715742912926</v>
      </c>
      <c r="AW7">
        <v>4</v>
      </c>
      <c r="AX7">
        <f>(R7*SUMPRODUCT(K8:$K$23, X8:$X$23)-$AZ$3*SUMPRODUCT(K7:$K$22, W8:$W$23))/Z7</f>
        <v>86379.320492457948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3.4073305999999998E-2</v>
      </c>
      <c r="O8">
        <f t="shared" si="21"/>
        <v>79561.727598784884</v>
      </c>
      <c r="P8">
        <f t="shared" si="22"/>
        <v>3978.0863799392446</v>
      </c>
      <c r="Q8" s="4">
        <f t="shared" si="23"/>
        <v>25</v>
      </c>
      <c r="R8">
        <f t="shared" si="0"/>
        <v>1000000</v>
      </c>
      <c r="S8">
        <f t="shared" si="1"/>
        <v>99001.952480777749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75192.039989975921</v>
      </c>
      <c r="AC8">
        <f t="shared" si="2"/>
        <v>82381.639981272747</v>
      </c>
      <c r="AE8">
        <f t="shared" si="3"/>
        <v>66205.013488029916</v>
      </c>
      <c r="AF8">
        <f t="shared" si="4"/>
        <v>-3310.2506744014963</v>
      </c>
      <c r="AG8">
        <f t="shared" si="4"/>
        <v>-20.803034161691912</v>
      </c>
      <c r="AH8">
        <f t="shared" si="5"/>
        <v>-29660.355890000155</v>
      </c>
      <c r="AI8">
        <f t="shared" si="6"/>
        <v>33213.603889466569</v>
      </c>
      <c r="AJ8">
        <f t="shared" si="7"/>
        <v>-7189.5999912968255</v>
      </c>
      <c r="AK8">
        <f t="shared" ref="AK8:AK23" si="24">H8*SUM(AB8:AB8, AE8:AF8)</f>
        <v>10011.293203261315</v>
      </c>
      <c r="AL8">
        <f t="shared" si="8"/>
        <v>36035.297101431061</v>
      </c>
      <c r="AN8">
        <f t="shared" si="9"/>
        <v>43520.090228822308</v>
      </c>
      <c r="AO8">
        <f t="shared" si="9"/>
        <v>-2176.0045114411155</v>
      </c>
      <c r="AP8">
        <f t="shared" si="9"/>
        <v>-13.6749450842389</v>
      </c>
      <c r="AQ8">
        <f t="shared" si="9"/>
        <v>-19497.335572406046</v>
      </c>
      <c r="AR8">
        <f t="shared" si="9"/>
        <v>21833.0751998909</v>
      </c>
      <c r="AS8">
        <f t="shared" si="9"/>
        <v>-4726.107946295484</v>
      </c>
      <c r="AT8">
        <f t="shared" si="9"/>
        <v>6580.9575522842015</v>
      </c>
      <c r="AU8">
        <f t="shared" si="9"/>
        <v>23687.924805879618</v>
      </c>
      <c r="AW8">
        <v>5</v>
      </c>
      <c r="AX8">
        <f>(R8*SUMPRODUCT(K9:$K$23, X9:$X$23)-$AZ$3*SUMPRODUCT(K8:$K$22, W9:$W$23))/Z8</f>
        <v>99001.952480777749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3.9255977999999997E-2</v>
      </c>
      <c r="O9">
        <f t="shared" si="21"/>
        <v>79561.727598784884</v>
      </c>
      <c r="P9">
        <f t="shared" si="22"/>
        <v>3978.0863799392446</v>
      </c>
      <c r="Q9" s="4">
        <f t="shared" si="23"/>
        <v>25</v>
      </c>
      <c r="R9">
        <f t="shared" si="0"/>
        <v>1000000</v>
      </c>
      <c r="S9">
        <f t="shared" si="1"/>
        <v>108401.6004011903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82381.639981272747</v>
      </c>
      <c r="AC9">
        <f t="shared" si="2"/>
        <v>85760.236691100465</v>
      </c>
      <c r="AE9">
        <f t="shared" si="3"/>
        <v>62944.020800173814</v>
      </c>
      <c r="AF9">
        <f t="shared" si="4"/>
        <v>-3147.2010400086911</v>
      </c>
      <c r="AG9">
        <f t="shared" si="4"/>
        <v>-19.778360368690365</v>
      </c>
      <c r="AH9">
        <f t="shared" si="5"/>
        <v>-32665.738055385045</v>
      </c>
      <c r="AI9">
        <f t="shared" si="6"/>
        <v>27111.303344411383</v>
      </c>
      <c r="AJ9">
        <f t="shared" si="7"/>
        <v>-3378.5967098277179</v>
      </c>
      <c r="AK9">
        <f t="shared" si="24"/>
        <v>7421.7155985030568</v>
      </c>
      <c r="AL9">
        <f t="shared" si="8"/>
        <v>31154.42223308672</v>
      </c>
      <c r="AN9">
        <f t="shared" si="9"/>
        <v>39323.765084540413</v>
      </c>
      <c r="AO9">
        <f t="shared" si="9"/>
        <v>-1966.1882542270209</v>
      </c>
      <c r="AP9">
        <f t="shared" si="9"/>
        <v>-12.356369787130223</v>
      </c>
      <c r="AQ9">
        <f t="shared" si="9"/>
        <v>-20407.654186583935</v>
      </c>
      <c r="AR9">
        <f t="shared" si="9"/>
        <v>16937.566273942324</v>
      </c>
      <c r="AS9">
        <f t="shared" si="9"/>
        <v>-2110.7508170545639</v>
      </c>
      <c r="AT9">
        <f t="shared" si="9"/>
        <v>4636.6564609262705</v>
      </c>
      <c r="AU9">
        <f t="shared" si="9"/>
        <v>19463.471917814029</v>
      </c>
      <c r="AW9">
        <v>6</v>
      </c>
      <c r="AX9">
        <f>(R9*SUMPRODUCT(K10:$K$23, X10:$X$23)-$AZ$3*SUMPRODUCT(K9:$K$22, W10:$W$23))/Z9</f>
        <v>108401.6004011903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4.4782766000000002E-2</v>
      </c>
      <c r="O10">
        <f t="shared" si="21"/>
        <v>79561.727598784884</v>
      </c>
      <c r="P10">
        <f t="shared" si="22"/>
        <v>3978.0863799392446</v>
      </c>
      <c r="Q10" s="4">
        <f t="shared" si="23"/>
        <v>25</v>
      </c>
      <c r="R10">
        <f t="shared" si="0"/>
        <v>1000000</v>
      </c>
      <c r="S10">
        <f t="shared" si="1"/>
        <v>115303.07227852801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85760.236691100465</v>
      </c>
      <c r="AC10">
        <f t="shared" si="2"/>
        <v>86222.932167503939</v>
      </c>
      <c r="AE10">
        <f t="shared" si="3"/>
        <v>59495.773237578753</v>
      </c>
      <c r="AF10">
        <f t="shared" si="4"/>
        <v>-2974.788661878938</v>
      </c>
      <c r="AG10">
        <f t="shared" si="4"/>
        <v>-18.694847080748726</v>
      </c>
      <c r="AH10">
        <f t="shared" si="5"/>
        <v>-35429.187370189371</v>
      </c>
      <c r="AI10">
        <f t="shared" si="6"/>
        <v>21073.102358429693</v>
      </c>
      <c r="AJ10">
        <f t="shared" si="7"/>
        <v>-462.69547640347446</v>
      </c>
      <c r="AK10">
        <f t="shared" si="24"/>
        <v>7469.7641165070154</v>
      </c>
      <c r="AL10">
        <f t="shared" si="8"/>
        <v>28080.170998533235</v>
      </c>
      <c r="AN10">
        <f t="shared" si="9"/>
        <v>35315.439870475115</v>
      </c>
      <c r="AO10">
        <f t="shared" si="9"/>
        <v>-1765.771993523756</v>
      </c>
      <c r="AP10">
        <f t="shared" si="9"/>
        <v>-11.096868097360948</v>
      </c>
      <c r="AQ10">
        <f t="shared" si="9"/>
        <v>-21030.020590461663</v>
      </c>
      <c r="AR10">
        <f t="shared" si="9"/>
        <v>12508.550418392335</v>
      </c>
      <c r="AS10">
        <f t="shared" si="9"/>
        <v>-274.64630487308091</v>
      </c>
      <c r="AT10">
        <f t="shared" si="9"/>
        <v>4433.8948995542423</v>
      </c>
      <c r="AU10">
        <f t="shared" si="9"/>
        <v>16667.799013073498</v>
      </c>
      <c r="AW10">
        <v>7</v>
      </c>
      <c r="AX10">
        <f>(R10*SUMPRODUCT(K11:$K$23, X11:$X$23)-$AZ$3*SUMPRODUCT(K10:$K$22, W11:$W$23))/Z10</f>
        <v>115303.07227852801</v>
      </c>
    </row>
    <row r="11" spans="1:52" x14ac:dyDescent="0.25">
      <c r="A11" t="s">
        <v>33</v>
      </c>
      <c r="C11" s="7">
        <f>AU25</f>
        <v>156721.09202197034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5.0287691000000002E-2</v>
      </c>
      <c r="O11">
        <f t="shared" si="21"/>
        <v>79561.727598784884</v>
      </c>
      <c r="P11">
        <f t="shared" si="22"/>
        <v>3978.0863799392446</v>
      </c>
      <c r="Q11" s="4">
        <f t="shared" si="23"/>
        <v>25</v>
      </c>
      <c r="R11">
        <f t="shared" si="0"/>
        <v>1000000</v>
      </c>
      <c r="S11">
        <f t="shared" si="1"/>
        <v>119959.22755880991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86222.932167503939</v>
      </c>
      <c r="AC11">
        <f t="shared" si="2"/>
        <v>84296.682752253124</v>
      </c>
      <c r="AE11">
        <f t="shared" si="3"/>
        <v>55908.910444825538</v>
      </c>
      <c r="AF11">
        <f t="shared" si="4"/>
        <v>-2795.4455222412771</v>
      </c>
      <c r="AG11">
        <f t="shared" si="4"/>
        <v>-17.567777916652293</v>
      </c>
      <c r="AH11">
        <f t="shared" si="5"/>
        <v>-37604.827731557758</v>
      </c>
      <c r="AI11">
        <f t="shared" si="6"/>
        <v>15491.06941310985</v>
      </c>
      <c r="AJ11">
        <f t="shared" si="7"/>
        <v>1926.2494152508152</v>
      </c>
      <c r="AK11">
        <f t="shared" si="24"/>
        <v>7175.8244501395429</v>
      </c>
      <c r="AL11">
        <f t="shared" si="8"/>
        <v>24593.143278500207</v>
      </c>
      <c r="AN11">
        <f t="shared" si="9"/>
        <v>31560.963903028849</v>
      </c>
      <c r="AO11">
        <f t="shared" si="9"/>
        <v>-1578.0481951514425</v>
      </c>
      <c r="AP11">
        <f t="shared" si="9"/>
        <v>-9.9171312814450712</v>
      </c>
      <c r="AQ11">
        <f t="shared" si="9"/>
        <v>-21228.183507288453</v>
      </c>
      <c r="AR11">
        <f t="shared" si="9"/>
        <v>8744.8150693075077</v>
      </c>
      <c r="AS11">
        <f t="shared" si="9"/>
        <v>1087.3810235124697</v>
      </c>
      <c r="AT11">
        <f t="shared" si="9"/>
        <v>4050.8021823967892</v>
      </c>
      <c r="AU11">
        <f t="shared" si="9"/>
        <v>13882.998275216765</v>
      </c>
      <c r="AW11">
        <v>8</v>
      </c>
      <c r="AX11">
        <f>(R11*SUMPRODUCT(K12:$K$23, X12:$X$23)-$AZ$3*SUMPRODUCT(K11:$K$22, W12:$W$23))/Z11</f>
        <v>119959.22755880991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5.6343962999999997E-2</v>
      </c>
      <c r="O12">
        <f t="shared" si="21"/>
        <v>79561.727598784884</v>
      </c>
      <c r="P12">
        <f t="shared" si="22"/>
        <v>3978.0863799392446</v>
      </c>
      <c r="Q12" s="4">
        <f t="shared" si="23"/>
        <v>25</v>
      </c>
      <c r="R12">
        <f t="shared" si="0"/>
        <v>1000000</v>
      </c>
      <c r="S12">
        <f t="shared" si="1"/>
        <v>122389.41964745001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84296.682752253124</v>
      </c>
      <c r="AC12">
        <f t="shared" si="2"/>
        <v>80298.532635754091</v>
      </c>
      <c r="AE12">
        <f t="shared" si="3"/>
        <v>52199.691758903718</v>
      </c>
      <c r="AF12">
        <f t="shared" si="4"/>
        <v>-2609.9845879451864</v>
      </c>
      <c r="AG12">
        <f t="shared" si="4"/>
        <v>-16.402261908557698</v>
      </c>
      <c r="AH12">
        <f t="shared" si="5"/>
        <v>-39593.529157122954</v>
      </c>
      <c r="AI12">
        <f t="shared" si="6"/>
        <v>9979.7757519270162</v>
      </c>
      <c r="AJ12">
        <f t="shared" si="7"/>
        <v>3998.1501164990332</v>
      </c>
      <c r="AK12">
        <f t="shared" si="24"/>
        <v>6948.7036370146852</v>
      </c>
      <c r="AL12">
        <f t="shared" si="8"/>
        <v>20926.629505440735</v>
      </c>
      <c r="AN12">
        <f t="shared" si="9"/>
        <v>28013.199431126501</v>
      </c>
      <c r="AO12">
        <f t="shared" si="9"/>
        <v>-1400.6599715563252</v>
      </c>
      <c r="AP12">
        <f t="shared" si="9"/>
        <v>-8.8023476477257692</v>
      </c>
      <c r="AQ12">
        <f t="shared" si="9"/>
        <v>-21248.045555200442</v>
      </c>
      <c r="AR12">
        <f t="shared" si="9"/>
        <v>5355.6915567220058</v>
      </c>
      <c r="AS12">
        <f t="shared" si="9"/>
        <v>2145.625247872561</v>
      </c>
      <c r="AT12">
        <f t="shared" si="9"/>
        <v>3729.0530693274445</v>
      </c>
      <c r="AU12">
        <f t="shared" si="9"/>
        <v>11230.369873922011</v>
      </c>
      <c r="AW12">
        <v>9</v>
      </c>
      <c r="AX12">
        <f>(R12*SUMPRODUCT(K13:$K$23, X13:$X$23)-$AZ$3*SUMPRODUCT(K12:$K$22, W13:$W$23))/Z12</f>
        <v>122389.41964745001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6.2785228999999998E-2</v>
      </c>
      <c r="O13">
        <f t="shared" si="21"/>
        <v>79561.727598784884</v>
      </c>
      <c r="P13">
        <f t="shared" si="22"/>
        <v>3978.0863799392446</v>
      </c>
      <c r="Q13" s="4">
        <f t="shared" si="23"/>
        <v>25</v>
      </c>
      <c r="R13">
        <f t="shared" si="0"/>
        <v>1000000</v>
      </c>
      <c r="S13">
        <f t="shared" si="1"/>
        <v>122612.65070463256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80298.532635754091</v>
      </c>
      <c r="AC13">
        <f t="shared" si="2"/>
        <v>74589.785212192641</v>
      </c>
      <c r="AE13">
        <f t="shared" si="3"/>
        <v>48400.325240502498</v>
      </c>
      <c r="AF13">
        <f t="shared" si="4"/>
        <v>-2420.0162620251253</v>
      </c>
      <c r="AG13">
        <f t="shared" si="4"/>
        <v>-15.208419519425348</v>
      </c>
      <c r="AH13">
        <f t="shared" si="5"/>
        <v>-41192.790801870884</v>
      </c>
      <c r="AI13">
        <f t="shared" si="6"/>
        <v>4772.3097570870596</v>
      </c>
      <c r="AJ13">
        <f t="shared" si="7"/>
        <v>5708.74742356145</v>
      </c>
      <c r="AK13">
        <f t="shared" si="24"/>
        <v>6528.6161114557672</v>
      </c>
      <c r="AL13">
        <f t="shared" si="8"/>
        <v>17009.673292104279</v>
      </c>
      <c r="AN13">
        <f t="shared" si="9"/>
        <v>24697.396876969939</v>
      </c>
      <c r="AO13">
        <f t="shared" si="9"/>
        <v>-1234.8698438484971</v>
      </c>
      <c r="AP13">
        <f t="shared" si="9"/>
        <v>-7.7604514200327435</v>
      </c>
      <c r="AQ13">
        <f t="shared" si="9"/>
        <v>-21019.584018258956</v>
      </c>
      <c r="AR13">
        <f t="shared" si="9"/>
        <v>2435.1825634424486</v>
      </c>
      <c r="AS13">
        <f t="shared" si="9"/>
        <v>2913.0217635829454</v>
      </c>
      <c r="AT13">
        <f t="shared" si="9"/>
        <v>3331.3789186497888</v>
      </c>
      <c r="AU13">
        <f t="shared" si="9"/>
        <v>8679.5832456751832</v>
      </c>
      <c r="AW13">
        <v>10</v>
      </c>
      <c r="AX13">
        <f>(R13*SUMPRODUCT(K14:$K$23, X14:$X$23)-$AZ$3*SUMPRODUCT(K13:$K$22, W14:$W$23))/Z13</f>
        <v>122612.65070463256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6.9956555000000004E-2</v>
      </c>
      <c r="O14">
        <f t="shared" si="21"/>
        <v>79561.727598784884</v>
      </c>
      <c r="P14">
        <f t="shared" si="22"/>
        <v>3978.0863799392446</v>
      </c>
      <c r="Q14" s="4">
        <f t="shared" si="23"/>
        <v>25</v>
      </c>
      <c r="R14">
        <f t="shared" si="0"/>
        <v>1000000</v>
      </c>
      <c r="S14">
        <f t="shared" si="1"/>
        <v>121645.17010262379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74589.785212192641</v>
      </c>
      <c r="AC14">
        <f t="shared" si="2"/>
        <v>68084.347666606714</v>
      </c>
      <c r="AE14">
        <f t="shared" si="3"/>
        <v>44530.401973392371</v>
      </c>
      <c r="AF14">
        <f t="shared" si="4"/>
        <v>-2226.5200986696186</v>
      </c>
      <c r="AG14">
        <f t="shared" si="4"/>
        <v>-13.992406687657342</v>
      </c>
      <c r="AH14">
        <f t="shared" si="5"/>
        <v>-42557.145462950117</v>
      </c>
      <c r="AI14">
        <f t="shared" si="6"/>
        <v>-267.25599491502362</v>
      </c>
      <c r="AJ14">
        <f t="shared" si="7"/>
        <v>6505.4375455859263</v>
      </c>
      <c r="AK14">
        <f t="shared" si="24"/>
        <v>10002.824879961525</v>
      </c>
      <c r="AL14">
        <f t="shared" si="8"/>
        <v>16241.006430632428</v>
      </c>
      <c r="AN14">
        <f t="shared" si="9"/>
        <v>20931.525596846332</v>
      </c>
      <c r="AO14">
        <f t="shared" si="9"/>
        <v>-1046.5762798423166</v>
      </c>
      <c r="AP14">
        <f t="shared" si="9"/>
        <v>-6.5771339526462249</v>
      </c>
      <c r="AQ14">
        <f t="shared" si="9"/>
        <v>-20003.995924373467</v>
      </c>
      <c r="AR14">
        <f t="shared" si="9"/>
        <v>-125.6237413220972</v>
      </c>
      <c r="AS14">
        <f t="shared" si="9"/>
        <v>3057.882401005048</v>
      </c>
      <c r="AT14">
        <f t="shared" si="9"/>
        <v>4701.8301146437107</v>
      </c>
      <c r="AU14">
        <f t="shared" si="9"/>
        <v>7634.0887743266621</v>
      </c>
      <c r="AW14">
        <v>11</v>
      </c>
      <c r="AX14">
        <f>(R14*SUMPRODUCT(K15:$K$23, X15:$X$23)-$AZ$3*SUMPRODUCT(K14:$K$22, W15:$W$23))/Z14</f>
        <v>121645.17010262379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7.8227725999999997E-2</v>
      </c>
      <c r="O15">
        <f t="shared" si="21"/>
        <v>79561.727598784884</v>
      </c>
      <c r="P15">
        <f t="shared" si="22"/>
        <v>3978.0863799392446</v>
      </c>
      <c r="Q15" s="4">
        <f t="shared" si="23"/>
        <v>25</v>
      </c>
      <c r="R15">
        <f t="shared" si="0"/>
        <v>1000000</v>
      </c>
      <c r="S15">
        <f t="shared" si="1"/>
        <v>118684.15237811966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68084.347666606714</v>
      </c>
      <c r="AC15">
        <f t="shared" si="2"/>
        <v>60566.367140982518</v>
      </c>
      <c r="AE15">
        <f t="shared" si="3"/>
        <v>40601.585869414048</v>
      </c>
      <c r="AF15">
        <f t="shared" si="4"/>
        <v>-2030.0792934707024</v>
      </c>
      <c r="AG15">
        <f t="shared" si="4"/>
        <v>-12.757888464338141</v>
      </c>
      <c r="AH15">
        <f t="shared" si="5"/>
        <v>-43783.766257705036</v>
      </c>
      <c r="AI15">
        <f t="shared" si="6"/>
        <v>-5225.017570226024</v>
      </c>
      <c r="AJ15">
        <f t="shared" si="7"/>
        <v>7517.9805256241962</v>
      </c>
      <c r="AK15">
        <f t="shared" si="24"/>
        <v>9126.7547592434948</v>
      </c>
      <c r="AL15">
        <f t="shared" si="8"/>
        <v>11419.717714641667</v>
      </c>
      <c r="AN15">
        <f t="shared" si="9"/>
        <v>17580.395120476383</v>
      </c>
      <c r="AO15">
        <f t="shared" si="9"/>
        <v>-879.01975602381913</v>
      </c>
      <c r="AP15">
        <f t="shared" si="9"/>
        <v>-5.5241369346361706</v>
      </c>
      <c r="AQ15">
        <f t="shared" si="9"/>
        <v>-18958.272052444456</v>
      </c>
      <c r="AR15">
        <f t="shared" si="9"/>
        <v>-2262.4208249265271</v>
      </c>
      <c r="AS15">
        <f t="shared" si="9"/>
        <v>3255.2686137337701</v>
      </c>
      <c r="AT15">
        <f t="shared" si="9"/>
        <v>3951.8642289305371</v>
      </c>
      <c r="AU15">
        <f t="shared" si="9"/>
        <v>4944.7120177377801</v>
      </c>
      <c r="AW15">
        <v>12</v>
      </c>
      <c r="AX15">
        <f>(R15*SUMPRODUCT(K16:$K$23, X16:$X$23)-$AZ$3*SUMPRODUCT(K15:$K$22, W16:$W$23))/Z15</f>
        <v>118684.15237811966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8.7072107999999995E-2</v>
      </c>
      <c r="O16">
        <f t="shared" si="21"/>
        <v>79561.727598784884</v>
      </c>
      <c r="P16">
        <f t="shared" si="22"/>
        <v>3978.0863799392446</v>
      </c>
      <c r="Q16" s="4">
        <f t="shared" si="23"/>
        <v>25</v>
      </c>
      <c r="R16">
        <f t="shared" si="0"/>
        <v>1000000</v>
      </c>
      <c r="S16">
        <f t="shared" si="1"/>
        <v>113833.00794803591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60566.367140982518</v>
      </c>
      <c r="AC16">
        <f t="shared" si="2"/>
        <v>52451.760932877165</v>
      </c>
      <c r="AE16">
        <f t="shared" si="3"/>
        <v>36660.30434092701</v>
      </c>
      <c r="AF16">
        <f t="shared" si="4"/>
        <v>-1833.0152170463507</v>
      </c>
      <c r="AG16">
        <f t="shared" si="4"/>
        <v>-11.519453337475955</v>
      </c>
      <c r="AH16">
        <f t="shared" si="5"/>
        <v>-44434.249688752192</v>
      </c>
      <c r="AI16">
        <f t="shared" si="6"/>
        <v>-9618.4800182090039</v>
      </c>
      <c r="AJ16">
        <f t="shared" si="7"/>
        <v>8114.6062081053533</v>
      </c>
      <c r="AK16">
        <f t="shared" si="24"/>
        <v>8163.0259538968721</v>
      </c>
      <c r="AL16">
        <f t="shared" si="8"/>
        <v>6659.1521437932215</v>
      </c>
      <c r="AN16">
        <f t="shared" si="9"/>
        <v>14622.548395370208</v>
      </c>
      <c r="AO16">
        <f t="shared" si="9"/>
        <v>-731.12741976851044</v>
      </c>
      <c r="AP16">
        <f t="shared" si="9"/>
        <v>-4.594718100236908</v>
      </c>
      <c r="AQ16">
        <f t="shared" si="9"/>
        <v>-17723.31076259998</v>
      </c>
      <c r="AR16">
        <f t="shared" si="9"/>
        <v>-3836.4845050985195</v>
      </c>
      <c r="AS16">
        <f t="shared" si="9"/>
        <v>3236.6403967608649</v>
      </c>
      <c r="AT16">
        <f t="shared" si="9"/>
        <v>3255.9533863515589</v>
      </c>
      <c r="AU16">
        <f t="shared" si="9"/>
        <v>2656.1092780139043</v>
      </c>
      <c r="AW16">
        <v>13</v>
      </c>
      <c r="AX16">
        <f>(R16*SUMPRODUCT(K17:$K$23, X17:$X$23)-$AZ$3*SUMPRODUCT(K16:$K$22, W17:$W$23))/Z16</f>
        <v>113833.00794803591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9.6466888000000001E-2</v>
      </c>
      <c r="O17">
        <f t="shared" si="21"/>
        <v>79561.727598784884</v>
      </c>
      <c r="P17">
        <f t="shared" si="22"/>
        <v>3978.0863799392446</v>
      </c>
      <c r="Q17" s="4">
        <f t="shared" si="23"/>
        <v>25</v>
      </c>
      <c r="R17">
        <f t="shared" si="0"/>
        <v>1000000</v>
      </c>
      <c r="S17">
        <f t="shared" si="1"/>
        <v>107140.30905688398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52451.760932877165</v>
      </c>
      <c r="AC17">
        <f t="shared" si="2"/>
        <v>44111.863711463549</v>
      </c>
      <c r="AE17">
        <f t="shared" si="3"/>
        <v>32757.195824615617</v>
      </c>
      <c r="AF17">
        <f t="shared" si="4"/>
        <v>-1637.8597912307812</v>
      </c>
      <c r="AG17">
        <f t="shared" si="4"/>
        <v>-10.293012989173675</v>
      </c>
      <c r="AH17">
        <f t="shared" si="5"/>
        <v>-44449.832597100765</v>
      </c>
      <c r="AI17">
        <f t="shared" si="6"/>
        <v>-13340.789576705101</v>
      </c>
      <c r="AJ17">
        <f t="shared" si="7"/>
        <v>8339.8972214136156</v>
      </c>
      <c r="AK17">
        <f t="shared" si="24"/>
        <v>7151.3459095969729</v>
      </c>
      <c r="AL17">
        <f t="shared" si="8"/>
        <v>2150.4535543054872</v>
      </c>
      <c r="AN17">
        <f t="shared" si="9"/>
        <v>12035.803404183</v>
      </c>
      <c r="AO17">
        <f t="shared" si="9"/>
        <v>-601.79017020915012</v>
      </c>
      <c r="AP17">
        <f t="shared" si="9"/>
        <v>-3.781907384187702</v>
      </c>
      <c r="AQ17">
        <f t="shared" si="9"/>
        <v>-16331.967160800999</v>
      </c>
      <c r="AR17">
        <f t="shared" si="9"/>
        <v>-4901.7358342113366</v>
      </c>
      <c r="AS17">
        <f t="shared" si="9"/>
        <v>3064.2843760331002</v>
      </c>
      <c r="AT17">
        <f t="shared" si="9"/>
        <v>2627.5812466993248</v>
      </c>
      <c r="AU17">
        <f t="shared" si="9"/>
        <v>790.12978852108824</v>
      </c>
      <c r="AW17">
        <v>14</v>
      </c>
      <c r="AX17">
        <f>(R17*SUMPRODUCT(K18:$K$23, X18:$X$23)-$AZ$3*SUMPRODUCT(K17:$K$22, W18:$W$23))/Z17</f>
        <v>107140.30905688398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0.107048017</v>
      </c>
      <c r="O18">
        <f t="shared" si="21"/>
        <v>79561.727598784884</v>
      </c>
      <c r="P18">
        <f t="shared" si="22"/>
        <v>3978.0863799392446</v>
      </c>
      <c r="Q18" s="4">
        <f t="shared" si="23"/>
        <v>25</v>
      </c>
      <c r="R18">
        <f t="shared" si="0"/>
        <v>1000000</v>
      </c>
      <c r="S18">
        <f t="shared" si="1"/>
        <v>98404.14685240887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44111.863711463549</v>
      </c>
      <c r="AC18">
        <f t="shared" si="2"/>
        <v>35772.805303605215</v>
      </c>
      <c r="AE18">
        <f t="shared" si="3"/>
        <v>28923.031010863677</v>
      </c>
      <c r="AF18">
        <f t="shared" si="4"/>
        <v>-1446.1515505431839</v>
      </c>
      <c r="AG18">
        <f t="shared" si="4"/>
        <v>-9.0882362298356529</v>
      </c>
      <c r="AH18">
        <f t="shared" si="5"/>
        <v>-44073.865177851367</v>
      </c>
      <c r="AI18">
        <f t="shared" si="6"/>
        <v>-16606.073953760711</v>
      </c>
      <c r="AJ18">
        <f t="shared" si="7"/>
        <v>8339.0584078583342</v>
      </c>
      <c r="AK18">
        <f t="shared" si="24"/>
        <v>6125.9919306959046</v>
      </c>
      <c r="AL18">
        <f t="shared" si="8"/>
        <v>-2141.0236152064726</v>
      </c>
      <c r="AN18">
        <f t="shared" si="9"/>
        <v>9789.3428374364212</v>
      </c>
      <c r="AO18">
        <f t="shared" si="9"/>
        <v>-489.46714187182107</v>
      </c>
      <c r="AP18">
        <f t="shared" si="9"/>
        <v>-3.0760213273655492</v>
      </c>
      <c r="AQ18">
        <f t="shared" si="9"/>
        <v>-14917.322331635325</v>
      </c>
      <c r="AR18">
        <f t="shared" si="9"/>
        <v>-5620.5226573980917</v>
      </c>
      <c r="AS18">
        <f t="shared" si="9"/>
        <v>2822.4532091837027</v>
      </c>
      <c r="AT18">
        <f t="shared" si="9"/>
        <v>2073.4146157235855</v>
      </c>
      <c r="AU18">
        <f t="shared" si="9"/>
        <v>-724.65483249080285</v>
      </c>
      <c r="AW18">
        <v>15</v>
      </c>
      <c r="AX18">
        <f>(R18*SUMPRODUCT(K19:$K$23, X19:$X$23)-$AZ$3*SUMPRODUCT(K18:$K$22, W19:$W$23))/Z18</f>
        <v>98404.14685240887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0.118979948</v>
      </c>
      <c r="O19">
        <f t="shared" si="21"/>
        <v>79561.727598784884</v>
      </c>
      <c r="P19">
        <f t="shared" si="22"/>
        <v>3978.0863799392446</v>
      </c>
      <c r="Q19" s="4">
        <f t="shared" si="23"/>
        <v>25</v>
      </c>
      <c r="R19">
        <f t="shared" si="0"/>
        <v>1000000</v>
      </c>
      <c r="S19">
        <f t="shared" si="1"/>
        <v>87284.306316368034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35772.805303605215</v>
      </c>
      <c r="AC19">
        <f t="shared" si="2"/>
        <v>27637.828418721023</v>
      </c>
      <c r="AE19">
        <f t="shared" si="3"/>
        <v>25192.539975080093</v>
      </c>
      <c r="AF19">
        <f t="shared" si="4"/>
        <v>-1259.6269987540047</v>
      </c>
      <c r="AG19">
        <f t="shared" si="4"/>
        <v>-7.916035993499734</v>
      </c>
      <c r="AH19">
        <f t="shared" si="5"/>
        <v>-43252.714961502483</v>
      </c>
      <c r="AI19">
        <f t="shared" si="6"/>
        <v>-19327.718021169894</v>
      </c>
      <c r="AJ19">
        <f t="shared" si="7"/>
        <v>8134.9768848841923</v>
      </c>
      <c r="AK19">
        <f t="shared" si="24"/>
        <v>5109.1377246502816</v>
      </c>
      <c r="AL19">
        <f t="shared" si="8"/>
        <v>-6083.6034116354203</v>
      </c>
      <c r="AN19">
        <f t="shared" si="9"/>
        <v>7854.5816466431515</v>
      </c>
      <c r="AO19">
        <f t="shared" si="9"/>
        <v>-392.72908233215759</v>
      </c>
      <c r="AP19">
        <f t="shared" si="9"/>
        <v>-2.4680778948932449</v>
      </c>
      <c r="AQ19">
        <f t="shared" si="9"/>
        <v>-13485.419947339984</v>
      </c>
      <c r="AR19">
        <f t="shared" si="9"/>
        <v>-6026.0354609238839</v>
      </c>
      <c r="AS19">
        <f t="shared" si="9"/>
        <v>2536.3397338689551</v>
      </c>
      <c r="AT19">
        <f t="shared" si="9"/>
        <v>1592.9374109123617</v>
      </c>
      <c r="AU19">
        <f t="shared" si="9"/>
        <v>-1896.7583161425673</v>
      </c>
      <c r="AW19">
        <v>16</v>
      </c>
      <c r="AX19">
        <f>(R19*SUMPRODUCT(K20:$K$23, X20:$X$23)-$AZ$3*SUMPRODUCT(K19:$K$22, W20:$W$23))/Z19</f>
        <v>87284.306316368034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0.132636267</v>
      </c>
      <c r="O20">
        <f t="shared" si="21"/>
        <v>79561.727598784884</v>
      </c>
      <c r="P20">
        <f t="shared" si="22"/>
        <v>3978.0863799392446</v>
      </c>
      <c r="Q20" s="4">
        <f t="shared" si="23"/>
        <v>25</v>
      </c>
      <c r="R20">
        <f t="shared" si="0"/>
        <v>1000000</v>
      </c>
      <c r="S20">
        <f t="shared" si="1"/>
        <v>73187.5339934246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27637.828418721023</v>
      </c>
      <c r="AC20">
        <f t="shared" si="2"/>
        <v>19868.723880955644</v>
      </c>
      <c r="AE20">
        <f t="shared" si="3"/>
        <v>21599.170116786394</v>
      </c>
      <c r="AF20">
        <f t="shared" si="4"/>
        <v>-1079.9585058393197</v>
      </c>
      <c r="AG20">
        <f t="shared" si="4"/>
        <v>-6.7869221699492961</v>
      </c>
      <c r="AH20">
        <f t="shared" si="5"/>
        <v>-41998.138544617643</v>
      </c>
      <c r="AI20">
        <f t="shared" si="6"/>
        <v>-21485.713855840517</v>
      </c>
      <c r="AJ20">
        <f t="shared" si="7"/>
        <v>7769.1045377653791</v>
      </c>
      <c r="AK20">
        <f t="shared" si="24"/>
        <v>4120.8942294187591</v>
      </c>
      <c r="AL20">
        <f t="shared" si="8"/>
        <v>-9595.7150886563795</v>
      </c>
      <c r="AN20">
        <f t="shared" si="9"/>
        <v>6203.3964045860248</v>
      </c>
      <c r="AO20">
        <f t="shared" si="9"/>
        <v>-310.16982022930125</v>
      </c>
      <c r="AP20">
        <f t="shared" si="9"/>
        <v>-1.9492401031902578</v>
      </c>
      <c r="AQ20">
        <f t="shared" si="9"/>
        <v>-12062.088507951879</v>
      </c>
      <c r="AR20">
        <f t="shared" si="9"/>
        <v>-6170.8111636983458</v>
      </c>
      <c r="AS20">
        <f t="shared" si="9"/>
        <v>2231.3280971369713</v>
      </c>
      <c r="AT20">
        <f t="shared" si="9"/>
        <v>1183.5427152170171</v>
      </c>
      <c r="AU20">
        <f t="shared" si="9"/>
        <v>-2755.9403513443581</v>
      </c>
      <c r="AW20">
        <v>17</v>
      </c>
      <c r="AX20">
        <f>(R20*SUMPRODUCT(K21:$K$23, X21:$X$23)-$AZ$3*SUMPRODUCT(K20:$K$22, W21:$W$23))/Z20</f>
        <v>73187.5339934246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0.148393413</v>
      </c>
      <c r="O21">
        <f t="shared" si="21"/>
        <v>79561.727598784884</v>
      </c>
      <c r="P21">
        <f t="shared" si="22"/>
        <v>3978.0863799392446</v>
      </c>
      <c r="Q21" s="4">
        <f t="shared" si="23"/>
        <v>25</v>
      </c>
      <c r="R21">
        <f t="shared" si="0"/>
        <v>1000000</v>
      </c>
      <c r="S21">
        <f t="shared" si="1"/>
        <v>55152.669524576246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19868.723880955644</v>
      </c>
      <c r="AC21">
        <f t="shared" si="2"/>
        <v>12601.101922792814</v>
      </c>
      <c r="AE21">
        <f t="shared" si="3"/>
        <v>18178.00384402099</v>
      </c>
      <c r="AF21">
        <f t="shared" si="4"/>
        <v>-908.90019220104955</v>
      </c>
      <c r="AG21">
        <f t="shared" si="4"/>
        <v>-5.7119184036856607</v>
      </c>
      <c r="AH21">
        <f t="shared" si="5"/>
        <v>-40285.381782565681</v>
      </c>
      <c r="AI21">
        <f t="shared" si="6"/>
        <v>-23021.990049149426</v>
      </c>
      <c r="AJ21">
        <f t="shared" si="7"/>
        <v>7267.6219581628302</v>
      </c>
      <c r="AK21">
        <f t="shared" si="24"/>
        <v>3177.9581776346727</v>
      </c>
      <c r="AL21">
        <f t="shared" si="8"/>
        <v>-12576.409913351923</v>
      </c>
      <c r="AN21">
        <f t="shared" si="9"/>
        <v>4809.2796017875517</v>
      </c>
      <c r="AO21">
        <f t="shared" si="9"/>
        <v>-240.4639800893776</v>
      </c>
      <c r="AP21">
        <f t="shared" si="9"/>
        <v>-1.5111787246626485</v>
      </c>
      <c r="AQ21">
        <f t="shared" si="9"/>
        <v>-10658.137522665453</v>
      </c>
      <c r="AR21">
        <f t="shared" si="9"/>
        <v>-6090.8330796919417</v>
      </c>
      <c r="AS21">
        <f t="shared" si="9"/>
        <v>1922.7648061254004</v>
      </c>
      <c r="AT21">
        <f t="shared" si="9"/>
        <v>840.77930504230801</v>
      </c>
      <c r="AU21">
        <f t="shared" si="9"/>
        <v>-3327.2889685242335</v>
      </c>
      <c r="AW21">
        <v>18</v>
      </c>
      <c r="AX21">
        <f>(R21*SUMPRODUCT(K22:$K$23, X22:$X$23)-$AZ$3*SUMPRODUCT(K21:$K$22, W22:$W$23))/Z21</f>
        <v>55152.669524576246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0.16656033000000001</v>
      </c>
      <c r="O22">
        <f t="shared" si="21"/>
        <v>79561.727598784884</v>
      </c>
      <c r="P22">
        <f t="shared" si="22"/>
        <v>3978.0863799392446</v>
      </c>
      <c r="Q22" s="4">
        <f t="shared" si="23"/>
        <v>25</v>
      </c>
      <c r="R22">
        <f t="shared" si="0"/>
        <v>1000000</v>
      </c>
      <c r="S22">
        <f t="shared" si="1"/>
        <v>31653.503527906436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12601.101922792814</v>
      </c>
      <c r="AC22">
        <f t="shared" si="2"/>
        <v>5955.1891225914869</v>
      </c>
      <c r="AE22">
        <f t="shared" si="3"/>
        <v>14968.489486579374</v>
      </c>
      <c r="AF22">
        <f t="shared" si="4"/>
        <v>-748.42447432896881</v>
      </c>
      <c r="AG22">
        <f t="shared" si="4"/>
        <v>-4.7034202053978476</v>
      </c>
      <c r="AH22">
        <f t="shared" si="5"/>
        <v>-38055.160570038272</v>
      </c>
      <c r="AI22">
        <f t="shared" si="6"/>
        <v>-23839.798977993265</v>
      </c>
      <c r="AJ22">
        <f t="shared" si="7"/>
        <v>6645.9128002013267</v>
      </c>
      <c r="AK22">
        <f t="shared" si="24"/>
        <v>2295.1408969655186</v>
      </c>
      <c r="AL22">
        <f t="shared" si="8"/>
        <v>-14898.745280826419</v>
      </c>
      <c r="AN22">
        <f t="shared" si="9"/>
        <v>3647.9861383986258</v>
      </c>
      <c r="AO22">
        <f t="shared" si="9"/>
        <v>-182.39930691993132</v>
      </c>
      <c r="AP22">
        <f t="shared" si="9"/>
        <v>-1.1462754293102921</v>
      </c>
      <c r="AQ22">
        <f t="shared" si="9"/>
        <v>-9274.4627558113098</v>
      </c>
      <c r="AR22">
        <f t="shared" si="9"/>
        <v>-5810.0221997619255</v>
      </c>
      <c r="AS22">
        <f t="shared" si="9"/>
        <v>1619.6823195739014</v>
      </c>
      <c r="AT22">
        <f t="shared" si="9"/>
        <v>559.35117469994839</v>
      </c>
      <c r="AU22">
        <f t="shared" si="9"/>
        <v>-3630.988705488076</v>
      </c>
      <c r="AW22">
        <v>19</v>
      </c>
      <c r="AX22">
        <f>(R22*SUMPRODUCT(K23:$K$23, X23:$X$23)-$AZ$3*SUMPRODUCT(K22:$K$22, W23:$W$23))/Z22</f>
        <v>31653.503527906436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0.18820168900000001</v>
      </c>
      <c r="O23">
        <f t="shared" si="21"/>
        <v>79561.727598784884</v>
      </c>
      <c r="P23">
        <f t="shared" si="22"/>
        <v>3978.0863799392446</v>
      </c>
      <c r="Q23" s="4">
        <f t="shared" si="23"/>
        <v>25</v>
      </c>
      <c r="R23">
        <f t="shared" si="0"/>
        <v>1000000</v>
      </c>
      <c r="S23">
        <f t="shared" si="1"/>
        <v>39478.136949962267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5955.1891225914869</v>
      </c>
      <c r="AC23">
        <f t="shared" si="2"/>
        <v>5955.1891225914869</v>
      </c>
      <c r="AE23">
        <f t="shared" si="3"/>
        <v>12001.7095885606</v>
      </c>
      <c r="AF23">
        <f t="shared" si="4"/>
        <v>-600.08547942803011</v>
      </c>
      <c r="AG23">
        <f t="shared" si="4"/>
        <v>-3.771194376611267</v>
      </c>
      <c r="AH23">
        <f t="shared" si="5"/>
        <v>-35407.665069304072</v>
      </c>
      <c r="AI23">
        <f t="shared" si="6"/>
        <v>-24009.812154548112</v>
      </c>
      <c r="AJ23">
        <f t="shared" si="7"/>
        <v>0</v>
      </c>
      <c r="AK23">
        <f t="shared" si="24"/>
        <v>1485.2572218650912</v>
      </c>
      <c r="AL23">
        <f t="shared" si="8"/>
        <v>-22524.554932683022</v>
      </c>
      <c r="AN23">
        <f t="shared" si="9"/>
        <v>2694.3851944591702</v>
      </c>
      <c r="AO23">
        <f t="shared" si="9"/>
        <v>-134.71925972295855</v>
      </c>
      <c r="AP23">
        <f t="shared" si="9"/>
        <v>-0.84663357489120206</v>
      </c>
      <c r="AQ23">
        <f t="shared" si="9"/>
        <v>-7949.0249142533912</v>
      </c>
      <c r="AR23">
        <f t="shared" si="9"/>
        <v>-5390.2056130920701</v>
      </c>
      <c r="AS23">
        <f t="shared" si="9"/>
        <v>0</v>
      </c>
      <c r="AT23">
        <f t="shared" si="9"/>
        <v>333.4404185526385</v>
      </c>
      <c r="AU23">
        <f t="shared" si="9"/>
        <v>-5056.7651945394327</v>
      </c>
      <c r="AW23">
        <v>20</v>
      </c>
      <c r="AX23">
        <f>(R23*SUMPRODUCT(K$23:$K24, X$23:$X24)-$AZ$3*SUMPRODUCT(K$22:$K23, W$23:$W24))/Z23</f>
        <v>39478.136949962267</v>
      </c>
    </row>
    <row r="25" spans="5:50" x14ac:dyDescent="0.25">
      <c r="AN25" s="8">
        <f t="shared" ref="AN25:AU25" si="25">SUM(AN3:AN23)</f>
        <v>551757.21953353158</v>
      </c>
      <c r="AO25" s="8">
        <f t="shared" si="25"/>
        <v>-87259.156675765247</v>
      </c>
      <c r="AP25" s="8">
        <f t="shared" si="25"/>
        <v>-1670.8065307873765</v>
      </c>
      <c r="AQ25" s="8">
        <f t="shared" si="25"/>
        <v>-339724.10257895687</v>
      </c>
      <c r="AR25" s="8">
        <f t="shared" si="25"/>
        <v>123103.1537480221</v>
      </c>
      <c r="AS25" s="8">
        <f t="shared" si="25"/>
        <v>-40849.293311730027</v>
      </c>
      <c r="AT25" s="8">
        <f t="shared" si="25"/>
        <v>74467.231585678237</v>
      </c>
      <c r="AU25" s="9">
        <f t="shared" si="25"/>
        <v>156721.09202197034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8" priority="1" operator="lessThan">
      <formula>0</formula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2E5CF-FAB9-4943-A985-C68857EF8E5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'T.26.04.F'!C3*(1+C12)</f>
        <v>4605.613439060875</v>
      </c>
      <c r="K3">
        <v>1</v>
      </c>
      <c r="L3" s="2">
        <v>0</v>
      </c>
      <c r="O3">
        <f>$C$3</f>
        <v>4605.613439060875</v>
      </c>
      <c r="P3">
        <f>O3*B5</f>
        <v>3684.4907512487002</v>
      </c>
      <c r="Q3" s="4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4605.613439060875</v>
      </c>
      <c r="AF3">
        <f t="shared" ref="AF3:AG23" si="4">-$Z3*P3</f>
        <v>-3684.4907512487002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-601.30989918782529</v>
      </c>
      <c r="AJ3">
        <f t="shared" ref="AJ3:AJ23" si="7">AB3-AC3</f>
        <v>0</v>
      </c>
      <c r="AL3">
        <f t="shared" ref="AL3:AL23" si="8">SUM(AI3:AK3)</f>
        <v>-601.30989918782529</v>
      </c>
      <c r="AN3">
        <f t="shared" ref="AN3:AU23" si="9">AE3*$K3</f>
        <v>4605.613439060875</v>
      </c>
      <c r="AO3">
        <f t="shared" si="9"/>
        <v>-3684.4907512487002</v>
      </c>
      <c r="AP3">
        <f t="shared" si="9"/>
        <v>-1522.432587</v>
      </c>
      <c r="AQ3">
        <f t="shared" si="9"/>
        <v>0</v>
      </c>
      <c r="AR3">
        <f t="shared" si="9"/>
        <v>-601.30989918782529</v>
      </c>
      <c r="AS3">
        <f t="shared" si="9"/>
        <v>0</v>
      </c>
      <c r="AT3">
        <f t="shared" si="9"/>
        <v>0</v>
      </c>
      <c r="AU3">
        <f t="shared" si="9"/>
        <v>-601.30989918782529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2515.4467121352191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1.102811E-3</v>
      </c>
      <c r="R4">
        <f t="shared" si="0"/>
        <v>2000000</v>
      </c>
      <c r="S4">
        <f t="shared" si="1"/>
        <v>451.19837833479681</v>
      </c>
      <c r="U4">
        <f t="shared" ref="U4:U23" si="13">M4</f>
        <v>1.102811E-3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1.102811E-3</v>
      </c>
      <c r="Y4">
        <f t="shared" ref="Y4:Y23" si="17">V4*W4</f>
        <v>0.01</v>
      </c>
      <c r="Z4">
        <f t="shared" ref="Z4:Z23" si="18">MAX(0, W4-X4-Y4)</f>
        <v>0.98889718900000001</v>
      </c>
      <c r="AB4">
        <f t="shared" ref="AB4:AB23" si="19">AC3</f>
        <v>0</v>
      </c>
      <c r="AC4">
        <f t="shared" si="2"/>
        <v>446.18880801663909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-2205.6219999999998</v>
      </c>
      <c r="AI4">
        <f t="shared" si="6"/>
        <v>-2205.6219999999998</v>
      </c>
      <c r="AJ4">
        <f t="shared" si="7"/>
        <v>-446.18880801663909</v>
      </c>
      <c r="AK4">
        <f>G4*MAX(0, SUM(AB4, AE4:AF4))</f>
        <v>0</v>
      </c>
      <c r="AL4">
        <f t="shared" si="8"/>
        <v>-2651.8108080166389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-2069.257904118585</v>
      </c>
      <c r="AR4">
        <f t="shared" si="9"/>
        <v>-2069.257904118585</v>
      </c>
      <c r="AS4">
        <f t="shared" si="9"/>
        <v>-418.60287833440196</v>
      </c>
      <c r="AT4">
        <f t="shared" si="9"/>
        <v>0</v>
      </c>
      <c r="AU4">
        <f t="shared" si="9"/>
        <v>-2487.8607824529868</v>
      </c>
      <c r="AW4">
        <v>1</v>
      </c>
      <c r="AX4">
        <f>(R4*SUMPRODUCT(K5:$K$23, X5:$X$23)-$AZ$3*SUMPRODUCT(K4:$K$22, W5:$W$23))/Z4</f>
        <v>451.19837833479681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1.1142120000000001E-3</v>
      </c>
      <c r="O5">
        <f t="shared" ref="O5:O23" si="21">$C$3</f>
        <v>4605.613439060875</v>
      </c>
      <c r="P5">
        <f t="shared" ref="P5:P23" si="22">O5*$C$5</f>
        <v>230.28067195304376</v>
      </c>
      <c r="Q5" s="4">
        <f t="shared" ref="Q5:Q23" si="23">$C$8</f>
        <v>25</v>
      </c>
      <c r="R5">
        <f t="shared" si="0"/>
        <v>2000000</v>
      </c>
      <c r="S5">
        <f t="shared" si="1"/>
        <v>896.70865217855987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446.18880801663909</v>
      </c>
      <c r="AC5">
        <f t="shared" si="2"/>
        <v>876.89710837552047</v>
      </c>
      <c r="AE5">
        <f t="shared" si="3"/>
        <v>4503.8587474270398</v>
      </c>
      <c r="AF5">
        <f t="shared" si="4"/>
        <v>-225.192937371352</v>
      </c>
      <c r="AG5">
        <f t="shared" si="4"/>
        <v>-24.447659399881246</v>
      </c>
      <c r="AH5">
        <f t="shared" si="5"/>
        <v>-2203.6822295001361</v>
      </c>
      <c r="AI5">
        <f t="shared" si="6"/>
        <v>2050.5359211556702</v>
      </c>
      <c r="AJ5">
        <f t="shared" si="7"/>
        <v>-430.70830035888139</v>
      </c>
      <c r="AK5">
        <f>G5*SUM(AB5, AE5:AF5)</f>
        <v>193.71903934096542</v>
      </c>
      <c r="AL5">
        <f t="shared" si="8"/>
        <v>1813.5466601377543</v>
      </c>
      <c r="AN5">
        <f t="shared" si="9"/>
        <v>3889.3635725869881</v>
      </c>
      <c r="AO5">
        <f t="shared" si="9"/>
        <v>-194.46817862934941</v>
      </c>
      <c r="AP5">
        <f t="shared" si="9"/>
        <v>-21.112082158267626</v>
      </c>
      <c r="AQ5">
        <f t="shared" si="9"/>
        <v>-1903.0173612508377</v>
      </c>
      <c r="AR5">
        <f t="shared" si="9"/>
        <v>1770.7659505485331</v>
      </c>
      <c r="AS5">
        <f t="shared" si="9"/>
        <v>-371.94354169825692</v>
      </c>
      <c r="AT5">
        <f t="shared" si="9"/>
        <v>167.2885001910247</v>
      </c>
      <c r="AU5">
        <f t="shared" si="9"/>
        <v>1566.1109090413011</v>
      </c>
      <c r="AW5">
        <v>2</v>
      </c>
      <c r="AX5">
        <f>(R5*SUMPRODUCT(K6:$K$23, X6:$X$23)-$AZ$3*SUMPRODUCT(K5:$K$22, W6:$W$23))/Z5</f>
        <v>896.70865217855987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1.128462E-3</v>
      </c>
      <c r="O6">
        <f t="shared" si="21"/>
        <v>4605.613439060875</v>
      </c>
      <c r="P6">
        <f t="shared" si="22"/>
        <v>230.28067195304376</v>
      </c>
      <c r="Q6" s="4">
        <f t="shared" si="23"/>
        <v>25</v>
      </c>
      <c r="R6">
        <f t="shared" si="0"/>
        <v>2000000</v>
      </c>
      <c r="S6">
        <f t="shared" si="1"/>
        <v>1325.9584253023481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876.89710837552047</v>
      </c>
      <c r="AC6">
        <f t="shared" si="2"/>
        <v>1282.2333312775081</v>
      </c>
      <c r="AE6">
        <f t="shared" si="3"/>
        <v>4453.7377265029309</v>
      </c>
      <c r="AF6">
        <f t="shared" si="4"/>
        <v>-222.68688632514653</v>
      </c>
      <c r="AG6">
        <f t="shared" si="4"/>
        <v>-24.175594551260726</v>
      </c>
      <c r="AH6">
        <f t="shared" si="5"/>
        <v>-2207.0603697367033</v>
      </c>
      <c r="AI6">
        <f t="shared" si="6"/>
        <v>1999.8148758898205</v>
      </c>
      <c r="AJ6">
        <f t="shared" si="7"/>
        <v>-405.33622290198764</v>
      </c>
      <c r="AK6">
        <f>G6*SUM(AB6, AE6:AF6)</f>
        <v>298.81495499036834</v>
      </c>
      <c r="AL6">
        <f t="shared" si="8"/>
        <v>1893.2936079782012</v>
      </c>
      <c r="AN6">
        <f t="shared" si="9"/>
        <v>3468.6877145249546</v>
      </c>
      <c r="AO6">
        <f t="shared" si="9"/>
        <v>-173.43438572624774</v>
      </c>
      <c r="AP6">
        <f t="shared" si="9"/>
        <v>-18.828586899556697</v>
      </c>
      <c r="AQ6">
        <f t="shared" si="9"/>
        <v>-1718.9164831517317</v>
      </c>
      <c r="AR6">
        <f t="shared" si="9"/>
        <v>1557.5082587474187</v>
      </c>
      <c r="AS6">
        <f t="shared" si="9"/>
        <v>-315.68647795882913</v>
      </c>
      <c r="AT6">
        <f t="shared" si="9"/>
        <v>232.72492161438367</v>
      </c>
      <c r="AU6">
        <f t="shared" si="9"/>
        <v>1474.5467024029733</v>
      </c>
      <c r="AW6">
        <v>3</v>
      </c>
      <c r="AX6">
        <f>(R6*SUMPRODUCT(K7:$K$23, X7:$X$23)-$AZ$3*SUMPRODUCT(K6:$K$22, W7:$W$23))/Z6</f>
        <v>1325.9584253023481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1.1436619999999999E-3</v>
      </c>
      <c r="O7">
        <f t="shared" si="21"/>
        <v>4605.613439060875</v>
      </c>
      <c r="P7">
        <f t="shared" si="22"/>
        <v>230.28067195304376</v>
      </c>
      <c r="Q7" s="4">
        <f t="shared" si="23"/>
        <v>25</v>
      </c>
      <c r="R7">
        <f t="shared" si="0"/>
        <v>2000000</v>
      </c>
      <c r="S7">
        <f t="shared" si="1"/>
        <v>1691.3119305784332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1282.2333312775081</v>
      </c>
      <c r="AC7">
        <f t="shared" si="2"/>
        <v>1617.3129674942174</v>
      </c>
      <c r="AE7">
        <f t="shared" si="3"/>
        <v>4404.1067786421336</v>
      </c>
      <c r="AF7">
        <f t="shared" si="4"/>
        <v>-220.20533893210671</v>
      </c>
      <c r="AG7">
        <f t="shared" si="4"/>
        <v>-23.906189896932435</v>
      </c>
      <c r="AH7">
        <f t="shared" si="5"/>
        <v>-2211.8967052547155</v>
      </c>
      <c r="AI7">
        <f t="shared" si="6"/>
        <v>1948.0985445583797</v>
      </c>
      <c r="AJ7">
        <f t="shared" si="7"/>
        <v>-335.07963621670933</v>
      </c>
      <c r="AK7">
        <f>G7*SUM(AB7, AE7:AF7)</f>
        <v>268.387217255488</v>
      </c>
      <c r="AL7">
        <f t="shared" si="8"/>
        <v>1881.4061255971583</v>
      </c>
      <c r="AN7">
        <f t="shared" si="9"/>
        <v>3104.945986286536</v>
      </c>
      <c r="AO7">
        <f t="shared" si="9"/>
        <v>-155.24729931432682</v>
      </c>
      <c r="AP7">
        <f t="shared" si="9"/>
        <v>-16.854139124839694</v>
      </c>
      <c r="AQ7">
        <f t="shared" si="9"/>
        <v>-1559.4126442089844</v>
      </c>
      <c r="AR7">
        <f t="shared" si="9"/>
        <v>1373.4319036383854</v>
      </c>
      <c r="AS7">
        <f t="shared" si="9"/>
        <v>-236.23500152241988</v>
      </c>
      <c r="AT7">
        <f t="shared" si="9"/>
        <v>189.21607828159202</v>
      </c>
      <c r="AU7">
        <f t="shared" si="9"/>
        <v>1326.4129803975575</v>
      </c>
      <c r="AW7">
        <v>4</v>
      </c>
      <c r="AX7">
        <f>(R7*SUMPRODUCT(K8:$K$23, X8:$X$23)-$AZ$3*SUMPRODUCT(K7:$K$22, W8:$W$23))/Z7</f>
        <v>1691.3119305784332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1.162663E-3</v>
      </c>
      <c r="O8">
        <f t="shared" si="21"/>
        <v>4605.613439060875</v>
      </c>
      <c r="P8">
        <f t="shared" si="22"/>
        <v>230.28067195304376</v>
      </c>
      <c r="Q8" s="4">
        <f t="shared" si="23"/>
        <v>25</v>
      </c>
      <c r="R8">
        <f t="shared" si="0"/>
        <v>2000000</v>
      </c>
      <c r="S8">
        <f t="shared" si="1"/>
        <v>1958.0266814078163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1617.3129674942174</v>
      </c>
      <c r="AC8">
        <f t="shared" si="2"/>
        <v>1851.4578019662167</v>
      </c>
      <c r="AE8">
        <f t="shared" si="3"/>
        <v>4354.9452188561354</v>
      </c>
      <c r="AF8">
        <f t="shared" si="4"/>
        <v>-217.7472609428068</v>
      </c>
      <c r="AG8">
        <f t="shared" si="4"/>
        <v>-23.639333155498974</v>
      </c>
      <c r="AH8">
        <f t="shared" si="5"/>
        <v>-2223.5873971309725</v>
      </c>
      <c r="AI8">
        <f t="shared" si="6"/>
        <v>1889.9712276268569</v>
      </c>
      <c r="AJ8">
        <f t="shared" si="7"/>
        <v>-234.14483447199927</v>
      </c>
      <c r="AK8">
        <f t="shared" ref="AK8:AK23" si="24">G8*SUM(AB8:AB8, AE8:AF8)</f>
        <v>122.57108271118072</v>
      </c>
      <c r="AL8">
        <f t="shared" si="8"/>
        <v>1778.3974758660383</v>
      </c>
      <c r="AN8">
        <f t="shared" si="9"/>
        <v>2862.7380145533016</v>
      </c>
      <c r="AO8">
        <f t="shared" si="9"/>
        <v>-143.13690072766511</v>
      </c>
      <c r="AP8">
        <f t="shared" si="9"/>
        <v>-15.539395850474586</v>
      </c>
      <c r="AQ8">
        <f t="shared" si="9"/>
        <v>-1461.6827194259015</v>
      </c>
      <c r="AR8">
        <f t="shared" si="9"/>
        <v>1242.3789985492601</v>
      </c>
      <c r="AS8">
        <f t="shared" si="9"/>
        <v>-153.9159013188096</v>
      </c>
      <c r="AT8">
        <f t="shared" si="9"/>
        <v>80.572517064730846</v>
      </c>
      <c r="AU8">
        <f t="shared" si="9"/>
        <v>1169.0356142951814</v>
      </c>
      <c r="AW8">
        <v>5</v>
      </c>
      <c r="AX8">
        <f>(R8*SUMPRODUCT(K9:$K$23, X9:$X$23)-$AZ$3*SUMPRODUCT(K8:$K$22, W9:$W$23))/Z8</f>
        <v>1958.0266814078163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1.192114E-3</v>
      </c>
      <c r="O9">
        <f t="shared" si="21"/>
        <v>4605.613439060875</v>
      </c>
      <c r="P9">
        <f t="shared" si="22"/>
        <v>230.28067195304376</v>
      </c>
      <c r="Q9" s="4">
        <f t="shared" si="23"/>
        <v>25</v>
      </c>
      <c r="R9">
        <f t="shared" si="0"/>
        <v>2000000</v>
      </c>
      <c r="S9">
        <f t="shared" si="1"/>
        <v>2146.0559621363395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1851.4578019662167</v>
      </c>
      <c r="AC9">
        <f t="shared" si="2"/>
        <v>2006.5416403897943</v>
      </c>
      <c r="AE9">
        <f t="shared" si="3"/>
        <v>4306.2041755029422</v>
      </c>
      <c r="AF9">
        <f t="shared" si="4"/>
        <v>-215.31020877514715</v>
      </c>
      <c r="AG9">
        <f t="shared" si="4"/>
        <v>-23.374759043938649</v>
      </c>
      <c r="AH9">
        <f t="shared" si="5"/>
        <v>-2254.4624004267603</v>
      </c>
      <c r="AI9">
        <f t="shared" si="6"/>
        <v>1813.0568072570959</v>
      </c>
      <c r="AJ9">
        <f t="shared" si="7"/>
        <v>-155.08383842357762</v>
      </c>
      <c r="AK9">
        <f t="shared" si="24"/>
        <v>35.059875435294671</v>
      </c>
      <c r="AL9">
        <f t="shared" si="8"/>
        <v>1693.0328442688131</v>
      </c>
      <c r="AN9">
        <f t="shared" si="9"/>
        <v>2690.2660372004252</v>
      </c>
      <c r="AO9">
        <f t="shared" si="9"/>
        <v>-134.51330186002127</v>
      </c>
      <c r="AP9">
        <f t="shared" si="9"/>
        <v>-14.603190610744106</v>
      </c>
      <c r="AQ9">
        <f t="shared" si="9"/>
        <v>-1408.4570496021793</v>
      </c>
      <c r="AR9">
        <f t="shared" si="9"/>
        <v>1132.6924951274805</v>
      </c>
      <c r="AS9">
        <f t="shared" si="9"/>
        <v>-96.887366791171814</v>
      </c>
      <c r="AT9">
        <f t="shared" si="9"/>
        <v>21.903372043671059</v>
      </c>
      <c r="AU9">
        <f t="shared" si="9"/>
        <v>1057.7085003799798</v>
      </c>
      <c r="AW9">
        <v>6</v>
      </c>
      <c r="AX9">
        <f>(R9*SUMPRODUCT(K10:$K$23, X10:$X$23)-$AZ$3*SUMPRODUCT(K9:$K$22, W10:$W$23))/Z9</f>
        <v>2146.0559621363395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1.227265E-3</v>
      </c>
      <c r="O10">
        <f t="shared" si="21"/>
        <v>4605.613439060875</v>
      </c>
      <c r="P10">
        <f t="shared" si="22"/>
        <v>230.28067195304376</v>
      </c>
      <c r="Q10" s="4">
        <f t="shared" si="23"/>
        <v>25</v>
      </c>
      <c r="R10">
        <f t="shared" si="0"/>
        <v>2000000</v>
      </c>
      <c r="S10">
        <f t="shared" si="1"/>
        <v>2286.2720276287737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2006.5416403897943</v>
      </c>
      <c r="AC10">
        <f t="shared" si="2"/>
        <v>2113.6424334970834</v>
      </c>
      <c r="AE10">
        <f t="shared" si="3"/>
        <v>4257.857280080465</v>
      </c>
      <c r="AF10">
        <f t="shared" si="4"/>
        <v>-212.89286400402324</v>
      </c>
      <c r="AG10">
        <f t="shared" si="4"/>
        <v>-23.112324429841202</v>
      </c>
      <c r="AH10">
        <f t="shared" si="5"/>
        <v>-2294.9618926447492</v>
      </c>
      <c r="AI10">
        <f t="shared" si="6"/>
        <v>1726.8901990018517</v>
      </c>
      <c r="AJ10">
        <f t="shared" si="7"/>
        <v>-107.10079310728906</v>
      </c>
      <c r="AK10">
        <f t="shared" si="24"/>
        <v>24.811174831511572</v>
      </c>
      <c r="AL10">
        <f t="shared" si="8"/>
        <v>1644.6005807260742</v>
      </c>
      <c r="AN10">
        <f t="shared" si="9"/>
        <v>2527.3745439242534</v>
      </c>
      <c r="AO10">
        <f t="shared" si="9"/>
        <v>-126.36872719621266</v>
      </c>
      <c r="AP10">
        <f t="shared" si="9"/>
        <v>-13.718989757635885</v>
      </c>
      <c r="AQ10">
        <f t="shared" si="9"/>
        <v>-1362.2411192319137</v>
      </c>
      <c r="AR10">
        <f t="shared" si="9"/>
        <v>1025.0457077384913</v>
      </c>
      <c r="AS10">
        <f t="shared" si="9"/>
        <v>-63.572778589785216</v>
      </c>
      <c r="AT10">
        <f t="shared" si="9"/>
        <v>14.727391631321055</v>
      </c>
      <c r="AU10">
        <f t="shared" si="9"/>
        <v>976.20032078002714</v>
      </c>
      <c r="AW10">
        <v>7</v>
      </c>
      <c r="AX10">
        <f>(R10*SUMPRODUCT(K11:$K$23, X11:$X$23)-$AZ$3*SUMPRODUCT(K10:$K$22, W11:$W$23))/Z10</f>
        <v>2286.2720276287737</v>
      </c>
    </row>
    <row r="11" spans="1:52" x14ac:dyDescent="0.25">
      <c r="A11" t="s">
        <v>33</v>
      </c>
      <c r="C11" s="7">
        <f>AU25</f>
        <v>11082.905123272612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1.2614659999999999E-3</v>
      </c>
      <c r="O11">
        <f t="shared" si="21"/>
        <v>4605.613439060875</v>
      </c>
      <c r="P11">
        <f t="shared" si="22"/>
        <v>230.28067195304376</v>
      </c>
      <c r="Q11" s="4">
        <f t="shared" si="23"/>
        <v>25</v>
      </c>
      <c r="R11">
        <f t="shared" si="0"/>
        <v>2000000</v>
      </c>
      <c r="S11">
        <f t="shared" si="1"/>
        <v>2382.0006784893772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2113.6424334970834</v>
      </c>
      <c r="AC11">
        <f t="shared" si="2"/>
        <v>2177.3435415504482</v>
      </c>
      <c r="AE11">
        <f t="shared" si="3"/>
        <v>4209.9075650879859</v>
      </c>
      <c r="AF11">
        <f t="shared" si="4"/>
        <v>-210.49537825439933</v>
      </c>
      <c r="AG11">
        <f t="shared" si="4"/>
        <v>-22.852045774093575</v>
      </c>
      <c r="AH11">
        <f t="shared" si="5"/>
        <v>-2332.432915937125</v>
      </c>
      <c r="AI11">
        <f t="shared" si="6"/>
        <v>1644.1272251223677</v>
      </c>
      <c r="AJ11">
        <f t="shared" si="7"/>
        <v>-63.701108053364806</v>
      </c>
      <c r="AK11">
        <f t="shared" si="24"/>
        <v>14.671331088793607</v>
      </c>
      <c r="AL11">
        <f t="shared" si="8"/>
        <v>1595.0974481577964</v>
      </c>
      <c r="AN11">
        <f t="shared" si="9"/>
        <v>2376.5217322192907</v>
      </c>
      <c r="AO11">
        <f t="shared" si="9"/>
        <v>-118.82608661096457</v>
      </c>
      <c r="AP11">
        <f t="shared" si="9"/>
        <v>-12.900136776914806</v>
      </c>
      <c r="AQ11">
        <f t="shared" si="9"/>
        <v>-1316.674399133117</v>
      </c>
      <c r="AR11">
        <f t="shared" si="9"/>
        <v>928.12110969829428</v>
      </c>
      <c r="AS11">
        <f t="shared" si="9"/>
        <v>-35.959712966312317</v>
      </c>
      <c r="AT11">
        <f t="shared" si="9"/>
        <v>8.2820671556416503</v>
      </c>
      <c r="AU11">
        <f t="shared" si="9"/>
        <v>900.44346388762347</v>
      </c>
      <c r="AW11">
        <v>8</v>
      </c>
      <c r="AX11">
        <f>(R11*SUMPRODUCT(K12:$K$23, X12:$X$23)-$AZ$3*SUMPRODUCT(K11:$K$22, W12:$W$23))/Z11</f>
        <v>2382.0006784893772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1.3051670000000001E-3</v>
      </c>
      <c r="O12">
        <f t="shared" si="21"/>
        <v>4605.613439060875</v>
      </c>
      <c r="P12">
        <f t="shared" si="22"/>
        <v>230.28067195304376</v>
      </c>
      <c r="Q12" s="4">
        <f t="shared" si="23"/>
        <v>25</v>
      </c>
      <c r="R12">
        <f t="shared" si="0"/>
        <v>2000000</v>
      </c>
      <c r="S12">
        <f t="shared" si="1"/>
        <v>2428.5958186292301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2177.3435415504482</v>
      </c>
      <c r="AC12">
        <f t="shared" si="2"/>
        <v>2194.8385731257695</v>
      </c>
      <c r="AE12">
        <f t="shared" si="3"/>
        <v>4162.3138570101028</v>
      </c>
      <c r="AF12">
        <f t="shared" si="4"/>
        <v>-208.11569285050516</v>
      </c>
      <c r="AG12">
        <f t="shared" si="4"/>
        <v>-22.593699580325804</v>
      </c>
      <c r="AH12">
        <f t="shared" si="5"/>
        <v>-2386.0588821469114</v>
      </c>
      <c r="AI12">
        <f t="shared" si="6"/>
        <v>1545.5455824323603</v>
      </c>
      <c r="AJ12">
        <f t="shared" si="7"/>
        <v>-17.495031575321264</v>
      </c>
      <c r="AK12">
        <f t="shared" si="24"/>
        <v>14.102545923133105</v>
      </c>
      <c r="AL12">
        <f t="shared" si="8"/>
        <v>1542.1530967801721</v>
      </c>
      <c r="AN12">
        <f t="shared" si="9"/>
        <v>2233.7244577977208</v>
      </c>
      <c r="AO12">
        <f t="shared" si="9"/>
        <v>-111.68622288988605</v>
      </c>
      <c r="AP12">
        <f t="shared" si="9"/>
        <v>-12.125010529830728</v>
      </c>
      <c r="AQ12">
        <f t="shared" si="9"/>
        <v>-1280.4892340880745</v>
      </c>
      <c r="AR12">
        <f t="shared" si="9"/>
        <v>829.42399028992952</v>
      </c>
      <c r="AS12">
        <f t="shared" si="9"/>
        <v>-9.3887874058132663</v>
      </c>
      <c r="AT12">
        <f t="shared" si="9"/>
        <v>7.5681947176242197</v>
      </c>
      <c r="AU12">
        <f t="shared" si="9"/>
        <v>827.60339760174043</v>
      </c>
      <c r="AW12">
        <v>9</v>
      </c>
      <c r="AX12">
        <f>(R12*SUMPRODUCT(K13:$K$23, X13:$X$23)-$AZ$3*SUMPRODUCT(K12:$K$22, W13:$W$23))/Z12</f>
        <v>2428.5958186292301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1.350768E-3</v>
      </c>
      <c r="O13">
        <f t="shared" si="21"/>
        <v>4605.613439060875</v>
      </c>
      <c r="P13">
        <f t="shared" si="22"/>
        <v>230.28067195304376</v>
      </c>
      <c r="Q13" s="4">
        <f t="shared" si="23"/>
        <v>25</v>
      </c>
      <c r="R13">
        <f t="shared" si="0"/>
        <v>2000000</v>
      </c>
      <c r="S13">
        <f t="shared" si="1"/>
        <v>2427.5543519117987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2194.8385731257695</v>
      </c>
      <c r="AC13">
        <f t="shared" si="2"/>
        <v>2168.9949298482716</v>
      </c>
      <c r="AE13">
        <f t="shared" si="3"/>
        <v>4115.0683980759959</v>
      </c>
      <c r="AF13">
        <f t="shared" si="4"/>
        <v>-205.75341990379982</v>
      </c>
      <c r="AG13">
        <f t="shared" si="4"/>
        <v>-22.337243738127828</v>
      </c>
      <c r="AH13">
        <f t="shared" si="5"/>
        <v>-2441.5077115774025</v>
      </c>
      <c r="AI13">
        <f t="shared" si="6"/>
        <v>1445.4700228566658</v>
      </c>
      <c r="AJ13">
        <f t="shared" si="7"/>
        <v>25.843643277497904</v>
      </c>
      <c r="AK13">
        <f t="shared" si="24"/>
        <v>12.208307102595931</v>
      </c>
      <c r="AL13">
        <f t="shared" si="8"/>
        <v>1483.5219732367595</v>
      </c>
      <c r="AN13">
        <f t="shared" si="9"/>
        <v>2099.8098028918253</v>
      </c>
      <c r="AO13">
        <f t="shared" si="9"/>
        <v>-104.99049014459128</v>
      </c>
      <c r="AP13">
        <f t="shared" si="9"/>
        <v>-11.398100549880251</v>
      </c>
      <c r="AQ13">
        <f t="shared" si="9"/>
        <v>-1245.8363581522026</v>
      </c>
      <c r="AR13">
        <f t="shared" si="9"/>
        <v>737.58485404515125</v>
      </c>
      <c r="AS13">
        <f t="shared" si="9"/>
        <v>13.187322845448202</v>
      </c>
      <c r="AT13">
        <f t="shared" si="9"/>
        <v>6.2295739586565704</v>
      </c>
      <c r="AU13">
        <f t="shared" si="9"/>
        <v>757.00175084925593</v>
      </c>
      <c r="AW13">
        <v>10</v>
      </c>
      <c r="AX13">
        <f>(R13*SUMPRODUCT(K14:$K$23, X14:$X$23)-$AZ$3*SUMPRODUCT(K13:$K$22, W14:$W$23))/Z13</f>
        <v>2427.5543519117987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1.4039689999999999E-3</v>
      </c>
      <c r="O14">
        <f t="shared" si="21"/>
        <v>4605.613439060875</v>
      </c>
      <c r="P14">
        <f t="shared" si="22"/>
        <v>230.28067195304376</v>
      </c>
      <c r="Q14" s="4">
        <f t="shared" si="23"/>
        <v>25</v>
      </c>
      <c r="R14">
        <f t="shared" si="0"/>
        <v>2000000</v>
      </c>
      <c r="S14">
        <f t="shared" si="1"/>
        <v>2418.8322033440732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2168.9949298482716</v>
      </c>
      <c r="AC14">
        <f t="shared" si="2"/>
        <v>2136.5555014129059</v>
      </c>
      <c r="AE14">
        <f t="shared" si="3"/>
        <v>4068.140285631458</v>
      </c>
      <c r="AF14">
        <f t="shared" si="4"/>
        <v>-203.40701428157291</v>
      </c>
      <c r="AG14">
        <f t="shared" si="4"/>
        <v>-22.082510502992776</v>
      </c>
      <c r="AH14">
        <f t="shared" si="5"/>
        <v>-2508.8638203020473</v>
      </c>
      <c r="AI14">
        <f t="shared" si="6"/>
        <v>1333.786940544845</v>
      </c>
      <c r="AJ14">
        <f t="shared" si="7"/>
        <v>32.439428435365699</v>
      </c>
      <c r="AK14">
        <f t="shared" si="24"/>
        <v>422.36097408387104</v>
      </c>
      <c r="AL14">
        <f t="shared" si="8"/>
        <v>1788.5873430640818</v>
      </c>
      <c r="AN14">
        <f t="shared" si="9"/>
        <v>1912.2302684610061</v>
      </c>
      <c r="AO14">
        <f t="shared" si="9"/>
        <v>-95.611513423050312</v>
      </c>
      <c r="AP14">
        <f t="shared" si="9"/>
        <v>-10.379889094920038</v>
      </c>
      <c r="AQ14">
        <f t="shared" si="9"/>
        <v>-1179.2920105466853</v>
      </c>
      <c r="AR14">
        <f t="shared" si="9"/>
        <v>626.94685539635032</v>
      </c>
      <c r="AS14">
        <f t="shared" si="9"/>
        <v>15.248160729553694</v>
      </c>
      <c r="AT14">
        <f t="shared" si="9"/>
        <v>198.53087213153685</v>
      </c>
      <c r="AU14">
        <f t="shared" si="9"/>
        <v>840.72588825744083</v>
      </c>
      <c r="AW14">
        <v>11</v>
      </c>
      <c r="AX14">
        <f>(R14*SUMPRODUCT(K15:$K$23, X15:$X$23)-$AZ$3*SUMPRODUCT(K14:$K$22, W15:$W$23))/Z14</f>
        <v>2418.8322033440732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1.4771210000000001E-3</v>
      </c>
      <c r="O15">
        <f t="shared" si="21"/>
        <v>4605.613439060875</v>
      </c>
      <c r="P15">
        <f t="shared" si="22"/>
        <v>230.28067195304376</v>
      </c>
      <c r="Q15" s="4">
        <f t="shared" si="23"/>
        <v>25</v>
      </c>
      <c r="R15">
        <f t="shared" si="0"/>
        <v>2000000</v>
      </c>
      <c r="S15">
        <f t="shared" si="1"/>
        <v>2348.998115433028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2136.5555014129059</v>
      </c>
      <c r="AC15">
        <f t="shared" si="2"/>
        <v>2051.057476440963</v>
      </c>
      <c r="AE15">
        <f t="shared" si="3"/>
        <v>4021.4497473282909</v>
      </c>
      <c r="AF15">
        <f t="shared" si="4"/>
        <v>-201.07248736641458</v>
      </c>
      <c r="AG15">
        <f t="shared" si="4"/>
        <v>-21.829066857966158</v>
      </c>
      <c r="AH15">
        <f t="shared" si="5"/>
        <v>-2609.4831997352953</v>
      </c>
      <c r="AI15">
        <f t="shared" si="6"/>
        <v>1189.064993368615</v>
      </c>
      <c r="AJ15">
        <f t="shared" si="7"/>
        <v>85.498024971942868</v>
      </c>
      <c r="AK15">
        <f t="shared" si="24"/>
        <v>416.98529329623477</v>
      </c>
      <c r="AL15">
        <f t="shared" si="8"/>
        <v>1691.5483116367927</v>
      </c>
      <c r="AN15">
        <f t="shared" si="9"/>
        <v>1741.2786717877918</v>
      </c>
      <c r="AO15">
        <f t="shared" si="9"/>
        <v>-87.063933589389606</v>
      </c>
      <c r="AP15">
        <f t="shared" si="9"/>
        <v>-9.4519367225859394</v>
      </c>
      <c r="AQ15">
        <f t="shared" si="9"/>
        <v>-1129.9003408177355</v>
      </c>
      <c r="AR15">
        <f t="shared" si="9"/>
        <v>514.86246065808086</v>
      </c>
      <c r="AS15">
        <f t="shared" si="9"/>
        <v>37.020452005531588</v>
      </c>
      <c r="AT15">
        <f t="shared" si="9"/>
        <v>180.55369165020585</v>
      </c>
      <c r="AU15">
        <f t="shared" si="9"/>
        <v>732.43660431381829</v>
      </c>
      <c r="AW15">
        <v>12</v>
      </c>
      <c r="AX15">
        <f>(R15*SUMPRODUCT(K16:$K$23, X16:$X$23)-$AZ$3*SUMPRODUCT(K15:$K$22, W16:$W$23))/Z15</f>
        <v>2348.998115433028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1.5616740000000001E-3</v>
      </c>
      <c r="O16">
        <f t="shared" si="21"/>
        <v>4605.613439060875</v>
      </c>
      <c r="P16">
        <f t="shared" si="22"/>
        <v>230.28067195304376</v>
      </c>
      <c r="Q16" s="4">
        <f t="shared" si="23"/>
        <v>25</v>
      </c>
      <c r="R16">
        <f t="shared" si="0"/>
        <v>2000000</v>
      </c>
      <c r="S16">
        <f t="shared" si="1"/>
        <v>2218.0277064383554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2051.057476440963</v>
      </c>
      <c r="AC16">
        <f t="shared" si="2"/>
        <v>1914.3075213477375</v>
      </c>
      <c r="AE16">
        <f t="shared" si="3"/>
        <v>3974.955056342299</v>
      </c>
      <c r="AF16">
        <f t="shared" si="4"/>
        <v>-198.74775281711496</v>
      </c>
      <c r="AG16">
        <f t="shared" si="4"/>
        <v>-21.576686303230147</v>
      </c>
      <c r="AH16">
        <f t="shared" si="5"/>
        <v>-2727.1908925077951</v>
      </c>
      <c r="AI16">
        <f t="shared" si="6"/>
        <v>1027.4397247141592</v>
      </c>
      <c r="AJ16">
        <f t="shared" si="7"/>
        <v>136.74995509322548</v>
      </c>
      <c r="AK16">
        <f t="shared" si="24"/>
        <v>407.90853459763036</v>
      </c>
      <c r="AL16">
        <f t="shared" si="8"/>
        <v>1572.0982144050149</v>
      </c>
      <c r="AN16">
        <f t="shared" si="9"/>
        <v>1585.4743632310235</v>
      </c>
      <c r="AO16">
        <f t="shared" si="9"/>
        <v>-79.273718161551173</v>
      </c>
      <c r="AP16">
        <f t="shared" si="9"/>
        <v>-8.6062062318582022</v>
      </c>
      <c r="AQ16">
        <f t="shared" si="9"/>
        <v>-1087.7836811787831</v>
      </c>
      <c r="AR16">
        <f t="shared" si="9"/>
        <v>409.81075765883116</v>
      </c>
      <c r="AS16">
        <f t="shared" si="9"/>
        <v>54.544905514683144</v>
      </c>
      <c r="AT16">
        <f t="shared" si="9"/>
        <v>162.70083937572591</v>
      </c>
      <c r="AU16">
        <f t="shared" si="9"/>
        <v>627.05650254924024</v>
      </c>
      <c r="AW16">
        <v>13</v>
      </c>
      <c r="AX16">
        <f>(R16*SUMPRODUCT(K17:$K$23, X17:$X$23)-$AZ$3*SUMPRODUCT(K16:$K$22, W17:$W$23))/Z16</f>
        <v>2218.0277064383554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1.648126E-3</v>
      </c>
      <c r="O17">
        <f t="shared" si="21"/>
        <v>4605.613439060875</v>
      </c>
      <c r="P17">
        <f t="shared" si="22"/>
        <v>230.28067195304376</v>
      </c>
      <c r="Q17" s="4">
        <f t="shared" si="23"/>
        <v>25</v>
      </c>
      <c r="R17">
        <f t="shared" si="0"/>
        <v>2000000</v>
      </c>
      <c r="S17">
        <f t="shared" si="1"/>
        <v>2033.9207435534229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1914.3075213477375</v>
      </c>
      <c r="AC17">
        <f t="shared" si="2"/>
        <v>1734.9635478614537</v>
      </c>
      <c r="AE17">
        <f t="shared" si="3"/>
        <v>3928.6542790016865</v>
      </c>
      <c r="AF17">
        <f t="shared" si="4"/>
        <v>-196.43271395008435</v>
      </c>
      <c r="AG17">
        <f t="shared" si="4"/>
        <v>-21.325358342507649</v>
      </c>
      <c r="AH17">
        <f t="shared" si="5"/>
        <v>-2844.8878152157995</v>
      </c>
      <c r="AI17">
        <f t="shared" si="6"/>
        <v>866.00839149329522</v>
      </c>
      <c r="AJ17">
        <f t="shared" si="7"/>
        <v>179.34397348628386</v>
      </c>
      <c r="AK17">
        <f t="shared" si="24"/>
        <v>395.25703604795382</v>
      </c>
      <c r="AL17">
        <f t="shared" si="8"/>
        <v>1440.6094010275328</v>
      </c>
      <c r="AN17">
        <f t="shared" si="9"/>
        <v>1443.4846864863305</v>
      </c>
      <c r="AO17">
        <f t="shared" si="9"/>
        <v>-72.174234324316529</v>
      </c>
      <c r="AP17">
        <f t="shared" si="9"/>
        <v>-7.8354637530145705</v>
      </c>
      <c r="AQ17">
        <f t="shared" si="9"/>
        <v>-1045.2821002816972</v>
      </c>
      <c r="AR17">
        <f t="shared" si="9"/>
        <v>318.19288812730218</v>
      </c>
      <c r="AS17">
        <f t="shared" si="9"/>
        <v>65.895408696243308</v>
      </c>
      <c r="AT17">
        <f t="shared" si="9"/>
        <v>145.22720459540642</v>
      </c>
      <c r="AU17">
        <f t="shared" si="9"/>
        <v>529.31550141895184</v>
      </c>
      <c r="AW17">
        <v>14</v>
      </c>
      <c r="AX17">
        <f>(R17*SUMPRODUCT(K18:$K$23, X18:$X$23)-$AZ$3*SUMPRODUCT(K17:$K$22, W18:$W$23))/Z17</f>
        <v>2033.9207435534229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1.7393280000000001E-3</v>
      </c>
      <c r="O18">
        <f t="shared" si="21"/>
        <v>4605.613439060875</v>
      </c>
      <c r="P18">
        <f t="shared" si="22"/>
        <v>230.28067195304376</v>
      </c>
      <c r="Q18" s="4">
        <f t="shared" si="23"/>
        <v>25</v>
      </c>
      <c r="R18">
        <f t="shared" si="0"/>
        <v>2000000</v>
      </c>
      <c r="S18">
        <f t="shared" si="1"/>
        <v>1801.9189819299149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1734.9635478614537</v>
      </c>
      <c r="AC18">
        <f t="shared" si="2"/>
        <v>1519.0186363291286</v>
      </c>
      <c r="AE18">
        <f t="shared" si="3"/>
        <v>3882.5345178218822</v>
      </c>
      <c r="AF18">
        <f t="shared" si="4"/>
        <v>-194.12672589109411</v>
      </c>
      <c r="AG18">
        <f t="shared" si="4"/>
        <v>-21.075012966207414</v>
      </c>
      <c r="AH18">
        <f t="shared" si="5"/>
        <v>-2967.3434300125714</v>
      </c>
      <c r="AI18">
        <f t="shared" si="6"/>
        <v>699.98934895200955</v>
      </c>
      <c r="AJ18">
        <f t="shared" si="7"/>
        <v>215.94491153232502</v>
      </c>
      <c r="AK18">
        <f t="shared" si="24"/>
        <v>379.635993785457</v>
      </c>
      <c r="AL18">
        <f t="shared" si="8"/>
        <v>1295.5702542697916</v>
      </c>
      <c r="AN18">
        <f t="shared" si="9"/>
        <v>1314.089849672514</v>
      </c>
      <c r="AO18">
        <f t="shared" si="9"/>
        <v>-65.7044924836257</v>
      </c>
      <c r="AP18">
        <f t="shared" si="9"/>
        <v>-7.1330880623172126</v>
      </c>
      <c r="AQ18">
        <f t="shared" si="9"/>
        <v>-1004.3325729553325</v>
      </c>
      <c r="AR18">
        <f t="shared" si="9"/>
        <v>236.91969617123871</v>
      </c>
      <c r="AS18">
        <f t="shared" si="9"/>
        <v>73.089116150924525</v>
      </c>
      <c r="AT18">
        <f t="shared" si="9"/>
        <v>128.4923041157347</v>
      </c>
      <c r="AU18">
        <f t="shared" si="9"/>
        <v>438.50111643789796</v>
      </c>
      <c r="AW18">
        <v>15</v>
      </c>
      <c r="AX18">
        <f>(R18*SUMPRODUCT(K19:$K$23, X19:$X$23)-$AZ$3*SUMPRODUCT(K18:$K$22, W19:$W$23))/Z18</f>
        <v>1801.9189819299149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1.844781E-3</v>
      </c>
      <c r="O19">
        <f t="shared" si="21"/>
        <v>4605.613439060875</v>
      </c>
      <c r="P19">
        <f t="shared" si="22"/>
        <v>230.28067195304376</v>
      </c>
      <c r="Q19" s="4">
        <f t="shared" si="23"/>
        <v>25</v>
      </c>
      <c r="R19">
        <f t="shared" si="0"/>
        <v>2000000</v>
      </c>
      <c r="S19">
        <f t="shared" si="1"/>
        <v>1520.9782180419304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1519.0186363291286</v>
      </c>
      <c r="AC19">
        <f t="shared" si="2"/>
        <v>1266.9982210819048</v>
      </c>
      <c r="AE19">
        <f t="shared" si="3"/>
        <v>3836.546746733341</v>
      </c>
      <c r="AF19">
        <f t="shared" si="4"/>
        <v>-191.82733733666709</v>
      </c>
      <c r="AG19">
        <f t="shared" si="4"/>
        <v>-20.825384053050524</v>
      </c>
      <c r="AH19">
        <f t="shared" si="5"/>
        <v>-3110.302679585046</v>
      </c>
      <c r="AI19">
        <f t="shared" si="6"/>
        <v>513.59134575857752</v>
      </c>
      <c r="AJ19">
        <f t="shared" si="7"/>
        <v>252.02041524722381</v>
      </c>
      <c r="AK19">
        <f t="shared" si="24"/>
        <v>361.46166320080619</v>
      </c>
      <c r="AL19">
        <f t="shared" si="8"/>
        <v>1127.0734242066076</v>
      </c>
      <c r="AN19">
        <f t="shared" si="9"/>
        <v>1196.1663926380011</v>
      </c>
      <c r="AO19">
        <f t="shared" si="9"/>
        <v>-59.808319631900062</v>
      </c>
      <c r="AP19">
        <f t="shared" si="9"/>
        <v>-6.4929808399307927</v>
      </c>
      <c r="AQ19">
        <f t="shared" si="9"/>
        <v>-969.73653179629605</v>
      </c>
      <c r="AR19">
        <f t="shared" si="9"/>
        <v>160.12856036987412</v>
      </c>
      <c r="AS19">
        <f t="shared" si="9"/>
        <v>78.575440592267498</v>
      </c>
      <c r="AT19">
        <f t="shared" si="9"/>
        <v>112.69725674944112</v>
      </c>
      <c r="AU19">
        <f t="shared" si="9"/>
        <v>351.40125771158279</v>
      </c>
      <c r="AW19">
        <v>16</v>
      </c>
      <c r="AX19">
        <f>(R19*SUMPRODUCT(K20:$K$23, X20:$X$23)-$AZ$3*SUMPRODUCT(K19:$K$22, W20:$W$23))/Z19</f>
        <v>1520.9782180419304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1.9492839999999999E-3</v>
      </c>
      <c r="O20">
        <f t="shared" si="21"/>
        <v>4605.613439060875</v>
      </c>
      <c r="P20">
        <f t="shared" si="22"/>
        <v>230.28067195304376</v>
      </c>
      <c r="Q20" s="4">
        <f t="shared" si="23"/>
        <v>25</v>
      </c>
      <c r="R20">
        <f t="shared" si="0"/>
        <v>2000000</v>
      </c>
      <c r="S20">
        <f t="shared" si="1"/>
        <v>1199.8978182813644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1266.9982210819048</v>
      </c>
      <c r="AC20">
        <f t="shared" si="2"/>
        <v>987.58960814944703</v>
      </c>
      <c r="AE20">
        <f t="shared" si="3"/>
        <v>3790.7027600773481</v>
      </c>
      <c r="AF20">
        <f t="shared" si="4"/>
        <v>-189.53513800386742</v>
      </c>
      <c r="AG20">
        <f t="shared" si="4"/>
        <v>-20.576535624591553</v>
      </c>
      <c r="AH20">
        <f t="shared" si="5"/>
        <v>-3247.5670342773228</v>
      </c>
      <c r="AI20">
        <f t="shared" si="6"/>
        <v>333.02405217156638</v>
      </c>
      <c r="AJ20">
        <f t="shared" si="7"/>
        <v>279.4086129324578</v>
      </c>
      <c r="AK20">
        <f t="shared" si="24"/>
        <v>340.77160902087701</v>
      </c>
      <c r="AL20">
        <f t="shared" si="8"/>
        <v>953.20427412490119</v>
      </c>
      <c r="AN20">
        <f t="shared" si="9"/>
        <v>1088.7099710577595</v>
      </c>
      <c r="AO20">
        <f t="shared" si="9"/>
        <v>-54.435498552887985</v>
      </c>
      <c r="AP20">
        <f t="shared" si="9"/>
        <v>-5.9096903456130985</v>
      </c>
      <c r="AQ20">
        <f t="shared" si="9"/>
        <v>-932.71850516289339</v>
      </c>
      <c r="AR20">
        <f t="shared" si="9"/>
        <v>95.646276996365131</v>
      </c>
      <c r="AS20">
        <f t="shared" si="9"/>
        <v>80.247638011263604</v>
      </c>
      <c r="AT20">
        <f t="shared" si="9"/>
        <v>97.871416482904351</v>
      </c>
      <c r="AU20">
        <f t="shared" si="9"/>
        <v>273.76533149053307</v>
      </c>
      <c r="AW20">
        <v>17</v>
      </c>
      <c r="AX20">
        <f>(R20*SUMPRODUCT(K21:$K$23, X21:$X$23)-$AZ$3*SUMPRODUCT(K20:$K$22, W21:$W$23))/Z20</f>
        <v>1199.8978182813644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2.068987E-3</v>
      </c>
      <c r="O21">
        <f t="shared" si="21"/>
        <v>4605.613439060875</v>
      </c>
      <c r="P21">
        <f t="shared" si="22"/>
        <v>230.28067195304376</v>
      </c>
      <c r="Q21" s="4">
        <f t="shared" si="23"/>
        <v>25</v>
      </c>
      <c r="R21">
        <f t="shared" si="0"/>
        <v>2000000</v>
      </c>
      <c r="S21">
        <f t="shared" si="1"/>
        <v>837.69082024725071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987.58960814944703</v>
      </c>
      <c r="AC21">
        <f t="shared" si="2"/>
        <v>681.14978367004232</v>
      </c>
      <c r="AE21">
        <f t="shared" si="3"/>
        <v>3744.9528177451107</v>
      </c>
      <c r="AF21">
        <f t="shared" si="4"/>
        <v>-187.24764088725556</v>
      </c>
      <c r="AG21">
        <f t="shared" si="4"/>
        <v>-20.32819768363332</v>
      </c>
      <c r="AH21">
        <f t="shared" si="5"/>
        <v>-3405.8067769853442</v>
      </c>
      <c r="AI21">
        <f t="shared" si="6"/>
        <v>131.57020218887737</v>
      </c>
      <c r="AJ21">
        <f t="shared" si="7"/>
        <v>306.43982447940471</v>
      </c>
      <c r="AK21">
        <f t="shared" si="24"/>
        <v>318.17063495051121</v>
      </c>
      <c r="AL21">
        <f t="shared" si="8"/>
        <v>756.18066161879324</v>
      </c>
      <c r="AN21">
        <f t="shared" si="9"/>
        <v>990.78674152455403</v>
      </c>
      <c r="AO21">
        <f t="shared" si="9"/>
        <v>-49.53933707622771</v>
      </c>
      <c r="AP21">
        <f t="shared" si="9"/>
        <v>-5.3781475292821375</v>
      </c>
      <c r="AQ21">
        <f t="shared" si="9"/>
        <v>-901.0602704637929</v>
      </c>
      <c r="AR21">
        <f t="shared" si="9"/>
        <v>34.808986455251251</v>
      </c>
      <c r="AS21">
        <f t="shared" si="9"/>
        <v>81.073522136419726</v>
      </c>
      <c r="AT21">
        <f t="shared" si="9"/>
        <v>84.177094343534463</v>
      </c>
      <c r="AU21">
        <f t="shared" si="9"/>
        <v>200.05960293520542</v>
      </c>
      <c r="AW21">
        <v>18</v>
      </c>
      <c r="AX21">
        <f>(R21*SUMPRODUCT(K22:$K$23, X22:$X$23)-$AZ$3*SUMPRODUCT(K21:$K$22, W22:$W$23))/Z21</f>
        <v>837.69082024725071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2.1981909999999999E-3</v>
      </c>
      <c r="O22">
        <f t="shared" si="21"/>
        <v>4605.613439060875</v>
      </c>
      <c r="P22">
        <f t="shared" si="22"/>
        <v>230.28067195304376</v>
      </c>
      <c r="Q22" s="4">
        <f t="shared" si="23"/>
        <v>25</v>
      </c>
      <c r="R22">
        <f t="shared" si="0"/>
        <v>2000000</v>
      </c>
      <c r="S22">
        <f t="shared" si="1"/>
        <v>437.07691444622867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681.14978367004232</v>
      </c>
      <c r="AC22">
        <f t="shared" si="2"/>
        <v>351.06420658132822</v>
      </c>
      <c r="AE22">
        <f t="shared" si="3"/>
        <v>3699.2711679882677</v>
      </c>
      <c r="AF22">
        <f t="shared" si="4"/>
        <v>-184.96355839941339</v>
      </c>
      <c r="AG22">
        <f t="shared" si="4"/>
        <v>-20.080230445602602</v>
      </c>
      <c r="AH22">
        <f t="shared" si="5"/>
        <v>-3574.8208955506889</v>
      </c>
      <c r="AI22">
        <f t="shared" si="6"/>
        <v>-80.593516407436709</v>
      </c>
      <c r="AJ22">
        <f t="shared" si="7"/>
        <v>330.0855770887141</v>
      </c>
      <c r="AK22">
        <f t="shared" si="24"/>
        <v>293.68201752812286</v>
      </c>
      <c r="AL22">
        <f t="shared" si="8"/>
        <v>543.17407820940025</v>
      </c>
      <c r="AN22">
        <f t="shared" si="9"/>
        <v>901.55322319585446</v>
      </c>
      <c r="AO22">
        <f t="shared" si="9"/>
        <v>-45.077661159792719</v>
      </c>
      <c r="AP22">
        <f t="shared" si="9"/>
        <v>-4.8937738431847695</v>
      </c>
      <c r="AQ22">
        <f t="shared" si="9"/>
        <v>-871.22331788515044</v>
      </c>
      <c r="AR22">
        <f t="shared" si="9"/>
        <v>-19.641529692273423</v>
      </c>
      <c r="AS22">
        <f t="shared" si="9"/>
        <v>80.445499245903804</v>
      </c>
      <c r="AT22">
        <f t="shared" si="9"/>
        <v>71.573549889592826</v>
      </c>
      <c r="AU22">
        <f t="shared" si="9"/>
        <v>132.37751944322321</v>
      </c>
      <c r="AW22">
        <v>19</v>
      </c>
      <c r="AX22">
        <f>(R22*SUMPRODUCT(K23:$K$23, X23:$X$23)-$AZ$3*SUMPRODUCT(K22:$K$22, W23:$W$23))/Z22</f>
        <v>437.07691444622867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2.3387939999999999E-3</v>
      </c>
      <c r="O23">
        <f t="shared" si="21"/>
        <v>4605.613439060875</v>
      </c>
      <c r="P23">
        <f t="shared" si="22"/>
        <v>230.28067195304376</v>
      </c>
      <c r="Q23" s="4">
        <f t="shared" si="23"/>
        <v>25</v>
      </c>
      <c r="R23">
        <f t="shared" si="0"/>
        <v>2000000</v>
      </c>
      <c r="S23">
        <f t="shared" si="1"/>
        <v>442.53729091616123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351.06420658132822</v>
      </c>
      <c r="AC23">
        <f t="shared" si="2"/>
        <v>351.06420658132822</v>
      </c>
      <c r="AE23">
        <f t="shared" si="3"/>
        <v>3653.6266230963211</v>
      </c>
      <c r="AF23">
        <f t="shared" si="4"/>
        <v>-182.68133115481606</v>
      </c>
      <c r="AG23">
        <f t="shared" si="4"/>
        <v>-19.832464618661785</v>
      </c>
      <c r="AH23">
        <f t="shared" si="5"/>
        <v>-3757.0817987834157</v>
      </c>
      <c r="AI23">
        <f t="shared" si="6"/>
        <v>-305.96897146057245</v>
      </c>
      <c r="AJ23">
        <f t="shared" si="7"/>
        <v>0</v>
      </c>
      <c r="AK23">
        <f t="shared" si="24"/>
        <v>267.54066489659834</v>
      </c>
      <c r="AL23">
        <f t="shared" si="8"/>
        <v>-38.428306563974104</v>
      </c>
      <c r="AN23">
        <f t="shared" si="9"/>
        <v>820.23960059287151</v>
      </c>
      <c r="AO23">
        <f t="shared" si="9"/>
        <v>-41.011980029643581</v>
      </c>
      <c r="AP23">
        <f t="shared" si="9"/>
        <v>-4.452390606842406</v>
      </c>
      <c r="AQ23">
        <f t="shared" si="9"/>
        <v>-843.46529953222671</v>
      </c>
      <c r="AR23">
        <f t="shared" si="9"/>
        <v>-68.690069575841108</v>
      </c>
      <c r="AS23">
        <f t="shared" si="9"/>
        <v>0</v>
      </c>
      <c r="AT23">
        <f t="shared" si="9"/>
        <v>60.062910295733246</v>
      </c>
      <c r="AU23">
        <f t="shared" si="9"/>
        <v>-8.627159280107854</v>
      </c>
      <c r="AW23">
        <v>20</v>
      </c>
      <c r="AX23">
        <f>(R23*SUMPRODUCT(K$23:$K24, X$23:$X24)-$AZ$3*SUMPRODUCT(K$22:$K23, W$23:$W24))/Z23</f>
        <v>442.53729091616123</v>
      </c>
    </row>
    <row r="25" spans="5:50" x14ac:dyDescent="0.25">
      <c r="AN25" s="8">
        <f t="shared" ref="AN25:AU25" si="25">SUM(AN3:AN23)</f>
        <v>42853.059069693882</v>
      </c>
      <c r="AO25" s="8">
        <f t="shared" si="25"/>
        <v>-5596.8630327803512</v>
      </c>
      <c r="AP25" s="8">
        <f t="shared" si="25"/>
        <v>-1730.045786287694</v>
      </c>
      <c r="AQ25" s="8">
        <f t="shared" si="25"/>
        <v>-25290.779902984119</v>
      </c>
      <c r="AR25" s="8">
        <f t="shared" si="25"/>
        <v>10235.370347641714</v>
      </c>
      <c r="AS25" s="8">
        <f t="shared" si="25"/>
        <v>-1122.8649806575604</v>
      </c>
      <c r="AT25" s="8">
        <f t="shared" si="25"/>
        <v>1970.3997562884617</v>
      </c>
      <c r="AU25" s="9">
        <f t="shared" si="25"/>
        <v>11082.905123272612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27" priority="1" operator="lessThan">
      <formula>0</formula>
    </cfRule>
  </conditionalFormatting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D2EFD-EFB4-40D3-84F3-7B9C97CA20E5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'T.35.04.F'!C3*(1+C12)</f>
        <v>10249.6936329119</v>
      </c>
      <c r="K3">
        <v>1</v>
      </c>
      <c r="L3" s="2">
        <v>0</v>
      </c>
      <c r="O3">
        <f>$C$3</f>
        <v>10249.6936329119</v>
      </c>
      <c r="P3">
        <f>O3*B5</f>
        <v>8199.754906329521</v>
      </c>
      <c r="Q3" s="4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10249.6936329119</v>
      </c>
      <c r="AF3">
        <f t="shared" ref="AF3:AG23" si="4">-$Z3*P3</f>
        <v>-8199.754906329521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527.50613958237886</v>
      </c>
      <c r="AJ3">
        <f t="shared" ref="AJ3:AJ23" si="7">AB3-AC3</f>
        <v>0</v>
      </c>
      <c r="AL3">
        <f t="shared" ref="AL3:AL23" si="8">SUM(AI3:AK3)</f>
        <v>527.50613958237886</v>
      </c>
      <c r="AN3">
        <f t="shared" ref="AN3:AU23" si="9">AE3*$K3</f>
        <v>10249.6936329119</v>
      </c>
      <c r="AO3">
        <f t="shared" si="9"/>
        <v>-8199.754906329521</v>
      </c>
      <c r="AP3">
        <f t="shared" si="9"/>
        <v>-1522.432587</v>
      </c>
      <c r="AQ3">
        <f t="shared" si="9"/>
        <v>0</v>
      </c>
      <c r="AR3">
        <f t="shared" si="9"/>
        <v>527.50613958237886</v>
      </c>
      <c r="AS3">
        <f t="shared" si="9"/>
        <v>0</v>
      </c>
      <c r="AT3">
        <f t="shared" si="9"/>
        <v>0</v>
      </c>
      <c r="AU3">
        <f t="shared" si="9"/>
        <v>527.50613958237886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5325.9551782904382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1.350768E-3</v>
      </c>
      <c r="R4">
        <f t="shared" si="0"/>
        <v>2000000</v>
      </c>
      <c r="S4">
        <f t="shared" si="1"/>
        <v>2823.492304114026</v>
      </c>
      <c r="U4">
        <f t="shared" ref="U4:U23" si="13">M4</f>
        <v>1.350768E-3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1.350768E-3</v>
      </c>
      <c r="Y4">
        <f t="shared" ref="Y4:Y23" si="17">V4*W4</f>
        <v>0.01</v>
      </c>
      <c r="Z4">
        <f t="shared" ref="Z4:Z23" si="18">MAX(0, W4-X4-Y4)</f>
        <v>0.98864923199999999</v>
      </c>
      <c r="AB4">
        <f t="shared" ref="AB4:AB23" si="19">AC3</f>
        <v>0</v>
      </c>
      <c r="AC4">
        <f t="shared" si="2"/>
        <v>2791.4434980202423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-2701.5360000000001</v>
      </c>
      <c r="AI4">
        <f t="shared" si="6"/>
        <v>-2701.5360000000001</v>
      </c>
      <c r="AJ4">
        <f t="shared" si="7"/>
        <v>-2791.4434980202423</v>
      </c>
      <c r="AK4">
        <f>G4*MAX(0, SUM(AB4, AE4:AF4))</f>
        <v>0</v>
      </c>
      <c r="AL4">
        <f t="shared" si="8"/>
        <v>-5492.9794980202423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-2534.5116802701941</v>
      </c>
      <c r="AR4">
        <f t="shared" si="9"/>
        <v>-2534.5116802701941</v>
      </c>
      <c r="AS4">
        <f t="shared" si="9"/>
        <v>-2618.8605854397615</v>
      </c>
      <c r="AT4">
        <f t="shared" si="9"/>
        <v>0</v>
      </c>
      <c r="AU4">
        <f t="shared" si="9"/>
        <v>-5153.3722657099552</v>
      </c>
      <c r="AW4">
        <v>1</v>
      </c>
      <c r="AX4">
        <f>(R4*SUMPRODUCT(K5:$K$23, X5:$X$23)-$AZ$3*SUMPRODUCT(K4:$K$22, W5:$W$23))/Z4</f>
        <v>2823.492304114026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1.4039689999999999E-3</v>
      </c>
      <c r="O5">
        <f t="shared" ref="O5:O23" si="21">$C$3</f>
        <v>10249.6936329119</v>
      </c>
      <c r="P5">
        <f t="shared" ref="P5:P23" si="22">O5*$C$5</f>
        <v>512.48468164559506</v>
      </c>
      <c r="Q5" s="4">
        <f t="shared" ref="Q5:Q23" si="23">$C$8</f>
        <v>25</v>
      </c>
      <c r="R5">
        <f t="shared" si="0"/>
        <v>2000000</v>
      </c>
      <c r="S5">
        <f t="shared" si="1"/>
        <v>5457.5746635455162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2791.4434980202423</v>
      </c>
      <c r="AC5">
        <f t="shared" si="2"/>
        <v>5334.0954366568258</v>
      </c>
      <c r="AE5">
        <f t="shared" si="3"/>
        <v>10017.791309322674</v>
      </c>
      <c r="AF5">
        <f t="shared" si="4"/>
        <v>-500.88956546613377</v>
      </c>
      <c r="AG5">
        <f t="shared" si="4"/>
        <v>-24.434367670159954</v>
      </c>
      <c r="AH5">
        <f t="shared" si="5"/>
        <v>-2776.0657472036155</v>
      </c>
      <c r="AI5">
        <f t="shared" si="6"/>
        <v>6716.4016289827659</v>
      </c>
      <c r="AJ5">
        <f t="shared" si="7"/>
        <v>-2542.6519386365835</v>
      </c>
      <c r="AK5">
        <f>G5*SUM(AB5, AE5:AF5)</f>
        <v>504.64215491694813</v>
      </c>
      <c r="AL5">
        <f t="shared" si="8"/>
        <v>4678.3918452631306</v>
      </c>
      <c r="AN5">
        <f t="shared" si="9"/>
        <v>8650.9890254699421</v>
      </c>
      <c r="AO5">
        <f t="shared" si="9"/>
        <v>-432.54945127349708</v>
      </c>
      <c r="AP5">
        <f t="shared" si="9"/>
        <v>-21.100603918763735</v>
      </c>
      <c r="AQ5">
        <f t="shared" si="9"/>
        <v>-2397.306309494807</v>
      </c>
      <c r="AR5">
        <f t="shared" si="9"/>
        <v>5800.0326607828738</v>
      </c>
      <c r="AS5">
        <f t="shared" si="9"/>
        <v>-2195.7388946867754</v>
      </c>
      <c r="AT5">
        <f t="shared" si="9"/>
        <v>435.7900468452853</v>
      </c>
      <c r="AU5">
        <f t="shared" si="9"/>
        <v>4040.0838129413842</v>
      </c>
      <c r="AW5">
        <v>2</v>
      </c>
      <c r="AX5">
        <f>(R5*SUMPRODUCT(K6:$K$23, X6:$X$23)-$AZ$3*SUMPRODUCT(K5:$K$22, W6:$W$23))/Z5</f>
        <v>5457.5746635455162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1.4771210000000001E-3</v>
      </c>
      <c r="O6">
        <f t="shared" si="21"/>
        <v>10249.6936329119</v>
      </c>
      <c r="P6">
        <f t="shared" si="22"/>
        <v>512.48468164559506</v>
      </c>
      <c r="Q6" s="4">
        <f t="shared" si="23"/>
        <v>25</v>
      </c>
      <c r="R6">
        <f t="shared" si="0"/>
        <v>2000000</v>
      </c>
      <c r="S6">
        <f t="shared" si="1"/>
        <v>7846.0791676162344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5334.0954366568258</v>
      </c>
      <c r="AC6">
        <f t="shared" si="2"/>
        <v>7580.5463427481955</v>
      </c>
      <c r="AE6">
        <f t="shared" si="3"/>
        <v>9902.8159063128296</v>
      </c>
      <c r="AF6">
        <f t="shared" si="4"/>
        <v>-495.14079531564153</v>
      </c>
      <c r="AG6">
        <f t="shared" si="4"/>
        <v>-24.153931475851039</v>
      </c>
      <c r="AH6">
        <f t="shared" si="5"/>
        <v>-2887.4014085851472</v>
      </c>
      <c r="AI6">
        <f t="shared" si="6"/>
        <v>6496.1197709361913</v>
      </c>
      <c r="AJ6">
        <f t="shared" si="7"/>
        <v>-2246.4509060913697</v>
      </c>
      <c r="AK6">
        <f>G6*SUM(AB6, AE6:AF6)</f>
        <v>862.39357703775988</v>
      </c>
      <c r="AL6">
        <f t="shared" si="8"/>
        <v>5112.0624418825819</v>
      </c>
      <c r="AN6">
        <f t="shared" si="9"/>
        <v>7712.57267104523</v>
      </c>
      <c r="AO6">
        <f t="shared" si="9"/>
        <v>-385.62863355226153</v>
      </c>
      <c r="AP6">
        <f t="shared" si="9"/>
        <v>-18.811715128440664</v>
      </c>
      <c r="AQ6">
        <f t="shared" si="9"/>
        <v>-2248.7839221564359</v>
      </c>
      <c r="AR6">
        <f t="shared" si="9"/>
        <v>5059.3484002080922</v>
      </c>
      <c r="AS6">
        <f t="shared" si="9"/>
        <v>-1749.5948656503042</v>
      </c>
      <c r="AT6">
        <f t="shared" si="9"/>
        <v>671.65472900554721</v>
      </c>
      <c r="AU6">
        <f t="shared" si="9"/>
        <v>3981.4082635633358</v>
      </c>
      <c r="AW6">
        <v>3</v>
      </c>
      <c r="AX6">
        <f>(R6*SUMPRODUCT(K7:$K$23, X7:$X$23)-$AZ$3*SUMPRODUCT(K6:$K$22, W7:$W$23))/Z6</f>
        <v>7846.0791676162344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1.5616740000000001E-3</v>
      </c>
      <c r="O7">
        <f t="shared" si="21"/>
        <v>10249.6936329119</v>
      </c>
      <c r="P7">
        <f t="shared" si="22"/>
        <v>512.48468164559506</v>
      </c>
      <c r="Q7" s="4">
        <f t="shared" si="23"/>
        <v>25</v>
      </c>
      <c r="R7">
        <f t="shared" si="0"/>
        <v>2000000</v>
      </c>
      <c r="S7">
        <f t="shared" si="1"/>
        <v>9906.6134362334651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7580.5463427481955</v>
      </c>
      <c r="AC7">
        <f t="shared" si="2"/>
        <v>9460.6856960736841</v>
      </c>
      <c r="AE7">
        <f t="shared" si="3"/>
        <v>9788.3227771220263</v>
      </c>
      <c r="AF7">
        <f t="shared" si="4"/>
        <v>-489.41613885610133</v>
      </c>
      <c r="AG7">
        <f t="shared" si="4"/>
        <v>-23.874671594308911</v>
      </c>
      <c r="AH7">
        <f t="shared" si="5"/>
        <v>-3017.6453426894559</v>
      </c>
      <c r="AI7">
        <f t="shared" si="6"/>
        <v>6257.3866239821609</v>
      </c>
      <c r="AJ7">
        <f t="shared" si="7"/>
        <v>-1880.1393533254886</v>
      </c>
      <c r="AK7">
        <f>G7*SUM(AB7, AE7:AF7)</f>
        <v>828.78114136779334</v>
      </c>
      <c r="AL7">
        <f t="shared" si="8"/>
        <v>5206.028412024466</v>
      </c>
      <c r="AN7">
        <f t="shared" si="9"/>
        <v>6900.880257193171</v>
      </c>
      <c r="AO7">
        <f t="shared" si="9"/>
        <v>-345.04401285965855</v>
      </c>
      <c r="AP7">
        <f t="shared" si="9"/>
        <v>-16.831918358599406</v>
      </c>
      <c r="AQ7">
        <f t="shared" si="9"/>
        <v>-2127.4747107082426</v>
      </c>
      <c r="AR7">
        <f t="shared" si="9"/>
        <v>4411.5296152666706</v>
      </c>
      <c r="AS7">
        <f t="shared" si="9"/>
        <v>-1325.5198913608579</v>
      </c>
      <c r="AT7">
        <f t="shared" si="9"/>
        <v>584.30024696024873</v>
      </c>
      <c r="AU7">
        <f t="shared" si="9"/>
        <v>3670.3099708660616</v>
      </c>
      <c r="AW7">
        <v>4</v>
      </c>
      <c r="AX7">
        <f>(R7*SUMPRODUCT(K8:$K$23, X8:$X$23)-$AZ$3*SUMPRODUCT(K7:$K$22, W8:$W$23))/Z7</f>
        <v>9906.6134362334651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1.648126E-3</v>
      </c>
      <c r="O8">
        <f t="shared" si="21"/>
        <v>10249.6936329119</v>
      </c>
      <c r="P8">
        <f t="shared" si="22"/>
        <v>512.48468164559506</v>
      </c>
      <c r="Q8" s="4">
        <f t="shared" si="23"/>
        <v>25</v>
      </c>
      <c r="R8">
        <f t="shared" si="0"/>
        <v>2000000</v>
      </c>
      <c r="S8">
        <f t="shared" si="1"/>
        <v>11630.140059593374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9460.6856960736841</v>
      </c>
      <c r="AC8">
        <f t="shared" si="2"/>
        <v>10977.259543645108</v>
      </c>
      <c r="AE8">
        <f t="shared" si="3"/>
        <v>9674.3071600854382</v>
      </c>
      <c r="AF8">
        <f t="shared" si="4"/>
        <v>-483.71535800427199</v>
      </c>
      <c r="AG8">
        <f t="shared" si="4"/>
        <v>-23.596576411369778</v>
      </c>
      <c r="AH8">
        <f t="shared" si="5"/>
        <v>-3147.8773596833571</v>
      </c>
      <c r="AI8">
        <f t="shared" si="6"/>
        <v>6019.117865986439</v>
      </c>
      <c r="AJ8">
        <f t="shared" si="7"/>
        <v>-1516.5738475714243</v>
      </c>
      <c r="AK8">
        <f t="shared" ref="AK8:AK23" si="24">G8*SUM(AB8:AB8, AE8:AF8)</f>
        <v>397.27221071069829</v>
      </c>
      <c r="AL8">
        <f t="shared" si="8"/>
        <v>4899.8162291257131</v>
      </c>
      <c r="AN8">
        <f t="shared" si="9"/>
        <v>6359.4386335165227</v>
      </c>
      <c r="AO8">
        <f t="shared" si="9"/>
        <v>-317.97193167582623</v>
      </c>
      <c r="AP8">
        <f t="shared" si="9"/>
        <v>-15.511289559661282</v>
      </c>
      <c r="AQ8">
        <f t="shared" si="9"/>
        <v>-2069.2678621303494</v>
      </c>
      <c r="AR8">
        <f t="shared" si="9"/>
        <v>3956.6875501506856</v>
      </c>
      <c r="AS8">
        <f t="shared" si="9"/>
        <v>-996.92496395176875</v>
      </c>
      <c r="AT8">
        <f t="shared" si="9"/>
        <v>261.14823552840545</v>
      </c>
      <c r="AU8">
        <f t="shared" si="9"/>
        <v>3220.9108217273224</v>
      </c>
      <c r="AW8">
        <v>5</v>
      </c>
      <c r="AX8">
        <f>(R8*SUMPRODUCT(K9:$K$23, X9:$X$23)-$AZ$3*SUMPRODUCT(K8:$K$22, W9:$W$23))/Z8</f>
        <v>11630.140059593374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1.7393280000000001E-3</v>
      </c>
      <c r="O9">
        <f t="shared" si="21"/>
        <v>10249.6936329119</v>
      </c>
      <c r="P9">
        <f t="shared" si="22"/>
        <v>512.48468164559506</v>
      </c>
      <c r="Q9" s="4">
        <f t="shared" si="23"/>
        <v>25</v>
      </c>
      <c r="R9">
        <f t="shared" si="0"/>
        <v>2000000</v>
      </c>
      <c r="S9">
        <f t="shared" si="1"/>
        <v>13111.836874227813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10977.259543645108</v>
      </c>
      <c r="AC9">
        <f t="shared" si="2"/>
        <v>12230.495105625498</v>
      </c>
      <c r="AE9">
        <f t="shared" si="3"/>
        <v>9560.7372951604466</v>
      </c>
      <c r="AF9">
        <f t="shared" si="4"/>
        <v>-478.03686475802238</v>
      </c>
      <c r="AG9">
        <f t="shared" si="4"/>
        <v>-23.319568461199648</v>
      </c>
      <c r="AH9">
        <f t="shared" si="5"/>
        <v>-3283.3748845147979</v>
      </c>
      <c r="AI9">
        <f t="shared" si="6"/>
        <v>5776.0059774264264</v>
      </c>
      <c r="AJ9">
        <f t="shared" si="7"/>
        <v>-1253.2355619803893</v>
      </c>
      <c r="AK9">
        <f t="shared" si="24"/>
        <v>118.35376384688045</v>
      </c>
      <c r="AL9">
        <f t="shared" si="8"/>
        <v>4641.1241792929177</v>
      </c>
      <c r="AN9">
        <f t="shared" si="9"/>
        <v>5972.9928697032892</v>
      </c>
      <c r="AO9">
        <f t="shared" si="9"/>
        <v>-298.64964348516452</v>
      </c>
      <c r="AP9">
        <f t="shared" si="9"/>
        <v>-14.568710743031216</v>
      </c>
      <c r="AQ9">
        <f t="shared" si="9"/>
        <v>-2051.261756109222</v>
      </c>
      <c r="AR9">
        <f t="shared" si="9"/>
        <v>3608.5127593658717</v>
      </c>
      <c r="AS9">
        <f t="shared" si="9"/>
        <v>-782.94872504828493</v>
      </c>
      <c r="AT9">
        <f t="shared" si="9"/>
        <v>73.940551417284851</v>
      </c>
      <c r="AU9">
        <f t="shared" si="9"/>
        <v>2899.5045857348719</v>
      </c>
      <c r="AW9">
        <v>6</v>
      </c>
      <c r="AX9">
        <f>(R9*SUMPRODUCT(K10:$K$23, X10:$X$23)-$AZ$3*SUMPRODUCT(K9:$K$22, W10:$W$23))/Z9</f>
        <v>13111.836874227813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1.844781E-3</v>
      </c>
      <c r="O10">
        <f t="shared" si="21"/>
        <v>10249.6936329119</v>
      </c>
      <c r="P10">
        <f t="shared" si="22"/>
        <v>512.48468164559506</v>
      </c>
      <c r="Q10" s="4">
        <f t="shared" si="23"/>
        <v>25</v>
      </c>
      <c r="R10">
        <f t="shared" si="0"/>
        <v>2000000</v>
      </c>
      <c r="S10">
        <f t="shared" si="1"/>
        <v>14419.938656193965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12230.495105625498</v>
      </c>
      <c r="AC10">
        <f t="shared" si="2"/>
        <v>13291.349629087093</v>
      </c>
      <c r="AE10">
        <f t="shared" si="3"/>
        <v>9447.492455700738</v>
      </c>
      <c r="AF10">
        <f t="shared" si="4"/>
        <v>-472.37462278503699</v>
      </c>
      <c r="AG10">
        <f t="shared" si="4"/>
        <v>-23.043353279762229</v>
      </c>
      <c r="AH10">
        <f t="shared" si="5"/>
        <v>-3441.5597460336276</v>
      </c>
      <c r="AI10">
        <f t="shared" si="6"/>
        <v>5510.5147336023119</v>
      </c>
      <c r="AJ10">
        <f t="shared" si="7"/>
        <v>-1060.8545234615958</v>
      </c>
      <c r="AK10">
        <f t="shared" si="24"/>
        <v>86.943013048018926</v>
      </c>
      <c r="AL10">
        <f t="shared" si="8"/>
        <v>4536.6032231887348</v>
      </c>
      <c r="AN10">
        <f t="shared" si="9"/>
        <v>5607.8328524912986</v>
      </c>
      <c r="AO10">
        <f t="shared" si="9"/>
        <v>-280.39164262456501</v>
      </c>
      <c r="AP10">
        <f t="shared" si="9"/>
        <v>-13.678049933327944</v>
      </c>
      <c r="AQ10">
        <f t="shared" si="9"/>
        <v>-2042.8374934529115</v>
      </c>
      <c r="AR10">
        <f t="shared" si="9"/>
        <v>3270.9256664804948</v>
      </c>
      <c r="AS10">
        <f t="shared" si="9"/>
        <v>-629.70093665353272</v>
      </c>
      <c r="AT10">
        <f t="shared" si="9"/>
        <v>51.607544240065423</v>
      </c>
      <c r="AU10">
        <f t="shared" si="9"/>
        <v>2692.8322740670274</v>
      </c>
      <c r="AW10">
        <v>7</v>
      </c>
      <c r="AX10">
        <f>(R10*SUMPRODUCT(K11:$K$23, X11:$X$23)-$AZ$3*SUMPRODUCT(K10:$K$22, W11:$W$23))/Z10</f>
        <v>14419.938656193965</v>
      </c>
    </row>
    <row r="11" spans="1:52" x14ac:dyDescent="0.25">
      <c r="A11" t="s">
        <v>33</v>
      </c>
      <c r="C11" s="7">
        <f>AU25</f>
        <v>26072.431274923176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1.9492839999999999E-3</v>
      </c>
      <c r="O11">
        <f t="shared" si="21"/>
        <v>10249.6936329119</v>
      </c>
      <c r="P11">
        <f t="shared" si="22"/>
        <v>512.48468164559506</v>
      </c>
      <c r="Q11" s="4">
        <f t="shared" si="23"/>
        <v>25</v>
      </c>
      <c r="R11">
        <f t="shared" si="0"/>
        <v>2000000</v>
      </c>
      <c r="S11">
        <f t="shared" si="1"/>
        <v>15566.5544218018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13291.349629087093</v>
      </c>
      <c r="AC11">
        <f t="shared" si="2"/>
        <v>14176.773505976176</v>
      </c>
      <c r="AE11">
        <f t="shared" si="3"/>
        <v>9334.6016852597131</v>
      </c>
      <c r="AF11">
        <f t="shared" si="4"/>
        <v>-466.73008426298571</v>
      </c>
      <c r="AG11">
        <f t="shared" si="4"/>
        <v>-22.76800170711002</v>
      </c>
      <c r="AH11">
        <f t="shared" si="5"/>
        <v>-3593.4431883670427</v>
      </c>
      <c r="AI11">
        <f t="shared" si="6"/>
        <v>5251.6604109225736</v>
      </c>
      <c r="AJ11">
        <f t="shared" si="7"/>
        <v>-885.42387688908275</v>
      </c>
      <c r="AK11">
        <f t="shared" si="24"/>
        <v>53.18213095220117</v>
      </c>
      <c r="AL11">
        <f t="shared" si="8"/>
        <v>4419.418664985692</v>
      </c>
      <c r="AN11">
        <f t="shared" si="9"/>
        <v>5269.4467571206369</v>
      </c>
      <c r="AO11">
        <f t="shared" si="9"/>
        <v>-263.47233785603191</v>
      </c>
      <c r="AP11">
        <f t="shared" si="9"/>
        <v>-12.852693323926228</v>
      </c>
      <c r="AQ11">
        <f t="shared" si="9"/>
        <v>-2028.5233579638405</v>
      </c>
      <c r="AR11">
        <f t="shared" si="9"/>
        <v>2964.5983679768383</v>
      </c>
      <c r="AS11">
        <f t="shared" si="9"/>
        <v>-499.82785919167452</v>
      </c>
      <c r="AT11">
        <f t="shared" si="9"/>
        <v>30.021678153163158</v>
      </c>
      <c r="AU11">
        <f t="shared" si="9"/>
        <v>2494.7921869383267</v>
      </c>
      <c r="AW11">
        <v>8</v>
      </c>
      <c r="AX11">
        <f>(R11*SUMPRODUCT(K12:$K$23, X12:$X$23)-$AZ$3*SUMPRODUCT(K11:$K$22, W12:$W$23))/Z11</f>
        <v>15566.5544218018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2.068987E-3</v>
      </c>
      <c r="O12">
        <f t="shared" si="21"/>
        <v>10249.6936329119</v>
      </c>
      <c r="P12">
        <f t="shared" si="22"/>
        <v>512.48468164559506</v>
      </c>
      <c r="Q12" s="4">
        <f t="shared" si="23"/>
        <v>25</v>
      </c>
      <c r="R12">
        <f t="shared" si="0"/>
        <v>2000000</v>
      </c>
      <c r="S12">
        <f t="shared" si="1"/>
        <v>16552.198601901015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14176.773505976176</v>
      </c>
      <c r="AC12">
        <f t="shared" si="2"/>
        <v>14892.486468714518</v>
      </c>
      <c r="AE12">
        <f t="shared" si="3"/>
        <v>9221.9424988701358</v>
      </c>
      <c r="AF12">
        <f t="shared" si="4"/>
        <v>-461.09712494350686</v>
      </c>
      <c r="AG12">
        <f t="shared" si="4"/>
        <v>-22.49321499049093</v>
      </c>
      <c r="AH12">
        <f t="shared" si="5"/>
        <v>-3768.5359638390751</v>
      </c>
      <c r="AI12">
        <f t="shared" si="6"/>
        <v>4969.8161950970643</v>
      </c>
      <c r="AJ12">
        <f t="shared" si="7"/>
        <v>-715.71296273834196</v>
      </c>
      <c r="AK12">
        <f t="shared" si="24"/>
        <v>52.75652342377645</v>
      </c>
      <c r="AL12">
        <f t="shared" si="8"/>
        <v>4306.8597557824987</v>
      </c>
      <c r="AN12">
        <f t="shared" si="9"/>
        <v>4948.9969319438696</v>
      </c>
      <c r="AO12">
        <f t="shared" si="9"/>
        <v>-247.4498465971935</v>
      </c>
      <c r="AP12">
        <f t="shared" si="9"/>
        <v>-12.07108502261125</v>
      </c>
      <c r="AQ12">
        <f t="shared" si="9"/>
        <v>-2022.4017798034149</v>
      </c>
      <c r="AR12">
        <f t="shared" si="9"/>
        <v>2667.0742205206502</v>
      </c>
      <c r="AS12">
        <f t="shared" si="9"/>
        <v>-384.09058147765307</v>
      </c>
      <c r="AT12">
        <f t="shared" si="9"/>
        <v>28.312025649290621</v>
      </c>
      <c r="AU12">
        <f t="shared" si="9"/>
        <v>2311.295664692288</v>
      </c>
      <c r="AW12">
        <v>9</v>
      </c>
      <c r="AX12">
        <f>(R12*SUMPRODUCT(K13:$K$23, X13:$X$23)-$AZ$3*SUMPRODUCT(K12:$K$22, W13:$W$23))/Z12</f>
        <v>16552.198601901015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2.1981909999999999E-3</v>
      </c>
      <c r="O13">
        <f t="shared" si="21"/>
        <v>10249.6936329119</v>
      </c>
      <c r="P13">
        <f t="shared" si="22"/>
        <v>512.48468164559506</v>
      </c>
      <c r="Q13" s="4">
        <f t="shared" si="23"/>
        <v>25</v>
      </c>
      <c r="R13">
        <f t="shared" si="0"/>
        <v>2000000</v>
      </c>
      <c r="S13">
        <f t="shared" si="1"/>
        <v>17379.032526740735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14892.486468714518</v>
      </c>
      <c r="AC13">
        <f t="shared" si="2"/>
        <v>15445.676650603009</v>
      </c>
      <c r="AE13">
        <f t="shared" si="3"/>
        <v>9109.4514828779011</v>
      </c>
      <c r="AF13">
        <f t="shared" si="4"/>
        <v>-455.47257414389509</v>
      </c>
      <c r="AG13">
        <f t="shared" si="4"/>
        <v>-22.218838457832859</v>
      </c>
      <c r="AH13">
        <f t="shared" si="5"/>
        <v>-3955.5506202529796</v>
      </c>
      <c r="AI13">
        <f t="shared" si="6"/>
        <v>4676.2094500231942</v>
      </c>
      <c r="AJ13">
        <f t="shared" si="7"/>
        <v>-553.19018188849077</v>
      </c>
      <c r="AK13">
        <f t="shared" si="24"/>
        <v>47.092930754897047</v>
      </c>
      <c r="AL13">
        <f t="shared" si="8"/>
        <v>4170.1121988896002</v>
      </c>
      <c r="AN13">
        <f t="shared" si="9"/>
        <v>4648.3104707707553</v>
      </c>
      <c r="AO13">
        <f t="shared" si="9"/>
        <v>-232.4155235385378</v>
      </c>
      <c r="AP13">
        <f t="shared" si="9"/>
        <v>-11.337681488949508</v>
      </c>
      <c r="AQ13">
        <f t="shared" si="9"/>
        <v>-2018.4121294619258</v>
      </c>
      <c r="AR13">
        <f t="shared" si="9"/>
        <v>2386.1451362813427</v>
      </c>
      <c r="AS13">
        <f t="shared" si="9"/>
        <v>-282.27821616186725</v>
      </c>
      <c r="AT13">
        <f t="shared" si="9"/>
        <v>24.030268292083086</v>
      </c>
      <c r="AU13">
        <f t="shared" si="9"/>
        <v>2127.8971884115585</v>
      </c>
      <c r="AW13">
        <v>10</v>
      </c>
      <c r="AX13">
        <f>(R13*SUMPRODUCT(K14:$K$23, X14:$X$23)-$AZ$3*SUMPRODUCT(K13:$K$22, W14:$W$23))/Z13</f>
        <v>17379.032526740735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2.3387939999999999E-3</v>
      </c>
      <c r="O14">
        <f t="shared" si="21"/>
        <v>10249.6936329119</v>
      </c>
      <c r="P14">
        <f t="shared" si="22"/>
        <v>512.48468164559506</v>
      </c>
      <c r="Q14" s="4">
        <f t="shared" si="23"/>
        <v>25</v>
      </c>
      <c r="R14">
        <f t="shared" si="0"/>
        <v>2000000</v>
      </c>
      <c r="S14">
        <f t="shared" si="1"/>
        <v>18121.623273860703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15445.676650603009</v>
      </c>
      <c r="AC14">
        <f t="shared" si="2"/>
        <v>15906.932423077647</v>
      </c>
      <c r="AE14">
        <f t="shared" si="3"/>
        <v>8997.0518375776755</v>
      </c>
      <c r="AF14">
        <f t="shared" si="4"/>
        <v>-449.85259187888386</v>
      </c>
      <c r="AG14">
        <f t="shared" si="4"/>
        <v>-21.944684787182382</v>
      </c>
      <c r="AH14">
        <f t="shared" si="5"/>
        <v>-4157.2228857719001</v>
      </c>
      <c r="AI14">
        <f t="shared" si="6"/>
        <v>4368.0316751397095</v>
      </c>
      <c r="AJ14">
        <f t="shared" si="7"/>
        <v>-461.25577247463843</v>
      </c>
      <c r="AK14">
        <f t="shared" si="24"/>
        <v>1679.5013127411262</v>
      </c>
      <c r="AL14">
        <f t="shared" si="8"/>
        <v>5586.2772154061968</v>
      </c>
      <c r="AN14">
        <f t="shared" si="9"/>
        <v>4229.0662668380101</v>
      </c>
      <c r="AO14">
        <f t="shared" si="9"/>
        <v>-211.45331334190055</v>
      </c>
      <c r="AP14">
        <f t="shared" si="9"/>
        <v>-10.315104085790486</v>
      </c>
      <c r="AQ14">
        <f t="shared" si="9"/>
        <v>-1954.1035649604951</v>
      </c>
      <c r="AR14">
        <f t="shared" si="9"/>
        <v>2053.1942844498244</v>
      </c>
      <c r="AS14">
        <f t="shared" si="9"/>
        <v>-216.81338097991821</v>
      </c>
      <c r="AT14">
        <f t="shared" si="9"/>
        <v>789.44997484153168</v>
      </c>
      <c r="AU14">
        <f t="shared" si="9"/>
        <v>2625.8308783114376</v>
      </c>
      <c r="AW14">
        <v>11</v>
      </c>
      <c r="AX14">
        <f>(R14*SUMPRODUCT(K15:$K$23, X15:$X$23)-$AZ$3*SUMPRODUCT(K14:$K$22, W15:$W$23))/Z14</f>
        <v>18121.623273860703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2.4879479999999998E-3</v>
      </c>
      <c r="O15">
        <f t="shared" si="21"/>
        <v>10249.6936329119</v>
      </c>
      <c r="P15">
        <f t="shared" si="22"/>
        <v>512.48468164559506</v>
      </c>
      <c r="Q15" s="4">
        <f t="shared" si="23"/>
        <v>25</v>
      </c>
      <c r="R15">
        <f t="shared" si="0"/>
        <v>2000000</v>
      </c>
      <c r="S15">
        <f t="shared" si="1"/>
        <v>18704.113975187352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15906.932423077647</v>
      </c>
      <c r="AC15">
        <f t="shared" si="2"/>
        <v>16213.205346229501</v>
      </c>
      <c r="AE15">
        <f t="shared" si="3"/>
        <v>8884.6971220767009</v>
      </c>
      <c r="AF15">
        <f t="shared" si="4"/>
        <v>-444.23485610383511</v>
      </c>
      <c r="AG15">
        <f t="shared" si="4"/>
        <v>-21.67064070468366</v>
      </c>
      <c r="AH15">
        <f t="shared" si="5"/>
        <v>-4367.7787701520665</v>
      </c>
      <c r="AI15">
        <f t="shared" si="6"/>
        <v>4051.012855116116</v>
      </c>
      <c r="AJ15">
        <f t="shared" si="7"/>
        <v>-306.27292315185332</v>
      </c>
      <c r="AK15">
        <f t="shared" si="24"/>
        <v>1704.3176282335362</v>
      </c>
      <c r="AL15">
        <f t="shared" si="8"/>
        <v>5449.0575601977989</v>
      </c>
      <c r="AN15">
        <f t="shared" si="9"/>
        <v>3847.0538179035416</v>
      </c>
      <c r="AO15">
        <f t="shared" si="9"/>
        <v>-192.35269089517712</v>
      </c>
      <c r="AP15">
        <f t="shared" si="9"/>
        <v>-9.3833385554827764</v>
      </c>
      <c r="AQ15">
        <f t="shared" si="9"/>
        <v>-1891.2383576609764</v>
      </c>
      <c r="AR15">
        <f t="shared" si="9"/>
        <v>1754.0794307919055</v>
      </c>
      <c r="AS15">
        <f t="shared" si="9"/>
        <v>-132.61548504609155</v>
      </c>
      <c r="AT15">
        <f t="shared" si="9"/>
        <v>737.9656896040143</v>
      </c>
      <c r="AU15">
        <f t="shared" si="9"/>
        <v>2359.4296353498285</v>
      </c>
      <c r="AW15">
        <v>12</v>
      </c>
      <c r="AX15">
        <f>(R15*SUMPRODUCT(K16:$K$23, X16:$X$23)-$AZ$3*SUMPRODUCT(K15:$K$22, W16:$W$23))/Z15</f>
        <v>18704.113975187352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2.6637029999999999E-3</v>
      </c>
      <c r="O16">
        <f t="shared" si="21"/>
        <v>10249.6936329119</v>
      </c>
      <c r="P16">
        <f t="shared" si="22"/>
        <v>512.48468164559506</v>
      </c>
      <c r="Q16" s="4">
        <f t="shared" si="23"/>
        <v>25</v>
      </c>
      <c r="R16">
        <f t="shared" si="0"/>
        <v>2000000</v>
      </c>
      <c r="S16">
        <f t="shared" si="1"/>
        <v>19127.54506579601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16213.205346229501</v>
      </c>
      <c r="AC16">
        <f t="shared" si="2"/>
        <v>16370.278952943945</v>
      </c>
      <c r="AE16">
        <f t="shared" si="3"/>
        <v>8772.1839564777674</v>
      </c>
      <c r="AF16">
        <f t="shared" si="4"/>
        <v>-438.60919782388839</v>
      </c>
      <c r="AG16">
        <f t="shared" si="4"/>
        <v>-21.396210146979833</v>
      </c>
      <c r="AH16">
        <f t="shared" si="5"/>
        <v>-4617.9320525590374</v>
      </c>
      <c r="AI16">
        <f t="shared" si="6"/>
        <v>3694.2464959478602</v>
      </c>
      <c r="AJ16">
        <f t="shared" si="7"/>
        <v>-157.0736067144444</v>
      </c>
      <c r="AK16">
        <f t="shared" si="24"/>
        <v>1718.2746073418371</v>
      </c>
      <c r="AL16">
        <f t="shared" si="8"/>
        <v>5255.4474965752524</v>
      </c>
      <c r="AN16">
        <f t="shared" si="9"/>
        <v>3498.9257929723644</v>
      </c>
      <c r="AO16">
        <f t="shared" si="9"/>
        <v>-174.94628964861823</v>
      </c>
      <c r="AP16">
        <f t="shared" si="9"/>
        <v>-8.5342204320558128</v>
      </c>
      <c r="AQ16">
        <f t="shared" si="9"/>
        <v>-1841.9360160545875</v>
      </c>
      <c r="AR16">
        <f t="shared" si="9"/>
        <v>1473.5092668371021</v>
      </c>
      <c r="AS16">
        <f t="shared" si="9"/>
        <v>-62.651318834065947</v>
      </c>
      <c r="AT16">
        <f t="shared" si="9"/>
        <v>685.36129347791484</v>
      </c>
      <c r="AU16">
        <f t="shared" si="9"/>
        <v>2096.219241480951</v>
      </c>
      <c r="AW16">
        <v>13</v>
      </c>
      <c r="AX16">
        <f>(R16*SUMPRODUCT(K17:$K$23, X17:$X$23)-$AZ$3*SUMPRODUCT(K16:$K$22, W17:$W$23))/Z16</f>
        <v>19127.54506579601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2.8651079999999999E-3</v>
      </c>
      <c r="O17">
        <f t="shared" si="21"/>
        <v>10249.6936329119</v>
      </c>
      <c r="P17">
        <f t="shared" si="22"/>
        <v>512.48468164559506</v>
      </c>
      <c r="Q17" s="4">
        <f t="shared" si="23"/>
        <v>25</v>
      </c>
      <c r="R17">
        <f t="shared" si="0"/>
        <v>2000000</v>
      </c>
      <c r="S17">
        <f t="shared" si="1"/>
        <v>19395.996014774788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16370.278952943945</v>
      </c>
      <c r="AC17">
        <f t="shared" si="2"/>
        <v>16386.471061731216</v>
      </c>
      <c r="AE17">
        <f t="shared" si="3"/>
        <v>8659.3288624818124</v>
      </c>
      <c r="AF17">
        <f t="shared" si="4"/>
        <v>-432.96644312409069</v>
      </c>
      <c r="AG17">
        <f t="shared" si="4"/>
        <v>-21.120945592648241</v>
      </c>
      <c r="AH17">
        <f t="shared" si="5"/>
        <v>-4904.1962289434468</v>
      </c>
      <c r="AI17">
        <f t="shared" si="6"/>
        <v>3301.0452448216256</v>
      </c>
      <c r="AJ17">
        <f t="shared" si="7"/>
        <v>-16.192108787270627</v>
      </c>
      <c r="AK17">
        <f t="shared" si="24"/>
        <v>1721.7648960611168</v>
      </c>
      <c r="AL17">
        <f t="shared" si="8"/>
        <v>5006.6180320954718</v>
      </c>
      <c r="AN17">
        <f t="shared" si="9"/>
        <v>3181.6514563398737</v>
      </c>
      <c r="AO17">
        <f t="shared" si="9"/>
        <v>-159.08257281699369</v>
      </c>
      <c r="AP17">
        <f t="shared" si="9"/>
        <v>-7.7603574562549591</v>
      </c>
      <c r="AQ17">
        <f t="shared" si="9"/>
        <v>-1801.9229113239151</v>
      </c>
      <c r="AR17">
        <f t="shared" si="9"/>
        <v>1212.8856147427093</v>
      </c>
      <c r="AS17">
        <f t="shared" si="9"/>
        <v>-5.9493809881090494</v>
      </c>
      <c r="AT17">
        <f t="shared" si="9"/>
        <v>632.6189796027312</v>
      </c>
      <c r="AU17">
        <f t="shared" si="9"/>
        <v>1839.5552133573315</v>
      </c>
      <c r="AW17">
        <v>14</v>
      </c>
      <c r="AX17">
        <f>(R17*SUMPRODUCT(K18:$K$23, X18:$X$23)-$AZ$3*SUMPRODUCT(K17:$K$22, W18:$W$23))/Z17</f>
        <v>19395.996014774788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4.466869E-3</v>
      </c>
      <c r="O18">
        <f t="shared" si="21"/>
        <v>10249.6936329119</v>
      </c>
      <c r="P18">
        <f t="shared" si="22"/>
        <v>512.48468164559506</v>
      </c>
      <c r="Q18" s="4">
        <f t="shared" si="23"/>
        <v>25</v>
      </c>
      <c r="R18">
        <f t="shared" si="0"/>
        <v>2000000</v>
      </c>
      <c r="S18">
        <f t="shared" si="1"/>
        <v>18598.2119147747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16386.471061731216</v>
      </c>
      <c r="AC18">
        <f t="shared" si="2"/>
        <v>15485.162592094848</v>
      </c>
      <c r="AE18">
        <f t="shared" si="3"/>
        <v>8534.0554862003683</v>
      </c>
      <c r="AF18">
        <f t="shared" si="4"/>
        <v>-426.70277431001853</v>
      </c>
      <c r="AG18">
        <f t="shared" si="4"/>
        <v>-20.81539163960327</v>
      </c>
      <c r="AH18">
        <f t="shared" si="5"/>
        <v>-7547.5597694789649</v>
      </c>
      <c r="AI18">
        <f t="shared" si="6"/>
        <v>538.97755077178135</v>
      </c>
      <c r="AJ18">
        <f t="shared" si="7"/>
        <v>901.30846963636759</v>
      </c>
      <c r="AK18">
        <f t="shared" si="24"/>
        <v>1714.5676641535099</v>
      </c>
      <c r="AL18">
        <f t="shared" si="8"/>
        <v>3154.8536845616591</v>
      </c>
      <c r="AN18">
        <f t="shared" si="9"/>
        <v>2888.4522827756659</v>
      </c>
      <c r="AO18">
        <f t="shared" si="9"/>
        <v>-144.42261413878333</v>
      </c>
      <c r="AP18">
        <f t="shared" si="9"/>
        <v>-7.0452161455363118</v>
      </c>
      <c r="AQ18">
        <f t="shared" si="9"/>
        <v>-2554.5611088174078</v>
      </c>
      <c r="AR18">
        <f t="shared" si="9"/>
        <v>182.4233436739384</v>
      </c>
      <c r="AS18">
        <f t="shared" si="9"/>
        <v>305.05853996565918</v>
      </c>
      <c r="AT18">
        <f t="shared" si="9"/>
        <v>580.31575861039232</v>
      </c>
      <c r="AU18">
        <f t="shared" si="9"/>
        <v>1067.7976422499898</v>
      </c>
      <c r="AW18">
        <v>15</v>
      </c>
      <c r="AX18">
        <f>(R18*SUMPRODUCT(K19:$K$23, X19:$X$23)-$AZ$3*SUMPRODUCT(K18:$K$22, W19:$W$23))/Z18</f>
        <v>18598.2119147747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6.2254789999999999E-3</v>
      </c>
      <c r="O19">
        <f t="shared" si="21"/>
        <v>10249.6936329119</v>
      </c>
      <c r="P19">
        <f t="shared" si="22"/>
        <v>512.48468164559506</v>
      </c>
      <c r="Q19" s="4">
        <f t="shared" si="23"/>
        <v>25</v>
      </c>
      <c r="R19">
        <f t="shared" si="0"/>
        <v>2000000</v>
      </c>
      <c r="S19">
        <f t="shared" si="1"/>
        <v>16791.306439606789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15485.162592094848</v>
      </c>
      <c r="AC19">
        <f t="shared" si="2"/>
        <v>13753.86115530974</v>
      </c>
      <c r="AE19">
        <f t="shared" si="3"/>
        <v>8395.5863481241904</v>
      </c>
      <c r="AF19">
        <f t="shared" si="4"/>
        <v>-419.77931740620954</v>
      </c>
      <c r="AG19">
        <f t="shared" si="4"/>
        <v>-20.477651939678111</v>
      </c>
      <c r="AH19">
        <f t="shared" si="5"/>
        <v>-10366.862682330058</v>
      </c>
      <c r="AI19">
        <f t="shared" si="6"/>
        <v>-2411.533303551756</v>
      </c>
      <c r="AJ19">
        <f t="shared" si="7"/>
        <v>1731.3014367851083</v>
      </c>
      <c r="AK19">
        <f t="shared" si="24"/>
        <v>1642.2678735968982</v>
      </c>
      <c r="AL19">
        <f t="shared" si="8"/>
        <v>962.03600683025047</v>
      </c>
      <c r="AN19">
        <f t="shared" si="9"/>
        <v>2617.5930854139456</v>
      </c>
      <c r="AO19">
        <f t="shared" si="9"/>
        <v>-130.8796542706973</v>
      </c>
      <c r="AP19">
        <f t="shared" si="9"/>
        <v>-6.3845642103116624</v>
      </c>
      <c r="AQ19">
        <f t="shared" si="9"/>
        <v>-3232.2016532848866</v>
      </c>
      <c r="AR19">
        <f t="shared" si="9"/>
        <v>-751.8727863519498</v>
      </c>
      <c r="AS19">
        <f t="shared" si="9"/>
        <v>539.78870346661017</v>
      </c>
      <c r="AT19">
        <f t="shared" si="9"/>
        <v>512.02963701101999</v>
      </c>
      <c r="AU19">
        <f t="shared" si="9"/>
        <v>299.9455541256803</v>
      </c>
      <c r="AW19">
        <v>16</v>
      </c>
      <c r="AX19">
        <f>(R19*SUMPRODUCT(K20:$K$23, X20:$X$23)-$AZ$3*SUMPRODUCT(K19:$K$22, W20:$W$23))/Z19</f>
        <v>16791.306439606789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8.1133709999999994E-3</v>
      </c>
      <c r="O20">
        <f t="shared" si="21"/>
        <v>10249.6936329119</v>
      </c>
      <c r="P20">
        <f t="shared" si="22"/>
        <v>512.48468164559506</v>
      </c>
      <c r="Q20" s="4">
        <f t="shared" si="23"/>
        <v>25</v>
      </c>
      <c r="R20">
        <f t="shared" si="0"/>
        <v>2000000</v>
      </c>
      <c r="S20">
        <f t="shared" si="1"/>
        <v>14045.854912718525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13753.86115530974</v>
      </c>
      <c r="AC20">
        <f t="shared" si="2"/>
        <v>11296.649973213503</v>
      </c>
      <c r="AE20">
        <f t="shared" si="3"/>
        <v>8243.5139778380799</v>
      </c>
      <c r="AF20">
        <f t="shared" si="4"/>
        <v>-412.17569889190406</v>
      </c>
      <c r="AG20">
        <f t="shared" si="4"/>
        <v>-20.106732632885848</v>
      </c>
      <c r="AH20">
        <f t="shared" si="5"/>
        <v>-13291.42299163825</v>
      </c>
      <c r="AI20">
        <f t="shared" si="6"/>
        <v>-5480.1914453249601</v>
      </c>
      <c r="AJ20">
        <f t="shared" si="7"/>
        <v>2457.2111820962364</v>
      </c>
      <c r="AK20">
        <f t="shared" si="24"/>
        <v>1510.9639603979142</v>
      </c>
      <c r="AL20">
        <f t="shared" si="8"/>
        <v>-1512.0163028308095</v>
      </c>
      <c r="AN20">
        <f t="shared" si="9"/>
        <v>2367.5810086579313</v>
      </c>
      <c r="AO20">
        <f t="shared" si="9"/>
        <v>-118.37905043289659</v>
      </c>
      <c r="AP20">
        <f t="shared" si="9"/>
        <v>-5.7747604305352063</v>
      </c>
      <c r="AQ20">
        <f t="shared" si="9"/>
        <v>-3817.3672947777245</v>
      </c>
      <c r="AR20">
        <f t="shared" si="9"/>
        <v>-1573.9400969832247</v>
      </c>
      <c r="AS20">
        <f t="shared" si="9"/>
        <v>705.724105597826</v>
      </c>
      <c r="AT20">
        <f t="shared" si="9"/>
        <v>433.95687652401563</v>
      </c>
      <c r="AU20">
        <f t="shared" si="9"/>
        <v>-434.25911486138318</v>
      </c>
      <c r="AW20">
        <v>17</v>
      </c>
      <c r="AX20">
        <f>(R20*SUMPRODUCT(K21:$K$23, X21:$X$23)-$AZ$3*SUMPRODUCT(K20:$K$22, W21:$W$23))/Z20</f>
        <v>14045.854912718525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1.0286442999999999E-2</v>
      </c>
      <c r="O21">
        <f t="shared" si="21"/>
        <v>10249.6936329119</v>
      </c>
      <c r="P21">
        <f t="shared" si="22"/>
        <v>512.48468164559506</v>
      </c>
      <c r="Q21" s="4">
        <f t="shared" si="23"/>
        <v>25</v>
      </c>
      <c r="R21">
        <f t="shared" si="0"/>
        <v>2000000</v>
      </c>
      <c r="S21">
        <f t="shared" si="1"/>
        <v>10342.424837086499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11296.649973213503</v>
      </c>
      <c r="AC21">
        <f t="shared" si="2"/>
        <v>8149.3502821806678</v>
      </c>
      <c r="AE21">
        <f t="shared" si="3"/>
        <v>8076.2824014069647</v>
      </c>
      <c r="AF21">
        <f t="shared" si="4"/>
        <v>-403.81412007034828</v>
      </c>
      <c r="AG21">
        <f t="shared" si="4"/>
        <v>-19.698838547412571</v>
      </c>
      <c r="AH21">
        <f t="shared" si="5"/>
        <v>-16546.140731553616</v>
      </c>
      <c r="AI21">
        <f t="shared" si="6"/>
        <v>-8893.3712887644124</v>
      </c>
      <c r="AJ21">
        <f t="shared" si="7"/>
        <v>3147.2996910328357</v>
      </c>
      <c r="AK21">
        <f t="shared" si="24"/>
        <v>1327.8382778185087</v>
      </c>
      <c r="AL21">
        <f t="shared" si="8"/>
        <v>-4418.233319913068</v>
      </c>
      <c r="AN21">
        <f t="shared" si="9"/>
        <v>2136.7087687209232</v>
      </c>
      <c r="AO21">
        <f t="shared" si="9"/>
        <v>-106.83543843604618</v>
      </c>
      <c r="AP21">
        <f t="shared" si="9"/>
        <v>-5.2116405749434396</v>
      </c>
      <c r="AQ21">
        <f t="shared" si="9"/>
        <v>-4377.544299768665</v>
      </c>
      <c r="AR21">
        <f t="shared" si="9"/>
        <v>-2352.8826100587312</v>
      </c>
      <c r="AS21">
        <f t="shared" si="9"/>
        <v>832.66811552441231</v>
      </c>
      <c r="AT21">
        <f t="shared" si="9"/>
        <v>351.30070379458613</v>
      </c>
      <c r="AU21">
        <f t="shared" si="9"/>
        <v>-1168.9137907397328</v>
      </c>
      <c r="AW21">
        <v>18</v>
      </c>
      <c r="AX21">
        <f>(R21*SUMPRODUCT(K22:$K$23, X22:$X$23)-$AZ$3*SUMPRODUCT(K21:$K$22, W22:$W$23))/Z21</f>
        <v>10342.424837086499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1.2759904000000001E-2</v>
      </c>
      <c r="O22">
        <f t="shared" si="21"/>
        <v>10249.6936329119</v>
      </c>
      <c r="P22">
        <f t="shared" si="22"/>
        <v>512.48468164559506</v>
      </c>
      <c r="Q22" s="4">
        <f t="shared" si="23"/>
        <v>25</v>
      </c>
      <c r="R22">
        <f t="shared" si="0"/>
        <v>2000000</v>
      </c>
      <c r="S22">
        <f t="shared" si="1"/>
        <v>5660.8728377892621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8149.3502821806678</v>
      </c>
      <c r="AC22">
        <f t="shared" si="2"/>
        <v>4358.9841416593599</v>
      </c>
      <c r="AE22">
        <f t="shared" si="3"/>
        <v>7892.466989274053</v>
      </c>
      <c r="AF22">
        <f t="shared" si="4"/>
        <v>-394.62334946370271</v>
      </c>
      <c r="AG22">
        <f t="shared" si="4"/>
        <v>-19.250494873161962</v>
      </c>
      <c r="AH22">
        <f t="shared" si="5"/>
        <v>-20108.423102118708</v>
      </c>
      <c r="AI22">
        <f t="shared" si="6"/>
        <v>-12629.829957181519</v>
      </c>
      <c r="AJ22">
        <f t="shared" si="7"/>
        <v>3790.3661405213079</v>
      </c>
      <c r="AK22">
        <f t="shared" si="24"/>
        <v>1095.3035745393713</v>
      </c>
      <c r="AL22">
        <f t="shared" si="8"/>
        <v>-7744.160242120839</v>
      </c>
      <c r="AN22">
        <f t="shared" si="9"/>
        <v>1923.481337275535</v>
      </c>
      <c r="AO22">
        <f t="shared" si="9"/>
        <v>-96.174066863776773</v>
      </c>
      <c r="AP22">
        <f t="shared" si="9"/>
        <v>-4.6915581239892177</v>
      </c>
      <c r="AQ22">
        <f t="shared" si="9"/>
        <v>-4900.6447048216496</v>
      </c>
      <c r="AR22">
        <f t="shared" si="9"/>
        <v>-3078.0289925338802</v>
      </c>
      <c r="AS22">
        <f t="shared" si="9"/>
        <v>923.75407368088725</v>
      </c>
      <c r="AT22">
        <f t="shared" si="9"/>
        <v>266.93757314928547</v>
      </c>
      <c r="AU22">
        <f t="shared" si="9"/>
        <v>-1887.3373457037076</v>
      </c>
      <c r="AW22">
        <v>19</v>
      </c>
      <c r="AX22">
        <f>(R22*SUMPRODUCT(K23:$K$23, X23:$X$23)-$AZ$3*SUMPRODUCT(K22:$K$22, W23:$W$23))/Z22</f>
        <v>5660.8728377892621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1.5498582E-2</v>
      </c>
      <c r="O23">
        <f t="shared" si="21"/>
        <v>10249.6936329119</v>
      </c>
      <c r="P23">
        <f t="shared" si="22"/>
        <v>512.48468164559506</v>
      </c>
      <c r="Q23" s="4">
        <f t="shared" si="23"/>
        <v>25</v>
      </c>
      <c r="R23">
        <f t="shared" si="0"/>
        <v>2000000</v>
      </c>
      <c r="S23">
        <f t="shared" si="1"/>
        <v>5808.9939462656193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4358.9841416593599</v>
      </c>
      <c r="AC23">
        <f t="shared" si="2"/>
        <v>4358.9841416593599</v>
      </c>
      <c r="AE23">
        <f t="shared" si="3"/>
        <v>7691.2202725657553</v>
      </c>
      <c r="AF23">
        <f t="shared" si="4"/>
        <v>-384.56101362828781</v>
      </c>
      <c r="AG23">
        <f t="shared" si="4"/>
        <v>-18.759634551098063</v>
      </c>
      <c r="AH23">
        <f t="shared" si="5"/>
        <v>-23868.429866582421</v>
      </c>
      <c r="AI23">
        <f t="shared" si="6"/>
        <v>-16580.530242196051</v>
      </c>
      <c r="AJ23">
        <f t="shared" si="7"/>
        <v>0</v>
      </c>
      <c r="AK23">
        <f t="shared" si="24"/>
        <v>816.59503804177791</v>
      </c>
      <c r="AL23">
        <f t="shared" si="8"/>
        <v>-15763.935204154273</v>
      </c>
      <c r="AN23">
        <f t="shared" si="9"/>
        <v>1726.6798431348129</v>
      </c>
      <c r="AO23">
        <f t="shared" si="9"/>
        <v>-86.333992156740663</v>
      </c>
      <c r="AP23">
        <f t="shared" si="9"/>
        <v>-4.2115401322592261</v>
      </c>
      <c r="AQ23">
        <f t="shared" si="9"/>
        <v>-5358.4652730477983</v>
      </c>
      <c r="AR23">
        <f t="shared" si="9"/>
        <v>-3722.3309622019847</v>
      </c>
      <c r="AS23">
        <f t="shared" si="9"/>
        <v>0</v>
      </c>
      <c r="AT23">
        <f t="shared" si="9"/>
        <v>183.325680740161</v>
      </c>
      <c r="AU23">
        <f t="shared" si="9"/>
        <v>-3539.0052814618239</v>
      </c>
      <c r="AW23">
        <v>20</v>
      </c>
      <c r="AX23">
        <f>(R23*SUMPRODUCT(K$23:$K24, X$23:$X24)-$AZ$3*SUMPRODUCT(K$22:$K23, W$23:$W24))/Z23</f>
        <v>5808.9939462656193</v>
      </c>
    </row>
    <row r="25" spans="5:50" x14ac:dyDescent="0.25">
      <c r="AN25" s="8">
        <f t="shared" ref="AN25:AU25" si="25">SUM(AN3:AN23)</f>
        <v>94738.347762199206</v>
      </c>
      <c r="AO25" s="8">
        <f t="shared" si="25"/>
        <v>-12424.187612793887</v>
      </c>
      <c r="AP25" s="8">
        <f t="shared" si="25"/>
        <v>-1728.5086346244702</v>
      </c>
      <c r="AQ25" s="8">
        <f t="shared" si="25"/>
        <v>-53270.766186069442</v>
      </c>
      <c r="AR25" s="8">
        <f t="shared" si="25"/>
        <v>27314.885328711407</v>
      </c>
      <c r="AS25" s="8">
        <f t="shared" si="25"/>
        <v>-8576.521547235272</v>
      </c>
      <c r="AT25" s="8">
        <f t="shared" si="25"/>
        <v>7334.0674934470271</v>
      </c>
      <c r="AU25" s="9">
        <f t="shared" si="25"/>
        <v>26072.431274923176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26" priority="1" operator="lessThan">
      <formula>0</formula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BAF1A-60DA-4ED5-8807-05C1271487C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'T.45.04.F'!C3*(1+C12)</f>
        <v>43661.515095979295</v>
      </c>
      <c r="K3">
        <v>1</v>
      </c>
      <c r="L3" s="2">
        <v>0</v>
      </c>
      <c r="O3">
        <f>$C$3</f>
        <v>43661.515095979295</v>
      </c>
      <c r="P3">
        <f>O3*B5</f>
        <v>34929.212076783435</v>
      </c>
      <c r="Q3" s="4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43661.515095979295</v>
      </c>
      <c r="AF3">
        <f t="shared" ref="AF3:AG23" si="4">-$Z3*P3</f>
        <v>-34929.212076783435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7209.8704321958603</v>
      </c>
      <c r="AJ3">
        <f t="shared" ref="AJ3:AJ23" si="7">AB3-AC3</f>
        <v>0</v>
      </c>
      <c r="AL3">
        <f t="shared" ref="AL3:AL23" si="8">SUM(AI3:AK3)</f>
        <v>7209.8704321958603</v>
      </c>
      <c r="AN3">
        <f t="shared" ref="AN3:AU23" si="9">AE3*$K3</f>
        <v>43661.515095979295</v>
      </c>
      <c r="AO3">
        <f t="shared" si="9"/>
        <v>-34929.212076783435</v>
      </c>
      <c r="AP3">
        <f t="shared" si="9"/>
        <v>-1522.432587</v>
      </c>
      <c r="AQ3">
        <f t="shared" si="9"/>
        <v>0</v>
      </c>
      <c r="AR3">
        <f t="shared" si="9"/>
        <v>7209.8704321958603</v>
      </c>
      <c r="AS3">
        <f t="shared" si="9"/>
        <v>0</v>
      </c>
      <c r="AT3">
        <f t="shared" si="9"/>
        <v>0</v>
      </c>
      <c r="AU3">
        <f t="shared" si="9"/>
        <v>7209.8704321958603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24981.684478668307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2.3387939999999999E-3</v>
      </c>
      <c r="R4">
        <f t="shared" si="0"/>
        <v>2000000</v>
      </c>
      <c r="S4">
        <f t="shared" si="1"/>
        <v>20850.562365072863</v>
      </c>
      <c r="U4">
        <f t="shared" ref="U4:U23" si="13">M4</f>
        <v>2.3387939999999999E-3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2.3387939999999999E-3</v>
      </c>
      <c r="Y4">
        <f t="shared" ref="Y4:Y23" si="17">V4*W4</f>
        <v>0.01</v>
      </c>
      <c r="Z4">
        <f t="shared" ref="Z4:Z23" si="18">MAX(0, W4-X4-Y4)</f>
        <v>0.98766120599999996</v>
      </c>
      <c r="AB4">
        <f t="shared" ref="AB4:AB23" si="19">AC3</f>
        <v>0</v>
      </c>
      <c r="AC4">
        <f t="shared" si="2"/>
        <v>20593.291571266076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-4677.5879999999997</v>
      </c>
      <c r="AI4">
        <f t="shared" si="6"/>
        <v>-4677.5879999999997</v>
      </c>
      <c r="AJ4">
        <f t="shared" si="7"/>
        <v>-20593.291571266076</v>
      </c>
      <c r="AK4">
        <f>H4*SUM(AB4, AE4:AF4)</f>
        <v>0</v>
      </c>
      <c r="AL4">
        <f t="shared" si="8"/>
        <v>-25270.879571266076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-4388.3929074021944</v>
      </c>
      <c r="AR4">
        <f t="shared" si="9"/>
        <v>-4388.3929074021944</v>
      </c>
      <c r="AS4">
        <f t="shared" si="9"/>
        <v>-19320.097167901375</v>
      </c>
      <c r="AT4">
        <f t="shared" si="9"/>
        <v>0</v>
      </c>
      <c r="AU4">
        <f t="shared" si="9"/>
        <v>-23708.490075303569</v>
      </c>
      <c r="AW4">
        <v>1</v>
      </c>
      <c r="AX4">
        <f>(R4*SUMPRODUCT(K5:$K$23, X5:$X$23)-$AZ$3*SUMPRODUCT(K4:$K$22, W5:$W$23))/Z4</f>
        <v>20850.562365072863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2.4879479999999998E-3</v>
      </c>
      <c r="O5">
        <f t="shared" ref="O5:O23" si="21">$C$3</f>
        <v>43661.515095979295</v>
      </c>
      <c r="P5">
        <f t="shared" ref="P5:P23" si="22">O5*$C$5</f>
        <v>2183.0757547989647</v>
      </c>
      <c r="Q5" s="4">
        <f t="shared" ref="Q5:Q23" si="23">$C$8</f>
        <v>25</v>
      </c>
      <c r="R5">
        <f t="shared" si="0"/>
        <v>2000000</v>
      </c>
      <c r="S5">
        <f t="shared" si="1"/>
        <v>40496.457439740676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20593.291571266076</v>
      </c>
      <c r="AC5">
        <f t="shared" si="2"/>
        <v>39497.302284933656</v>
      </c>
      <c r="AE5">
        <f t="shared" si="3"/>
        <v>42584.269563089256</v>
      </c>
      <c r="AF5">
        <f t="shared" si="4"/>
        <v>-2129.2134781544628</v>
      </c>
      <c r="AG5">
        <f t="shared" si="4"/>
        <v>-24.383183605446366</v>
      </c>
      <c r="AH5">
        <f t="shared" si="5"/>
        <v>-4914.4994442905754</v>
      </c>
      <c r="AI5">
        <f t="shared" si="6"/>
        <v>35516.173457038778</v>
      </c>
      <c r="AJ5">
        <f t="shared" si="7"/>
        <v>-18904.01071366758</v>
      </c>
      <c r="AK5">
        <f>H5*SUM(AB5, AE5:AF5)</f>
        <v>5274.577237495756</v>
      </c>
      <c r="AL5">
        <f t="shared" si="8"/>
        <v>21886.739980866954</v>
      </c>
      <c r="AN5">
        <f t="shared" si="9"/>
        <v>36774.178785807315</v>
      </c>
      <c r="AO5">
        <f t="shared" si="9"/>
        <v>-1838.7089392903658</v>
      </c>
      <c r="AP5">
        <f t="shared" si="9"/>
        <v>-21.056403279277053</v>
      </c>
      <c r="AQ5">
        <f t="shared" si="9"/>
        <v>-4243.9774842055922</v>
      </c>
      <c r="AR5">
        <f t="shared" si="9"/>
        <v>30670.435959032089</v>
      </c>
      <c r="AS5">
        <f t="shared" si="9"/>
        <v>-16324.794974428512</v>
      </c>
      <c r="AT5">
        <f t="shared" si="9"/>
        <v>4554.9271677385859</v>
      </c>
      <c r="AU5">
        <f t="shared" si="9"/>
        <v>18900.568152342159</v>
      </c>
      <c r="AW5">
        <v>2</v>
      </c>
      <c r="AX5">
        <f>(R5*SUMPRODUCT(K6:$K$23, X6:$X$23)-$AZ$3*SUMPRODUCT(K5:$K$22, W6:$W$23))/Z5</f>
        <v>40496.457439740676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2.6637029999999999E-3</v>
      </c>
      <c r="O6">
        <f t="shared" si="21"/>
        <v>43661.515095979295</v>
      </c>
      <c r="P6">
        <f t="shared" si="22"/>
        <v>2183.0757547989647</v>
      </c>
      <c r="Q6" s="4">
        <f t="shared" si="23"/>
        <v>25</v>
      </c>
      <c r="R6">
        <f t="shared" si="0"/>
        <v>2000000</v>
      </c>
      <c r="S6">
        <f t="shared" si="1"/>
        <v>58663.477013494456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39497.302284933656</v>
      </c>
      <c r="AC6">
        <f t="shared" si="2"/>
        <v>56491.525626568386</v>
      </c>
      <c r="AE6">
        <f t="shared" si="3"/>
        <v>42044.995020870352</v>
      </c>
      <c r="AF6">
        <f t="shared" si="4"/>
        <v>-2102.2497510435173</v>
      </c>
      <c r="AG6">
        <f t="shared" si="4"/>
        <v>-24.074402210072524</v>
      </c>
      <c r="AH6">
        <f t="shared" si="5"/>
        <v>-5195.9647455502636</v>
      </c>
      <c r="AI6">
        <f t="shared" si="6"/>
        <v>34722.706122066498</v>
      </c>
      <c r="AJ6">
        <f t="shared" si="7"/>
        <v>-16994.22334163473</v>
      </c>
      <c r="AK6">
        <f>H6*SUM(AB6, AE6:AF6)</f>
        <v>8643.0771739579413</v>
      </c>
      <c r="AL6">
        <f t="shared" si="8"/>
        <v>26371.559954389711</v>
      </c>
      <c r="AN6">
        <f t="shared" si="9"/>
        <v>32745.744505406703</v>
      </c>
      <c r="AO6">
        <f t="shared" si="9"/>
        <v>-1637.2872252703348</v>
      </c>
      <c r="AP6">
        <f t="shared" si="9"/>
        <v>-18.749775651064269</v>
      </c>
      <c r="AQ6">
        <f t="shared" si="9"/>
        <v>-4046.7535775050587</v>
      </c>
      <c r="AR6">
        <f t="shared" si="9"/>
        <v>27042.953926980244</v>
      </c>
      <c r="AS6">
        <f t="shared" si="9"/>
        <v>-13235.546712201041</v>
      </c>
      <c r="AT6">
        <f t="shared" si="9"/>
        <v>6731.455117034774</v>
      </c>
      <c r="AU6">
        <f t="shared" si="9"/>
        <v>20538.862331813976</v>
      </c>
      <c r="AW6">
        <v>3</v>
      </c>
      <c r="AX6">
        <f>(R6*SUMPRODUCT(K7:$K$23, X7:$X$23)-$AZ$3*SUMPRODUCT(K6:$K$22, W7:$W$23))/Z6</f>
        <v>58663.477013494456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2.8651079999999999E-3</v>
      </c>
      <c r="O7">
        <f t="shared" si="21"/>
        <v>43661.515095979295</v>
      </c>
      <c r="P7">
        <f t="shared" si="22"/>
        <v>2183.0757547989647</v>
      </c>
      <c r="Q7" s="4">
        <f t="shared" si="23"/>
        <v>25</v>
      </c>
      <c r="R7">
        <f t="shared" si="0"/>
        <v>2000000</v>
      </c>
      <c r="S7">
        <f t="shared" si="1"/>
        <v>75045.467674331623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56491.525626568386</v>
      </c>
      <c r="AC7">
        <f t="shared" si="2"/>
        <v>71337.268270458386</v>
      </c>
      <c r="AE7">
        <f t="shared" si="3"/>
        <v>41504.081619067394</v>
      </c>
      <c r="AF7">
        <f t="shared" si="4"/>
        <v>-2075.2040809533696</v>
      </c>
      <c r="AG7">
        <f t="shared" si="4"/>
        <v>-23.764682425604502</v>
      </c>
      <c r="AH7">
        <f t="shared" si="5"/>
        <v>-5518.0609893837172</v>
      </c>
      <c r="AI7">
        <f t="shared" si="6"/>
        <v>33887.051866304697</v>
      </c>
      <c r="AJ7">
        <f t="shared" si="7"/>
        <v>-14845.74264389</v>
      </c>
      <c r="AK7">
        <f>H7*SUM(AB7, AE7:AF7)</f>
        <v>10042.866211342249</v>
      </c>
      <c r="AL7">
        <f t="shared" si="8"/>
        <v>29084.175433756944</v>
      </c>
      <c r="AN7">
        <f t="shared" si="9"/>
        <v>29260.855404910148</v>
      </c>
      <c r="AO7">
        <f t="shared" si="9"/>
        <v>-1463.0427702455072</v>
      </c>
      <c r="AP7">
        <f t="shared" si="9"/>
        <v>-16.75437472828601</v>
      </c>
      <c r="AQ7">
        <f t="shared" si="9"/>
        <v>-3890.2965305382054</v>
      </c>
      <c r="AR7">
        <f t="shared" si="9"/>
        <v>23890.761729398146</v>
      </c>
      <c r="AS7">
        <f t="shared" si="9"/>
        <v>-10466.419492626634</v>
      </c>
      <c r="AT7">
        <f t="shared" si="9"/>
        <v>7080.3363090424282</v>
      </c>
      <c r="AU7">
        <f t="shared" si="9"/>
        <v>20504.678545813938</v>
      </c>
      <c r="AW7">
        <v>4</v>
      </c>
      <c r="AX7">
        <f>(R7*SUMPRODUCT(K8:$K$23, X8:$X$23)-$AZ$3*SUMPRODUCT(K7:$K$22, W8:$W$23))/Z7</f>
        <v>75045.467674331623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4.466869E-3</v>
      </c>
      <c r="O8">
        <f t="shared" si="21"/>
        <v>43661.515095979295</v>
      </c>
      <c r="P8">
        <f t="shared" si="22"/>
        <v>2183.0757547989647</v>
      </c>
      <c r="Q8" s="4">
        <f t="shared" si="23"/>
        <v>25</v>
      </c>
      <c r="R8">
        <f t="shared" si="0"/>
        <v>2000000</v>
      </c>
      <c r="S8">
        <f t="shared" si="1"/>
        <v>88059.160213603769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71337.268270458386</v>
      </c>
      <c r="AC8">
        <f t="shared" si="2"/>
        <v>82496.927585993864</v>
      </c>
      <c r="AE8">
        <f t="shared" si="3"/>
        <v>40903.647507319038</v>
      </c>
      <c r="AF8">
        <f t="shared" si="4"/>
        <v>-2045.1823753659519</v>
      </c>
      <c r="AG8">
        <f t="shared" si="4"/>
        <v>-23.420881878126682</v>
      </c>
      <c r="AH8">
        <f t="shared" si="5"/>
        <v>-8492.2978577422055</v>
      </c>
      <c r="AI8">
        <f t="shared" si="6"/>
        <v>30342.746392332752</v>
      </c>
      <c r="AJ8">
        <f t="shared" si="7"/>
        <v>-11159.659315535479</v>
      </c>
      <c r="AK8">
        <f t="shared" ref="AK8:AK23" si="24">H8*SUM(AB8:AB8, AE8:AF8)</f>
        <v>7989.1906716748326</v>
      </c>
      <c r="AL8">
        <f t="shared" si="8"/>
        <v>27172.277748472108</v>
      </c>
      <c r="AN8">
        <f t="shared" si="9"/>
        <v>26888.151461948128</v>
      </c>
      <c r="AO8">
        <f t="shared" si="9"/>
        <v>-1344.4075730974064</v>
      </c>
      <c r="AP8">
        <f t="shared" si="9"/>
        <v>-15.395796162158495</v>
      </c>
      <c r="AQ8">
        <f t="shared" si="9"/>
        <v>-5582.4408084411525</v>
      </c>
      <c r="AR8">
        <f t="shared" si="9"/>
        <v>19945.907284247409</v>
      </c>
      <c r="AS8">
        <f t="shared" si="9"/>
        <v>-7335.8399122270703</v>
      </c>
      <c r="AT8">
        <f t="shared" si="9"/>
        <v>5251.7215927977677</v>
      </c>
      <c r="AU8">
        <f t="shared" si="9"/>
        <v>17861.788964818108</v>
      </c>
      <c r="AW8">
        <v>5</v>
      </c>
      <c r="AX8">
        <f>(R8*SUMPRODUCT(K9:$K$23, X9:$X$23)-$AZ$3*SUMPRODUCT(K8:$K$22, W9:$W$23))/Z8</f>
        <v>88059.160213603769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6.2254789999999999E-3</v>
      </c>
      <c r="O9">
        <f t="shared" si="21"/>
        <v>43661.515095979295</v>
      </c>
      <c r="P9">
        <f t="shared" si="22"/>
        <v>2183.0757547989647</v>
      </c>
      <c r="Q9" s="4">
        <f t="shared" si="23"/>
        <v>25</v>
      </c>
      <c r="R9">
        <f t="shared" si="0"/>
        <v>2000000</v>
      </c>
      <c r="S9">
        <f t="shared" si="1"/>
        <v>98297.240319596662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82496.927585993864</v>
      </c>
      <c r="AC9">
        <f t="shared" si="2"/>
        <v>90594.145041186115</v>
      </c>
      <c r="AE9">
        <f t="shared" si="3"/>
        <v>40239.966233665633</v>
      </c>
      <c r="AF9">
        <f t="shared" si="4"/>
        <v>-2011.9983116832816</v>
      </c>
      <c r="AG9">
        <f t="shared" si="4"/>
        <v>-23.040866851051657</v>
      </c>
      <c r="AH9">
        <f t="shared" si="5"/>
        <v>-11664.496663500657</v>
      </c>
      <c r="AI9">
        <f t="shared" si="6"/>
        <v>26540.430391630645</v>
      </c>
      <c r="AJ9">
        <f t="shared" si="7"/>
        <v>-8097.2174551922508</v>
      </c>
      <c r="AK9">
        <f t="shared" si="24"/>
        <v>6301.8395455163582</v>
      </c>
      <c r="AL9">
        <f t="shared" si="8"/>
        <v>24745.052481954754</v>
      </c>
      <c r="AN9">
        <f t="shared" si="9"/>
        <v>25139.591641373761</v>
      </c>
      <c r="AO9">
        <f t="shared" si="9"/>
        <v>-1256.9795820686882</v>
      </c>
      <c r="AP9">
        <f t="shared" si="9"/>
        <v>-14.39459417871233</v>
      </c>
      <c r="AQ9">
        <f t="shared" si="9"/>
        <v>-7287.2994256451866</v>
      </c>
      <c r="AR9">
        <f t="shared" si="9"/>
        <v>16580.918039481177</v>
      </c>
      <c r="AS9">
        <f t="shared" si="9"/>
        <v>-5058.6707521795452</v>
      </c>
      <c r="AT9">
        <f t="shared" si="9"/>
        <v>3937.0230045371982</v>
      </c>
      <c r="AU9">
        <f t="shared" si="9"/>
        <v>15459.270291838831</v>
      </c>
      <c r="AW9">
        <v>6</v>
      </c>
      <c r="AX9">
        <f>(R9*SUMPRODUCT(K10:$K$23, X10:$X$23)-$AZ$3*SUMPRODUCT(K9:$K$22, W10:$W$23))/Z9</f>
        <v>98297.240319596662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8.1133709999999994E-3</v>
      </c>
      <c r="O10">
        <f t="shared" si="21"/>
        <v>43661.515095979295</v>
      </c>
      <c r="P10">
        <f t="shared" si="22"/>
        <v>2183.0757547989647</v>
      </c>
      <c r="Q10" s="4">
        <f t="shared" si="23"/>
        <v>25</v>
      </c>
      <c r="R10">
        <f t="shared" si="0"/>
        <v>2000000</v>
      </c>
      <c r="S10">
        <f t="shared" si="1"/>
        <v>106196.06034399364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90594.145041186115</v>
      </c>
      <c r="AC10">
        <f t="shared" si="2"/>
        <v>96101.143903395423</v>
      </c>
      <c r="AE10">
        <f t="shared" si="3"/>
        <v>39511.084796247771</v>
      </c>
      <c r="AF10">
        <f t="shared" si="4"/>
        <v>-1975.5542398123887</v>
      </c>
      <c r="AG10">
        <f t="shared" si="4"/>
        <v>-22.623519081616955</v>
      </c>
      <c r="AH10">
        <f t="shared" si="5"/>
        <v>-14955.128073934706</v>
      </c>
      <c r="AI10">
        <f t="shared" si="6"/>
        <v>22557.778963419063</v>
      </c>
      <c r="AJ10">
        <f t="shared" si="7"/>
        <v>-5506.9988622093078</v>
      </c>
      <c r="AK10">
        <f t="shared" si="24"/>
        <v>6726.8079688751286</v>
      </c>
      <c r="AL10">
        <f t="shared" si="8"/>
        <v>23777.588070084883</v>
      </c>
      <c r="AN10">
        <f t="shared" si="9"/>
        <v>23452.949065258963</v>
      </c>
      <c r="AO10">
        <f t="shared" si="9"/>
        <v>-1172.6474532629481</v>
      </c>
      <c r="AP10">
        <f t="shared" si="9"/>
        <v>-13.428845181908667</v>
      </c>
      <c r="AQ10">
        <f t="shared" si="9"/>
        <v>-8877.0495366334198</v>
      </c>
      <c r="AR10">
        <f t="shared" si="9"/>
        <v>13389.823230180687</v>
      </c>
      <c r="AS10">
        <f t="shared" si="9"/>
        <v>-3268.8387191560832</v>
      </c>
      <c r="AT10">
        <f t="shared" si="9"/>
        <v>3992.8917537791503</v>
      </c>
      <c r="AU10">
        <f t="shared" si="9"/>
        <v>14113.876264803755</v>
      </c>
      <c r="AW10">
        <v>7</v>
      </c>
      <c r="AX10">
        <f>(R10*SUMPRODUCT(K11:$K$23, X11:$X$23)-$AZ$3*SUMPRODUCT(K10:$K$22, W11:$W$23))/Z10</f>
        <v>106196.06034399364</v>
      </c>
    </row>
    <row r="11" spans="1:52" x14ac:dyDescent="0.25">
      <c r="A11" t="s">
        <v>33</v>
      </c>
      <c r="C11" s="7">
        <f>AU25</f>
        <v>111362.75650891938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1.0286442999999999E-2</v>
      </c>
      <c r="O11">
        <f t="shared" si="21"/>
        <v>43661.515095979295</v>
      </c>
      <c r="P11">
        <f t="shared" si="22"/>
        <v>2183.0757547989647</v>
      </c>
      <c r="Q11" s="4">
        <f t="shared" si="23"/>
        <v>25</v>
      </c>
      <c r="R11">
        <f t="shared" si="0"/>
        <v>2000000</v>
      </c>
      <c r="S11">
        <f t="shared" si="1"/>
        <v>111676.64946791132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96101.143903395423</v>
      </c>
      <c r="AC11">
        <f t="shared" si="2"/>
        <v>99010.589215064814</v>
      </c>
      <c r="AE11">
        <f t="shared" si="3"/>
        <v>38709.545426660523</v>
      </c>
      <c r="AF11">
        <f t="shared" si="4"/>
        <v>-1935.4772713330262</v>
      </c>
      <c r="AG11">
        <f t="shared" si="4"/>
        <v>-22.164568351308318</v>
      </c>
      <c r="AH11">
        <f t="shared" si="5"/>
        <v>-18617.243159397214</v>
      </c>
      <c r="AI11">
        <f t="shared" si="6"/>
        <v>18134.66042757898</v>
      </c>
      <c r="AJ11">
        <f t="shared" si="7"/>
        <v>-2909.4453116693912</v>
      </c>
      <c r="AK11">
        <f t="shared" si="24"/>
        <v>6843.0734210242317</v>
      </c>
      <c r="AL11">
        <f t="shared" si="8"/>
        <v>22068.288536933818</v>
      </c>
      <c r="AN11">
        <f t="shared" si="9"/>
        <v>21851.804232871786</v>
      </c>
      <c r="AO11">
        <f t="shared" si="9"/>
        <v>-1092.5902116435893</v>
      </c>
      <c r="AP11">
        <f t="shared" si="9"/>
        <v>-12.512051050470804</v>
      </c>
      <c r="AQ11">
        <f t="shared" si="9"/>
        <v>-10509.561618223728</v>
      </c>
      <c r="AR11">
        <f t="shared" si="9"/>
        <v>10237.140351953998</v>
      </c>
      <c r="AS11">
        <f t="shared" si="9"/>
        <v>-1642.4018591822285</v>
      </c>
      <c r="AT11">
        <f t="shared" si="9"/>
        <v>3862.9619412787297</v>
      </c>
      <c r="AU11">
        <f t="shared" si="9"/>
        <v>12457.700434050499</v>
      </c>
      <c r="AW11">
        <v>8</v>
      </c>
      <c r="AX11">
        <f>(R11*SUMPRODUCT(K12:$K$23, X12:$X$23)-$AZ$3*SUMPRODUCT(K11:$K$22, W12:$W$23))/Z11</f>
        <v>111676.64946791132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1.2759904000000001E-2</v>
      </c>
      <c r="O12">
        <f t="shared" si="21"/>
        <v>43661.515095979295</v>
      </c>
      <c r="P12">
        <f t="shared" si="22"/>
        <v>2183.0757547989647</v>
      </c>
      <c r="Q12" s="4">
        <f t="shared" si="23"/>
        <v>25</v>
      </c>
      <c r="R12">
        <f t="shared" si="0"/>
        <v>2000000</v>
      </c>
      <c r="S12">
        <f t="shared" si="1"/>
        <v>114694.08858660607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99010.589215064814</v>
      </c>
      <c r="AC12">
        <f t="shared" si="2"/>
        <v>99371.439623572311</v>
      </c>
      <c r="AE12">
        <f t="shared" si="3"/>
        <v>37828.519888866096</v>
      </c>
      <c r="AF12">
        <f t="shared" si="4"/>
        <v>-1891.4259944433045</v>
      </c>
      <c r="AG12">
        <f t="shared" si="4"/>
        <v>-21.660104903431105</v>
      </c>
      <c r="AH12">
        <f t="shared" si="5"/>
        <v>-22625.421149130598</v>
      </c>
      <c r="AI12">
        <f t="shared" si="6"/>
        <v>13290.012640388763</v>
      </c>
      <c r="AJ12">
        <f t="shared" si="7"/>
        <v>-360.85040850749647</v>
      </c>
      <c r="AK12">
        <f t="shared" si="24"/>
        <v>7003.784753382407</v>
      </c>
      <c r="AL12">
        <f t="shared" si="8"/>
        <v>19932.946985263672</v>
      </c>
      <c r="AN12">
        <f t="shared" si="9"/>
        <v>20300.845390536011</v>
      </c>
      <c r="AO12">
        <f t="shared" si="9"/>
        <v>-1015.0422695268005</v>
      </c>
      <c r="AP12">
        <f t="shared" si="9"/>
        <v>-11.623992746191643</v>
      </c>
      <c r="AQ12">
        <f t="shared" si="9"/>
        <v>-12142.034052446556</v>
      </c>
      <c r="AR12">
        <f t="shared" si="9"/>
        <v>7132.1450758164656</v>
      </c>
      <c r="AS12">
        <f t="shared" si="9"/>
        <v>-193.65199520741888</v>
      </c>
      <c r="AT12">
        <f t="shared" si="9"/>
        <v>3758.6125982385493</v>
      </c>
      <c r="AU12">
        <f t="shared" si="9"/>
        <v>10697.105678847596</v>
      </c>
      <c r="AW12">
        <v>9</v>
      </c>
      <c r="AX12">
        <f>(R12*SUMPRODUCT(K13:$K$23, X13:$X$23)-$AZ$3*SUMPRODUCT(K12:$K$22, W13:$W$23))/Z12</f>
        <v>114694.08858660607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1.5498582E-2</v>
      </c>
      <c r="O13">
        <f t="shared" si="21"/>
        <v>43661.515095979295</v>
      </c>
      <c r="P13">
        <f t="shared" si="22"/>
        <v>2183.0757547989647</v>
      </c>
      <c r="Q13" s="4">
        <f t="shared" si="23"/>
        <v>25</v>
      </c>
      <c r="R13">
        <f t="shared" si="0"/>
        <v>2000000</v>
      </c>
      <c r="S13">
        <f t="shared" si="1"/>
        <v>115221.58169338288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99371.439623572311</v>
      </c>
      <c r="AC13">
        <f t="shared" si="2"/>
        <v>97282.977643925828</v>
      </c>
      <c r="AE13">
        <f t="shared" si="3"/>
        <v>36863.946272541209</v>
      </c>
      <c r="AF13">
        <f t="shared" si="4"/>
        <v>-1843.1973136270603</v>
      </c>
      <c r="AG13">
        <f t="shared" si="4"/>
        <v>-21.107802942422364</v>
      </c>
      <c r="AH13">
        <f t="shared" si="5"/>
        <v>-26856.072957954326</v>
      </c>
      <c r="AI13">
        <f t="shared" si="6"/>
        <v>8143.5681980173977</v>
      </c>
      <c r="AJ13">
        <f t="shared" si="7"/>
        <v>2088.4619796464831</v>
      </c>
      <c r="AK13">
        <f t="shared" si="24"/>
        <v>6948.0761497145513</v>
      </c>
      <c r="AL13">
        <f t="shared" si="8"/>
        <v>17180.106327378431</v>
      </c>
      <c r="AN13">
        <f t="shared" si="9"/>
        <v>18810.689949297426</v>
      </c>
      <c r="AO13">
        <f t="shared" si="9"/>
        <v>-940.53449746487127</v>
      </c>
      <c r="AP13">
        <f t="shared" si="9"/>
        <v>-10.770749656732404</v>
      </c>
      <c r="AQ13">
        <f t="shared" si="9"/>
        <v>-13703.938746354006</v>
      </c>
      <c r="AR13">
        <f t="shared" si="9"/>
        <v>4155.4459558218141</v>
      </c>
      <c r="AS13">
        <f t="shared" si="9"/>
        <v>1065.6865241605553</v>
      </c>
      <c r="AT13">
        <f t="shared" si="9"/>
        <v>3545.4182042832881</v>
      </c>
      <c r="AU13">
        <f t="shared" si="9"/>
        <v>8766.5506842656578</v>
      </c>
      <c r="AW13">
        <v>10</v>
      </c>
      <c r="AX13">
        <f>(R13*SUMPRODUCT(K14:$K$23, X14:$X$23)-$AZ$3*SUMPRODUCT(K13:$K$22, W14:$W$23))/Z13</f>
        <v>115221.58169338288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1.8608946000000001E-2</v>
      </c>
      <c r="O14">
        <f t="shared" si="21"/>
        <v>43661.515095979295</v>
      </c>
      <c r="P14">
        <f t="shared" si="22"/>
        <v>2183.0757547989647</v>
      </c>
      <c r="Q14" s="4">
        <f t="shared" si="23"/>
        <v>25</v>
      </c>
      <c r="R14">
        <f t="shared" si="0"/>
        <v>2000000</v>
      </c>
      <c r="S14">
        <f t="shared" si="1"/>
        <v>113728.44216452511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97282.977643925828</v>
      </c>
      <c r="AC14">
        <f t="shared" si="2"/>
        <v>93275.204997982524</v>
      </c>
      <c r="AE14">
        <f t="shared" si="3"/>
        <v>35809.307624283174</v>
      </c>
      <c r="AF14">
        <f t="shared" si="4"/>
        <v>-1790.4653812141587</v>
      </c>
      <c r="AG14">
        <f t="shared" si="4"/>
        <v>-20.50393094786396</v>
      </c>
      <c r="AH14">
        <f t="shared" si="5"/>
        <v>-31423.51721073431</v>
      </c>
      <c r="AI14">
        <f t="shared" si="6"/>
        <v>2574.8211013868349</v>
      </c>
      <c r="AJ14">
        <f t="shared" si="7"/>
        <v>4007.7726459433034</v>
      </c>
      <c r="AK14">
        <f t="shared" si="24"/>
        <v>11235.759331369924</v>
      </c>
      <c r="AL14">
        <f t="shared" si="8"/>
        <v>17818.353078700064</v>
      </c>
      <c r="AN14">
        <f t="shared" si="9"/>
        <v>16832.17321035844</v>
      </c>
      <c r="AO14">
        <f t="shared" si="9"/>
        <v>-841.60866051792209</v>
      </c>
      <c r="AP14">
        <f t="shared" si="9"/>
        <v>-9.6378774152459972</v>
      </c>
      <c r="AQ14">
        <f t="shared" si="9"/>
        <v>-14770.631426871869</v>
      </c>
      <c r="AR14">
        <f t="shared" si="9"/>
        <v>1210.2952455534016</v>
      </c>
      <c r="AS14">
        <f t="shared" si="9"/>
        <v>1883.8544456667537</v>
      </c>
      <c r="AT14">
        <f t="shared" si="9"/>
        <v>5281.3712345354379</v>
      </c>
      <c r="AU14">
        <f t="shared" si="9"/>
        <v>8375.5209257555944</v>
      </c>
      <c r="AW14">
        <v>11</v>
      </c>
      <c r="AX14">
        <f>(R14*SUMPRODUCT(K15:$K$23, X15:$X$23)-$AZ$3*SUMPRODUCT(K14:$K$22, W15:$W$23))/Z14</f>
        <v>113728.44216452511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2.2132820000000001E-2</v>
      </c>
      <c r="O15">
        <f t="shared" si="21"/>
        <v>43661.515095979295</v>
      </c>
      <c r="P15">
        <f t="shared" si="22"/>
        <v>2183.0757547989647</v>
      </c>
      <c r="Q15" s="4">
        <f t="shared" si="23"/>
        <v>25</v>
      </c>
      <c r="R15">
        <f t="shared" si="0"/>
        <v>2000000</v>
      </c>
      <c r="S15">
        <f t="shared" si="1"/>
        <v>109833.42399450204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93275.204997982524</v>
      </c>
      <c r="AC15">
        <f t="shared" si="2"/>
        <v>87186.131453494425</v>
      </c>
      <c r="AE15">
        <f t="shared" si="3"/>
        <v>34658.653588067456</v>
      </c>
      <c r="AF15">
        <f t="shared" si="4"/>
        <v>-1732.9326794033727</v>
      </c>
      <c r="AG15">
        <f t="shared" si="4"/>
        <v>-19.845081825423819</v>
      </c>
      <c r="AH15">
        <f t="shared" si="5"/>
        <v>-36304.785036920199</v>
      </c>
      <c r="AI15">
        <f t="shared" si="6"/>
        <v>-3398.9092100815324</v>
      </c>
      <c r="AJ15">
        <f t="shared" si="7"/>
        <v>6089.0735444880993</v>
      </c>
      <c r="AK15">
        <f t="shared" si="24"/>
        <v>10799.265631683566</v>
      </c>
      <c r="AL15">
        <f t="shared" si="8"/>
        <v>13489.429966090132</v>
      </c>
      <c r="AN15">
        <f t="shared" si="9"/>
        <v>15007.118844610191</v>
      </c>
      <c r="AO15">
        <f t="shared" si="9"/>
        <v>-750.35594223050953</v>
      </c>
      <c r="AP15">
        <f t="shared" si="9"/>
        <v>-8.5928756775965436</v>
      </c>
      <c r="AQ15">
        <f t="shared" si="9"/>
        <v>-15719.890049758467</v>
      </c>
      <c r="AR15">
        <f t="shared" si="9"/>
        <v>-1471.7200230563794</v>
      </c>
      <c r="AS15">
        <f t="shared" si="9"/>
        <v>2636.555113242066</v>
      </c>
      <c r="AT15">
        <f t="shared" si="9"/>
        <v>4676.0576650036655</v>
      </c>
      <c r="AU15">
        <f t="shared" si="9"/>
        <v>5840.8927551893521</v>
      </c>
      <c r="AW15">
        <v>12</v>
      </c>
      <c r="AX15">
        <f>(R15*SUMPRODUCT(K16:$K$23, X16:$X$23)-$AZ$3*SUMPRODUCT(K15:$K$22, W16:$W$23))/Z15</f>
        <v>109833.42399450204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2.5807838999999999E-2</v>
      </c>
      <c r="O16">
        <f t="shared" si="21"/>
        <v>43661.515095979295</v>
      </c>
      <c r="P16">
        <f t="shared" si="22"/>
        <v>2183.0757547989647</v>
      </c>
      <c r="Q16" s="4">
        <f t="shared" si="23"/>
        <v>25</v>
      </c>
      <c r="R16">
        <f t="shared" si="0"/>
        <v>2000000</v>
      </c>
      <c r="S16">
        <f t="shared" si="1"/>
        <v>103778.79311430613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87186.131453494425</v>
      </c>
      <c r="AC16">
        <f t="shared" si="2"/>
        <v>79430.097813440399</v>
      </c>
      <c r="AE16">
        <f t="shared" si="3"/>
        <v>33417.602100429162</v>
      </c>
      <c r="AF16">
        <f t="shared" si="4"/>
        <v>-1670.8801050214579</v>
      </c>
      <c r="AG16">
        <f t="shared" si="4"/>
        <v>-19.134472330477216</v>
      </c>
      <c r="AH16">
        <f t="shared" si="5"/>
        <v>-40972.694135389123</v>
      </c>
      <c r="AI16">
        <f t="shared" si="6"/>
        <v>-9245.1066123118944</v>
      </c>
      <c r="AJ16">
        <f t="shared" si="7"/>
        <v>7756.0336400540255</v>
      </c>
      <c r="AK16">
        <f t="shared" si="24"/>
        <v>10177.322135329454</v>
      </c>
      <c r="AL16">
        <f t="shared" si="8"/>
        <v>8688.2491630715849</v>
      </c>
      <c r="AN16">
        <f t="shared" si="9"/>
        <v>13329.144772680691</v>
      </c>
      <c r="AO16">
        <f t="shared" si="9"/>
        <v>-666.45723863403452</v>
      </c>
      <c r="AP16">
        <f t="shared" si="9"/>
        <v>-7.6320901504332745</v>
      </c>
      <c r="AQ16">
        <f t="shared" si="9"/>
        <v>-16342.613997739625</v>
      </c>
      <c r="AR16">
        <f t="shared" si="9"/>
        <v>-3687.5585538434016</v>
      </c>
      <c r="AS16">
        <f t="shared" si="9"/>
        <v>3093.6179962695182</v>
      </c>
      <c r="AT16">
        <f t="shared" si="9"/>
        <v>4059.3876165121956</v>
      </c>
      <c r="AU16">
        <f t="shared" si="9"/>
        <v>3465.4470589383122</v>
      </c>
      <c r="AW16">
        <v>13</v>
      </c>
      <c r="AX16">
        <f>(R16*SUMPRODUCT(K17:$K$23, X17:$X$23)-$AZ$3*SUMPRODUCT(K16:$K$22, W17:$W$23))/Z16</f>
        <v>103778.79311430613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2.9740472E-2</v>
      </c>
      <c r="O17">
        <f t="shared" si="21"/>
        <v>43661.515095979295</v>
      </c>
      <c r="P17">
        <f t="shared" si="22"/>
        <v>2183.0757547989647</v>
      </c>
      <c r="Q17" s="4">
        <f t="shared" si="23"/>
        <v>25</v>
      </c>
      <c r="R17">
        <f t="shared" si="0"/>
        <v>2000000</v>
      </c>
      <c r="S17">
        <f t="shared" si="1"/>
        <v>95691.180981658501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79430.097813440399</v>
      </c>
      <c r="AC17">
        <f t="shared" si="2"/>
        <v>70329.417616311242</v>
      </c>
      <c r="AE17">
        <f t="shared" si="3"/>
        <v>32089.570819849916</v>
      </c>
      <c r="AF17">
        <f t="shared" si="4"/>
        <v>-1604.4785409924957</v>
      </c>
      <c r="AG17">
        <f t="shared" si="4"/>
        <v>-18.374059368593109</v>
      </c>
      <c r="AH17">
        <f t="shared" si="5"/>
        <v>-45525.459086346586</v>
      </c>
      <c r="AI17">
        <f t="shared" si="6"/>
        <v>-15058.740866857759</v>
      </c>
      <c r="AJ17">
        <f t="shared" si="7"/>
        <v>9100.680197129157</v>
      </c>
      <c r="AK17">
        <f t="shared" si="24"/>
        <v>9405.6626465781101</v>
      </c>
      <c r="AL17">
        <f t="shared" si="8"/>
        <v>3447.601976849508</v>
      </c>
      <c r="AN17">
        <f t="shared" si="9"/>
        <v>11790.501475773168</v>
      </c>
      <c r="AO17">
        <f t="shared" si="9"/>
        <v>-589.52507378865835</v>
      </c>
      <c r="AP17">
        <f t="shared" si="9"/>
        <v>-6.751083562866862</v>
      </c>
      <c r="AQ17">
        <f t="shared" si="9"/>
        <v>-16727.178919164206</v>
      </c>
      <c r="AR17">
        <f t="shared" si="9"/>
        <v>-5532.953600742564</v>
      </c>
      <c r="AS17">
        <f t="shared" si="9"/>
        <v>3343.8148455515188</v>
      </c>
      <c r="AT17">
        <f t="shared" si="9"/>
        <v>3455.8729357173261</v>
      </c>
      <c r="AU17">
        <f t="shared" si="9"/>
        <v>1266.7341805262802</v>
      </c>
      <c r="AW17">
        <v>14</v>
      </c>
      <c r="AX17">
        <f>(R17*SUMPRODUCT(K18:$K$23, X18:$X$23)-$AZ$3*SUMPRODUCT(K17:$K$22, W18:$W$23))/Z17</f>
        <v>95691.180981658501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3.4073305999999998E-2</v>
      </c>
      <c r="O18">
        <f t="shared" si="21"/>
        <v>43661.515095979295</v>
      </c>
      <c r="P18">
        <f t="shared" si="22"/>
        <v>2183.0757547989647</v>
      </c>
      <c r="Q18" s="4">
        <f t="shared" si="23"/>
        <v>25</v>
      </c>
      <c r="R18">
        <f t="shared" si="0"/>
        <v>2000000</v>
      </c>
      <c r="S18">
        <f t="shared" si="1"/>
        <v>85576.68791640595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70329.417616311242</v>
      </c>
      <c r="AC18">
        <f t="shared" si="2"/>
        <v>60123.626731490469</v>
      </c>
      <c r="AE18">
        <f t="shared" si="3"/>
        <v>30675.277345698003</v>
      </c>
      <c r="AF18">
        <f t="shared" si="4"/>
        <v>-1533.7638672849</v>
      </c>
      <c r="AG18">
        <f t="shared" si="4"/>
        <v>-17.564253827578941</v>
      </c>
      <c r="AH18">
        <f t="shared" si="5"/>
        <v>-50085.195786259181</v>
      </c>
      <c r="AI18">
        <f t="shared" si="6"/>
        <v>-20961.246561673655</v>
      </c>
      <c r="AJ18">
        <f t="shared" si="7"/>
        <v>10205.790884820773</v>
      </c>
      <c r="AK18">
        <f t="shared" si="24"/>
        <v>8511.9265156377533</v>
      </c>
      <c r="AL18">
        <f t="shared" si="8"/>
        <v>-2243.5291612151286</v>
      </c>
      <c r="AN18">
        <f t="shared" si="9"/>
        <v>10382.411388961733</v>
      </c>
      <c r="AO18">
        <f t="shared" si="9"/>
        <v>-519.1205694480866</v>
      </c>
      <c r="AP18">
        <f t="shared" si="9"/>
        <v>-5.9448299985344697</v>
      </c>
      <c r="AQ18">
        <f t="shared" si="9"/>
        <v>-16951.928463087315</v>
      </c>
      <c r="AR18">
        <f t="shared" si="9"/>
        <v>-7094.5824735722044</v>
      </c>
      <c r="AS18">
        <f t="shared" si="9"/>
        <v>3454.270953178042</v>
      </c>
      <c r="AT18">
        <f t="shared" si="9"/>
        <v>2880.9624702661949</v>
      </c>
      <c r="AU18">
        <f t="shared" si="9"/>
        <v>-759.34905012796673</v>
      </c>
      <c r="AW18">
        <v>15</v>
      </c>
      <c r="AX18">
        <f>(R18*SUMPRODUCT(K19:$K$23, X19:$X$23)-$AZ$3*SUMPRODUCT(K18:$K$22, W19:$W$23))/Z18</f>
        <v>85576.68791640595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3.9255977999999997E-2</v>
      </c>
      <c r="O19">
        <f t="shared" si="21"/>
        <v>43661.515095979295</v>
      </c>
      <c r="P19">
        <f t="shared" si="22"/>
        <v>2183.0757547989647</v>
      </c>
      <c r="Q19" s="4">
        <f t="shared" si="23"/>
        <v>25</v>
      </c>
      <c r="R19">
        <f t="shared" si="0"/>
        <v>2000000</v>
      </c>
      <c r="S19">
        <f t="shared" si="1"/>
        <v>73156.82815489317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60123.626731490469</v>
      </c>
      <c r="AC19">
        <f t="shared" si="2"/>
        <v>48866.154856354391</v>
      </c>
      <c r="AE19">
        <f t="shared" si="3"/>
        <v>29164.336559614403</v>
      </c>
      <c r="AF19">
        <f t="shared" si="4"/>
        <v>-1458.2168279807202</v>
      </c>
      <c r="AG19">
        <f t="shared" si="4"/>
        <v>-16.699109327461297</v>
      </c>
      <c r="AH19">
        <f t="shared" si="5"/>
        <v>-55160.156947348369</v>
      </c>
      <c r="AI19">
        <f t="shared" si="6"/>
        <v>-27470.736325042148</v>
      </c>
      <c r="AJ19">
        <f t="shared" si="7"/>
        <v>11257.471875136078</v>
      </c>
      <c r="AK19">
        <f t="shared" si="24"/>
        <v>7515.7670643424599</v>
      </c>
      <c r="AL19">
        <f t="shared" si="8"/>
        <v>-8697.497385563609</v>
      </c>
      <c r="AN19">
        <f t="shared" si="9"/>
        <v>9092.9165103743326</v>
      </c>
      <c r="AO19">
        <f t="shared" si="9"/>
        <v>-454.64582551871666</v>
      </c>
      <c r="AP19">
        <f t="shared" si="9"/>
        <v>-5.2064824653849922</v>
      </c>
      <c r="AQ19">
        <f t="shared" si="9"/>
        <v>-17197.946567244489</v>
      </c>
      <c r="AR19">
        <f t="shared" si="9"/>
        <v>-8564.8823648542566</v>
      </c>
      <c r="AS19">
        <f t="shared" si="9"/>
        <v>3509.877609225236</v>
      </c>
      <c r="AT19">
        <f t="shared" si="9"/>
        <v>2343.2812293807497</v>
      </c>
      <c r="AU19">
        <f t="shared" si="9"/>
        <v>-2711.7235262482709</v>
      </c>
      <c r="AW19">
        <v>16</v>
      </c>
      <c r="AX19">
        <f>(R19*SUMPRODUCT(K20:$K$23, X20:$X$23)-$AZ$3*SUMPRODUCT(K19:$K$22, W20:$W$23))/Z19</f>
        <v>73156.82815489317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4.4782766000000002E-2</v>
      </c>
      <c r="O20">
        <f t="shared" si="21"/>
        <v>43661.515095979295</v>
      </c>
      <c r="P20">
        <f t="shared" si="22"/>
        <v>2183.0757547989647</v>
      </c>
      <c r="Q20" s="4">
        <f t="shared" si="23"/>
        <v>25</v>
      </c>
      <c r="R20">
        <f t="shared" si="0"/>
        <v>2000000</v>
      </c>
      <c r="S20">
        <f t="shared" si="1"/>
        <v>58422.519441946126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48866.154856354391</v>
      </c>
      <c r="AC20">
        <f t="shared" si="2"/>
        <v>36886.310062024058</v>
      </c>
      <c r="AE20">
        <f t="shared" si="3"/>
        <v>27566.633534323802</v>
      </c>
      <c r="AF20">
        <f t="shared" si="4"/>
        <v>-1378.33167671619</v>
      </c>
      <c r="AG20">
        <f t="shared" si="4"/>
        <v>-15.784285928766566</v>
      </c>
      <c r="AH20">
        <f t="shared" si="5"/>
        <v>-59826.584433609336</v>
      </c>
      <c r="AI20">
        <f t="shared" si="6"/>
        <v>-33654.066861930492</v>
      </c>
      <c r="AJ20">
        <f t="shared" si="7"/>
        <v>11979.844794330333</v>
      </c>
      <c r="AK20">
        <f t="shared" si="24"/>
        <v>6422.559969927157</v>
      </c>
      <c r="AL20">
        <f t="shared" si="8"/>
        <v>-15251.662097673003</v>
      </c>
      <c r="AN20">
        <f t="shared" si="9"/>
        <v>7917.2836006538128</v>
      </c>
      <c r="AO20">
        <f t="shared" si="9"/>
        <v>-395.86418003269063</v>
      </c>
      <c r="AP20">
        <f t="shared" si="9"/>
        <v>-4.5333307738231117</v>
      </c>
      <c r="AQ20">
        <f t="shared" si="9"/>
        <v>-17182.512882089017</v>
      </c>
      <c r="AR20">
        <f t="shared" si="9"/>
        <v>-9665.6267922417192</v>
      </c>
      <c r="AS20">
        <f t="shared" si="9"/>
        <v>3440.6750686634418</v>
      </c>
      <c r="AT20">
        <f t="shared" si="9"/>
        <v>1844.5933436451885</v>
      </c>
      <c r="AU20">
        <f t="shared" si="9"/>
        <v>-4380.35837993309</v>
      </c>
      <c r="AW20">
        <v>17</v>
      </c>
      <c r="AX20">
        <f>(R20*SUMPRODUCT(K21:$K$23, X21:$X$23)-$AZ$3*SUMPRODUCT(K20:$K$22, W21:$W$23))/Z20</f>
        <v>58422.519441946126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5.0287691000000002E-2</v>
      </c>
      <c r="O21">
        <f t="shared" si="21"/>
        <v>43661.515095979295</v>
      </c>
      <c r="P21">
        <f t="shared" si="22"/>
        <v>2183.0757547989647</v>
      </c>
      <c r="Q21" s="4">
        <f t="shared" si="23"/>
        <v>25</v>
      </c>
      <c r="R21">
        <f t="shared" si="0"/>
        <v>2000000</v>
      </c>
      <c r="S21">
        <f t="shared" si="1"/>
        <v>41489.908158167011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36886.310062024058</v>
      </c>
      <c r="AC21">
        <f t="shared" si="2"/>
        <v>24616.274142662394</v>
      </c>
      <c r="AE21">
        <f t="shared" si="3"/>
        <v>25904.70484989625</v>
      </c>
      <c r="AF21">
        <f t="shared" si="4"/>
        <v>-1295.2352424948124</v>
      </c>
      <c r="AG21">
        <f t="shared" si="4"/>
        <v>-14.83268777603744</v>
      </c>
      <c r="AH21">
        <f t="shared" si="5"/>
        <v>-63500.4234753169</v>
      </c>
      <c r="AI21">
        <f t="shared" si="6"/>
        <v>-38905.786555691499</v>
      </c>
      <c r="AJ21">
        <f t="shared" si="7"/>
        <v>12270.035919361664</v>
      </c>
      <c r="AK21">
        <f t="shared" si="24"/>
        <v>5262.3168578720797</v>
      </c>
      <c r="AL21">
        <f t="shared" si="8"/>
        <v>-21373.433778457755</v>
      </c>
      <c r="AN21">
        <f t="shared" si="9"/>
        <v>6853.5010606189444</v>
      </c>
      <c r="AO21">
        <f t="shared" si="9"/>
        <v>-342.67505303094714</v>
      </c>
      <c r="AP21">
        <f t="shared" si="9"/>
        <v>-3.9242231090430426</v>
      </c>
      <c r="AQ21">
        <f t="shared" si="9"/>
        <v>-16800.045480525114</v>
      </c>
      <c r="AR21">
        <f t="shared" si="9"/>
        <v>-10293.143696046158</v>
      </c>
      <c r="AS21">
        <f t="shared" si="9"/>
        <v>3246.2328628891714</v>
      </c>
      <c r="AT21">
        <f t="shared" si="9"/>
        <v>1392.2294955961904</v>
      </c>
      <c r="AU21">
        <f t="shared" si="9"/>
        <v>-5654.6813375607962</v>
      </c>
      <c r="AW21">
        <v>18</v>
      </c>
      <c r="AX21">
        <f>(R21*SUMPRODUCT(K22:$K$23, X22:$X$23)-$AZ$3*SUMPRODUCT(K21:$K$22, W22:$W$23))/Z21</f>
        <v>41489.908158167011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5.6343962999999997E-2</v>
      </c>
      <c r="O22">
        <f t="shared" si="21"/>
        <v>43661.515095979295</v>
      </c>
      <c r="P22">
        <f t="shared" si="22"/>
        <v>2183.0757547989647</v>
      </c>
      <c r="Q22" s="4">
        <f t="shared" si="23"/>
        <v>25</v>
      </c>
      <c r="R22">
        <f t="shared" si="0"/>
        <v>2000000</v>
      </c>
      <c r="S22">
        <f t="shared" si="1"/>
        <v>22102.270080721555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24616.274142662394</v>
      </c>
      <c r="AC22">
        <f t="shared" si="2"/>
        <v>12243.445082719514</v>
      </c>
      <c r="AE22">
        <f t="shared" si="3"/>
        <v>24186.084069808814</v>
      </c>
      <c r="AF22">
        <f t="shared" si="4"/>
        <v>-1209.3042034904406</v>
      </c>
      <c r="AG22">
        <f t="shared" si="4"/>
        <v>-13.84862848703346</v>
      </c>
      <c r="AH22">
        <f t="shared" si="5"/>
        <v>-66858.59289948846</v>
      </c>
      <c r="AI22">
        <f t="shared" si="6"/>
        <v>-43895.661661657119</v>
      </c>
      <c r="AJ22">
        <f t="shared" si="7"/>
        <v>12372.82905994288</v>
      </c>
      <c r="AK22">
        <f t="shared" si="24"/>
        <v>4072.632817656503</v>
      </c>
      <c r="AL22">
        <f t="shared" si="8"/>
        <v>-27450.199784057735</v>
      </c>
      <c r="AN22">
        <f t="shared" si="9"/>
        <v>5894.4156995876656</v>
      </c>
      <c r="AO22">
        <f t="shared" si="9"/>
        <v>-294.72078497938327</v>
      </c>
      <c r="AP22">
        <f t="shared" si="9"/>
        <v>-3.3750636496639066</v>
      </c>
      <c r="AQ22">
        <f t="shared" si="9"/>
        <v>-16294.177201303361</v>
      </c>
      <c r="AR22">
        <f t="shared" si="9"/>
        <v>-10697.857350344742</v>
      </c>
      <c r="AS22">
        <f t="shared" si="9"/>
        <v>3015.3950366144704</v>
      </c>
      <c r="AT22">
        <f t="shared" si="9"/>
        <v>992.54557909258938</v>
      </c>
      <c r="AU22">
        <f t="shared" si="9"/>
        <v>-6689.9167346376826</v>
      </c>
      <c r="AW22">
        <v>19</v>
      </c>
      <c r="AX22">
        <f>(R22*SUMPRODUCT(K23:$K$23, X23:$X$23)-$AZ$3*SUMPRODUCT(K22:$K$22, W23:$W$23))/Z22</f>
        <v>22102.270080721555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6.2785228999999998E-2</v>
      </c>
      <c r="O23">
        <f t="shared" si="21"/>
        <v>43661.515095979295</v>
      </c>
      <c r="P23">
        <f t="shared" si="22"/>
        <v>2183.0757547989647</v>
      </c>
      <c r="Q23" s="4">
        <f t="shared" si="23"/>
        <v>25</v>
      </c>
      <c r="R23">
        <f t="shared" si="0"/>
        <v>2000000</v>
      </c>
      <c r="S23">
        <f t="shared" si="1"/>
        <v>23837.271333462781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12243.445082719514</v>
      </c>
      <c r="AC23">
        <f t="shared" si="2"/>
        <v>12243.445082719514</v>
      </c>
      <c r="AE23">
        <f t="shared" si="3"/>
        <v>22425.694402174526</v>
      </c>
      <c r="AF23">
        <f t="shared" si="4"/>
        <v>-1121.2847201087263</v>
      </c>
      <c r="AG23">
        <f t="shared" si="4"/>
        <v>-12.840652891268805</v>
      </c>
      <c r="AH23">
        <f t="shared" si="5"/>
        <v>-69559.144871545548</v>
      </c>
      <c r="AI23">
        <f t="shared" si="6"/>
        <v>-48267.575842371021</v>
      </c>
      <c r="AJ23">
        <f t="shared" si="7"/>
        <v>0</v>
      </c>
      <c r="AK23">
        <f t="shared" si="24"/>
        <v>2870.757027932209</v>
      </c>
      <c r="AL23">
        <f t="shared" si="8"/>
        <v>-45396.818814438811</v>
      </c>
      <c r="AN23">
        <f t="shared" si="9"/>
        <v>5034.5709939755097</v>
      </c>
      <c r="AO23">
        <f t="shared" si="9"/>
        <v>-251.72854969877548</v>
      </c>
      <c r="AP23">
        <f t="shared" si="9"/>
        <v>-2.8827280632086523</v>
      </c>
      <c r="AQ23">
        <f t="shared" si="9"/>
        <v>-15616.03609037257</v>
      </c>
      <c r="AR23">
        <f t="shared" si="9"/>
        <v>-10836.076374159045</v>
      </c>
      <c r="AS23">
        <f t="shared" si="9"/>
        <v>0</v>
      </c>
      <c r="AT23">
        <f t="shared" si="9"/>
        <v>644.48528568985546</v>
      </c>
      <c r="AU23">
        <f t="shared" si="9"/>
        <v>-10191.591088469191</v>
      </c>
      <c r="AW23">
        <v>20</v>
      </c>
      <c r="AX23">
        <f>(R23*SUMPRODUCT(K$23:$K24, X$23:$X24)-$AZ$3*SUMPRODUCT(K$22:$K23, W$23:$W24))/Z23</f>
        <v>23837.271333462781</v>
      </c>
    </row>
    <row r="25" spans="5:50" x14ac:dyDescent="0.25">
      <c r="AN25" s="8">
        <f t="shared" ref="AN25:AU25" si="25">SUM(AN3:AN23)</f>
        <v>381020.36309098394</v>
      </c>
      <c r="AO25" s="8">
        <f t="shared" si="25"/>
        <v>-51797.154476533673</v>
      </c>
      <c r="AP25" s="8">
        <f t="shared" si="25"/>
        <v>-1715.5997545006023</v>
      </c>
      <c r="AQ25" s="8">
        <f t="shared" si="25"/>
        <v>-238274.7057655511</v>
      </c>
      <c r="AR25" s="8">
        <f t="shared" si="25"/>
        <v>89232.9030943986</v>
      </c>
      <c r="AS25" s="8">
        <f t="shared" si="25"/>
        <v>-48156.28112964912</v>
      </c>
      <c r="AT25" s="8">
        <f t="shared" si="25"/>
        <v>70286.134544169865</v>
      </c>
      <c r="AU25" s="9">
        <f t="shared" si="25"/>
        <v>111362.75650891938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5" priority="1" operator="lessThan">
      <formula>0</formula>
    </cfRule>
  </conditionalFormatting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CDDE1-D41F-4E61-A572-1824E030B4B2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'T.55.04.F'!C3*(1+C12)</f>
        <v>159045.111406335</v>
      </c>
      <c r="K3">
        <v>1</v>
      </c>
      <c r="L3" s="2">
        <v>0</v>
      </c>
      <c r="O3">
        <f>$C$3</f>
        <v>159045.111406335</v>
      </c>
      <c r="P3">
        <f>O3*B5</f>
        <v>127236.089125068</v>
      </c>
      <c r="Q3" s="4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159045.111406335</v>
      </c>
      <c r="AF3">
        <f t="shared" ref="AF3:AG23" si="4">-$Z3*P3</f>
        <v>-127236.089125068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30286.589694266997</v>
      </c>
      <c r="AJ3">
        <f t="shared" ref="AJ3:AJ23" si="7">AB3-AC3</f>
        <v>0</v>
      </c>
      <c r="AL3">
        <f t="shared" ref="AL3:AL23" si="8">SUM(AI3:AK3)</f>
        <v>30286.589694266997</v>
      </c>
      <c r="AN3">
        <f t="shared" ref="AN3:AU23" si="9">AE3*$K3</f>
        <v>159045.111406335</v>
      </c>
      <c r="AO3">
        <f t="shared" si="9"/>
        <v>-127236.089125068</v>
      </c>
      <c r="AP3">
        <f t="shared" si="9"/>
        <v>-1522.432587</v>
      </c>
      <c r="AQ3">
        <f t="shared" si="9"/>
        <v>0</v>
      </c>
      <c r="AR3">
        <f t="shared" si="9"/>
        <v>30286.589694266997</v>
      </c>
      <c r="AS3">
        <f t="shared" si="9"/>
        <v>0</v>
      </c>
      <c r="AT3">
        <f t="shared" si="9"/>
        <v>0</v>
      </c>
      <c r="AU3">
        <f t="shared" si="9"/>
        <v>30286.589694266997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86970.18799668357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1.8608946000000001E-2</v>
      </c>
      <c r="R4">
        <f t="shared" si="0"/>
        <v>2000000</v>
      </c>
      <c r="S4">
        <f t="shared" si="1"/>
        <v>53586.367232687167</v>
      </c>
      <c r="U4">
        <f t="shared" ref="U4:U23" si="13">M4</f>
        <v>1.8608946000000001E-2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1.8608946000000001E-2</v>
      </c>
      <c r="Y4">
        <f t="shared" ref="Y4:Y23" si="17">V4*W4</f>
        <v>0.01</v>
      </c>
      <c r="Z4">
        <f t="shared" ref="Z4:Z23" si="18">MAX(0, W4-X4-Y4)</f>
        <v>0.97139105400000003</v>
      </c>
      <c r="AB4">
        <f t="shared" ref="AB4:AB23" si="19">AC3</f>
        <v>0</v>
      </c>
      <c r="AC4">
        <f t="shared" si="2"/>
        <v>52053.317746191053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-37217.892</v>
      </c>
      <c r="AI4">
        <f t="shared" si="6"/>
        <v>-37217.892</v>
      </c>
      <c r="AJ4">
        <f t="shared" si="7"/>
        <v>-52053.317746191053</v>
      </c>
      <c r="AK4">
        <f>H4*SUM(AB4, AE4:AF4)</f>
        <v>0</v>
      </c>
      <c r="AL4">
        <f t="shared" si="8"/>
        <v>-89271.209746191045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-34916.870250492539</v>
      </c>
      <c r="AR4">
        <f t="shared" si="9"/>
        <v>-34916.870250492539</v>
      </c>
      <c r="AS4">
        <f t="shared" si="9"/>
        <v>-48835.08560483258</v>
      </c>
      <c r="AT4">
        <f t="shared" si="9"/>
        <v>0</v>
      </c>
      <c r="AU4">
        <f t="shared" si="9"/>
        <v>-83751.955855325112</v>
      </c>
      <c r="AW4">
        <v>1</v>
      </c>
      <c r="AX4">
        <f>(R4*SUMPRODUCT(K5:$K$23, X5:$X$23)-$AZ$3*SUMPRODUCT(K4:$K$22, W5:$W$23))/Z4</f>
        <v>53586.367232687167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2.2132820000000001E-2</v>
      </c>
      <c r="O5">
        <f t="shared" ref="O5:O23" si="21">$C$3</f>
        <v>159045.111406335</v>
      </c>
      <c r="P5">
        <f t="shared" ref="P5:P23" si="22">O5*$C$5</f>
        <v>7952.25557031675</v>
      </c>
      <c r="Q5" s="4">
        <f t="shared" ref="Q5:Q23" si="23">$C$8</f>
        <v>25</v>
      </c>
      <c r="R5">
        <f t="shared" si="0"/>
        <v>2000000</v>
      </c>
      <c r="S5">
        <f t="shared" si="1"/>
        <v>100172.23264656741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52053.317746191053</v>
      </c>
      <c r="AC5">
        <f t="shared" si="2"/>
        <v>94179.681273752882</v>
      </c>
      <c r="AE5">
        <f t="shared" si="3"/>
        <v>149530.63842797783</v>
      </c>
      <c r="AF5">
        <f t="shared" si="4"/>
        <v>-7476.5319213988914</v>
      </c>
      <c r="AG5">
        <f t="shared" si="4"/>
        <v>-23.504438002805191</v>
      </c>
      <c r="AH5">
        <f t="shared" si="5"/>
        <v>-42999.246695584559</v>
      </c>
      <c r="AI5">
        <f t="shared" si="6"/>
        <v>99031.355372991588</v>
      </c>
      <c r="AJ5">
        <f t="shared" si="7"/>
        <v>-42126.363527561829</v>
      </c>
      <c r="AK5">
        <f>H5*SUM(AB5, AE5:AF5)</f>
        <v>16770.881455439328</v>
      </c>
      <c r="AL5">
        <f t="shared" si="8"/>
        <v>73675.873300869091</v>
      </c>
      <c r="AN5">
        <f t="shared" si="9"/>
        <v>129129.05370748958</v>
      </c>
      <c r="AO5">
        <f t="shared" si="9"/>
        <v>-6456.4526853744792</v>
      </c>
      <c r="AP5">
        <f t="shared" si="9"/>
        <v>-20.297551519453084</v>
      </c>
      <c r="AQ5">
        <f t="shared" si="9"/>
        <v>-37132.537480672225</v>
      </c>
      <c r="AR5">
        <f t="shared" si="9"/>
        <v>85519.765989923442</v>
      </c>
      <c r="AS5">
        <f t="shared" si="9"/>
        <v>-36378.748299612445</v>
      </c>
      <c r="AT5">
        <f t="shared" si="9"/>
        <v>14482.704514262086</v>
      </c>
      <c r="AU5">
        <f t="shared" si="9"/>
        <v>63623.722204573089</v>
      </c>
      <c r="AW5">
        <v>2</v>
      </c>
      <c r="AX5">
        <f>(R5*SUMPRODUCT(K6:$K$23, X6:$X$23)-$AZ$3*SUMPRODUCT(K5:$K$22, W6:$W$23))/Z5</f>
        <v>100172.23264656741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2.5807838999999999E-2</v>
      </c>
      <c r="O6">
        <f t="shared" si="21"/>
        <v>159045.111406335</v>
      </c>
      <c r="P6">
        <f t="shared" si="22"/>
        <v>7952.25557031675</v>
      </c>
      <c r="Q6" s="4">
        <f t="shared" si="23"/>
        <v>25</v>
      </c>
      <c r="R6">
        <f t="shared" si="0"/>
        <v>2000000</v>
      </c>
      <c r="S6">
        <f t="shared" si="1"/>
        <v>140093.21871846041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94179.681273752882</v>
      </c>
      <c r="AC6">
        <f t="shared" si="2"/>
        <v>126996.15514546976</v>
      </c>
      <c r="AE6">
        <f t="shared" si="3"/>
        <v>144176.26940158158</v>
      </c>
      <c r="AF6">
        <f t="shared" si="4"/>
        <v>-7208.8134700790797</v>
      </c>
      <c r="AG6">
        <f t="shared" si="4"/>
        <v>-22.662794871015262</v>
      </c>
      <c r="AH6">
        <f t="shared" si="5"/>
        <v>-48527.900140950238</v>
      </c>
      <c r="AI6">
        <f t="shared" si="6"/>
        <v>88416.89299568125</v>
      </c>
      <c r="AJ6">
        <f t="shared" si="7"/>
        <v>-32816.47387171688</v>
      </c>
      <c r="AK6">
        <f>H6*SUM(AB6, AE6:AF6)</f>
        <v>25148.808527931789</v>
      </c>
      <c r="AL6">
        <f t="shared" si="8"/>
        <v>80749.227651896159</v>
      </c>
      <c r="AN6">
        <f t="shared" si="9"/>
        <v>112288.25878617374</v>
      </c>
      <c r="AO6">
        <f t="shared" si="9"/>
        <v>-5614.4129393086878</v>
      </c>
      <c r="AP6">
        <f t="shared" si="9"/>
        <v>-17.650378844291396</v>
      </c>
      <c r="AQ6">
        <f t="shared" si="9"/>
        <v>-37794.800989051269</v>
      </c>
      <c r="AR6">
        <f t="shared" si="9"/>
        <v>68861.394478969494</v>
      </c>
      <c r="AS6">
        <f t="shared" si="9"/>
        <v>-25558.330270658476</v>
      </c>
      <c r="AT6">
        <f t="shared" si="9"/>
        <v>19586.551461411029</v>
      </c>
      <c r="AU6">
        <f t="shared" si="9"/>
        <v>62889.61566972205</v>
      </c>
      <c r="AW6">
        <v>3</v>
      </c>
      <c r="AX6">
        <f>(R6*SUMPRODUCT(K7:$K$23, X7:$X$23)-$AZ$3*SUMPRODUCT(K6:$K$22, W7:$W$23))/Z6</f>
        <v>140093.21871846041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2.9740472E-2</v>
      </c>
      <c r="O7">
        <f t="shared" si="21"/>
        <v>159045.111406335</v>
      </c>
      <c r="P7">
        <f t="shared" si="22"/>
        <v>7952.25557031675</v>
      </c>
      <c r="Q7" s="4">
        <f t="shared" si="23"/>
        <v>25</v>
      </c>
      <c r="R7">
        <f t="shared" si="0"/>
        <v>2000000</v>
      </c>
      <c r="S7">
        <f t="shared" si="1"/>
        <v>172758.6409849159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126996.15514546976</v>
      </c>
      <c r="AC7">
        <f t="shared" si="2"/>
        <v>150384.07997995184</v>
      </c>
      <c r="AE7">
        <f t="shared" si="3"/>
        <v>138446.63640436358</v>
      </c>
      <c r="AF7">
        <f t="shared" si="4"/>
        <v>-6922.331820218179</v>
      </c>
      <c r="AG7">
        <f t="shared" si="4"/>
        <v>-21.762164706001936</v>
      </c>
      <c r="AH7">
        <f t="shared" si="5"/>
        <v>-53920.177304253841</v>
      </c>
      <c r="AI7">
        <f t="shared" si="6"/>
        <v>77582.365115185545</v>
      </c>
      <c r="AJ7">
        <f t="shared" si="7"/>
        <v>-23387.924834482081</v>
      </c>
      <c r="AK7">
        <f>H7*SUM(AB7, AE7:AF7)</f>
        <v>27067.092133690712</v>
      </c>
      <c r="AL7">
        <f t="shared" si="8"/>
        <v>81261.532414394169</v>
      </c>
      <c r="AN7">
        <f t="shared" si="9"/>
        <v>97606.472691185903</v>
      </c>
      <c r="AO7">
        <f t="shared" si="9"/>
        <v>-4880.323634559295</v>
      </c>
      <c r="AP7">
        <f t="shared" si="9"/>
        <v>-15.342576679678141</v>
      </c>
      <c r="AQ7">
        <f t="shared" si="9"/>
        <v>-38014.345817546171</v>
      </c>
      <c r="AR7">
        <f t="shared" si="9"/>
        <v>54696.460662400743</v>
      </c>
      <c r="AS7">
        <f t="shared" si="9"/>
        <v>-16488.756288689681</v>
      </c>
      <c r="AT7">
        <f t="shared" si="9"/>
        <v>19082.61159527619</v>
      </c>
      <c r="AU7">
        <f t="shared" si="9"/>
        <v>57290.315968987248</v>
      </c>
      <c r="AW7">
        <v>4</v>
      </c>
      <c r="AX7">
        <f>(R7*SUMPRODUCT(K8:$K$23, X8:$X$23)-$AZ$3*SUMPRODUCT(K7:$K$22, W8:$W$23))/Z7</f>
        <v>172758.6409849159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3.4073305999999998E-2</v>
      </c>
      <c r="O8">
        <f t="shared" si="21"/>
        <v>159045.111406335</v>
      </c>
      <c r="P8">
        <f t="shared" si="22"/>
        <v>7952.25557031675</v>
      </c>
      <c r="Q8" s="4">
        <f t="shared" si="23"/>
        <v>25</v>
      </c>
      <c r="R8">
        <f t="shared" si="0"/>
        <v>2000000</v>
      </c>
      <c r="S8">
        <f t="shared" si="1"/>
        <v>198003.9049615555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150384.07997995184</v>
      </c>
      <c r="AC8">
        <f t="shared" si="2"/>
        <v>164763.27996254549</v>
      </c>
      <c r="AE8">
        <f t="shared" si="3"/>
        <v>132344.83543344331</v>
      </c>
      <c r="AF8">
        <f t="shared" si="4"/>
        <v>-6617.2417716721657</v>
      </c>
      <c r="AG8">
        <f t="shared" si="4"/>
        <v>-20.803034161691912</v>
      </c>
      <c r="AH8">
        <f t="shared" si="5"/>
        <v>-59320.711780000311</v>
      </c>
      <c r="AI8">
        <f t="shared" si="6"/>
        <v>66386.07884760914</v>
      </c>
      <c r="AJ8">
        <f t="shared" si="7"/>
        <v>-14379.199982593651</v>
      </c>
      <c r="AK8">
        <f t="shared" ref="AK8:AK23" si="24">H8*SUM(AB8:AB8, AE8:AF8)</f>
        <v>20018.09633902492</v>
      </c>
      <c r="AL8">
        <f t="shared" si="8"/>
        <v>72024.975204040413</v>
      </c>
      <c r="AN8">
        <f t="shared" si="9"/>
        <v>86997.326575931555</v>
      </c>
      <c r="AO8">
        <f t="shared" si="9"/>
        <v>-4349.8663287965783</v>
      </c>
      <c r="AP8">
        <f t="shared" si="9"/>
        <v>-13.6749450842389</v>
      </c>
      <c r="AQ8">
        <f t="shared" si="9"/>
        <v>-38994.671144812091</v>
      </c>
      <c r="AR8">
        <f t="shared" si="9"/>
        <v>43639.11415723864</v>
      </c>
      <c r="AS8">
        <f t="shared" si="9"/>
        <v>-9452.215892590968</v>
      </c>
      <c r="AT8">
        <f t="shared" si="9"/>
        <v>13158.963543465419</v>
      </c>
      <c r="AU8">
        <f t="shared" si="9"/>
        <v>47345.861808113092</v>
      </c>
      <c r="AW8">
        <v>5</v>
      </c>
      <c r="AX8">
        <f>(R8*SUMPRODUCT(K9:$K$23, X9:$X$23)-$AZ$3*SUMPRODUCT(K8:$K$22, W9:$W$23))/Z8</f>
        <v>198003.9049615555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3.9255977999999997E-2</v>
      </c>
      <c r="O9">
        <f t="shared" si="21"/>
        <v>159045.111406335</v>
      </c>
      <c r="P9">
        <f t="shared" si="22"/>
        <v>7952.25557031675</v>
      </c>
      <c r="Q9" s="4">
        <f t="shared" si="23"/>
        <v>25</v>
      </c>
      <c r="R9">
        <f t="shared" si="0"/>
        <v>2000000</v>
      </c>
      <c r="S9">
        <f t="shared" si="1"/>
        <v>216803.2008023806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164763.27996254549</v>
      </c>
      <c r="AC9">
        <f t="shared" si="2"/>
        <v>171520.47338220093</v>
      </c>
      <c r="AE9">
        <f t="shared" si="3"/>
        <v>125826.06113092</v>
      </c>
      <c r="AF9">
        <f t="shared" si="4"/>
        <v>-6291.3030565460003</v>
      </c>
      <c r="AG9">
        <f t="shared" si="4"/>
        <v>-19.778360368690365</v>
      </c>
      <c r="AH9">
        <f t="shared" si="5"/>
        <v>-65331.476110770091</v>
      </c>
      <c r="AI9">
        <f t="shared" si="6"/>
        <v>54183.503603235222</v>
      </c>
      <c r="AJ9">
        <f t="shared" si="7"/>
        <v>-6757.1934196554357</v>
      </c>
      <c r="AK9">
        <f t="shared" si="24"/>
        <v>14840.357585527197</v>
      </c>
      <c r="AL9">
        <f t="shared" si="8"/>
        <v>62266.667769106985</v>
      </c>
      <c r="AN9">
        <f t="shared" si="9"/>
        <v>78608.808374879925</v>
      </c>
      <c r="AO9">
        <f t="shared" si="9"/>
        <v>-3930.4404187439968</v>
      </c>
      <c r="AP9">
        <f t="shared" si="9"/>
        <v>-12.356369787130223</v>
      </c>
      <c r="AQ9">
        <f t="shared" si="9"/>
        <v>-40815.308373167871</v>
      </c>
      <c r="AR9">
        <f t="shared" si="9"/>
        <v>33850.703213180932</v>
      </c>
      <c r="AS9">
        <f t="shared" si="9"/>
        <v>-4221.5016341091277</v>
      </c>
      <c r="AT9">
        <f t="shared" si="9"/>
        <v>9271.3927080781177</v>
      </c>
      <c r="AU9">
        <f t="shared" si="9"/>
        <v>38900.594287149921</v>
      </c>
      <c r="AW9">
        <v>6</v>
      </c>
      <c r="AX9">
        <f>(R9*SUMPRODUCT(K10:$K$23, X10:$X$23)-$AZ$3*SUMPRODUCT(K9:$K$22, W10:$W$23))/Z9</f>
        <v>216803.2008023806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4.4782766000000002E-2</v>
      </c>
      <c r="O10">
        <f t="shared" si="21"/>
        <v>159045.111406335</v>
      </c>
      <c r="P10">
        <f t="shared" si="22"/>
        <v>7952.25557031675</v>
      </c>
      <c r="Q10" s="4">
        <f t="shared" si="23"/>
        <v>25</v>
      </c>
      <c r="R10">
        <f t="shared" si="0"/>
        <v>2000000</v>
      </c>
      <c r="S10">
        <f t="shared" si="1"/>
        <v>230606.14455705602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171520.47338220093</v>
      </c>
      <c r="AC10">
        <f t="shared" si="2"/>
        <v>172445.86433500788</v>
      </c>
      <c r="AE10">
        <f t="shared" si="3"/>
        <v>118932.96146728311</v>
      </c>
      <c r="AF10">
        <f t="shared" si="4"/>
        <v>-5946.6480733641556</v>
      </c>
      <c r="AG10">
        <f t="shared" si="4"/>
        <v>-18.694847080748726</v>
      </c>
      <c r="AH10">
        <f t="shared" si="5"/>
        <v>-70858.374740378742</v>
      </c>
      <c r="AI10">
        <f t="shared" si="6"/>
        <v>42109.243806459461</v>
      </c>
      <c r="AJ10">
        <f t="shared" si="7"/>
        <v>-925.39095280694892</v>
      </c>
      <c r="AK10">
        <f t="shared" si="24"/>
        <v>14936.606305746292</v>
      </c>
      <c r="AL10">
        <f t="shared" si="8"/>
        <v>56120.459159398801</v>
      </c>
      <c r="AN10">
        <f t="shared" si="9"/>
        <v>70596.104912247058</v>
      </c>
      <c r="AO10">
        <f t="shared" si="9"/>
        <v>-3529.8052456123532</v>
      </c>
      <c r="AP10">
        <f t="shared" si="9"/>
        <v>-11.096868097360948</v>
      </c>
      <c r="AQ10">
        <f t="shared" si="9"/>
        <v>-42060.041180923326</v>
      </c>
      <c r="AR10">
        <f t="shared" si="9"/>
        <v>24995.16161761402</v>
      </c>
      <c r="AS10">
        <f t="shared" si="9"/>
        <v>-549.29260974616182</v>
      </c>
      <c r="AT10">
        <f t="shared" si="9"/>
        <v>8866.0554045269109</v>
      </c>
      <c r="AU10">
        <f t="shared" si="9"/>
        <v>33311.924412394765</v>
      </c>
      <c r="AW10">
        <v>7</v>
      </c>
      <c r="AX10">
        <f>(R10*SUMPRODUCT(K11:$K$23, X11:$X$23)-$AZ$3*SUMPRODUCT(K10:$K$22, W11:$W$23))/Z10</f>
        <v>230606.14455705602</v>
      </c>
    </row>
    <row r="11" spans="1:52" x14ac:dyDescent="0.25">
      <c r="A11" t="s">
        <v>33</v>
      </c>
      <c r="C11" s="7">
        <f>AU25</f>
        <v>314621.18329271738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5.0287691000000002E-2</v>
      </c>
      <c r="O11">
        <f t="shared" si="21"/>
        <v>159045.111406335</v>
      </c>
      <c r="P11">
        <f t="shared" si="22"/>
        <v>7952.25557031675</v>
      </c>
      <c r="Q11" s="4">
        <f t="shared" si="23"/>
        <v>25</v>
      </c>
      <c r="R11">
        <f t="shared" si="0"/>
        <v>2000000</v>
      </c>
      <c r="S11">
        <f t="shared" si="1"/>
        <v>239918.45511761983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172445.86433500788</v>
      </c>
      <c r="AC11">
        <f t="shared" si="2"/>
        <v>168593.36550450625</v>
      </c>
      <c r="AE11">
        <f t="shared" si="3"/>
        <v>111762.76783662863</v>
      </c>
      <c r="AF11">
        <f t="shared" si="4"/>
        <v>-5588.1383918314314</v>
      </c>
      <c r="AG11">
        <f t="shared" si="4"/>
        <v>-17.567777916652293</v>
      </c>
      <c r="AH11">
        <f t="shared" si="5"/>
        <v>-75209.655463115516</v>
      </c>
      <c r="AI11">
        <f t="shared" si="6"/>
        <v>30947.406203765029</v>
      </c>
      <c r="AJ11">
        <f t="shared" si="7"/>
        <v>3852.4988305016304</v>
      </c>
      <c r="AK11">
        <f t="shared" si="24"/>
        <v>14348.955429659964</v>
      </c>
      <c r="AL11">
        <f t="shared" si="8"/>
        <v>49148.860463926627</v>
      </c>
      <c r="AN11">
        <f t="shared" si="9"/>
        <v>63090.849979547238</v>
      </c>
      <c r="AO11">
        <f t="shared" si="9"/>
        <v>-3154.5424989773619</v>
      </c>
      <c r="AP11">
        <f t="shared" si="9"/>
        <v>-9.9171312814450712</v>
      </c>
      <c r="AQ11">
        <f t="shared" si="9"/>
        <v>-42456.367014576907</v>
      </c>
      <c r="AR11">
        <f t="shared" si="9"/>
        <v>17470.023334711525</v>
      </c>
      <c r="AS11">
        <f t="shared" si="9"/>
        <v>2174.7620470249394</v>
      </c>
      <c r="AT11">
        <f t="shared" si="9"/>
        <v>8100.0838821315556</v>
      </c>
      <c r="AU11">
        <f t="shared" si="9"/>
        <v>27744.869263868022</v>
      </c>
      <c r="AW11">
        <v>8</v>
      </c>
      <c r="AX11">
        <f>(R11*SUMPRODUCT(K12:$K$23, X12:$X$23)-$AZ$3*SUMPRODUCT(K11:$K$22, W12:$W$23))/Z11</f>
        <v>239918.45511761983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5.6343962999999997E-2</v>
      </c>
      <c r="O12">
        <f t="shared" si="21"/>
        <v>159045.111406335</v>
      </c>
      <c r="P12">
        <f t="shared" si="22"/>
        <v>7952.25557031675</v>
      </c>
      <c r="Q12" s="4">
        <f t="shared" si="23"/>
        <v>25</v>
      </c>
      <c r="R12">
        <f t="shared" si="0"/>
        <v>2000000</v>
      </c>
      <c r="S12">
        <f t="shared" si="1"/>
        <v>244778.83929490001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168593.36550450625</v>
      </c>
      <c r="AC12">
        <f t="shared" si="2"/>
        <v>160597.06527150818</v>
      </c>
      <c r="AE12">
        <f t="shared" si="3"/>
        <v>104347.98290249775</v>
      </c>
      <c r="AF12">
        <f t="shared" si="4"/>
        <v>-5217.3991451248876</v>
      </c>
      <c r="AG12">
        <f t="shared" si="4"/>
        <v>-16.402261908557698</v>
      </c>
      <c r="AH12">
        <f t="shared" si="5"/>
        <v>-79187.058314245907</v>
      </c>
      <c r="AI12">
        <f t="shared" si="6"/>
        <v>19927.123181218398</v>
      </c>
      <c r="AJ12">
        <f t="shared" si="7"/>
        <v>7996.3002329980663</v>
      </c>
      <c r="AK12">
        <f t="shared" si="24"/>
        <v>13894.872966691528</v>
      </c>
      <c r="AL12">
        <f t="shared" si="8"/>
        <v>41818.296380907996</v>
      </c>
      <c r="AN12">
        <f t="shared" si="9"/>
        <v>55998.814490793426</v>
      </c>
      <c r="AO12">
        <f t="shared" si="9"/>
        <v>-2799.9407245396715</v>
      </c>
      <c r="AP12">
        <f t="shared" si="9"/>
        <v>-8.8023476477257692</v>
      </c>
      <c r="AQ12">
        <f t="shared" si="9"/>
        <v>-42496.091110400885</v>
      </c>
      <c r="AR12">
        <f t="shared" si="9"/>
        <v>10693.980308205148</v>
      </c>
      <c r="AS12">
        <f t="shared" si="9"/>
        <v>4291.250495745122</v>
      </c>
      <c r="AT12">
        <f t="shared" si="9"/>
        <v>7456.7460912200759</v>
      </c>
      <c r="AU12">
        <f t="shared" si="9"/>
        <v>22441.976895170348</v>
      </c>
      <c r="AW12">
        <v>9</v>
      </c>
      <c r="AX12">
        <f>(R12*SUMPRODUCT(K13:$K$23, X13:$X$23)-$AZ$3*SUMPRODUCT(K12:$K$22, W13:$W$23))/Z12</f>
        <v>244778.83929490001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6.2785228999999998E-2</v>
      </c>
      <c r="O13">
        <f t="shared" si="21"/>
        <v>159045.111406335</v>
      </c>
      <c r="P13">
        <f t="shared" si="22"/>
        <v>7952.25557031675</v>
      </c>
      <c r="Q13" s="4">
        <f t="shared" si="23"/>
        <v>25</v>
      </c>
      <c r="R13">
        <f t="shared" si="0"/>
        <v>2000000</v>
      </c>
      <c r="S13">
        <f t="shared" si="1"/>
        <v>245225.30140926511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160597.06527150818</v>
      </c>
      <c r="AC13">
        <f t="shared" si="2"/>
        <v>149179.57042438528</v>
      </c>
      <c r="AE13">
        <f t="shared" si="3"/>
        <v>96752.991071251367</v>
      </c>
      <c r="AF13">
        <f t="shared" si="4"/>
        <v>-4837.6495535625681</v>
      </c>
      <c r="AG13">
        <f t="shared" si="4"/>
        <v>-15.208419519425348</v>
      </c>
      <c r="AH13">
        <f t="shared" si="5"/>
        <v>-82385.581603741768</v>
      </c>
      <c r="AI13">
        <f t="shared" si="6"/>
        <v>9514.5514944276074</v>
      </c>
      <c r="AJ13">
        <f t="shared" si="7"/>
        <v>11417.4948471229</v>
      </c>
      <c r="AK13">
        <f t="shared" si="24"/>
        <v>13054.891431001484</v>
      </c>
      <c r="AL13">
        <f t="shared" si="8"/>
        <v>33986.937772551988</v>
      </c>
      <c r="AN13">
        <f t="shared" si="9"/>
        <v>49370.474426502333</v>
      </c>
      <c r="AO13">
        <f t="shared" si="9"/>
        <v>-2468.5237213251166</v>
      </c>
      <c r="AP13">
        <f t="shared" si="9"/>
        <v>-7.7604514200327435</v>
      </c>
      <c r="AQ13">
        <f t="shared" si="9"/>
        <v>-42039.168036517913</v>
      </c>
      <c r="AR13">
        <f t="shared" si="9"/>
        <v>4855.022217239266</v>
      </c>
      <c r="AS13">
        <f t="shared" si="9"/>
        <v>5826.0435271658907</v>
      </c>
      <c r="AT13">
        <f t="shared" si="9"/>
        <v>6661.5633935324822</v>
      </c>
      <c r="AU13">
        <f t="shared" si="9"/>
        <v>17342.629137937638</v>
      </c>
      <c r="AW13">
        <v>10</v>
      </c>
      <c r="AX13">
        <f>(R13*SUMPRODUCT(K14:$K$23, X14:$X$23)-$AZ$3*SUMPRODUCT(K13:$K$22, W14:$W$23))/Z13</f>
        <v>245225.30140926511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6.9956555000000004E-2</v>
      </c>
      <c r="O14">
        <f t="shared" si="21"/>
        <v>159045.111406335</v>
      </c>
      <c r="P14">
        <f t="shared" si="22"/>
        <v>7952.25557031675</v>
      </c>
      <c r="Q14" s="4">
        <f t="shared" si="23"/>
        <v>25</v>
      </c>
      <c r="R14">
        <f t="shared" si="0"/>
        <v>2000000</v>
      </c>
      <c r="S14">
        <f t="shared" si="1"/>
        <v>243290.34020524757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149179.57042438528</v>
      </c>
      <c r="AC14">
        <f t="shared" si="2"/>
        <v>136168.69533321343</v>
      </c>
      <c r="AE14">
        <f t="shared" si="3"/>
        <v>89016.955219248353</v>
      </c>
      <c r="AF14">
        <f t="shared" si="4"/>
        <v>-4450.8477609624179</v>
      </c>
      <c r="AG14">
        <f t="shared" si="4"/>
        <v>-13.992406687657342</v>
      </c>
      <c r="AH14">
        <f t="shared" si="5"/>
        <v>-85114.290925900234</v>
      </c>
      <c r="AI14">
        <f t="shared" si="6"/>
        <v>-562.17587430195999</v>
      </c>
      <c r="AJ14">
        <f t="shared" si="7"/>
        <v>13010.875091171853</v>
      </c>
      <c r="AK14">
        <f t="shared" si="24"/>
        <v>20002.085147775942</v>
      </c>
      <c r="AL14">
        <f t="shared" si="8"/>
        <v>32450.784364645835</v>
      </c>
      <c r="AN14">
        <f t="shared" si="9"/>
        <v>41842.440089320298</v>
      </c>
      <c r="AO14">
        <f t="shared" si="9"/>
        <v>-2092.1220044660149</v>
      </c>
      <c r="AP14">
        <f t="shared" si="9"/>
        <v>-6.5771339526462249</v>
      </c>
      <c r="AQ14">
        <f t="shared" si="9"/>
        <v>-40007.991848746933</v>
      </c>
      <c r="AR14">
        <f t="shared" si="9"/>
        <v>-264.25089784529752</v>
      </c>
      <c r="AS14">
        <f t="shared" si="9"/>
        <v>6115.764802010096</v>
      </c>
      <c r="AT14">
        <f t="shared" si="9"/>
        <v>9401.9846825352379</v>
      </c>
      <c r="AU14">
        <f t="shared" si="9"/>
        <v>15253.498586700036</v>
      </c>
      <c r="AW14">
        <v>11</v>
      </c>
      <c r="AX14">
        <f>(R14*SUMPRODUCT(K15:$K$23, X15:$X$23)-$AZ$3*SUMPRODUCT(K14:$K$22, W15:$W$23))/Z14</f>
        <v>243290.34020524757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7.8227725999999997E-2</v>
      </c>
      <c r="O15">
        <f t="shared" si="21"/>
        <v>159045.111406335</v>
      </c>
      <c r="P15">
        <f t="shared" si="22"/>
        <v>7952.25557031675</v>
      </c>
      <c r="Q15" s="4">
        <f t="shared" si="23"/>
        <v>25</v>
      </c>
      <c r="R15">
        <f t="shared" si="0"/>
        <v>2000000</v>
      </c>
      <c r="S15">
        <f t="shared" si="1"/>
        <v>237368.30475623932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136168.69533321343</v>
      </c>
      <c r="AC15">
        <f t="shared" si="2"/>
        <v>121132.73428196504</v>
      </c>
      <c r="AE15">
        <f t="shared" si="3"/>
        <v>81163.191684810226</v>
      </c>
      <c r="AF15">
        <f t="shared" si="4"/>
        <v>-4058.1595842405113</v>
      </c>
      <c r="AG15">
        <f t="shared" si="4"/>
        <v>-12.757888464338141</v>
      </c>
      <c r="AH15">
        <f t="shared" si="5"/>
        <v>-87567.532515410072</v>
      </c>
      <c r="AI15">
        <f t="shared" si="6"/>
        <v>-10475.258303304698</v>
      </c>
      <c r="AJ15">
        <f t="shared" si="7"/>
        <v>15035.961051248392</v>
      </c>
      <c r="AK15">
        <f t="shared" si="24"/>
        <v>18250.25940396369</v>
      </c>
      <c r="AL15">
        <f t="shared" si="8"/>
        <v>22810.962151907384</v>
      </c>
      <c r="AN15">
        <f t="shared" si="9"/>
        <v>35143.478967722389</v>
      </c>
      <c r="AO15">
        <f t="shared" si="9"/>
        <v>-1757.1739483861193</v>
      </c>
      <c r="AP15">
        <f t="shared" si="9"/>
        <v>-5.5241369346361706</v>
      </c>
      <c r="AQ15">
        <f t="shared" si="9"/>
        <v>-37916.544104888912</v>
      </c>
      <c r="AR15">
        <f t="shared" si="9"/>
        <v>-4535.7632224872832</v>
      </c>
      <c r="AS15">
        <f t="shared" si="9"/>
        <v>6510.5372274675401</v>
      </c>
      <c r="AT15">
        <f t="shared" si="9"/>
        <v>7902.3211656018466</v>
      </c>
      <c r="AU15">
        <f t="shared" si="9"/>
        <v>9877.0951705821026</v>
      </c>
      <c r="AW15">
        <v>12</v>
      </c>
      <c r="AX15">
        <f>(R15*SUMPRODUCT(K16:$K$23, X16:$X$23)-$AZ$3*SUMPRODUCT(K15:$K$22, W16:$W$23))/Z15</f>
        <v>237368.30475623932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8.7072107999999995E-2</v>
      </c>
      <c r="O16">
        <f t="shared" si="21"/>
        <v>159045.111406335</v>
      </c>
      <c r="P16">
        <f t="shared" si="22"/>
        <v>7952.25557031675</v>
      </c>
      <c r="Q16" s="4">
        <f t="shared" si="23"/>
        <v>25</v>
      </c>
      <c r="R16">
        <f t="shared" si="0"/>
        <v>2000000</v>
      </c>
      <c r="S16">
        <f t="shared" si="1"/>
        <v>227666.01589607183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121132.73428196504</v>
      </c>
      <c r="AC16">
        <f t="shared" si="2"/>
        <v>104903.52186575433</v>
      </c>
      <c r="AE16">
        <f t="shared" si="3"/>
        <v>73284.509575957622</v>
      </c>
      <c r="AF16">
        <f t="shared" si="4"/>
        <v>-3664.2254787978814</v>
      </c>
      <c r="AG16">
        <f t="shared" si="4"/>
        <v>-11.519453337475955</v>
      </c>
      <c r="AH16">
        <f t="shared" si="5"/>
        <v>-88868.499377504384</v>
      </c>
      <c r="AI16">
        <f t="shared" si="6"/>
        <v>-19259.734733682111</v>
      </c>
      <c r="AJ16">
        <f t="shared" si="7"/>
        <v>16229.212416210707</v>
      </c>
      <c r="AK16">
        <f t="shared" si="24"/>
        <v>16323.117288738467</v>
      </c>
      <c r="AL16">
        <f t="shared" si="8"/>
        <v>13292.594971267063</v>
      </c>
      <c r="AN16">
        <f t="shared" si="9"/>
        <v>29230.698085315311</v>
      </c>
      <c r="AO16">
        <f t="shared" si="9"/>
        <v>-1461.5349042657656</v>
      </c>
      <c r="AP16">
        <f t="shared" si="9"/>
        <v>-4.594718100236908</v>
      </c>
      <c r="AQ16">
        <f t="shared" si="9"/>
        <v>-35446.62152519996</v>
      </c>
      <c r="AR16">
        <f t="shared" si="9"/>
        <v>-7682.0530622506521</v>
      </c>
      <c r="AS16">
        <f t="shared" si="9"/>
        <v>6473.2807935217297</v>
      </c>
      <c r="AT16">
        <f t="shared" si="9"/>
        <v>6510.7362529835136</v>
      </c>
      <c r="AU16">
        <f t="shared" si="9"/>
        <v>5301.9639842545921</v>
      </c>
      <c r="AW16">
        <v>13</v>
      </c>
      <c r="AX16">
        <f>(R16*SUMPRODUCT(K17:$K$23, X17:$X$23)-$AZ$3*SUMPRODUCT(K16:$K$22, W17:$W$23))/Z16</f>
        <v>227666.01589607183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9.6466888000000001E-2</v>
      </c>
      <c r="O17">
        <f t="shared" si="21"/>
        <v>159045.111406335</v>
      </c>
      <c r="P17">
        <f t="shared" si="22"/>
        <v>7952.25557031675</v>
      </c>
      <c r="Q17" s="4">
        <f t="shared" si="23"/>
        <v>25</v>
      </c>
      <c r="R17">
        <f t="shared" si="0"/>
        <v>2000000</v>
      </c>
      <c r="S17">
        <f t="shared" si="1"/>
        <v>214280.61811376797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104903.52186575433</v>
      </c>
      <c r="AC17">
        <f t="shared" si="2"/>
        <v>88223.727422927099</v>
      </c>
      <c r="AE17">
        <f t="shared" si="3"/>
        <v>65482.135902799215</v>
      </c>
      <c r="AF17">
        <f t="shared" si="4"/>
        <v>-3274.1067951399609</v>
      </c>
      <c r="AG17">
        <f t="shared" si="4"/>
        <v>-10.293012989173675</v>
      </c>
      <c r="AH17">
        <f t="shared" si="5"/>
        <v>-88899.665194201531</v>
      </c>
      <c r="AI17">
        <f t="shared" si="6"/>
        <v>-26701.929099531451</v>
      </c>
      <c r="AJ17">
        <f t="shared" si="7"/>
        <v>16679.794442827231</v>
      </c>
      <c r="AK17">
        <f t="shared" si="24"/>
        <v>14300.069639896947</v>
      </c>
      <c r="AL17">
        <f t="shared" si="8"/>
        <v>4277.9349831927266</v>
      </c>
      <c r="AN17">
        <f t="shared" si="9"/>
        <v>24059.755249862959</v>
      </c>
      <c r="AO17">
        <f t="shared" si="9"/>
        <v>-1202.987762493148</v>
      </c>
      <c r="AP17">
        <f t="shared" si="9"/>
        <v>-3.781907384187702</v>
      </c>
      <c r="AQ17">
        <f t="shared" si="9"/>
        <v>-32663.934321601999</v>
      </c>
      <c r="AR17">
        <f t="shared" si="9"/>
        <v>-9810.9487416163738</v>
      </c>
      <c r="AS17">
        <f t="shared" si="9"/>
        <v>6128.5687520662004</v>
      </c>
      <c r="AT17">
        <f t="shared" si="9"/>
        <v>5254.199039912638</v>
      </c>
      <c r="AU17">
        <f t="shared" si="9"/>
        <v>1571.8190503624633</v>
      </c>
      <c r="AW17">
        <v>14</v>
      </c>
      <c r="AX17">
        <f>(R17*SUMPRODUCT(K18:$K$23, X18:$X$23)-$AZ$3*SUMPRODUCT(K17:$K$22, W18:$W$23))/Z17</f>
        <v>214280.61811376797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0.107048017</v>
      </c>
      <c r="O18">
        <f t="shared" si="21"/>
        <v>159045.111406335</v>
      </c>
      <c r="P18">
        <f t="shared" si="22"/>
        <v>7952.25557031675</v>
      </c>
      <c r="Q18" s="4">
        <f t="shared" si="23"/>
        <v>25</v>
      </c>
      <c r="R18">
        <f t="shared" si="0"/>
        <v>2000000</v>
      </c>
      <c r="S18">
        <f t="shared" si="1"/>
        <v>196808.29370481774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88223.727422927099</v>
      </c>
      <c r="AC18">
        <f t="shared" si="2"/>
        <v>71545.61060721043</v>
      </c>
      <c r="AE18">
        <f t="shared" si="3"/>
        <v>57817.581746452051</v>
      </c>
      <c r="AF18">
        <f t="shared" si="4"/>
        <v>-2890.8790873226026</v>
      </c>
      <c r="AG18">
        <f t="shared" si="4"/>
        <v>-9.0882362298356529</v>
      </c>
      <c r="AH18">
        <f t="shared" si="5"/>
        <v>-88147.730355702734</v>
      </c>
      <c r="AI18">
        <f t="shared" si="6"/>
        <v>-33230.115932803121</v>
      </c>
      <c r="AJ18">
        <f t="shared" si="7"/>
        <v>16678.116815716668</v>
      </c>
      <c r="AK18">
        <f t="shared" si="24"/>
        <v>12249.668602981745</v>
      </c>
      <c r="AL18">
        <f t="shared" si="8"/>
        <v>-4302.3305141047076</v>
      </c>
      <c r="AN18">
        <f t="shared" si="9"/>
        <v>19569.046187964646</v>
      </c>
      <c r="AO18">
        <f t="shared" si="9"/>
        <v>-978.45230939823239</v>
      </c>
      <c r="AP18">
        <f t="shared" si="9"/>
        <v>-3.0760213273655492</v>
      </c>
      <c r="AQ18">
        <f t="shared" si="9"/>
        <v>-29834.64466327065</v>
      </c>
      <c r="AR18">
        <f t="shared" si="9"/>
        <v>-11247.1268060316</v>
      </c>
      <c r="AS18">
        <f t="shared" si="9"/>
        <v>5644.9064183674054</v>
      </c>
      <c r="AT18">
        <f t="shared" si="9"/>
        <v>4146.045604782149</v>
      </c>
      <c r="AU18">
        <f t="shared" si="9"/>
        <v>-1456.1747828820451</v>
      </c>
      <c r="AW18">
        <v>15</v>
      </c>
      <c r="AX18">
        <f>(R18*SUMPRODUCT(K19:$K$23, X19:$X$23)-$AZ$3*SUMPRODUCT(K18:$K$22, W19:$W$23))/Z18</f>
        <v>196808.29370481774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0.118979948</v>
      </c>
      <c r="O19">
        <f t="shared" si="21"/>
        <v>159045.111406335</v>
      </c>
      <c r="P19">
        <f t="shared" si="22"/>
        <v>7952.25557031675</v>
      </c>
      <c r="Q19" s="4">
        <f t="shared" si="23"/>
        <v>25</v>
      </c>
      <c r="R19">
        <f t="shared" si="0"/>
        <v>2000000</v>
      </c>
      <c r="S19">
        <f t="shared" si="1"/>
        <v>174568.61263273607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71545.61060721043</v>
      </c>
      <c r="AC19">
        <f t="shared" si="2"/>
        <v>55275.656837442046</v>
      </c>
      <c r="AE19">
        <f t="shared" si="3"/>
        <v>50360.273059308922</v>
      </c>
      <c r="AF19">
        <f t="shared" si="4"/>
        <v>-2518.013652965446</v>
      </c>
      <c r="AG19">
        <f t="shared" si="4"/>
        <v>-7.916035993499734</v>
      </c>
      <c r="AH19">
        <f t="shared" si="5"/>
        <v>-86505.429923004966</v>
      </c>
      <c r="AI19">
        <f t="shared" si="6"/>
        <v>-38671.08655265499</v>
      </c>
      <c r="AJ19">
        <f t="shared" si="7"/>
        <v>16269.953769768385</v>
      </c>
      <c r="AK19">
        <f t="shared" si="24"/>
        <v>10216.258812799837</v>
      </c>
      <c r="AL19">
        <f t="shared" si="8"/>
        <v>-12184.873970086768</v>
      </c>
      <c r="AN19">
        <f t="shared" si="9"/>
        <v>15701.428950112357</v>
      </c>
      <c r="AO19">
        <f t="shared" si="9"/>
        <v>-785.07144750561781</v>
      </c>
      <c r="AP19">
        <f t="shared" si="9"/>
        <v>-2.4680778948932449</v>
      </c>
      <c r="AQ19">
        <f t="shared" si="9"/>
        <v>-26970.839894679968</v>
      </c>
      <c r="AR19">
        <f t="shared" si="9"/>
        <v>-12056.950469968124</v>
      </c>
      <c r="AS19">
        <f t="shared" si="9"/>
        <v>5072.6794677379103</v>
      </c>
      <c r="AT19">
        <f t="shared" si="9"/>
        <v>3185.2460707713467</v>
      </c>
      <c r="AU19">
        <f t="shared" si="9"/>
        <v>-3799.0249314588664</v>
      </c>
      <c r="AW19">
        <v>16</v>
      </c>
      <c r="AX19">
        <f>(R19*SUMPRODUCT(K20:$K$23, X20:$X$23)-$AZ$3*SUMPRODUCT(K19:$K$22, W20:$W$23))/Z19</f>
        <v>174568.61263273607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0.132636267</v>
      </c>
      <c r="O20">
        <f t="shared" si="21"/>
        <v>159045.111406335</v>
      </c>
      <c r="P20">
        <f t="shared" si="22"/>
        <v>7952.25557031675</v>
      </c>
      <c r="Q20" s="4">
        <f t="shared" si="23"/>
        <v>25</v>
      </c>
      <c r="R20">
        <f t="shared" si="0"/>
        <v>2000000</v>
      </c>
      <c r="S20">
        <f t="shared" si="1"/>
        <v>146375.0679868492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55275.656837442046</v>
      </c>
      <c r="AC20">
        <f t="shared" si="2"/>
        <v>39737.447761911288</v>
      </c>
      <c r="AE20">
        <f t="shared" si="3"/>
        <v>43177.071705028422</v>
      </c>
      <c r="AF20">
        <f t="shared" si="4"/>
        <v>-2158.853585251421</v>
      </c>
      <c r="AG20">
        <f t="shared" si="4"/>
        <v>-6.7869221699492961</v>
      </c>
      <c r="AH20">
        <f t="shared" si="5"/>
        <v>-83996.277089235286</v>
      </c>
      <c r="AI20">
        <f t="shared" si="6"/>
        <v>-42984.845891628232</v>
      </c>
      <c r="AJ20">
        <f t="shared" si="7"/>
        <v>15538.209075530758</v>
      </c>
      <c r="AK20">
        <f t="shared" si="24"/>
        <v>8240.0594678391481</v>
      </c>
      <c r="AL20">
        <f t="shared" si="8"/>
        <v>-19206.577348258324</v>
      </c>
      <c r="AN20">
        <f t="shared" si="9"/>
        <v>12400.684374783617</v>
      </c>
      <c r="AO20">
        <f t="shared" si="9"/>
        <v>-620.03421873918091</v>
      </c>
      <c r="AP20">
        <f t="shared" si="9"/>
        <v>-1.9492401031902578</v>
      </c>
      <c r="AQ20">
        <f t="shared" si="9"/>
        <v>-24124.177015903759</v>
      </c>
      <c r="AR20">
        <f t="shared" si="9"/>
        <v>-12345.476099962512</v>
      </c>
      <c r="AS20">
        <f t="shared" si="9"/>
        <v>4462.6561942739427</v>
      </c>
      <c r="AT20">
        <f t="shared" si="9"/>
        <v>2366.5888550339214</v>
      </c>
      <c r="AU20">
        <f t="shared" si="9"/>
        <v>-5516.2310506546473</v>
      </c>
      <c r="AW20">
        <v>17</v>
      </c>
      <c r="AX20">
        <f>(R20*SUMPRODUCT(K21:$K$23, X21:$X$23)-$AZ$3*SUMPRODUCT(K20:$K$22, W21:$W$23))/Z20</f>
        <v>146375.0679868492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0.148393413</v>
      </c>
      <c r="O21">
        <f t="shared" si="21"/>
        <v>159045.111406335</v>
      </c>
      <c r="P21">
        <f t="shared" si="22"/>
        <v>7952.25557031675</v>
      </c>
      <c r="Q21" s="4">
        <f t="shared" si="23"/>
        <v>25</v>
      </c>
      <c r="R21">
        <f t="shared" si="0"/>
        <v>2000000</v>
      </c>
      <c r="S21">
        <f t="shared" si="1"/>
        <v>110305.33904915249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39737.447761911288</v>
      </c>
      <c r="AC21">
        <f t="shared" si="2"/>
        <v>25202.203845585627</v>
      </c>
      <c r="AE21">
        <f t="shared" si="3"/>
        <v>36338.107954323241</v>
      </c>
      <c r="AF21">
        <f t="shared" si="4"/>
        <v>-1816.905397716162</v>
      </c>
      <c r="AG21">
        <f t="shared" si="4"/>
        <v>-5.7119184036856607</v>
      </c>
      <c r="AH21">
        <f t="shared" si="5"/>
        <v>-80570.763565131361</v>
      </c>
      <c r="AI21">
        <f t="shared" si="6"/>
        <v>-46055.272926927966</v>
      </c>
      <c r="AJ21">
        <f t="shared" si="7"/>
        <v>14535.24391632566</v>
      </c>
      <c r="AK21">
        <f t="shared" si="24"/>
        <v>6354.4612250562532</v>
      </c>
      <c r="AL21">
        <f t="shared" si="8"/>
        <v>-25165.567785546053</v>
      </c>
      <c r="AN21">
        <f t="shared" si="9"/>
        <v>9613.8235447541665</v>
      </c>
      <c r="AO21">
        <f t="shared" si="9"/>
        <v>-480.6911772377083</v>
      </c>
      <c r="AP21">
        <f t="shared" si="9"/>
        <v>-1.5111787246626485</v>
      </c>
      <c r="AQ21">
        <f t="shared" si="9"/>
        <v>-21316.275045330905</v>
      </c>
      <c r="AR21">
        <f t="shared" si="9"/>
        <v>-12184.653856539111</v>
      </c>
      <c r="AS21">
        <f t="shared" si="9"/>
        <v>3845.5296122508007</v>
      </c>
      <c r="AT21">
        <f t="shared" si="9"/>
        <v>1681.1736322778218</v>
      </c>
      <c r="AU21">
        <f t="shared" si="9"/>
        <v>-6657.9506120104879</v>
      </c>
      <c r="AW21">
        <v>18</v>
      </c>
      <c r="AX21">
        <f>(R21*SUMPRODUCT(K22:$K$23, X22:$X$23)-$AZ$3*SUMPRODUCT(K21:$K$22, W22:$W$23))/Z21</f>
        <v>110305.33904915249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0.16656033000000001</v>
      </c>
      <c r="O22">
        <f t="shared" si="21"/>
        <v>159045.111406335</v>
      </c>
      <c r="P22">
        <f t="shared" si="22"/>
        <v>7952.25557031675</v>
      </c>
      <c r="Q22" s="4">
        <f t="shared" si="23"/>
        <v>25</v>
      </c>
      <c r="R22">
        <f t="shared" si="0"/>
        <v>2000000</v>
      </c>
      <c r="S22">
        <f t="shared" si="1"/>
        <v>63307.007055812872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25202.203845585627</v>
      </c>
      <c r="AC22">
        <f t="shared" si="2"/>
        <v>11910.378245182974</v>
      </c>
      <c r="AE22">
        <f t="shared" si="3"/>
        <v>29922.239622332305</v>
      </c>
      <c r="AF22">
        <f t="shared" si="4"/>
        <v>-1496.1119811166152</v>
      </c>
      <c r="AG22">
        <f t="shared" si="4"/>
        <v>-4.7034202053978476</v>
      </c>
      <c r="AH22">
        <f t="shared" si="5"/>
        <v>-76110.321140076543</v>
      </c>
      <c r="AI22">
        <f t="shared" si="6"/>
        <v>-47688.896919066246</v>
      </c>
      <c r="AJ22">
        <f t="shared" si="7"/>
        <v>13291.825600402653</v>
      </c>
      <c r="AK22">
        <f t="shared" si="24"/>
        <v>4589.0835819885633</v>
      </c>
      <c r="AL22">
        <f t="shared" si="8"/>
        <v>-29807.98773667503</v>
      </c>
      <c r="AN22">
        <f t="shared" si="9"/>
        <v>7292.3801342799943</v>
      </c>
      <c r="AO22">
        <f t="shared" si="9"/>
        <v>-364.61900671399968</v>
      </c>
      <c r="AP22">
        <f t="shared" si="9"/>
        <v>-1.1462754293102921</v>
      </c>
      <c r="AQ22">
        <f t="shared" si="9"/>
        <v>-18548.92551162262</v>
      </c>
      <c r="AR22">
        <f t="shared" si="9"/>
        <v>-11622.310659485935</v>
      </c>
      <c r="AS22">
        <f t="shared" si="9"/>
        <v>3239.3646391478028</v>
      </c>
      <c r="AT22">
        <f t="shared" si="9"/>
        <v>1118.4103319213846</v>
      </c>
      <c r="AU22">
        <f t="shared" si="9"/>
        <v>-7264.5356884167468</v>
      </c>
      <c r="AW22">
        <v>19</v>
      </c>
      <c r="AX22">
        <f>(R22*SUMPRODUCT(K23:$K$23, X23:$X$23)-$AZ$3*SUMPRODUCT(K22:$K$22, W23:$W$23))/Z22</f>
        <v>63307.007055812872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0.18820168900000001</v>
      </c>
      <c r="O23">
        <f t="shared" si="21"/>
        <v>159045.111406335</v>
      </c>
      <c r="P23">
        <f t="shared" si="22"/>
        <v>7952.25557031675</v>
      </c>
      <c r="Q23" s="4">
        <f t="shared" si="23"/>
        <v>25</v>
      </c>
      <c r="R23">
        <f t="shared" si="0"/>
        <v>2000000</v>
      </c>
      <c r="S23">
        <f t="shared" si="1"/>
        <v>78956.273899924534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11910.378245182974</v>
      </c>
      <c r="AC23">
        <f t="shared" si="2"/>
        <v>11910.378245182974</v>
      </c>
      <c r="AE23">
        <f t="shared" si="3"/>
        <v>23991.601190523321</v>
      </c>
      <c r="AF23">
        <f t="shared" si="4"/>
        <v>-1199.580059526166</v>
      </c>
      <c r="AG23">
        <f t="shared" si="4"/>
        <v>-3.771194376611267</v>
      </c>
      <c r="AH23">
        <f t="shared" si="5"/>
        <v>-70815.330138608144</v>
      </c>
      <c r="AI23">
        <f t="shared" si="6"/>
        <v>-48027.080201987599</v>
      </c>
      <c r="AJ23">
        <f t="shared" si="7"/>
        <v>0</v>
      </c>
      <c r="AK23">
        <f t="shared" si="24"/>
        <v>2969.5537194184858</v>
      </c>
      <c r="AL23">
        <f t="shared" si="8"/>
        <v>-45057.526482569112</v>
      </c>
      <c r="AN23">
        <f t="shared" si="9"/>
        <v>5386.1172495565961</v>
      </c>
      <c r="AO23">
        <f t="shared" si="9"/>
        <v>-269.30586247782981</v>
      </c>
      <c r="AP23">
        <f t="shared" si="9"/>
        <v>-0.84663357489120206</v>
      </c>
      <c r="AQ23">
        <f t="shared" si="9"/>
        <v>-15898.049828506782</v>
      </c>
      <c r="AR23">
        <f t="shared" si="9"/>
        <v>-10782.085075002908</v>
      </c>
      <c r="AS23">
        <f t="shared" si="9"/>
        <v>0</v>
      </c>
      <c r="AT23">
        <f t="shared" si="9"/>
        <v>666.66515438588681</v>
      </c>
      <c r="AU23">
        <f t="shared" si="9"/>
        <v>-10115.419920617021</v>
      </c>
      <c r="AW23">
        <v>20</v>
      </c>
      <c r="AX23">
        <f>(R23*SUMPRODUCT(K$23:$K24, X$23:$X24)-$AZ$3*SUMPRODUCT(K$22:$K23, W$23:$W24))/Z23</f>
        <v>78956.273899924534</v>
      </c>
    </row>
    <row r="25" spans="5:50" x14ac:dyDescent="0.25">
      <c r="AN25" s="8">
        <f t="shared" ref="AN25:AU25" si="25">SUM(AN3:AN23)</f>
        <v>1102971.1281847579</v>
      </c>
      <c r="AO25" s="8">
        <f t="shared" si="25"/>
        <v>-174432.38996398918</v>
      </c>
      <c r="AP25" s="8">
        <f t="shared" si="25"/>
        <v>-1670.8065307873765</v>
      </c>
      <c r="AQ25" s="8">
        <f t="shared" si="25"/>
        <v>-679448.20515791373</v>
      </c>
      <c r="AR25" s="8">
        <f t="shared" si="25"/>
        <v>247419.72653206775</v>
      </c>
      <c r="AS25" s="8">
        <f t="shared" si="25"/>
        <v>-81698.586623460054</v>
      </c>
      <c r="AT25" s="8">
        <f t="shared" si="25"/>
        <v>148900.04338410959</v>
      </c>
      <c r="AU25" s="9">
        <f t="shared" si="25"/>
        <v>314621.18329271738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4" priority="1" operator="lessThan">
      <formula>0</formula>
    </cfRule>
  </conditionalFormatting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4D3E0-D119-42E6-86E5-B58390A1CEC5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'S.26.04.A'!C3*(1+C12)</f>
        <v>2950.0223977572168</v>
      </c>
      <c r="K3">
        <v>1</v>
      </c>
      <c r="L3" s="2">
        <v>0</v>
      </c>
      <c r="O3">
        <f>$C$3</f>
        <v>2950.0223977572168</v>
      </c>
      <c r="P3">
        <f>O3*C5</f>
        <v>295.0022397757217</v>
      </c>
      <c r="Q3" s="4">
        <f>B8</f>
        <v>1522.432587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2950.0223977572168</v>
      </c>
      <c r="AF3">
        <f t="shared" ref="AF3:AG34" si="3">-$Z3*P3</f>
        <v>-295.0022397757217</v>
      </c>
      <c r="AG3">
        <f t="shared" si="3"/>
        <v>-1522.432587</v>
      </c>
      <c r="AH3">
        <f t="shared" ref="AH3:AH66" si="4">-X3*R3</f>
        <v>0</v>
      </c>
      <c r="AI3">
        <f t="shared" ref="AI3:AI34" si="5">SUM(AE3:AH3)</f>
        <v>1132.5875709814952</v>
      </c>
      <c r="AJ3">
        <f t="shared" ref="AJ3:AJ66" si="6">AB3-AC3</f>
        <v>0</v>
      </c>
      <c r="AL3">
        <f t="shared" ref="AL3:AL23" si="7">SUM(AI3:AK3)</f>
        <v>1132.5875709814952</v>
      </c>
      <c r="AN3">
        <f t="shared" ref="AN3:AU34" si="8">AE3*$K3</f>
        <v>2950.0223977572168</v>
      </c>
      <c r="AO3">
        <f t="shared" si="8"/>
        <v>-295.0022397757217</v>
      </c>
      <c r="AP3">
        <f t="shared" si="8"/>
        <v>-1522.432587</v>
      </c>
      <c r="AQ3">
        <f t="shared" si="8"/>
        <v>0</v>
      </c>
      <c r="AR3">
        <f t="shared" si="8"/>
        <v>1132.5875709814952</v>
      </c>
      <c r="AS3">
        <f t="shared" si="8"/>
        <v>0</v>
      </c>
      <c r="AT3">
        <f t="shared" si="8"/>
        <v>0</v>
      </c>
      <c r="AU3">
        <f t="shared" si="8"/>
        <v>1132.5875709814952</v>
      </c>
      <c r="AW3">
        <v>0</v>
      </c>
      <c r="AX3">
        <f>IF(Z3&gt;0, (R3*SUMPRODUCT(K3:$K$98, X3:$X$98)-K3*$AZ$3)/Z3, 0)</f>
        <v>0</v>
      </c>
      <c r="AZ3">
        <f>C6*SUMPRODUCT(X4:X98, K4:K98)/1</f>
        <v>1278.0044327784424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1.102811E-3</v>
      </c>
      <c r="R4">
        <f t="shared" si="0"/>
        <v>50000</v>
      </c>
      <c r="S4">
        <f t="shared" si="1"/>
        <v>86.687372021278293</v>
      </c>
      <c r="U4">
        <f t="shared" ref="U4:U67" si="12">M4</f>
        <v>1.102811E-3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1.102811E-3</v>
      </c>
      <c r="Y4">
        <f t="shared" ref="Y4:Y67" si="16">V4*W4</f>
        <v>0.01</v>
      </c>
      <c r="Z4">
        <f t="shared" ref="Z4:Z67" si="17">MAX(0, W4-X4-Y4)</f>
        <v>0.98889718900000001</v>
      </c>
      <c r="AB4">
        <f t="shared" ref="AB4:AB67" si="18">AC3</f>
        <v>0</v>
      </c>
      <c r="AC4">
        <f t="shared" ref="AC4:AC67" si="19">S4*Z4</f>
        <v>85.724898513639346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-55.140549999999998</v>
      </c>
      <c r="AI4">
        <f t="shared" si="5"/>
        <v>-55.140549999999998</v>
      </c>
      <c r="AJ4">
        <f t="shared" si="6"/>
        <v>-85.724898513639346</v>
      </c>
      <c r="AK4">
        <f t="shared" ref="AK4:AK67" si="20">G4*SUM(AB4:AB4, AE4:AF4)</f>
        <v>0</v>
      </c>
      <c r="AL4">
        <f t="shared" si="7"/>
        <v>-140.86544851363934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-51.44187890661442</v>
      </c>
      <c r="AR4">
        <f t="shared" si="8"/>
        <v>-51.44187890661442</v>
      </c>
      <c r="AS4">
        <f t="shared" si="8"/>
        <v>-79.974716404178878</v>
      </c>
      <c r="AT4">
        <f t="shared" si="8"/>
        <v>0</v>
      </c>
      <c r="AU4">
        <f t="shared" si="8"/>
        <v>-131.4165953107933</v>
      </c>
      <c r="AW4">
        <v>1</v>
      </c>
      <c r="AX4">
        <f>IF(Z4&gt;0, (R4*SUMPRODUCT(K4:$K$98, X4:$X$98)-K4*$AZ$3)/Z4, 0)</f>
        <v>86.687372021278293</v>
      </c>
    </row>
    <row r="5" spans="1:52" x14ac:dyDescent="0.25">
      <c r="C5" s="2"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1.1142120000000001E-3</v>
      </c>
      <c r="Q5" s="4">
        <f t="shared" ref="Q5:Q68" si="22">$C$8</f>
        <v>25</v>
      </c>
      <c r="R5">
        <f t="shared" si="0"/>
        <v>50000</v>
      </c>
      <c r="S5">
        <f t="shared" si="1"/>
        <v>136.75206549919469</v>
      </c>
      <c r="U5">
        <f t="shared" si="12"/>
        <v>1.1142120000000001E-3</v>
      </c>
      <c r="V5">
        <f t="shared" si="13"/>
        <v>0.01</v>
      </c>
      <c r="W5">
        <f t="shared" si="14"/>
        <v>0.98889718900000001</v>
      </c>
      <c r="X5">
        <f t="shared" si="15"/>
        <v>1.1018411147500681E-3</v>
      </c>
      <c r="Y5">
        <f t="shared" si="16"/>
        <v>9.8889718900000007E-3</v>
      </c>
      <c r="Z5">
        <f t="shared" si="17"/>
        <v>0.97790637599524988</v>
      </c>
      <c r="AB5">
        <f t="shared" si="18"/>
        <v>85.724898513639346</v>
      </c>
      <c r="AC5">
        <f t="shared" si="19"/>
        <v>133.73071678218253</v>
      </c>
      <c r="AE5">
        <f t="shared" si="2"/>
        <v>0</v>
      </c>
      <c r="AF5">
        <f t="shared" si="3"/>
        <v>0</v>
      </c>
      <c r="AG5">
        <f t="shared" si="3"/>
        <v>-24.447659399881246</v>
      </c>
      <c r="AH5">
        <f t="shared" si="4"/>
        <v>-55.092055737503401</v>
      </c>
      <c r="AI5">
        <f t="shared" si="5"/>
        <v>-79.539715137384647</v>
      </c>
      <c r="AJ5">
        <f t="shared" si="6"/>
        <v>-48.00581826854318</v>
      </c>
      <c r="AK5">
        <f t="shared" si="20"/>
        <v>3.5147208390592133</v>
      </c>
      <c r="AL5">
        <f t="shared" si="7"/>
        <v>-124.03081256686862</v>
      </c>
      <c r="AN5">
        <f t="shared" si="8"/>
        <v>0</v>
      </c>
      <c r="AO5">
        <f t="shared" si="8"/>
        <v>0</v>
      </c>
      <c r="AP5">
        <f t="shared" si="8"/>
        <v>-20.905389566161158</v>
      </c>
      <c r="AQ5">
        <f t="shared" si="8"/>
        <v>-47.109658571190955</v>
      </c>
      <c r="AR5">
        <f t="shared" si="8"/>
        <v>-68.01504813735211</v>
      </c>
      <c r="AS5">
        <f t="shared" si="8"/>
        <v>-41.050160096352876</v>
      </c>
      <c r="AT5">
        <f t="shared" si="8"/>
        <v>3.00546596935961</v>
      </c>
      <c r="AU5">
        <f t="shared" si="8"/>
        <v>-106.05974226434539</v>
      </c>
      <c r="AW5">
        <v>2</v>
      </c>
      <c r="AX5">
        <f>IF(Z5&gt;0, (R5*SUMPRODUCT(K5:$K$98, X5:$X$98)-K5*$AZ$3)/Z5, 0)</f>
        <v>136.75206549919469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1.128462E-3</v>
      </c>
      <c r="Q6" s="4">
        <f t="shared" si="22"/>
        <v>25</v>
      </c>
      <c r="R6">
        <f t="shared" si="0"/>
        <v>50000</v>
      </c>
      <c r="S6">
        <f t="shared" si="1"/>
        <v>200.18893199520045</v>
      </c>
      <c r="U6">
        <f t="shared" si="12"/>
        <v>1.128462E-3</v>
      </c>
      <c r="V6">
        <f t="shared" si="13"/>
        <v>0.01</v>
      </c>
      <c r="W6">
        <f t="shared" si="14"/>
        <v>0.97790637599524988</v>
      </c>
      <c r="X6">
        <f t="shared" si="15"/>
        <v>1.1035301848683517E-3</v>
      </c>
      <c r="Y6">
        <f t="shared" si="16"/>
        <v>9.7790637599524995E-3</v>
      </c>
      <c r="Z6">
        <f t="shared" si="17"/>
        <v>0.96702378205042905</v>
      </c>
      <c r="AB6">
        <f t="shared" si="18"/>
        <v>133.73071678218253</v>
      </c>
      <c r="AC6">
        <f t="shared" si="19"/>
        <v>193.58745814263489</v>
      </c>
      <c r="AE6">
        <f t="shared" si="2"/>
        <v>0</v>
      </c>
      <c r="AF6">
        <f t="shared" si="3"/>
        <v>0</v>
      </c>
      <c r="AG6">
        <f t="shared" si="3"/>
        <v>-24.175594551260726</v>
      </c>
      <c r="AH6">
        <f t="shared" si="4"/>
        <v>-55.176509243417584</v>
      </c>
      <c r="AI6">
        <f t="shared" si="5"/>
        <v>-79.352103794678314</v>
      </c>
      <c r="AJ6">
        <f t="shared" si="6"/>
        <v>-59.856741360452361</v>
      </c>
      <c r="AK6">
        <f t="shared" si="20"/>
        <v>7.8232469317576783</v>
      </c>
      <c r="AL6">
        <f t="shared" si="7"/>
        <v>-131.38559822337302</v>
      </c>
      <c r="AN6">
        <f t="shared" si="8"/>
        <v>0</v>
      </c>
      <c r="AO6">
        <f t="shared" si="8"/>
        <v>0</v>
      </c>
      <c r="AP6">
        <f t="shared" si="8"/>
        <v>-18.649296105348615</v>
      </c>
      <c r="AQ6">
        <f t="shared" si="8"/>
        <v>-42.563712621757965</v>
      </c>
      <c r="AR6">
        <f t="shared" si="8"/>
        <v>-61.213008727106583</v>
      </c>
      <c r="AS6">
        <f t="shared" si="8"/>
        <v>-46.174090617106685</v>
      </c>
      <c r="AT6">
        <f t="shared" si="8"/>
        <v>6.0349311462125161</v>
      </c>
      <c r="AU6">
        <f t="shared" si="8"/>
        <v>-101.35216819800078</v>
      </c>
      <c r="AW6">
        <v>3</v>
      </c>
      <c r="AX6">
        <f>IF(Z6&gt;0, (R6*SUMPRODUCT(K6:$K$98, X6:$X$98)-K6*$AZ$3)/Z6, 0)</f>
        <v>200.18893199520045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1.1436619999999999E-3</v>
      </c>
      <c r="Q7" s="4">
        <f t="shared" si="22"/>
        <v>25</v>
      </c>
      <c r="R7">
        <f t="shared" si="0"/>
        <v>50000</v>
      </c>
      <c r="S7">
        <f t="shared" si="1"/>
        <v>250.89107508326944</v>
      </c>
      <c r="U7">
        <f t="shared" si="12"/>
        <v>1.1436619999999999E-3</v>
      </c>
      <c r="V7">
        <f t="shared" si="13"/>
        <v>0.01</v>
      </c>
      <c r="W7">
        <f t="shared" si="14"/>
        <v>0.96702378205042905</v>
      </c>
      <c r="X7">
        <f t="shared" si="15"/>
        <v>1.1059483526273577E-3</v>
      </c>
      <c r="Y7">
        <f t="shared" si="16"/>
        <v>9.6702378205042912E-3</v>
      </c>
      <c r="Z7">
        <f t="shared" si="17"/>
        <v>0.95624759587729746</v>
      </c>
      <c r="AB7">
        <f t="shared" si="18"/>
        <v>193.58745814263489</v>
      </c>
      <c r="AC7">
        <f t="shared" si="19"/>
        <v>239.91398737544694</v>
      </c>
      <c r="AE7">
        <f t="shared" si="2"/>
        <v>0</v>
      </c>
      <c r="AF7">
        <f t="shared" si="3"/>
        <v>0</v>
      </c>
      <c r="AG7">
        <f t="shared" si="3"/>
        <v>-23.906189896932435</v>
      </c>
      <c r="AH7">
        <f t="shared" si="4"/>
        <v>-55.297417631367885</v>
      </c>
      <c r="AI7">
        <f t="shared" si="5"/>
        <v>-79.203607528300324</v>
      </c>
      <c r="AJ7">
        <f t="shared" si="6"/>
        <v>-46.326529232812049</v>
      </c>
      <c r="AK7">
        <f t="shared" si="20"/>
        <v>9.505144194803373</v>
      </c>
      <c r="AL7">
        <f t="shared" si="7"/>
        <v>-116.024992566309</v>
      </c>
      <c r="AN7">
        <f t="shared" si="8"/>
        <v>0</v>
      </c>
      <c r="AO7">
        <f t="shared" si="8"/>
        <v>0</v>
      </c>
      <c r="AP7">
        <f t="shared" si="8"/>
        <v>-16.778704988638609</v>
      </c>
      <c r="AQ7">
        <f t="shared" si="8"/>
        <v>-38.810829373915396</v>
      </c>
      <c r="AR7">
        <f t="shared" si="8"/>
        <v>-55.589534362554012</v>
      </c>
      <c r="AS7">
        <f t="shared" si="8"/>
        <v>-32.514556710880825</v>
      </c>
      <c r="AT7">
        <f t="shared" si="8"/>
        <v>6.6712433477131015</v>
      </c>
      <c r="AU7">
        <f t="shared" si="8"/>
        <v>-81.432847725721729</v>
      </c>
      <c r="AW7">
        <v>4</v>
      </c>
      <c r="AX7">
        <f>IF(Z7&gt;0, (R7*SUMPRODUCT(K7:$K$98, X7:$X$98)-K7*$AZ$3)/Z7, 0)</f>
        <v>250.89107508326944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1.162663E-3</v>
      </c>
      <c r="Q8" s="4">
        <f t="shared" si="22"/>
        <v>25</v>
      </c>
      <c r="R8">
        <f t="shared" si="0"/>
        <v>50000</v>
      </c>
      <c r="S8">
        <f t="shared" si="1"/>
        <v>275.81259310582419</v>
      </c>
      <c r="U8">
        <f t="shared" si="12"/>
        <v>1.162663E-3</v>
      </c>
      <c r="V8">
        <f t="shared" si="13"/>
        <v>0.01</v>
      </c>
      <c r="W8">
        <f t="shared" si="14"/>
        <v>0.95624759587729746</v>
      </c>
      <c r="X8">
        <f t="shared" si="15"/>
        <v>1.1117936985654863E-3</v>
      </c>
      <c r="Y8">
        <f t="shared" si="16"/>
        <v>9.562475958772975E-3</v>
      </c>
      <c r="Z8">
        <f t="shared" si="17"/>
        <v>0.94557332621995893</v>
      </c>
      <c r="AB8">
        <f t="shared" si="18"/>
        <v>239.91398737544694</v>
      </c>
      <c r="AC8">
        <f t="shared" si="19"/>
        <v>260.80103107642628</v>
      </c>
      <c r="AE8">
        <f t="shared" si="2"/>
        <v>0</v>
      </c>
      <c r="AF8">
        <f t="shared" si="3"/>
        <v>0</v>
      </c>
      <c r="AG8">
        <f t="shared" si="3"/>
        <v>-23.639333155498974</v>
      </c>
      <c r="AH8">
        <f t="shared" si="4"/>
        <v>-55.589684928274316</v>
      </c>
      <c r="AI8">
        <f t="shared" si="5"/>
        <v>-79.229018083773298</v>
      </c>
      <c r="AJ8">
        <f t="shared" si="6"/>
        <v>-20.887043700979348</v>
      </c>
      <c r="AK8">
        <f t="shared" si="20"/>
        <v>5.1101679310970196</v>
      </c>
      <c r="AL8">
        <f t="shared" si="7"/>
        <v>-95.005893853655621</v>
      </c>
      <c r="AN8">
        <f t="shared" si="8"/>
        <v>0</v>
      </c>
      <c r="AO8">
        <f t="shared" si="8"/>
        <v>0</v>
      </c>
      <c r="AP8">
        <f t="shared" si="8"/>
        <v>-15.487174422919834</v>
      </c>
      <c r="AQ8">
        <f t="shared" si="8"/>
        <v>-36.4192653378242</v>
      </c>
      <c r="AR8">
        <f t="shared" si="8"/>
        <v>-51.906439760744043</v>
      </c>
      <c r="AS8">
        <f t="shared" si="8"/>
        <v>-13.68402766898558</v>
      </c>
      <c r="AT8">
        <f t="shared" si="8"/>
        <v>3.3478974029731008</v>
      </c>
      <c r="AU8">
        <f t="shared" si="8"/>
        <v>-62.242570026756518</v>
      </c>
      <c r="AW8">
        <v>5</v>
      </c>
      <c r="AX8">
        <f>IF(Z8&gt;0, (R8*SUMPRODUCT(K8:$K$98, X8:$X$98)-K8*$AZ$3)/Z8, 0)</f>
        <v>275.81259310582419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1.192114E-3</v>
      </c>
      <c r="Q9" s="4">
        <f t="shared" si="22"/>
        <v>25</v>
      </c>
      <c r="R9">
        <f t="shared" si="0"/>
        <v>50000</v>
      </c>
      <c r="S9">
        <f t="shared" si="1"/>
        <v>287.39092589409802</v>
      </c>
      <c r="U9">
        <f t="shared" si="12"/>
        <v>1.192114E-3</v>
      </c>
      <c r="V9">
        <f t="shared" si="13"/>
        <v>0.01</v>
      </c>
      <c r="W9">
        <f t="shared" si="14"/>
        <v>0.94557332621995893</v>
      </c>
      <c r="X9">
        <f t="shared" si="15"/>
        <v>1.1272312002133802E-3</v>
      </c>
      <c r="Y9">
        <f t="shared" si="16"/>
        <v>9.4557332621995893E-3</v>
      </c>
      <c r="Z9">
        <f t="shared" si="17"/>
        <v>0.93499036175754591</v>
      </c>
      <c r="AB9">
        <f t="shared" si="18"/>
        <v>260.80103107642628</v>
      </c>
      <c r="AC9">
        <f t="shared" si="19"/>
        <v>268.70774576755878</v>
      </c>
      <c r="AE9">
        <f t="shared" si="2"/>
        <v>0</v>
      </c>
      <c r="AF9">
        <f t="shared" si="3"/>
        <v>0</v>
      </c>
      <c r="AG9">
        <f t="shared" si="3"/>
        <v>-23.374759043938649</v>
      </c>
      <c r="AH9">
        <f t="shared" si="4"/>
        <v>-56.36156001066901</v>
      </c>
      <c r="AI9">
        <f t="shared" si="5"/>
        <v>-79.736319054607662</v>
      </c>
      <c r="AJ9">
        <f t="shared" si="6"/>
        <v>-7.9067146911324926</v>
      </c>
      <c r="AK9">
        <f t="shared" si="20"/>
        <v>1.5387260833509151</v>
      </c>
      <c r="AL9">
        <f t="shared" si="7"/>
        <v>-86.104307662389246</v>
      </c>
      <c r="AN9">
        <f t="shared" si="8"/>
        <v>0</v>
      </c>
      <c r="AO9">
        <f t="shared" si="8"/>
        <v>0</v>
      </c>
      <c r="AP9">
        <f t="shared" si="8"/>
        <v>-14.503116015949075</v>
      </c>
      <c r="AQ9">
        <f t="shared" si="8"/>
        <v>-34.970124917141121</v>
      </c>
      <c r="AR9">
        <f t="shared" si="8"/>
        <v>-49.473240933090196</v>
      </c>
      <c r="AS9">
        <f t="shared" si="8"/>
        <v>-4.905804601234566</v>
      </c>
      <c r="AT9">
        <f t="shared" si="8"/>
        <v>0.95471884273357399</v>
      </c>
      <c r="AU9">
        <f t="shared" si="8"/>
        <v>-53.42432669159119</v>
      </c>
      <c r="AW9">
        <v>6</v>
      </c>
      <c r="AX9">
        <f>IF(Z9&gt;0, (R9*SUMPRODUCT(K9:$K$98, X9:$X$98)-K9*$AZ$3)/Z9, 0)</f>
        <v>287.39092589409802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1.227265E-3</v>
      </c>
      <c r="Q10" s="4">
        <f t="shared" si="22"/>
        <v>25</v>
      </c>
      <c r="R10">
        <f t="shared" si="0"/>
        <v>50000</v>
      </c>
      <c r="S10">
        <f t="shared" si="1"/>
        <v>296.84874800658667</v>
      </c>
      <c r="U10">
        <f t="shared" si="12"/>
        <v>1.227265E-3</v>
      </c>
      <c r="V10">
        <f t="shared" si="13"/>
        <v>0.01</v>
      </c>
      <c r="W10">
        <f t="shared" si="14"/>
        <v>0.93499036175754591</v>
      </c>
      <c r="X10">
        <f t="shared" si="15"/>
        <v>1.1474809463223746E-3</v>
      </c>
      <c r="Y10">
        <f t="shared" si="16"/>
        <v>9.3499036175754592E-3</v>
      </c>
      <c r="Z10">
        <f t="shared" si="17"/>
        <v>0.92449297719364809</v>
      </c>
      <c r="AB10">
        <f t="shared" si="18"/>
        <v>268.70774576755878</v>
      </c>
      <c r="AC10">
        <f t="shared" si="19"/>
        <v>274.43458282081633</v>
      </c>
      <c r="AE10">
        <f t="shared" si="2"/>
        <v>0</v>
      </c>
      <c r="AF10">
        <f t="shared" si="3"/>
        <v>0</v>
      </c>
      <c r="AG10">
        <f t="shared" si="3"/>
        <v>-23.112324429841202</v>
      </c>
      <c r="AH10">
        <f t="shared" si="4"/>
        <v>-57.374047316118734</v>
      </c>
      <c r="AI10">
        <f t="shared" si="5"/>
        <v>-80.486371745959929</v>
      </c>
      <c r="AJ10">
        <f t="shared" si="6"/>
        <v>-5.7268370532575545</v>
      </c>
      <c r="AK10">
        <f t="shared" si="20"/>
        <v>1.1017017576469912</v>
      </c>
      <c r="AL10">
        <f t="shared" si="7"/>
        <v>-85.111507041570491</v>
      </c>
      <c r="AN10">
        <f t="shared" si="8"/>
        <v>0</v>
      </c>
      <c r="AO10">
        <f t="shared" si="8"/>
        <v>0</v>
      </c>
      <c r="AP10">
        <f t="shared" si="8"/>
        <v>-13.604293415342255</v>
      </c>
      <c r="AQ10">
        <f t="shared" si="8"/>
        <v>-33.771305715423097</v>
      </c>
      <c r="AR10">
        <f t="shared" si="8"/>
        <v>-47.375599130765345</v>
      </c>
      <c r="AS10">
        <f t="shared" si="8"/>
        <v>-3.3709102626552685</v>
      </c>
      <c r="AT10">
        <f t="shared" si="8"/>
        <v>0.64847973265192382</v>
      </c>
      <c r="AU10">
        <f t="shared" si="8"/>
        <v>-50.098029660768688</v>
      </c>
      <c r="AW10">
        <v>7</v>
      </c>
      <c r="AX10">
        <f>IF(Z10&gt;0, (R10*SUMPRODUCT(K10:$K$98, X10:$X$98)-K10*$AZ$3)/Z10, 0)</f>
        <v>296.84874800658667</v>
      </c>
    </row>
    <row r="11" spans="1:52" x14ac:dyDescent="0.25">
      <c r="A11" t="s">
        <v>33</v>
      </c>
      <c r="C11" s="12">
        <f>AU100</f>
        <v>-508.17275460432853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1.2614659999999999E-3</v>
      </c>
      <c r="Q11" s="4">
        <f t="shared" si="22"/>
        <v>25</v>
      </c>
      <c r="R11">
        <f t="shared" si="0"/>
        <v>50000</v>
      </c>
      <c r="S11">
        <f t="shared" si="1"/>
        <v>304.2602214966775</v>
      </c>
      <c r="U11">
        <f t="shared" si="12"/>
        <v>1.2614659999999999E-3</v>
      </c>
      <c r="V11">
        <f t="shared" si="13"/>
        <v>0.01</v>
      </c>
      <c r="W11">
        <f t="shared" si="14"/>
        <v>0.92449297719364809</v>
      </c>
      <c r="X11">
        <f t="shared" si="15"/>
        <v>1.1662164579685625E-3</v>
      </c>
      <c r="Y11">
        <f t="shared" si="16"/>
        <v>9.2449297719364807E-3</v>
      </c>
      <c r="Z11">
        <f t="shared" si="17"/>
        <v>0.91408183096374307</v>
      </c>
      <c r="AB11">
        <f t="shared" si="18"/>
        <v>274.43458282081633</v>
      </c>
      <c r="AC11">
        <f t="shared" si="19"/>
        <v>278.11874035511698</v>
      </c>
      <c r="AE11">
        <f t="shared" si="2"/>
        <v>0</v>
      </c>
      <c r="AF11">
        <f t="shared" si="3"/>
        <v>0</v>
      </c>
      <c r="AG11">
        <f t="shared" si="3"/>
        <v>-22.852045774093575</v>
      </c>
      <c r="AH11">
        <f t="shared" si="4"/>
        <v>-58.310822898428121</v>
      </c>
      <c r="AI11">
        <f t="shared" si="5"/>
        <v>-81.162868672521697</v>
      </c>
      <c r="AJ11">
        <f t="shared" si="6"/>
        <v>-3.6841575343006525</v>
      </c>
      <c r="AK11">
        <f t="shared" si="20"/>
        <v>0.65864299876995913</v>
      </c>
      <c r="AL11">
        <f t="shared" si="7"/>
        <v>-84.188383208052386</v>
      </c>
      <c r="AN11">
        <f t="shared" si="8"/>
        <v>0</v>
      </c>
      <c r="AO11">
        <f t="shared" si="8"/>
        <v>0</v>
      </c>
      <c r="AP11">
        <f t="shared" si="8"/>
        <v>-12.781346567456627</v>
      </c>
      <c r="AQ11">
        <f t="shared" si="8"/>
        <v>-32.613746859517548</v>
      </c>
      <c r="AR11">
        <f t="shared" si="8"/>
        <v>-45.395093426974171</v>
      </c>
      <c r="AS11">
        <f t="shared" si="8"/>
        <v>-2.0605811278561941</v>
      </c>
      <c r="AT11">
        <f t="shared" si="8"/>
        <v>0.3683847177065997</v>
      </c>
      <c r="AU11">
        <f t="shared" si="8"/>
        <v>-47.087289837123762</v>
      </c>
      <c r="AW11">
        <v>8</v>
      </c>
      <c r="AX11">
        <f>IF(Z11&gt;0, (R11*SUMPRODUCT(K11:$K$98, X11:$X$98)-K11*$AZ$3)/Z11, 0)</f>
        <v>304.2602214966775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1.3051670000000001E-3</v>
      </c>
      <c r="Q12" s="4">
        <f t="shared" si="22"/>
        <v>25</v>
      </c>
      <c r="R12">
        <f t="shared" si="0"/>
        <v>50000</v>
      </c>
      <c r="S12">
        <f t="shared" si="1"/>
        <v>310.96165478420062</v>
      </c>
      <c r="U12">
        <f t="shared" si="12"/>
        <v>1.3051670000000001E-3</v>
      </c>
      <c r="V12">
        <f t="shared" si="13"/>
        <v>0.01</v>
      </c>
      <c r="W12">
        <f t="shared" si="14"/>
        <v>0.91408183096374307</v>
      </c>
      <c r="X12">
        <f t="shared" si="15"/>
        <v>1.1930294410734557E-3</v>
      </c>
      <c r="Y12">
        <f t="shared" si="16"/>
        <v>9.1408183096374305E-3</v>
      </c>
      <c r="Z12">
        <f t="shared" si="17"/>
        <v>0.90374798321303218</v>
      </c>
      <c r="AB12">
        <f t="shared" si="18"/>
        <v>278.11874035511698</v>
      </c>
      <c r="AC12">
        <f t="shared" si="19"/>
        <v>281.03096836780844</v>
      </c>
      <c r="AE12">
        <f t="shared" si="2"/>
        <v>0</v>
      </c>
      <c r="AF12">
        <f t="shared" si="3"/>
        <v>0</v>
      </c>
      <c r="AG12">
        <f t="shared" si="3"/>
        <v>-22.593699580325804</v>
      </c>
      <c r="AH12">
        <f t="shared" si="4"/>
        <v>-59.651472053672784</v>
      </c>
      <c r="AI12">
        <f t="shared" si="5"/>
        <v>-82.245171633998581</v>
      </c>
      <c r="AJ12">
        <f t="shared" si="6"/>
        <v>-2.9122280126914575</v>
      </c>
      <c r="AK12">
        <f t="shared" si="20"/>
        <v>0.63967310281676903</v>
      </c>
      <c r="AL12">
        <f t="shared" si="7"/>
        <v>-84.517726543873266</v>
      </c>
      <c r="AN12">
        <f t="shared" si="8"/>
        <v>0</v>
      </c>
      <c r="AO12">
        <f t="shared" si="8"/>
        <v>0</v>
      </c>
      <c r="AP12">
        <f t="shared" si="8"/>
        <v>-12.008791513852184</v>
      </c>
      <c r="AQ12">
        <f t="shared" si="8"/>
        <v>-31.705391533607646</v>
      </c>
      <c r="AR12">
        <f t="shared" si="8"/>
        <v>-43.714183047459827</v>
      </c>
      <c r="AS12">
        <f t="shared" si="8"/>
        <v>-1.5478801477764661</v>
      </c>
      <c r="AT12">
        <f t="shared" si="8"/>
        <v>0.33999305432186067</v>
      </c>
      <c r="AU12">
        <f t="shared" si="8"/>
        <v>-44.922070140914428</v>
      </c>
      <c r="AW12">
        <v>9</v>
      </c>
      <c r="AX12">
        <f>IF(Z12&gt;0, (R12*SUMPRODUCT(K12:$K$98, X12:$X$98)-K12*$AZ$3)/Z12, 0)</f>
        <v>310.96165478420062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1.350768E-3</v>
      </c>
      <c r="Q13" s="4">
        <f t="shared" si="22"/>
        <v>25</v>
      </c>
      <c r="R13">
        <f t="shared" si="0"/>
        <v>50000</v>
      </c>
      <c r="S13">
        <f t="shared" si="1"/>
        <v>316.62568715769476</v>
      </c>
      <c r="U13">
        <f t="shared" si="12"/>
        <v>1.350768E-3</v>
      </c>
      <c r="V13">
        <f t="shared" si="13"/>
        <v>0.01</v>
      </c>
      <c r="W13">
        <f t="shared" si="14"/>
        <v>0.90374798321303218</v>
      </c>
      <c r="X13">
        <f t="shared" si="15"/>
        <v>1.2207538557887012E-3</v>
      </c>
      <c r="Y13">
        <f t="shared" si="16"/>
        <v>9.0374798321303223E-3</v>
      </c>
      <c r="Z13">
        <f t="shared" si="17"/>
        <v>0.89348974952511317</v>
      </c>
      <c r="AB13">
        <f t="shared" si="18"/>
        <v>281.03096836780844</v>
      </c>
      <c r="AC13">
        <f t="shared" si="19"/>
        <v>282.90180591174556</v>
      </c>
      <c r="AE13">
        <f t="shared" si="2"/>
        <v>0</v>
      </c>
      <c r="AF13">
        <f t="shared" si="3"/>
        <v>0</v>
      </c>
      <c r="AG13">
        <f t="shared" si="3"/>
        <v>-22.337243738127828</v>
      </c>
      <c r="AH13">
        <f t="shared" si="4"/>
        <v>-61.037692789435056</v>
      </c>
      <c r="AI13">
        <f t="shared" si="5"/>
        <v>-83.37493652756288</v>
      </c>
      <c r="AJ13">
        <f t="shared" si="6"/>
        <v>-1.8708375439371139</v>
      </c>
      <c r="AK13">
        <f t="shared" si="20"/>
        <v>0.56206193673561688</v>
      </c>
      <c r="AL13">
        <f t="shared" si="7"/>
        <v>-84.683712134764377</v>
      </c>
      <c r="AN13">
        <f t="shared" si="8"/>
        <v>0</v>
      </c>
      <c r="AO13">
        <f t="shared" si="8"/>
        <v>0</v>
      </c>
      <c r="AP13">
        <f t="shared" si="8"/>
        <v>-11.285629759903115</v>
      </c>
      <c r="AQ13">
        <f t="shared" si="8"/>
        <v>-30.838576607572406</v>
      </c>
      <c r="AR13">
        <f t="shared" si="8"/>
        <v>-42.124206367475516</v>
      </c>
      <c r="AS13">
        <f t="shared" si="8"/>
        <v>-0.94521867197794007</v>
      </c>
      <c r="AT13">
        <f t="shared" si="8"/>
        <v>0.28397518487497642</v>
      </c>
      <c r="AU13">
        <f t="shared" si="8"/>
        <v>-42.785449854578481</v>
      </c>
      <c r="AW13">
        <v>10</v>
      </c>
      <c r="AX13">
        <f>IF(Z13&gt;0, (R13*SUMPRODUCT(K13:$K$98, X13:$X$98)-K13*$AZ$3)/Z13, 0)</f>
        <v>316.62568715769476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1.4039689999999999E-3</v>
      </c>
      <c r="Q14" s="4">
        <f t="shared" si="22"/>
        <v>25</v>
      </c>
      <c r="R14">
        <f t="shared" si="0"/>
        <v>50000</v>
      </c>
      <c r="S14">
        <f t="shared" si="1"/>
        <v>363.68715860272079</v>
      </c>
      <c r="U14">
        <f t="shared" si="12"/>
        <v>1.4039689999999999E-3</v>
      </c>
      <c r="V14">
        <f t="shared" si="13"/>
        <v>0.01</v>
      </c>
      <c r="W14">
        <f t="shared" si="14"/>
        <v>0.89348974952511317</v>
      </c>
      <c r="X14">
        <f t="shared" si="15"/>
        <v>1.2544319101510236E-3</v>
      </c>
      <c r="Y14">
        <f t="shared" si="16"/>
        <v>8.9348974952511324E-3</v>
      </c>
      <c r="Z14">
        <f t="shared" si="17"/>
        <v>0.88330042011971099</v>
      </c>
      <c r="AB14">
        <f t="shared" si="18"/>
        <v>282.90180591174556</v>
      </c>
      <c r="AC14">
        <f t="shared" si="19"/>
        <v>321.24501998592723</v>
      </c>
      <c r="AE14">
        <f t="shared" si="2"/>
        <v>0</v>
      </c>
      <c r="AF14">
        <f t="shared" si="3"/>
        <v>0</v>
      </c>
      <c r="AG14">
        <f t="shared" si="3"/>
        <v>-22.082510502992776</v>
      </c>
      <c r="AH14">
        <f t="shared" si="4"/>
        <v>-62.721595507551179</v>
      </c>
      <c r="AI14">
        <f t="shared" si="5"/>
        <v>-84.804106010543961</v>
      </c>
      <c r="AJ14">
        <f t="shared" si="6"/>
        <v>-38.343214074181674</v>
      </c>
      <c r="AK14">
        <f t="shared" si="20"/>
        <v>19.803126413822191</v>
      </c>
      <c r="AL14">
        <f t="shared" si="7"/>
        <v>-103.34419367090345</v>
      </c>
      <c r="AN14">
        <f t="shared" si="8"/>
        <v>0</v>
      </c>
      <c r="AO14">
        <f t="shared" si="8"/>
        <v>0</v>
      </c>
      <c r="AP14">
        <f t="shared" si="8"/>
        <v>-9.9615435606925917</v>
      </c>
      <c r="AQ14">
        <f t="shared" si="8"/>
        <v>-28.294061300681101</v>
      </c>
      <c r="AR14">
        <f t="shared" si="8"/>
        <v>-38.255604861373691</v>
      </c>
      <c r="AS14">
        <f t="shared" si="8"/>
        <v>-17.296837567683095</v>
      </c>
      <c r="AT14">
        <f t="shared" si="8"/>
        <v>8.9333006943416358</v>
      </c>
      <c r="AU14">
        <f t="shared" si="8"/>
        <v>-46.619141734715157</v>
      </c>
      <c r="AW14">
        <v>11</v>
      </c>
      <c r="AX14">
        <f>IF(Z14&gt;0, (R14*SUMPRODUCT(K14:$K$98, X14:$X$98)-K14*$AZ$3)/Z14, 0)</f>
        <v>363.68715860272079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1.4771210000000001E-3</v>
      </c>
      <c r="Q15" s="4">
        <f t="shared" si="22"/>
        <v>25</v>
      </c>
      <c r="R15">
        <f t="shared" si="0"/>
        <v>50000</v>
      </c>
      <c r="S15">
        <f t="shared" si="1"/>
        <v>406.24779904603298</v>
      </c>
      <c r="U15">
        <f t="shared" si="12"/>
        <v>1.4771210000000001E-3</v>
      </c>
      <c r="V15">
        <f t="shared" si="13"/>
        <v>0.01</v>
      </c>
      <c r="W15">
        <f t="shared" si="14"/>
        <v>0.88330042011971099</v>
      </c>
      <c r="X15">
        <f t="shared" si="15"/>
        <v>1.3047415998676476E-3</v>
      </c>
      <c r="Y15">
        <f t="shared" si="16"/>
        <v>8.8330042011971095E-3</v>
      </c>
      <c r="Z15">
        <f t="shared" si="17"/>
        <v>0.87316267431864625</v>
      </c>
      <c r="AB15">
        <f t="shared" si="18"/>
        <v>321.24501998592723</v>
      </c>
      <c r="AC15">
        <f t="shared" si="19"/>
        <v>354.72041465109817</v>
      </c>
      <c r="AE15">
        <f t="shared" si="2"/>
        <v>0</v>
      </c>
      <c r="AF15">
        <f t="shared" si="3"/>
        <v>0</v>
      </c>
      <c r="AG15">
        <f t="shared" si="3"/>
        <v>-21.829066857966158</v>
      </c>
      <c r="AH15">
        <f t="shared" si="4"/>
        <v>-65.23707999338238</v>
      </c>
      <c r="AI15">
        <f t="shared" si="5"/>
        <v>-87.066146851348535</v>
      </c>
      <c r="AJ15">
        <f t="shared" si="6"/>
        <v>-33.475394665170938</v>
      </c>
      <c r="AK15">
        <f t="shared" si="20"/>
        <v>22.487151399014909</v>
      </c>
      <c r="AL15">
        <f t="shared" si="7"/>
        <v>-98.054390117504568</v>
      </c>
      <c r="AN15">
        <f t="shared" si="8"/>
        <v>0</v>
      </c>
      <c r="AO15">
        <f t="shared" si="8"/>
        <v>0</v>
      </c>
      <c r="AP15">
        <f t="shared" si="8"/>
        <v>-8.7921551070533503</v>
      </c>
      <c r="AQ15">
        <f t="shared" si="8"/>
        <v>-26.275723546274644</v>
      </c>
      <c r="AR15">
        <f t="shared" si="8"/>
        <v>-35.067878653327995</v>
      </c>
      <c r="AS15">
        <f t="shared" si="8"/>
        <v>-13.48297955570197</v>
      </c>
      <c r="AT15">
        <f t="shared" si="8"/>
        <v>9.0572136822137974</v>
      </c>
      <c r="AU15">
        <f t="shared" si="8"/>
        <v>-39.493644526816169</v>
      </c>
      <c r="AW15">
        <v>12</v>
      </c>
      <c r="AX15">
        <f>IF(Z15&gt;0, (R15*SUMPRODUCT(K15:$K$98, X15:$X$98)-K15*$AZ$3)/Z15, 0)</f>
        <v>406.24779904603298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1.5616740000000001E-3</v>
      </c>
      <c r="Q16" s="4">
        <f t="shared" si="22"/>
        <v>25</v>
      </c>
      <c r="R16">
        <f t="shared" si="0"/>
        <v>50000</v>
      </c>
      <c r="S16">
        <f t="shared" si="1"/>
        <v>444.45656029316638</v>
      </c>
      <c r="U16">
        <f t="shared" si="12"/>
        <v>1.5616740000000001E-3</v>
      </c>
      <c r="V16">
        <f t="shared" si="13"/>
        <v>0.01</v>
      </c>
      <c r="W16">
        <f t="shared" si="14"/>
        <v>0.87316267431864625</v>
      </c>
      <c r="X16">
        <f t="shared" si="15"/>
        <v>1.3635954462538975E-3</v>
      </c>
      <c r="Y16">
        <f t="shared" si="16"/>
        <v>8.731626743186463E-3</v>
      </c>
      <c r="Z16">
        <f t="shared" si="17"/>
        <v>0.86306745212920588</v>
      </c>
      <c r="AB16">
        <f t="shared" si="18"/>
        <v>354.72041465109817</v>
      </c>
      <c r="AC16">
        <f t="shared" si="19"/>
        <v>383.59599107433388</v>
      </c>
      <c r="AE16">
        <f t="shared" si="2"/>
        <v>0</v>
      </c>
      <c r="AF16">
        <f t="shared" si="3"/>
        <v>0</v>
      </c>
      <c r="AG16">
        <f t="shared" si="3"/>
        <v>-21.576686303230147</v>
      </c>
      <c r="AH16">
        <f t="shared" si="4"/>
        <v>-68.17977231269488</v>
      </c>
      <c r="AI16">
        <f t="shared" si="5"/>
        <v>-89.756458615925027</v>
      </c>
      <c r="AJ16">
        <f t="shared" si="6"/>
        <v>-28.875576423235714</v>
      </c>
      <c r="AK16">
        <f t="shared" si="20"/>
        <v>24.830429025576873</v>
      </c>
      <c r="AL16">
        <f t="shared" si="7"/>
        <v>-93.801606013583864</v>
      </c>
      <c r="AN16">
        <f t="shared" si="8"/>
        <v>0</v>
      </c>
      <c r="AO16">
        <f t="shared" si="8"/>
        <v>0</v>
      </c>
      <c r="AP16">
        <f t="shared" si="8"/>
        <v>-7.7593777463822882</v>
      </c>
      <c r="AQ16">
        <f t="shared" si="8"/>
        <v>-24.518714347593626</v>
      </c>
      <c r="AR16">
        <f t="shared" si="8"/>
        <v>-32.278092093975914</v>
      </c>
      <c r="AS16">
        <f t="shared" si="8"/>
        <v>-10.384194401476458</v>
      </c>
      <c r="AT16">
        <f t="shared" si="8"/>
        <v>8.9294841527794038</v>
      </c>
      <c r="AU16">
        <f t="shared" si="8"/>
        <v>-33.732802342672969</v>
      </c>
      <c r="AW16">
        <v>13</v>
      </c>
      <c r="AX16">
        <f>IF(Z16&gt;0, (R16*SUMPRODUCT(K16:$K$98, X16:$X$98)-K16*$AZ$3)/Z16, 0)</f>
        <v>444.45656029316638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1.648126E-3</v>
      </c>
      <c r="Q17" s="4">
        <f t="shared" si="22"/>
        <v>25</v>
      </c>
      <c r="R17">
        <f t="shared" si="0"/>
        <v>50000</v>
      </c>
      <c r="S17">
        <f t="shared" si="1"/>
        <v>478.67836765546275</v>
      </c>
      <c r="U17">
        <f t="shared" si="12"/>
        <v>1.648126E-3</v>
      </c>
      <c r="V17">
        <f t="shared" si="13"/>
        <v>0.01</v>
      </c>
      <c r="W17">
        <f t="shared" si="14"/>
        <v>0.86306745212920588</v>
      </c>
      <c r="X17">
        <f t="shared" si="15"/>
        <v>1.4224439076078997E-3</v>
      </c>
      <c r="Y17">
        <f t="shared" si="16"/>
        <v>8.6306745212920595E-3</v>
      </c>
      <c r="Z17">
        <f t="shared" si="17"/>
        <v>0.85301433370030588</v>
      </c>
      <c r="AB17">
        <f t="shared" si="18"/>
        <v>383.59599107433388</v>
      </c>
      <c r="AC17">
        <f t="shared" si="19"/>
        <v>408.3195088423746</v>
      </c>
      <c r="AE17">
        <f t="shared" si="2"/>
        <v>0</v>
      </c>
      <c r="AF17">
        <f t="shared" si="3"/>
        <v>0</v>
      </c>
      <c r="AG17">
        <f t="shared" si="3"/>
        <v>-21.325358342507649</v>
      </c>
      <c r="AH17">
        <f t="shared" si="4"/>
        <v>-71.122195380394984</v>
      </c>
      <c r="AI17">
        <f t="shared" si="5"/>
        <v>-92.447553722902626</v>
      </c>
      <c r="AJ17">
        <f t="shared" si="6"/>
        <v>-24.723517768040722</v>
      </c>
      <c r="AK17">
        <f t="shared" si="20"/>
        <v>26.851719375203373</v>
      </c>
      <c r="AL17">
        <f t="shared" si="7"/>
        <v>-90.319352115739974</v>
      </c>
      <c r="AN17">
        <f t="shared" si="8"/>
        <v>0</v>
      </c>
      <c r="AO17">
        <f t="shared" si="8"/>
        <v>0</v>
      </c>
      <c r="AP17">
        <f t="shared" si="8"/>
        <v>-6.8473174434918134</v>
      </c>
      <c r="AQ17">
        <f t="shared" si="8"/>
        <v>-22.836486085060812</v>
      </c>
      <c r="AR17">
        <f t="shared" si="8"/>
        <v>-29.683803528552623</v>
      </c>
      <c r="AS17">
        <f t="shared" si="8"/>
        <v>-7.9384257820484647</v>
      </c>
      <c r="AT17">
        <f t="shared" si="8"/>
        <v>8.6217658579310328</v>
      </c>
      <c r="AU17">
        <f t="shared" si="8"/>
        <v>-29.000463452670058</v>
      </c>
      <c r="AW17">
        <v>14</v>
      </c>
      <c r="AX17">
        <f>IF(Z17&gt;0, (R17*SUMPRODUCT(K17:$K$98, X17:$X$98)-K17*$AZ$3)/Z17, 0)</f>
        <v>478.67836765546275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1.7393280000000001E-3</v>
      </c>
      <c r="Q18" s="4">
        <f t="shared" si="22"/>
        <v>25</v>
      </c>
      <c r="R18">
        <f t="shared" si="0"/>
        <v>50000</v>
      </c>
      <c r="S18">
        <f t="shared" si="1"/>
        <v>509.42946289117975</v>
      </c>
      <c r="U18">
        <f t="shared" si="12"/>
        <v>1.7393280000000001E-3</v>
      </c>
      <c r="V18">
        <f t="shared" si="13"/>
        <v>0.01</v>
      </c>
      <c r="W18">
        <f t="shared" si="14"/>
        <v>0.85301433370030588</v>
      </c>
      <c r="X18">
        <f t="shared" si="15"/>
        <v>1.4836717150062857E-3</v>
      </c>
      <c r="Y18">
        <f t="shared" si="16"/>
        <v>8.5301433370030596E-3</v>
      </c>
      <c r="Z18">
        <f t="shared" si="17"/>
        <v>0.8430005186482965</v>
      </c>
      <c r="AB18">
        <f t="shared" si="18"/>
        <v>408.3195088423746</v>
      </c>
      <c r="AC18">
        <f t="shared" si="19"/>
        <v>429.44930143198764</v>
      </c>
      <c r="AE18">
        <f t="shared" si="2"/>
        <v>0</v>
      </c>
      <c r="AF18">
        <f t="shared" si="3"/>
        <v>0</v>
      </c>
      <c r="AG18">
        <f t="shared" si="3"/>
        <v>-21.075012966207414</v>
      </c>
      <c r="AH18">
        <f t="shared" si="4"/>
        <v>-74.183585750314293</v>
      </c>
      <c r="AI18">
        <f t="shared" si="5"/>
        <v>-95.258598716521703</v>
      </c>
      <c r="AJ18">
        <f t="shared" si="6"/>
        <v>-21.129792589613032</v>
      </c>
      <c r="AK18">
        <f t="shared" si="20"/>
        <v>28.582365618966225</v>
      </c>
      <c r="AL18">
        <f t="shared" si="7"/>
        <v>-87.806025687168514</v>
      </c>
      <c r="AN18">
        <f t="shared" si="8"/>
        <v>0</v>
      </c>
      <c r="AO18">
        <f t="shared" si="8"/>
        <v>0</v>
      </c>
      <c r="AP18">
        <f t="shared" si="8"/>
        <v>-6.0419058375915542</v>
      </c>
      <c r="AQ18">
        <f t="shared" si="8"/>
        <v>-21.267376704203087</v>
      </c>
      <c r="AR18">
        <f t="shared" si="8"/>
        <v>-27.309282541794641</v>
      </c>
      <c r="AS18">
        <f t="shared" si="8"/>
        <v>-6.057610374854054</v>
      </c>
      <c r="AT18">
        <f t="shared" si="8"/>
        <v>8.1941568416735926</v>
      </c>
      <c r="AU18">
        <f t="shared" si="8"/>
        <v>-25.172736074975102</v>
      </c>
      <c r="AW18">
        <v>15</v>
      </c>
      <c r="AX18">
        <f>IF(Z18&gt;0, (R18*SUMPRODUCT(K18:$K$98, X18:$X$98)-K18*$AZ$3)/Z18, 0)</f>
        <v>509.42946289117975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1.844781E-3</v>
      </c>
      <c r="Q19" s="4">
        <f t="shared" si="22"/>
        <v>25</v>
      </c>
      <c r="R19">
        <f t="shared" si="0"/>
        <v>50000</v>
      </c>
      <c r="S19">
        <f t="shared" si="1"/>
        <v>537.12998707192344</v>
      </c>
      <c r="U19">
        <f t="shared" si="12"/>
        <v>1.844781E-3</v>
      </c>
      <c r="V19">
        <f t="shared" si="13"/>
        <v>0.01</v>
      </c>
      <c r="W19">
        <f t="shared" si="14"/>
        <v>0.8430005186482965</v>
      </c>
      <c r="X19">
        <f t="shared" si="15"/>
        <v>1.555151339792523E-3</v>
      </c>
      <c r="Y19">
        <f t="shared" si="16"/>
        <v>8.4300051864829653E-3</v>
      </c>
      <c r="Z19">
        <f t="shared" si="17"/>
        <v>0.83301536212202099</v>
      </c>
      <c r="AB19">
        <f t="shared" si="18"/>
        <v>429.44930143198764</v>
      </c>
      <c r="AC19">
        <f t="shared" si="19"/>
        <v>447.43753068731473</v>
      </c>
      <c r="AE19">
        <f t="shared" si="2"/>
        <v>0</v>
      </c>
      <c r="AF19">
        <f t="shared" si="3"/>
        <v>0</v>
      </c>
      <c r="AG19">
        <f t="shared" si="3"/>
        <v>-20.825384053050524</v>
      </c>
      <c r="AH19">
        <f t="shared" si="4"/>
        <v>-77.757566989626142</v>
      </c>
      <c r="AI19">
        <f t="shared" si="5"/>
        <v>-98.582951042676669</v>
      </c>
      <c r="AJ19">
        <f t="shared" si="6"/>
        <v>-17.988229255327099</v>
      </c>
      <c r="AK19">
        <f t="shared" si="20"/>
        <v>30.061451100239136</v>
      </c>
      <c r="AL19">
        <f t="shared" si="7"/>
        <v>-86.509729197764628</v>
      </c>
      <c r="AN19">
        <f t="shared" si="8"/>
        <v>0</v>
      </c>
      <c r="AO19">
        <f t="shared" si="8"/>
        <v>0</v>
      </c>
      <c r="AP19">
        <f t="shared" si="8"/>
        <v>-5.3306614161809458</v>
      </c>
      <c r="AQ19">
        <f t="shared" si="8"/>
        <v>-19.903559094603537</v>
      </c>
      <c r="AR19">
        <f t="shared" si="8"/>
        <v>-25.234220510784485</v>
      </c>
      <c r="AS19">
        <f t="shared" si="8"/>
        <v>-4.6044365564890279</v>
      </c>
      <c r="AT19">
        <f t="shared" si="8"/>
        <v>7.6948121142083714</v>
      </c>
      <c r="AU19">
        <f t="shared" si="8"/>
        <v>-22.143844953065141</v>
      </c>
      <c r="AW19">
        <v>16</v>
      </c>
      <c r="AX19">
        <f>IF(Z19&gt;0, (R19*SUMPRODUCT(K19:$K$98, X19:$X$98)-K19*$AZ$3)/Z19, 0)</f>
        <v>537.12998707192344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1.9492839999999999E-3</v>
      </c>
      <c r="Q20" s="4">
        <f t="shared" si="22"/>
        <v>25</v>
      </c>
      <c r="R20">
        <f t="shared" si="0"/>
        <v>50000</v>
      </c>
      <c r="S20">
        <f t="shared" si="1"/>
        <v>562.02806464905746</v>
      </c>
      <c r="U20">
        <f t="shared" si="12"/>
        <v>1.9492839999999999E-3</v>
      </c>
      <c r="V20">
        <f t="shared" si="13"/>
        <v>0.01</v>
      </c>
      <c r="W20">
        <f t="shared" si="14"/>
        <v>0.83301536212202099</v>
      </c>
      <c r="X20">
        <f t="shared" si="15"/>
        <v>1.6237835171386615E-3</v>
      </c>
      <c r="Y20">
        <f t="shared" si="16"/>
        <v>8.3301536212202106E-3</v>
      </c>
      <c r="Z20">
        <f t="shared" si="17"/>
        <v>0.82306142498366208</v>
      </c>
      <c r="AB20">
        <f t="shared" si="18"/>
        <v>447.43753068731473</v>
      </c>
      <c r="AC20">
        <f t="shared" si="19"/>
        <v>462.58361977086298</v>
      </c>
      <c r="AE20">
        <f t="shared" si="2"/>
        <v>0</v>
      </c>
      <c r="AF20">
        <f t="shared" si="3"/>
        <v>0</v>
      </c>
      <c r="AG20">
        <f t="shared" si="3"/>
        <v>-20.576535624591553</v>
      </c>
      <c r="AH20">
        <f t="shared" si="4"/>
        <v>-81.189175856933076</v>
      </c>
      <c r="AI20">
        <f t="shared" si="5"/>
        <v>-101.76571148152463</v>
      </c>
      <c r="AJ20">
        <f t="shared" si="6"/>
        <v>-15.146089083548247</v>
      </c>
      <c r="AK20">
        <f t="shared" si="20"/>
        <v>31.320627148112035</v>
      </c>
      <c r="AL20">
        <f t="shared" si="7"/>
        <v>-85.591173416960842</v>
      </c>
      <c r="AN20">
        <f t="shared" si="8"/>
        <v>0</v>
      </c>
      <c r="AO20">
        <f t="shared" si="8"/>
        <v>0</v>
      </c>
      <c r="AP20">
        <f t="shared" si="8"/>
        <v>-4.7026462759028194</v>
      </c>
      <c r="AQ20">
        <f t="shared" si="8"/>
        <v>-18.555308942819391</v>
      </c>
      <c r="AR20">
        <f t="shared" si="8"/>
        <v>-23.257955218722209</v>
      </c>
      <c r="AS20">
        <f t="shared" si="8"/>
        <v>-3.4615496370591958</v>
      </c>
      <c r="AT20">
        <f t="shared" si="8"/>
        <v>7.1581452438951816</v>
      </c>
      <c r="AU20">
        <f t="shared" si="8"/>
        <v>-19.561359611886225</v>
      </c>
      <c r="AW20">
        <v>17</v>
      </c>
      <c r="AX20">
        <f>IF(Z20&gt;0, (R20*SUMPRODUCT(K20:$K$98, X20:$X$98)-K20*$AZ$3)/Z20, 0)</f>
        <v>562.02806464905746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2.068987E-3</v>
      </c>
      <c r="Q21" s="4">
        <f t="shared" si="22"/>
        <v>25</v>
      </c>
      <c r="R21">
        <f t="shared" si="0"/>
        <v>50000</v>
      </c>
      <c r="S21">
        <f t="shared" si="1"/>
        <v>584.56072564321471</v>
      </c>
      <c r="U21">
        <f t="shared" si="12"/>
        <v>2.068987E-3</v>
      </c>
      <c r="V21">
        <f t="shared" si="13"/>
        <v>0.01</v>
      </c>
      <c r="W21">
        <f t="shared" si="14"/>
        <v>0.82306142498366208</v>
      </c>
      <c r="X21">
        <f t="shared" si="15"/>
        <v>1.702903388492672E-3</v>
      </c>
      <c r="Y21">
        <f t="shared" si="16"/>
        <v>8.2306142498366208E-3</v>
      </c>
      <c r="Z21">
        <f t="shared" si="17"/>
        <v>0.8131279073453328</v>
      </c>
      <c r="AB21">
        <f t="shared" si="18"/>
        <v>462.58361977086298</v>
      </c>
      <c r="AC21">
        <f t="shared" si="19"/>
        <v>475.32263955853642</v>
      </c>
      <c r="AE21">
        <f t="shared" si="2"/>
        <v>0</v>
      </c>
      <c r="AF21">
        <f t="shared" si="3"/>
        <v>0</v>
      </c>
      <c r="AG21">
        <f t="shared" si="3"/>
        <v>-20.32819768363332</v>
      </c>
      <c r="AH21">
        <f t="shared" si="4"/>
        <v>-85.145169424633607</v>
      </c>
      <c r="AI21">
        <f t="shared" si="5"/>
        <v>-105.47336710826693</v>
      </c>
      <c r="AJ21">
        <f t="shared" si="6"/>
        <v>-12.739019787673442</v>
      </c>
      <c r="AK21">
        <f t="shared" si="20"/>
        <v>32.380853383960414</v>
      </c>
      <c r="AL21">
        <f t="shared" si="7"/>
        <v>-85.831533511979956</v>
      </c>
      <c r="AN21">
        <f t="shared" si="8"/>
        <v>0</v>
      </c>
      <c r="AO21">
        <f t="shared" si="8"/>
        <v>0</v>
      </c>
      <c r="AP21">
        <f t="shared" si="8"/>
        <v>-4.1481161599404901</v>
      </c>
      <c r="AQ21">
        <f t="shared" si="8"/>
        <v>-17.374489304359546</v>
      </c>
      <c r="AR21">
        <f t="shared" si="8"/>
        <v>-21.522605464300035</v>
      </c>
      <c r="AS21">
        <f t="shared" si="8"/>
        <v>-2.5994893726163872</v>
      </c>
      <c r="AT21">
        <f t="shared" si="8"/>
        <v>6.6075479629368967</v>
      </c>
      <c r="AU21">
        <f t="shared" si="8"/>
        <v>-17.514546873979523</v>
      </c>
      <c r="AW21">
        <v>18</v>
      </c>
      <c r="AX21">
        <f>IF(Z21&gt;0, (R21*SUMPRODUCT(K21:$K$98, X21:$X$98)-K21*$AZ$3)/Z21, 0)</f>
        <v>584.56072564321471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2.1981909999999999E-3</v>
      </c>
      <c r="Q22" s="4">
        <f t="shared" si="22"/>
        <v>25</v>
      </c>
      <c r="R22">
        <f t="shared" si="0"/>
        <v>50000</v>
      </c>
      <c r="S22">
        <f t="shared" si="1"/>
        <v>604.93518302540485</v>
      </c>
      <c r="U22">
        <f t="shared" si="12"/>
        <v>2.1981909999999999E-3</v>
      </c>
      <c r="V22">
        <f t="shared" si="13"/>
        <v>0.01</v>
      </c>
      <c r="W22">
        <f t="shared" si="14"/>
        <v>0.8131279073453328</v>
      </c>
      <c r="X22">
        <f t="shared" si="15"/>
        <v>1.7874104477753445E-3</v>
      </c>
      <c r="Y22">
        <f t="shared" si="16"/>
        <v>8.1312790734533284E-3</v>
      </c>
      <c r="Z22">
        <f t="shared" si="17"/>
        <v>0.80320921782410415</v>
      </c>
      <c r="AB22">
        <f t="shared" si="18"/>
        <v>475.32263955853642</v>
      </c>
      <c r="AC22">
        <f t="shared" si="19"/>
        <v>485.88951519211673</v>
      </c>
      <c r="AE22">
        <f t="shared" si="2"/>
        <v>0</v>
      </c>
      <c r="AF22">
        <f t="shared" si="3"/>
        <v>0</v>
      </c>
      <c r="AG22">
        <f t="shared" si="3"/>
        <v>-20.080230445602602</v>
      </c>
      <c r="AH22">
        <f t="shared" si="4"/>
        <v>-89.370522388767228</v>
      </c>
      <c r="AI22">
        <f t="shared" si="5"/>
        <v>-109.45075283436984</v>
      </c>
      <c r="AJ22">
        <f t="shared" si="6"/>
        <v>-10.56687563358031</v>
      </c>
      <c r="AK22">
        <f t="shared" si="20"/>
        <v>33.272584769097556</v>
      </c>
      <c r="AL22">
        <f t="shared" si="7"/>
        <v>-86.745043698852584</v>
      </c>
      <c r="AN22">
        <f t="shared" si="8"/>
        <v>0</v>
      </c>
      <c r="AO22">
        <f t="shared" si="8"/>
        <v>0</v>
      </c>
      <c r="AP22">
        <f t="shared" si="8"/>
        <v>-3.6584970060101329</v>
      </c>
      <c r="AQ22">
        <f t="shared" si="8"/>
        <v>-16.282770731670976</v>
      </c>
      <c r="AR22">
        <f t="shared" si="8"/>
        <v>-19.941267737681109</v>
      </c>
      <c r="AS22">
        <f t="shared" si="8"/>
        <v>-1.9252210761754955</v>
      </c>
      <c r="AT22">
        <f t="shared" si="8"/>
        <v>6.062064481267897</v>
      </c>
      <c r="AU22">
        <f t="shared" si="8"/>
        <v>-15.804424332588708</v>
      </c>
      <c r="AW22">
        <v>19</v>
      </c>
      <c r="AX22">
        <f>IF(Z22&gt;0, (R22*SUMPRODUCT(K22:$K$98, X22:$X$98)-K22*$AZ$3)/Z22, 0)</f>
        <v>604.93518302540485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2.3387939999999999E-3</v>
      </c>
      <c r="Q23" s="4">
        <f t="shared" si="22"/>
        <v>25</v>
      </c>
      <c r="R23">
        <f t="shared" si="0"/>
        <v>50000</v>
      </c>
      <c r="S23">
        <f t="shared" si="1"/>
        <v>623.41519477753388</v>
      </c>
      <c r="U23">
        <f t="shared" si="12"/>
        <v>2.3387939999999999E-3</v>
      </c>
      <c r="V23">
        <f t="shared" si="13"/>
        <v>0.01</v>
      </c>
      <c r="W23">
        <f t="shared" si="14"/>
        <v>0.80320921782410415</v>
      </c>
      <c r="X23">
        <f t="shared" si="15"/>
        <v>1.8785408993917078E-3</v>
      </c>
      <c r="Y23">
        <f t="shared" si="16"/>
        <v>8.0320921782410411E-3</v>
      </c>
      <c r="Z23">
        <f t="shared" si="17"/>
        <v>0.79329858474647141</v>
      </c>
      <c r="AB23">
        <f t="shared" si="18"/>
        <v>485.88951519211673</v>
      </c>
      <c r="AC23">
        <f t="shared" si="19"/>
        <v>494.55439172646345</v>
      </c>
      <c r="AE23">
        <f t="shared" si="2"/>
        <v>0</v>
      </c>
      <c r="AF23">
        <f t="shared" si="3"/>
        <v>0</v>
      </c>
      <c r="AG23">
        <f t="shared" si="3"/>
        <v>-19.832464618661785</v>
      </c>
      <c r="AH23">
        <f t="shared" si="4"/>
        <v>-93.927044969585381</v>
      </c>
      <c r="AI23">
        <f t="shared" si="5"/>
        <v>-113.75950958824717</v>
      </c>
      <c r="AJ23">
        <f t="shared" si="6"/>
        <v>-8.6648765343467176</v>
      </c>
      <c r="AK23">
        <f t="shared" si="20"/>
        <v>34.012266063448173</v>
      </c>
      <c r="AL23">
        <f t="shared" si="7"/>
        <v>-88.412120059145707</v>
      </c>
      <c r="AN23">
        <f t="shared" si="8"/>
        <v>0</v>
      </c>
      <c r="AO23">
        <f t="shared" si="8"/>
        <v>0</v>
      </c>
      <c r="AP23">
        <f t="shared" si="8"/>
        <v>-3.2262103259851407</v>
      </c>
      <c r="AQ23">
        <f t="shared" si="8"/>
        <v>-15.279412226204396</v>
      </c>
      <c r="AR23">
        <f t="shared" si="8"/>
        <v>-18.505622552189539</v>
      </c>
      <c r="AS23">
        <f t="shared" si="8"/>
        <v>-1.4095431246699983</v>
      </c>
      <c r="AT23">
        <f t="shared" si="8"/>
        <v>5.5328838898215897</v>
      </c>
      <c r="AU23">
        <f t="shared" si="8"/>
        <v>-14.382281787037947</v>
      </c>
      <c r="AW23">
        <v>20</v>
      </c>
      <c r="AX23">
        <f>IF(Z23&gt;0, (R23*SUMPRODUCT(K23:$K$98, X23:$X$98)-K23*$AZ$3)/Z23, 0)</f>
        <v>623.41519477753388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2.4879479999999998E-3</v>
      </c>
      <c r="Q24" s="4">
        <f t="shared" si="22"/>
        <v>25</v>
      </c>
      <c r="R24">
        <f t="shared" si="0"/>
        <v>50000</v>
      </c>
      <c r="S24">
        <f t="shared" si="1"/>
        <v>640.22828939423039</v>
      </c>
      <c r="U24">
        <f t="shared" si="12"/>
        <v>2.4879479999999998E-3</v>
      </c>
      <c r="V24">
        <f t="shared" si="13"/>
        <v>0.01</v>
      </c>
      <c r="W24">
        <f t="shared" si="14"/>
        <v>0.79329858474647141</v>
      </c>
      <c r="X24">
        <f t="shared" si="15"/>
        <v>1.9736856273228141E-3</v>
      </c>
      <c r="Y24">
        <f t="shared" si="16"/>
        <v>7.9329858474647148E-3</v>
      </c>
      <c r="Z24">
        <f t="shared" si="17"/>
        <v>0.78339191327168389</v>
      </c>
      <c r="AB24">
        <f t="shared" si="18"/>
        <v>494.55439172646345</v>
      </c>
      <c r="AC24">
        <f t="shared" si="19"/>
        <v>501.54966455920345</v>
      </c>
      <c r="AE24">
        <f t="shared" si="2"/>
        <v>0</v>
      </c>
      <c r="AF24">
        <f t="shared" si="3"/>
        <v>0</v>
      </c>
      <c r="AG24">
        <f t="shared" si="3"/>
        <v>-19.584797831792098</v>
      </c>
      <c r="AH24">
        <f t="shared" si="4"/>
        <v>-98.684281366140709</v>
      </c>
      <c r="AI24">
        <f t="shared" si="5"/>
        <v>-118.26907919793281</v>
      </c>
      <c r="AJ24">
        <f t="shared" si="6"/>
        <v>-6.9952728327399996</v>
      </c>
      <c r="AK24">
        <f t="shared" si="20"/>
        <v>34.618807420852448</v>
      </c>
      <c r="AL24">
        <f t="shared" ref="AL24:AL87" si="23">SUM(AI24:AK24)</f>
        <v>-90.645544609820362</v>
      </c>
      <c r="AN24">
        <f t="shared" si="8"/>
        <v>0</v>
      </c>
      <c r="AO24">
        <f t="shared" si="8"/>
        <v>0</v>
      </c>
      <c r="AP24">
        <f t="shared" si="8"/>
        <v>-2.8445728385689062</v>
      </c>
      <c r="AQ24">
        <f t="shared" si="8"/>
        <v>-14.333292014489425</v>
      </c>
      <c r="AR24">
        <f t="shared" si="8"/>
        <v>-17.177864853058331</v>
      </c>
      <c r="AS24">
        <f t="shared" si="8"/>
        <v>-1.0160208580805332</v>
      </c>
      <c r="AT24">
        <f t="shared" si="8"/>
        <v>5.0281713469182936</v>
      </c>
      <c r="AU24">
        <f t="shared" si="8"/>
        <v>-13.16571436422057</v>
      </c>
      <c r="AW24">
        <v>21</v>
      </c>
      <c r="AX24">
        <f>IF(Z24&gt;0, (R24*SUMPRODUCT(K24:$K$98, X24:$X$98)-K24*$AZ$3)/Z24, 0)</f>
        <v>640.22828939423039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2.6637029999999999E-3</v>
      </c>
      <c r="Q25" s="4">
        <f t="shared" si="22"/>
        <v>25</v>
      </c>
      <c r="R25">
        <f t="shared" si="0"/>
        <v>50000</v>
      </c>
      <c r="S25">
        <f t="shared" si="1"/>
        <v>655.62161567184887</v>
      </c>
      <c r="U25">
        <f t="shared" si="12"/>
        <v>2.6637029999999999E-3</v>
      </c>
      <c r="V25">
        <f t="shared" si="13"/>
        <v>0.01</v>
      </c>
      <c r="W25">
        <f t="shared" si="14"/>
        <v>0.78339191327168389</v>
      </c>
      <c r="X25">
        <f t="shared" si="15"/>
        <v>2.0867233895575242E-3</v>
      </c>
      <c r="Y25">
        <f t="shared" si="16"/>
        <v>7.8339191327168392E-3</v>
      </c>
      <c r="Z25">
        <f t="shared" si="17"/>
        <v>0.77347127074940958</v>
      </c>
      <c r="AB25">
        <f t="shared" si="18"/>
        <v>501.54966455920345</v>
      </c>
      <c r="AC25">
        <f t="shared" si="19"/>
        <v>507.10448420448597</v>
      </c>
      <c r="AE25">
        <f t="shared" si="2"/>
        <v>0</v>
      </c>
      <c r="AF25">
        <f t="shared" si="3"/>
        <v>0</v>
      </c>
      <c r="AG25">
        <f t="shared" si="3"/>
        <v>-19.336781768735239</v>
      </c>
      <c r="AH25">
        <f t="shared" si="4"/>
        <v>-104.33616947787621</v>
      </c>
      <c r="AI25">
        <f t="shared" si="5"/>
        <v>-123.67295124661145</v>
      </c>
      <c r="AJ25">
        <f t="shared" si="6"/>
        <v>-5.5548196452825209</v>
      </c>
      <c r="AK25">
        <f t="shared" si="20"/>
        <v>35.108476519144247</v>
      </c>
      <c r="AL25">
        <f t="shared" si="23"/>
        <v>-94.119294372749707</v>
      </c>
      <c r="AN25">
        <f t="shared" si="8"/>
        <v>0</v>
      </c>
      <c r="AO25">
        <f t="shared" si="8"/>
        <v>0</v>
      </c>
      <c r="AP25">
        <f t="shared" si="8"/>
        <v>-2.5076339401601806</v>
      </c>
      <c r="AQ25">
        <f t="shared" si="8"/>
        <v>-13.530530721097341</v>
      </c>
      <c r="AR25">
        <f t="shared" si="8"/>
        <v>-16.038164661257522</v>
      </c>
      <c r="AS25">
        <f t="shared" si="8"/>
        <v>-0.7203605253745422</v>
      </c>
      <c r="AT25">
        <f t="shared" si="8"/>
        <v>4.5529400062356524</v>
      </c>
      <c r="AU25">
        <f t="shared" si="8"/>
        <v>-12.205585180396408</v>
      </c>
      <c r="AW25">
        <v>22</v>
      </c>
      <c r="AX25">
        <f>IF(Z25&gt;0, (R25*SUMPRODUCT(K25:$K$98, X25:$X$98)-K25*$AZ$3)/Z25, 0)</f>
        <v>655.62161567184887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2.8651079999999999E-3</v>
      </c>
      <c r="Q26" s="4">
        <f t="shared" si="22"/>
        <v>25</v>
      </c>
      <c r="R26">
        <f t="shared" si="0"/>
        <v>50000</v>
      </c>
      <c r="S26">
        <f t="shared" si="1"/>
        <v>669.70200523582184</v>
      </c>
      <c r="U26">
        <f t="shared" si="12"/>
        <v>2.8651079999999999E-3</v>
      </c>
      <c r="V26">
        <f t="shared" si="13"/>
        <v>0.01</v>
      </c>
      <c r="W26">
        <f t="shared" si="14"/>
        <v>0.77347127074940958</v>
      </c>
      <c r="X26">
        <f t="shared" si="15"/>
        <v>2.2160787255942993E-3</v>
      </c>
      <c r="Y26">
        <f t="shared" si="16"/>
        <v>7.7347127074940958E-3</v>
      </c>
      <c r="Z26">
        <f t="shared" si="17"/>
        <v>0.76352047931632128</v>
      </c>
      <c r="AB26">
        <f t="shared" si="18"/>
        <v>507.10448420448597</v>
      </c>
      <c r="AC26">
        <f t="shared" si="19"/>
        <v>511.33119603675618</v>
      </c>
      <c r="AE26">
        <f t="shared" si="2"/>
        <v>0</v>
      </c>
      <c r="AF26">
        <f t="shared" si="3"/>
        <v>0</v>
      </c>
      <c r="AG26">
        <f t="shared" si="3"/>
        <v>-19.088011982908032</v>
      </c>
      <c r="AH26">
        <f t="shared" si="4"/>
        <v>-110.80393627971496</v>
      </c>
      <c r="AI26">
        <f t="shared" si="5"/>
        <v>-129.891948262623</v>
      </c>
      <c r="AJ26">
        <f t="shared" si="6"/>
        <v>-4.2267118322702117</v>
      </c>
      <c r="AK26">
        <f t="shared" si="20"/>
        <v>35.497313894314019</v>
      </c>
      <c r="AL26">
        <f t="shared" si="23"/>
        <v>-98.621346200579197</v>
      </c>
      <c r="AN26">
        <f t="shared" si="8"/>
        <v>0</v>
      </c>
      <c r="AO26">
        <f t="shared" si="8"/>
        <v>0</v>
      </c>
      <c r="AP26">
        <f t="shared" si="8"/>
        <v>-2.2101544274067453</v>
      </c>
      <c r="AQ26">
        <f t="shared" si="8"/>
        <v>-12.829717969686525</v>
      </c>
      <c r="AR26">
        <f t="shared" si="8"/>
        <v>-15.039872397093273</v>
      </c>
      <c r="AS26">
        <f t="shared" si="8"/>
        <v>-0.48940067084143207</v>
      </c>
      <c r="AT26">
        <f t="shared" si="8"/>
        <v>4.1101475384034556</v>
      </c>
      <c r="AU26">
        <f t="shared" si="8"/>
        <v>-11.419125529531248</v>
      </c>
      <c r="AW26">
        <v>23</v>
      </c>
      <c r="AX26">
        <f>IF(Z26&gt;0, (R26*SUMPRODUCT(K26:$K$98, X26:$X$98)-K26*$AZ$3)/Z26, 0)</f>
        <v>669.70200523582184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4.466869E-3</v>
      </c>
      <c r="Q27" s="4">
        <f t="shared" si="22"/>
        <v>25</v>
      </c>
      <c r="R27">
        <f t="shared" si="0"/>
        <v>50000</v>
      </c>
      <c r="S27">
        <f t="shared" si="1"/>
        <v>683.55273525317682</v>
      </c>
      <c r="U27">
        <f t="shared" si="12"/>
        <v>4.466869E-3</v>
      </c>
      <c r="V27">
        <f t="shared" si="13"/>
        <v>0.01</v>
      </c>
      <c r="W27">
        <f t="shared" si="14"/>
        <v>0.76352047931632128</v>
      </c>
      <c r="X27">
        <f t="shared" si="15"/>
        <v>3.4105459599232169E-3</v>
      </c>
      <c r="Y27">
        <f t="shared" si="16"/>
        <v>7.6352047931632127E-3</v>
      </c>
      <c r="Z27">
        <f t="shared" si="17"/>
        <v>0.75247472856323483</v>
      </c>
      <c r="AB27">
        <f t="shared" si="18"/>
        <v>511.33119603675618</v>
      </c>
      <c r="AC27">
        <f t="shared" si="19"/>
        <v>514.35615891829093</v>
      </c>
      <c r="AE27">
        <f t="shared" si="2"/>
        <v>0</v>
      </c>
      <c r="AF27">
        <f t="shared" si="3"/>
        <v>0</v>
      </c>
      <c r="AG27">
        <f t="shared" si="3"/>
        <v>-18.811868214080871</v>
      </c>
      <c r="AH27">
        <f t="shared" si="4"/>
        <v>-170.52729799616085</v>
      </c>
      <c r="AI27">
        <f t="shared" si="5"/>
        <v>-189.33916621024173</v>
      </c>
      <c r="AJ27">
        <f t="shared" si="6"/>
        <v>-3.0249628815347478</v>
      </c>
      <c r="AK27">
        <f t="shared" si="20"/>
        <v>35.793183722572934</v>
      </c>
      <c r="AL27">
        <f t="shared" si="23"/>
        <v>-156.57094536920354</v>
      </c>
      <c r="AN27">
        <f t="shared" si="8"/>
        <v>0</v>
      </c>
      <c r="AO27">
        <f t="shared" si="8"/>
        <v>0</v>
      </c>
      <c r="AP27">
        <f t="shared" si="8"/>
        <v>-1.9448039400318586</v>
      </c>
      <c r="AQ27">
        <f t="shared" si="8"/>
        <v>-17.629411244635609</v>
      </c>
      <c r="AR27">
        <f t="shared" si="8"/>
        <v>-19.574215184667469</v>
      </c>
      <c r="AS27">
        <f t="shared" si="8"/>
        <v>-0.31272596977133021</v>
      </c>
      <c r="AT27">
        <f t="shared" si="8"/>
        <v>3.7003621297878171</v>
      </c>
      <c r="AU27">
        <f t="shared" si="8"/>
        <v>-16.186579024650982</v>
      </c>
      <c r="AW27">
        <v>24</v>
      </c>
      <c r="AX27">
        <f>IF(Z27&gt;0, (R27*SUMPRODUCT(K27:$K$98, X27:$X$98)-K27*$AZ$3)/Z27, 0)</f>
        <v>683.55273525317682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6.2254789999999999E-3</v>
      </c>
      <c r="Q28" s="4">
        <f t="shared" si="22"/>
        <v>25</v>
      </c>
      <c r="R28">
        <f t="shared" si="0"/>
        <v>50000</v>
      </c>
      <c r="S28">
        <f t="shared" si="1"/>
        <v>690.13446718879163</v>
      </c>
      <c r="U28">
        <f t="shared" si="12"/>
        <v>6.2254789999999999E-3</v>
      </c>
      <c r="V28">
        <f t="shared" si="13"/>
        <v>0.01</v>
      </c>
      <c r="W28">
        <f t="shared" si="14"/>
        <v>0.75247472856323483</v>
      </c>
      <c r="X28">
        <f t="shared" si="15"/>
        <v>4.6845156207011183E-3</v>
      </c>
      <c r="Y28">
        <f t="shared" si="16"/>
        <v>7.5247472856323485E-3</v>
      </c>
      <c r="Z28">
        <f t="shared" si="17"/>
        <v>0.74026546565690132</v>
      </c>
      <c r="AB28">
        <f t="shared" si="18"/>
        <v>514.35615891829093</v>
      </c>
      <c r="AC28">
        <f t="shared" si="19"/>
        <v>510.88271271938834</v>
      </c>
      <c r="AE28">
        <f t="shared" si="2"/>
        <v>0</v>
      </c>
      <c r="AF28">
        <f t="shared" si="3"/>
        <v>0</v>
      </c>
      <c r="AG28">
        <f t="shared" si="3"/>
        <v>-18.506636641422531</v>
      </c>
      <c r="AH28">
        <f t="shared" si="4"/>
        <v>-234.22578103505592</v>
      </c>
      <c r="AI28">
        <f t="shared" si="5"/>
        <v>-252.73241767647846</v>
      </c>
      <c r="AJ28">
        <f t="shared" si="6"/>
        <v>3.4734461989025931</v>
      </c>
      <c r="AK28">
        <f t="shared" si="20"/>
        <v>36.004931124280368</v>
      </c>
      <c r="AL28">
        <f t="shared" si="23"/>
        <v>-213.25404035329549</v>
      </c>
      <c r="AN28">
        <f t="shared" si="8"/>
        <v>0</v>
      </c>
      <c r="AO28">
        <f t="shared" si="8"/>
        <v>0</v>
      </c>
      <c r="AP28">
        <f t="shared" si="8"/>
        <v>-1.708257646914066</v>
      </c>
      <c r="AQ28">
        <f t="shared" si="8"/>
        <v>-21.620243013902844</v>
      </c>
      <c r="AR28">
        <f t="shared" si="8"/>
        <v>-23.328500660816911</v>
      </c>
      <c r="AS28">
        <f t="shared" si="8"/>
        <v>0.3206169303145654</v>
      </c>
      <c r="AT28">
        <f t="shared" si="8"/>
        <v>3.3234401318498303</v>
      </c>
      <c r="AU28">
        <f t="shared" si="8"/>
        <v>-19.684443598652514</v>
      </c>
      <c r="AW28">
        <v>25</v>
      </c>
      <c r="AX28">
        <f>IF(Z28&gt;0, (R28*SUMPRODUCT(K28:$K$98, X28:$X$98)-K28*$AZ$3)/Z28, 0)</f>
        <v>690.13446718879163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8.1133709999999994E-3</v>
      </c>
      <c r="Q29" s="4">
        <f t="shared" si="22"/>
        <v>25</v>
      </c>
      <c r="R29">
        <f t="shared" si="0"/>
        <v>50000</v>
      </c>
      <c r="S29">
        <f t="shared" si="1"/>
        <v>690.50980882171291</v>
      </c>
      <c r="U29">
        <f t="shared" si="12"/>
        <v>8.1133709999999994E-3</v>
      </c>
      <c r="V29">
        <f t="shared" si="13"/>
        <v>0.01</v>
      </c>
      <c r="W29">
        <f t="shared" si="14"/>
        <v>0.74026546565690132</v>
      </c>
      <c r="X29">
        <f t="shared" si="15"/>
        <v>6.0060483613621988E-3</v>
      </c>
      <c r="Y29">
        <f t="shared" si="16"/>
        <v>7.4026546565690134E-3</v>
      </c>
      <c r="Z29">
        <f t="shared" si="17"/>
        <v>0.72685676263897014</v>
      </c>
      <c r="AB29">
        <f t="shared" si="18"/>
        <v>510.88271271938834</v>
      </c>
      <c r="AC29">
        <f t="shared" si="19"/>
        <v>501.90172421060441</v>
      </c>
      <c r="AE29">
        <f t="shared" si="2"/>
        <v>0</v>
      </c>
      <c r="AF29">
        <f t="shared" si="3"/>
        <v>0</v>
      </c>
      <c r="AG29">
        <f t="shared" si="3"/>
        <v>-18.171419065974252</v>
      </c>
      <c r="AH29">
        <f t="shared" si="4"/>
        <v>-300.30241806810994</v>
      </c>
      <c r="AI29">
        <f t="shared" si="5"/>
        <v>-318.47383713408419</v>
      </c>
      <c r="AJ29">
        <f t="shared" si="6"/>
        <v>8.9809885087839234</v>
      </c>
      <c r="AK29">
        <f t="shared" si="20"/>
        <v>35.761789890357186</v>
      </c>
      <c r="AL29">
        <f t="shared" si="23"/>
        <v>-273.73105873494308</v>
      </c>
      <c r="AN29">
        <f t="shared" si="8"/>
        <v>0</v>
      </c>
      <c r="AO29">
        <f t="shared" si="8"/>
        <v>0</v>
      </c>
      <c r="AP29">
        <f t="shared" si="8"/>
        <v>-1.4976029842785041</v>
      </c>
      <c r="AQ29">
        <f t="shared" si="8"/>
        <v>-24.749514380358612</v>
      </c>
      <c r="AR29">
        <f t="shared" si="8"/>
        <v>-26.247117364637116</v>
      </c>
      <c r="AS29">
        <f t="shared" si="8"/>
        <v>0.74017087733729192</v>
      </c>
      <c r="AT29">
        <f t="shared" si="8"/>
        <v>2.9473187024355454</v>
      </c>
      <c r="AU29">
        <f t="shared" si="8"/>
        <v>-22.559627784864279</v>
      </c>
      <c r="AW29">
        <v>26</v>
      </c>
      <c r="AX29">
        <f>IF(Z29&gt;0, (R29*SUMPRODUCT(K29:$K$98, X29:$X$98)-K29*$AZ$3)/Z29, 0)</f>
        <v>690.50980882171291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1.0286442999999999E-2</v>
      </c>
      <c r="Q30" s="4">
        <f t="shared" si="22"/>
        <v>25</v>
      </c>
      <c r="R30">
        <f t="shared" si="0"/>
        <v>50000</v>
      </c>
      <c r="S30">
        <f t="shared" si="1"/>
        <v>685.90004568211805</v>
      </c>
      <c r="U30">
        <f t="shared" si="12"/>
        <v>1.0286442999999999E-2</v>
      </c>
      <c r="V30">
        <f t="shared" si="13"/>
        <v>0.01</v>
      </c>
      <c r="W30">
        <f t="shared" si="14"/>
        <v>0.72685676263897014</v>
      </c>
      <c r="X30">
        <f t="shared" si="15"/>
        <v>7.4767706580502954E-3</v>
      </c>
      <c r="Y30">
        <f t="shared" si="16"/>
        <v>7.2685676263897015E-3</v>
      </c>
      <c r="Z30">
        <f t="shared" si="17"/>
        <v>0.71211142435453012</v>
      </c>
      <c r="AB30">
        <f t="shared" si="18"/>
        <v>501.90172421060441</v>
      </c>
      <c r="AC30">
        <f t="shared" si="19"/>
        <v>488.43725849553039</v>
      </c>
      <c r="AE30">
        <f t="shared" si="2"/>
        <v>0</v>
      </c>
      <c r="AF30">
        <f t="shared" si="3"/>
        <v>0</v>
      </c>
      <c r="AG30">
        <f t="shared" si="3"/>
        <v>-17.802785608863253</v>
      </c>
      <c r="AH30">
        <f t="shared" si="4"/>
        <v>-373.83853290251477</v>
      </c>
      <c r="AI30">
        <f t="shared" si="5"/>
        <v>-391.64131851137802</v>
      </c>
      <c r="AJ30">
        <f t="shared" si="6"/>
        <v>13.464465715074027</v>
      </c>
      <c r="AK30">
        <f t="shared" si="20"/>
        <v>35.13312069474231</v>
      </c>
      <c r="AL30">
        <f t="shared" si="23"/>
        <v>-343.04373210156166</v>
      </c>
      <c r="AN30">
        <f t="shared" si="8"/>
        <v>0</v>
      </c>
      <c r="AO30">
        <f t="shared" si="8"/>
        <v>0</v>
      </c>
      <c r="AP30">
        <f t="shared" si="8"/>
        <v>-1.3100195952690252</v>
      </c>
      <c r="AQ30">
        <f t="shared" si="8"/>
        <v>-27.508942382876299</v>
      </c>
      <c r="AR30">
        <f t="shared" si="8"/>
        <v>-28.818961978145325</v>
      </c>
      <c r="AS30">
        <f t="shared" si="8"/>
        <v>0.99078393202653492</v>
      </c>
      <c r="AT30">
        <f t="shared" si="8"/>
        <v>2.5852738759124416</v>
      </c>
      <c r="AU30">
        <f t="shared" si="8"/>
        <v>-25.242904170206348</v>
      </c>
      <c r="AW30">
        <v>27</v>
      </c>
      <c r="AX30">
        <f>IF(Z30&gt;0, (R30*SUMPRODUCT(K30:$K$98, X30:$X$98)-K30*$AZ$3)/Z30, 0)</f>
        <v>685.90004568211805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1.2759904000000001E-2</v>
      </c>
      <c r="Q31" s="4">
        <f t="shared" si="22"/>
        <v>25</v>
      </c>
      <c r="R31">
        <f t="shared" si="0"/>
        <v>50000</v>
      </c>
      <c r="S31">
        <f t="shared" si="1"/>
        <v>676.82376153463235</v>
      </c>
      <c r="U31">
        <f t="shared" si="12"/>
        <v>1.2759904000000001E-2</v>
      </c>
      <c r="V31">
        <f t="shared" si="13"/>
        <v>0.01</v>
      </c>
      <c r="W31">
        <f t="shared" si="14"/>
        <v>0.71211142435453012</v>
      </c>
      <c r="X31">
        <f t="shared" si="15"/>
        <v>9.0864734120670674E-3</v>
      </c>
      <c r="Y31">
        <f t="shared" si="16"/>
        <v>7.1211142435453016E-3</v>
      </c>
      <c r="Z31">
        <f t="shared" si="17"/>
        <v>0.69590383669891775</v>
      </c>
      <c r="AB31">
        <f t="shared" si="18"/>
        <v>488.43725849553039</v>
      </c>
      <c r="AC31">
        <f t="shared" si="19"/>
        <v>471.00425242094406</v>
      </c>
      <c r="AE31">
        <f t="shared" si="2"/>
        <v>0</v>
      </c>
      <c r="AF31">
        <f t="shared" si="3"/>
        <v>0</v>
      </c>
      <c r="AG31">
        <f t="shared" si="3"/>
        <v>-17.397595917472945</v>
      </c>
      <c r="AH31">
        <f t="shared" si="4"/>
        <v>-454.32367060335338</v>
      </c>
      <c r="AI31">
        <f t="shared" si="5"/>
        <v>-471.7212665208263</v>
      </c>
      <c r="AJ31">
        <f t="shared" si="6"/>
        <v>17.433006074586331</v>
      </c>
      <c r="AK31">
        <f t="shared" si="20"/>
        <v>34.190608094687128</v>
      </c>
      <c r="AL31">
        <f t="shared" si="23"/>
        <v>-420.09765235155282</v>
      </c>
      <c r="AN31">
        <f t="shared" si="8"/>
        <v>0</v>
      </c>
      <c r="AO31">
        <f t="shared" si="8"/>
        <v>0</v>
      </c>
      <c r="AP31">
        <f t="shared" si="8"/>
        <v>-1.1430389955737352</v>
      </c>
      <c r="AQ31">
        <f t="shared" si="8"/>
        <v>-29.849507631699318</v>
      </c>
      <c r="AR31">
        <f t="shared" si="8"/>
        <v>-30.992546627273054</v>
      </c>
      <c r="AS31">
        <f t="shared" si="8"/>
        <v>1.1453654773826007</v>
      </c>
      <c r="AT31">
        <f t="shared" si="8"/>
        <v>2.2463562505987356</v>
      </c>
      <c r="AU31">
        <f t="shared" si="8"/>
        <v>-27.600824899291716</v>
      </c>
      <c r="AW31">
        <v>28</v>
      </c>
      <c r="AX31">
        <f>IF(Z31&gt;0, (R31*SUMPRODUCT(K31:$K$98, X31:$X$98)-K31*$AZ$3)/Z31, 0)</f>
        <v>676.82376153463235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1.5498582E-2</v>
      </c>
      <c r="Q32" s="4">
        <f t="shared" si="22"/>
        <v>25</v>
      </c>
      <c r="R32">
        <f t="shared" si="0"/>
        <v>50000</v>
      </c>
      <c r="S32">
        <f t="shared" si="1"/>
        <v>663.78376386354398</v>
      </c>
      <c r="U32">
        <f t="shared" si="12"/>
        <v>1.5498582E-2</v>
      </c>
      <c r="V32">
        <f t="shared" si="13"/>
        <v>0.01</v>
      </c>
      <c r="W32">
        <f t="shared" si="14"/>
        <v>0.69590383669891775</v>
      </c>
      <c r="X32">
        <f t="shared" si="15"/>
        <v>1.0785522677192787E-2</v>
      </c>
      <c r="Y32">
        <f t="shared" si="16"/>
        <v>6.9590383669891776E-3</v>
      </c>
      <c r="Z32">
        <f t="shared" si="17"/>
        <v>0.67815927565473577</v>
      </c>
      <c r="AB32">
        <f t="shared" si="18"/>
        <v>471.00425242094406</v>
      </c>
      <c r="AC32">
        <f t="shared" si="19"/>
        <v>450.15111649307516</v>
      </c>
      <c r="AE32">
        <f t="shared" si="2"/>
        <v>0</v>
      </c>
      <c r="AF32">
        <f t="shared" si="3"/>
        <v>0</v>
      </c>
      <c r="AG32">
        <f t="shared" si="3"/>
        <v>-16.953981891368393</v>
      </c>
      <c r="AH32">
        <f t="shared" si="4"/>
        <v>-539.27613385963934</v>
      </c>
      <c r="AI32">
        <f t="shared" si="5"/>
        <v>-556.2301157510077</v>
      </c>
      <c r="AJ32">
        <f t="shared" si="6"/>
        <v>20.853135927868891</v>
      </c>
      <c r="AK32">
        <f t="shared" si="20"/>
        <v>32.970297669466085</v>
      </c>
      <c r="AL32">
        <f t="shared" si="23"/>
        <v>-502.40668215367265</v>
      </c>
      <c r="AN32">
        <f t="shared" si="8"/>
        <v>0</v>
      </c>
      <c r="AO32">
        <f t="shared" si="8"/>
        <v>0</v>
      </c>
      <c r="AP32">
        <f t="shared" si="8"/>
        <v>-0.99454743037133964</v>
      </c>
      <c r="AQ32">
        <f t="shared" si="8"/>
        <v>-31.634792146602091</v>
      </c>
      <c r="AR32">
        <f t="shared" si="8"/>
        <v>-32.629339576973429</v>
      </c>
      <c r="AS32">
        <f t="shared" si="8"/>
        <v>1.2232779818412525</v>
      </c>
      <c r="AT32">
        <f t="shared" si="8"/>
        <v>1.9340898814124585</v>
      </c>
      <c r="AU32">
        <f t="shared" si="8"/>
        <v>-29.471971713719714</v>
      </c>
      <c r="AW32">
        <v>29</v>
      </c>
      <c r="AX32">
        <f>IF(Z32&gt;0, (R32*SUMPRODUCT(K32:$K$98, X32:$X$98)-K32*$AZ$3)/Z32, 0)</f>
        <v>663.78376386354398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1.8608946000000001E-2</v>
      </c>
      <c r="Q33" s="4">
        <f t="shared" si="22"/>
        <v>25</v>
      </c>
      <c r="R33">
        <f t="shared" si="0"/>
        <v>50000</v>
      </c>
      <c r="S33">
        <f t="shared" si="1"/>
        <v>647.50468898113263</v>
      </c>
      <c r="U33">
        <f t="shared" si="12"/>
        <v>1.8608946000000001E-2</v>
      </c>
      <c r="V33">
        <f t="shared" si="13"/>
        <v>0.01</v>
      </c>
      <c r="W33">
        <f t="shared" si="14"/>
        <v>0.67815927565473577</v>
      </c>
      <c r="X33">
        <f t="shared" si="15"/>
        <v>1.2619829340058094E-2</v>
      </c>
      <c r="Y33">
        <f t="shared" si="16"/>
        <v>6.7815927565473581E-3</v>
      </c>
      <c r="Z33">
        <f t="shared" si="17"/>
        <v>0.65875785355813032</v>
      </c>
      <c r="AB33">
        <f t="shared" si="18"/>
        <v>450.15111649307516</v>
      </c>
      <c r="AC33">
        <f t="shared" si="19"/>
        <v>426.54879908203571</v>
      </c>
      <c r="AE33">
        <f t="shared" si="2"/>
        <v>0</v>
      </c>
      <c r="AF33">
        <f t="shared" si="3"/>
        <v>0</v>
      </c>
      <c r="AG33">
        <f t="shared" si="3"/>
        <v>-16.468946338953259</v>
      </c>
      <c r="AH33">
        <f t="shared" si="4"/>
        <v>-630.99146700290464</v>
      </c>
      <c r="AI33">
        <f t="shared" si="5"/>
        <v>-647.46041334185793</v>
      </c>
      <c r="AJ33">
        <f t="shared" si="6"/>
        <v>23.602317411039451</v>
      </c>
      <c r="AK33">
        <f t="shared" si="20"/>
        <v>31.510578154515265</v>
      </c>
      <c r="AL33">
        <f t="shared" si="23"/>
        <v>-592.34751777630322</v>
      </c>
      <c r="AN33">
        <f t="shared" si="8"/>
        <v>0</v>
      </c>
      <c r="AO33">
        <f t="shared" si="8"/>
        <v>0</v>
      </c>
      <c r="AP33">
        <f t="shared" si="8"/>
        <v>-0.86258435414411372</v>
      </c>
      <c r="AQ33">
        <f t="shared" si="8"/>
        <v>-33.049070403962538</v>
      </c>
      <c r="AR33">
        <f t="shared" si="8"/>
        <v>-33.91165475810665</v>
      </c>
      <c r="AS33">
        <f t="shared" si="8"/>
        <v>1.2362047517364017</v>
      </c>
      <c r="AT33">
        <f t="shared" si="8"/>
        <v>1.6504110916817596</v>
      </c>
      <c r="AU33">
        <f t="shared" si="8"/>
        <v>-31.025038914688491</v>
      </c>
      <c r="AW33">
        <v>30</v>
      </c>
      <c r="AX33">
        <f>IF(Z33&gt;0, (R33*SUMPRODUCT(K33:$K$98, X33:$X$98)-K33*$AZ$3)/Z33, 0)</f>
        <v>647.50468898113263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2.2132820000000001E-2</v>
      </c>
      <c r="Q34" s="4">
        <f t="shared" si="22"/>
        <v>25</v>
      </c>
      <c r="R34">
        <f t="shared" si="0"/>
        <v>50000</v>
      </c>
      <c r="S34">
        <f t="shared" si="1"/>
        <v>628.41561895896223</v>
      </c>
      <c r="U34">
        <f t="shared" si="12"/>
        <v>2.2132820000000001E-2</v>
      </c>
      <c r="V34">
        <f t="shared" si="13"/>
        <v>0.01</v>
      </c>
      <c r="W34">
        <f t="shared" si="14"/>
        <v>0.65875785355813032</v>
      </c>
      <c r="X34">
        <f t="shared" si="15"/>
        <v>1.4580168996388459E-2</v>
      </c>
      <c r="Y34">
        <f t="shared" si="16"/>
        <v>6.5875785355813034E-3</v>
      </c>
      <c r="Z34">
        <f t="shared" si="17"/>
        <v>0.63759010602616051</v>
      </c>
      <c r="AB34">
        <f t="shared" si="18"/>
        <v>426.54879908203571</v>
      </c>
      <c r="AC34">
        <f t="shared" si="19"/>
        <v>400.67158112054</v>
      </c>
      <c r="AE34">
        <f t="shared" si="2"/>
        <v>0</v>
      </c>
      <c r="AF34">
        <f t="shared" si="3"/>
        <v>0</v>
      </c>
      <c r="AG34">
        <f t="shared" si="3"/>
        <v>-15.939752650654013</v>
      </c>
      <c r="AH34">
        <f t="shared" si="4"/>
        <v>-729.00844981942294</v>
      </c>
      <c r="AI34">
        <f t="shared" si="5"/>
        <v>-744.94820247007692</v>
      </c>
      <c r="AJ34">
        <f t="shared" si="6"/>
        <v>25.877217961495717</v>
      </c>
      <c r="AK34">
        <f t="shared" si="20"/>
        <v>29.858415935742503</v>
      </c>
      <c r="AL34">
        <f t="shared" si="23"/>
        <v>-689.21256857283868</v>
      </c>
      <c r="AN34">
        <f t="shared" si="8"/>
        <v>0</v>
      </c>
      <c r="AO34">
        <f t="shared" si="8"/>
        <v>0</v>
      </c>
      <c r="AP34">
        <f t="shared" si="8"/>
        <v>-0.74541704139070042</v>
      </c>
      <c r="AQ34">
        <f t="shared" si="8"/>
        <v>-34.091829009085572</v>
      </c>
      <c r="AR34">
        <f t="shared" si="8"/>
        <v>-34.837246050476274</v>
      </c>
      <c r="AS34">
        <f t="shared" si="8"/>
        <v>1.2101391831503097</v>
      </c>
      <c r="AT34">
        <f t="shared" si="8"/>
        <v>1.3963185348751888</v>
      </c>
      <c r="AU34">
        <f t="shared" ref="AU34:AU97" si="24">AL34*$K34</f>
        <v>-32.230788332450771</v>
      </c>
      <c r="AW34">
        <v>31</v>
      </c>
      <c r="AX34">
        <f>IF(Z34&gt;0, (R34*SUMPRODUCT(K34:$K$98, X34:$X$98)-K34*$AZ$3)/Z34, 0)</f>
        <v>628.41561895896223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2.5807838999999999E-2</v>
      </c>
      <c r="Q35" s="4">
        <f t="shared" si="22"/>
        <v>25</v>
      </c>
      <c r="R35">
        <f t="shared" si="0"/>
        <v>50000</v>
      </c>
      <c r="S35">
        <f t="shared" si="1"/>
        <v>606.71411061798756</v>
      </c>
      <c r="U35">
        <f t="shared" si="12"/>
        <v>2.5807838999999999E-2</v>
      </c>
      <c r="V35">
        <f t="shared" si="13"/>
        <v>0.01</v>
      </c>
      <c r="W35">
        <f t="shared" si="14"/>
        <v>0.63759010602616051</v>
      </c>
      <c r="X35">
        <f t="shared" si="15"/>
        <v>1.645482280431608E-2</v>
      </c>
      <c r="Y35">
        <f t="shared" si="16"/>
        <v>6.3759010602616054E-3</v>
      </c>
      <c r="Z35">
        <f t="shared" si="17"/>
        <v>0.61475938216158277</v>
      </c>
      <c r="AB35">
        <f t="shared" si="18"/>
        <v>400.67158112054</v>
      </c>
      <c r="AC35">
        <f t="shared" si="19"/>
        <v>372.98319179222824</v>
      </c>
      <c r="AE35">
        <f t="shared" si="2"/>
        <v>0</v>
      </c>
      <c r="AF35">
        <f t="shared" ref="AF35:AG66" si="25">-$Z35*P35</f>
        <v>0</v>
      </c>
      <c r="AG35">
        <f t="shared" si="25"/>
        <v>-15.368984554039569</v>
      </c>
      <c r="AH35">
        <f t="shared" si="4"/>
        <v>-822.74114021580397</v>
      </c>
      <c r="AI35">
        <f t="shared" ref="AI35:AI66" si="26">SUM(AE35:AH35)</f>
        <v>-838.11012476984354</v>
      </c>
      <c r="AJ35">
        <f t="shared" si="6"/>
        <v>27.688389328311757</v>
      </c>
      <c r="AK35">
        <f t="shared" si="20"/>
        <v>28.047010678437804</v>
      </c>
      <c r="AL35">
        <f t="shared" si="23"/>
        <v>-782.37472476309404</v>
      </c>
      <c r="AN35">
        <f t="shared" ref="AN35:AT66" si="27">AE35*$K35</f>
        <v>0</v>
      </c>
      <c r="AO35">
        <f t="shared" si="27"/>
        <v>0</v>
      </c>
      <c r="AP35">
        <f t="shared" si="27"/>
        <v>-0.6417189892720766</v>
      </c>
      <c r="AQ35">
        <f t="shared" si="27"/>
        <v>-34.352862485834876</v>
      </c>
      <c r="AR35">
        <f t="shared" si="27"/>
        <v>-34.994581475106955</v>
      </c>
      <c r="AS35">
        <f t="shared" si="27"/>
        <v>1.1561053465738442</v>
      </c>
      <c r="AT35">
        <f t="shared" si="27"/>
        <v>1.1710792786202386</v>
      </c>
      <c r="AU35">
        <f t="shared" si="24"/>
        <v>-32.667396849912876</v>
      </c>
      <c r="AW35">
        <v>32</v>
      </c>
      <c r="AX35">
        <f>IF(Z35&gt;0, (R35*SUMPRODUCT(K35:$K$98, X35:$X$98)-K35*$AZ$3)/Z35, 0)</f>
        <v>606.71411061798756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2.9740472E-2</v>
      </c>
      <c r="Q36" s="4">
        <f t="shared" si="22"/>
        <v>25</v>
      </c>
      <c r="R36">
        <f t="shared" si="0"/>
        <v>50000</v>
      </c>
      <c r="S36">
        <f t="shared" si="1"/>
        <v>583.31531440348658</v>
      </c>
      <c r="U36">
        <f t="shared" si="12"/>
        <v>2.9740472E-2</v>
      </c>
      <c r="V36">
        <f t="shared" si="13"/>
        <v>0.01</v>
      </c>
      <c r="W36">
        <f t="shared" si="14"/>
        <v>0.61475938216158277</v>
      </c>
      <c r="X36">
        <f t="shared" si="15"/>
        <v>1.8283234191913852E-2</v>
      </c>
      <c r="Y36">
        <f t="shared" si="16"/>
        <v>6.1475938216158281E-3</v>
      </c>
      <c r="Z36">
        <f t="shared" si="17"/>
        <v>0.59032855414805319</v>
      </c>
      <c r="AB36">
        <f t="shared" si="18"/>
        <v>372.98319179222824</v>
      </c>
      <c r="AC36">
        <f t="shared" si="19"/>
        <v>344.3476861642273</v>
      </c>
      <c r="AE36">
        <f t="shared" si="2"/>
        <v>0</v>
      </c>
      <c r="AF36">
        <f t="shared" si="25"/>
        <v>0</v>
      </c>
      <c r="AG36">
        <f t="shared" si="25"/>
        <v>-14.75821385370133</v>
      </c>
      <c r="AH36">
        <f t="shared" si="4"/>
        <v>-914.16170959569263</v>
      </c>
      <c r="AI36">
        <f t="shared" si="26"/>
        <v>-928.91992344939399</v>
      </c>
      <c r="AJ36">
        <f t="shared" si="6"/>
        <v>28.635505628000942</v>
      </c>
      <c r="AK36">
        <f t="shared" si="20"/>
        <v>26.108823425455981</v>
      </c>
      <c r="AL36">
        <f t="shared" si="23"/>
        <v>-874.17559439593708</v>
      </c>
      <c r="AN36">
        <f t="shared" si="27"/>
        <v>0</v>
      </c>
      <c r="AO36">
        <f t="shared" si="27"/>
        <v>0</v>
      </c>
      <c r="AP36">
        <f t="shared" si="27"/>
        <v>-0.5501935479884299</v>
      </c>
      <c r="AQ36">
        <f t="shared" si="27"/>
        <v>-34.080402914847312</v>
      </c>
      <c r="AR36">
        <f t="shared" si="27"/>
        <v>-34.630596462835747</v>
      </c>
      <c r="AS36">
        <f t="shared" si="27"/>
        <v>1.0675458829972946</v>
      </c>
      <c r="AT36">
        <f t="shared" si="27"/>
        <v>0.97334991460720488</v>
      </c>
      <c r="AU36">
        <f t="shared" si="24"/>
        <v>-32.589700665231248</v>
      </c>
      <c r="AW36">
        <v>33</v>
      </c>
      <c r="AX36">
        <f>IF(Z36&gt;0, (R36*SUMPRODUCT(K36:$K$98, X36:$X$98)-K36*$AZ$3)/Z36, 0)</f>
        <v>583.31531440348658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3.4073305999999998E-2</v>
      </c>
      <c r="Q37" s="4">
        <f t="shared" si="22"/>
        <v>25</v>
      </c>
      <c r="R37">
        <f t="shared" si="0"/>
        <v>50000</v>
      </c>
      <c r="S37">
        <f t="shared" si="1"/>
        <v>558.86233831742891</v>
      </c>
      <c r="U37">
        <f t="shared" si="12"/>
        <v>3.4073305999999998E-2</v>
      </c>
      <c r="V37">
        <f t="shared" si="13"/>
        <v>0.01</v>
      </c>
      <c r="W37">
        <f t="shared" si="14"/>
        <v>0.59032855414805319</v>
      </c>
      <c r="X37">
        <f t="shared" si="15"/>
        <v>2.0114445466024183E-2</v>
      </c>
      <c r="Y37">
        <f t="shared" si="16"/>
        <v>5.9032855414805317E-3</v>
      </c>
      <c r="Z37">
        <f t="shared" si="17"/>
        <v>0.56431082314054848</v>
      </c>
      <c r="AB37">
        <f t="shared" si="18"/>
        <v>344.3476861642273</v>
      </c>
      <c r="AC37">
        <f t="shared" si="19"/>
        <v>315.37206615816001</v>
      </c>
      <c r="AE37">
        <f t="shared" si="2"/>
        <v>0</v>
      </c>
      <c r="AF37">
        <f t="shared" si="25"/>
        <v>0</v>
      </c>
      <c r="AG37">
        <f t="shared" si="25"/>
        <v>-14.107770578513712</v>
      </c>
      <c r="AH37">
        <f t="shared" si="4"/>
        <v>-1005.7222733012092</v>
      </c>
      <c r="AI37">
        <f t="shared" si="26"/>
        <v>-1019.8300438797229</v>
      </c>
      <c r="AJ37">
        <f t="shared" si="6"/>
        <v>28.975620006067288</v>
      </c>
      <c r="AK37">
        <f t="shared" si="20"/>
        <v>24.104338031495914</v>
      </c>
      <c r="AL37">
        <f t="shared" si="23"/>
        <v>-966.75008584215971</v>
      </c>
      <c r="AN37">
        <f t="shared" si="27"/>
        <v>0</v>
      </c>
      <c r="AO37">
        <f t="shared" si="27"/>
        <v>0</v>
      </c>
      <c r="AP37">
        <f t="shared" si="27"/>
        <v>-0.46959348159706266</v>
      </c>
      <c r="AQ37">
        <f t="shared" si="27"/>
        <v>-33.476630571134741</v>
      </c>
      <c r="AR37">
        <f t="shared" si="27"/>
        <v>-33.9462240527318</v>
      </c>
      <c r="AS37">
        <f t="shared" si="27"/>
        <v>0.96448706791460626</v>
      </c>
      <c r="AT37">
        <f t="shared" si="27"/>
        <v>0.80234080606910196</v>
      </c>
      <c r="AU37">
        <f t="shared" si="24"/>
        <v>-32.179396178748092</v>
      </c>
      <c r="AW37">
        <v>34</v>
      </c>
      <c r="AX37">
        <f>IF(Z37&gt;0, (R37*SUMPRODUCT(K37:$K$98, X37:$X$98)-K37*$AZ$3)/Z37, 0)</f>
        <v>558.86233831742891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3.9255977999999997E-2</v>
      </c>
      <c r="Q38" s="4">
        <f t="shared" si="22"/>
        <v>25</v>
      </c>
      <c r="R38">
        <f t="shared" si="0"/>
        <v>50000</v>
      </c>
      <c r="S38">
        <f t="shared" si="1"/>
        <v>533.9146190515545</v>
      </c>
      <c r="U38">
        <f t="shared" si="12"/>
        <v>3.9255977999999997E-2</v>
      </c>
      <c r="V38">
        <f t="shared" si="13"/>
        <v>0.01</v>
      </c>
      <c r="W38">
        <f t="shared" si="14"/>
        <v>0.56431082314054848</v>
      </c>
      <c r="X38">
        <f t="shared" si="15"/>
        <v>2.215257325836726E-2</v>
      </c>
      <c r="Y38">
        <f t="shared" si="16"/>
        <v>5.643108231405485E-3</v>
      </c>
      <c r="Z38">
        <f t="shared" si="17"/>
        <v>0.53651514165077574</v>
      </c>
      <c r="AB38">
        <f t="shared" si="18"/>
        <v>315.37206615816001</v>
      </c>
      <c r="AC38">
        <f t="shared" si="19"/>
        <v>286.4532774698647</v>
      </c>
      <c r="AE38">
        <f t="shared" si="2"/>
        <v>0</v>
      </c>
      <c r="AF38">
        <f t="shared" si="25"/>
        <v>0</v>
      </c>
      <c r="AG38">
        <f t="shared" si="25"/>
        <v>-13.412878541269393</v>
      </c>
      <c r="AH38">
        <f t="shared" si="4"/>
        <v>-1107.628662918363</v>
      </c>
      <c r="AI38">
        <f t="shared" si="26"/>
        <v>-1121.0415414596325</v>
      </c>
      <c r="AJ38">
        <f t="shared" si="6"/>
        <v>28.918788688295308</v>
      </c>
      <c r="AK38">
        <f t="shared" si="20"/>
        <v>22.076044631071202</v>
      </c>
      <c r="AL38">
        <f t="shared" si="23"/>
        <v>-1070.046708140266</v>
      </c>
      <c r="AN38">
        <f t="shared" si="27"/>
        <v>0</v>
      </c>
      <c r="AO38">
        <f t="shared" si="27"/>
        <v>0</v>
      </c>
      <c r="AP38">
        <f t="shared" si="27"/>
        <v>-0.39862785303444132</v>
      </c>
      <c r="AQ38">
        <f t="shared" si="27"/>
        <v>-32.918484611638739</v>
      </c>
      <c r="AR38">
        <f t="shared" si="27"/>
        <v>-33.317112464673187</v>
      </c>
      <c r="AS38">
        <f t="shared" si="27"/>
        <v>0.85946015329240832</v>
      </c>
      <c r="AT38">
        <f t="shared" si="27"/>
        <v>0.65609527795989242</v>
      </c>
      <c r="AU38">
        <f t="shared" si="24"/>
        <v>-31.801557033420881</v>
      </c>
      <c r="AW38">
        <v>35</v>
      </c>
      <c r="AX38">
        <f>IF(Z38&gt;0, (R38*SUMPRODUCT(K38:$K$98, X38:$X$98)-K38*$AZ$3)/Z38, 0)</f>
        <v>533.9146190515545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4.4782766000000002E-2</v>
      </c>
      <c r="Q39" s="4">
        <f t="shared" si="22"/>
        <v>25</v>
      </c>
      <c r="R39">
        <f t="shared" si="0"/>
        <v>50000</v>
      </c>
      <c r="S39">
        <f t="shared" si="1"/>
        <v>507.9716608965262</v>
      </c>
      <c r="U39">
        <f t="shared" si="12"/>
        <v>4.4782766000000002E-2</v>
      </c>
      <c r="V39">
        <f t="shared" si="13"/>
        <v>0.01</v>
      </c>
      <c r="W39">
        <f t="shared" si="14"/>
        <v>0.53651514165077574</v>
      </c>
      <c r="X39">
        <f t="shared" si="15"/>
        <v>2.4026632044003543E-2</v>
      </c>
      <c r="Y39">
        <f t="shared" si="16"/>
        <v>5.3651514165077574E-3</v>
      </c>
      <c r="Z39">
        <f t="shared" si="17"/>
        <v>0.50712335819026444</v>
      </c>
      <c r="AB39">
        <f t="shared" si="18"/>
        <v>286.4532774698647</v>
      </c>
      <c r="AC39">
        <f t="shared" si="19"/>
        <v>257.60429453933261</v>
      </c>
      <c r="AE39">
        <f t="shared" si="2"/>
        <v>0</v>
      </c>
      <c r="AF39">
        <f t="shared" si="25"/>
        <v>0</v>
      </c>
      <c r="AG39">
        <f t="shared" si="25"/>
        <v>-12.678083954756611</v>
      </c>
      <c r="AH39">
        <f t="shared" si="4"/>
        <v>-1201.3316022001773</v>
      </c>
      <c r="AI39">
        <f t="shared" si="26"/>
        <v>-1214.0096861549339</v>
      </c>
      <c r="AJ39">
        <f t="shared" si="6"/>
        <v>28.848982930532088</v>
      </c>
      <c r="AK39">
        <f t="shared" si="20"/>
        <v>20.051729422890531</v>
      </c>
      <c r="AL39">
        <f t="shared" si="23"/>
        <v>-1165.1089738015114</v>
      </c>
      <c r="AN39">
        <f t="shared" si="27"/>
        <v>0</v>
      </c>
      <c r="AO39">
        <f t="shared" si="27"/>
        <v>0</v>
      </c>
      <c r="AP39">
        <f t="shared" si="27"/>
        <v>-0.3364195684290831</v>
      </c>
      <c r="AQ39">
        <f t="shared" si="27"/>
        <v>-31.87796047057817</v>
      </c>
      <c r="AR39">
        <f t="shared" si="27"/>
        <v>-32.214380039007253</v>
      </c>
      <c r="AS39">
        <f t="shared" si="27"/>
        <v>0.76552280468739886</v>
      </c>
      <c r="AT39">
        <f t="shared" si="27"/>
        <v>0.5320830957405569</v>
      </c>
      <c r="AU39">
        <f t="shared" si="24"/>
        <v>-30.916774138579303</v>
      </c>
      <c r="AW39">
        <v>36</v>
      </c>
      <c r="AX39">
        <f>IF(Z39&gt;0, (R39*SUMPRODUCT(K39:$K$98, X39:$X$98)-K39*$AZ$3)/Z39, 0)</f>
        <v>507.9716608965262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5.0287691000000002E-2</v>
      </c>
      <c r="Q40" s="4">
        <f t="shared" si="22"/>
        <v>25</v>
      </c>
      <c r="R40">
        <f t="shared" si="0"/>
        <v>50000</v>
      </c>
      <c r="S40">
        <f t="shared" si="1"/>
        <v>481.29217906557824</v>
      </c>
      <c r="U40">
        <f t="shared" si="12"/>
        <v>5.0287691000000002E-2</v>
      </c>
      <c r="V40">
        <f t="shared" si="13"/>
        <v>0.01</v>
      </c>
      <c r="W40">
        <f t="shared" si="14"/>
        <v>0.50712335819026444</v>
      </c>
      <c r="X40">
        <f t="shared" si="15"/>
        <v>2.5502062735554339E-2</v>
      </c>
      <c r="Y40">
        <f t="shared" si="16"/>
        <v>5.0712335819026446E-3</v>
      </c>
      <c r="Z40">
        <f t="shared" si="17"/>
        <v>0.47655006187280746</v>
      </c>
      <c r="AB40">
        <f t="shared" si="18"/>
        <v>257.60429453933261</v>
      </c>
      <c r="AC40">
        <f t="shared" si="19"/>
        <v>229.35981771259964</v>
      </c>
      <c r="AE40">
        <f t="shared" si="2"/>
        <v>0</v>
      </c>
      <c r="AF40">
        <f t="shared" si="25"/>
        <v>0</v>
      </c>
      <c r="AG40">
        <f t="shared" si="25"/>
        <v>-11.913751546820187</v>
      </c>
      <c r="AH40">
        <f t="shared" si="4"/>
        <v>-1275.1031367777168</v>
      </c>
      <c r="AI40">
        <f t="shared" si="26"/>
        <v>-1287.0168883245369</v>
      </c>
      <c r="AJ40">
        <f t="shared" si="6"/>
        <v>28.244476826732978</v>
      </c>
      <c r="AK40">
        <f t="shared" si="20"/>
        <v>18.032300617753286</v>
      </c>
      <c r="AL40">
        <f t="shared" si="23"/>
        <v>-1240.7401108800507</v>
      </c>
      <c r="AN40">
        <f t="shared" si="27"/>
        <v>0</v>
      </c>
      <c r="AO40">
        <f t="shared" si="27"/>
        <v>0</v>
      </c>
      <c r="AP40">
        <f t="shared" si="27"/>
        <v>-0.28226572271542605</v>
      </c>
      <c r="AQ40">
        <f t="shared" si="27"/>
        <v>-30.210291613419795</v>
      </c>
      <c r="AR40">
        <f t="shared" si="27"/>
        <v>-30.492557336135217</v>
      </c>
      <c r="AS40">
        <f t="shared" si="27"/>
        <v>0.66918028572996013</v>
      </c>
      <c r="AT40">
        <f t="shared" si="27"/>
        <v>0.42722901733253482</v>
      </c>
      <c r="AU40">
        <f t="shared" si="24"/>
        <v>-29.396148033072723</v>
      </c>
      <c r="AW40">
        <v>37</v>
      </c>
      <c r="AX40">
        <f>IF(Z40&gt;0, (R40*SUMPRODUCT(K40:$K$98, X40:$X$98)-K40*$AZ$3)/Z40, 0)</f>
        <v>481.29217906557824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5.6343962999999997E-2</v>
      </c>
      <c r="Q41" s="4">
        <f t="shared" si="22"/>
        <v>25</v>
      </c>
      <c r="R41">
        <f t="shared" si="0"/>
        <v>50000</v>
      </c>
      <c r="S41">
        <f t="shared" si="1"/>
        <v>454.88494856487398</v>
      </c>
      <c r="U41">
        <f t="shared" si="12"/>
        <v>5.6343962999999997E-2</v>
      </c>
      <c r="V41">
        <f t="shared" si="13"/>
        <v>0.01</v>
      </c>
      <c r="W41">
        <f t="shared" si="14"/>
        <v>0.47655006187280746</v>
      </c>
      <c r="X41">
        <f t="shared" si="15"/>
        <v>2.6850719053809174E-2</v>
      </c>
      <c r="Y41">
        <f t="shared" si="16"/>
        <v>4.7655006187280746E-3</v>
      </c>
      <c r="Z41">
        <f t="shared" si="17"/>
        <v>0.44493384220027021</v>
      </c>
      <c r="AB41">
        <f t="shared" si="18"/>
        <v>229.35981771259964</v>
      </c>
      <c r="AC41">
        <f t="shared" si="19"/>
        <v>202.39370792404168</v>
      </c>
      <c r="AE41">
        <f t="shared" si="2"/>
        <v>0</v>
      </c>
      <c r="AF41">
        <f t="shared" si="25"/>
        <v>0</v>
      </c>
      <c r="AG41">
        <f t="shared" si="25"/>
        <v>-11.123346055006756</v>
      </c>
      <c r="AH41">
        <f t="shared" si="4"/>
        <v>-1342.5359526904588</v>
      </c>
      <c r="AI41">
        <f t="shared" si="26"/>
        <v>-1353.6592987454655</v>
      </c>
      <c r="AJ41">
        <f t="shared" si="6"/>
        <v>26.966109788557958</v>
      </c>
      <c r="AK41">
        <f t="shared" si="20"/>
        <v>16.055187239881977</v>
      </c>
      <c r="AL41">
        <f t="shared" si="23"/>
        <v>-1310.6380017170256</v>
      </c>
      <c r="AN41">
        <f t="shared" si="27"/>
        <v>0</v>
      </c>
      <c r="AO41">
        <f t="shared" si="27"/>
        <v>0</v>
      </c>
      <c r="AP41">
        <f t="shared" si="27"/>
        <v>-0.23530276433162997</v>
      </c>
      <c r="AQ41">
        <f t="shared" si="27"/>
        <v>-28.399945422939687</v>
      </c>
      <c r="AR41">
        <f t="shared" si="27"/>
        <v>-28.635248187271316</v>
      </c>
      <c r="AS41">
        <f t="shared" si="27"/>
        <v>0.57043987889434222</v>
      </c>
      <c r="AT41">
        <f t="shared" si="27"/>
        <v>0.33963071190306926</v>
      </c>
      <c r="AU41">
        <f t="shared" si="24"/>
        <v>-27.725177596473905</v>
      </c>
      <c r="AW41">
        <v>38</v>
      </c>
      <c r="AX41">
        <f>IF(Z41&gt;0, (R41*SUMPRODUCT(K41:$K$98, X41:$X$98)-K41*$AZ$3)/Z41, 0)</f>
        <v>454.88494856487398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6.2785228999999998E-2</v>
      </c>
      <c r="Q42" s="4">
        <f t="shared" si="22"/>
        <v>25</v>
      </c>
      <c r="R42">
        <f t="shared" si="0"/>
        <v>50000</v>
      </c>
      <c r="S42">
        <f t="shared" si="1"/>
        <v>428.7739263417709</v>
      </c>
      <c r="U42">
        <f t="shared" si="12"/>
        <v>6.2785228999999998E-2</v>
      </c>
      <c r="V42">
        <f t="shared" si="13"/>
        <v>0.01</v>
      </c>
      <c r="W42">
        <f t="shared" si="14"/>
        <v>0.44493384220027021</v>
      </c>
      <c r="X42">
        <f t="shared" si="15"/>
        <v>2.7935273172393828E-2</v>
      </c>
      <c r="Y42">
        <f t="shared" si="16"/>
        <v>4.4493384220027025E-3</v>
      </c>
      <c r="Z42">
        <f t="shared" si="17"/>
        <v>0.41254923060587373</v>
      </c>
      <c r="AB42">
        <f t="shared" si="18"/>
        <v>202.39370792404168</v>
      </c>
      <c r="AC42">
        <f t="shared" si="19"/>
        <v>176.89035341615715</v>
      </c>
      <c r="AE42">
        <f t="shared" si="2"/>
        <v>0</v>
      </c>
      <c r="AF42">
        <f t="shared" si="25"/>
        <v>0</v>
      </c>
      <c r="AG42">
        <f t="shared" si="25"/>
        <v>-10.313730765146843</v>
      </c>
      <c r="AH42">
        <f t="shared" si="4"/>
        <v>-1396.7636586196913</v>
      </c>
      <c r="AI42">
        <f t="shared" si="26"/>
        <v>-1407.0773893848382</v>
      </c>
      <c r="AJ42">
        <f t="shared" si="6"/>
        <v>25.503354507884524</v>
      </c>
      <c r="AK42">
        <f t="shared" si="20"/>
        <v>14.167559554682919</v>
      </c>
      <c r="AL42">
        <f t="shared" si="23"/>
        <v>-1367.4064753222708</v>
      </c>
      <c r="AN42">
        <f t="shared" si="27"/>
        <v>0</v>
      </c>
      <c r="AO42">
        <f t="shared" si="27"/>
        <v>0</v>
      </c>
      <c r="AP42">
        <f t="shared" si="27"/>
        <v>-0.19480017745126718</v>
      </c>
      <c r="AQ42">
        <f t="shared" si="27"/>
        <v>-26.381317755168599</v>
      </c>
      <c r="AR42">
        <f t="shared" si="27"/>
        <v>-26.576117932619866</v>
      </c>
      <c r="AS42">
        <f t="shared" si="27"/>
        <v>0.4816935885632212</v>
      </c>
      <c r="AT42">
        <f t="shared" si="27"/>
        <v>0.26758921462541541</v>
      </c>
      <c r="AU42">
        <f t="shared" si="24"/>
        <v>-25.826835129431231</v>
      </c>
      <c r="AW42">
        <v>39</v>
      </c>
      <c r="AX42">
        <f>IF(Z42&gt;0, (R42*SUMPRODUCT(K42:$K$98, X42:$X$98)-K42*$AZ$3)/Z42, 0)</f>
        <v>428.7739263417709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6.9956555000000004E-2</v>
      </c>
      <c r="Q43" s="4">
        <f t="shared" si="22"/>
        <v>25</v>
      </c>
      <c r="R43">
        <f t="shared" si="0"/>
        <v>50000</v>
      </c>
      <c r="S43">
        <f t="shared" si="1"/>
        <v>403.34592856881426</v>
      </c>
      <c r="U43">
        <f t="shared" si="12"/>
        <v>6.9956555000000004E-2</v>
      </c>
      <c r="V43">
        <f t="shared" si="13"/>
        <v>0.01</v>
      </c>
      <c r="W43">
        <f t="shared" si="14"/>
        <v>0.41254923060587373</v>
      </c>
      <c r="X43">
        <f t="shared" si="15"/>
        <v>2.8860522941087489E-2</v>
      </c>
      <c r="Y43">
        <f t="shared" si="16"/>
        <v>4.1254923060587371E-3</v>
      </c>
      <c r="Z43">
        <f t="shared" si="17"/>
        <v>0.3795632153587275</v>
      </c>
      <c r="AB43">
        <f t="shared" si="18"/>
        <v>176.89035341615715</v>
      </c>
      <c r="AC43">
        <f t="shared" si="19"/>
        <v>153.09527754943076</v>
      </c>
      <c r="AE43">
        <f t="shared" si="2"/>
        <v>0</v>
      </c>
      <c r="AF43">
        <f t="shared" si="25"/>
        <v>0</v>
      </c>
      <c r="AG43">
        <f t="shared" si="25"/>
        <v>-9.4890803839681883</v>
      </c>
      <c r="AH43">
        <f t="shared" si="4"/>
        <v>-1443.0261470543744</v>
      </c>
      <c r="AI43">
        <f t="shared" si="26"/>
        <v>-1452.5152274383427</v>
      </c>
      <c r="AJ43">
        <f t="shared" si="6"/>
        <v>23.795075866726393</v>
      </c>
      <c r="AK43">
        <f t="shared" si="20"/>
        <v>12.382324739131002</v>
      </c>
      <c r="AL43">
        <f t="shared" si="23"/>
        <v>-1416.3378268324852</v>
      </c>
      <c r="AN43">
        <f t="shared" si="27"/>
        <v>0</v>
      </c>
      <c r="AO43">
        <f t="shared" si="27"/>
        <v>0</v>
      </c>
      <c r="AP43">
        <f t="shared" si="27"/>
        <v>-0.16002198781149568</v>
      </c>
      <c r="AQ43">
        <f t="shared" si="27"/>
        <v>-24.334909514070233</v>
      </c>
      <c r="AR43">
        <f t="shared" si="27"/>
        <v>-24.49493150188173</v>
      </c>
      <c r="AS43">
        <f t="shared" si="27"/>
        <v>0.40127548574170357</v>
      </c>
      <c r="AT43">
        <f t="shared" si="27"/>
        <v>0.20881309234463383</v>
      </c>
      <c r="AU43">
        <f t="shared" si="24"/>
        <v>-23.884842923795393</v>
      </c>
      <c r="AW43">
        <v>40</v>
      </c>
      <c r="AX43">
        <f>IF(Z43&gt;0, (R43*SUMPRODUCT(K43:$K$98, X43:$X$98)-K43*$AZ$3)/Z43, 0)</f>
        <v>403.34592856881426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7.8227725999999997E-2</v>
      </c>
      <c r="Q44" s="4">
        <f t="shared" si="22"/>
        <v>25</v>
      </c>
      <c r="R44">
        <f t="shared" si="0"/>
        <v>50000</v>
      </c>
      <c r="S44">
        <f t="shared" si="1"/>
        <v>378.73128880960195</v>
      </c>
      <c r="U44">
        <f t="shared" si="12"/>
        <v>7.8227725999999997E-2</v>
      </c>
      <c r="V44">
        <f t="shared" si="13"/>
        <v>0.01</v>
      </c>
      <c r="W44">
        <f t="shared" si="14"/>
        <v>0.3795632153587275</v>
      </c>
      <c r="X44">
        <f t="shared" si="15"/>
        <v>2.9692367210761527E-2</v>
      </c>
      <c r="Y44">
        <f t="shared" si="16"/>
        <v>3.795632153587275E-3</v>
      </c>
      <c r="Z44">
        <f t="shared" si="17"/>
        <v>0.34607521599437874</v>
      </c>
      <c r="AB44">
        <f t="shared" si="18"/>
        <v>153.09527754943076</v>
      </c>
      <c r="AC44">
        <f t="shared" si="19"/>
        <v>131.06951257861243</v>
      </c>
      <c r="AE44">
        <f t="shared" si="2"/>
        <v>0</v>
      </c>
      <c r="AF44">
        <f t="shared" si="25"/>
        <v>0</v>
      </c>
      <c r="AG44">
        <f t="shared" si="25"/>
        <v>-8.6518803998594684</v>
      </c>
      <c r="AH44">
        <f t="shared" si="4"/>
        <v>-1484.6183605380763</v>
      </c>
      <c r="AI44">
        <f t="shared" si="26"/>
        <v>-1493.2702409379358</v>
      </c>
      <c r="AJ44">
        <f t="shared" si="6"/>
        <v>22.025764970818329</v>
      </c>
      <c r="AK44">
        <f t="shared" si="20"/>
        <v>10.716669428460154</v>
      </c>
      <c r="AL44">
        <f t="shared" si="23"/>
        <v>-1460.5278065386574</v>
      </c>
      <c r="AN44">
        <f t="shared" si="27"/>
        <v>0</v>
      </c>
      <c r="AO44">
        <f t="shared" si="27"/>
        <v>0</v>
      </c>
      <c r="AP44">
        <f t="shared" si="27"/>
        <v>-0.1302710818900783</v>
      </c>
      <c r="AQ44">
        <f t="shared" si="27"/>
        <v>-22.353850386594683</v>
      </c>
      <c r="AR44">
        <f t="shared" si="27"/>
        <v>-22.484121468484759</v>
      </c>
      <c r="AS44">
        <f t="shared" si="27"/>
        <v>0.33164122706223476</v>
      </c>
      <c r="AT44">
        <f t="shared" si="27"/>
        <v>0.161360543163138</v>
      </c>
      <c r="AU44">
        <f t="shared" si="24"/>
        <v>-21.991119698259389</v>
      </c>
      <c r="AW44">
        <v>41</v>
      </c>
      <c r="AX44">
        <f>IF(Z44&gt;0, (R44*SUMPRODUCT(K44:$K$98, X44:$X$98)-K44*$AZ$3)/Z44, 0)</f>
        <v>378.73128880960195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8.7072107999999995E-2</v>
      </c>
      <c r="Q45" s="4">
        <f t="shared" si="22"/>
        <v>25</v>
      </c>
      <c r="R45">
        <f t="shared" si="0"/>
        <v>50000</v>
      </c>
      <c r="S45">
        <f t="shared" si="1"/>
        <v>354.50926843585398</v>
      </c>
      <c r="U45">
        <f t="shared" si="12"/>
        <v>8.7072107999999995E-2</v>
      </c>
      <c r="V45">
        <f t="shared" si="13"/>
        <v>0.01</v>
      </c>
      <c r="W45">
        <f t="shared" si="14"/>
        <v>0.34607521599437874</v>
      </c>
      <c r="X45">
        <f t="shared" si="15"/>
        <v>3.0133498583185873E-2</v>
      </c>
      <c r="Y45">
        <f t="shared" si="16"/>
        <v>3.4607521599437875E-3</v>
      </c>
      <c r="Z45">
        <f t="shared" si="17"/>
        <v>0.31248096525124908</v>
      </c>
      <c r="AB45">
        <f t="shared" si="18"/>
        <v>131.06951257861243</v>
      </c>
      <c r="AC45">
        <f t="shared" si="19"/>
        <v>110.77739839134982</v>
      </c>
      <c r="AE45">
        <f t="shared" si="2"/>
        <v>0</v>
      </c>
      <c r="AF45">
        <f t="shared" si="25"/>
        <v>0</v>
      </c>
      <c r="AG45">
        <f t="shared" si="25"/>
        <v>-7.8120241312812269</v>
      </c>
      <c r="AH45">
        <f t="shared" si="4"/>
        <v>-1506.6749291592937</v>
      </c>
      <c r="AI45">
        <f t="shared" si="26"/>
        <v>-1514.486953290575</v>
      </c>
      <c r="AJ45">
        <f t="shared" si="6"/>
        <v>20.292114187262612</v>
      </c>
      <c r="AK45">
        <f t="shared" si="20"/>
        <v>9.1748658805028711</v>
      </c>
      <c r="AL45">
        <f t="shared" si="23"/>
        <v>-1485.0199732228095</v>
      </c>
      <c r="AN45">
        <f t="shared" si="27"/>
        <v>0</v>
      </c>
      <c r="AO45">
        <f t="shared" si="27"/>
        <v>0</v>
      </c>
      <c r="AP45">
        <f t="shared" si="27"/>
        <v>-0.10502267264247121</v>
      </c>
      <c r="AQ45">
        <f t="shared" si="27"/>
        <v>-20.25531734216025</v>
      </c>
      <c r="AR45">
        <f t="shared" si="27"/>
        <v>-20.360340014802723</v>
      </c>
      <c r="AS45">
        <f t="shared" si="27"/>
        <v>0.2728015210525222</v>
      </c>
      <c r="AT45">
        <f t="shared" si="27"/>
        <v>0.12334433684712637</v>
      </c>
      <c r="AU45">
        <f t="shared" si="24"/>
        <v>-19.964194156903076</v>
      </c>
      <c r="AW45">
        <v>42</v>
      </c>
      <c r="AX45">
        <f>IF(Z45&gt;0, (R45*SUMPRODUCT(K45:$K$98, X45:$X$98)-K45*$AZ$3)/Z45, 0)</f>
        <v>354.50926843585398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9.6466888000000001E-2</v>
      </c>
      <c r="Q46" s="4">
        <f t="shared" si="22"/>
        <v>25</v>
      </c>
      <c r="R46">
        <f t="shared" si="0"/>
        <v>50000</v>
      </c>
      <c r="S46">
        <f t="shared" si="1"/>
        <v>330.79841623558207</v>
      </c>
      <c r="U46">
        <f t="shared" si="12"/>
        <v>9.6466888000000001E-2</v>
      </c>
      <c r="V46">
        <f t="shared" si="13"/>
        <v>0.01</v>
      </c>
      <c r="W46">
        <f t="shared" si="14"/>
        <v>0.31248096525124908</v>
      </c>
      <c r="X46">
        <f t="shared" si="15"/>
        <v>3.0144066277024137E-2</v>
      </c>
      <c r="Y46">
        <f t="shared" si="16"/>
        <v>3.1248096525124907E-3</v>
      </c>
      <c r="Z46">
        <f t="shared" si="17"/>
        <v>0.27921208932171243</v>
      </c>
      <c r="AB46">
        <f t="shared" si="18"/>
        <v>110.77739839134982</v>
      </c>
      <c r="AC46">
        <f t="shared" si="19"/>
        <v>92.362916941450351</v>
      </c>
      <c r="AE46">
        <f t="shared" si="2"/>
        <v>0</v>
      </c>
      <c r="AF46">
        <f t="shared" si="25"/>
        <v>0</v>
      </c>
      <c r="AG46">
        <f t="shared" si="25"/>
        <v>-6.9803022330428108</v>
      </c>
      <c r="AH46">
        <f t="shared" si="4"/>
        <v>-1507.2033138512068</v>
      </c>
      <c r="AI46">
        <f t="shared" si="26"/>
        <v>-1514.1836160842495</v>
      </c>
      <c r="AJ46">
        <f t="shared" si="6"/>
        <v>18.414481449899469</v>
      </c>
      <c r="AK46">
        <f t="shared" si="20"/>
        <v>7.7544178873944878</v>
      </c>
      <c r="AL46">
        <f t="shared" si="23"/>
        <v>-1488.0147167469554</v>
      </c>
      <c r="AN46">
        <f t="shared" si="27"/>
        <v>0</v>
      </c>
      <c r="AO46">
        <f t="shared" si="27"/>
        <v>0</v>
      </c>
      <c r="AP46">
        <f t="shared" si="27"/>
        <v>-8.3786817425700488E-2</v>
      </c>
      <c r="AQ46">
        <f t="shared" si="27"/>
        <v>-18.091447141539167</v>
      </c>
      <c r="AR46">
        <f t="shared" si="27"/>
        <v>-18.175233958964867</v>
      </c>
      <c r="AS46">
        <f t="shared" si="27"/>
        <v>0.22103495575421636</v>
      </c>
      <c r="AT46">
        <f t="shared" si="27"/>
        <v>9.3078777119151607E-2</v>
      </c>
      <c r="AU46">
        <f t="shared" si="24"/>
        <v>-17.861120226091497</v>
      </c>
      <c r="AW46">
        <v>43</v>
      </c>
      <c r="AX46">
        <f>IF(Z46&gt;0, (R46*SUMPRODUCT(K46:$K$98, X46:$X$98)-K46*$AZ$3)/Z46, 0)</f>
        <v>330.79841623558207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0.107048017</v>
      </c>
      <c r="Q47" s="4">
        <f t="shared" si="22"/>
        <v>25</v>
      </c>
      <c r="R47">
        <f t="shared" si="0"/>
        <v>50000</v>
      </c>
      <c r="S47">
        <f t="shared" si="1"/>
        <v>307.93333876686432</v>
      </c>
      <c r="U47">
        <f t="shared" si="12"/>
        <v>0.107048017</v>
      </c>
      <c r="V47">
        <f t="shared" si="13"/>
        <v>0.01</v>
      </c>
      <c r="W47">
        <f t="shared" si="14"/>
        <v>0.27921208932171243</v>
      </c>
      <c r="X47">
        <f t="shared" si="15"/>
        <v>2.988910048431619E-2</v>
      </c>
      <c r="Y47">
        <f t="shared" si="16"/>
        <v>2.7921208932171243E-3</v>
      </c>
      <c r="Z47">
        <f t="shared" si="17"/>
        <v>0.24653086794417911</v>
      </c>
      <c r="AB47">
        <f t="shared" si="18"/>
        <v>92.362916941450351</v>
      </c>
      <c r="AC47">
        <f t="shared" si="19"/>
        <v>75.915073275143996</v>
      </c>
      <c r="AE47">
        <f t="shared" si="2"/>
        <v>0</v>
      </c>
      <c r="AF47">
        <f t="shared" si="25"/>
        <v>0</v>
      </c>
      <c r="AG47">
        <f t="shared" si="25"/>
        <v>-6.1632716986044773</v>
      </c>
      <c r="AH47">
        <f t="shared" si="4"/>
        <v>-1494.4550242158095</v>
      </c>
      <c r="AI47">
        <f t="shared" si="26"/>
        <v>-1500.6182959144139</v>
      </c>
      <c r="AJ47">
        <f t="shared" si="6"/>
        <v>16.447843666306355</v>
      </c>
      <c r="AK47">
        <f t="shared" si="20"/>
        <v>6.4654041859015248</v>
      </c>
      <c r="AL47">
        <f t="shared" si="23"/>
        <v>-1477.7050480622061</v>
      </c>
      <c r="AN47">
        <f t="shared" si="27"/>
        <v>0</v>
      </c>
      <c r="AO47">
        <f t="shared" si="27"/>
        <v>0</v>
      </c>
      <c r="AP47">
        <f t="shared" si="27"/>
        <v>-6.6053336245786784E-2</v>
      </c>
      <c r="AQ47">
        <f t="shared" si="27"/>
        <v>-16.016451171718362</v>
      </c>
      <c r="AR47">
        <f t="shared" si="27"/>
        <v>-16.082504507964146</v>
      </c>
      <c r="AS47">
        <f t="shared" si="27"/>
        <v>0.17627568624869561</v>
      </c>
      <c r="AT47">
        <f t="shared" si="27"/>
        <v>6.9291366264603985E-2</v>
      </c>
      <c r="AU47">
        <f t="shared" si="24"/>
        <v>-15.836937455450848</v>
      </c>
      <c r="AW47">
        <v>44</v>
      </c>
      <c r="AX47">
        <f>IF(Z47&gt;0, (R47*SUMPRODUCT(K47:$K$98, X47:$X$98)-K47*$AZ$3)/Z47, 0)</f>
        <v>307.93333876686432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0.118979948</v>
      </c>
      <c r="Q48" s="4">
        <f t="shared" si="22"/>
        <v>25</v>
      </c>
      <c r="R48">
        <f t="shared" si="0"/>
        <v>50000</v>
      </c>
      <c r="S48">
        <f t="shared" si="1"/>
        <v>285.77829707716216</v>
      </c>
      <c r="U48">
        <f t="shared" si="12"/>
        <v>0.118979948</v>
      </c>
      <c r="V48">
        <f t="shared" si="13"/>
        <v>0.01</v>
      </c>
      <c r="W48">
        <f t="shared" si="14"/>
        <v>0.24653086794417911</v>
      </c>
      <c r="X48">
        <f t="shared" si="15"/>
        <v>2.9332229848393298E-2</v>
      </c>
      <c r="Y48">
        <f t="shared" si="16"/>
        <v>2.4653086794417913E-3</v>
      </c>
      <c r="Z48">
        <f t="shared" si="17"/>
        <v>0.21473332941634404</v>
      </c>
      <c r="AB48">
        <f t="shared" si="18"/>
        <v>75.915073275143996</v>
      </c>
      <c r="AC48">
        <f t="shared" si="19"/>
        <v>61.366125206312091</v>
      </c>
      <c r="AE48">
        <f t="shared" si="2"/>
        <v>0</v>
      </c>
      <c r="AF48">
        <f t="shared" si="25"/>
        <v>0</v>
      </c>
      <c r="AG48">
        <f t="shared" si="25"/>
        <v>-5.3683332354086009</v>
      </c>
      <c r="AH48">
        <f t="shared" si="4"/>
        <v>-1466.611492419665</v>
      </c>
      <c r="AI48">
        <f t="shared" si="26"/>
        <v>-1471.9798256550735</v>
      </c>
      <c r="AJ48">
        <f t="shared" si="6"/>
        <v>14.548948068831905</v>
      </c>
      <c r="AK48">
        <f t="shared" si="20"/>
        <v>5.3140551292600806</v>
      </c>
      <c r="AL48">
        <f t="shared" si="23"/>
        <v>-1452.1168224569815</v>
      </c>
      <c r="AN48">
        <f t="shared" si="27"/>
        <v>0</v>
      </c>
      <c r="AO48">
        <f t="shared" si="27"/>
        <v>0</v>
      </c>
      <c r="AP48">
        <f t="shared" si="27"/>
        <v>-5.1369446760338118E-2</v>
      </c>
      <c r="AQ48">
        <f t="shared" si="27"/>
        <v>-14.033968770982549</v>
      </c>
      <c r="AR48">
        <f t="shared" si="27"/>
        <v>-14.085338217742885</v>
      </c>
      <c r="AS48">
        <f t="shared" si="27"/>
        <v>0.13921852099479437</v>
      </c>
      <c r="AT48">
        <f t="shared" si="27"/>
        <v>5.0850060917138659E-2</v>
      </c>
      <c r="AU48">
        <f t="shared" si="24"/>
        <v>-13.895269635830953</v>
      </c>
      <c r="AW48">
        <v>45</v>
      </c>
      <c r="AX48">
        <f>IF(Z48&gt;0, (R48*SUMPRODUCT(K48:$K$98, X48:$X$98)-K48*$AZ$3)/Z48, 0)</f>
        <v>285.77829707716216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0.132636267</v>
      </c>
      <c r="Q49" s="4">
        <f t="shared" si="22"/>
        <v>25</v>
      </c>
      <c r="R49">
        <f t="shared" si="0"/>
        <v>50000</v>
      </c>
      <c r="S49">
        <f t="shared" si="1"/>
        <v>264.21086316025361</v>
      </c>
      <c r="U49">
        <f t="shared" si="12"/>
        <v>0.132636267</v>
      </c>
      <c r="V49">
        <f t="shared" si="13"/>
        <v>0.01</v>
      </c>
      <c r="W49">
        <f t="shared" si="14"/>
        <v>0.21473332941634404</v>
      </c>
      <c r="X49">
        <f t="shared" si="15"/>
        <v>2.8481427214265165E-2</v>
      </c>
      <c r="Y49">
        <f t="shared" si="16"/>
        <v>2.1473332941634405E-3</v>
      </c>
      <c r="Z49">
        <f t="shared" si="17"/>
        <v>0.18410456890791543</v>
      </c>
      <c r="AB49">
        <f t="shared" si="18"/>
        <v>61.366125206312091</v>
      </c>
      <c r="AC49">
        <f t="shared" si="19"/>
        <v>48.642427062906727</v>
      </c>
      <c r="AE49">
        <f t="shared" si="2"/>
        <v>0</v>
      </c>
      <c r="AF49">
        <f t="shared" si="25"/>
        <v>0</v>
      </c>
      <c r="AG49">
        <f t="shared" si="25"/>
        <v>-4.6026142226978859</v>
      </c>
      <c r="AH49">
        <f t="shared" si="4"/>
        <v>-1424.0713607132582</v>
      </c>
      <c r="AI49">
        <f t="shared" si="26"/>
        <v>-1428.673974935956</v>
      </c>
      <c r="AJ49">
        <f t="shared" si="6"/>
        <v>12.723698143405365</v>
      </c>
      <c r="AK49">
        <f t="shared" si="20"/>
        <v>4.2956287644418465</v>
      </c>
      <c r="AL49">
        <f t="shared" si="23"/>
        <v>-1411.654648028109</v>
      </c>
      <c r="AN49">
        <f t="shared" si="27"/>
        <v>0</v>
      </c>
      <c r="AO49">
        <f t="shared" si="27"/>
        <v>0</v>
      </c>
      <c r="AP49">
        <f t="shared" si="27"/>
        <v>-3.9323482711239505E-2</v>
      </c>
      <c r="AQ49">
        <f t="shared" si="27"/>
        <v>-12.16687795740445</v>
      </c>
      <c r="AR49">
        <f t="shared" si="27"/>
        <v>-12.20620144011569</v>
      </c>
      <c r="AS49">
        <f t="shared" si="27"/>
        <v>0.10870781250746446</v>
      </c>
      <c r="AT49">
        <f t="shared" si="27"/>
        <v>3.6700682542413432E-2</v>
      </c>
      <c r="AU49">
        <f t="shared" si="24"/>
        <v>-12.060792945065813</v>
      </c>
      <c r="AW49">
        <v>46</v>
      </c>
      <c r="AX49">
        <f>IF(Z49&gt;0, (R49*SUMPRODUCT(K49:$K$98, X49:$X$98)-K49*$AZ$3)/Z49, 0)</f>
        <v>264.21086316025361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0.148393413</v>
      </c>
      <c r="Q50" s="4">
        <f t="shared" si="22"/>
        <v>25</v>
      </c>
      <c r="R50">
        <f t="shared" si="0"/>
        <v>50000</v>
      </c>
      <c r="S50">
        <f t="shared" si="1"/>
        <v>242.96214395361497</v>
      </c>
      <c r="U50">
        <f t="shared" si="12"/>
        <v>0.148393413</v>
      </c>
      <c r="V50">
        <f t="shared" si="13"/>
        <v>0.01</v>
      </c>
      <c r="W50">
        <f t="shared" si="14"/>
        <v>0.18410456890791543</v>
      </c>
      <c r="X50">
        <f t="shared" si="15"/>
        <v>2.7319905329139253E-2</v>
      </c>
      <c r="Y50">
        <f t="shared" si="16"/>
        <v>1.8410456890791543E-3</v>
      </c>
      <c r="Z50">
        <f t="shared" si="17"/>
        <v>0.15494361788969702</v>
      </c>
      <c r="AB50">
        <f t="shared" si="18"/>
        <v>48.642427062906727</v>
      </c>
      <c r="AC50">
        <f t="shared" si="19"/>
        <v>37.645433594410477</v>
      </c>
      <c r="AE50">
        <f t="shared" si="2"/>
        <v>0</v>
      </c>
      <c r="AF50">
        <f t="shared" si="25"/>
        <v>0</v>
      </c>
      <c r="AG50">
        <f t="shared" si="25"/>
        <v>-3.8735904472424254</v>
      </c>
      <c r="AH50">
        <f t="shared" si="4"/>
        <v>-1365.9952664569626</v>
      </c>
      <c r="AI50">
        <f t="shared" si="26"/>
        <v>-1369.8688569042049</v>
      </c>
      <c r="AJ50">
        <f t="shared" si="6"/>
        <v>10.99699346849625</v>
      </c>
      <c r="AK50">
        <f t="shared" si="20"/>
        <v>3.4049698944034712</v>
      </c>
      <c r="AL50">
        <f t="shared" si="23"/>
        <v>-1355.4668935413054</v>
      </c>
      <c r="AN50">
        <f t="shared" si="27"/>
        <v>0</v>
      </c>
      <c r="AO50">
        <f t="shared" si="27"/>
        <v>0</v>
      </c>
      <c r="AP50">
        <f t="shared" si="27"/>
        <v>-2.9549019708535518E-2</v>
      </c>
      <c r="AQ50">
        <f t="shared" si="27"/>
        <v>-10.420260376013076</v>
      </c>
      <c r="AR50">
        <f t="shared" si="27"/>
        <v>-10.44980939572161</v>
      </c>
      <c r="AS50">
        <f t="shared" si="27"/>
        <v>8.3888676709888449E-2</v>
      </c>
      <c r="AT50">
        <f t="shared" si="27"/>
        <v>2.5974228274009751E-2</v>
      </c>
      <c r="AU50">
        <f t="shared" si="24"/>
        <v>-10.339946490737715</v>
      </c>
      <c r="AW50">
        <v>47</v>
      </c>
      <c r="AX50">
        <f>IF(Z50&gt;0, (R50*SUMPRODUCT(K50:$K$98, X50:$X$98)-K50*$AZ$3)/Z50, 0)</f>
        <v>242.96214395361497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0.16656033000000001</v>
      </c>
      <c r="Q51" s="4">
        <f t="shared" si="22"/>
        <v>25</v>
      </c>
      <c r="R51">
        <f t="shared" si="0"/>
        <v>50000</v>
      </c>
      <c r="S51">
        <f t="shared" si="1"/>
        <v>221.5725319197237</v>
      </c>
      <c r="U51">
        <f t="shared" si="12"/>
        <v>0.16656033000000001</v>
      </c>
      <c r="V51">
        <f t="shared" si="13"/>
        <v>0.01</v>
      </c>
      <c r="W51">
        <f t="shared" si="14"/>
        <v>0.15494361788969702</v>
      </c>
      <c r="X51">
        <f t="shared" si="15"/>
        <v>2.580746012710184E-2</v>
      </c>
      <c r="Y51">
        <f t="shared" si="16"/>
        <v>1.5494361788969701E-3</v>
      </c>
      <c r="Z51">
        <f t="shared" si="17"/>
        <v>0.12758672158369821</v>
      </c>
      <c r="AB51">
        <f t="shared" si="18"/>
        <v>37.645433594410477</v>
      </c>
      <c r="AC51">
        <f t="shared" si="19"/>
        <v>28.269712940636875</v>
      </c>
      <c r="AE51">
        <f t="shared" si="2"/>
        <v>0</v>
      </c>
      <c r="AF51">
        <f t="shared" si="25"/>
        <v>0</v>
      </c>
      <c r="AG51">
        <f t="shared" si="25"/>
        <v>-3.1896680395924553</v>
      </c>
      <c r="AH51">
        <f t="shared" si="4"/>
        <v>-1290.373006355092</v>
      </c>
      <c r="AI51">
        <f t="shared" si="26"/>
        <v>-1293.5626743946846</v>
      </c>
      <c r="AJ51">
        <f t="shared" si="6"/>
        <v>9.3757206537736018</v>
      </c>
      <c r="AK51">
        <f t="shared" si="20"/>
        <v>2.6351803516087338</v>
      </c>
      <c r="AL51">
        <f t="shared" si="23"/>
        <v>-1281.5517733893021</v>
      </c>
      <c r="AN51">
        <f t="shared" si="27"/>
        <v>0</v>
      </c>
      <c r="AO51">
        <f t="shared" si="27"/>
        <v>0</v>
      </c>
      <c r="AP51">
        <f t="shared" si="27"/>
        <v>-2.1724852712160698E-2</v>
      </c>
      <c r="AQ51">
        <f t="shared" si="27"/>
        <v>-8.7887401318396066</v>
      </c>
      <c r="AR51">
        <f t="shared" si="27"/>
        <v>-8.8104649845517677</v>
      </c>
      <c r="AS51">
        <f t="shared" si="27"/>
        <v>6.3858103020532367E-2</v>
      </c>
      <c r="AT51">
        <f t="shared" si="27"/>
        <v>1.794823295028353E-2</v>
      </c>
      <c r="AU51">
        <f t="shared" si="24"/>
        <v>-8.7286586485809501</v>
      </c>
      <c r="AW51">
        <v>48</v>
      </c>
      <c r="AX51">
        <f>IF(Z51&gt;0, (R51*SUMPRODUCT(K51:$K$98, X51:$X$98)-K51*$AZ$3)/Z51, 0)</f>
        <v>221.5725319197237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0.18820168900000001</v>
      </c>
      <c r="Q52" s="4">
        <f t="shared" si="22"/>
        <v>25</v>
      </c>
      <c r="R52">
        <f t="shared" si="0"/>
        <v>50000</v>
      </c>
      <c r="S52">
        <f t="shared" si="1"/>
        <v>199.54871410510003</v>
      </c>
      <c r="U52">
        <f t="shared" si="12"/>
        <v>0.18820168900000001</v>
      </c>
      <c r="V52">
        <f t="shared" si="13"/>
        <v>0.01</v>
      </c>
      <c r="W52">
        <f t="shared" si="14"/>
        <v>0.12758672158369821</v>
      </c>
      <c r="X52">
        <f t="shared" si="15"/>
        <v>2.401203649602476E-2</v>
      </c>
      <c r="Y52">
        <f t="shared" si="16"/>
        <v>1.2758672158369822E-3</v>
      </c>
      <c r="Z52">
        <f t="shared" si="17"/>
        <v>0.10229881787183646</v>
      </c>
      <c r="AB52">
        <f t="shared" si="18"/>
        <v>28.269712940636875</v>
      </c>
      <c r="AC52">
        <f t="shared" si="19"/>
        <v>20.413597560796791</v>
      </c>
      <c r="AE52">
        <f t="shared" si="2"/>
        <v>0</v>
      </c>
      <c r="AF52">
        <f t="shared" si="25"/>
        <v>0</v>
      </c>
      <c r="AG52">
        <f t="shared" si="25"/>
        <v>-2.5574704467959117</v>
      </c>
      <c r="AH52">
        <f t="shared" si="4"/>
        <v>-1200.6018248012381</v>
      </c>
      <c r="AI52">
        <f t="shared" si="26"/>
        <v>-1203.1592952480339</v>
      </c>
      <c r="AJ52">
        <f t="shared" si="6"/>
        <v>7.8561153798400838</v>
      </c>
      <c r="AK52">
        <f t="shared" si="20"/>
        <v>1.9788799058445814</v>
      </c>
      <c r="AL52">
        <f t="shared" si="23"/>
        <v>-1193.3242999623492</v>
      </c>
      <c r="AN52">
        <f t="shared" si="27"/>
        <v>0</v>
      </c>
      <c r="AO52">
        <f t="shared" si="27"/>
        <v>0</v>
      </c>
      <c r="AP52">
        <f t="shared" si="27"/>
        <v>-1.5552634117262694E-2</v>
      </c>
      <c r="AQ52">
        <f t="shared" si="27"/>
        <v>-7.3011678101872759</v>
      </c>
      <c r="AR52">
        <f t="shared" si="27"/>
        <v>-7.3167204443045382</v>
      </c>
      <c r="AS52">
        <f t="shared" si="27"/>
        <v>4.7775053760143557E-2</v>
      </c>
      <c r="AT52">
        <f t="shared" si="27"/>
        <v>1.2034076552541307E-2</v>
      </c>
      <c r="AU52">
        <f t="shared" si="24"/>
        <v>-7.2569113139918526</v>
      </c>
      <c r="AW52">
        <v>49</v>
      </c>
      <c r="AX52">
        <f>IF(Z52&gt;0, (R52*SUMPRODUCT(K52:$K$98, X52:$X$98)-K52*$AZ$3)/Z52, 0)</f>
        <v>199.54871410510003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0.21316064300000001</v>
      </c>
      <c r="Q53" s="4">
        <f t="shared" si="22"/>
        <v>25</v>
      </c>
      <c r="R53">
        <f t="shared" si="0"/>
        <v>50000</v>
      </c>
      <c r="S53">
        <f t="shared" si="1"/>
        <v>175.47721983513202</v>
      </c>
      <c r="U53">
        <f t="shared" si="12"/>
        <v>0.21316064300000001</v>
      </c>
      <c r="V53">
        <f t="shared" si="13"/>
        <v>0.01</v>
      </c>
      <c r="W53">
        <f t="shared" si="14"/>
        <v>0.10229881787183646</v>
      </c>
      <c r="X53">
        <f t="shared" si="15"/>
        <v>2.1806081795700552E-2</v>
      </c>
      <c r="Y53">
        <f t="shared" si="16"/>
        <v>1.0229881787183646E-3</v>
      </c>
      <c r="Z53">
        <f t="shared" si="17"/>
        <v>7.946974789741755E-2</v>
      </c>
      <c r="AB53">
        <f t="shared" si="18"/>
        <v>20.413597560796791</v>
      </c>
      <c r="AC53">
        <f t="shared" si="19"/>
        <v>13.945130422037661</v>
      </c>
      <c r="AE53">
        <f t="shared" si="2"/>
        <v>0</v>
      </c>
      <c r="AF53">
        <f t="shared" si="25"/>
        <v>0</v>
      </c>
      <c r="AG53">
        <f t="shared" si="25"/>
        <v>-1.9867436974354387</v>
      </c>
      <c r="AH53">
        <f t="shared" si="4"/>
        <v>-1090.3040897850276</v>
      </c>
      <c r="AI53">
        <f t="shared" si="26"/>
        <v>-1092.2908334824631</v>
      </c>
      <c r="AJ53">
        <f t="shared" si="6"/>
        <v>6.4684671387591308</v>
      </c>
      <c r="AK53">
        <f t="shared" si="20"/>
        <v>1.4289518292557755</v>
      </c>
      <c r="AL53">
        <f t="shared" si="23"/>
        <v>-1084.3934145144483</v>
      </c>
      <c r="AN53">
        <f t="shared" si="27"/>
        <v>0</v>
      </c>
      <c r="AO53">
        <f t="shared" si="27"/>
        <v>0</v>
      </c>
      <c r="AP53">
        <f t="shared" si="27"/>
        <v>-1.0787409185098761E-2</v>
      </c>
      <c r="AQ53">
        <f t="shared" si="27"/>
        <v>-5.9200169442490225</v>
      </c>
      <c r="AR53">
        <f t="shared" si="27"/>
        <v>-5.9308043534341222</v>
      </c>
      <c r="AS53">
        <f t="shared" si="27"/>
        <v>3.5121793473527431E-2</v>
      </c>
      <c r="AT53">
        <f t="shared" si="27"/>
        <v>7.7587703476171945E-3</v>
      </c>
      <c r="AU53">
        <f t="shared" si="24"/>
        <v>-5.8879237896129775</v>
      </c>
      <c r="AW53">
        <v>50</v>
      </c>
      <c r="AX53">
        <f>IF(Z53&gt;0, (R53*SUMPRODUCT(K53:$K$98, X53:$X$98)-K53*$AZ$3)/Z53, 0)</f>
        <v>175.47721983513202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0.241823134</v>
      </c>
      <c r="Q54" s="4">
        <f t="shared" si="22"/>
        <v>25</v>
      </c>
      <c r="R54">
        <f t="shared" si="0"/>
        <v>50000</v>
      </c>
      <c r="S54">
        <f t="shared" si="1"/>
        <v>147.47688680486789</v>
      </c>
      <c r="U54">
        <f t="shared" si="12"/>
        <v>0.241823134</v>
      </c>
      <c r="V54">
        <f t="shared" si="13"/>
        <v>0.01</v>
      </c>
      <c r="W54">
        <f t="shared" si="14"/>
        <v>7.946974789741755E-2</v>
      </c>
      <c r="X54">
        <f t="shared" si="15"/>
        <v>1.9217623494743423E-2</v>
      </c>
      <c r="Y54">
        <f t="shared" si="16"/>
        <v>7.9469747897417556E-4</v>
      </c>
      <c r="Z54">
        <f t="shared" si="17"/>
        <v>5.9457426923699951E-2</v>
      </c>
      <c r="AB54">
        <f t="shared" si="18"/>
        <v>13.945130422037661</v>
      </c>
      <c r="AC54">
        <f t="shared" si="19"/>
        <v>8.7685962201352012</v>
      </c>
      <c r="AE54">
        <f t="shared" si="2"/>
        <v>0</v>
      </c>
      <c r="AF54">
        <f t="shared" si="25"/>
        <v>0</v>
      </c>
      <c r="AG54">
        <f t="shared" si="25"/>
        <v>-1.4864356730924988</v>
      </c>
      <c r="AH54">
        <f t="shared" si="4"/>
        <v>-960.88117473717114</v>
      </c>
      <c r="AI54">
        <f t="shared" si="26"/>
        <v>-962.36761041026364</v>
      </c>
      <c r="AJ54">
        <f t="shared" si="6"/>
        <v>5.1765342019024594</v>
      </c>
      <c r="AK54">
        <f t="shared" si="20"/>
        <v>0.97615912954263628</v>
      </c>
      <c r="AL54">
        <f t="shared" si="23"/>
        <v>-956.21491707881853</v>
      </c>
      <c r="AN54">
        <f t="shared" si="27"/>
        <v>0</v>
      </c>
      <c r="AO54">
        <f t="shared" si="27"/>
        <v>0</v>
      </c>
      <c r="AP54">
        <f t="shared" si="27"/>
        <v>-7.2061517824703611E-3</v>
      </c>
      <c r="AQ54">
        <f t="shared" si="27"/>
        <v>-4.6582948158588726</v>
      </c>
      <c r="AR54">
        <f t="shared" si="27"/>
        <v>-4.6655009676413428</v>
      </c>
      <c r="AS54">
        <f t="shared" si="27"/>
        <v>2.5095530093441783E-2</v>
      </c>
      <c r="AT54">
        <f t="shared" si="27"/>
        <v>4.7323614325627443E-3</v>
      </c>
      <c r="AU54">
        <f t="shared" si="24"/>
        <v>-4.6356730761153377</v>
      </c>
      <c r="AW54">
        <v>51</v>
      </c>
      <c r="AX54">
        <f>IF(Z54&gt;0, (R54*SUMPRODUCT(K54:$K$98, X54:$X$98)-K54*$AZ$3)/Z54, 0)</f>
        <v>147.47688680486789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0.27493253200000001</v>
      </c>
      <c r="Q55" s="4">
        <f t="shared" si="22"/>
        <v>25</v>
      </c>
      <c r="R55">
        <f t="shared" si="0"/>
        <v>50000</v>
      </c>
      <c r="S55">
        <f t="shared" si="1"/>
        <v>112.28989621499935</v>
      </c>
      <c r="U55">
        <f t="shared" si="12"/>
        <v>0.27493253200000001</v>
      </c>
      <c r="V55">
        <f t="shared" si="13"/>
        <v>0.01</v>
      </c>
      <c r="W55">
        <f t="shared" si="14"/>
        <v>5.9457426923699951E-2</v>
      </c>
      <c r="X55">
        <f t="shared" si="15"/>
        <v>1.6346780930337798E-2</v>
      </c>
      <c r="Y55">
        <f t="shared" si="16"/>
        <v>5.9457426923699951E-4</v>
      </c>
      <c r="Z55">
        <f t="shared" si="17"/>
        <v>4.2516071724125151E-2</v>
      </c>
      <c r="AB55">
        <f t="shared" si="18"/>
        <v>8.7685962201352012</v>
      </c>
      <c r="AC55">
        <f t="shared" si="19"/>
        <v>4.7741252813714814</v>
      </c>
      <c r="AE55">
        <f t="shared" si="2"/>
        <v>0</v>
      </c>
      <c r="AF55">
        <f t="shared" si="25"/>
        <v>0</v>
      </c>
      <c r="AG55">
        <f t="shared" si="25"/>
        <v>-1.0629017931031288</v>
      </c>
      <c r="AH55">
        <f t="shared" si="4"/>
        <v>-817.33904651688988</v>
      </c>
      <c r="AI55">
        <f t="shared" si="26"/>
        <v>-818.40194830999303</v>
      </c>
      <c r="AJ55">
        <f t="shared" si="6"/>
        <v>3.9944709387637198</v>
      </c>
      <c r="AK55">
        <f t="shared" si="20"/>
        <v>0.61380173540946414</v>
      </c>
      <c r="AL55">
        <f t="shared" si="23"/>
        <v>-813.79367563581991</v>
      </c>
      <c r="AN55">
        <f t="shared" si="27"/>
        <v>0</v>
      </c>
      <c r="AO55">
        <f t="shared" si="27"/>
        <v>0</v>
      </c>
      <c r="AP55">
        <f t="shared" si="27"/>
        <v>-4.6007899188524708E-3</v>
      </c>
      <c r="AQ55">
        <f t="shared" si="27"/>
        <v>-3.5378670634480165</v>
      </c>
      <c r="AR55">
        <f t="shared" si="27"/>
        <v>-3.542467853366869</v>
      </c>
      <c r="AS55">
        <f t="shared" si="27"/>
        <v>1.7290140768847283E-2</v>
      </c>
      <c r="AT55">
        <f t="shared" si="27"/>
        <v>2.6568520768051958E-3</v>
      </c>
      <c r="AU55">
        <f t="shared" si="24"/>
        <v>-3.522520860521217</v>
      </c>
      <c r="AW55">
        <v>52</v>
      </c>
      <c r="AX55">
        <f>IF(Z55&gt;0, (R55*SUMPRODUCT(K55:$K$98, X55:$X$98)-K55*$AZ$3)/Z55, 0)</f>
        <v>112.28989621499935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0.31195269799999997</v>
      </c>
      <c r="Q56" s="4">
        <f t="shared" si="22"/>
        <v>25</v>
      </c>
      <c r="R56">
        <f t="shared" si="0"/>
        <v>50000</v>
      </c>
      <c r="S56">
        <f t="shared" si="1"/>
        <v>63.444011465764831</v>
      </c>
      <c r="U56">
        <f t="shared" si="12"/>
        <v>0.31195269799999997</v>
      </c>
      <c r="V56">
        <f t="shared" si="13"/>
        <v>0.01</v>
      </c>
      <c r="W56">
        <f t="shared" si="14"/>
        <v>4.2516071724125151E-2</v>
      </c>
      <c r="X56">
        <f t="shared" si="15"/>
        <v>1.3263003282702352E-2</v>
      </c>
      <c r="Y56">
        <f t="shared" si="16"/>
        <v>4.2516071724125153E-4</v>
      </c>
      <c r="Z56">
        <f t="shared" si="17"/>
        <v>2.8827907724181551E-2</v>
      </c>
      <c r="AB56">
        <f t="shared" si="18"/>
        <v>4.7741252813714814</v>
      </c>
      <c r="AC56">
        <f t="shared" si="19"/>
        <v>1.8289581081869848</v>
      </c>
      <c r="AE56">
        <f t="shared" si="2"/>
        <v>0</v>
      </c>
      <c r="AF56">
        <f t="shared" si="25"/>
        <v>0</v>
      </c>
      <c r="AG56">
        <f t="shared" si="25"/>
        <v>-0.72069769310453879</v>
      </c>
      <c r="AH56">
        <f t="shared" si="4"/>
        <v>-663.15016413511762</v>
      </c>
      <c r="AI56">
        <f t="shared" si="26"/>
        <v>-663.87086182822213</v>
      </c>
      <c r="AJ56">
        <f t="shared" si="6"/>
        <v>2.9451671731844966</v>
      </c>
      <c r="AK56">
        <f t="shared" si="20"/>
        <v>0.33418876969600375</v>
      </c>
      <c r="AL56">
        <f t="shared" si="23"/>
        <v>-660.59150588534169</v>
      </c>
      <c r="AN56">
        <f t="shared" si="27"/>
        <v>0</v>
      </c>
      <c r="AO56">
        <f t="shared" si="27"/>
        <v>0</v>
      </c>
      <c r="AP56">
        <f t="shared" si="27"/>
        <v>-2.7853153495952829E-3</v>
      </c>
      <c r="AQ56">
        <f t="shared" si="27"/>
        <v>-2.5629086216379093</v>
      </c>
      <c r="AR56">
        <f t="shared" si="27"/>
        <v>-2.5656939369875045</v>
      </c>
      <c r="AS56">
        <f t="shared" si="27"/>
        <v>1.13823305015145E-2</v>
      </c>
      <c r="AT56">
        <f t="shared" si="27"/>
        <v>1.2915555562373982E-3</v>
      </c>
      <c r="AU56">
        <f t="shared" si="24"/>
        <v>-2.5530200509297529</v>
      </c>
      <c r="AW56">
        <v>53</v>
      </c>
      <c r="AX56">
        <f>IF(Z56&gt;0, (R56*SUMPRODUCT(K56:$K$98, X56:$X$98)-K56*$AZ$3)/Z56, 0)</f>
        <v>63.444011465764831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0.35315455400000001</v>
      </c>
      <c r="Q57" s="4">
        <f t="shared" si="22"/>
        <v>25</v>
      </c>
      <c r="R57">
        <f t="shared" si="0"/>
        <v>50000</v>
      </c>
      <c r="S57">
        <f t="shared" si="1"/>
        <v>-11.152843594304452</v>
      </c>
      <c r="U57">
        <f t="shared" si="12"/>
        <v>0.35315455400000001</v>
      </c>
      <c r="V57">
        <f t="shared" si="13"/>
        <v>0.01</v>
      </c>
      <c r="W57">
        <f t="shared" si="14"/>
        <v>2.8827907724181551E-2</v>
      </c>
      <c r="X57">
        <f t="shared" si="15"/>
        <v>1.018070689508649E-2</v>
      </c>
      <c r="Y57">
        <f t="shared" si="16"/>
        <v>2.8827907724181555E-4</v>
      </c>
      <c r="Z57">
        <f t="shared" si="17"/>
        <v>1.8358921751853243E-2</v>
      </c>
      <c r="AB57">
        <f t="shared" si="18"/>
        <v>1.8289581081869848</v>
      </c>
      <c r="AC57">
        <f t="shared" si="19"/>
        <v>-0.20475418285849312</v>
      </c>
      <c r="AE57">
        <f t="shared" si="2"/>
        <v>0</v>
      </c>
      <c r="AF57">
        <f t="shared" si="25"/>
        <v>0</v>
      </c>
      <c r="AG57">
        <f t="shared" si="25"/>
        <v>-0.45897304379633108</v>
      </c>
      <c r="AH57">
        <f t="shared" si="4"/>
        <v>-509.03534475432451</v>
      </c>
      <c r="AI57">
        <f t="shared" si="26"/>
        <v>-509.49431779812085</v>
      </c>
      <c r="AJ57">
        <f t="shared" si="6"/>
        <v>2.0337122910454779</v>
      </c>
      <c r="AK57">
        <f t="shared" si="20"/>
        <v>0.12802706757308896</v>
      </c>
      <c r="AL57">
        <f t="shared" si="23"/>
        <v>-507.33257843950224</v>
      </c>
      <c r="AN57">
        <f t="shared" si="27"/>
        <v>0</v>
      </c>
      <c r="AO57">
        <f t="shared" si="27"/>
        <v>0</v>
      </c>
      <c r="AP57">
        <f t="shared" si="27"/>
        <v>-1.5837637464854049E-3</v>
      </c>
      <c r="AQ57">
        <f t="shared" si="27"/>
        <v>-1.7565121429208501</v>
      </c>
      <c r="AR57">
        <f t="shared" si="27"/>
        <v>-1.7580959066673356</v>
      </c>
      <c r="AS57">
        <f t="shared" si="27"/>
        <v>7.0176665947486077E-3</v>
      </c>
      <c r="AT57">
        <f t="shared" si="27"/>
        <v>4.4177894743873482E-4</v>
      </c>
      <c r="AU57">
        <f t="shared" si="24"/>
        <v>-1.7506364611251481</v>
      </c>
      <c r="AW57">
        <v>54</v>
      </c>
      <c r="AX57">
        <f>IF(Z57&gt;0, (R57*SUMPRODUCT(K57:$K$98, X57:$X$98)-K57*$AZ$3)/Z57, 0)</f>
        <v>-11.152843594304452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0.39812553899999997</v>
      </c>
      <c r="Q58" s="4">
        <f t="shared" si="22"/>
        <v>25</v>
      </c>
      <c r="R58">
        <f t="shared" si="0"/>
        <v>50000</v>
      </c>
      <c r="S58">
        <f t="shared" si="1"/>
        <v>-137.00951249804356</v>
      </c>
      <c r="U58">
        <f t="shared" si="12"/>
        <v>0.39812553899999997</v>
      </c>
      <c r="V58">
        <f t="shared" si="13"/>
        <v>0.01</v>
      </c>
      <c r="W58">
        <f t="shared" si="14"/>
        <v>1.8358921751853243E-2</v>
      </c>
      <c r="X58">
        <f t="shared" si="15"/>
        <v>7.3091556179153963E-3</v>
      </c>
      <c r="Y58">
        <f t="shared" si="16"/>
        <v>1.8358921751853244E-4</v>
      </c>
      <c r="Z58">
        <f t="shared" si="17"/>
        <v>1.0866176916419314E-2</v>
      </c>
      <c r="AB58">
        <f t="shared" si="18"/>
        <v>-0.20475418285849312</v>
      </c>
      <c r="AC58">
        <f t="shared" si="19"/>
        <v>-1.4887696020361043</v>
      </c>
      <c r="AE58">
        <f t="shared" si="2"/>
        <v>0</v>
      </c>
      <c r="AF58">
        <f t="shared" si="25"/>
        <v>0</v>
      </c>
      <c r="AG58">
        <f t="shared" si="25"/>
        <v>-0.27165442291048286</v>
      </c>
      <c r="AH58">
        <f t="shared" si="4"/>
        <v>-365.45778089576982</v>
      </c>
      <c r="AI58">
        <f t="shared" si="26"/>
        <v>-365.72943531868032</v>
      </c>
      <c r="AJ58">
        <f t="shared" si="6"/>
        <v>1.2840154191776112</v>
      </c>
      <c r="AK58">
        <f t="shared" si="20"/>
        <v>-1.4332792800094519E-2</v>
      </c>
      <c r="AL58">
        <f t="shared" si="23"/>
        <v>-364.4597526923028</v>
      </c>
      <c r="AN58">
        <f t="shared" si="27"/>
        <v>0</v>
      </c>
      <c r="AO58">
        <f t="shared" si="27"/>
        <v>0</v>
      </c>
      <c r="AP58">
        <f t="shared" si="27"/>
        <v>-8.3695474446641939E-4</v>
      </c>
      <c r="AQ58">
        <f t="shared" si="27"/>
        <v>-1.1259585628895734</v>
      </c>
      <c r="AR58">
        <f t="shared" si="27"/>
        <v>-1.1267955176340398</v>
      </c>
      <c r="AS58">
        <f t="shared" si="27"/>
        <v>3.9559922696449853E-3</v>
      </c>
      <c r="AT58">
        <f t="shared" si="27"/>
        <v>-4.415867338720342E-5</v>
      </c>
      <c r="AU58">
        <f t="shared" si="24"/>
        <v>-1.122883684037782</v>
      </c>
      <c r="AW58">
        <v>55</v>
      </c>
      <c r="AX58">
        <f>IF(Z58&gt;0, (R58*SUMPRODUCT(K58:$K$98, X58:$X$98)-K58*$AZ$3)/Z58, 0)</f>
        <v>-137.00951249804356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0.44755673899999998</v>
      </c>
      <c r="Q59" s="4">
        <f t="shared" si="22"/>
        <v>25</v>
      </c>
      <c r="R59">
        <f t="shared" si="0"/>
        <v>50000</v>
      </c>
      <c r="S59">
        <f t="shared" si="1"/>
        <v>-372.03092454235127</v>
      </c>
      <c r="U59">
        <f t="shared" si="12"/>
        <v>0.44755673899999998</v>
      </c>
      <c r="V59">
        <f t="shared" si="13"/>
        <v>0.01</v>
      </c>
      <c r="W59">
        <f t="shared" si="14"/>
        <v>1.0866176916419314E-2</v>
      </c>
      <c r="X59">
        <f t="shared" si="15"/>
        <v>4.8632307061097033E-3</v>
      </c>
      <c r="Y59">
        <f t="shared" si="16"/>
        <v>1.0866176916419313E-4</v>
      </c>
      <c r="Z59">
        <f t="shared" si="17"/>
        <v>5.8942844411454176E-3</v>
      </c>
      <c r="AB59">
        <f t="shared" si="18"/>
        <v>-1.4887696020361043</v>
      </c>
      <c r="AC59">
        <f t="shared" si="19"/>
        <v>-2.1928560901549261</v>
      </c>
      <c r="AE59">
        <f t="shared" si="2"/>
        <v>0</v>
      </c>
      <c r="AF59">
        <f t="shared" si="25"/>
        <v>0</v>
      </c>
      <c r="AG59">
        <f t="shared" si="25"/>
        <v>-0.14735711102863544</v>
      </c>
      <c r="AH59">
        <f t="shared" si="4"/>
        <v>-243.16153530548516</v>
      </c>
      <c r="AI59">
        <f t="shared" si="26"/>
        <v>-243.3088924165138</v>
      </c>
      <c r="AJ59">
        <f t="shared" si="6"/>
        <v>0.7040864881188218</v>
      </c>
      <c r="AK59">
        <f t="shared" si="20"/>
        <v>-0.10421387214252731</v>
      </c>
      <c r="AL59">
        <f t="shared" si="23"/>
        <v>-242.7090198005375</v>
      </c>
      <c r="AN59">
        <f t="shared" si="27"/>
        <v>0</v>
      </c>
      <c r="AO59">
        <f t="shared" si="27"/>
        <v>0</v>
      </c>
      <c r="AP59">
        <f t="shared" si="27"/>
        <v>-4.0535755437302336E-4</v>
      </c>
      <c r="AQ59">
        <f t="shared" si="27"/>
        <v>-0.66890131450708723</v>
      </c>
      <c r="AR59">
        <f t="shared" si="27"/>
        <v>-0.66930667206146022</v>
      </c>
      <c r="AS59">
        <f t="shared" si="27"/>
        <v>1.9368374888638676E-3</v>
      </c>
      <c r="AT59">
        <f t="shared" si="27"/>
        <v>-2.8667690380567177E-4</v>
      </c>
      <c r="AU59">
        <f t="shared" si="24"/>
        <v>-0.66765651147640204</v>
      </c>
      <c r="AW59">
        <v>56</v>
      </c>
      <c r="AX59">
        <f>IF(Z59&gt;0, (R59*SUMPRODUCT(K59:$K$98, X59:$X$98)-K59*$AZ$3)/Z59, 0)</f>
        <v>-372.03092454235127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0.50316588799999995</v>
      </c>
      <c r="Q60" s="4">
        <f t="shared" si="22"/>
        <v>25</v>
      </c>
      <c r="R60">
        <f t="shared" si="0"/>
        <v>50000</v>
      </c>
      <c r="S60">
        <f t="shared" si="1"/>
        <v>-866.022779831614</v>
      </c>
      <c r="U60">
        <f t="shared" si="12"/>
        <v>0.50316588799999995</v>
      </c>
      <c r="V60">
        <f t="shared" si="13"/>
        <v>0.01</v>
      </c>
      <c r="W60">
        <f t="shared" si="14"/>
        <v>5.8942844411454176E-3</v>
      </c>
      <c r="X60">
        <f t="shared" si="15"/>
        <v>2.9658028649535177E-3</v>
      </c>
      <c r="Y60">
        <f t="shared" si="16"/>
        <v>5.8942844411454177E-5</v>
      </c>
      <c r="Z60">
        <f t="shared" si="17"/>
        <v>2.8695387317804457E-3</v>
      </c>
      <c r="AB60">
        <f t="shared" si="18"/>
        <v>-2.1928560901549261</v>
      </c>
      <c r="AC60">
        <f t="shared" si="19"/>
        <v>-2.4850859093309858</v>
      </c>
      <c r="AE60">
        <f t="shared" si="2"/>
        <v>0</v>
      </c>
      <c r="AF60">
        <f t="shared" si="25"/>
        <v>0</v>
      </c>
      <c r="AG60">
        <f t="shared" si="25"/>
        <v>-7.1738468294511137E-2</v>
      </c>
      <c r="AH60">
        <f t="shared" si="4"/>
        <v>-148.29014324767587</v>
      </c>
      <c r="AI60">
        <f t="shared" si="26"/>
        <v>-148.36188171597038</v>
      </c>
      <c r="AJ60">
        <f t="shared" si="6"/>
        <v>0.29222981917605972</v>
      </c>
      <c r="AK60">
        <f t="shared" si="20"/>
        <v>-0.15349992631084483</v>
      </c>
      <c r="AL60">
        <f t="shared" si="23"/>
        <v>-148.22315182310516</v>
      </c>
      <c r="AN60">
        <f t="shared" si="27"/>
        <v>0</v>
      </c>
      <c r="AO60">
        <f t="shared" si="27"/>
        <v>0</v>
      </c>
      <c r="AP60">
        <f t="shared" si="27"/>
        <v>-1.761981116300737E-4</v>
      </c>
      <c r="AQ60">
        <f t="shared" si="27"/>
        <v>-0.36421802464930453</v>
      </c>
      <c r="AR60">
        <f t="shared" si="27"/>
        <v>-0.36439422276093464</v>
      </c>
      <c r="AS60">
        <f t="shared" si="27"/>
        <v>7.1775079012607315E-4</v>
      </c>
      <c r="AT60">
        <f t="shared" si="27"/>
        <v>-3.7701386430905579E-4</v>
      </c>
      <c r="AU60">
        <f t="shared" si="24"/>
        <v>-0.3640534858351176</v>
      </c>
      <c r="AW60">
        <v>57</v>
      </c>
      <c r="AX60">
        <f>IF(Z60&gt;0, (R60*SUMPRODUCT(K60:$K$98, X60:$X$98)-K60*$AZ$3)/Z60, 0)</f>
        <v>-866.022779831614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0.56565928300000001</v>
      </c>
      <c r="Q61" s="4">
        <f t="shared" si="22"/>
        <v>25</v>
      </c>
      <c r="R61">
        <f t="shared" si="0"/>
        <v>50000</v>
      </c>
      <c r="S61">
        <f t="shared" si="1"/>
        <v>-2063.7827617337484</v>
      </c>
      <c r="U61">
        <f t="shared" si="12"/>
        <v>0.56565928300000001</v>
      </c>
      <c r="V61">
        <f t="shared" si="13"/>
        <v>0.01</v>
      </c>
      <c r="W61">
        <f t="shared" si="14"/>
        <v>2.8695387317804457E-3</v>
      </c>
      <c r="X61">
        <f t="shared" si="15"/>
        <v>1.6231812215596563E-3</v>
      </c>
      <c r="Y61">
        <f t="shared" si="16"/>
        <v>2.8695387317804459E-5</v>
      </c>
      <c r="Z61">
        <f t="shared" si="17"/>
        <v>1.2176621229029851E-3</v>
      </c>
      <c r="AB61">
        <f t="shared" si="18"/>
        <v>-2.4850859093309858</v>
      </c>
      <c r="AC61">
        <f t="shared" si="19"/>
        <v>-2.5129900988633014</v>
      </c>
      <c r="AE61">
        <f t="shared" si="2"/>
        <v>0</v>
      </c>
      <c r="AF61">
        <f t="shared" si="25"/>
        <v>0</v>
      </c>
      <c r="AG61">
        <f t="shared" si="25"/>
        <v>-3.0441553072574627E-2</v>
      </c>
      <c r="AH61">
        <f t="shared" si="4"/>
        <v>-81.159061077982813</v>
      </c>
      <c r="AI61">
        <f t="shared" si="26"/>
        <v>-81.18950263105539</v>
      </c>
      <c r="AJ61">
        <f t="shared" si="6"/>
        <v>2.7904189532315549E-2</v>
      </c>
      <c r="AK61">
        <f t="shared" si="20"/>
        <v>-0.17395601365316901</v>
      </c>
      <c r="AL61">
        <f t="shared" si="23"/>
        <v>-81.335554455176236</v>
      </c>
      <c r="AN61">
        <f t="shared" si="27"/>
        <v>0</v>
      </c>
      <c r="AO61">
        <f t="shared" si="27"/>
        <v>0</v>
      </c>
      <c r="AP61">
        <f t="shared" si="27"/>
        <v>-6.6757172342099574E-5</v>
      </c>
      <c r="AQ61">
        <f t="shared" si="27"/>
        <v>-0.17797874551896689</v>
      </c>
      <c r="AR61">
        <f t="shared" si="27"/>
        <v>-0.17804550269130898</v>
      </c>
      <c r="AS61">
        <f t="shared" si="27"/>
        <v>6.1192830248652332E-5</v>
      </c>
      <c r="AT61">
        <f t="shared" si="27"/>
        <v>-3.8147894608739368E-4</v>
      </c>
      <c r="AU61">
        <f t="shared" si="24"/>
        <v>-0.17836578880714771</v>
      </c>
      <c r="AW61">
        <v>58</v>
      </c>
      <c r="AX61">
        <f>IF(Z61&gt;0, (R61*SUMPRODUCT(K61:$K$98, X61:$X$98)-K61*$AZ$3)/Z61, 0)</f>
        <v>-2063.7827617337484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0.63613866799999996</v>
      </c>
      <c r="Q62" s="4">
        <f t="shared" si="22"/>
        <v>25</v>
      </c>
      <c r="R62">
        <f t="shared" si="0"/>
        <v>50000</v>
      </c>
      <c r="S62">
        <f t="shared" si="1"/>
        <v>-5548.3405803122532</v>
      </c>
      <c r="U62">
        <f t="shared" si="12"/>
        <v>0.63613866799999996</v>
      </c>
      <c r="V62">
        <f t="shared" si="13"/>
        <v>0.01</v>
      </c>
      <c r="W62">
        <f t="shared" si="14"/>
        <v>1.2176621229029851E-3</v>
      </c>
      <c r="X62">
        <f t="shared" si="15"/>
        <v>7.7460196093755715E-4</v>
      </c>
      <c r="Y62">
        <f t="shared" si="16"/>
        <v>1.2176621229029851E-5</v>
      </c>
      <c r="Z62">
        <f t="shared" si="17"/>
        <v>4.3088354073639811E-4</v>
      </c>
      <c r="AB62">
        <f t="shared" si="18"/>
        <v>-2.5129900988633014</v>
      </c>
      <c r="AC62">
        <f t="shared" si="19"/>
        <v>-2.3906886344563856</v>
      </c>
      <c r="AE62">
        <f t="shared" si="2"/>
        <v>0</v>
      </c>
      <c r="AF62">
        <f t="shared" si="25"/>
        <v>0</v>
      </c>
      <c r="AG62">
        <f t="shared" si="25"/>
        <v>-1.0772088518409953E-2</v>
      </c>
      <c r="AH62">
        <f t="shared" si="4"/>
        <v>-38.730098046877856</v>
      </c>
      <c r="AI62">
        <f t="shared" si="26"/>
        <v>-38.740870135396264</v>
      </c>
      <c r="AJ62">
        <f t="shared" si="6"/>
        <v>-0.12230146440691581</v>
      </c>
      <c r="AK62">
        <f t="shared" si="20"/>
        <v>-0.17590930692043111</v>
      </c>
      <c r="AL62">
        <f t="shared" si="23"/>
        <v>-39.039080906723612</v>
      </c>
      <c r="AN62">
        <f t="shared" si="27"/>
        <v>0</v>
      </c>
      <c r="AO62">
        <f t="shared" si="27"/>
        <v>0</v>
      </c>
      <c r="AP62">
        <f t="shared" si="27"/>
        <v>-2.1091769576365106E-5</v>
      </c>
      <c r="AQ62">
        <f t="shared" si="27"/>
        <v>-7.5833604809195806E-2</v>
      </c>
      <c r="AR62">
        <f t="shared" si="27"/>
        <v>-7.5854696578772168E-2</v>
      </c>
      <c r="AS62">
        <f t="shared" si="27"/>
        <v>-2.3946649730125405E-4</v>
      </c>
      <c r="AT62">
        <f t="shared" si="27"/>
        <v>-3.4443075375428512E-4</v>
      </c>
      <c r="AU62">
        <f t="shared" si="24"/>
        <v>-7.6438593829827706E-2</v>
      </c>
      <c r="AW62">
        <v>59</v>
      </c>
      <c r="AX62">
        <f>IF(Z62&gt;0, (R62*SUMPRODUCT(K62:$K$98, X62:$X$98)-K62*$AZ$3)/Z62, 0)</f>
        <v>-5548.3405803122532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0.71227412300000004</v>
      </c>
      <c r="Q63" s="4">
        <f t="shared" si="22"/>
        <v>25</v>
      </c>
      <c r="R63">
        <f t="shared" si="0"/>
        <v>50000</v>
      </c>
      <c r="S63">
        <f t="shared" si="1"/>
        <v>-18371.025878388027</v>
      </c>
      <c r="U63">
        <f t="shared" si="12"/>
        <v>0.71227412300000004</v>
      </c>
      <c r="V63">
        <f t="shared" si="13"/>
        <v>0.01</v>
      </c>
      <c r="W63">
        <f t="shared" si="14"/>
        <v>4.3088354073639811E-4</v>
      </c>
      <c r="X63">
        <f t="shared" si="15"/>
        <v>3.0690719609315276E-4</v>
      </c>
      <c r="Y63">
        <f t="shared" si="16"/>
        <v>4.3088354073639814E-6</v>
      </c>
      <c r="Z63">
        <f t="shared" si="17"/>
        <v>1.1966750923588136E-4</v>
      </c>
      <c r="AB63">
        <f t="shared" si="18"/>
        <v>-2.3906886344563856</v>
      </c>
      <c r="AC63">
        <f t="shared" si="19"/>
        <v>-2.1984149089746148</v>
      </c>
      <c r="AE63">
        <f t="shared" si="2"/>
        <v>0</v>
      </c>
      <c r="AF63">
        <f t="shared" si="25"/>
        <v>0</v>
      </c>
      <c r="AG63">
        <f t="shared" si="25"/>
        <v>-2.9916877308970341E-3</v>
      </c>
      <c r="AH63">
        <f t="shared" si="4"/>
        <v>-15.345359804657638</v>
      </c>
      <c r="AI63">
        <f t="shared" si="26"/>
        <v>-15.348351492388536</v>
      </c>
      <c r="AJ63">
        <f t="shared" si="6"/>
        <v>-0.1922737254817708</v>
      </c>
      <c r="AK63">
        <f t="shared" si="20"/>
        <v>-0.167348204411947</v>
      </c>
      <c r="AL63">
        <f t="shared" si="23"/>
        <v>-15.707973422282254</v>
      </c>
      <c r="AN63">
        <f t="shared" si="27"/>
        <v>0</v>
      </c>
      <c r="AO63">
        <f t="shared" si="27"/>
        <v>0</v>
      </c>
      <c r="AP63">
        <f t="shared" si="27"/>
        <v>-5.2301162527481387E-6</v>
      </c>
      <c r="AQ63">
        <f t="shared" si="27"/>
        <v>-2.6827002995577744E-2</v>
      </c>
      <c r="AR63">
        <f t="shared" si="27"/>
        <v>-2.6832233111830497E-2</v>
      </c>
      <c r="AS63">
        <f t="shared" si="27"/>
        <v>-3.3613599649222684E-4</v>
      </c>
      <c r="AT63">
        <f t="shared" si="27"/>
        <v>-2.9256080262785478E-4</v>
      </c>
      <c r="AU63">
        <f t="shared" si="24"/>
        <v>-2.7460929910950577E-2</v>
      </c>
      <c r="AW63">
        <v>60</v>
      </c>
      <c r="AX63">
        <f>IF(Z63&gt;0, (R63*SUMPRODUCT(K63:$K$98, X63:$X$98)-K63*$AZ$3)/Z63, 0)</f>
        <v>-18371.025878388027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0.79182603500000004</v>
      </c>
      <c r="Q64" s="4">
        <f t="shared" si="22"/>
        <v>25</v>
      </c>
      <c r="R64">
        <f t="shared" si="0"/>
        <v>50000</v>
      </c>
      <c r="S64">
        <f t="shared" si="1"/>
        <v>-83738.631287692828</v>
      </c>
      <c r="U64">
        <f t="shared" si="12"/>
        <v>0.79182603500000004</v>
      </c>
      <c r="V64">
        <f t="shared" si="13"/>
        <v>0.01</v>
      </c>
      <c r="W64">
        <f t="shared" si="14"/>
        <v>1.1966750923588136E-4</v>
      </c>
      <c r="X64">
        <f t="shared" si="15"/>
        <v>9.4755849356573826E-5</v>
      </c>
      <c r="Y64">
        <f t="shared" si="16"/>
        <v>1.1966750923588137E-6</v>
      </c>
      <c r="Z64">
        <f t="shared" si="17"/>
        <v>2.3714984786948721E-5</v>
      </c>
      <c r="AB64">
        <f t="shared" si="18"/>
        <v>-2.1984149089746148</v>
      </c>
      <c r="AC64">
        <f t="shared" si="19"/>
        <v>-1.9858603670675437</v>
      </c>
      <c r="AE64">
        <f t="shared" si="2"/>
        <v>0</v>
      </c>
      <c r="AF64">
        <f t="shared" si="25"/>
        <v>0</v>
      </c>
      <c r="AG64">
        <f t="shared" si="25"/>
        <v>-5.9287461967371801E-4</v>
      </c>
      <c r="AH64">
        <f t="shared" si="4"/>
        <v>-4.7377924678286911</v>
      </c>
      <c r="AI64">
        <f t="shared" si="26"/>
        <v>-4.7383853424483648</v>
      </c>
      <c r="AJ64">
        <f t="shared" si="6"/>
        <v>-0.21255454190707113</v>
      </c>
      <c r="AK64">
        <f t="shared" si="20"/>
        <v>-0.15388904362822306</v>
      </c>
      <c r="AL64">
        <f t="shared" si="23"/>
        <v>-5.1048289279836592</v>
      </c>
      <c r="AN64">
        <f t="shared" si="27"/>
        <v>0</v>
      </c>
      <c r="AO64">
        <f t="shared" si="27"/>
        <v>0</v>
      </c>
      <c r="AP64">
        <f t="shared" si="27"/>
        <v>-9.2542221001610756E-7</v>
      </c>
      <c r="AQ64">
        <f t="shared" si="27"/>
        <v>-7.3952539553618158E-3</v>
      </c>
      <c r="AR64">
        <f t="shared" si="27"/>
        <v>-7.3961793775718316E-3</v>
      </c>
      <c r="AS64">
        <f t="shared" si="27"/>
        <v>-3.3177789602269745E-4</v>
      </c>
      <c r="AT64">
        <f t="shared" si="27"/>
        <v>-2.4020650256553473E-4</v>
      </c>
      <c r="AU64">
        <f t="shared" si="24"/>
        <v>-7.9681637761600636E-3</v>
      </c>
      <c r="AW64">
        <v>61</v>
      </c>
      <c r="AX64">
        <f>IF(Z64&gt;0, (R64*SUMPRODUCT(K64:$K$98, X64:$X$98)-K64*$AZ$3)/Z64, 0)</f>
        <v>-83738.631287692828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0.79399978000000004</v>
      </c>
      <c r="Q65" s="4">
        <f t="shared" si="22"/>
        <v>25</v>
      </c>
      <c r="R65">
        <f t="shared" si="0"/>
        <v>50000</v>
      </c>
      <c r="S65">
        <f t="shared" si="1"/>
        <v>-382845.87876476534</v>
      </c>
      <c r="U65">
        <f t="shared" si="12"/>
        <v>0.79399978000000004</v>
      </c>
      <c r="V65">
        <f t="shared" si="13"/>
        <v>0.01</v>
      </c>
      <c r="W65">
        <f t="shared" si="14"/>
        <v>2.3714984786948721E-5</v>
      </c>
      <c r="X65">
        <f t="shared" si="15"/>
        <v>1.8829692703540631E-5</v>
      </c>
      <c r="Y65">
        <f t="shared" si="16"/>
        <v>2.3714984786948721E-7</v>
      </c>
      <c r="Z65">
        <f t="shared" si="17"/>
        <v>4.6481422355386033E-6</v>
      </c>
      <c r="AB65">
        <f t="shared" si="18"/>
        <v>-1.9858603670675437</v>
      </c>
      <c r="AC65">
        <f t="shared" si="19"/>
        <v>-1.7795220987883975</v>
      </c>
      <c r="AE65">
        <f t="shared" si="2"/>
        <v>0</v>
      </c>
      <c r="AF65">
        <f t="shared" si="25"/>
        <v>0</v>
      </c>
      <c r="AG65">
        <f t="shared" si="25"/>
        <v>-1.1620355588846509E-4</v>
      </c>
      <c r="AH65">
        <f t="shared" si="4"/>
        <v>-0.94148463517703151</v>
      </c>
      <c r="AI65">
        <f t="shared" si="26"/>
        <v>-0.94160083873292</v>
      </c>
      <c r="AJ65">
        <f t="shared" si="6"/>
        <v>-0.20633826827914614</v>
      </c>
      <c r="AK65">
        <f t="shared" si="20"/>
        <v>-0.13901022569472807</v>
      </c>
      <c r="AL65">
        <f t="shared" si="23"/>
        <v>-1.2869493327067942</v>
      </c>
      <c r="AN65">
        <f t="shared" si="27"/>
        <v>0</v>
      </c>
      <c r="AO65">
        <f t="shared" si="27"/>
        <v>0</v>
      </c>
      <c r="AP65">
        <f t="shared" si="27"/>
        <v>-1.6194906853218153E-7</v>
      </c>
      <c r="AQ65">
        <f t="shared" si="27"/>
        <v>-1.3121161270712555E-3</v>
      </c>
      <c r="AR65">
        <f t="shared" si="27"/>
        <v>-1.3122780761397877E-3</v>
      </c>
      <c r="AS65">
        <f t="shared" si="27"/>
        <v>-2.8756684849149403E-4</v>
      </c>
      <c r="AT65">
        <f t="shared" si="27"/>
        <v>-1.9373397307495167E-4</v>
      </c>
      <c r="AU65">
        <f t="shared" si="24"/>
        <v>-1.7935788977062335E-3</v>
      </c>
      <c r="AW65">
        <v>62</v>
      </c>
      <c r="AX65">
        <f>IF(Z65&gt;0, (R65*SUMPRODUCT(K65:$K$98, X65:$X$98)-K65*$AZ$3)/Z65, 0)</f>
        <v>-382845.87876476534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0.79634782599999998</v>
      </c>
      <c r="Q66" s="4">
        <f t="shared" si="22"/>
        <v>25</v>
      </c>
      <c r="R66">
        <f t="shared" si="0"/>
        <v>50000</v>
      </c>
      <c r="S66">
        <f t="shared" si="1"/>
        <v>-1766426.343619667</v>
      </c>
      <c r="U66">
        <f t="shared" si="12"/>
        <v>0.79634782599999998</v>
      </c>
      <c r="V66">
        <f t="shared" si="13"/>
        <v>0.01</v>
      </c>
      <c r="W66">
        <f t="shared" si="14"/>
        <v>4.6481422355386033E-6</v>
      </c>
      <c r="X66">
        <f t="shared" si="15"/>
        <v>3.7015379642099466E-6</v>
      </c>
      <c r="Y66">
        <f t="shared" si="16"/>
        <v>4.6481422355386034E-8</v>
      </c>
      <c r="Z66">
        <f t="shared" si="17"/>
        <v>9.0012284897327066E-7</v>
      </c>
      <c r="AB66">
        <f t="shared" si="18"/>
        <v>-1.7795220987883975</v>
      </c>
      <c r="AC66">
        <f t="shared" si="19"/>
        <v>-1.5900007129203722</v>
      </c>
      <c r="AE66">
        <f t="shared" si="2"/>
        <v>0</v>
      </c>
      <c r="AF66">
        <f t="shared" si="25"/>
        <v>0</v>
      </c>
      <c r="AG66">
        <f t="shared" si="25"/>
        <v>-2.2503071224331765E-5</v>
      </c>
      <c r="AH66">
        <f t="shared" si="4"/>
        <v>-0.18507689821049733</v>
      </c>
      <c r="AI66">
        <f t="shared" si="26"/>
        <v>-0.18509940128172167</v>
      </c>
      <c r="AJ66">
        <f t="shared" si="6"/>
        <v>-0.18952138586802536</v>
      </c>
      <c r="AK66">
        <f t="shared" si="20"/>
        <v>-0.12456654691518784</v>
      </c>
      <c r="AL66">
        <f t="shared" si="23"/>
        <v>-0.49918733406493487</v>
      </c>
      <c r="AN66">
        <f t="shared" si="27"/>
        <v>0</v>
      </c>
      <c r="AO66">
        <f t="shared" si="27"/>
        <v>0</v>
      </c>
      <c r="AP66">
        <f t="shared" si="27"/>
        <v>-2.800159749868923E-8</v>
      </c>
      <c r="AQ66">
        <f t="shared" si="27"/>
        <v>-2.3029962258629957E-4</v>
      </c>
      <c r="AR66">
        <f t="shared" si="27"/>
        <v>-2.3032762418379827E-4</v>
      </c>
      <c r="AS66">
        <f t="shared" si="27"/>
        <v>-2.3583010121445345E-4</v>
      </c>
      <c r="AT66">
        <f t="shared" si="27"/>
        <v>-1.5500383364334562E-4</v>
      </c>
      <c r="AU66">
        <f t="shared" si="24"/>
        <v>-6.2116155904159737E-4</v>
      </c>
      <c r="AW66">
        <v>63</v>
      </c>
      <c r="AX66">
        <f>IF(Z66&gt;0, (R66*SUMPRODUCT(K66:$K$98, X66:$X$98)-K66*$AZ$3)/Z66, 0)</f>
        <v>-1766426.343619667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0.79893513299999996</v>
      </c>
      <c r="Q67" s="4">
        <f t="shared" si="22"/>
        <v>25</v>
      </c>
      <c r="R67">
        <f t="shared" ref="R67:R98" si="28">$C$6</f>
        <v>50000</v>
      </c>
      <c r="S67">
        <f t="shared" ref="S67:S98" si="29">AX67</f>
        <v>-8255777.7881130958</v>
      </c>
      <c r="U67">
        <f t="shared" si="12"/>
        <v>0.79893513299999996</v>
      </c>
      <c r="V67">
        <f t="shared" si="13"/>
        <v>0.01</v>
      </c>
      <c r="W67">
        <f t="shared" si="14"/>
        <v>9.0012284897327066E-7</v>
      </c>
      <c r="X67">
        <f t="shared" si="15"/>
        <v>7.1913976806079883E-7</v>
      </c>
      <c r="Y67">
        <f t="shared" si="16"/>
        <v>9.0012284897327074E-9</v>
      </c>
      <c r="Z67">
        <f t="shared" si="17"/>
        <v>1.7198185242273911E-7</v>
      </c>
      <c r="AB67">
        <f t="shared" si="18"/>
        <v>-1.5900007129203722</v>
      </c>
      <c r="AC67">
        <f t="shared" si="19"/>
        <v>-1.419843957190194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-4.2995463105684774E-6</v>
      </c>
      <c r="AH67">
        <f t="shared" ref="AH67:AH98" si="32">-X67*R67</f>
        <v>-3.5956988403039944E-2</v>
      </c>
      <c r="AI67">
        <f t="shared" ref="AI67:AI98" si="33">SUM(AE67:AH67)</f>
        <v>-3.5961287949350509E-2</v>
      </c>
      <c r="AJ67">
        <f t="shared" ref="AJ67:AJ98" si="34">AB67-AC67</f>
        <v>-0.17015675573017819</v>
      </c>
      <c r="AK67">
        <f t="shared" si="20"/>
        <v>-0.11130004990442606</v>
      </c>
      <c r="AL67">
        <f t="shared" si="23"/>
        <v>-0.31741809358395473</v>
      </c>
      <c r="AN67">
        <f t="shared" ref="AN67:AU98" si="35">AE67*$K67</f>
        <v>0</v>
      </c>
      <c r="AO67">
        <f t="shared" si="35"/>
        <v>0</v>
      </c>
      <c r="AP67">
        <f t="shared" si="35"/>
        <v>-4.776894198102315E-9</v>
      </c>
      <c r="AQ67">
        <f t="shared" si="35"/>
        <v>-3.9949035753263834E-5</v>
      </c>
      <c r="AR67">
        <f t="shared" si="35"/>
        <v>-3.9953812647461932E-5</v>
      </c>
      <c r="AS67">
        <f t="shared" si="35"/>
        <v>-1.8904804379416755E-4</v>
      </c>
      <c r="AT67">
        <f t="shared" si="35"/>
        <v>-1.2365689871279809E-4</v>
      </c>
      <c r="AU67">
        <f t="shared" si="24"/>
        <v>-3.5265875515442754E-4</v>
      </c>
      <c r="AW67">
        <v>64</v>
      </c>
      <c r="AX67">
        <f>IF(Z67&gt;0, (R67*SUMPRODUCT(K67:$K$98, X67:$X$98)-K67*$AZ$3)/Z67, 0)</f>
        <v>-8255777.7881130958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6">G68+$C$9</f>
        <v>0.12000000000000001</v>
      </c>
      <c r="I68" s="5">
        <f t="shared" ref="I68:I98" si="37">1+H68</f>
        <v>1.1200000000000001</v>
      </c>
      <c r="J68">
        <f t="shared" ref="J68:J98" si="38">1/I68</f>
        <v>0.89285714285714279</v>
      </c>
      <c r="K68">
        <f t="shared" si="21"/>
        <v>9.9198468800411029E-4</v>
      </c>
      <c r="L68" s="2">
        <v>65</v>
      </c>
      <c r="M68" s="6">
        <v>0.80179641700000004</v>
      </c>
      <c r="Q68" s="4">
        <f t="shared" si="22"/>
        <v>25</v>
      </c>
      <c r="R68">
        <f t="shared" si="28"/>
        <v>50000</v>
      </c>
      <c r="S68">
        <f t="shared" si="29"/>
        <v>-39167333.198113434</v>
      </c>
      <c r="U68">
        <f t="shared" ref="U68:U98" si="39">M68</f>
        <v>0.80179641700000004</v>
      </c>
      <c r="V68">
        <f t="shared" ref="V68:V98" si="40">$C$10</f>
        <v>0.01</v>
      </c>
      <c r="W68">
        <f t="shared" ref="W68:W98" si="41">Z67</f>
        <v>1.7198185242273911E-7</v>
      </c>
      <c r="X68">
        <f t="shared" ref="X68:X98" si="42">U68*W68</f>
        <v>1.3789443306157499E-7</v>
      </c>
      <c r="Y68">
        <f t="shared" ref="Y68:Y98" si="43">V68*W68</f>
        <v>1.7198185242273911E-9</v>
      </c>
      <c r="Z68">
        <f t="shared" ref="Z68:Z98" si="44">MAX(0, W68-X68-Y68)</f>
        <v>3.2367600836936725E-8</v>
      </c>
      <c r="AB68">
        <f t="shared" ref="AB68:AB98" si="45">AC67</f>
        <v>-1.419843957190194</v>
      </c>
      <c r="AC68">
        <f t="shared" ref="AC68:AC98" si="46">S68*Z68</f>
        <v>-1.2677526068038361</v>
      </c>
      <c r="AE68">
        <f t="shared" si="30"/>
        <v>0</v>
      </c>
      <c r="AF68">
        <f t="shared" si="31"/>
        <v>0</v>
      </c>
      <c r="AG68">
        <f t="shared" si="31"/>
        <v>-8.0919002092341809E-7</v>
      </c>
      <c r="AH68">
        <f t="shared" si="32"/>
        <v>-6.8947216530787494E-3</v>
      </c>
      <c r="AI68">
        <f t="shared" si="33"/>
        <v>-6.895530843099673E-3</v>
      </c>
      <c r="AJ68">
        <f t="shared" si="34"/>
        <v>-0.1520913503863579</v>
      </c>
      <c r="AK68">
        <f t="shared" ref="AK68:AK98" si="47">G68*SUM(AB68:AB68, AE68:AF68)</f>
        <v>-9.9389077003313592E-2</v>
      </c>
      <c r="AL68">
        <f t="shared" si="23"/>
        <v>-0.25837595823277115</v>
      </c>
      <c r="AN68">
        <f t="shared" si="35"/>
        <v>0</v>
      </c>
      <c r="AO68">
        <f t="shared" si="35"/>
        <v>0</v>
      </c>
      <c r="AP68">
        <f t="shared" si="35"/>
        <v>-8.0270411044175636E-10</v>
      </c>
      <c r="AQ68">
        <f t="shared" si="35"/>
        <v>-6.8394583079045066E-6</v>
      </c>
      <c r="AR68">
        <f t="shared" si="35"/>
        <v>-6.8402610120149484E-6</v>
      </c>
      <c r="AS68">
        <f t="shared" si="35"/>
        <v>-1.5087229076113506E-4</v>
      </c>
      <c r="AT68">
        <f t="shared" si="35"/>
        <v>-9.8592442542148523E-5</v>
      </c>
      <c r="AU68">
        <f t="shared" si="24"/>
        <v>-2.563049943152985E-4</v>
      </c>
      <c r="AW68">
        <v>65</v>
      </c>
      <c r="AX68">
        <f>IF(Z68&gt;0, (R68*SUMPRODUCT(K68:$K$98, X68:$X$98)-K68*$AZ$3)/Z68, 0)</f>
        <v>-39167333.198113434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6"/>
        <v>0.12000000000000001</v>
      </c>
      <c r="I69" s="5">
        <f t="shared" si="37"/>
        <v>1.1200000000000001</v>
      </c>
      <c r="J69">
        <f t="shared" si="38"/>
        <v>0.89285714285714279</v>
      </c>
      <c r="K69">
        <f t="shared" ref="K69:K98" si="48">K68*J69</f>
        <v>8.8570061428938412E-4</v>
      </c>
      <c r="L69" s="2">
        <v>66</v>
      </c>
      <c r="M69" s="6">
        <v>0.804638195</v>
      </c>
      <c r="Q69" s="4">
        <f t="shared" ref="Q69:Q98" si="49">$C$8</f>
        <v>25</v>
      </c>
      <c r="R69">
        <f t="shared" si="28"/>
        <v>50000</v>
      </c>
      <c r="S69">
        <f t="shared" si="29"/>
        <v>-188663556.1348367</v>
      </c>
      <c r="U69">
        <f t="shared" si="39"/>
        <v>0.804638195</v>
      </c>
      <c r="V69">
        <f t="shared" si="40"/>
        <v>0.01</v>
      </c>
      <c r="W69">
        <f t="shared" si="41"/>
        <v>3.2367600836936725E-8</v>
      </c>
      <c r="X69">
        <f t="shared" si="42"/>
        <v>2.6044207913913257E-8</v>
      </c>
      <c r="Y69">
        <f t="shared" si="43"/>
        <v>3.2367600836936725E-10</v>
      </c>
      <c r="Z69">
        <f t="shared" si="44"/>
        <v>5.9997169146541008E-9</v>
      </c>
      <c r="AB69">
        <f t="shared" si="45"/>
        <v>-1.2677526068038361</v>
      </c>
      <c r="AC69">
        <f t="shared" si="46"/>
        <v>-1.1319279289209732</v>
      </c>
      <c r="AE69">
        <f t="shared" si="30"/>
        <v>0</v>
      </c>
      <c r="AF69">
        <f t="shared" si="31"/>
        <v>0</v>
      </c>
      <c r="AG69">
        <f t="shared" si="31"/>
        <v>-1.4999292286635252E-7</v>
      </c>
      <c r="AH69">
        <f t="shared" si="32"/>
        <v>-1.3022103956956629E-3</v>
      </c>
      <c r="AI69">
        <f t="shared" si="33"/>
        <v>-1.3023603886185293E-3</v>
      </c>
      <c r="AJ69">
        <f t="shared" si="34"/>
        <v>-0.1358246778828629</v>
      </c>
      <c r="AK69">
        <f t="shared" si="47"/>
        <v>-8.8742682476268528E-2</v>
      </c>
      <c r="AL69">
        <f t="shared" si="23"/>
        <v>-0.22586972074774997</v>
      </c>
      <c r="AN69">
        <f t="shared" si="35"/>
        <v>0</v>
      </c>
      <c r="AO69">
        <f t="shared" si="35"/>
        <v>0</v>
      </c>
      <c r="AP69">
        <f t="shared" si="35"/>
        <v>-1.3284882392178863E-10</v>
      </c>
      <c r="AQ69">
        <f t="shared" si="35"/>
        <v>-1.1533685474016706E-6</v>
      </c>
      <c r="AR69">
        <f t="shared" si="35"/>
        <v>-1.1535013962255924E-6</v>
      </c>
      <c r="AS69">
        <f t="shared" si="35"/>
        <v>-1.203000006365094E-4</v>
      </c>
      <c r="AT69">
        <f t="shared" si="35"/>
        <v>-7.8599448382918804E-5</v>
      </c>
      <c r="AU69">
        <f t="shared" si="24"/>
        <v>-2.000529504156538E-4</v>
      </c>
      <c r="AW69">
        <v>66</v>
      </c>
      <c r="AX69">
        <f>IF(Z69&gt;0, (R69*SUMPRODUCT(K69:$K$98, X69:$X$98)-K69*$AZ$3)/Z69, 0)</f>
        <v>-188663556.1348367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6"/>
        <v>0.12000000000000001</v>
      </c>
      <c r="I70" s="5">
        <f t="shared" si="37"/>
        <v>1.1200000000000001</v>
      </c>
      <c r="J70">
        <f t="shared" si="38"/>
        <v>0.89285714285714279</v>
      </c>
      <c r="K70">
        <f t="shared" si="48"/>
        <v>7.9080411990123574E-4</v>
      </c>
      <c r="L70" s="2">
        <v>67</v>
      </c>
      <c r="M70" s="6">
        <v>0.80770724299999996</v>
      </c>
      <c r="Q70" s="4">
        <f t="shared" si="49"/>
        <v>25</v>
      </c>
      <c r="R70">
        <f t="shared" si="28"/>
        <v>50000</v>
      </c>
      <c r="S70">
        <f t="shared" si="29"/>
        <v>-924061789.49107587</v>
      </c>
      <c r="U70">
        <f t="shared" si="39"/>
        <v>0.80770724299999996</v>
      </c>
      <c r="V70">
        <f t="shared" si="40"/>
        <v>0.01</v>
      </c>
      <c r="W70">
        <f t="shared" si="41"/>
        <v>5.9997169146541008E-9</v>
      </c>
      <c r="X70">
        <f t="shared" si="42"/>
        <v>4.8460148079157295E-9</v>
      </c>
      <c r="Y70">
        <f t="shared" si="43"/>
        <v>5.9997169146541004E-11</v>
      </c>
      <c r="Z70">
        <f t="shared" si="44"/>
        <v>1.0937049375918305E-9</v>
      </c>
      <c r="AB70">
        <f t="shared" si="45"/>
        <v>-1.1319279289209732</v>
      </c>
      <c r="AC70">
        <f t="shared" si="46"/>
        <v>-1.0106509418063323</v>
      </c>
      <c r="AE70">
        <f t="shared" si="30"/>
        <v>0</v>
      </c>
      <c r="AF70">
        <f t="shared" si="31"/>
        <v>0</v>
      </c>
      <c r="AG70">
        <f t="shared" si="31"/>
        <v>-2.7342623439795763E-8</v>
      </c>
      <c r="AH70">
        <f t="shared" si="32"/>
        <v>-2.4230074039578646E-4</v>
      </c>
      <c r="AI70">
        <f t="shared" si="33"/>
        <v>-2.4232808301922625E-4</v>
      </c>
      <c r="AJ70">
        <f t="shared" si="34"/>
        <v>-0.12127698711464086</v>
      </c>
      <c r="AK70">
        <f t="shared" si="47"/>
        <v>-7.9234955024468132E-2</v>
      </c>
      <c r="AL70">
        <f t="shared" si="23"/>
        <v>-0.20075427022212822</v>
      </c>
      <c r="AN70">
        <f t="shared" si="35"/>
        <v>0</v>
      </c>
      <c r="AO70">
        <f t="shared" si="35"/>
        <v>0</v>
      </c>
      <c r="AP70">
        <f t="shared" si="35"/>
        <v>-2.1622659265098587E-11</v>
      </c>
      <c r="AQ70">
        <f t="shared" si="35"/>
        <v>-1.9161242376010771E-7</v>
      </c>
      <c r="AR70">
        <f t="shared" si="35"/>
        <v>-1.916340464193728E-7</v>
      </c>
      <c r="AS70">
        <f t="shared" si="35"/>
        <v>-9.5906341059467072E-5</v>
      </c>
      <c r="AT70">
        <f t="shared" si="35"/>
        <v>-6.2659328873538521E-5</v>
      </c>
      <c r="AU70">
        <f t="shared" si="24"/>
        <v>-1.5875730397942495E-4</v>
      </c>
      <c r="AW70">
        <v>67</v>
      </c>
      <c r="AX70">
        <f>IF(Z70&gt;0, (R70*SUMPRODUCT(K70:$K$98, X70:$X$98)-K70*$AZ$3)/Z70, 0)</f>
        <v>-924061789.49107587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6"/>
        <v>0.12000000000000001</v>
      </c>
      <c r="I71" s="5">
        <f t="shared" si="37"/>
        <v>1.1200000000000001</v>
      </c>
      <c r="J71">
        <f t="shared" si="38"/>
        <v>0.89285714285714279</v>
      </c>
      <c r="K71">
        <f t="shared" si="48"/>
        <v>7.0607510705467471E-4</v>
      </c>
      <c r="L71" s="2">
        <v>68</v>
      </c>
      <c r="M71" s="6">
        <v>0.81092303399999999</v>
      </c>
      <c r="Q71" s="4">
        <f t="shared" si="49"/>
        <v>25</v>
      </c>
      <c r="R71">
        <f t="shared" si="28"/>
        <v>50000</v>
      </c>
      <c r="S71">
        <f t="shared" si="29"/>
        <v>-4607266587.0477295</v>
      </c>
      <c r="U71">
        <f t="shared" si="39"/>
        <v>0.81092303399999999</v>
      </c>
      <c r="V71">
        <f t="shared" si="40"/>
        <v>0.01</v>
      </c>
      <c r="W71">
        <f t="shared" si="41"/>
        <v>1.0937049375918305E-9</v>
      </c>
      <c r="X71">
        <f t="shared" si="42"/>
        <v>8.869105262927478E-10</v>
      </c>
      <c r="Y71">
        <f t="shared" si="43"/>
        <v>1.0937049375918305E-11</v>
      </c>
      <c r="Z71">
        <f t="shared" si="44"/>
        <v>1.9585736192316435E-10</v>
      </c>
      <c r="AB71">
        <f t="shared" si="45"/>
        <v>-1.0106509418063323</v>
      </c>
      <c r="AC71">
        <f t="shared" si="46"/>
        <v>-0.90236707941590932</v>
      </c>
      <c r="AE71">
        <f t="shared" si="30"/>
        <v>0</v>
      </c>
      <c r="AF71">
        <f t="shared" si="31"/>
        <v>0</v>
      </c>
      <c r="AG71">
        <f t="shared" si="31"/>
        <v>-4.8964340480791086E-9</v>
      </c>
      <c r="AH71">
        <f t="shared" si="32"/>
        <v>-4.434552631463739E-5</v>
      </c>
      <c r="AI71">
        <f t="shared" si="33"/>
        <v>-4.4350422748685471E-5</v>
      </c>
      <c r="AJ71">
        <f t="shared" si="34"/>
        <v>-0.10828386239042298</v>
      </c>
      <c r="AK71">
        <f t="shared" si="47"/>
        <v>-7.0745565926443266E-2</v>
      </c>
      <c r="AL71">
        <f t="shared" si="23"/>
        <v>-0.17907377873961494</v>
      </c>
      <c r="AN71">
        <f t="shared" si="35"/>
        <v>0</v>
      </c>
      <c r="AO71">
        <f t="shared" si="35"/>
        <v>0</v>
      </c>
      <c r="AP71">
        <f t="shared" si="35"/>
        <v>-3.457250194683611E-12</v>
      </c>
      <c r="AQ71">
        <f t="shared" si="35"/>
        <v>-3.1311272240003492E-8</v>
      </c>
      <c r="AR71">
        <f t="shared" si="35"/>
        <v>-3.1314729490198172E-8</v>
      </c>
      <c r="AS71">
        <f t="shared" si="35"/>
        <v>-7.6456539729611577E-5</v>
      </c>
      <c r="AT71">
        <f t="shared" si="35"/>
        <v>-4.9951683035156975E-5</v>
      </c>
      <c r="AU71">
        <f t="shared" si="24"/>
        <v>-1.2643953749425876E-4</v>
      </c>
      <c r="AW71">
        <v>68</v>
      </c>
      <c r="AX71">
        <f>IF(Z71&gt;0, (R71*SUMPRODUCT(K71:$K$98, X71:$X$98)-K71*$AZ$3)/Z71, 0)</f>
        <v>-4607266587.0477295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6"/>
        <v>0.12000000000000001</v>
      </c>
      <c r="I72" s="5">
        <f t="shared" si="37"/>
        <v>1.1200000000000001</v>
      </c>
      <c r="J72">
        <f t="shared" si="38"/>
        <v>0.89285714285714279</v>
      </c>
      <c r="K72">
        <f t="shared" si="48"/>
        <v>6.3042420272738813E-4</v>
      </c>
      <c r="L72" s="2">
        <v>69</v>
      </c>
      <c r="M72" s="6">
        <v>0.81424565900000001</v>
      </c>
      <c r="Q72" s="4">
        <f t="shared" si="49"/>
        <v>25</v>
      </c>
      <c r="R72">
        <f t="shared" si="28"/>
        <v>50000</v>
      </c>
      <c r="S72">
        <f t="shared" si="29"/>
        <v>-23405572786.219364</v>
      </c>
      <c r="U72">
        <f t="shared" si="39"/>
        <v>0.81424565900000001</v>
      </c>
      <c r="V72">
        <f t="shared" si="40"/>
        <v>0.01</v>
      </c>
      <c r="W72">
        <f t="shared" si="41"/>
        <v>1.9585736192316435E-10</v>
      </c>
      <c r="X72">
        <f t="shared" si="42"/>
        <v>1.5947600672912847E-10</v>
      </c>
      <c r="Y72">
        <f t="shared" si="43"/>
        <v>1.9585736192316438E-12</v>
      </c>
      <c r="Z72">
        <f t="shared" si="44"/>
        <v>3.4422781574804246E-11</v>
      </c>
      <c r="AB72">
        <f t="shared" si="45"/>
        <v>-0.90236707941590932</v>
      </c>
      <c r="AC72">
        <f t="shared" si="46"/>
        <v>-0.80568491965321165</v>
      </c>
      <c r="AE72">
        <f t="shared" si="30"/>
        <v>0</v>
      </c>
      <c r="AF72">
        <f t="shared" si="31"/>
        <v>0</v>
      </c>
      <c r="AG72">
        <f t="shared" si="31"/>
        <v>-8.6056953937010618E-10</v>
      </c>
      <c r="AH72">
        <f t="shared" si="32"/>
        <v>-7.973800336456423E-6</v>
      </c>
      <c r="AI72">
        <f t="shared" si="33"/>
        <v>-7.9746609059957923E-6</v>
      </c>
      <c r="AJ72">
        <f t="shared" si="34"/>
        <v>-9.6682159762697673E-2</v>
      </c>
      <c r="AK72">
        <f t="shared" si="47"/>
        <v>-6.3165695559113652E-2</v>
      </c>
      <c r="AL72">
        <f t="shared" si="23"/>
        <v>-0.1598558299827173</v>
      </c>
      <c r="AN72">
        <f t="shared" si="35"/>
        <v>0</v>
      </c>
      <c r="AO72">
        <f t="shared" si="35"/>
        <v>0</v>
      </c>
      <c r="AP72">
        <f t="shared" si="35"/>
        <v>-5.4252386574887485E-13</v>
      </c>
      <c r="AQ72">
        <f t="shared" si="35"/>
        <v>-5.0268767198179195E-9</v>
      </c>
      <c r="AR72">
        <f t="shared" si="35"/>
        <v>-5.0274192436836685E-9</v>
      </c>
      <c r="AS72">
        <f t="shared" si="35"/>
        <v>-6.0950773486360645E-5</v>
      </c>
      <c r="AT72">
        <f t="shared" si="35"/>
        <v>-3.9821183262575143E-5</v>
      </c>
      <c r="AU72">
        <f t="shared" si="24"/>
        <v>-1.0077698416817946E-4</v>
      </c>
      <c r="AW72">
        <v>69</v>
      </c>
      <c r="AX72">
        <f>IF(Z72&gt;0, (R72*SUMPRODUCT(K72:$K$98, X72:$X$98)-K72*$AZ$3)/Z72, 0)</f>
        <v>-23405572786.219364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6"/>
        <v>0.12000000000000001</v>
      </c>
      <c r="I73" s="5">
        <f t="shared" si="37"/>
        <v>1.1200000000000001</v>
      </c>
      <c r="J73">
        <f t="shared" si="38"/>
        <v>0.89285714285714279</v>
      </c>
      <c r="K73">
        <f t="shared" si="48"/>
        <v>5.6287875243516794E-4</v>
      </c>
      <c r="L73" s="2">
        <v>70</v>
      </c>
      <c r="M73" s="6">
        <v>0.81781076600000002</v>
      </c>
      <c r="Q73" s="4">
        <f t="shared" si="49"/>
        <v>25</v>
      </c>
      <c r="R73">
        <f t="shared" si="28"/>
        <v>50000</v>
      </c>
      <c r="S73">
        <f t="shared" si="29"/>
        <v>-121365502864.7803</v>
      </c>
      <c r="U73">
        <f t="shared" si="39"/>
        <v>0.81781076600000002</v>
      </c>
      <c r="V73">
        <f t="shared" si="40"/>
        <v>0.01</v>
      </c>
      <c r="W73">
        <f t="shared" si="41"/>
        <v>3.4422781574804246E-11</v>
      </c>
      <c r="X73">
        <f t="shared" si="42"/>
        <v>2.8151321367541347E-11</v>
      </c>
      <c r="Y73">
        <f t="shared" si="43"/>
        <v>3.4422781574804245E-13</v>
      </c>
      <c r="Z73">
        <f t="shared" si="44"/>
        <v>5.9272323915148566E-12</v>
      </c>
      <c r="AB73">
        <f t="shared" si="45"/>
        <v>-0.80568491965321165</v>
      </c>
      <c r="AC73">
        <f t="shared" si="46"/>
        <v>-0.71936153979261497</v>
      </c>
      <c r="AE73">
        <f t="shared" si="30"/>
        <v>0</v>
      </c>
      <c r="AF73">
        <f t="shared" si="31"/>
        <v>0</v>
      </c>
      <c r="AG73">
        <f t="shared" si="31"/>
        <v>-1.4818080978787141E-10</v>
      </c>
      <c r="AH73">
        <f t="shared" si="32"/>
        <v>-1.4075660683770673E-6</v>
      </c>
      <c r="AI73">
        <f t="shared" si="33"/>
        <v>-1.4077142491868553E-6</v>
      </c>
      <c r="AJ73">
        <f t="shared" si="34"/>
        <v>-8.6323379860596683E-2</v>
      </c>
      <c r="AK73">
        <f t="shared" si="47"/>
        <v>-5.6397944375724818E-2</v>
      </c>
      <c r="AL73">
        <f t="shared" si="23"/>
        <v>-0.14272273195057067</v>
      </c>
      <c r="AN73">
        <f t="shared" si="35"/>
        <v>0</v>
      </c>
      <c r="AO73">
        <f t="shared" si="35"/>
        <v>0</v>
      </c>
      <c r="AP73">
        <f t="shared" si="35"/>
        <v>-8.3407829348229975E-14</v>
      </c>
      <c r="AQ73">
        <f t="shared" si="35"/>
        <v>-7.9228903253815799E-10</v>
      </c>
      <c r="AR73">
        <f t="shared" si="35"/>
        <v>-7.9237244036750625E-10</v>
      </c>
      <c r="AS73">
        <f t="shared" si="35"/>
        <v>-4.8589596361919759E-5</v>
      </c>
      <c r="AT73">
        <f t="shared" si="35"/>
        <v>-3.1745204570115983E-5</v>
      </c>
      <c r="AU73">
        <f t="shared" si="24"/>
        <v>-8.0335593304476101E-5</v>
      </c>
      <c r="AW73">
        <v>70</v>
      </c>
      <c r="AX73">
        <f>IF(Z73&gt;0, (R73*SUMPRODUCT(K73:$K$98, X73:$X$98)-K73*$AZ$3)/Z73, 0)</f>
        <v>-121365502864.7803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6"/>
        <v>0.12000000000000001</v>
      </c>
      <c r="I74" s="5">
        <f t="shared" si="37"/>
        <v>1.1200000000000001</v>
      </c>
      <c r="J74">
        <f t="shared" si="38"/>
        <v>0.89285714285714279</v>
      </c>
      <c r="K74">
        <f t="shared" si="48"/>
        <v>5.0257031467425706E-4</v>
      </c>
      <c r="L74" s="2">
        <v>71</v>
      </c>
      <c r="M74" s="6">
        <v>0.82147716100000001</v>
      </c>
      <c r="Q74" s="4">
        <f t="shared" si="49"/>
        <v>25</v>
      </c>
      <c r="R74">
        <f t="shared" si="28"/>
        <v>50000</v>
      </c>
      <c r="S74">
        <f t="shared" si="29"/>
        <v>-643011100982.05725</v>
      </c>
      <c r="U74">
        <f t="shared" si="39"/>
        <v>0.82147716100000001</v>
      </c>
      <c r="V74">
        <f t="shared" si="40"/>
        <v>0.01</v>
      </c>
      <c r="W74">
        <f t="shared" si="41"/>
        <v>5.9272323915148566E-12</v>
      </c>
      <c r="X74">
        <f t="shared" si="42"/>
        <v>4.8690860375688647E-12</v>
      </c>
      <c r="Y74">
        <f t="shared" si="43"/>
        <v>5.9272323915148563E-14</v>
      </c>
      <c r="Z74">
        <f t="shared" si="44"/>
        <v>9.9887403003084328E-13</v>
      </c>
      <c r="AB74">
        <f t="shared" si="45"/>
        <v>-0.71936153979261497</v>
      </c>
      <c r="AC74">
        <f t="shared" si="46"/>
        <v>-0.64228708979251703</v>
      </c>
      <c r="AE74">
        <f t="shared" si="30"/>
        <v>0</v>
      </c>
      <c r="AF74">
        <f t="shared" si="31"/>
        <v>0</v>
      </c>
      <c r="AG74">
        <f t="shared" si="31"/>
        <v>-2.4971850750771083E-11</v>
      </c>
      <c r="AH74">
        <f t="shared" si="32"/>
        <v>-2.4345430187844322E-7</v>
      </c>
      <c r="AI74">
        <f t="shared" si="33"/>
        <v>-2.4347927372919401E-7</v>
      </c>
      <c r="AJ74">
        <f t="shared" si="34"/>
        <v>-7.7074450000097938E-2</v>
      </c>
      <c r="AK74">
        <f t="shared" si="47"/>
        <v>-5.0355307785483056E-2</v>
      </c>
      <c r="AL74">
        <f t="shared" si="23"/>
        <v>-0.12743000126485471</v>
      </c>
      <c r="AN74">
        <f t="shared" si="35"/>
        <v>0</v>
      </c>
      <c r="AO74">
        <f t="shared" si="35"/>
        <v>0</v>
      </c>
      <c r="AP74">
        <f t="shared" si="35"/>
        <v>-1.2550110889813606E-14</v>
      </c>
      <c r="AQ74">
        <f t="shared" si="35"/>
        <v>-1.2235290510385078E-10</v>
      </c>
      <c r="AR74">
        <f t="shared" si="35"/>
        <v>-1.2236545521474059E-10</v>
      </c>
      <c r="AS74">
        <f t="shared" si="35"/>
        <v>-3.8735330589894511E-5</v>
      </c>
      <c r="AT74">
        <f t="shared" si="35"/>
        <v>-2.5307082879269284E-5</v>
      </c>
      <c r="AU74">
        <f t="shared" si="24"/>
        <v>-6.4042535834619006E-5</v>
      </c>
      <c r="AW74">
        <v>71</v>
      </c>
      <c r="AX74">
        <f>IF(Z74&gt;0, (R74*SUMPRODUCT(K74:$K$98, X74:$X$98)-K74*$AZ$3)/Z74, 0)</f>
        <v>-643011100982.05725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6"/>
        <v>0.12000000000000001</v>
      </c>
      <c r="I75" s="5">
        <f t="shared" si="37"/>
        <v>1.1200000000000001</v>
      </c>
      <c r="J75">
        <f t="shared" si="38"/>
        <v>0.89285714285714279</v>
      </c>
      <c r="K75">
        <f t="shared" si="48"/>
        <v>4.4872349524487234E-4</v>
      </c>
      <c r="L75" s="2">
        <v>72</v>
      </c>
      <c r="M75" s="6">
        <v>0.825360447</v>
      </c>
      <c r="Q75" s="4">
        <f t="shared" si="49"/>
        <v>25</v>
      </c>
      <c r="R75">
        <f t="shared" si="28"/>
        <v>50000</v>
      </c>
      <c r="S75">
        <f t="shared" si="29"/>
        <v>-3487114998151.7852</v>
      </c>
      <c r="U75">
        <f t="shared" si="39"/>
        <v>0.825360447</v>
      </c>
      <c r="V75">
        <f t="shared" si="40"/>
        <v>0.01</v>
      </c>
      <c r="W75">
        <f t="shared" si="41"/>
        <v>9.9887403003084328E-13</v>
      </c>
      <c r="X75">
        <f t="shared" si="42"/>
        <v>8.2443111592294818E-13</v>
      </c>
      <c r="Y75">
        <f t="shared" si="43"/>
        <v>9.9887403003084334E-15</v>
      </c>
      <c r="Z75">
        <f t="shared" si="44"/>
        <v>1.6445417380758667E-13</v>
      </c>
      <c r="AB75">
        <f t="shared" si="45"/>
        <v>-0.64228708979251703</v>
      </c>
      <c r="AC75">
        <f t="shared" si="46"/>
        <v>-0.5734706159930959</v>
      </c>
      <c r="AE75">
        <f t="shared" si="30"/>
        <v>0</v>
      </c>
      <c r="AF75">
        <f t="shared" si="31"/>
        <v>0</v>
      </c>
      <c r="AG75">
        <f t="shared" si="31"/>
        <v>-4.1113543451896668E-12</v>
      </c>
      <c r="AH75">
        <f t="shared" si="32"/>
        <v>-4.1221555796147407E-8</v>
      </c>
      <c r="AI75">
        <f t="shared" si="33"/>
        <v>-4.12256671504926E-8</v>
      </c>
      <c r="AJ75">
        <f t="shared" si="34"/>
        <v>-6.881647379942113E-2</v>
      </c>
      <c r="AK75">
        <f t="shared" si="47"/>
        <v>-4.4960096285476196E-2</v>
      </c>
      <c r="AL75">
        <f t="shared" si="23"/>
        <v>-0.11377661131056446</v>
      </c>
      <c r="AN75">
        <f t="shared" si="35"/>
        <v>0</v>
      </c>
      <c r="AO75">
        <f t="shared" si="35"/>
        <v>0</v>
      </c>
      <c r="AP75">
        <f t="shared" si="35"/>
        <v>-1.8448612919637007E-15</v>
      </c>
      <c r="AQ75">
        <f t="shared" si="35"/>
        <v>-1.8497080596278791E-11</v>
      </c>
      <c r="AR75">
        <f t="shared" si="35"/>
        <v>-1.8498925457570757E-11</v>
      </c>
      <c r="AS75">
        <f t="shared" si="35"/>
        <v>-3.0879568653703431E-5</v>
      </c>
      <c r="AT75">
        <f t="shared" si="35"/>
        <v>-2.0174651551764879E-5</v>
      </c>
      <c r="AU75">
        <f t="shared" si="24"/>
        <v>-5.1054238704393758E-5</v>
      </c>
      <c r="AW75">
        <v>72</v>
      </c>
      <c r="AX75">
        <f>IF(Z75&gt;0, (R75*SUMPRODUCT(K75:$K$98, X75:$X$98)-K75*$AZ$3)/Z75, 0)</f>
        <v>-3487114998151.7852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6"/>
        <v>0.12000000000000001</v>
      </c>
      <c r="I76" s="5">
        <f t="shared" si="37"/>
        <v>1.1200000000000001</v>
      </c>
      <c r="J76">
        <f t="shared" si="38"/>
        <v>0.89285714285714279</v>
      </c>
      <c r="K76">
        <f t="shared" si="48"/>
        <v>4.0064597789720742E-4</v>
      </c>
      <c r="L76" s="2">
        <v>73</v>
      </c>
      <c r="M76" s="6">
        <v>0.82947136099999996</v>
      </c>
      <c r="Q76" s="4">
        <f t="shared" si="49"/>
        <v>25</v>
      </c>
      <c r="R76">
        <f t="shared" si="28"/>
        <v>50000</v>
      </c>
      <c r="S76">
        <f t="shared" si="29"/>
        <v>-19395265253338.621</v>
      </c>
      <c r="U76">
        <f t="shared" si="39"/>
        <v>0.82947136099999996</v>
      </c>
      <c r="V76">
        <f t="shared" si="40"/>
        <v>0.01</v>
      </c>
      <c r="W76">
        <f t="shared" si="41"/>
        <v>1.6445417380758667E-13</v>
      </c>
      <c r="X76">
        <f t="shared" si="42"/>
        <v>1.3641002737030946E-13</v>
      </c>
      <c r="Y76">
        <f t="shared" si="43"/>
        <v>1.6445417380758667E-15</v>
      </c>
      <c r="Z76">
        <f t="shared" si="44"/>
        <v>2.6399604699201343E-14</v>
      </c>
      <c r="AB76">
        <f t="shared" si="45"/>
        <v>-0.5734706159930959</v>
      </c>
      <c r="AC76">
        <f t="shared" si="46"/>
        <v>-0.51202733572429482</v>
      </c>
      <c r="AE76">
        <f t="shared" si="30"/>
        <v>0</v>
      </c>
      <c r="AF76">
        <f t="shared" si="31"/>
        <v>0</v>
      </c>
      <c r="AG76">
        <f t="shared" si="31"/>
        <v>-6.5999011748003357E-13</v>
      </c>
      <c r="AH76">
        <f t="shared" si="32"/>
        <v>-6.8205013685154729E-9</v>
      </c>
      <c r="AI76">
        <f t="shared" si="33"/>
        <v>-6.8211613586329528E-9</v>
      </c>
      <c r="AJ76">
        <f t="shared" si="34"/>
        <v>-6.1443280268801082E-2</v>
      </c>
      <c r="AK76">
        <f t="shared" si="47"/>
        <v>-4.0142943119516716E-2</v>
      </c>
      <c r="AL76">
        <f t="shared" si="23"/>
        <v>-0.10158623020947916</v>
      </c>
      <c r="AN76">
        <f t="shared" si="35"/>
        <v>0</v>
      </c>
      <c r="AO76">
        <f t="shared" si="35"/>
        <v>0</v>
      </c>
      <c r="AP76">
        <f t="shared" si="35"/>
        <v>-2.6442238602028087E-16</v>
      </c>
      <c r="AQ76">
        <f t="shared" si="35"/>
        <v>-2.7326064405381233E-12</v>
      </c>
      <c r="AR76">
        <f t="shared" si="35"/>
        <v>-2.7328708629241433E-12</v>
      </c>
      <c r="AS76">
        <f t="shared" si="35"/>
        <v>-2.4617003108505998E-5</v>
      </c>
      <c r="AT76">
        <f t="shared" si="35"/>
        <v>-1.6083108701790748E-5</v>
      </c>
      <c r="AU76">
        <f t="shared" si="24"/>
        <v>-4.0700114543167608E-5</v>
      </c>
      <c r="AW76">
        <v>73</v>
      </c>
      <c r="AX76">
        <f>IF(Z76&gt;0, (R76*SUMPRODUCT(K76:$K$98, X76:$X$98)-K76*$AZ$3)/Z76, 0)</f>
        <v>-19395265253338.621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6"/>
        <v>0.12000000000000001</v>
      </c>
      <c r="I77" s="5">
        <f t="shared" si="37"/>
        <v>1.1200000000000001</v>
      </c>
      <c r="J77">
        <f t="shared" si="38"/>
        <v>0.89285714285714279</v>
      </c>
      <c r="K77">
        <f t="shared" si="48"/>
        <v>3.577196231225066E-4</v>
      </c>
      <c r="L77" s="2">
        <v>74</v>
      </c>
      <c r="M77" s="6">
        <v>0.83365815200000004</v>
      </c>
      <c r="Q77" s="4">
        <f t="shared" si="49"/>
        <v>25</v>
      </c>
      <c r="R77">
        <f t="shared" si="28"/>
        <v>50000</v>
      </c>
      <c r="S77">
        <f t="shared" si="29"/>
        <v>-110764976496522.61</v>
      </c>
      <c r="U77">
        <f t="shared" si="39"/>
        <v>0.83365815200000004</v>
      </c>
      <c r="V77">
        <f t="shared" si="40"/>
        <v>0.01</v>
      </c>
      <c r="W77">
        <f t="shared" si="41"/>
        <v>2.6399604699201343E-14</v>
      </c>
      <c r="X77">
        <f t="shared" si="42"/>
        <v>2.200824566706671E-14</v>
      </c>
      <c r="Y77">
        <f t="shared" si="43"/>
        <v>2.6399604699201344E-16</v>
      </c>
      <c r="Z77">
        <f t="shared" si="44"/>
        <v>4.1273629851426193E-15</v>
      </c>
      <c r="AB77">
        <f t="shared" si="45"/>
        <v>-0.51202733572429482</v>
      </c>
      <c r="AC77">
        <f t="shared" si="46"/>
        <v>-0.45716726404193964</v>
      </c>
      <c r="AE77">
        <f t="shared" si="30"/>
        <v>0</v>
      </c>
      <c r="AF77">
        <f t="shared" si="31"/>
        <v>0</v>
      </c>
      <c r="AG77">
        <f t="shared" si="31"/>
        <v>-1.0318407462856549E-13</v>
      </c>
      <c r="AH77">
        <f t="shared" si="32"/>
        <v>-1.1004122833533356E-9</v>
      </c>
      <c r="AI77">
        <f t="shared" si="33"/>
        <v>-1.1005154674279641E-9</v>
      </c>
      <c r="AJ77">
        <f t="shared" si="34"/>
        <v>-5.4860071682355183E-2</v>
      </c>
      <c r="AK77">
        <f t="shared" si="47"/>
        <v>-3.5841913500700644E-2</v>
      </c>
      <c r="AL77">
        <f t="shared" si="23"/>
        <v>-9.070198628357129E-2</v>
      </c>
      <c r="AN77">
        <f t="shared" si="35"/>
        <v>0</v>
      </c>
      <c r="AO77">
        <f t="shared" si="35"/>
        <v>0</v>
      </c>
      <c r="AP77">
        <f t="shared" si="35"/>
        <v>-3.6910968288375044E-17</v>
      </c>
      <c r="AQ77">
        <f t="shared" si="35"/>
        <v>-3.9363906728053216E-13</v>
      </c>
      <c r="AR77">
        <f t="shared" si="35"/>
        <v>-3.9367597824882051E-13</v>
      </c>
      <c r="AS77">
        <f t="shared" si="35"/>
        <v>-1.9624524166685791E-5</v>
      </c>
      <c r="AT77">
        <f t="shared" si="35"/>
        <v>-1.2821355789460115E-5</v>
      </c>
      <c r="AU77">
        <f t="shared" si="24"/>
        <v>-3.2445880349821882E-5</v>
      </c>
      <c r="AW77">
        <v>74</v>
      </c>
      <c r="AX77">
        <f>IF(Z77&gt;0, (R77*SUMPRODUCT(K77:$K$98, X77:$X$98)-K77*$AZ$3)/Z77, 0)</f>
        <v>-110764976496522.61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6"/>
        <v>0.12000000000000001</v>
      </c>
      <c r="I78" s="5">
        <f t="shared" si="37"/>
        <v>1.1200000000000001</v>
      </c>
      <c r="J78">
        <f t="shared" si="38"/>
        <v>0.89285714285714279</v>
      </c>
      <c r="K78">
        <f t="shared" si="48"/>
        <v>3.1939252064509517E-4</v>
      </c>
      <c r="L78" s="2">
        <v>75</v>
      </c>
      <c r="M78" s="6">
        <v>0.83803355999999996</v>
      </c>
      <c r="Q78" s="4">
        <f t="shared" si="49"/>
        <v>25</v>
      </c>
      <c r="R78">
        <f t="shared" si="28"/>
        <v>50000</v>
      </c>
      <c r="S78">
        <f t="shared" si="29"/>
        <v>-650783820713357.63</v>
      </c>
      <c r="U78">
        <f t="shared" si="39"/>
        <v>0.83803355999999996</v>
      </c>
      <c r="V78">
        <f t="shared" si="40"/>
        <v>0.01</v>
      </c>
      <c r="W78">
        <f t="shared" si="41"/>
        <v>4.1273629851426193E-15</v>
      </c>
      <c r="X78">
        <f t="shared" si="42"/>
        <v>3.4588686958512961E-15</v>
      </c>
      <c r="Y78">
        <f t="shared" si="43"/>
        <v>4.1273629851426193E-17</v>
      </c>
      <c r="Z78">
        <f t="shared" si="44"/>
        <v>6.2722065943989707E-16</v>
      </c>
      <c r="AB78">
        <f t="shared" si="45"/>
        <v>-0.45716726404193964</v>
      </c>
      <c r="AC78">
        <f t="shared" si="46"/>
        <v>-0.4081850571806479</v>
      </c>
      <c r="AE78">
        <f t="shared" si="30"/>
        <v>0</v>
      </c>
      <c r="AF78">
        <f t="shared" si="31"/>
        <v>0</v>
      </c>
      <c r="AG78">
        <f t="shared" si="31"/>
        <v>-1.5680516485997426E-14</v>
      </c>
      <c r="AH78">
        <f t="shared" si="32"/>
        <v>-1.7294343479256481E-10</v>
      </c>
      <c r="AI78">
        <f t="shared" si="33"/>
        <v>-1.7295911530905081E-10</v>
      </c>
      <c r="AJ78">
        <f t="shared" si="34"/>
        <v>-4.8982206861291733E-2</v>
      </c>
      <c r="AK78">
        <f t="shared" si="47"/>
        <v>-3.2001708482935778E-2</v>
      </c>
      <c r="AL78">
        <f t="shared" si="23"/>
        <v>-8.0983915517186617E-2</v>
      </c>
      <c r="AN78">
        <f t="shared" si="35"/>
        <v>0</v>
      </c>
      <c r="AO78">
        <f t="shared" si="35"/>
        <v>0</v>
      </c>
      <c r="AP78">
        <f t="shared" si="35"/>
        <v>-5.0082396854796885E-18</v>
      </c>
      <c r="AQ78">
        <f t="shared" si="35"/>
        <v>-5.5236839567417931E-14</v>
      </c>
      <c r="AR78">
        <f t="shared" si="35"/>
        <v>-5.524184780710341E-14</v>
      </c>
      <c r="AS78">
        <f t="shared" si="35"/>
        <v>-1.5644550516187441E-5</v>
      </c>
      <c r="AT78">
        <f t="shared" si="35"/>
        <v>-1.0221106337314384E-5</v>
      </c>
      <c r="AU78">
        <f t="shared" si="24"/>
        <v>-2.586565690874367E-5</v>
      </c>
      <c r="AW78">
        <v>75</v>
      </c>
      <c r="AX78">
        <f>IF(Z78&gt;0, (R78*SUMPRODUCT(K78:$K$98, X78:$X$98)-K78*$AZ$3)/Z78, 0)</f>
        <v>-650783820713357.63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6"/>
        <v>0.12000000000000001</v>
      </c>
      <c r="I79" s="5">
        <f t="shared" si="37"/>
        <v>1.1200000000000001</v>
      </c>
      <c r="J79">
        <f t="shared" si="38"/>
        <v>0.89285714285714279</v>
      </c>
      <c r="K79">
        <f t="shared" si="48"/>
        <v>2.851718934331207E-4</v>
      </c>
      <c r="L79" s="2">
        <v>76</v>
      </c>
      <c r="M79" s="6">
        <v>0.84243849400000004</v>
      </c>
      <c r="Q79" s="4">
        <f t="shared" si="49"/>
        <v>25</v>
      </c>
      <c r="R79">
        <f t="shared" si="28"/>
        <v>50000</v>
      </c>
      <c r="S79">
        <f t="shared" si="29"/>
        <v>-3937727382504900</v>
      </c>
      <c r="U79">
        <f t="shared" si="39"/>
        <v>0.84243849400000004</v>
      </c>
      <c r="V79">
        <f t="shared" si="40"/>
        <v>0.01</v>
      </c>
      <c r="W79">
        <f t="shared" si="41"/>
        <v>6.2722065943989707E-16</v>
      </c>
      <c r="X79">
        <f t="shared" si="42"/>
        <v>5.2839482774423381E-16</v>
      </c>
      <c r="Y79">
        <f t="shared" si="43"/>
        <v>6.2722065943989704E-18</v>
      </c>
      <c r="Z79">
        <f t="shared" si="44"/>
        <v>9.2553625101264283E-17</v>
      </c>
      <c r="AB79">
        <f t="shared" si="45"/>
        <v>-0.4081850571806479</v>
      </c>
      <c r="AC79">
        <f t="shared" si="46"/>
        <v>-0.3644509439113412</v>
      </c>
      <c r="AE79">
        <f t="shared" si="30"/>
        <v>0</v>
      </c>
      <c r="AF79">
        <f t="shared" si="31"/>
        <v>0</v>
      </c>
      <c r="AG79">
        <f t="shared" si="31"/>
        <v>-2.3138406275316069E-15</v>
      </c>
      <c r="AH79">
        <f t="shared" si="32"/>
        <v>-2.6419741387211691E-11</v>
      </c>
      <c r="AI79">
        <f t="shared" si="33"/>
        <v>-2.6422055227839224E-11</v>
      </c>
      <c r="AJ79">
        <f t="shared" si="34"/>
        <v>-4.3734113269306707E-2</v>
      </c>
      <c r="AK79">
        <f t="shared" si="47"/>
        <v>-2.8572954002645357E-2</v>
      </c>
      <c r="AL79">
        <f t="shared" si="23"/>
        <v>-7.230706729837412E-2</v>
      </c>
      <c r="AN79">
        <f t="shared" si="35"/>
        <v>0</v>
      </c>
      <c r="AO79">
        <f t="shared" si="35"/>
        <v>0</v>
      </c>
      <c r="AP79">
        <f t="shared" si="35"/>
        <v>-6.5984231285566851E-19</v>
      </c>
      <c r="AQ79">
        <f t="shared" si="35"/>
        <v>-7.5341676754045408E-15</v>
      </c>
      <c r="AR79">
        <f t="shared" si="35"/>
        <v>-7.5348275177173969E-15</v>
      </c>
      <c r="AS79">
        <f t="shared" si="35"/>
        <v>-1.2471739888626762E-5</v>
      </c>
      <c r="AT79">
        <f t="shared" si="35"/>
        <v>-8.1482033939118412E-6</v>
      </c>
      <c r="AU79">
        <f t="shared" si="24"/>
        <v>-2.0619943290073433E-5</v>
      </c>
      <c r="AW79">
        <v>76</v>
      </c>
      <c r="AX79">
        <f>IF(Z79&gt;0, (R79*SUMPRODUCT(K79:$K$98, X79:$X$98)-K79*$AZ$3)/Z79, 0)</f>
        <v>-3937727382504900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6"/>
        <v>0.12000000000000001</v>
      </c>
      <c r="I80" s="5">
        <f t="shared" si="37"/>
        <v>1.1200000000000001</v>
      </c>
      <c r="J80">
        <f t="shared" si="38"/>
        <v>0.89285714285714279</v>
      </c>
      <c r="K80">
        <f t="shared" si="48"/>
        <v>2.5461776199385772E-4</v>
      </c>
      <c r="L80" s="2">
        <v>77</v>
      </c>
      <c r="M80" s="6">
        <v>0.84677131100000003</v>
      </c>
      <c r="Q80" s="4">
        <f t="shared" si="49"/>
        <v>25</v>
      </c>
      <c r="R80">
        <f t="shared" si="28"/>
        <v>50000</v>
      </c>
      <c r="S80">
        <f t="shared" si="29"/>
        <v>-2.4546953858481036E+16</v>
      </c>
      <c r="U80">
        <f t="shared" si="39"/>
        <v>0.84677131100000003</v>
      </c>
      <c r="V80">
        <f t="shared" si="40"/>
        <v>0.01</v>
      </c>
      <c r="W80">
        <f t="shared" si="41"/>
        <v>9.2553625101264283E-17</v>
      </c>
      <c r="X80">
        <f t="shared" si="42"/>
        <v>7.8371754464800064E-17</v>
      </c>
      <c r="Y80">
        <f t="shared" si="43"/>
        <v>9.2553625101264282E-19</v>
      </c>
      <c r="Z80">
        <f t="shared" si="44"/>
        <v>1.3256334385451576E-17</v>
      </c>
      <c r="AB80">
        <f t="shared" si="45"/>
        <v>-0.3644509439113412</v>
      </c>
      <c r="AC80">
        <f t="shared" si="46"/>
        <v>-0.32540262849227541</v>
      </c>
      <c r="AE80">
        <f t="shared" si="30"/>
        <v>0</v>
      </c>
      <c r="AF80">
        <f t="shared" si="31"/>
        <v>0</v>
      </c>
      <c r="AG80">
        <f t="shared" si="31"/>
        <v>-3.3140835963628941E-16</v>
      </c>
      <c r="AH80">
        <f t="shared" si="32"/>
        <v>-3.9185877232400029E-12</v>
      </c>
      <c r="AI80">
        <f t="shared" si="33"/>
        <v>-3.9189191315996394E-12</v>
      </c>
      <c r="AJ80">
        <f t="shared" si="34"/>
        <v>-3.9048315419065782E-2</v>
      </c>
      <c r="AK80">
        <f t="shared" si="47"/>
        <v>-2.5511566073793887E-2</v>
      </c>
      <c r="AL80">
        <f t="shared" si="23"/>
        <v>-6.455988149677859E-2</v>
      </c>
      <c r="AN80">
        <f t="shared" si="35"/>
        <v>0</v>
      </c>
      <c r="AO80">
        <f t="shared" si="35"/>
        <v>0</v>
      </c>
      <c r="AP80">
        <f t="shared" si="35"/>
        <v>-8.4382454836647541E-20</v>
      </c>
      <c r="AQ80">
        <f t="shared" si="35"/>
        <v>-9.9774203626797592E-16</v>
      </c>
      <c r="AR80">
        <f t="shared" si="35"/>
        <v>-9.9782641872281264E-16</v>
      </c>
      <c r="AS80">
        <f t="shared" si="35"/>
        <v>-9.9423946816327763E-6</v>
      </c>
      <c r="AT80">
        <f t="shared" si="35"/>
        <v>-6.495697858667827E-6</v>
      </c>
      <c r="AU80">
        <f t="shared" si="24"/>
        <v>-1.643809254129843E-5</v>
      </c>
      <c r="AW80">
        <v>77</v>
      </c>
      <c r="AX80">
        <f>IF(Z80&gt;0, (R80*SUMPRODUCT(K80:$K$98, X80:$X$98)-K80*$AZ$3)/Z80, 0)</f>
        <v>-2.4546953858481036E+16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6"/>
        <v>0.12000000000000001</v>
      </c>
      <c r="I81" s="5">
        <f t="shared" si="37"/>
        <v>1.1200000000000001</v>
      </c>
      <c r="J81">
        <f t="shared" si="38"/>
        <v>0.89285714285714279</v>
      </c>
      <c r="K81">
        <f t="shared" si="48"/>
        <v>2.2733728749451581E-4</v>
      </c>
      <c r="L81" s="2">
        <v>78</v>
      </c>
      <c r="M81" s="6">
        <v>0.85120774200000004</v>
      </c>
      <c r="Q81" s="4">
        <f t="shared" si="49"/>
        <v>25</v>
      </c>
      <c r="R81">
        <f t="shared" si="28"/>
        <v>50000</v>
      </c>
      <c r="S81">
        <f t="shared" si="29"/>
        <v>-1.5791171210666205E+17</v>
      </c>
      <c r="U81">
        <f t="shared" si="39"/>
        <v>0.85120774200000004</v>
      </c>
      <c r="V81">
        <f t="shared" si="40"/>
        <v>0.01</v>
      </c>
      <c r="W81">
        <f t="shared" si="41"/>
        <v>1.3256334385451576E-17</v>
      </c>
      <c r="X81">
        <f t="shared" si="42"/>
        <v>1.1283894459437194E-17</v>
      </c>
      <c r="Y81">
        <f t="shared" si="43"/>
        <v>1.3256334385451577E-19</v>
      </c>
      <c r="Z81">
        <f t="shared" si="44"/>
        <v>1.8398765821598664E-18</v>
      </c>
      <c r="AB81">
        <f t="shared" si="45"/>
        <v>-0.32540262849227541</v>
      </c>
      <c r="AC81">
        <f t="shared" si="46"/>
        <v>-0.29053806115381814</v>
      </c>
      <c r="AE81">
        <f t="shared" si="30"/>
        <v>0</v>
      </c>
      <c r="AF81">
        <f t="shared" si="31"/>
        <v>0</v>
      </c>
      <c r="AG81">
        <f t="shared" si="31"/>
        <v>-4.5996914553996659E-17</v>
      </c>
      <c r="AH81">
        <f t="shared" si="32"/>
        <v>-5.6419472297185971E-13</v>
      </c>
      <c r="AI81">
        <f t="shared" si="33"/>
        <v>-5.6424071988641372E-13</v>
      </c>
      <c r="AJ81">
        <f t="shared" si="34"/>
        <v>-3.4864567338457275E-2</v>
      </c>
      <c r="AK81">
        <f t="shared" si="47"/>
        <v>-2.2778183994459283E-2</v>
      </c>
      <c r="AL81">
        <f t="shared" si="23"/>
        <v>-5.7642751333480804E-2</v>
      </c>
      <c r="AN81">
        <f t="shared" si="35"/>
        <v>0</v>
      </c>
      <c r="AO81">
        <f t="shared" si="35"/>
        <v>0</v>
      </c>
      <c r="AP81">
        <f t="shared" si="35"/>
        <v>-1.0456813787822617E-20</v>
      </c>
      <c r="AQ81">
        <f t="shared" si="35"/>
        <v>-1.2826249793914238E-16</v>
      </c>
      <c r="AR81">
        <f t="shared" si="35"/>
        <v>-1.2827295475293019E-16</v>
      </c>
      <c r="AS81">
        <f t="shared" si="35"/>
        <v>-7.9260161683947667E-6</v>
      </c>
      <c r="AT81">
        <f t="shared" si="35"/>
        <v>-5.1783305633513688E-6</v>
      </c>
      <c r="AU81">
        <f t="shared" si="24"/>
        <v>-1.310434673187441E-5</v>
      </c>
      <c r="AW81">
        <v>78</v>
      </c>
      <c r="AX81">
        <f>IF(Z81&gt;0, (R81*SUMPRODUCT(K81:$K$98, X81:$X$98)-K81*$AZ$3)/Z81, 0)</f>
        <v>-1.5791171210666205E+17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6"/>
        <v>0.12000000000000001</v>
      </c>
      <c r="I82" s="5">
        <f t="shared" si="37"/>
        <v>1.1200000000000001</v>
      </c>
      <c r="J82">
        <f t="shared" si="38"/>
        <v>0.89285714285714279</v>
      </c>
      <c r="K82">
        <f t="shared" si="48"/>
        <v>2.0297972097724624E-4</v>
      </c>
      <c r="L82" s="2">
        <v>79</v>
      </c>
      <c r="M82" s="6">
        <v>0.85572183800000001</v>
      </c>
      <c r="Q82" s="4">
        <f t="shared" si="49"/>
        <v>25</v>
      </c>
      <c r="R82">
        <f t="shared" si="28"/>
        <v>50000</v>
      </c>
      <c r="S82">
        <f t="shared" si="29"/>
        <v>-1.0500039469950004E+18</v>
      </c>
      <c r="U82">
        <f t="shared" si="39"/>
        <v>0.85572183800000001</v>
      </c>
      <c r="V82">
        <f t="shared" si="40"/>
        <v>0.01</v>
      </c>
      <c r="W82">
        <f t="shared" si="41"/>
        <v>1.8398765821598664E-18</v>
      </c>
      <c r="X82">
        <f t="shared" si="42"/>
        <v>1.5744225705789989E-18</v>
      </c>
      <c r="Y82">
        <f t="shared" si="43"/>
        <v>1.8398765821598665E-20</v>
      </c>
      <c r="Z82">
        <f t="shared" si="44"/>
        <v>2.4705524575926881E-19</v>
      </c>
      <c r="AB82">
        <f t="shared" si="45"/>
        <v>-0.29053806115381814</v>
      </c>
      <c r="AC82">
        <f t="shared" si="46"/>
        <v>-0.25940898317305211</v>
      </c>
      <c r="AE82">
        <f t="shared" si="30"/>
        <v>0</v>
      </c>
      <c r="AF82">
        <f t="shared" si="31"/>
        <v>0</v>
      </c>
      <c r="AG82">
        <f t="shared" si="31"/>
        <v>-6.1763811439817205E-18</v>
      </c>
      <c r="AH82">
        <f t="shared" si="32"/>
        <v>-7.8721128528949946E-14</v>
      </c>
      <c r="AI82">
        <f t="shared" si="33"/>
        <v>-7.8727304910093922E-14</v>
      </c>
      <c r="AJ82">
        <f t="shared" si="34"/>
        <v>-3.1129077980766029E-2</v>
      </c>
      <c r="AK82">
        <f t="shared" si="47"/>
        <v>-2.0337664280767272E-2</v>
      </c>
      <c r="AL82">
        <f t="shared" si="23"/>
        <v>-5.1466742261612033E-2</v>
      </c>
      <c r="AN82">
        <f t="shared" si="35"/>
        <v>0</v>
      </c>
      <c r="AO82">
        <f t="shared" si="35"/>
        <v>0</v>
      </c>
      <c r="AP82">
        <f t="shared" si="35"/>
        <v>-1.2536801212545345E-21</v>
      </c>
      <c r="AQ82">
        <f t="shared" si="35"/>
        <v>-1.59787927038202E-17</v>
      </c>
      <c r="AR82">
        <f t="shared" si="35"/>
        <v>-1.5980046383941452E-17</v>
      </c>
      <c r="AS82">
        <f t="shared" si="35"/>
        <v>-6.3185715628148287E-6</v>
      </c>
      <c r="AT82">
        <f t="shared" si="35"/>
        <v>-4.1281334210390486E-6</v>
      </c>
      <c r="AU82">
        <f t="shared" si="24"/>
        <v>-1.0446704983869858E-5</v>
      </c>
      <c r="AW82">
        <v>79</v>
      </c>
      <c r="AX82">
        <f>IF(Z82&gt;0, (R82*SUMPRODUCT(K82:$K$98, X82:$X$98)-K82*$AZ$3)/Z82, 0)</f>
        <v>-1.0500039469950004E+18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6"/>
        <v>0.12000000000000001</v>
      </c>
      <c r="I83" s="5">
        <f t="shared" si="37"/>
        <v>1.1200000000000001</v>
      </c>
      <c r="J83">
        <f t="shared" si="38"/>
        <v>0.89285714285714279</v>
      </c>
      <c r="K83">
        <f t="shared" si="48"/>
        <v>1.8123189372968413E-4</v>
      </c>
      <c r="L83" s="2">
        <v>80</v>
      </c>
      <c r="M83" s="6">
        <v>0.86028443099999996</v>
      </c>
      <c r="Q83" s="4">
        <f t="shared" si="49"/>
        <v>25</v>
      </c>
      <c r="R83">
        <f t="shared" si="28"/>
        <v>50000</v>
      </c>
      <c r="S83">
        <f t="shared" si="29"/>
        <v>-7.2273785739835003E+18</v>
      </c>
      <c r="U83">
        <f t="shared" si="39"/>
        <v>0.86028443099999996</v>
      </c>
      <c r="V83">
        <f t="shared" si="40"/>
        <v>0.01</v>
      </c>
      <c r="W83">
        <f t="shared" si="41"/>
        <v>2.4705524575926881E-19</v>
      </c>
      <c r="X83">
        <f t="shared" si="42"/>
        <v>2.1253778152357772E-19</v>
      </c>
      <c r="Y83">
        <f t="shared" si="43"/>
        <v>2.4705524575926883E-21</v>
      </c>
      <c r="Z83">
        <f t="shared" si="44"/>
        <v>3.2046911778098407E-20</v>
      </c>
      <c r="AB83">
        <f t="shared" si="45"/>
        <v>-0.25940898317305211</v>
      </c>
      <c r="AC83">
        <f t="shared" si="46"/>
        <v>-0.23161516354736791</v>
      </c>
      <c r="AE83">
        <f t="shared" si="30"/>
        <v>0</v>
      </c>
      <c r="AF83">
        <f t="shared" si="31"/>
        <v>0</v>
      </c>
      <c r="AG83">
        <f t="shared" si="31"/>
        <v>-8.0117279445246015E-19</v>
      </c>
      <c r="AH83">
        <f t="shared" si="32"/>
        <v>-1.0626889076178887E-14</v>
      </c>
      <c r="AI83">
        <f t="shared" si="33"/>
        <v>-1.0627690248973339E-14</v>
      </c>
      <c r="AJ83">
        <f t="shared" si="34"/>
        <v>-2.7793819625684196E-2</v>
      </c>
      <c r="AK83">
        <f t="shared" si="47"/>
        <v>-1.8158628822113651E-2</v>
      </c>
      <c r="AL83">
        <f t="shared" si="23"/>
        <v>-4.5952448447808478E-2</v>
      </c>
      <c r="AN83">
        <f t="shared" si="35"/>
        <v>0</v>
      </c>
      <c r="AO83">
        <f t="shared" si="35"/>
        <v>0</v>
      </c>
      <c r="AP83">
        <f t="shared" si="35"/>
        <v>-1.4519806274332234E-22</v>
      </c>
      <c r="AQ83">
        <f t="shared" si="35"/>
        <v>-1.9259312317311933E-18</v>
      </c>
      <c r="AR83">
        <f t="shared" si="35"/>
        <v>-1.9260764297939363E-18</v>
      </c>
      <c r="AS83">
        <f t="shared" si="35"/>
        <v>-5.0371265647440073E-6</v>
      </c>
      <c r="AT83">
        <f t="shared" si="35"/>
        <v>-3.2909226889660807E-6</v>
      </c>
      <c r="AU83">
        <f t="shared" si="24"/>
        <v>-8.3280492537120138E-6</v>
      </c>
      <c r="AW83">
        <v>80</v>
      </c>
      <c r="AX83">
        <f>IF(Z83&gt;0, (R83*SUMPRODUCT(K83:$K$98, X83:$X$98)-K83*$AZ$3)/Z83, 0)</f>
        <v>-7.2273785739835003E+18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6"/>
        <v>0.12000000000000001</v>
      </c>
      <c r="I84" s="5">
        <f t="shared" si="37"/>
        <v>1.1200000000000001</v>
      </c>
      <c r="J84">
        <f t="shared" si="38"/>
        <v>0.89285714285714279</v>
      </c>
      <c r="K84">
        <f t="shared" si="48"/>
        <v>1.6181419083007511E-4</v>
      </c>
      <c r="L84" s="2">
        <v>81</v>
      </c>
      <c r="M84" s="6">
        <v>0.86486670799999998</v>
      </c>
      <c r="Q84" s="4">
        <f t="shared" si="49"/>
        <v>25</v>
      </c>
      <c r="R84">
        <f t="shared" si="28"/>
        <v>50000</v>
      </c>
      <c r="S84">
        <f t="shared" si="29"/>
        <v>-5.1569142638026637E+19</v>
      </c>
      <c r="U84">
        <f t="shared" si="39"/>
        <v>0.86486670799999998</v>
      </c>
      <c r="V84">
        <f t="shared" si="40"/>
        <v>0.01</v>
      </c>
      <c r="W84">
        <f t="shared" si="41"/>
        <v>3.2046911778098407E-20</v>
      </c>
      <c r="X84">
        <f t="shared" si="42"/>
        <v>2.7716307091090394E-20</v>
      </c>
      <c r="Y84">
        <f t="shared" si="43"/>
        <v>3.2046911778098409E-22</v>
      </c>
      <c r="Z84">
        <f t="shared" si="44"/>
        <v>4.0101355692270286E-21</v>
      </c>
      <c r="AB84">
        <f t="shared" si="45"/>
        <v>-0.23161516354736791</v>
      </c>
      <c r="AC84">
        <f t="shared" si="46"/>
        <v>-0.20679925316729278</v>
      </c>
      <c r="AE84">
        <f t="shared" si="30"/>
        <v>0</v>
      </c>
      <c r="AF84">
        <f t="shared" si="31"/>
        <v>0</v>
      </c>
      <c r="AG84">
        <f t="shared" si="31"/>
        <v>-1.0025338923067571E-19</v>
      </c>
      <c r="AH84">
        <f t="shared" si="32"/>
        <v>-1.3858153545545197E-15</v>
      </c>
      <c r="AI84">
        <f t="shared" si="33"/>
        <v>-1.3859156079437505E-15</v>
      </c>
      <c r="AJ84">
        <f t="shared" si="34"/>
        <v>-2.4815910380075135E-2</v>
      </c>
      <c r="AK84">
        <f t="shared" si="47"/>
        <v>-1.6213061448315757E-2</v>
      </c>
      <c r="AL84">
        <f t="shared" si="23"/>
        <v>-4.1028971828392276E-2</v>
      </c>
      <c r="AN84">
        <f t="shared" si="35"/>
        <v>0</v>
      </c>
      <c r="AO84">
        <f t="shared" si="35"/>
        <v>0</v>
      </c>
      <c r="AP84">
        <f t="shared" si="35"/>
        <v>-1.6222421056334358E-23</v>
      </c>
      <c r="AQ84">
        <f t="shared" si="35"/>
        <v>-2.2424459023713327E-19</v>
      </c>
      <c r="AR84">
        <f t="shared" si="35"/>
        <v>-2.2426081265818958E-19</v>
      </c>
      <c r="AS84">
        <f t="shared" si="35"/>
        <v>-4.0155664578635195E-6</v>
      </c>
      <c r="AT84">
        <f t="shared" si="35"/>
        <v>-2.6235034191374999E-6</v>
      </c>
      <c r="AU84">
        <f t="shared" si="24"/>
        <v>-6.639069877001243E-6</v>
      </c>
      <c r="AW84">
        <v>81</v>
      </c>
      <c r="AX84">
        <f>IF(Z84&gt;0, (R84*SUMPRODUCT(K84:$K$98, X84:$X$98)-K84*$AZ$3)/Z84, 0)</f>
        <v>-5.1569142638026637E+19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6"/>
        <v>0.12000000000000001</v>
      </c>
      <c r="I85" s="5">
        <f t="shared" si="37"/>
        <v>1.1200000000000001</v>
      </c>
      <c r="J85">
        <f t="shared" si="38"/>
        <v>0.89285714285714279</v>
      </c>
      <c r="K85">
        <f t="shared" si="48"/>
        <v>1.4447695609828135E-4</v>
      </c>
      <c r="L85" s="2">
        <v>82</v>
      </c>
      <c r="M85" s="6">
        <v>0.86947332300000002</v>
      </c>
      <c r="Q85" s="4">
        <f t="shared" si="49"/>
        <v>25</v>
      </c>
      <c r="R85">
        <f t="shared" si="28"/>
        <v>50000</v>
      </c>
      <c r="S85">
        <f t="shared" si="29"/>
        <v>-3.8202229167390825E+20</v>
      </c>
      <c r="U85">
        <f t="shared" si="39"/>
        <v>0.86947332300000002</v>
      </c>
      <c r="V85">
        <f t="shared" si="40"/>
        <v>0.01</v>
      </c>
      <c r="W85">
        <f t="shared" si="41"/>
        <v>4.0101355692270286E-21</v>
      </c>
      <c r="X85">
        <f t="shared" si="42"/>
        <v>3.4867058990563212E-21</v>
      </c>
      <c r="Y85">
        <f t="shared" si="43"/>
        <v>4.0101355692270287E-23</v>
      </c>
      <c r="Z85">
        <f t="shared" si="44"/>
        <v>4.8332831447843711E-22</v>
      </c>
      <c r="AB85">
        <f t="shared" si="45"/>
        <v>-0.20679925316729278</v>
      </c>
      <c r="AC85">
        <f t="shared" si="46"/>
        <v>-0.18464219032793996</v>
      </c>
      <c r="AE85">
        <f t="shared" si="30"/>
        <v>0</v>
      </c>
      <c r="AF85">
        <f t="shared" si="31"/>
        <v>0</v>
      </c>
      <c r="AG85">
        <f t="shared" si="31"/>
        <v>-1.2083207861960927E-20</v>
      </c>
      <c r="AH85">
        <f t="shared" si="32"/>
        <v>-1.7433529495281606E-16</v>
      </c>
      <c r="AI85">
        <f t="shared" si="33"/>
        <v>-1.7434737816067803E-16</v>
      </c>
      <c r="AJ85">
        <f t="shared" si="34"/>
        <v>-2.2157062839352815E-2</v>
      </c>
      <c r="AK85">
        <f t="shared" si="47"/>
        <v>-1.4475947721710496E-2</v>
      </c>
      <c r="AL85">
        <f t="shared" si="23"/>
        <v>-3.6633010561063481E-2</v>
      </c>
      <c r="AN85">
        <f t="shared" si="35"/>
        <v>0</v>
      </c>
      <c r="AO85">
        <f t="shared" si="35"/>
        <v>0</v>
      </c>
      <c r="AP85">
        <f t="shared" si="35"/>
        <v>-1.7457450917989369E-24</v>
      </c>
      <c r="AQ85">
        <f t="shared" si="35"/>
        <v>-2.5187432755278935E-20</v>
      </c>
      <c r="AR85">
        <f t="shared" si="35"/>
        <v>-2.5189178500370734E-20</v>
      </c>
      <c r="AS85">
        <f t="shared" si="35"/>
        <v>-3.2011849951080376E-6</v>
      </c>
      <c r="AT85">
        <f t="shared" si="35"/>
        <v>-2.0914408634705832E-6</v>
      </c>
      <c r="AU85">
        <f t="shared" si="24"/>
        <v>-5.2926258585786458E-6</v>
      </c>
      <c r="AW85">
        <v>82</v>
      </c>
      <c r="AX85">
        <f>IF(Z85&gt;0, (R85*SUMPRODUCT(K85:$K$98, X85:$X$98)-K85*$AZ$3)/Z85, 0)</f>
        <v>-3.8202229167390825E+20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6"/>
        <v>0.12000000000000001</v>
      </c>
      <c r="I86" s="5">
        <f t="shared" si="37"/>
        <v>1.1200000000000001</v>
      </c>
      <c r="J86">
        <f t="shared" si="38"/>
        <v>0.89285714285714279</v>
      </c>
      <c r="K86">
        <f t="shared" si="48"/>
        <v>1.2899728223060835E-4</v>
      </c>
      <c r="L86" s="2">
        <v>83</v>
      </c>
      <c r="M86" s="6">
        <v>0.874112687</v>
      </c>
      <c r="Q86" s="4">
        <f t="shared" si="49"/>
        <v>25</v>
      </c>
      <c r="R86">
        <f t="shared" si="28"/>
        <v>50000</v>
      </c>
      <c r="S86">
        <f t="shared" si="29"/>
        <v>-2.9433017560058865E+21</v>
      </c>
      <c r="U86">
        <f t="shared" si="39"/>
        <v>0.874112687</v>
      </c>
      <c r="V86">
        <f t="shared" si="40"/>
        <v>0.01</v>
      </c>
      <c r="W86">
        <f t="shared" si="41"/>
        <v>4.8332831447843711E-22</v>
      </c>
      <c r="X86">
        <f t="shared" si="42"/>
        <v>4.2248341167192766E-22</v>
      </c>
      <c r="Y86">
        <f t="shared" si="43"/>
        <v>4.8332831447843712E-24</v>
      </c>
      <c r="Z86">
        <f t="shared" si="44"/>
        <v>5.6011619661725078E-23</v>
      </c>
      <c r="AB86">
        <f t="shared" si="45"/>
        <v>-0.18464219032793996</v>
      </c>
      <c r="AC86">
        <f t="shared" si="46"/>
        <v>-0.16485909850708927</v>
      </c>
      <c r="AE86">
        <f t="shared" si="30"/>
        <v>0</v>
      </c>
      <c r="AF86">
        <f t="shared" si="31"/>
        <v>0</v>
      </c>
      <c r="AG86">
        <f t="shared" si="31"/>
        <v>-1.4002904915431269E-21</v>
      </c>
      <c r="AH86">
        <f t="shared" si="32"/>
        <v>-2.1124170583596382E-17</v>
      </c>
      <c r="AI86">
        <f t="shared" si="33"/>
        <v>-2.1125570874087925E-17</v>
      </c>
      <c r="AJ86">
        <f t="shared" si="34"/>
        <v>-1.9783091820850696E-2</v>
      </c>
      <c r="AK86">
        <f t="shared" si="47"/>
        <v>-1.2924953322955799E-2</v>
      </c>
      <c r="AL86">
        <f t="shared" si="23"/>
        <v>-3.2708045143806513E-2</v>
      </c>
      <c r="AN86">
        <f t="shared" si="35"/>
        <v>0</v>
      </c>
      <c r="AO86">
        <f t="shared" si="35"/>
        <v>0</v>
      </c>
      <c r="AP86">
        <f t="shared" si="35"/>
        <v>-1.8063366774242603E-25</v>
      </c>
      <c r="AQ86">
        <f t="shared" si="35"/>
        <v>-2.7249605946596973E-21</v>
      </c>
      <c r="AR86">
        <f t="shared" si="35"/>
        <v>-2.7251412283274393E-21</v>
      </c>
      <c r="AS86">
        <f t="shared" si="35"/>
        <v>-2.551965079008317E-6</v>
      </c>
      <c r="AT86">
        <f t="shared" si="35"/>
        <v>-1.6672838516187685E-6</v>
      </c>
      <c r="AU86">
        <f t="shared" si="24"/>
        <v>-4.2192489306270877E-6</v>
      </c>
      <c r="AW86">
        <v>83</v>
      </c>
      <c r="AX86">
        <f>IF(Z86&gt;0, (R86*SUMPRODUCT(K86:$K$98, X86:$X$98)-K86*$AZ$3)/Z86, 0)</f>
        <v>-2.9433017560058865E+21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6"/>
        <v>0.12000000000000001</v>
      </c>
      <c r="I87" s="5">
        <f t="shared" si="37"/>
        <v>1.1200000000000001</v>
      </c>
      <c r="J87">
        <f t="shared" si="38"/>
        <v>0.89285714285714279</v>
      </c>
      <c r="K87">
        <f t="shared" si="48"/>
        <v>1.1517614484875744E-4</v>
      </c>
      <c r="L87" s="2">
        <v>84</v>
      </c>
      <c r="M87" s="6">
        <v>0.87875849299999997</v>
      </c>
      <c r="Q87" s="4">
        <f t="shared" si="49"/>
        <v>25</v>
      </c>
      <c r="R87">
        <f t="shared" si="28"/>
        <v>50000</v>
      </c>
      <c r="S87">
        <f t="shared" si="29"/>
        <v>-2.3623807940985786E+22</v>
      </c>
      <c r="U87">
        <f t="shared" si="39"/>
        <v>0.87875849299999997</v>
      </c>
      <c r="V87">
        <f t="shared" si="40"/>
        <v>0.01</v>
      </c>
      <c r="W87">
        <f t="shared" si="41"/>
        <v>5.6011619661725078E-23</v>
      </c>
      <c r="X87">
        <f t="shared" si="42"/>
        <v>4.9220686484426697E-23</v>
      </c>
      <c r="Y87">
        <f t="shared" si="43"/>
        <v>5.6011619661725079E-25</v>
      </c>
      <c r="Z87">
        <f t="shared" si="44"/>
        <v>6.2308169806811301E-24</v>
      </c>
      <c r="AB87">
        <f t="shared" si="45"/>
        <v>-0.16485909850708927</v>
      </c>
      <c r="AC87">
        <f t="shared" si="46"/>
        <v>-0.14719562366704397</v>
      </c>
      <c r="AE87">
        <f t="shared" si="30"/>
        <v>0</v>
      </c>
      <c r="AF87">
        <f t="shared" si="31"/>
        <v>0</v>
      </c>
      <c r="AG87">
        <f t="shared" si="31"/>
        <v>-1.5577042451702826E-22</v>
      </c>
      <c r="AH87">
        <f t="shared" si="32"/>
        <v>-2.461034324221335E-18</v>
      </c>
      <c r="AI87">
        <f t="shared" si="33"/>
        <v>-2.4611900946458519E-18</v>
      </c>
      <c r="AJ87">
        <f t="shared" si="34"/>
        <v>-1.7663474840045296E-2</v>
      </c>
      <c r="AK87">
        <f t="shared" si="47"/>
        <v>-1.154013689549625E-2</v>
      </c>
      <c r="AL87">
        <f t="shared" si="23"/>
        <v>-2.9203611735541549E-2</v>
      </c>
      <c r="AN87">
        <f t="shared" si="35"/>
        <v>0</v>
      </c>
      <c r="AO87">
        <f t="shared" si="35"/>
        <v>0</v>
      </c>
      <c r="AP87">
        <f t="shared" si="35"/>
        <v>-1.7941036977325686E-26</v>
      </c>
      <c r="AQ87">
        <f t="shared" si="35"/>
        <v>-2.8345244580428035E-22</v>
      </c>
      <c r="AR87">
        <f t="shared" si="35"/>
        <v>-2.8347038684125769E-22</v>
      </c>
      <c r="AS87">
        <f t="shared" si="35"/>
        <v>-2.0344109367094395E-6</v>
      </c>
      <c r="AT87">
        <f t="shared" si="35"/>
        <v>-1.329148478650166E-6</v>
      </c>
      <c r="AU87">
        <f t="shared" si="24"/>
        <v>-3.3635594153596063E-6</v>
      </c>
      <c r="AW87">
        <v>84</v>
      </c>
      <c r="AX87">
        <f>IF(Z87&gt;0, (R87*SUMPRODUCT(K87:$K$98, X87:$X$98)-K87*$AZ$3)/Z87, 0)</f>
        <v>-2.3623807940985786E+22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6"/>
        <v>0.12000000000000001</v>
      </c>
      <c r="I88" s="5">
        <f t="shared" si="37"/>
        <v>1.1200000000000001</v>
      </c>
      <c r="J88">
        <f t="shared" si="38"/>
        <v>0.89285714285714279</v>
      </c>
      <c r="K88">
        <f t="shared" si="48"/>
        <v>1.02835843614962E-4</v>
      </c>
      <c r="L88" s="2">
        <v>85</v>
      </c>
      <c r="M88" s="6">
        <v>0.88338371900000001</v>
      </c>
      <c r="Q88" s="4">
        <f t="shared" si="49"/>
        <v>25</v>
      </c>
      <c r="R88">
        <f t="shared" si="28"/>
        <v>50000</v>
      </c>
      <c r="S88">
        <f t="shared" si="29"/>
        <v>-1.978373796549371E+23</v>
      </c>
      <c r="U88">
        <f t="shared" si="39"/>
        <v>0.88338371900000001</v>
      </c>
      <c r="V88">
        <f t="shared" si="40"/>
        <v>0.01</v>
      </c>
      <c r="W88">
        <f t="shared" si="41"/>
        <v>6.2308169806811301E-24</v>
      </c>
      <c r="X88">
        <f t="shared" si="42"/>
        <v>5.504202276802448E-24</v>
      </c>
      <c r="Y88">
        <f t="shared" si="43"/>
        <v>6.2308169806811305E-26</v>
      </c>
      <c r="Z88">
        <f t="shared" si="44"/>
        <v>6.643065340718708E-25</v>
      </c>
      <c r="AB88">
        <f t="shared" si="45"/>
        <v>-0.14719562366704397</v>
      </c>
      <c r="AC88">
        <f t="shared" si="46"/>
        <v>-0.13142466398843211</v>
      </c>
      <c r="AE88">
        <f t="shared" si="30"/>
        <v>0</v>
      </c>
      <c r="AF88">
        <f t="shared" si="31"/>
        <v>0</v>
      </c>
      <c r="AG88">
        <f t="shared" si="31"/>
        <v>-1.6607663351796769E-23</v>
      </c>
      <c r="AH88">
        <f t="shared" si="32"/>
        <v>-2.7521011384012239E-19</v>
      </c>
      <c r="AI88">
        <f t="shared" si="33"/>
        <v>-2.752267215034742E-19</v>
      </c>
      <c r="AJ88">
        <f t="shared" si="34"/>
        <v>-1.5770959678611862E-2</v>
      </c>
      <c r="AK88">
        <f t="shared" si="47"/>
        <v>-1.0303693656693079E-2</v>
      </c>
      <c r="AL88">
        <f t="shared" ref="AL88:AL98" si="50">SUM(AI88:AK88)</f>
        <v>-2.607465333530494E-2</v>
      </c>
      <c r="AN88">
        <f t="shared" si="35"/>
        <v>0</v>
      </c>
      <c r="AO88">
        <f t="shared" si="35"/>
        <v>0</v>
      </c>
      <c r="AP88">
        <f t="shared" si="35"/>
        <v>-1.7078630712553081E-27</v>
      </c>
      <c r="AQ88">
        <f t="shared" si="35"/>
        <v>-2.8301464228118712E-23</v>
      </c>
      <c r="AR88">
        <f t="shared" si="35"/>
        <v>-2.8303172091189974E-23</v>
      </c>
      <c r="AS88">
        <f t="shared" si="35"/>
        <v>-1.6218199431676008E-6</v>
      </c>
      <c r="AT88">
        <f t="shared" si="35"/>
        <v>-1.0595890295361654E-6</v>
      </c>
      <c r="AU88">
        <f t="shared" si="24"/>
        <v>-2.681408972703766E-6</v>
      </c>
      <c r="AW88">
        <v>85</v>
      </c>
      <c r="AX88">
        <f>IF(Z88&gt;0, (R88*SUMPRODUCT(K88:$K$98, X88:$X$98)-K88*$AZ$3)/Z88, 0)</f>
        <v>-1.978373796549371E+23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6"/>
        <v>0.12000000000000001</v>
      </c>
      <c r="I89" s="5">
        <f t="shared" si="37"/>
        <v>1.1200000000000001</v>
      </c>
      <c r="J89">
        <f t="shared" si="38"/>
        <v>0.89285714285714279</v>
      </c>
      <c r="K89">
        <f t="shared" si="48"/>
        <v>9.1817717513358927E-5</v>
      </c>
      <c r="L89" s="2">
        <v>86</v>
      </c>
      <c r="M89" s="6">
        <v>0.88875356999999999</v>
      </c>
      <c r="Q89" s="4">
        <f t="shared" si="49"/>
        <v>25</v>
      </c>
      <c r="R89">
        <f t="shared" si="28"/>
        <v>50000</v>
      </c>
      <c r="S89">
        <f t="shared" si="29"/>
        <v>-1.7446592195799009E+24</v>
      </c>
      <c r="U89">
        <f t="shared" si="39"/>
        <v>0.88875356999999999</v>
      </c>
      <c r="V89">
        <f t="shared" si="40"/>
        <v>0.01</v>
      </c>
      <c r="W89">
        <f t="shared" si="41"/>
        <v>6.643065340718708E-25</v>
      </c>
      <c r="X89">
        <f t="shared" si="42"/>
        <v>5.9040480373070185E-25</v>
      </c>
      <c r="Y89">
        <f t="shared" si="43"/>
        <v>6.6430653407187078E-27</v>
      </c>
      <c r="Z89">
        <f t="shared" si="44"/>
        <v>6.7258665000450255E-26</v>
      </c>
      <c r="AB89">
        <f t="shared" si="45"/>
        <v>-0.13142466398843211</v>
      </c>
      <c r="AC89">
        <f t="shared" si="46"/>
        <v>-0.11734344998967154</v>
      </c>
      <c r="AE89">
        <f t="shared" si="30"/>
        <v>0</v>
      </c>
      <c r="AF89">
        <f t="shared" si="31"/>
        <v>0</v>
      </c>
      <c r="AG89">
        <f t="shared" si="31"/>
        <v>-1.6814666250112563E-24</v>
      </c>
      <c r="AH89">
        <f t="shared" si="32"/>
        <v>-2.9520240186535089E-20</v>
      </c>
      <c r="AI89">
        <f t="shared" si="33"/>
        <v>-2.9521921653160101E-20</v>
      </c>
      <c r="AJ89">
        <f t="shared" si="34"/>
        <v>-1.4081213998760569E-2</v>
      </c>
      <c r="AK89">
        <f t="shared" si="47"/>
        <v>-9.1997264791902483E-3</v>
      </c>
      <c r="AL89">
        <f t="shared" si="50"/>
        <v>-2.3280940477950818E-2</v>
      </c>
      <c r="AN89">
        <f t="shared" si="35"/>
        <v>0</v>
      </c>
      <c r="AO89">
        <f t="shared" si="35"/>
        <v>0</v>
      </c>
      <c r="AP89">
        <f t="shared" si="35"/>
        <v>-1.5438842758342456E-28</v>
      </c>
      <c r="AQ89">
        <f t="shared" si="35"/>
        <v>-2.7104810743737848E-24</v>
      </c>
      <c r="AR89">
        <f t="shared" si="35"/>
        <v>-2.7106354628013685E-24</v>
      </c>
      <c r="AS89">
        <f t="shared" si="35"/>
        <v>-1.2929049291833533E-6</v>
      </c>
      <c r="AT89">
        <f t="shared" si="35"/>
        <v>-8.4469788706645831E-7</v>
      </c>
      <c r="AU89">
        <f t="shared" si="24"/>
        <v>-2.1376028162498117E-6</v>
      </c>
      <c r="AW89">
        <v>86</v>
      </c>
      <c r="AX89">
        <f>IF(Z89&gt;0, (R89*SUMPRODUCT(K89:$K$98, X89:$X$98)-K89*$AZ$3)/Z89, 0)</f>
        <v>-1.7446592195799009E+24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6"/>
        <v>0.12000000000000001</v>
      </c>
      <c r="I90" s="5">
        <f t="shared" si="37"/>
        <v>1.1200000000000001</v>
      </c>
      <c r="J90">
        <f t="shared" si="38"/>
        <v>0.89285714285714279</v>
      </c>
      <c r="K90">
        <f t="shared" si="48"/>
        <v>8.1980104922641889E-5</v>
      </c>
      <c r="L90" s="2">
        <v>87</v>
      </c>
      <c r="M90">
        <v>0.89409425099999995</v>
      </c>
      <c r="Q90" s="4">
        <f t="shared" si="49"/>
        <v>25</v>
      </c>
      <c r="R90">
        <f t="shared" si="28"/>
        <v>50000</v>
      </c>
      <c r="S90">
        <f t="shared" si="29"/>
        <v>-1.624231563066653E+25</v>
      </c>
      <c r="U90">
        <f t="shared" si="39"/>
        <v>0.89409425099999995</v>
      </c>
      <c r="V90">
        <f t="shared" si="40"/>
        <v>0.01</v>
      </c>
      <c r="W90">
        <f t="shared" si="41"/>
        <v>6.7258665000450255E-26</v>
      </c>
      <c r="X90">
        <f t="shared" si="42"/>
        <v>6.0135585706837478E-26</v>
      </c>
      <c r="Y90">
        <f t="shared" si="43"/>
        <v>6.725866500045026E-28</v>
      </c>
      <c r="Z90">
        <f t="shared" si="44"/>
        <v>6.4504926436082739E-27</v>
      </c>
      <c r="AB90">
        <f t="shared" si="45"/>
        <v>-0.11734344998967154</v>
      </c>
      <c r="AC90">
        <f t="shared" si="46"/>
        <v>-0.10477093749077813</v>
      </c>
      <c r="AE90">
        <f t="shared" si="30"/>
        <v>0</v>
      </c>
      <c r="AF90">
        <f t="shared" si="31"/>
        <v>0</v>
      </c>
      <c r="AG90">
        <f t="shared" si="31"/>
        <v>-1.6126231609020685E-25</v>
      </c>
      <c r="AH90">
        <f t="shared" si="32"/>
        <v>-3.0067792853418737E-21</v>
      </c>
      <c r="AI90">
        <f t="shared" si="33"/>
        <v>-3.0069405476579638E-21</v>
      </c>
      <c r="AJ90">
        <f t="shared" si="34"/>
        <v>-1.2572512498893407E-2</v>
      </c>
      <c r="AK90">
        <f t="shared" si="47"/>
        <v>-8.2140414992770087E-3</v>
      </c>
      <c r="AL90">
        <f t="shared" si="50"/>
        <v>-2.0786553998170414E-2</v>
      </c>
      <c r="AN90">
        <f t="shared" si="35"/>
        <v>0</v>
      </c>
      <c r="AO90">
        <f t="shared" si="35"/>
        <v>0</v>
      </c>
      <c r="AP90">
        <f t="shared" si="35"/>
        <v>-1.3220301593143398E-29</v>
      </c>
      <c r="AQ90">
        <f t="shared" si="35"/>
        <v>-2.4649608129155302E-25</v>
      </c>
      <c r="AR90">
        <f t="shared" si="35"/>
        <v>-2.4650930159314614E-25</v>
      </c>
      <c r="AS90">
        <f t="shared" si="35"/>
        <v>-1.0306958938005081E-6</v>
      </c>
      <c r="AT90">
        <f t="shared" si="35"/>
        <v>-6.7338798394966381E-7</v>
      </c>
      <c r="AU90">
        <f t="shared" si="24"/>
        <v>-1.7040838777501717E-6</v>
      </c>
      <c r="AW90">
        <v>87</v>
      </c>
      <c r="AX90">
        <f>IF(Z90&gt;0, (R90*SUMPRODUCT(K90:$K$98, X90:$X$98)-K90*$AZ$3)/Z90, 0)</f>
        <v>-1.624231563066653E+25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6"/>
        <v>0.12000000000000001</v>
      </c>
      <c r="I91" s="5">
        <f t="shared" si="37"/>
        <v>1.1200000000000001</v>
      </c>
      <c r="J91">
        <f t="shared" si="38"/>
        <v>0.89285714285714279</v>
      </c>
      <c r="K91">
        <f t="shared" si="48"/>
        <v>7.3196522252358826E-5</v>
      </c>
      <c r="L91" s="2">
        <v>88</v>
      </c>
      <c r="M91">
        <v>0.89939914200000004</v>
      </c>
      <c r="Q91" s="4">
        <f t="shared" si="49"/>
        <v>25</v>
      </c>
      <c r="R91">
        <f t="shared" si="28"/>
        <v>50000</v>
      </c>
      <c r="S91">
        <f t="shared" si="29"/>
        <v>-1.6006545464923565E+26</v>
      </c>
      <c r="U91">
        <f t="shared" si="39"/>
        <v>0.89939914200000004</v>
      </c>
      <c r="V91">
        <f t="shared" si="40"/>
        <v>0.01</v>
      </c>
      <c r="W91">
        <f t="shared" si="41"/>
        <v>6.4504926436082739E-27</v>
      </c>
      <c r="X91">
        <f t="shared" si="42"/>
        <v>5.8015675491385937E-27</v>
      </c>
      <c r="Y91">
        <f t="shared" si="43"/>
        <v>6.4504926436082741E-29</v>
      </c>
      <c r="Z91">
        <f t="shared" si="44"/>
        <v>5.8442016803359744E-28</v>
      </c>
      <c r="AB91">
        <f t="shared" si="45"/>
        <v>-0.10477093749077813</v>
      </c>
      <c r="AC91">
        <f t="shared" si="46"/>
        <v>-9.3545479902480466E-2</v>
      </c>
      <c r="AE91">
        <f t="shared" si="30"/>
        <v>0</v>
      </c>
      <c r="AF91">
        <f t="shared" si="31"/>
        <v>0</v>
      </c>
      <c r="AG91">
        <f t="shared" si="31"/>
        <v>-1.4610504200839936E-26</v>
      </c>
      <c r="AH91">
        <f t="shared" si="32"/>
        <v>-2.9007837745692966E-22</v>
      </c>
      <c r="AI91">
        <f t="shared" si="33"/>
        <v>-2.9009298796113052E-22</v>
      </c>
      <c r="AJ91">
        <f t="shared" si="34"/>
        <v>-1.1225457588297669E-2</v>
      </c>
      <c r="AK91">
        <f t="shared" si="47"/>
        <v>-7.3339656243544705E-3</v>
      </c>
      <c r="AL91">
        <f t="shared" si="50"/>
        <v>-1.8559423212652137E-2</v>
      </c>
      <c r="AN91">
        <f t="shared" si="35"/>
        <v>0</v>
      </c>
      <c r="AO91">
        <f t="shared" si="35"/>
        <v>0</v>
      </c>
      <c r="AP91">
        <f t="shared" si="35"/>
        <v>-1.0694380958549626E-30</v>
      </c>
      <c r="AQ91">
        <f t="shared" si="35"/>
        <v>-2.1232728410454295E-26</v>
      </c>
      <c r="AR91">
        <f t="shared" si="35"/>
        <v>-2.123379784855015E-26</v>
      </c>
      <c r="AS91">
        <f t="shared" si="35"/>
        <v>-8.2166445615474056E-7</v>
      </c>
      <c r="AT91">
        <f t="shared" si="35"/>
        <v>-5.3682077802109671E-7</v>
      </c>
      <c r="AU91">
        <f t="shared" si="24"/>
        <v>-1.3584852341758371E-6</v>
      </c>
      <c r="AW91">
        <v>88</v>
      </c>
      <c r="AX91">
        <f>IF(Z91&gt;0, (R91*SUMPRODUCT(K91:$K$98, X91:$X$98)-K91*$AZ$3)/Z91, 0)</f>
        <v>-1.6006545464923565E+26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6"/>
        <v>0.12000000000000001</v>
      </c>
      <c r="I92" s="5">
        <f t="shared" si="37"/>
        <v>1.1200000000000001</v>
      </c>
      <c r="J92">
        <f t="shared" si="38"/>
        <v>0.89285714285714279</v>
      </c>
      <c r="K92">
        <f t="shared" si="48"/>
        <v>6.535403772532037E-5</v>
      </c>
      <c r="L92" s="2">
        <v>89</v>
      </c>
      <c r="M92">
        <v>0.90466162100000003</v>
      </c>
      <c r="Q92" s="4">
        <f t="shared" si="49"/>
        <v>25</v>
      </c>
      <c r="R92">
        <f t="shared" si="28"/>
        <v>50000</v>
      </c>
      <c r="S92">
        <f t="shared" si="29"/>
        <v>-1.6746929831916082E+27</v>
      </c>
      <c r="U92">
        <f t="shared" si="39"/>
        <v>0.90466162100000003</v>
      </c>
      <c r="V92">
        <f t="shared" si="40"/>
        <v>0.01</v>
      </c>
      <c r="W92">
        <f t="shared" si="41"/>
        <v>5.8442016803359744E-28</v>
      </c>
      <c r="X92">
        <f t="shared" si="42"/>
        <v>5.2870249655836663E-28</v>
      </c>
      <c r="Y92">
        <f t="shared" si="43"/>
        <v>5.8442016803359743E-30</v>
      </c>
      <c r="Z92">
        <f t="shared" si="44"/>
        <v>4.9873469794894827E-29</v>
      </c>
      <c r="AB92">
        <f t="shared" si="45"/>
        <v>-9.3545479902480466E-2</v>
      </c>
      <c r="AC92">
        <f t="shared" si="46"/>
        <v>-8.352274991292899E-2</v>
      </c>
      <c r="AE92">
        <f t="shared" si="30"/>
        <v>0</v>
      </c>
      <c r="AF92">
        <f t="shared" si="31"/>
        <v>0</v>
      </c>
      <c r="AG92">
        <f t="shared" si="31"/>
        <v>-1.2468367448723707E-27</v>
      </c>
      <c r="AH92">
        <f t="shared" si="32"/>
        <v>-2.6435124827918332E-23</v>
      </c>
      <c r="AI92">
        <f t="shared" si="33"/>
        <v>-2.6436371664663204E-23</v>
      </c>
      <c r="AJ92">
        <f t="shared" si="34"/>
        <v>-1.0022729989551477E-2</v>
      </c>
      <c r="AK92">
        <f t="shared" si="47"/>
        <v>-6.5481835931736334E-3</v>
      </c>
      <c r="AL92">
        <f t="shared" si="50"/>
        <v>-1.6570913582725111E-2</v>
      </c>
      <c r="AN92">
        <f t="shared" si="35"/>
        <v>0</v>
      </c>
      <c r="AO92">
        <f t="shared" si="35"/>
        <v>0</v>
      </c>
      <c r="AP92">
        <f t="shared" si="35"/>
        <v>-8.1485815661704558E-32</v>
      </c>
      <c r="AQ92">
        <f t="shared" si="35"/>
        <v>-1.7276421452773277E-27</v>
      </c>
      <c r="AR92">
        <f t="shared" si="35"/>
        <v>-1.7277236310929895E-27</v>
      </c>
      <c r="AS92">
        <f t="shared" si="35"/>
        <v>-6.5502587384784707E-7</v>
      </c>
      <c r="AT92">
        <f t="shared" si="35"/>
        <v>-4.2795023758059352E-7</v>
      </c>
      <c r="AU92">
        <f t="shared" si="24"/>
        <v>-1.0829761114284406E-6</v>
      </c>
      <c r="AW92">
        <v>89</v>
      </c>
      <c r="AX92">
        <f>IF(Z92&gt;0, (R92*SUMPRODUCT(K92:$K$98, X92:$X$98)-K92*$AZ$3)/Z92, 0)</f>
        <v>-1.6746929831916082E+27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6"/>
        <v>0.12000000000000001</v>
      </c>
      <c r="I93" s="5">
        <f t="shared" si="37"/>
        <v>1.1200000000000001</v>
      </c>
      <c r="J93">
        <f t="shared" si="38"/>
        <v>0.89285714285714279</v>
      </c>
      <c r="K93">
        <f t="shared" si="48"/>
        <v>5.8351819397607468E-5</v>
      </c>
      <c r="L93" s="2">
        <v>90</v>
      </c>
      <c r="M93">
        <v>0.90987524600000003</v>
      </c>
      <c r="Q93" s="4">
        <f t="shared" si="49"/>
        <v>25</v>
      </c>
      <c r="R93">
        <f t="shared" si="28"/>
        <v>50000</v>
      </c>
      <c r="S93">
        <f t="shared" si="29"/>
        <v>-1.8661668429401536E+28</v>
      </c>
      <c r="U93">
        <f t="shared" si="39"/>
        <v>0.90987524600000003</v>
      </c>
      <c r="V93">
        <f t="shared" si="40"/>
        <v>0.01</v>
      </c>
      <c r="W93">
        <f t="shared" si="41"/>
        <v>4.9873469794894827E-29</v>
      </c>
      <c r="X93">
        <f t="shared" si="42"/>
        <v>4.5378635598503501E-29</v>
      </c>
      <c r="Y93">
        <f t="shared" si="43"/>
        <v>4.9873469794894828E-31</v>
      </c>
      <c r="Z93">
        <f t="shared" si="44"/>
        <v>3.9960994984423783E-30</v>
      </c>
      <c r="AB93">
        <f t="shared" si="45"/>
        <v>-8.352274991292899E-2</v>
      </c>
      <c r="AC93">
        <f t="shared" si="46"/>
        <v>-7.4573883850829442E-2</v>
      </c>
      <c r="AE93">
        <f t="shared" si="30"/>
        <v>0</v>
      </c>
      <c r="AF93">
        <f t="shared" si="31"/>
        <v>0</v>
      </c>
      <c r="AG93">
        <f t="shared" si="31"/>
        <v>-9.9902487461059458E-29</v>
      </c>
      <c r="AH93">
        <f t="shared" si="32"/>
        <v>-2.2689317799251749E-24</v>
      </c>
      <c r="AI93">
        <f t="shared" si="33"/>
        <v>-2.2690316824126359E-24</v>
      </c>
      <c r="AJ93">
        <f t="shared" si="34"/>
        <v>-8.9488660620995475E-3</v>
      </c>
      <c r="AK93">
        <f t="shared" si="47"/>
        <v>-5.84659249390503E-3</v>
      </c>
      <c r="AL93">
        <f t="shared" si="50"/>
        <v>-1.4795458556004577E-2</v>
      </c>
      <c r="AN93">
        <f t="shared" si="35"/>
        <v>0</v>
      </c>
      <c r="AO93">
        <f t="shared" si="35"/>
        <v>0</v>
      </c>
      <c r="AP93">
        <f t="shared" si="35"/>
        <v>-5.8294919056994865E-33</v>
      </c>
      <c r="AQ93">
        <f t="shared" si="35"/>
        <v>-1.3239629744768585E-28</v>
      </c>
      <c r="AR93">
        <f t="shared" si="35"/>
        <v>-1.3240212693959156E-28</v>
      </c>
      <c r="AS93">
        <f t="shared" si="35"/>
        <v>-5.2218261626901152E-7</v>
      </c>
      <c r="AT93">
        <f t="shared" si="35"/>
        <v>-3.4115930929575373E-7</v>
      </c>
      <c r="AU93">
        <f t="shared" si="24"/>
        <v>-8.6334192556476525E-7</v>
      </c>
      <c r="AW93">
        <v>90</v>
      </c>
      <c r="AX93">
        <f>IF(Z93&gt;0, (R93*SUMPRODUCT(K93:$K$98, X93:$X$98)-K93*$AZ$3)/Z93, 0)</f>
        <v>-1.8661668429401536E+28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6"/>
        <v>0.12000000000000001</v>
      </c>
      <c r="I94" s="5">
        <f t="shared" si="37"/>
        <v>1.1200000000000001</v>
      </c>
      <c r="J94">
        <f t="shared" si="38"/>
        <v>0.89285714285714279</v>
      </c>
      <c r="K94">
        <f t="shared" si="48"/>
        <v>5.209983874786381E-5</v>
      </c>
      <c r="L94" s="2">
        <v>91</v>
      </c>
      <c r="M94">
        <v>0.91506238500000003</v>
      </c>
      <c r="Q94" s="4">
        <f t="shared" si="49"/>
        <v>25</v>
      </c>
      <c r="R94">
        <f t="shared" si="28"/>
        <v>50000</v>
      </c>
      <c r="S94">
        <f t="shared" si="29"/>
        <v>-2.2234766818803646E+29</v>
      </c>
      <c r="U94">
        <f t="shared" si="39"/>
        <v>0.91506238500000003</v>
      </c>
      <c r="V94">
        <f t="shared" si="40"/>
        <v>0.01</v>
      </c>
      <c r="W94">
        <f t="shared" si="41"/>
        <v>3.9960994984423783E-30</v>
      </c>
      <c r="X94">
        <f t="shared" si="42"/>
        <v>3.656680337741987E-30</v>
      </c>
      <c r="Y94">
        <f t="shared" si="43"/>
        <v>3.9960994984423784E-32</v>
      </c>
      <c r="Z94">
        <f t="shared" si="44"/>
        <v>2.9945816571596761E-31</v>
      </c>
      <c r="AB94">
        <f t="shared" si="45"/>
        <v>-7.4573883850829442E-2</v>
      </c>
      <c r="AC94">
        <f t="shared" si="46"/>
        <v>-6.6583824866811997E-2</v>
      </c>
      <c r="AE94">
        <f t="shared" si="30"/>
        <v>0</v>
      </c>
      <c r="AF94">
        <f t="shared" si="31"/>
        <v>0</v>
      </c>
      <c r="AG94">
        <f t="shared" si="31"/>
        <v>-7.4864541428991904E-30</v>
      </c>
      <c r="AH94">
        <f t="shared" si="32"/>
        <v>-1.8283401688709935E-25</v>
      </c>
      <c r="AI94">
        <f t="shared" si="33"/>
        <v>-1.8284150334124226E-25</v>
      </c>
      <c r="AJ94">
        <f t="shared" si="34"/>
        <v>-7.9900589840174452E-3</v>
      </c>
      <c r="AK94">
        <f t="shared" si="47"/>
        <v>-5.2201718695580619E-3</v>
      </c>
      <c r="AL94">
        <f t="shared" si="50"/>
        <v>-1.3210230853575507E-2</v>
      </c>
      <c r="AN94">
        <f t="shared" si="35"/>
        <v>0</v>
      </c>
      <c r="AO94">
        <f t="shared" si="35"/>
        <v>0</v>
      </c>
      <c r="AP94">
        <f t="shared" si="35"/>
        <v>-3.9004305363832479E-34</v>
      </c>
      <c r="AQ94">
        <f t="shared" si="35"/>
        <v>-9.5256227974420844E-30</v>
      </c>
      <c r="AR94">
        <f t="shared" si="35"/>
        <v>-9.5260128404957232E-30</v>
      </c>
      <c r="AS94">
        <f t="shared" si="35"/>
        <v>-4.1628078465322943E-7</v>
      </c>
      <c r="AT94">
        <f t="shared" si="35"/>
        <v>-2.7197011264010979E-7</v>
      </c>
      <c r="AU94">
        <f t="shared" si="24"/>
        <v>-6.8825089729333917E-7</v>
      </c>
      <c r="AW94">
        <v>91</v>
      </c>
      <c r="AX94">
        <f>IF(Z94&gt;0, (R94*SUMPRODUCT(K94:$K$98, X94:$X$98)-K94*$AZ$3)/Z94, 0)</f>
        <v>-2.2234766818803646E+29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6"/>
        <v>0.12000000000000001</v>
      </c>
      <c r="I95" s="5">
        <f t="shared" si="37"/>
        <v>1.1200000000000001</v>
      </c>
      <c r="J95">
        <f t="shared" si="38"/>
        <v>0.89285714285714279</v>
      </c>
      <c r="K95">
        <f t="shared" si="48"/>
        <v>4.6517713167735542E-5</v>
      </c>
      <c r="L95" s="2">
        <v>92</v>
      </c>
      <c r="M95">
        <v>0.92024934599999997</v>
      </c>
      <c r="Q95" s="4">
        <f t="shared" si="49"/>
        <v>25</v>
      </c>
      <c r="R95">
        <f t="shared" si="28"/>
        <v>50000</v>
      </c>
      <c r="S95">
        <f t="shared" si="29"/>
        <v>-2.8462056246715359E+30</v>
      </c>
      <c r="U95">
        <f t="shared" si="39"/>
        <v>0.92024934599999997</v>
      </c>
      <c r="V95">
        <f t="shared" si="40"/>
        <v>0.01</v>
      </c>
      <c r="W95">
        <f t="shared" si="41"/>
        <v>2.9945816571596761E-31</v>
      </c>
      <c r="X95">
        <f t="shared" si="42"/>
        <v>2.7557618115447881E-31</v>
      </c>
      <c r="Y95">
        <f t="shared" si="43"/>
        <v>2.9945816571596763E-33</v>
      </c>
      <c r="Z95">
        <f t="shared" si="44"/>
        <v>2.0887402904329127E-32</v>
      </c>
      <c r="AB95">
        <f t="shared" si="45"/>
        <v>-6.6583824866811997E-2</v>
      </c>
      <c r="AC95">
        <f t="shared" si="46"/>
        <v>-5.9449843631082133E-2</v>
      </c>
      <c r="AE95">
        <f t="shared" si="30"/>
        <v>0</v>
      </c>
      <c r="AF95">
        <f t="shared" si="31"/>
        <v>0</v>
      </c>
      <c r="AG95">
        <f t="shared" si="31"/>
        <v>-5.2218507260822814E-31</v>
      </c>
      <c r="AH95">
        <f t="shared" si="32"/>
        <v>-1.3778809057723939E-26</v>
      </c>
      <c r="AI95">
        <f t="shared" si="33"/>
        <v>-1.3779331242796546E-26</v>
      </c>
      <c r="AJ95">
        <f t="shared" si="34"/>
        <v>-7.1339812357298638E-3</v>
      </c>
      <c r="AK95">
        <f t="shared" si="47"/>
        <v>-4.6608677406768401E-3</v>
      </c>
      <c r="AL95">
        <f t="shared" si="50"/>
        <v>-1.1794848976406704E-2</v>
      </c>
      <c r="AN95">
        <f t="shared" si="35"/>
        <v>0</v>
      </c>
      <c r="AO95">
        <f t="shared" si="35"/>
        <v>0</v>
      </c>
      <c r="AP95">
        <f t="shared" si="35"/>
        <v>-2.4290855428062713E-35</v>
      </c>
      <c r="AQ95">
        <f t="shared" si="35"/>
        <v>-6.4095868754019862E-31</v>
      </c>
      <c r="AR95">
        <f t="shared" si="35"/>
        <v>-6.4098297839562664E-31</v>
      </c>
      <c r="AS95">
        <f t="shared" si="35"/>
        <v>-3.3185649286768937E-7</v>
      </c>
      <c r="AT95">
        <f t="shared" si="35"/>
        <v>-2.1681290867355685E-7</v>
      </c>
      <c r="AU95">
        <f t="shared" si="24"/>
        <v>-5.4866940154124622E-7</v>
      </c>
      <c r="AW95">
        <v>92</v>
      </c>
      <c r="AX95">
        <f>IF(Z95&gt;0, (R95*SUMPRODUCT(K95:$K$98, X95:$X$98)-K95*$AZ$3)/Z95, 0)</f>
        <v>-2.8462056246715359E+30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6"/>
        <v>0.12000000000000001</v>
      </c>
      <c r="I96" s="5">
        <f t="shared" si="37"/>
        <v>1.1200000000000001</v>
      </c>
      <c r="J96">
        <f t="shared" si="38"/>
        <v>0.89285714285714279</v>
      </c>
      <c r="K96">
        <f t="shared" si="48"/>
        <v>4.1533672471192443E-5</v>
      </c>
      <c r="L96" s="2">
        <v>93</v>
      </c>
      <c r="M96">
        <v>0.92543648599999995</v>
      </c>
      <c r="Q96" s="4">
        <f t="shared" si="49"/>
        <v>25</v>
      </c>
      <c r="R96">
        <f t="shared" si="28"/>
        <v>50000</v>
      </c>
      <c r="S96">
        <f t="shared" si="29"/>
        <v>-3.9360543820897902E+31</v>
      </c>
      <c r="U96">
        <f t="shared" si="39"/>
        <v>0.92543648599999995</v>
      </c>
      <c r="V96">
        <f t="shared" si="40"/>
        <v>0.01</v>
      </c>
      <c r="W96">
        <f t="shared" si="41"/>
        <v>2.0887402904329127E-32</v>
      </c>
      <c r="X96">
        <f t="shared" si="42"/>
        <v>1.9329964745448541E-32</v>
      </c>
      <c r="Y96">
        <f t="shared" si="43"/>
        <v>2.0887402904329126E-34</v>
      </c>
      <c r="Z96">
        <f t="shared" si="44"/>
        <v>1.3485641298372952E-33</v>
      </c>
      <c r="AB96">
        <f t="shared" si="45"/>
        <v>-5.9449843631082133E-2</v>
      </c>
      <c r="AC96">
        <f t="shared" si="46"/>
        <v>-5.3080217527751904E-2</v>
      </c>
      <c r="AE96">
        <f t="shared" si="30"/>
        <v>0</v>
      </c>
      <c r="AF96">
        <f t="shared" si="31"/>
        <v>0</v>
      </c>
      <c r="AG96">
        <f t="shared" si="31"/>
        <v>-3.3714103245932379E-32</v>
      </c>
      <c r="AH96">
        <f t="shared" si="32"/>
        <v>-9.6649823727242703E-28</v>
      </c>
      <c r="AI96">
        <f t="shared" si="33"/>
        <v>-9.6653195137567294E-28</v>
      </c>
      <c r="AJ96">
        <f t="shared" si="34"/>
        <v>-6.3696261033302295E-3</v>
      </c>
      <c r="AK96">
        <f t="shared" si="47"/>
        <v>-4.1614890541757498E-3</v>
      </c>
      <c r="AL96">
        <f t="shared" si="50"/>
        <v>-1.0531115157505979E-2</v>
      </c>
      <c r="AN96">
        <f t="shared" si="35"/>
        <v>0</v>
      </c>
      <c r="AO96">
        <f t="shared" si="35"/>
        <v>0</v>
      </c>
      <c r="AP96">
        <f t="shared" si="35"/>
        <v>-1.4002705218765214E-36</v>
      </c>
      <c r="AQ96">
        <f t="shared" si="35"/>
        <v>-4.0142221230857822E-32</v>
      </c>
      <c r="AR96">
        <f t="shared" si="35"/>
        <v>-4.0143621501379701E-32</v>
      </c>
      <c r="AS96">
        <f t="shared" si="35"/>
        <v>-2.6455396433967557E-7</v>
      </c>
      <c r="AT96">
        <f t="shared" si="35"/>
        <v>-1.7284192336858802E-7</v>
      </c>
      <c r="AU96">
        <f t="shared" si="24"/>
        <v>-4.3739588770826359E-7</v>
      </c>
      <c r="AW96">
        <v>93</v>
      </c>
      <c r="AX96">
        <f>IF(Z96&gt;0, (R96*SUMPRODUCT(K96:$K$98, X96:$X$98)-K96*$AZ$3)/Z96, 0)</f>
        <v>-3.9360543820897902E+31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6"/>
        <v>0.12000000000000001</v>
      </c>
      <c r="I97" s="5">
        <f t="shared" si="37"/>
        <v>1.1200000000000001</v>
      </c>
      <c r="J97">
        <f t="shared" si="38"/>
        <v>0.89285714285714279</v>
      </c>
      <c r="K97">
        <f t="shared" si="48"/>
        <v>3.708363613499325E-5</v>
      </c>
      <c r="L97" s="2">
        <v>94</v>
      </c>
      <c r="M97">
        <v>0.93062362499999995</v>
      </c>
      <c r="Q97" s="4">
        <f t="shared" si="49"/>
        <v>25</v>
      </c>
      <c r="R97">
        <f t="shared" si="28"/>
        <v>50000</v>
      </c>
      <c r="S97">
        <f t="shared" si="29"/>
        <v>-5.9187417044624597E+32</v>
      </c>
      <c r="U97">
        <f t="shared" si="39"/>
        <v>0.93062362499999995</v>
      </c>
      <c r="V97">
        <f t="shared" si="40"/>
        <v>0.01</v>
      </c>
      <c r="W97">
        <f t="shared" si="41"/>
        <v>1.3485641298372952E-33</v>
      </c>
      <c r="X97">
        <f t="shared" si="42"/>
        <v>1.2550056390541542E-33</v>
      </c>
      <c r="Y97">
        <f t="shared" si="43"/>
        <v>1.3485641298372952E-35</v>
      </c>
      <c r="Z97">
        <f t="shared" si="44"/>
        <v>8.0072849484768041E-35</v>
      </c>
      <c r="AB97">
        <f t="shared" si="45"/>
        <v>-5.3080217527751904E-2</v>
      </c>
      <c r="AC97">
        <f t="shared" si="46"/>
        <v>-4.7393051364064201E-2</v>
      </c>
      <c r="AE97">
        <f t="shared" si="30"/>
        <v>0</v>
      </c>
      <c r="AF97">
        <f t="shared" si="31"/>
        <v>0</v>
      </c>
      <c r="AG97">
        <f t="shared" si="31"/>
        <v>-2.0018212371192011E-33</v>
      </c>
      <c r="AH97">
        <f t="shared" si="32"/>
        <v>-6.2750281952707709E-29</v>
      </c>
      <c r="AI97">
        <f t="shared" si="33"/>
        <v>-6.2752283773944828E-29</v>
      </c>
      <c r="AJ97">
        <f t="shared" si="34"/>
        <v>-5.6871661636877027E-3</v>
      </c>
      <c r="AK97">
        <f t="shared" si="47"/>
        <v>-3.7156152269426338E-3</v>
      </c>
      <c r="AL97">
        <f t="shared" si="50"/>
        <v>-9.4027813906303361E-3</v>
      </c>
      <c r="AN97">
        <f t="shared" si="35"/>
        <v>0</v>
      </c>
      <c r="AO97">
        <f t="shared" si="35"/>
        <v>0</v>
      </c>
      <c r="AP97">
        <f t="shared" si="35"/>
        <v>-7.4234810364630496E-38</v>
      </c>
      <c r="AQ97">
        <f t="shared" si="35"/>
        <v>-2.3270086233024463E-33</v>
      </c>
      <c r="AR97">
        <f t="shared" si="35"/>
        <v>-2.327082858112811E-33</v>
      </c>
      <c r="AS97">
        <f t="shared" si="35"/>
        <v>-2.1090080065344024E-7</v>
      </c>
      <c r="AT97">
        <f t="shared" si="35"/>
        <v>-1.37788523093581E-7</v>
      </c>
      <c r="AU97">
        <f t="shared" si="24"/>
        <v>-3.4868932374702124E-7</v>
      </c>
      <c r="AW97">
        <v>94</v>
      </c>
      <c r="AX97">
        <f>IF(Z97&gt;0, (R97*SUMPRODUCT(K97:$K$98, X97:$X$98)-K97*$AZ$3)/Z97, 0)</f>
        <v>-5.9187417044624597E+32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6"/>
        <v>0.12000000000000001</v>
      </c>
      <c r="I98" s="5">
        <f t="shared" si="37"/>
        <v>1.1200000000000001</v>
      </c>
      <c r="J98">
        <f t="shared" si="38"/>
        <v>0.89285714285714279</v>
      </c>
      <c r="K98">
        <f t="shared" si="48"/>
        <v>3.3110389406243971E-5</v>
      </c>
      <c r="L98" s="2">
        <v>95</v>
      </c>
      <c r="M98">
        <v>1</v>
      </c>
      <c r="Q98" s="4">
        <f t="shared" si="49"/>
        <v>25</v>
      </c>
      <c r="R98">
        <f t="shared" si="28"/>
        <v>50000</v>
      </c>
      <c r="S98">
        <f t="shared" si="29"/>
        <v>0</v>
      </c>
      <c r="U98">
        <f t="shared" si="39"/>
        <v>1</v>
      </c>
      <c r="V98">
        <f t="shared" si="40"/>
        <v>0.01</v>
      </c>
      <c r="W98">
        <f t="shared" si="41"/>
        <v>8.0072849484768041E-35</v>
      </c>
      <c r="X98">
        <f t="shared" si="42"/>
        <v>8.0072849484768041E-35</v>
      </c>
      <c r="Y98">
        <f t="shared" si="43"/>
        <v>8.0072849484768035E-37</v>
      </c>
      <c r="Z98">
        <f t="shared" si="44"/>
        <v>0</v>
      </c>
      <c r="AB98">
        <f t="shared" si="45"/>
        <v>-4.7393051364064201E-2</v>
      </c>
      <c r="AC98">
        <f t="shared" si="46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-4.0036424742384022E-30</v>
      </c>
      <c r="AI98">
        <f t="shared" si="33"/>
        <v>-4.0036424742384022E-30</v>
      </c>
      <c r="AJ98">
        <f t="shared" si="34"/>
        <v>-4.7393051364064201E-2</v>
      </c>
      <c r="AK98">
        <f t="shared" si="47"/>
        <v>-3.3175135954844944E-3</v>
      </c>
      <c r="AL98">
        <f t="shared" si="50"/>
        <v>-5.0710564959548697E-2</v>
      </c>
      <c r="AN98">
        <f t="shared" si="35"/>
        <v>0</v>
      </c>
      <c r="AO98">
        <f t="shared" si="35"/>
        <v>0</v>
      </c>
      <c r="AP98">
        <f t="shared" si="35"/>
        <v>0</v>
      </c>
      <c r="AQ98">
        <f t="shared" si="35"/>
        <v>-1.3256216136541159E-34</v>
      </c>
      <c r="AR98">
        <f t="shared" si="35"/>
        <v>-1.3256216136541159E-34</v>
      </c>
      <c r="AS98">
        <f t="shared" si="35"/>
        <v>-1.5692023858142877E-6</v>
      </c>
      <c r="AT98">
        <f t="shared" si="35"/>
        <v>-1.0984416700700016E-7</v>
      </c>
      <c r="AU98">
        <f t="shared" si="35"/>
        <v>-1.6790465528212878E-6</v>
      </c>
      <c r="AW98">
        <v>95</v>
      </c>
    </row>
    <row r="100" spans="5:50" x14ac:dyDescent="0.25">
      <c r="AN100" s="8">
        <f t="shared" ref="AN100:AP100" si="51">SUM(AN3:AN98)</f>
        <v>2950.0223977572168</v>
      </c>
      <c r="AO100" s="8">
        <f t="shared" si="51"/>
        <v>-295.0022397757217</v>
      </c>
      <c r="AP100" s="8">
        <f t="shared" si="51"/>
        <v>-1740.5134670063183</v>
      </c>
      <c r="AQ100" s="8">
        <f>SUM(AQ3:AQ98)</f>
        <v>-1278.0044327784428</v>
      </c>
      <c r="AR100" s="8">
        <f t="shared" ref="AR100:AU100" si="52">SUM(AR3:AR98)</f>
        <v>-363.49774180326574</v>
      </c>
      <c r="AS100" s="8">
        <f t="shared" si="52"/>
        <v>-282.57905599970883</v>
      </c>
      <c r="AT100" s="8">
        <f t="shared" si="52"/>
        <v>137.90404319864621</v>
      </c>
      <c r="AU100" s="8">
        <f t="shared" si="52"/>
        <v>-508.17275460432853</v>
      </c>
    </row>
  </sheetData>
  <conditionalFormatting sqref="AN100:AU100">
    <cfRule type="cellIs" dxfId="23" priority="1" operator="lessThan">
      <formula>0</formula>
    </cfRule>
  </conditionalFormatting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D7FAA-A622-4B84-BA6A-4FF0FA2F46B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'S.35.04.A'!C3*(1+C12)</f>
        <v>5560.3592672542509</v>
      </c>
      <c r="K3">
        <v>1</v>
      </c>
      <c r="L3" s="2">
        <v>0</v>
      </c>
      <c r="O3">
        <f>$C$3</f>
        <v>5560.3592672542509</v>
      </c>
      <c r="P3">
        <f>O3*C5</f>
        <v>556.03592672542516</v>
      </c>
      <c r="Q3" s="4">
        <f>B8</f>
        <v>1522.432587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5560.3592672542509</v>
      </c>
      <c r="AF3">
        <f t="shared" ref="AF3:AG34" si="3">-$Z3*P3</f>
        <v>-556.03592672542516</v>
      </c>
      <c r="AG3">
        <f t="shared" si="3"/>
        <v>-1522.432587</v>
      </c>
      <c r="AH3">
        <f t="shared" ref="AH3:AH66" si="4">-X3*R3</f>
        <v>0</v>
      </c>
      <c r="AI3">
        <f t="shared" ref="AI3:AI23" si="5">SUM(AE3:AH3)</f>
        <v>3481.8907535288254</v>
      </c>
      <c r="AJ3">
        <f t="shared" ref="AJ3:AJ66" si="6">AB3-AC3</f>
        <v>0</v>
      </c>
      <c r="AL3">
        <f t="shared" ref="AL3:AL23" si="7">SUM(AI3:AK3)</f>
        <v>3481.8907535288254</v>
      </c>
      <c r="AN3">
        <f t="shared" ref="AN3:AU34" si="8">AE3*$K3</f>
        <v>5560.3592672542509</v>
      </c>
      <c r="AO3">
        <f t="shared" si="8"/>
        <v>-556.03592672542516</v>
      </c>
      <c r="AP3">
        <f t="shared" si="8"/>
        <v>-1522.432587</v>
      </c>
      <c r="AQ3">
        <f t="shared" si="8"/>
        <v>0</v>
      </c>
      <c r="AR3">
        <f t="shared" si="8"/>
        <v>3481.8907535288254</v>
      </c>
      <c r="AS3">
        <f t="shared" si="8"/>
        <v>0</v>
      </c>
      <c r="AT3">
        <f t="shared" si="8"/>
        <v>0</v>
      </c>
      <c r="AU3">
        <f t="shared" si="8"/>
        <v>3481.8907535288254</v>
      </c>
      <c r="AW3">
        <v>0</v>
      </c>
      <c r="AX3">
        <f>IF(Z3&gt;0, (R3*SUMPRODUCT(K3:$K$98, X3:$X$98)-K3*$AZ$3)/Z3, 0)</f>
        <v>0</v>
      </c>
      <c r="AZ3">
        <f>C6*SUMPRODUCT(X4:X89, K4:K89)/1</f>
        <v>2689.8193021526777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1.350768E-3</v>
      </c>
      <c r="R4">
        <f t="shared" si="0"/>
        <v>50000</v>
      </c>
      <c r="S4">
        <f t="shared" si="1"/>
        <v>182.49690009193665</v>
      </c>
      <c r="U4">
        <f t="shared" ref="U4:U67" si="12">M4</f>
        <v>1.350768E-3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1.350768E-3</v>
      </c>
      <c r="Y4">
        <f t="shared" ref="Y4:Y67" si="16">V4*W4</f>
        <v>0.01</v>
      </c>
      <c r="Z4">
        <f t="shared" ref="Z4:Z67" si="17">MAX(0, W4-X4-Y4)</f>
        <v>0.98864923199999999</v>
      </c>
      <c r="AB4">
        <f t="shared" ref="AB4:AB67" si="18">AC3</f>
        <v>0</v>
      </c>
      <c r="AC4">
        <f t="shared" ref="AC4:AC67" si="19">S4*Z4</f>
        <v>180.42542011827391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-67.538399999999996</v>
      </c>
      <c r="AI4">
        <f t="shared" si="5"/>
        <v>-67.538399999999996</v>
      </c>
      <c r="AJ4">
        <f t="shared" si="6"/>
        <v>-180.42542011827391</v>
      </c>
      <c r="AK4">
        <f t="shared" ref="AK4:AK67" si="20">G4*SUM(AB4:AB4, AE4:AF4)</f>
        <v>0</v>
      </c>
      <c r="AL4">
        <f t="shared" si="7"/>
        <v>-247.9638201182739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-63.008116428771338</v>
      </c>
      <c r="AR4">
        <f t="shared" si="8"/>
        <v>-63.008116428771338</v>
      </c>
      <c r="AS4">
        <f t="shared" si="8"/>
        <v>-168.32299665852588</v>
      </c>
      <c r="AT4">
        <f t="shared" si="8"/>
        <v>0</v>
      </c>
      <c r="AU4">
        <f t="shared" si="8"/>
        <v>-231.33111308729721</v>
      </c>
      <c r="AW4">
        <v>1</v>
      </c>
      <c r="AX4">
        <f>IF(Z4&gt;0, (R4*SUMPRODUCT(K4:$K$98, X4:$X$98)-K4*$AZ$3)/Z4, 0)</f>
        <v>182.49690009193665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1.4039689999999999E-3</v>
      </c>
      <c r="Q5" s="4">
        <f t="shared" ref="Q5:Q68" si="22">$C$8</f>
        <v>25</v>
      </c>
      <c r="R5">
        <f t="shared" si="0"/>
        <v>50000</v>
      </c>
      <c r="S5">
        <f t="shared" si="1"/>
        <v>334.28850991131179</v>
      </c>
      <c r="U5">
        <f t="shared" si="12"/>
        <v>1.4039689999999999E-3</v>
      </c>
      <c r="V5">
        <f t="shared" si="13"/>
        <v>0.01</v>
      </c>
      <c r="W5">
        <f t="shared" si="14"/>
        <v>0.98864923199999999</v>
      </c>
      <c r="X5">
        <f t="shared" si="15"/>
        <v>1.3880328736018078E-3</v>
      </c>
      <c r="Y5">
        <f t="shared" si="16"/>
        <v>9.8864923200000007E-3</v>
      </c>
      <c r="Z5">
        <f t="shared" si="17"/>
        <v>0.97737470680639815</v>
      </c>
      <c r="AB5">
        <f t="shared" si="18"/>
        <v>180.42542011827391</v>
      </c>
      <c r="AC5">
        <f t="shared" si="19"/>
        <v>326.7251343633161</v>
      </c>
      <c r="AE5">
        <f t="shared" si="2"/>
        <v>0</v>
      </c>
      <c r="AF5">
        <f t="shared" si="3"/>
        <v>0</v>
      </c>
      <c r="AG5">
        <f t="shared" si="3"/>
        <v>-24.434367670159954</v>
      </c>
      <c r="AH5">
        <f t="shared" si="4"/>
        <v>-69.401643680090388</v>
      </c>
      <c r="AI5">
        <f t="shared" si="5"/>
        <v>-93.836011350250345</v>
      </c>
      <c r="AJ5">
        <f t="shared" si="6"/>
        <v>-146.2997142450422</v>
      </c>
      <c r="AK5">
        <f t="shared" si="20"/>
        <v>7.3974422248492306</v>
      </c>
      <c r="AL5">
        <f t="shared" si="7"/>
        <v>-232.7382833704433</v>
      </c>
      <c r="AN5">
        <f t="shared" si="8"/>
        <v>0</v>
      </c>
      <c r="AO5">
        <f t="shared" si="8"/>
        <v>0</v>
      </c>
      <c r="AP5">
        <f t="shared" si="8"/>
        <v>-20.894023701507749</v>
      </c>
      <c r="AQ5">
        <f t="shared" si="8"/>
        <v>-59.345901950484624</v>
      </c>
      <c r="AR5">
        <f t="shared" si="8"/>
        <v>-80.23992565199238</v>
      </c>
      <c r="AS5">
        <f t="shared" si="8"/>
        <v>-125.10205863410877</v>
      </c>
      <c r="AT5">
        <f t="shared" si="8"/>
        <v>6.325612156736538</v>
      </c>
      <c r="AU5">
        <f t="shared" si="8"/>
        <v>-199.01637212936461</v>
      </c>
      <c r="AW5">
        <v>2</v>
      </c>
      <c r="AX5">
        <f>IF(Z5&gt;0, (R5*SUMPRODUCT(K5:$K$98, X5:$X$98)-K5*$AZ$3)/Z5, 0)</f>
        <v>334.28850991131179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1.4771210000000001E-3</v>
      </c>
      <c r="Q6" s="4">
        <f t="shared" si="22"/>
        <v>25</v>
      </c>
      <c r="R6">
        <f t="shared" si="0"/>
        <v>50000</v>
      </c>
      <c r="S6">
        <f t="shared" si="1"/>
        <v>509.76349037783808</v>
      </c>
      <c r="U6">
        <f t="shared" si="12"/>
        <v>1.4771210000000001E-3</v>
      </c>
      <c r="V6">
        <f t="shared" si="13"/>
        <v>0.01</v>
      </c>
      <c r="W6">
        <f t="shared" si="14"/>
        <v>0.97737470680639815</v>
      </c>
      <c r="X6">
        <f t="shared" si="15"/>
        <v>1.4437007042925737E-3</v>
      </c>
      <c r="Y6">
        <f t="shared" si="16"/>
        <v>9.7737470680639826E-3</v>
      </c>
      <c r="Z6">
        <f t="shared" si="17"/>
        <v>0.96615725903404159</v>
      </c>
      <c r="AB6">
        <f t="shared" si="18"/>
        <v>326.7251343633161</v>
      </c>
      <c r="AC6">
        <f t="shared" si="19"/>
        <v>492.51169661907807</v>
      </c>
      <c r="AE6">
        <f t="shared" si="2"/>
        <v>0</v>
      </c>
      <c r="AF6">
        <f t="shared" si="3"/>
        <v>0</v>
      </c>
      <c r="AG6">
        <f t="shared" si="3"/>
        <v>-24.153931475851039</v>
      </c>
      <c r="AH6">
        <f t="shared" si="4"/>
        <v>-72.185035214628684</v>
      </c>
      <c r="AI6">
        <f t="shared" si="5"/>
        <v>-96.338966690479722</v>
      </c>
      <c r="AJ6">
        <f t="shared" si="6"/>
        <v>-165.78656225576196</v>
      </c>
      <c r="AK6">
        <f t="shared" si="20"/>
        <v>19.113420360253993</v>
      </c>
      <c r="AL6">
        <f t="shared" si="7"/>
        <v>-243.01210858598768</v>
      </c>
      <c r="AN6">
        <f t="shared" si="8"/>
        <v>0</v>
      </c>
      <c r="AO6">
        <f t="shared" si="8"/>
        <v>0</v>
      </c>
      <c r="AP6">
        <f t="shared" si="8"/>
        <v>-18.63258499170832</v>
      </c>
      <c r="AQ6">
        <f t="shared" si="8"/>
        <v>-55.684260142525623</v>
      </c>
      <c r="AR6">
        <f t="shared" si="8"/>
        <v>-74.316845134233944</v>
      </c>
      <c r="AS6">
        <f t="shared" si="8"/>
        <v>-127.8894168761729</v>
      </c>
      <c r="AT6">
        <f t="shared" si="8"/>
        <v>14.744284163459682</v>
      </c>
      <c r="AU6">
        <f t="shared" si="8"/>
        <v>-187.46197784694715</v>
      </c>
      <c r="AW6">
        <v>3</v>
      </c>
      <c r="AX6">
        <f>IF(Z6&gt;0, (R6*SUMPRODUCT(K6:$K$98, X6:$X$98)-K6*$AZ$3)/Z6, 0)</f>
        <v>509.76349037783808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1.5616740000000001E-3</v>
      </c>
      <c r="Q7" s="4">
        <f t="shared" si="22"/>
        <v>25</v>
      </c>
      <c r="R7">
        <f t="shared" si="0"/>
        <v>50000</v>
      </c>
      <c r="S7">
        <f t="shared" si="1"/>
        <v>653.32308406090101</v>
      </c>
      <c r="U7">
        <f t="shared" si="12"/>
        <v>1.5616740000000001E-3</v>
      </c>
      <c r="V7">
        <f t="shared" si="13"/>
        <v>0.01</v>
      </c>
      <c r="W7">
        <f t="shared" si="14"/>
        <v>0.96615725903404159</v>
      </c>
      <c r="X7">
        <f t="shared" si="15"/>
        <v>1.508822671344728E-3</v>
      </c>
      <c r="Y7">
        <f t="shared" si="16"/>
        <v>9.6615725903404157E-3</v>
      </c>
      <c r="Z7">
        <f t="shared" si="17"/>
        <v>0.95498686377235642</v>
      </c>
      <c r="AB7">
        <f t="shared" si="18"/>
        <v>492.51169661907807</v>
      </c>
      <c r="AC7">
        <f t="shared" si="19"/>
        <v>623.9149630774034</v>
      </c>
      <c r="AE7">
        <f t="shared" si="2"/>
        <v>0</v>
      </c>
      <c r="AF7">
        <f t="shared" si="3"/>
        <v>0</v>
      </c>
      <c r="AG7">
        <f t="shared" si="3"/>
        <v>-23.874671594308911</v>
      </c>
      <c r="AH7">
        <f t="shared" si="4"/>
        <v>-75.441133567236406</v>
      </c>
      <c r="AI7">
        <f t="shared" si="5"/>
        <v>-99.315805161545313</v>
      </c>
      <c r="AJ7">
        <f t="shared" si="6"/>
        <v>-131.40326645832533</v>
      </c>
      <c r="AK7">
        <f t="shared" si="20"/>
        <v>24.182324303996733</v>
      </c>
      <c r="AL7">
        <f t="shared" si="7"/>
        <v>-206.53674731587392</v>
      </c>
      <c r="AN7">
        <f t="shared" si="8"/>
        <v>0</v>
      </c>
      <c r="AO7">
        <f t="shared" si="8"/>
        <v>0</v>
      </c>
      <c r="AP7">
        <f t="shared" si="8"/>
        <v>-16.756583675968429</v>
      </c>
      <c r="AQ7">
        <f t="shared" si="8"/>
        <v>-52.948819096244399</v>
      </c>
      <c r="AR7">
        <f t="shared" si="8"/>
        <v>-69.705402772212821</v>
      </c>
      <c r="AS7">
        <f t="shared" si="8"/>
        <v>-92.226182923888743</v>
      </c>
      <c r="AT7">
        <f t="shared" si="8"/>
        <v>16.972511604135249</v>
      </c>
      <c r="AU7">
        <f t="shared" si="8"/>
        <v>-144.95907409196633</v>
      </c>
      <c r="AW7">
        <v>4</v>
      </c>
      <c r="AX7">
        <f>IF(Z7&gt;0, (R7*SUMPRODUCT(K7:$K$98, X7:$X$98)-K7*$AZ$3)/Z7, 0)</f>
        <v>653.32308406090101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1.648126E-3</v>
      </c>
      <c r="Q8" s="4">
        <f t="shared" si="22"/>
        <v>25</v>
      </c>
      <c r="R8">
        <f t="shared" si="0"/>
        <v>50000</v>
      </c>
      <c r="S8">
        <f t="shared" si="1"/>
        <v>738.04394632539584</v>
      </c>
      <c r="U8">
        <f t="shared" si="12"/>
        <v>1.648126E-3</v>
      </c>
      <c r="V8">
        <f t="shared" si="13"/>
        <v>0.01</v>
      </c>
      <c r="W8">
        <f t="shared" si="14"/>
        <v>0.95498686377235642</v>
      </c>
      <c r="X8">
        <f t="shared" si="15"/>
        <v>1.5739386798416786E-3</v>
      </c>
      <c r="Y8">
        <f t="shared" si="16"/>
        <v>9.5498686377235645E-3</v>
      </c>
      <c r="Z8">
        <f t="shared" si="17"/>
        <v>0.94386305645479118</v>
      </c>
      <c r="AB8">
        <f t="shared" si="18"/>
        <v>623.9149630774034</v>
      </c>
      <c r="AC8">
        <f t="shared" si="19"/>
        <v>696.612414976644</v>
      </c>
      <c r="AE8">
        <f t="shared" si="2"/>
        <v>0</v>
      </c>
      <c r="AF8">
        <f t="shared" si="3"/>
        <v>0</v>
      </c>
      <c r="AG8">
        <f t="shared" si="3"/>
        <v>-23.596576411369778</v>
      </c>
      <c r="AH8">
        <f t="shared" si="4"/>
        <v>-78.696933992083927</v>
      </c>
      <c r="AI8">
        <f t="shared" si="5"/>
        <v>-102.29351040345371</v>
      </c>
      <c r="AJ8">
        <f t="shared" si="6"/>
        <v>-72.697451899240605</v>
      </c>
      <c r="AK8">
        <f t="shared" si="20"/>
        <v>13.289388713548693</v>
      </c>
      <c r="AL8">
        <f t="shared" si="7"/>
        <v>-161.7015735891456</v>
      </c>
      <c r="AN8">
        <f t="shared" si="8"/>
        <v>0</v>
      </c>
      <c r="AO8">
        <f t="shared" si="8"/>
        <v>0</v>
      </c>
      <c r="AP8">
        <f t="shared" si="8"/>
        <v>-15.459162585626066</v>
      </c>
      <c r="AQ8">
        <f t="shared" si="8"/>
        <v>-51.557847899821041</v>
      </c>
      <c r="AR8">
        <f t="shared" si="8"/>
        <v>-67.017010485447102</v>
      </c>
      <c r="AS8">
        <f t="shared" si="8"/>
        <v>-47.627321390978516</v>
      </c>
      <c r="AT8">
        <f t="shared" si="8"/>
        <v>8.7064672944394879</v>
      </c>
      <c r="AU8">
        <f t="shared" si="8"/>
        <v>-105.93786458198612</v>
      </c>
      <c r="AW8">
        <v>5</v>
      </c>
      <c r="AX8">
        <f>IF(Z8&gt;0, (R8*SUMPRODUCT(K8:$K$98, X8:$X$98)-K8*$AZ$3)/Z8, 0)</f>
        <v>738.04394632539584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1.7393280000000001E-3</v>
      </c>
      <c r="Q9" s="4">
        <f t="shared" si="22"/>
        <v>25</v>
      </c>
      <c r="R9">
        <f t="shared" si="0"/>
        <v>50000</v>
      </c>
      <c r="S9">
        <f t="shared" si="1"/>
        <v>791.55364242979283</v>
      </c>
      <c r="U9">
        <f t="shared" si="12"/>
        <v>1.7393280000000001E-3</v>
      </c>
      <c r="V9">
        <f t="shared" si="13"/>
        <v>0.01</v>
      </c>
      <c r="W9">
        <f t="shared" si="14"/>
        <v>0.94386305645479118</v>
      </c>
      <c r="X9">
        <f t="shared" si="15"/>
        <v>1.6416874422573991E-3</v>
      </c>
      <c r="Y9">
        <f t="shared" si="16"/>
        <v>9.4386305645479118E-3</v>
      </c>
      <c r="Z9">
        <f t="shared" si="17"/>
        <v>0.93278273844798587</v>
      </c>
      <c r="AB9">
        <f t="shared" si="18"/>
        <v>696.612414976644</v>
      </c>
      <c r="AC9">
        <f t="shared" si="19"/>
        <v>738.34757421413997</v>
      </c>
      <c r="AE9">
        <f t="shared" si="2"/>
        <v>0</v>
      </c>
      <c r="AF9">
        <f t="shared" si="3"/>
        <v>0</v>
      </c>
      <c r="AG9">
        <f t="shared" si="3"/>
        <v>-23.319568461199648</v>
      </c>
      <c r="AH9">
        <f t="shared" si="4"/>
        <v>-82.084372112869957</v>
      </c>
      <c r="AI9">
        <f t="shared" si="5"/>
        <v>-105.40394057406961</v>
      </c>
      <c r="AJ9">
        <f t="shared" si="6"/>
        <v>-41.735159237495964</v>
      </c>
      <c r="AK9">
        <f t="shared" si="20"/>
        <v>4.1100132483621996</v>
      </c>
      <c r="AL9">
        <f t="shared" si="7"/>
        <v>-143.02908656320338</v>
      </c>
      <c r="AN9">
        <f t="shared" si="8"/>
        <v>0</v>
      </c>
      <c r="AO9">
        <f t="shared" si="8"/>
        <v>0</v>
      </c>
      <c r="AP9">
        <f t="shared" si="8"/>
        <v>-14.468872436242139</v>
      </c>
      <c r="AQ9">
        <f t="shared" si="8"/>
        <v>-50.9301152414657</v>
      </c>
      <c r="AR9">
        <f t="shared" si="8"/>
        <v>-65.398987677707836</v>
      </c>
      <c r="AS9">
        <f t="shared" si="8"/>
        <v>-25.895020146634263</v>
      </c>
      <c r="AT9">
        <f t="shared" si="8"/>
        <v>2.5501011093220987</v>
      </c>
      <c r="AU9">
        <f t="shared" si="8"/>
        <v>-88.743906715020003</v>
      </c>
      <c r="AW9">
        <v>6</v>
      </c>
      <c r="AX9">
        <f>IF(Z9&gt;0, (R9*SUMPRODUCT(K9:$K$98, X9:$X$98)-K9*$AZ$3)/Z9, 0)</f>
        <v>791.55364242979283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1.844781E-3</v>
      </c>
      <c r="Q10" s="4">
        <f t="shared" si="22"/>
        <v>25</v>
      </c>
      <c r="R10">
        <f t="shared" si="0"/>
        <v>50000</v>
      </c>
      <c r="S10">
        <f t="shared" si="1"/>
        <v>838.71523909738085</v>
      </c>
      <c r="U10">
        <f t="shared" si="12"/>
        <v>1.844781E-3</v>
      </c>
      <c r="V10">
        <f t="shared" si="13"/>
        <v>0.01</v>
      </c>
      <c r="W10">
        <f t="shared" si="14"/>
        <v>0.93278273844798587</v>
      </c>
      <c r="X10">
        <f t="shared" si="15"/>
        <v>1.7207798730168138E-3</v>
      </c>
      <c r="Y10">
        <f t="shared" si="16"/>
        <v>9.3278273844798597E-3</v>
      </c>
      <c r="Z10">
        <f t="shared" si="17"/>
        <v>0.92173413119048919</v>
      </c>
      <c r="AB10">
        <f t="shared" si="18"/>
        <v>738.34757421413997</v>
      </c>
      <c r="AC10">
        <f t="shared" si="19"/>
        <v>773.07246222564777</v>
      </c>
      <c r="AE10">
        <f t="shared" si="2"/>
        <v>0</v>
      </c>
      <c r="AF10">
        <f t="shared" si="3"/>
        <v>0</v>
      </c>
      <c r="AG10">
        <f t="shared" si="3"/>
        <v>-23.043353279762229</v>
      </c>
      <c r="AH10">
        <f t="shared" si="4"/>
        <v>-86.038993650840695</v>
      </c>
      <c r="AI10">
        <f t="shared" si="5"/>
        <v>-109.08234693060292</v>
      </c>
      <c r="AJ10">
        <f t="shared" si="6"/>
        <v>-34.724888011507801</v>
      </c>
      <c r="AK10">
        <f t="shared" si="20"/>
        <v>3.0272250542779742</v>
      </c>
      <c r="AL10">
        <f t="shared" si="7"/>
        <v>-140.78000988783273</v>
      </c>
      <c r="AN10">
        <f t="shared" si="8"/>
        <v>0</v>
      </c>
      <c r="AO10">
        <f t="shared" si="8"/>
        <v>0</v>
      </c>
      <c r="AP10">
        <f t="shared" si="8"/>
        <v>-13.563695864640843</v>
      </c>
      <c r="AQ10">
        <f t="shared" si="8"/>
        <v>-50.643963498345904</v>
      </c>
      <c r="AR10">
        <f t="shared" si="8"/>
        <v>-64.207659362986746</v>
      </c>
      <c r="AS10">
        <f t="shared" si="8"/>
        <v>-20.43963889298427</v>
      </c>
      <c r="AT10">
        <f t="shared" si="8"/>
        <v>1.7818743414444145</v>
      </c>
      <c r="AU10">
        <f t="shared" si="8"/>
        <v>-82.865423914526588</v>
      </c>
      <c r="AW10">
        <v>7</v>
      </c>
      <c r="AX10">
        <f>IF(Z10&gt;0, (R10*SUMPRODUCT(K10:$K$98, X10:$X$98)-K10*$AZ$3)/Z10, 0)</f>
        <v>838.71523909738085</v>
      </c>
    </row>
    <row r="11" spans="1:52" x14ac:dyDescent="0.25">
      <c r="A11" t="s">
        <v>33</v>
      </c>
      <c r="C11" s="12">
        <f>AU91</f>
        <v>213.26198323151607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1.9492839999999999E-3</v>
      </c>
      <c r="Q11" s="4">
        <f t="shared" si="22"/>
        <v>25</v>
      </c>
      <c r="R11">
        <f t="shared" si="0"/>
        <v>50000</v>
      </c>
      <c r="S11">
        <f t="shared" si="1"/>
        <v>879.81053561100111</v>
      </c>
      <c r="U11">
        <f t="shared" si="12"/>
        <v>1.9492839999999999E-3</v>
      </c>
      <c r="V11">
        <f t="shared" si="13"/>
        <v>0.01</v>
      </c>
      <c r="W11">
        <f t="shared" si="14"/>
        <v>0.92173413119048919</v>
      </c>
      <c r="X11">
        <f t="shared" si="15"/>
        <v>1.7967215941835214E-3</v>
      </c>
      <c r="Y11">
        <f t="shared" si="16"/>
        <v>9.217341311904893E-3</v>
      </c>
      <c r="Z11">
        <f t="shared" si="17"/>
        <v>0.91072006828440077</v>
      </c>
      <c r="AB11">
        <f t="shared" si="18"/>
        <v>773.07246222564777</v>
      </c>
      <c r="AC11">
        <f t="shared" si="19"/>
        <v>801.26111106898611</v>
      </c>
      <c r="AE11">
        <f t="shared" si="2"/>
        <v>0</v>
      </c>
      <c r="AF11">
        <f t="shared" si="3"/>
        <v>0</v>
      </c>
      <c r="AG11">
        <f t="shared" si="3"/>
        <v>-22.76800170711002</v>
      </c>
      <c r="AH11">
        <f t="shared" si="4"/>
        <v>-89.836079709176076</v>
      </c>
      <c r="AI11">
        <f t="shared" si="5"/>
        <v>-112.60408141628609</v>
      </c>
      <c r="AJ11">
        <f t="shared" si="6"/>
        <v>-28.188648843338342</v>
      </c>
      <c r="AK11">
        <f t="shared" si="20"/>
        <v>1.8553739093415544</v>
      </c>
      <c r="AL11">
        <f t="shared" si="7"/>
        <v>-138.93735635028287</v>
      </c>
      <c r="AN11">
        <f t="shared" si="8"/>
        <v>0</v>
      </c>
      <c r="AO11">
        <f t="shared" si="8"/>
        <v>0</v>
      </c>
      <c r="AP11">
        <f t="shared" si="8"/>
        <v>-12.734339994930279</v>
      </c>
      <c r="AQ11">
        <f t="shared" si="8"/>
        <v>-50.246095267598939</v>
      </c>
      <c r="AR11">
        <f t="shared" si="8"/>
        <v>-62.98043526252922</v>
      </c>
      <c r="AS11">
        <f t="shared" si="8"/>
        <v>-15.766154754664786</v>
      </c>
      <c r="AT11">
        <f t="shared" si="8"/>
        <v>1.0377266517816557</v>
      </c>
      <c r="AU11">
        <f t="shared" si="8"/>
        <v>-77.708863365412341</v>
      </c>
      <c r="AW11">
        <v>8</v>
      </c>
      <c r="AX11">
        <f>IF(Z11&gt;0, (R11*SUMPRODUCT(K11:$K$98, X11:$X$98)-K11*$AZ$3)/Z11, 0)</f>
        <v>879.81053561100111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2.068987E-3</v>
      </c>
      <c r="Q12" s="4">
        <f t="shared" si="22"/>
        <v>25</v>
      </c>
      <c r="R12">
        <f t="shared" si="0"/>
        <v>50000</v>
      </c>
      <c r="S12">
        <f t="shared" si="1"/>
        <v>917.81747208253296</v>
      </c>
      <c r="U12">
        <f t="shared" si="12"/>
        <v>2.068987E-3</v>
      </c>
      <c r="V12">
        <f t="shared" si="13"/>
        <v>0.01</v>
      </c>
      <c r="W12">
        <f t="shared" si="14"/>
        <v>0.91072006828440077</v>
      </c>
      <c r="X12">
        <f t="shared" si="15"/>
        <v>1.8842679819195374E-3</v>
      </c>
      <c r="Y12">
        <f t="shared" si="16"/>
        <v>9.1072006828440081E-3</v>
      </c>
      <c r="Z12">
        <f t="shared" si="17"/>
        <v>0.89972859961963725</v>
      </c>
      <c r="AB12">
        <f t="shared" si="18"/>
        <v>801.26111106898611</v>
      </c>
      <c r="AC12">
        <f t="shared" si="19"/>
        <v>825.78662886325287</v>
      </c>
      <c r="AE12">
        <f t="shared" si="2"/>
        <v>0</v>
      </c>
      <c r="AF12">
        <f t="shared" si="3"/>
        <v>0</v>
      </c>
      <c r="AG12">
        <f t="shared" si="3"/>
        <v>-22.49321499049093</v>
      </c>
      <c r="AH12">
        <f t="shared" si="4"/>
        <v>-94.213399095976868</v>
      </c>
      <c r="AI12">
        <f t="shared" si="5"/>
        <v>-116.70661408646779</v>
      </c>
      <c r="AJ12">
        <f t="shared" si="6"/>
        <v>-24.525517794266761</v>
      </c>
      <c r="AK12">
        <f t="shared" si="20"/>
        <v>1.8429005554586679</v>
      </c>
      <c r="AL12">
        <f t="shared" si="7"/>
        <v>-139.38923132527589</v>
      </c>
      <c r="AN12">
        <f t="shared" si="8"/>
        <v>0</v>
      </c>
      <c r="AO12">
        <f t="shared" si="8"/>
        <v>0</v>
      </c>
      <c r="AP12">
        <f t="shared" si="8"/>
        <v>-11.955382886133121</v>
      </c>
      <c r="AQ12">
        <f t="shared" si="8"/>
        <v>-50.0754231741724</v>
      </c>
      <c r="AR12">
        <f t="shared" si="8"/>
        <v>-62.030806060305522</v>
      </c>
      <c r="AS12">
        <f t="shared" si="8"/>
        <v>-13.035573431147409</v>
      </c>
      <c r="AT12">
        <f t="shared" si="8"/>
        <v>0.97952123655467294</v>
      </c>
      <c r="AU12">
        <f t="shared" si="8"/>
        <v>-74.08685825489826</v>
      </c>
      <c r="AW12">
        <v>9</v>
      </c>
      <c r="AX12">
        <f>IF(Z12&gt;0, (R12*SUMPRODUCT(K12:$K$98, X12:$X$98)-K12*$AZ$3)/Z12, 0)</f>
        <v>917.81747208253296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2.1981909999999999E-3</v>
      </c>
      <c r="Q13" s="4">
        <f t="shared" si="22"/>
        <v>25</v>
      </c>
      <c r="R13">
        <f t="shared" si="0"/>
        <v>50000</v>
      </c>
      <c r="S13">
        <f t="shared" si="1"/>
        <v>952.32159102068226</v>
      </c>
      <c r="U13">
        <f t="shared" si="12"/>
        <v>2.1981909999999999E-3</v>
      </c>
      <c r="V13">
        <f t="shared" si="13"/>
        <v>0.01</v>
      </c>
      <c r="W13">
        <f t="shared" si="14"/>
        <v>0.89972859961963725</v>
      </c>
      <c r="X13">
        <f t="shared" si="15"/>
        <v>1.9777753101264898E-3</v>
      </c>
      <c r="Y13">
        <f t="shared" si="16"/>
        <v>8.9972859961963726E-3</v>
      </c>
      <c r="Z13">
        <f t="shared" si="17"/>
        <v>0.88875353831331438</v>
      </c>
      <c r="AB13">
        <f t="shared" si="18"/>
        <v>825.78662886325287</v>
      </c>
      <c r="AC13">
        <f t="shared" si="19"/>
        <v>846.37918363179642</v>
      </c>
      <c r="AE13">
        <f t="shared" si="2"/>
        <v>0</v>
      </c>
      <c r="AF13">
        <f t="shared" si="3"/>
        <v>0</v>
      </c>
      <c r="AG13">
        <f t="shared" si="3"/>
        <v>-22.218838457832859</v>
      </c>
      <c r="AH13">
        <f t="shared" si="4"/>
        <v>-98.888765506324489</v>
      </c>
      <c r="AI13">
        <f t="shared" si="5"/>
        <v>-121.10760396415735</v>
      </c>
      <c r="AJ13">
        <f t="shared" si="6"/>
        <v>-20.59255476854355</v>
      </c>
      <c r="AK13">
        <f t="shared" si="20"/>
        <v>1.6515732577265059</v>
      </c>
      <c r="AL13">
        <f t="shared" si="7"/>
        <v>-140.0485854749744</v>
      </c>
      <c r="AN13">
        <f t="shared" si="8"/>
        <v>0</v>
      </c>
      <c r="AO13">
        <f t="shared" si="8"/>
        <v>0</v>
      </c>
      <c r="AP13">
        <f t="shared" si="8"/>
        <v>-11.225806884229979</v>
      </c>
      <c r="AQ13">
        <f t="shared" si="8"/>
        <v>-49.962386049148002</v>
      </c>
      <c r="AR13">
        <f t="shared" si="8"/>
        <v>-61.188192933377977</v>
      </c>
      <c r="AS13">
        <f t="shared" si="8"/>
        <v>-10.404146171876274</v>
      </c>
      <c r="AT13">
        <f t="shared" si="8"/>
        <v>0.83443796945471316</v>
      </c>
      <c r="AU13">
        <f t="shared" si="8"/>
        <v>-70.757901135799543</v>
      </c>
      <c r="AW13">
        <v>10</v>
      </c>
      <c r="AX13">
        <f>IF(Z13&gt;0, (R13*SUMPRODUCT(K13:$K$98, X13:$X$98)-K13*$AZ$3)/Z13, 0)</f>
        <v>952.32159102068226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2.3387939999999999E-3</v>
      </c>
      <c r="Q14" s="4">
        <f t="shared" si="22"/>
        <v>25</v>
      </c>
      <c r="R14">
        <f t="shared" si="0"/>
        <v>50000</v>
      </c>
      <c r="S14">
        <f t="shared" si="1"/>
        <v>1073.1800252860255</v>
      </c>
      <c r="U14">
        <f t="shared" si="12"/>
        <v>2.3387939999999999E-3</v>
      </c>
      <c r="V14">
        <f t="shared" si="13"/>
        <v>0.01</v>
      </c>
      <c r="W14">
        <f t="shared" si="14"/>
        <v>0.88875353831331438</v>
      </c>
      <c r="X14">
        <f t="shared" si="15"/>
        <v>2.0786114428859499E-3</v>
      </c>
      <c r="Y14">
        <f t="shared" si="16"/>
        <v>8.8875353831331435E-3</v>
      </c>
      <c r="Z14">
        <f t="shared" si="17"/>
        <v>0.87778739148729534</v>
      </c>
      <c r="AB14">
        <f t="shared" si="18"/>
        <v>846.37918363179642</v>
      </c>
      <c r="AC14">
        <f t="shared" si="19"/>
        <v>942.02389499208994</v>
      </c>
      <c r="AE14">
        <f t="shared" si="2"/>
        <v>0</v>
      </c>
      <c r="AF14">
        <f t="shared" si="3"/>
        <v>0</v>
      </c>
      <c r="AG14">
        <f t="shared" si="3"/>
        <v>-21.944684787182382</v>
      </c>
      <c r="AH14">
        <f t="shared" si="4"/>
        <v>-103.9305721442975</v>
      </c>
      <c r="AI14">
        <f t="shared" si="5"/>
        <v>-125.87525693147988</v>
      </c>
      <c r="AJ14">
        <f t="shared" si="6"/>
        <v>-95.644711360293513</v>
      </c>
      <c r="AK14">
        <f t="shared" si="20"/>
        <v>59.246542854225758</v>
      </c>
      <c r="AL14">
        <f t="shared" si="7"/>
        <v>-162.27342543754764</v>
      </c>
      <c r="AN14">
        <f t="shared" si="8"/>
        <v>0</v>
      </c>
      <c r="AO14">
        <f t="shared" si="8"/>
        <v>0</v>
      </c>
      <c r="AP14">
        <f t="shared" si="8"/>
        <v>-9.8993696121443584</v>
      </c>
      <c r="AQ14">
        <f t="shared" si="8"/>
        <v>-46.8836603321353</v>
      </c>
      <c r="AR14">
        <f t="shared" si="8"/>
        <v>-56.783029944279662</v>
      </c>
      <c r="AS14">
        <f t="shared" si="8"/>
        <v>-43.145862352756836</v>
      </c>
      <c r="AT14">
        <f t="shared" si="8"/>
        <v>26.726445681202055</v>
      </c>
      <c r="AU14">
        <f t="shared" si="8"/>
        <v>-73.202446615834447</v>
      </c>
      <c r="AW14">
        <v>11</v>
      </c>
      <c r="AX14">
        <f>IF(Z14&gt;0, (R14*SUMPRODUCT(K14:$K$98, X14:$X$98)-K14*$AZ$3)/Z14, 0)</f>
        <v>1073.1800252860255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2.4879479999999998E-3</v>
      </c>
      <c r="Q15" s="4">
        <f t="shared" si="22"/>
        <v>25</v>
      </c>
      <c r="R15">
        <f t="shared" si="0"/>
        <v>50000</v>
      </c>
      <c r="S15">
        <f t="shared" si="1"/>
        <v>1182.6445115338763</v>
      </c>
      <c r="U15">
        <f t="shared" si="12"/>
        <v>2.4879479999999998E-3</v>
      </c>
      <c r="V15">
        <f t="shared" si="13"/>
        <v>0.01</v>
      </c>
      <c r="W15">
        <f t="shared" si="14"/>
        <v>0.87778739148729534</v>
      </c>
      <c r="X15">
        <f t="shared" si="15"/>
        <v>2.1838893850760332E-3</v>
      </c>
      <c r="Y15">
        <f t="shared" si="16"/>
        <v>8.7778739148729537E-3</v>
      </c>
      <c r="Z15">
        <f t="shared" si="17"/>
        <v>0.86682562818734632</v>
      </c>
      <c r="AB15">
        <f t="shared" si="18"/>
        <v>942.02389499208994</v>
      </c>
      <c r="AC15">
        <f t="shared" si="19"/>
        <v>1025.1465716326697</v>
      </c>
      <c r="AE15">
        <f t="shared" si="2"/>
        <v>0</v>
      </c>
      <c r="AF15">
        <f t="shared" si="3"/>
        <v>0</v>
      </c>
      <c r="AG15">
        <f t="shared" si="3"/>
        <v>-21.67064070468366</v>
      </c>
      <c r="AH15">
        <f t="shared" si="4"/>
        <v>-109.19446925380166</v>
      </c>
      <c r="AI15">
        <f t="shared" si="5"/>
        <v>-130.86510995848531</v>
      </c>
      <c r="AJ15">
        <f t="shared" si="6"/>
        <v>-83.122676640579812</v>
      </c>
      <c r="AK15">
        <f t="shared" si="20"/>
        <v>65.941672649446303</v>
      </c>
      <c r="AL15">
        <f t="shared" si="7"/>
        <v>-148.04611394961881</v>
      </c>
      <c r="AN15">
        <f t="shared" si="8"/>
        <v>0</v>
      </c>
      <c r="AO15">
        <f t="shared" si="8"/>
        <v>0</v>
      </c>
      <c r="AP15">
        <f t="shared" si="8"/>
        <v>-8.7283453564242155</v>
      </c>
      <c r="AQ15">
        <f t="shared" si="8"/>
        <v>-43.980565763920232</v>
      </c>
      <c r="AR15">
        <f t="shared" si="8"/>
        <v>-52.708911120344446</v>
      </c>
      <c r="AS15">
        <f t="shared" si="8"/>
        <v>-33.479555983434743</v>
      </c>
      <c r="AT15">
        <f t="shared" si="8"/>
        <v>26.559514326691993</v>
      </c>
      <c r="AU15">
        <f t="shared" si="8"/>
        <v>-59.6289527770872</v>
      </c>
      <c r="AW15">
        <v>12</v>
      </c>
      <c r="AX15">
        <f>IF(Z15&gt;0, (R15*SUMPRODUCT(K15:$K$98, X15:$X$98)-K15*$AZ$3)/Z15, 0)</f>
        <v>1182.6445115338763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2.6637029999999999E-3</v>
      </c>
      <c r="Q16" s="4">
        <f t="shared" si="22"/>
        <v>25</v>
      </c>
      <c r="R16">
        <f t="shared" si="0"/>
        <v>50000</v>
      </c>
      <c r="S16">
        <f t="shared" si="1"/>
        <v>1282.0530889747456</v>
      </c>
      <c r="U16">
        <f t="shared" si="12"/>
        <v>2.6637029999999999E-3</v>
      </c>
      <c r="V16">
        <f t="shared" si="13"/>
        <v>0.01</v>
      </c>
      <c r="W16">
        <f t="shared" si="14"/>
        <v>0.86682562818734632</v>
      </c>
      <c r="X16">
        <f t="shared" si="15"/>
        <v>2.3089660262795189E-3</v>
      </c>
      <c r="Y16">
        <f t="shared" si="16"/>
        <v>8.668256281873463E-3</v>
      </c>
      <c r="Z16">
        <f t="shared" si="17"/>
        <v>0.85584840587919331</v>
      </c>
      <c r="AB16">
        <f t="shared" si="18"/>
        <v>1025.1465716326697</v>
      </c>
      <c r="AC16">
        <f t="shared" si="19"/>
        <v>1097.2430924515315</v>
      </c>
      <c r="AE16">
        <f t="shared" si="2"/>
        <v>0</v>
      </c>
      <c r="AF16">
        <f t="shared" si="3"/>
        <v>0</v>
      </c>
      <c r="AG16">
        <f t="shared" si="3"/>
        <v>-21.396210146979833</v>
      </c>
      <c r="AH16">
        <f t="shared" si="4"/>
        <v>-115.44830131397595</v>
      </c>
      <c r="AI16">
        <f t="shared" si="5"/>
        <v>-136.84451146095577</v>
      </c>
      <c r="AJ16">
        <f t="shared" si="6"/>
        <v>-72.096520818861791</v>
      </c>
      <c r="AK16">
        <f t="shared" si="20"/>
        <v>71.760260014286885</v>
      </c>
      <c r="AL16">
        <f t="shared" si="7"/>
        <v>-137.18077226553066</v>
      </c>
      <c r="AN16">
        <f t="shared" si="8"/>
        <v>0</v>
      </c>
      <c r="AO16">
        <f t="shared" si="8"/>
        <v>0</v>
      </c>
      <c r="AP16">
        <f t="shared" si="8"/>
        <v>-7.6944751635259179</v>
      </c>
      <c r="AQ16">
        <f t="shared" si="8"/>
        <v>-41.517356626684368</v>
      </c>
      <c r="AR16">
        <f t="shared" si="8"/>
        <v>-49.211831790210283</v>
      </c>
      <c r="AS16">
        <f t="shared" si="8"/>
        <v>-25.927249966539797</v>
      </c>
      <c r="AT16">
        <f t="shared" si="8"/>
        <v>25.80632432636823</v>
      </c>
      <c r="AU16">
        <f t="shared" si="8"/>
        <v>-49.332757430381839</v>
      </c>
      <c r="AW16">
        <v>13</v>
      </c>
      <c r="AX16">
        <f>IF(Z16&gt;0, (R16*SUMPRODUCT(K16:$K$98, X16:$X$98)-K16*$AZ$3)/Z16, 0)</f>
        <v>1282.0530889747456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2.8651079999999999E-3</v>
      </c>
      <c r="Q17" s="4">
        <f t="shared" si="22"/>
        <v>25</v>
      </c>
      <c r="R17">
        <f t="shared" si="0"/>
        <v>50000</v>
      </c>
      <c r="S17">
        <f t="shared" si="1"/>
        <v>1372.2941364257404</v>
      </c>
      <c r="U17">
        <f t="shared" si="12"/>
        <v>2.8651079999999999E-3</v>
      </c>
      <c r="V17">
        <f t="shared" si="13"/>
        <v>0.01</v>
      </c>
      <c r="W17">
        <f t="shared" si="14"/>
        <v>0.85584840587919331</v>
      </c>
      <c r="X17">
        <f t="shared" si="15"/>
        <v>2.4520981144717235E-3</v>
      </c>
      <c r="Y17">
        <f t="shared" si="16"/>
        <v>8.558484058791933E-3</v>
      </c>
      <c r="Z17">
        <f t="shared" si="17"/>
        <v>0.84483782370592964</v>
      </c>
      <c r="AB17">
        <f t="shared" si="18"/>
        <v>1097.2430924515315</v>
      </c>
      <c r="AC17">
        <f t="shared" si="19"/>
        <v>1159.3659917023306</v>
      </c>
      <c r="AE17">
        <f t="shared" si="2"/>
        <v>0</v>
      </c>
      <c r="AF17">
        <f t="shared" si="3"/>
        <v>0</v>
      </c>
      <c r="AG17">
        <f t="shared" si="3"/>
        <v>-21.120945592648241</v>
      </c>
      <c r="AH17">
        <f t="shared" si="4"/>
        <v>-122.60490572358617</v>
      </c>
      <c r="AI17">
        <f t="shared" si="5"/>
        <v>-143.72585131623441</v>
      </c>
      <c r="AJ17">
        <f t="shared" si="6"/>
        <v>-62.122899250799037</v>
      </c>
      <c r="AK17">
        <f t="shared" si="20"/>
        <v>76.807016471607213</v>
      </c>
      <c r="AL17">
        <f t="shared" si="7"/>
        <v>-129.04173409542625</v>
      </c>
      <c r="AN17">
        <f t="shared" si="8"/>
        <v>0</v>
      </c>
      <c r="AO17">
        <f t="shared" si="8"/>
        <v>0</v>
      </c>
      <c r="AP17">
        <f t="shared" si="8"/>
        <v>-6.7816829549498561</v>
      </c>
      <c r="AQ17">
        <f t="shared" si="8"/>
        <v>-39.366968476463235</v>
      </c>
      <c r="AR17">
        <f t="shared" si="8"/>
        <v>-46.148651431413093</v>
      </c>
      <c r="AS17">
        <f t="shared" si="8"/>
        <v>-19.946919758547931</v>
      </c>
      <c r="AT17">
        <f t="shared" si="8"/>
        <v>24.66181412859466</v>
      </c>
      <c r="AU17">
        <f t="shared" si="8"/>
        <v>-41.433757061366364</v>
      </c>
      <c r="AW17">
        <v>14</v>
      </c>
      <c r="AX17">
        <f>IF(Z17&gt;0, (R17*SUMPRODUCT(K17:$K$98, X17:$X$98)-K17*$AZ$3)/Z17, 0)</f>
        <v>1372.2941364257404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4.466869E-3</v>
      </c>
      <c r="Q18" s="4">
        <f t="shared" si="22"/>
        <v>25</v>
      </c>
      <c r="R18">
        <f t="shared" si="0"/>
        <v>50000</v>
      </c>
      <c r="S18">
        <f t="shared" si="1"/>
        <v>1456.2961232815057</v>
      </c>
      <c r="U18">
        <f t="shared" si="12"/>
        <v>4.466869E-3</v>
      </c>
      <c r="V18">
        <f t="shared" si="13"/>
        <v>0.01</v>
      </c>
      <c r="W18">
        <f t="shared" si="14"/>
        <v>0.84483782370592964</v>
      </c>
      <c r="X18">
        <f t="shared" si="15"/>
        <v>3.7737798847394823E-3</v>
      </c>
      <c r="Y18">
        <f t="shared" si="16"/>
        <v>8.448378237059297E-3</v>
      </c>
      <c r="Z18">
        <f t="shared" si="17"/>
        <v>0.8326156655841308</v>
      </c>
      <c r="AB18">
        <f t="shared" si="18"/>
        <v>1159.3659917023306</v>
      </c>
      <c r="AC18">
        <f t="shared" si="19"/>
        <v>1212.5349659736203</v>
      </c>
      <c r="AE18">
        <f t="shared" si="2"/>
        <v>0</v>
      </c>
      <c r="AF18">
        <f t="shared" si="3"/>
        <v>0</v>
      </c>
      <c r="AG18">
        <f t="shared" si="3"/>
        <v>-20.81539163960327</v>
      </c>
      <c r="AH18">
        <f t="shared" si="4"/>
        <v>-188.68899423697411</v>
      </c>
      <c r="AI18">
        <f t="shared" si="5"/>
        <v>-209.50438587657737</v>
      </c>
      <c r="AJ18">
        <f t="shared" si="6"/>
        <v>-53.168974271289699</v>
      </c>
      <c r="AK18">
        <f t="shared" si="20"/>
        <v>81.155619419163145</v>
      </c>
      <c r="AL18">
        <f t="shared" si="7"/>
        <v>-181.51774072870393</v>
      </c>
      <c r="AN18">
        <f t="shared" si="8"/>
        <v>0</v>
      </c>
      <c r="AO18">
        <f t="shared" si="8"/>
        <v>0</v>
      </c>
      <c r="AP18">
        <f t="shared" si="8"/>
        <v>-5.9674761036080914</v>
      </c>
      <c r="AQ18">
        <f t="shared" si="8"/>
        <v>-54.0944452844534</v>
      </c>
      <c r="AR18">
        <f t="shared" si="8"/>
        <v>-60.061921388061492</v>
      </c>
      <c r="AS18">
        <f t="shared" si="8"/>
        <v>-15.242787112091156</v>
      </c>
      <c r="AT18">
        <f t="shared" si="8"/>
        <v>23.266159385440186</v>
      </c>
      <c r="AU18">
        <f t="shared" si="8"/>
        <v>-52.03854911471246</v>
      </c>
      <c r="AW18">
        <v>15</v>
      </c>
      <c r="AX18">
        <f>IF(Z18&gt;0, (R18*SUMPRODUCT(K18:$K$98, X18:$X$98)-K18*$AZ$3)/Z18, 0)</f>
        <v>1456.2961232815057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6.2254789999999999E-3</v>
      </c>
      <c r="Q19" s="4">
        <f t="shared" si="22"/>
        <v>25</v>
      </c>
      <c r="R19">
        <f t="shared" si="0"/>
        <v>50000</v>
      </c>
      <c r="S19">
        <f t="shared" si="1"/>
        <v>1515.1418504894591</v>
      </c>
      <c r="U19">
        <f t="shared" si="12"/>
        <v>6.2254789999999999E-3</v>
      </c>
      <c r="V19">
        <f t="shared" si="13"/>
        <v>0.01</v>
      </c>
      <c r="W19">
        <f t="shared" si="14"/>
        <v>0.8326156655841308</v>
      </c>
      <c r="X19">
        <f t="shared" si="15"/>
        <v>5.183431341165029E-3</v>
      </c>
      <c r="Y19">
        <f t="shared" si="16"/>
        <v>8.3261566558413078E-3</v>
      </c>
      <c r="Z19">
        <f t="shared" si="17"/>
        <v>0.81910607758712439</v>
      </c>
      <c r="AB19">
        <f t="shared" si="18"/>
        <v>1212.5349659736203</v>
      </c>
      <c r="AC19">
        <f t="shared" si="19"/>
        <v>1241.0618981425182</v>
      </c>
      <c r="AE19">
        <f t="shared" si="2"/>
        <v>0</v>
      </c>
      <c r="AF19">
        <f t="shared" si="3"/>
        <v>0</v>
      </c>
      <c r="AG19">
        <f t="shared" si="3"/>
        <v>-20.477651939678111</v>
      </c>
      <c r="AH19">
        <f t="shared" si="4"/>
        <v>-259.17156705825147</v>
      </c>
      <c r="AI19">
        <f t="shared" si="5"/>
        <v>-279.64921899792955</v>
      </c>
      <c r="AJ19">
        <f t="shared" si="6"/>
        <v>-28.526932168897929</v>
      </c>
      <c r="AK19">
        <f t="shared" si="20"/>
        <v>84.877447618153425</v>
      </c>
      <c r="AL19">
        <f t="shared" si="7"/>
        <v>-223.29870354867404</v>
      </c>
      <c r="AN19">
        <f t="shared" si="8"/>
        <v>0</v>
      </c>
      <c r="AO19">
        <f t="shared" si="8"/>
        <v>0</v>
      </c>
      <c r="AP19">
        <f t="shared" si="8"/>
        <v>-5.241652629826782</v>
      </c>
      <c r="AQ19">
        <f t="shared" si="8"/>
        <v>-66.339994939310714</v>
      </c>
      <c r="AR19">
        <f t="shared" si="8"/>
        <v>-71.581647569137488</v>
      </c>
      <c r="AS19">
        <f t="shared" si="8"/>
        <v>-7.3020221978801976</v>
      </c>
      <c r="AT19">
        <f t="shared" si="8"/>
        <v>21.726030788648721</v>
      </c>
      <c r="AU19">
        <f t="shared" si="8"/>
        <v>-57.157638978368958</v>
      </c>
      <c r="AW19">
        <v>16</v>
      </c>
      <c r="AX19">
        <f>IF(Z19&gt;0, (R19*SUMPRODUCT(K19:$K$98, X19:$X$98)-K19*$AZ$3)/Z19, 0)</f>
        <v>1515.1418504894591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8.1133709999999994E-3</v>
      </c>
      <c r="Q20" s="4">
        <f t="shared" si="22"/>
        <v>25</v>
      </c>
      <c r="R20">
        <f t="shared" si="0"/>
        <v>50000</v>
      </c>
      <c r="S20">
        <f t="shared" si="1"/>
        <v>1552.3295268933216</v>
      </c>
      <c r="U20">
        <f t="shared" si="12"/>
        <v>8.1133709999999994E-3</v>
      </c>
      <c r="V20">
        <f t="shared" si="13"/>
        <v>0.01</v>
      </c>
      <c r="W20">
        <f t="shared" si="14"/>
        <v>0.81910607758712439</v>
      </c>
      <c r="X20">
        <f t="shared" si="15"/>
        <v>6.6457114958191248E-3</v>
      </c>
      <c r="Y20">
        <f t="shared" si="16"/>
        <v>8.191060775871244E-3</v>
      </c>
      <c r="Z20">
        <f t="shared" si="17"/>
        <v>0.80426930531543395</v>
      </c>
      <c r="AB20">
        <f t="shared" si="18"/>
        <v>1241.0618981425182</v>
      </c>
      <c r="AC20">
        <f t="shared" si="19"/>
        <v>1248.490990215128</v>
      </c>
      <c r="AE20">
        <f t="shared" si="2"/>
        <v>0</v>
      </c>
      <c r="AF20">
        <f t="shared" si="3"/>
        <v>0</v>
      </c>
      <c r="AG20">
        <f t="shared" si="3"/>
        <v>-20.106732632885848</v>
      </c>
      <c r="AH20">
        <f t="shared" si="4"/>
        <v>-332.28557479095622</v>
      </c>
      <c r="AI20">
        <f t="shared" si="5"/>
        <v>-352.39230742384206</v>
      </c>
      <c r="AJ20">
        <f t="shared" si="6"/>
        <v>-7.4290920726098193</v>
      </c>
      <c r="AK20">
        <f t="shared" si="20"/>
        <v>86.874332869976286</v>
      </c>
      <c r="AL20">
        <f t="shared" si="7"/>
        <v>-272.94706662647559</v>
      </c>
      <c r="AN20">
        <f t="shared" si="8"/>
        <v>0</v>
      </c>
      <c r="AO20">
        <f t="shared" si="8"/>
        <v>0</v>
      </c>
      <c r="AP20">
        <f t="shared" si="8"/>
        <v>-4.5952755634728595</v>
      </c>
      <c r="AQ20">
        <f t="shared" si="8"/>
        <v>-75.941915069482747</v>
      </c>
      <c r="AR20">
        <f t="shared" si="8"/>
        <v>-80.537190632955614</v>
      </c>
      <c r="AS20">
        <f t="shared" si="8"/>
        <v>-1.6978753278002898</v>
      </c>
      <c r="AT20">
        <f t="shared" si="8"/>
        <v>19.854618162946728</v>
      </c>
      <c r="AU20">
        <f t="shared" si="8"/>
        <v>-62.380447797809168</v>
      </c>
      <c r="AW20">
        <v>17</v>
      </c>
      <c r="AX20">
        <f>IF(Z20&gt;0, (R20*SUMPRODUCT(K20:$K$98, X20:$X$98)-K20*$AZ$3)/Z20, 0)</f>
        <v>1552.3295268933216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1.0286442999999999E-2</v>
      </c>
      <c r="Q21" s="4">
        <f t="shared" si="22"/>
        <v>25</v>
      </c>
      <c r="R21">
        <f t="shared" si="0"/>
        <v>50000</v>
      </c>
      <c r="S21">
        <f t="shared" si="1"/>
        <v>1571.6844529000844</v>
      </c>
      <c r="U21">
        <f t="shared" si="12"/>
        <v>1.0286442999999999E-2</v>
      </c>
      <c r="V21">
        <f t="shared" si="13"/>
        <v>0.01</v>
      </c>
      <c r="W21">
        <f t="shared" si="14"/>
        <v>0.80426930531543395</v>
      </c>
      <c r="X21">
        <f t="shared" si="15"/>
        <v>8.2730703657768086E-3</v>
      </c>
      <c r="Y21">
        <f t="shared" si="16"/>
        <v>8.0426930531543404E-3</v>
      </c>
      <c r="Z21">
        <f t="shared" si="17"/>
        <v>0.7879535418965028</v>
      </c>
      <c r="AB21">
        <f t="shared" si="18"/>
        <v>1248.490990215128</v>
      </c>
      <c r="AC21">
        <f t="shared" si="19"/>
        <v>1238.4143314062887</v>
      </c>
      <c r="AE21">
        <f t="shared" si="2"/>
        <v>0</v>
      </c>
      <c r="AF21">
        <f t="shared" si="3"/>
        <v>0</v>
      </c>
      <c r="AG21">
        <f t="shared" si="3"/>
        <v>-19.698838547412571</v>
      </c>
      <c r="AH21">
        <f t="shared" si="4"/>
        <v>-413.65351828884042</v>
      </c>
      <c r="AI21">
        <f t="shared" si="5"/>
        <v>-433.35235683625297</v>
      </c>
      <c r="AJ21">
        <f t="shared" si="6"/>
        <v>10.076658808839284</v>
      </c>
      <c r="AK21">
        <f t="shared" si="20"/>
        <v>87.394369315058967</v>
      </c>
      <c r="AL21">
        <f t="shared" si="7"/>
        <v>-335.88132871235473</v>
      </c>
      <c r="AN21">
        <f t="shared" si="8"/>
        <v>0</v>
      </c>
      <c r="AO21">
        <f t="shared" si="8"/>
        <v>0</v>
      </c>
      <c r="AP21">
        <f t="shared" si="8"/>
        <v>-4.0196908640046196</v>
      </c>
      <c r="AQ21">
        <f t="shared" si="8"/>
        <v>-84.409000273136513</v>
      </c>
      <c r="AR21">
        <f t="shared" si="8"/>
        <v>-88.428691137141129</v>
      </c>
      <c r="AS21">
        <f t="shared" si="8"/>
        <v>2.0562153071153149</v>
      </c>
      <c r="AT21">
        <f t="shared" si="8"/>
        <v>17.833454853475665</v>
      </c>
      <c r="AU21">
        <f t="shared" si="8"/>
        <v>-68.539020976550148</v>
      </c>
      <c r="AW21">
        <v>18</v>
      </c>
      <c r="AX21">
        <f>IF(Z21&gt;0, (R21*SUMPRODUCT(K21:$K$98, X21:$X$98)-K21*$AZ$3)/Z21, 0)</f>
        <v>1571.6844529000844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1.2759904000000001E-2</v>
      </c>
      <c r="Q22" s="4">
        <f t="shared" si="22"/>
        <v>25</v>
      </c>
      <c r="R22">
        <f t="shared" si="0"/>
        <v>50000</v>
      </c>
      <c r="S22">
        <f t="shared" si="1"/>
        <v>1575.0421010506404</v>
      </c>
      <c r="U22">
        <f t="shared" si="12"/>
        <v>1.2759904000000001E-2</v>
      </c>
      <c r="V22">
        <f t="shared" si="13"/>
        <v>0.01</v>
      </c>
      <c r="W22">
        <f t="shared" si="14"/>
        <v>0.7879535418965028</v>
      </c>
      <c r="X22">
        <f t="shared" si="15"/>
        <v>1.0054211551059355E-2</v>
      </c>
      <c r="Y22">
        <f t="shared" si="16"/>
        <v>7.8795354189650276E-3</v>
      </c>
      <c r="Z22">
        <f t="shared" si="17"/>
        <v>0.77001979492647843</v>
      </c>
      <c r="AB22">
        <f t="shared" si="18"/>
        <v>1238.4143314062887</v>
      </c>
      <c r="AC22">
        <f t="shared" si="19"/>
        <v>1212.8135956515839</v>
      </c>
      <c r="AE22">
        <f t="shared" si="2"/>
        <v>0</v>
      </c>
      <c r="AF22">
        <f t="shared" si="3"/>
        <v>0</v>
      </c>
      <c r="AG22">
        <f t="shared" si="3"/>
        <v>-19.250494873161962</v>
      </c>
      <c r="AH22">
        <f t="shared" si="4"/>
        <v>-502.71057755296772</v>
      </c>
      <c r="AI22">
        <f t="shared" si="5"/>
        <v>-521.9610724261297</v>
      </c>
      <c r="AJ22">
        <f t="shared" si="6"/>
        <v>25.600735754704829</v>
      </c>
      <c r="AK22">
        <f t="shared" si="20"/>
        <v>86.689003198440219</v>
      </c>
      <c r="AL22">
        <f t="shared" si="7"/>
        <v>-409.67133347298466</v>
      </c>
      <c r="AN22">
        <f t="shared" si="8"/>
        <v>0</v>
      </c>
      <c r="AO22">
        <f t="shared" si="8"/>
        <v>0</v>
      </c>
      <c r="AP22">
        <f t="shared" si="8"/>
        <v>-3.5073241837769622</v>
      </c>
      <c r="AQ22">
        <f t="shared" si="8"/>
        <v>-91.590838454242871</v>
      </c>
      <c r="AR22">
        <f t="shared" si="8"/>
        <v>-95.098162638019829</v>
      </c>
      <c r="AS22">
        <f t="shared" si="8"/>
        <v>4.6642998128915876</v>
      </c>
      <c r="AT22">
        <f t="shared" si="8"/>
        <v>15.794214091051423</v>
      </c>
      <c r="AU22">
        <f t="shared" si="8"/>
        <v>-74.639648734076829</v>
      </c>
      <c r="AW22">
        <v>19</v>
      </c>
      <c r="AX22">
        <f>IF(Z22&gt;0, (R22*SUMPRODUCT(K22:$K$98, X22:$X$98)-K22*$AZ$3)/Z22, 0)</f>
        <v>1575.0421010506404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1.5498582E-2</v>
      </c>
      <c r="Q23" s="4">
        <f t="shared" si="22"/>
        <v>25</v>
      </c>
      <c r="R23">
        <f t="shared" si="0"/>
        <v>50000</v>
      </c>
      <c r="S23">
        <f t="shared" si="1"/>
        <v>1564.1697777142376</v>
      </c>
      <c r="U23">
        <f t="shared" si="12"/>
        <v>1.5498582E-2</v>
      </c>
      <c r="V23">
        <f t="shared" si="13"/>
        <v>0.01</v>
      </c>
      <c r="W23">
        <f t="shared" si="14"/>
        <v>0.77001979492647843</v>
      </c>
      <c r="X23">
        <f t="shared" si="15"/>
        <v>1.193421493329121E-2</v>
      </c>
      <c r="Y23">
        <f t="shared" si="16"/>
        <v>7.7001979492647846E-3</v>
      </c>
      <c r="Z23">
        <f t="shared" si="17"/>
        <v>0.75038538204392247</v>
      </c>
      <c r="AB23">
        <f t="shared" si="18"/>
        <v>1212.8135956515839</v>
      </c>
      <c r="AC23">
        <f t="shared" si="19"/>
        <v>1173.7301362316555</v>
      </c>
      <c r="AE23">
        <f t="shared" si="2"/>
        <v>0</v>
      </c>
      <c r="AF23">
        <f t="shared" si="3"/>
        <v>0</v>
      </c>
      <c r="AG23">
        <f t="shared" si="3"/>
        <v>-18.759634551098063</v>
      </c>
      <c r="AH23">
        <f t="shared" si="4"/>
        <v>-596.71074666456047</v>
      </c>
      <c r="AI23">
        <f t="shared" si="5"/>
        <v>-615.47038121565856</v>
      </c>
      <c r="AJ23">
        <f t="shared" si="6"/>
        <v>39.083459419928431</v>
      </c>
      <c r="AK23">
        <f t="shared" si="20"/>
        <v>84.896951695610881</v>
      </c>
      <c r="AL23">
        <f t="shared" si="7"/>
        <v>-491.48997010011925</v>
      </c>
      <c r="AN23">
        <f t="shared" si="8"/>
        <v>0</v>
      </c>
      <c r="AO23">
        <f t="shared" si="8"/>
        <v>0</v>
      </c>
      <c r="AP23">
        <f t="shared" si="8"/>
        <v>-3.0516896343538771</v>
      </c>
      <c r="AQ23">
        <f t="shared" si="8"/>
        <v>-97.068841897946982</v>
      </c>
      <c r="AR23">
        <f t="shared" si="8"/>
        <v>-100.12053153230086</v>
      </c>
      <c r="AS23">
        <f t="shared" si="8"/>
        <v>6.3578311006865906</v>
      </c>
      <c r="AT23">
        <f t="shared" si="8"/>
        <v>13.810458128704473</v>
      </c>
      <c r="AU23">
        <f t="shared" si="8"/>
        <v>-79.952242302909809</v>
      </c>
      <c r="AW23">
        <v>20</v>
      </c>
      <c r="AX23">
        <f>IF(Z23&gt;0, (R23*SUMPRODUCT(K23:$K$98, X23:$X$98)-K23*$AZ$3)/Z23, 0)</f>
        <v>1564.1697777142376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1.8608946000000001E-2</v>
      </c>
      <c r="Q24" s="4">
        <f t="shared" si="22"/>
        <v>25</v>
      </c>
      <c r="R24">
        <f t="shared" si="0"/>
        <v>50000</v>
      </c>
      <c r="S24">
        <f t="shared" si="1"/>
        <v>1541.3852128832013</v>
      </c>
      <c r="U24">
        <f t="shared" si="12"/>
        <v>1.8608946000000001E-2</v>
      </c>
      <c r="V24">
        <f t="shared" si="13"/>
        <v>0.01</v>
      </c>
      <c r="W24">
        <f t="shared" si="14"/>
        <v>0.75038538204392247</v>
      </c>
      <c r="X24">
        <f t="shared" si="15"/>
        <v>1.3963881053644723E-2</v>
      </c>
      <c r="Y24">
        <f t="shared" si="16"/>
        <v>7.5038538204392248E-3</v>
      </c>
      <c r="Z24">
        <f t="shared" si="17"/>
        <v>0.72891764716983842</v>
      </c>
      <c r="AB24">
        <f t="shared" si="18"/>
        <v>1173.7301362316555</v>
      </c>
      <c r="AC24">
        <f t="shared" si="19"/>
        <v>1123.5428827572036</v>
      </c>
      <c r="AE24">
        <f t="shared" si="2"/>
        <v>0</v>
      </c>
      <c r="AF24">
        <f t="shared" si="3"/>
        <v>0</v>
      </c>
      <c r="AG24">
        <f t="shared" si="3"/>
        <v>-18.222941179245961</v>
      </c>
      <c r="AH24">
        <f t="shared" si="4"/>
        <v>-698.19405268223613</v>
      </c>
      <c r="AI24">
        <f t="shared" ref="AI24:AI87" si="23">SUM(AE24:AH24)</f>
        <v>-716.41699386148207</v>
      </c>
      <c r="AJ24">
        <f t="shared" si="6"/>
        <v>50.187253474451836</v>
      </c>
      <c r="AK24">
        <f t="shared" si="20"/>
        <v>82.161109536215889</v>
      </c>
      <c r="AL24">
        <f t="shared" ref="AL24:AL87" si="24">SUM(AI24:AK24)</f>
        <v>-584.06863085081432</v>
      </c>
      <c r="AN24">
        <f t="shared" si="8"/>
        <v>0</v>
      </c>
      <c r="AO24">
        <f t="shared" si="8"/>
        <v>0</v>
      </c>
      <c r="AP24">
        <f t="shared" si="8"/>
        <v>-2.6467714378534697</v>
      </c>
      <c r="AQ24">
        <f t="shared" si="8"/>
        <v>-101.40844216866255</v>
      </c>
      <c r="AR24">
        <f t="shared" si="8"/>
        <v>-104.05521360651602</v>
      </c>
      <c r="AS24">
        <f t="shared" si="8"/>
        <v>7.2893935031615973</v>
      </c>
      <c r="AT24">
        <f t="shared" si="8"/>
        <v>11.933401742550366</v>
      </c>
      <c r="AU24">
        <f t="shared" si="8"/>
        <v>-84.832418360804056</v>
      </c>
      <c r="AW24">
        <v>21</v>
      </c>
      <c r="AX24">
        <f>IF(Z24&gt;0, (R24*SUMPRODUCT(K24:$K$98, X24:$X$98)-K24*$AZ$3)/Z24, 0)</f>
        <v>1541.3852128832013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2.2132820000000001E-2</v>
      </c>
      <c r="Q25" s="4">
        <f t="shared" si="22"/>
        <v>25</v>
      </c>
      <c r="R25">
        <f t="shared" si="0"/>
        <v>50000</v>
      </c>
      <c r="S25">
        <f t="shared" si="1"/>
        <v>1508.1500172816081</v>
      </c>
      <c r="U25">
        <f t="shared" si="12"/>
        <v>2.2132820000000001E-2</v>
      </c>
      <c r="V25">
        <f t="shared" si="13"/>
        <v>0.01</v>
      </c>
      <c r="W25">
        <f t="shared" si="14"/>
        <v>0.72891764716983842</v>
      </c>
      <c r="X25">
        <f t="shared" si="15"/>
        <v>1.6133003079633543E-2</v>
      </c>
      <c r="Y25">
        <f t="shared" si="16"/>
        <v>7.289176471698384E-3</v>
      </c>
      <c r="Z25">
        <f t="shared" si="17"/>
        <v>0.70549546761850657</v>
      </c>
      <c r="AB25">
        <f t="shared" si="18"/>
        <v>1123.5428827572036</v>
      </c>
      <c r="AC25">
        <f t="shared" si="19"/>
        <v>1063.9930016809469</v>
      </c>
      <c r="AE25">
        <f t="shared" si="2"/>
        <v>0</v>
      </c>
      <c r="AF25">
        <f t="shared" si="3"/>
        <v>0</v>
      </c>
      <c r="AG25">
        <f t="shared" si="3"/>
        <v>-17.637386690462662</v>
      </c>
      <c r="AH25">
        <f t="shared" si="4"/>
        <v>-806.65015398167714</v>
      </c>
      <c r="AI25">
        <f t="shared" si="23"/>
        <v>-824.28754067213981</v>
      </c>
      <c r="AJ25">
        <f t="shared" si="6"/>
        <v>59.549881076256725</v>
      </c>
      <c r="AK25">
        <f t="shared" si="20"/>
        <v>78.648001793004269</v>
      </c>
      <c r="AL25">
        <f t="shared" si="24"/>
        <v>-686.08965780287883</v>
      </c>
      <c r="AN25">
        <f t="shared" si="8"/>
        <v>0</v>
      </c>
      <c r="AO25">
        <f t="shared" si="8"/>
        <v>0</v>
      </c>
      <c r="AP25">
        <f t="shared" si="8"/>
        <v>-2.2872528639819492</v>
      </c>
      <c r="AQ25">
        <f t="shared" si="8"/>
        <v>-104.60806395562862</v>
      </c>
      <c r="AR25">
        <f t="shared" si="8"/>
        <v>-106.89531681961057</v>
      </c>
      <c r="AS25">
        <f t="shared" si="8"/>
        <v>7.7225520102195899</v>
      </c>
      <c r="AT25">
        <f t="shared" si="8"/>
        <v>10.199235890472371</v>
      </c>
      <c r="AU25">
        <f t="shared" si="8"/>
        <v>-88.973528918918618</v>
      </c>
      <c r="AW25">
        <v>22</v>
      </c>
      <c r="AX25">
        <f>IF(Z25&gt;0, (R25*SUMPRODUCT(K25:$K$98, X25:$X$98)-K25*$AZ$3)/Z25, 0)</f>
        <v>1508.1500172816081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2.5807838999999999E-2</v>
      </c>
      <c r="Q26" s="4">
        <f t="shared" si="22"/>
        <v>25</v>
      </c>
      <c r="R26">
        <f t="shared" si="0"/>
        <v>50000</v>
      </c>
      <c r="S26">
        <f t="shared" si="1"/>
        <v>1465.3190313569266</v>
      </c>
      <c r="U26">
        <f t="shared" si="12"/>
        <v>2.5807838999999999E-2</v>
      </c>
      <c r="V26">
        <f t="shared" si="13"/>
        <v>0.01</v>
      </c>
      <c r="W26">
        <f t="shared" si="14"/>
        <v>0.70549546761850657</v>
      </c>
      <c r="X26">
        <f t="shared" si="15"/>
        <v>1.820731344352813E-2</v>
      </c>
      <c r="Y26">
        <f t="shared" si="16"/>
        <v>7.0549546761850658E-3</v>
      </c>
      <c r="Z26">
        <f t="shared" si="17"/>
        <v>0.68023319949879335</v>
      </c>
      <c r="AB26">
        <f t="shared" si="18"/>
        <v>1063.9930016809469</v>
      </c>
      <c r="AC26">
        <f t="shared" si="19"/>
        <v>996.75865298639496</v>
      </c>
      <c r="AE26">
        <f t="shared" si="2"/>
        <v>0</v>
      </c>
      <c r="AF26">
        <f t="shared" si="3"/>
        <v>0</v>
      </c>
      <c r="AG26">
        <f t="shared" si="3"/>
        <v>-17.005829987469834</v>
      </c>
      <c r="AH26">
        <f t="shared" si="4"/>
        <v>-910.36567217640652</v>
      </c>
      <c r="AI26">
        <f t="shared" si="23"/>
        <v>-927.37150216387636</v>
      </c>
      <c r="AJ26">
        <f t="shared" si="6"/>
        <v>67.234348694551954</v>
      </c>
      <c r="AK26">
        <f t="shared" si="20"/>
        <v>74.479510117666294</v>
      </c>
      <c r="AL26">
        <f t="shared" si="24"/>
        <v>-785.65764335165807</v>
      </c>
      <c r="AN26">
        <f t="shared" si="8"/>
        <v>0</v>
      </c>
      <c r="AO26">
        <f t="shared" si="8"/>
        <v>0</v>
      </c>
      <c r="AP26">
        <f t="shared" si="8"/>
        <v>-1.9690636443537453</v>
      </c>
      <c r="AQ26">
        <f t="shared" si="8"/>
        <v>-105.40902440345543</v>
      </c>
      <c r="AR26">
        <f t="shared" si="8"/>
        <v>-107.37808804780919</v>
      </c>
      <c r="AS26">
        <f t="shared" si="8"/>
        <v>7.7849015169380769</v>
      </c>
      <c r="AT26">
        <f t="shared" si="8"/>
        <v>8.6238011158544623</v>
      </c>
      <c r="AU26">
        <f t="shared" si="8"/>
        <v>-90.969385415016632</v>
      </c>
      <c r="AW26">
        <v>23</v>
      </c>
      <c r="AX26">
        <f>IF(Z26&gt;0, (R26*SUMPRODUCT(K26:$K$98, X26:$X$98)-K26*$AZ$3)/Z26, 0)</f>
        <v>1465.3190313569266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2.9740472E-2</v>
      </c>
      <c r="Q27" s="4">
        <f t="shared" si="22"/>
        <v>25</v>
      </c>
      <c r="R27">
        <f t="shared" si="0"/>
        <v>50000</v>
      </c>
      <c r="S27">
        <f t="shared" si="1"/>
        <v>1415.6742731975087</v>
      </c>
      <c r="U27">
        <f t="shared" si="12"/>
        <v>2.9740472E-2</v>
      </c>
      <c r="V27">
        <f t="shared" si="13"/>
        <v>0.01</v>
      </c>
      <c r="W27">
        <f t="shared" si="14"/>
        <v>0.68023319949879335</v>
      </c>
      <c r="X27">
        <f t="shared" si="15"/>
        <v>2.0230456423164279E-2</v>
      </c>
      <c r="Y27">
        <f t="shared" si="16"/>
        <v>6.8023319949879341E-3</v>
      </c>
      <c r="Z27">
        <f t="shared" si="17"/>
        <v>0.6532004110806412</v>
      </c>
      <c r="AB27">
        <f t="shared" si="18"/>
        <v>996.75865298639496</v>
      </c>
      <c r="AC27">
        <f t="shared" si="19"/>
        <v>924.7190172089006</v>
      </c>
      <c r="AE27">
        <f t="shared" si="2"/>
        <v>0</v>
      </c>
      <c r="AF27">
        <f t="shared" si="3"/>
        <v>0</v>
      </c>
      <c r="AG27">
        <f t="shared" si="3"/>
        <v>-16.330010277016029</v>
      </c>
      <c r="AH27">
        <f t="shared" si="4"/>
        <v>-1011.5228211582139</v>
      </c>
      <c r="AI27">
        <f t="shared" si="23"/>
        <v>-1027.85283143523</v>
      </c>
      <c r="AJ27">
        <f t="shared" si="6"/>
        <v>72.039635777494368</v>
      </c>
      <c r="AK27">
        <f t="shared" si="20"/>
        <v>69.773105709047655</v>
      </c>
      <c r="AL27">
        <f t="shared" si="24"/>
        <v>-886.04008994868798</v>
      </c>
      <c r="AN27">
        <f t="shared" si="8"/>
        <v>0</v>
      </c>
      <c r="AO27">
        <f t="shared" si="8"/>
        <v>0</v>
      </c>
      <c r="AP27">
        <f t="shared" si="8"/>
        <v>-1.6882251122581136</v>
      </c>
      <c r="AQ27">
        <f t="shared" si="8"/>
        <v>-104.57300389485806</v>
      </c>
      <c r="AR27">
        <f t="shared" si="8"/>
        <v>-106.26122900711619</v>
      </c>
      <c r="AS27">
        <f t="shared" si="8"/>
        <v>7.4475839350002797</v>
      </c>
      <c r="AT27">
        <f t="shared" si="8"/>
        <v>7.213266080061425</v>
      </c>
      <c r="AU27">
        <f t="shared" si="8"/>
        <v>-91.600378992054473</v>
      </c>
      <c r="AW27">
        <v>24</v>
      </c>
      <c r="AX27">
        <f>IF(Z27&gt;0, (R27*SUMPRODUCT(K27:$K$98, X27:$X$98)-K27*$AZ$3)/Z27, 0)</f>
        <v>1415.6742731975087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3.4073305999999998E-2</v>
      </c>
      <c r="Q28" s="4">
        <f t="shared" si="22"/>
        <v>25</v>
      </c>
      <c r="R28">
        <f t="shared" si="0"/>
        <v>50000</v>
      </c>
      <c r="S28">
        <f t="shared" si="1"/>
        <v>1361.185412432782</v>
      </c>
      <c r="U28">
        <f t="shared" si="12"/>
        <v>3.4073305999999998E-2</v>
      </c>
      <c r="V28">
        <f t="shared" si="13"/>
        <v>0.01</v>
      </c>
      <c r="W28">
        <f t="shared" si="14"/>
        <v>0.6532004110806412</v>
      </c>
      <c r="X28">
        <f t="shared" si="15"/>
        <v>2.2256697486076477E-2</v>
      </c>
      <c r="Y28">
        <f t="shared" si="16"/>
        <v>6.5320041108064119E-3</v>
      </c>
      <c r="Z28">
        <f t="shared" si="17"/>
        <v>0.62441170948375824</v>
      </c>
      <c r="AB28">
        <f t="shared" si="18"/>
        <v>924.7190172089006</v>
      </c>
      <c r="AC28">
        <f t="shared" si="19"/>
        <v>849.94011030150784</v>
      </c>
      <c r="AE28">
        <f t="shared" si="2"/>
        <v>0</v>
      </c>
      <c r="AF28">
        <f t="shared" si="3"/>
        <v>0</v>
      </c>
      <c r="AG28">
        <f t="shared" si="3"/>
        <v>-15.610292737093957</v>
      </c>
      <c r="AH28">
        <f t="shared" si="4"/>
        <v>-1112.8348743038239</v>
      </c>
      <c r="AI28">
        <f t="shared" si="23"/>
        <v>-1128.4451670409178</v>
      </c>
      <c r="AJ28">
        <f t="shared" si="6"/>
        <v>74.778906907392752</v>
      </c>
      <c r="AK28">
        <f t="shared" si="20"/>
        <v>64.730331204623042</v>
      </c>
      <c r="AL28">
        <f t="shared" si="24"/>
        <v>-988.93592892890206</v>
      </c>
      <c r="AN28">
        <f t="shared" si="8"/>
        <v>0</v>
      </c>
      <c r="AO28">
        <f t="shared" si="8"/>
        <v>0</v>
      </c>
      <c r="AP28">
        <f t="shared" si="8"/>
        <v>-1.4409102234720332</v>
      </c>
      <c r="AQ28">
        <f t="shared" si="8"/>
        <v>-102.72037651224116</v>
      </c>
      <c r="AR28">
        <f t="shared" si="8"/>
        <v>-104.16128673571319</v>
      </c>
      <c r="AS28">
        <f t="shared" si="8"/>
        <v>6.9024773127338905</v>
      </c>
      <c r="AT28">
        <f t="shared" si="8"/>
        <v>5.9749421469744677</v>
      </c>
      <c r="AU28">
        <f t="shared" si="8"/>
        <v>-91.283867276004841</v>
      </c>
      <c r="AW28">
        <v>25</v>
      </c>
      <c r="AX28">
        <f>IF(Z28&gt;0, (R28*SUMPRODUCT(K28:$K$98, X28:$X$98)-K28*$AZ$3)/Z28, 0)</f>
        <v>1361.185412432782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3.9255977999999997E-2</v>
      </c>
      <c r="Q29" s="4">
        <f t="shared" si="22"/>
        <v>25</v>
      </c>
      <c r="R29">
        <f t="shared" si="0"/>
        <v>50000</v>
      </c>
      <c r="S29">
        <f t="shared" si="1"/>
        <v>1303.4855152966122</v>
      </c>
      <c r="U29">
        <f t="shared" si="12"/>
        <v>3.9255977999999997E-2</v>
      </c>
      <c r="V29">
        <f t="shared" si="13"/>
        <v>0.01</v>
      </c>
      <c r="W29">
        <f t="shared" si="14"/>
        <v>0.62441170948375824</v>
      </c>
      <c r="X29">
        <f t="shared" si="15"/>
        <v>2.4511892330436803E-2</v>
      </c>
      <c r="Y29">
        <f t="shared" si="16"/>
        <v>6.2441170948375826E-3</v>
      </c>
      <c r="Z29">
        <f t="shared" si="17"/>
        <v>0.59365570005848378</v>
      </c>
      <c r="AB29">
        <f t="shared" si="18"/>
        <v>849.94011030150784</v>
      </c>
      <c r="AC29">
        <f t="shared" si="19"/>
        <v>773.82160609950381</v>
      </c>
      <c r="AE29">
        <f t="shared" si="2"/>
        <v>0</v>
      </c>
      <c r="AF29">
        <f t="shared" si="3"/>
        <v>0</v>
      </c>
      <c r="AG29">
        <f t="shared" si="3"/>
        <v>-14.841392501462094</v>
      </c>
      <c r="AH29">
        <f t="shared" si="4"/>
        <v>-1225.5946165218402</v>
      </c>
      <c r="AI29">
        <f t="shared" si="23"/>
        <v>-1240.4360090233022</v>
      </c>
      <c r="AJ29">
        <f t="shared" si="6"/>
        <v>76.118504202004033</v>
      </c>
      <c r="AK29">
        <f t="shared" si="20"/>
        <v>59.495807721105557</v>
      </c>
      <c r="AL29">
        <f t="shared" si="24"/>
        <v>-1104.8216971001925</v>
      </c>
      <c r="AN29">
        <f t="shared" si="8"/>
        <v>0</v>
      </c>
      <c r="AO29">
        <f t="shared" si="8"/>
        <v>0</v>
      </c>
      <c r="AP29">
        <f t="shared" si="8"/>
        <v>-1.2231578403613566</v>
      </c>
      <c r="AQ29">
        <f t="shared" si="8"/>
        <v>-101.00775005820216</v>
      </c>
      <c r="AR29">
        <f t="shared" si="8"/>
        <v>-102.23090789856352</v>
      </c>
      <c r="AS29">
        <f t="shared" si="8"/>
        <v>6.2733294872491179</v>
      </c>
      <c r="AT29">
        <f t="shared" si="8"/>
        <v>4.9033649420384791</v>
      </c>
      <c r="AU29">
        <f t="shared" si="8"/>
        <v>-91.054213469275908</v>
      </c>
      <c r="AW29">
        <v>26</v>
      </c>
      <c r="AX29">
        <f>IF(Z29&gt;0, (R29*SUMPRODUCT(K29:$K$98, X29:$X$98)-K29*$AZ$3)/Z29, 0)</f>
        <v>1303.4855152966122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4.4782766000000002E-2</v>
      </c>
      <c r="Q30" s="4">
        <f t="shared" si="22"/>
        <v>25</v>
      </c>
      <c r="R30">
        <f t="shared" si="0"/>
        <v>50000</v>
      </c>
      <c r="S30">
        <f t="shared" si="1"/>
        <v>1241.3541610930295</v>
      </c>
      <c r="U30">
        <f t="shared" si="12"/>
        <v>4.4782766000000002E-2</v>
      </c>
      <c r="V30">
        <f t="shared" si="13"/>
        <v>0.01</v>
      </c>
      <c r="W30">
        <f t="shared" si="14"/>
        <v>0.59365570005848378</v>
      </c>
      <c r="X30">
        <f t="shared" si="15"/>
        <v>2.6585544300285268E-2</v>
      </c>
      <c r="Y30">
        <f t="shared" si="16"/>
        <v>5.936557000584838E-3</v>
      </c>
      <c r="Z30">
        <f t="shared" si="17"/>
        <v>0.56113359875761371</v>
      </c>
      <c r="AB30">
        <f t="shared" si="18"/>
        <v>773.82160609950381</v>
      </c>
      <c r="AC30">
        <f t="shared" si="19"/>
        <v>696.5655277468702</v>
      </c>
      <c r="AE30">
        <f t="shared" si="2"/>
        <v>0</v>
      </c>
      <c r="AF30">
        <f t="shared" si="3"/>
        <v>0</v>
      </c>
      <c r="AG30">
        <f t="shared" si="3"/>
        <v>-14.028339968940342</v>
      </c>
      <c r="AH30">
        <f t="shared" si="4"/>
        <v>-1329.2772150142634</v>
      </c>
      <c r="AI30">
        <f t="shared" si="23"/>
        <v>-1343.3055549832038</v>
      </c>
      <c r="AJ30">
        <f t="shared" si="6"/>
        <v>77.256078352633608</v>
      </c>
      <c r="AK30">
        <f t="shared" si="20"/>
        <v>54.167512426965274</v>
      </c>
      <c r="AL30">
        <f t="shared" si="24"/>
        <v>-1211.8819642036049</v>
      </c>
      <c r="AN30">
        <f t="shared" si="8"/>
        <v>0</v>
      </c>
      <c r="AO30">
        <f t="shared" si="8"/>
        <v>0</v>
      </c>
      <c r="AP30">
        <f t="shared" si="8"/>
        <v>-1.0322766701890849</v>
      </c>
      <c r="AQ30">
        <f t="shared" si="8"/>
        <v>-97.814984546371406</v>
      </c>
      <c r="AR30">
        <f t="shared" si="8"/>
        <v>-98.847261216560497</v>
      </c>
      <c r="AS30">
        <f t="shared" si="8"/>
        <v>5.684895539336412</v>
      </c>
      <c r="AT30">
        <f t="shared" si="8"/>
        <v>3.9859213195812861</v>
      </c>
      <c r="AU30">
        <f t="shared" si="8"/>
        <v>-89.176444357642794</v>
      </c>
      <c r="AW30">
        <v>27</v>
      </c>
      <c r="AX30">
        <f>IF(Z30&gt;0, (R30*SUMPRODUCT(K30:$K$98, X30:$X$98)-K30*$AZ$3)/Z30, 0)</f>
        <v>1241.3541610930295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5.0287691000000002E-2</v>
      </c>
      <c r="Q31" s="4">
        <f t="shared" si="22"/>
        <v>25</v>
      </c>
      <c r="R31">
        <f t="shared" si="0"/>
        <v>50000</v>
      </c>
      <c r="S31">
        <f t="shared" si="1"/>
        <v>1175.711196728204</v>
      </c>
      <c r="U31">
        <f t="shared" si="12"/>
        <v>5.0287691000000002E-2</v>
      </c>
      <c r="V31">
        <f t="shared" si="13"/>
        <v>0.01</v>
      </c>
      <c r="W31">
        <f t="shared" si="14"/>
        <v>0.56113359875761371</v>
      </c>
      <c r="X31">
        <f t="shared" si="15"/>
        <v>2.8218113024040863E-2</v>
      </c>
      <c r="Y31">
        <f t="shared" si="16"/>
        <v>5.6113359875761375E-3</v>
      </c>
      <c r="Z31">
        <f t="shared" si="17"/>
        <v>0.52730414974599671</v>
      </c>
      <c r="AB31">
        <f t="shared" si="18"/>
        <v>696.5655277468702</v>
      </c>
      <c r="AC31">
        <f t="shared" si="19"/>
        <v>619.9573929376138</v>
      </c>
      <c r="AE31">
        <f t="shared" si="2"/>
        <v>0</v>
      </c>
      <c r="AF31">
        <f t="shared" si="3"/>
        <v>0</v>
      </c>
      <c r="AG31">
        <f t="shared" si="3"/>
        <v>-13.182603743649917</v>
      </c>
      <c r="AH31">
        <f t="shared" si="4"/>
        <v>-1410.9056512020431</v>
      </c>
      <c r="AI31">
        <f t="shared" si="23"/>
        <v>-1424.0882549456931</v>
      </c>
      <c r="AJ31">
        <f t="shared" si="6"/>
        <v>76.608134809256399</v>
      </c>
      <c r="AK31">
        <f t="shared" si="20"/>
        <v>48.759586942280919</v>
      </c>
      <c r="AL31">
        <f t="shared" si="24"/>
        <v>-1298.7205331941557</v>
      </c>
      <c r="AN31">
        <f t="shared" si="8"/>
        <v>0</v>
      </c>
      <c r="AO31">
        <f t="shared" si="8"/>
        <v>0</v>
      </c>
      <c r="AP31">
        <f t="shared" si="8"/>
        <v>-0.86610990470555027</v>
      </c>
      <c r="AQ31">
        <f t="shared" si="8"/>
        <v>-92.697875387460016</v>
      </c>
      <c r="AR31">
        <f t="shared" si="8"/>
        <v>-93.563985292165569</v>
      </c>
      <c r="AS31">
        <f t="shared" si="8"/>
        <v>5.0332290668508053</v>
      </c>
      <c r="AT31">
        <f t="shared" si="8"/>
        <v>3.2035523498461935</v>
      </c>
      <c r="AU31">
        <f t="shared" si="8"/>
        <v>-85.32720387546857</v>
      </c>
      <c r="AW31">
        <v>28</v>
      </c>
      <c r="AX31">
        <f>IF(Z31&gt;0, (R31*SUMPRODUCT(K31:$K$98, X31:$X$98)-K31*$AZ$3)/Z31, 0)</f>
        <v>1175.711196728204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5.6343962999999997E-2</v>
      </c>
      <c r="Q32" s="4">
        <f t="shared" si="22"/>
        <v>25</v>
      </c>
      <c r="R32">
        <f t="shared" si="0"/>
        <v>50000</v>
      </c>
      <c r="S32">
        <f t="shared" si="1"/>
        <v>1109.4276591853632</v>
      </c>
      <c r="U32">
        <f t="shared" si="12"/>
        <v>5.6343962999999997E-2</v>
      </c>
      <c r="V32">
        <f t="shared" si="13"/>
        <v>0.01</v>
      </c>
      <c r="W32">
        <f t="shared" si="14"/>
        <v>0.52730414974599671</v>
      </c>
      <c r="X32">
        <f t="shared" si="15"/>
        <v>2.9710405503034897E-2</v>
      </c>
      <c r="Y32">
        <f t="shared" si="16"/>
        <v>5.2730414974599673E-3</v>
      </c>
      <c r="Z32">
        <f t="shared" si="17"/>
        <v>0.49232070274550188</v>
      </c>
      <c r="AB32">
        <f t="shared" si="18"/>
        <v>619.9573929376138</v>
      </c>
      <c r="AC32">
        <f t="shared" si="19"/>
        <v>546.19420481543511</v>
      </c>
      <c r="AE32">
        <f t="shared" si="2"/>
        <v>0</v>
      </c>
      <c r="AF32">
        <f t="shared" si="3"/>
        <v>0</v>
      </c>
      <c r="AG32">
        <f t="shared" si="3"/>
        <v>-12.308017568637547</v>
      </c>
      <c r="AH32">
        <f t="shared" si="4"/>
        <v>-1485.520275151745</v>
      </c>
      <c r="AI32">
        <f t="shared" si="23"/>
        <v>-1497.8282927203825</v>
      </c>
      <c r="AJ32">
        <f t="shared" si="6"/>
        <v>73.76318812217869</v>
      </c>
      <c r="AK32">
        <f t="shared" si="20"/>
        <v>43.397017505632974</v>
      </c>
      <c r="AL32">
        <f t="shared" si="24"/>
        <v>-1380.6680870925709</v>
      </c>
      <c r="AN32">
        <f t="shared" si="8"/>
        <v>0</v>
      </c>
      <c r="AO32">
        <f t="shared" si="8"/>
        <v>0</v>
      </c>
      <c r="AP32">
        <f t="shared" si="8"/>
        <v>-0.72200780467306414</v>
      </c>
      <c r="AQ32">
        <f t="shared" si="8"/>
        <v>-87.142972186898305</v>
      </c>
      <c r="AR32">
        <f t="shared" si="8"/>
        <v>-87.864979991571374</v>
      </c>
      <c r="AS32">
        <f t="shared" si="8"/>
        <v>4.3270654453311685</v>
      </c>
      <c r="AT32">
        <f t="shared" si="8"/>
        <v>2.5457377813987834</v>
      </c>
      <c r="AU32">
        <f t="shared" si="8"/>
        <v>-80.992176764841417</v>
      </c>
      <c r="AW32">
        <v>29</v>
      </c>
      <c r="AX32">
        <f>IF(Z32&gt;0, (R32*SUMPRODUCT(K32:$K$98, X32:$X$98)-K32*$AZ$3)/Z32, 0)</f>
        <v>1109.4276591853632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6.2785228999999998E-2</v>
      </c>
      <c r="Q33" s="4">
        <f t="shared" si="22"/>
        <v>25</v>
      </c>
      <c r="R33">
        <f t="shared" si="0"/>
        <v>50000</v>
      </c>
      <c r="S33">
        <f t="shared" si="1"/>
        <v>1042.6521994423601</v>
      </c>
      <c r="U33">
        <f t="shared" si="12"/>
        <v>6.2785228999999998E-2</v>
      </c>
      <c r="V33">
        <f t="shared" si="13"/>
        <v>0.01</v>
      </c>
      <c r="W33">
        <f t="shared" si="14"/>
        <v>0.49232070274550188</v>
      </c>
      <c r="X33">
        <f t="shared" si="15"/>
        <v>3.0910468063317265E-2</v>
      </c>
      <c r="Y33">
        <f t="shared" si="16"/>
        <v>4.9232070274550189E-3</v>
      </c>
      <c r="Z33">
        <f t="shared" si="17"/>
        <v>0.45648702765472959</v>
      </c>
      <c r="AB33">
        <f t="shared" si="18"/>
        <v>546.19420481543511</v>
      </c>
      <c r="AC33">
        <f t="shared" si="19"/>
        <v>475.95720340110927</v>
      </c>
      <c r="AE33">
        <f t="shared" si="2"/>
        <v>0</v>
      </c>
      <c r="AF33">
        <f t="shared" si="3"/>
        <v>0</v>
      </c>
      <c r="AG33">
        <f t="shared" si="3"/>
        <v>-11.41217569136824</v>
      </c>
      <c r="AH33">
        <f t="shared" si="4"/>
        <v>-1545.5234031658633</v>
      </c>
      <c r="AI33">
        <f t="shared" si="23"/>
        <v>-1556.9355788572316</v>
      </c>
      <c r="AJ33">
        <f t="shared" si="6"/>
        <v>70.237001414325846</v>
      </c>
      <c r="AK33">
        <f t="shared" si="20"/>
        <v>38.233594337080461</v>
      </c>
      <c r="AL33">
        <f t="shared" si="24"/>
        <v>-1448.4649831058255</v>
      </c>
      <c r="AN33">
        <f t="shared" si="8"/>
        <v>0</v>
      </c>
      <c r="AO33">
        <f t="shared" si="8"/>
        <v>0</v>
      </c>
      <c r="AP33">
        <f t="shared" si="8"/>
        <v>-0.59772884041977481</v>
      </c>
      <c r="AQ33">
        <f t="shared" si="8"/>
        <v>-80.948973850331427</v>
      </c>
      <c r="AR33">
        <f t="shared" si="8"/>
        <v>-81.546702690751204</v>
      </c>
      <c r="AS33">
        <f t="shared" si="8"/>
        <v>3.6787622750761946</v>
      </c>
      <c r="AT33">
        <f t="shared" si="8"/>
        <v>2.002538571630001</v>
      </c>
      <c r="AU33">
        <f t="shared" si="8"/>
        <v>-75.86540184404501</v>
      </c>
      <c r="AW33">
        <v>30</v>
      </c>
      <c r="AX33">
        <f>IF(Z33&gt;0, (R33*SUMPRODUCT(K33:$K$98, X33:$X$98)-K33*$AZ$3)/Z33, 0)</f>
        <v>1042.6521994423601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6.9956555000000004E-2</v>
      </c>
      <c r="Q34" s="4">
        <f t="shared" si="22"/>
        <v>25</v>
      </c>
      <c r="R34">
        <f t="shared" si="0"/>
        <v>50000</v>
      </c>
      <c r="S34">
        <f t="shared" si="1"/>
        <v>976.46348557278645</v>
      </c>
      <c r="U34">
        <f t="shared" si="12"/>
        <v>6.9956555000000004E-2</v>
      </c>
      <c r="V34">
        <f t="shared" si="13"/>
        <v>0.01</v>
      </c>
      <c r="W34">
        <f t="shared" si="14"/>
        <v>0.45648702765472959</v>
      </c>
      <c r="X34">
        <f t="shared" si="15"/>
        <v>3.1934259856914615E-2</v>
      </c>
      <c r="Y34">
        <f t="shared" si="16"/>
        <v>4.5648702765472959E-3</v>
      </c>
      <c r="Z34">
        <f t="shared" si="17"/>
        <v>0.41998789752126769</v>
      </c>
      <c r="AB34">
        <f t="shared" si="18"/>
        <v>475.95720340110927</v>
      </c>
      <c r="AC34">
        <f t="shared" si="19"/>
        <v>410.10284631200329</v>
      </c>
      <c r="AE34">
        <f t="shared" si="2"/>
        <v>0</v>
      </c>
      <c r="AF34">
        <f t="shared" si="3"/>
        <v>0</v>
      </c>
      <c r="AG34">
        <f t="shared" si="3"/>
        <v>-10.499697438031692</v>
      </c>
      <c r="AH34">
        <f t="shared" si="4"/>
        <v>-1596.7129928457307</v>
      </c>
      <c r="AI34">
        <f t="shared" si="23"/>
        <v>-1607.2126902837624</v>
      </c>
      <c r="AJ34">
        <f t="shared" si="6"/>
        <v>65.854357089105974</v>
      </c>
      <c r="AK34">
        <f t="shared" si="20"/>
        <v>33.317004238077651</v>
      </c>
      <c r="AL34">
        <f t="shared" si="24"/>
        <v>-1508.0413289565788</v>
      </c>
      <c r="AN34">
        <f t="shared" si="8"/>
        <v>0</v>
      </c>
      <c r="AO34">
        <f t="shared" si="8"/>
        <v>0</v>
      </c>
      <c r="AP34">
        <f t="shared" si="8"/>
        <v>-0.49101473349612934</v>
      </c>
      <c r="AQ34">
        <f t="shared" si="8"/>
        <v>-74.669733035557499</v>
      </c>
      <c r="AR34">
        <f t="shared" si="8"/>
        <v>-75.160747769053629</v>
      </c>
      <c r="AS34">
        <f t="shared" si="8"/>
        <v>3.079656322147128</v>
      </c>
      <c r="AT34">
        <f t="shared" si="8"/>
        <v>1.5580582253345243</v>
      </c>
      <c r="AU34">
        <f t="shared" ref="AU34:AU89" si="25">AL34*$K34</f>
        <v>-70.523033221571978</v>
      </c>
      <c r="AW34">
        <v>31</v>
      </c>
      <c r="AX34">
        <f>IF(Z34&gt;0, (R34*SUMPRODUCT(K34:$K$98, X34:$X$98)-K34*$AZ$3)/Z34, 0)</f>
        <v>976.46348557278645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7.8227725999999997E-2</v>
      </c>
      <c r="Q35" s="4">
        <f t="shared" si="22"/>
        <v>25</v>
      </c>
      <c r="R35">
        <f t="shared" si="0"/>
        <v>50000</v>
      </c>
      <c r="S35">
        <f t="shared" si="1"/>
        <v>911.15197112726935</v>
      </c>
      <c r="U35">
        <f t="shared" si="12"/>
        <v>7.8227725999999997E-2</v>
      </c>
      <c r="V35">
        <f t="shared" si="13"/>
        <v>0.01</v>
      </c>
      <c r="W35">
        <f t="shared" si="14"/>
        <v>0.41998789752126769</v>
      </c>
      <c r="X35">
        <f t="shared" si="15"/>
        <v>3.2854698170609806E-2</v>
      </c>
      <c r="Y35">
        <f t="shared" si="16"/>
        <v>4.1998789752126769E-3</v>
      </c>
      <c r="Z35">
        <f t="shared" si="17"/>
        <v>0.3829333203754452</v>
      </c>
      <c r="AB35">
        <f t="shared" si="18"/>
        <v>410.10284631200329</v>
      </c>
      <c r="AC35">
        <f t="shared" si="19"/>
        <v>348.91044967039704</v>
      </c>
      <c r="AE35">
        <f t="shared" si="2"/>
        <v>0</v>
      </c>
      <c r="AF35">
        <f t="shared" ref="AF35:AG66" si="26">-$Z35*P35</f>
        <v>0</v>
      </c>
      <c r="AG35">
        <f t="shared" si="26"/>
        <v>-9.5733330093861291</v>
      </c>
      <c r="AH35">
        <f t="shared" si="4"/>
        <v>-1642.7349085304902</v>
      </c>
      <c r="AI35">
        <f t="shared" si="23"/>
        <v>-1652.3082415398762</v>
      </c>
      <c r="AJ35">
        <f t="shared" si="6"/>
        <v>61.192396641606251</v>
      </c>
      <c r="AK35">
        <f t="shared" si="20"/>
        <v>28.707199241840232</v>
      </c>
      <c r="AL35">
        <f t="shared" si="24"/>
        <v>-1562.4086456564298</v>
      </c>
      <c r="AN35">
        <f t="shared" ref="AN35:AT66" si="27">AE35*$K35</f>
        <v>0</v>
      </c>
      <c r="AO35">
        <f t="shared" si="27"/>
        <v>0</v>
      </c>
      <c r="AP35">
        <f t="shared" si="27"/>
        <v>-0.39972644654220513</v>
      </c>
      <c r="AQ35">
        <f t="shared" si="27"/>
        <v>-68.591010774818258</v>
      </c>
      <c r="AR35">
        <f t="shared" si="27"/>
        <v>-68.990737221360462</v>
      </c>
      <c r="AS35">
        <f t="shared" si="27"/>
        <v>2.5550369177556584</v>
      </c>
      <c r="AT35">
        <f t="shared" si="27"/>
        <v>1.1986448953430582</v>
      </c>
      <c r="AU35">
        <f t="shared" si="25"/>
        <v>-65.237055408261739</v>
      </c>
      <c r="AW35">
        <v>32</v>
      </c>
      <c r="AX35">
        <f>IF(Z35&gt;0, (R35*SUMPRODUCT(K35:$K$98, X35:$X$98)-K35*$AZ$3)/Z35, 0)</f>
        <v>911.15197112726935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8.7072107999999995E-2</v>
      </c>
      <c r="Q36" s="4">
        <f t="shared" si="22"/>
        <v>25</v>
      </c>
      <c r="R36">
        <f t="shared" si="0"/>
        <v>50000</v>
      </c>
      <c r="S36">
        <f t="shared" si="1"/>
        <v>845.53384090402471</v>
      </c>
      <c r="U36">
        <f t="shared" si="12"/>
        <v>8.7072107999999995E-2</v>
      </c>
      <c r="V36">
        <f t="shared" si="13"/>
        <v>0.01</v>
      </c>
      <c r="W36">
        <f t="shared" si="14"/>
        <v>0.3829333203754452</v>
      </c>
      <c r="X36">
        <f t="shared" si="15"/>
        <v>3.3342811428529365E-2</v>
      </c>
      <c r="Y36">
        <f t="shared" si="16"/>
        <v>3.829333203754452E-3</v>
      </c>
      <c r="Z36">
        <f t="shared" si="17"/>
        <v>0.3457611757431614</v>
      </c>
      <c r="AB36">
        <f t="shared" si="18"/>
        <v>348.91044967039704</v>
      </c>
      <c r="AC36">
        <f t="shared" si="19"/>
        <v>292.35277496160677</v>
      </c>
      <c r="AE36">
        <f t="shared" si="2"/>
        <v>0</v>
      </c>
      <c r="AF36">
        <f t="shared" si="26"/>
        <v>0</v>
      </c>
      <c r="AG36">
        <f t="shared" si="26"/>
        <v>-8.6440293935790358</v>
      </c>
      <c r="AH36">
        <f t="shared" si="4"/>
        <v>-1667.1405714264683</v>
      </c>
      <c r="AI36">
        <f t="shared" si="23"/>
        <v>-1675.7846008200474</v>
      </c>
      <c r="AJ36">
        <f t="shared" si="6"/>
        <v>56.557674708790273</v>
      </c>
      <c r="AK36">
        <f t="shared" si="20"/>
        <v>24.423731476927795</v>
      </c>
      <c r="AL36">
        <f t="shared" si="24"/>
        <v>-1594.8031946343294</v>
      </c>
      <c r="AN36">
        <f t="shared" si="27"/>
        <v>0</v>
      </c>
      <c r="AO36">
        <f t="shared" si="27"/>
        <v>0</v>
      </c>
      <c r="AP36">
        <f t="shared" si="27"/>
        <v>-0.32225371227946792</v>
      </c>
      <c r="AQ36">
        <f t="shared" si="27"/>
        <v>-62.151829149605568</v>
      </c>
      <c r="AR36">
        <f t="shared" si="27"/>
        <v>-62.474082861885037</v>
      </c>
      <c r="AS36">
        <f t="shared" si="27"/>
        <v>2.1084982249529176</v>
      </c>
      <c r="AT36">
        <f t="shared" si="27"/>
        <v>0.9105288491965734</v>
      </c>
      <c r="AU36">
        <f t="shared" si="25"/>
        <v>-59.455055787735553</v>
      </c>
      <c r="AW36">
        <v>33</v>
      </c>
      <c r="AX36">
        <f>IF(Z36&gt;0, (R36*SUMPRODUCT(K36:$K$98, X36:$X$98)-K36*$AZ$3)/Z36, 0)</f>
        <v>845.53384090402471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9.6466888000000001E-2</v>
      </c>
      <c r="Q37" s="4">
        <f t="shared" si="22"/>
        <v>25</v>
      </c>
      <c r="R37">
        <f t="shared" si="0"/>
        <v>50000</v>
      </c>
      <c r="S37">
        <f t="shared" si="1"/>
        <v>779.88583736698058</v>
      </c>
      <c r="U37">
        <f t="shared" si="12"/>
        <v>9.6466888000000001E-2</v>
      </c>
      <c r="V37">
        <f t="shared" si="13"/>
        <v>0.01</v>
      </c>
      <c r="W37">
        <f t="shared" si="14"/>
        <v>0.3457611757431614</v>
      </c>
      <c r="X37">
        <f t="shared" si="15"/>
        <v>3.3354504615163864E-2</v>
      </c>
      <c r="Y37">
        <f t="shared" si="16"/>
        <v>3.4576117574316141E-3</v>
      </c>
      <c r="Z37">
        <f t="shared" si="17"/>
        <v>0.30894905937056594</v>
      </c>
      <c r="AB37">
        <f t="shared" si="18"/>
        <v>292.35277496160677</v>
      </c>
      <c r="AC37">
        <f t="shared" si="19"/>
        <v>240.94499587095481</v>
      </c>
      <c r="AE37">
        <f t="shared" si="2"/>
        <v>0</v>
      </c>
      <c r="AF37">
        <f t="shared" si="26"/>
        <v>0</v>
      </c>
      <c r="AG37">
        <f t="shared" si="26"/>
        <v>-7.723726484264148</v>
      </c>
      <c r="AH37">
        <f t="shared" si="4"/>
        <v>-1667.7252307581932</v>
      </c>
      <c r="AI37">
        <f t="shared" si="23"/>
        <v>-1675.4489572424573</v>
      </c>
      <c r="AJ37">
        <f t="shared" si="6"/>
        <v>51.407779090651957</v>
      </c>
      <c r="AK37">
        <f t="shared" si="20"/>
        <v>20.464694247312476</v>
      </c>
      <c r="AL37">
        <f t="shared" si="24"/>
        <v>-1603.5764839044928</v>
      </c>
      <c r="AN37">
        <f t="shared" si="27"/>
        <v>0</v>
      </c>
      <c r="AO37">
        <f t="shared" si="27"/>
        <v>0</v>
      </c>
      <c r="AP37">
        <f t="shared" si="27"/>
        <v>-0.25709318070234427</v>
      </c>
      <c r="AQ37">
        <f t="shared" si="27"/>
        <v>-55.512165660799376</v>
      </c>
      <c r="AR37">
        <f t="shared" si="27"/>
        <v>-55.769258841501717</v>
      </c>
      <c r="AS37">
        <f t="shared" si="27"/>
        <v>1.7111674612230063</v>
      </c>
      <c r="AT37">
        <f t="shared" si="27"/>
        <v>0.68119104772309746</v>
      </c>
      <c r="AU37">
        <f t="shared" si="25"/>
        <v>-53.376900332555614</v>
      </c>
      <c r="AW37">
        <v>34</v>
      </c>
      <c r="AX37">
        <f>IF(Z37&gt;0, (R37*SUMPRODUCT(K37:$K$98, X37:$X$98)-K37*$AZ$3)/Z37, 0)</f>
        <v>779.88583736698058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0.107048017</v>
      </c>
      <c r="Q38" s="4">
        <f t="shared" si="22"/>
        <v>25</v>
      </c>
      <c r="R38">
        <f t="shared" si="0"/>
        <v>50000</v>
      </c>
      <c r="S38">
        <f t="shared" si="1"/>
        <v>714.93729561440466</v>
      </c>
      <c r="U38">
        <f t="shared" si="12"/>
        <v>0.107048017</v>
      </c>
      <c r="V38">
        <f t="shared" si="13"/>
        <v>0.01</v>
      </c>
      <c r="W38">
        <f t="shared" si="14"/>
        <v>0.30894905937056594</v>
      </c>
      <c r="X38">
        <f t="shared" si="15"/>
        <v>3.3072384159634351E-2</v>
      </c>
      <c r="Y38">
        <f t="shared" si="16"/>
        <v>3.0894905937056596E-3</v>
      </c>
      <c r="Z38">
        <f t="shared" si="17"/>
        <v>0.2727871846172259</v>
      </c>
      <c r="AB38">
        <f t="shared" si="18"/>
        <v>240.94499587095481</v>
      </c>
      <c r="AC38">
        <f t="shared" si="19"/>
        <v>195.02573204850682</v>
      </c>
      <c r="AE38">
        <f t="shared" si="2"/>
        <v>0</v>
      </c>
      <c r="AF38">
        <f t="shared" si="26"/>
        <v>0</v>
      </c>
      <c r="AG38">
        <f t="shared" si="26"/>
        <v>-6.8196796154306476</v>
      </c>
      <c r="AH38">
        <f t="shared" si="4"/>
        <v>-1653.6192079817176</v>
      </c>
      <c r="AI38">
        <f t="shared" si="23"/>
        <v>-1660.4388875971483</v>
      </c>
      <c r="AJ38">
        <f t="shared" si="6"/>
        <v>45.919263822447988</v>
      </c>
      <c r="AK38">
        <f t="shared" si="20"/>
        <v>16.866149710966837</v>
      </c>
      <c r="AL38">
        <f t="shared" si="24"/>
        <v>-1597.6534740637337</v>
      </c>
      <c r="AN38">
        <f t="shared" si="27"/>
        <v>0</v>
      </c>
      <c r="AO38">
        <f t="shared" si="27"/>
        <v>0</v>
      </c>
      <c r="AP38">
        <f t="shared" si="27"/>
        <v>-0.20267940510438587</v>
      </c>
      <c r="AQ38">
        <f t="shared" si="27"/>
        <v>-49.145205675729677</v>
      </c>
      <c r="AR38">
        <f t="shared" si="27"/>
        <v>-49.347885080834068</v>
      </c>
      <c r="AS38">
        <f t="shared" si="27"/>
        <v>1.364710602138367</v>
      </c>
      <c r="AT38">
        <f t="shared" si="27"/>
        <v>0.50125832628347056</v>
      </c>
      <c r="AU38">
        <f t="shared" si="25"/>
        <v>-47.481916152412239</v>
      </c>
      <c r="AW38">
        <v>35</v>
      </c>
      <c r="AX38">
        <f>IF(Z38&gt;0, (R38*SUMPRODUCT(K38:$K$98, X38:$X$98)-K38*$AZ$3)/Z38, 0)</f>
        <v>714.93729561440466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0.118979948</v>
      </c>
      <c r="Q39" s="4">
        <f t="shared" si="22"/>
        <v>25</v>
      </c>
      <c r="R39">
        <f t="shared" si="0"/>
        <v>50000</v>
      </c>
      <c r="S39">
        <f t="shared" si="1"/>
        <v>650.01513984922849</v>
      </c>
      <c r="U39">
        <f t="shared" si="12"/>
        <v>0.118979948</v>
      </c>
      <c r="V39">
        <f t="shared" si="13"/>
        <v>0.01</v>
      </c>
      <c r="W39">
        <f t="shared" si="14"/>
        <v>0.2727871846172259</v>
      </c>
      <c r="X39">
        <f t="shared" si="15"/>
        <v>3.2456205040823936E-2</v>
      </c>
      <c r="Y39">
        <f t="shared" si="16"/>
        <v>2.7278718461722592E-3</v>
      </c>
      <c r="Z39">
        <f t="shared" si="17"/>
        <v>0.23760310773022969</v>
      </c>
      <c r="AB39">
        <f t="shared" si="18"/>
        <v>195.02573204850682</v>
      </c>
      <c r="AC39">
        <f t="shared" si="19"/>
        <v>154.44561729987655</v>
      </c>
      <c r="AE39">
        <f t="shared" si="2"/>
        <v>0</v>
      </c>
      <c r="AF39">
        <f t="shared" si="26"/>
        <v>0</v>
      </c>
      <c r="AG39">
        <f t="shared" si="26"/>
        <v>-5.9400776932557422</v>
      </c>
      <c r="AH39">
        <f t="shared" si="4"/>
        <v>-1622.8102520411969</v>
      </c>
      <c r="AI39">
        <f t="shared" si="23"/>
        <v>-1628.7503297344526</v>
      </c>
      <c r="AJ39">
        <f t="shared" si="6"/>
        <v>40.58011474863028</v>
      </c>
      <c r="AK39">
        <f t="shared" si="20"/>
        <v>13.651801243395479</v>
      </c>
      <c r="AL39">
        <f t="shared" si="24"/>
        <v>-1574.5184137424269</v>
      </c>
      <c r="AN39">
        <f t="shared" si="27"/>
        <v>0</v>
      </c>
      <c r="AO39">
        <f t="shared" si="27"/>
        <v>0</v>
      </c>
      <c r="AP39">
        <f t="shared" si="27"/>
        <v>-0.15762305890477787</v>
      </c>
      <c r="AQ39">
        <f t="shared" si="27"/>
        <v>-43.062116214269217</v>
      </c>
      <c r="AR39">
        <f t="shared" si="27"/>
        <v>-43.219739273174</v>
      </c>
      <c r="AS39">
        <f t="shared" si="27"/>
        <v>1.0768145044042623</v>
      </c>
      <c r="AT39">
        <f t="shared" si="27"/>
        <v>0.36225766440516499</v>
      </c>
      <c r="AU39">
        <f t="shared" si="25"/>
        <v>-41.780667104364568</v>
      </c>
      <c r="AW39">
        <v>36</v>
      </c>
      <c r="AX39">
        <f>IF(Z39&gt;0, (R39*SUMPRODUCT(K39:$K$98, X39:$X$98)-K39*$AZ$3)/Z39, 0)</f>
        <v>650.01513984922849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0.132636267</v>
      </c>
      <c r="Q40" s="4">
        <f t="shared" si="22"/>
        <v>25</v>
      </c>
      <c r="R40">
        <f t="shared" si="0"/>
        <v>50000</v>
      </c>
      <c r="S40">
        <f t="shared" si="1"/>
        <v>584.30890551055347</v>
      </c>
      <c r="U40">
        <f t="shared" si="12"/>
        <v>0.132636267</v>
      </c>
      <c r="V40">
        <f t="shared" si="13"/>
        <v>0.01</v>
      </c>
      <c r="W40">
        <f t="shared" si="14"/>
        <v>0.23760310773022969</v>
      </c>
      <c r="X40">
        <f t="shared" si="15"/>
        <v>3.1514789236936507E-2</v>
      </c>
      <c r="Y40">
        <f t="shared" si="16"/>
        <v>2.3760310773022967E-3</v>
      </c>
      <c r="Z40">
        <f t="shared" si="17"/>
        <v>0.20371228741599087</v>
      </c>
      <c r="AB40">
        <f t="shared" si="18"/>
        <v>154.44561729987655</v>
      </c>
      <c r="AC40">
        <f t="shared" si="19"/>
        <v>119.03090369908892</v>
      </c>
      <c r="AE40">
        <f t="shared" si="2"/>
        <v>0</v>
      </c>
      <c r="AF40">
        <f t="shared" si="26"/>
        <v>0</v>
      </c>
      <c r="AG40">
        <f t="shared" si="26"/>
        <v>-5.0928071853997716</v>
      </c>
      <c r="AH40">
        <f t="shared" si="4"/>
        <v>-1575.7394618468254</v>
      </c>
      <c r="AI40">
        <f t="shared" si="23"/>
        <v>-1580.8322690322252</v>
      </c>
      <c r="AJ40">
        <f t="shared" si="6"/>
        <v>35.414713600787621</v>
      </c>
      <c r="AK40">
        <f t="shared" si="20"/>
        <v>10.811193210991359</v>
      </c>
      <c r="AL40">
        <f t="shared" si="24"/>
        <v>-1534.6063622204463</v>
      </c>
      <c r="AN40">
        <f t="shared" si="27"/>
        <v>0</v>
      </c>
      <c r="AO40">
        <f t="shared" si="27"/>
        <v>0</v>
      </c>
      <c r="AP40">
        <f t="shared" si="27"/>
        <v>-0.12066097695489215</v>
      </c>
      <c r="AQ40">
        <f t="shared" si="27"/>
        <v>-37.333096654019357</v>
      </c>
      <c r="AR40">
        <f t="shared" si="27"/>
        <v>-37.453757630974252</v>
      </c>
      <c r="AS40">
        <f t="shared" si="27"/>
        <v>0.83906061747226901</v>
      </c>
      <c r="AT40">
        <f t="shared" si="27"/>
        <v>0.25614343669363088</v>
      </c>
      <c r="AU40">
        <f t="shared" si="25"/>
        <v>-36.358553576808355</v>
      </c>
      <c r="AW40">
        <v>37</v>
      </c>
      <c r="AX40">
        <f>IF(Z40&gt;0, (R40*SUMPRODUCT(K40:$K$98, X40:$X$98)-K40*$AZ$3)/Z40, 0)</f>
        <v>584.30890551055347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0.148393413</v>
      </c>
      <c r="Q41" s="4">
        <f t="shared" si="22"/>
        <v>25</v>
      </c>
      <c r="R41">
        <f t="shared" si="0"/>
        <v>50000</v>
      </c>
      <c r="S41">
        <f t="shared" si="1"/>
        <v>516.34946346626054</v>
      </c>
      <c r="U41">
        <f t="shared" si="12"/>
        <v>0.148393413</v>
      </c>
      <c r="V41">
        <f t="shared" si="13"/>
        <v>0.01</v>
      </c>
      <c r="W41">
        <f t="shared" si="14"/>
        <v>0.20371228741599087</v>
      </c>
      <c r="X41">
        <f t="shared" si="15"/>
        <v>3.0229561599695837E-2</v>
      </c>
      <c r="Y41">
        <f t="shared" si="16"/>
        <v>2.0371228741599087E-3</v>
      </c>
      <c r="Z41">
        <f t="shared" si="17"/>
        <v>0.17144560294213512</v>
      </c>
      <c r="AB41">
        <f t="shared" si="18"/>
        <v>119.03090369908892</v>
      </c>
      <c r="AC41">
        <f t="shared" si="19"/>
        <v>88.525845092821015</v>
      </c>
      <c r="AE41">
        <f t="shared" si="2"/>
        <v>0</v>
      </c>
      <c r="AF41">
        <f t="shared" si="26"/>
        <v>0</v>
      </c>
      <c r="AG41">
        <f t="shared" si="26"/>
        <v>-4.2861400735533781</v>
      </c>
      <c r="AH41">
        <f t="shared" si="4"/>
        <v>-1511.4780799847917</v>
      </c>
      <c r="AI41">
        <f t="shared" si="23"/>
        <v>-1515.764220058345</v>
      </c>
      <c r="AJ41">
        <f t="shared" si="6"/>
        <v>30.505058606267909</v>
      </c>
      <c r="AK41">
        <f t="shared" si="20"/>
        <v>8.3321632589362249</v>
      </c>
      <c r="AL41">
        <f t="shared" si="24"/>
        <v>-1476.9269981931409</v>
      </c>
      <c r="AN41">
        <f t="shared" si="27"/>
        <v>0</v>
      </c>
      <c r="AO41">
        <f t="shared" si="27"/>
        <v>0</v>
      </c>
      <c r="AP41">
        <f t="shared" si="27"/>
        <v>-9.0668815177761111E-2</v>
      </c>
      <c r="AQ41">
        <f t="shared" si="27"/>
        <v>-31.973739618304986</v>
      </c>
      <c r="AR41">
        <f t="shared" si="27"/>
        <v>-32.064408433482747</v>
      </c>
      <c r="AS41">
        <f t="shared" si="27"/>
        <v>0.64530264370605872</v>
      </c>
      <c r="AT41">
        <f t="shared" si="27"/>
        <v>0.17625820845586787</v>
      </c>
      <c r="AU41">
        <f t="shared" si="25"/>
        <v>-31.24284758132082</v>
      </c>
      <c r="AW41">
        <v>38</v>
      </c>
      <c r="AX41">
        <f>IF(Z41&gt;0, (R41*SUMPRODUCT(K41:$K$98, X41:$X$98)-K41*$AZ$3)/Z41, 0)</f>
        <v>516.34946346626054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0.16656033000000001</v>
      </c>
      <c r="Q42" s="4">
        <f t="shared" si="22"/>
        <v>25</v>
      </c>
      <c r="R42">
        <f t="shared" si="0"/>
        <v>50000</v>
      </c>
      <c r="S42">
        <f t="shared" si="1"/>
        <v>443.76496467575299</v>
      </c>
      <c r="U42">
        <f t="shared" si="12"/>
        <v>0.16656033000000001</v>
      </c>
      <c r="V42">
        <f t="shared" si="13"/>
        <v>0.01</v>
      </c>
      <c r="W42">
        <f t="shared" si="14"/>
        <v>0.17144560294213512</v>
      </c>
      <c r="X42">
        <f t="shared" si="15"/>
        <v>2.8556036203090999E-2</v>
      </c>
      <c r="Y42">
        <f t="shared" si="16"/>
        <v>1.7144560294213513E-3</v>
      </c>
      <c r="Z42">
        <f t="shared" si="17"/>
        <v>0.14117511070962277</v>
      </c>
      <c r="AB42">
        <f t="shared" si="18"/>
        <v>88.525845092821015</v>
      </c>
      <c r="AC42">
        <f t="shared" si="19"/>
        <v>62.64856801715127</v>
      </c>
      <c r="AE42">
        <f t="shared" si="2"/>
        <v>0</v>
      </c>
      <c r="AF42">
        <f t="shared" si="26"/>
        <v>0</v>
      </c>
      <c r="AG42">
        <f t="shared" si="26"/>
        <v>-3.5293777677405691</v>
      </c>
      <c r="AH42">
        <f t="shared" si="4"/>
        <v>-1427.8018101545499</v>
      </c>
      <c r="AI42">
        <f t="shared" si="23"/>
        <v>-1431.3311879222904</v>
      </c>
      <c r="AJ42">
        <f t="shared" si="6"/>
        <v>25.877277075669745</v>
      </c>
      <c r="AK42">
        <f t="shared" si="20"/>
        <v>6.1968091564974719</v>
      </c>
      <c r="AL42">
        <f t="shared" si="24"/>
        <v>-1399.2571016901231</v>
      </c>
      <c r="AN42">
        <f t="shared" si="27"/>
        <v>0</v>
      </c>
      <c r="AO42">
        <f t="shared" si="27"/>
        <v>0</v>
      </c>
      <c r="AP42">
        <f t="shared" si="27"/>
        <v>-6.6660981472559444E-2</v>
      </c>
      <c r="AQ42">
        <f t="shared" si="27"/>
        <v>-26.967549601280172</v>
      </c>
      <c r="AR42">
        <f t="shared" si="27"/>
        <v>-27.034210582752731</v>
      </c>
      <c r="AS42">
        <f t="shared" si="27"/>
        <v>0.48875603611166246</v>
      </c>
      <c r="AT42">
        <f t="shared" si="27"/>
        <v>0.11704198517539623</v>
      </c>
      <c r="AU42">
        <f t="shared" si="25"/>
        <v>-26.42841256146567</v>
      </c>
      <c r="AW42">
        <v>39</v>
      </c>
      <c r="AX42">
        <f>IF(Z42&gt;0, (R42*SUMPRODUCT(K42:$K$98, X42:$X$98)-K42*$AZ$3)/Z42, 0)</f>
        <v>443.76496467575299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0.18820168900000001</v>
      </c>
      <c r="Q43" s="4">
        <f t="shared" si="22"/>
        <v>25</v>
      </c>
      <c r="R43">
        <f t="shared" si="0"/>
        <v>50000</v>
      </c>
      <c r="S43">
        <f t="shared" si="1"/>
        <v>363.30813596079224</v>
      </c>
      <c r="U43">
        <f t="shared" si="12"/>
        <v>0.18820168900000001</v>
      </c>
      <c r="V43">
        <f t="shared" si="13"/>
        <v>0.01</v>
      </c>
      <c r="W43">
        <f t="shared" si="14"/>
        <v>0.14117511070962277</v>
      </c>
      <c r="X43">
        <f t="shared" si="15"/>
        <v>2.6569394280312995E-2</v>
      </c>
      <c r="Y43">
        <f t="shared" si="16"/>
        <v>1.4117511070962277E-3</v>
      </c>
      <c r="Z43">
        <f t="shared" si="17"/>
        <v>0.11319396532221356</v>
      </c>
      <c r="AB43">
        <f t="shared" si="18"/>
        <v>62.64856801715127</v>
      </c>
      <c r="AC43">
        <f t="shared" si="19"/>
        <v>41.124288543223962</v>
      </c>
      <c r="AE43">
        <f t="shared" si="2"/>
        <v>0</v>
      </c>
      <c r="AF43">
        <f t="shared" si="26"/>
        <v>0</v>
      </c>
      <c r="AG43">
        <f t="shared" si="26"/>
        <v>-2.829849133055339</v>
      </c>
      <c r="AH43">
        <f t="shared" si="4"/>
        <v>-1328.4697140156497</v>
      </c>
      <c r="AI43">
        <f t="shared" si="23"/>
        <v>-1331.2995631487051</v>
      </c>
      <c r="AJ43">
        <f t="shared" si="6"/>
        <v>21.524279473927308</v>
      </c>
      <c r="AK43">
        <f t="shared" si="20"/>
        <v>4.3853997612005893</v>
      </c>
      <c r="AL43">
        <f t="shared" si="24"/>
        <v>-1305.3898839135773</v>
      </c>
      <c r="AN43">
        <f t="shared" si="27"/>
        <v>0</v>
      </c>
      <c r="AO43">
        <f t="shared" si="27"/>
        <v>0</v>
      </c>
      <c r="AP43">
        <f t="shared" si="27"/>
        <v>-4.7722019959196837E-2</v>
      </c>
      <c r="AQ43">
        <f t="shared" si="27"/>
        <v>-22.403052327738205</v>
      </c>
      <c r="AR43">
        <f t="shared" si="27"/>
        <v>-22.450774347697404</v>
      </c>
      <c r="AS43">
        <f t="shared" si="27"/>
        <v>0.36298122138866784</v>
      </c>
      <c r="AT43">
        <f t="shared" si="27"/>
        <v>7.3954520221053421E-2</v>
      </c>
      <c r="AU43">
        <f t="shared" si="25"/>
        <v>-22.013838606087681</v>
      </c>
      <c r="AW43">
        <v>40</v>
      </c>
      <c r="AX43">
        <f>IF(Z43&gt;0, (R43*SUMPRODUCT(K43:$K$98, X43:$X$98)-K43*$AZ$3)/Z43, 0)</f>
        <v>363.30813596079224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0.21316064300000001</v>
      </c>
      <c r="Q44" s="4">
        <f t="shared" si="22"/>
        <v>25</v>
      </c>
      <c r="R44">
        <f t="shared" si="0"/>
        <v>50000</v>
      </c>
      <c r="S44">
        <f t="shared" si="1"/>
        <v>268.17187448407856</v>
      </c>
      <c r="U44">
        <f t="shared" si="12"/>
        <v>0.21316064300000001</v>
      </c>
      <c r="V44">
        <f t="shared" si="13"/>
        <v>0.01</v>
      </c>
      <c r="W44">
        <f t="shared" si="14"/>
        <v>0.11319396532221356</v>
      </c>
      <c r="X44">
        <f t="shared" si="15"/>
        <v>2.4128498431802745E-2</v>
      </c>
      <c r="Y44">
        <f t="shared" si="16"/>
        <v>1.1319396532221357E-3</v>
      </c>
      <c r="Z44">
        <f t="shared" si="17"/>
        <v>8.7933527237188669E-2</v>
      </c>
      <c r="AB44">
        <f t="shared" si="18"/>
        <v>41.124288543223962</v>
      </c>
      <c r="AC44">
        <f t="shared" si="19"/>
        <v>23.581298829193663</v>
      </c>
      <c r="AE44">
        <f t="shared" si="2"/>
        <v>0</v>
      </c>
      <c r="AF44">
        <f t="shared" si="26"/>
        <v>0</v>
      </c>
      <c r="AG44">
        <f t="shared" si="26"/>
        <v>-2.1983381809297167</v>
      </c>
      <c r="AH44">
        <f t="shared" si="4"/>
        <v>-1206.4249215901373</v>
      </c>
      <c r="AI44">
        <f t="shared" si="23"/>
        <v>-1208.6232597710671</v>
      </c>
      <c r="AJ44">
        <f t="shared" si="6"/>
        <v>17.542989714030298</v>
      </c>
      <c r="AK44">
        <f t="shared" si="20"/>
        <v>2.8787001980256774</v>
      </c>
      <c r="AL44">
        <f t="shared" si="24"/>
        <v>-1188.2015698590112</v>
      </c>
      <c r="AN44">
        <f t="shared" si="27"/>
        <v>0</v>
      </c>
      <c r="AO44">
        <f t="shared" si="27"/>
        <v>0</v>
      </c>
      <c r="AP44">
        <f t="shared" si="27"/>
        <v>-3.3100306517717525E-2</v>
      </c>
      <c r="AQ44">
        <f t="shared" si="27"/>
        <v>-18.165100821002198</v>
      </c>
      <c r="AR44">
        <f t="shared" si="27"/>
        <v>-18.198201127519919</v>
      </c>
      <c r="AS44">
        <f t="shared" si="27"/>
        <v>0.26414422576511376</v>
      </c>
      <c r="AT44">
        <f t="shared" si="27"/>
        <v>4.3344495289148806E-2</v>
      </c>
      <c r="AU44">
        <f t="shared" si="25"/>
        <v>-17.890712406465656</v>
      </c>
      <c r="AW44">
        <v>41</v>
      </c>
      <c r="AX44">
        <f>IF(Z44&gt;0, (R44*SUMPRODUCT(K44:$K$98, X44:$X$98)-K44*$AZ$3)/Z44, 0)</f>
        <v>268.17187448407856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0.241823134</v>
      </c>
      <c r="Q45" s="4">
        <f t="shared" si="22"/>
        <v>25</v>
      </c>
      <c r="R45">
        <f t="shared" si="0"/>
        <v>50000</v>
      </c>
      <c r="S45">
        <f t="shared" si="1"/>
        <v>148.28339737756303</v>
      </c>
      <c r="U45">
        <f t="shared" si="12"/>
        <v>0.241823134</v>
      </c>
      <c r="V45">
        <f t="shared" si="13"/>
        <v>0.01</v>
      </c>
      <c r="W45">
        <f t="shared" si="14"/>
        <v>8.7933527237188669E-2</v>
      </c>
      <c r="X45">
        <f t="shared" si="15"/>
        <v>2.1264361140171325E-2</v>
      </c>
      <c r="Y45">
        <f t="shared" si="16"/>
        <v>8.7933527237188673E-4</v>
      </c>
      <c r="Z45">
        <f t="shared" si="17"/>
        <v>6.5789830824645457E-2</v>
      </c>
      <c r="AB45">
        <f t="shared" si="18"/>
        <v>23.581298829193663</v>
      </c>
      <c r="AC45">
        <f t="shared" si="19"/>
        <v>9.7555396275735475</v>
      </c>
      <c r="AE45">
        <f t="shared" si="2"/>
        <v>0</v>
      </c>
      <c r="AF45">
        <f t="shared" si="26"/>
        <v>0</v>
      </c>
      <c r="AG45">
        <f t="shared" si="26"/>
        <v>-1.6447457706161364</v>
      </c>
      <c r="AH45">
        <f t="shared" si="4"/>
        <v>-1063.2180570085663</v>
      </c>
      <c r="AI45">
        <f t="shared" si="23"/>
        <v>-1064.8628027791824</v>
      </c>
      <c r="AJ45">
        <f t="shared" si="6"/>
        <v>13.825759201620116</v>
      </c>
      <c r="AK45">
        <f t="shared" si="20"/>
        <v>1.6506909180435565</v>
      </c>
      <c r="AL45">
        <f t="shared" si="24"/>
        <v>-1049.3863526595187</v>
      </c>
      <c r="AN45">
        <f t="shared" si="27"/>
        <v>0</v>
      </c>
      <c r="AO45">
        <f t="shared" si="27"/>
        <v>0</v>
      </c>
      <c r="AP45">
        <f t="shared" si="27"/>
        <v>-2.2111503208986846E-2</v>
      </c>
      <c r="AQ45">
        <f t="shared" si="27"/>
        <v>-14.293606890134068</v>
      </c>
      <c r="AR45">
        <f t="shared" si="27"/>
        <v>-14.315718393343055</v>
      </c>
      <c r="AS45">
        <f t="shared" si="27"/>
        <v>0.18586964892378569</v>
      </c>
      <c r="AT45">
        <f t="shared" si="27"/>
        <v>2.2191428112134679E-2</v>
      </c>
      <c r="AU45">
        <f t="shared" si="25"/>
        <v>-14.107657316307133</v>
      </c>
      <c r="AW45">
        <v>42</v>
      </c>
      <c r="AX45">
        <f>IF(Z45&gt;0, (R45*SUMPRODUCT(K45:$K$98, X45:$X$98)-K45*$AZ$3)/Z45, 0)</f>
        <v>148.28339737756303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0.27493253200000001</v>
      </c>
      <c r="Q46" s="4">
        <f t="shared" si="22"/>
        <v>25</v>
      </c>
      <c r="R46">
        <f t="shared" si="0"/>
        <v>50000</v>
      </c>
      <c r="S46">
        <f t="shared" si="1"/>
        <v>-14.107064364576386</v>
      </c>
      <c r="U46">
        <f t="shared" si="12"/>
        <v>0.27493253200000001</v>
      </c>
      <c r="V46">
        <f t="shared" si="13"/>
        <v>0.01</v>
      </c>
      <c r="W46">
        <f t="shared" si="14"/>
        <v>6.5789830824645457E-2</v>
      </c>
      <c r="X46">
        <f t="shared" si="15"/>
        <v>1.8087764768471425E-2</v>
      </c>
      <c r="Y46">
        <f t="shared" si="16"/>
        <v>6.5789830824645459E-4</v>
      </c>
      <c r="Z46">
        <f t="shared" si="17"/>
        <v>4.7044167747927579E-2</v>
      </c>
      <c r="AB46">
        <f t="shared" si="18"/>
        <v>9.7555396275735475</v>
      </c>
      <c r="AC46">
        <f t="shared" si="19"/>
        <v>-0.6636551023979429</v>
      </c>
      <c r="AE46">
        <f t="shared" si="2"/>
        <v>0</v>
      </c>
      <c r="AF46">
        <f t="shared" si="26"/>
        <v>0</v>
      </c>
      <c r="AG46">
        <f t="shared" si="26"/>
        <v>-1.1761041936981895</v>
      </c>
      <c r="AH46">
        <f t="shared" si="4"/>
        <v>-904.38823842357124</v>
      </c>
      <c r="AI46">
        <f t="shared" si="23"/>
        <v>-905.5643426172694</v>
      </c>
      <c r="AJ46">
        <f t="shared" si="6"/>
        <v>10.41919472997149</v>
      </c>
      <c r="AK46">
        <f t="shared" si="20"/>
        <v>0.68288777393014843</v>
      </c>
      <c r="AL46">
        <f t="shared" si="24"/>
        <v>-894.46226011336773</v>
      </c>
      <c r="AN46">
        <f t="shared" si="27"/>
        <v>0</v>
      </c>
      <c r="AO46">
        <f t="shared" si="27"/>
        <v>0</v>
      </c>
      <c r="AP46">
        <f t="shared" si="27"/>
        <v>-1.4117157690467947E-2</v>
      </c>
      <c r="AQ46">
        <f t="shared" si="27"/>
        <v>-10.855663506380141</v>
      </c>
      <c r="AR46">
        <f t="shared" si="27"/>
        <v>-10.869780664070609</v>
      </c>
      <c r="AS46">
        <f t="shared" si="27"/>
        <v>0.12506495240713855</v>
      </c>
      <c r="AT46">
        <f t="shared" si="27"/>
        <v>8.1969220423836423E-3</v>
      </c>
      <c r="AU46">
        <f t="shared" si="25"/>
        <v>-10.736518789621087</v>
      </c>
      <c r="AW46">
        <v>43</v>
      </c>
      <c r="AX46">
        <f>IF(Z46&gt;0, (R46*SUMPRODUCT(K46:$K$98, X46:$X$98)-K46*$AZ$3)/Z46, 0)</f>
        <v>-14.107064364576386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0.31195269799999997</v>
      </c>
      <c r="Q47" s="4">
        <f t="shared" si="22"/>
        <v>25</v>
      </c>
      <c r="R47">
        <f t="shared" si="0"/>
        <v>50000</v>
      </c>
      <c r="S47">
        <f t="shared" si="1"/>
        <v>-252.67975499539497</v>
      </c>
      <c r="U47">
        <f t="shared" si="12"/>
        <v>0.31195269799999997</v>
      </c>
      <c r="V47">
        <f t="shared" si="13"/>
        <v>0.01</v>
      </c>
      <c r="W47">
        <f t="shared" si="14"/>
        <v>4.7044167747927579E-2</v>
      </c>
      <c r="X47">
        <f t="shared" si="15"/>
        <v>1.467555505413059E-2</v>
      </c>
      <c r="Y47">
        <f t="shared" si="16"/>
        <v>4.7044167747927579E-4</v>
      </c>
      <c r="Z47">
        <f t="shared" si="17"/>
        <v>3.1898171016317714E-2</v>
      </c>
      <c r="AB47">
        <f t="shared" si="18"/>
        <v>-0.6636551023979429</v>
      </c>
      <c r="AC47">
        <f t="shared" si="19"/>
        <v>-8.0600220372043694</v>
      </c>
      <c r="AE47">
        <f t="shared" si="2"/>
        <v>0</v>
      </c>
      <c r="AF47">
        <f t="shared" si="26"/>
        <v>0</v>
      </c>
      <c r="AG47">
        <f t="shared" si="26"/>
        <v>-0.79745427540794289</v>
      </c>
      <c r="AH47">
        <f t="shared" si="4"/>
        <v>-733.77775270652955</v>
      </c>
      <c r="AI47">
        <f t="shared" si="23"/>
        <v>-734.57520698193753</v>
      </c>
      <c r="AJ47">
        <f t="shared" si="6"/>
        <v>7.3963669348064265</v>
      </c>
      <c r="AK47">
        <f t="shared" si="20"/>
        <v>-4.645585716785601E-2</v>
      </c>
      <c r="AL47">
        <f t="shared" si="24"/>
        <v>-727.22529590429895</v>
      </c>
      <c r="AN47">
        <f t="shared" si="27"/>
        <v>0</v>
      </c>
      <c r="AO47">
        <f t="shared" si="27"/>
        <v>0</v>
      </c>
      <c r="AP47">
        <f t="shared" si="27"/>
        <v>-8.5465184677949481E-3</v>
      </c>
      <c r="AQ47">
        <f t="shared" si="27"/>
        <v>-7.8640811243445077</v>
      </c>
      <c r="AR47">
        <f t="shared" si="27"/>
        <v>-7.8726276428123025</v>
      </c>
      <c r="AS47">
        <f t="shared" si="27"/>
        <v>7.9268728693659488E-2</v>
      </c>
      <c r="AT47">
        <f t="shared" si="27"/>
        <v>-4.978791304607647E-4</v>
      </c>
      <c r="AU47">
        <f t="shared" si="25"/>
        <v>-7.7938567932491036</v>
      </c>
      <c r="AW47">
        <v>44</v>
      </c>
      <c r="AX47">
        <f>IF(Z47&gt;0, (R47*SUMPRODUCT(K47:$K$98, X47:$X$98)-K47*$AZ$3)/Z47, 0)</f>
        <v>-252.67975499539497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0.35315455400000001</v>
      </c>
      <c r="Q48" s="4">
        <f t="shared" si="22"/>
        <v>25</v>
      </c>
      <c r="R48">
        <f t="shared" si="0"/>
        <v>50000</v>
      </c>
      <c r="S48">
        <f t="shared" si="1"/>
        <v>-631.8458212638991</v>
      </c>
      <c r="U48">
        <f t="shared" si="12"/>
        <v>0.35315455400000001</v>
      </c>
      <c r="V48">
        <f t="shared" si="13"/>
        <v>0.01</v>
      </c>
      <c r="W48">
        <f t="shared" si="14"/>
        <v>3.1898171016317714E-2</v>
      </c>
      <c r="X48">
        <f t="shared" si="15"/>
        <v>1.126498435868341E-2</v>
      </c>
      <c r="Y48">
        <f t="shared" si="16"/>
        <v>3.1898171016317715E-4</v>
      </c>
      <c r="Z48">
        <f t="shared" si="17"/>
        <v>2.0314204947471128E-2</v>
      </c>
      <c r="AB48">
        <f t="shared" si="18"/>
        <v>-8.0600220372043694</v>
      </c>
      <c r="AC48">
        <f t="shared" si="19"/>
        <v>-12.835445508358058</v>
      </c>
      <c r="AE48">
        <f t="shared" si="2"/>
        <v>0</v>
      </c>
      <c r="AF48">
        <f t="shared" si="26"/>
        <v>0</v>
      </c>
      <c r="AG48">
        <f t="shared" si="26"/>
        <v>-0.50785512368677821</v>
      </c>
      <c r="AH48">
        <f t="shared" si="4"/>
        <v>-563.24921793417047</v>
      </c>
      <c r="AI48">
        <f t="shared" si="23"/>
        <v>-563.75707305785727</v>
      </c>
      <c r="AJ48">
        <f t="shared" si="6"/>
        <v>4.7754234711536885</v>
      </c>
      <c r="AK48">
        <f t="shared" si="20"/>
        <v>-0.56420154260430588</v>
      </c>
      <c r="AL48">
        <f t="shared" si="24"/>
        <v>-559.54585112930795</v>
      </c>
      <c r="AN48">
        <f t="shared" si="27"/>
        <v>0</v>
      </c>
      <c r="AO48">
        <f t="shared" si="27"/>
        <v>0</v>
      </c>
      <c r="AP48">
        <f t="shared" si="27"/>
        <v>-4.8596530047947412E-3</v>
      </c>
      <c r="AQ48">
        <f t="shared" si="27"/>
        <v>-5.3897177102623006</v>
      </c>
      <c r="AR48">
        <f t="shared" si="27"/>
        <v>-5.3945773632670955</v>
      </c>
      <c r="AS48">
        <f t="shared" si="27"/>
        <v>4.5695908022525558E-2</v>
      </c>
      <c r="AT48">
        <f t="shared" si="27"/>
        <v>-5.3988304812651149E-3</v>
      </c>
      <c r="AU48">
        <f t="shared" si="25"/>
        <v>-5.354280285725836</v>
      </c>
      <c r="AW48">
        <v>45</v>
      </c>
      <c r="AX48">
        <f>IF(Z48&gt;0, (R48*SUMPRODUCT(K48:$K$98, X48:$X$98)-K48*$AZ$3)/Z48, 0)</f>
        <v>-631.8458212638991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0.39812553899999997</v>
      </c>
      <c r="Q49" s="4">
        <f t="shared" si="22"/>
        <v>25</v>
      </c>
      <c r="R49">
        <f t="shared" si="0"/>
        <v>50000</v>
      </c>
      <c r="S49">
        <f t="shared" si="1"/>
        <v>-1286.4378742782446</v>
      </c>
      <c r="U49">
        <f t="shared" si="12"/>
        <v>0.39812553899999997</v>
      </c>
      <c r="V49">
        <f t="shared" si="13"/>
        <v>0.01</v>
      </c>
      <c r="W49">
        <f t="shared" si="14"/>
        <v>2.0314204947471128E-2</v>
      </c>
      <c r="X49">
        <f t="shared" si="15"/>
        <v>8.0876037940684087E-3</v>
      </c>
      <c r="Y49">
        <f t="shared" si="16"/>
        <v>2.0314204947471129E-4</v>
      </c>
      <c r="Z49">
        <f t="shared" si="17"/>
        <v>1.2023459103928009E-2</v>
      </c>
      <c r="AB49">
        <f t="shared" si="18"/>
        <v>-12.835445508358058</v>
      </c>
      <c r="AC49">
        <f t="shared" si="19"/>
        <v>-15.467433171128556</v>
      </c>
      <c r="AE49">
        <f t="shared" si="2"/>
        <v>0</v>
      </c>
      <c r="AF49">
        <f t="shared" si="26"/>
        <v>0</v>
      </c>
      <c r="AG49">
        <f t="shared" si="26"/>
        <v>-0.30058647759820023</v>
      </c>
      <c r="AH49">
        <f t="shared" si="4"/>
        <v>-404.38018970342046</v>
      </c>
      <c r="AI49">
        <f t="shared" si="23"/>
        <v>-404.68077618101864</v>
      </c>
      <c r="AJ49">
        <f t="shared" si="6"/>
        <v>2.6319876627704986</v>
      </c>
      <c r="AK49">
        <f t="shared" si="20"/>
        <v>-0.89848118558506418</v>
      </c>
      <c r="AL49">
        <f t="shared" si="24"/>
        <v>-402.94726970383323</v>
      </c>
      <c r="AN49">
        <f t="shared" si="27"/>
        <v>0</v>
      </c>
      <c r="AO49">
        <f t="shared" si="27"/>
        <v>0</v>
      </c>
      <c r="AP49">
        <f t="shared" si="27"/>
        <v>-2.5681290204106417E-3</v>
      </c>
      <c r="AQ49">
        <f t="shared" si="27"/>
        <v>-3.4549142355122786</v>
      </c>
      <c r="AR49">
        <f t="shared" si="27"/>
        <v>-3.4574823645326891</v>
      </c>
      <c r="AS49">
        <f t="shared" si="27"/>
        <v>2.2486985948712436E-2</v>
      </c>
      <c r="AT49">
        <f t="shared" si="27"/>
        <v>-7.6763786096802726E-3</v>
      </c>
      <c r="AU49">
        <f t="shared" si="25"/>
        <v>-3.4426717571936569</v>
      </c>
      <c r="AW49">
        <v>46</v>
      </c>
      <c r="AX49">
        <f>IF(Z49&gt;0, (R49*SUMPRODUCT(K49:$K$98, X49:$X$98)-K49*$AZ$3)/Z49, 0)</f>
        <v>-1286.4378742782446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0.44755673899999998</v>
      </c>
      <c r="Q50" s="4">
        <f t="shared" si="22"/>
        <v>25</v>
      </c>
      <c r="R50">
        <f t="shared" si="0"/>
        <v>50000</v>
      </c>
      <c r="S50">
        <f t="shared" si="1"/>
        <v>-2523.7621081534621</v>
      </c>
      <c r="U50">
        <f t="shared" si="12"/>
        <v>0.44755673899999998</v>
      </c>
      <c r="V50">
        <f t="shared" si="13"/>
        <v>0.01</v>
      </c>
      <c r="W50">
        <f t="shared" si="14"/>
        <v>1.2023459103928009E-2</v>
      </c>
      <c r="X50">
        <f t="shared" si="15"/>
        <v>5.3811801480538818E-3</v>
      </c>
      <c r="Y50">
        <f t="shared" si="16"/>
        <v>1.2023459103928009E-4</v>
      </c>
      <c r="Z50">
        <f t="shared" si="17"/>
        <v>6.5220443648348466E-3</v>
      </c>
      <c r="AB50">
        <f t="shared" si="18"/>
        <v>-15.467433171128556</v>
      </c>
      <c r="AC50">
        <f t="shared" si="19"/>
        <v>-16.460088435666002</v>
      </c>
      <c r="AE50">
        <f t="shared" si="2"/>
        <v>0</v>
      </c>
      <c r="AF50">
        <f t="shared" si="26"/>
        <v>0</v>
      </c>
      <c r="AG50">
        <f t="shared" si="26"/>
        <v>-0.16305110912087117</v>
      </c>
      <c r="AH50">
        <f t="shared" si="4"/>
        <v>-269.05900740269408</v>
      </c>
      <c r="AI50">
        <f t="shared" si="23"/>
        <v>-269.22205851181496</v>
      </c>
      <c r="AJ50">
        <f t="shared" si="6"/>
        <v>0.99265526453744535</v>
      </c>
      <c r="AK50">
        <f t="shared" si="20"/>
        <v>-1.0827203219789991</v>
      </c>
      <c r="AL50">
        <f t="shared" si="24"/>
        <v>-269.31212356925653</v>
      </c>
      <c r="AN50">
        <f t="shared" si="27"/>
        <v>0</v>
      </c>
      <c r="AO50">
        <f t="shared" si="27"/>
        <v>0</v>
      </c>
      <c r="AP50">
        <f t="shared" si="27"/>
        <v>-1.2438073933038248E-3</v>
      </c>
      <c r="AQ50">
        <f t="shared" si="27"/>
        <v>-2.0524704459040195</v>
      </c>
      <c r="AR50">
        <f t="shared" si="27"/>
        <v>-2.0537142532973234</v>
      </c>
      <c r="AS50">
        <f t="shared" si="27"/>
        <v>7.5723002664052144E-3</v>
      </c>
      <c r="AT50">
        <f t="shared" si="27"/>
        <v>-8.259346094723341E-3</v>
      </c>
      <c r="AU50">
        <f t="shared" si="25"/>
        <v>-2.0544012991256415</v>
      </c>
      <c r="AW50">
        <v>47</v>
      </c>
      <c r="AX50">
        <f>IF(Z50&gt;0, (R50*SUMPRODUCT(K50:$K$98, X50:$X$98)-K50*$AZ$3)/Z50, 0)</f>
        <v>-2523.7621081534621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0.50316588799999995</v>
      </c>
      <c r="Q51" s="4">
        <f t="shared" si="22"/>
        <v>25</v>
      </c>
      <c r="R51">
        <f t="shared" si="0"/>
        <v>50000</v>
      </c>
      <c r="S51">
        <f t="shared" si="1"/>
        <v>-5138.0547313605502</v>
      </c>
      <c r="U51">
        <f t="shared" si="12"/>
        <v>0.50316588799999995</v>
      </c>
      <c r="V51">
        <f t="shared" si="13"/>
        <v>0.01</v>
      </c>
      <c r="W51">
        <f t="shared" si="14"/>
        <v>6.5220443648348466E-3</v>
      </c>
      <c r="X51">
        <f t="shared" si="15"/>
        <v>3.2816702444075211E-3</v>
      </c>
      <c r="Y51">
        <f t="shared" si="16"/>
        <v>6.5220443648348462E-5</v>
      </c>
      <c r="Z51">
        <f t="shared" si="17"/>
        <v>3.175153676778977E-3</v>
      </c>
      <c r="AB51">
        <f t="shared" si="18"/>
        <v>-16.460088435666002</v>
      </c>
      <c r="AC51">
        <f t="shared" si="19"/>
        <v>-16.314113371771072</v>
      </c>
      <c r="AE51">
        <f t="shared" si="2"/>
        <v>0</v>
      </c>
      <c r="AF51">
        <f t="shared" si="26"/>
        <v>0</v>
      </c>
      <c r="AG51">
        <f t="shared" si="26"/>
        <v>-7.9378841919474433E-2</v>
      </c>
      <c r="AH51">
        <f t="shared" si="4"/>
        <v>-164.08351222037606</v>
      </c>
      <c r="AI51">
        <f t="shared" si="23"/>
        <v>-164.16289106229553</v>
      </c>
      <c r="AJ51">
        <f t="shared" si="6"/>
        <v>-0.1459750638949302</v>
      </c>
      <c r="AK51">
        <f t="shared" si="20"/>
        <v>-1.1522061904966203</v>
      </c>
      <c r="AL51">
        <f t="shared" si="24"/>
        <v>-165.46107231668708</v>
      </c>
      <c r="AN51">
        <f t="shared" si="27"/>
        <v>0</v>
      </c>
      <c r="AO51">
        <f t="shared" si="27"/>
        <v>0</v>
      </c>
      <c r="AP51">
        <f t="shared" si="27"/>
        <v>-5.4064988198044845E-4</v>
      </c>
      <c r="AQ51">
        <f t="shared" si="27"/>
        <v>-1.1175740206297931</v>
      </c>
      <c r="AR51">
        <f t="shared" si="27"/>
        <v>-1.1181146705117735</v>
      </c>
      <c r="AS51">
        <f t="shared" si="27"/>
        <v>-9.9423724456630344E-4</v>
      </c>
      <c r="AT51">
        <f t="shared" si="27"/>
        <v>-7.8476849226533085E-3</v>
      </c>
      <c r="AU51">
        <f t="shared" si="25"/>
        <v>-1.1269565926789931</v>
      </c>
      <c r="AW51">
        <v>48</v>
      </c>
      <c r="AX51">
        <f>IF(Z51&gt;0, (R51*SUMPRODUCT(K51:$K$98, X51:$X$98)-K51*$AZ$3)/Z51, 0)</f>
        <v>-5138.0547313605502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0.56565928300000001</v>
      </c>
      <c r="Q52" s="4">
        <f t="shared" si="22"/>
        <v>25</v>
      </c>
      <c r="R52">
        <f t="shared" si="0"/>
        <v>50000</v>
      </c>
      <c r="S52">
        <f t="shared" si="1"/>
        <v>-11480.92492578497</v>
      </c>
      <c r="U52">
        <f t="shared" si="12"/>
        <v>0.56565928300000001</v>
      </c>
      <c r="V52">
        <f t="shared" si="13"/>
        <v>0.01</v>
      </c>
      <c r="W52">
        <f t="shared" si="14"/>
        <v>3.175153676778977E-3</v>
      </c>
      <c r="X52">
        <f t="shared" si="15"/>
        <v>1.7960551522216098E-3</v>
      </c>
      <c r="Y52">
        <f t="shared" si="16"/>
        <v>3.175153676778977E-5</v>
      </c>
      <c r="Z52">
        <f t="shared" si="17"/>
        <v>1.3473469877895775E-3</v>
      </c>
      <c r="AB52">
        <f t="shared" si="18"/>
        <v>-16.314113371771072</v>
      </c>
      <c r="AC52">
        <f t="shared" si="19"/>
        <v>-15.468789615794657</v>
      </c>
      <c r="AE52">
        <f t="shared" si="2"/>
        <v>0</v>
      </c>
      <c r="AF52">
        <f t="shared" si="26"/>
        <v>0</v>
      </c>
      <c r="AG52">
        <f t="shared" si="26"/>
        <v>-3.3683674694739436E-2</v>
      </c>
      <c r="AH52">
        <f t="shared" si="4"/>
        <v>-89.802757611080494</v>
      </c>
      <c r="AI52">
        <f t="shared" si="23"/>
        <v>-89.836441285775237</v>
      </c>
      <c r="AJ52">
        <f t="shared" si="6"/>
        <v>-0.8453237559764144</v>
      </c>
      <c r="AK52">
        <f t="shared" si="20"/>
        <v>-1.1419879360239751</v>
      </c>
      <c r="AL52">
        <f t="shared" si="24"/>
        <v>-91.823752977775627</v>
      </c>
      <c r="AN52">
        <f t="shared" si="27"/>
        <v>0</v>
      </c>
      <c r="AO52">
        <f t="shared" si="27"/>
        <v>0</v>
      </c>
      <c r="AP52">
        <f t="shared" si="27"/>
        <v>-2.048390701478115E-4</v>
      </c>
      <c r="AQ52">
        <f t="shared" si="27"/>
        <v>-0.5461136153483841</v>
      </c>
      <c r="AR52">
        <f t="shared" si="27"/>
        <v>-0.54631845441853188</v>
      </c>
      <c r="AS52">
        <f t="shared" si="27"/>
        <v>-5.1406306977280856E-3</v>
      </c>
      <c r="AT52">
        <f t="shared" si="27"/>
        <v>-6.944721710297916E-3</v>
      </c>
      <c r="AU52">
        <f t="shared" si="25"/>
        <v>-0.55840380682655788</v>
      </c>
      <c r="AW52">
        <v>49</v>
      </c>
      <c r="AX52">
        <f>IF(Z52&gt;0, (R52*SUMPRODUCT(K52:$K$98, X52:$X$98)-K52*$AZ$3)/Z52, 0)</f>
        <v>-11480.92492578497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0.63613866799999996</v>
      </c>
      <c r="Q53" s="4">
        <f t="shared" si="22"/>
        <v>25</v>
      </c>
      <c r="R53">
        <f t="shared" si="0"/>
        <v>50000</v>
      </c>
      <c r="S53">
        <f t="shared" si="1"/>
        <v>-29914.206600232868</v>
      </c>
      <c r="U53">
        <f t="shared" si="12"/>
        <v>0.63613866799999996</v>
      </c>
      <c r="V53">
        <f t="shared" si="13"/>
        <v>0.01</v>
      </c>
      <c r="W53">
        <f t="shared" si="14"/>
        <v>1.3473469877895775E-3</v>
      </c>
      <c r="X53">
        <f t="shared" si="15"/>
        <v>8.5709951814627399E-4</v>
      </c>
      <c r="Y53">
        <f t="shared" si="16"/>
        <v>1.3473469877895774E-5</v>
      </c>
      <c r="Z53">
        <f t="shared" si="17"/>
        <v>4.7677399976540772E-4</v>
      </c>
      <c r="AB53">
        <f t="shared" si="18"/>
        <v>-15.468789615794657</v>
      </c>
      <c r="AC53">
        <f t="shared" si="19"/>
        <v>-14.262315930601783</v>
      </c>
      <c r="AE53">
        <f t="shared" si="2"/>
        <v>0</v>
      </c>
      <c r="AF53">
        <f t="shared" si="26"/>
        <v>0</v>
      </c>
      <c r="AG53">
        <f t="shared" si="26"/>
        <v>-1.1919349994135194E-2</v>
      </c>
      <c r="AH53">
        <f t="shared" si="4"/>
        <v>-42.854975907313701</v>
      </c>
      <c r="AI53">
        <f t="shared" si="23"/>
        <v>-42.866895257307839</v>
      </c>
      <c r="AJ53">
        <f t="shared" si="6"/>
        <v>-1.2064736851928739</v>
      </c>
      <c r="AK53">
        <f t="shared" si="20"/>
        <v>-1.0828152731056262</v>
      </c>
      <c r="AL53">
        <f t="shared" si="24"/>
        <v>-45.156184215606338</v>
      </c>
      <c r="AN53">
        <f t="shared" si="27"/>
        <v>0</v>
      </c>
      <c r="AO53">
        <f t="shared" si="27"/>
        <v>0</v>
      </c>
      <c r="AP53">
        <f t="shared" si="27"/>
        <v>-6.4718416257273238E-5</v>
      </c>
      <c r="AQ53">
        <f t="shared" si="27"/>
        <v>-0.23268938078247742</v>
      </c>
      <c r="AR53">
        <f t="shared" si="27"/>
        <v>-0.23275409919873472</v>
      </c>
      <c r="AS53">
        <f t="shared" si="27"/>
        <v>-6.5507822322675244E-3</v>
      </c>
      <c r="AT53">
        <f t="shared" si="27"/>
        <v>-5.8793549655865637E-3</v>
      </c>
      <c r="AU53">
        <f t="shared" si="25"/>
        <v>-0.24518423639658879</v>
      </c>
      <c r="AW53">
        <v>50</v>
      </c>
      <c r="AX53">
        <f>IF(Z53&gt;0, (R53*SUMPRODUCT(K53:$K$98, X53:$X$98)-K53*$AZ$3)/Z53, 0)</f>
        <v>-29914.206600232868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0.71227412300000004</v>
      </c>
      <c r="Q54" s="4">
        <f t="shared" si="22"/>
        <v>25</v>
      </c>
      <c r="R54">
        <f t="shared" si="0"/>
        <v>50000</v>
      </c>
      <c r="S54">
        <f t="shared" si="1"/>
        <v>-97650.882254527271</v>
      </c>
      <c r="U54">
        <f t="shared" si="12"/>
        <v>0.71227412300000004</v>
      </c>
      <c r="V54">
        <f t="shared" si="13"/>
        <v>0.01</v>
      </c>
      <c r="W54">
        <f t="shared" si="14"/>
        <v>4.7677399976540772E-4</v>
      </c>
      <c r="X54">
        <f t="shared" si="15"/>
        <v>3.3959378255210803E-4</v>
      </c>
      <c r="Y54">
        <f t="shared" si="16"/>
        <v>4.7677399976540774E-6</v>
      </c>
      <c r="Z54">
        <f t="shared" si="17"/>
        <v>1.324124772156456E-4</v>
      </c>
      <c r="AB54">
        <f t="shared" si="18"/>
        <v>-14.262315930601783</v>
      </c>
      <c r="AC54">
        <f t="shared" si="19"/>
        <v>-12.930195221615284</v>
      </c>
      <c r="AE54">
        <f t="shared" si="2"/>
        <v>0</v>
      </c>
      <c r="AF54">
        <f t="shared" si="26"/>
        <v>0</v>
      </c>
      <c r="AG54">
        <f t="shared" si="26"/>
        <v>-3.3103119303911398E-3</v>
      </c>
      <c r="AH54">
        <f t="shared" si="4"/>
        <v>-16.979689127605401</v>
      </c>
      <c r="AI54">
        <f t="shared" si="23"/>
        <v>-16.982999439535792</v>
      </c>
      <c r="AJ54">
        <f t="shared" si="6"/>
        <v>-1.3321207089864995</v>
      </c>
      <c r="AK54">
        <f t="shared" si="20"/>
        <v>-0.99836211514212492</v>
      </c>
      <c r="AL54">
        <f t="shared" si="24"/>
        <v>-19.313482263664415</v>
      </c>
      <c r="AN54">
        <f t="shared" si="27"/>
        <v>0</v>
      </c>
      <c r="AO54">
        <f t="shared" si="27"/>
        <v>0</v>
      </c>
      <c r="AP54">
        <f t="shared" si="27"/>
        <v>-1.6048195458127019E-5</v>
      </c>
      <c r="AQ54">
        <f t="shared" si="27"/>
        <v>-8.231652353856829E-2</v>
      </c>
      <c r="AR54">
        <f t="shared" si="27"/>
        <v>-8.2332571734026416E-2</v>
      </c>
      <c r="AS54">
        <f t="shared" si="27"/>
        <v>-6.4580420096870105E-3</v>
      </c>
      <c r="AT54">
        <f t="shared" si="27"/>
        <v>-4.8400001868998538E-3</v>
      </c>
      <c r="AU54">
        <f t="shared" si="25"/>
        <v>-9.3630613930613268E-2</v>
      </c>
      <c r="AW54">
        <v>51</v>
      </c>
      <c r="AX54">
        <f>IF(Z54&gt;0, (R54*SUMPRODUCT(K54:$K$98, X54:$X$98)-K54*$AZ$3)/Z54, 0)</f>
        <v>-97650.882254527271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0.79182603500000004</v>
      </c>
      <c r="Q55" s="4">
        <f t="shared" si="22"/>
        <v>25</v>
      </c>
      <c r="R55">
        <f t="shared" si="0"/>
        <v>50000</v>
      </c>
      <c r="S55">
        <f t="shared" si="1"/>
        <v>-442646.62868254655</v>
      </c>
      <c r="U55">
        <f t="shared" si="12"/>
        <v>0.79182603500000004</v>
      </c>
      <c r="V55">
        <f t="shared" si="13"/>
        <v>0.01</v>
      </c>
      <c r="W55">
        <f t="shared" si="14"/>
        <v>1.324124772156456E-4</v>
      </c>
      <c r="X55">
        <f t="shared" si="15"/>
        <v>1.0484764681819251E-4</v>
      </c>
      <c r="Y55">
        <f t="shared" si="16"/>
        <v>1.3241247721564561E-6</v>
      </c>
      <c r="Z55">
        <f t="shared" si="17"/>
        <v>2.6240705625296637E-5</v>
      </c>
      <c r="AB55">
        <f t="shared" si="18"/>
        <v>-12.930195221615284</v>
      </c>
      <c r="AC55">
        <f t="shared" si="19"/>
        <v>-11.615359879288691</v>
      </c>
      <c r="AE55">
        <f t="shared" si="2"/>
        <v>0</v>
      </c>
      <c r="AF55">
        <f t="shared" si="26"/>
        <v>0</v>
      </c>
      <c r="AG55">
        <f t="shared" si="26"/>
        <v>-6.5601764063241588E-4</v>
      </c>
      <c r="AH55">
        <f t="shared" si="4"/>
        <v>-5.2423823409096251</v>
      </c>
      <c r="AI55">
        <f t="shared" si="23"/>
        <v>-5.2430383585502573</v>
      </c>
      <c r="AJ55">
        <f t="shared" si="6"/>
        <v>-1.3148353423265924</v>
      </c>
      <c r="AK55">
        <f t="shared" si="20"/>
        <v>-0.90511366551306993</v>
      </c>
      <c r="AL55">
        <f t="shared" si="24"/>
        <v>-7.4629873663899193</v>
      </c>
      <c r="AN55">
        <f t="shared" si="27"/>
        <v>0</v>
      </c>
      <c r="AO55">
        <f t="shared" si="27"/>
        <v>0</v>
      </c>
      <c r="AP55">
        <f t="shared" si="27"/>
        <v>-2.8395843973500185E-6</v>
      </c>
      <c r="AQ55">
        <f t="shared" si="27"/>
        <v>-2.2691748175917365E-2</v>
      </c>
      <c r="AR55">
        <f t="shared" si="27"/>
        <v>-2.2694587760314716E-2</v>
      </c>
      <c r="AS55">
        <f t="shared" si="27"/>
        <v>-5.691288910395307E-3</v>
      </c>
      <c r="AT55">
        <f t="shared" si="27"/>
        <v>-3.9178011126980022E-3</v>
      </c>
      <c r="AU55">
        <f t="shared" si="25"/>
        <v>-3.2303677783408022E-2</v>
      </c>
      <c r="AW55">
        <v>52</v>
      </c>
      <c r="AX55">
        <f>IF(Z55&gt;0, (R55*SUMPRODUCT(K55:$K$98, X55:$X$98)-K55*$AZ$3)/Z55, 0)</f>
        <v>-442646.62868254655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0.79399978000000004</v>
      </c>
      <c r="Q56" s="4">
        <f t="shared" si="22"/>
        <v>25</v>
      </c>
      <c r="R56">
        <f t="shared" si="0"/>
        <v>50000</v>
      </c>
      <c r="S56">
        <f t="shared" si="1"/>
        <v>-2020264.9665681196</v>
      </c>
      <c r="U56">
        <f t="shared" si="12"/>
        <v>0.79399978000000004</v>
      </c>
      <c r="V56">
        <f t="shared" si="13"/>
        <v>0.01</v>
      </c>
      <c r="W56">
        <f t="shared" si="14"/>
        <v>2.6240705625296637E-5</v>
      </c>
      <c r="X56">
        <f t="shared" si="15"/>
        <v>2.0835114493530294E-5</v>
      </c>
      <c r="Y56">
        <f t="shared" si="16"/>
        <v>2.6240705625296638E-7</v>
      </c>
      <c r="Z56">
        <f t="shared" si="17"/>
        <v>5.1431840755133766E-6</v>
      </c>
      <c r="AB56">
        <f t="shared" si="18"/>
        <v>-11.615359879288691</v>
      </c>
      <c r="AC56">
        <f t="shared" si="19"/>
        <v>-10.390594604370717</v>
      </c>
      <c r="AE56">
        <f t="shared" si="2"/>
        <v>0</v>
      </c>
      <c r="AF56">
        <f t="shared" si="26"/>
        <v>0</v>
      </c>
      <c r="AG56">
        <f t="shared" si="26"/>
        <v>-1.2857960188783442E-4</v>
      </c>
      <c r="AH56">
        <f t="shared" si="4"/>
        <v>-1.0417557246765148</v>
      </c>
      <c r="AI56">
        <f t="shared" si="23"/>
        <v>-1.0418843042784025</v>
      </c>
      <c r="AJ56">
        <f t="shared" si="6"/>
        <v>-1.2247652749179743</v>
      </c>
      <c r="AK56">
        <f t="shared" si="20"/>
        <v>-0.81307519155020846</v>
      </c>
      <c r="AL56">
        <f t="shared" si="24"/>
        <v>-3.0797247707465853</v>
      </c>
      <c r="AN56">
        <f t="shared" si="27"/>
        <v>0</v>
      </c>
      <c r="AO56">
        <f t="shared" si="27"/>
        <v>0</v>
      </c>
      <c r="AP56">
        <f t="shared" si="27"/>
        <v>-4.9692782731175968E-7</v>
      </c>
      <c r="AQ56">
        <f t="shared" si="27"/>
        <v>-4.0261239049774068E-3</v>
      </c>
      <c r="AR56">
        <f t="shared" si="27"/>
        <v>-4.0266208328047174E-3</v>
      </c>
      <c r="AS56">
        <f t="shared" si="27"/>
        <v>-4.7334097951462371E-3</v>
      </c>
      <c r="AT56">
        <f t="shared" si="27"/>
        <v>-3.1423311508663662E-3</v>
      </c>
      <c r="AU56">
        <f t="shared" si="25"/>
        <v>-1.1902361778817322E-2</v>
      </c>
      <c r="AW56">
        <v>53</v>
      </c>
      <c r="AX56">
        <f>IF(Z56&gt;0, (R56*SUMPRODUCT(K56:$K$98, X56:$X$98)-K56*$AZ$3)/Z56, 0)</f>
        <v>-2020264.9665681196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0.79634782599999998</v>
      </c>
      <c r="Q57" s="4">
        <f t="shared" si="22"/>
        <v>25</v>
      </c>
      <c r="R57">
        <f t="shared" si="0"/>
        <v>50000</v>
      </c>
      <c r="S57">
        <f t="shared" si="1"/>
        <v>-9318197.176924713</v>
      </c>
      <c r="U57">
        <f t="shared" si="12"/>
        <v>0.79634782599999998</v>
      </c>
      <c r="V57">
        <f t="shared" si="13"/>
        <v>0.01</v>
      </c>
      <c r="W57">
        <f t="shared" si="14"/>
        <v>5.1431840755133766E-6</v>
      </c>
      <c r="X57">
        <f t="shared" si="15"/>
        <v>4.0957634572528975E-6</v>
      </c>
      <c r="Y57">
        <f t="shared" si="16"/>
        <v>5.1431840755133766E-8</v>
      </c>
      <c r="Z57">
        <f t="shared" si="17"/>
        <v>9.9598877750534528E-7</v>
      </c>
      <c r="AB57">
        <f t="shared" si="18"/>
        <v>-10.390594604370717</v>
      </c>
      <c r="AC57">
        <f t="shared" si="19"/>
        <v>-9.2808198147990044</v>
      </c>
      <c r="AE57">
        <f t="shared" si="2"/>
        <v>0</v>
      </c>
      <c r="AF57">
        <f t="shared" si="26"/>
        <v>0</v>
      </c>
      <c r="AG57">
        <f t="shared" si="26"/>
        <v>-2.4899719437633633E-5</v>
      </c>
      <c r="AH57">
        <f t="shared" si="4"/>
        <v>-0.20478817286264486</v>
      </c>
      <c r="AI57">
        <f t="shared" si="23"/>
        <v>-0.20481307258208251</v>
      </c>
      <c r="AJ57">
        <f t="shared" si="6"/>
        <v>-1.1097747895717127</v>
      </c>
      <c r="AK57">
        <f t="shared" si="20"/>
        <v>-0.72734162230595023</v>
      </c>
      <c r="AL57">
        <f t="shared" si="24"/>
        <v>-2.0419294844597453</v>
      </c>
      <c r="AN57">
        <f t="shared" si="27"/>
        <v>0</v>
      </c>
      <c r="AO57">
        <f t="shared" si="27"/>
        <v>0</v>
      </c>
      <c r="AP57">
        <f t="shared" si="27"/>
        <v>-8.5920673285731077E-8</v>
      </c>
      <c r="AQ57">
        <f t="shared" si="27"/>
        <v>-7.0665606242611284E-4</v>
      </c>
      <c r="AR57">
        <f t="shared" si="27"/>
        <v>-7.0674198309939864E-4</v>
      </c>
      <c r="AS57">
        <f t="shared" si="27"/>
        <v>-3.8294647196472189E-3</v>
      </c>
      <c r="AT57">
        <f t="shared" si="27"/>
        <v>-2.5098147010769009E-3</v>
      </c>
      <c r="AU57">
        <f t="shared" si="25"/>
        <v>-7.0460214038235184E-3</v>
      </c>
      <c r="AW57">
        <v>54</v>
      </c>
      <c r="AX57">
        <f>IF(Z57&gt;0, (R57*SUMPRODUCT(K57:$K$98, X57:$X$98)-K57*$AZ$3)/Z57, 0)</f>
        <v>-9318197.176924713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0.79893513299999996</v>
      </c>
      <c r="Q58" s="4">
        <f t="shared" si="22"/>
        <v>25</v>
      </c>
      <c r="R58">
        <f t="shared" si="0"/>
        <v>50000</v>
      </c>
      <c r="S58">
        <f t="shared" si="1"/>
        <v>-43547705.144364707</v>
      </c>
      <c r="U58">
        <f t="shared" si="12"/>
        <v>0.79893513299999996</v>
      </c>
      <c r="V58">
        <f t="shared" si="13"/>
        <v>0.01</v>
      </c>
      <c r="W58">
        <f t="shared" si="14"/>
        <v>9.9598877750534528E-7</v>
      </c>
      <c r="X58">
        <f t="shared" si="15"/>
        <v>7.9573042642274038E-7</v>
      </c>
      <c r="Y58">
        <f t="shared" si="16"/>
        <v>9.9598877750534538E-9</v>
      </c>
      <c r="Z58">
        <f t="shared" si="17"/>
        <v>1.9029846330755146E-7</v>
      </c>
      <c r="AB58">
        <f t="shared" si="18"/>
        <v>-9.2808198147990044</v>
      </c>
      <c r="AC58">
        <f t="shared" si="19"/>
        <v>-8.2870613695429576</v>
      </c>
      <c r="AE58">
        <f t="shared" si="2"/>
        <v>0</v>
      </c>
      <c r="AF58">
        <f t="shared" si="26"/>
        <v>0</v>
      </c>
      <c r="AG58">
        <f t="shared" si="26"/>
        <v>-4.7574615826887864E-6</v>
      </c>
      <c r="AH58">
        <f t="shared" si="4"/>
        <v>-3.9786521321137018E-2</v>
      </c>
      <c r="AI58">
        <f t="shared" si="23"/>
        <v>-3.9791278782719708E-2</v>
      </c>
      <c r="AJ58">
        <f t="shared" si="6"/>
        <v>-0.99375844525604684</v>
      </c>
      <c r="AK58">
        <f t="shared" si="20"/>
        <v>-0.64965738703593034</v>
      </c>
      <c r="AL58">
        <f t="shared" si="24"/>
        <v>-1.6832071110746969</v>
      </c>
      <c r="AN58">
        <f t="shared" si="27"/>
        <v>0</v>
      </c>
      <c r="AO58">
        <f t="shared" si="27"/>
        <v>0</v>
      </c>
      <c r="AP58">
        <f t="shared" si="27"/>
        <v>-1.4657519655257737E-8</v>
      </c>
      <c r="AQ58">
        <f t="shared" si="27"/>
        <v>-1.2258043667675908E-4</v>
      </c>
      <c r="AR58">
        <f t="shared" si="27"/>
        <v>-1.2259509419641434E-4</v>
      </c>
      <c r="AS58">
        <f t="shared" si="27"/>
        <v>-3.0617239237245831E-3</v>
      </c>
      <c r="AT58">
        <f t="shared" si="27"/>
        <v>-2.0015644381264248E-3</v>
      </c>
      <c r="AU58">
        <f t="shared" si="25"/>
        <v>-5.1858834560474217E-3</v>
      </c>
      <c r="AW58">
        <v>55</v>
      </c>
      <c r="AX58">
        <f>IF(Z58&gt;0, (R58*SUMPRODUCT(K58:$K$98, X58:$X$98)-K58*$AZ$3)/Z58, 0)</f>
        <v>-43547705.144364707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0.80179641700000004</v>
      </c>
      <c r="Q59" s="4">
        <f t="shared" si="22"/>
        <v>25</v>
      </c>
      <c r="R59">
        <f t="shared" si="0"/>
        <v>50000</v>
      </c>
      <c r="S59">
        <f t="shared" si="1"/>
        <v>-206597769.82990402</v>
      </c>
      <c r="U59">
        <f t="shared" si="12"/>
        <v>0.80179641700000004</v>
      </c>
      <c r="V59">
        <f t="shared" si="13"/>
        <v>0.01</v>
      </c>
      <c r="W59">
        <f t="shared" si="14"/>
        <v>1.9029846330755146E-7</v>
      </c>
      <c r="X59">
        <f t="shared" si="15"/>
        <v>1.5258062604060073E-7</v>
      </c>
      <c r="Y59">
        <f t="shared" si="16"/>
        <v>1.9029846330755147E-9</v>
      </c>
      <c r="Z59">
        <f t="shared" si="17"/>
        <v>3.5814852633875213E-8</v>
      </c>
      <c r="AB59">
        <f t="shared" si="18"/>
        <v>-8.2870613695429576</v>
      </c>
      <c r="AC59">
        <f t="shared" si="19"/>
        <v>-7.3992686809452826</v>
      </c>
      <c r="AE59">
        <f t="shared" si="2"/>
        <v>0</v>
      </c>
      <c r="AF59">
        <f t="shared" si="26"/>
        <v>0</v>
      </c>
      <c r="AG59">
        <f t="shared" si="26"/>
        <v>-8.9537131584688033E-7</v>
      </c>
      <c r="AH59">
        <f t="shared" si="4"/>
        <v>-7.6290313020300361E-3</v>
      </c>
      <c r="AI59">
        <f t="shared" si="23"/>
        <v>-7.6299266733458829E-3</v>
      </c>
      <c r="AJ59">
        <f t="shared" si="6"/>
        <v>-0.88779268859767502</v>
      </c>
      <c r="AK59">
        <f t="shared" si="20"/>
        <v>-0.58009429586800709</v>
      </c>
      <c r="AL59">
        <f t="shared" si="24"/>
        <v>-1.4755169111390281</v>
      </c>
      <c r="AN59">
        <f t="shared" si="27"/>
        <v>0</v>
      </c>
      <c r="AO59">
        <f t="shared" si="27"/>
        <v>0</v>
      </c>
      <c r="AP59">
        <f t="shared" si="27"/>
        <v>-2.4630336759039556E-9</v>
      </c>
      <c r="AQ59">
        <f t="shared" si="27"/>
        <v>-2.0986333467308442E-5</v>
      </c>
      <c r="AR59">
        <f t="shared" si="27"/>
        <v>-2.0988796500984346E-5</v>
      </c>
      <c r="AS59">
        <f t="shared" si="27"/>
        <v>-2.4421859965093342E-3</v>
      </c>
      <c r="AT59">
        <f t="shared" si="27"/>
        <v>-1.5957533602372355E-3</v>
      </c>
      <c r="AU59">
        <f t="shared" si="25"/>
        <v>-4.0589281532475542E-3</v>
      </c>
      <c r="AW59">
        <v>56</v>
      </c>
      <c r="AX59">
        <f>IF(Z59&gt;0, (R59*SUMPRODUCT(K59:$K$98, X59:$X$98)-K59*$AZ$3)/Z59, 0)</f>
        <v>-206597769.82990402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0.804638195</v>
      </c>
      <c r="Q60" s="4">
        <f t="shared" si="22"/>
        <v>25</v>
      </c>
      <c r="R60">
        <f t="shared" si="0"/>
        <v>50000</v>
      </c>
      <c r="S60">
        <f t="shared" si="1"/>
        <v>-995150025.5826993</v>
      </c>
      <c r="U60">
        <f t="shared" si="12"/>
        <v>0.804638195</v>
      </c>
      <c r="V60">
        <f t="shared" si="13"/>
        <v>0.01</v>
      </c>
      <c r="W60">
        <f t="shared" si="14"/>
        <v>3.5814852633875213E-8</v>
      </c>
      <c r="X60">
        <f t="shared" si="15"/>
        <v>2.8817998377512347E-8</v>
      </c>
      <c r="Y60">
        <f t="shared" si="16"/>
        <v>3.5814852633875211E-10</v>
      </c>
      <c r="Z60">
        <f t="shared" si="17"/>
        <v>6.6387057300241131E-9</v>
      </c>
      <c r="AB60">
        <f t="shared" si="18"/>
        <v>-7.3992686809452826</v>
      </c>
      <c r="AC60">
        <f t="shared" si="19"/>
        <v>-6.6065081770695082</v>
      </c>
      <c r="AE60">
        <f t="shared" si="2"/>
        <v>0</v>
      </c>
      <c r="AF60">
        <f t="shared" si="26"/>
        <v>0</v>
      </c>
      <c r="AG60">
        <f t="shared" si="26"/>
        <v>-1.6596764325060282E-7</v>
      </c>
      <c r="AH60">
        <f t="shared" si="4"/>
        <v>-1.4408999188756173E-3</v>
      </c>
      <c r="AI60">
        <f t="shared" si="23"/>
        <v>-1.4410658865188679E-3</v>
      </c>
      <c r="AJ60">
        <f t="shared" si="6"/>
        <v>-0.79276050387577435</v>
      </c>
      <c r="AK60">
        <f t="shared" si="20"/>
        <v>-0.5179488076661698</v>
      </c>
      <c r="AL60">
        <f t="shared" si="24"/>
        <v>-1.3121503774284631</v>
      </c>
      <c r="AN60">
        <f t="shared" si="27"/>
        <v>0</v>
      </c>
      <c r="AO60">
        <f t="shared" si="27"/>
        <v>0</v>
      </c>
      <c r="AP60">
        <f t="shared" si="27"/>
        <v>-4.0763604280476979E-10</v>
      </c>
      <c r="AQ60">
        <f t="shared" si="27"/>
        <v>-3.539019591434953E-6</v>
      </c>
      <c r="AR60">
        <f t="shared" si="27"/>
        <v>-3.5394272274777576E-6</v>
      </c>
      <c r="AS60">
        <f t="shared" si="27"/>
        <v>-1.9471129936085433E-3</v>
      </c>
      <c r="AT60">
        <f t="shared" si="27"/>
        <v>-1.2721431611442695E-3</v>
      </c>
      <c r="AU60">
        <f t="shared" si="25"/>
        <v>-3.2227955819802909E-3</v>
      </c>
      <c r="AW60">
        <v>57</v>
      </c>
      <c r="AX60">
        <f>IF(Z60&gt;0, (R60*SUMPRODUCT(K60:$K$98, X60:$X$98)-K60*$AZ$3)/Z60, 0)</f>
        <v>-995150025.5826993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0.80770724299999996</v>
      </c>
      <c r="Q61" s="4">
        <f t="shared" si="22"/>
        <v>25</v>
      </c>
      <c r="R61">
        <f t="shared" si="0"/>
        <v>50000</v>
      </c>
      <c r="S61">
        <f t="shared" si="1"/>
        <v>-4874177602.0934734</v>
      </c>
      <c r="U61">
        <f t="shared" si="12"/>
        <v>0.80770724299999996</v>
      </c>
      <c r="V61">
        <f t="shared" si="13"/>
        <v>0.01</v>
      </c>
      <c r="W61">
        <f t="shared" si="14"/>
        <v>6.6387057300241131E-9</v>
      </c>
      <c r="X61">
        <f t="shared" si="15"/>
        <v>5.3621307022860788E-9</v>
      </c>
      <c r="Y61">
        <f t="shared" si="16"/>
        <v>6.638705730024113E-11</v>
      </c>
      <c r="Z61">
        <f t="shared" si="17"/>
        <v>1.2101879704377932E-9</v>
      </c>
      <c r="AB61">
        <f t="shared" si="18"/>
        <v>-6.6065081770695082</v>
      </c>
      <c r="AC61">
        <f t="shared" si="19"/>
        <v>-5.8986710998308505</v>
      </c>
      <c r="AE61">
        <f t="shared" si="2"/>
        <v>0</v>
      </c>
      <c r="AF61">
        <f t="shared" si="26"/>
        <v>0</v>
      </c>
      <c r="AG61">
        <f t="shared" si="26"/>
        <v>-3.0254699260944827E-8</v>
      </c>
      <c r="AH61">
        <f t="shared" si="4"/>
        <v>-2.6810653511430394E-4</v>
      </c>
      <c r="AI61">
        <f t="shared" si="23"/>
        <v>-2.681367898135649E-4</v>
      </c>
      <c r="AJ61">
        <f t="shared" si="6"/>
        <v>-0.70783707723865774</v>
      </c>
      <c r="AK61">
        <f t="shared" si="20"/>
        <v>-0.46245557239486562</v>
      </c>
      <c r="AL61">
        <f t="shared" si="24"/>
        <v>-1.1705607864233369</v>
      </c>
      <c r="AN61">
        <f t="shared" si="27"/>
        <v>0</v>
      </c>
      <c r="AO61">
        <f t="shared" si="27"/>
        <v>0</v>
      </c>
      <c r="AP61">
        <f t="shared" si="27"/>
        <v>-6.634740901379597E-11</v>
      </c>
      <c r="AQ61">
        <f t="shared" si="27"/>
        <v>-5.8794747193084035E-7</v>
      </c>
      <c r="AR61">
        <f t="shared" si="27"/>
        <v>-5.8801381933985415E-7</v>
      </c>
      <c r="AS61">
        <f t="shared" si="27"/>
        <v>-1.5522598877493023E-3</v>
      </c>
      <c r="AT61">
        <f t="shared" si="27"/>
        <v>-1.0141475460639924E-3</v>
      </c>
      <c r="AU61">
        <f t="shared" si="25"/>
        <v>-2.5669954476326348E-3</v>
      </c>
      <c r="AW61">
        <v>58</v>
      </c>
      <c r="AX61">
        <f>IF(Z61&gt;0, (R61*SUMPRODUCT(K61:$K$98, X61:$X$98)-K61*$AZ$3)/Z61, 0)</f>
        <v>-4874177602.0934734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0.81092303399999999</v>
      </c>
      <c r="Q62" s="4">
        <f t="shared" si="22"/>
        <v>25</v>
      </c>
      <c r="R62">
        <f t="shared" si="0"/>
        <v>50000</v>
      </c>
      <c r="S62">
        <f t="shared" si="1"/>
        <v>-24302090930.196106</v>
      </c>
      <c r="U62">
        <f t="shared" si="12"/>
        <v>0.81092303399999999</v>
      </c>
      <c r="V62">
        <f t="shared" si="13"/>
        <v>0.01</v>
      </c>
      <c r="W62">
        <f t="shared" si="14"/>
        <v>1.2101879704377932E-9</v>
      </c>
      <c r="X62">
        <f t="shared" si="15"/>
        <v>9.8136930069771762E-10</v>
      </c>
      <c r="Y62">
        <f t="shared" si="16"/>
        <v>1.2101879704377933E-11</v>
      </c>
      <c r="Z62">
        <f t="shared" si="17"/>
        <v>2.1671679003569762E-10</v>
      </c>
      <c r="AB62">
        <f t="shared" si="18"/>
        <v>-5.8986710998308505</v>
      </c>
      <c r="AC62">
        <f t="shared" si="19"/>
        <v>-5.2666711375477409</v>
      </c>
      <c r="AE62">
        <f t="shared" si="2"/>
        <v>0</v>
      </c>
      <c r="AF62">
        <f t="shared" si="26"/>
        <v>0</v>
      </c>
      <c r="AG62">
        <f t="shared" si="26"/>
        <v>-5.4179197508924404E-9</v>
      </c>
      <c r="AH62">
        <f t="shared" si="4"/>
        <v>-4.9068465034885883E-5</v>
      </c>
      <c r="AI62">
        <f t="shared" si="23"/>
        <v>-4.9073882954636776E-5</v>
      </c>
      <c r="AJ62">
        <f t="shared" si="6"/>
        <v>-0.63199996228310962</v>
      </c>
      <c r="AK62">
        <f t="shared" si="20"/>
        <v>-0.41290697698815959</v>
      </c>
      <c r="AL62">
        <f t="shared" si="24"/>
        <v>-1.0449560131542239</v>
      </c>
      <c r="AN62">
        <f t="shared" si="27"/>
        <v>0</v>
      </c>
      <c r="AO62">
        <f t="shared" si="27"/>
        <v>0</v>
      </c>
      <c r="AP62">
        <f t="shared" si="27"/>
        <v>-1.0608297060849671E-11</v>
      </c>
      <c r="AQ62">
        <f t="shared" si="27"/>
        <v>-9.6076146813404263E-8</v>
      </c>
      <c r="AR62">
        <f t="shared" si="27"/>
        <v>-9.6086755110465117E-8</v>
      </c>
      <c r="AS62">
        <f t="shared" si="27"/>
        <v>-1.2374571146500754E-3</v>
      </c>
      <c r="AT62">
        <f t="shared" si="27"/>
        <v>-8.0847263742994755E-4</v>
      </c>
      <c r="AU62">
        <f t="shared" si="25"/>
        <v>-2.0460258388351337E-3</v>
      </c>
      <c r="AW62">
        <v>59</v>
      </c>
      <c r="AX62">
        <f>IF(Z62&gt;0, (R62*SUMPRODUCT(K62:$K$98, X62:$X$98)-K62*$AZ$3)/Z62, 0)</f>
        <v>-24302090930.196106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0.81424565900000001</v>
      </c>
      <c r="Q63" s="4">
        <f t="shared" si="22"/>
        <v>25</v>
      </c>
      <c r="R63">
        <f t="shared" si="0"/>
        <v>50000</v>
      </c>
      <c r="S63">
        <f t="shared" si="1"/>
        <v>-123458093477.01866</v>
      </c>
      <c r="U63">
        <f t="shared" si="12"/>
        <v>0.81424565900000001</v>
      </c>
      <c r="V63">
        <f t="shared" si="13"/>
        <v>0.01</v>
      </c>
      <c r="W63">
        <f t="shared" si="14"/>
        <v>2.1671679003569762E-10</v>
      </c>
      <c r="X63">
        <f t="shared" si="15"/>
        <v>1.7646070551898125E-10</v>
      </c>
      <c r="Y63">
        <f t="shared" si="16"/>
        <v>2.1671679003569764E-12</v>
      </c>
      <c r="Z63">
        <f t="shared" si="17"/>
        <v>3.8088916616359399E-11</v>
      </c>
      <c r="AB63">
        <f t="shared" si="18"/>
        <v>-5.2666711375477409</v>
      </c>
      <c r="AC63">
        <f t="shared" si="19"/>
        <v>-4.7023850280608679</v>
      </c>
      <c r="AE63">
        <f t="shared" si="2"/>
        <v>0</v>
      </c>
      <c r="AF63">
        <f t="shared" si="26"/>
        <v>0</v>
      </c>
      <c r="AG63">
        <f t="shared" si="26"/>
        <v>-9.5222291540898488E-10</v>
      </c>
      <c r="AH63">
        <f t="shared" si="4"/>
        <v>-8.8230352759490625E-6</v>
      </c>
      <c r="AI63">
        <f t="shared" si="23"/>
        <v>-8.8239874988644707E-6</v>
      </c>
      <c r="AJ63">
        <f t="shared" si="6"/>
        <v>-0.56428610948687297</v>
      </c>
      <c r="AK63">
        <f t="shared" si="20"/>
        <v>-0.36866697962834188</v>
      </c>
      <c r="AL63">
        <f t="shared" si="24"/>
        <v>-0.93296191310271381</v>
      </c>
      <c r="AN63">
        <f t="shared" si="27"/>
        <v>0</v>
      </c>
      <c r="AO63">
        <f t="shared" si="27"/>
        <v>0</v>
      </c>
      <c r="AP63">
        <f t="shared" si="27"/>
        <v>-1.6646913027338127E-12</v>
      </c>
      <c r="AQ63">
        <f t="shared" si="27"/>
        <v>-1.5424571127105899E-8</v>
      </c>
      <c r="AR63">
        <f t="shared" si="27"/>
        <v>-1.5426235818408631E-8</v>
      </c>
      <c r="AS63">
        <f t="shared" si="27"/>
        <v>-9.8649398530052841E-4</v>
      </c>
      <c r="AT63">
        <f t="shared" si="27"/>
        <v>-6.4450949946825195E-4</v>
      </c>
      <c r="AU63">
        <f t="shared" si="25"/>
        <v>-1.6310189110045989E-3</v>
      </c>
      <c r="AW63">
        <v>60</v>
      </c>
      <c r="AX63">
        <f>IF(Z63&gt;0, (R63*SUMPRODUCT(K63:$K$98, X63:$X$98)-K63*$AZ$3)/Z63, 0)</f>
        <v>-123458093477.01866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0.81781076600000002</v>
      </c>
      <c r="Q64" s="4">
        <f t="shared" si="22"/>
        <v>25</v>
      </c>
      <c r="R64">
        <f t="shared" si="0"/>
        <v>50000</v>
      </c>
      <c r="S64">
        <f t="shared" si="1"/>
        <v>-640170342810.00732</v>
      </c>
      <c r="U64">
        <f t="shared" si="12"/>
        <v>0.81781076600000002</v>
      </c>
      <c r="V64">
        <f t="shared" si="13"/>
        <v>0.01</v>
      </c>
      <c r="W64">
        <f t="shared" si="14"/>
        <v>3.8088916616359399E-11</v>
      </c>
      <c r="X64">
        <f t="shared" si="15"/>
        <v>3.114952607413501E-11</v>
      </c>
      <c r="Y64">
        <f t="shared" si="16"/>
        <v>3.8088916616359402E-13</v>
      </c>
      <c r="Z64">
        <f t="shared" si="17"/>
        <v>6.5585013760607949E-12</v>
      </c>
      <c r="AB64">
        <f t="shared" si="18"/>
        <v>-4.7023850280608679</v>
      </c>
      <c r="AC64">
        <f t="shared" si="19"/>
        <v>-4.1985580742327437</v>
      </c>
      <c r="AE64">
        <f t="shared" si="2"/>
        <v>0</v>
      </c>
      <c r="AF64">
        <f t="shared" si="26"/>
        <v>0</v>
      </c>
      <c r="AG64">
        <f t="shared" si="26"/>
        <v>-1.6396253440151988E-10</v>
      </c>
      <c r="AH64">
        <f t="shared" si="4"/>
        <v>-1.5574763037067506E-6</v>
      </c>
      <c r="AI64">
        <f t="shared" si="23"/>
        <v>-1.5576402662411521E-6</v>
      </c>
      <c r="AJ64">
        <f t="shared" si="6"/>
        <v>-0.50382695382812415</v>
      </c>
      <c r="AK64">
        <f t="shared" si="20"/>
        <v>-0.32916695196426077</v>
      </c>
      <c r="AL64">
        <f t="shared" si="24"/>
        <v>-0.83299546343265107</v>
      </c>
      <c r="AN64">
        <f t="shared" si="27"/>
        <v>0</v>
      </c>
      <c r="AO64">
        <f t="shared" si="27"/>
        <v>0</v>
      </c>
      <c r="AP64">
        <f t="shared" si="27"/>
        <v>-2.5593028595017616E-13</v>
      </c>
      <c r="AQ64">
        <f t="shared" si="27"/>
        <v>-2.4310758382897813E-9</v>
      </c>
      <c r="AR64">
        <f t="shared" si="27"/>
        <v>-2.4313317685757314E-9</v>
      </c>
      <c r="AS64">
        <f t="shared" si="27"/>
        <v>-7.8642707514432481E-4</v>
      </c>
      <c r="AT64">
        <f t="shared" si="27"/>
        <v>-5.1379903615822768E-4</v>
      </c>
      <c r="AU64">
        <f t="shared" si="25"/>
        <v>-1.3002285426343208E-3</v>
      </c>
      <c r="AW64">
        <v>61</v>
      </c>
      <c r="AX64">
        <f>IF(Z64&gt;0, (R64*SUMPRODUCT(K64:$K$98, X64:$X$98)-K64*$AZ$3)/Z64, 0)</f>
        <v>-640170342810.00732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0.82147716100000001</v>
      </c>
      <c r="Q65" s="4">
        <f t="shared" si="22"/>
        <v>25</v>
      </c>
      <c r="R65">
        <f t="shared" si="0"/>
        <v>50000</v>
      </c>
      <c r="S65">
        <f t="shared" si="1"/>
        <v>-3391710387379.3682</v>
      </c>
      <c r="U65">
        <f t="shared" si="12"/>
        <v>0.82147716100000001</v>
      </c>
      <c r="V65">
        <f t="shared" si="13"/>
        <v>0.01</v>
      </c>
      <c r="W65">
        <f t="shared" si="14"/>
        <v>6.5585013760607949E-12</v>
      </c>
      <c r="X65">
        <f t="shared" si="15"/>
        <v>5.3876590908210154E-12</v>
      </c>
      <c r="Y65">
        <f t="shared" si="16"/>
        <v>6.5585013760607956E-14</v>
      </c>
      <c r="Z65">
        <f t="shared" si="17"/>
        <v>1.1052572714791715E-12</v>
      </c>
      <c r="AB65">
        <f t="shared" si="18"/>
        <v>-4.1985580742327437</v>
      </c>
      <c r="AC65">
        <f t="shared" si="19"/>
        <v>-3.748712568402484</v>
      </c>
      <c r="AE65">
        <f t="shared" si="2"/>
        <v>0</v>
      </c>
      <c r="AF65">
        <f t="shared" si="26"/>
        <v>0</v>
      </c>
      <c r="AG65">
        <f t="shared" si="26"/>
        <v>-2.7631431786979287E-11</v>
      </c>
      <c r="AH65">
        <f t="shared" si="4"/>
        <v>-2.6938295454105078E-7</v>
      </c>
      <c r="AI65">
        <f t="shared" si="23"/>
        <v>-2.6941058597283775E-7</v>
      </c>
      <c r="AJ65">
        <f t="shared" si="6"/>
        <v>-0.44984550583025973</v>
      </c>
      <c r="AK65">
        <f t="shared" si="20"/>
        <v>-0.29389906519629211</v>
      </c>
      <c r="AL65">
        <f t="shared" si="24"/>
        <v>-0.74374484043713784</v>
      </c>
      <c r="AN65">
        <f t="shared" si="27"/>
        <v>0</v>
      </c>
      <c r="AO65">
        <f t="shared" si="27"/>
        <v>0</v>
      </c>
      <c r="AP65">
        <f t="shared" si="27"/>
        <v>-3.8509016405719177E-14</v>
      </c>
      <c r="AQ65">
        <f t="shared" si="27"/>
        <v>-3.7543015127905161E-10</v>
      </c>
      <c r="AR65">
        <f t="shared" si="27"/>
        <v>-3.7546866029545731E-10</v>
      </c>
      <c r="AS65">
        <f t="shared" si="27"/>
        <v>-6.2693486525079939E-4</v>
      </c>
      <c r="AT65">
        <f t="shared" si="27"/>
        <v>-4.0959744723046868E-4</v>
      </c>
      <c r="AU65">
        <f t="shared" si="25"/>
        <v>-1.0365326879499285E-3</v>
      </c>
      <c r="AW65">
        <v>62</v>
      </c>
      <c r="AX65">
        <f>IF(Z65&gt;0, (R65*SUMPRODUCT(K65:$K$98, X65:$X$98)-K65*$AZ$3)/Z65, 0)</f>
        <v>-3391710387379.3682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0.825360447</v>
      </c>
      <c r="Q66" s="4">
        <f t="shared" si="22"/>
        <v>25</v>
      </c>
      <c r="R66">
        <f t="shared" si="0"/>
        <v>50000</v>
      </c>
      <c r="S66">
        <f t="shared" si="1"/>
        <v>-18393592493361.941</v>
      </c>
      <c r="U66">
        <f t="shared" si="12"/>
        <v>0.825360447</v>
      </c>
      <c r="V66">
        <f t="shared" si="13"/>
        <v>0.01</v>
      </c>
      <c r="W66">
        <f t="shared" si="14"/>
        <v>1.1052572714791715E-12</v>
      </c>
      <c r="X66">
        <f t="shared" si="15"/>
        <v>9.1223563563804922E-13</v>
      </c>
      <c r="Y66">
        <f t="shared" si="16"/>
        <v>1.1052572714791715E-14</v>
      </c>
      <c r="Z66">
        <f t="shared" si="17"/>
        <v>1.8196906312633054E-13</v>
      </c>
      <c r="AB66">
        <f t="shared" si="18"/>
        <v>-3.748712568402484</v>
      </c>
      <c r="AC66">
        <f t="shared" si="19"/>
        <v>-3.3470647935445785</v>
      </c>
      <c r="AE66">
        <f t="shared" si="2"/>
        <v>0</v>
      </c>
      <c r="AF66">
        <f t="shared" si="26"/>
        <v>0</v>
      </c>
      <c r="AG66">
        <f t="shared" si="26"/>
        <v>-4.5492265781582637E-12</v>
      </c>
      <c r="AH66">
        <f t="shared" si="4"/>
        <v>-4.5611781781902458E-8</v>
      </c>
      <c r="AI66">
        <f t="shared" si="23"/>
        <v>-4.5616331008480619E-8</v>
      </c>
      <c r="AJ66">
        <f t="shared" si="6"/>
        <v>-0.40164777485790548</v>
      </c>
      <c r="AK66">
        <f t="shared" si="20"/>
        <v>-0.26240987978817393</v>
      </c>
      <c r="AL66">
        <f t="shared" si="24"/>
        <v>-0.6640577002624104</v>
      </c>
      <c r="AN66">
        <f t="shared" si="27"/>
        <v>0</v>
      </c>
      <c r="AO66">
        <f t="shared" si="27"/>
        <v>0</v>
      </c>
      <c r="AP66">
        <f t="shared" si="27"/>
        <v>-5.66081004241721E-15</v>
      </c>
      <c r="AQ66">
        <f t="shared" si="27"/>
        <v>-5.675681963241912E-11</v>
      </c>
      <c r="AR66">
        <f t="shared" si="27"/>
        <v>-5.6762480442461543E-11</v>
      </c>
      <c r="AS66">
        <f t="shared" si="27"/>
        <v>-4.9978863843502753E-4</v>
      </c>
      <c r="AT66">
        <f t="shared" si="27"/>
        <v>-3.2652857737760062E-4</v>
      </c>
      <c r="AU66">
        <f t="shared" si="25"/>
        <v>-8.2631727257510856E-4</v>
      </c>
      <c r="AW66">
        <v>63</v>
      </c>
      <c r="AX66">
        <f>IF(Z66&gt;0, (R66*SUMPRODUCT(K66:$K$98, X66:$X$98)-K66*$AZ$3)/Z66, 0)</f>
        <v>-18393592493361.941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0.82947136099999996</v>
      </c>
      <c r="Q67" s="4">
        <f t="shared" si="22"/>
        <v>25</v>
      </c>
      <c r="R67">
        <f t="shared" ref="R67:R89" si="28">$C$6</f>
        <v>50000</v>
      </c>
      <c r="S67">
        <f t="shared" ref="S67:S89" si="29">AX67</f>
        <v>-102304800832295.39</v>
      </c>
      <c r="U67">
        <f t="shared" si="12"/>
        <v>0.82947136099999996</v>
      </c>
      <c r="V67">
        <f t="shared" si="13"/>
        <v>0.01</v>
      </c>
      <c r="W67">
        <f t="shared" si="14"/>
        <v>1.8196906312633054E-13</v>
      </c>
      <c r="X67">
        <f t="shared" si="15"/>
        <v>1.5093812645129229E-13</v>
      </c>
      <c r="Y67">
        <f t="shared" si="16"/>
        <v>1.8196906312633056E-15</v>
      </c>
      <c r="Z67">
        <f t="shared" si="17"/>
        <v>2.9211246043774945E-14</v>
      </c>
      <c r="AB67">
        <f t="shared" si="18"/>
        <v>-3.3470647935445785</v>
      </c>
      <c r="AC67">
        <f t="shared" si="19"/>
        <v>-2.9884507085715724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-7.3028115109437363E-13</v>
      </c>
      <c r="AH67">
        <f t="shared" ref="AH67:AH89" si="32">-X67*R67</f>
        <v>-7.5469063225646149E-9</v>
      </c>
      <c r="AI67">
        <f t="shared" si="23"/>
        <v>-7.5476366037157093E-9</v>
      </c>
      <c r="AJ67">
        <f t="shared" ref="AJ67:AJ89" si="33">AB67-AC67</f>
        <v>-0.35861408497300618</v>
      </c>
      <c r="AK67">
        <f t="shared" si="20"/>
        <v>-0.23429453554812052</v>
      </c>
      <c r="AL67">
        <f t="shared" si="24"/>
        <v>-0.59290862806876332</v>
      </c>
      <c r="AN67">
        <f t="shared" ref="AN67:AT89" si="34">AE67*$K67</f>
        <v>0</v>
      </c>
      <c r="AO67">
        <f t="shared" si="34"/>
        <v>0</v>
      </c>
      <c r="AP67">
        <f t="shared" si="34"/>
        <v>-8.1135904620247104E-16</v>
      </c>
      <c r="AQ67">
        <f t="shared" si="34"/>
        <v>-8.3847853754397693E-12</v>
      </c>
      <c r="AR67">
        <f t="shared" si="34"/>
        <v>-8.3855967344859714E-12</v>
      </c>
      <c r="AS67">
        <f t="shared" si="34"/>
        <v>-3.9842844293932632E-4</v>
      </c>
      <c r="AT67">
        <f t="shared" si="34"/>
        <v>-2.6030658275638273E-4</v>
      </c>
      <c r="AU67">
        <f t="shared" si="25"/>
        <v>-6.5873503408130584E-4</v>
      </c>
      <c r="AW67">
        <v>64</v>
      </c>
      <c r="AX67">
        <f>IF(Z67&gt;0, (R67*SUMPRODUCT(K67:$K$98, X67:$X$98)-K67*$AZ$3)/Z67, 0)</f>
        <v>-102304800832295.39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5">G68+$C$9</f>
        <v>0.12000000000000001</v>
      </c>
      <c r="I68" s="5">
        <f t="shared" ref="I68:I89" si="36">1+H68</f>
        <v>1.1200000000000001</v>
      </c>
      <c r="J68">
        <f t="shared" ref="J68:J89" si="37">1/I68</f>
        <v>0.89285714285714279</v>
      </c>
      <c r="K68">
        <f t="shared" si="21"/>
        <v>9.9198468800411029E-4</v>
      </c>
      <c r="L68" s="2">
        <v>65</v>
      </c>
      <c r="M68" s="6">
        <v>0.83365815200000004</v>
      </c>
      <c r="Q68" s="4">
        <f t="shared" si="22"/>
        <v>25</v>
      </c>
      <c r="R68">
        <f t="shared" si="28"/>
        <v>50000</v>
      </c>
      <c r="S68">
        <f t="shared" si="29"/>
        <v>-584255420672419.5</v>
      </c>
      <c r="U68">
        <f t="shared" ref="U68:U89" si="38">M68</f>
        <v>0.83365815200000004</v>
      </c>
      <c r="V68">
        <f t="shared" ref="V68:V89" si="39">$C$10</f>
        <v>0.01</v>
      </c>
      <c r="W68">
        <f t="shared" ref="W68:W89" si="40">Z67</f>
        <v>2.9211246043774945E-14</v>
      </c>
      <c r="X68">
        <f t="shared" ref="X68:X89" si="41">U68*W68</f>
        <v>2.4352193394470733E-14</v>
      </c>
      <c r="Y68">
        <f t="shared" ref="Y68:Y89" si="42">V68*W68</f>
        <v>2.9211246043774945E-16</v>
      </c>
      <c r="Z68">
        <f t="shared" ref="Z68:Z89" si="43">MAX(0, W68-X68-Y68)</f>
        <v>4.5669401888664621E-15</v>
      </c>
      <c r="AB68">
        <f t="shared" ref="AB68:AB89" si="44">AC67</f>
        <v>-2.9884507085715724</v>
      </c>
      <c r="AC68">
        <f t="shared" ref="AC68:AC89" si="45">S68*Z68</f>
        <v>-2.6682595612319537</v>
      </c>
      <c r="AE68">
        <f t="shared" si="30"/>
        <v>0</v>
      </c>
      <c r="AF68">
        <f t="shared" si="31"/>
        <v>0</v>
      </c>
      <c r="AG68">
        <f t="shared" si="31"/>
        <v>-1.1417350472166155E-13</v>
      </c>
      <c r="AH68">
        <f t="shared" si="32"/>
        <v>-1.2176096697235367E-9</v>
      </c>
      <c r="AI68">
        <f t="shared" si="23"/>
        <v>-1.2177238432282584E-9</v>
      </c>
      <c r="AJ68">
        <f t="shared" si="33"/>
        <v>-0.32019114733961862</v>
      </c>
      <c r="AK68">
        <f t="shared" ref="AK68:AK89" si="46">G68*SUM(AB68:AB68, AE68:AF68)</f>
        <v>-0.20919154960001007</v>
      </c>
      <c r="AL68">
        <f t="shared" si="24"/>
        <v>-0.52938269815735262</v>
      </c>
      <c r="AN68">
        <f t="shared" si="34"/>
        <v>0</v>
      </c>
      <c r="AO68">
        <f t="shared" si="34"/>
        <v>0</v>
      </c>
      <c r="AP68">
        <f t="shared" si="34"/>
        <v>-1.1325836845965325E-16</v>
      </c>
      <c r="AQ68">
        <f t="shared" si="34"/>
        <v>-1.2078501483314903E-12</v>
      </c>
      <c r="AR68">
        <f t="shared" si="34"/>
        <v>-1.2079634066999501E-12</v>
      </c>
      <c r="AS68">
        <f t="shared" si="34"/>
        <v>-3.176247153953697E-4</v>
      </c>
      <c r="AT68">
        <f t="shared" si="34"/>
        <v>-2.0751481406306235E-4</v>
      </c>
      <c r="AU68">
        <f t="shared" si="25"/>
        <v>-5.2513953066639547E-4</v>
      </c>
      <c r="AW68">
        <v>65</v>
      </c>
      <c r="AX68">
        <f>IF(Z68&gt;0, (R68*SUMPRODUCT(K68:$K$98, X68:$X$98)-K68*$AZ$3)/Z68, 0)</f>
        <v>-584255420672419.5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89" si="47">K68*J69</f>
        <v>8.8570061428938412E-4</v>
      </c>
      <c r="L69" s="2">
        <v>66</v>
      </c>
      <c r="M69" s="6">
        <v>0.83803355999999996</v>
      </c>
      <c r="Q69" s="4">
        <f t="shared" ref="Q69:Q89" si="48">$C$8</f>
        <v>25</v>
      </c>
      <c r="R69">
        <f t="shared" si="28"/>
        <v>50000</v>
      </c>
      <c r="S69">
        <f t="shared" si="29"/>
        <v>-3432709390314109.5</v>
      </c>
      <c r="U69">
        <f t="shared" si="38"/>
        <v>0.83803355999999996</v>
      </c>
      <c r="V69">
        <f t="shared" si="39"/>
        <v>0.01</v>
      </c>
      <c r="W69">
        <f t="shared" si="40"/>
        <v>4.5669401888664621E-15</v>
      </c>
      <c r="X69">
        <f t="shared" si="41"/>
        <v>3.8272491447828331E-15</v>
      </c>
      <c r="Y69">
        <f t="shared" si="42"/>
        <v>4.5669401888664619E-17</v>
      </c>
      <c r="Z69">
        <f t="shared" si="43"/>
        <v>6.9402164219496433E-16</v>
      </c>
      <c r="AB69">
        <f t="shared" si="44"/>
        <v>-2.6682595612319537</v>
      </c>
      <c r="AC69">
        <f t="shared" si="45"/>
        <v>-2.382374608243873</v>
      </c>
      <c r="AE69">
        <f t="shared" si="30"/>
        <v>0</v>
      </c>
      <c r="AF69">
        <f t="shared" si="31"/>
        <v>0</v>
      </c>
      <c r="AG69">
        <f t="shared" si="31"/>
        <v>-1.7350541054874108E-14</v>
      </c>
      <c r="AH69">
        <f t="shared" si="32"/>
        <v>-1.9136245723914165E-10</v>
      </c>
      <c r="AI69">
        <f t="shared" si="23"/>
        <v>-1.9137980778019653E-10</v>
      </c>
      <c r="AJ69">
        <f t="shared" si="33"/>
        <v>-0.2858849529880807</v>
      </c>
      <c r="AK69">
        <f t="shared" si="46"/>
        <v>-0.18677816928623678</v>
      </c>
      <c r="AL69">
        <f t="shared" si="24"/>
        <v>-0.47266312246569731</v>
      </c>
      <c r="AN69">
        <f t="shared" si="34"/>
        <v>0</v>
      </c>
      <c r="AO69">
        <f t="shared" si="34"/>
        <v>0</v>
      </c>
      <c r="AP69">
        <f t="shared" si="34"/>
        <v>-1.5367384870555176E-17</v>
      </c>
      <c r="AQ69">
        <f t="shared" si="34"/>
        <v>-1.6948984592863377E-13</v>
      </c>
      <c r="AR69">
        <f t="shared" si="34"/>
        <v>-1.6950521331350433E-13</v>
      </c>
      <c r="AS69">
        <f t="shared" si="34"/>
        <v>-2.5320847847763478E-4</v>
      </c>
      <c r="AT69">
        <f t="shared" si="34"/>
        <v>-1.6542953927266648E-4</v>
      </c>
      <c r="AU69">
        <f t="shared" si="25"/>
        <v>-4.1863801791980652E-4</v>
      </c>
      <c r="AW69">
        <v>66</v>
      </c>
      <c r="AX69">
        <f>IF(Z69&gt;0, (R69*SUMPRODUCT(K69:$K$98, X69:$X$98)-K69*$AZ$3)/Z69, 0)</f>
        <v>-3432709390314109.5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7.9080411990123574E-4</v>
      </c>
      <c r="L70" s="2">
        <v>67</v>
      </c>
      <c r="M70" s="6">
        <v>0.84243849400000004</v>
      </c>
      <c r="Q70" s="4">
        <f t="shared" si="48"/>
        <v>25</v>
      </c>
      <c r="R70">
        <f t="shared" si="28"/>
        <v>50000</v>
      </c>
      <c r="S70">
        <f t="shared" si="29"/>
        <v>-2.077045146513316E+16</v>
      </c>
      <c r="U70">
        <f t="shared" si="38"/>
        <v>0.84243849400000004</v>
      </c>
      <c r="V70">
        <f t="shared" si="39"/>
        <v>0.01</v>
      </c>
      <c r="W70">
        <f t="shared" si="40"/>
        <v>6.9402164219496433E-16</v>
      </c>
      <c r="X70">
        <f t="shared" si="41"/>
        <v>5.8467054705413265E-16</v>
      </c>
      <c r="Y70">
        <f t="shared" si="42"/>
        <v>6.9402164219496428E-18</v>
      </c>
      <c r="Z70">
        <f t="shared" si="43"/>
        <v>1.0241087871888204E-16</v>
      </c>
      <c r="AB70">
        <f t="shared" si="44"/>
        <v>-2.382374608243873</v>
      </c>
      <c r="AC70">
        <f t="shared" si="45"/>
        <v>-2.1271201859321778</v>
      </c>
      <c r="AE70">
        <f t="shared" si="30"/>
        <v>0</v>
      </c>
      <c r="AF70">
        <f t="shared" si="31"/>
        <v>0</v>
      </c>
      <c r="AG70">
        <f t="shared" si="31"/>
        <v>-2.5602719679720509E-15</v>
      </c>
      <c r="AH70">
        <f t="shared" si="32"/>
        <v>-2.9233527352706633E-11</v>
      </c>
      <c r="AI70">
        <f t="shared" si="23"/>
        <v>-2.9236087624674608E-11</v>
      </c>
      <c r="AJ70">
        <f t="shared" si="33"/>
        <v>-0.25525442231169526</v>
      </c>
      <c r="AK70">
        <f t="shared" si="46"/>
        <v>-0.16676622257707113</v>
      </c>
      <c r="AL70">
        <f t="shared" si="24"/>
        <v>-0.42202064491800251</v>
      </c>
      <c r="AN70">
        <f t="shared" si="34"/>
        <v>0</v>
      </c>
      <c r="AO70">
        <f t="shared" si="34"/>
        <v>0</v>
      </c>
      <c r="AP70">
        <f t="shared" si="34"/>
        <v>-2.0246736203399426E-18</v>
      </c>
      <c r="AQ70">
        <f t="shared" si="34"/>
        <v>-2.3117993869765869E-14</v>
      </c>
      <c r="AR70">
        <f t="shared" si="34"/>
        <v>-2.3120018543386214E-14</v>
      </c>
      <c r="AS70">
        <f t="shared" si="34"/>
        <v>-2.0185624878709852E-4</v>
      </c>
      <c r="AT70">
        <f t="shared" si="34"/>
        <v>-1.3187941587431432E-4</v>
      </c>
      <c r="AU70">
        <f t="shared" si="25"/>
        <v>-3.3373566468453288E-4</v>
      </c>
      <c r="AW70">
        <v>67</v>
      </c>
      <c r="AX70">
        <f>IF(Z70&gt;0, (R70*SUMPRODUCT(K70:$K$98, X70:$X$98)-K70*$AZ$3)/Z70, 0)</f>
        <v>-2.077045146513316E+16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7.0607510705467471E-4</v>
      </c>
      <c r="L71" s="2">
        <v>68</v>
      </c>
      <c r="M71" s="6">
        <v>0.84677131100000003</v>
      </c>
      <c r="Q71" s="4">
        <f t="shared" si="48"/>
        <v>25</v>
      </c>
      <c r="R71">
        <f t="shared" si="28"/>
        <v>50000</v>
      </c>
      <c r="S71">
        <f t="shared" si="29"/>
        <v>-1.2947857081210837E+17</v>
      </c>
      <c r="U71">
        <f t="shared" si="38"/>
        <v>0.84677131100000003</v>
      </c>
      <c r="V71">
        <f t="shared" si="39"/>
        <v>0.01</v>
      </c>
      <c r="W71">
        <f t="shared" si="40"/>
        <v>1.0241087871888204E-16</v>
      </c>
      <c r="X71">
        <f t="shared" si="41"/>
        <v>8.6718594033449742E-17</v>
      </c>
      <c r="Y71">
        <f t="shared" si="42"/>
        <v>1.0241087871888203E-18</v>
      </c>
      <c r="Z71">
        <f t="shared" si="43"/>
        <v>1.4668175898243473E-17</v>
      </c>
      <c r="AB71">
        <f t="shared" si="44"/>
        <v>-2.1271201859321778</v>
      </c>
      <c r="AC71">
        <f t="shared" si="45"/>
        <v>-1.8992144517251788</v>
      </c>
      <c r="AE71">
        <f t="shared" si="30"/>
        <v>0</v>
      </c>
      <c r="AF71">
        <f t="shared" si="31"/>
        <v>0</v>
      </c>
      <c r="AG71">
        <f t="shared" si="31"/>
        <v>-3.667043974560868E-16</v>
      </c>
      <c r="AH71">
        <f t="shared" si="32"/>
        <v>-4.3359297016724872E-12</v>
      </c>
      <c r="AI71">
        <f t="shared" si="23"/>
        <v>-4.3362964060699434E-12</v>
      </c>
      <c r="AJ71">
        <f t="shared" si="33"/>
        <v>-0.227905734206999</v>
      </c>
      <c r="AK71">
        <f t="shared" si="46"/>
        <v>-0.14889841301525245</v>
      </c>
      <c r="AL71">
        <f t="shared" si="24"/>
        <v>-0.37680414722658773</v>
      </c>
      <c r="AN71">
        <f t="shared" si="34"/>
        <v>0</v>
      </c>
      <c r="AO71">
        <f t="shared" si="34"/>
        <v>0</v>
      </c>
      <c r="AP71">
        <f t="shared" si="34"/>
        <v>-2.5892084669122649E-19</v>
      </c>
      <c r="AQ71">
        <f t="shared" si="34"/>
        <v>-3.0614920282899452E-15</v>
      </c>
      <c r="AR71">
        <f t="shared" si="34"/>
        <v>-3.0617509491366366E-15</v>
      </c>
      <c r="AS71">
        <f t="shared" si="34"/>
        <v>-1.6091856567858106E-4</v>
      </c>
      <c r="AT71">
        <f t="shared" si="34"/>
        <v>-1.0513346291001555E-4</v>
      </c>
      <c r="AU71">
        <f t="shared" si="25"/>
        <v>-2.6605202859165836E-4</v>
      </c>
      <c r="AW71">
        <v>68</v>
      </c>
      <c r="AX71">
        <f>IF(Z71&gt;0, (R71*SUMPRODUCT(K71:$K$98, X71:$X$98)-K71*$AZ$3)/Z71, 0)</f>
        <v>-1.2947857081210837E+17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6.3042420272738813E-4</v>
      </c>
      <c r="L72" s="2">
        <v>69</v>
      </c>
      <c r="M72" s="6">
        <v>0.85120774200000004</v>
      </c>
      <c r="Q72" s="4">
        <f t="shared" si="48"/>
        <v>25</v>
      </c>
      <c r="R72">
        <f t="shared" si="28"/>
        <v>50000</v>
      </c>
      <c r="S72">
        <f t="shared" si="29"/>
        <v>-8.329417538298537E+17</v>
      </c>
      <c r="U72">
        <f t="shared" si="38"/>
        <v>0.85120774200000004</v>
      </c>
      <c r="V72">
        <f t="shared" si="39"/>
        <v>0.01</v>
      </c>
      <c r="W72">
        <f t="shared" si="40"/>
        <v>1.4668175898243473E-17</v>
      </c>
      <c r="X72">
        <f t="shared" si="41"/>
        <v>1.2485664885602649E-17</v>
      </c>
      <c r="Y72">
        <f t="shared" si="42"/>
        <v>1.4668175898243474E-19</v>
      </c>
      <c r="Z72">
        <f t="shared" si="43"/>
        <v>2.0358292536583894E-18</v>
      </c>
      <c r="AB72">
        <f t="shared" si="44"/>
        <v>-1.8992144517251788</v>
      </c>
      <c r="AC72">
        <f t="shared" si="45"/>
        <v>-1.6957271890403409</v>
      </c>
      <c r="AE72">
        <f t="shared" si="30"/>
        <v>0</v>
      </c>
      <c r="AF72">
        <f t="shared" si="31"/>
        <v>0</v>
      </c>
      <c r="AG72">
        <f t="shared" si="31"/>
        <v>-5.0895731341459735E-17</v>
      </c>
      <c r="AH72">
        <f t="shared" si="32"/>
        <v>-6.242832442801324E-13</v>
      </c>
      <c r="AI72">
        <f t="shared" si="23"/>
        <v>-6.2433414001147381E-13</v>
      </c>
      <c r="AJ72">
        <f t="shared" si="33"/>
        <v>-0.20348726268483786</v>
      </c>
      <c r="AK72">
        <f t="shared" si="46"/>
        <v>-0.13294501162076253</v>
      </c>
      <c r="AL72">
        <f t="shared" si="24"/>
        <v>-0.33643227430622469</v>
      </c>
      <c r="AN72">
        <f t="shared" si="34"/>
        <v>0</v>
      </c>
      <c r="AO72">
        <f t="shared" si="34"/>
        <v>0</v>
      </c>
      <c r="AP72">
        <f t="shared" si="34"/>
        <v>-3.2085900853167092E-20</v>
      </c>
      <c r="AQ72">
        <f t="shared" si="34"/>
        <v>-3.9356326655136975E-16</v>
      </c>
      <c r="AR72">
        <f t="shared" si="34"/>
        <v>-3.9359535245222291E-16</v>
      </c>
      <c r="AS72">
        <f t="shared" si="34"/>
        <v>-1.2828329534326751E-4</v>
      </c>
      <c r="AT72">
        <f t="shared" si="34"/>
        <v>-8.381175295760256E-5</v>
      </c>
      <c r="AU72">
        <f t="shared" si="25"/>
        <v>-2.1209504830126366E-4</v>
      </c>
      <c r="AW72">
        <v>69</v>
      </c>
      <c r="AX72">
        <f>IF(Z72&gt;0, (R72*SUMPRODUCT(K72:$K$98, X72:$X$98)-K72*$AZ$3)/Z72, 0)</f>
        <v>-8.329417538298537E+17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5.6287875243516794E-4</v>
      </c>
      <c r="L73" s="2">
        <v>70</v>
      </c>
      <c r="M73" s="6">
        <v>0.85572183800000001</v>
      </c>
      <c r="Q73" s="4">
        <f t="shared" si="48"/>
        <v>25</v>
      </c>
      <c r="R73">
        <f t="shared" si="28"/>
        <v>50000</v>
      </c>
      <c r="S73">
        <f t="shared" si="29"/>
        <v>-5.5384880416440371E+18</v>
      </c>
      <c r="U73">
        <f t="shared" si="38"/>
        <v>0.85572183800000001</v>
      </c>
      <c r="V73">
        <f t="shared" si="39"/>
        <v>0.01</v>
      </c>
      <c r="W73">
        <f t="shared" si="40"/>
        <v>2.0358292536583894E-18</v>
      </c>
      <c r="X73">
        <f t="shared" si="41"/>
        <v>1.7421035507947252E-18</v>
      </c>
      <c r="Y73">
        <f t="shared" si="42"/>
        <v>2.0358292536583894E-20</v>
      </c>
      <c r="Z73">
        <f t="shared" si="43"/>
        <v>2.7336741032708035E-19</v>
      </c>
      <c r="AB73">
        <f t="shared" si="44"/>
        <v>-1.6957271890403409</v>
      </c>
      <c r="AC73">
        <f t="shared" si="45"/>
        <v>-1.5140421330717331</v>
      </c>
      <c r="AE73">
        <f t="shared" si="30"/>
        <v>0</v>
      </c>
      <c r="AF73">
        <f t="shared" si="31"/>
        <v>0</v>
      </c>
      <c r="AG73">
        <f t="shared" si="31"/>
        <v>-6.8341852581770087E-18</v>
      </c>
      <c r="AH73">
        <f t="shared" si="32"/>
        <v>-8.7105177539736257E-14</v>
      </c>
      <c r="AI73">
        <f t="shared" si="23"/>
        <v>-8.7112011724994428E-14</v>
      </c>
      <c r="AJ73">
        <f t="shared" si="33"/>
        <v>-0.18168505596860784</v>
      </c>
      <c r="AK73">
        <f t="shared" si="46"/>
        <v>-0.11870090323282388</v>
      </c>
      <c r="AL73">
        <f t="shared" si="24"/>
        <v>-0.30038595920151884</v>
      </c>
      <c r="AN73">
        <f t="shared" si="34"/>
        <v>0</v>
      </c>
      <c r="AO73">
        <f t="shared" si="34"/>
        <v>0</v>
      </c>
      <c r="AP73">
        <f t="shared" si="34"/>
        <v>-3.846817672033491E-21</v>
      </c>
      <c r="AQ73">
        <f t="shared" si="34"/>
        <v>-4.9029653664210556E-17</v>
      </c>
      <c r="AR73">
        <f t="shared" si="34"/>
        <v>-4.9033500481882584E-17</v>
      </c>
      <c r="AS73">
        <f t="shared" si="34"/>
        <v>-1.0226665763972364E-4</v>
      </c>
      <c r="AT73">
        <f t="shared" si="34"/>
        <v>-6.6814216324619501E-5</v>
      </c>
      <c r="AU73">
        <f t="shared" si="25"/>
        <v>-1.6908087396439218E-4</v>
      </c>
      <c r="AW73">
        <v>70</v>
      </c>
      <c r="AX73">
        <f>IF(Z73&gt;0, (R73*SUMPRODUCT(K73:$K$98, X73:$X$98)-K73*$AZ$3)/Z73, 0)</f>
        <v>-5.5384880416440371E+18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5.0257031467425706E-4</v>
      </c>
      <c r="L74" s="2">
        <v>71</v>
      </c>
      <c r="M74" s="6">
        <v>0.86028443099999996</v>
      </c>
      <c r="Q74" s="4">
        <f t="shared" si="48"/>
        <v>25</v>
      </c>
      <c r="R74">
        <f t="shared" si="28"/>
        <v>50000</v>
      </c>
      <c r="S74">
        <f t="shared" si="29"/>
        <v>-3.8122475557353824E+19</v>
      </c>
      <c r="U74">
        <f t="shared" si="38"/>
        <v>0.86028443099999996</v>
      </c>
      <c r="V74">
        <f t="shared" si="39"/>
        <v>0.01</v>
      </c>
      <c r="W74">
        <f t="shared" si="40"/>
        <v>2.7336741032708035E-19</v>
      </c>
      <c r="X74">
        <f t="shared" si="41"/>
        <v>2.3517372704717581E-19</v>
      </c>
      <c r="Y74">
        <f t="shared" si="42"/>
        <v>2.7336741032708037E-21</v>
      </c>
      <c r="Z74">
        <f t="shared" si="43"/>
        <v>3.5460009176633735E-20</v>
      </c>
      <c r="AB74">
        <f t="shared" si="44"/>
        <v>-1.5140421330717331</v>
      </c>
      <c r="AC74">
        <f t="shared" si="45"/>
        <v>-1.3518233330997618</v>
      </c>
      <c r="AE74">
        <f t="shared" si="30"/>
        <v>0</v>
      </c>
      <c r="AF74">
        <f t="shared" si="31"/>
        <v>0</v>
      </c>
      <c r="AG74">
        <f t="shared" si="31"/>
        <v>-8.8650022941584346E-19</v>
      </c>
      <c r="AH74">
        <f t="shared" si="32"/>
        <v>-1.175868635235879E-14</v>
      </c>
      <c r="AI74">
        <f t="shared" si="23"/>
        <v>-1.1759572852588207E-14</v>
      </c>
      <c r="AJ74">
        <f t="shared" si="33"/>
        <v>-0.16221879997197131</v>
      </c>
      <c r="AK74">
        <f t="shared" si="46"/>
        <v>-0.10598294931502132</v>
      </c>
      <c r="AL74">
        <f t="shared" si="24"/>
        <v>-0.26820174928700441</v>
      </c>
      <c r="AN74">
        <f t="shared" si="34"/>
        <v>0</v>
      </c>
      <c r="AO74">
        <f t="shared" si="34"/>
        <v>0</v>
      </c>
      <c r="AP74">
        <f t="shared" si="34"/>
        <v>-4.4552869925632149E-22</v>
      </c>
      <c r="AQ74">
        <f t="shared" si="34"/>
        <v>-5.9095667002608495E-18</v>
      </c>
      <c r="AR74">
        <f t="shared" si="34"/>
        <v>-5.9100122289601058E-18</v>
      </c>
      <c r="AS74">
        <f t="shared" si="34"/>
        <v>-8.1526353347993977E-5</v>
      </c>
      <c r="AT74">
        <f t="shared" si="34"/>
        <v>-5.3263884187356105E-5</v>
      </c>
      <c r="AU74">
        <f t="shared" si="25"/>
        <v>-1.34790237535356E-4</v>
      </c>
      <c r="AW74">
        <v>71</v>
      </c>
      <c r="AX74">
        <f>IF(Z74&gt;0, (R74*SUMPRODUCT(K74:$K$98, X74:$X$98)-K74*$AZ$3)/Z74, 0)</f>
        <v>-3.8122475557353824E+19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4.4872349524487234E-4</v>
      </c>
      <c r="L75" s="2">
        <v>72</v>
      </c>
      <c r="M75" s="6">
        <v>0.86486670799999998</v>
      </c>
      <c r="Q75" s="4">
        <f t="shared" si="48"/>
        <v>25</v>
      </c>
      <c r="R75">
        <f t="shared" si="28"/>
        <v>50000</v>
      </c>
      <c r="S75">
        <f t="shared" si="29"/>
        <v>-2.7201333922214864E+20</v>
      </c>
      <c r="U75">
        <f t="shared" si="38"/>
        <v>0.86486670799999998</v>
      </c>
      <c r="V75">
        <f t="shared" si="39"/>
        <v>0.01</v>
      </c>
      <c r="W75">
        <f t="shared" si="40"/>
        <v>3.5460009176633735E-20</v>
      </c>
      <c r="X75">
        <f t="shared" si="41"/>
        <v>3.0668181402245006E-20</v>
      </c>
      <c r="Y75">
        <f t="shared" si="42"/>
        <v>3.5460009176633737E-22</v>
      </c>
      <c r="Z75">
        <f t="shared" si="43"/>
        <v>4.4372276826223913E-21</v>
      </c>
      <c r="AB75">
        <f t="shared" si="44"/>
        <v>-1.3518233330997618</v>
      </c>
      <c r="AC75">
        <f t="shared" si="45"/>
        <v>-1.206985118839073</v>
      </c>
      <c r="AE75">
        <f t="shared" si="30"/>
        <v>0</v>
      </c>
      <c r="AF75">
        <f t="shared" si="31"/>
        <v>0</v>
      </c>
      <c r="AG75">
        <f t="shared" si="31"/>
        <v>-1.1093069206555978E-19</v>
      </c>
      <c r="AH75">
        <f t="shared" si="32"/>
        <v>-1.5334090701122503E-15</v>
      </c>
      <c r="AI75">
        <f t="shared" si="23"/>
        <v>-1.533520000804316E-15</v>
      </c>
      <c r="AJ75">
        <f t="shared" si="33"/>
        <v>-0.14483821426068877</v>
      </c>
      <c r="AK75">
        <f t="shared" si="46"/>
        <v>-9.4627633316983331E-2</v>
      </c>
      <c r="AL75">
        <f t="shared" si="24"/>
        <v>-0.23946584757767364</v>
      </c>
      <c r="AN75">
        <f t="shared" si="34"/>
        <v>0</v>
      </c>
      <c r="AO75">
        <f t="shared" si="34"/>
        <v>0</v>
      </c>
      <c r="AP75">
        <f t="shared" si="34"/>
        <v>-4.9777207873590613E-23</v>
      </c>
      <c r="AQ75">
        <f t="shared" si="34"/>
        <v>-6.8807667758095845E-19</v>
      </c>
      <c r="AR75">
        <f t="shared" si="34"/>
        <v>-6.881264547888321E-19</v>
      </c>
      <c r="AS75">
        <f t="shared" si="34"/>
        <v>-6.4992309748081978E-5</v>
      </c>
      <c r="AT75">
        <f t="shared" si="34"/>
        <v>-4.2461642368746891E-5</v>
      </c>
      <c r="AU75">
        <f t="shared" si="25"/>
        <v>-1.0745395211682957E-4</v>
      </c>
      <c r="AW75">
        <v>72</v>
      </c>
      <c r="AX75">
        <f>IF(Z75&gt;0, (R75*SUMPRODUCT(K75:$K$98, X75:$X$98)-K75*$AZ$3)/Z75, 0)</f>
        <v>-2.7201333922214864E+20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4.0064597789720742E-4</v>
      </c>
      <c r="L76" s="2">
        <v>73</v>
      </c>
      <c r="M76" s="6">
        <v>0.86947332300000002</v>
      </c>
      <c r="Q76" s="4">
        <f t="shared" si="48"/>
        <v>25</v>
      </c>
      <c r="R76">
        <f t="shared" si="28"/>
        <v>50000</v>
      </c>
      <c r="S76">
        <f t="shared" si="29"/>
        <v>-2.015064705359117E+21</v>
      </c>
      <c r="U76">
        <f t="shared" si="38"/>
        <v>0.86947332300000002</v>
      </c>
      <c r="V76">
        <f t="shared" si="39"/>
        <v>0.01</v>
      </c>
      <c r="W76">
        <f t="shared" si="40"/>
        <v>4.4372276826223913E-21</v>
      </c>
      <c r="X76">
        <f t="shared" si="41"/>
        <v>3.8580510981172801E-21</v>
      </c>
      <c r="Y76">
        <f t="shared" si="42"/>
        <v>4.4372276826223912E-23</v>
      </c>
      <c r="Z76">
        <f t="shared" si="43"/>
        <v>5.3480430767888731E-22</v>
      </c>
      <c r="AB76">
        <f t="shared" si="44"/>
        <v>-1.206985118839073</v>
      </c>
      <c r="AC76">
        <f t="shared" si="45"/>
        <v>-1.0776652846777437</v>
      </c>
      <c r="AE76">
        <f t="shared" si="30"/>
        <v>0</v>
      </c>
      <c r="AF76">
        <f t="shared" si="31"/>
        <v>0</v>
      </c>
      <c r="AG76">
        <f t="shared" si="31"/>
        <v>-1.3370107691972183E-20</v>
      </c>
      <c r="AH76">
        <f t="shared" si="32"/>
        <v>-1.9290255490586399E-16</v>
      </c>
      <c r="AI76">
        <f t="shared" si="23"/>
        <v>-1.9291592501355596E-16</v>
      </c>
      <c r="AJ76">
        <f t="shared" si="33"/>
        <v>-0.12931983416132931</v>
      </c>
      <c r="AK76">
        <f t="shared" si="46"/>
        <v>-8.4488958318735125E-2</v>
      </c>
      <c r="AL76">
        <f t="shared" si="24"/>
        <v>-0.21380879248006462</v>
      </c>
      <c r="AN76">
        <f t="shared" si="34"/>
        <v>0</v>
      </c>
      <c r="AO76">
        <f t="shared" si="34"/>
        <v>0</v>
      </c>
      <c r="AP76">
        <f t="shared" si="34"/>
        <v>-5.3566798708411699E-24</v>
      </c>
      <c r="AQ76">
        <f t="shared" si="34"/>
        <v>-7.7285632749129621E-20</v>
      </c>
      <c r="AR76">
        <f t="shared" si="34"/>
        <v>-7.7290989429000465E-20</v>
      </c>
      <c r="AS76">
        <f t="shared" si="34"/>
        <v>-5.181147141907047E-5</v>
      </c>
      <c r="AT76">
        <f t="shared" si="34"/>
        <v>-3.3850161327126032E-5</v>
      </c>
      <c r="AU76">
        <f t="shared" si="25"/>
        <v>-8.5661632746196576E-5</v>
      </c>
      <c r="AW76">
        <v>73</v>
      </c>
      <c r="AX76">
        <f>IF(Z76&gt;0, (R76*SUMPRODUCT(K76:$K$98, X76:$X$98)-K76*$AZ$3)/Z76, 0)</f>
        <v>-2.015064705359117E+21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3.577196231225066E-4</v>
      </c>
      <c r="L77" s="2">
        <v>74</v>
      </c>
      <c r="M77" s="6">
        <v>0.874112687</v>
      </c>
      <c r="Q77" s="4">
        <f t="shared" si="48"/>
        <v>25</v>
      </c>
      <c r="R77">
        <f t="shared" si="28"/>
        <v>50000</v>
      </c>
      <c r="S77">
        <f t="shared" si="29"/>
        <v>-1.5525124096191705E+22</v>
      </c>
      <c r="U77">
        <f t="shared" si="38"/>
        <v>0.874112687</v>
      </c>
      <c r="V77">
        <f t="shared" si="39"/>
        <v>0.01</v>
      </c>
      <c r="W77">
        <f t="shared" si="40"/>
        <v>5.3480430767888731E-22</v>
      </c>
      <c r="X77">
        <f t="shared" si="41"/>
        <v>4.6747923040436688E-22</v>
      </c>
      <c r="Y77">
        <f t="shared" si="42"/>
        <v>5.3480430767888731E-24</v>
      </c>
      <c r="Z77">
        <f t="shared" si="43"/>
        <v>6.1977034197731555E-23</v>
      </c>
      <c r="AB77">
        <f t="shared" si="44"/>
        <v>-1.0776652846777437</v>
      </c>
      <c r="AC77">
        <f t="shared" si="45"/>
        <v>-0.96220114703369952</v>
      </c>
      <c r="AE77">
        <f t="shared" si="30"/>
        <v>0</v>
      </c>
      <c r="AF77">
        <f t="shared" si="31"/>
        <v>0</v>
      </c>
      <c r="AG77">
        <f t="shared" si="31"/>
        <v>-1.5494258549432889E-21</v>
      </c>
      <c r="AH77">
        <f t="shared" si="32"/>
        <v>-2.3373961520218343E-17</v>
      </c>
      <c r="AI77">
        <f t="shared" si="23"/>
        <v>-2.3375510946073286E-17</v>
      </c>
      <c r="AJ77">
        <f t="shared" si="33"/>
        <v>-0.11546413764404417</v>
      </c>
      <c r="AK77">
        <f t="shared" si="46"/>
        <v>-7.5436569927442063E-2</v>
      </c>
      <c r="AL77">
        <f t="shared" si="24"/>
        <v>-0.19090070757148625</v>
      </c>
      <c r="AN77">
        <f t="shared" si="34"/>
        <v>0</v>
      </c>
      <c r="AO77">
        <f t="shared" si="34"/>
        <v>0</v>
      </c>
      <c r="AP77">
        <f t="shared" si="34"/>
        <v>-5.5426003288658089E-25</v>
      </c>
      <c r="AQ77">
        <f t="shared" si="34"/>
        <v>-8.3613247058924767E-21</v>
      </c>
      <c r="AR77">
        <f t="shared" si="34"/>
        <v>-8.3618789659253637E-21</v>
      </c>
      <c r="AS77">
        <f t="shared" si="34"/>
        <v>-4.1303787802192711E-5</v>
      </c>
      <c r="AT77">
        <f t="shared" si="34"/>
        <v>-2.6985141364099192E-5</v>
      </c>
      <c r="AU77">
        <f t="shared" si="25"/>
        <v>-6.8288929166291902E-5</v>
      </c>
      <c r="AW77">
        <v>74</v>
      </c>
      <c r="AX77">
        <f>IF(Z77&gt;0, (R77*SUMPRODUCT(K77:$K$98, X77:$X$98)-K77*$AZ$3)/Z77, 0)</f>
        <v>-1.5525124096191705E+22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3.1939252064509517E-4</v>
      </c>
      <c r="L78" s="2">
        <v>75</v>
      </c>
      <c r="M78" s="6">
        <v>0.87875849299999997</v>
      </c>
      <c r="Q78" s="4">
        <f t="shared" si="48"/>
        <v>25</v>
      </c>
      <c r="R78">
        <f t="shared" si="28"/>
        <v>50000</v>
      </c>
      <c r="S78">
        <f t="shared" si="29"/>
        <v>-1.2460922471167449E+23</v>
      </c>
      <c r="U78">
        <f t="shared" si="38"/>
        <v>0.87875849299999997</v>
      </c>
      <c r="V78">
        <f t="shared" si="39"/>
        <v>0.01</v>
      </c>
      <c r="W78">
        <f t="shared" si="40"/>
        <v>6.1977034197731555E-23</v>
      </c>
      <c r="X78">
        <f t="shared" si="41"/>
        <v>5.4462845172208045E-23</v>
      </c>
      <c r="Y78">
        <f t="shared" si="42"/>
        <v>6.1977034197731557E-25</v>
      </c>
      <c r="Z78">
        <f t="shared" si="43"/>
        <v>6.894418683546194E-24</v>
      </c>
      <c r="AB78">
        <f t="shared" si="44"/>
        <v>-0.96220114703369952</v>
      </c>
      <c r="AC78">
        <f t="shared" si="45"/>
        <v>-0.85910816699437464</v>
      </c>
      <c r="AE78">
        <f t="shared" si="30"/>
        <v>0</v>
      </c>
      <c r="AF78">
        <f t="shared" si="31"/>
        <v>0</v>
      </c>
      <c r="AG78">
        <f t="shared" si="31"/>
        <v>-1.7236046708865484E-22</v>
      </c>
      <c r="AH78">
        <f t="shared" si="32"/>
        <v>-2.7231422586104021E-18</v>
      </c>
      <c r="AI78">
        <f t="shared" si="23"/>
        <v>-2.7233146190774908E-18</v>
      </c>
      <c r="AJ78">
        <f t="shared" si="33"/>
        <v>-0.10309298003932488</v>
      </c>
      <c r="AK78">
        <f t="shared" si="46"/>
        <v>-6.7354080292358967E-2</v>
      </c>
      <c r="AL78">
        <f t="shared" si="24"/>
        <v>-0.17044706033168383</v>
      </c>
      <c r="AN78">
        <f t="shared" si="34"/>
        <v>0</v>
      </c>
      <c r="AO78">
        <f t="shared" si="34"/>
        <v>0</v>
      </c>
      <c r="AP78">
        <f t="shared" si="34"/>
        <v>-5.5050644043011434E-26</v>
      </c>
      <c r="AQ78">
        <f t="shared" si="34"/>
        <v>-8.6975127005275395E-22</v>
      </c>
      <c r="AR78">
        <f t="shared" si="34"/>
        <v>-8.6980632069679699E-22</v>
      </c>
      <c r="AS78">
        <f t="shared" si="34"/>
        <v>-3.2927126755574453E-5</v>
      </c>
      <c r="AT78">
        <f t="shared" si="34"/>
        <v>-2.1512389480308658E-5</v>
      </c>
      <c r="AU78">
        <f t="shared" si="25"/>
        <v>-5.4439516235883107E-5</v>
      </c>
      <c r="AW78">
        <v>75</v>
      </c>
      <c r="AX78">
        <f>IF(Z78&gt;0, (R78*SUMPRODUCT(K78:$K$98, X78:$X$98)-K78*$AZ$3)/Z78, 0)</f>
        <v>-1.2460922471167449E+23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2.851718934331207E-4</v>
      </c>
      <c r="L79" s="2">
        <v>76</v>
      </c>
      <c r="M79" s="6">
        <v>0.88338371900000001</v>
      </c>
      <c r="Q79" s="4">
        <f t="shared" si="48"/>
        <v>25</v>
      </c>
      <c r="R79">
        <f t="shared" si="28"/>
        <v>50000</v>
      </c>
      <c r="S79">
        <f t="shared" si="29"/>
        <v>-1.0435388976821408E+24</v>
      </c>
      <c r="U79">
        <f t="shared" si="38"/>
        <v>0.88338371900000001</v>
      </c>
      <c r="V79">
        <f t="shared" si="39"/>
        <v>0.01</v>
      </c>
      <c r="W79">
        <f t="shared" si="40"/>
        <v>6.894418683546194E-24</v>
      </c>
      <c r="X79">
        <f t="shared" si="41"/>
        <v>6.0904172170141209E-24</v>
      </c>
      <c r="Y79">
        <f t="shared" si="42"/>
        <v>6.8944186835461938E-26</v>
      </c>
      <c r="Z79">
        <f t="shared" si="43"/>
        <v>7.3505727969661106E-25</v>
      </c>
      <c r="AB79">
        <f t="shared" si="44"/>
        <v>-0.85910816699437464</v>
      </c>
      <c r="AC79">
        <f t="shared" si="45"/>
        <v>-0.76706086338783452</v>
      </c>
      <c r="AE79">
        <f t="shared" si="30"/>
        <v>0</v>
      </c>
      <c r="AF79">
        <f t="shared" si="31"/>
        <v>0</v>
      </c>
      <c r="AG79">
        <f t="shared" si="31"/>
        <v>-1.8376431992415275E-23</v>
      </c>
      <c r="AH79">
        <f t="shared" si="32"/>
        <v>-3.0452086085070607E-19</v>
      </c>
      <c r="AI79">
        <f t="shared" si="23"/>
        <v>-3.0453923728269848E-19</v>
      </c>
      <c r="AJ79">
        <f t="shared" si="33"/>
        <v>-9.2047303606540121E-2</v>
      </c>
      <c r="AK79">
        <f t="shared" si="46"/>
        <v>-6.0137571689606234E-2</v>
      </c>
      <c r="AL79">
        <f t="shared" si="24"/>
        <v>-0.15218487529614635</v>
      </c>
      <c r="AN79">
        <f t="shared" si="34"/>
        <v>0</v>
      </c>
      <c r="AO79">
        <f t="shared" si="34"/>
        <v>0</v>
      </c>
      <c r="AP79">
        <f t="shared" si="34"/>
        <v>-5.240441905822039E-27</v>
      </c>
      <c r="AQ79">
        <f t="shared" si="34"/>
        <v>-8.6840790478679732E-23</v>
      </c>
      <c r="AR79">
        <f t="shared" si="34"/>
        <v>-8.6846030920585552E-23</v>
      </c>
      <c r="AS79">
        <f t="shared" si="34"/>
        <v>-2.6249303854890365E-5</v>
      </c>
      <c r="AT79">
        <f t="shared" si="34"/>
        <v>-1.7149545185195045E-5</v>
      </c>
      <c r="AU79">
        <f t="shared" si="25"/>
        <v>-4.339884904008541E-5</v>
      </c>
      <c r="AW79">
        <v>76</v>
      </c>
      <c r="AX79">
        <f>IF(Z79&gt;0, (R79*SUMPRODUCT(K79:$K$98, X79:$X$98)-K79*$AZ$3)/Z79, 0)</f>
        <v>-1.0435388976821408E+24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5"/>
        <v>0.12000000000000001</v>
      </c>
      <c r="I80" s="5">
        <f t="shared" si="36"/>
        <v>1.1200000000000001</v>
      </c>
      <c r="J80">
        <f t="shared" si="37"/>
        <v>0.89285714285714279</v>
      </c>
      <c r="K80">
        <f t="shared" si="47"/>
        <v>2.5461776199385772E-4</v>
      </c>
      <c r="L80" s="2">
        <v>77</v>
      </c>
      <c r="M80" s="6">
        <v>0.88875356999999999</v>
      </c>
      <c r="Q80" s="4">
        <f t="shared" si="48"/>
        <v>25</v>
      </c>
      <c r="R80">
        <f t="shared" si="28"/>
        <v>50000</v>
      </c>
      <c r="S80">
        <f t="shared" si="29"/>
        <v>-9.2026075254679908E+24</v>
      </c>
      <c r="U80">
        <f t="shared" si="38"/>
        <v>0.88875356999999999</v>
      </c>
      <c r="V80">
        <f t="shared" si="39"/>
        <v>0.01</v>
      </c>
      <c r="W80">
        <f t="shared" si="40"/>
        <v>7.3505727969661106E-25</v>
      </c>
      <c r="X80">
        <f t="shared" si="41"/>
        <v>6.5328478148485159E-25</v>
      </c>
      <c r="Y80">
        <f t="shared" si="42"/>
        <v>7.3505727969661108E-27</v>
      </c>
      <c r="Z80">
        <f t="shared" si="43"/>
        <v>7.442192541479336E-26</v>
      </c>
      <c r="AB80">
        <f t="shared" si="44"/>
        <v>-0.76706086338783452</v>
      </c>
      <c r="AC80">
        <f t="shared" si="45"/>
        <v>-0.68487577088199492</v>
      </c>
      <c r="AE80">
        <f t="shared" si="30"/>
        <v>0</v>
      </c>
      <c r="AF80">
        <f t="shared" si="31"/>
        <v>0</v>
      </c>
      <c r="AG80">
        <f t="shared" si="31"/>
        <v>-1.860548135369834E-24</v>
      </c>
      <c r="AH80">
        <f t="shared" si="32"/>
        <v>-3.266423907424258E-20</v>
      </c>
      <c r="AI80">
        <f t="shared" si="23"/>
        <v>-3.266609962237795E-20</v>
      </c>
      <c r="AJ80">
        <f t="shared" si="33"/>
        <v>-8.2185092505839608E-2</v>
      </c>
      <c r="AK80">
        <f t="shared" si="46"/>
        <v>-5.3694260437148422E-2</v>
      </c>
      <c r="AL80">
        <f t="shared" si="24"/>
        <v>-0.13587935294298803</v>
      </c>
      <c r="AN80">
        <f t="shared" si="34"/>
        <v>0</v>
      </c>
      <c r="AO80">
        <f t="shared" si="34"/>
        <v>0</v>
      </c>
      <c r="AP80">
        <f t="shared" si="34"/>
        <v>-4.7372860230971214E-28</v>
      </c>
      <c r="AQ80">
        <f t="shared" si="34"/>
        <v>-8.3168954503159652E-24</v>
      </c>
      <c r="AR80">
        <f t="shared" si="34"/>
        <v>-8.3173691789182746E-24</v>
      </c>
      <c r="AS80">
        <f t="shared" si="34"/>
        <v>-2.0925784323095048E-5</v>
      </c>
      <c r="AT80">
        <f t="shared" si="34"/>
        <v>-1.3671512424422068E-5</v>
      </c>
      <c r="AU80">
        <f t="shared" si="25"/>
        <v>-3.4597296747517117E-5</v>
      </c>
      <c r="AW80">
        <v>77</v>
      </c>
      <c r="AX80">
        <f>IF(Z80&gt;0, (R80*SUMPRODUCT(K80:$K$98, X80:$X$98)-K80*$AZ$3)/Z80, 0)</f>
        <v>-9.2026075254679908E+24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5"/>
        <v>0.12000000000000001</v>
      </c>
      <c r="I81" s="5">
        <f t="shared" si="36"/>
        <v>1.1200000000000001</v>
      </c>
      <c r="J81">
        <f t="shared" si="37"/>
        <v>0.89285714285714279</v>
      </c>
      <c r="K81">
        <f t="shared" si="47"/>
        <v>2.2733728749451581E-4</v>
      </c>
      <c r="L81" s="2">
        <v>78</v>
      </c>
      <c r="M81" s="6">
        <v>0.89409425099999995</v>
      </c>
      <c r="Q81" s="4">
        <f t="shared" si="48"/>
        <v>25</v>
      </c>
      <c r="R81">
        <f t="shared" si="28"/>
        <v>50000</v>
      </c>
      <c r="S81">
        <f t="shared" si="29"/>
        <v>-8.5673840699841565E+25</v>
      </c>
      <c r="U81">
        <f t="shared" si="38"/>
        <v>0.89409425099999995</v>
      </c>
      <c r="V81">
        <f t="shared" si="39"/>
        <v>0.01</v>
      </c>
      <c r="W81">
        <f t="shared" si="40"/>
        <v>7.442192541479336E-26</v>
      </c>
      <c r="X81">
        <f t="shared" si="41"/>
        <v>6.6540215661717532E-26</v>
      </c>
      <c r="Y81">
        <f t="shared" si="42"/>
        <v>7.4421925414793361E-28</v>
      </c>
      <c r="Z81">
        <f t="shared" si="43"/>
        <v>7.1374904989278948E-27</v>
      </c>
      <c r="AB81">
        <f t="shared" si="44"/>
        <v>-0.68487577088199492</v>
      </c>
      <c r="AC81">
        <f t="shared" si="45"/>
        <v>-0.61149622400178116</v>
      </c>
      <c r="AE81">
        <f t="shared" si="30"/>
        <v>0</v>
      </c>
      <c r="AF81">
        <f t="shared" si="31"/>
        <v>0</v>
      </c>
      <c r="AG81">
        <f t="shared" si="31"/>
        <v>-1.7843726247319737E-25</v>
      </c>
      <c r="AH81">
        <f t="shared" si="32"/>
        <v>-3.3270107830858764E-21</v>
      </c>
      <c r="AI81">
        <f t="shared" si="23"/>
        <v>-3.3271892203483495E-21</v>
      </c>
      <c r="AJ81">
        <f t="shared" si="33"/>
        <v>-7.3379546880213753E-2</v>
      </c>
      <c r="AK81">
        <f t="shared" si="46"/>
        <v>-4.7941303961739651E-2</v>
      </c>
      <c r="AL81">
        <f t="shared" si="24"/>
        <v>-0.1213208508419534</v>
      </c>
      <c r="AN81">
        <f t="shared" si="34"/>
        <v>0</v>
      </c>
      <c r="AO81">
        <f t="shared" si="34"/>
        <v>0</v>
      </c>
      <c r="AP81">
        <f t="shared" si="34"/>
        <v>-4.056544323860365E-29</v>
      </c>
      <c r="AQ81">
        <f t="shared" si="34"/>
        <v>-7.5635360689174805E-25</v>
      </c>
      <c r="AR81">
        <f t="shared" si="34"/>
        <v>-7.5639417233498668E-25</v>
      </c>
      <c r="AS81">
        <f t="shared" si="34"/>
        <v>-1.6681907145324453E-5</v>
      </c>
      <c r="AT81">
        <f t="shared" si="34"/>
        <v>-1.0898846001611977E-5</v>
      </c>
      <c r="AU81">
        <f t="shared" si="25"/>
        <v>-2.7580753146936432E-5</v>
      </c>
      <c r="AW81">
        <v>78</v>
      </c>
      <c r="AX81">
        <f>IF(Z81&gt;0, (R81*SUMPRODUCT(K81:$K$98, X81:$X$98)-K81*$AZ$3)/Z81, 0)</f>
        <v>-8.5673840699841565E+25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5"/>
        <v>0.12000000000000001</v>
      </c>
      <c r="I82" s="5">
        <f t="shared" si="36"/>
        <v>1.1200000000000001</v>
      </c>
      <c r="J82">
        <f t="shared" si="37"/>
        <v>0.89285714285714279</v>
      </c>
      <c r="K82">
        <f t="shared" si="47"/>
        <v>2.0297972097724624E-4</v>
      </c>
      <c r="L82" s="2">
        <v>79</v>
      </c>
      <c r="M82" s="6">
        <v>0.89939914200000004</v>
      </c>
      <c r="Q82" s="4">
        <f t="shared" si="48"/>
        <v>25</v>
      </c>
      <c r="R82">
        <f t="shared" si="28"/>
        <v>50000</v>
      </c>
      <c r="S82">
        <f t="shared" si="29"/>
        <v>-8.4430216571302832E+26</v>
      </c>
      <c r="U82">
        <f t="shared" si="38"/>
        <v>0.89939914200000004</v>
      </c>
      <c r="V82">
        <f t="shared" si="39"/>
        <v>0.01</v>
      </c>
      <c r="W82">
        <f t="shared" si="40"/>
        <v>7.1374904989278948E-27</v>
      </c>
      <c r="X82">
        <f t="shared" si="41"/>
        <v>6.4194528307689006E-27</v>
      </c>
      <c r="Y82">
        <f t="shared" si="42"/>
        <v>7.1374904989278952E-29</v>
      </c>
      <c r="Z82">
        <f t="shared" si="43"/>
        <v>6.466627631697153E-28</v>
      </c>
      <c r="AB82">
        <f t="shared" si="44"/>
        <v>-0.61149622400178116</v>
      </c>
      <c r="AC82">
        <f t="shared" si="45"/>
        <v>-0.54597877143016171</v>
      </c>
      <c r="AE82">
        <f t="shared" si="30"/>
        <v>0</v>
      </c>
      <c r="AF82">
        <f t="shared" si="31"/>
        <v>0</v>
      </c>
      <c r="AG82">
        <f t="shared" si="31"/>
        <v>-1.6166569079242883E-26</v>
      </c>
      <c r="AH82">
        <f t="shared" si="32"/>
        <v>-3.2097264153844501E-22</v>
      </c>
      <c r="AI82">
        <f t="shared" si="23"/>
        <v>-3.2098880810752427E-22</v>
      </c>
      <c r="AJ82">
        <f t="shared" si="33"/>
        <v>-6.551745257161945E-2</v>
      </c>
      <c r="AK82">
        <f t="shared" si="46"/>
        <v>-4.2804735680124682E-2</v>
      </c>
      <c r="AL82">
        <f t="shared" si="24"/>
        <v>-0.10832218825174414</v>
      </c>
      <c r="AN82">
        <f t="shared" si="34"/>
        <v>0</v>
      </c>
      <c r="AO82">
        <f t="shared" si="34"/>
        <v>0</v>
      </c>
      <c r="AP82">
        <f t="shared" si="34"/>
        <v>-3.2814856808640968E-30</v>
      </c>
      <c r="AQ82">
        <f t="shared" si="34"/>
        <v>-6.515093722080325E-26</v>
      </c>
      <c r="AR82">
        <f t="shared" si="34"/>
        <v>-6.515421870648411E-26</v>
      </c>
      <c r="AS82">
        <f t="shared" si="34"/>
        <v>-1.329871424212728E-5</v>
      </c>
      <c r="AT82">
        <f t="shared" si="34"/>
        <v>-8.6884933048564843E-6</v>
      </c>
      <c r="AU82">
        <f t="shared" si="25"/>
        <v>-2.1987207546983768E-5</v>
      </c>
      <c r="AW82">
        <v>79</v>
      </c>
      <c r="AX82">
        <f>IF(Z82&gt;0, (R82*SUMPRODUCT(K82:$K$98, X82:$X$98)-K82*$AZ$3)/Z82, 0)</f>
        <v>-8.4430216571302832E+26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5"/>
        <v>0.12000000000000001</v>
      </c>
      <c r="I83" s="5">
        <f t="shared" si="36"/>
        <v>1.1200000000000001</v>
      </c>
      <c r="J83">
        <f t="shared" si="37"/>
        <v>0.89285714285714279</v>
      </c>
      <c r="K83">
        <f t="shared" si="47"/>
        <v>1.8123189372968413E-4</v>
      </c>
      <c r="L83" s="2">
        <v>80</v>
      </c>
      <c r="M83" s="6">
        <v>0.90466162100000003</v>
      </c>
      <c r="Q83" s="4">
        <f t="shared" si="48"/>
        <v>25</v>
      </c>
      <c r="R83">
        <f t="shared" si="28"/>
        <v>50000</v>
      </c>
      <c r="S83">
        <f t="shared" si="29"/>
        <v>-8.8335544712729198E+27</v>
      </c>
      <c r="U83">
        <f t="shared" si="38"/>
        <v>0.90466162100000003</v>
      </c>
      <c r="V83">
        <f t="shared" si="39"/>
        <v>0.01</v>
      </c>
      <c r="W83">
        <f t="shared" si="40"/>
        <v>6.466627631697153E-28</v>
      </c>
      <c r="X83">
        <f t="shared" si="41"/>
        <v>5.850109835694538E-28</v>
      </c>
      <c r="Y83">
        <f t="shared" si="42"/>
        <v>6.4666276316971535E-30</v>
      </c>
      <c r="Z83">
        <f t="shared" si="43"/>
        <v>5.5185151968564353E-29</v>
      </c>
      <c r="AB83">
        <f t="shared" si="44"/>
        <v>-0.54597877143016171</v>
      </c>
      <c r="AC83">
        <f t="shared" si="45"/>
        <v>-0.48748104591978719</v>
      </c>
      <c r="AE83">
        <f t="shared" si="30"/>
        <v>0</v>
      </c>
      <c r="AF83">
        <f t="shared" si="31"/>
        <v>0</v>
      </c>
      <c r="AG83">
        <f t="shared" si="31"/>
        <v>-1.3796287992141089E-27</v>
      </c>
      <c r="AH83">
        <f t="shared" si="32"/>
        <v>-2.9250549178472687E-23</v>
      </c>
      <c r="AI83">
        <f t="shared" si="23"/>
        <v>-2.9251928807271899E-23</v>
      </c>
      <c r="AJ83">
        <f t="shared" si="33"/>
        <v>-5.8497725510374521E-2</v>
      </c>
      <c r="AK83">
        <f t="shared" si="46"/>
        <v>-3.8218514000111323E-2</v>
      </c>
      <c r="AL83">
        <f t="shared" si="24"/>
        <v>-9.6716239510485844E-2</v>
      </c>
      <c r="AN83">
        <f t="shared" si="34"/>
        <v>0</v>
      </c>
      <c r="AO83">
        <f t="shared" si="34"/>
        <v>0</v>
      </c>
      <c r="AP83">
        <f t="shared" si="34"/>
        <v>-2.500327399255831E-31</v>
      </c>
      <c r="AQ83">
        <f t="shared" si="34"/>
        <v>-5.3011324202478616E-27</v>
      </c>
      <c r="AR83">
        <f t="shared" si="34"/>
        <v>-5.3013824529877863E-27</v>
      </c>
      <c r="AS83">
        <f t="shared" si="34"/>
        <v>-1.0601653573124427E-5</v>
      </c>
      <c r="AT83">
        <f t="shared" si="34"/>
        <v>-6.9264136677746201E-6</v>
      </c>
      <c r="AU83">
        <f t="shared" si="25"/>
        <v>-1.7528067240899049E-5</v>
      </c>
      <c r="AW83">
        <v>80</v>
      </c>
      <c r="AX83">
        <f>IF(Z83&gt;0, (R83*SUMPRODUCT(K83:$K$98, X83:$X$98)-K83*$AZ$3)/Z83, 0)</f>
        <v>-8.8335544712729198E+27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5"/>
        <v>0.12000000000000001</v>
      </c>
      <c r="I84" s="5">
        <f t="shared" si="36"/>
        <v>1.1200000000000001</v>
      </c>
      <c r="J84">
        <f t="shared" si="37"/>
        <v>0.89285714285714279</v>
      </c>
      <c r="K84">
        <f t="shared" si="47"/>
        <v>1.6181419083007511E-4</v>
      </c>
      <c r="L84" s="2">
        <v>81</v>
      </c>
      <c r="M84" s="6">
        <v>0.90987524600000003</v>
      </c>
      <c r="Q84" s="4">
        <f t="shared" si="48"/>
        <v>25</v>
      </c>
      <c r="R84">
        <f t="shared" si="28"/>
        <v>50000</v>
      </c>
      <c r="S84">
        <f t="shared" si="29"/>
        <v>-9.8435275152216712E+28</v>
      </c>
      <c r="U84">
        <f t="shared" si="38"/>
        <v>0.90987524600000003</v>
      </c>
      <c r="V84">
        <f t="shared" si="39"/>
        <v>0.01</v>
      </c>
      <c r="W84">
        <f t="shared" si="40"/>
        <v>5.5185151968564353E-29</v>
      </c>
      <c r="X84">
        <f t="shared" si="41"/>
        <v>5.0211603722944874E-29</v>
      </c>
      <c r="Y84">
        <f t="shared" si="42"/>
        <v>5.5185151968564356E-31</v>
      </c>
      <c r="Z84">
        <f t="shared" si="43"/>
        <v>4.4216967259338357E-30</v>
      </c>
      <c r="AB84">
        <f t="shared" si="44"/>
        <v>-0.48748104591978719</v>
      </c>
      <c r="AC84">
        <f t="shared" si="45"/>
        <v>-0.4352509338569529</v>
      </c>
      <c r="AE84">
        <f t="shared" si="30"/>
        <v>0</v>
      </c>
      <c r="AF84">
        <f t="shared" si="31"/>
        <v>0</v>
      </c>
      <c r="AG84">
        <f t="shared" si="31"/>
        <v>-1.1054241814834589E-28</v>
      </c>
      <c r="AH84">
        <f t="shared" si="32"/>
        <v>-2.5105801861472437E-24</v>
      </c>
      <c r="AI84">
        <f t="shared" si="23"/>
        <v>-2.5106907285653919E-24</v>
      </c>
      <c r="AJ84">
        <f t="shared" si="33"/>
        <v>-5.2230112062834289E-2</v>
      </c>
      <c r="AK84">
        <f t="shared" si="46"/>
        <v>-3.4123673214385107E-2</v>
      </c>
      <c r="AL84">
        <f t="shared" si="24"/>
        <v>-8.6353785277219403E-2</v>
      </c>
      <c r="AN84">
        <f t="shared" si="34"/>
        <v>0</v>
      </c>
      <c r="AO84">
        <f t="shared" si="34"/>
        <v>0</v>
      </c>
      <c r="AP84">
        <f t="shared" si="34"/>
        <v>-1.78873319450744E-32</v>
      </c>
      <c r="AQ84">
        <f t="shared" si="34"/>
        <v>-4.0624750133543558E-28</v>
      </c>
      <c r="AR84">
        <f t="shared" si="34"/>
        <v>-4.0626538866738063E-28</v>
      </c>
      <c r="AS84">
        <f t="shared" si="34"/>
        <v>-8.4515733204116761E-6</v>
      </c>
      <c r="AT84">
        <f t="shared" si="34"/>
        <v>-5.5216945693356344E-6</v>
      </c>
      <c r="AU84">
        <f t="shared" si="25"/>
        <v>-1.3973267889747311E-5</v>
      </c>
      <c r="AW84">
        <v>81</v>
      </c>
      <c r="AX84">
        <f>IF(Z84&gt;0, (R84*SUMPRODUCT(K84:$K$98, X84:$X$98)-K84*$AZ$3)/Z84, 0)</f>
        <v>-9.8435275152216712E+28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5"/>
        <v>0.12000000000000001</v>
      </c>
      <c r="I85" s="5">
        <f t="shared" si="36"/>
        <v>1.1200000000000001</v>
      </c>
      <c r="J85">
        <f t="shared" si="37"/>
        <v>0.89285714285714279</v>
      </c>
      <c r="K85">
        <f t="shared" si="47"/>
        <v>1.4447695609828135E-4</v>
      </c>
      <c r="L85" s="2">
        <v>82</v>
      </c>
      <c r="M85" s="6">
        <v>0.91506238500000003</v>
      </c>
      <c r="Q85" s="4">
        <f t="shared" si="48"/>
        <v>25</v>
      </c>
      <c r="R85">
        <f t="shared" si="28"/>
        <v>50000</v>
      </c>
      <c r="S85">
        <f t="shared" si="29"/>
        <v>-1.1728240687772738E+30</v>
      </c>
      <c r="U85">
        <f t="shared" si="38"/>
        <v>0.91506238500000003</v>
      </c>
      <c r="V85">
        <f t="shared" si="39"/>
        <v>0.01</v>
      </c>
      <c r="W85">
        <f t="shared" si="40"/>
        <v>4.4216967259338357E-30</v>
      </c>
      <c r="X85">
        <f t="shared" si="41"/>
        <v>4.0461283517797069E-30</v>
      </c>
      <c r="Y85">
        <f t="shared" si="42"/>
        <v>4.4216967259338357E-32</v>
      </c>
      <c r="Z85">
        <f t="shared" si="43"/>
        <v>3.3135140689479046E-31</v>
      </c>
      <c r="AB85">
        <f t="shared" si="44"/>
        <v>-0.4352509338569529</v>
      </c>
      <c r="AC85">
        <f t="shared" si="45"/>
        <v>-0.38861690522942216</v>
      </c>
      <c r="AE85">
        <f t="shared" si="30"/>
        <v>0</v>
      </c>
      <c r="AF85">
        <f t="shared" si="31"/>
        <v>0</v>
      </c>
      <c r="AG85">
        <f t="shared" si="31"/>
        <v>-8.2837851723697613E-30</v>
      </c>
      <c r="AH85">
        <f t="shared" si="32"/>
        <v>-2.0230641758898535E-25</v>
      </c>
      <c r="AI85">
        <f t="shared" si="23"/>
        <v>-2.0231470137415771E-25</v>
      </c>
      <c r="AJ85">
        <f t="shared" si="33"/>
        <v>-4.6634028627530744E-2</v>
      </c>
      <c r="AK85">
        <f t="shared" si="46"/>
        <v>-3.0467565369986706E-2</v>
      </c>
      <c r="AL85">
        <f t="shared" si="24"/>
        <v>-7.7101593997517454E-2</v>
      </c>
      <c r="AN85">
        <f t="shared" si="34"/>
        <v>0</v>
      </c>
      <c r="AO85">
        <f t="shared" si="34"/>
        <v>0</v>
      </c>
      <c r="AP85">
        <f t="shared" si="34"/>
        <v>-1.19681606667606E-33</v>
      </c>
      <c r="AQ85">
        <f t="shared" si="34"/>
        <v>-2.9228615412404407E-29</v>
      </c>
      <c r="AR85">
        <f t="shared" si="34"/>
        <v>-2.9229812228471085E-29</v>
      </c>
      <c r="AS85">
        <f t="shared" si="34"/>
        <v>-6.7375425067057547E-6</v>
      </c>
      <c r="AT85">
        <f t="shared" si="34"/>
        <v>-4.4018611043810866E-6</v>
      </c>
      <c r="AU85">
        <f t="shared" si="25"/>
        <v>-1.1139403611086841E-5</v>
      </c>
      <c r="AW85">
        <v>82</v>
      </c>
      <c r="AX85">
        <f>IF(Z85&gt;0, (R85*SUMPRODUCT(K85:$K$98, X85:$X$98)-K85*$AZ$3)/Z85, 0)</f>
        <v>-1.1728240687772738E+30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5"/>
        <v>0.12000000000000001</v>
      </c>
      <c r="I86" s="5">
        <f t="shared" si="36"/>
        <v>1.1200000000000001</v>
      </c>
      <c r="J86">
        <f t="shared" si="37"/>
        <v>0.89285714285714279</v>
      </c>
      <c r="K86">
        <f t="shared" si="47"/>
        <v>1.2899728223060835E-4</v>
      </c>
      <c r="L86" s="2">
        <v>83</v>
      </c>
      <c r="M86" s="6">
        <v>0.92024934599999997</v>
      </c>
      <c r="Q86" s="4">
        <f t="shared" si="48"/>
        <v>25</v>
      </c>
      <c r="R86">
        <f t="shared" si="28"/>
        <v>50000</v>
      </c>
      <c r="S86">
        <f t="shared" si="29"/>
        <v>-1.501296815256477E+31</v>
      </c>
      <c r="U86">
        <f t="shared" si="38"/>
        <v>0.92024934599999997</v>
      </c>
      <c r="V86">
        <f t="shared" si="39"/>
        <v>0.01</v>
      </c>
      <c r="W86">
        <f t="shared" si="40"/>
        <v>3.3135140689479046E-31</v>
      </c>
      <c r="X86">
        <f t="shared" si="41"/>
        <v>3.0492591549111078E-31</v>
      </c>
      <c r="Y86">
        <f t="shared" si="42"/>
        <v>3.3135140689479047E-33</v>
      </c>
      <c r="Z86">
        <f t="shared" si="43"/>
        <v>2.3111977334731776E-32</v>
      </c>
      <c r="AB86">
        <f t="shared" si="44"/>
        <v>-0.38861690522942216</v>
      </c>
      <c r="AC86">
        <f t="shared" si="45"/>
        <v>-0.34697937966912695</v>
      </c>
      <c r="AE86">
        <f t="shared" si="30"/>
        <v>0</v>
      </c>
      <c r="AF86">
        <f t="shared" si="31"/>
        <v>0</v>
      </c>
      <c r="AG86">
        <f t="shared" si="31"/>
        <v>-5.7779943336829436E-31</v>
      </c>
      <c r="AH86">
        <f t="shared" si="32"/>
        <v>-1.524629577455554E-26</v>
      </c>
      <c r="AI86">
        <f t="shared" si="23"/>
        <v>-1.5246873573988908E-26</v>
      </c>
      <c r="AJ86">
        <f t="shared" si="33"/>
        <v>-4.1637525560295208E-2</v>
      </c>
      <c r="AK86">
        <f t="shared" si="46"/>
        <v>-2.7203183366059553E-2</v>
      </c>
      <c r="AL86">
        <f t="shared" si="24"/>
        <v>-6.8840708926354757E-2</v>
      </c>
      <c r="AN86">
        <f t="shared" si="34"/>
        <v>0</v>
      </c>
      <c r="AO86">
        <f t="shared" si="34"/>
        <v>0</v>
      </c>
      <c r="AP86">
        <f t="shared" si="34"/>
        <v>-7.4534556578895446E-35</v>
      </c>
      <c r="AQ86">
        <f t="shared" si="34"/>
        <v>-1.9667307190016724E-30</v>
      </c>
      <c r="AR86">
        <f t="shared" si="34"/>
        <v>-1.9668052535582513E-30</v>
      </c>
      <c r="AS86">
        <f t="shared" si="34"/>
        <v>-5.3711276360855698E-6</v>
      </c>
      <c r="AT86">
        <f t="shared" si="34"/>
        <v>-3.5091367222425746E-6</v>
      </c>
      <c r="AU86">
        <f t="shared" si="25"/>
        <v>-8.880264358328144E-6</v>
      </c>
      <c r="AW86">
        <v>83</v>
      </c>
      <c r="AX86">
        <f>IF(Z86&gt;0, (R86*SUMPRODUCT(K86:$K$98, X86:$X$98)-K86*$AZ$3)/Z86, 0)</f>
        <v>-1.501296815256477E+31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5"/>
        <v>0.12000000000000001</v>
      </c>
      <c r="I87" s="5">
        <f t="shared" si="36"/>
        <v>1.1200000000000001</v>
      </c>
      <c r="J87">
        <f t="shared" si="37"/>
        <v>0.89285714285714279</v>
      </c>
      <c r="K87">
        <f t="shared" si="47"/>
        <v>1.1517614484875744E-4</v>
      </c>
      <c r="L87" s="2">
        <v>84</v>
      </c>
      <c r="M87" s="6">
        <v>0.92543648599999995</v>
      </c>
      <c r="Q87" s="4">
        <f t="shared" si="48"/>
        <v>25</v>
      </c>
      <c r="R87">
        <f t="shared" si="28"/>
        <v>50000</v>
      </c>
      <c r="S87">
        <f t="shared" si="29"/>
        <v>-2.076162683850237E+32</v>
      </c>
      <c r="U87">
        <f t="shared" si="38"/>
        <v>0.92543648599999995</v>
      </c>
      <c r="V87">
        <f t="shared" si="39"/>
        <v>0.01</v>
      </c>
      <c r="W87">
        <f t="shared" si="40"/>
        <v>2.3111977334731776E-32</v>
      </c>
      <c r="X87">
        <f t="shared" si="41"/>
        <v>2.1388667089165818E-32</v>
      </c>
      <c r="Y87">
        <f t="shared" si="42"/>
        <v>2.3111977334731775E-34</v>
      </c>
      <c r="Z87">
        <f t="shared" si="43"/>
        <v>1.4921904722186403E-33</v>
      </c>
      <c r="AB87">
        <f t="shared" si="44"/>
        <v>-0.34697937966912695</v>
      </c>
      <c r="AC87">
        <f t="shared" si="45"/>
        <v>-0.30980301756172046</v>
      </c>
      <c r="AE87">
        <f t="shared" si="30"/>
        <v>0</v>
      </c>
      <c r="AF87">
        <f t="shared" si="31"/>
        <v>0</v>
      </c>
      <c r="AG87">
        <f t="shared" si="31"/>
        <v>-3.730476180546601E-32</v>
      </c>
      <c r="AH87">
        <f t="shared" si="32"/>
        <v>-1.0694333544582909E-27</v>
      </c>
      <c r="AI87">
        <f t="shared" si="23"/>
        <v>-1.0694706592200964E-27</v>
      </c>
      <c r="AJ87">
        <f t="shared" si="33"/>
        <v>-3.7176362107406491E-2</v>
      </c>
      <c r="AK87">
        <f t="shared" si="46"/>
        <v>-2.4288556576838888E-2</v>
      </c>
      <c r="AL87">
        <f t="shared" si="24"/>
        <v>-6.1464918684245376E-2</v>
      </c>
      <c r="AN87">
        <f t="shared" si="34"/>
        <v>0</v>
      </c>
      <c r="AO87">
        <f t="shared" si="34"/>
        <v>0</v>
      </c>
      <c r="AP87">
        <f t="shared" si="34"/>
        <v>-4.2966186492547473E-36</v>
      </c>
      <c r="AQ87">
        <f t="shared" si="34"/>
        <v>-1.2317321093918066E-31</v>
      </c>
      <c r="AR87">
        <f t="shared" si="34"/>
        <v>-1.2317750755782992E-31</v>
      </c>
      <c r="AS87">
        <f t="shared" si="34"/>
        <v>-4.2818300670325076E-6</v>
      </c>
      <c r="AT87">
        <f t="shared" si="34"/>
        <v>-2.7974623104612359E-6</v>
      </c>
      <c r="AU87">
        <f t="shared" si="25"/>
        <v>-7.079292377493743E-6</v>
      </c>
      <c r="AW87">
        <v>84</v>
      </c>
      <c r="AX87">
        <f>IF(Z87&gt;0, (R87*SUMPRODUCT(K87:$K$98, X87:$X$98)-K87*$AZ$3)/Z87, 0)</f>
        <v>-2.076162683850237E+32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5"/>
        <v>0.12000000000000001</v>
      </c>
      <c r="I88" s="5">
        <f t="shared" si="36"/>
        <v>1.1200000000000001</v>
      </c>
      <c r="J88">
        <f t="shared" si="37"/>
        <v>0.89285714285714279</v>
      </c>
      <c r="K88">
        <f t="shared" si="47"/>
        <v>1.02835843614962E-4</v>
      </c>
      <c r="L88" s="2">
        <v>85</v>
      </c>
      <c r="M88" s="6">
        <v>0.93062362499999995</v>
      </c>
      <c r="Q88" s="4">
        <f t="shared" si="48"/>
        <v>25</v>
      </c>
      <c r="R88">
        <f t="shared" si="28"/>
        <v>50000</v>
      </c>
      <c r="S88">
        <f t="shared" si="29"/>
        <v>-3.1219768502357022E+33</v>
      </c>
      <c r="U88">
        <f t="shared" si="38"/>
        <v>0.93062362499999995</v>
      </c>
      <c r="V88">
        <f t="shared" si="39"/>
        <v>0.01</v>
      </c>
      <c r="W88">
        <f t="shared" si="40"/>
        <v>1.4921904722186403E-33</v>
      </c>
      <c r="X88">
        <f t="shared" si="41"/>
        <v>1.3886677064465728E-33</v>
      </c>
      <c r="Y88">
        <f t="shared" si="42"/>
        <v>1.4921904722186403E-35</v>
      </c>
      <c r="Z88">
        <f t="shared" si="43"/>
        <v>8.860086104988113E-35</v>
      </c>
      <c r="AB88">
        <f t="shared" si="44"/>
        <v>-0.30980301756172046</v>
      </c>
      <c r="AC88">
        <f t="shared" si="45"/>
        <v>-0.27660983710867898</v>
      </c>
      <c r="AE88">
        <f t="shared" si="30"/>
        <v>0</v>
      </c>
      <c r="AF88">
        <f t="shared" si="31"/>
        <v>0</v>
      </c>
      <c r="AG88">
        <f t="shared" si="31"/>
        <v>-2.2150215262470284E-33</v>
      </c>
      <c r="AH88">
        <f t="shared" si="32"/>
        <v>-6.9433385322328637E-29</v>
      </c>
      <c r="AI88">
        <f t="shared" ref="AI88:AI89" si="49">SUM(AE88:AH88)</f>
        <v>-6.943560034385488E-29</v>
      </c>
      <c r="AJ88">
        <f t="shared" si="33"/>
        <v>-3.3193180453041482E-2</v>
      </c>
      <c r="AK88">
        <f t="shared" si="46"/>
        <v>-2.1686211229320435E-2</v>
      </c>
      <c r="AL88">
        <f t="shared" ref="AL88:AL89" si="50">SUM(AI88:AK88)</f>
        <v>-5.4879391682361917E-2</v>
      </c>
      <c r="AN88">
        <f t="shared" si="34"/>
        <v>0</v>
      </c>
      <c r="AO88">
        <f t="shared" si="34"/>
        <v>0</v>
      </c>
      <c r="AP88">
        <f t="shared" si="34"/>
        <v>-2.2778360727691387E-37</v>
      </c>
      <c r="AQ88">
        <f t="shared" si="34"/>
        <v>-7.140240754664386E-33</v>
      </c>
      <c r="AR88">
        <f t="shared" si="34"/>
        <v>-7.1404685382716627E-33</v>
      </c>
      <c r="AS88">
        <f t="shared" si="34"/>
        <v>-3.4134487141521874E-6</v>
      </c>
      <c r="AT88">
        <f t="shared" si="34"/>
        <v>-2.2301198265794292E-6</v>
      </c>
      <c r="AU88">
        <f t="shared" si="25"/>
        <v>-5.6435685407316165E-6</v>
      </c>
      <c r="AW88">
        <v>85</v>
      </c>
      <c r="AX88">
        <f>IF(Z88&gt;0, (R88*SUMPRODUCT(K88:$K$98, X88:$X$98)-K88*$AZ$3)/Z88, 0)</f>
        <v>-3.1219768502357022E+33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5"/>
        <v>0.12000000000000001</v>
      </c>
      <c r="I89" s="5">
        <f t="shared" si="36"/>
        <v>1.1200000000000001</v>
      </c>
      <c r="J89">
        <f t="shared" si="37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25</v>
      </c>
      <c r="R89">
        <f t="shared" si="28"/>
        <v>50000</v>
      </c>
      <c r="S89">
        <f t="shared" si="29"/>
        <v>0</v>
      </c>
      <c r="U89">
        <f t="shared" si="38"/>
        <v>1</v>
      </c>
      <c r="V89">
        <f t="shared" si="39"/>
        <v>0.01</v>
      </c>
      <c r="W89">
        <f t="shared" si="40"/>
        <v>8.860086104988113E-35</v>
      </c>
      <c r="X89">
        <f t="shared" si="41"/>
        <v>8.860086104988113E-35</v>
      </c>
      <c r="Y89">
        <f t="shared" si="42"/>
        <v>8.8600861049881135E-37</v>
      </c>
      <c r="Z89">
        <f t="shared" si="43"/>
        <v>0</v>
      </c>
      <c r="AB89">
        <f t="shared" si="44"/>
        <v>-0.27660983710867898</v>
      </c>
      <c r="AC89">
        <f t="shared" si="45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-4.4300430524940567E-30</v>
      </c>
      <c r="AI89">
        <f t="shared" si="49"/>
        <v>-4.4300430524940567E-30</v>
      </c>
      <c r="AJ89">
        <f t="shared" si="33"/>
        <v>-0.27660983710867898</v>
      </c>
      <c r="AK89">
        <f t="shared" si="46"/>
        <v>-1.9362688597607529E-2</v>
      </c>
      <c r="AL89">
        <f t="shared" si="50"/>
        <v>-0.29597252570628652</v>
      </c>
      <c r="AN89">
        <f t="shared" si="34"/>
        <v>0</v>
      </c>
      <c r="AO89">
        <f t="shared" si="34"/>
        <v>0</v>
      </c>
      <c r="AP89">
        <f t="shared" si="34"/>
        <v>0</v>
      </c>
      <c r="AQ89">
        <f t="shared" si="34"/>
        <v>-4.0675644156591756E-34</v>
      </c>
      <c r="AR89">
        <f t="shared" si="34"/>
        <v>-4.0675644156591756E-34</v>
      </c>
      <c r="AS89">
        <f t="shared" si="34"/>
        <v>-2.5397683885060914E-5</v>
      </c>
      <c r="AT89">
        <f t="shared" si="34"/>
        <v>-1.7778378719542639E-6</v>
      </c>
      <c r="AU89">
        <f t="shared" si="25"/>
        <v>-2.717552175701518E-5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>SUM(AN3:AN89)</f>
        <v>5560.3592672542509</v>
      </c>
      <c r="AO91" s="8">
        <f t="shared" ref="AO91:AU91" si="51">SUM(AO3:AO89)</f>
        <v>-556.03592672542516</v>
      </c>
      <c r="AP91" s="8">
        <f t="shared" si="51"/>
        <v>-1734.3270065308432</v>
      </c>
      <c r="AQ91" s="8">
        <f t="shared" si="51"/>
        <v>-2689.8193021526795</v>
      </c>
      <c r="AR91" s="8">
        <f t="shared" si="51"/>
        <v>580.17703184530262</v>
      </c>
      <c r="AS91" s="8">
        <f t="shared" si="51"/>
        <v>-703.31467376422711</v>
      </c>
      <c r="AT91" s="8">
        <f t="shared" si="51"/>
        <v>336.39962515044061</v>
      </c>
      <c r="AU91" s="8">
        <f t="shared" si="51"/>
        <v>213.26198323151607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22" priority="1" operator="lessThan">
      <formula>0</formula>
    </cfRule>
  </conditionalFormatting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A30B2-47D3-4B00-88CC-FB8F77C2393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'S.45.04.A'!C3*(1+C12)</f>
        <v>13261.389365064546</v>
      </c>
      <c r="K3">
        <v>1</v>
      </c>
      <c r="L3" s="2">
        <v>0</v>
      </c>
      <c r="O3">
        <f>$C$3</f>
        <v>13261.389365064546</v>
      </c>
      <c r="P3">
        <f>O3*C5</f>
        <v>1326.1389365064547</v>
      </c>
      <c r="Q3" s="4">
        <f>B8</f>
        <v>1522.432587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13261.389365064546</v>
      </c>
      <c r="AF3">
        <f t="shared" ref="AF3:AG34" si="3">-$Z3*P3</f>
        <v>-1326.1389365064547</v>
      </c>
      <c r="AG3">
        <f t="shared" si="3"/>
        <v>-1522.432587</v>
      </c>
      <c r="AH3">
        <f t="shared" ref="AH3:AH66" si="4">-X3*R3</f>
        <v>0</v>
      </c>
      <c r="AI3">
        <f t="shared" ref="AI3:AI23" si="5">SUM(AE3:AH3)</f>
        <v>10412.817841558091</v>
      </c>
      <c r="AJ3">
        <f t="shared" ref="AJ3:AJ66" si="6">AB3-AC3</f>
        <v>0</v>
      </c>
      <c r="AL3">
        <f t="shared" ref="AL3:AL23" si="7">SUM(AI3:AK3)</f>
        <v>10412.817841558091</v>
      </c>
      <c r="AN3">
        <f t="shared" ref="AN3:AU34" si="8">AE3*$K3</f>
        <v>13261.389365064546</v>
      </c>
      <c r="AO3">
        <f t="shared" si="8"/>
        <v>-1326.1389365064547</v>
      </c>
      <c r="AP3">
        <f t="shared" si="8"/>
        <v>-1522.432587</v>
      </c>
      <c r="AQ3">
        <f t="shared" si="8"/>
        <v>0</v>
      </c>
      <c r="AR3">
        <f t="shared" si="8"/>
        <v>10412.817841558091</v>
      </c>
      <c r="AS3">
        <f t="shared" si="8"/>
        <v>0</v>
      </c>
      <c r="AT3">
        <f t="shared" si="8"/>
        <v>0</v>
      </c>
      <c r="AU3">
        <f t="shared" si="8"/>
        <v>10412.817841558091</v>
      </c>
      <c r="AW3">
        <v>0</v>
      </c>
      <c r="AX3">
        <f>IF(Z3&gt;0, (R3*SUMPRODUCT(K3:$K$98, X3:$X$98)-K3*$AZ$3)/Z3, 0)</f>
        <v>0</v>
      </c>
      <c r="AZ3">
        <f>C6*ABS(SUMPRODUCT(X4:X79, K4:K79))/1</f>
        <v>7143.0798183466577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2.3387939999999999E-3</v>
      </c>
      <c r="R4">
        <f t="shared" si="0"/>
        <v>50000</v>
      </c>
      <c r="S4">
        <f t="shared" si="1"/>
        <v>485.12329223003212</v>
      </c>
      <c r="U4">
        <f t="shared" ref="U4:U67" si="12">M4</f>
        <v>2.3387939999999999E-3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2.3387939999999999E-3</v>
      </c>
      <c r="Y4">
        <f t="shared" ref="Y4:Y67" si="16">V4*W4</f>
        <v>0.01</v>
      </c>
      <c r="Z4">
        <f t="shared" ref="Z4:Z67" si="17">MAX(0, W4-X4-Y4)</f>
        <v>0.98766120599999996</v>
      </c>
      <c r="AB4">
        <f t="shared" ref="AB4:AB67" si="18">AC3</f>
        <v>0</v>
      </c>
      <c r="AC4">
        <f t="shared" ref="AC4:AC67" si="19">S4*Z4</f>
        <v>479.13745586260393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-116.9397</v>
      </c>
      <c r="AI4">
        <f t="shared" si="5"/>
        <v>-116.9397</v>
      </c>
      <c r="AJ4">
        <f t="shared" si="6"/>
        <v>-479.13745586260393</v>
      </c>
      <c r="AK4">
        <f t="shared" ref="AK4:AK67" si="20">G4*SUM(AB4:AB4, AE4:AF4)</f>
        <v>0</v>
      </c>
      <c r="AL4">
        <f t="shared" si="7"/>
        <v>-596.07715586260395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-109.09571788413098</v>
      </c>
      <c r="AR4">
        <f t="shared" si="8"/>
        <v>-109.09571788413098</v>
      </c>
      <c r="AS4">
        <f t="shared" si="8"/>
        <v>-446.99827956208969</v>
      </c>
      <c r="AT4">
        <f t="shared" si="8"/>
        <v>0</v>
      </c>
      <c r="AU4">
        <f t="shared" si="8"/>
        <v>-556.09399744622067</v>
      </c>
      <c r="AW4">
        <v>1</v>
      </c>
      <c r="AX4">
        <f>IF(Z4&gt;0, (R4*SUMPRODUCT(K4:$K$98, X4:$X$98)-K4*$AZ$3)/Z4, 0)</f>
        <v>485.12329223003212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2.4879479999999998E-3</v>
      </c>
      <c r="Q5" s="4">
        <f t="shared" ref="Q5:Q68" si="22">$C$8</f>
        <v>25</v>
      </c>
      <c r="R5">
        <f t="shared" si="0"/>
        <v>50000</v>
      </c>
      <c r="S5">
        <f t="shared" si="1"/>
        <v>949.30105508655004</v>
      </c>
      <c r="U5">
        <f t="shared" si="12"/>
        <v>2.4879479999999998E-3</v>
      </c>
      <c r="V5">
        <f t="shared" si="13"/>
        <v>0.01</v>
      </c>
      <c r="W5">
        <f t="shared" si="14"/>
        <v>0.98766120599999996</v>
      </c>
      <c r="X5">
        <f t="shared" si="15"/>
        <v>2.4572497221452879E-3</v>
      </c>
      <c r="Y5">
        <f t="shared" si="16"/>
        <v>9.8766120599999997E-3</v>
      </c>
      <c r="Z5">
        <f t="shared" si="17"/>
        <v>0.97532734421785461</v>
      </c>
      <c r="AB5">
        <f t="shared" si="18"/>
        <v>479.13745586260393</v>
      </c>
      <c r="AC5">
        <f t="shared" si="19"/>
        <v>925.8792769207721</v>
      </c>
      <c r="AE5">
        <f t="shared" si="2"/>
        <v>0</v>
      </c>
      <c r="AF5">
        <f t="shared" si="3"/>
        <v>0</v>
      </c>
      <c r="AG5">
        <f t="shared" si="3"/>
        <v>-24.383183605446366</v>
      </c>
      <c r="AH5">
        <f t="shared" si="4"/>
        <v>-122.86248610726439</v>
      </c>
      <c r="AI5">
        <f t="shared" si="5"/>
        <v>-147.24566971271076</v>
      </c>
      <c r="AJ5">
        <f t="shared" si="6"/>
        <v>-446.74182105816817</v>
      </c>
      <c r="AK5">
        <f t="shared" si="20"/>
        <v>19.644635690366762</v>
      </c>
      <c r="AL5">
        <f t="shared" si="7"/>
        <v>-574.34285508051221</v>
      </c>
      <c r="AN5">
        <f t="shared" si="8"/>
        <v>0</v>
      </c>
      <c r="AO5">
        <f t="shared" si="8"/>
        <v>0</v>
      </c>
      <c r="AP5">
        <f t="shared" si="8"/>
        <v>-20.850255797394098</v>
      </c>
      <c r="AQ5">
        <f t="shared" si="8"/>
        <v>-105.06069694147905</v>
      </c>
      <c r="AR5">
        <f t="shared" si="8"/>
        <v>-125.91095273887316</v>
      </c>
      <c r="AS5">
        <f t="shared" si="8"/>
        <v>-382.01251301638433</v>
      </c>
      <c r="AT5">
        <f t="shared" si="8"/>
        <v>16.79828548308495</v>
      </c>
      <c r="AU5">
        <f t="shared" si="8"/>
        <v>-491.12518027217254</v>
      </c>
      <c r="AW5">
        <v>2</v>
      </c>
      <c r="AX5">
        <f>IF(Z5&gt;0, (R5*SUMPRODUCT(K5:$K$98, X5:$X$98)-K5*$AZ$3)/Z5, 0)</f>
        <v>949.30105508655004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2.6637029999999999E-3</v>
      </c>
      <c r="Q6" s="4">
        <f t="shared" si="22"/>
        <v>25</v>
      </c>
      <c r="R6">
        <f t="shared" si="0"/>
        <v>50000</v>
      </c>
      <c r="S6">
        <f t="shared" si="1"/>
        <v>1473.2245248844295</v>
      </c>
      <c r="U6">
        <f t="shared" si="12"/>
        <v>2.6637029999999999E-3</v>
      </c>
      <c r="V6">
        <f t="shared" si="13"/>
        <v>0.01</v>
      </c>
      <c r="W6">
        <f t="shared" si="14"/>
        <v>0.97532734421785461</v>
      </c>
      <c r="X6">
        <f t="shared" si="15"/>
        <v>2.5979823727751319E-3</v>
      </c>
      <c r="Y6">
        <f t="shared" si="16"/>
        <v>9.7532734421785471E-3</v>
      </c>
      <c r="Z6">
        <f t="shared" si="17"/>
        <v>0.96297608840290094</v>
      </c>
      <c r="AB6">
        <f t="shared" si="18"/>
        <v>925.8792769207721</v>
      </c>
      <c r="AC6">
        <f t="shared" si="19"/>
        <v>1418.6799903124302</v>
      </c>
      <c r="AE6">
        <f t="shared" si="2"/>
        <v>0</v>
      </c>
      <c r="AF6">
        <f t="shared" si="3"/>
        <v>0</v>
      </c>
      <c r="AG6">
        <f t="shared" si="3"/>
        <v>-24.074402210072524</v>
      </c>
      <c r="AH6">
        <f t="shared" si="4"/>
        <v>-129.89911863875659</v>
      </c>
      <c r="AI6">
        <f t="shared" si="5"/>
        <v>-153.97352084882911</v>
      </c>
      <c r="AJ6">
        <f t="shared" si="6"/>
        <v>-492.80071339165806</v>
      </c>
      <c r="AK6">
        <f t="shared" si="20"/>
        <v>54.163937699865173</v>
      </c>
      <c r="AL6">
        <f t="shared" si="7"/>
        <v>-592.61029654062202</v>
      </c>
      <c r="AN6">
        <f t="shared" si="8"/>
        <v>0</v>
      </c>
      <c r="AO6">
        <f t="shared" si="8"/>
        <v>0</v>
      </c>
      <c r="AP6">
        <f t="shared" si="8"/>
        <v>-18.571235318450043</v>
      </c>
      <c r="AQ6">
        <f t="shared" si="8"/>
        <v>-100.20548293781876</v>
      </c>
      <c r="AR6">
        <f t="shared" si="8"/>
        <v>-118.77671825626879</v>
      </c>
      <c r="AS6">
        <f t="shared" si="8"/>
        <v>-380.15141284245271</v>
      </c>
      <c r="AT6">
        <f t="shared" si="8"/>
        <v>41.782604777501284</v>
      </c>
      <c r="AU6">
        <f t="shared" si="8"/>
        <v>-457.14552632122025</v>
      </c>
      <c r="AW6">
        <v>3</v>
      </c>
      <c r="AX6">
        <f>IF(Z6&gt;0, (R6*SUMPRODUCT(K6:$K$98, X6:$X$98)-K6*$AZ$3)/Z6, 0)</f>
        <v>1473.2245248844295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2.8651079999999999E-3</v>
      </c>
      <c r="Q7" s="4">
        <f t="shared" si="22"/>
        <v>25</v>
      </c>
      <c r="R7">
        <f t="shared" si="0"/>
        <v>50000</v>
      </c>
      <c r="S7">
        <f t="shared" si="1"/>
        <v>1909.6655806303486</v>
      </c>
      <c r="U7">
        <f t="shared" si="12"/>
        <v>2.8651079999999999E-3</v>
      </c>
      <c r="V7">
        <f t="shared" si="13"/>
        <v>0.01</v>
      </c>
      <c r="W7">
        <f t="shared" si="14"/>
        <v>0.96297608840290094</v>
      </c>
      <c r="X7">
        <f t="shared" si="15"/>
        <v>2.7590304946918586E-3</v>
      </c>
      <c r="Y7">
        <f t="shared" si="16"/>
        <v>9.6297608840290091E-3</v>
      </c>
      <c r="Z7">
        <f t="shared" si="17"/>
        <v>0.9505872970241801</v>
      </c>
      <c r="AB7">
        <f t="shared" si="18"/>
        <v>1418.6799903124302</v>
      </c>
      <c r="AC7">
        <f t="shared" si="19"/>
        <v>1815.3038425115146</v>
      </c>
      <c r="AE7">
        <f t="shared" si="2"/>
        <v>0</v>
      </c>
      <c r="AF7">
        <f t="shared" si="3"/>
        <v>0</v>
      </c>
      <c r="AG7">
        <f t="shared" si="3"/>
        <v>-23.764682425604502</v>
      </c>
      <c r="AH7">
        <f t="shared" si="4"/>
        <v>-137.95152473459294</v>
      </c>
      <c r="AI7">
        <f t="shared" si="5"/>
        <v>-161.71620716019743</v>
      </c>
      <c r="AJ7">
        <f t="shared" si="6"/>
        <v>-396.62385219908447</v>
      </c>
      <c r="AK7">
        <f t="shared" si="20"/>
        <v>69.657187524340316</v>
      </c>
      <c r="AL7">
        <f t="shared" si="7"/>
        <v>-488.68287183494158</v>
      </c>
      <c r="AN7">
        <f t="shared" si="8"/>
        <v>0</v>
      </c>
      <c r="AO7">
        <f t="shared" si="8"/>
        <v>0</v>
      </c>
      <c r="AP7">
        <f t="shared" si="8"/>
        <v>-16.679387107983594</v>
      </c>
      <c r="AQ7">
        <f t="shared" si="8"/>
        <v>-96.822117879672035</v>
      </c>
      <c r="AR7">
        <f t="shared" si="8"/>
        <v>-113.50150498765562</v>
      </c>
      <c r="AS7">
        <f t="shared" si="8"/>
        <v>-278.3728664499468</v>
      </c>
      <c r="AT7">
        <f t="shared" si="8"/>
        <v>48.889321336778764</v>
      </c>
      <c r="AU7">
        <f t="shared" si="8"/>
        <v>-342.98505010082368</v>
      </c>
      <c r="AW7">
        <v>4</v>
      </c>
      <c r="AX7">
        <f>IF(Z7&gt;0, (R7*SUMPRODUCT(K7:$K$98, X7:$X$98)-K7*$AZ$3)/Z7, 0)</f>
        <v>1909.6655806303486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4.466869E-3</v>
      </c>
      <c r="Q8" s="4">
        <f t="shared" si="22"/>
        <v>25</v>
      </c>
      <c r="R8">
        <f t="shared" si="0"/>
        <v>50000</v>
      </c>
      <c r="S8">
        <f t="shared" si="1"/>
        <v>2190.5107702072251</v>
      </c>
      <c r="U8">
        <f t="shared" si="12"/>
        <v>4.466869E-3</v>
      </c>
      <c r="V8">
        <f t="shared" si="13"/>
        <v>0.01</v>
      </c>
      <c r="W8">
        <f t="shared" si="14"/>
        <v>0.9505872970241801</v>
      </c>
      <c r="X8">
        <f t="shared" si="15"/>
        <v>4.2461489288711024E-3</v>
      </c>
      <c r="Y8">
        <f t="shared" si="16"/>
        <v>9.5058729702418004E-3</v>
      </c>
      <c r="Z8">
        <f t="shared" si="17"/>
        <v>0.93683527512506726</v>
      </c>
      <c r="AB8">
        <f t="shared" si="18"/>
        <v>1815.3038425115146</v>
      </c>
      <c r="AC8">
        <f t="shared" si="19"/>
        <v>2052.1477600715089</v>
      </c>
      <c r="AE8">
        <f t="shared" si="2"/>
        <v>0</v>
      </c>
      <c r="AF8">
        <f t="shared" si="3"/>
        <v>0</v>
      </c>
      <c r="AG8">
        <f t="shared" si="3"/>
        <v>-23.420881878126682</v>
      </c>
      <c r="AH8">
        <f t="shared" si="4"/>
        <v>-212.30744644355511</v>
      </c>
      <c r="AI8">
        <f t="shared" si="5"/>
        <v>-235.7283283216818</v>
      </c>
      <c r="AJ8">
        <f t="shared" si="6"/>
        <v>-236.84391755999422</v>
      </c>
      <c r="AK8">
        <f t="shared" si="20"/>
        <v>38.665971845495264</v>
      </c>
      <c r="AL8">
        <f t="shared" si="7"/>
        <v>-433.90627403618078</v>
      </c>
      <c r="AN8">
        <f t="shared" si="8"/>
        <v>0</v>
      </c>
      <c r="AO8">
        <f t="shared" si="8"/>
        <v>0</v>
      </c>
      <c r="AP8">
        <f t="shared" si="8"/>
        <v>-15.344057313256894</v>
      </c>
      <c r="AQ8">
        <f t="shared" si="8"/>
        <v>-139.09201383674335</v>
      </c>
      <c r="AR8">
        <f t="shared" si="8"/>
        <v>-154.43607115000026</v>
      </c>
      <c r="AS8">
        <f t="shared" si="8"/>
        <v>-155.16694308299543</v>
      </c>
      <c r="AT8">
        <f t="shared" si="8"/>
        <v>25.331791140800171</v>
      </c>
      <c r="AU8">
        <f t="shared" si="8"/>
        <v>-284.2712230921955</v>
      </c>
      <c r="AW8">
        <v>5</v>
      </c>
      <c r="AX8">
        <f>IF(Z8&gt;0, (R8*SUMPRODUCT(K8:$K$98, X8:$X$98)-K8*$AZ$3)/Z8, 0)</f>
        <v>2190.5107702072251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6.2254789999999999E-3</v>
      </c>
      <c r="Q9" s="4">
        <f t="shared" si="22"/>
        <v>25</v>
      </c>
      <c r="R9">
        <f t="shared" si="0"/>
        <v>50000</v>
      </c>
      <c r="S9">
        <f t="shared" si="1"/>
        <v>2344.5347348559185</v>
      </c>
      <c r="U9">
        <f t="shared" si="12"/>
        <v>6.2254789999999999E-3</v>
      </c>
      <c r="V9">
        <f t="shared" si="13"/>
        <v>0.01</v>
      </c>
      <c r="W9">
        <f t="shared" si="14"/>
        <v>0.93683527512506726</v>
      </c>
      <c r="X9">
        <f t="shared" si="15"/>
        <v>5.8322483317503285E-3</v>
      </c>
      <c r="Y9">
        <f t="shared" si="16"/>
        <v>9.3683527512506727E-3</v>
      </c>
      <c r="Z9">
        <f t="shared" si="17"/>
        <v>0.92163467404206623</v>
      </c>
      <c r="AB9">
        <f t="shared" si="18"/>
        <v>2052.1477600715089</v>
      </c>
      <c r="AC9">
        <f t="shared" si="19"/>
        <v>2160.8045061392368</v>
      </c>
      <c r="AE9">
        <f t="shared" si="2"/>
        <v>0</v>
      </c>
      <c r="AF9">
        <f t="shared" si="3"/>
        <v>0</v>
      </c>
      <c r="AG9">
        <f t="shared" si="3"/>
        <v>-23.040866851051657</v>
      </c>
      <c r="AH9">
        <f t="shared" si="4"/>
        <v>-291.61241658751641</v>
      </c>
      <c r="AI9">
        <f t="shared" si="5"/>
        <v>-314.65328343856805</v>
      </c>
      <c r="AJ9">
        <f t="shared" si="6"/>
        <v>-108.65674606772791</v>
      </c>
      <c r="AK9">
        <f t="shared" si="20"/>
        <v>12.107671784421902</v>
      </c>
      <c r="AL9">
        <f t="shared" si="7"/>
        <v>-411.20235772187408</v>
      </c>
      <c r="AN9">
        <f t="shared" si="8"/>
        <v>0</v>
      </c>
      <c r="AO9">
        <f t="shared" si="8"/>
        <v>0</v>
      </c>
      <c r="AP9">
        <f t="shared" si="8"/>
        <v>-14.29594907997523</v>
      </c>
      <c r="AQ9">
        <f t="shared" si="8"/>
        <v>-180.93400242158765</v>
      </c>
      <c r="AR9">
        <f t="shared" si="8"/>
        <v>-195.22995150156285</v>
      </c>
      <c r="AS9">
        <f t="shared" si="8"/>
        <v>-67.417225186088743</v>
      </c>
      <c r="AT9">
        <f t="shared" si="8"/>
        <v>7.5123327792351677</v>
      </c>
      <c r="AU9">
        <f t="shared" si="8"/>
        <v>-255.13484390841646</v>
      </c>
      <c r="AW9">
        <v>6</v>
      </c>
      <c r="AX9">
        <f>IF(Z9&gt;0, (R9*SUMPRODUCT(K9:$K$98, X9:$X$98)-K9*$AZ$3)/Z9, 0)</f>
        <v>2344.5347348559185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8.1133709999999994E-3</v>
      </c>
      <c r="Q10" s="4">
        <f t="shared" si="22"/>
        <v>25</v>
      </c>
      <c r="R10">
        <f t="shared" si="0"/>
        <v>50000</v>
      </c>
      <c r="S10">
        <f t="shared" si="1"/>
        <v>2439.204732928571</v>
      </c>
      <c r="U10">
        <f t="shared" si="12"/>
        <v>8.1133709999999994E-3</v>
      </c>
      <c r="V10">
        <f t="shared" si="13"/>
        <v>0.01</v>
      </c>
      <c r="W10">
        <f t="shared" si="14"/>
        <v>0.92163467404206623</v>
      </c>
      <c r="X10">
        <f t="shared" si="15"/>
        <v>7.4775640369673527E-3</v>
      </c>
      <c r="Y10">
        <f t="shared" si="16"/>
        <v>9.2163467404206625E-3</v>
      </c>
      <c r="Z10">
        <f t="shared" si="17"/>
        <v>0.90494076326467821</v>
      </c>
      <c r="AB10">
        <f t="shared" si="18"/>
        <v>2160.8045061392368</v>
      </c>
      <c r="AC10">
        <f t="shared" si="19"/>
        <v>2207.3357927751968</v>
      </c>
      <c r="AE10">
        <f t="shared" si="2"/>
        <v>0</v>
      </c>
      <c r="AF10">
        <f t="shared" si="3"/>
        <v>0</v>
      </c>
      <c r="AG10">
        <f t="shared" si="3"/>
        <v>-22.623519081616955</v>
      </c>
      <c r="AH10">
        <f t="shared" si="4"/>
        <v>-373.87820184836761</v>
      </c>
      <c r="AI10">
        <f t="shared" si="5"/>
        <v>-396.50172092998457</v>
      </c>
      <c r="AJ10">
        <f t="shared" si="6"/>
        <v>-46.531286635959987</v>
      </c>
      <c r="AK10">
        <f t="shared" si="20"/>
        <v>8.8592984751708723</v>
      </c>
      <c r="AL10">
        <f t="shared" si="7"/>
        <v>-434.17370909077368</v>
      </c>
      <c r="AN10">
        <f t="shared" si="8"/>
        <v>0</v>
      </c>
      <c r="AO10">
        <f t="shared" si="8"/>
        <v>0</v>
      </c>
      <c r="AP10">
        <f t="shared" si="8"/>
        <v>-13.316574566447709</v>
      </c>
      <c r="AQ10">
        <f t="shared" si="8"/>
        <v>-220.07084466928697</v>
      </c>
      <c r="AR10">
        <f t="shared" si="8"/>
        <v>-233.38741923573468</v>
      </c>
      <c r="AS10">
        <f t="shared" si="8"/>
        <v>-27.389078857497797</v>
      </c>
      <c r="AT10">
        <f t="shared" si="8"/>
        <v>5.2147284569398398</v>
      </c>
      <c r="AU10">
        <f t="shared" si="8"/>
        <v>-255.56176963629264</v>
      </c>
      <c r="AW10">
        <v>7</v>
      </c>
      <c r="AX10">
        <f>IF(Z10&gt;0, (R10*SUMPRODUCT(K10:$K$98, X10:$X$98)-K10*$AZ$3)/Z10, 0)</f>
        <v>2439.204732928571</v>
      </c>
    </row>
    <row r="11" spans="1:52" x14ac:dyDescent="0.25">
      <c r="A11" t="s">
        <v>33</v>
      </c>
      <c r="C11" s="12">
        <f>AU81</f>
        <v>2327.2642279934785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1.0286442999999999E-2</v>
      </c>
      <c r="Q11" s="4">
        <f t="shared" si="22"/>
        <v>25</v>
      </c>
      <c r="R11">
        <f t="shared" si="0"/>
        <v>50000</v>
      </c>
      <c r="S11">
        <f t="shared" si="1"/>
        <v>2477.6172853915086</v>
      </c>
      <c r="U11">
        <f t="shared" si="12"/>
        <v>1.0286442999999999E-2</v>
      </c>
      <c r="V11">
        <f t="shared" si="13"/>
        <v>0.01</v>
      </c>
      <c r="W11">
        <f t="shared" si="14"/>
        <v>0.90494076326467821</v>
      </c>
      <c r="X11">
        <f t="shared" si="15"/>
        <v>9.3086215796986064E-3</v>
      </c>
      <c r="Y11">
        <f t="shared" si="16"/>
        <v>9.0494076326467828E-3</v>
      </c>
      <c r="Z11">
        <f t="shared" si="17"/>
        <v>0.88658273405233279</v>
      </c>
      <c r="AB11">
        <f t="shared" si="18"/>
        <v>2207.3357927751968</v>
      </c>
      <c r="AC11">
        <f t="shared" si="19"/>
        <v>2196.6127068177225</v>
      </c>
      <c r="AE11">
        <f t="shared" si="2"/>
        <v>0</v>
      </c>
      <c r="AF11">
        <f t="shared" si="3"/>
        <v>0</v>
      </c>
      <c r="AG11">
        <f t="shared" si="3"/>
        <v>-22.164568351308318</v>
      </c>
      <c r="AH11">
        <f t="shared" si="4"/>
        <v>-465.43107898493031</v>
      </c>
      <c r="AI11">
        <f t="shared" si="5"/>
        <v>-487.59564733623864</v>
      </c>
      <c r="AJ11">
        <f t="shared" si="6"/>
        <v>10.723085957474268</v>
      </c>
      <c r="AK11">
        <f t="shared" si="20"/>
        <v>5.2976059026604716</v>
      </c>
      <c r="AL11">
        <f t="shared" si="7"/>
        <v>-471.57495547610392</v>
      </c>
      <c r="AN11">
        <f t="shared" si="8"/>
        <v>0</v>
      </c>
      <c r="AO11">
        <f t="shared" si="8"/>
        <v>0</v>
      </c>
      <c r="AP11">
        <f t="shared" si="8"/>
        <v>-12.396834507364327</v>
      </c>
      <c r="AQ11">
        <f t="shared" si="8"/>
        <v>-260.31962225962388</v>
      </c>
      <c r="AR11">
        <f t="shared" si="8"/>
        <v>-272.71645676698819</v>
      </c>
      <c r="AS11">
        <f t="shared" si="8"/>
        <v>5.9975145879709491</v>
      </c>
      <c r="AT11">
        <f t="shared" si="8"/>
        <v>2.9629967351311732</v>
      </c>
      <c r="AU11">
        <f t="shared" si="8"/>
        <v>-263.75594544388611</v>
      </c>
      <c r="AW11">
        <v>8</v>
      </c>
      <c r="AX11">
        <f>IF(Z11&gt;0, (R11*SUMPRODUCT(K11:$K$98, X11:$X$98)-K11*$AZ$3)/Z11, 0)</f>
        <v>2477.6172853915086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1.2759904000000001E-2</v>
      </c>
      <c r="Q12" s="4">
        <f t="shared" si="22"/>
        <v>25</v>
      </c>
      <c r="R12">
        <f t="shared" si="0"/>
        <v>50000</v>
      </c>
      <c r="S12">
        <f t="shared" si="1"/>
        <v>2464.0421521771104</v>
      </c>
      <c r="U12">
        <f t="shared" si="12"/>
        <v>1.2759904000000001E-2</v>
      </c>
      <c r="V12">
        <f t="shared" si="13"/>
        <v>0.01</v>
      </c>
      <c r="W12">
        <f t="shared" si="14"/>
        <v>0.88658273405233279</v>
      </c>
      <c r="X12">
        <f t="shared" si="15"/>
        <v>1.1312710574565298E-2</v>
      </c>
      <c r="Y12">
        <f t="shared" si="16"/>
        <v>8.865827340523328E-3</v>
      </c>
      <c r="Z12">
        <f t="shared" si="17"/>
        <v>0.86640419613724418</v>
      </c>
      <c r="AB12">
        <f t="shared" si="18"/>
        <v>2196.6127068177225</v>
      </c>
      <c r="AC12">
        <f t="shared" si="19"/>
        <v>2134.8564601052944</v>
      </c>
      <c r="AE12">
        <f t="shared" si="2"/>
        <v>0</v>
      </c>
      <c r="AF12">
        <f t="shared" si="3"/>
        <v>0</v>
      </c>
      <c r="AG12">
        <f t="shared" si="3"/>
        <v>-21.660104903431105</v>
      </c>
      <c r="AH12">
        <f t="shared" si="4"/>
        <v>-565.63552872826494</v>
      </c>
      <c r="AI12">
        <f t="shared" si="5"/>
        <v>-587.29563363169609</v>
      </c>
      <c r="AJ12">
        <f t="shared" si="6"/>
        <v>61.756246712428037</v>
      </c>
      <c r="AK12">
        <f t="shared" si="20"/>
        <v>5.0522092256807616</v>
      </c>
      <c r="AL12">
        <f t="shared" si="7"/>
        <v>-520.48717769358734</v>
      </c>
      <c r="AN12">
        <f t="shared" si="8"/>
        <v>0</v>
      </c>
      <c r="AO12">
        <f t="shared" si="8"/>
        <v>0</v>
      </c>
      <c r="AP12">
        <f t="shared" si="8"/>
        <v>-11.512576018314956</v>
      </c>
      <c r="AQ12">
        <f t="shared" si="8"/>
        <v>-300.64129662236269</v>
      </c>
      <c r="AR12">
        <f t="shared" si="8"/>
        <v>-312.15387264067766</v>
      </c>
      <c r="AS12">
        <f t="shared" si="8"/>
        <v>32.824101639970259</v>
      </c>
      <c r="AT12">
        <f t="shared" si="8"/>
        <v>2.6853029119848975</v>
      </c>
      <c r="AU12">
        <f t="shared" si="8"/>
        <v>-276.64446808872253</v>
      </c>
      <c r="AW12">
        <v>9</v>
      </c>
      <c r="AX12">
        <f>IF(Z12&gt;0, (R12*SUMPRODUCT(K12:$K$98, X12:$X$98)-K12*$AZ$3)/Z12, 0)</f>
        <v>2464.0421521771104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1.5498582E-2</v>
      </c>
      <c r="Q13" s="4">
        <f t="shared" si="22"/>
        <v>25</v>
      </c>
      <c r="R13">
        <f t="shared" si="0"/>
        <v>50000</v>
      </c>
      <c r="S13">
        <f t="shared" si="1"/>
        <v>2394.7079401327692</v>
      </c>
      <c r="U13">
        <f t="shared" si="12"/>
        <v>1.5498582E-2</v>
      </c>
      <c r="V13">
        <f t="shared" si="13"/>
        <v>0.01</v>
      </c>
      <c r="W13">
        <f t="shared" si="14"/>
        <v>0.86640419613724418</v>
      </c>
      <c r="X13">
        <f t="shared" si="15"/>
        <v>1.3428036478977163E-2</v>
      </c>
      <c r="Y13">
        <f t="shared" si="16"/>
        <v>8.6640419613724425E-3</v>
      </c>
      <c r="Z13">
        <f t="shared" si="17"/>
        <v>0.84431211769689452</v>
      </c>
      <c r="AB13">
        <f t="shared" si="18"/>
        <v>2134.8564601052944</v>
      </c>
      <c r="AC13">
        <f t="shared" si="19"/>
        <v>2021.8809321990664</v>
      </c>
      <c r="AE13">
        <f t="shared" si="2"/>
        <v>0</v>
      </c>
      <c r="AF13">
        <f t="shared" si="3"/>
        <v>0</v>
      </c>
      <c r="AG13">
        <f t="shared" si="3"/>
        <v>-21.107802942422364</v>
      </c>
      <c r="AH13">
        <f t="shared" si="4"/>
        <v>-671.40182394885812</v>
      </c>
      <c r="AI13">
        <f t="shared" si="5"/>
        <v>-692.5096268912805</v>
      </c>
      <c r="AJ13">
        <f t="shared" si="6"/>
        <v>112.97552790622808</v>
      </c>
      <c r="AK13">
        <f t="shared" si="20"/>
        <v>4.2697129202105888</v>
      </c>
      <c r="AL13">
        <f t="shared" si="7"/>
        <v>-575.2643860648418</v>
      </c>
      <c r="AN13">
        <f t="shared" si="8"/>
        <v>0</v>
      </c>
      <c r="AO13">
        <f t="shared" si="8"/>
        <v>0</v>
      </c>
      <c r="AP13">
        <f t="shared" si="8"/>
        <v>-10.66446925349878</v>
      </c>
      <c r="AQ13">
        <f t="shared" si="8"/>
        <v>-339.21787728343691</v>
      </c>
      <c r="AR13">
        <f t="shared" si="8"/>
        <v>-349.8823465369357</v>
      </c>
      <c r="AS13">
        <f t="shared" si="8"/>
        <v>57.079557121139928</v>
      </c>
      <c r="AT13">
        <f t="shared" si="8"/>
        <v>2.1572222501347045</v>
      </c>
      <c r="AU13">
        <f t="shared" si="8"/>
        <v>-290.64556716566108</v>
      </c>
      <c r="AW13">
        <v>10</v>
      </c>
      <c r="AX13">
        <f>IF(Z13&gt;0, (R13*SUMPRODUCT(K13:$K$98, X13:$X$98)-K13*$AZ$3)/Z13, 0)</f>
        <v>2394.7079401327692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1.8608946000000001E-2</v>
      </c>
      <c r="Q14" s="4">
        <f t="shared" si="22"/>
        <v>25</v>
      </c>
      <c r="R14">
        <f t="shared" si="0"/>
        <v>50000</v>
      </c>
      <c r="S14">
        <f t="shared" si="1"/>
        <v>2523.0979295877787</v>
      </c>
      <c r="U14">
        <f t="shared" si="12"/>
        <v>1.8608946000000001E-2</v>
      </c>
      <c r="V14">
        <f t="shared" si="13"/>
        <v>0.01</v>
      </c>
      <c r="W14">
        <f t="shared" si="14"/>
        <v>0.84431211769689452</v>
      </c>
      <c r="X14">
        <f t="shared" si="15"/>
        <v>1.5711758605367155E-2</v>
      </c>
      <c r="Y14">
        <f t="shared" si="16"/>
        <v>8.4431211769689461E-3</v>
      </c>
      <c r="Z14">
        <f t="shared" si="17"/>
        <v>0.82015723791455841</v>
      </c>
      <c r="AB14">
        <f t="shared" si="18"/>
        <v>2021.8809321990664</v>
      </c>
      <c r="AC14">
        <f t="shared" si="19"/>
        <v>2069.3370289186537</v>
      </c>
      <c r="AE14">
        <f t="shared" si="2"/>
        <v>0</v>
      </c>
      <c r="AF14">
        <f t="shared" si="3"/>
        <v>0</v>
      </c>
      <c r="AG14">
        <f t="shared" si="3"/>
        <v>-20.50393094786396</v>
      </c>
      <c r="AH14">
        <f t="shared" si="4"/>
        <v>-785.5879302683577</v>
      </c>
      <c r="AI14">
        <f t="shared" si="5"/>
        <v>-806.09186121622167</v>
      </c>
      <c r="AJ14">
        <f t="shared" si="6"/>
        <v>-47.456096719587322</v>
      </c>
      <c r="AK14">
        <f t="shared" si="20"/>
        <v>141.53166525393465</v>
      </c>
      <c r="AL14">
        <f t="shared" si="7"/>
        <v>-712.01629268187435</v>
      </c>
      <c r="AN14">
        <f t="shared" si="8"/>
        <v>0</v>
      </c>
      <c r="AO14">
        <f t="shared" si="8"/>
        <v>0</v>
      </c>
      <c r="AP14">
        <f t="shared" si="8"/>
        <v>-9.2494375254524748</v>
      </c>
      <c r="AQ14">
        <f t="shared" si="8"/>
        <v>-354.38309367324831</v>
      </c>
      <c r="AR14">
        <f t="shared" si="8"/>
        <v>-363.6325311987008</v>
      </c>
      <c r="AS14">
        <f t="shared" si="8"/>
        <v>-21.407709717993406</v>
      </c>
      <c r="AT14">
        <f t="shared" si="8"/>
        <v>63.845722996638273</v>
      </c>
      <c r="AU14">
        <f t="shared" si="8"/>
        <v>-321.19451792005594</v>
      </c>
      <c r="AW14">
        <v>11</v>
      </c>
      <c r="AX14">
        <f>IF(Z14&gt;0, (R14*SUMPRODUCT(K14:$K$98, X14:$X$98)-K14*$AZ$3)/Z14, 0)</f>
        <v>2523.0979295877787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2.2132820000000001E-2</v>
      </c>
      <c r="Q15" s="4">
        <f t="shared" si="22"/>
        <v>25</v>
      </c>
      <c r="R15">
        <f t="shared" si="0"/>
        <v>50000</v>
      </c>
      <c r="S15">
        <f t="shared" si="1"/>
        <v>2595.3515498379188</v>
      </c>
      <c r="U15">
        <f t="shared" si="12"/>
        <v>2.2132820000000001E-2</v>
      </c>
      <c r="V15">
        <f t="shared" si="13"/>
        <v>0.01</v>
      </c>
      <c r="W15">
        <f t="shared" si="14"/>
        <v>0.82015723791455841</v>
      </c>
      <c r="X15">
        <f t="shared" si="15"/>
        <v>1.8152392518460098E-2</v>
      </c>
      <c r="Y15">
        <f t="shared" si="16"/>
        <v>8.2015723791455837E-3</v>
      </c>
      <c r="Z15">
        <f t="shared" si="17"/>
        <v>0.79380327301695275</v>
      </c>
      <c r="AB15">
        <f t="shared" si="18"/>
        <v>2069.3370289186537</v>
      </c>
      <c r="AC15">
        <f t="shared" si="19"/>
        <v>2060.1985548909611</v>
      </c>
      <c r="AE15">
        <f t="shared" si="2"/>
        <v>0</v>
      </c>
      <c r="AF15">
        <f t="shared" si="3"/>
        <v>0</v>
      </c>
      <c r="AG15">
        <f t="shared" si="3"/>
        <v>-19.845081825423819</v>
      </c>
      <c r="AH15">
        <f t="shared" si="4"/>
        <v>-907.61962592300483</v>
      </c>
      <c r="AI15">
        <f t="shared" si="5"/>
        <v>-927.46470774842862</v>
      </c>
      <c r="AJ15">
        <f t="shared" si="6"/>
        <v>9.1384740276926095</v>
      </c>
      <c r="AK15">
        <f t="shared" si="20"/>
        <v>144.85359202430578</v>
      </c>
      <c r="AL15">
        <f t="shared" si="7"/>
        <v>-773.47264169643017</v>
      </c>
      <c r="AN15">
        <f t="shared" si="8"/>
        <v>0</v>
      </c>
      <c r="AO15">
        <f t="shared" si="8"/>
        <v>0</v>
      </c>
      <c r="AP15">
        <f t="shared" si="8"/>
        <v>-7.9930598342373793</v>
      </c>
      <c r="AQ15">
        <f t="shared" si="8"/>
        <v>-365.56452830729467</v>
      </c>
      <c r="AR15">
        <f t="shared" si="8"/>
        <v>-373.55758814153205</v>
      </c>
      <c r="AS15">
        <f t="shared" si="8"/>
        <v>3.6807290763292846</v>
      </c>
      <c r="AT15">
        <f t="shared" si="8"/>
        <v>58.343091675801624</v>
      </c>
      <c r="AU15">
        <f t="shared" si="8"/>
        <v>-311.53376738940113</v>
      </c>
      <c r="AW15">
        <v>12</v>
      </c>
      <c r="AX15">
        <f>IF(Z15&gt;0, (R15*SUMPRODUCT(K15:$K$98, X15:$X$98)-K15*$AZ$3)/Z15, 0)</f>
        <v>2595.3515498379188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2.5807838999999999E-2</v>
      </c>
      <c r="Q16" s="4">
        <f t="shared" si="22"/>
        <v>25</v>
      </c>
      <c r="R16">
        <f t="shared" si="0"/>
        <v>50000</v>
      </c>
      <c r="S16">
        <f t="shared" si="1"/>
        <v>2616.8583547467592</v>
      </c>
      <c r="U16">
        <f t="shared" si="12"/>
        <v>2.5807838999999999E-2</v>
      </c>
      <c r="V16">
        <f t="shared" si="13"/>
        <v>0.01</v>
      </c>
      <c r="W16">
        <f t="shared" si="14"/>
        <v>0.79380327301695275</v>
      </c>
      <c r="X16">
        <f t="shared" si="15"/>
        <v>2.048634706769456E-2</v>
      </c>
      <c r="Y16">
        <f t="shared" si="16"/>
        <v>7.9380327301695284E-3</v>
      </c>
      <c r="Z16">
        <f t="shared" si="17"/>
        <v>0.76537889321908859</v>
      </c>
      <c r="AB16">
        <f t="shared" si="18"/>
        <v>2060.1985548909611</v>
      </c>
      <c r="AC16">
        <f t="shared" si="19"/>
        <v>2002.8881512671996</v>
      </c>
      <c r="AE16">
        <f t="shared" si="2"/>
        <v>0</v>
      </c>
      <c r="AF16">
        <f t="shared" si="3"/>
        <v>0</v>
      </c>
      <c r="AG16">
        <f t="shared" si="3"/>
        <v>-19.134472330477216</v>
      </c>
      <c r="AH16">
        <f t="shared" si="4"/>
        <v>-1024.317353384728</v>
      </c>
      <c r="AI16">
        <f t="shared" si="5"/>
        <v>-1043.4518257152051</v>
      </c>
      <c r="AJ16">
        <f t="shared" si="6"/>
        <v>57.310403623761431</v>
      </c>
      <c r="AK16">
        <f t="shared" si="20"/>
        <v>144.21389884236729</v>
      </c>
      <c r="AL16">
        <f t="shared" si="7"/>
        <v>-841.92752324907644</v>
      </c>
      <c r="AN16">
        <f t="shared" si="8"/>
        <v>0</v>
      </c>
      <c r="AO16">
        <f t="shared" si="8"/>
        <v>0</v>
      </c>
      <c r="AP16">
        <f t="shared" si="8"/>
        <v>-6.8811121737282495</v>
      </c>
      <c r="AQ16">
        <f t="shared" si="8"/>
        <v>-368.36357378458024</v>
      </c>
      <c r="AR16">
        <f t="shared" si="8"/>
        <v>-375.24468595830848</v>
      </c>
      <c r="AS16">
        <f t="shared" si="8"/>
        <v>20.609887184012511</v>
      </c>
      <c r="AT16">
        <f t="shared" si="8"/>
        <v>51.862000571838003</v>
      </c>
      <c r="AU16">
        <f t="shared" si="8"/>
        <v>-302.77279820245798</v>
      </c>
      <c r="AW16">
        <v>13</v>
      </c>
      <c r="AX16">
        <f>IF(Z16&gt;0, (R16*SUMPRODUCT(K16:$K$98, X16:$X$98)-K16*$AZ$3)/Z16, 0)</f>
        <v>2616.8583547467592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2.9740472E-2</v>
      </c>
      <c r="Q17" s="4">
        <f t="shared" si="22"/>
        <v>25</v>
      </c>
      <c r="R17">
        <f t="shared" si="0"/>
        <v>50000</v>
      </c>
      <c r="S17">
        <f t="shared" si="1"/>
        <v>2598.434341876894</v>
      </c>
      <c r="U17">
        <f t="shared" si="12"/>
        <v>2.9740472E-2</v>
      </c>
      <c r="V17">
        <f t="shared" si="13"/>
        <v>0.01</v>
      </c>
      <c r="W17">
        <f t="shared" si="14"/>
        <v>0.76537889321908859</v>
      </c>
      <c r="X17">
        <f t="shared" si="15"/>
        <v>2.2762729543173293E-2</v>
      </c>
      <c r="Y17">
        <f t="shared" si="16"/>
        <v>7.653788932190886E-3</v>
      </c>
      <c r="Z17">
        <f t="shared" si="17"/>
        <v>0.73496237474372439</v>
      </c>
      <c r="AB17">
        <f t="shared" si="18"/>
        <v>2002.8881512671996</v>
      </c>
      <c r="AC17">
        <f t="shared" si="19"/>
        <v>1909.7514745214887</v>
      </c>
      <c r="AE17">
        <f t="shared" si="2"/>
        <v>0</v>
      </c>
      <c r="AF17">
        <f t="shared" si="3"/>
        <v>0</v>
      </c>
      <c r="AG17">
        <f t="shared" si="3"/>
        <v>-18.374059368593109</v>
      </c>
      <c r="AH17">
        <f t="shared" si="4"/>
        <v>-1138.1364771586648</v>
      </c>
      <c r="AI17">
        <f t="shared" si="5"/>
        <v>-1156.510536527258</v>
      </c>
      <c r="AJ17">
        <f t="shared" si="6"/>
        <v>93.136676745710929</v>
      </c>
      <c r="AK17">
        <f t="shared" si="20"/>
        <v>140.20217058870398</v>
      </c>
      <c r="AL17">
        <f t="shared" si="7"/>
        <v>-923.17168919284302</v>
      </c>
      <c r="AN17">
        <f t="shared" si="8"/>
        <v>0</v>
      </c>
      <c r="AO17">
        <f t="shared" si="8"/>
        <v>0</v>
      </c>
      <c r="AP17">
        <f t="shared" si="8"/>
        <v>-5.8996906500529835</v>
      </c>
      <c r="AQ17">
        <f t="shared" si="8"/>
        <v>-365.44200702075739</v>
      </c>
      <c r="AR17">
        <f t="shared" si="8"/>
        <v>-371.34169767081039</v>
      </c>
      <c r="AS17">
        <f t="shared" si="8"/>
        <v>29.905072687035251</v>
      </c>
      <c r="AT17">
        <f t="shared" si="8"/>
        <v>45.017239704426004</v>
      </c>
      <c r="AU17">
        <f t="shared" si="8"/>
        <v>-296.41938527934911</v>
      </c>
      <c r="AW17">
        <v>14</v>
      </c>
      <c r="AX17">
        <f>IF(Z17&gt;0, (R17*SUMPRODUCT(K17:$K$98, X17:$X$98)-K17*$AZ$3)/Z17, 0)</f>
        <v>2598.434341876894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3.4073305999999998E-2</v>
      </c>
      <c r="Q18" s="4">
        <f t="shared" si="22"/>
        <v>25</v>
      </c>
      <c r="R18">
        <f t="shared" si="0"/>
        <v>50000</v>
      </c>
      <c r="S18">
        <f t="shared" si="1"/>
        <v>2547.8562681917128</v>
      </c>
      <c r="U18">
        <f t="shared" si="12"/>
        <v>3.4073305999999998E-2</v>
      </c>
      <c r="V18">
        <f t="shared" si="13"/>
        <v>0.01</v>
      </c>
      <c r="W18">
        <f t="shared" si="14"/>
        <v>0.73496237474372439</v>
      </c>
      <c r="X18">
        <f t="shared" si="15"/>
        <v>2.5042597893129591E-2</v>
      </c>
      <c r="Y18">
        <f t="shared" si="16"/>
        <v>7.3496237474372436E-3</v>
      </c>
      <c r="Z18">
        <f t="shared" si="17"/>
        <v>0.70257015310315762</v>
      </c>
      <c r="AB18">
        <f t="shared" si="18"/>
        <v>1909.7514745214887</v>
      </c>
      <c r="AC18">
        <f t="shared" si="19"/>
        <v>1790.0477684282914</v>
      </c>
      <c r="AE18">
        <f t="shared" si="2"/>
        <v>0</v>
      </c>
      <c r="AF18">
        <f t="shared" si="3"/>
        <v>0</v>
      </c>
      <c r="AG18">
        <f t="shared" si="3"/>
        <v>-17.564253827578941</v>
      </c>
      <c r="AH18">
        <f t="shared" si="4"/>
        <v>-1252.1298946564796</v>
      </c>
      <c r="AI18">
        <f t="shared" si="5"/>
        <v>-1269.6941484840586</v>
      </c>
      <c r="AJ18">
        <f t="shared" si="6"/>
        <v>119.7037060931973</v>
      </c>
      <c r="AK18">
        <f t="shared" si="20"/>
        <v>133.68260321650422</v>
      </c>
      <c r="AL18">
        <f t="shared" si="7"/>
        <v>-1016.307839174357</v>
      </c>
      <c r="AN18">
        <f t="shared" si="8"/>
        <v>0</v>
      </c>
      <c r="AO18">
        <f t="shared" si="8"/>
        <v>0</v>
      </c>
      <c r="AP18">
        <f t="shared" si="8"/>
        <v>-5.0354212310070174</v>
      </c>
      <c r="AQ18">
        <f t="shared" si="8"/>
        <v>-358.96779432963251</v>
      </c>
      <c r="AR18">
        <f t="shared" si="8"/>
        <v>-364.00321556063955</v>
      </c>
      <c r="AS18">
        <f t="shared" si="8"/>
        <v>34.317346413285925</v>
      </c>
      <c r="AT18">
        <f t="shared" si="8"/>
        <v>38.324896978869226</v>
      </c>
      <c r="AU18">
        <f t="shared" si="8"/>
        <v>-291.36097216848435</v>
      </c>
      <c r="AW18">
        <v>15</v>
      </c>
      <c r="AX18">
        <f>IF(Z18&gt;0, (R18*SUMPRODUCT(K18:$K$98, X18:$X$98)-K18*$AZ$3)/Z18, 0)</f>
        <v>2547.8562681917128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3.9255977999999997E-2</v>
      </c>
      <c r="Q19" s="4">
        <f t="shared" si="22"/>
        <v>25</v>
      </c>
      <c r="R19">
        <f t="shared" si="0"/>
        <v>50000</v>
      </c>
      <c r="S19">
        <f t="shared" si="1"/>
        <v>2470.9239561675595</v>
      </c>
      <c r="U19">
        <f t="shared" si="12"/>
        <v>3.9255977999999997E-2</v>
      </c>
      <c r="V19">
        <f t="shared" si="13"/>
        <v>0.01</v>
      </c>
      <c r="W19">
        <f t="shared" si="14"/>
        <v>0.70257015310315762</v>
      </c>
      <c r="X19">
        <f t="shared" si="15"/>
        <v>2.7580078473674184E-2</v>
      </c>
      <c r="Y19">
        <f t="shared" si="16"/>
        <v>7.025701531031576E-3</v>
      </c>
      <c r="Z19">
        <f t="shared" si="17"/>
        <v>0.66796437309845191</v>
      </c>
      <c r="AB19">
        <f t="shared" si="18"/>
        <v>1790.0477684282914</v>
      </c>
      <c r="AC19">
        <f t="shared" si="19"/>
        <v>1650.4891713554105</v>
      </c>
      <c r="AE19">
        <f t="shared" si="2"/>
        <v>0</v>
      </c>
      <c r="AF19">
        <f t="shared" si="3"/>
        <v>0</v>
      </c>
      <c r="AG19">
        <f t="shared" si="3"/>
        <v>-16.699109327461297</v>
      </c>
      <c r="AH19">
        <f t="shared" si="4"/>
        <v>-1379.0039236837092</v>
      </c>
      <c r="AI19">
        <f t="shared" si="5"/>
        <v>-1395.7030330111704</v>
      </c>
      <c r="AJ19">
        <f t="shared" si="6"/>
        <v>139.55859707288096</v>
      </c>
      <c r="AK19">
        <f t="shared" si="20"/>
        <v>125.30334378998042</v>
      </c>
      <c r="AL19">
        <f t="shared" si="7"/>
        <v>-1130.8410921483091</v>
      </c>
      <c r="AN19">
        <f t="shared" si="8"/>
        <v>0</v>
      </c>
      <c r="AO19">
        <f t="shared" si="8"/>
        <v>0</v>
      </c>
      <c r="AP19">
        <f t="shared" si="8"/>
        <v>-4.2744612800283956</v>
      </c>
      <c r="AQ19">
        <f t="shared" si="8"/>
        <v>-352.98283047347206</v>
      </c>
      <c r="AR19">
        <f t="shared" si="8"/>
        <v>-357.25729175350045</v>
      </c>
      <c r="AS19">
        <f t="shared" si="8"/>
        <v>35.722732738932443</v>
      </c>
      <c r="AT19">
        <f t="shared" si="8"/>
        <v>32.07382386601715</v>
      </c>
      <c r="AU19">
        <f t="shared" si="8"/>
        <v>-289.4607351485509</v>
      </c>
      <c r="AW19">
        <v>16</v>
      </c>
      <c r="AX19">
        <f>IF(Z19&gt;0, (R19*SUMPRODUCT(K19:$K$98, X19:$X$98)-K19*$AZ$3)/Z19, 0)</f>
        <v>2470.9239561675595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4.4782766000000002E-2</v>
      </c>
      <c r="Q20" s="4">
        <f t="shared" si="22"/>
        <v>25</v>
      </c>
      <c r="R20">
        <f t="shared" si="0"/>
        <v>50000</v>
      </c>
      <c r="S20">
        <f t="shared" si="1"/>
        <v>2365.3388829257619</v>
      </c>
      <c r="U20">
        <f t="shared" si="12"/>
        <v>4.4782766000000002E-2</v>
      </c>
      <c r="V20">
        <f t="shared" si="13"/>
        <v>0.01</v>
      </c>
      <c r="W20">
        <f t="shared" si="14"/>
        <v>0.66796437309845191</v>
      </c>
      <c r="X20">
        <f t="shared" si="15"/>
        <v>2.9913292216804669E-2</v>
      </c>
      <c r="Y20">
        <f t="shared" si="16"/>
        <v>6.6796437309845193E-3</v>
      </c>
      <c r="Z20">
        <f t="shared" si="17"/>
        <v>0.63137143715066268</v>
      </c>
      <c r="AB20">
        <f t="shared" si="18"/>
        <v>1650.4891713554105</v>
      </c>
      <c r="AC20">
        <f t="shared" si="19"/>
        <v>1493.4074098611813</v>
      </c>
      <c r="AE20">
        <f t="shared" si="2"/>
        <v>0</v>
      </c>
      <c r="AF20">
        <f t="shared" si="3"/>
        <v>0</v>
      </c>
      <c r="AG20">
        <f t="shared" si="3"/>
        <v>-15.784285928766566</v>
      </c>
      <c r="AH20">
        <f t="shared" si="4"/>
        <v>-1495.6646108402335</v>
      </c>
      <c r="AI20">
        <f t="shared" si="5"/>
        <v>-1511.4488967690002</v>
      </c>
      <c r="AJ20">
        <f t="shared" si="6"/>
        <v>157.08176149422911</v>
      </c>
      <c r="AK20">
        <f t="shared" si="20"/>
        <v>115.53424199487874</v>
      </c>
      <c r="AL20">
        <f t="shared" si="7"/>
        <v>-1238.8328932798922</v>
      </c>
      <c r="AN20">
        <f t="shared" si="8"/>
        <v>0</v>
      </c>
      <c r="AO20">
        <f t="shared" si="8"/>
        <v>0</v>
      </c>
      <c r="AP20">
        <f t="shared" si="8"/>
        <v>-3.6074057749540529</v>
      </c>
      <c r="AQ20">
        <f t="shared" si="8"/>
        <v>-341.82535585637879</v>
      </c>
      <c r="AR20">
        <f t="shared" si="8"/>
        <v>-345.43276163133288</v>
      </c>
      <c r="AS20">
        <f t="shared" si="8"/>
        <v>35.900113322295702</v>
      </c>
      <c r="AT20">
        <f t="shared" si="8"/>
        <v>26.404671941332033</v>
      </c>
      <c r="AU20">
        <f t="shared" si="8"/>
        <v>-283.12797636770512</v>
      </c>
      <c r="AW20">
        <v>17</v>
      </c>
      <c r="AX20">
        <f>IF(Z20&gt;0, (R20*SUMPRODUCT(K20:$K$98, X20:$X$98)-K20*$AZ$3)/Z20, 0)</f>
        <v>2365.3388829257619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5.0287691000000002E-2</v>
      </c>
      <c r="Q21" s="4">
        <f t="shared" si="22"/>
        <v>25</v>
      </c>
      <c r="R21">
        <f t="shared" si="0"/>
        <v>50000</v>
      </c>
      <c r="S21">
        <f t="shared" si="1"/>
        <v>2235.7608795609694</v>
      </c>
      <c r="U21">
        <f t="shared" si="12"/>
        <v>5.0287691000000002E-2</v>
      </c>
      <c r="V21">
        <f t="shared" si="13"/>
        <v>0.01</v>
      </c>
      <c r="W21">
        <f t="shared" si="14"/>
        <v>0.63137143715066268</v>
      </c>
      <c r="X21">
        <f t="shared" si="15"/>
        <v>3.1750211737658449E-2</v>
      </c>
      <c r="Y21">
        <f t="shared" si="16"/>
        <v>6.3137143715066273E-3</v>
      </c>
      <c r="Z21">
        <f t="shared" si="17"/>
        <v>0.59330751104149759</v>
      </c>
      <c r="AB21">
        <f t="shared" si="18"/>
        <v>1493.4074098611813</v>
      </c>
      <c r="AC21">
        <f t="shared" si="19"/>
        <v>1326.4937227362682</v>
      </c>
      <c r="AE21">
        <f t="shared" si="2"/>
        <v>0</v>
      </c>
      <c r="AF21">
        <f t="shared" si="3"/>
        <v>0</v>
      </c>
      <c r="AG21">
        <f t="shared" si="3"/>
        <v>-14.83268777603744</v>
      </c>
      <c r="AH21">
        <f t="shared" si="4"/>
        <v>-1587.5105868829223</v>
      </c>
      <c r="AI21">
        <f t="shared" si="5"/>
        <v>-1602.3432746589597</v>
      </c>
      <c r="AJ21">
        <f t="shared" si="6"/>
        <v>166.91368712491317</v>
      </c>
      <c r="AK21">
        <f t="shared" si="20"/>
        <v>104.5385186902827</v>
      </c>
      <c r="AL21">
        <f t="shared" si="7"/>
        <v>-1330.8910688437638</v>
      </c>
      <c r="AN21">
        <f t="shared" si="8"/>
        <v>0</v>
      </c>
      <c r="AO21">
        <f t="shared" si="8"/>
        <v>0</v>
      </c>
      <c r="AP21">
        <f t="shared" si="8"/>
        <v>-3.0267175091803633</v>
      </c>
      <c r="AQ21">
        <f t="shared" si="8"/>
        <v>-323.94304807590169</v>
      </c>
      <c r="AR21">
        <f t="shared" si="8"/>
        <v>-326.96976558508203</v>
      </c>
      <c r="AS21">
        <f t="shared" si="8"/>
        <v>34.059948336470157</v>
      </c>
      <c r="AT21">
        <f t="shared" si="8"/>
        <v>21.331842864974401</v>
      </c>
      <c r="AU21">
        <f t="shared" si="8"/>
        <v>-271.57797438363747</v>
      </c>
      <c r="AW21">
        <v>18</v>
      </c>
      <c r="AX21">
        <f>IF(Z21&gt;0, (R21*SUMPRODUCT(K21:$K$98, X21:$X$98)-K21*$AZ$3)/Z21, 0)</f>
        <v>2235.7608795609694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5.6343962999999997E-2</v>
      </c>
      <c r="Q22" s="4">
        <f t="shared" si="22"/>
        <v>25</v>
      </c>
      <c r="R22">
        <f t="shared" si="0"/>
        <v>50000</v>
      </c>
      <c r="S22">
        <f t="shared" si="1"/>
        <v>2091.7627484577897</v>
      </c>
      <c r="U22">
        <f t="shared" si="12"/>
        <v>5.6343962999999997E-2</v>
      </c>
      <c r="V22">
        <f t="shared" si="13"/>
        <v>0.01</v>
      </c>
      <c r="W22">
        <f t="shared" si="14"/>
        <v>0.59330751104149759</v>
      </c>
      <c r="X22">
        <f t="shared" si="15"/>
        <v>3.3429296449744232E-2</v>
      </c>
      <c r="Y22">
        <f t="shared" si="16"/>
        <v>5.9330751104149761E-3</v>
      </c>
      <c r="Z22">
        <f t="shared" si="17"/>
        <v>0.55394513948133839</v>
      </c>
      <c r="AB22">
        <f t="shared" si="18"/>
        <v>1326.4937227362682</v>
      </c>
      <c r="AC22">
        <f t="shared" si="19"/>
        <v>1158.7218074563182</v>
      </c>
      <c r="AE22">
        <f t="shared" si="2"/>
        <v>0</v>
      </c>
      <c r="AF22">
        <f t="shared" si="3"/>
        <v>0</v>
      </c>
      <c r="AG22">
        <f t="shared" si="3"/>
        <v>-13.84862848703346</v>
      </c>
      <c r="AH22">
        <f t="shared" si="4"/>
        <v>-1671.4648224872117</v>
      </c>
      <c r="AI22">
        <f t="shared" si="5"/>
        <v>-1685.3134509742451</v>
      </c>
      <c r="AJ22">
        <f t="shared" si="6"/>
        <v>167.77191527995001</v>
      </c>
      <c r="AK22">
        <f t="shared" si="20"/>
        <v>92.854560591538785</v>
      </c>
      <c r="AL22">
        <f t="shared" si="7"/>
        <v>-1424.6869751027564</v>
      </c>
      <c r="AN22">
        <f t="shared" si="8"/>
        <v>0</v>
      </c>
      <c r="AO22">
        <f t="shared" si="8"/>
        <v>0</v>
      </c>
      <c r="AP22">
        <f t="shared" si="8"/>
        <v>-2.5231366738748653</v>
      </c>
      <c r="AQ22">
        <f t="shared" si="8"/>
        <v>-304.53082026555455</v>
      </c>
      <c r="AR22">
        <f t="shared" si="8"/>
        <v>-307.05395693942944</v>
      </c>
      <c r="AS22">
        <f t="shared" si="8"/>
        <v>30.567032156680163</v>
      </c>
      <c r="AT22">
        <f t="shared" si="8"/>
        <v>16.917541501269191</v>
      </c>
      <c r="AU22">
        <f t="shared" si="8"/>
        <v>-259.5693832814801</v>
      </c>
      <c r="AW22">
        <v>19</v>
      </c>
      <c r="AX22">
        <f>IF(Z22&gt;0, (R22*SUMPRODUCT(K22:$K$98, X22:$X$98)-K22*$AZ$3)/Z22, 0)</f>
        <v>2091.7627484577897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6.2785228999999998E-2</v>
      </c>
      <c r="Q23" s="4">
        <f t="shared" si="22"/>
        <v>25</v>
      </c>
      <c r="R23">
        <f t="shared" si="0"/>
        <v>50000</v>
      </c>
      <c r="S23">
        <f t="shared" si="1"/>
        <v>1934.5385063935373</v>
      </c>
      <c r="U23">
        <f t="shared" si="12"/>
        <v>6.2785228999999998E-2</v>
      </c>
      <c r="V23">
        <f t="shared" si="13"/>
        <v>0.01</v>
      </c>
      <c r="W23">
        <f t="shared" si="14"/>
        <v>0.55394513948133839</v>
      </c>
      <c r="X23">
        <f t="shared" si="15"/>
        <v>3.4779572435772774E-2</v>
      </c>
      <c r="Y23">
        <f t="shared" si="16"/>
        <v>5.5394513948133842E-3</v>
      </c>
      <c r="Z23">
        <f t="shared" si="17"/>
        <v>0.51362611565075222</v>
      </c>
      <c r="AB23">
        <f t="shared" si="18"/>
        <v>1158.7218074563182</v>
      </c>
      <c r="AC23">
        <f t="shared" si="19"/>
        <v>993.62949861572042</v>
      </c>
      <c r="AE23">
        <f t="shared" si="2"/>
        <v>0</v>
      </c>
      <c r="AF23">
        <f t="shared" si="3"/>
        <v>0</v>
      </c>
      <c r="AG23">
        <f t="shared" si="3"/>
        <v>-12.840652891268805</v>
      </c>
      <c r="AH23">
        <f t="shared" si="4"/>
        <v>-1738.9786217886387</v>
      </c>
      <c r="AI23">
        <f t="shared" si="5"/>
        <v>-1751.8192746799075</v>
      </c>
      <c r="AJ23">
        <f t="shared" si="6"/>
        <v>165.09230884059775</v>
      </c>
      <c r="AK23">
        <f t="shared" si="20"/>
        <v>81.110526521942276</v>
      </c>
      <c r="AL23">
        <f t="shared" si="7"/>
        <v>-1505.6164393173674</v>
      </c>
      <c r="AN23">
        <f t="shared" si="8"/>
        <v>0</v>
      </c>
      <c r="AO23">
        <f t="shared" si="8"/>
        <v>0</v>
      </c>
      <c r="AP23">
        <f t="shared" si="8"/>
        <v>-2.0888299939898074</v>
      </c>
      <c r="AQ23">
        <f t="shared" si="8"/>
        <v>-282.8852033348781</v>
      </c>
      <c r="AR23">
        <f t="shared" si="8"/>
        <v>-284.9740333288679</v>
      </c>
      <c r="AS23">
        <f t="shared" si="8"/>
        <v>26.856092864075084</v>
      </c>
      <c r="AT23">
        <f t="shared" si="8"/>
        <v>13.194508259197836</v>
      </c>
      <c r="AU23">
        <f t="shared" si="8"/>
        <v>-244.92343220559496</v>
      </c>
      <c r="AW23">
        <v>20</v>
      </c>
      <c r="AX23">
        <f>IF(Z23&gt;0, (R23*SUMPRODUCT(K23:$K$98, X23:$X$98)-K23*$AZ$3)/Z23, 0)</f>
        <v>1934.5385063935373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6.9956555000000004E-2</v>
      </c>
      <c r="Q24" s="4">
        <f t="shared" si="22"/>
        <v>25</v>
      </c>
      <c r="R24">
        <f t="shared" si="0"/>
        <v>50000</v>
      </c>
      <c r="S24">
        <f t="shared" si="1"/>
        <v>1767.4917442600761</v>
      </c>
      <c r="U24">
        <f t="shared" si="12"/>
        <v>6.9956555000000004E-2</v>
      </c>
      <c r="V24">
        <f t="shared" si="13"/>
        <v>0.01</v>
      </c>
      <c r="W24">
        <f t="shared" si="14"/>
        <v>0.51362611565075222</v>
      </c>
      <c r="X24">
        <f t="shared" si="15"/>
        <v>3.5931513608958209E-2</v>
      </c>
      <c r="Y24">
        <f t="shared" si="16"/>
        <v>5.1362611565075227E-3</v>
      </c>
      <c r="Z24">
        <f t="shared" si="17"/>
        <v>0.47255834088528653</v>
      </c>
      <c r="AB24">
        <f t="shared" si="18"/>
        <v>993.62949861572042</v>
      </c>
      <c r="AC24">
        <f t="shared" si="19"/>
        <v>835.24296619598272</v>
      </c>
      <c r="AE24">
        <f t="shared" si="2"/>
        <v>0</v>
      </c>
      <c r="AF24">
        <f t="shared" si="3"/>
        <v>0</v>
      </c>
      <c r="AG24">
        <f t="shared" si="3"/>
        <v>-11.813958522132163</v>
      </c>
      <c r="AH24">
        <f t="shared" si="4"/>
        <v>-1796.5756804479104</v>
      </c>
      <c r="AI24">
        <f t="shared" ref="AI24:AI79" si="23">SUM(AE24:AH24)</f>
        <v>-1808.3896389700426</v>
      </c>
      <c r="AJ24">
        <f t="shared" si="6"/>
        <v>158.3865324197377</v>
      </c>
      <c r="AK24">
        <f t="shared" si="20"/>
        <v>69.554064903100439</v>
      </c>
      <c r="AL24">
        <f t="shared" ref="AL24:AL79" si="24">SUM(AI24:AK24)</f>
        <v>-1580.4490416472045</v>
      </c>
      <c r="AN24">
        <f t="shared" si="8"/>
        <v>0</v>
      </c>
      <c r="AO24">
        <f t="shared" si="8"/>
        <v>0</v>
      </c>
      <c r="AP24">
        <f t="shared" si="8"/>
        <v>-1.7159056640086712</v>
      </c>
      <c r="AQ24">
        <f t="shared" si="8"/>
        <v>-260.94169707178145</v>
      </c>
      <c r="AR24">
        <f t="shared" si="8"/>
        <v>-262.65760273579014</v>
      </c>
      <c r="AS24">
        <f t="shared" si="8"/>
        <v>23.004681078960758</v>
      </c>
      <c r="AT24">
        <f t="shared" si="8"/>
        <v>10.10230514170766</v>
      </c>
      <c r="AU24">
        <f t="shared" si="8"/>
        <v>-229.55061651512173</v>
      </c>
      <c r="AW24">
        <v>21</v>
      </c>
      <c r="AX24">
        <f>IF(Z24&gt;0, (R24*SUMPRODUCT(K24:$K$98, X24:$X$98)-K24*$AZ$3)/Z24, 0)</f>
        <v>1767.4917442600761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7.8227725999999997E-2</v>
      </c>
      <c r="Q25" s="4">
        <f t="shared" si="22"/>
        <v>25</v>
      </c>
      <c r="R25">
        <f t="shared" si="0"/>
        <v>50000</v>
      </c>
      <c r="S25">
        <f t="shared" si="1"/>
        <v>1590.8923983655845</v>
      </c>
      <c r="U25">
        <f t="shared" si="12"/>
        <v>7.8227725999999997E-2</v>
      </c>
      <c r="V25">
        <f t="shared" si="13"/>
        <v>0.01</v>
      </c>
      <c r="W25">
        <f t="shared" si="14"/>
        <v>0.47255834088528653</v>
      </c>
      <c r="X25">
        <f t="shared" si="15"/>
        <v>3.696716440978879E-2</v>
      </c>
      <c r="Y25">
        <f t="shared" si="16"/>
        <v>4.7255834088528658E-3</v>
      </c>
      <c r="Z25">
        <f t="shared" si="17"/>
        <v>0.43086559306664485</v>
      </c>
      <c r="AB25">
        <f t="shared" si="18"/>
        <v>835.24296619598272</v>
      </c>
      <c r="AC25">
        <f t="shared" si="19"/>
        <v>685.46079672700455</v>
      </c>
      <c r="AE25">
        <f t="shared" si="2"/>
        <v>0</v>
      </c>
      <c r="AF25">
        <f t="shared" si="3"/>
        <v>0</v>
      </c>
      <c r="AG25">
        <f t="shared" si="3"/>
        <v>-10.771639826666121</v>
      </c>
      <c r="AH25">
        <f t="shared" si="4"/>
        <v>-1848.3582204894394</v>
      </c>
      <c r="AI25">
        <f t="shared" si="23"/>
        <v>-1859.1298603161056</v>
      </c>
      <c r="AJ25">
        <f t="shared" si="6"/>
        <v>149.78216946897817</v>
      </c>
      <c r="AK25">
        <f t="shared" si="20"/>
        <v>58.467007633718794</v>
      </c>
      <c r="AL25">
        <f t="shared" si="24"/>
        <v>-1650.8806832134087</v>
      </c>
      <c r="AN25">
        <f t="shared" si="8"/>
        <v>0</v>
      </c>
      <c r="AO25">
        <f t="shared" si="8"/>
        <v>0</v>
      </c>
      <c r="AP25">
        <f t="shared" si="8"/>
        <v>-1.3968885796809518</v>
      </c>
      <c r="AQ25">
        <f t="shared" si="8"/>
        <v>-239.69892522485426</v>
      </c>
      <c r="AR25">
        <f t="shared" si="8"/>
        <v>-241.0958138045352</v>
      </c>
      <c r="AS25">
        <f t="shared" si="8"/>
        <v>19.424062198318971</v>
      </c>
      <c r="AT25">
        <f t="shared" si="8"/>
        <v>7.5821227376610763</v>
      </c>
      <c r="AU25">
        <f t="shared" si="8"/>
        <v>-214.08962886855517</v>
      </c>
      <c r="AW25">
        <v>22</v>
      </c>
      <c r="AX25">
        <f>IF(Z25&gt;0, (R25*SUMPRODUCT(K25:$K$98, X25:$X$98)-K25*$AZ$3)/Z25, 0)</f>
        <v>1590.8923983655845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8.7072107999999995E-2</v>
      </c>
      <c r="Q26" s="4">
        <f t="shared" si="22"/>
        <v>25</v>
      </c>
      <c r="R26">
        <f t="shared" si="0"/>
        <v>50000</v>
      </c>
      <c r="S26">
        <f t="shared" si="1"/>
        <v>1400.9116359518171</v>
      </c>
      <c r="U26">
        <f t="shared" si="12"/>
        <v>8.7072107999999995E-2</v>
      </c>
      <c r="V26">
        <f t="shared" si="13"/>
        <v>0.01</v>
      </c>
      <c r="W26">
        <f t="shared" si="14"/>
        <v>0.43086559306664485</v>
      </c>
      <c r="X26">
        <f t="shared" si="15"/>
        <v>3.7516375452982947E-2</v>
      </c>
      <c r="Y26">
        <f t="shared" si="16"/>
        <v>4.3086559306664482E-3</v>
      </c>
      <c r="Z26">
        <f t="shared" si="17"/>
        <v>0.3890405616829955</v>
      </c>
      <c r="AB26">
        <f t="shared" si="18"/>
        <v>685.46079672700455</v>
      </c>
      <c r="AC26">
        <f t="shared" si="19"/>
        <v>545.01144971893905</v>
      </c>
      <c r="AE26">
        <f t="shared" si="2"/>
        <v>0</v>
      </c>
      <c r="AF26">
        <f t="shared" si="3"/>
        <v>0</v>
      </c>
      <c r="AG26">
        <f t="shared" si="3"/>
        <v>-9.7260140420748868</v>
      </c>
      <c r="AH26">
        <f t="shared" si="4"/>
        <v>-1875.8187726491474</v>
      </c>
      <c r="AI26">
        <f t="shared" si="23"/>
        <v>-1885.5447866912223</v>
      </c>
      <c r="AJ26">
        <f t="shared" si="6"/>
        <v>140.4493470080655</v>
      </c>
      <c r="AK26">
        <f t="shared" si="20"/>
        <v>47.982255770890326</v>
      </c>
      <c r="AL26">
        <f t="shared" si="24"/>
        <v>-1697.1131839122663</v>
      </c>
      <c r="AN26">
        <f t="shared" si="8"/>
        <v>0</v>
      </c>
      <c r="AO26">
        <f t="shared" si="8"/>
        <v>0</v>
      </c>
      <c r="AP26">
        <f t="shared" si="8"/>
        <v>-1.1261514826876748</v>
      </c>
      <c r="AQ26">
        <f t="shared" si="8"/>
        <v>-217.19648798919005</v>
      </c>
      <c r="AR26">
        <f t="shared" si="8"/>
        <v>-218.32263947187772</v>
      </c>
      <c r="AS26">
        <f t="shared" si="8"/>
        <v>16.26228789012794</v>
      </c>
      <c r="AT26">
        <f t="shared" si="8"/>
        <v>5.5557485569453116</v>
      </c>
      <c r="AU26">
        <f t="shared" si="8"/>
        <v>-196.50460302480445</v>
      </c>
      <c r="AW26">
        <v>23</v>
      </c>
      <c r="AX26">
        <f>IF(Z26&gt;0, (R26*SUMPRODUCT(K26:$K$98, X26:$X$98)-K26*$AZ$3)/Z26, 0)</f>
        <v>1400.9116359518171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9.6466888000000001E-2</v>
      </c>
      <c r="Q27" s="4">
        <f t="shared" si="22"/>
        <v>25</v>
      </c>
      <c r="R27">
        <f t="shared" si="0"/>
        <v>50000</v>
      </c>
      <c r="S27">
        <f t="shared" si="1"/>
        <v>1197.9457721585109</v>
      </c>
      <c r="U27">
        <f t="shared" si="12"/>
        <v>9.6466888000000001E-2</v>
      </c>
      <c r="V27">
        <f t="shared" si="13"/>
        <v>0.01</v>
      </c>
      <c r="W27">
        <f t="shared" si="14"/>
        <v>0.3890405616829955</v>
      </c>
      <c r="X27">
        <f t="shared" si="15"/>
        <v>3.7529532291330617E-2</v>
      </c>
      <c r="Y27">
        <f t="shared" si="16"/>
        <v>3.8904056168299552E-3</v>
      </c>
      <c r="Z27">
        <f t="shared" si="17"/>
        <v>0.34762062377483494</v>
      </c>
      <c r="AB27">
        <f t="shared" si="18"/>
        <v>545.01144971893905</v>
      </c>
      <c r="AC27">
        <f t="shared" si="19"/>
        <v>416.43065656616784</v>
      </c>
      <c r="AE27">
        <f t="shared" si="2"/>
        <v>0</v>
      </c>
      <c r="AF27">
        <f t="shared" si="3"/>
        <v>0</v>
      </c>
      <c r="AG27">
        <f t="shared" si="3"/>
        <v>-8.6905155943708738</v>
      </c>
      <c r="AH27">
        <f t="shared" si="4"/>
        <v>-1876.4766145665308</v>
      </c>
      <c r="AI27">
        <f t="shared" si="23"/>
        <v>-1885.1671301609017</v>
      </c>
      <c r="AJ27">
        <f t="shared" si="6"/>
        <v>128.58079315277121</v>
      </c>
      <c r="AK27">
        <f t="shared" si="20"/>
        <v>38.15080148032574</v>
      </c>
      <c r="AL27">
        <f t="shared" si="24"/>
        <v>-1718.4355355278049</v>
      </c>
      <c r="AN27">
        <f t="shared" si="8"/>
        <v>0</v>
      </c>
      <c r="AO27">
        <f t="shared" si="8"/>
        <v>0</v>
      </c>
      <c r="AP27">
        <f t="shared" si="8"/>
        <v>-0.89844074902618964</v>
      </c>
      <c r="AQ27">
        <f t="shared" si="8"/>
        <v>-193.99344455618905</v>
      </c>
      <c r="AR27">
        <f t="shared" si="8"/>
        <v>-194.89188530521523</v>
      </c>
      <c r="AS27">
        <f t="shared" si="8"/>
        <v>13.292907981821559</v>
      </c>
      <c r="AT27">
        <f t="shared" si="8"/>
        <v>3.9440967898538886</v>
      </c>
      <c r="AU27">
        <f t="shared" si="8"/>
        <v>-177.6548805335398</v>
      </c>
      <c r="AW27">
        <v>24</v>
      </c>
      <c r="AX27">
        <f>IF(Z27&gt;0, (R27*SUMPRODUCT(K27:$K$98, X27:$X$98)-K27*$AZ$3)/Z27, 0)</f>
        <v>1197.9457721585109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0.107048017</v>
      </c>
      <c r="Q28" s="4">
        <f t="shared" si="22"/>
        <v>25</v>
      </c>
      <c r="R28">
        <f t="shared" si="0"/>
        <v>50000</v>
      </c>
      <c r="S28">
        <f t="shared" si="1"/>
        <v>982.49141375651891</v>
      </c>
      <c r="U28">
        <f t="shared" si="12"/>
        <v>0.107048017</v>
      </c>
      <c r="V28">
        <f t="shared" si="13"/>
        <v>0.01</v>
      </c>
      <c r="W28">
        <f t="shared" si="14"/>
        <v>0.34762062377483494</v>
      </c>
      <c r="X28">
        <f t="shared" si="15"/>
        <v>3.7212098443399136E-2</v>
      </c>
      <c r="Y28">
        <f t="shared" si="16"/>
        <v>3.4762062377483496E-3</v>
      </c>
      <c r="Z28">
        <f t="shared" si="17"/>
        <v>0.30693231909368746</v>
      </c>
      <c r="AB28">
        <f t="shared" si="18"/>
        <v>416.43065656616784</v>
      </c>
      <c r="AC28">
        <f t="shared" si="19"/>
        <v>301.55836811392396</v>
      </c>
      <c r="AE28">
        <f t="shared" si="2"/>
        <v>0</v>
      </c>
      <c r="AF28">
        <f t="shared" si="3"/>
        <v>0</v>
      </c>
      <c r="AG28">
        <f t="shared" si="3"/>
        <v>-7.6733079773421862</v>
      </c>
      <c r="AH28">
        <f t="shared" si="4"/>
        <v>-1860.6049221699568</v>
      </c>
      <c r="AI28">
        <f t="shared" si="23"/>
        <v>-1868.2782301472989</v>
      </c>
      <c r="AJ28">
        <f t="shared" si="6"/>
        <v>114.87228845224388</v>
      </c>
      <c r="AK28">
        <f t="shared" si="20"/>
        <v>29.15014595963175</v>
      </c>
      <c r="AL28">
        <f t="shared" si="24"/>
        <v>-1724.2557957354231</v>
      </c>
      <c r="AN28">
        <f t="shared" si="8"/>
        <v>0</v>
      </c>
      <c r="AO28">
        <f t="shared" si="8"/>
        <v>0</v>
      </c>
      <c r="AP28">
        <f t="shared" si="8"/>
        <v>-0.70828575085774936</v>
      </c>
      <c r="AQ28">
        <f t="shared" si="8"/>
        <v>-171.7433938843719</v>
      </c>
      <c r="AR28">
        <f t="shared" si="8"/>
        <v>-172.45167963522965</v>
      </c>
      <c r="AS28">
        <f t="shared" si="8"/>
        <v>10.603302424377228</v>
      </c>
      <c r="AT28">
        <f t="shared" si="8"/>
        <v>2.6907082420771236</v>
      </c>
      <c r="AU28">
        <f t="shared" si="8"/>
        <v>-159.15766896877528</v>
      </c>
      <c r="AW28">
        <v>25</v>
      </c>
      <c r="AX28">
        <f>IF(Z28&gt;0, (R28*SUMPRODUCT(K28:$K$98, X28:$X$98)-K28*$AZ$3)/Z28, 0)</f>
        <v>982.49141375651891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0.118979948</v>
      </c>
      <c r="Q29" s="4">
        <f t="shared" si="22"/>
        <v>25</v>
      </c>
      <c r="R29">
        <f t="shared" si="0"/>
        <v>50000</v>
      </c>
      <c r="S29">
        <f t="shared" si="1"/>
        <v>749.8156317055433</v>
      </c>
      <c r="U29">
        <f t="shared" si="12"/>
        <v>0.118979948</v>
      </c>
      <c r="V29">
        <f t="shared" si="13"/>
        <v>0.01</v>
      </c>
      <c r="W29">
        <f t="shared" si="14"/>
        <v>0.30693231909368746</v>
      </c>
      <c r="X29">
        <f t="shared" si="15"/>
        <v>3.6518791365286345E-2</v>
      </c>
      <c r="Y29">
        <f t="shared" si="16"/>
        <v>3.0693231909368745E-3</v>
      </c>
      <c r="Z29">
        <f t="shared" si="17"/>
        <v>0.26734420453746421</v>
      </c>
      <c r="AB29">
        <f t="shared" si="18"/>
        <v>301.55836811392396</v>
      </c>
      <c r="AC29">
        <f t="shared" si="19"/>
        <v>200.45886360807469</v>
      </c>
      <c r="AE29">
        <f t="shared" si="2"/>
        <v>0</v>
      </c>
      <c r="AF29">
        <f t="shared" si="3"/>
        <v>0</v>
      </c>
      <c r="AG29">
        <f t="shared" si="3"/>
        <v>-6.683605113436605</v>
      </c>
      <c r="AH29">
        <f t="shared" si="4"/>
        <v>-1825.9395682643171</v>
      </c>
      <c r="AI29">
        <f t="shared" si="23"/>
        <v>-1832.6231733777538</v>
      </c>
      <c r="AJ29">
        <f t="shared" si="6"/>
        <v>101.09950450584927</v>
      </c>
      <c r="AK29">
        <f t="shared" si="20"/>
        <v>21.10908576797468</v>
      </c>
      <c r="AL29">
        <f t="shared" si="24"/>
        <v>-1710.41458310393</v>
      </c>
      <c r="AN29">
        <f t="shared" si="8"/>
        <v>0</v>
      </c>
      <c r="AO29">
        <f t="shared" si="8"/>
        <v>0</v>
      </c>
      <c r="AP29">
        <f t="shared" si="8"/>
        <v>-0.55083133173479981</v>
      </c>
      <c r="AQ29">
        <f t="shared" si="8"/>
        <v>-150.4853603682071</v>
      </c>
      <c r="AR29">
        <f t="shared" si="8"/>
        <v>-151.03619169994192</v>
      </c>
      <c r="AS29">
        <f t="shared" si="8"/>
        <v>8.3321461635621752</v>
      </c>
      <c r="AT29">
        <f t="shared" si="8"/>
        <v>1.7397116717595695</v>
      </c>
      <c r="AU29">
        <f t="shared" si="8"/>
        <v>-140.96433386462019</v>
      </c>
      <c r="AW29">
        <v>26</v>
      </c>
      <c r="AX29">
        <f>IF(Z29&gt;0, (R29*SUMPRODUCT(K29:$K$98, X29:$X$98)-K29*$AZ$3)/Z29, 0)</f>
        <v>749.8156317055433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0.132636267</v>
      </c>
      <c r="Q30" s="4">
        <f t="shared" si="22"/>
        <v>25</v>
      </c>
      <c r="R30">
        <f t="shared" si="0"/>
        <v>50000</v>
      </c>
      <c r="S30">
        <f t="shared" si="1"/>
        <v>493.20623094684981</v>
      </c>
      <c r="U30">
        <f t="shared" si="12"/>
        <v>0.132636267</v>
      </c>
      <c r="V30">
        <f t="shared" si="13"/>
        <v>0.01</v>
      </c>
      <c r="W30">
        <f t="shared" si="14"/>
        <v>0.26734420453746421</v>
      </c>
      <c r="X30">
        <f t="shared" si="15"/>
        <v>3.5459537293933717E-2</v>
      </c>
      <c r="Y30">
        <f t="shared" si="16"/>
        <v>2.6734420453746422E-3</v>
      </c>
      <c r="Z30">
        <f t="shared" si="17"/>
        <v>0.22921122519815584</v>
      </c>
      <c r="AB30">
        <f t="shared" si="18"/>
        <v>200.45886360807469</v>
      </c>
      <c r="AC30">
        <f t="shared" si="19"/>
        <v>113.04840447069205</v>
      </c>
      <c r="AE30">
        <f t="shared" si="2"/>
        <v>0</v>
      </c>
      <c r="AF30">
        <f t="shared" si="3"/>
        <v>0</v>
      </c>
      <c r="AG30">
        <f t="shared" si="3"/>
        <v>-5.7302806299538958</v>
      </c>
      <c r="AH30">
        <f t="shared" si="4"/>
        <v>-1772.9768646966859</v>
      </c>
      <c r="AI30">
        <f t="shared" si="23"/>
        <v>-1778.7071453266399</v>
      </c>
      <c r="AJ30">
        <f t="shared" si="6"/>
        <v>87.410459137382645</v>
      </c>
      <c r="AK30">
        <f t="shared" si="20"/>
        <v>14.032120452565231</v>
      </c>
      <c r="AL30">
        <f t="shared" si="24"/>
        <v>-1677.264565736692</v>
      </c>
      <c r="AN30">
        <f t="shared" si="8"/>
        <v>0</v>
      </c>
      <c r="AO30">
        <f t="shared" si="8"/>
        <v>0</v>
      </c>
      <c r="AP30">
        <f t="shared" si="8"/>
        <v>-0.42166322038349041</v>
      </c>
      <c r="AQ30">
        <f t="shared" si="8"/>
        <v>-130.4646635498973</v>
      </c>
      <c r="AR30">
        <f t="shared" si="8"/>
        <v>-130.88632677028079</v>
      </c>
      <c r="AS30">
        <f t="shared" si="8"/>
        <v>6.4321065712561465</v>
      </c>
      <c r="AT30">
        <f t="shared" si="8"/>
        <v>1.0325548574198367</v>
      </c>
      <c r="AU30">
        <f t="shared" si="8"/>
        <v>-123.42166534160481</v>
      </c>
      <c r="AW30">
        <v>27</v>
      </c>
      <c r="AX30">
        <f>IF(Z30&gt;0, (R30*SUMPRODUCT(K30:$K$98, X30:$X$98)-K30*$AZ$3)/Z30, 0)</f>
        <v>493.20623094684981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0.148393413</v>
      </c>
      <c r="Q31" s="4">
        <f t="shared" si="22"/>
        <v>25</v>
      </c>
      <c r="R31">
        <f t="shared" si="0"/>
        <v>50000</v>
      </c>
      <c r="S31">
        <f t="shared" si="1"/>
        <v>201.65615463779451</v>
      </c>
      <c r="U31">
        <f t="shared" si="12"/>
        <v>0.148393413</v>
      </c>
      <c r="V31">
        <f t="shared" si="13"/>
        <v>0.01</v>
      </c>
      <c r="W31">
        <f t="shared" si="14"/>
        <v>0.22921122519815584</v>
      </c>
      <c r="X31">
        <f t="shared" si="15"/>
        <v>3.4013436005065949E-2</v>
      </c>
      <c r="Y31">
        <f t="shared" si="16"/>
        <v>2.2921122519815587E-3</v>
      </c>
      <c r="Z31">
        <f t="shared" si="17"/>
        <v>0.19290567694110833</v>
      </c>
      <c r="AB31">
        <f t="shared" si="18"/>
        <v>113.04840447069205</v>
      </c>
      <c r="AC31">
        <f t="shared" si="19"/>
        <v>38.900617019744573</v>
      </c>
      <c r="AE31">
        <f t="shared" si="2"/>
        <v>0</v>
      </c>
      <c r="AF31">
        <f t="shared" si="3"/>
        <v>0</v>
      </c>
      <c r="AG31">
        <f t="shared" si="3"/>
        <v>-4.8226419235277085</v>
      </c>
      <c r="AH31">
        <f t="shared" si="4"/>
        <v>-1700.6718002532975</v>
      </c>
      <c r="AI31">
        <f t="shared" si="23"/>
        <v>-1705.4944421768253</v>
      </c>
      <c r="AJ31">
        <f t="shared" si="6"/>
        <v>74.147787450947476</v>
      </c>
      <c r="AK31">
        <f t="shared" si="20"/>
        <v>7.9133883129484444</v>
      </c>
      <c r="AL31">
        <f t="shared" si="24"/>
        <v>-1623.4332664129292</v>
      </c>
      <c r="AN31">
        <f t="shared" si="8"/>
        <v>0</v>
      </c>
      <c r="AO31">
        <f t="shared" si="8"/>
        <v>0</v>
      </c>
      <c r="AP31">
        <f t="shared" si="8"/>
        <v>-0.31685227122355197</v>
      </c>
      <c r="AQ31">
        <f t="shared" si="8"/>
        <v>-111.73579358799522</v>
      </c>
      <c r="AR31">
        <f t="shared" si="8"/>
        <v>-112.05264585921877</v>
      </c>
      <c r="AS31">
        <f t="shared" si="8"/>
        <v>4.8715818492384297</v>
      </c>
      <c r="AT31">
        <f t="shared" si="8"/>
        <v>0.51991731913563055</v>
      </c>
      <c r="AU31">
        <f t="shared" si="8"/>
        <v>-106.6611466908447</v>
      </c>
      <c r="AW31">
        <v>28</v>
      </c>
      <c r="AX31">
        <f>IF(Z31&gt;0, (R31*SUMPRODUCT(K31:$K$98, X31:$X$98)-K31*$AZ$3)/Z31, 0)</f>
        <v>201.65615463779451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0.16656033000000001</v>
      </c>
      <c r="Q32" s="4">
        <f t="shared" si="22"/>
        <v>25</v>
      </c>
      <c r="R32">
        <f t="shared" si="0"/>
        <v>50000</v>
      </c>
      <c r="S32">
        <f t="shared" si="1"/>
        <v>-141.97540344715262</v>
      </c>
      <c r="U32">
        <f t="shared" si="12"/>
        <v>0.16656033000000001</v>
      </c>
      <c r="V32">
        <f t="shared" si="13"/>
        <v>0.01</v>
      </c>
      <c r="W32">
        <f t="shared" si="14"/>
        <v>0.19290567694110833</v>
      </c>
      <c r="X32">
        <f t="shared" si="15"/>
        <v>3.2130433210184398E-2</v>
      </c>
      <c r="Y32">
        <f t="shared" si="16"/>
        <v>1.9290567694110834E-3</v>
      </c>
      <c r="Z32">
        <f t="shared" si="17"/>
        <v>0.15884618696151287</v>
      </c>
      <c r="AB32">
        <f t="shared" si="18"/>
        <v>38.900617019744573</v>
      </c>
      <c r="AC32">
        <f t="shared" si="19"/>
        <v>-22.552251479902623</v>
      </c>
      <c r="AE32">
        <f t="shared" si="2"/>
        <v>0</v>
      </c>
      <c r="AF32">
        <f t="shared" si="3"/>
        <v>0</v>
      </c>
      <c r="AG32">
        <f t="shared" si="3"/>
        <v>-3.9711546740378219</v>
      </c>
      <c r="AH32">
        <f t="shared" si="4"/>
        <v>-1606.5216605092198</v>
      </c>
      <c r="AI32">
        <f t="shared" si="23"/>
        <v>-1610.4928151832576</v>
      </c>
      <c r="AJ32">
        <f t="shared" si="6"/>
        <v>61.452868499647195</v>
      </c>
      <c r="AK32">
        <f t="shared" si="20"/>
        <v>2.7230431913821205</v>
      </c>
      <c r="AL32">
        <f t="shared" si="24"/>
        <v>-1546.3169034922282</v>
      </c>
      <c r="AN32">
        <f t="shared" si="8"/>
        <v>0</v>
      </c>
      <c r="AO32">
        <f t="shared" si="8"/>
        <v>0</v>
      </c>
      <c r="AP32">
        <f t="shared" si="8"/>
        <v>-0.23295422290631443</v>
      </c>
      <c r="AQ32">
        <f t="shared" si="8"/>
        <v>-94.241105100436286</v>
      </c>
      <c r="AR32">
        <f t="shared" si="8"/>
        <v>-94.474059323342601</v>
      </c>
      <c r="AS32">
        <f t="shared" si="8"/>
        <v>3.6049225985305693</v>
      </c>
      <c r="AT32">
        <f t="shared" si="8"/>
        <v>0.15973802650798252</v>
      </c>
      <c r="AU32">
        <f t="shared" si="8"/>
        <v>-90.709398698304042</v>
      </c>
      <c r="AW32">
        <v>29</v>
      </c>
      <c r="AX32">
        <f>IF(Z32&gt;0, (R32*SUMPRODUCT(K32:$K$98, X32:$X$98)-K32*$AZ$3)/Z32, 0)</f>
        <v>-141.97540344715262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0.18820168900000001</v>
      </c>
      <c r="Q33" s="4">
        <f t="shared" si="22"/>
        <v>25</v>
      </c>
      <c r="R33">
        <f t="shared" si="0"/>
        <v>50000</v>
      </c>
      <c r="S33">
        <f t="shared" si="1"/>
        <v>-564.51332855481337</v>
      </c>
      <c r="U33">
        <f t="shared" si="12"/>
        <v>0.18820168900000001</v>
      </c>
      <c r="V33">
        <f t="shared" si="13"/>
        <v>0.01</v>
      </c>
      <c r="W33">
        <f t="shared" si="14"/>
        <v>0.15884618696151287</v>
      </c>
      <c r="X33">
        <f t="shared" si="15"/>
        <v>2.98951206773665E-2</v>
      </c>
      <c r="Y33">
        <f t="shared" si="16"/>
        <v>1.5884618696151288E-3</v>
      </c>
      <c r="Z33">
        <f t="shared" si="17"/>
        <v>0.12736260441453126</v>
      </c>
      <c r="AB33">
        <f t="shared" si="18"/>
        <v>-22.552251479902623</v>
      </c>
      <c r="AC33">
        <f t="shared" si="19"/>
        <v>-71.897887751457006</v>
      </c>
      <c r="AE33">
        <f t="shared" si="2"/>
        <v>0</v>
      </c>
      <c r="AF33">
        <f t="shared" si="3"/>
        <v>0</v>
      </c>
      <c r="AG33">
        <f t="shared" si="3"/>
        <v>-3.1840651103632815</v>
      </c>
      <c r="AH33">
        <f t="shared" si="4"/>
        <v>-1494.7560338683249</v>
      </c>
      <c r="AI33">
        <f t="shared" si="23"/>
        <v>-1497.9400989786882</v>
      </c>
      <c r="AJ33">
        <f t="shared" si="6"/>
        <v>49.345636271554383</v>
      </c>
      <c r="AK33">
        <f t="shared" si="20"/>
        <v>-1.5786576035931836</v>
      </c>
      <c r="AL33">
        <f t="shared" si="24"/>
        <v>-1450.173120310727</v>
      </c>
      <c r="AN33">
        <f t="shared" si="8"/>
        <v>0</v>
      </c>
      <c r="AO33">
        <f t="shared" si="8"/>
        <v>0</v>
      </c>
      <c r="AP33">
        <f t="shared" si="8"/>
        <v>-0.16676991291660753</v>
      </c>
      <c r="AQ33">
        <f t="shared" si="8"/>
        <v>-78.28996109044796</v>
      </c>
      <c r="AR33">
        <f t="shared" si="8"/>
        <v>-78.456731003364567</v>
      </c>
      <c r="AS33">
        <f t="shared" si="8"/>
        <v>2.584547482096808</v>
      </c>
      <c r="AT33">
        <f t="shared" si="8"/>
        <v>-8.2684424454604763E-2</v>
      </c>
      <c r="AU33">
        <f t="shared" si="8"/>
        <v>-75.954867945722356</v>
      </c>
      <c r="AW33">
        <v>30</v>
      </c>
      <c r="AX33">
        <f>IF(Z33&gt;0, (R33*SUMPRODUCT(K33:$K$98, X33:$X$98)-K33*$AZ$3)/Z33, 0)</f>
        <v>-564.51332855481337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0.21316064300000001</v>
      </c>
      <c r="Q34" s="4">
        <f t="shared" si="22"/>
        <v>25</v>
      </c>
      <c r="R34">
        <f t="shared" si="0"/>
        <v>50000</v>
      </c>
      <c r="S34">
        <f t="shared" si="1"/>
        <v>-1112.8188102690676</v>
      </c>
      <c r="U34">
        <f t="shared" si="12"/>
        <v>0.21316064300000001</v>
      </c>
      <c r="V34">
        <f t="shared" si="13"/>
        <v>0.01</v>
      </c>
      <c r="W34">
        <f t="shared" si="14"/>
        <v>0.12736260441453126</v>
      </c>
      <c r="X34">
        <f t="shared" si="15"/>
        <v>2.7148694651156123E-2</v>
      </c>
      <c r="Y34">
        <f t="shared" si="16"/>
        <v>1.2736260441453125E-3</v>
      </c>
      <c r="Z34">
        <f t="shared" si="17"/>
        <v>9.8940283719229818E-2</v>
      </c>
      <c r="AB34">
        <f t="shared" si="18"/>
        <v>-71.897887751457006</v>
      </c>
      <c r="AC34">
        <f t="shared" si="19"/>
        <v>-110.10260881611732</v>
      </c>
      <c r="AE34">
        <f t="shared" si="2"/>
        <v>0</v>
      </c>
      <c r="AF34">
        <f t="shared" si="3"/>
        <v>0</v>
      </c>
      <c r="AG34">
        <f t="shared" si="3"/>
        <v>-2.4735070929807454</v>
      </c>
      <c r="AH34">
        <f t="shared" si="4"/>
        <v>-1357.4347325578062</v>
      </c>
      <c r="AI34">
        <f t="shared" si="23"/>
        <v>-1359.908239650787</v>
      </c>
      <c r="AJ34">
        <f t="shared" si="6"/>
        <v>38.204721064660319</v>
      </c>
      <c r="AK34">
        <f t="shared" si="20"/>
        <v>-5.0328521426019908</v>
      </c>
      <c r="AL34">
        <f t="shared" si="24"/>
        <v>-1326.7363707287286</v>
      </c>
      <c r="AN34">
        <f t="shared" si="8"/>
        <v>0</v>
      </c>
      <c r="AO34">
        <f t="shared" si="8"/>
        <v>0</v>
      </c>
      <c r="AP34">
        <f t="shared" si="8"/>
        <v>-0.11567270706882443</v>
      </c>
      <c r="AQ34">
        <f t="shared" si="8"/>
        <v>-63.479967625639404</v>
      </c>
      <c r="AR34">
        <f t="shared" si="8"/>
        <v>-63.595640332708228</v>
      </c>
      <c r="AS34">
        <f t="shared" si="8"/>
        <v>1.786630618889032</v>
      </c>
      <c r="AT34">
        <f t="shared" si="8"/>
        <v>-0.23535959660837619</v>
      </c>
      <c r="AU34">
        <f t="shared" ref="AU34:AU79" si="25">AL34*$K34</f>
        <v>-62.04436931042757</v>
      </c>
      <c r="AW34">
        <v>31</v>
      </c>
      <c r="AX34">
        <f>IF(Z34&gt;0, (R34*SUMPRODUCT(K34:$K$98, X34:$X$98)-K34*$AZ$3)/Z34, 0)</f>
        <v>-1112.8188102690676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0.241823134</v>
      </c>
      <c r="Q35" s="4">
        <f t="shared" si="22"/>
        <v>25</v>
      </c>
      <c r="R35">
        <f t="shared" si="0"/>
        <v>50000</v>
      </c>
      <c r="S35">
        <f t="shared" si="1"/>
        <v>-1861.4319136750867</v>
      </c>
      <c r="U35">
        <f t="shared" si="12"/>
        <v>0.241823134</v>
      </c>
      <c r="V35">
        <f t="shared" si="13"/>
        <v>0.01</v>
      </c>
      <c r="W35">
        <f t="shared" si="14"/>
        <v>9.8940283719229818E-2</v>
      </c>
      <c r="X35">
        <f t="shared" si="15"/>
        <v>2.3926049487833331E-2</v>
      </c>
      <c r="Y35">
        <f t="shared" si="16"/>
        <v>9.8940283719229825E-4</v>
      </c>
      <c r="Z35">
        <f t="shared" si="17"/>
        <v>7.4024831394204182E-2</v>
      </c>
      <c r="AB35">
        <f t="shared" si="18"/>
        <v>-110.10260881611732</v>
      </c>
      <c r="AC35">
        <f t="shared" si="19"/>
        <v>-137.79218356158913</v>
      </c>
      <c r="AE35">
        <f t="shared" si="2"/>
        <v>0</v>
      </c>
      <c r="AF35">
        <f t="shared" ref="AF35:AG66" si="26">-$Z35*P35</f>
        <v>0</v>
      </c>
      <c r="AG35">
        <f t="shared" si="26"/>
        <v>-1.8506207848551046</v>
      </c>
      <c r="AH35">
        <f t="shared" si="4"/>
        <v>-1196.3024743916665</v>
      </c>
      <c r="AI35">
        <f t="shared" si="23"/>
        <v>-1198.1530951765217</v>
      </c>
      <c r="AJ35">
        <f t="shared" si="6"/>
        <v>27.689574745471802</v>
      </c>
      <c r="AK35">
        <f t="shared" si="20"/>
        <v>-7.7071826171282138</v>
      </c>
      <c r="AL35">
        <f t="shared" si="24"/>
        <v>-1178.170703048178</v>
      </c>
      <c r="AN35">
        <f t="shared" ref="AN35:AT66" si="27">AE35*$K35</f>
        <v>0</v>
      </c>
      <c r="AO35">
        <f t="shared" si="27"/>
        <v>0</v>
      </c>
      <c r="AP35">
        <f t="shared" si="27"/>
        <v>-7.7271110229008136E-2</v>
      </c>
      <c r="AQ35">
        <f t="shared" si="27"/>
        <v>-49.950600967226926</v>
      </c>
      <c r="AR35">
        <f t="shared" si="27"/>
        <v>-50.027872077455939</v>
      </c>
      <c r="AS35">
        <f t="shared" si="27"/>
        <v>1.1561548426676904</v>
      </c>
      <c r="AT35">
        <f t="shared" si="27"/>
        <v>-0.32180691065232897</v>
      </c>
      <c r="AU35">
        <f t="shared" si="25"/>
        <v>-49.19352414544057</v>
      </c>
      <c r="AW35">
        <v>32</v>
      </c>
      <c r="AX35">
        <f>IF(Z35&gt;0, (R35*SUMPRODUCT(K35:$K$98, X35:$X$98)-K35*$AZ$3)/Z35, 0)</f>
        <v>-1861.4319136750867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0.27493253200000001</v>
      </c>
      <c r="Q36" s="4">
        <f t="shared" si="22"/>
        <v>25</v>
      </c>
      <c r="R36">
        <f t="shared" si="0"/>
        <v>50000</v>
      </c>
      <c r="S36">
        <f t="shared" si="1"/>
        <v>-2943.1132950145807</v>
      </c>
      <c r="U36">
        <f t="shared" si="12"/>
        <v>0.27493253200000001</v>
      </c>
      <c r="V36">
        <f t="shared" si="13"/>
        <v>0.01</v>
      </c>
      <c r="W36">
        <f t="shared" si="14"/>
        <v>7.4024831394204182E-2</v>
      </c>
      <c r="X36">
        <f t="shared" si="15"/>
        <v>2.0351834326081647E-2</v>
      </c>
      <c r="Y36">
        <f t="shared" si="16"/>
        <v>7.4024831394204184E-4</v>
      </c>
      <c r="Z36">
        <f t="shared" si="17"/>
        <v>5.2932748754180491E-2</v>
      </c>
      <c r="AB36">
        <f t="shared" si="18"/>
        <v>-137.79218356158913</v>
      </c>
      <c r="AC36">
        <f t="shared" si="19"/>
        <v>-155.78707660009508</v>
      </c>
      <c r="AE36">
        <f t="shared" si="2"/>
        <v>0</v>
      </c>
      <c r="AF36">
        <f t="shared" si="26"/>
        <v>0</v>
      </c>
      <c r="AG36">
        <f t="shared" si="26"/>
        <v>-1.3233187188545124</v>
      </c>
      <c r="AH36">
        <f t="shared" si="4"/>
        <v>-1017.5917163040823</v>
      </c>
      <c r="AI36">
        <f t="shared" si="23"/>
        <v>-1018.9150350229368</v>
      </c>
      <c r="AJ36">
        <f t="shared" si="6"/>
        <v>17.99489303850595</v>
      </c>
      <c r="AK36">
        <f t="shared" si="20"/>
        <v>-9.6454528493112406</v>
      </c>
      <c r="AL36">
        <f t="shared" si="24"/>
        <v>-1010.565594833742</v>
      </c>
      <c r="AN36">
        <f t="shared" si="27"/>
        <v>0</v>
      </c>
      <c r="AO36">
        <f t="shared" si="27"/>
        <v>0</v>
      </c>
      <c r="AP36">
        <f t="shared" si="27"/>
        <v>-4.9333979590183701E-2</v>
      </c>
      <c r="AQ36">
        <f t="shared" si="27"/>
        <v>-37.936324974486261</v>
      </c>
      <c r="AR36">
        <f t="shared" si="27"/>
        <v>-37.985658954076442</v>
      </c>
      <c r="AS36">
        <f t="shared" si="27"/>
        <v>0.6708585567788623</v>
      </c>
      <c r="AT36">
        <f t="shared" si="27"/>
        <v>-0.35958727646345295</v>
      </c>
      <c r="AU36">
        <f t="shared" si="25"/>
        <v>-37.674387673761032</v>
      </c>
      <c r="AW36">
        <v>33</v>
      </c>
      <c r="AX36">
        <f>IF(Z36&gt;0, (R36*SUMPRODUCT(K36:$K$98, X36:$X$98)-K36*$AZ$3)/Z36, 0)</f>
        <v>-2943.1132950145807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0.31195269799999997</v>
      </c>
      <c r="Q37" s="4">
        <f t="shared" si="22"/>
        <v>25</v>
      </c>
      <c r="R37">
        <f t="shared" si="0"/>
        <v>50000</v>
      </c>
      <c r="S37">
        <f t="shared" si="1"/>
        <v>-4602.6008003955949</v>
      </c>
      <c r="U37">
        <f t="shared" si="12"/>
        <v>0.31195269799999997</v>
      </c>
      <c r="V37">
        <f t="shared" si="13"/>
        <v>0.01</v>
      </c>
      <c r="W37">
        <f t="shared" si="14"/>
        <v>5.2932748754180491E-2</v>
      </c>
      <c r="X37">
        <f t="shared" si="15"/>
        <v>1.6512513786422742E-2</v>
      </c>
      <c r="Y37">
        <f t="shared" si="16"/>
        <v>5.293274875418049E-4</v>
      </c>
      <c r="Z37">
        <f t="shared" si="17"/>
        <v>3.5890907480215943E-2</v>
      </c>
      <c r="AB37">
        <f t="shared" si="18"/>
        <v>-155.78707660009508</v>
      </c>
      <c r="AC37">
        <f t="shared" si="19"/>
        <v>-165.19151949536615</v>
      </c>
      <c r="AE37">
        <f t="shared" si="2"/>
        <v>0</v>
      </c>
      <c r="AF37">
        <f t="shared" si="26"/>
        <v>0</v>
      </c>
      <c r="AG37">
        <f t="shared" si="26"/>
        <v>-0.89727268700539853</v>
      </c>
      <c r="AH37">
        <f t="shared" si="4"/>
        <v>-825.62568932113709</v>
      </c>
      <c r="AI37">
        <f t="shared" si="23"/>
        <v>-826.52296200814249</v>
      </c>
      <c r="AJ37">
        <f t="shared" si="6"/>
        <v>9.4044428952710746</v>
      </c>
      <c r="AK37">
        <f t="shared" si="20"/>
        <v>-10.905095362006657</v>
      </c>
      <c r="AL37">
        <f t="shared" si="24"/>
        <v>-828.02361447487806</v>
      </c>
      <c r="AN37">
        <f t="shared" si="27"/>
        <v>0</v>
      </c>
      <c r="AO37">
        <f t="shared" si="27"/>
        <v>0</v>
      </c>
      <c r="AP37">
        <f t="shared" si="27"/>
        <v>-2.9866760498256355E-2</v>
      </c>
      <c r="AQ37">
        <f t="shared" si="27"/>
        <v>-27.481907207562031</v>
      </c>
      <c r="AR37">
        <f t="shared" si="27"/>
        <v>-27.511773968060286</v>
      </c>
      <c r="AS37">
        <f t="shared" si="27"/>
        <v>0.31303777284251583</v>
      </c>
      <c r="AT37">
        <f t="shared" si="27"/>
        <v>-0.36298872806961907</v>
      </c>
      <c r="AU37">
        <f t="shared" si="25"/>
        <v>-27.56172492328739</v>
      </c>
      <c r="AW37">
        <v>34</v>
      </c>
      <c r="AX37">
        <f>IF(Z37&gt;0, (R37*SUMPRODUCT(K37:$K$98, X37:$X$98)-K37*$AZ$3)/Z37, 0)</f>
        <v>-4602.6008003955949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0.35315455400000001</v>
      </c>
      <c r="Q38" s="4">
        <f t="shared" si="22"/>
        <v>25</v>
      </c>
      <c r="R38">
        <f t="shared" si="0"/>
        <v>50000</v>
      </c>
      <c r="S38">
        <f t="shared" si="1"/>
        <v>-7314.9939803486777</v>
      </c>
      <c r="U38">
        <f t="shared" si="12"/>
        <v>0.35315455400000001</v>
      </c>
      <c r="V38">
        <f t="shared" si="13"/>
        <v>0.01</v>
      </c>
      <c r="W38">
        <f t="shared" si="14"/>
        <v>3.5890907480215943E-2</v>
      </c>
      <c r="X38">
        <f t="shared" si="15"/>
        <v>1.2675037423830925E-2</v>
      </c>
      <c r="Y38">
        <f t="shared" si="16"/>
        <v>3.5890907480215945E-4</v>
      </c>
      <c r="Z38">
        <f t="shared" si="17"/>
        <v>2.2856960981582859E-2</v>
      </c>
      <c r="AB38">
        <f t="shared" si="18"/>
        <v>-165.19151949536615</v>
      </c>
      <c r="AC38">
        <f t="shared" si="19"/>
        <v>-167.19853198934322</v>
      </c>
      <c r="AE38">
        <f t="shared" si="2"/>
        <v>0</v>
      </c>
      <c r="AF38">
        <f t="shared" si="26"/>
        <v>0</v>
      </c>
      <c r="AG38">
        <f t="shared" si="26"/>
        <v>-0.57142402453957153</v>
      </c>
      <c r="AH38">
        <f t="shared" si="4"/>
        <v>-633.75187119154623</v>
      </c>
      <c r="AI38">
        <f t="shared" si="23"/>
        <v>-634.32329521608585</v>
      </c>
      <c r="AJ38">
        <f t="shared" si="6"/>
        <v>2.0070124939770722</v>
      </c>
      <c r="AK38">
        <f t="shared" si="20"/>
        <v>-11.563406364675632</v>
      </c>
      <c r="AL38">
        <f t="shared" si="24"/>
        <v>-643.87968908678442</v>
      </c>
      <c r="AN38">
        <f t="shared" si="27"/>
        <v>0</v>
      </c>
      <c r="AO38">
        <f t="shared" si="27"/>
        <v>0</v>
      </c>
      <c r="AP38">
        <f t="shared" si="27"/>
        <v>-1.6982598580435049E-2</v>
      </c>
      <c r="AQ38">
        <f t="shared" si="27"/>
        <v>-18.834968719975965</v>
      </c>
      <c r="AR38">
        <f t="shared" si="27"/>
        <v>-18.851951318556402</v>
      </c>
      <c r="AS38">
        <f t="shared" si="27"/>
        <v>5.9647977801762987E-2</v>
      </c>
      <c r="AT38">
        <f t="shared" si="27"/>
        <v>-0.34366193943624568</v>
      </c>
      <c r="AU38">
        <f t="shared" si="25"/>
        <v>-19.135965280190884</v>
      </c>
      <c r="AW38">
        <v>35</v>
      </c>
      <c r="AX38">
        <f>IF(Z38&gt;0, (R38*SUMPRODUCT(K38:$K$98, X38:$X$98)-K38*$AZ$3)/Z38, 0)</f>
        <v>-7314.9939803486777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0.39812553899999997</v>
      </c>
      <c r="Q39" s="4">
        <f t="shared" si="22"/>
        <v>25</v>
      </c>
      <c r="R39">
        <f t="shared" si="0"/>
        <v>50000</v>
      </c>
      <c r="S39">
        <f t="shared" si="1"/>
        <v>-12069.974118665128</v>
      </c>
      <c r="U39">
        <f t="shared" si="12"/>
        <v>0.39812553899999997</v>
      </c>
      <c r="V39">
        <f t="shared" si="13"/>
        <v>0.01</v>
      </c>
      <c r="W39">
        <f t="shared" si="14"/>
        <v>2.2856960981582859E-2</v>
      </c>
      <c r="X39">
        <f t="shared" si="15"/>
        <v>9.0999399106946443E-3</v>
      </c>
      <c r="Y39">
        <f t="shared" si="16"/>
        <v>2.2856960981582858E-4</v>
      </c>
      <c r="Z39">
        <f t="shared" si="17"/>
        <v>1.3528451461072385E-2</v>
      </c>
      <c r="AB39">
        <f t="shared" si="18"/>
        <v>-167.19853198934322</v>
      </c>
      <c r="AC39">
        <f t="shared" si="19"/>
        <v>-163.28805900076114</v>
      </c>
      <c r="AE39">
        <f t="shared" si="2"/>
        <v>0</v>
      </c>
      <c r="AF39">
        <f t="shared" si="26"/>
        <v>0</v>
      </c>
      <c r="AG39">
        <f t="shared" si="26"/>
        <v>-0.33821128652680965</v>
      </c>
      <c r="AH39">
        <f t="shared" si="4"/>
        <v>-454.99699553473221</v>
      </c>
      <c r="AI39">
        <f t="shared" si="23"/>
        <v>-455.33520682125902</v>
      </c>
      <c r="AJ39">
        <f t="shared" si="6"/>
        <v>-3.9104729885820859</v>
      </c>
      <c r="AK39">
        <f t="shared" si="20"/>
        <v>-11.703897239254026</v>
      </c>
      <c r="AL39">
        <f t="shared" si="24"/>
        <v>-470.94957704909518</v>
      </c>
      <c r="AN39">
        <f t="shared" si="27"/>
        <v>0</v>
      </c>
      <c r="AO39">
        <f t="shared" si="27"/>
        <v>0</v>
      </c>
      <c r="AP39">
        <f t="shared" si="27"/>
        <v>-8.9746128403342482E-3</v>
      </c>
      <c r="AQ39">
        <f t="shared" si="27"/>
        <v>-12.073582524029172</v>
      </c>
      <c r="AR39">
        <f t="shared" si="27"/>
        <v>-12.082557136869507</v>
      </c>
      <c r="AS39">
        <f t="shared" si="27"/>
        <v>-0.10376643977647708</v>
      </c>
      <c r="AT39">
        <f t="shared" si="27"/>
        <v>-0.31056901596640091</v>
      </c>
      <c r="AU39">
        <f t="shared" si="25"/>
        <v>-12.496892592612387</v>
      </c>
      <c r="AW39">
        <v>36</v>
      </c>
      <c r="AX39">
        <f>IF(Z39&gt;0, (R39*SUMPRODUCT(K39:$K$98, X39:$X$98)-K39*$AZ$3)/Z39, 0)</f>
        <v>-12069.974118665128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0.44755673899999998</v>
      </c>
      <c r="Q40" s="4">
        <f t="shared" si="22"/>
        <v>25</v>
      </c>
      <c r="R40">
        <f t="shared" si="0"/>
        <v>50000</v>
      </c>
      <c r="S40">
        <f t="shared" si="1"/>
        <v>-21128.971619138258</v>
      </c>
      <c r="U40">
        <f t="shared" si="12"/>
        <v>0.44755673899999998</v>
      </c>
      <c r="V40">
        <f t="shared" si="13"/>
        <v>0.01</v>
      </c>
      <c r="W40">
        <f t="shared" si="14"/>
        <v>1.3528451461072385E-2</v>
      </c>
      <c r="X40">
        <f t="shared" si="15"/>
        <v>6.0547496196373422E-3</v>
      </c>
      <c r="Y40">
        <f t="shared" si="16"/>
        <v>1.3528451461072385E-4</v>
      </c>
      <c r="Z40">
        <f t="shared" si="17"/>
        <v>7.3384173268243192E-3</v>
      </c>
      <c r="AB40">
        <f t="shared" si="18"/>
        <v>-163.28805900076114</v>
      </c>
      <c r="AC40">
        <f t="shared" si="19"/>
        <v>-155.05321142786349</v>
      </c>
      <c r="AE40">
        <f t="shared" si="2"/>
        <v>0</v>
      </c>
      <c r="AF40">
        <f t="shared" si="26"/>
        <v>0</v>
      </c>
      <c r="AG40">
        <f t="shared" si="26"/>
        <v>-0.18346043317060798</v>
      </c>
      <c r="AH40">
        <f t="shared" si="4"/>
        <v>-302.73748098186712</v>
      </c>
      <c r="AI40">
        <f t="shared" si="23"/>
        <v>-302.9209414150377</v>
      </c>
      <c r="AJ40">
        <f t="shared" si="6"/>
        <v>-8.2348475728976496</v>
      </c>
      <c r="AK40">
        <f t="shared" si="20"/>
        <v>-11.430164130053281</v>
      </c>
      <c r="AL40">
        <f t="shared" si="24"/>
        <v>-322.58595311798865</v>
      </c>
      <c r="AN40">
        <f t="shared" si="27"/>
        <v>0</v>
      </c>
      <c r="AO40">
        <f t="shared" si="27"/>
        <v>0</v>
      </c>
      <c r="AP40">
        <f t="shared" si="27"/>
        <v>-4.346623442253018E-3</v>
      </c>
      <c r="AQ40">
        <f t="shared" si="27"/>
        <v>-7.1725865296562912</v>
      </c>
      <c r="AR40">
        <f t="shared" si="27"/>
        <v>-7.1769331530985436</v>
      </c>
      <c r="AS40">
        <f t="shared" si="27"/>
        <v>-0.19510354840627175</v>
      </c>
      <c r="AT40">
        <f t="shared" si="27"/>
        <v>-0.27080836176968526</v>
      </c>
      <c r="AU40">
        <f t="shared" si="25"/>
        <v>-7.6428450632745006</v>
      </c>
      <c r="AW40">
        <v>37</v>
      </c>
      <c r="AX40">
        <f>IF(Z40&gt;0, (R40*SUMPRODUCT(K40:$K$98, X40:$X$98)-K40*$AZ$3)/Z40, 0)</f>
        <v>-21128.971619138258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0.50316588799999995</v>
      </c>
      <c r="Q41" s="4">
        <f t="shared" si="22"/>
        <v>25</v>
      </c>
      <c r="R41">
        <f t="shared" si="0"/>
        <v>50000</v>
      </c>
      <c r="S41">
        <f t="shared" si="1"/>
        <v>-40332.978356525156</v>
      </c>
      <c r="U41">
        <f t="shared" si="12"/>
        <v>0.50316588799999995</v>
      </c>
      <c r="V41">
        <f t="shared" si="13"/>
        <v>0.01</v>
      </c>
      <c r="W41">
        <f t="shared" si="14"/>
        <v>7.3384173268243192E-3</v>
      </c>
      <c r="X41">
        <f t="shared" si="15"/>
        <v>3.6924412707661446E-3</v>
      </c>
      <c r="Y41">
        <f t="shared" si="16"/>
        <v>7.3384173268243192E-5</v>
      </c>
      <c r="Z41">
        <f t="shared" si="17"/>
        <v>3.5725918827899314E-3</v>
      </c>
      <c r="AB41">
        <f t="shared" si="18"/>
        <v>-155.05321142786349</v>
      </c>
      <c r="AC41">
        <f t="shared" si="19"/>
        <v>-144.09327108526375</v>
      </c>
      <c r="AE41">
        <f t="shared" si="2"/>
        <v>0</v>
      </c>
      <c r="AF41">
        <f t="shared" si="26"/>
        <v>0</v>
      </c>
      <c r="AG41">
        <f t="shared" si="26"/>
        <v>-8.9314797069748292E-2</v>
      </c>
      <c r="AH41">
        <f t="shared" si="4"/>
        <v>-184.62206353830723</v>
      </c>
      <c r="AI41">
        <f t="shared" si="23"/>
        <v>-184.71137833537699</v>
      </c>
      <c r="AJ41">
        <f t="shared" si="6"/>
        <v>-10.959940342599737</v>
      </c>
      <c r="AK41">
        <f t="shared" si="20"/>
        <v>-10.853724799950445</v>
      </c>
      <c r="AL41">
        <f t="shared" si="24"/>
        <v>-206.52504347792717</v>
      </c>
      <c r="AN41">
        <f t="shared" si="27"/>
        <v>0</v>
      </c>
      <c r="AO41">
        <f t="shared" si="27"/>
        <v>0</v>
      </c>
      <c r="AP41">
        <f t="shared" si="27"/>
        <v>-1.8893612175960998E-3</v>
      </c>
      <c r="AQ41">
        <f t="shared" si="27"/>
        <v>-3.9054868645051011</v>
      </c>
      <c r="AR41">
        <f t="shared" si="27"/>
        <v>-3.9073762257226972</v>
      </c>
      <c r="AS41">
        <f t="shared" si="27"/>
        <v>-0.23184608720886399</v>
      </c>
      <c r="AT41">
        <f t="shared" si="27"/>
        <v>-0.2295992083761127</v>
      </c>
      <c r="AU41">
        <f t="shared" si="25"/>
        <v>-4.368821521307674</v>
      </c>
      <c r="AW41">
        <v>38</v>
      </c>
      <c r="AX41">
        <f>IF(Z41&gt;0, (R41*SUMPRODUCT(K41:$K$98, X41:$X$98)-K41*$AZ$3)/Z41, 0)</f>
        <v>-40332.978356525156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0.56565928300000001</v>
      </c>
      <c r="Q42" s="4">
        <f t="shared" si="22"/>
        <v>25</v>
      </c>
      <c r="R42">
        <f t="shared" si="0"/>
        <v>50000</v>
      </c>
      <c r="S42">
        <f t="shared" si="1"/>
        <v>-86945.469730681682</v>
      </c>
      <c r="U42">
        <f t="shared" si="12"/>
        <v>0.56565928300000001</v>
      </c>
      <c r="V42">
        <f t="shared" si="13"/>
        <v>0.01</v>
      </c>
      <c r="W42">
        <f t="shared" si="14"/>
        <v>3.5725918827899314E-3</v>
      </c>
      <c r="X42">
        <f t="shared" si="15"/>
        <v>2.0208697628705725E-3</v>
      </c>
      <c r="Y42">
        <f t="shared" si="16"/>
        <v>3.5725918827899312E-5</v>
      </c>
      <c r="Z42">
        <f t="shared" si="17"/>
        <v>1.5159962010914596E-3</v>
      </c>
      <c r="AB42">
        <f t="shared" si="18"/>
        <v>-144.09327108526375</v>
      </c>
      <c r="AC42">
        <f t="shared" si="19"/>
        <v>-131.80900181382592</v>
      </c>
      <c r="AE42">
        <f t="shared" si="2"/>
        <v>0</v>
      </c>
      <c r="AF42">
        <f t="shared" si="26"/>
        <v>0</v>
      </c>
      <c r="AG42">
        <f t="shared" si="26"/>
        <v>-3.789990502728649E-2</v>
      </c>
      <c r="AH42">
        <f t="shared" si="4"/>
        <v>-101.04348814352862</v>
      </c>
      <c r="AI42">
        <f t="shared" si="23"/>
        <v>-101.08138804855591</v>
      </c>
      <c r="AJ42">
        <f t="shared" si="6"/>
        <v>-12.284269271437836</v>
      </c>
      <c r="AK42">
        <f t="shared" si="20"/>
        <v>-10.086528975968463</v>
      </c>
      <c r="AL42">
        <f t="shared" si="24"/>
        <v>-123.45218629596221</v>
      </c>
      <c r="AN42">
        <f t="shared" si="27"/>
        <v>0</v>
      </c>
      <c r="AO42">
        <f t="shared" si="27"/>
        <v>0</v>
      </c>
      <c r="AP42">
        <f t="shared" si="27"/>
        <v>-7.1583294084528743E-4</v>
      </c>
      <c r="AQ42">
        <f t="shared" si="27"/>
        <v>-1.908454842273958</v>
      </c>
      <c r="AR42">
        <f t="shared" si="27"/>
        <v>-1.9091706752148032</v>
      </c>
      <c r="AS42">
        <f t="shared" si="27"/>
        <v>-0.23201864470050171</v>
      </c>
      <c r="AT42">
        <f t="shared" si="27"/>
        <v>-0.19050891274240372</v>
      </c>
      <c r="AU42">
        <f t="shared" si="25"/>
        <v>-2.3316982326577085</v>
      </c>
      <c r="AW42">
        <v>39</v>
      </c>
      <c r="AX42">
        <f>IF(Z42&gt;0, (R42*SUMPRODUCT(K42:$K$98, X42:$X$98)-K42*$AZ$3)/Z42, 0)</f>
        <v>-86945.469730681682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0.63613866799999996</v>
      </c>
      <c r="Q43" s="4">
        <f t="shared" si="22"/>
        <v>25</v>
      </c>
      <c r="R43">
        <f t="shared" si="0"/>
        <v>50000</v>
      </c>
      <c r="S43">
        <f t="shared" si="1"/>
        <v>-222316.66679528373</v>
      </c>
      <c r="U43">
        <f t="shared" si="12"/>
        <v>0.63613866799999996</v>
      </c>
      <c r="V43">
        <f t="shared" si="13"/>
        <v>0.01</v>
      </c>
      <c r="W43">
        <f t="shared" si="14"/>
        <v>1.5159962010914596E-3</v>
      </c>
      <c r="X43">
        <f t="shared" si="15"/>
        <v>9.6438380405538117E-4</v>
      </c>
      <c r="Y43">
        <f t="shared" si="16"/>
        <v>1.5159962010914597E-5</v>
      </c>
      <c r="Z43">
        <f t="shared" si="17"/>
        <v>5.3645243502516387E-4</v>
      </c>
      <c r="AB43">
        <f t="shared" si="18"/>
        <v>-131.80900181382592</v>
      </c>
      <c r="AC43">
        <f t="shared" si="19"/>
        <v>-119.26231724900795</v>
      </c>
      <c r="AE43">
        <f t="shared" si="2"/>
        <v>0</v>
      </c>
      <c r="AF43">
        <f t="shared" si="26"/>
        <v>0</v>
      </c>
      <c r="AG43">
        <f t="shared" si="26"/>
        <v>-1.3411310875629096E-2</v>
      </c>
      <c r="AH43">
        <f t="shared" si="4"/>
        <v>-48.219190202769056</v>
      </c>
      <c r="AI43">
        <f t="shared" si="23"/>
        <v>-48.232601513644688</v>
      </c>
      <c r="AJ43">
        <f t="shared" si="6"/>
        <v>-12.546684564817966</v>
      </c>
      <c r="AK43">
        <f t="shared" si="20"/>
        <v>-9.2266301269678141</v>
      </c>
      <c r="AL43">
        <f t="shared" si="24"/>
        <v>-70.005916205430466</v>
      </c>
      <c r="AN43">
        <f t="shared" si="27"/>
        <v>0</v>
      </c>
      <c r="AO43">
        <f t="shared" si="27"/>
        <v>0</v>
      </c>
      <c r="AP43">
        <f t="shared" si="27"/>
        <v>-2.2616571244374163E-4</v>
      </c>
      <c r="AQ43">
        <f t="shared" si="27"/>
        <v>-0.81315895267829252</v>
      </c>
      <c r="AR43">
        <f t="shared" si="27"/>
        <v>-0.81338511839073635</v>
      </c>
      <c r="AS43">
        <f t="shared" si="27"/>
        <v>-0.21158482416252575</v>
      </c>
      <c r="AT43">
        <f t="shared" si="27"/>
        <v>-0.15559607822622196</v>
      </c>
      <c r="AU43">
        <f t="shared" si="25"/>
        <v>-1.1805660207794839</v>
      </c>
      <c r="AW43">
        <v>40</v>
      </c>
      <c r="AX43">
        <f>IF(Z43&gt;0, (R43*SUMPRODUCT(K43:$K$98, X43:$X$98)-K43*$AZ$3)/Z43, 0)</f>
        <v>-222316.66679528373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0.71227412300000004</v>
      </c>
      <c r="Q44" s="4">
        <f t="shared" si="22"/>
        <v>25</v>
      </c>
      <c r="R44">
        <f t="shared" si="0"/>
        <v>50000</v>
      </c>
      <c r="S44">
        <f t="shared" si="1"/>
        <v>-719319.81308852392</v>
      </c>
      <c r="U44">
        <f t="shared" si="12"/>
        <v>0.71227412300000004</v>
      </c>
      <c r="V44">
        <f t="shared" si="13"/>
        <v>0.01</v>
      </c>
      <c r="W44">
        <f t="shared" si="14"/>
        <v>5.3645243502516387E-4</v>
      </c>
      <c r="X44">
        <f t="shared" si="15"/>
        <v>3.8210118768876311E-4</v>
      </c>
      <c r="Y44">
        <f t="shared" si="16"/>
        <v>5.3645243502516387E-6</v>
      </c>
      <c r="Z44">
        <f t="shared" si="17"/>
        <v>1.4898672298614912E-4</v>
      </c>
      <c r="AB44">
        <f t="shared" si="18"/>
        <v>-119.26231724900795</v>
      </c>
      <c r="AC44">
        <f t="shared" si="19"/>
        <v>-107.16910173106848</v>
      </c>
      <c r="AE44">
        <f t="shared" si="2"/>
        <v>0</v>
      </c>
      <c r="AF44">
        <f t="shared" si="26"/>
        <v>0</v>
      </c>
      <c r="AG44">
        <f t="shared" si="26"/>
        <v>-3.7246680746537281E-3</v>
      </c>
      <c r="AH44">
        <f t="shared" si="4"/>
        <v>-19.105059384438157</v>
      </c>
      <c r="AI44">
        <f t="shared" si="23"/>
        <v>-19.10878405251281</v>
      </c>
      <c r="AJ44">
        <f t="shared" si="6"/>
        <v>-12.09321551793947</v>
      </c>
      <c r="AK44">
        <f t="shared" si="20"/>
        <v>-8.3483622074305579</v>
      </c>
      <c r="AL44">
        <f t="shared" si="24"/>
        <v>-39.550361777882841</v>
      </c>
      <c r="AN44">
        <f t="shared" si="27"/>
        <v>0</v>
      </c>
      <c r="AO44">
        <f t="shared" si="27"/>
        <v>0</v>
      </c>
      <c r="AP44">
        <f t="shared" si="27"/>
        <v>-5.6082206103364237E-5</v>
      </c>
      <c r="AQ44">
        <f t="shared" si="27"/>
        <v>-0.28766425800631479</v>
      </c>
      <c r="AR44">
        <f t="shared" si="27"/>
        <v>-0.28772034021241816</v>
      </c>
      <c r="AS44">
        <f t="shared" si="27"/>
        <v>-0.18208715287805496</v>
      </c>
      <c r="AT44">
        <f t="shared" si="27"/>
        <v>-0.12570101833468317</v>
      </c>
      <c r="AU44">
        <f t="shared" si="25"/>
        <v>-0.59550851142515637</v>
      </c>
      <c r="AW44">
        <v>41</v>
      </c>
      <c r="AX44">
        <f>IF(Z44&gt;0, (R44*SUMPRODUCT(K44:$K$98, X44:$X$98)-K44*$AZ$3)/Z44, 0)</f>
        <v>-719319.81308852392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0.79182603500000004</v>
      </c>
      <c r="Q45" s="4">
        <f t="shared" si="22"/>
        <v>25</v>
      </c>
      <c r="R45">
        <f t="shared" si="0"/>
        <v>50000</v>
      </c>
      <c r="S45">
        <f t="shared" si="1"/>
        <v>-3249188.0204426618</v>
      </c>
      <c r="U45">
        <f t="shared" si="12"/>
        <v>0.79182603500000004</v>
      </c>
      <c r="V45">
        <f t="shared" si="13"/>
        <v>0.01</v>
      </c>
      <c r="W45">
        <f t="shared" si="14"/>
        <v>1.4898672298614912E-4</v>
      </c>
      <c r="X45">
        <f t="shared" si="15"/>
        <v>1.1797156612976583E-4</v>
      </c>
      <c r="Y45">
        <f t="shared" si="16"/>
        <v>1.4898672298614913E-6</v>
      </c>
      <c r="Z45">
        <f t="shared" si="17"/>
        <v>2.9525289626521807E-5</v>
      </c>
      <c r="AB45">
        <f t="shared" si="18"/>
        <v>-107.16910173106848</v>
      </c>
      <c r="AC45">
        <f t="shared" si="19"/>
        <v>-95.933217354594646</v>
      </c>
      <c r="AE45">
        <f t="shared" si="2"/>
        <v>0</v>
      </c>
      <c r="AF45">
        <f t="shared" si="26"/>
        <v>0</v>
      </c>
      <c r="AG45">
        <f t="shared" si="26"/>
        <v>-7.3813224066304522E-4</v>
      </c>
      <c r="AH45">
        <f t="shared" si="4"/>
        <v>-5.8985783064882913</v>
      </c>
      <c r="AI45">
        <f t="shared" si="23"/>
        <v>-5.8993164387289543</v>
      </c>
      <c r="AJ45">
        <f t="shared" si="6"/>
        <v>-11.235884376473834</v>
      </c>
      <c r="AK45">
        <f t="shared" si="20"/>
        <v>-7.5018371211747947</v>
      </c>
      <c r="AL45">
        <f t="shared" si="24"/>
        <v>-24.637037936377581</v>
      </c>
      <c r="AN45">
        <f t="shared" si="27"/>
        <v>0</v>
      </c>
      <c r="AO45">
        <f t="shared" si="27"/>
        <v>0</v>
      </c>
      <c r="AP45">
        <f t="shared" si="27"/>
        <v>-9.9232438834382923E-6</v>
      </c>
      <c r="AQ45">
        <f t="shared" si="27"/>
        <v>-7.9298840880142316E-2</v>
      </c>
      <c r="AR45">
        <f t="shared" si="27"/>
        <v>-7.9308764124025752E-2</v>
      </c>
      <c r="AS45">
        <f t="shared" si="27"/>
        <v>-0.15105209442377082</v>
      </c>
      <c r="AT45">
        <f t="shared" si="27"/>
        <v>-0.10085260502966009</v>
      </c>
      <c r="AU45">
        <f t="shared" si="25"/>
        <v>-0.33121346357745668</v>
      </c>
      <c r="AW45">
        <v>42</v>
      </c>
      <c r="AX45">
        <f>IF(Z45&gt;0, (R45*SUMPRODUCT(K45:$K$98, X45:$X$98)-K45*$AZ$3)/Z45, 0)</f>
        <v>-3249188.0204426618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0.79399978000000004</v>
      </c>
      <c r="Q46" s="4">
        <f t="shared" si="22"/>
        <v>25</v>
      </c>
      <c r="R46">
        <f t="shared" si="0"/>
        <v>50000</v>
      </c>
      <c r="S46">
        <f t="shared" si="1"/>
        <v>-14813232.70940013</v>
      </c>
      <c r="U46">
        <f t="shared" si="12"/>
        <v>0.79399978000000004</v>
      </c>
      <c r="V46">
        <f t="shared" si="13"/>
        <v>0.01</v>
      </c>
      <c r="W46">
        <f t="shared" si="14"/>
        <v>2.9525289626521807E-5</v>
      </c>
      <c r="X46">
        <f t="shared" si="15"/>
        <v>2.3443073467894599E-5</v>
      </c>
      <c r="Y46">
        <f t="shared" si="16"/>
        <v>2.9525289626521806E-7</v>
      </c>
      <c r="Z46">
        <f t="shared" si="17"/>
        <v>5.7869632623619903E-6</v>
      </c>
      <c r="AB46">
        <f t="shared" si="18"/>
        <v>-95.933217354594646</v>
      </c>
      <c r="AC46">
        <f t="shared" si="19"/>
        <v>-85.723633486117521</v>
      </c>
      <c r="AE46">
        <f t="shared" si="2"/>
        <v>0</v>
      </c>
      <c r="AF46">
        <f t="shared" si="26"/>
        <v>0</v>
      </c>
      <c r="AG46">
        <f t="shared" si="26"/>
        <v>-1.4467408155904976E-4</v>
      </c>
      <c r="AH46">
        <f t="shared" si="4"/>
        <v>-1.17215367339473</v>
      </c>
      <c r="AI46">
        <f t="shared" si="23"/>
        <v>-1.1722983474762891</v>
      </c>
      <c r="AJ46">
        <f t="shared" si="6"/>
        <v>-10.209583868477125</v>
      </c>
      <c r="AK46">
        <f t="shared" si="20"/>
        <v>-6.7153252148216263</v>
      </c>
      <c r="AL46">
        <f t="shared" si="24"/>
        <v>-18.09720743077504</v>
      </c>
      <c r="AN46">
        <f t="shared" si="27"/>
        <v>0</v>
      </c>
      <c r="AO46">
        <f t="shared" si="27"/>
        <v>0</v>
      </c>
      <c r="AP46">
        <f t="shared" si="27"/>
        <v>-1.7365696288103204E-6</v>
      </c>
      <c r="AQ46">
        <f t="shared" si="27"/>
        <v>-1.4069738322029195E-2</v>
      </c>
      <c r="AR46">
        <f t="shared" si="27"/>
        <v>-1.4071474891658007E-2</v>
      </c>
      <c r="AS46">
        <f t="shared" si="27"/>
        <v>-0.12254892567990951</v>
      </c>
      <c r="AT46">
        <f t="shared" si="27"/>
        <v>-8.0606212874996544E-2</v>
      </c>
      <c r="AU46">
        <f t="shared" si="25"/>
        <v>-0.21722661344656405</v>
      </c>
      <c r="AW46">
        <v>43</v>
      </c>
      <c r="AX46">
        <f>IF(Z46&gt;0, (R46*SUMPRODUCT(K46:$K$98, X46:$X$98)-K46*$AZ$3)/Z46, 0)</f>
        <v>-14813232.70940013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0.79634782599999998</v>
      </c>
      <c r="Q47" s="4">
        <f t="shared" si="22"/>
        <v>25</v>
      </c>
      <c r="R47">
        <f t="shared" si="0"/>
        <v>50000</v>
      </c>
      <c r="S47">
        <f t="shared" si="1"/>
        <v>-68309153.792188123</v>
      </c>
      <c r="U47">
        <f t="shared" si="12"/>
        <v>0.79634782599999998</v>
      </c>
      <c r="V47">
        <f t="shared" si="13"/>
        <v>0.01</v>
      </c>
      <c r="W47">
        <f t="shared" si="14"/>
        <v>5.7869632623619903E-6</v>
      </c>
      <c r="X47">
        <f t="shared" si="15"/>
        <v>4.6084356131238389E-6</v>
      </c>
      <c r="Y47">
        <f t="shared" si="16"/>
        <v>5.7869632623619904E-8</v>
      </c>
      <c r="Z47">
        <f t="shared" si="17"/>
        <v>1.1206580166145316E-6</v>
      </c>
      <c r="AB47">
        <f t="shared" si="18"/>
        <v>-85.723633486117521</v>
      </c>
      <c r="AC47">
        <f t="shared" si="19"/>
        <v>-76.551200805370556</v>
      </c>
      <c r="AE47">
        <f t="shared" si="2"/>
        <v>0</v>
      </c>
      <c r="AF47">
        <f t="shared" si="26"/>
        <v>0</v>
      </c>
      <c r="AG47">
        <f t="shared" si="26"/>
        <v>-2.8016450415363289E-5</v>
      </c>
      <c r="AH47">
        <f t="shared" si="4"/>
        <v>-0.23042178065619195</v>
      </c>
      <c r="AI47">
        <f t="shared" si="23"/>
        <v>-0.23044979710660732</v>
      </c>
      <c r="AJ47">
        <f t="shared" si="6"/>
        <v>-9.1724326807469652</v>
      </c>
      <c r="AK47">
        <f t="shared" si="20"/>
        <v>-6.0006543440282272</v>
      </c>
      <c r="AL47">
        <f t="shared" si="24"/>
        <v>-15.403536821881799</v>
      </c>
      <c r="AN47">
        <f t="shared" si="27"/>
        <v>0</v>
      </c>
      <c r="AO47">
        <f t="shared" si="27"/>
        <v>0</v>
      </c>
      <c r="AP47">
        <f t="shared" si="27"/>
        <v>-3.0025936064418886E-7</v>
      </c>
      <c r="AQ47">
        <f t="shared" si="27"/>
        <v>-2.4694883010727246E-3</v>
      </c>
      <c r="AR47">
        <f t="shared" si="27"/>
        <v>-2.4697885604333687E-3</v>
      </c>
      <c r="AS47">
        <f t="shared" si="27"/>
        <v>-9.8303272950048134E-2</v>
      </c>
      <c r="AT47">
        <f t="shared" si="27"/>
        <v>-6.4310525069109711E-2</v>
      </c>
      <c r="AU47">
        <f t="shared" si="25"/>
        <v>-0.16508358657959121</v>
      </c>
      <c r="AW47">
        <v>44</v>
      </c>
      <c r="AX47">
        <f>IF(Z47&gt;0, (R47*SUMPRODUCT(K47:$K$98, X47:$X$98)-K47*$AZ$3)/Z47, 0)</f>
        <v>-68309153.792188123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0.79893513299999996</v>
      </c>
      <c r="Q48" s="4">
        <f t="shared" si="22"/>
        <v>25</v>
      </c>
      <c r="R48">
        <f t="shared" si="0"/>
        <v>50000</v>
      </c>
      <c r="S48">
        <f t="shared" si="1"/>
        <v>-319222654.40241063</v>
      </c>
      <c r="U48">
        <f t="shared" si="12"/>
        <v>0.79893513299999996</v>
      </c>
      <c r="V48">
        <f t="shared" si="13"/>
        <v>0.01</v>
      </c>
      <c r="W48">
        <f t="shared" si="14"/>
        <v>1.1206580166145316E-6</v>
      </c>
      <c r="X48">
        <f t="shared" si="15"/>
        <v>8.9533306155144693E-7</v>
      </c>
      <c r="Y48">
        <f t="shared" si="16"/>
        <v>1.1206580166145317E-8</v>
      </c>
      <c r="Z48">
        <f t="shared" si="17"/>
        <v>2.1411837489693935E-7</v>
      </c>
      <c r="AB48">
        <f t="shared" si="18"/>
        <v>-76.551200805370556</v>
      </c>
      <c r="AC48">
        <f t="shared" si="19"/>
        <v>-68.351435990931463</v>
      </c>
      <c r="AE48">
        <f t="shared" si="2"/>
        <v>0</v>
      </c>
      <c r="AF48">
        <f t="shared" si="26"/>
        <v>0</v>
      </c>
      <c r="AG48">
        <f t="shared" si="26"/>
        <v>-5.3529593724234841E-6</v>
      </c>
      <c r="AH48">
        <f t="shared" si="4"/>
        <v>-4.4766653077572348E-2</v>
      </c>
      <c r="AI48">
        <f t="shared" si="23"/>
        <v>-4.477200603694477E-2</v>
      </c>
      <c r="AJ48">
        <f t="shared" si="6"/>
        <v>-8.1997648144390922</v>
      </c>
      <c r="AK48">
        <f t="shared" si="20"/>
        <v>-5.358584056375939</v>
      </c>
      <c r="AL48">
        <f t="shared" si="24"/>
        <v>-13.603120876851976</v>
      </c>
      <c r="AN48">
        <f t="shared" si="27"/>
        <v>0</v>
      </c>
      <c r="AO48">
        <f t="shared" si="27"/>
        <v>0</v>
      </c>
      <c r="AP48">
        <f t="shared" si="27"/>
        <v>-5.1222334649095536E-8</v>
      </c>
      <c r="AQ48">
        <f t="shared" si="27"/>
        <v>-4.2837098612635708E-4</v>
      </c>
      <c r="AR48">
        <f t="shared" si="27"/>
        <v>-4.2842220846100613E-4</v>
      </c>
      <c r="AS48">
        <f t="shared" si="27"/>
        <v>-7.8463344880370961E-2</v>
      </c>
      <c r="AT48">
        <f t="shared" si="27"/>
        <v>-5.1276157109469936E-2</v>
      </c>
      <c r="AU48">
        <f t="shared" si="25"/>
        <v>-0.13016792419830192</v>
      </c>
      <c r="AW48">
        <v>45</v>
      </c>
      <c r="AX48">
        <f>IF(Z48&gt;0, (R48*SUMPRODUCT(K48:$K$98, X48:$X$98)-K48*$AZ$3)/Z48, 0)</f>
        <v>-319222654.40241063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0.80179641700000004</v>
      </c>
      <c r="Q49" s="4">
        <f t="shared" si="22"/>
        <v>25</v>
      </c>
      <c r="R49">
        <f t="shared" si="0"/>
        <v>50000</v>
      </c>
      <c r="S49">
        <f t="shared" si="1"/>
        <v>-1514434341.5828683</v>
      </c>
      <c r="U49">
        <f t="shared" si="12"/>
        <v>0.80179641700000004</v>
      </c>
      <c r="V49">
        <f t="shared" si="13"/>
        <v>0.01</v>
      </c>
      <c r="W49">
        <f t="shared" si="14"/>
        <v>2.1411837489693935E-7</v>
      </c>
      <c r="X49">
        <f t="shared" si="15"/>
        <v>1.7167934580622872E-7</v>
      </c>
      <c r="Y49">
        <f t="shared" si="16"/>
        <v>2.1411837489693935E-9</v>
      </c>
      <c r="Z49">
        <f t="shared" si="17"/>
        <v>4.0297845341741241E-8</v>
      </c>
      <c r="AB49">
        <f t="shared" si="18"/>
        <v>-68.351435990931463</v>
      </c>
      <c r="AC49">
        <f t="shared" si="19"/>
        <v>-61.028440877328151</v>
      </c>
      <c r="AE49">
        <f t="shared" si="2"/>
        <v>0</v>
      </c>
      <c r="AF49">
        <f t="shared" si="26"/>
        <v>0</v>
      </c>
      <c r="AG49">
        <f t="shared" si="26"/>
        <v>-1.0074461335435311E-6</v>
      </c>
      <c r="AH49">
        <f t="shared" si="4"/>
        <v>-8.583967290311436E-3</v>
      </c>
      <c r="AI49">
        <f t="shared" si="23"/>
        <v>-8.5849747364449801E-3</v>
      </c>
      <c r="AJ49">
        <f t="shared" si="6"/>
        <v>-7.3229951136033122</v>
      </c>
      <c r="AK49">
        <f t="shared" si="20"/>
        <v>-4.7846005193652026</v>
      </c>
      <c r="AL49">
        <f t="shared" si="24"/>
        <v>-12.11618060770496</v>
      </c>
      <c r="AN49">
        <f t="shared" si="27"/>
        <v>0</v>
      </c>
      <c r="AO49">
        <f t="shared" si="27"/>
        <v>0</v>
      </c>
      <c r="AP49">
        <f t="shared" si="27"/>
        <v>-8.607345455879311E-9</v>
      </c>
      <c r="AQ49">
        <f t="shared" si="27"/>
        <v>-7.3339079271463848E-5</v>
      </c>
      <c r="AR49">
        <f t="shared" si="27"/>
        <v>-7.3347686616919721E-5</v>
      </c>
      <c r="AS49">
        <f t="shared" si="27"/>
        <v>-6.2565676333280917E-2</v>
      </c>
      <c r="AT49">
        <f t="shared" si="27"/>
        <v>-4.0878324078432116E-2</v>
      </c>
      <c r="AU49">
        <f t="shared" si="25"/>
        <v>-0.10351734809832995</v>
      </c>
      <c r="AW49">
        <v>46</v>
      </c>
      <c r="AX49">
        <f>IF(Z49&gt;0, (R49*SUMPRODUCT(K49:$K$98, X49:$X$98)-K49*$AZ$3)/Z49, 0)</f>
        <v>-1514434341.5828683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0.804638195</v>
      </c>
      <c r="Q50" s="4">
        <f t="shared" si="22"/>
        <v>25</v>
      </c>
      <c r="R50">
        <f t="shared" si="0"/>
        <v>50000</v>
      </c>
      <c r="S50">
        <f t="shared" si="1"/>
        <v>-7294788183.5529757</v>
      </c>
      <c r="U50">
        <f t="shared" si="12"/>
        <v>0.804638195</v>
      </c>
      <c r="V50">
        <f t="shared" si="13"/>
        <v>0.01</v>
      </c>
      <c r="W50">
        <f t="shared" si="14"/>
        <v>4.0297845341741241E-8</v>
      </c>
      <c r="X50">
        <f t="shared" si="15"/>
        <v>3.2425185538167833E-8</v>
      </c>
      <c r="Y50">
        <f t="shared" si="16"/>
        <v>4.0297845341741244E-10</v>
      </c>
      <c r="Z50">
        <f t="shared" si="17"/>
        <v>7.4696813501559966E-9</v>
      </c>
      <c r="AB50">
        <f t="shared" si="18"/>
        <v>-61.028440877328151</v>
      </c>
      <c r="AC50">
        <f t="shared" si="19"/>
        <v>-54.489743248023998</v>
      </c>
      <c r="AE50">
        <f t="shared" si="2"/>
        <v>0</v>
      </c>
      <c r="AF50">
        <f t="shared" si="26"/>
        <v>0</v>
      </c>
      <c r="AG50">
        <f t="shared" si="26"/>
        <v>-1.8674203375389991E-7</v>
      </c>
      <c r="AH50">
        <f t="shared" si="4"/>
        <v>-1.6212592769083917E-3</v>
      </c>
      <c r="AI50">
        <f t="shared" si="23"/>
        <v>-1.6214460189421457E-3</v>
      </c>
      <c r="AJ50">
        <f t="shared" si="6"/>
        <v>-6.5386976293041528</v>
      </c>
      <c r="AK50">
        <f t="shared" si="20"/>
        <v>-4.2719908614129709</v>
      </c>
      <c r="AL50">
        <f t="shared" si="24"/>
        <v>-10.812309936736066</v>
      </c>
      <c r="AN50">
        <f t="shared" si="27"/>
        <v>0</v>
      </c>
      <c r="AO50">
        <f t="shared" si="27"/>
        <v>0</v>
      </c>
      <c r="AP50">
        <f t="shared" si="27"/>
        <v>-1.424529544607443E-9</v>
      </c>
      <c r="AQ50">
        <f t="shared" si="27"/>
        <v>-1.2367498056000322E-5</v>
      </c>
      <c r="AR50">
        <f t="shared" si="27"/>
        <v>-1.236892258554493E-5</v>
      </c>
      <c r="AS50">
        <f t="shared" si="27"/>
        <v>-4.987933230112359E-2</v>
      </c>
      <c r="AT50">
        <f t="shared" si="27"/>
        <v>-3.2588148870627186E-2</v>
      </c>
      <c r="AU50">
        <f t="shared" si="25"/>
        <v>-8.2479850094336324E-2</v>
      </c>
      <c r="AW50">
        <v>47</v>
      </c>
      <c r="AX50">
        <f>IF(Z50&gt;0, (R50*SUMPRODUCT(K50:$K$98, X50:$X$98)-K50*$AZ$3)/Z50, 0)</f>
        <v>-7294788183.5529757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0.80770724299999996</v>
      </c>
      <c r="Q51" s="4">
        <f t="shared" si="22"/>
        <v>25</v>
      </c>
      <c r="R51">
        <f t="shared" si="0"/>
        <v>50000</v>
      </c>
      <c r="S51">
        <f t="shared" si="1"/>
        <v>-35729368986.437775</v>
      </c>
      <c r="U51">
        <f t="shared" si="12"/>
        <v>0.80770724299999996</v>
      </c>
      <c r="V51">
        <f t="shared" si="13"/>
        <v>0.01</v>
      </c>
      <c r="W51">
        <f t="shared" si="14"/>
        <v>7.4696813501559966E-9</v>
      </c>
      <c r="X51">
        <f t="shared" si="15"/>
        <v>6.0333157294230169E-9</v>
      </c>
      <c r="Y51">
        <f t="shared" si="16"/>
        <v>7.4696813501559969E-11</v>
      </c>
      <c r="Z51">
        <f t="shared" si="17"/>
        <v>1.3616688072314197E-9</v>
      </c>
      <c r="AB51">
        <f t="shared" si="18"/>
        <v>-54.489743248023998</v>
      </c>
      <c r="AC51">
        <f t="shared" si="19"/>
        <v>-48.651567250894004</v>
      </c>
      <c r="AE51">
        <f t="shared" si="2"/>
        <v>0</v>
      </c>
      <c r="AF51">
        <f t="shared" si="26"/>
        <v>0</v>
      </c>
      <c r="AG51">
        <f t="shared" si="26"/>
        <v>-3.4041720180785489E-8</v>
      </c>
      <c r="AH51">
        <f t="shared" si="4"/>
        <v>-3.0166578647115085E-4</v>
      </c>
      <c r="AI51">
        <f t="shared" si="23"/>
        <v>-3.0169982819133165E-4</v>
      </c>
      <c r="AJ51">
        <f t="shared" si="6"/>
        <v>-5.8381759971299942</v>
      </c>
      <c r="AK51">
        <f t="shared" si="20"/>
        <v>-3.8142820273616804</v>
      </c>
      <c r="AL51">
        <f t="shared" si="24"/>
        <v>-9.652759724319866</v>
      </c>
      <c r="AN51">
        <f t="shared" si="27"/>
        <v>0</v>
      </c>
      <c r="AO51">
        <f t="shared" si="27"/>
        <v>0</v>
      </c>
      <c r="AP51">
        <f t="shared" si="27"/>
        <v>-2.3185840903075478E-10</v>
      </c>
      <c r="AQ51">
        <f t="shared" si="27"/>
        <v>-2.0546479125837911E-6</v>
      </c>
      <c r="AR51">
        <f t="shared" si="27"/>
        <v>-2.0548797709928218E-6</v>
      </c>
      <c r="AS51">
        <f t="shared" si="27"/>
        <v>-3.9763860085429641E-2</v>
      </c>
      <c r="AT51">
        <f t="shared" si="27"/>
        <v>-2.5979103222811193E-2</v>
      </c>
      <c r="AU51">
        <f t="shared" si="25"/>
        <v>-6.5745018188011831E-2</v>
      </c>
      <c r="AW51">
        <v>48</v>
      </c>
      <c r="AX51">
        <f>IF(Z51&gt;0, (R51*SUMPRODUCT(K51:$K$98, X51:$X$98)-K51*$AZ$3)/Z51, 0)</f>
        <v>-35729368986.437775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0.81092303399999999</v>
      </c>
      <c r="Q52" s="4">
        <f t="shared" si="22"/>
        <v>25</v>
      </c>
      <c r="R52">
        <f t="shared" si="0"/>
        <v>50000</v>
      </c>
      <c r="S52">
        <f t="shared" si="1"/>
        <v>-178142529090.64139</v>
      </c>
      <c r="U52">
        <f t="shared" si="12"/>
        <v>0.81092303399999999</v>
      </c>
      <c r="V52">
        <f t="shared" si="13"/>
        <v>0.01</v>
      </c>
      <c r="W52">
        <f t="shared" si="14"/>
        <v>1.3616688072314197E-9</v>
      </c>
      <c r="X52">
        <f t="shared" si="15"/>
        <v>1.104208600463264E-9</v>
      </c>
      <c r="Y52">
        <f t="shared" si="16"/>
        <v>1.3616688072314197E-11</v>
      </c>
      <c r="Z52">
        <f t="shared" si="17"/>
        <v>2.4384351869584148E-10</v>
      </c>
      <c r="AB52">
        <f t="shared" si="18"/>
        <v>-48.651567250894004</v>
      </c>
      <c r="AC52">
        <f t="shared" si="19"/>
        <v>-43.438901122838296</v>
      </c>
      <c r="AE52">
        <f t="shared" si="2"/>
        <v>0</v>
      </c>
      <c r="AF52">
        <f t="shared" si="26"/>
        <v>0</v>
      </c>
      <c r="AG52">
        <f t="shared" si="26"/>
        <v>-6.0960879673960371E-9</v>
      </c>
      <c r="AH52">
        <f t="shared" si="4"/>
        <v>-5.5210430023163198E-5</v>
      </c>
      <c r="AI52">
        <f t="shared" si="23"/>
        <v>-5.5216526111130594E-5</v>
      </c>
      <c r="AJ52">
        <f t="shared" si="6"/>
        <v>-5.2126661280557087</v>
      </c>
      <c r="AK52">
        <f t="shared" si="20"/>
        <v>-3.4056097075625806</v>
      </c>
      <c r="AL52">
        <f t="shared" si="24"/>
        <v>-8.6183310521444003</v>
      </c>
      <c r="AN52">
        <f t="shared" si="27"/>
        <v>0</v>
      </c>
      <c r="AO52">
        <f t="shared" si="27"/>
        <v>0</v>
      </c>
      <c r="AP52">
        <f t="shared" si="27"/>
        <v>-3.7071875384655862E-11</v>
      </c>
      <c r="AQ52">
        <f t="shared" si="27"/>
        <v>-3.3574879376720119E-7</v>
      </c>
      <c r="AR52">
        <f t="shared" si="27"/>
        <v>-3.3578586564258582E-7</v>
      </c>
      <c r="AS52">
        <f t="shared" si="27"/>
        <v>-3.1699560464781527E-2</v>
      </c>
      <c r="AT52">
        <f t="shared" si="27"/>
        <v>-2.0710386622170639E-2</v>
      </c>
      <c r="AU52">
        <f t="shared" si="25"/>
        <v>-5.2410282872817807E-2</v>
      </c>
      <c r="AW52">
        <v>49</v>
      </c>
      <c r="AX52">
        <f>IF(Z52&gt;0, (R52*SUMPRODUCT(K52:$K$98, X52:$X$98)-K52*$AZ$3)/Z52, 0)</f>
        <v>-178142529090.64139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0.81424565900000001</v>
      </c>
      <c r="Q53" s="4">
        <f t="shared" si="22"/>
        <v>25</v>
      </c>
      <c r="R53">
        <f t="shared" si="0"/>
        <v>50000</v>
      </c>
      <c r="S53">
        <f t="shared" si="1"/>
        <v>-904989486128.80542</v>
      </c>
      <c r="U53">
        <f t="shared" si="12"/>
        <v>0.81424565900000001</v>
      </c>
      <c r="V53">
        <f t="shared" si="13"/>
        <v>0.01</v>
      </c>
      <c r="W53">
        <f t="shared" si="14"/>
        <v>2.4384351869584148E-10</v>
      </c>
      <c r="X53">
        <f t="shared" si="15"/>
        <v>1.9854852657337427E-10</v>
      </c>
      <c r="Y53">
        <f t="shared" si="16"/>
        <v>2.4384351869584147E-12</v>
      </c>
      <c r="Z53">
        <f t="shared" si="17"/>
        <v>4.2856556935508796E-11</v>
      </c>
      <c r="AB53">
        <f t="shared" si="18"/>
        <v>-43.438901122838296</v>
      </c>
      <c r="AC53">
        <f t="shared" si="19"/>
        <v>-38.784733438315996</v>
      </c>
      <c r="AE53">
        <f t="shared" si="2"/>
        <v>0</v>
      </c>
      <c r="AF53">
        <f t="shared" si="26"/>
        <v>0</v>
      </c>
      <c r="AG53">
        <f t="shared" si="26"/>
        <v>-1.0714139233877199E-9</v>
      </c>
      <c r="AH53">
        <f t="shared" si="4"/>
        <v>-9.9274263286687128E-6</v>
      </c>
      <c r="AI53">
        <f t="shared" si="23"/>
        <v>-9.928497742592101E-6</v>
      </c>
      <c r="AJ53">
        <f t="shared" si="6"/>
        <v>-4.6541676845222995</v>
      </c>
      <c r="AK53">
        <f t="shared" si="20"/>
        <v>-3.0407230785986812</v>
      </c>
      <c r="AL53">
        <f t="shared" si="24"/>
        <v>-7.6949006916187228</v>
      </c>
      <c r="AN53">
        <f t="shared" si="27"/>
        <v>0</v>
      </c>
      <c r="AO53">
        <f t="shared" si="27"/>
        <v>0</v>
      </c>
      <c r="AP53">
        <f t="shared" si="27"/>
        <v>-5.8174491320217067E-12</v>
      </c>
      <c r="AQ53">
        <f t="shared" si="27"/>
        <v>-5.3902881433830339E-8</v>
      </c>
      <c r="AR53">
        <f t="shared" si="27"/>
        <v>-5.3908698882962357E-8</v>
      </c>
      <c r="AS53">
        <f t="shared" si="27"/>
        <v>-2.5270703661380154E-2</v>
      </c>
      <c r="AT53">
        <f t="shared" si="27"/>
        <v>-1.6510194097889223E-2</v>
      </c>
      <c r="AU53">
        <f t="shared" si="25"/>
        <v>-4.1780951667968261E-2</v>
      </c>
      <c r="AW53">
        <v>50</v>
      </c>
      <c r="AX53">
        <f>IF(Z53&gt;0, (R53*SUMPRODUCT(K53:$K$98, X53:$X$98)-K53*$AZ$3)/Z53, 0)</f>
        <v>-904989486128.80542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0.81781076600000002</v>
      </c>
      <c r="Q54" s="4">
        <f t="shared" si="22"/>
        <v>25</v>
      </c>
      <c r="R54">
        <f t="shared" si="0"/>
        <v>50000</v>
      </c>
      <c r="S54">
        <f t="shared" si="1"/>
        <v>-4692664629651.6455</v>
      </c>
      <c r="U54">
        <f t="shared" si="12"/>
        <v>0.81781076600000002</v>
      </c>
      <c r="V54">
        <f t="shared" si="13"/>
        <v>0.01</v>
      </c>
      <c r="W54">
        <f t="shared" si="14"/>
        <v>4.2856556935508796E-11</v>
      </c>
      <c r="X54">
        <f t="shared" si="15"/>
        <v>3.5048553655551062E-11</v>
      </c>
      <c r="Y54">
        <f t="shared" si="16"/>
        <v>4.28565569355088E-13</v>
      </c>
      <c r="Z54">
        <f t="shared" si="17"/>
        <v>7.3794377106026458E-12</v>
      </c>
      <c r="AB54">
        <f t="shared" si="18"/>
        <v>-38.784733438315996</v>
      </c>
      <c r="AC54">
        <f t="shared" si="19"/>
        <v>-34.629226331262551</v>
      </c>
      <c r="AE54">
        <f t="shared" si="2"/>
        <v>0</v>
      </c>
      <c r="AF54">
        <f t="shared" si="26"/>
        <v>0</v>
      </c>
      <c r="AG54">
        <f t="shared" si="26"/>
        <v>-1.8448594276506614E-10</v>
      </c>
      <c r="AH54">
        <f t="shared" si="4"/>
        <v>-1.7524276827775531E-6</v>
      </c>
      <c r="AI54">
        <f t="shared" si="23"/>
        <v>-1.7526121687203181E-6</v>
      </c>
      <c r="AJ54">
        <f t="shared" si="6"/>
        <v>-4.1555071070534453</v>
      </c>
      <c r="AK54">
        <f t="shared" si="20"/>
        <v>-2.7149313406821198</v>
      </c>
      <c r="AL54">
        <f t="shared" si="24"/>
        <v>-6.8704402003477334</v>
      </c>
      <c r="AN54">
        <f t="shared" si="27"/>
        <v>0</v>
      </c>
      <c r="AO54">
        <f t="shared" si="27"/>
        <v>0</v>
      </c>
      <c r="AP54">
        <f t="shared" si="27"/>
        <v>-8.9437688381855573E-13</v>
      </c>
      <c r="AQ54">
        <f t="shared" si="27"/>
        <v>-8.4956652336155493E-9</v>
      </c>
      <c r="AR54">
        <f t="shared" si="27"/>
        <v>-8.4965596104993673E-9</v>
      </c>
      <c r="AS54">
        <f t="shared" si="27"/>
        <v>-2.0145651432235231E-2</v>
      </c>
      <c r="AT54">
        <f t="shared" si="27"/>
        <v>-1.3161825751421974E-2</v>
      </c>
      <c r="AU54">
        <f t="shared" si="25"/>
        <v>-3.3307485680216818E-2</v>
      </c>
      <c r="AW54">
        <v>51</v>
      </c>
      <c r="AX54">
        <f>IF(Z54&gt;0, (R54*SUMPRODUCT(K54:$K$98, X54:$X$98)-K54*$AZ$3)/Z54, 0)</f>
        <v>-4692664629651.6455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0.82147716100000001</v>
      </c>
      <c r="Q55" s="4">
        <f t="shared" si="22"/>
        <v>25</v>
      </c>
      <c r="R55">
        <f t="shared" si="0"/>
        <v>50000</v>
      </c>
      <c r="S55">
        <f t="shared" si="1"/>
        <v>-24862381618333.805</v>
      </c>
      <c r="U55">
        <f t="shared" si="12"/>
        <v>0.82147716100000001</v>
      </c>
      <c r="V55">
        <f t="shared" si="13"/>
        <v>0.01</v>
      </c>
      <c r="W55">
        <f t="shared" si="14"/>
        <v>7.3794377106026458E-12</v>
      </c>
      <c r="X55">
        <f t="shared" si="15"/>
        <v>6.0620395402822014E-12</v>
      </c>
      <c r="Y55">
        <f t="shared" si="16"/>
        <v>7.379437710602646E-14</v>
      </c>
      <c r="Z55">
        <f t="shared" si="17"/>
        <v>1.243603793214418E-12</v>
      </c>
      <c r="AB55">
        <f t="shared" si="18"/>
        <v>-34.629226331262551</v>
      </c>
      <c r="AC55">
        <f t="shared" si="19"/>
        <v>-30.918952088904341</v>
      </c>
      <c r="AE55">
        <f t="shared" si="2"/>
        <v>0</v>
      </c>
      <c r="AF55">
        <f t="shared" si="26"/>
        <v>0</v>
      </c>
      <c r="AG55">
        <f t="shared" si="26"/>
        <v>-3.1090094830360452E-11</v>
      </c>
      <c r="AH55">
        <f t="shared" si="4"/>
        <v>-3.0310197701411007E-7</v>
      </c>
      <c r="AI55">
        <f t="shared" si="23"/>
        <v>-3.0313306710894045E-7</v>
      </c>
      <c r="AJ55">
        <f t="shared" si="6"/>
        <v>-3.71027424235821</v>
      </c>
      <c r="AK55">
        <f t="shared" si="20"/>
        <v>-2.4240458431883787</v>
      </c>
      <c r="AL55">
        <f t="shared" si="24"/>
        <v>-6.1343203886796562</v>
      </c>
      <c r="AN55">
        <f t="shared" si="27"/>
        <v>0</v>
      </c>
      <c r="AO55">
        <f t="shared" si="27"/>
        <v>0</v>
      </c>
      <c r="AP55">
        <f t="shared" si="27"/>
        <v>-1.3457404606881797E-13</v>
      </c>
      <c r="AQ55">
        <f t="shared" si="27"/>
        <v>-1.3119824703273105E-9</v>
      </c>
      <c r="AR55">
        <f t="shared" si="27"/>
        <v>-1.3121170443733794E-9</v>
      </c>
      <c r="AS55">
        <f t="shared" si="27"/>
        <v>-1.6059990152602361E-2</v>
      </c>
      <c r="AT55">
        <f t="shared" si="27"/>
        <v>-1.0492526920683488E-2</v>
      </c>
      <c r="AU55">
        <f t="shared" si="25"/>
        <v>-2.6552518385402894E-2</v>
      </c>
      <c r="AW55">
        <v>52</v>
      </c>
      <c r="AX55">
        <f>IF(Z55&gt;0, (R55*SUMPRODUCT(K55:$K$98, X55:$X$98)-K55*$AZ$3)/Z55, 0)</f>
        <v>-24862381618333.805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0.825360447</v>
      </c>
      <c r="Q56" s="4">
        <f t="shared" si="22"/>
        <v>25</v>
      </c>
      <c r="R56">
        <f t="shared" si="0"/>
        <v>50000</v>
      </c>
      <c r="S56">
        <f t="shared" si="1"/>
        <v>-134831239594603.33</v>
      </c>
      <c r="U56">
        <f t="shared" si="12"/>
        <v>0.825360447</v>
      </c>
      <c r="V56">
        <f t="shared" si="13"/>
        <v>0.01</v>
      </c>
      <c r="W56">
        <f t="shared" si="14"/>
        <v>1.243603793214418E-12</v>
      </c>
      <c r="X56">
        <f t="shared" si="15"/>
        <v>1.0264213826583477E-12</v>
      </c>
      <c r="Y56">
        <f t="shared" si="16"/>
        <v>1.243603793214418E-14</v>
      </c>
      <c r="Z56">
        <f t="shared" si="17"/>
        <v>2.0474637262392613E-13</v>
      </c>
      <c r="AB56">
        <f t="shared" si="18"/>
        <v>-30.918952088904341</v>
      </c>
      <c r="AC56">
        <f t="shared" si="19"/>
        <v>-27.606207223382516</v>
      </c>
      <c r="AE56">
        <f t="shared" si="2"/>
        <v>0</v>
      </c>
      <c r="AF56">
        <f t="shared" si="26"/>
        <v>0</v>
      </c>
      <c r="AG56">
        <f t="shared" si="26"/>
        <v>-5.1186593155981528E-12</v>
      </c>
      <c r="AH56">
        <f t="shared" si="4"/>
        <v>-5.1321069132917382E-8</v>
      </c>
      <c r="AI56">
        <f t="shared" si="23"/>
        <v>-5.1326187792232982E-8</v>
      </c>
      <c r="AJ56">
        <f t="shared" si="6"/>
        <v>-3.3127448655218252</v>
      </c>
      <c r="AK56">
        <f t="shared" si="20"/>
        <v>-2.1643266462233042</v>
      </c>
      <c r="AL56">
        <f t="shared" si="24"/>
        <v>-5.4770715630713172</v>
      </c>
      <c r="AN56">
        <f t="shared" si="27"/>
        <v>0</v>
      </c>
      <c r="AO56">
        <f t="shared" si="27"/>
        <v>0</v>
      </c>
      <c r="AP56">
        <f t="shared" si="27"/>
        <v>-1.97823310626532E-14</v>
      </c>
      <c r="AQ56">
        <f t="shared" si="27"/>
        <v>-1.9834302646063963E-10</v>
      </c>
      <c r="AR56">
        <f t="shared" si="27"/>
        <v>-1.9836280879170229E-10</v>
      </c>
      <c r="AS56">
        <f t="shared" si="27"/>
        <v>-1.2802925847429484E-2</v>
      </c>
      <c r="AT56">
        <f t="shared" si="27"/>
        <v>-8.3645782232154662E-3</v>
      </c>
      <c r="AU56">
        <f t="shared" si="25"/>
        <v>-2.1167504269007761E-2</v>
      </c>
      <c r="AW56">
        <v>53</v>
      </c>
      <c r="AX56">
        <f>IF(Z56&gt;0, (R56*SUMPRODUCT(K56:$K$98, X56:$X$98)-K56*$AZ$3)/Z56, 0)</f>
        <v>-134831239594603.33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0.82947136099999996</v>
      </c>
      <c r="Q57" s="4">
        <f t="shared" si="22"/>
        <v>25</v>
      </c>
      <c r="R57">
        <f t="shared" si="0"/>
        <v>50000</v>
      </c>
      <c r="S57">
        <f t="shared" si="1"/>
        <v>-749928711182628.25</v>
      </c>
      <c r="U57">
        <f t="shared" si="12"/>
        <v>0.82947136099999996</v>
      </c>
      <c r="V57">
        <f t="shared" si="13"/>
        <v>0.01</v>
      </c>
      <c r="W57">
        <f t="shared" si="14"/>
        <v>2.0474637262392613E-13</v>
      </c>
      <c r="X57">
        <f t="shared" si="15"/>
        <v>1.6983125236018114E-13</v>
      </c>
      <c r="Y57">
        <f t="shared" si="16"/>
        <v>2.0474637262392615E-15</v>
      </c>
      <c r="Z57">
        <f t="shared" si="17"/>
        <v>3.2867656537505728E-14</v>
      </c>
      <c r="AB57">
        <f t="shared" si="18"/>
        <v>-27.606207223382516</v>
      </c>
      <c r="AC57">
        <f t="shared" si="19"/>
        <v>-24.648399306764958</v>
      </c>
      <c r="AE57">
        <f t="shared" si="2"/>
        <v>0</v>
      </c>
      <c r="AF57">
        <f t="shared" si="26"/>
        <v>0</v>
      </c>
      <c r="AG57">
        <f t="shared" si="26"/>
        <v>-8.2169141343764316E-13</v>
      </c>
      <c r="AH57">
        <f t="shared" si="4"/>
        <v>-8.4915626180090574E-9</v>
      </c>
      <c r="AI57">
        <f t="shared" si="23"/>
        <v>-8.4923843094224947E-9</v>
      </c>
      <c r="AJ57">
        <f t="shared" si="6"/>
        <v>-2.9578079166175577</v>
      </c>
      <c r="AK57">
        <f t="shared" si="20"/>
        <v>-1.9324345056367762</v>
      </c>
      <c r="AL57">
        <f t="shared" si="24"/>
        <v>-4.890242430746718</v>
      </c>
      <c r="AN57">
        <f t="shared" si="27"/>
        <v>0</v>
      </c>
      <c r="AO57">
        <f t="shared" si="27"/>
        <v>0</v>
      </c>
      <c r="AP57">
        <f t="shared" si="27"/>
        <v>-2.8353845372635203E-15</v>
      </c>
      <c r="AQ57">
        <f t="shared" si="27"/>
        <v>-2.9301566196949155E-11</v>
      </c>
      <c r="AR57">
        <f t="shared" si="27"/>
        <v>-2.9304401581486418E-11</v>
      </c>
      <c r="AS57">
        <f t="shared" si="27"/>
        <v>-1.0206414103668238E-2</v>
      </c>
      <c r="AT57">
        <f t="shared" si="27"/>
        <v>-6.6681905481208942E-3</v>
      </c>
      <c r="AU57">
        <f t="shared" si="25"/>
        <v>-1.6874604681093534E-2</v>
      </c>
      <c r="AW57">
        <v>54</v>
      </c>
      <c r="AX57">
        <f>IF(Z57&gt;0, (R57*SUMPRODUCT(K57:$K$98, X57:$X$98)-K57*$AZ$3)/Z57, 0)</f>
        <v>-749928711182628.25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0.83365815200000004</v>
      </c>
      <c r="Q58" s="4">
        <f t="shared" si="22"/>
        <v>25</v>
      </c>
      <c r="R58">
        <f t="shared" si="0"/>
        <v>50000</v>
      </c>
      <c r="S58">
        <f t="shared" si="1"/>
        <v>-4282789380958584</v>
      </c>
      <c r="U58">
        <f t="shared" si="12"/>
        <v>0.83365815200000004</v>
      </c>
      <c r="V58">
        <f t="shared" si="13"/>
        <v>0.01</v>
      </c>
      <c r="W58">
        <f t="shared" si="14"/>
        <v>3.2867656537505728E-14</v>
      </c>
      <c r="X58">
        <f t="shared" si="15"/>
        <v>2.7400389809627746E-14</v>
      </c>
      <c r="Y58">
        <f t="shared" si="16"/>
        <v>3.2867656537505729E-16</v>
      </c>
      <c r="Z58">
        <f t="shared" si="17"/>
        <v>5.1385901625029252E-15</v>
      </c>
      <c r="AB58">
        <f t="shared" si="18"/>
        <v>-24.648399306764958</v>
      </c>
      <c r="AC58">
        <f t="shared" si="19"/>
        <v>-22.007499381065774</v>
      </c>
      <c r="AE58">
        <f t="shared" si="2"/>
        <v>0</v>
      </c>
      <c r="AF58">
        <f t="shared" si="26"/>
        <v>0</v>
      </c>
      <c r="AG58">
        <f t="shared" si="26"/>
        <v>-1.2846475406257313E-13</v>
      </c>
      <c r="AH58">
        <f t="shared" si="4"/>
        <v>-1.3700194904813873E-9</v>
      </c>
      <c r="AI58">
        <f t="shared" si="23"/>
        <v>-1.3701479552354499E-9</v>
      </c>
      <c r="AJ58">
        <f t="shared" si="6"/>
        <v>-2.6408999256991841</v>
      </c>
      <c r="AK58">
        <f t="shared" si="20"/>
        <v>-1.7253879514735473</v>
      </c>
      <c r="AL58">
        <f t="shared" si="24"/>
        <v>-4.3662878785428791</v>
      </c>
      <c r="AN58">
        <f t="shared" si="27"/>
        <v>0</v>
      </c>
      <c r="AO58">
        <f t="shared" si="27"/>
        <v>0</v>
      </c>
      <c r="AP58">
        <f t="shared" si="27"/>
        <v>-3.9579398066643166E-16</v>
      </c>
      <c r="AQ58">
        <f t="shared" si="27"/>
        <v>-4.2209668456151456E-12</v>
      </c>
      <c r="AR58">
        <f t="shared" si="27"/>
        <v>-4.2213626395958119E-12</v>
      </c>
      <c r="AS58">
        <f t="shared" si="27"/>
        <v>-8.1364908356500489E-3</v>
      </c>
      <c r="AT58">
        <f t="shared" si="27"/>
        <v>-5.3158406793429617E-3</v>
      </c>
      <c r="AU58">
        <f t="shared" si="25"/>
        <v>-1.3452331519214373E-2</v>
      </c>
      <c r="AW58">
        <v>55</v>
      </c>
      <c r="AX58">
        <f>IF(Z58&gt;0, (R58*SUMPRODUCT(K58:$K$98, X58:$X$98)-K58*$AZ$3)/Z58, 0)</f>
        <v>-4282789380958584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0.83803355999999996</v>
      </c>
      <c r="Q59" s="4">
        <f t="shared" si="22"/>
        <v>25</v>
      </c>
      <c r="R59">
        <f t="shared" si="0"/>
        <v>50000</v>
      </c>
      <c r="S59">
        <f t="shared" si="1"/>
        <v>-2.5162918142599836E+16</v>
      </c>
      <c r="U59">
        <f t="shared" si="12"/>
        <v>0.83803355999999996</v>
      </c>
      <c r="V59">
        <f t="shared" si="13"/>
        <v>0.01</v>
      </c>
      <c r="W59">
        <f t="shared" si="14"/>
        <v>5.1385901625029252E-15</v>
      </c>
      <c r="X59">
        <f t="shared" si="15"/>
        <v>4.3063110072633044E-15</v>
      </c>
      <c r="Y59">
        <f t="shared" si="16"/>
        <v>5.1385901625029251E-17</v>
      </c>
      <c r="Z59">
        <f t="shared" si="17"/>
        <v>7.8089325361459149E-16</v>
      </c>
      <c r="AB59">
        <f t="shared" si="18"/>
        <v>-22.007499381065774</v>
      </c>
      <c r="AC59">
        <f t="shared" si="19"/>
        <v>-19.649553018812419</v>
      </c>
      <c r="AE59">
        <f t="shared" si="2"/>
        <v>0</v>
      </c>
      <c r="AF59">
        <f t="shared" si="26"/>
        <v>0</v>
      </c>
      <c r="AG59">
        <f t="shared" si="26"/>
        <v>-1.9522331340364787E-14</v>
      </c>
      <c r="AH59">
        <f t="shared" si="4"/>
        <v>-2.1531555036316521E-10</v>
      </c>
      <c r="AI59">
        <f t="shared" si="23"/>
        <v>-2.1533507269450557E-10</v>
      </c>
      <c r="AJ59">
        <f t="shared" si="6"/>
        <v>-2.3579463622533545</v>
      </c>
      <c r="AK59">
        <f t="shared" si="20"/>
        <v>-1.5405249566746042</v>
      </c>
      <c r="AL59">
        <f t="shared" si="24"/>
        <v>-3.8984713191432938</v>
      </c>
      <c r="AN59">
        <f t="shared" si="27"/>
        <v>0</v>
      </c>
      <c r="AO59">
        <f t="shared" si="27"/>
        <v>0</v>
      </c>
      <c r="AP59">
        <f t="shared" si="27"/>
        <v>-5.3703037692237925E-17</v>
      </c>
      <c r="AQ59">
        <f t="shared" si="27"/>
        <v>-5.9230114043653718E-13</v>
      </c>
      <c r="AR59">
        <f t="shared" si="27"/>
        <v>-5.9235484347422934E-13</v>
      </c>
      <c r="AS59">
        <f t="shared" si="27"/>
        <v>-6.4863606789905583E-3</v>
      </c>
      <c r="AT59">
        <f t="shared" si="27"/>
        <v>-4.2377556436138013E-3</v>
      </c>
      <c r="AU59">
        <f t="shared" si="25"/>
        <v>-1.0724116323196715E-2</v>
      </c>
      <c r="AW59">
        <v>56</v>
      </c>
      <c r="AX59">
        <f>IF(Z59&gt;0, (R59*SUMPRODUCT(K59:$K$98, X59:$X$98)-K59*$AZ$3)/Z59, 0)</f>
        <v>-2.5162918142599836E+16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0.84243849400000004</v>
      </c>
      <c r="Q60" s="4">
        <f t="shared" si="22"/>
        <v>25</v>
      </c>
      <c r="R60">
        <f t="shared" si="0"/>
        <v>50000</v>
      </c>
      <c r="S60">
        <f t="shared" si="1"/>
        <v>-1.5225441788829754E+17</v>
      </c>
      <c r="U60">
        <f t="shared" si="12"/>
        <v>0.84243849400000004</v>
      </c>
      <c r="V60">
        <f t="shared" si="13"/>
        <v>0.01</v>
      </c>
      <c r="W60">
        <f t="shared" si="14"/>
        <v>7.8089325361459149E-16</v>
      </c>
      <c r="X60">
        <f t="shared" si="15"/>
        <v>6.5785453654983657E-16</v>
      </c>
      <c r="Y60">
        <f t="shared" si="16"/>
        <v>7.8089325361459152E-18</v>
      </c>
      <c r="Z60">
        <f t="shared" si="17"/>
        <v>1.1522978452860901E-16</v>
      </c>
      <c r="AB60">
        <f t="shared" si="18"/>
        <v>-19.649553018812419</v>
      </c>
      <c r="AC60">
        <f t="shared" si="19"/>
        <v>-17.544243766797319</v>
      </c>
      <c r="AE60">
        <f t="shared" si="2"/>
        <v>0</v>
      </c>
      <c r="AF60">
        <f t="shared" si="26"/>
        <v>0</v>
      </c>
      <c r="AG60">
        <f t="shared" si="26"/>
        <v>-2.8807446132152254E-15</v>
      </c>
      <c r="AH60">
        <f t="shared" si="4"/>
        <v>-3.2892726827491825E-11</v>
      </c>
      <c r="AI60">
        <f t="shared" si="23"/>
        <v>-3.2895607572105042E-11</v>
      </c>
      <c r="AJ60">
        <f t="shared" si="6"/>
        <v>-2.1053092520151004</v>
      </c>
      <c r="AK60">
        <f t="shared" si="20"/>
        <v>-1.3754687113168695</v>
      </c>
      <c r="AL60">
        <f t="shared" si="24"/>
        <v>-3.4807779633648654</v>
      </c>
      <c r="AN60">
        <f t="shared" si="27"/>
        <v>0</v>
      </c>
      <c r="AO60">
        <f t="shared" si="27"/>
        <v>0</v>
      </c>
      <c r="AP60">
        <f t="shared" si="27"/>
        <v>-7.0754474273583822E-18</v>
      </c>
      <c r="AQ60">
        <f t="shared" si="27"/>
        <v>-8.0788403922632409E-14</v>
      </c>
      <c r="AR60">
        <f t="shared" si="27"/>
        <v>-8.0795479370059769E-14</v>
      </c>
      <c r="AS60">
        <f t="shared" si="27"/>
        <v>-5.1708870208867549E-3</v>
      </c>
      <c r="AT60">
        <f t="shared" si="27"/>
        <v>-3.3783128536468412E-3</v>
      </c>
      <c r="AU60">
        <f t="shared" si="25"/>
        <v>-8.5491998746143917E-3</v>
      </c>
      <c r="AW60">
        <v>57</v>
      </c>
      <c r="AX60">
        <f>IF(Z60&gt;0, (R60*SUMPRODUCT(K60:$K$98, X60:$X$98)-K60*$AZ$3)/Z60, 0)</f>
        <v>-1.5225441788829754E+17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0.84677131100000003</v>
      </c>
      <c r="Q61" s="4">
        <f t="shared" si="22"/>
        <v>25</v>
      </c>
      <c r="R61">
        <f t="shared" si="0"/>
        <v>50000</v>
      </c>
      <c r="S61">
        <f t="shared" si="1"/>
        <v>-9.4912161447713523E+17</v>
      </c>
      <c r="U61">
        <f t="shared" si="12"/>
        <v>0.84677131100000003</v>
      </c>
      <c r="V61">
        <f t="shared" si="13"/>
        <v>0.01</v>
      </c>
      <c r="W61">
        <f t="shared" si="14"/>
        <v>1.1522978452860901E-16</v>
      </c>
      <c r="X61">
        <f t="shared" si="15"/>
        <v>9.7573275711537773E-17</v>
      </c>
      <c r="Y61">
        <f t="shared" si="16"/>
        <v>1.15229784528609E-18</v>
      </c>
      <c r="Z61">
        <f t="shared" si="17"/>
        <v>1.6504210971785143E-17</v>
      </c>
      <c r="AB61">
        <f t="shared" si="18"/>
        <v>-17.544243766797319</v>
      </c>
      <c r="AC61">
        <f t="shared" si="19"/>
        <v>-15.664503363211963</v>
      </c>
      <c r="AE61">
        <f t="shared" si="2"/>
        <v>0</v>
      </c>
      <c r="AF61">
        <f t="shared" si="26"/>
        <v>0</v>
      </c>
      <c r="AG61">
        <f t="shared" si="26"/>
        <v>-4.1260527429462856E-16</v>
      </c>
      <c r="AH61">
        <f t="shared" si="4"/>
        <v>-4.878663785576889E-12</v>
      </c>
      <c r="AI61">
        <f t="shared" si="23"/>
        <v>-4.8790763908511839E-12</v>
      </c>
      <c r="AJ61">
        <f t="shared" si="6"/>
        <v>-1.8797404035853553</v>
      </c>
      <c r="AK61">
        <f t="shared" si="20"/>
        <v>-1.2280970636758124</v>
      </c>
      <c r="AL61">
        <f t="shared" si="24"/>
        <v>-3.1078374672660467</v>
      </c>
      <c r="AN61">
        <f t="shared" si="27"/>
        <v>0</v>
      </c>
      <c r="AO61">
        <f t="shared" si="27"/>
        <v>0</v>
      </c>
      <c r="AP61">
        <f t="shared" si="27"/>
        <v>-9.0482773134728868E-19</v>
      </c>
      <c r="AQ61">
        <f t="shared" si="27"/>
        <v>-1.0698724810671135E-14</v>
      </c>
      <c r="AR61">
        <f t="shared" si="27"/>
        <v>-1.0699629638402482E-14</v>
      </c>
      <c r="AS61">
        <f t="shared" si="27"/>
        <v>-4.1221994745599304E-3</v>
      </c>
      <c r="AT61">
        <f t="shared" si="27"/>
        <v>-2.6931703233792573E-3</v>
      </c>
      <c r="AU61">
        <f t="shared" si="25"/>
        <v>-6.8153697979498875E-3</v>
      </c>
      <c r="AW61">
        <v>58</v>
      </c>
      <c r="AX61">
        <f>IF(Z61&gt;0, (R61*SUMPRODUCT(K61:$K$98, X61:$X$98)-K61*$AZ$3)/Z61, 0)</f>
        <v>-9.4912161447713523E+17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0.85120774200000004</v>
      </c>
      <c r="Q62" s="4">
        <f t="shared" si="22"/>
        <v>25</v>
      </c>
      <c r="R62">
        <f t="shared" si="0"/>
        <v>50000</v>
      </c>
      <c r="S62">
        <f t="shared" si="1"/>
        <v>-6.1057441181338399E+18</v>
      </c>
      <c r="U62">
        <f t="shared" si="12"/>
        <v>0.85120774200000004</v>
      </c>
      <c r="V62">
        <f t="shared" si="13"/>
        <v>0.01</v>
      </c>
      <c r="W62">
        <f t="shared" si="14"/>
        <v>1.6504210971785143E-17</v>
      </c>
      <c r="X62">
        <f t="shared" si="15"/>
        <v>1.4048512154784858E-17</v>
      </c>
      <c r="Y62">
        <f t="shared" si="16"/>
        <v>1.6504210971785144E-19</v>
      </c>
      <c r="Z62">
        <f t="shared" si="17"/>
        <v>2.2906567072824336E-18</v>
      </c>
      <c r="AB62">
        <f t="shared" si="18"/>
        <v>-15.664503363211963</v>
      </c>
      <c r="AC62">
        <f t="shared" si="19"/>
        <v>-13.986163717153548</v>
      </c>
      <c r="AE62">
        <f t="shared" si="2"/>
        <v>0</v>
      </c>
      <c r="AF62">
        <f t="shared" si="26"/>
        <v>0</v>
      </c>
      <c r="AG62">
        <f t="shared" si="26"/>
        <v>-5.7266417682060834E-17</v>
      </c>
      <c r="AH62">
        <f t="shared" si="4"/>
        <v>-7.0242560773924292E-13</v>
      </c>
      <c r="AI62">
        <f t="shared" si="23"/>
        <v>-7.0248287415692503E-13</v>
      </c>
      <c r="AJ62">
        <f t="shared" si="6"/>
        <v>-1.678339646058415</v>
      </c>
      <c r="AK62">
        <f t="shared" si="20"/>
        <v>-1.0965152354248375</v>
      </c>
      <c r="AL62">
        <f t="shared" si="24"/>
        <v>-2.7748548814839551</v>
      </c>
      <c r="AN62">
        <f t="shared" si="27"/>
        <v>0</v>
      </c>
      <c r="AO62">
        <f t="shared" si="27"/>
        <v>0</v>
      </c>
      <c r="AP62">
        <f t="shared" si="27"/>
        <v>-1.1212775351313171E-19</v>
      </c>
      <c r="AQ62">
        <f t="shared" si="27"/>
        <v>-1.3753506608912647E-15</v>
      </c>
      <c r="AR62">
        <f t="shared" si="27"/>
        <v>-1.3754627886447779E-15</v>
      </c>
      <c r="AS62">
        <f t="shared" si="27"/>
        <v>-3.2861921831633311E-3</v>
      </c>
      <c r="AT62">
        <f t="shared" si="27"/>
        <v>-2.1469788930000558E-3</v>
      </c>
      <c r="AU62">
        <f t="shared" si="25"/>
        <v>-5.4331710761647625E-3</v>
      </c>
      <c r="AW62">
        <v>59</v>
      </c>
      <c r="AX62">
        <f>IF(Z62&gt;0, (R62*SUMPRODUCT(K62:$K$98, X62:$X$98)-K62*$AZ$3)/Z62, 0)</f>
        <v>-6.1057441181338399E+18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0.85572183800000001</v>
      </c>
      <c r="Q63" s="4">
        <f t="shared" si="22"/>
        <v>25</v>
      </c>
      <c r="R63">
        <f t="shared" si="0"/>
        <v>50000</v>
      </c>
      <c r="S63">
        <f t="shared" si="1"/>
        <v>-4.0598986217384993E+19</v>
      </c>
      <c r="U63">
        <f t="shared" si="12"/>
        <v>0.85572183800000001</v>
      </c>
      <c r="V63">
        <f t="shared" si="13"/>
        <v>0.01</v>
      </c>
      <c r="W63">
        <f t="shared" si="14"/>
        <v>2.2906567072824336E-18</v>
      </c>
      <c r="X63">
        <f t="shared" si="15"/>
        <v>1.9601649677827522E-18</v>
      </c>
      <c r="Y63">
        <f t="shared" si="16"/>
        <v>2.2906567072824337E-20</v>
      </c>
      <c r="Z63">
        <f t="shared" si="17"/>
        <v>3.0758517242685702E-19</v>
      </c>
      <c r="AB63">
        <f t="shared" si="18"/>
        <v>-13.986163717153548</v>
      </c>
      <c r="AC63">
        <f t="shared" si="19"/>
        <v>-12.487646176029955</v>
      </c>
      <c r="AE63">
        <f t="shared" si="2"/>
        <v>0</v>
      </c>
      <c r="AF63">
        <f t="shared" si="26"/>
        <v>0</v>
      </c>
      <c r="AG63">
        <f t="shared" si="26"/>
        <v>-7.6896293106714257E-18</v>
      </c>
      <c r="AH63">
        <f t="shared" si="4"/>
        <v>-9.8008248389137616E-14</v>
      </c>
      <c r="AI63">
        <f t="shared" si="23"/>
        <v>-9.8015938018448283E-14</v>
      </c>
      <c r="AJ63">
        <f t="shared" si="6"/>
        <v>-1.4985175411235936</v>
      </c>
      <c r="AK63">
        <f t="shared" si="20"/>
        <v>-0.97903146020074849</v>
      </c>
      <c r="AL63">
        <f t="shared" si="24"/>
        <v>-2.4775490013244399</v>
      </c>
      <c r="AN63">
        <f t="shared" si="27"/>
        <v>0</v>
      </c>
      <c r="AO63">
        <f t="shared" si="27"/>
        <v>0</v>
      </c>
      <c r="AP63">
        <f t="shared" si="27"/>
        <v>-1.3443132724046751E-20</v>
      </c>
      <c r="AQ63">
        <f t="shared" si="27"/>
        <v>-1.7133958451262151E-16</v>
      </c>
      <c r="AR63">
        <f t="shared" si="27"/>
        <v>-1.7135302764534556E-16</v>
      </c>
      <c r="AS63">
        <f t="shared" si="27"/>
        <v>-2.6197322888738442E-3</v>
      </c>
      <c r="AT63">
        <f t="shared" si="27"/>
        <v>-1.7115584287309127E-3</v>
      </c>
      <c r="AU63">
        <f t="shared" si="25"/>
        <v>-4.3312907176049284E-3</v>
      </c>
      <c r="AW63">
        <v>60</v>
      </c>
      <c r="AX63">
        <f>IF(Z63&gt;0, (R63*SUMPRODUCT(K63:$K$98, X63:$X$98)-K63*$AZ$3)/Z63, 0)</f>
        <v>-4.0598986217384993E+19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0.86028443099999996</v>
      </c>
      <c r="Q64" s="4">
        <f t="shared" si="22"/>
        <v>25</v>
      </c>
      <c r="R64">
        <f t="shared" si="0"/>
        <v>50000</v>
      </c>
      <c r="S64">
        <f t="shared" si="1"/>
        <v>-2.7945060964078168E+20</v>
      </c>
      <c r="U64">
        <f t="shared" si="12"/>
        <v>0.86028443099999996</v>
      </c>
      <c r="V64">
        <f t="shared" si="13"/>
        <v>0.01</v>
      </c>
      <c r="W64">
        <f t="shared" si="14"/>
        <v>3.0758517242685702E-19</v>
      </c>
      <c r="X64">
        <f t="shared" si="15"/>
        <v>2.6461073504527558E-19</v>
      </c>
      <c r="Y64">
        <f t="shared" si="16"/>
        <v>3.0758517242685704E-21</v>
      </c>
      <c r="Z64">
        <f t="shared" si="17"/>
        <v>3.9898585657312876E-20</v>
      </c>
      <c r="AB64">
        <f t="shared" si="18"/>
        <v>-12.487646176029955</v>
      </c>
      <c r="AC64">
        <f t="shared" si="19"/>
        <v>-11.149684085741031</v>
      </c>
      <c r="AE64">
        <f t="shared" si="2"/>
        <v>0</v>
      </c>
      <c r="AF64">
        <f t="shared" si="26"/>
        <v>0</v>
      </c>
      <c r="AG64">
        <f t="shared" si="26"/>
        <v>-9.9746464143282182E-19</v>
      </c>
      <c r="AH64">
        <f t="shared" si="4"/>
        <v>-1.3230536752263779E-14</v>
      </c>
      <c r="AI64">
        <f t="shared" si="23"/>
        <v>-1.3231534216905211E-14</v>
      </c>
      <c r="AJ64">
        <f t="shared" si="6"/>
        <v>-1.337962090288924</v>
      </c>
      <c r="AK64">
        <f t="shared" si="20"/>
        <v>-0.87413523232209689</v>
      </c>
      <c r="AL64">
        <f t="shared" si="24"/>
        <v>-2.2120973226110343</v>
      </c>
      <c r="AN64">
        <f t="shared" si="27"/>
        <v>0</v>
      </c>
      <c r="AO64">
        <f t="shared" si="27"/>
        <v>0</v>
      </c>
      <c r="AP64">
        <f t="shared" si="27"/>
        <v>-1.5569496521805755E-21</v>
      </c>
      <c r="AQ64">
        <f t="shared" si="27"/>
        <v>-2.0651638904221498E-17</v>
      </c>
      <c r="AR64">
        <f t="shared" si="27"/>
        <v>-2.0653195853873679E-17</v>
      </c>
      <c r="AS64">
        <f t="shared" si="27"/>
        <v>-2.0884345415129518E-3</v>
      </c>
      <c r="AT64">
        <f t="shared" si="27"/>
        <v>-1.3644439004551281E-3</v>
      </c>
      <c r="AU64">
        <f t="shared" si="25"/>
        <v>-3.4528784419681009E-3</v>
      </c>
      <c r="AW64">
        <v>61</v>
      </c>
      <c r="AX64">
        <f>IF(Z64&gt;0, (R64*SUMPRODUCT(K64:$K$98, X64:$X$98)-K64*$AZ$3)/Z64, 0)</f>
        <v>-2.7945060964078168E+20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0.86486670799999998</v>
      </c>
      <c r="Q65" s="4">
        <f t="shared" si="22"/>
        <v>25</v>
      </c>
      <c r="R65">
        <f t="shared" si="0"/>
        <v>50000</v>
      </c>
      <c r="S65">
        <f t="shared" si="1"/>
        <v>-1.9939495629472853E+21</v>
      </c>
      <c r="U65">
        <f t="shared" si="12"/>
        <v>0.86486670799999998</v>
      </c>
      <c r="V65">
        <f t="shared" si="13"/>
        <v>0.01</v>
      </c>
      <c r="W65">
        <f t="shared" si="14"/>
        <v>3.9898585657312876E-20</v>
      </c>
      <c r="X65">
        <f t="shared" si="15"/>
        <v>3.4506958431296203E-20</v>
      </c>
      <c r="Y65">
        <f t="shared" si="16"/>
        <v>3.9898585657312878E-22</v>
      </c>
      <c r="Z65">
        <f t="shared" si="17"/>
        <v>4.9926413694435442E-21</v>
      </c>
      <c r="AB65">
        <f t="shared" si="18"/>
        <v>-11.149684085741031</v>
      </c>
      <c r="AC65">
        <f t="shared" si="19"/>
        <v>-9.9550750765544915</v>
      </c>
      <c r="AE65">
        <f t="shared" si="2"/>
        <v>0</v>
      </c>
      <c r="AF65">
        <f t="shared" si="26"/>
        <v>0</v>
      </c>
      <c r="AG65">
        <f t="shared" si="26"/>
        <v>-1.2481603423608861E-19</v>
      </c>
      <c r="AH65">
        <f t="shared" si="4"/>
        <v>-1.72534792156481E-15</v>
      </c>
      <c r="AI65">
        <f t="shared" si="23"/>
        <v>-1.7254727375990461E-15</v>
      </c>
      <c r="AJ65">
        <f t="shared" si="6"/>
        <v>-1.1946090091865393</v>
      </c>
      <c r="AK65">
        <f t="shared" si="20"/>
        <v>-0.78047788600187229</v>
      </c>
      <c r="AL65">
        <f t="shared" si="24"/>
        <v>-1.9750868951884133</v>
      </c>
      <c r="AN65">
        <f t="shared" si="27"/>
        <v>0</v>
      </c>
      <c r="AO65">
        <f t="shared" si="27"/>
        <v>0</v>
      </c>
      <c r="AP65">
        <f t="shared" si="27"/>
        <v>-1.7395199594250929E-22</v>
      </c>
      <c r="AQ65">
        <f t="shared" si="27"/>
        <v>-2.4045605717913559E-18</v>
      </c>
      <c r="AR65">
        <f t="shared" si="27"/>
        <v>-2.4047345237872984E-18</v>
      </c>
      <c r="AS65">
        <f t="shared" si="27"/>
        <v>-1.6648872301601974E-3</v>
      </c>
      <c r="AT65">
        <f t="shared" si="27"/>
        <v>-1.0877263237046623E-3</v>
      </c>
      <c r="AU65">
        <f t="shared" si="25"/>
        <v>-2.7526135538648621E-3</v>
      </c>
      <c r="AW65">
        <v>62</v>
      </c>
      <c r="AX65">
        <f>IF(Z65&gt;0, (R65*SUMPRODUCT(K65:$K$98, X65:$X$98)-K65*$AZ$3)/Z65, 0)</f>
        <v>-1.9939495629472853E+21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0.86947332300000002</v>
      </c>
      <c r="Q66" s="4">
        <f t="shared" si="22"/>
        <v>25</v>
      </c>
      <c r="R66">
        <f t="shared" si="0"/>
        <v>50000</v>
      </c>
      <c r="S66">
        <f t="shared" si="1"/>
        <v>-1.4771104240884045E+22</v>
      </c>
      <c r="U66">
        <f t="shared" si="12"/>
        <v>0.86947332300000002</v>
      </c>
      <c r="V66">
        <f t="shared" si="13"/>
        <v>0.01</v>
      </c>
      <c r="W66">
        <f t="shared" si="14"/>
        <v>4.9926413694435442E-21</v>
      </c>
      <c r="X66">
        <f t="shared" si="15"/>
        <v>4.340968482037349E-21</v>
      </c>
      <c r="Y66">
        <f t="shared" si="16"/>
        <v>4.9926413694435442E-23</v>
      </c>
      <c r="Z66">
        <f t="shared" si="17"/>
        <v>6.0174647371175977E-22</v>
      </c>
      <c r="AB66">
        <f t="shared" si="18"/>
        <v>-9.9550750765544915</v>
      </c>
      <c r="AC66">
        <f t="shared" si="19"/>
        <v>-8.888459889780794</v>
      </c>
      <c r="AE66">
        <f t="shared" si="2"/>
        <v>0</v>
      </c>
      <c r="AF66">
        <f t="shared" si="26"/>
        <v>0</v>
      </c>
      <c r="AG66">
        <f t="shared" si="26"/>
        <v>-1.5043661842793995E-20</v>
      </c>
      <c r="AH66">
        <f t="shared" si="4"/>
        <v>-2.1704842410186745E-16</v>
      </c>
      <c r="AI66">
        <f t="shared" si="23"/>
        <v>-2.1706346776371025E-16</v>
      </c>
      <c r="AJ66">
        <f t="shared" si="6"/>
        <v>-1.0666151867736975</v>
      </c>
      <c r="AK66">
        <f t="shared" si="20"/>
        <v>-0.69685525535881443</v>
      </c>
      <c r="AL66">
        <f t="shared" si="24"/>
        <v>-1.7634704421325123</v>
      </c>
      <c r="AN66">
        <f t="shared" si="27"/>
        <v>0</v>
      </c>
      <c r="AO66">
        <f t="shared" si="27"/>
        <v>0</v>
      </c>
      <c r="AP66">
        <f t="shared" si="27"/>
        <v>-1.8719514311132256E-23</v>
      </c>
      <c r="AQ66">
        <f t="shared" si="27"/>
        <v>-2.7008324991895721E-19</v>
      </c>
      <c r="AR66">
        <f t="shared" si="27"/>
        <v>-2.7010196943326834E-19</v>
      </c>
      <c r="AS66">
        <f t="shared" si="27"/>
        <v>-1.3272379066965878E-3</v>
      </c>
      <c r="AT66">
        <f t="shared" si="27"/>
        <v>-8.6712876570843578E-4</v>
      </c>
      <c r="AU66">
        <f t="shared" si="25"/>
        <v>-2.1943666724050241E-3</v>
      </c>
      <c r="AW66">
        <v>63</v>
      </c>
      <c r="AX66">
        <f>IF(Z66&gt;0, (R66*SUMPRODUCT(K66:$K$98, X66:$X$98)-K66*$AZ$3)/Z66, 0)</f>
        <v>-1.4771104240884045E+22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0.874112687</v>
      </c>
      <c r="Q67" s="4">
        <f t="shared" si="22"/>
        <v>25</v>
      </c>
      <c r="R67">
        <f t="shared" ref="R67:R79" si="28">$C$6</f>
        <v>50000</v>
      </c>
      <c r="S67">
        <f t="shared" ref="S67:S79" si="29">AX67</f>
        <v>-1.1380439832409229E+23</v>
      </c>
      <c r="U67">
        <f t="shared" si="12"/>
        <v>0.874112687</v>
      </c>
      <c r="V67">
        <f t="shared" si="13"/>
        <v>0.01</v>
      </c>
      <c r="W67">
        <f t="shared" si="14"/>
        <v>6.0174647371175977E-22</v>
      </c>
      <c r="X67">
        <f t="shared" si="15"/>
        <v>5.259942270289612E-22</v>
      </c>
      <c r="Y67">
        <f t="shared" si="16"/>
        <v>6.017464737117598E-24</v>
      </c>
      <c r="Z67">
        <f t="shared" si="17"/>
        <v>6.9734781945680962E-23</v>
      </c>
      <c r="AB67">
        <f t="shared" si="18"/>
        <v>-8.888459889780794</v>
      </c>
      <c r="AC67">
        <f t="shared" si="19"/>
        <v>-7.936124901589996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-1.743369548642024E-21</v>
      </c>
      <c r="AH67">
        <f t="shared" ref="AH67:AH79" si="32">-X67*R67</f>
        <v>-2.6299711351448061E-17</v>
      </c>
      <c r="AI67">
        <f t="shared" si="23"/>
        <v>-2.6301454720996701E-17</v>
      </c>
      <c r="AJ67">
        <f t="shared" ref="AJ67:AJ79" si="33">AB67-AC67</f>
        <v>-0.95233498819079809</v>
      </c>
      <c r="AK67">
        <f t="shared" si="20"/>
        <v>-0.62219219228465561</v>
      </c>
      <c r="AL67">
        <f t="shared" si="24"/>
        <v>-1.5745271804754537</v>
      </c>
      <c r="AN67">
        <f t="shared" ref="AN67:AT79" si="34">AE67*$K67</f>
        <v>0</v>
      </c>
      <c r="AO67">
        <f t="shared" si="34"/>
        <v>0</v>
      </c>
      <c r="AP67">
        <f t="shared" si="34"/>
        <v>-1.9369234055197882E-24</v>
      </c>
      <c r="AQ67">
        <f t="shared" si="34"/>
        <v>-2.9219580274712092E-20</v>
      </c>
      <c r="AR67">
        <f t="shared" si="34"/>
        <v>-2.9221517198117609E-20</v>
      </c>
      <c r="AS67">
        <f t="shared" si="34"/>
        <v>-1.0580659332721488E-3</v>
      </c>
      <c r="AT67">
        <f t="shared" si="34"/>
        <v>-6.9126974307113815E-4</v>
      </c>
      <c r="AU67">
        <f t="shared" si="25"/>
        <v>-1.7493356763432868E-3</v>
      </c>
      <c r="AW67">
        <v>64</v>
      </c>
      <c r="AX67">
        <f>IF(Z67&gt;0, (R67*SUMPRODUCT(K67:$K$98, X67:$X$98)-K67*$AZ$3)/Z67, 0)</f>
        <v>-1.1380439832409229E+23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5">G68+$C$9</f>
        <v>0.12000000000000001</v>
      </c>
      <c r="I68" s="5">
        <f t="shared" ref="I68:I79" si="36">1+H68</f>
        <v>1.1200000000000001</v>
      </c>
      <c r="J68">
        <f t="shared" ref="J68:J79" si="37">1/I68</f>
        <v>0.89285714285714279</v>
      </c>
      <c r="K68">
        <f t="shared" si="21"/>
        <v>9.9198468800411029E-4</v>
      </c>
      <c r="L68" s="2">
        <v>65</v>
      </c>
      <c r="M68" s="6">
        <v>0.87875849299999997</v>
      </c>
      <c r="Q68" s="4">
        <f t="shared" si="22"/>
        <v>25</v>
      </c>
      <c r="R68">
        <f t="shared" si="28"/>
        <v>50000</v>
      </c>
      <c r="S68">
        <f t="shared" si="29"/>
        <v>-9.1342766447981631E+23</v>
      </c>
      <c r="U68">
        <f t="shared" ref="U68:U79" si="38">M68</f>
        <v>0.87875849299999997</v>
      </c>
      <c r="V68">
        <f t="shared" ref="V68:V79" si="39">$C$10</f>
        <v>0.01</v>
      </c>
      <c r="W68">
        <f t="shared" ref="W68:W79" si="40">Z67</f>
        <v>6.9734781945680962E-23</v>
      </c>
      <c r="X68">
        <f t="shared" ref="X68:X79" si="41">U68*W68</f>
        <v>6.1280031892270202E-23</v>
      </c>
      <c r="Y68">
        <f t="shared" ref="Y68:Y79" si="42">V68*W68</f>
        <v>6.9734781945680961E-25</v>
      </c>
      <c r="Z68">
        <f t="shared" ref="Z68:Z79" si="43">MAX(0, W68-X68-Y68)</f>
        <v>7.7574022339539493E-24</v>
      </c>
      <c r="AB68">
        <f t="shared" ref="AB68:AB79" si="44">AC67</f>
        <v>-7.936124901589996</v>
      </c>
      <c r="AC68">
        <f t="shared" ref="AC68:AC79" si="45">S68*Z68</f>
        <v>-7.0858258049910656</v>
      </c>
      <c r="AE68">
        <f t="shared" si="30"/>
        <v>0</v>
      </c>
      <c r="AF68">
        <f t="shared" si="31"/>
        <v>0</v>
      </c>
      <c r="AG68">
        <f t="shared" si="31"/>
        <v>-1.9393505584884874E-22</v>
      </c>
      <c r="AH68">
        <f t="shared" si="32"/>
        <v>-3.0640015946135103E-18</v>
      </c>
      <c r="AI68">
        <f t="shared" si="23"/>
        <v>-3.0641955296693592E-18</v>
      </c>
      <c r="AJ68">
        <f t="shared" si="33"/>
        <v>-0.85029909659893033</v>
      </c>
      <c r="AK68">
        <f t="shared" ref="AK68:AK79" si="46">G68*SUM(AB68:AB68, AE68:AF68)</f>
        <v>-0.55552874311129974</v>
      </c>
      <c r="AL68">
        <f t="shared" si="24"/>
        <v>-1.4058278397102302</v>
      </c>
      <c r="AN68">
        <f t="shared" si="34"/>
        <v>0</v>
      </c>
      <c r="AO68">
        <f t="shared" si="34"/>
        <v>0</v>
      </c>
      <c r="AP68">
        <f t="shared" si="34"/>
        <v>-1.9238060586927992E-25</v>
      </c>
      <c r="AQ68">
        <f t="shared" si="34"/>
        <v>-3.0394426658767793E-21</v>
      </c>
      <c r="AR68">
        <f t="shared" si="34"/>
        <v>-3.0396350464826489E-21</v>
      </c>
      <c r="AS68">
        <f t="shared" si="34"/>
        <v>-8.4348368404986679E-4</v>
      </c>
      <c r="AT68">
        <f t="shared" si="34"/>
        <v>-5.5107600691257821E-4</v>
      </c>
      <c r="AU68">
        <f t="shared" si="25"/>
        <v>-1.3945596909624451E-3</v>
      </c>
      <c r="AW68">
        <v>65</v>
      </c>
      <c r="AX68">
        <f>IF(Z68&gt;0, (R68*SUMPRODUCT(K68:$K$98, X68:$X$98)-K68*$AZ$3)/Z68, 0)</f>
        <v>-9.1342766447981631E+23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79" si="47">K68*J69</f>
        <v>8.8570061428938412E-4</v>
      </c>
      <c r="L69" s="2">
        <v>66</v>
      </c>
      <c r="M69" s="6">
        <v>0.88338371900000001</v>
      </c>
      <c r="Q69" s="4">
        <f t="shared" ref="Q69:Q79" si="48">$C$8</f>
        <v>25</v>
      </c>
      <c r="R69">
        <f t="shared" si="28"/>
        <v>50000</v>
      </c>
      <c r="S69">
        <f t="shared" si="29"/>
        <v>-7.649492245130199E+24</v>
      </c>
      <c r="U69">
        <f t="shared" si="38"/>
        <v>0.88338371900000001</v>
      </c>
      <c r="V69">
        <f t="shared" si="39"/>
        <v>0.01</v>
      </c>
      <c r="W69">
        <f t="shared" si="40"/>
        <v>7.7574022339539493E-24</v>
      </c>
      <c r="X69">
        <f t="shared" si="41"/>
        <v>6.8527628352091484E-24</v>
      </c>
      <c r="Y69">
        <f t="shared" si="42"/>
        <v>7.757402233953949E-26</v>
      </c>
      <c r="Z69">
        <f t="shared" si="43"/>
        <v>8.2706537640526143E-25</v>
      </c>
      <c r="AB69">
        <f t="shared" si="44"/>
        <v>-7.0858258049910656</v>
      </c>
      <c r="AC69">
        <f t="shared" si="45"/>
        <v>-6.3266301830277367</v>
      </c>
      <c r="AE69">
        <f t="shared" si="30"/>
        <v>0</v>
      </c>
      <c r="AF69">
        <f t="shared" si="31"/>
        <v>0</v>
      </c>
      <c r="AG69">
        <f t="shared" si="31"/>
        <v>-2.0676634410131535E-23</v>
      </c>
      <c r="AH69">
        <f t="shared" si="32"/>
        <v>-3.4263814176045742E-19</v>
      </c>
      <c r="AI69">
        <f t="shared" si="23"/>
        <v>-3.4265881839486754E-19</v>
      </c>
      <c r="AJ69">
        <f t="shared" si="33"/>
        <v>-0.7591956219633289</v>
      </c>
      <c r="AK69">
        <f t="shared" si="46"/>
        <v>-0.49600780634937464</v>
      </c>
      <c r="AL69">
        <f t="shared" si="24"/>
        <v>-1.2552034283127036</v>
      </c>
      <c r="AN69">
        <f t="shared" si="34"/>
        <v>0</v>
      </c>
      <c r="AO69">
        <f t="shared" si="34"/>
        <v>0</v>
      </c>
      <c r="AP69">
        <f t="shared" si="34"/>
        <v>-1.8313307798490518E-26</v>
      </c>
      <c r="AQ69">
        <f t="shared" si="34"/>
        <v>-3.0347481263621021E-22</v>
      </c>
      <c r="AR69">
        <f t="shared" si="34"/>
        <v>-3.0349312594400871E-22</v>
      </c>
      <c r="AS69">
        <f t="shared" si="34"/>
        <v>-6.7242002873873141E-4</v>
      </c>
      <c r="AT69">
        <f t="shared" si="34"/>
        <v>-4.3931441877597099E-4</v>
      </c>
      <c r="AU69">
        <f t="shared" si="25"/>
        <v>-1.1117344475147025E-3</v>
      </c>
      <c r="AW69">
        <v>66</v>
      </c>
      <c r="AX69">
        <f>IF(Z69&gt;0, (R69*SUMPRODUCT(K69:$K$98, X69:$X$98)-K69*$AZ$3)/Z69, 0)</f>
        <v>-7.649492245130199E+24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7.9080411990123574E-4</v>
      </c>
      <c r="L70" s="2">
        <v>67</v>
      </c>
      <c r="M70" s="6">
        <v>0.88875356999999999</v>
      </c>
      <c r="Q70" s="4">
        <f t="shared" si="48"/>
        <v>25</v>
      </c>
      <c r="R70">
        <f t="shared" si="28"/>
        <v>50000</v>
      </c>
      <c r="S70">
        <f t="shared" si="29"/>
        <v>-6.7458218430959183E+25</v>
      </c>
      <c r="U70">
        <f t="shared" si="38"/>
        <v>0.88875356999999999</v>
      </c>
      <c r="V70">
        <f t="shared" si="39"/>
        <v>0.01</v>
      </c>
      <c r="W70">
        <f t="shared" si="40"/>
        <v>8.2706537640526143E-25</v>
      </c>
      <c r="X70">
        <f t="shared" si="41"/>
        <v>7.3505730590356985E-25</v>
      </c>
      <c r="Y70">
        <f t="shared" si="42"/>
        <v>8.2706537640526145E-27</v>
      </c>
      <c r="Z70">
        <f t="shared" si="43"/>
        <v>8.3737416737638967E-26</v>
      </c>
      <c r="AB70">
        <f t="shared" si="44"/>
        <v>-6.3266301830277367</v>
      </c>
      <c r="AC70">
        <f t="shared" si="45"/>
        <v>-5.6487769491319071</v>
      </c>
      <c r="AE70">
        <f t="shared" si="30"/>
        <v>0</v>
      </c>
      <c r="AF70">
        <f t="shared" si="31"/>
        <v>0</v>
      </c>
      <c r="AG70">
        <f t="shared" si="31"/>
        <v>-2.093435418440974E-24</v>
      </c>
      <c r="AH70">
        <f t="shared" si="32"/>
        <v>-3.6752865295178491E-20</v>
      </c>
      <c r="AI70">
        <f t="shared" si="23"/>
        <v>-3.6754958730596932E-20</v>
      </c>
      <c r="AJ70">
        <f t="shared" si="33"/>
        <v>-0.67785323389582963</v>
      </c>
      <c r="AK70">
        <f t="shared" si="46"/>
        <v>-0.4428641128119416</v>
      </c>
      <c r="AL70">
        <f t="shared" si="24"/>
        <v>-1.1207173467077713</v>
      </c>
      <c r="AN70">
        <f t="shared" si="34"/>
        <v>0</v>
      </c>
      <c r="AO70">
        <f t="shared" si="34"/>
        <v>0</v>
      </c>
      <c r="AP70">
        <f t="shared" si="34"/>
        <v>-1.6554973536502896E-27</v>
      </c>
      <c r="AQ70">
        <f t="shared" si="34"/>
        <v>-2.9064317293602297E-23</v>
      </c>
      <c r="AR70">
        <f t="shared" si="34"/>
        <v>-2.9065972790955949E-23</v>
      </c>
      <c r="AS70">
        <f t="shared" si="34"/>
        <v>-5.3604913005319806E-4</v>
      </c>
      <c r="AT70">
        <f t="shared" si="34"/>
        <v>-3.5021876496808905E-4</v>
      </c>
      <c r="AU70">
        <f t="shared" si="25"/>
        <v>-8.8626789502128716E-4</v>
      </c>
      <c r="AW70">
        <v>67</v>
      </c>
      <c r="AX70">
        <f>IF(Z70&gt;0, (R70*SUMPRODUCT(K70:$K$98, X70:$X$98)-K70*$AZ$3)/Z70, 0)</f>
        <v>-6.7458218430959183E+25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7.0607510705467471E-4</v>
      </c>
      <c r="L71" s="2">
        <v>68</v>
      </c>
      <c r="M71" s="6">
        <v>0.89409425099999995</v>
      </c>
      <c r="Q71" s="4">
        <f t="shared" si="48"/>
        <v>25</v>
      </c>
      <c r="R71">
        <f t="shared" si="28"/>
        <v>50000</v>
      </c>
      <c r="S71">
        <f t="shared" si="29"/>
        <v>-6.2801816156505103E+26</v>
      </c>
      <c r="U71">
        <f t="shared" si="38"/>
        <v>0.89409425099999995</v>
      </c>
      <c r="V71">
        <f t="shared" si="39"/>
        <v>0.01</v>
      </c>
      <c r="W71">
        <f t="shared" si="40"/>
        <v>8.3737416737638967E-26</v>
      </c>
      <c r="X71">
        <f t="shared" si="41"/>
        <v>7.486914289871417E-26</v>
      </c>
      <c r="Y71">
        <f t="shared" si="42"/>
        <v>8.3737416737638966E-28</v>
      </c>
      <c r="Z71">
        <f t="shared" si="43"/>
        <v>8.0308996715484066E-27</v>
      </c>
      <c r="AB71">
        <f t="shared" si="44"/>
        <v>-5.6487769491319071</v>
      </c>
      <c r="AC71">
        <f t="shared" si="45"/>
        <v>-5.0435508474392021</v>
      </c>
      <c r="AE71">
        <f t="shared" si="30"/>
        <v>0</v>
      </c>
      <c r="AF71">
        <f t="shared" si="31"/>
        <v>0</v>
      </c>
      <c r="AG71">
        <f t="shared" si="31"/>
        <v>-2.0077249178871016E-25</v>
      </c>
      <c r="AH71">
        <f t="shared" si="32"/>
        <v>-3.7434571449357084E-21</v>
      </c>
      <c r="AI71">
        <f t="shared" si="23"/>
        <v>-3.7436579174274971E-21</v>
      </c>
      <c r="AJ71">
        <f t="shared" si="33"/>
        <v>-0.60522610169270497</v>
      </c>
      <c r="AK71">
        <f t="shared" si="46"/>
        <v>-0.39541438643923355</v>
      </c>
      <c r="AL71">
        <f t="shared" si="24"/>
        <v>-1.0006404881319386</v>
      </c>
      <c r="AN71">
        <f t="shared" si="34"/>
        <v>0</v>
      </c>
      <c r="AO71">
        <f t="shared" si="34"/>
        <v>0</v>
      </c>
      <c r="AP71">
        <f t="shared" si="34"/>
        <v>-1.4176045863334733E-28</v>
      </c>
      <c r="AQ71">
        <f t="shared" si="34"/>
        <v>-2.6431619043650672E-24</v>
      </c>
      <c r="AR71">
        <f t="shared" si="34"/>
        <v>-2.6433036648237007E-24</v>
      </c>
      <c r="AS71">
        <f t="shared" si="34"/>
        <v>-4.273350845449601E-4</v>
      </c>
      <c r="AT71">
        <f t="shared" si="34"/>
        <v>-2.7919225523604036E-4</v>
      </c>
      <c r="AU71">
        <f t="shared" si="25"/>
        <v>-7.0652733978100052E-4</v>
      </c>
      <c r="AW71">
        <v>68</v>
      </c>
      <c r="AX71">
        <f>IF(Z71&gt;0, (R71*SUMPRODUCT(K71:$K$98, X71:$X$98)-K71*$AZ$3)/Z71, 0)</f>
        <v>-6.2801816156505103E+26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6.3042420272738813E-4</v>
      </c>
      <c r="L72" s="2">
        <v>69</v>
      </c>
      <c r="M72" s="6">
        <v>0.89939914200000004</v>
      </c>
      <c r="Q72" s="4">
        <f t="shared" si="48"/>
        <v>25</v>
      </c>
      <c r="R72">
        <f t="shared" si="28"/>
        <v>50000</v>
      </c>
      <c r="S72">
        <f t="shared" si="29"/>
        <v>-6.1890197706225645E+27</v>
      </c>
      <c r="U72">
        <f t="shared" si="38"/>
        <v>0.89939914200000004</v>
      </c>
      <c r="V72">
        <f t="shared" si="39"/>
        <v>0.01</v>
      </c>
      <c r="W72">
        <f t="shared" si="40"/>
        <v>8.0308996715484066E-27</v>
      </c>
      <c r="X72">
        <f t="shared" si="41"/>
        <v>7.2229842740787194E-27</v>
      </c>
      <c r="Y72">
        <f t="shared" si="42"/>
        <v>8.0308996715484072E-29</v>
      </c>
      <c r="Z72">
        <f t="shared" si="43"/>
        <v>7.2760640075420314E-28</v>
      </c>
      <c r="AB72">
        <f t="shared" si="44"/>
        <v>-5.0435508474392021</v>
      </c>
      <c r="AC72">
        <f t="shared" si="45"/>
        <v>-4.5031703994992878</v>
      </c>
      <c r="AE72">
        <f t="shared" si="30"/>
        <v>0</v>
      </c>
      <c r="AF72">
        <f t="shared" si="31"/>
        <v>0</v>
      </c>
      <c r="AG72">
        <f t="shared" si="31"/>
        <v>-1.8190160018855079E-26</v>
      </c>
      <c r="AH72">
        <f t="shared" si="32"/>
        <v>-3.6114921370393595E-22</v>
      </c>
      <c r="AI72">
        <f t="shared" si="23"/>
        <v>-3.6116740386395481E-22</v>
      </c>
      <c r="AJ72">
        <f t="shared" si="33"/>
        <v>-0.54038044793991435</v>
      </c>
      <c r="AK72">
        <f t="shared" si="46"/>
        <v>-0.35304855932074419</v>
      </c>
      <c r="AL72">
        <f t="shared" si="24"/>
        <v>-0.89342900726065855</v>
      </c>
      <c r="AN72">
        <f t="shared" si="34"/>
        <v>0</v>
      </c>
      <c r="AO72">
        <f t="shared" si="34"/>
        <v>0</v>
      </c>
      <c r="AP72">
        <f t="shared" si="34"/>
        <v>-1.1467517127370324E-29</v>
      </c>
      <c r="AQ72">
        <f t="shared" si="34"/>
        <v>-2.2767720511492696E-25</v>
      </c>
      <c r="AR72">
        <f t="shared" si="34"/>
        <v>-2.276886726320543E-25</v>
      </c>
      <c r="AS72">
        <f t="shared" si="34"/>
        <v>-3.4066891306198938E-4</v>
      </c>
      <c r="AT72">
        <f t="shared" si="34"/>
        <v>-2.2257035653383314E-4</v>
      </c>
      <c r="AU72">
        <f t="shared" si="25"/>
        <v>-5.6323926959582255E-4</v>
      </c>
      <c r="AW72">
        <v>69</v>
      </c>
      <c r="AX72">
        <f>IF(Z72&gt;0, (R72*SUMPRODUCT(K72:$K$98, X72:$X$98)-K72*$AZ$3)/Z72, 0)</f>
        <v>-6.1890197706225645E+27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5.6287875243516794E-4</v>
      </c>
      <c r="L73" s="2">
        <v>70</v>
      </c>
      <c r="M73" s="6">
        <v>0.90466162100000003</v>
      </c>
      <c r="Q73" s="4">
        <f t="shared" si="48"/>
        <v>25</v>
      </c>
      <c r="R73">
        <f t="shared" si="28"/>
        <v>50000</v>
      </c>
      <c r="S73">
        <f t="shared" si="29"/>
        <v>-6.4752935012796909E+28</v>
      </c>
      <c r="U73">
        <f t="shared" si="38"/>
        <v>0.90466162100000003</v>
      </c>
      <c r="V73">
        <f t="shared" si="39"/>
        <v>0.01</v>
      </c>
      <c r="W73">
        <f t="shared" si="40"/>
        <v>7.2760640075420314E-28</v>
      </c>
      <c r="X73">
        <f t="shared" si="41"/>
        <v>6.5823758595627303E-28</v>
      </c>
      <c r="Y73">
        <f t="shared" si="42"/>
        <v>7.2760640075420313E-30</v>
      </c>
      <c r="Z73">
        <f t="shared" si="43"/>
        <v>6.2092750790388079E-29</v>
      </c>
      <c r="AB73">
        <f t="shared" si="44"/>
        <v>-4.5031703994992878</v>
      </c>
      <c r="AC73">
        <f t="shared" si="45"/>
        <v>-4.0206878566957931</v>
      </c>
      <c r="AE73">
        <f t="shared" si="30"/>
        <v>0</v>
      </c>
      <c r="AF73">
        <f t="shared" si="31"/>
        <v>0</v>
      </c>
      <c r="AG73">
        <f t="shared" si="31"/>
        <v>-1.5523187697597019E-27</v>
      </c>
      <c r="AH73">
        <f t="shared" si="32"/>
        <v>-3.2911879297813653E-23</v>
      </c>
      <c r="AI73">
        <f t="shared" si="23"/>
        <v>-3.2913431616583414E-23</v>
      </c>
      <c r="AJ73">
        <f t="shared" si="33"/>
        <v>-0.48248254280349467</v>
      </c>
      <c r="AK73">
        <f t="shared" si="46"/>
        <v>-0.31522192796495019</v>
      </c>
      <c r="AL73">
        <f t="shared" si="24"/>
        <v>-0.79770447076844486</v>
      </c>
      <c r="AN73">
        <f t="shared" si="34"/>
        <v>0</v>
      </c>
      <c r="AO73">
        <f t="shared" si="34"/>
        <v>0</v>
      </c>
      <c r="AP73">
        <f t="shared" si="34"/>
        <v>-8.7376725250403567E-31</v>
      </c>
      <c r="AQ73">
        <f t="shared" si="34"/>
        <v>-1.852539755945018E-26</v>
      </c>
      <c r="AR73">
        <f t="shared" si="34"/>
        <v>-1.8526271326702684E-26</v>
      </c>
      <c r="AS73">
        <f t="shared" si="34"/>
        <v>-2.7157917176497858E-4</v>
      </c>
      <c r="AT73">
        <f t="shared" si="34"/>
        <v>-1.7743172555311954E-4</v>
      </c>
      <c r="AU73">
        <f t="shared" si="25"/>
        <v>-4.4901089731809815E-4</v>
      </c>
      <c r="AW73">
        <v>70</v>
      </c>
      <c r="AX73">
        <f>IF(Z73&gt;0, (R73*SUMPRODUCT(K73:$K$98, X73:$X$98)-K73*$AZ$3)/Z73, 0)</f>
        <v>-6.4752935012796909E+28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5.0257031467425706E-4</v>
      </c>
      <c r="L74" s="2">
        <v>71</v>
      </c>
      <c r="M74" s="6">
        <v>0.90987524600000003</v>
      </c>
      <c r="Q74" s="4">
        <f t="shared" si="48"/>
        <v>25</v>
      </c>
      <c r="R74">
        <f t="shared" si="28"/>
        <v>50000</v>
      </c>
      <c r="S74">
        <f t="shared" si="29"/>
        <v>-7.2156378223813426E+29</v>
      </c>
      <c r="U74">
        <f t="shared" si="38"/>
        <v>0.90987524600000003</v>
      </c>
      <c r="V74">
        <f t="shared" si="39"/>
        <v>0.01</v>
      </c>
      <c r="W74">
        <f t="shared" si="40"/>
        <v>6.2092750790388079E-29</v>
      </c>
      <c r="X74">
        <f t="shared" si="41"/>
        <v>5.6496656900221046E-29</v>
      </c>
      <c r="Y74">
        <f t="shared" si="42"/>
        <v>6.2092750790388077E-31</v>
      </c>
      <c r="Z74">
        <f t="shared" si="43"/>
        <v>4.9751663822631511E-30</v>
      </c>
      <c r="AB74">
        <f t="shared" si="44"/>
        <v>-4.0206878566957931</v>
      </c>
      <c r="AC74">
        <f t="shared" si="45"/>
        <v>-3.5898998720498145</v>
      </c>
      <c r="AE74">
        <f t="shared" si="30"/>
        <v>0</v>
      </c>
      <c r="AF74">
        <f t="shared" si="31"/>
        <v>0</v>
      </c>
      <c r="AG74">
        <f t="shared" si="31"/>
        <v>-1.2437915955657878E-28</v>
      </c>
      <c r="AH74">
        <f t="shared" si="32"/>
        <v>-2.8248328450110522E-24</v>
      </c>
      <c r="AI74">
        <f t="shared" si="23"/>
        <v>-2.8249572241706087E-24</v>
      </c>
      <c r="AJ74">
        <f t="shared" si="33"/>
        <v>-0.43078798464597856</v>
      </c>
      <c r="AK74">
        <f t="shared" si="46"/>
        <v>-0.28144814996870554</v>
      </c>
      <c r="AL74">
        <f t="shared" si="24"/>
        <v>-0.71223613461468416</v>
      </c>
      <c r="AN74">
        <f t="shared" si="34"/>
        <v>0</v>
      </c>
      <c r="AO74">
        <f t="shared" si="34"/>
        <v>0</v>
      </c>
      <c r="AP74">
        <f t="shared" si="34"/>
        <v>-6.2509273357269428E-32</v>
      </c>
      <c r="AQ74">
        <f t="shared" si="34"/>
        <v>-1.4196771318193814E-27</v>
      </c>
      <c r="AR74">
        <f t="shared" si="34"/>
        <v>-1.4197396410927386E-27</v>
      </c>
      <c r="AS74">
        <f t="shared" si="34"/>
        <v>-2.1650125300141847E-4</v>
      </c>
      <c r="AT74">
        <f t="shared" si="34"/>
        <v>-1.4144748529425983E-4</v>
      </c>
      <c r="AU74">
        <f t="shared" si="25"/>
        <v>-3.5794873829567831E-4</v>
      </c>
      <c r="AW74">
        <v>71</v>
      </c>
      <c r="AX74">
        <f>IF(Z74&gt;0, (R74*SUMPRODUCT(K74:$K$98, X74:$X$98)-K74*$AZ$3)/Z74, 0)</f>
        <v>-7.2156378223813426E+29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4.4872349524487234E-4</v>
      </c>
      <c r="L75" s="2">
        <v>72</v>
      </c>
      <c r="M75" s="6">
        <v>0.91506238500000003</v>
      </c>
      <c r="Q75" s="4">
        <f t="shared" si="48"/>
        <v>25</v>
      </c>
      <c r="R75">
        <f t="shared" si="28"/>
        <v>50000</v>
      </c>
      <c r="S75">
        <f t="shared" si="29"/>
        <v>-8.5971961744223455E+30</v>
      </c>
      <c r="U75">
        <f t="shared" si="38"/>
        <v>0.91506238500000003</v>
      </c>
      <c r="V75">
        <f t="shared" si="39"/>
        <v>0.01</v>
      </c>
      <c r="W75">
        <f t="shared" si="40"/>
        <v>4.9751663822631511E-30</v>
      </c>
      <c r="X75">
        <f t="shared" si="41"/>
        <v>4.552587615525541E-30</v>
      </c>
      <c r="Y75">
        <f t="shared" si="42"/>
        <v>4.9751663822631515E-32</v>
      </c>
      <c r="Z75">
        <f t="shared" si="43"/>
        <v>3.7282710291497858E-31</v>
      </c>
      <c r="AB75">
        <f t="shared" si="44"/>
        <v>-3.5898998720498145</v>
      </c>
      <c r="AC75">
        <f t="shared" si="45"/>
        <v>-3.2052677429016199</v>
      </c>
      <c r="AE75">
        <f t="shared" si="30"/>
        <v>0</v>
      </c>
      <c r="AF75">
        <f t="shared" si="31"/>
        <v>0</v>
      </c>
      <c r="AG75">
        <f t="shared" si="31"/>
        <v>-9.3206775728744647E-30</v>
      </c>
      <c r="AH75">
        <f t="shared" si="32"/>
        <v>-2.2762938077627705E-25</v>
      </c>
      <c r="AI75">
        <f t="shared" si="23"/>
        <v>-2.2763870145384991E-25</v>
      </c>
      <c r="AJ75">
        <f t="shared" si="33"/>
        <v>-0.38463212914819467</v>
      </c>
      <c r="AK75">
        <f t="shared" si="46"/>
        <v>-0.25129299104348707</v>
      </c>
      <c r="AL75">
        <f t="shared" si="24"/>
        <v>-0.63592512019168179</v>
      </c>
      <c r="AN75">
        <f t="shared" si="34"/>
        <v>0</v>
      </c>
      <c r="AO75">
        <f t="shared" si="34"/>
        <v>0</v>
      </c>
      <c r="AP75">
        <f t="shared" si="34"/>
        <v>-4.1824070185507232E-33</v>
      </c>
      <c r="AQ75">
        <f t="shared" si="34"/>
        <v>-1.0214265136235699E-28</v>
      </c>
      <c r="AR75">
        <f t="shared" si="34"/>
        <v>-1.0214683376937553E-28</v>
      </c>
      <c r="AS75">
        <f t="shared" si="34"/>
        <v>-1.7259347337485504E-4</v>
      </c>
      <c r="AT75">
        <f t="shared" si="34"/>
        <v>-1.1276106927157192E-4</v>
      </c>
      <c r="AU75">
        <f t="shared" si="25"/>
        <v>-2.8535454264642701E-4</v>
      </c>
      <c r="AW75">
        <v>72</v>
      </c>
      <c r="AX75">
        <f>IF(Z75&gt;0, (R75*SUMPRODUCT(K75:$K$98, X75:$X$98)-K75*$AZ$3)/Z75, 0)</f>
        <v>-8.5971961744223455E+30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4.0064597789720742E-4</v>
      </c>
      <c r="L76" s="2">
        <v>73</v>
      </c>
      <c r="M76" s="6">
        <v>0.92024934599999997</v>
      </c>
      <c r="Q76" s="4">
        <f t="shared" si="48"/>
        <v>25</v>
      </c>
      <c r="R76">
        <f t="shared" si="28"/>
        <v>50000</v>
      </c>
      <c r="S76">
        <f t="shared" si="29"/>
        <v>-1.1005012243866698E+32</v>
      </c>
      <c r="U76">
        <f t="shared" si="38"/>
        <v>0.92024934599999997</v>
      </c>
      <c r="V76">
        <f t="shared" si="39"/>
        <v>0.01</v>
      </c>
      <c r="W76">
        <f t="shared" si="40"/>
        <v>3.7282710291497858E-31</v>
      </c>
      <c r="X76">
        <f t="shared" si="41"/>
        <v>3.4309389762858374E-31</v>
      </c>
      <c r="Y76">
        <f t="shared" si="42"/>
        <v>3.7282710291497862E-33</v>
      </c>
      <c r="Z76">
        <f t="shared" si="43"/>
        <v>2.6004934257245055E-32</v>
      </c>
      <c r="AB76">
        <f t="shared" si="44"/>
        <v>-3.2052677429016199</v>
      </c>
      <c r="AC76">
        <f t="shared" si="45"/>
        <v>-2.8618461990193036</v>
      </c>
      <c r="AE76">
        <f t="shared" si="30"/>
        <v>0</v>
      </c>
      <c r="AF76">
        <f t="shared" si="31"/>
        <v>0</v>
      </c>
      <c r="AG76">
        <f t="shared" si="31"/>
        <v>-6.5012335643112639E-31</v>
      </c>
      <c r="AH76">
        <f t="shared" si="32"/>
        <v>-1.7154694881429187E-26</v>
      </c>
      <c r="AI76">
        <f t="shared" si="23"/>
        <v>-1.7155345004785617E-26</v>
      </c>
      <c r="AJ76">
        <f t="shared" si="33"/>
        <v>-0.34342154388231627</v>
      </c>
      <c r="AK76">
        <f t="shared" si="46"/>
        <v>-0.22436874200311341</v>
      </c>
      <c r="AL76">
        <f t="shared" si="24"/>
        <v>-0.56779028588542968</v>
      </c>
      <c r="AN76">
        <f t="shared" si="34"/>
        <v>0</v>
      </c>
      <c r="AO76">
        <f t="shared" si="34"/>
        <v>0</v>
      </c>
      <c r="AP76">
        <f t="shared" si="34"/>
        <v>-2.6046930789116335E-34</v>
      </c>
      <c r="AQ76">
        <f t="shared" si="34"/>
        <v>-6.872959506298415E-30</v>
      </c>
      <c r="AR76">
        <f t="shared" si="34"/>
        <v>-6.8732199756063059E-30</v>
      </c>
      <c r="AS76">
        <f t="shared" si="34"/>
        <v>-1.3759046027969933E-4</v>
      </c>
      <c r="AT76">
        <f t="shared" si="34"/>
        <v>-8.989243404940361E-5</v>
      </c>
      <c r="AU76">
        <f t="shared" si="25"/>
        <v>-2.2748289432910295E-4</v>
      </c>
      <c r="AW76">
        <v>73</v>
      </c>
      <c r="AX76">
        <f>IF(Z76&gt;0, (R76*SUMPRODUCT(K76:$K$98, X76:$X$98)-K76*$AZ$3)/Z76, 0)</f>
        <v>-1.1005012243866698E+32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3.577196231225066E-4</v>
      </c>
      <c r="L77" s="2">
        <v>74</v>
      </c>
      <c r="M77" s="6">
        <v>0.92543648599999995</v>
      </c>
      <c r="Q77" s="4">
        <f t="shared" si="48"/>
        <v>25</v>
      </c>
      <c r="R77">
        <f t="shared" si="28"/>
        <v>50000</v>
      </c>
      <c r="S77">
        <f t="shared" si="29"/>
        <v>-1.5218973039736777E+33</v>
      </c>
      <c r="U77">
        <f t="shared" si="38"/>
        <v>0.92543648599999995</v>
      </c>
      <c r="V77">
        <f t="shared" si="39"/>
        <v>0.01</v>
      </c>
      <c r="W77">
        <f t="shared" si="40"/>
        <v>2.6004934257245055E-32</v>
      </c>
      <c r="X77">
        <f t="shared" si="41"/>
        <v>2.4065914977685882E-32</v>
      </c>
      <c r="Y77">
        <f t="shared" si="42"/>
        <v>2.6004934257245056E-34</v>
      </c>
      <c r="Z77">
        <f t="shared" si="43"/>
        <v>1.678969936986723E-33</v>
      </c>
      <c r="AB77">
        <f t="shared" si="44"/>
        <v>-2.8618461990193036</v>
      </c>
      <c r="AC77">
        <f t="shared" si="45"/>
        <v>-2.5552198205529493</v>
      </c>
      <c r="AE77">
        <f t="shared" si="30"/>
        <v>0</v>
      </c>
      <c r="AF77">
        <f t="shared" si="31"/>
        <v>0</v>
      </c>
      <c r="AG77">
        <f t="shared" si="31"/>
        <v>-4.1974248424668075E-32</v>
      </c>
      <c r="AH77">
        <f t="shared" si="32"/>
        <v>-1.2032957488842941E-27</v>
      </c>
      <c r="AI77">
        <f t="shared" si="23"/>
        <v>-1.2033377231327188E-27</v>
      </c>
      <c r="AJ77">
        <f t="shared" si="33"/>
        <v>-0.30662637846635432</v>
      </c>
      <c r="AK77">
        <f t="shared" si="46"/>
        <v>-0.20032923393135127</v>
      </c>
      <c r="AL77">
        <f t="shared" si="24"/>
        <v>-0.50695561239770559</v>
      </c>
      <c r="AN77">
        <f t="shared" si="34"/>
        <v>0</v>
      </c>
      <c r="AO77">
        <f t="shared" si="34"/>
        <v>0</v>
      </c>
      <c r="AP77">
        <f t="shared" si="34"/>
        <v>-1.5015012327322731E-35</v>
      </c>
      <c r="AQ77">
        <f t="shared" si="34"/>
        <v>-4.30442501795804E-31</v>
      </c>
      <c r="AR77">
        <f t="shared" si="34"/>
        <v>-4.3045751680813141E-31</v>
      </c>
      <c r="AS77">
        <f t="shared" si="34"/>
        <v>-1.0968627254440334E-4</v>
      </c>
      <c r="AT77">
        <f t="shared" si="34"/>
        <v>-7.1661698062343434E-5</v>
      </c>
      <c r="AU77">
        <f t="shared" si="25"/>
        <v>-1.8134797060674677E-4</v>
      </c>
      <c r="AW77">
        <v>74</v>
      </c>
      <c r="AX77">
        <f>IF(Z77&gt;0, (R77*SUMPRODUCT(K77:$K$98, X77:$X$98)-K77*$AZ$3)/Z77, 0)</f>
        <v>-1.5218973039736777E+33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3.1939252064509517E-4</v>
      </c>
      <c r="L78" s="2">
        <v>75</v>
      </c>
      <c r="M78" s="6">
        <v>0.93062362499999995</v>
      </c>
      <c r="Q78" s="4">
        <f t="shared" si="48"/>
        <v>25</v>
      </c>
      <c r="R78">
        <f t="shared" si="28"/>
        <v>50000</v>
      </c>
      <c r="S78">
        <f t="shared" si="29"/>
        <v>-2.2885143772214543E+34</v>
      </c>
      <c r="U78">
        <f t="shared" si="38"/>
        <v>0.93062362499999995</v>
      </c>
      <c r="V78">
        <f t="shared" si="39"/>
        <v>0.01</v>
      </c>
      <c r="W78">
        <f t="shared" si="40"/>
        <v>1.678969936986723E-33</v>
      </c>
      <c r="X78">
        <f t="shared" si="41"/>
        <v>1.5624890890246056E-33</v>
      </c>
      <c r="Y78">
        <f t="shared" si="42"/>
        <v>1.678969936986723E-35</v>
      </c>
      <c r="Z78">
        <f t="shared" si="43"/>
        <v>9.9691148592250133E-35</v>
      </c>
      <c r="AB78">
        <f t="shared" si="44"/>
        <v>-2.5552198205529493</v>
      </c>
      <c r="AC78">
        <f t="shared" si="45"/>
        <v>-2.2814462683508476</v>
      </c>
      <c r="AE78">
        <f t="shared" si="30"/>
        <v>0</v>
      </c>
      <c r="AF78">
        <f t="shared" si="31"/>
        <v>0</v>
      </c>
      <c r="AG78">
        <f t="shared" si="31"/>
        <v>-2.4922787148062532E-33</v>
      </c>
      <c r="AH78">
        <f t="shared" si="32"/>
        <v>-7.8124454451230278E-29</v>
      </c>
      <c r="AI78">
        <f t="shared" si="23"/>
        <v>-7.8126946729945079E-29</v>
      </c>
      <c r="AJ78">
        <f t="shared" si="33"/>
        <v>-0.27377355220210164</v>
      </c>
      <c r="AK78">
        <f t="shared" si="46"/>
        <v>-0.17886538743870647</v>
      </c>
      <c r="AL78">
        <f t="shared" si="24"/>
        <v>-0.45263893964080815</v>
      </c>
      <c r="AN78">
        <f t="shared" si="34"/>
        <v>0</v>
      </c>
      <c r="AO78">
        <f t="shared" si="34"/>
        <v>0</v>
      </c>
      <c r="AP78">
        <f t="shared" si="34"/>
        <v>-7.9601518087208755E-37</v>
      </c>
      <c r="AQ78">
        <f t="shared" si="34"/>
        <v>-2.4952366431201367E-32</v>
      </c>
      <c r="AR78">
        <f t="shared" si="34"/>
        <v>-2.4953162446382233E-32</v>
      </c>
      <c r="AS78">
        <f t="shared" si="34"/>
        <v>-8.7441224923790793E-5</v>
      </c>
      <c r="AT78">
        <f t="shared" si="34"/>
        <v>-5.7128266950210004E-5</v>
      </c>
      <c r="AU78">
        <f t="shared" si="25"/>
        <v>-1.445694918740008E-4</v>
      </c>
      <c r="AW78">
        <v>75</v>
      </c>
      <c r="AX78">
        <f>IF(Z78&gt;0, (R78*SUMPRODUCT(K78:$K$98, X78:$X$98)-K78*$AZ$3)/Z78, 0)</f>
        <v>-2.2885143772214543E+34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25</v>
      </c>
      <c r="R79">
        <f t="shared" si="28"/>
        <v>50000</v>
      </c>
      <c r="S79">
        <f t="shared" si="29"/>
        <v>0</v>
      </c>
      <c r="U79">
        <f t="shared" si="38"/>
        <v>1</v>
      </c>
      <c r="V79">
        <f t="shared" si="39"/>
        <v>0.01</v>
      </c>
      <c r="W79">
        <f t="shared" si="40"/>
        <v>9.9691148592250133E-35</v>
      </c>
      <c r="X79">
        <f t="shared" si="41"/>
        <v>9.9691148592250133E-35</v>
      </c>
      <c r="Y79">
        <f t="shared" si="42"/>
        <v>9.9691148592250128E-37</v>
      </c>
      <c r="Z79">
        <f t="shared" si="43"/>
        <v>0</v>
      </c>
      <c r="AB79">
        <f t="shared" si="44"/>
        <v>-2.2814462683508476</v>
      </c>
      <c r="AC79">
        <f t="shared" si="45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-4.9845574296125066E-30</v>
      </c>
      <c r="AI79">
        <f t="shared" si="23"/>
        <v>-4.9845574296125066E-30</v>
      </c>
      <c r="AJ79">
        <f t="shared" si="33"/>
        <v>-2.2814462683508476</v>
      </c>
      <c r="AK79">
        <f t="shared" si="46"/>
        <v>-0.15970123878455936</v>
      </c>
      <c r="AL79">
        <f t="shared" si="24"/>
        <v>-2.441147507135407</v>
      </c>
      <c r="AN79">
        <f t="shared" si="34"/>
        <v>0</v>
      </c>
      <c r="AO79">
        <f t="shared" si="34"/>
        <v>0</v>
      </c>
      <c r="AP79">
        <f t="shared" si="34"/>
        <v>0</v>
      </c>
      <c r="AQ79">
        <f t="shared" si="34"/>
        <v>-1.4214556801287277E-33</v>
      </c>
      <c r="AR79">
        <f t="shared" si="34"/>
        <v>-1.4214556801287277E-33</v>
      </c>
      <c r="AS79">
        <f t="shared" si="34"/>
        <v>-6.5060435211153876E-4</v>
      </c>
      <c r="AT79">
        <f t="shared" si="34"/>
        <v>-4.5542304647807725E-5</v>
      </c>
      <c r="AU79">
        <f t="shared" si="25"/>
        <v>-6.9614665675934648E-4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>SUM(AN3:AN79)</f>
        <v>13261.389365064546</v>
      </c>
      <c r="AO81" s="8">
        <f t="shared" ref="AO81:AU81" si="49">SUM(AO3:AO79)</f>
        <v>-1326.1389365064547</v>
      </c>
      <c r="AP81" s="8">
        <f t="shared" si="49"/>
        <v>-1714.4832896505463</v>
      </c>
      <c r="AQ81" s="8">
        <f t="shared" si="49"/>
        <v>-7143.0798183466595</v>
      </c>
      <c r="AR81" s="8">
        <f t="shared" si="49"/>
        <v>3077.6873205608867</v>
      </c>
      <c r="AS81" s="8">
        <f t="shared" si="49"/>
        <v>-1300.9126194705716</v>
      </c>
      <c r="AT81" s="8">
        <f t="shared" si="49"/>
        <v>550.4895269031631</v>
      </c>
      <c r="AU81" s="8">
        <f t="shared" si="49"/>
        <v>2327.2642279934785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21" priority="1" operator="lessThan">
      <formula>0</formula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BDD7E-9871-445E-B01E-D26FE683DA2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'S.55.04.A'!C3*(1+C12)</f>
        <v>27488.347814799352</v>
      </c>
      <c r="K3">
        <v>1</v>
      </c>
      <c r="L3" s="2">
        <v>0</v>
      </c>
      <c r="O3">
        <f>$C$3</f>
        <v>27488.347814799352</v>
      </c>
      <c r="P3" s="2">
        <f>O3*C5</f>
        <v>2748.8347814799354</v>
      </c>
      <c r="Q3" s="4">
        <f>B8</f>
        <v>1522.432587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27488.347814799352</v>
      </c>
      <c r="AF3">
        <f t="shared" ref="AF3:AG34" si="3">-$Z3*P3</f>
        <v>-2748.8347814799354</v>
      </c>
      <c r="AG3">
        <f t="shared" si="3"/>
        <v>-1522.432587</v>
      </c>
      <c r="AH3">
        <f t="shared" ref="AH3:AH66" si="4">-X3*R3</f>
        <v>0</v>
      </c>
      <c r="AI3">
        <f t="shared" ref="AI3:AI23" si="5">SUM(AE3:AH3)</f>
        <v>23217.080446319418</v>
      </c>
      <c r="AJ3">
        <f t="shared" ref="AJ3:AJ66" si="6">AB3-AC3</f>
        <v>0</v>
      </c>
      <c r="AL3">
        <f t="shared" ref="AL3:AL23" si="7">SUM(AI3:AK3)</f>
        <v>23217.080446319418</v>
      </c>
      <c r="AN3">
        <f t="shared" ref="AN3:AU34" si="8">AE3*$K3</f>
        <v>27488.347814799352</v>
      </c>
      <c r="AO3">
        <f t="shared" si="8"/>
        <v>-2748.8347814799354</v>
      </c>
      <c r="AP3">
        <f t="shared" si="8"/>
        <v>-1522.432587</v>
      </c>
      <c r="AQ3">
        <f t="shared" si="8"/>
        <v>0</v>
      </c>
      <c r="AR3">
        <f t="shared" si="8"/>
        <v>23217.080446319418</v>
      </c>
      <c r="AS3">
        <f t="shared" si="8"/>
        <v>0</v>
      </c>
      <c r="AT3">
        <f t="shared" si="8"/>
        <v>0</v>
      </c>
      <c r="AU3">
        <f t="shared" si="8"/>
        <v>23217.080446319418</v>
      </c>
      <c r="AW3">
        <v>0</v>
      </c>
      <c r="AX3">
        <f>IF(Z3&gt;0, (R3*SUMPRODUCT(K3:$K$98, X3:$X$98)-K3*$AZ$3)/Z3, 0)</f>
        <v>0</v>
      </c>
      <c r="AZ3">
        <f>C6*ABS(SUMPRODUCT(X4:X69, K4:K69))/1</f>
        <v>16730.338679637098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1.8608946000000001E-2</v>
      </c>
      <c r="R4">
        <f t="shared" si="0"/>
        <v>50000</v>
      </c>
      <c r="S4">
        <f t="shared" si="1"/>
        <v>1155.274673409207</v>
      </c>
      <c r="U4">
        <f t="shared" ref="U4:U67" si="12">M4</f>
        <v>1.8608946000000001E-2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1.8608946000000001E-2</v>
      </c>
      <c r="Y4">
        <f t="shared" ref="Y4:Y67" si="16">V4*W4</f>
        <v>0.01</v>
      </c>
      <c r="Z4">
        <f t="shared" ref="Z4:Z67" si="17">MAX(0, W4-X4-Y4)</f>
        <v>0.97139105400000003</v>
      </c>
      <c r="AB4">
        <f t="shared" ref="AB4:AB67" si="18">AC3</f>
        <v>0</v>
      </c>
      <c r="AC4">
        <f>S4*Z4</f>
        <v>1122.2234826624754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-930.44730000000004</v>
      </c>
      <c r="AI4">
        <f t="shared" si="5"/>
        <v>-930.44730000000004</v>
      </c>
      <c r="AJ4">
        <f t="shared" si="6"/>
        <v>-1122.2234826624754</v>
      </c>
      <c r="AK4">
        <f t="shared" ref="AK4:AK67" si="19">G4*SUM(AB4:AB4, AE4:AF4)</f>
        <v>0</v>
      </c>
      <c r="AL4">
        <f t="shared" si="7"/>
        <v>-2052.6707826624752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-868.03554436048137</v>
      </c>
      <c r="AR4">
        <f t="shared" si="8"/>
        <v>-868.03554436048137</v>
      </c>
      <c r="AS4">
        <f t="shared" si="8"/>
        <v>-1046.9479267305489</v>
      </c>
      <c r="AT4">
        <f t="shared" si="8"/>
        <v>0</v>
      </c>
      <c r="AU4">
        <f t="shared" si="8"/>
        <v>-1914.98347109103</v>
      </c>
      <c r="AW4">
        <v>1</v>
      </c>
      <c r="AX4">
        <f>IF(Z4&gt;0, (R4*SUMPRODUCT(K4:$K$98, X4:$X$98)-K4*$AZ$3)/Z4, 0)</f>
        <v>1155.274673409207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0">K4*J5</f>
        <v>0.85510801767234645</v>
      </c>
      <c r="L5" s="2">
        <v>2</v>
      </c>
      <c r="M5" s="6">
        <v>2.2132820000000001E-2</v>
      </c>
      <c r="Q5" s="4">
        <f t="shared" ref="Q5:Q68" si="21">$C$8</f>
        <v>25</v>
      </c>
      <c r="R5">
        <f t="shared" si="0"/>
        <v>50000</v>
      </c>
      <c r="S5">
        <f t="shared" si="1"/>
        <v>1655.0665790854489</v>
      </c>
      <c r="U5">
        <f t="shared" si="12"/>
        <v>2.2132820000000001E-2</v>
      </c>
      <c r="V5">
        <f t="shared" si="13"/>
        <v>0.01</v>
      </c>
      <c r="W5">
        <f t="shared" si="14"/>
        <v>0.97139105400000003</v>
      </c>
      <c r="X5">
        <f t="shared" si="15"/>
        <v>2.149962334779228E-2</v>
      </c>
      <c r="Y5">
        <f t="shared" si="16"/>
        <v>9.7139105400000005E-3</v>
      </c>
      <c r="Z5">
        <f t="shared" si="17"/>
        <v>0.94017752011220768</v>
      </c>
      <c r="AB5">
        <f t="shared" si="18"/>
        <v>1122.2234826624754</v>
      </c>
      <c r="AC5">
        <f>S5*Z5</f>
        <v>1556.0563919451524</v>
      </c>
      <c r="AE5">
        <f t="shared" si="2"/>
        <v>0</v>
      </c>
      <c r="AF5">
        <f t="shared" si="3"/>
        <v>0</v>
      </c>
      <c r="AG5">
        <f t="shared" si="3"/>
        <v>-23.504438002805191</v>
      </c>
      <c r="AH5">
        <f t="shared" si="4"/>
        <v>-1074.981167389614</v>
      </c>
      <c r="AI5">
        <f t="shared" si="5"/>
        <v>-1098.4856053924193</v>
      </c>
      <c r="AJ5">
        <f t="shared" si="6"/>
        <v>-433.83290928267706</v>
      </c>
      <c r="AK5">
        <f t="shared" si="19"/>
        <v>46.011162789161489</v>
      </c>
      <c r="AL5">
        <f t="shared" si="7"/>
        <v>-1486.3073518859348</v>
      </c>
      <c r="AN5">
        <f t="shared" si="8"/>
        <v>0</v>
      </c>
      <c r="AO5">
        <f t="shared" si="8"/>
        <v>0</v>
      </c>
      <c r="AP5">
        <f t="shared" si="8"/>
        <v>-20.098833387081314</v>
      </c>
      <c r="AQ5">
        <f t="shared" si="8"/>
        <v>-919.22501508163771</v>
      </c>
      <c r="AR5">
        <f t="shared" si="8"/>
        <v>-939.32384846871912</v>
      </c>
      <c r="AS5">
        <f t="shared" si="8"/>
        <v>-370.97399905773688</v>
      </c>
      <c r="AT5">
        <f t="shared" si="8"/>
        <v>39.344514203439509</v>
      </c>
      <c r="AU5">
        <f t="shared" si="8"/>
        <v>-1270.9533333230165</v>
      </c>
      <c r="AW5">
        <v>2</v>
      </c>
      <c r="AX5">
        <f>IF(Z5&gt;0, (R5*SUMPRODUCT(K5:$K$98, X5:$X$98)-K5*$AZ$3)/Z5, 0)</f>
        <v>1655.0665790854489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0"/>
        <v>0.77141002947437654</v>
      </c>
      <c r="L6" s="2">
        <v>3</v>
      </c>
      <c r="M6" s="6">
        <v>2.5807838999999999E-2</v>
      </c>
      <c r="Q6" s="4">
        <f t="shared" si="21"/>
        <v>25</v>
      </c>
      <c r="R6">
        <f t="shared" si="0"/>
        <v>50000</v>
      </c>
      <c r="S6">
        <f t="shared" si="1"/>
        <v>2247.2151800054676</v>
      </c>
      <c r="U6">
        <f t="shared" si="12"/>
        <v>2.5807838999999999E-2</v>
      </c>
      <c r="V6">
        <f t="shared" si="13"/>
        <v>0.01</v>
      </c>
      <c r="W6">
        <f t="shared" si="14"/>
        <v>0.94017752011220768</v>
      </c>
      <c r="X6">
        <f t="shared" si="15"/>
        <v>2.4263950070475118E-2</v>
      </c>
      <c r="Y6">
        <f t="shared" si="16"/>
        <v>9.4017752011220767E-3</v>
      </c>
      <c r="Z6">
        <f t="shared" si="17"/>
        <v>0.90651179484061051</v>
      </c>
      <c r="AB6">
        <f t="shared" si="18"/>
        <v>1556.0563919451524</v>
      </c>
      <c r="AC6">
        <f t="shared" ref="AC6:AC69" si="22">S6*Z6</f>
        <v>2037.1270662198219</v>
      </c>
      <c r="AE6">
        <f t="shared" si="2"/>
        <v>0</v>
      </c>
      <c r="AF6">
        <f t="shared" si="3"/>
        <v>0</v>
      </c>
      <c r="AG6">
        <f t="shared" si="3"/>
        <v>-22.662794871015262</v>
      </c>
      <c r="AH6">
        <f t="shared" si="4"/>
        <v>-1213.1975035237558</v>
      </c>
      <c r="AI6">
        <f t="shared" si="5"/>
        <v>-1235.860298394771</v>
      </c>
      <c r="AJ6">
        <f t="shared" si="6"/>
        <v>-481.0706742746695</v>
      </c>
      <c r="AK6">
        <f t="shared" si="19"/>
        <v>91.02929892879142</v>
      </c>
      <c r="AL6">
        <f t="shared" si="7"/>
        <v>-1625.9016737406491</v>
      </c>
      <c r="AN6">
        <f t="shared" si="8"/>
        <v>0</v>
      </c>
      <c r="AO6">
        <f t="shared" si="8"/>
        <v>0</v>
      </c>
      <c r="AP6">
        <f t="shared" si="8"/>
        <v>-17.482307259421631</v>
      </c>
      <c r="AQ6">
        <f t="shared" si="8"/>
        <v>-935.87272195150047</v>
      </c>
      <c r="AR6">
        <f t="shared" si="8"/>
        <v>-953.35502921092211</v>
      </c>
      <c r="AS6">
        <f t="shared" si="8"/>
        <v>-371.10274302148099</v>
      </c>
      <c r="AT6">
        <f t="shared" si="8"/>
        <v>70.220914169690815</v>
      </c>
      <c r="AU6">
        <f t="shared" si="8"/>
        <v>-1254.2368580627124</v>
      </c>
      <c r="AW6">
        <v>3</v>
      </c>
      <c r="AX6">
        <f>IF(Z6&gt;0, (R6*SUMPRODUCT(K6:$K$98, X6:$X$98)-K6*$AZ$3)/Z6, 0)</f>
        <v>2247.2151800054676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0"/>
        <v>0.70185609086923539</v>
      </c>
      <c r="L7" s="2">
        <v>4</v>
      </c>
      <c r="M7" s="6">
        <v>2.9740472E-2</v>
      </c>
      <c r="Q7" s="4">
        <f t="shared" si="21"/>
        <v>25</v>
      </c>
      <c r="R7">
        <f t="shared" si="0"/>
        <v>50000</v>
      </c>
      <c r="S7">
        <f t="shared" si="1"/>
        <v>2601.8956802242719</v>
      </c>
      <c r="U7">
        <f t="shared" si="12"/>
        <v>2.9740472E-2</v>
      </c>
      <c r="V7">
        <f t="shared" si="13"/>
        <v>0.01</v>
      </c>
      <c r="W7">
        <f t="shared" si="14"/>
        <v>0.90651179484061051</v>
      </c>
      <c r="X7">
        <f t="shared" si="15"/>
        <v>2.6960088652126922E-2</v>
      </c>
      <c r="Y7">
        <f t="shared" si="16"/>
        <v>9.0651179484061047E-3</v>
      </c>
      <c r="Z7">
        <f t="shared" si="17"/>
        <v>0.87048658824007741</v>
      </c>
      <c r="AB7">
        <f t="shared" si="18"/>
        <v>2037.1270662198219</v>
      </c>
      <c r="AC7">
        <f t="shared" si="22"/>
        <v>2264.915293635022</v>
      </c>
      <c r="AE7">
        <f t="shared" si="2"/>
        <v>0</v>
      </c>
      <c r="AF7">
        <f t="shared" si="3"/>
        <v>0</v>
      </c>
      <c r="AG7">
        <f t="shared" si="3"/>
        <v>-21.762164706001936</v>
      </c>
      <c r="AH7">
        <f t="shared" si="4"/>
        <v>-1348.0044326063462</v>
      </c>
      <c r="AI7">
        <f t="shared" si="5"/>
        <v>-1369.766597312348</v>
      </c>
      <c r="AJ7">
        <f t="shared" si="6"/>
        <v>-227.78822741520003</v>
      </c>
      <c r="AK7">
        <f t="shared" si="19"/>
        <v>100.02293895139326</v>
      </c>
      <c r="AL7">
        <f t="shared" si="7"/>
        <v>-1497.5318857761549</v>
      </c>
      <c r="AN7">
        <f t="shared" si="8"/>
        <v>0</v>
      </c>
      <c r="AO7">
        <f t="shared" si="8"/>
        <v>0</v>
      </c>
      <c r="AP7">
        <f t="shared" si="8"/>
        <v>-15.273907849406962</v>
      </c>
      <c r="AQ7">
        <f t="shared" si="8"/>
        <v>-946.1051215434918</v>
      </c>
      <c r="AR7">
        <f t="shared" si="8"/>
        <v>-961.3790293928987</v>
      </c>
      <c r="AS7">
        <f t="shared" si="8"/>
        <v>-159.87455483966468</v>
      </c>
      <c r="AT7">
        <f t="shared" si="8"/>
        <v>70.201708929677054</v>
      </c>
      <c r="AU7">
        <f t="shared" si="8"/>
        <v>-1051.0518753028864</v>
      </c>
      <c r="AW7">
        <v>4</v>
      </c>
      <c r="AX7">
        <f>IF(Z7&gt;0, (R7*SUMPRODUCT(K7:$K$98, X7:$X$98)-K7*$AZ$3)/Z7, 0)</f>
        <v>2601.8956802242719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0"/>
        <v>0.65514430212754171</v>
      </c>
      <c r="L8" s="2">
        <v>5</v>
      </c>
      <c r="M8" s="6">
        <v>3.4073305999999998E-2</v>
      </c>
      <c r="Q8" s="4">
        <f t="shared" si="21"/>
        <v>25</v>
      </c>
      <c r="R8">
        <f t="shared" si="0"/>
        <v>50000</v>
      </c>
      <c r="S8">
        <f t="shared" si="1"/>
        <v>2524.0479366459267</v>
      </c>
      <c r="U8">
        <f t="shared" si="12"/>
        <v>3.4073305999999998E-2</v>
      </c>
      <c r="V8">
        <f t="shared" si="13"/>
        <v>0.01</v>
      </c>
      <c r="W8">
        <f t="shared" si="14"/>
        <v>0.87048658824007741</v>
      </c>
      <c r="X8">
        <f t="shared" si="15"/>
        <v>2.9660355890000156E-2</v>
      </c>
      <c r="Y8">
        <f t="shared" si="16"/>
        <v>8.7048658824007748E-3</v>
      </c>
      <c r="Z8">
        <f t="shared" si="17"/>
        <v>0.83212136646767643</v>
      </c>
      <c r="AB8">
        <f t="shared" si="18"/>
        <v>2264.915293635022</v>
      </c>
      <c r="AC8">
        <f t="shared" si="22"/>
        <v>2100.3142180717277</v>
      </c>
      <c r="AE8">
        <f t="shared" si="2"/>
        <v>0</v>
      </c>
      <c r="AF8">
        <f t="shared" si="3"/>
        <v>0</v>
      </c>
      <c r="AG8">
        <f t="shared" si="3"/>
        <v>-20.803034161691912</v>
      </c>
      <c r="AH8">
        <f t="shared" si="4"/>
        <v>-1483.0177945000078</v>
      </c>
      <c r="AI8">
        <f t="shared" si="5"/>
        <v>-1503.8208286616996</v>
      </c>
      <c r="AJ8">
        <f t="shared" si="6"/>
        <v>164.60107556329422</v>
      </c>
      <c r="AK8">
        <f t="shared" si="19"/>
        <v>48.242695754425966</v>
      </c>
      <c r="AL8">
        <f t="shared" si="7"/>
        <v>-1290.9770573439794</v>
      </c>
      <c r="AN8">
        <f t="shared" si="8"/>
        <v>0</v>
      </c>
      <c r="AO8">
        <f t="shared" si="8"/>
        <v>0</v>
      </c>
      <c r="AP8">
        <f t="shared" si="8"/>
        <v>-13.628989297997057</v>
      </c>
      <c r="AQ8">
        <f t="shared" si="8"/>
        <v>-971.59065802043369</v>
      </c>
      <c r="AR8">
        <f t="shared" si="8"/>
        <v>-985.2196473184307</v>
      </c>
      <c r="AS8">
        <f t="shared" si="8"/>
        <v>107.83745677935715</v>
      </c>
      <c r="AT8">
        <f t="shared" si="8"/>
        <v>31.60592724278472</v>
      </c>
      <c r="AU8">
        <f t="shared" si="8"/>
        <v>-845.77626329628879</v>
      </c>
      <c r="AW8">
        <v>5</v>
      </c>
      <c r="AX8">
        <f>IF(Z8&gt;0, (R8*SUMPRODUCT(K8:$K$98, X8:$X$98)-K8*$AZ$3)/Z8, 0)</f>
        <v>2524.0479366459267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0"/>
        <v>0.62046055699170533</v>
      </c>
      <c r="L9" s="2">
        <v>6</v>
      </c>
      <c r="M9" s="6">
        <v>3.9255977999999997E-2</v>
      </c>
      <c r="Q9" s="4">
        <f t="shared" si="21"/>
        <v>25</v>
      </c>
      <c r="R9">
        <f t="shared" si="0"/>
        <v>50000</v>
      </c>
      <c r="S9">
        <f t="shared" si="1"/>
        <v>2160.1820512349263</v>
      </c>
      <c r="U9">
        <f t="shared" si="12"/>
        <v>3.9255977999999997E-2</v>
      </c>
      <c r="V9">
        <f t="shared" si="13"/>
        <v>0.01</v>
      </c>
      <c r="W9">
        <f t="shared" si="14"/>
        <v>0.83212136646767643</v>
      </c>
      <c r="X9">
        <f t="shared" si="15"/>
        <v>3.2665738055385043E-2</v>
      </c>
      <c r="Y9">
        <f t="shared" si="16"/>
        <v>8.3212136646767642E-3</v>
      </c>
      <c r="Z9">
        <f t="shared" si="17"/>
        <v>0.79113441474761459</v>
      </c>
      <c r="AB9">
        <f t="shared" si="18"/>
        <v>2100.3142180717277</v>
      </c>
      <c r="AC9">
        <f t="shared" si="22"/>
        <v>1708.994362852045</v>
      </c>
      <c r="AE9">
        <f t="shared" si="2"/>
        <v>0</v>
      </c>
      <c r="AF9">
        <f t="shared" si="3"/>
        <v>0</v>
      </c>
      <c r="AG9">
        <f t="shared" si="3"/>
        <v>-19.778360368690365</v>
      </c>
      <c r="AH9">
        <f t="shared" si="4"/>
        <v>-1633.2869027692523</v>
      </c>
      <c r="AI9">
        <f t="shared" si="5"/>
        <v>-1653.0652631379426</v>
      </c>
      <c r="AJ9">
        <f t="shared" si="6"/>
        <v>391.31985521968272</v>
      </c>
      <c r="AK9">
        <f t="shared" si="19"/>
        <v>12.391853886623194</v>
      </c>
      <c r="AL9">
        <f t="shared" si="7"/>
        <v>-1249.3535540316366</v>
      </c>
      <c r="AN9">
        <f t="shared" si="8"/>
        <v>0</v>
      </c>
      <c r="AO9">
        <f t="shared" si="8"/>
        <v>0</v>
      </c>
      <c r="AP9">
        <f t="shared" si="8"/>
        <v>-12.271692490740294</v>
      </c>
      <c r="AQ9">
        <f t="shared" si="8"/>
        <v>-1013.3901014194676</v>
      </c>
      <c r="AR9">
        <f t="shared" si="8"/>
        <v>-1025.6617939102077</v>
      </c>
      <c r="AS9">
        <f t="shared" si="8"/>
        <v>242.79853533151783</v>
      </c>
      <c r="AT9">
        <f t="shared" si="8"/>
        <v>7.688656564654055</v>
      </c>
      <c r="AU9">
        <f t="shared" si="8"/>
        <v>-775.17460201403583</v>
      </c>
      <c r="AW9">
        <v>6</v>
      </c>
      <c r="AX9">
        <f>IF(Z9&gt;0, (R9*SUMPRODUCT(K9:$K$98, X9:$X$98)-K9*$AZ$3)/Z9, 0)</f>
        <v>2160.1820512349263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0"/>
        <v>0.58861640925121461</v>
      </c>
      <c r="L10" s="2">
        <v>7</v>
      </c>
      <c r="M10" s="6">
        <v>4.4782766000000002E-2</v>
      </c>
      <c r="Q10" s="4">
        <f t="shared" si="21"/>
        <v>25</v>
      </c>
      <c r="R10">
        <f t="shared" si="0"/>
        <v>50000</v>
      </c>
      <c r="S10">
        <f t="shared" si="1"/>
        <v>1642.6553702066865</v>
      </c>
      <c r="U10">
        <f t="shared" si="12"/>
        <v>4.4782766000000002E-2</v>
      </c>
      <c r="V10">
        <f t="shared" si="13"/>
        <v>0.01</v>
      </c>
      <c r="W10">
        <f t="shared" si="14"/>
        <v>0.79113441474761459</v>
      </c>
      <c r="X10">
        <f t="shared" si="15"/>
        <v>3.5429187370189373E-2</v>
      </c>
      <c r="Y10">
        <f t="shared" si="16"/>
        <v>7.9113441474761466E-3</v>
      </c>
      <c r="Z10">
        <f t="shared" si="17"/>
        <v>0.747793883229949</v>
      </c>
      <c r="AB10">
        <f t="shared" si="18"/>
        <v>1708.994362852045</v>
      </c>
      <c r="AC10">
        <f t="shared" si="22"/>
        <v>1228.3676380953875</v>
      </c>
      <c r="AE10">
        <f t="shared" si="2"/>
        <v>0</v>
      </c>
      <c r="AF10">
        <f t="shared" si="3"/>
        <v>0</v>
      </c>
      <c r="AG10">
        <f t="shared" si="3"/>
        <v>-18.694847080748726</v>
      </c>
      <c r="AH10">
        <f t="shared" si="4"/>
        <v>-1771.4593685094687</v>
      </c>
      <c r="AI10">
        <f t="shared" si="5"/>
        <v>-1790.1542155902175</v>
      </c>
      <c r="AJ10">
        <f t="shared" si="6"/>
        <v>480.6267247566575</v>
      </c>
      <c r="AK10">
        <f t="shared" si="19"/>
        <v>7.0068768876933856</v>
      </c>
      <c r="AL10">
        <f t="shared" si="7"/>
        <v>-1302.5206139458667</v>
      </c>
      <c r="AN10">
        <f t="shared" si="8"/>
        <v>0</v>
      </c>
      <c r="AO10">
        <f t="shared" si="8"/>
        <v>0</v>
      </c>
      <c r="AP10">
        <f t="shared" si="8"/>
        <v>-11.004093760170868</v>
      </c>
      <c r="AQ10">
        <f t="shared" si="8"/>
        <v>-1042.7100526264676</v>
      </c>
      <c r="AR10">
        <f t="shared" si="8"/>
        <v>-1053.7141463866385</v>
      </c>
      <c r="AS10">
        <f t="shared" si="8"/>
        <v>282.90477691643559</v>
      </c>
      <c r="AT10">
        <f t="shared" si="8"/>
        <v>4.1243627136994068</v>
      </c>
      <c r="AU10">
        <f t="shared" si="8"/>
        <v>-766.68500675650353</v>
      </c>
      <c r="AW10">
        <v>7</v>
      </c>
      <c r="AX10">
        <f>IF(Z10&gt;0, (R10*SUMPRODUCT(K10:$K$98, X10:$X$98)-K10*$AZ$3)/Z10, 0)</f>
        <v>1642.6553702066865</v>
      </c>
    </row>
    <row r="11" spans="1:52" x14ac:dyDescent="0.25">
      <c r="A11" t="s">
        <v>33</v>
      </c>
      <c r="C11" s="12">
        <f>AU71</f>
        <v>6139.3906869293023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0"/>
        <v>0.55930863668872544</v>
      </c>
      <c r="L11" s="2">
        <v>8</v>
      </c>
      <c r="M11" s="6">
        <v>5.0287691000000002E-2</v>
      </c>
      <c r="Q11" s="4">
        <f t="shared" si="21"/>
        <v>25</v>
      </c>
      <c r="R11">
        <f t="shared" si="0"/>
        <v>50000</v>
      </c>
      <c r="S11">
        <f t="shared" si="1"/>
        <v>961.96933612244459</v>
      </c>
      <c r="U11">
        <f t="shared" si="12"/>
        <v>5.0287691000000002E-2</v>
      </c>
      <c r="V11">
        <f t="shared" si="13"/>
        <v>0.01</v>
      </c>
      <c r="W11">
        <f t="shared" si="14"/>
        <v>0.747793883229949</v>
      </c>
      <c r="X11">
        <f t="shared" si="15"/>
        <v>3.7604827731557759E-2</v>
      </c>
      <c r="Y11">
        <f t="shared" si="16"/>
        <v>7.4779388322994897E-3</v>
      </c>
      <c r="Z11">
        <f t="shared" si="17"/>
        <v>0.70271111666609176</v>
      </c>
      <c r="AB11">
        <f t="shared" si="18"/>
        <v>1228.3676380953875</v>
      </c>
      <c r="AC11">
        <f t="shared" si="22"/>
        <v>675.98654638514199</v>
      </c>
      <c r="AE11">
        <f t="shared" si="2"/>
        <v>0</v>
      </c>
      <c r="AF11">
        <f t="shared" si="3"/>
        <v>0</v>
      </c>
      <c r="AG11">
        <f t="shared" si="3"/>
        <v>-17.567777916652293</v>
      </c>
      <c r="AH11">
        <f t="shared" si="4"/>
        <v>-1880.2413865778879</v>
      </c>
      <c r="AI11">
        <f t="shared" si="5"/>
        <v>-1897.8091644945403</v>
      </c>
      <c r="AJ11">
        <f t="shared" si="6"/>
        <v>552.38109171024553</v>
      </c>
      <c r="AK11">
        <f t="shared" si="19"/>
        <v>2.9480823314289299</v>
      </c>
      <c r="AL11">
        <f t="shared" si="7"/>
        <v>-1342.4799904528659</v>
      </c>
      <c r="AN11">
        <f t="shared" si="8"/>
        <v>0</v>
      </c>
      <c r="AO11">
        <f t="shared" si="8"/>
        <v>0</v>
      </c>
      <c r="AP11">
        <f t="shared" si="8"/>
        <v>-9.8258099162130907</v>
      </c>
      <c r="AQ11">
        <f t="shared" si="8"/>
        <v>-1051.6352465725972</v>
      </c>
      <c r="AR11">
        <f t="shared" si="8"/>
        <v>-1061.4610564888103</v>
      </c>
      <c r="AS11">
        <f t="shared" si="8"/>
        <v>308.95151533708724</v>
      </c>
      <c r="AT11">
        <f t="shared" si="8"/>
        <v>1.6488879096376341</v>
      </c>
      <c r="AU11">
        <f t="shared" si="8"/>
        <v>-750.8606532420855</v>
      </c>
      <c r="AW11">
        <v>8</v>
      </c>
      <c r="AX11">
        <f>IF(Z11&gt;0, (R11*SUMPRODUCT(K11:$K$98, X11:$X$98)-K11*$AZ$3)/Z11, 0)</f>
        <v>961.96933612244459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0"/>
        <v>0.53151063070296056</v>
      </c>
      <c r="L12" s="2">
        <v>9</v>
      </c>
      <c r="M12" s="6">
        <v>5.6343962999999997E-2</v>
      </c>
      <c r="Q12" s="4">
        <f t="shared" si="21"/>
        <v>25</v>
      </c>
      <c r="R12">
        <f t="shared" si="0"/>
        <v>50000</v>
      </c>
      <c r="S12">
        <f t="shared" si="1"/>
        <v>136.29424263478319</v>
      </c>
      <c r="U12">
        <f t="shared" si="12"/>
        <v>5.6343962999999997E-2</v>
      </c>
      <c r="V12">
        <f t="shared" si="13"/>
        <v>0.01</v>
      </c>
      <c r="W12">
        <f t="shared" si="14"/>
        <v>0.70271111666609176</v>
      </c>
      <c r="X12">
        <f t="shared" si="15"/>
        <v>3.9593529157122956E-2</v>
      </c>
      <c r="Y12">
        <f t="shared" si="16"/>
        <v>7.0271111666609177E-3</v>
      </c>
      <c r="Z12">
        <f t="shared" si="17"/>
        <v>0.65609047634230788</v>
      </c>
      <c r="AB12">
        <f t="shared" si="18"/>
        <v>675.98654638514199</v>
      </c>
      <c r="AC12">
        <f t="shared" si="22"/>
        <v>89.421354572968994</v>
      </c>
      <c r="AE12">
        <f t="shared" si="2"/>
        <v>0</v>
      </c>
      <c r="AF12">
        <f t="shared" si="3"/>
        <v>0</v>
      </c>
      <c r="AG12">
        <f t="shared" si="3"/>
        <v>-16.402261908557698</v>
      </c>
      <c r="AH12">
        <f t="shared" si="4"/>
        <v>-1979.6764578561479</v>
      </c>
      <c r="AI12">
        <f t="shared" si="5"/>
        <v>-1996.0787197647055</v>
      </c>
      <c r="AJ12">
        <f t="shared" si="6"/>
        <v>586.565191812173</v>
      </c>
      <c r="AK12">
        <f t="shared" si="19"/>
        <v>1.5547690566858265</v>
      </c>
      <c r="AL12">
        <f t="shared" si="7"/>
        <v>-1407.9587588958466</v>
      </c>
      <c r="AN12">
        <f t="shared" si="8"/>
        <v>0</v>
      </c>
      <c r="AO12">
        <f t="shared" si="8"/>
        <v>0</v>
      </c>
      <c r="AP12">
        <f t="shared" si="8"/>
        <v>-8.7179765719726472</v>
      </c>
      <c r="AQ12">
        <f t="shared" si="8"/>
        <v>-1052.219082702924</v>
      </c>
      <c r="AR12">
        <f t="shared" si="8"/>
        <v>-1060.9370592748967</v>
      </c>
      <c r="AS12">
        <f t="shared" si="8"/>
        <v>311.76563504849111</v>
      </c>
      <c r="AT12">
        <f t="shared" si="8"/>
        <v>0.82637628191653067</v>
      </c>
      <c r="AU12">
        <f t="shared" si="8"/>
        <v>-748.34504794448901</v>
      </c>
      <c r="AW12">
        <v>9</v>
      </c>
      <c r="AX12">
        <f>IF(Z12&gt;0, (R12*SUMPRODUCT(K12:$K$98, X12:$X$98)-K12*$AZ$3)/Z12, 0)</f>
        <v>136.29424263478319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0"/>
        <v>0.50523824211308033</v>
      </c>
      <c r="L13" s="2">
        <v>10</v>
      </c>
      <c r="M13" s="6">
        <v>6.2785228999999998E-2</v>
      </c>
      <c r="Q13" s="4">
        <f t="shared" si="21"/>
        <v>25</v>
      </c>
      <c r="R13">
        <f t="shared" si="0"/>
        <v>50000</v>
      </c>
      <c r="S13">
        <f t="shared" si="1"/>
        <v>-860.13501999647428</v>
      </c>
      <c r="U13">
        <f t="shared" si="12"/>
        <v>6.2785228999999998E-2</v>
      </c>
      <c r="V13">
        <f t="shared" si="13"/>
        <v>0.01</v>
      </c>
      <c r="W13">
        <f t="shared" si="14"/>
        <v>0.65609047634230788</v>
      </c>
      <c r="X13">
        <f t="shared" si="15"/>
        <v>4.1192790801870882E-2</v>
      </c>
      <c r="Y13">
        <f t="shared" si="16"/>
        <v>6.5609047634230793E-3</v>
      </c>
      <c r="Z13">
        <f t="shared" si="17"/>
        <v>0.60833678077701392</v>
      </c>
      <c r="AB13">
        <f t="shared" si="18"/>
        <v>89.421354572968994</v>
      </c>
      <c r="AC13">
        <f t="shared" si="22"/>
        <v>-523.25176909822767</v>
      </c>
      <c r="AE13">
        <f t="shared" si="2"/>
        <v>0</v>
      </c>
      <c r="AF13">
        <f t="shared" si="3"/>
        <v>0</v>
      </c>
      <c r="AG13">
        <f t="shared" si="3"/>
        <v>-15.208419519425348</v>
      </c>
      <c r="AH13">
        <f t="shared" si="4"/>
        <v>-2059.6395400935439</v>
      </c>
      <c r="AI13">
        <f t="shared" si="5"/>
        <v>-2074.8479596129691</v>
      </c>
      <c r="AJ13">
        <f t="shared" si="6"/>
        <v>612.67312367119666</v>
      </c>
      <c r="AK13">
        <f t="shared" si="19"/>
        <v>0.178842709145938</v>
      </c>
      <c r="AL13">
        <f t="shared" si="7"/>
        <v>-1461.9959932326265</v>
      </c>
      <c r="AN13">
        <f t="shared" si="8"/>
        <v>0</v>
      </c>
      <c r="AO13">
        <f t="shared" si="8"/>
        <v>0</v>
      </c>
      <c r="AP13">
        <f t="shared" si="8"/>
        <v>-7.6838751433127213</v>
      </c>
      <c r="AQ13">
        <f t="shared" si="8"/>
        <v>-1040.6086606234553</v>
      </c>
      <c r="AR13">
        <f t="shared" si="8"/>
        <v>-1048.292535766768</v>
      </c>
      <c r="AS13">
        <f t="shared" si="8"/>
        <v>309.54589199356525</v>
      </c>
      <c r="AT13">
        <f t="shared" si="8"/>
        <v>9.0358175983634631E-2</v>
      </c>
      <c r="AU13">
        <f t="shared" si="8"/>
        <v>-738.65628559721904</v>
      </c>
      <c r="AW13">
        <v>10</v>
      </c>
      <c r="AX13">
        <f>IF(Z13&gt;0, (R13*SUMPRODUCT(K13:$K$98, X13:$X$98)-K13*$AZ$3)/Z13, 0)</f>
        <v>-860.13501999647428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0"/>
        <v>0.45110557331525025</v>
      </c>
      <c r="L14" s="2">
        <v>11</v>
      </c>
      <c r="M14" s="6">
        <v>6.9956555000000004E-2</v>
      </c>
      <c r="Q14" s="4">
        <f t="shared" si="21"/>
        <v>25</v>
      </c>
      <c r="R14">
        <f t="shared" si="0"/>
        <v>50000</v>
      </c>
      <c r="S14">
        <f t="shared" si="1"/>
        <v>-1175.9995292338867</v>
      </c>
      <c r="U14">
        <f t="shared" si="12"/>
        <v>6.9956555000000004E-2</v>
      </c>
      <c r="V14">
        <f t="shared" si="13"/>
        <v>0.01</v>
      </c>
      <c r="W14">
        <f t="shared" si="14"/>
        <v>0.60833678077701392</v>
      </c>
      <c r="X14">
        <f t="shared" si="15"/>
        <v>4.255714546295012E-2</v>
      </c>
      <c r="Y14">
        <f t="shared" si="16"/>
        <v>6.0833678077701391E-3</v>
      </c>
      <c r="Z14">
        <f t="shared" si="17"/>
        <v>0.55969626750629364</v>
      </c>
      <c r="AB14">
        <f t="shared" si="18"/>
        <v>-523.25176909822767</v>
      </c>
      <c r="AC14">
        <f t="shared" si="22"/>
        <v>-658.20254710136487</v>
      </c>
      <c r="AE14">
        <f t="shared" si="2"/>
        <v>0</v>
      </c>
      <c r="AF14">
        <f t="shared" si="3"/>
        <v>0</v>
      </c>
      <c r="AG14">
        <f t="shared" si="3"/>
        <v>-13.992406687657342</v>
      </c>
      <c r="AH14">
        <f t="shared" si="4"/>
        <v>-2127.857273147506</v>
      </c>
      <c r="AI14">
        <f t="shared" si="5"/>
        <v>-2141.8496798351634</v>
      </c>
      <c r="AJ14">
        <f t="shared" si="6"/>
        <v>134.9507780031372</v>
      </c>
      <c r="AK14">
        <f t="shared" si="19"/>
        <v>-36.627623836875941</v>
      </c>
      <c r="AL14">
        <f t="shared" si="7"/>
        <v>-2043.5265256689022</v>
      </c>
      <c r="AN14">
        <f t="shared" si="8"/>
        <v>0</v>
      </c>
      <c r="AO14">
        <f t="shared" si="8"/>
        <v>0</v>
      </c>
      <c r="AP14">
        <f t="shared" si="8"/>
        <v>-6.3120526408958071</v>
      </c>
      <c r="AQ14">
        <f t="shared" si="8"/>
        <v>-959.88827513623073</v>
      </c>
      <c r="AR14">
        <f t="shared" si="8"/>
        <v>-966.20032777712663</v>
      </c>
      <c r="AS14">
        <f t="shared" si="8"/>
        <v>60.877048080444268</v>
      </c>
      <c r="AT14">
        <f t="shared" si="8"/>
        <v>-16.522925250109246</v>
      </c>
      <c r="AU14">
        <f t="shared" si="8"/>
        <v>-921.84620494679154</v>
      </c>
      <c r="AW14">
        <v>11</v>
      </c>
      <c r="AX14">
        <f>IF(Z14&gt;0, (R14*SUMPRODUCT(K14:$K$98, X14:$X$98)-K14*$AZ$3)/Z14, 0)</f>
        <v>-1175.9995292338867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0"/>
        <v>0.40277283331718772</v>
      </c>
      <c r="L15" s="2">
        <v>12</v>
      </c>
      <c r="M15" s="6">
        <v>7.8227725999999997E-2</v>
      </c>
      <c r="Q15" s="4">
        <f t="shared" si="21"/>
        <v>25</v>
      </c>
      <c r="R15">
        <f t="shared" si="0"/>
        <v>50000</v>
      </c>
      <c r="S15">
        <f t="shared" si="1"/>
        <v>-1586.2102004925359</v>
      </c>
      <c r="U15">
        <f t="shared" si="12"/>
        <v>7.8227725999999997E-2</v>
      </c>
      <c r="V15">
        <f t="shared" si="13"/>
        <v>0.01</v>
      </c>
      <c r="W15">
        <f t="shared" si="14"/>
        <v>0.55969626750629364</v>
      </c>
      <c r="X15">
        <f t="shared" si="15"/>
        <v>4.378376625770504E-2</v>
      </c>
      <c r="Y15">
        <f t="shared" si="16"/>
        <v>5.5969626750629366E-3</v>
      </c>
      <c r="Z15">
        <f t="shared" si="17"/>
        <v>0.51031553857352563</v>
      </c>
      <c r="AB15">
        <f t="shared" si="18"/>
        <v>-658.20254710136487</v>
      </c>
      <c r="AC15">
        <f t="shared" si="22"/>
        <v>-809.46771275516858</v>
      </c>
      <c r="AE15">
        <f t="shared" si="2"/>
        <v>0</v>
      </c>
      <c r="AF15">
        <f t="shared" si="3"/>
        <v>0</v>
      </c>
      <c r="AG15">
        <f t="shared" si="3"/>
        <v>-12.757888464338141</v>
      </c>
      <c r="AH15">
        <f t="shared" si="4"/>
        <v>-2189.1883128852519</v>
      </c>
      <c r="AI15">
        <f t="shared" si="5"/>
        <v>-2201.94620134959</v>
      </c>
      <c r="AJ15">
        <f t="shared" si="6"/>
        <v>151.26516565380371</v>
      </c>
      <c r="AK15">
        <f t="shared" si="19"/>
        <v>-46.074178297095543</v>
      </c>
      <c r="AL15">
        <f t="shared" si="7"/>
        <v>-2096.7552139928816</v>
      </c>
      <c r="AN15">
        <f t="shared" si="8"/>
        <v>0</v>
      </c>
      <c r="AO15">
        <f t="shared" si="8"/>
        <v>0</v>
      </c>
      <c r="AP15">
        <f t="shared" si="8"/>
        <v>-5.1385308839261379</v>
      </c>
      <c r="AQ15">
        <f t="shared" si="8"/>
        <v>-881.74557944566698</v>
      </c>
      <c r="AR15">
        <f t="shared" si="8"/>
        <v>-886.88411032959311</v>
      </c>
      <c r="AS15">
        <f t="shared" si="8"/>
        <v>60.925499352576267</v>
      </c>
      <c r="AT15">
        <f t="shared" si="8"/>
        <v>-18.557427335482451</v>
      </c>
      <c r="AU15">
        <f t="shared" si="8"/>
        <v>-844.51603831249918</v>
      </c>
      <c r="AW15">
        <v>12</v>
      </c>
      <c r="AX15">
        <f>IF(Z15&gt;0, (R15*SUMPRODUCT(K15:$K$98, X15:$X$98)-K15*$AZ$3)/Z15, 0)</f>
        <v>-1586.2102004925359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0"/>
        <v>0.35961860117606043</v>
      </c>
      <c r="L16" s="2">
        <v>13</v>
      </c>
      <c r="M16" s="6">
        <v>8.7072107999999995E-2</v>
      </c>
      <c r="Q16" s="4">
        <f t="shared" si="21"/>
        <v>25</v>
      </c>
      <c r="R16">
        <f t="shared" si="0"/>
        <v>50000</v>
      </c>
      <c r="S16">
        <f t="shared" si="1"/>
        <v>-2103.4600007166341</v>
      </c>
      <c r="U16">
        <f t="shared" si="12"/>
        <v>8.7072107999999995E-2</v>
      </c>
      <c r="V16">
        <f t="shared" si="13"/>
        <v>0.01</v>
      </c>
      <c r="W16">
        <f t="shared" si="14"/>
        <v>0.51031553857352563</v>
      </c>
      <c r="X16">
        <f t="shared" si="15"/>
        <v>4.4434249688752189E-2</v>
      </c>
      <c r="Y16">
        <f t="shared" si="16"/>
        <v>5.1031553857352561E-3</v>
      </c>
      <c r="Z16">
        <f t="shared" si="17"/>
        <v>0.46077813349903818</v>
      </c>
      <c r="AB16">
        <f t="shared" si="18"/>
        <v>-809.46771275516858</v>
      </c>
      <c r="AC16">
        <f t="shared" si="22"/>
        <v>-969.22837302009623</v>
      </c>
      <c r="AE16">
        <f t="shared" si="2"/>
        <v>0</v>
      </c>
      <c r="AF16">
        <f t="shared" si="3"/>
        <v>0</v>
      </c>
      <c r="AG16">
        <f t="shared" si="3"/>
        <v>-11.519453337475955</v>
      </c>
      <c r="AH16">
        <f t="shared" si="4"/>
        <v>-2221.7124844376094</v>
      </c>
      <c r="AI16">
        <f t="shared" si="5"/>
        <v>-2233.2319377750855</v>
      </c>
      <c r="AJ16">
        <f t="shared" si="6"/>
        <v>159.76066026492765</v>
      </c>
      <c r="AK16">
        <f t="shared" si="19"/>
        <v>-56.662739892861808</v>
      </c>
      <c r="AL16">
        <f t="shared" si="7"/>
        <v>-2130.1340174030197</v>
      </c>
      <c r="AN16">
        <f t="shared" si="8"/>
        <v>0</v>
      </c>
      <c r="AO16">
        <f t="shared" si="8"/>
        <v>0</v>
      </c>
      <c r="AP16">
        <f t="shared" si="8"/>
        <v>-4.1426096955360041</v>
      </c>
      <c r="AQ16">
        <f t="shared" si="8"/>
        <v>-798.96913586884307</v>
      </c>
      <c r="AR16">
        <f t="shared" si="8"/>
        <v>-803.11174556437902</v>
      </c>
      <c r="AS16">
        <f t="shared" si="8"/>
        <v>57.452905167437102</v>
      </c>
      <c r="AT16">
        <f t="shared" si="8"/>
        <v>-20.376975259073919</v>
      </c>
      <c r="AU16">
        <f t="shared" si="8"/>
        <v>-766.03581565601587</v>
      </c>
      <c r="AW16">
        <v>13</v>
      </c>
      <c r="AX16">
        <f>IF(Z16&gt;0, (R16*SUMPRODUCT(K16:$K$98, X16:$X$98)-K16*$AZ$3)/Z16, 0)</f>
        <v>-2103.4600007166341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0"/>
        <v>0.32108803676433967</v>
      </c>
      <c r="L17" s="2">
        <v>14</v>
      </c>
      <c r="M17" s="6">
        <v>9.6466888000000001E-2</v>
      </c>
      <c r="Q17" s="4">
        <f t="shared" si="21"/>
        <v>25</v>
      </c>
      <c r="R17">
        <f t="shared" si="0"/>
        <v>50000</v>
      </c>
      <c r="S17">
        <f t="shared" si="1"/>
        <v>-2728.9582699085822</v>
      </c>
      <c r="U17">
        <f t="shared" si="12"/>
        <v>9.6466888000000001E-2</v>
      </c>
      <c r="V17">
        <f t="shared" si="13"/>
        <v>0.01</v>
      </c>
      <c r="W17">
        <f t="shared" si="14"/>
        <v>0.46077813349903818</v>
      </c>
      <c r="X17">
        <f t="shared" si="15"/>
        <v>4.4449832597100766E-2</v>
      </c>
      <c r="Y17">
        <f t="shared" si="16"/>
        <v>4.6077813349903818E-3</v>
      </c>
      <c r="Z17">
        <f t="shared" si="17"/>
        <v>0.411720519566947</v>
      </c>
      <c r="AB17">
        <f t="shared" si="18"/>
        <v>-969.22837302009623</v>
      </c>
      <c r="AC17">
        <f t="shared" si="22"/>
        <v>-1123.5681167632783</v>
      </c>
      <c r="AE17">
        <f t="shared" si="2"/>
        <v>0</v>
      </c>
      <c r="AF17">
        <f t="shared" si="3"/>
        <v>0</v>
      </c>
      <c r="AG17">
        <f t="shared" si="3"/>
        <v>-10.293012989173675</v>
      </c>
      <c r="AH17">
        <f t="shared" si="4"/>
        <v>-2222.4916298550384</v>
      </c>
      <c r="AI17">
        <f t="shared" si="5"/>
        <v>-2232.7846428442122</v>
      </c>
      <c r="AJ17">
        <f t="shared" si="6"/>
        <v>154.33974374318211</v>
      </c>
      <c r="AK17">
        <f t="shared" si="19"/>
        <v>-67.845986111406745</v>
      </c>
      <c r="AL17">
        <f t="shared" si="7"/>
        <v>-2146.2908852124365</v>
      </c>
      <c r="AN17">
        <f t="shared" si="8"/>
        <v>0</v>
      </c>
      <c r="AO17">
        <f t="shared" si="8"/>
        <v>0</v>
      </c>
      <c r="AP17">
        <f t="shared" si="8"/>
        <v>-3.3049633330836228</v>
      </c>
      <c r="AQ17">
        <f t="shared" si="8"/>
        <v>-713.61547415533175</v>
      </c>
      <c r="AR17">
        <f t="shared" si="8"/>
        <v>-716.92043748841536</v>
      </c>
      <c r="AS17">
        <f t="shared" si="8"/>
        <v>49.556645313209621</v>
      </c>
      <c r="AT17">
        <f t="shared" si="8"/>
        <v>-21.784534482852248</v>
      </c>
      <c r="AU17">
        <f t="shared" si="8"/>
        <v>-689.14832665805795</v>
      </c>
      <c r="AW17">
        <v>14</v>
      </c>
      <c r="AX17">
        <f>IF(Z17&gt;0, (R17*SUMPRODUCT(K17:$K$98, X17:$X$98)-K17*$AZ$3)/Z17, 0)</f>
        <v>-2728.9582699085822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0"/>
        <v>0.28668574711101752</v>
      </c>
      <c r="L18" s="2">
        <v>15</v>
      </c>
      <c r="M18" s="6">
        <v>0.107048017</v>
      </c>
      <c r="Q18" s="4">
        <f t="shared" si="21"/>
        <v>25</v>
      </c>
      <c r="R18">
        <f t="shared" si="0"/>
        <v>50000</v>
      </c>
      <c r="S18">
        <f t="shared" si="1"/>
        <v>-3470.4798647337989</v>
      </c>
      <c r="U18">
        <f t="shared" si="12"/>
        <v>0.107048017</v>
      </c>
      <c r="V18">
        <f t="shared" si="13"/>
        <v>0.01</v>
      </c>
      <c r="W18">
        <f t="shared" si="14"/>
        <v>0.411720519566947</v>
      </c>
      <c r="X18">
        <f t="shared" si="15"/>
        <v>4.4073865177851369E-2</v>
      </c>
      <c r="Y18">
        <f t="shared" si="16"/>
        <v>4.1172051956694699E-3</v>
      </c>
      <c r="Z18">
        <f t="shared" si="17"/>
        <v>0.36352944919342611</v>
      </c>
      <c r="AB18">
        <f t="shared" si="18"/>
        <v>-1123.5681167632783</v>
      </c>
      <c r="AC18">
        <f t="shared" si="22"/>
        <v>-1261.6216336635539</v>
      </c>
      <c r="AE18">
        <f t="shared" si="2"/>
        <v>0</v>
      </c>
      <c r="AF18">
        <f t="shared" si="3"/>
        <v>0</v>
      </c>
      <c r="AG18">
        <f t="shared" si="3"/>
        <v>-9.0882362298356529</v>
      </c>
      <c r="AH18">
        <f t="shared" si="4"/>
        <v>-2203.6932588925683</v>
      </c>
      <c r="AI18">
        <f t="shared" si="5"/>
        <v>-2212.7814951224041</v>
      </c>
      <c r="AJ18">
        <f t="shared" si="6"/>
        <v>138.05351690027555</v>
      </c>
      <c r="AK18">
        <f t="shared" si="19"/>
        <v>-78.649768173429493</v>
      </c>
      <c r="AL18">
        <f t="shared" si="7"/>
        <v>-2153.377746395558</v>
      </c>
      <c r="AN18">
        <f t="shared" si="8"/>
        <v>0</v>
      </c>
      <c r="AO18">
        <f t="shared" si="8"/>
        <v>0</v>
      </c>
      <c r="AP18">
        <f t="shared" si="8"/>
        <v>-2.6054677934718513</v>
      </c>
      <c r="AQ18">
        <f t="shared" si="8"/>
        <v>-631.76744832912891</v>
      </c>
      <c r="AR18">
        <f t="shared" si="8"/>
        <v>-634.37291612260083</v>
      </c>
      <c r="AS18">
        <f t="shared" si="8"/>
        <v>39.577975633858983</v>
      </c>
      <c r="AT18">
        <f t="shared" si="8"/>
        <v>-22.547767548907963</v>
      </c>
      <c r="AU18">
        <f t="shared" si="8"/>
        <v>-617.3427080376498</v>
      </c>
      <c r="AW18">
        <v>15</v>
      </c>
      <c r="AX18">
        <f>IF(Z18&gt;0, (R18*SUMPRODUCT(K18:$K$98, X18:$X$98)-K18*$AZ$3)/Z18, 0)</f>
        <v>-3470.4798647337989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0"/>
        <v>0.25596941706340848</v>
      </c>
      <c r="L19" s="2">
        <v>16</v>
      </c>
      <c r="M19" s="6">
        <v>0.118979948</v>
      </c>
      <c r="Q19" s="4">
        <f t="shared" si="21"/>
        <v>25</v>
      </c>
      <c r="R19">
        <f t="shared" si="0"/>
        <v>50000</v>
      </c>
      <c r="S19">
        <f t="shared" si="1"/>
        <v>-4356.645417079465</v>
      </c>
      <c r="U19">
        <f t="shared" si="12"/>
        <v>0.118979948</v>
      </c>
      <c r="V19">
        <f t="shared" si="13"/>
        <v>0.01</v>
      </c>
      <c r="W19">
        <f t="shared" si="14"/>
        <v>0.36352944919342611</v>
      </c>
      <c r="X19">
        <f t="shared" si="15"/>
        <v>4.3252714961502479E-2</v>
      </c>
      <c r="Y19">
        <f t="shared" si="16"/>
        <v>3.6352944919342614E-3</v>
      </c>
      <c r="Z19">
        <f t="shared" si="17"/>
        <v>0.31664143973998937</v>
      </c>
      <c r="AB19">
        <f t="shared" si="18"/>
        <v>-1261.6216336635539</v>
      </c>
      <c r="AC19">
        <f t="shared" si="22"/>
        <v>-1379.4944773006682</v>
      </c>
      <c r="AE19">
        <f t="shared" si="2"/>
        <v>0</v>
      </c>
      <c r="AF19">
        <f t="shared" si="3"/>
        <v>0</v>
      </c>
      <c r="AG19">
        <f t="shared" si="3"/>
        <v>-7.916035993499734</v>
      </c>
      <c r="AH19">
        <f t="shared" si="4"/>
        <v>-2162.635748075124</v>
      </c>
      <c r="AI19">
        <f t="shared" si="5"/>
        <v>-2170.5517840686239</v>
      </c>
      <c r="AJ19">
        <f t="shared" si="6"/>
        <v>117.87284363711433</v>
      </c>
      <c r="AK19">
        <f t="shared" si="19"/>
        <v>-88.313514356448778</v>
      </c>
      <c r="AL19">
        <f t="shared" si="7"/>
        <v>-2140.9924547879582</v>
      </c>
      <c r="AN19">
        <f t="shared" si="8"/>
        <v>0</v>
      </c>
      <c r="AO19">
        <f t="shared" si="8"/>
        <v>0</v>
      </c>
      <c r="AP19">
        <f t="shared" si="8"/>
        <v>-2.0262631187090863</v>
      </c>
      <c r="AQ19">
        <f t="shared" si="8"/>
        <v>-553.56861175527774</v>
      </c>
      <c r="AR19">
        <f t="shared" si="8"/>
        <v>-555.5948748739869</v>
      </c>
      <c r="AS19">
        <f t="shared" si="8"/>
        <v>30.171843073398453</v>
      </c>
      <c r="AT19">
        <f t="shared" si="8"/>
        <v>-22.605558788641151</v>
      </c>
      <c r="AU19">
        <f t="shared" si="8"/>
        <v>-548.02859058922957</v>
      </c>
      <c r="AW19">
        <v>16</v>
      </c>
      <c r="AX19">
        <f>IF(Z19&gt;0, (R19*SUMPRODUCT(K19:$K$98, X19:$X$98)-K19*$AZ$3)/Z19, 0)</f>
        <v>-4356.645417079465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0"/>
        <v>0.22854412237804328</v>
      </c>
      <c r="L20" s="2">
        <v>17</v>
      </c>
      <c r="M20" s="6">
        <v>0.132636267</v>
      </c>
      <c r="Q20" s="4">
        <f t="shared" si="21"/>
        <v>25</v>
      </c>
      <c r="R20">
        <f t="shared" si="0"/>
        <v>50000</v>
      </c>
      <c r="S20">
        <f t="shared" si="1"/>
        <v>-5430.4019689087918</v>
      </c>
      <c r="U20">
        <f t="shared" si="12"/>
        <v>0.132636267</v>
      </c>
      <c r="V20">
        <f t="shared" si="13"/>
        <v>0.01</v>
      </c>
      <c r="W20">
        <f t="shared" si="14"/>
        <v>0.31664143973998937</v>
      </c>
      <c r="X20">
        <f t="shared" si="15"/>
        <v>4.199813854461764E-2</v>
      </c>
      <c r="Y20">
        <f t="shared" si="16"/>
        <v>3.1664143973998936E-3</v>
      </c>
      <c r="Z20">
        <f t="shared" si="17"/>
        <v>0.27147688679797183</v>
      </c>
      <c r="AB20">
        <f t="shared" si="18"/>
        <v>-1379.4944773006682</v>
      </c>
      <c r="AC20">
        <f t="shared" si="22"/>
        <v>-1474.2286205809355</v>
      </c>
      <c r="AE20">
        <f t="shared" si="2"/>
        <v>0</v>
      </c>
      <c r="AF20">
        <f t="shared" si="3"/>
        <v>0</v>
      </c>
      <c r="AG20">
        <f t="shared" si="3"/>
        <v>-6.7869221699492961</v>
      </c>
      <c r="AH20">
        <f t="shared" si="4"/>
        <v>-2099.906927230882</v>
      </c>
      <c r="AI20">
        <f t="shared" si="5"/>
        <v>-2106.6938494008314</v>
      </c>
      <c r="AJ20">
        <f t="shared" si="6"/>
        <v>94.73414328026729</v>
      </c>
      <c r="AK20">
        <f t="shared" si="19"/>
        <v>-96.564613411046778</v>
      </c>
      <c r="AL20">
        <f t="shared" si="7"/>
        <v>-2108.5243195316107</v>
      </c>
      <c r="AN20">
        <f t="shared" si="8"/>
        <v>0</v>
      </c>
      <c r="AO20">
        <f t="shared" si="8"/>
        <v>0</v>
      </c>
      <c r="AP20">
        <f t="shared" si="8"/>
        <v>-1.551111170979147</v>
      </c>
      <c r="AQ20">
        <f t="shared" si="8"/>
        <v>-479.92138575955551</v>
      </c>
      <c r="AR20">
        <f t="shared" si="8"/>
        <v>-481.4724969305347</v>
      </c>
      <c r="AS20">
        <f t="shared" si="8"/>
        <v>21.650931635224495</v>
      </c>
      <c r="AT20">
        <f t="shared" si="8"/>
        <v>-22.069274824802715</v>
      </c>
      <c r="AU20">
        <f t="shared" si="8"/>
        <v>-481.89084012011284</v>
      </c>
      <c r="AW20">
        <v>17</v>
      </c>
      <c r="AX20">
        <f>IF(Z20&gt;0, (R20*SUMPRODUCT(K20:$K$98, X20:$X$98)-K20*$AZ$3)/Z20, 0)</f>
        <v>-5430.4019689087918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0"/>
        <v>0.2040572521232529</v>
      </c>
      <c r="L21" s="2">
        <v>18</v>
      </c>
      <c r="M21" s="6">
        <v>0.148393413</v>
      </c>
      <c r="Q21" s="4">
        <f t="shared" si="21"/>
        <v>25</v>
      </c>
      <c r="R21">
        <f t="shared" si="0"/>
        <v>50000</v>
      </c>
      <c r="S21">
        <f t="shared" si="1"/>
        <v>-6759.8846158977458</v>
      </c>
      <c r="U21">
        <f t="shared" si="12"/>
        <v>0.148393413</v>
      </c>
      <c r="V21">
        <f t="shared" si="13"/>
        <v>0.01</v>
      </c>
      <c r="W21">
        <f t="shared" si="14"/>
        <v>0.27147688679797183</v>
      </c>
      <c r="X21">
        <f t="shared" si="15"/>
        <v>4.0285381782565681E-2</v>
      </c>
      <c r="Y21">
        <f t="shared" si="16"/>
        <v>2.7147688679797183E-3</v>
      </c>
      <c r="Z21">
        <f t="shared" si="17"/>
        <v>0.22847673614742642</v>
      </c>
      <c r="AB21">
        <f t="shared" si="18"/>
        <v>-1474.2286205809355</v>
      </c>
      <c r="AC21">
        <f t="shared" si="22"/>
        <v>-1544.4763737735163</v>
      </c>
      <c r="AE21">
        <f t="shared" si="2"/>
        <v>0</v>
      </c>
      <c r="AF21">
        <f t="shared" si="3"/>
        <v>0</v>
      </c>
      <c r="AG21">
        <f t="shared" si="3"/>
        <v>-5.7119184036856607</v>
      </c>
      <c r="AH21">
        <f t="shared" si="4"/>
        <v>-2014.2690891282841</v>
      </c>
      <c r="AI21">
        <f t="shared" si="5"/>
        <v>-2019.9810075319697</v>
      </c>
      <c r="AJ21">
        <f t="shared" si="6"/>
        <v>70.247753192580831</v>
      </c>
      <c r="AK21">
        <f t="shared" si="19"/>
        <v>-103.19600344066549</v>
      </c>
      <c r="AL21">
        <f t="shared" si="7"/>
        <v>-2052.9292577800543</v>
      </c>
      <c r="AN21">
        <f t="shared" si="8"/>
        <v>0</v>
      </c>
      <c r="AO21">
        <f t="shared" si="8"/>
        <v>0</v>
      </c>
      <c r="AP21">
        <f t="shared" si="8"/>
        <v>-1.165558373808333</v>
      </c>
      <c r="AQ21">
        <f t="shared" si="8"/>
        <v>-411.02621536432525</v>
      </c>
      <c r="AR21">
        <f t="shared" si="8"/>
        <v>-412.19177373813358</v>
      </c>
      <c r="AS21">
        <f t="shared" si="8"/>
        <v>14.334563484310511</v>
      </c>
      <c r="AT21">
        <f t="shared" si="8"/>
        <v>-21.057892892203952</v>
      </c>
      <c r="AU21">
        <f t="shared" si="8"/>
        <v>-418.91510314602698</v>
      </c>
      <c r="AW21">
        <v>18</v>
      </c>
      <c r="AX21">
        <f>IF(Z21&gt;0, (R21*SUMPRODUCT(K21:$K$98, X21:$X$98)-K21*$AZ$3)/Z21, 0)</f>
        <v>-6759.8846158977458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0"/>
        <v>0.18219397511004723</v>
      </c>
      <c r="L22" s="2">
        <v>19</v>
      </c>
      <c r="M22" s="6">
        <v>0.16656033000000001</v>
      </c>
      <c r="Q22" s="4">
        <f t="shared" si="21"/>
        <v>25</v>
      </c>
      <c r="R22">
        <f t="shared" si="0"/>
        <v>50000</v>
      </c>
      <c r="S22">
        <f t="shared" si="1"/>
        <v>-8449.8221009243025</v>
      </c>
      <c r="U22">
        <f t="shared" si="12"/>
        <v>0.16656033000000001</v>
      </c>
      <c r="V22">
        <f t="shared" si="13"/>
        <v>0.01</v>
      </c>
      <c r="W22">
        <f t="shared" si="14"/>
        <v>0.22847673614742642</v>
      </c>
      <c r="X22">
        <f t="shared" si="15"/>
        <v>3.8055160570038271E-2</v>
      </c>
      <c r="Y22">
        <f t="shared" si="16"/>
        <v>2.2847673614742642E-3</v>
      </c>
      <c r="Z22">
        <f t="shared" si="17"/>
        <v>0.18813680821591389</v>
      </c>
      <c r="AB22">
        <f t="shared" si="18"/>
        <v>-1544.4763737735163</v>
      </c>
      <c r="AC22">
        <f t="shared" si="22"/>
        <v>-1589.722560060186</v>
      </c>
      <c r="AE22">
        <f t="shared" si="2"/>
        <v>0</v>
      </c>
      <c r="AF22">
        <f t="shared" si="3"/>
        <v>0</v>
      </c>
      <c r="AG22">
        <f t="shared" si="3"/>
        <v>-4.7034202053978476</v>
      </c>
      <c r="AH22">
        <f t="shared" si="4"/>
        <v>-1902.7580285019135</v>
      </c>
      <c r="AI22">
        <f t="shared" si="5"/>
        <v>-1907.4614487073113</v>
      </c>
      <c r="AJ22">
        <f t="shared" si="6"/>
        <v>45.246186286669626</v>
      </c>
      <c r="AK22">
        <f t="shared" si="19"/>
        <v>-108.11334616414615</v>
      </c>
      <c r="AL22">
        <f t="shared" si="7"/>
        <v>-1970.3286085847878</v>
      </c>
      <c r="AN22">
        <f t="shared" si="8"/>
        <v>0</v>
      </c>
      <c r="AO22">
        <f t="shared" si="8"/>
        <v>0</v>
      </c>
      <c r="AP22">
        <f t="shared" si="8"/>
        <v>-0.85693482383434871</v>
      </c>
      <c r="AQ22">
        <f t="shared" si="8"/>
        <v>-346.67104888532015</v>
      </c>
      <c r="AR22">
        <f t="shared" si="8"/>
        <v>-347.52798370915451</v>
      </c>
      <c r="AS22">
        <f t="shared" si="8"/>
        <v>8.2435825381380461</v>
      </c>
      <c r="AT22">
        <f t="shared" si="8"/>
        <v>-19.697600300094365</v>
      </c>
      <c r="AU22">
        <f t="shared" si="8"/>
        <v>-358.98200147111083</v>
      </c>
      <c r="AW22">
        <v>19</v>
      </c>
      <c r="AX22">
        <f>IF(Z22&gt;0, (R22*SUMPRODUCT(K22:$K$98, X22:$X$98)-K22*$AZ$3)/Z22, 0)</f>
        <v>-8449.8221009243025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0"/>
        <v>0.16267319206254216</v>
      </c>
      <c r="L23" s="2">
        <v>20</v>
      </c>
      <c r="M23" s="6">
        <v>0.18820168900000001</v>
      </c>
      <c r="Q23" s="4">
        <f t="shared" si="21"/>
        <v>25</v>
      </c>
      <c r="R23">
        <f t="shared" si="0"/>
        <v>50000</v>
      </c>
      <c r="S23">
        <f t="shared" si="1"/>
        <v>-10671.713895556157</v>
      </c>
      <c r="U23">
        <f t="shared" si="12"/>
        <v>0.18820168900000001</v>
      </c>
      <c r="V23">
        <f t="shared" si="13"/>
        <v>0.01</v>
      </c>
      <c r="W23">
        <f t="shared" si="14"/>
        <v>0.18813680821591389</v>
      </c>
      <c r="X23">
        <f t="shared" si="15"/>
        <v>3.5407665069304074E-2</v>
      </c>
      <c r="Y23">
        <f t="shared" si="16"/>
        <v>1.8813680821591389E-3</v>
      </c>
      <c r="Z23">
        <f t="shared" si="17"/>
        <v>0.15084777506445068</v>
      </c>
      <c r="AB23">
        <f t="shared" si="18"/>
        <v>-1589.722560060186</v>
      </c>
      <c r="AC23">
        <f t="shared" si="22"/>
        <v>-1609.804297269028</v>
      </c>
      <c r="AE23">
        <f t="shared" si="2"/>
        <v>0</v>
      </c>
      <c r="AF23">
        <f t="shared" si="3"/>
        <v>0</v>
      </c>
      <c r="AG23">
        <f t="shared" si="3"/>
        <v>-3.771194376611267</v>
      </c>
      <c r="AH23">
        <f t="shared" si="4"/>
        <v>-1770.3832534652038</v>
      </c>
      <c r="AI23">
        <f t="shared" si="5"/>
        <v>-1774.154447841815</v>
      </c>
      <c r="AJ23">
        <f t="shared" si="6"/>
        <v>20.081737208842014</v>
      </c>
      <c r="AK23">
        <f t="shared" si="19"/>
        <v>-111.28057920421303</v>
      </c>
      <c r="AL23">
        <f t="shared" si="7"/>
        <v>-1865.3532898371859</v>
      </c>
      <c r="AN23">
        <f t="shared" si="8"/>
        <v>0</v>
      </c>
      <c r="AO23">
        <f t="shared" si="8"/>
        <v>0</v>
      </c>
      <c r="AP23">
        <f t="shared" si="8"/>
        <v>-0.61347222713166361</v>
      </c>
      <c r="AQ23">
        <f t="shared" si="8"/>
        <v>-287.99389501525337</v>
      </c>
      <c r="AR23">
        <f t="shared" si="8"/>
        <v>-288.60736724238501</v>
      </c>
      <c r="AS23">
        <f t="shared" si="8"/>
        <v>3.2667602939234563</v>
      </c>
      <c r="AT23">
        <f t="shared" si="8"/>
        <v>-18.102367033717879</v>
      </c>
      <c r="AU23">
        <f t="shared" si="8"/>
        <v>-303.44297398217941</v>
      </c>
      <c r="AW23">
        <v>20</v>
      </c>
      <c r="AX23">
        <f>IF(Z23&gt;0, (R23*SUMPRODUCT(K23:$K$98, X23:$X$98)-K23*$AZ$3)/Z23, 0)</f>
        <v>-10671.713895556157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0"/>
        <v>0.14524392148441262</v>
      </c>
      <c r="L24" s="2">
        <v>21</v>
      </c>
      <c r="M24" s="6">
        <v>0.21316064300000001</v>
      </c>
      <c r="Q24" s="4">
        <f t="shared" si="21"/>
        <v>25</v>
      </c>
      <c r="R24">
        <f t="shared" si="0"/>
        <v>50000</v>
      </c>
      <c r="S24">
        <f t="shared" si="1"/>
        <v>-13706.597280535796</v>
      </c>
      <c r="U24">
        <f t="shared" si="12"/>
        <v>0.21316064300000001</v>
      </c>
      <c r="V24">
        <f t="shared" si="13"/>
        <v>0.01</v>
      </c>
      <c r="W24">
        <f t="shared" si="14"/>
        <v>0.15084777506445068</v>
      </c>
      <c r="X24">
        <f t="shared" si="15"/>
        <v>3.2154808727857677E-2</v>
      </c>
      <c r="Y24">
        <f t="shared" si="16"/>
        <v>1.5084777506445069E-3</v>
      </c>
      <c r="Z24">
        <f t="shared" si="17"/>
        <v>0.1171844885859485</v>
      </c>
      <c r="AB24">
        <f t="shared" si="18"/>
        <v>-1609.804297269028</v>
      </c>
      <c r="AC24">
        <f t="shared" si="22"/>
        <v>-1606.2005925731398</v>
      </c>
      <c r="AE24">
        <f t="shared" si="2"/>
        <v>0</v>
      </c>
      <c r="AF24">
        <f t="shared" si="3"/>
        <v>0</v>
      </c>
      <c r="AG24">
        <f t="shared" si="3"/>
        <v>-2.9296122146487127</v>
      </c>
      <c r="AH24">
        <f t="shared" si="4"/>
        <v>-1607.7404363928838</v>
      </c>
      <c r="AI24">
        <f t="shared" ref="AI24:AI69" si="23">SUM(AE24:AH24)</f>
        <v>-1610.6700486075324</v>
      </c>
      <c r="AJ24">
        <f t="shared" si="6"/>
        <v>-3.6037046958881547</v>
      </c>
      <c r="AK24">
        <f t="shared" si="19"/>
        <v>-112.68630080883197</v>
      </c>
      <c r="AL24">
        <f t="shared" ref="AL24:AL69" si="24">SUM(AI24:AK24)</f>
        <v>-1726.9600541122525</v>
      </c>
      <c r="AN24">
        <f t="shared" si="8"/>
        <v>0</v>
      </c>
      <c r="AO24">
        <f t="shared" si="8"/>
        <v>0</v>
      </c>
      <c r="AP24">
        <f t="shared" si="8"/>
        <v>-0.42550836648421381</v>
      </c>
      <c r="AQ24">
        <f t="shared" si="8"/>
        <v>-233.51452571076331</v>
      </c>
      <c r="AR24">
        <f t="shared" si="8"/>
        <v>-233.9400340772475</v>
      </c>
      <c r="AS24">
        <f t="shared" si="8"/>
        <v>-0.5234162019025882</v>
      </c>
      <c r="AT24">
        <f t="shared" si="8"/>
        <v>-16.367000227046894</v>
      </c>
      <c r="AU24">
        <f t="shared" si="8"/>
        <v>-250.83045050619697</v>
      </c>
      <c r="AW24">
        <v>21</v>
      </c>
      <c r="AX24">
        <f>IF(Z24&gt;0, (R24*SUMPRODUCT(K24:$K$98, X24:$X$98)-K24*$AZ$3)/Z24, 0)</f>
        <v>-13706.597280535796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0"/>
        <v>0.12968207275393984</v>
      </c>
      <c r="L25" s="2">
        <v>22</v>
      </c>
      <c r="M25" s="6">
        <v>0.241823134</v>
      </c>
      <c r="Q25" s="4">
        <f t="shared" si="21"/>
        <v>25</v>
      </c>
      <c r="R25">
        <f t="shared" si="0"/>
        <v>50000</v>
      </c>
      <c r="S25">
        <f t="shared" si="1"/>
        <v>-18013.859149383519</v>
      </c>
      <c r="U25">
        <f t="shared" si="12"/>
        <v>0.241823134</v>
      </c>
      <c r="V25">
        <f t="shared" si="13"/>
        <v>0.01</v>
      </c>
      <c r="W25">
        <f t="shared" si="14"/>
        <v>0.1171844885859485</v>
      </c>
      <c r="X25">
        <f t="shared" si="15"/>
        <v>2.8337920286041294E-2</v>
      </c>
      <c r="Y25">
        <f t="shared" si="16"/>
        <v>1.171844885859485E-3</v>
      </c>
      <c r="Z25">
        <f t="shared" si="17"/>
        <v>8.7674723414047723E-2</v>
      </c>
      <c r="AB25">
        <f t="shared" si="18"/>
        <v>-1606.2005925731398</v>
      </c>
      <c r="AC25">
        <f t="shared" si="22"/>
        <v>-1579.3601185418131</v>
      </c>
      <c r="AE25">
        <f t="shared" si="2"/>
        <v>0</v>
      </c>
      <c r="AF25">
        <f t="shared" si="3"/>
        <v>0</v>
      </c>
      <c r="AG25">
        <f t="shared" si="3"/>
        <v>-2.1918680853511932</v>
      </c>
      <c r="AH25">
        <f t="shared" si="4"/>
        <v>-1416.8960143020647</v>
      </c>
      <c r="AI25">
        <f t="shared" si="23"/>
        <v>-1419.0878823874159</v>
      </c>
      <c r="AJ25">
        <f t="shared" si="6"/>
        <v>-26.840474031326721</v>
      </c>
      <c r="AK25">
        <f t="shared" si="19"/>
        <v>-112.4340414801198</v>
      </c>
      <c r="AL25">
        <f t="shared" si="24"/>
        <v>-1558.3623978988624</v>
      </c>
      <c r="AN25">
        <f t="shared" si="8"/>
        <v>0</v>
      </c>
      <c r="AO25">
        <f t="shared" si="8"/>
        <v>0</v>
      </c>
      <c r="AP25">
        <f t="shared" si="8"/>
        <v>-0.28424599651155225</v>
      </c>
      <c r="AQ25">
        <f t="shared" si="8"/>
        <v>-183.74601201148772</v>
      </c>
      <c r="AR25">
        <f t="shared" si="8"/>
        <v>-184.03025800799929</v>
      </c>
      <c r="AS25">
        <f t="shared" si="8"/>
        <v>-3.4807283060807448</v>
      </c>
      <c r="AT25">
        <f t="shared" si="8"/>
        <v>-14.580679547244385</v>
      </c>
      <c r="AU25">
        <f t="shared" si="8"/>
        <v>-202.0916658613244</v>
      </c>
      <c r="AW25">
        <v>22</v>
      </c>
      <c r="AX25">
        <f>IF(Z25&gt;0, (R25*SUMPRODUCT(K25:$K$98, X25:$X$98)-K25*$AZ$3)/Z25, 0)</f>
        <v>-18013.859149383519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0"/>
        <v>0.11578756495887485</v>
      </c>
      <c r="L26" s="2">
        <v>23</v>
      </c>
      <c r="M26" s="6">
        <v>0.27493253200000001</v>
      </c>
      <c r="Q26" s="4">
        <f t="shared" si="21"/>
        <v>25</v>
      </c>
      <c r="R26">
        <f t="shared" si="0"/>
        <v>50000</v>
      </c>
      <c r="S26">
        <f t="shared" si="1"/>
        <v>-24414.814218284781</v>
      </c>
      <c r="U26">
        <f t="shared" si="12"/>
        <v>0.27493253200000001</v>
      </c>
      <c r="V26">
        <f t="shared" si="13"/>
        <v>0.01</v>
      </c>
      <c r="W26">
        <f t="shared" si="14"/>
        <v>8.7674723414047723E-2</v>
      </c>
      <c r="X26">
        <f t="shared" si="15"/>
        <v>2.4104633700623827E-2</v>
      </c>
      <c r="Y26">
        <f t="shared" si="16"/>
        <v>8.7674723414047728E-4</v>
      </c>
      <c r="Z26">
        <f t="shared" si="17"/>
        <v>6.2693342479283418E-2</v>
      </c>
      <c r="AB26">
        <f t="shared" si="18"/>
        <v>-1579.3601185418131</v>
      </c>
      <c r="AC26">
        <f t="shared" si="22"/>
        <v>-1530.646309355006</v>
      </c>
      <c r="AE26">
        <f t="shared" si="2"/>
        <v>0</v>
      </c>
      <c r="AF26">
        <f t="shared" si="3"/>
        <v>0</v>
      </c>
      <c r="AG26">
        <f t="shared" si="3"/>
        <v>-1.5673335619820854</v>
      </c>
      <c r="AH26">
        <f t="shared" si="4"/>
        <v>-1205.2316850311913</v>
      </c>
      <c r="AI26">
        <f t="shared" si="23"/>
        <v>-1206.7990185931735</v>
      </c>
      <c r="AJ26">
        <f t="shared" si="6"/>
        <v>-48.713809186807111</v>
      </c>
      <c r="AK26">
        <f t="shared" si="19"/>
        <v>-110.55520829792692</v>
      </c>
      <c r="AL26">
        <f t="shared" si="24"/>
        <v>-1366.0680360779074</v>
      </c>
      <c r="AN26">
        <f t="shared" si="8"/>
        <v>0</v>
      </c>
      <c r="AO26">
        <f t="shared" si="8"/>
        <v>0</v>
      </c>
      <c r="AP26">
        <f t="shared" si="8"/>
        <v>-0.18147773662022543</v>
      </c>
      <c r="AQ26">
        <f t="shared" si="8"/>
        <v>-139.55084202104325</v>
      </c>
      <c r="AR26">
        <f t="shared" si="8"/>
        <v>-139.7323197576635</v>
      </c>
      <c r="AS26">
        <f t="shared" si="8"/>
        <v>-5.6404533456116628</v>
      </c>
      <c r="AT26">
        <f t="shared" si="8"/>
        <v>-12.800918362338153</v>
      </c>
      <c r="AU26">
        <f t="shared" si="8"/>
        <v>-158.1736914656133</v>
      </c>
      <c r="AW26">
        <v>23</v>
      </c>
      <c r="AX26">
        <f>IF(Z26&gt;0, (R26*SUMPRODUCT(K26:$K$98, X26:$X$98)-K26*$AZ$3)/Z26, 0)</f>
        <v>-24414.814218284781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0"/>
        <v>0.10338175442756682</v>
      </c>
      <c r="L27" s="2">
        <v>24</v>
      </c>
      <c r="M27" s="6">
        <v>0.31195269799999997</v>
      </c>
      <c r="Q27" s="4">
        <f t="shared" si="21"/>
        <v>25</v>
      </c>
      <c r="R27">
        <f t="shared" si="0"/>
        <v>50000</v>
      </c>
      <c r="S27">
        <f t="shared" si="1"/>
        <v>-34407.818578887513</v>
      </c>
      <c r="U27">
        <f t="shared" si="12"/>
        <v>0.31195269799999997</v>
      </c>
      <c r="V27">
        <f t="shared" si="13"/>
        <v>0.01</v>
      </c>
      <c r="W27">
        <f t="shared" si="14"/>
        <v>6.2693342479283418E-2</v>
      </c>
      <c r="X27">
        <f t="shared" si="15"/>
        <v>1.955735733305047E-2</v>
      </c>
      <c r="Y27">
        <f t="shared" si="16"/>
        <v>6.2693342479283414E-4</v>
      </c>
      <c r="Z27">
        <f t="shared" si="17"/>
        <v>4.2509051721440108E-2</v>
      </c>
      <c r="AB27">
        <f t="shared" si="18"/>
        <v>-1530.646309355006</v>
      </c>
      <c r="AC27">
        <f t="shared" si="22"/>
        <v>-1462.6437395918572</v>
      </c>
      <c r="AE27">
        <f t="shared" si="2"/>
        <v>0</v>
      </c>
      <c r="AF27">
        <f t="shared" si="3"/>
        <v>0</v>
      </c>
      <c r="AG27">
        <f t="shared" si="3"/>
        <v>-1.0627262930360026</v>
      </c>
      <c r="AH27">
        <f t="shared" si="4"/>
        <v>-977.8678666525235</v>
      </c>
      <c r="AI27">
        <f t="shared" si="23"/>
        <v>-978.93059294555951</v>
      </c>
      <c r="AJ27">
        <f t="shared" si="6"/>
        <v>-68.002569763148813</v>
      </c>
      <c r="AK27">
        <f t="shared" si="19"/>
        <v>-107.14524165485042</v>
      </c>
      <c r="AL27">
        <f t="shared" si="24"/>
        <v>-1154.0784043635588</v>
      </c>
      <c r="AN27">
        <f t="shared" si="8"/>
        <v>0</v>
      </c>
      <c r="AO27">
        <f t="shared" si="8"/>
        <v>0</v>
      </c>
      <c r="AP27">
        <f t="shared" si="8"/>
        <v>-0.10986650865036644</v>
      </c>
      <c r="AQ27">
        <f t="shared" si="8"/>
        <v>-101.09369565287984</v>
      </c>
      <c r="AR27">
        <f t="shared" si="8"/>
        <v>-101.20356216153021</v>
      </c>
      <c r="AS27">
        <f t="shared" si="8"/>
        <v>-7.0302249676973316</v>
      </c>
      <c r="AT27">
        <f t="shared" si="8"/>
        <v>-11.076863060844049</v>
      </c>
      <c r="AU27">
        <f t="shared" si="8"/>
        <v>-119.3106501900716</v>
      </c>
      <c r="AW27">
        <v>24</v>
      </c>
      <c r="AX27">
        <f>IF(Z27&gt;0, (R27*SUMPRODUCT(K27:$K$98, X27:$X$98)-K27*$AZ$3)/Z27, 0)</f>
        <v>-34407.818578887513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0"/>
        <v>9.230513788175608E-2</v>
      </c>
      <c r="L28" s="2">
        <v>25</v>
      </c>
      <c r="M28" s="6">
        <v>0.35315455400000001</v>
      </c>
      <c r="Q28" s="4">
        <f t="shared" si="21"/>
        <v>25</v>
      </c>
      <c r="R28">
        <f t="shared" si="0"/>
        <v>50000</v>
      </c>
      <c r="S28">
        <f t="shared" si="1"/>
        <v>-50917.455961296509</v>
      </c>
      <c r="U28">
        <f t="shared" si="12"/>
        <v>0.35315455400000001</v>
      </c>
      <c r="V28">
        <f t="shared" si="13"/>
        <v>0.01</v>
      </c>
      <c r="W28">
        <f t="shared" si="14"/>
        <v>4.2509051721440108E-2</v>
      </c>
      <c r="X28">
        <f t="shared" si="15"/>
        <v>1.5012265201648113E-2</v>
      </c>
      <c r="Y28">
        <f t="shared" si="16"/>
        <v>4.2509051721440107E-4</v>
      </c>
      <c r="Z28">
        <f t="shared" si="17"/>
        <v>2.7071696002577594E-2</v>
      </c>
      <c r="AB28">
        <f t="shared" si="18"/>
        <v>-1462.6437395918572</v>
      </c>
      <c r="AC28">
        <f t="shared" si="22"/>
        <v>-1378.4218890088514</v>
      </c>
      <c r="AE28">
        <f t="shared" si="2"/>
        <v>0</v>
      </c>
      <c r="AF28">
        <f t="shared" si="3"/>
        <v>0</v>
      </c>
      <c r="AG28">
        <f t="shared" si="3"/>
        <v>-0.67679240006443986</v>
      </c>
      <c r="AH28">
        <f t="shared" si="4"/>
        <v>-750.61326008240565</v>
      </c>
      <c r="AI28">
        <f t="shared" si="23"/>
        <v>-751.29005248247006</v>
      </c>
      <c r="AJ28">
        <f t="shared" si="6"/>
        <v>-84.221850583005789</v>
      </c>
      <c r="AK28">
        <f t="shared" si="19"/>
        <v>-102.38506177143002</v>
      </c>
      <c r="AL28">
        <f t="shared" si="24"/>
        <v>-937.89696483690591</v>
      </c>
      <c r="AN28">
        <f t="shared" si="8"/>
        <v>0</v>
      </c>
      <c r="AO28">
        <f t="shared" si="8"/>
        <v>0</v>
      </c>
      <c r="AP28">
        <f t="shared" si="8"/>
        <v>-6.2471415805272747E-2</v>
      </c>
      <c r="AQ28">
        <f t="shared" si="8"/>
        <v>-69.285460467780894</v>
      </c>
      <c r="AR28">
        <f t="shared" si="8"/>
        <v>-69.347931883586156</v>
      </c>
      <c r="AS28">
        <f t="shared" si="8"/>
        <v>-7.7741095307210077</v>
      </c>
      <c r="AT28">
        <f t="shared" si="8"/>
        <v>-9.4506672438439612</v>
      </c>
      <c r="AU28">
        <f t="shared" si="8"/>
        <v>-86.572708658151129</v>
      </c>
      <c r="AW28">
        <v>25</v>
      </c>
      <c r="AX28">
        <f>IF(Z28&gt;0, (R28*SUMPRODUCT(K28:$K$98, X28:$X$98)-K28*$AZ$3)/Z28, 0)</f>
        <v>-50917.455961296509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0"/>
        <v>8.2415301680139358E-2</v>
      </c>
      <c r="L29" s="2">
        <v>26</v>
      </c>
      <c r="M29" s="6">
        <v>0.39812553899999997</v>
      </c>
      <c r="Q29" s="4">
        <f t="shared" si="21"/>
        <v>25</v>
      </c>
      <c r="R29">
        <f t="shared" si="0"/>
        <v>50000</v>
      </c>
      <c r="S29">
        <f t="shared" si="1"/>
        <v>-80025.176359103367</v>
      </c>
      <c r="U29">
        <f t="shared" si="12"/>
        <v>0.39812553899999997</v>
      </c>
      <c r="V29">
        <f t="shared" si="13"/>
        <v>0.01</v>
      </c>
      <c r="W29">
        <f t="shared" si="14"/>
        <v>2.7071696002577594E-2</v>
      </c>
      <c r="X29">
        <f t="shared" si="15"/>
        <v>1.077793356267035E-2</v>
      </c>
      <c r="Y29">
        <f t="shared" si="16"/>
        <v>2.7071696002577595E-4</v>
      </c>
      <c r="Z29">
        <f t="shared" si="17"/>
        <v>1.6023045479881471E-2</v>
      </c>
      <c r="AB29">
        <f t="shared" si="18"/>
        <v>-1378.4218890088514</v>
      </c>
      <c r="AC29">
        <f t="shared" si="22"/>
        <v>-1282.2470403374487</v>
      </c>
      <c r="AE29">
        <f t="shared" si="2"/>
        <v>0</v>
      </c>
      <c r="AF29">
        <f t="shared" si="3"/>
        <v>0</v>
      </c>
      <c r="AG29">
        <f t="shared" si="3"/>
        <v>-0.40057613699703676</v>
      </c>
      <c r="AH29">
        <f t="shared" si="4"/>
        <v>-538.89667813351753</v>
      </c>
      <c r="AI29">
        <f t="shared" si="23"/>
        <v>-539.2972542705146</v>
      </c>
      <c r="AJ29">
        <f t="shared" si="6"/>
        <v>-96.174848671402742</v>
      </c>
      <c r="AK29">
        <f t="shared" si="19"/>
        <v>-96.489532230619602</v>
      </c>
      <c r="AL29">
        <f t="shared" si="24"/>
        <v>-731.96163517253694</v>
      </c>
      <c r="AN29">
        <f t="shared" si="8"/>
        <v>0</v>
      </c>
      <c r="AO29">
        <f t="shared" si="8"/>
        <v>0</v>
      </c>
      <c r="AP29">
        <f t="shared" si="8"/>
        <v>-3.3013603176475614E-2</v>
      </c>
      <c r="AQ29">
        <f t="shared" si="8"/>
        <v>-44.413332302798807</v>
      </c>
      <c r="AR29">
        <f t="shared" si="8"/>
        <v>-44.446345905975285</v>
      </c>
      <c r="AS29">
        <f t="shared" si="8"/>
        <v>-7.9262791672954069</v>
      </c>
      <c r="AT29">
        <f t="shared" si="8"/>
        <v>-7.9522139077620446</v>
      </c>
      <c r="AU29">
        <f t="shared" si="8"/>
        <v>-60.324838981032734</v>
      </c>
      <c r="AW29">
        <v>26</v>
      </c>
      <c r="AX29">
        <f>IF(Z29&gt;0, (R29*SUMPRODUCT(K29:$K$98, X29:$X$98)-K29*$AZ$3)/Z29, 0)</f>
        <v>-80025.176359103367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0"/>
        <v>7.3585090785838705E-2</v>
      </c>
      <c r="L30" s="2">
        <v>27</v>
      </c>
      <c r="M30" s="6">
        <v>0.44755673899999998</v>
      </c>
      <c r="Q30" s="4">
        <f t="shared" si="21"/>
        <v>25</v>
      </c>
      <c r="R30">
        <f t="shared" si="0"/>
        <v>50000</v>
      </c>
      <c r="S30">
        <f t="shared" si="1"/>
        <v>-135640.03148441383</v>
      </c>
      <c r="U30">
        <f t="shared" si="12"/>
        <v>0.44755673899999998</v>
      </c>
      <c r="V30">
        <f t="shared" si="13"/>
        <v>0.01</v>
      </c>
      <c r="W30">
        <f t="shared" si="14"/>
        <v>1.6023045479881471E-2</v>
      </c>
      <c r="X30">
        <f t="shared" si="15"/>
        <v>7.1712219838244414E-3</v>
      </c>
      <c r="Y30">
        <f t="shared" si="16"/>
        <v>1.6023045479881471E-4</v>
      </c>
      <c r="Z30">
        <f t="shared" si="17"/>
        <v>8.6915930412582165E-3</v>
      </c>
      <c r="AB30">
        <f t="shared" si="18"/>
        <v>-1282.2470403374487</v>
      </c>
      <c r="AC30">
        <f t="shared" si="22"/>
        <v>-1178.9279537659768</v>
      </c>
      <c r="AE30">
        <f t="shared" si="2"/>
        <v>0</v>
      </c>
      <c r="AF30">
        <f t="shared" si="3"/>
        <v>0</v>
      </c>
      <c r="AG30">
        <f t="shared" si="3"/>
        <v>-0.21728982603145541</v>
      </c>
      <c r="AH30">
        <f t="shared" si="4"/>
        <v>-358.56109919122207</v>
      </c>
      <c r="AI30">
        <f t="shared" si="23"/>
        <v>-358.77838901725352</v>
      </c>
      <c r="AJ30">
        <f t="shared" si="6"/>
        <v>-103.31908657147187</v>
      </c>
      <c r="AK30">
        <f t="shared" si="19"/>
        <v>-89.757292823621412</v>
      </c>
      <c r="AL30">
        <f t="shared" si="24"/>
        <v>-551.85476841234686</v>
      </c>
      <c r="AN30">
        <f t="shared" si="8"/>
        <v>0</v>
      </c>
      <c r="AO30">
        <f t="shared" si="8"/>
        <v>0</v>
      </c>
      <c r="AP30">
        <f t="shared" si="8"/>
        <v>-1.5989291575363745E-2</v>
      </c>
      <c r="AQ30">
        <f t="shared" si="8"/>
        <v>-26.384751036256194</v>
      </c>
      <c r="AR30">
        <f t="shared" si="8"/>
        <v>-26.400740327831556</v>
      </c>
      <c r="AS30">
        <f t="shared" si="8"/>
        <v>-7.6027443652716862</v>
      </c>
      <c r="AT30">
        <f t="shared" si="8"/>
        <v>-6.6047985411172903</v>
      </c>
      <c r="AU30">
        <f t="shared" si="8"/>
        <v>-40.608283234220536</v>
      </c>
      <c r="AW30">
        <v>27</v>
      </c>
      <c r="AX30">
        <f>IF(Z30&gt;0, (R30*SUMPRODUCT(K30:$K$98, X30:$X$98)-K30*$AZ$3)/Z30, 0)</f>
        <v>-135640.03148441383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0"/>
        <v>6.5700973915927413E-2</v>
      </c>
      <c r="L31" s="2">
        <v>28</v>
      </c>
      <c r="M31" s="6">
        <v>0.50316588799999995</v>
      </c>
      <c r="Q31" s="4">
        <f t="shared" si="21"/>
        <v>25</v>
      </c>
      <c r="R31">
        <f t="shared" si="0"/>
        <v>50000</v>
      </c>
      <c r="S31">
        <f t="shared" si="1"/>
        <v>-253679.13618998203</v>
      </c>
      <c r="U31">
        <f t="shared" si="12"/>
        <v>0.50316588799999995</v>
      </c>
      <c r="V31">
        <f t="shared" si="13"/>
        <v>0.01</v>
      </c>
      <c r="W31">
        <f t="shared" si="14"/>
        <v>8.6915930412582165E-3</v>
      </c>
      <c r="X31">
        <f t="shared" si="15"/>
        <v>4.3733131307393111E-3</v>
      </c>
      <c r="Y31">
        <f t="shared" si="16"/>
        <v>8.691593041258216E-5</v>
      </c>
      <c r="Z31">
        <f t="shared" si="17"/>
        <v>4.2313639801063235E-3</v>
      </c>
      <c r="AB31">
        <f t="shared" si="18"/>
        <v>-1178.9279537659768</v>
      </c>
      <c r="AC31">
        <f t="shared" si="22"/>
        <v>-1073.4087593787765</v>
      </c>
      <c r="AE31">
        <f t="shared" si="2"/>
        <v>0</v>
      </c>
      <c r="AF31">
        <f t="shared" si="3"/>
        <v>0</v>
      </c>
      <c r="AG31">
        <f t="shared" si="3"/>
        <v>-0.10578409950265809</v>
      </c>
      <c r="AH31">
        <f t="shared" si="4"/>
        <v>-218.66565653696554</v>
      </c>
      <c r="AI31">
        <f t="shared" si="23"/>
        <v>-218.77144063646821</v>
      </c>
      <c r="AJ31">
        <f t="shared" si="6"/>
        <v>-105.51919438720029</v>
      </c>
      <c r="AK31">
        <f t="shared" si="19"/>
        <v>-82.524956763618377</v>
      </c>
      <c r="AL31">
        <f t="shared" si="24"/>
        <v>-406.81559178728691</v>
      </c>
      <c r="AN31">
        <f t="shared" si="8"/>
        <v>0</v>
      </c>
      <c r="AO31">
        <f t="shared" si="8"/>
        <v>0</v>
      </c>
      <c r="AP31">
        <f t="shared" si="8"/>
        <v>-6.9501183621440091E-3</v>
      </c>
      <c r="AQ31">
        <f t="shared" si="8"/>
        <v>-14.366546596444316</v>
      </c>
      <c r="AR31">
        <f t="shared" si="8"/>
        <v>-14.373496714806461</v>
      </c>
      <c r="AS31">
        <f t="shared" si="8"/>
        <v>-6.9327138380631199</v>
      </c>
      <c r="AT31">
        <f t="shared" si="8"/>
        <v>-5.4219700317395283</v>
      </c>
      <c r="AU31">
        <f t="shared" si="8"/>
        <v>-26.72818058460911</v>
      </c>
      <c r="AW31">
        <v>28</v>
      </c>
      <c r="AX31">
        <f>IF(Z31&gt;0, (R31*SUMPRODUCT(K31:$K$98, X31:$X$98)-K31*$AZ$3)/Z31, 0)</f>
        <v>-253679.13618998203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0"/>
        <v>5.8661583853506616E-2</v>
      </c>
      <c r="L32" s="2">
        <v>29</v>
      </c>
      <c r="M32" s="6">
        <v>0.56565928300000001</v>
      </c>
      <c r="Q32" s="4">
        <f t="shared" si="21"/>
        <v>25</v>
      </c>
      <c r="R32">
        <f t="shared" si="0"/>
        <v>50000</v>
      </c>
      <c r="S32">
        <f t="shared" si="1"/>
        <v>-540229.6314844914</v>
      </c>
      <c r="U32">
        <f t="shared" si="12"/>
        <v>0.56565928300000001</v>
      </c>
      <c r="V32">
        <f t="shared" si="13"/>
        <v>0.01</v>
      </c>
      <c r="W32">
        <f t="shared" si="14"/>
        <v>4.2313639801063235E-3</v>
      </c>
      <c r="X32">
        <f t="shared" si="15"/>
        <v>2.3935103150989692E-3</v>
      </c>
      <c r="Y32">
        <f t="shared" si="16"/>
        <v>4.2313639801063237E-5</v>
      </c>
      <c r="Z32">
        <f t="shared" si="17"/>
        <v>1.795540025206291E-3</v>
      </c>
      <c r="AB32">
        <f t="shared" si="18"/>
        <v>-1073.4087593787765</v>
      </c>
      <c r="AC32">
        <f t="shared" si="22"/>
        <v>-970.00392613284896</v>
      </c>
      <c r="AE32">
        <f t="shared" si="2"/>
        <v>0</v>
      </c>
      <c r="AF32">
        <f t="shared" si="3"/>
        <v>0</v>
      </c>
      <c r="AG32">
        <f t="shared" si="3"/>
        <v>-4.4888500630157278E-2</v>
      </c>
      <c r="AH32">
        <f t="shared" si="4"/>
        <v>-119.67551575494846</v>
      </c>
      <c r="AI32">
        <f t="shared" si="23"/>
        <v>-119.72040425557861</v>
      </c>
      <c r="AJ32">
        <f t="shared" si="6"/>
        <v>-103.40483324592753</v>
      </c>
      <c r="AK32">
        <f t="shared" si="19"/>
        <v>-75.138613156514367</v>
      </c>
      <c r="AL32">
        <f t="shared" si="24"/>
        <v>-298.26385065802049</v>
      </c>
      <c r="AN32">
        <f t="shared" si="8"/>
        <v>0</v>
      </c>
      <c r="AO32">
        <f t="shared" si="8"/>
        <v>0</v>
      </c>
      <c r="AP32">
        <f t="shared" si="8"/>
        <v>-2.6332305437741558E-3</v>
      </c>
      <c r="AQ32">
        <f t="shared" si="8"/>
        <v>-7.0203553026705618</v>
      </c>
      <c r="AR32">
        <f t="shared" si="8"/>
        <v>-7.0229885332143356</v>
      </c>
      <c r="AS32">
        <f t="shared" si="8"/>
        <v>-6.0658912963138469</v>
      </c>
      <c r="AT32">
        <f t="shared" si="8"/>
        <v>-4.4077500563170631</v>
      </c>
      <c r="AU32">
        <f t="shared" si="8"/>
        <v>-17.496629885845245</v>
      </c>
      <c r="AW32">
        <v>29</v>
      </c>
      <c r="AX32">
        <f>IF(Z32&gt;0, (R32*SUMPRODUCT(K32:$K$98, X32:$X$98)-K32*$AZ$3)/Z32, 0)</f>
        <v>-540229.6314844914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0"/>
        <v>5.2376414154916617E-2</v>
      </c>
      <c r="L33" s="2">
        <v>30</v>
      </c>
      <c r="M33" s="6">
        <v>0.63613866799999996</v>
      </c>
      <c r="Q33" s="4">
        <f t="shared" si="21"/>
        <v>25</v>
      </c>
      <c r="R33">
        <f t="shared" si="0"/>
        <v>50000</v>
      </c>
      <c r="S33">
        <f t="shared" si="1"/>
        <v>-1372221.328430031</v>
      </c>
      <c r="U33">
        <f t="shared" si="12"/>
        <v>0.63613866799999996</v>
      </c>
      <c r="V33">
        <f t="shared" si="13"/>
        <v>0.01</v>
      </c>
      <c r="W33">
        <f t="shared" si="14"/>
        <v>1.795540025206291E-3</v>
      </c>
      <c r="X33">
        <f t="shared" si="15"/>
        <v>1.1422124399754164E-3</v>
      </c>
      <c r="Y33">
        <f t="shared" si="16"/>
        <v>1.7955400252062911E-5</v>
      </c>
      <c r="Z33">
        <f t="shared" si="17"/>
        <v>6.3537218497881172E-4</v>
      </c>
      <c r="AB33">
        <f t="shared" si="18"/>
        <v>-970.00392613284896</v>
      </c>
      <c r="AC33">
        <f t="shared" si="22"/>
        <v>-871.87126371911643</v>
      </c>
      <c r="AE33">
        <f t="shared" si="2"/>
        <v>0</v>
      </c>
      <c r="AF33">
        <f t="shared" si="3"/>
        <v>0</v>
      </c>
      <c r="AG33">
        <f t="shared" si="3"/>
        <v>-1.5884304624470293E-2</v>
      </c>
      <c r="AH33">
        <f t="shared" si="4"/>
        <v>-57.110621998770824</v>
      </c>
      <c r="AI33">
        <f t="shared" si="23"/>
        <v>-57.126506303395296</v>
      </c>
      <c r="AJ33">
        <f t="shared" si="6"/>
        <v>-98.132662413732533</v>
      </c>
      <c r="AK33">
        <f t="shared" si="19"/>
        <v>-67.900274829299434</v>
      </c>
      <c r="AL33">
        <f t="shared" si="24"/>
        <v>-223.15944354642727</v>
      </c>
      <c r="AN33">
        <f t="shared" si="8"/>
        <v>0</v>
      </c>
      <c r="AO33">
        <f t="shared" si="8"/>
        <v>0</v>
      </c>
      <c r="AP33">
        <f t="shared" si="8"/>
        <v>-8.3196291757411337E-4</v>
      </c>
      <c r="AQ33">
        <f t="shared" si="8"/>
        <v>-2.9912495904525125</v>
      </c>
      <c r="AR33">
        <f t="shared" si="8"/>
        <v>-2.9920815533700869</v>
      </c>
      <c r="AS33">
        <f t="shared" si="8"/>
        <v>-5.1398369687062742</v>
      </c>
      <c r="AT33">
        <f t="shared" si="8"/>
        <v>-3.5563729156920472</v>
      </c>
      <c r="AU33">
        <f t="shared" si="8"/>
        <v>-11.68829143776841</v>
      </c>
      <c r="AW33">
        <v>30</v>
      </c>
      <c r="AX33">
        <f>IF(Z33&gt;0, (R33*SUMPRODUCT(K33:$K$98, X33:$X$98)-K33*$AZ$3)/Z33, 0)</f>
        <v>-1372221.328430031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0"/>
        <v>4.6764655495461264E-2</v>
      </c>
      <c r="L34" s="2">
        <v>31</v>
      </c>
      <c r="M34" s="6">
        <v>0.71227412300000004</v>
      </c>
      <c r="Q34" s="4">
        <f t="shared" si="21"/>
        <v>25</v>
      </c>
      <c r="R34">
        <f t="shared" si="0"/>
        <v>50000</v>
      </c>
      <c r="S34">
        <f t="shared" si="1"/>
        <v>-4425813.2176761599</v>
      </c>
      <c r="U34">
        <f t="shared" si="12"/>
        <v>0.71227412300000004</v>
      </c>
      <c r="V34">
        <f t="shared" si="13"/>
        <v>0.01</v>
      </c>
      <c r="W34">
        <f t="shared" si="14"/>
        <v>6.3537218497881172E-4</v>
      </c>
      <c r="X34">
        <f t="shared" si="15"/>
        <v>4.5255916583437689E-4</v>
      </c>
      <c r="Y34">
        <f t="shared" si="16"/>
        <v>6.3537218497881174E-6</v>
      </c>
      <c r="Z34">
        <f t="shared" si="17"/>
        <v>1.764592972946467E-4</v>
      </c>
      <c r="AB34">
        <f t="shared" si="18"/>
        <v>-871.87126371911643</v>
      </c>
      <c r="AC34">
        <f t="shared" si="22"/>
        <v>-780.97589034849443</v>
      </c>
      <c r="AE34">
        <f t="shared" si="2"/>
        <v>0</v>
      </c>
      <c r="AF34">
        <f t="shared" si="3"/>
        <v>0</v>
      </c>
      <c r="AG34">
        <f t="shared" si="3"/>
        <v>-4.4114824323661676E-3</v>
      </c>
      <c r="AH34">
        <f t="shared" si="4"/>
        <v>-22.627958291718844</v>
      </c>
      <c r="AI34">
        <f t="shared" si="23"/>
        <v>-22.632369774151211</v>
      </c>
      <c r="AJ34">
        <f t="shared" si="6"/>
        <v>-90.895373370621996</v>
      </c>
      <c r="AK34">
        <f t="shared" si="19"/>
        <v>-61.030988460338158</v>
      </c>
      <c r="AL34">
        <f t="shared" si="24"/>
        <v>-174.55873160511138</v>
      </c>
      <c r="AN34">
        <f t="shared" si="8"/>
        <v>0</v>
      </c>
      <c r="AO34">
        <f t="shared" si="8"/>
        <v>0</v>
      </c>
      <c r="AP34">
        <f t="shared" si="8"/>
        <v>-2.0630145617388332E-4</v>
      </c>
      <c r="AQ34">
        <f t="shared" si="8"/>
        <v>-1.0581886740778979</v>
      </c>
      <c r="AR34">
        <f t="shared" si="8"/>
        <v>-1.0583949755340718</v>
      </c>
      <c r="AS34">
        <f t="shared" si="8"/>
        <v>-4.2506908218084618</v>
      </c>
      <c r="AT34">
        <f t="shared" si="8"/>
        <v>-2.8540931498951858</v>
      </c>
      <c r="AU34">
        <f t="shared" ref="AU34:AU69" si="25">AL34*$K34</f>
        <v>-8.1631789472377196</v>
      </c>
      <c r="AW34">
        <v>31</v>
      </c>
      <c r="AX34">
        <f>IF(Z34&gt;0, (R34*SUMPRODUCT(K34:$K$98, X34:$X$98)-K34*$AZ$3)/Z34, 0)</f>
        <v>-4425813.2176761599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0"/>
        <v>4.1754156692376129E-2</v>
      </c>
      <c r="L35" s="2">
        <v>32</v>
      </c>
      <c r="M35" s="6">
        <v>0.79182603500000004</v>
      </c>
      <c r="Q35" s="4">
        <f t="shared" si="21"/>
        <v>25</v>
      </c>
      <c r="R35">
        <f t="shared" si="0"/>
        <v>50000</v>
      </c>
      <c r="S35">
        <f t="shared" si="1"/>
        <v>-19966083.863771103</v>
      </c>
      <c r="U35">
        <f t="shared" si="12"/>
        <v>0.79182603500000004</v>
      </c>
      <c r="V35">
        <f t="shared" si="13"/>
        <v>0.01</v>
      </c>
      <c r="W35">
        <f t="shared" si="14"/>
        <v>1.764592972946467E-4</v>
      </c>
      <c r="X35">
        <f t="shared" si="15"/>
        <v>1.3972506571570634E-4</v>
      </c>
      <c r="Y35">
        <f t="shared" si="16"/>
        <v>1.7645929729464671E-6</v>
      </c>
      <c r="Z35">
        <f t="shared" si="17"/>
        <v>3.4969638605993902E-5</v>
      </c>
      <c r="AB35">
        <f t="shared" si="18"/>
        <v>-780.97589034849443</v>
      </c>
      <c r="AC35">
        <f t="shared" si="22"/>
        <v>-698.20673709304185</v>
      </c>
      <c r="AE35">
        <f t="shared" si="2"/>
        <v>0</v>
      </c>
      <c r="AF35">
        <f t="shared" ref="AF35:AG69" si="26">-$Z35*P35</f>
        <v>0</v>
      </c>
      <c r="AG35">
        <f t="shared" si="26"/>
        <v>-8.742409651498475E-4</v>
      </c>
      <c r="AH35">
        <f t="shared" si="4"/>
        <v>-6.9862532857853168</v>
      </c>
      <c r="AI35">
        <f t="shared" si="23"/>
        <v>-6.9871275267504664</v>
      </c>
      <c r="AJ35">
        <f t="shared" si="6"/>
        <v>-82.769153255452579</v>
      </c>
      <c r="AK35">
        <f t="shared" si="19"/>
        <v>-54.668312324394613</v>
      </c>
      <c r="AL35">
        <f t="shared" si="24"/>
        <v>-144.42459310659765</v>
      </c>
      <c r="AN35">
        <f t="shared" ref="AN35:AT69" si="27">AE35*$K35</f>
        <v>0</v>
      </c>
      <c r="AO35">
        <f t="shared" si="27"/>
        <v>0</v>
      </c>
      <c r="AP35">
        <f t="shared" si="27"/>
        <v>-3.6503194245760874E-5</v>
      </c>
      <c r="AQ35">
        <f t="shared" si="27"/>
        <v>-0.29170511438730773</v>
      </c>
      <c r="AR35">
        <f t="shared" si="27"/>
        <v>-0.29174161758155348</v>
      </c>
      <c r="AS35">
        <f t="shared" si="27"/>
        <v>-3.4559561943234609</v>
      </c>
      <c r="AT35">
        <f t="shared" si="27"/>
        <v>-2.2826292789005298</v>
      </c>
      <c r="AU35">
        <f t="shared" si="25"/>
        <v>-6.0303270908055442</v>
      </c>
      <c r="AW35">
        <v>32</v>
      </c>
      <c r="AX35">
        <f>IF(Z35&gt;0, (R35*SUMPRODUCT(K35:$K$98, X35:$X$98)-K35*$AZ$3)/Z35, 0)</f>
        <v>-19966083.863771103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0"/>
        <v>3.7280497046764401E-2</v>
      </c>
      <c r="L36" s="2">
        <v>33</v>
      </c>
      <c r="M36" s="6">
        <v>0.79399978000000004</v>
      </c>
      <c r="Q36" s="4">
        <f t="shared" si="21"/>
        <v>25</v>
      </c>
      <c r="R36">
        <f t="shared" si="0"/>
        <v>50000</v>
      </c>
      <c r="S36">
        <f t="shared" si="1"/>
        <v>-90990287.05610247</v>
      </c>
      <c r="U36">
        <f t="shared" si="12"/>
        <v>0.79399978000000004</v>
      </c>
      <c r="V36">
        <f t="shared" si="13"/>
        <v>0.01</v>
      </c>
      <c r="W36">
        <f t="shared" si="14"/>
        <v>3.4969638605993902E-5</v>
      </c>
      <c r="X36">
        <f t="shared" si="15"/>
        <v>2.7765885359838665E-5</v>
      </c>
      <c r="Y36">
        <f t="shared" si="16"/>
        <v>3.49696386059939E-7</v>
      </c>
      <c r="Z36">
        <f t="shared" si="17"/>
        <v>6.8540568600952979E-6</v>
      </c>
      <c r="AB36">
        <f t="shared" si="18"/>
        <v>-698.20673709304185</v>
      </c>
      <c r="AC36">
        <f t="shared" si="22"/>
        <v>-623.65260119891957</v>
      </c>
      <c r="AE36">
        <f t="shared" si="2"/>
        <v>0</v>
      </c>
      <c r="AF36">
        <f t="shared" si="26"/>
        <v>0</v>
      </c>
      <c r="AG36">
        <f t="shared" si="26"/>
        <v>-1.7135142150238246E-4</v>
      </c>
      <c r="AH36">
        <f t="shared" si="4"/>
        <v>-1.3882942679919332</v>
      </c>
      <c r="AI36">
        <f t="shared" si="23"/>
        <v>-1.3884656194134357</v>
      </c>
      <c r="AJ36">
        <f t="shared" si="6"/>
        <v>-74.554135894122282</v>
      </c>
      <c r="AK36">
        <f t="shared" si="19"/>
        <v>-48.874471596512933</v>
      </c>
      <c r="AL36">
        <f t="shared" si="24"/>
        <v>-124.81707311004865</v>
      </c>
      <c r="AN36">
        <f t="shared" si="27"/>
        <v>0</v>
      </c>
      <c r="AO36">
        <f t="shared" si="27"/>
        <v>0</v>
      </c>
      <c r="AP36">
        <f t="shared" si="27"/>
        <v>-6.3880661632784511E-6</v>
      </c>
      <c r="AQ36">
        <f t="shared" si="27"/>
        <v>-5.1756300357913211E-2</v>
      </c>
      <c r="AR36">
        <f t="shared" si="27"/>
        <v>-5.1762688424076497E-2</v>
      </c>
      <c r="AS36">
        <f t="shared" si="27"/>
        <v>-2.7794152430248977</v>
      </c>
      <c r="AT36">
        <f t="shared" si="27"/>
        <v>-1.822064594015971</v>
      </c>
      <c r="AU36">
        <f t="shared" si="25"/>
        <v>-4.653242525464945</v>
      </c>
      <c r="AW36">
        <v>33</v>
      </c>
      <c r="AX36">
        <f>IF(Z36&gt;0, (R36*SUMPRODUCT(K36:$K$98, X36:$X$98)-K36*$AZ$3)/Z36, 0)</f>
        <v>-90990287.05610247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0"/>
        <v>3.3286158077468216E-2</v>
      </c>
      <c r="L37" s="2">
        <v>34</v>
      </c>
      <c r="M37" s="6">
        <v>0.79634782599999998</v>
      </c>
      <c r="Q37" s="4">
        <f t="shared" si="21"/>
        <v>25</v>
      </c>
      <c r="R37">
        <f t="shared" si="0"/>
        <v>50000</v>
      </c>
      <c r="S37">
        <f t="shared" si="1"/>
        <v>-419555827.75183797</v>
      </c>
      <c r="U37">
        <f t="shared" si="12"/>
        <v>0.79634782599999998</v>
      </c>
      <c r="V37">
        <f t="shared" si="13"/>
        <v>0.01</v>
      </c>
      <c r="W37">
        <f t="shared" si="14"/>
        <v>6.8540568600952979E-6</v>
      </c>
      <c r="X37">
        <f t="shared" si="15"/>
        <v>5.4582132798172768E-6</v>
      </c>
      <c r="Y37">
        <f t="shared" si="16"/>
        <v>6.8540568600952975E-8</v>
      </c>
      <c r="Z37">
        <f t="shared" si="17"/>
        <v>1.3273030116770682E-6</v>
      </c>
      <c r="AB37">
        <f t="shared" si="18"/>
        <v>-623.65260119891957</v>
      </c>
      <c r="AC37">
        <f t="shared" si="22"/>
        <v>-556.87771374167983</v>
      </c>
      <c r="AE37">
        <f t="shared" si="2"/>
        <v>0</v>
      </c>
      <c r="AF37">
        <f t="shared" si="26"/>
        <v>0</v>
      </c>
      <c r="AG37">
        <f t="shared" si="26"/>
        <v>-3.3182575291926701E-5</v>
      </c>
      <c r="AH37">
        <f t="shared" si="4"/>
        <v>-0.27291066399086383</v>
      </c>
      <c r="AI37">
        <f t="shared" si="23"/>
        <v>-0.27294384656615578</v>
      </c>
      <c r="AJ37">
        <f t="shared" si="6"/>
        <v>-66.774887457239743</v>
      </c>
      <c r="AK37">
        <f t="shared" si="19"/>
        <v>-43.655682083924376</v>
      </c>
      <c r="AL37">
        <f t="shared" si="24"/>
        <v>-110.70351338773027</v>
      </c>
      <c r="AN37">
        <f t="shared" si="27"/>
        <v>0</v>
      </c>
      <c r="AO37">
        <f t="shared" si="27"/>
        <v>0</v>
      </c>
      <c r="AP37">
        <f t="shared" si="27"/>
        <v>-1.1045204465845633E-6</v>
      </c>
      <c r="AQ37">
        <f t="shared" si="27"/>
        <v>-9.0841475026267066E-3</v>
      </c>
      <c r="AR37">
        <f t="shared" si="27"/>
        <v>-9.0852520230732918E-3</v>
      </c>
      <c r="AS37">
        <f t="shared" si="27"/>
        <v>-2.2226794595068315</v>
      </c>
      <c r="AT37">
        <f t="shared" si="27"/>
        <v>-1.4531299348252038</v>
      </c>
      <c r="AU37">
        <f t="shared" si="25"/>
        <v>-3.6848946463551084</v>
      </c>
      <c r="AW37">
        <v>34</v>
      </c>
      <c r="AX37">
        <f>IF(Z37&gt;0, (R37*SUMPRODUCT(K37:$K$98, X37:$X$98)-K37*$AZ$3)/Z37, 0)</f>
        <v>-419555827.75183797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0"/>
        <v>2.9719783997739477E-2</v>
      </c>
      <c r="L38" s="2">
        <v>35</v>
      </c>
      <c r="M38" s="6">
        <v>0.79893513299999996</v>
      </c>
      <c r="Q38" s="4">
        <f t="shared" si="21"/>
        <v>25</v>
      </c>
      <c r="R38">
        <f t="shared" si="0"/>
        <v>50000</v>
      </c>
      <c r="S38">
        <f t="shared" si="1"/>
        <v>-1960639760.2544808</v>
      </c>
      <c r="U38">
        <f t="shared" si="12"/>
        <v>0.79893513299999996</v>
      </c>
      <c r="V38">
        <f t="shared" si="13"/>
        <v>0.01</v>
      </c>
      <c r="W38">
        <f t="shared" si="14"/>
        <v>1.3273030116770682E-6</v>
      </c>
      <c r="X38">
        <f t="shared" si="15"/>
        <v>1.0604290081655189E-6</v>
      </c>
      <c r="Y38">
        <f t="shared" si="16"/>
        <v>1.3273030116770682E-8</v>
      </c>
      <c r="Z38">
        <f t="shared" si="17"/>
        <v>2.5360097339477853E-7</v>
      </c>
      <c r="AB38">
        <f t="shared" si="18"/>
        <v>-556.87771374167983</v>
      </c>
      <c r="AC38">
        <f t="shared" si="22"/>
        <v>-497.22015167704154</v>
      </c>
      <c r="AE38">
        <f t="shared" si="2"/>
        <v>0</v>
      </c>
      <c r="AF38">
        <f t="shared" si="26"/>
        <v>0</v>
      </c>
      <c r="AG38">
        <f t="shared" si="26"/>
        <v>-6.3400243348694631E-6</v>
      </c>
      <c r="AH38">
        <f t="shared" si="4"/>
        <v>-5.3021450408275946E-2</v>
      </c>
      <c r="AI38">
        <f t="shared" si="23"/>
        <v>-5.3027790432610813E-2</v>
      </c>
      <c r="AJ38">
        <f t="shared" si="6"/>
        <v>-59.657562064638284</v>
      </c>
      <c r="AK38">
        <f t="shared" si="19"/>
        <v>-38.981439961917594</v>
      </c>
      <c r="AL38">
        <f t="shared" si="24"/>
        <v>-98.69202981698848</v>
      </c>
      <c r="AN38">
        <f t="shared" si="27"/>
        <v>0</v>
      </c>
      <c r="AO38">
        <f t="shared" si="27"/>
        <v>0</v>
      </c>
      <c r="AP38">
        <f t="shared" si="27"/>
        <v>-1.8842415377273235E-7</v>
      </c>
      <c r="AQ38">
        <f t="shared" si="27"/>
        <v>-1.5757860533808167E-3</v>
      </c>
      <c r="AR38">
        <f t="shared" si="27"/>
        <v>-1.5759744775345895E-3</v>
      </c>
      <c r="AS38">
        <f t="shared" si="27"/>
        <v>-1.7730098583927867</v>
      </c>
      <c r="AT38">
        <f t="shared" si="27"/>
        <v>-1.1585199755890407</v>
      </c>
      <c r="AU38">
        <f t="shared" si="25"/>
        <v>-2.9331058084593615</v>
      </c>
      <c r="AW38">
        <v>35</v>
      </c>
      <c r="AX38">
        <f>IF(Z38&gt;0, (R38*SUMPRODUCT(K38:$K$98, X38:$X$98)-K38*$AZ$3)/Z38, 0)</f>
        <v>-1960639760.2544808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0"/>
        <v>2.6535521426553101E-2</v>
      </c>
      <c r="L39" s="2">
        <v>36</v>
      </c>
      <c r="M39" s="6">
        <v>0.80179641700000004</v>
      </c>
      <c r="Q39" s="4">
        <f t="shared" si="21"/>
        <v>25</v>
      </c>
      <c r="R39">
        <f t="shared" si="0"/>
        <v>50000</v>
      </c>
      <c r="S39">
        <f t="shared" si="1"/>
        <v>-9301505303.4072628</v>
      </c>
      <c r="U39">
        <f t="shared" si="12"/>
        <v>0.80179641700000004</v>
      </c>
      <c r="V39">
        <f t="shared" si="13"/>
        <v>0.01</v>
      </c>
      <c r="W39">
        <f t="shared" si="14"/>
        <v>2.5360097339477853E-7</v>
      </c>
      <c r="X39">
        <f t="shared" si="15"/>
        <v>2.0333635181564576E-7</v>
      </c>
      <c r="Y39">
        <f t="shared" si="16"/>
        <v>2.5360097339477853E-9</v>
      </c>
      <c r="Z39">
        <f t="shared" si="17"/>
        <v>4.7728611845184981E-8</v>
      </c>
      <c r="AB39">
        <f t="shared" si="18"/>
        <v>-497.22015167704154</v>
      </c>
      <c r="AC39">
        <f t="shared" si="22"/>
        <v>-443.94793620225482</v>
      </c>
      <c r="AE39">
        <f t="shared" si="2"/>
        <v>0</v>
      </c>
      <c r="AF39">
        <f t="shared" si="26"/>
        <v>0</v>
      </c>
      <c r="AG39">
        <f t="shared" si="26"/>
        <v>-1.1932152961296245E-6</v>
      </c>
      <c r="AH39">
        <f t="shared" si="4"/>
        <v>-1.0166817590782288E-2</v>
      </c>
      <c r="AI39">
        <f t="shared" si="23"/>
        <v>-1.0168010806078417E-2</v>
      </c>
      <c r="AJ39">
        <f t="shared" si="6"/>
        <v>-53.272215474786719</v>
      </c>
      <c r="AK39">
        <f t="shared" si="19"/>
        <v>-34.805410617392909</v>
      </c>
      <c r="AL39">
        <f t="shared" si="24"/>
        <v>-88.087794102985697</v>
      </c>
      <c r="AN39">
        <f t="shared" si="27"/>
        <v>0</v>
      </c>
      <c r="AO39">
        <f t="shared" si="27"/>
        <v>0</v>
      </c>
      <c r="AP39">
        <f t="shared" si="27"/>
        <v>-3.1662590056938553E-8</v>
      </c>
      <c r="AQ39">
        <f t="shared" si="27"/>
        <v>-2.6978180602006034E-4</v>
      </c>
      <c r="AR39">
        <f t="shared" si="27"/>
        <v>-2.6981346861011733E-4</v>
      </c>
      <c r="AS39">
        <f t="shared" si="27"/>
        <v>-1.4136060151711567</v>
      </c>
      <c r="AT39">
        <f t="shared" si="27"/>
        <v>-0.92357971919780835</v>
      </c>
      <c r="AU39">
        <f t="shared" si="25"/>
        <v>-2.3374555478375747</v>
      </c>
      <c r="AW39">
        <v>36</v>
      </c>
      <c r="AX39">
        <f>IF(Z39&gt;0, (R39*SUMPRODUCT(K39:$K$98, X39:$X$98)-K39*$AZ$3)/Z39, 0)</f>
        <v>-9301505303.4072628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0"/>
        <v>2.3692429845136694E-2</v>
      </c>
      <c r="L40" s="2">
        <v>37</v>
      </c>
      <c r="M40" s="6">
        <v>0.804638195</v>
      </c>
      <c r="Q40" s="4">
        <f t="shared" si="21"/>
        <v>25</v>
      </c>
      <c r="R40">
        <f t="shared" si="0"/>
        <v>50000</v>
      </c>
      <c r="S40">
        <f t="shared" si="1"/>
        <v>-44803838492.362076</v>
      </c>
      <c r="U40">
        <f t="shared" si="12"/>
        <v>0.804638195</v>
      </c>
      <c r="V40">
        <f t="shared" si="13"/>
        <v>0.01</v>
      </c>
      <c r="W40">
        <f t="shared" si="14"/>
        <v>4.7728611845184981E-8</v>
      </c>
      <c r="X40">
        <f t="shared" si="15"/>
        <v>3.8404264084965262E-8</v>
      </c>
      <c r="Y40">
        <f t="shared" si="16"/>
        <v>4.772861184518498E-10</v>
      </c>
      <c r="Z40">
        <f t="shared" si="17"/>
        <v>8.8470616417678691E-9</v>
      </c>
      <c r="AB40">
        <f t="shared" si="18"/>
        <v>-443.94793620225482</v>
      </c>
      <c r="AC40">
        <f t="shared" si="22"/>
        <v>-396.38232092973925</v>
      </c>
      <c r="AE40">
        <f t="shared" si="2"/>
        <v>0</v>
      </c>
      <c r="AF40">
        <f t="shared" si="26"/>
        <v>0</v>
      </c>
      <c r="AG40">
        <f t="shared" si="26"/>
        <v>-2.2117654104419672E-7</v>
      </c>
      <c r="AH40">
        <f t="shared" si="4"/>
        <v>-1.9202132042482631E-3</v>
      </c>
      <c r="AI40">
        <f t="shared" si="23"/>
        <v>-1.9204343807893074E-3</v>
      </c>
      <c r="AJ40">
        <f t="shared" si="6"/>
        <v>-47.565615272515572</v>
      </c>
      <c r="AK40">
        <f t="shared" si="19"/>
        <v>-31.076355534157841</v>
      </c>
      <c r="AL40">
        <f t="shared" si="24"/>
        <v>-78.643891241054206</v>
      </c>
      <c r="AN40">
        <f t="shared" si="27"/>
        <v>0</v>
      </c>
      <c r="AO40">
        <f t="shared" si="27"/>
        <v>0</v>
      </c>
      <c r="AP40">
        <f t="shared" si="27"/>
        <v>-5.2402096820796275E-9</v>
      </c>
      <c r="AQ40">
        <f t="shared" si="27"/>
        <v>-4.5494516629357115E-5</v>
      </c>
      <c r="AR40">
        <f t="shared" si="27"/>
        <v>-4.5499756839039193E-5</v>
      </c>
      <c r="AS40">
        <f t="shared" si="27"/>
        <v>-1.1269450028848378</v>
      </c>
      <c r="AT40">
        <f t="shared" si="27"/>
        <v>-0.73627437333556012</v>
      </c>
      <c r="AU40">
        <f t="shared" si="25"/>
        <v>-1.863264875977237</v>
      </c>
      <c r="AW40">
        <v>37</v>
      </c>
      <c r="AX40">
        <f>IF(Z40&gt;0, (R40*SUMPRODUCT(K40:$K$98, X40:$X$98)-K40*$AZ$3)/Z40, 0)</f>
        <v>-44803838492.362076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0"/>
        <v>2.1153955218872048E-2</v>
      </c>
      <c r="L41" s="2">
        <v>38</v>
      </c>
      <c r="M41" s="6">
        <v>0.80770724299999996</v>
      </c>
      <c r="Q41" s="4">
        <f t="shared" si="21"/>
        <v>25</v>
      </c>
      <c r="R41">
        <f t="shared" si="0"/>
        <v>50000</v>
      </c>
      <c r="S41">
        <f t="shared" si="1"/>
        <v>-219446084231.15085</v>
      </c>
      <c r="U41">
        <f t="shared" si="12"/>
        <v>0.80770724299999996</v>
      </c>
      <c r="V41">
        <f t="shared" si="13"/>
        <v>0.01</v>
      </c>
      <c r="W41">
        <f t="shared" si="14"/>
        <v>8.8470616417678691E-9</v>
      </c>
      <c r="X41">
        <f t="shared" si="15"/>
        <v>7.1458357673233786E-9</v>
      </c>
      <c r="Y41">
        <f t="shared" si="16"/>
        <v>8.8470616417678698E-11</v>
      </c>
      <c r="Z41">
        <f t="shared" si="17"/>
        <v>1.6127552580268118E-9</v>
      </c>
      <c r="AB41">
        <f t="shared" si="18"/>
        <v>-396.38232092973925</v>
      </c>
      <c r="AC41">
        <f t="shared" si="22"/>
        <v>-353.91282619718316</v>
      </c>
      <c r="AE41">
        <f t="shared" si="2"/>
        <v>0</v>
      </c>
      <c r="AF41">
        <f t="shared" si="26"/>
        <v>0</v>
      </c>
      <c r="AG41">
        <f t="shared" si="26"/>
        <v>-4.0318881450670296E-8</v>
      </c>
      <c r="AH41">
        <f t="shared" si="4"/>
        <v>-3.5729178836616893E-4</v>
      </c>
      <c r="AI41">
        <f t="shared" si="23"/>
        <v>-3.5733210724761961E-4</v>
      </c>
      <c r="AJ41">
        <f t="shared" si="6"/>
        <v>-42.469494732556086</v>
      </c>
      <c r="AK41">
        <f t="shared" si="19"/>
        <v>-27.746762465081751</v>
      </c>
      <c r="AL41">
        <f t="shared" si="24"/>
        <v>-70.216614529745087</v>
      </c>
      <c r="AN41">
        <f t="shared" si="27"/>
        <v>0</v>
      </c>
      <c r="AO41">
        <f t="shared" si="27"/>
        <v>0</v>
      </c>
      <c r="AP41">
        <f t="shared" si="27"/>
        <v>-8.5290381268249031E-10</v>
      </c>
      <c r="AQ41">
        <f t="shared" si="27"/>
        <v>-7.5581344911686463E-6</v>
      </c>
      <c r="AR41">
        <f t="shared" si="27"/>
        <v>-7.5589873949813289E-6</v>
      </c>
      <c r="AS41">
        <f t="shared" si="27"/>
        <v>-0.89839778974061379</v>
      </c>
      <c r="AT41">
        <f t="shared" si="27"/>
        <v>-0.58695377065501919</v>
      </c>
      <c r="AU41">
        <f t="shared" si="25"/>
        <v>-1.485359119383028</v>
      </c>
      <c r="AW41">
        <v>38</v>
      </c>
      <c r="AX41">
        <f>IF(Z41&gt;0, (R41*SUMPRODUCT(K41:$K$98, X41:$X$98)-K41*$AZ$3)/Z41, 0)</f>
        <v>-219446084231.15085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0"/>
        <v>1.888746001685004E-2</v>
      </c>
      <c r="L42" s="2">
        <v>39</v>
      </c>
      <c r="M42" s="6">
        <v>0.81092303399999999</v>
      </c>
      <c r="Q42" s="4">
        <f t="shared" si="21"/>
        <v>25</v>
      </c>
      <c r="R42">
        <f t="shared" si="0"/>
        <v>50000</v>
      </c>
      <c r="S42">
        <f t="shared" si="1"/>
        <v>-1094132943175.3179</v>
      </c>
      <c r="U42">
        <f t="shared" si="12"/>
        <v>0.81092303399999999</v>
      </c>
      <c r="V42">
        <f t="shared" si="13"/>
        <v>0.01</v>
      </c>
      <c r="W42">
        <f t="shared" si="14"/>
        <v>1.6127552580268118E-9</v>
      </c>
      <c r="X42">
        <f t="shared" si="15"/>
        <v>1.3078203869385551E-9</v>
      </c>
      <c r="Y42">
        <f t="shared" si="16"/>
        <v>1.612755258026812E-11</v>
      </c>
      <c r="Z42">
        <f t="shared" si="17"/>
        <v>2.8880731850798854E-10</v>
      </c>
      <c r="AB42">
        <f t="shared" si="18"/>
        <v>-353.91282619718316</v>
      </c>
      <c r="AC42">
        <f t="shared" si="22"/>
        <v>-315.99360140971697</v>
      </c>
      <c r="AE42">
        <f t="shared" si="2"/>
        <v>0</v>
      </c>
      <c r="AF42">
        <f t="shared" si="26"/>
        <v>0</v>
      </c>
      <c r="AG42">
        <f t="shared" si="26"/>
        <v>-7.2201829626997138E-9</v>
      </c>
      <c r="AH42">
        <f t="shared" si="4"/>
        <v>-6.5391019346927758E-5</v>
      </c>
      <c r="AI42">
        <f t="shared" si="23"/>
        <v>-6.5398239529890456E-5</v>
      </c>
      <c r="AJ42">
        <f t="shared" si="6"/>
        <v>-37.919224787466192</v>
      </c>
      <c r="AK42">
        <f t="shared" si="19"/>
        <v>-24.773897833802824</v>
      </c>
      <c r="AL42">
        <f t="shared" si="24"/>
        <v>-62.69318801950854</v>
      </c>
      <c r="AN42">
        <f t="shared" si="27"/>
        <v>0</v>
      </c>
      <c r="AO42">
        <f t="shared" si="27"/>
        <v>0</v>
      </c>
      <c r="AP42">
        <f t="shared" si="27"/>
        <v>-1.3637091702233271E-10</v>
      </c>
      <c r="AQ42">
        <f t="shared" si="27"/>
        <v>-1.2350702633761655E-6</v>
      </c>
      <c r="AR42">
        <f t="shared" si="27"/>
        <v>-1.2352066342931877E-6</v>
      </c>
      <c r="AS42">
        <f t="shared" si="27"/>
        <v>-0.71619784204321668</v>
      </c>
      <c r="AT42">
        <f t="shared" si="27"/>
        <v>-0.46791600479747869</v>
      </c>
      <c r="AU42">
        <f t="shared" si="25"/>
        <v>-1.1841150820473296</v>
      </c>
      <c r="AW42">
        <v>39</v>
      </c>
      <c r="AX42">
        <f>IF(Z42&gt;0, (R42*SUMPRODUCT(K42:$K$98, X42:$X$98)-K42*$AZ$3)/Z42, 0)</f>
        <v>-1094132943175.3179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0"/>
        <v>1.6863803586473249E-2</v>
      </c>
      <c r="L43" s="2">
        <v>40</v>
      </c>
      <c r="M43" s="6">
        <v>0.81424565900000001</v>
      </c>
      <c r="Q43" s="4">
        <f t="shared" si="21"/>
        <v>25</v>
      </c>
      <c r="R43">
        <f t="shared" si="0"/>
        <v>50000</v>
      </c>
      <c r="S43">
        <f t="shared" si="1"/>
        <v>-5558351570277.2217</v>
      </c>
      <c r="U43">
        <f t="shared" si="12"/>
        <v>0.81424565900000001</v>
      </c>
      <c r="V43">
        <f t="shared" si="13"/>
        <v>0.01</v>
      </c>
      <c r="W43">
        <f t="shared" si="14"/>
        <v>2.8880731850798854E-10</v>
      </c>
      <c r="X43">
        <f t="shared" si="15"/>
        <v>2.3516010538256002E-10</v>
      </c>
      <c r="Y43">
        <f t="shared" si="16"/>
        <v>2.8880731850798857E-12</v>
      </c>
      <c r="Z43">
        <f t="shared" si="17"/>
        <v>5.0759139940348641E-11</v>
      </c>
      <c r="AB43">
        <f t="shared" si="18"/>
        <v>-315.99360140971697</v>
      </c>
      <c r="AC43">
        <f t="shared" si="22"/>
        <v>-282.13714519335809</v>
      </c>
      <c r="AE43">
        <f t="shared" si="2"/>
        <v>0</v>
      </c>
      <c r="AF43">
        <f t="shared" si="26"/>
        <v>0</v>
      </c>
      <c r="AG43">
        <f t="shared" si="26"/>
        <v>-1.268978498508716E-9</v>
      </c>
      <c r="AH43">
        <f t="shared" si="4"/>
        <v>-1.1758005269128001E-5</v>
      </c>
      <c r="AI43">
        <f t="shared" si="23"/>
        <v>-1.1759274247626509E-5</v>
      </c>
      <c r="AJ43">
        <f t="shared" si="6"/>
        <v>-33.856456216358879</v>
      </c>
      <c r="AK43">
        <f t="shared" si="19"/>
        <v>-22.119552098680192</v>
      </c>
      <c r="AL43">
        <f t="shared" si="24"/>
        <v>-55.976020074313311</v>
      </c>
      <c r="AN43">
        <f t="shared" si="27"/>
        <v>0</v>
      </c>
      <c r="AO43">
        <f t="shared" si="27"/>
        <v>0</v>
      </c>
      <c r="AP43">
        <f t="shared" si="27"/>
        <v>-2.1399804154308723E-11</v>
      </c>
      <c r="AQ43">
        <f t="shared" si="27"/>
        <v>-1.9828469142729212E-7</v>
      </c>
      <c r="AR43">
        <f t="shared" si="27"/>
        <v>-1.9830609123144645E-7</v>
      </c>
      <c r="AS43">
        <f t="shared" si="27"/>
        <v>-0.57094862776670741</v>
      </c>
      <c r="AT43">
        <f t="shared" si="27"/>
        <v>-0.37301978201290487</v>
      </c>
      <c r="AU43">
        <f t="shared" si="25"/>
        <v>-0.94396860808570338</v>
      </c>
      <c r="AW43">
        <v>40</v>
      </c>
      <c r="AX43">
        <f>IF(Z43&gt;0, (R43*SUMPRODUCT(K43:$K$98, X43:$X$98)-K43*$AZ$3)/Z43, 0)</f>
        <v>-5558351570277.2217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0"/>
        <v>1.5056967487922542E-2</v>
      </c>
      <c r="L44" s="2">
        <v>41</v>
      </c>
      <c r="M44" s="6">
        <v>0.81781076600000002</v>
      </c>
      <c r="Q44" s="4">
        <f t="shared" si="21"/>
        <v>25</v>
      </c>
      <c r="R44">
        <f t="shared" si="0"/>
        <v>50000</v>
      </c>
      <c r="S44">
        <f t="shared" si="1"/>
        <v>-28821859474925.813</v>
      </c>
      <c r="U44">
        <f t="shared" si="12"/>
        <v>0.81781076600000002</v>
      </c>
      <c r="V44">
        <f t="shared" si="13"/>
        <v>0.01</v>
      </c>
      <c r="W44">
        <f t="shared" si="14"/>
        <v>5.0759139940348641E-11</v>
      </c>
      <c r="X44">
        <f t="shared" si="15"/>
        <v>4.1511371116117718E-11</v>
      </c>
      <c r="Y44">
        <f t="shared" si="16"/>
        <v>5.0759139940348642E-13</v>
      </c>
      <c r="Z44">
        <f t="shared" si="17"/>
        <v>8.7401774248274361E-12</v>
      </c>
      <c r="AB44">
        <f t="shared" si="18"/>
        <v>-282.13714519335809</v>
      </c>
      <c r="AC44">
        <f t="shared" si="22"/>
        <v>-251.90816552429533</v>
      </c>
      <c r="AE44">
        <f t="shared" si="2"/>
        <v>0</v>
      </c>
      <c r="AF44">
        <f t="shared" si="26"/>
        <v>0</v>
      </c>
      <c r="AG44">
        <f t="shared" si="26"/>
        <v>-2.1850443562068591E-10</v>
      </c>
      <c r="AH44">
        <f t="shared" si="4"/>
        <v>-2.0755685558058858E-6</v>
      </c>
      <c r="AI44">
        <f t="shared" si="23"/>
        <v>-2.0757870602415066E-6</v>
      </c>
      <c r="AJ44">
        <f t="shared" si="6"/>
        <v>-30.228979669062767</v>
      </c>
      <c r="AK44">
        <f t="shared" si="19"/>
        <v>-19.749600163535067</v>
      </c>
      <c r="AL44">
        <f t="shared" si="24"/>
        <v>-49.978581908384896</v>
      </c>
      <c r="AN44">
        <f t="shared" si="27"/>
        <v>0</v>
      </c>
      <c r="AO44">
        <f t="shared" si="27"/>
        <v>0</v>
      </c>
      <c r="AP44">
        <f t="shared" si="27"/>
        <v>-3.290014183107532E-12</v>
      </c>
      <c r="AQ44">
        <f t="shared" si="27"/>
        <v>-3.1251768263723569E-8</v>
      </c>
      <c r="AR44">
        <f t="shared" si="27"/>
        <v>-3.1255058277906676E-8</v>
      </c>
      <c r="AS44">
        <f t="shared" si="27"/>
        <v>-0.4551567640701496</v>
      </c>
      <c r="AT44">
        <f t="shared" si="27"/>
        <v>-0.29736908756181724</v>
      </c>
      <c r="AU44">
        <f t="shared" si="25"/>
        <v>-0.75252588288702515</v>
      </c>
      <c r="AW44">
        <v>41</v>
      </c>
      <c r="AX44">
        <f>IF(Z44&gt;0, (R44*SUMPRODUCT(K44:$K$98, X44:$X$98)-K44*$AZ$3)/Z44, 0)</f>
        <v>-28821859474925.813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0"/>
        <v>1.3443720971359411E-2</v>
      </c>
      <c r="L45" s="2">
        <v>42</v>
      </c>
      <c r="M45" s="6">
        <v>0.82147716100000001</v>
      </c>
      <c r="Q45" s="4">
        <f t="shared" si="21"/>
        <v>25</v>
      </c>
      <c r="R45">
        <f t="shared" si="0"/>
        <v>50000</v>
      </c>
      <c r="S45">
        <f t="shared" si="1"/>
        <v>-152702169382128.81</v>
      </c>
      <c r="U45">
        <f t="shared" si="12"/>
        <v>0.82147716100000001</v>
      </c>
      <c r="V45">
        <f t="shared" si="13"/>
        <v>0.01</v>
      </c>
      <c r="W45">
        <f t="shared" si="14"/>
        <v>8.7401774248274361E-12</v>
      </c>
      <c r="X45">
        <f t="shared" si="15"/>
        <v>7.1798561375835334E-12</v>
      </c>
      <c r="Y45">
        <f t="shared" si="16"/>
        <v>8.7401774248274363E-14</v>
      </c>
      <c r="Z45">
        <f t="shared" si="17"/>
        <v>1.4729195129956283E-12</v>
      </c>
      <c r="AB45">
        <f t="shared" si="18"/>
        <v>-251.90816552429533</v>
      </c>
      <c r="AC45">
        <f t="shared" si="22"/>
        <v>-224.91800495970111</v>
      </c>
      <c r="AE45">
        <f t="shared" si="2"/>
        <v>0</v>
      </c>
      <c r="AF45">
        <f t="shared" si="26"/>
        <v>0</v>
      </c>
      <c r="AG45">
        <f t="shared" si="26"/>
        <v>-3.6822987824890706E-11</v>
      </c>
      <c r="AH45">
        <f t="shared" si="4"/>
        <v>-3.5899280687917666E-7</v>
      </c>
      <c r="AI45">
        <f t="shared" si="23"/>
        <v>-3.5902962986700157E-7</v>
      </c>
      <c r="AJ45">
        <f t="shared" si="6"/>
        <v>-26.99016056459422</v>
      </c>
      <c r="AK45">
        <f t="shared" si="19"/>
        <v>-17.633571586700675</v>
      </c>
      <c r="AL45">
        <f t="shared" si="24"/>
        <v>-44.62373251032453</v>
      </c>
      <c r="AN45">
        <f t="shared" si="27"/>
        <v>0</v>
      </c>
      <c r="AO45">
        <f t="shared" si="27"/>
        <v>0</v>
      </c>
      <c r="AP45">
        <f t="shared" si="27"/>
        <v>-4.9503797364959546E-13</v>
      </c>
      <c r="AQ45">
        <f t="shared" si="27"/>
        <v>-4.8261991264087662E-9</v>
      </c>
      <c r="AR45">
        <f t="shared" si="27"/>
        <v>-4.826694164382416E-9</v>
      </c>
      <c r="AS45">
        <f t="shared" si="27"/>
        <v>-0.36284818760259308</v>
      </c>
      <c r="AT45">
        <f t="shared" si="27"/>
        <v>-0.2370608161400953</v>
      </c>
      <c r="AU45">
        <f t="shared" si="25"/>
        <v>-0.59990900856938256</v>
      </c>
      <c r="AW45">
        <v>42</v>
      </c>
      <c r="AX45">
        <f>IF(Z45&gt;0, (R45*SUMPRODUCT(K45:$K$98, X45:$X$98)-K45*$AZ$3)/Z45, 0)</f>
        <v>-152702169382128.81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0"/>
        <v>1.2003322295856616E-2</v>
      </c>
      <c r="L46" s="2">
        <v>43</v>
      </c>
      <c r="M46" s="6">
        <v>0.825360447</v>
      </c>
      <c r="Q46" s="4">
        <f t="shared" si="21"/>
        <v>25</v>
      </c>
      <c r="R46">
        <f t="shared" si="0"/>
        <v>50000</v>
      </c>
      <c r="S46">
        <f t="shared" si="1"/>
        <v>-828119490007837.13</v>
      </c>
      <c r="U46">
        <f t="shared" si="12"/>
        <v>0.825360447</v>
      </c>
      <c r="V46">
        <f t="shared" si="13"/>
        <v>0.01</v>
      </c>
      <c r="W46">
        <f t="shared" si="14"/>
        <v>1.4729195129956283E-12</v>
      </c>
      <c r="X46">
        <f t="shared" si="15"/>
        <v>1.215689507641094E-12</v>
      </c>
      <c r="Y46">
        <f t="shared" si="16"/>
        <v>1.4729195129956283E-14</v>
      </c>
      <c r="Z46">
        <f t="shared" si="17"/>
        <v>2.4250081022457799E-13</v>
      </c>
      <c r="AB46">
        <f t="shared" si="18"/>
        <v>-224.91800495970111</v>
      </c>
      <c r="AC46">
        <f t="shared" si="22"/>
        <v>-200.81964728966483</v>
      </c>
      <c r="AE46">
        <f t="shared" si="2"/>
        <v>0</v>
      </c>
      <c r="AF46">
        <f t="shared" si="26"/>
        <v>0</v>
      </c>
      <c r="AG46">
        <f t="shared" si="26"/>
        <v>-6.0625202556144501E-12</v>
      </c>
      <c r="AH46">
        <f t="shared" si="4"/>
        <v>-6.07844753820547E-8</v>
      </c>
      <c r="AI46">
        <f t="shared" si="23"/>
        <v>-6.079053790231031E-8</v>
      </c>
      <c r="AJ46">
        <f t="shared" si="6"/>
        <v>-24.098357670036279</v>
      </c>
      <c r="AK46">
        <f t="shared" si="19"/>
        <v>-15.744260347179079</v>
      </c>
      <c r="AL46">
        <f t="shared" si="24"/>
        <v>-39.842618078005898</v>
      </c>
      <c r="AN46">
        <f t="shared" si="27"/>
        <v>0</v>
      </c>
      <c r="AO46">
        <f t="shared" si="27"/>
        <v>0</v>
      </c>
      <c r="AP46">
        <f t="shared" si="27"/>
        <v>-7.2770384553299272E-14</v>
      </c>
      <c r="AQ46">
        <f t="shared" si="27"/>
        <v>-7.2961564859536478E-10</v>
      </c>
      <c r="AR46">
        <f t="shared" si="27"/>
        <v>-7.2968841897991796E-10</v>
      </c>
      <c r="AS46">
        <f t="shared" si="27"/>
        <v>-0.28926035391427374</v>
      </c>
      <c r="AT46">
        <f t="shared" si="27"/>
        <v>-0.18898343125706585</v>
      </c>
      <c r="AU46">
        <f t="shared" si="25"/>
        <v>-0.47824378590102806</v>
      </c>
      <c r="AW46">
        <v>43</v>
      </c>
      <c r="AX46">
        <f>IF(Z46&gt;0, (R46*SUMPRODUCT(K46:$K$98, X46:$X$98)-K46*$AZ$3)/Z46, 0)</f>
        <v>-828119490007837.13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0"/>
        <v>1.0717252049871978E-2</v>
      </c>
      <c r="L47" s="2">
        <v>44</v>
      </c>
      <c r="M47" s="6">
        <v>0.82947136099999996</v>
      </c>
      <c r="Q47" s="4">
        <f t="shared" si="21"/>
        <v>25</v>
      </c>
      <c r="R47">
        <f t="shared" si="0"/>
        <v>50000</v>
      </c>
      <c r="S47">
        <f t="shared" si="1"/>
        <v>-4605984367657554</v>
      </c>
      <c r="U47">
        <f t="shared" si="12"/>
        <v>0.82947136099999996</v>
      </c>
      <c r="V47">
        <f t="shared" si="13"/>
        <v>0.01</v>
      </c>
      <c r="W47">
        <f t="shared" si="14"/>
        <v>2.4250081022457799E-13</v>
      </c>
      <c r="X47">
        <f t="shared" si="15"/>
        <v>2.0114747710058343E-13</v>
      </c>
      <c r="Y47">
        <f t="shared" si="16"/>
        <v>2.42500810224578E-15</v>
      </c>
      <c r="Z47">
        <f t="shared" si="17"/>
        <v>3.8928325021748784E-14</v>
      </c>
      <c r="AB47">
        <f t="shared" si="18"/>
        <v>-200.81964728966483</v>
      </c>
      <c r="AC47">
        <f t="shared" si="22"/>
        <v>-179.3032565092673</v>
      </c>
      <c r="AE47">
        <f t="shared" si="2"/>
        <v>0</v>
      </c>
      <c r="AF47">
        <f t="shared" si="26"/>
        <v>0</v>
      </c>
      <c r="AG47">
        <f t="shared" si="26"/>
        <v>-9.7320812554371957E-13</v>
      </c>
      <c r="AH47">
        <f t="shared" si="4"/>
        <v>-1.0057373855029172E-8</v>
      </c>
      <c r="AI47">
        <f t="shared" si="23"/>
        <v>-1.0058347063154715E-8</v>
      </c>
      <c r="AJ47">
        <f t="shared" si="6"/>
        <v>-21.516390780397529</v>
      </c>
      <c r="AK47">
        <f t="shared" si="19"/>
        <v>-14.057375310276539</v>
      </c>
      <c r="AL47">
        <f t="shared" si="24"/>
        <v>-35.573766100732414</v>
      </c>
      <c r="AN47">
        <f t="shared" si="27"/>
        <v>0</v>
      </c>
      <c r="AO47">
        <f t="shared" si="27"/>
        <v>0</v>
      </c>
      <c r="AP47">
        <f t="shared" si="27"/>
        <v>-1.0430116778435494E-14</v>
      </c>
      <c r="AQ47">
        <f t="shared" si="27"/>
        <v>-1.0778741056414023E-10</v>
      </c>
      <c r="AR47">
        <f t="shared" si="27"/>
        <v>-1.0779784068091866E-10</v>
      </c>
      <c r="AS47">
        <f t="shared" si="27"/>
        <v>-0.23059658319706194</v>
      </c>
      <c r="AT47">
        <f t="shared" si="27"/>
        <v>-0.15065643435988096</v>
      </c>
      <c r="AU47">
        <f t="shared" si="25"/>
        <v>-0.38125301766474073</v>
      </c>
      <c r="AW47">
        <v>44</v>
      </c>
      <c r="AX47">
        <f>IF(Z47&gt;0, (R47*SUMPRODUCT(K47:$K$98, X47:$X$98)-K47*$AZ$3)/Z47, 0)</f>
        <v>-4605984367657554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0"/>
        <v>9.5689750445285514E-3</v>
      </c>
      <c r="L48" s="2">
        <v>45</v>
      </c>
      <c r="M48" s="6">
        <v>0.83365815200000004</v>
      </c>
      <c r="Q48" s="4">
        <f t="shared" si="21"/>
        <v>25</v>
      </c>
      <c r="R48">
        <f t="shared" si="0"/>
        <v>50000</v>
      </c>
      <c r="S48">
        <f t="shared" si="1"/>
        <v>-2.6304448202210148E+16</v>
      </c>
      <c r="U48">
        <f t="shared" si="12"/>
        <v>0.83365815200000004</v>
      </c>
      <c r="V48">
        <f t="shared" si="13"/>
        <v>0.01</v>
      </c>
      <c r="W48">
        <f t="shared" si="14"/>
        <v>3.8928325021748784E-14</v>
      </c>
      <c r="X48">
        <f t="shared" si="15"/>
        <v>3.2452915498086456E-14</v>
      </c>
      <c r="Y48">
        <f t="shared" si="16"/>
        <v>3.8928325021748786E-16</v>
      </c>
      <c r="Z48">
        <f t="shared" si="17"/>
        <v>6.0861262734448412E-15</v>
      </c>
      <c r="AB48">
        <f t="shared" si="18"/>
        <v>-179.3032565092673</v>
      </c>
      <c r="AC48">
        <f t="shared" si="22"/>
        <v>-160.09219331194009</v>
      </c>
      <c r="AE48">
        <f t="shared" si="2"/>
        <v>0</v>
      </c>
      <c r="AF48">
        <f t="shared" si="26"/>
        <v>0</v>
      </c>
      <c r="AG48">
        <f t="shared" si="26"/>
        <v>-1.5215315683612102E-13</v>
      </c>
      <c r="AH48">
        <f t="shared" si="4"/>
        <v>-1.6226457749043228E-9</v>
      </c>
      <c r="AI48">
        <f t="shared" si="23"/>
        <v>-1.6227979280611589E-9</v>
      </c>
      <c r="AJ48">
        <f t="shared" si="6"/>
        <v>-19.211063197327206</v>
      </c>
      <c r="AK48">
        <f t="shared" si="19"/>
        <v>-12.551227955648713</v>
      </c>
      <c r="AL48">
        <f t="shared" si="24"/>
        <v>-31.762291154598717</v>
      </c>
      <c r="AN48">
        <f t="shared" si="27"/>
        <v>0</v>
      </c>
      <c r="AO48">
        <f t="shared" si="27"/>
        <v>0</v>
      </c>
      <c r="AP48">
        <f t="shared" si="27"/>
        <v>-1.4559497607110808E-15</v>
      </c>
      <c r="AQ48">
        <f t="shared" si="27"/>
        <v>-1.5527056926169159E-11</v>
      </c>
      <c r="AR48">
        <f t="shared" si="27"/>
        <v>-1.5528512875929869E-11</v>
      </c>
      <c r="AS48">
        <f t="shared" si="27"/>
        <v>-0.18383018431408493</v>
      </c>
      <c r="AT48">
        <f t="shared" si="27"/>
        <v>-0.12010238708579164</v>
      </c>
      <c r="AU48">
        <f t="shared" si="25"/>
        <v>-0.30393257141540508</v>
      </c>
      <c r="AW48">
        <v>45</v>
      </c>
      <c r="AX48">
        <f>IF(Z48&gt;0, (R48*SUMPRODUCT(K48:$K$98, X48:$X$98)-K48*$AZ$3)/Z48, 0)</f>
        <v>-2.6304448202210148E+16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0"/>
        <v>8.5437277183290639E-3</v>
      </c>
      <c r="L49" s="2">
        <v>46</v>
      </c>
      <c r="M49" s="6">
        <v>0.83803355999999996</v>
      </c>
      <c r="Q49" s="4">
        <f t="shared" si="21"/>
        <v>25</v>
      </c>
      <c r="R49">
        <f t="shared" si="0"/>
        <v>50000</v>
      </c>
      <c r="S49">
        <f t="shared" si="1"/>
        <v>-1.5454803354122976E+17</v>
      </c>
      <c r="U49">
        <f t="shared" si="12"/>
        <v>0.83803355999999996</v>
      </c>
      <c r="V49">
        <f t="shared" si="13"/>
        <v>0.01</v>
      </c>
      <c r="W49">
        <f t="shared" si="14"/>
        <v>6.0861262734448412E-15</v>
      </c>
      <c r="X49">
        <f t="shared" si="15"/>
        <v>5.1003780675445133E-15</v>
      </c>
      <c r="Y49">
        <f t="shared" si="16"/>
        <v>6.0861262734448412E-17</v>
      </c>
      <c r="Z49">
        <f t="shared" si="17"/>
        <v>9.2488694316587955E-16</v>
      </c>
      <c r="AB49">
        <f t="shared" si="18"/>
        <v>-160.09219331194009</v>
      </c>
      <c r="AC49">
        <f t="shared" si="22"/>
        <v>-142.93945831424583</v>
      </c>
      <c r="AE49">
        <f t="shared" si="2"/>
        <v>0</v>
      </c>
      <c r="AF49">
        <f t="shared" si="26"/>
        <v>0</v>
      </c>
      <c r="AG49">
        <f t="shared" si="26"/>
        <v>-2.3122173579146989E-14</v>
      </c>
      <c r="AH49">
        <f t="shared" si="4"/>
        <v>-2.5501890337722565E-10</v>
      </c>
      <c r="AI49">
        <f t="shared" si="23"/>
        <v>-2.5504202555080479E-10</v>
      </c>
      <c r="AJ49">
        <f t="shared" si="6"/>
        <v>-17.152734997694267</v>
      </c>
      <c r="AK49">
        <f t="shared" si="19"/>
        <v>-11.206453531835807</v>
      </c>
      <c r="AL49">
        <f t="shared" si="24"/>
        <v>-28.359188529785115</v>
      </c>
      <c r="AN49">
        <f t="shared" si="27"/>
        <v>0</v>
      </c>
      <c r="AO49">
        <f t="shared" si="27"/>
        <v>0</v>
      </c>
      <c r="AP49">
        <f t="shared" si="27"/>
        <v>-1.9754955531617408E-16</v>
      </c>
      <c r="AQ49">
        <f t="shared" si="27"/>
        <v>-2.1788120734818841E-12</v>
      </c>
      <c r="AR49">
        <f t="shared" si="27"/>
        <v>-2.1790096230372004E-12</v>
      </c>
      <c r="AS49">
        <f t="shared" si="27"/>
        <v>-0.14654829744495351</v>
      </c>
      <c r="AT49">
        <f t="shared" si="27"/>
        <v>-9.5744887664112224E-2</v>
      </c>
      <c r="AU49">
        <f t="shared" si="25"/>
        <v>-0.24229318511124473</v>
      </c>
      <c r="AW49">
        <v>46</v>
      </c>
      <c r="AX49">
        <f>IF(Z49&gt;0, (R49*SUMPRODUCT(K49:$K$98, X49:$X$98)-K49*$AZ$3)/Z49, 0)</f>
        <v>-1.5454803354122976E+17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0"/>
        <v>7.6283283199366633E-3</v>
      </c>
      <c r="L50" s="2">
        <v>47</v>
      </c>
      <c r="M50" s="6">
        <v>0.84243849400000004</v>
      </c>
      <c r="Q50" s="4">
        <f t="shared" si="21"/>
        <v>25</v>
      </c>
      <c r="R50">
        <f t="shared" si="0"/>
        <v>50000</v>
      </c>
      <c r="S50">
        <f t="shared" si="1"/>
        <v>-9.351308440957111E+17</v>
      </c>
      <c r="U50">
        <f t="shared" si="12"/>
        <v>0.84243849400000004</v>
      </c>
      <c r="V50">
        <f t="shared" si="13"/>
        <v>0.01</v>
      </c>
      <c r="W50">
        <f t="shared" si="14"/>
        <v>9.2488694316587955E-16</v>
      </c>
      <c r="X50">
        <f t="shared" si="15"/>
        <v>7.7916036352092718E-16</v>
      </c>
      <c r="Y50">
        <f t="shared" si="16"/>
        <v>9.2488694316587954E-18</v>
      </c>
      <c r="Z50">
        <f t="shared" si="17"/>
        <v>1.3647771021329359E-16</v>
      </c>
      <c r="AB50">
        <f t="shared" si="18"/>
        <v>-142.93945831424583</v>
      </c>
      <c r="AC50">
        <f t="shared" si="22"/>
        <v>-127.62451635200708</v>
      </c>
      <c r="AE50">
        <f t="shared" si="2"/>
        <v>0</v>
      </c>
      <c r="AF50">
        <f t="shared" si="26"/>
        <v>0</v>
      </c>
      <c r="AG50">
        <f t="shared" si="26"/>
        <v>-3.4119427553323395E-15</v>
      </c>
      <c r="AH50">
        <f t="shared" si="4"/>
        <v>-3.8958018176046362E-11</v>
      </c>
      <c r="AI50">
        <f t="shared" si="23"/>
        <v>-3.8961430118801695E-11</v>
      </c>
      <c r="AJ50">
        <f t="shared" si="6"/>
        <v>-15.314941962238748</v>
      </c>
      <c r="AK50">
        <f t="shared" si="19"/>
        <v>-10.005762081997208</v>
      </c>
      <c r="AL50">
        <f t="shared" si="24"/>
        <v>-25.320704044274919</v>
      </c>
      <c r="AN50">
        <f t="shared" si="27"/>
        <v>0</v>
      </c>
      <c r="AO50">
        <f t="shared" si="27"/>
        <v>0</v>
      </c>
      <c r="AP50">
        <f t="shared" si="27"/>
        <v>-2.6027419546504416E-17</v>
      </c>
      <c r="AQ50">
        <f t="shared" si="27"/>
        <v>-2.9718455334094175E-13</v>
      </c>
      <c r="AR50">
        <f t="shared" si="27"/>
        <v>-2.9721058076048824E-13</v>
      </c>
      <c r="AS50">
        <f t="shared" si="27"/>
        <v>-0.11682740548873222</v>
      </c>
      <c r="AT50">
        <f t="shared" si="27"/>
        <v>-7.6327238252647728E-2</v>
      </c>
      <c r="AU50">
        <f t="shared" si="25"/>
        <v>-0.19315464374167718</v>
      </c>
      <c r="AW50">
        <v>47</v>
      </c>
      <c r="AX50">
        <f>IF(Z50&gt;0, (R50*SUMPRODUCT(K50:$K$98, X50:$X$98)-K50*$AZ$3)/Z50, 0)</f>
        <v>-9.351308440957111E+17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0"/>
        <v>6.8110074285148772E-3</v>
      </c>
      <c r="L51" s="2">
        <v>48</v>
      </c>
      <c r="M51" s="6">
        <v>0.84677131100000003</v>
      </c>
      <c r="Q51" s="4">
        <f t="shared" si="21"/>
        <v>25</v>
      </c>
      <c r="R51">
        <f t="shared" si="0"/>
        <v>50000</v>
      </c>
      <c r="S51">
        <f t="shared" si="1"/>
        <v>-5.8294065210419354E+18</v>
      </c>
      <c r="U51">
        <f t="shared" si="12"/>
        <v>0.84677131100000003</v>
      </c>
      <c r="V51">
        <f t="shared" si="13"/>
        <v>0.01</v>
      </c>
      <c r="W51">
        <f t="shared" si="14"/>
        <v>1.3647771021329359E-16</v>
      </c>
      <c r="X51">
        <f t="shared" si="15"/>
        <v>1.1556540959958871E-16</v>
      </c>
      <c r="Y51">
        <f t="shared" si="16"/>
        <v>1.364777102132936E-18</v>
      </c>
      <c r="Z51">
        <f t="shared" si="17"/>
        <v>1.9547523511571941E-17</v>
      </c>
      <c r="AB51">
        <f t="shared" si="18"/>
        <v>-127.62451635200708</v>
      </c>
      <c r="AC51">
        <f t="shared" si="22"/>
        <v>-113.95046102857802</v>
      </c>
      <c r="AE51">
        <f t="shared" si="2"/>
        <v>0</v>
      </c>
      <c r="AF51">
        <f t="shared" si="26"/>
        <v>0</v>
      </c>
      <c r="AG51">
        <f t="shared" si="26"/>
        <v>-4.8868808778929857E-16</v>
      </c>
      <c r="AH51">
        <f t="shared" si="4"/>
        <v>-5.7782704799794359E-12</v>
      </c>
      <c r="AI51">
        <f t="shared" si="23"/>
        <v>-5.778759168067225E-12</v>
      </c>
      <c r="AJ51">
        <f t="shared" si="6"/>
        <v>-13.674055323429059</v>
      </c>
      <c r="AK51">
        <f t="shared" si="19"/>
        <v>-8.9337161446404956</v>
      </c>
      <c r="AL51">
        <f t="shared" si="24"/>
        <v>-22.607771468075335</v>
      </c>
      <c r="AN51">
        <f t="shared" si="27"/>
        <v>0</v>
      </c>
      <c r="AO51">
        <f t="shared" si="27"/>
        <v>0</v>
      </c>
      <c r="AP51">
        <f t="shared" si="27"/>
        <v>-3.3284581961596431E-18</v>
      </c>
      <c r="AQ51">
        <f t="shared" si="27"/>
        <v>-3.9355843163108162E-14</v>
      </c>
      <c r="AR51">
        <f t="shared" si="27"/>
        <v>-3.9359171621304325E-14</v>
      </c>
      <c r="AS51">
        <f t="shared" si="27"/>
        <v>-9.3134092385798728E-2</v>
      </c>
      <c r="AT51">
        <f t="shared" si="27"/>
        <v>-6.0847607025389702E-2</v>
      </c>
      <c r="AU51">
        <f t="shared" si="25"/>
        <v>-0.1539816994112278</v>
      </c>
      <c r="AW51">
        <v>48</v>
      </c>
      <c r="AX51">
        <f>IF(Z51&gt;0, (R51*SUMPRODUCT(K51:$K$98, X51:$X$98)-K51*$AZ$3)/Z51, 0)</f>
        <v>-5.8294065210419354E+18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0"/>
        <v>6.0812566326025686E-3</v>
      </c>
      <c r="L52" s="2">
        <v>49</v>
      </c>
      <c r="M52" s="6">
        <v>0.85120774200000004</v>
      </c>
      <c r="Q52" s="4">
        <f t="shared" si="21"/>
        <v>25</v>
      </c>
      <c r="R52">
        <f t="shared" si="0"/>
        <v>50000</v>
      </c>
      <c r="S52">
        <f t="shared" si="1"/>
        <v>-3.7500847136086671E+19</v>
      </c>
      <c r="U52">
        <f t="shared" si="12"/>
        <v>0.85120774200000004</v>
      </c>
      <c r="V52">
        <f t="shared" si="13"/>
        <v>0.01</v>
      </c>
      <c r="W52">
        <f t="shared" si="14"/>
        <v>1.9547523511571941E-17</v>
      </c>
      <c r="X52">
        <f t="shared" si="15"/>
        <v>1.6639003349977064E-17</v>
      </c>
      <c r="Y52">
        <f t="shared" si="16"/>
        <v>1.9547523511571942E-19</v>
      </c>
      <c r="Z52">
        <f t="shared" si="17"/>
        <v>2.7130449264791575E-18</v>
      </c>
      <c r="AB52">
        <f t="shared" si="18"/>
        <v>-113.95046102857802</v>
      </c>
      <c r="AC52">
        <f t="shared" si="22"/>
        <v>-101.74148306123038</v>
      </c>
      <c r="AE52">
        <f t="shared" si="2"/>
        <v>0</v>
      </c>
      <c r="AF52">
        <f t="shared" si="26"/>
        <v>0</v>
      </c>
      <c r="AG52">
        <f t="shared" si="26"/>
        <v>-6.7826123161978932E-17</v>
      </c>
      <c r="AH52">
        <f t="shared" si="4"/>
        <v>-8.3195016749885318E-13</v>
      </c>
      <c r="AI52">
        <f t="shared" si="23"/>
        <v>-8.3201799362201518E-13</v>
      </c>
      <c r="AJ52">
        <f t="shared" si="6"/>
        <v>-12.208977967347636</v>
      </c>
      <c r="AK52">
        <f t="shared" si="19"/>
        <v>-7.9765322720004619</v>
      </c>
      <c r="AL52">
        <f t="shared" si="24"/>
        <v>-20.185510239348929</v>
      </c>
      <c r="AN52">
        <f t="shared" si="27"/>
        <v>0</v>
      </c>
      <c r="AO52">
        <f t="shared" si="27"/>
        <v>0</v>
      </c>
      <c r="AP52">
        <f t="shared" si="27"/>
        <v>-4.1246806134250307E-19</v>
      </c>
      <c r="AQ52">
        <f t="shared" si="27"/>
        <v>-5.0593024740972184E-15</v>
      </c>
      <c r="AR52">
        <f t="shared" si="27"/>
        <v>-5.0597149421585611E-15</v>
      </c>
      <c r="AS52">
        <f t="shared" si="27"/>
        <v>-7.424592824123144E-2</v>
      </c>
      <c r="AT52">
        <f t="shared" si="27"/>
        <v>-4.8507339784271242E-2</v>
      </c>
      <c r="AU52">
        <f t="shared" si="25"/>
        <v>-0.12275326802550773</v>
      </c>
      <c r="AW52">
        <v>49</v>
      </c>
      <c r="AX52">
        <f>IF(Z52&gt;0, (R52*SUMPRODUCT(K52:$K$98, X52:$X$98)-K52*$AZ$3)/Z52, 0)</f>
        <v>-3.7500847136086671E+19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0"/>
        <v>5.4296934219665791E-3</v>
      </c>
      <c r="L53" s="2">
        <v>50</v>
      </c>
      <c r="M53" s="6">
        <v>0.85572183800000001</v>
      </c>
      <c r="Q53" s="4">
        <f t="shared" si="21"/>
        <v>25</v>
      </c>
      <c r="R53">
        <f t="shared" si="0"/>
        <v>50000</v>
      </c>
      <c r="S53">
        <f t="shared" si="1"/>
        <v>-2.4935476275471214E+20</v>
      </c>
      <c r="U53">
        <f t="shared" si="12"/>
        <v>0.85572183800000001</v>
      </c>
      <c r="V53">
        <f t="shared" si="13"/>
        <v>0.01</v>
      </c>
      <c r="W53">
        <f t="shared" si="14"/>
        <v>2.7130449264791575E-18</v>
      </c>
      <c r="X53">
        <f t="shared" si="15"/>
        <v>2.3216117910633194E-18</v>
      </c>
      <c r="Y53">
        <f t="shared" si="16"/>
        <v>2.7130449264791574E-20</v>
      </c>
      <c r="Z53">
        <f t="shared" si="17"/>
        <v>3.6430268615104655E-19</v>
      </c>
      <c r="AB53">
        <f t="shared" si="18"/>
        <v>-101.74148306123038</v>
      </c>
      <c r="AC53">
        <f t="shared" si="22"/>
        <v>-90.840609876098569</v>
      </c>
      <c r="AE53">
        <f t="shared" si="2"/>
        <v>0</v>
      </c>
      <c r="AF53">
        <f t="shared" si="26"/>
        <v>0</v>
      </c>
      <c r="AG53">
        <f t="shared" si="26"/>
        <v>-9.1075671537761644E-18</v>
      </c>
      <c r="AH53">
        <f t="shared" si="4"/>
        <v>-1.1608058955316596E-13</v>
      </c>
      <c r="AI53">
        <f t="shared" si="23"/>
        <v>-1.1608969712031973E-13</v>
      </c>
      <c r="AJ53">
        <f t="shared" si="6"/>
        <v>-10.900873185131815</v>
      </c>
      <c r="AK53">
        <f t="shared" si="19"/>
        <v>-7.1219038142861271</v>
      </c>
      <c r="AL53">
        <f t="shared" si="24"/>
        <v>-18.022776999418056</v>
      </c>
      <c r="AN53">
        <f t="shared" si="27"/>
        <v>0</v>
      </c>
      <c r="AO53">
        <f t="shared" si="27"/>
        <v>0</v>
      </c>
      <c r="AP53">
        <f t="shared" si="27"/>
        <v>-4.9451297464977321E-20</v>
      </c>
      <c r="AQ53">
        <f t="shared" si="27"/>
        <v>-6.3028201351482764E-16</v>
      </c>
      <c r="AR53">
        <f t="shared" si="27"/>
        <v>-6.3033146481229258E-16</v>
      </c>
      <c r="AS53">
        <f t="shared" si="27"/>
        <v>-5.9188399427002082E-2</v>
      </c>
      <c r="AT53">
        <f t="shared" si="27"/>
        <v>-3.8669754292308074E-2</v>
      </c>
      <c r="AU53">
        <f t="shared" si="25"/>
        <v>-9.7858153719310781E-2</v>
      </c>
      <c r="AW53">
        <v>50</v>
      </c>
      <c r="AX53">
        <f>IF(Z53&gt;0, (R53*SUMPRODUCT(K53:$K$98, X53:$X$98)-K53*$AZ$3)/Z53, 0)</f>
        <v>-2.4935476275471214E+20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0"/>
        <v>4.8479405553273026E-3</v>
      </c>
      <c r="L54" s="2">
        <v>51</v>
      </c>
      <c r="M54" s="6">
        <v>0.86028443099999996</v>
      </c>
      <c r="Q54" s="4">
        <f t="shared" si="21"/>
        <v>25</v>
      </c>
      <c r="R54">
        <f t="shared" si="0"/>
        <v>50000</v>
      </c>
      <c r="S54">
        <f t="shared" si="1"/>
        <v>-1.7163566620980782E+21</v>
      </c>
      <c r="U54">
        <f t="shared" si="12"/>
        <v>0.86028443099999996</v>
      </c>
      <c r="V54">
        <f t="shared" si="13"/>
        <v>0.01</v>
      </c>
      <c r="W54">
        <f t="shared" si="14"/>
        <v>3.6430268615104655E-19</v>
      </c>
      <c r="X54">
        <f t="shared" si="15"/>
        <v>3.1340392906722465E-19</v>
      </c>
      <c r="Y54">
        <f t="shared" si="16"/>
        <v>3.6430268615104652E-21</v>
      </c>
      <c r="Z54">
        <f t="shared" si="17"/>
        <v>4.7255730222311434E-20</v>
      </c>
      <c r="AB54">
        <f t="shared" si="18"/>
        <v>-90.840609876098569</v>
      </c>
      <c r="AC54">
        <f t="shared" si="22"/>
        <v>-81.107687389373723</v>
      </c>
      <c r="AE54">
        <f t="shared" si="2"/>
        <v>0</v>
      </c>
      <c r="AF54">
        <f t="shared" si="26"/>
        <v>0</v>
      </c>
      <c r="AG54">
        <f t="shared" si="26"/>
        <v>-1.1813932555577858E-18</v>
      </c>
      <c r="AH54">
        <f t="shared" si="4"/>
        <v>-1.5670196453361231E-14</v>
      </c>
      <c r="AI54">
        <f t="shared" si="23"/>
        <v>-1.5671377846616788E-14</v>
      </c>
      <c r="AJ54">
        <f t="shared" si="6"/>
        <v>-9.7329224867248456</v>
      </c>
      <c r="AK54">
        <f t="shared" si="19"/>
        <v>-6.3588426913269007</v>
      </c>
      <c r="AL54">
        <f t="shared" si="24"/>
        <v>-16.091765178051762</v>
      </c>
      <c r="AN54">
        <f t="shared" si="27"/>
        <v>0</v>
      </c>
      <c r="AO54">
        <f t="shared" si="27"/>
        <v>0</v>
      </c>
      <c r="AP54">
        <f t="shared" si="27"/>
        <v>-5.7273242754087423E-21</v>
      </c>
      <c r="AQ54">
        <f t="shared" si="27"/>
        <v>-7.596818089619597E-17</v>
      </c>
      <c r="AR54">
        <f t="shared" si="27"/>
        <v>-7.5973908220471377E-17</v>
      </c>
      <c r="AS54">
        <f t="shared" si="27"/>
        <v>-4.7184629645250442E-2</v>
      </c>
      <c r="AT54">
        <f t="shared" si="27"/>
        <v>-3.0827291368230293E-2</v>
      </c>
      <c r="AU54">
        <f t="shared" si="25"/>
        <v>-7.8011921013480812E-2</v>
      </c>
      <c r="AW54">
        <v>51</v>
      </c>
      <c r="AX54">
        <f>IF(Z54&gt;0, (R54*SUMPRODUCT(K54:$K$98, X54:$X$98)-K54*$AZ$3)/Z54, 0)</f>
        <v>-1.7163566620980782E+21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0"/>
        <v>4.3285183529708053E-3</v>
      </c>
      <c r="L55" s="2">
        <v>52</v>
      </c>
      <c r="M55" s="6">
        <v>0.86486670799999998</v>
      </c>
      <c r="Q55" s="4">
        <f t="shared" si="21"/>
        <v>25</v>
      </c>
      <c r="R55">
        <f t="shared" si="0"/>
        <v>50000</v>
      </c>
      <c r="S55">
        <f t="shared" si="1"/>
        <v>-1.2246631419596251E+22</v>
      </c>
      <c r="U55">
        <f t="shared" si="12"/>
        <v>0.86486670799999998</v>
      </c>
      <c r="V55">
        <f t="shared" si="13"/>
        <v>0.01</v>
      </c>
      <c r="W55">
        <f t="shared" si="14"/>
        <v>4.7255730222311434E-20</v>
      </c>
      <c r="X55">
        <f t="shared" si="15"/>
        <v>4.0869907831506598E-20</v>
      </c>
      <c r="Y55">
        <f t="shared" si="16"/>
        <v>4.7255730222311431E-22</v>
      </c>
      <c r="Z55">
        <f t="shared" si="17"/>
        <v>5.9132650885817217E-21</v>
      </c>
      <c r="AB55">
        <f t="shared" si="18"/>
        <v>-81.107687389373723</v>
      </c>
      <c r="AC55">
        <f t="shared" si="22"/>
        <v>-72.417578026226522</v>
      </c>
      <c r="AE55">
        <f t="shared" si="2"/>
        <v>0</v>
      </c>
      <c r="AF55">
        <f t="shared" si="26"/>
        <v>0</v>
      </c>
      <c r="AG55">
        <f t="shared" si="26"/>
        <v>-1.4783162721454305E-19</v>
      </c>
      <c r="AH55">
        <f t="shared" si="4"/>
        <v>-2.0434953915753298E-15</v>
      </c>
      <c r="AI55">
        <f t="shared" si="23"/>
        <v>-2.0436432232025442E-15</v>
      </c>
      <c r="AJ55">
        <f t="shared" si="6"/>
        <v>-8.6901093631472008</v>
      </c>
      <c r="AK55">
        <f t="shared" si="19"/>
        <v>-5.6775381172561614</v>
      </c>
      <c r="AL55">
        <f t="shared" si="24"/>
        <v>-14.367647480403363</v>
      </c>
      <c r="AN55">
        <f t="shared" si="27"/>
        <v>0</v>
      </c>
      <c r="AO55">
        <f t="shared" si="27"/>
        <v>0</v>
      </c>
      <c r="AP55">
        <f t="shared" si="27"/>
        <v>-6.3989191154768801E-22</v>
      </c>
      <c r="AQ55">
        <f t="shared" si="27"/>
        <v>-8.8453073066450773E-18</v>
      </c>
      <c r="AR55">
        <f t="shared" si="27"/>
        <v>-8.8459471985566244E-18</v>
      </c>
      <c r="AS55">
        <f t="shared" si="27"/>
        <v>-3.7615297867706093E-2</v>
      </c>
      <c r="AT55">
        <f t="shared" si="27"/>
        <v>-2.4575327940234606E-2</v>
      </c>
      <c r="AU55">
        <f t="shared" si="25"/>
        <v>-6.2190625807940707E-2</v>
      </c>
      <c r="AW55">
        <v>52</v>
      </c>
      <c r="AX55">
        <f>IF(Z55&gt;0, (R55*SUMPRODUCT(K55:$K$98, X55:$X$98)-K55*$AZ$3)/Z55, 0)</f>
        <v>-1.2246631419596251E+22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0"/>
        <v>3.8647485294382188E-3</v>
      </c>
      <c r="L56" s="2">
        <v>53</v>
      </c>
      <c r="M56" s="6">
        <v>0.86947332300000002</v>
      </c>
      <c r="Q56" s="4">
        <f t="shared" si="21"/>
        <v>25</v>
      </c>
      <c r="R56">
        <f t="shared" si="0"/>
        <v>50000</v>
      </c>
      <c r="S56">
        <f t="shared" si="1"/>
        <v>-9.0722590310236649E+22</v>
      </c>
      <c r="U56">
        <f t="shared" si="12"/>
        <v>0.86947332300000002</v>
      </c>
      <c r="V56">
        <f t="shared" si="13"/>
        <v>0.01</v>
      </c>
      <c r="W56">
        <f t="shared" si="14"/>
        <v>5.9132650885817217E-21</v>
      </c>
      <c r="X56">
        <f t="shared" si="15"/>
        <v>5.1414262463490388E-21</v>
      </c>
      <c r="Y56">
        <f t="shared" si="16"/>
        <v>5.913265088581722E-23</v>
      </c>
      <c r="Z56">
        <f t="shared" si="17"/>
        <v>7.1270619134686567E-22</v>
      </c>
      <c r="AB56">
        <f t="shared" si="18"/>
        <v>-72.417578026226522</v>
      </c>
      <c r="AC56">
        <f t="shared" si="22"/>
        <v>-64.658551809130827</v>
      </c>
      <c r="AE56">
        <f t="shared" si="2"/>
        <v>0</v>
      </c>
      <c r="AF56">
        <f t="shared" si="26"/>
        <v>0</v>
      </c>
      <c r="AG56">
        <f t="shared" si="26"/>
        <v>-1.7817654783671642E-20</v>
      </c>
      <c r="AH56">
        <f t="shared" si="4"/>
        <v>-2.5707131231745193E-16</v>
      </c>
      <c r="AI56">
        <f t="shared" si="23"/>
        <v>-2.5708912997223561E-16</v>
      </c>
      <c r="AJ56">
        <f t="shared" si="6"/>
        <v>-7.7590262170956947</v>
      </c>
      <c r="AK56">
        <f t="shared" si="19"/>
        <v>-5.0692304618358568</v>
      </c>
      <c r="AL56">
        <f t="shared" si="24"/>
        <v>-12.828256678931552</v>
      </c>
      <c r="AN56">
        <f t="shared" si="27"/>
        <v>0</v>
      </c>
      <c r="AO56">
        <f t="shared" si="27"/>
        <v>0</v>
      </c>
      <c r="AP56">
        <f t="shared" si="27"/>
        <v>-6.8860755123232821E-23</v>
      </c>
      <c r="AQ56">
        <f t="shared" si="27"/>
        <v>-9.9351597623962551E-19</v>
      </c>
      <c r="AR56">
        <f t="shared" si="27"/>
        <v>-9.9358483699474861E-19</v>
      </c>
      <c r="AS56">
        <f t="shared" si="27"/>
        <v>-2.9986685162393171E-2</v>
      </c>
      <c r="AT56">
        <f t="shared" si="27"/>
        <v>-1.9591300972763549E-2</v>
      </c>
      <c r="AU56">
        <f t="shared" si="25"/>
        <v>-4.9577986135156724E-2</v>
      </c>
      <c r="AW56">
        <v>53</v>
      </c>
      <c r="AX56">
        <f>IF(Z56&gt;0, (R56*SUMPRODUCT(K56:$K$98, X56:$X$98)-K56*$AZ$3)/Z56, 0)</f>
        <v>-9.0722590310236649E+22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0"/>
        <v>3.4506683298555522E-3</v>
      </c>
      <c r="L57" s="2">
        <v>54</v>
      </c>
      <c r="M57" s="6">
        <v>0.874112687</v>
      </c>
      <c r="Q57" s="4">
        <f t="shared" si="21"/>
        <v>25</v>
      </c>
      <c r="R57">
        <f t="shared" si="0"/>
        <v>50000</v>
      </c>
      <c r="S57">
        <f t="shared" si="1"/>
        <v>-6.9897481165170331E+23</v>
      </c>
      <c r="U57">
        <f t="shared" si="12"/>
        <v>0.874112687</v>
      </c>
      <c r="V57">
        <f t="shared" si="13"/>
        <v>0.01</v>
      </c>
      <c r="W57">
        <f t="shared" si="14"/>
        <v>7.1270619134686567E-22</v>
      </c>
      <c r="X57">
        <f t="shared" si="15"/>
        <v>6.2298552395974488E-22</v>
      </c>
      <c r="Y57">
        <f t="shared" si="16"/>
        <v>7.1270619134686575E-24</v>
      </c>
      <c r="Z57">
        <f t="shared" si="17"/>
        <v>8.2593605473652125E-23</v>
      </c>
      <c r="AB57">
        <f t="shared" si="18"/>
        <v>-64.658551809130827</v>
      </c>
      <c r="AC57">
        <f t="shared" si="22"/>
        <v>-57.730849829581089</v>
      </c>
      <c r="AE57">
        <f t="shared" si="2"/>
        <v>0</v>
      </c>
      <c r="AF57">
        <f t="shared" si="26"/>
        <v>0</v>
      </c>
      <c r="AG57">
        <f t="shared" si="26"/>
        <v>-2.0648401368413033E-21</v>
      </c>
      <c r="AH57">
        <f t="shared" si="4"/>
        <v>-3.1149276197987244E-17</v>
      </c>
      <c r="AI57">
        <f t="shared" si="23"/>
        <v>-3.1151341038124087E-17</v>
      </c>
      <c r="AJ57">
        <f t="shared" si="6"/>
        <v>-6.9277019795497381</v>
      </c>
      <c r="AK57">
        <f t="shared" si="19"/>
        <v>-4.5260986266391585</v>
      </c>
      <c r="AL57">
        <f t="shared" si="24"/>
        <v>-11.453800606188896</v>
      </c>
      <c r="AN57">
        <f t="shared" si="27"/>
        <v>0</v>
      </c>
      <c r="AO57">
        <f t="shared" si="27"/>
        <v>0</v>
      </c>
      <c r="AP57">
        <f t="shared" si="27"/>
        <v>-7.1250784664128898E-24</v>
      </c>
      <c r="AQ57">
        <f t="shared" si="27"/>
        <v>-1.0748582087431795E-19</v>
      </c>
      <c r="AR57">
        <f t="shared" si="27"/>
        <v>-1.0749294595278436E-19</v>
      </c>
      <c r="AS57">
        <f t="shared" si="27"/>
        <v>-2.3905201819509898E-2</v>
      </c>
      <c r="AT57">
        <f t="shared" si="27"/>
        <v>-1.5618065188746453E-2</v>
      </c>
      <c r="AU57">
        <f t="shared" si="25"/>
        <v>-3.9523267008256348E-2</v>
      </c>
      <c r="AW57">
        <v>54</v>
      </c>
      <c r="AX57">
        <f>IF(Z57&gt;0, (R57*SUMPRODUCT(K57:$K$98, X57:$X$98)-K57*$AZ$3)/Z57, 0)</f>
        <v>-6.9897481165170331E+23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0"/>
        <v>3.0809538659424571E-3</v>
      </c>
      <c r="L58" s="2">
        <v>55</v>
      </c>
      <c r="M58" s="6">
        <v>0.87875849299999997</v>
      </c>
      <c r="Q58" s="4">
        <f t="shared" si="21"/>
        <v>25</v>
      </c>
      <c r="R58">
        <f t="shared" si="0"/>
        <v>50000</v>
      </c>
      <c r="S58">
        <f t="shared" si="1"/>
        <v>-5.6101779820409045E+24</v>
      </c>
      <c r="U58">
        <f t="shared" si="12"/>
        <v>0.87875849299999997</v>
      </c>
      <c r="V58">
        <f t="shared" si="13"/>
        <v>0.01</v>
      </c>
      <c r="W58">
        <f t="shared" si="14"/>
        <v>8.2593605473652125E-23</v>
      </c>
      <c r="X58">
        <f t="shared" si="15"/>
        <v>7.257983227746309E-23</v>
      </c>
      <c r="Y58">
        <f t="shared" si="16"/>
        <v>8.2593605473652128E-25</v>
      </c>
      <c r="Z58">
        <f t="shared" si="17"/>
        <v>9.1878371414525147E-24</v>
      </c>
      <c r="AB58">
        <f t="shared" si="18"/>
        <v>-57.730849829581089</v>
      </c>
      <c r="AC58">
        <f t="shared" si="22"/>
        <v>-51.54540163355454</v>
      </c>
      <c r="AE58">
        <f t="shared" si="2"/>
        <v>0</v>
      </c>
      <c r="AF58">
        <f t="shared" si="26"/>
        <v>0</v>
      </c>
      <c r="AG58">
        <f t="shared" si="26"/>
        <v>-2.2969592853631288E-22</v>
      </c>
      <c r="AH58">
        <f t="shared" si="4"/>
        <v>-3.6289916138731548E-18</v>
      </c>
      <c r="AI58">
        <f t="shared" si="23"/>
        <v>-3.6292213098016909E-18</v>
      </c>
      <c r="AJ58">
        <f t="shared" si="6"/>
        <v>-6.1854481960265488</v>
      </c>
      <c r="AK58">
        <f t="shared" si="19"/>
        <v>-4.0411594880706767</v>
      </c>
      <c r="AL58">
        <f t="shared" si="24"/>
        <v>-10.226607684097225</v>
      </c>
      <c r="AN58">
        <f t="shared" si="27"/>
        <v>0</v>
      </c>
      <c r="AO58">
        <f t="shared" si="27"/>
        <v>0</v>
      </c>
      <c r="AP58">
        <f t="shared" si="27"/>
        <v>-7.0768255901519548E-25</v>
      </c>
      <c r="AQ58">
        <f t="shared" si="27"/>
        <v>-1.1180755742235252E-20</v>
      </c>
      <c r="AR58">
        <f t="shared" si="27"/>
        <v>-1.1181463424794268E-20</v>
      </c>
      <c r="AS58">
        <f t="shared" si="27"/>
        <v>-1.9057080532134792E-2</v>
      </c>
      <c r="AT58">
        <f t="shared" si="27"/>
        <v>-1.2450625947661392E-2</v>
      </c>
      <c r="AU58">
        <f t="shared" si="25"/>
        <v>-3.1507706479796185E-2</v>
      </c>
      <c r="AW58">
        <v>55</v>
      </c>
      <c r="AX58">
        <f>IF(Z58&gt;0, (R58*SUMPRODUCT(K58:$K$98, X58:$X$98)-K58*$AZ$3)/Z58, 0)</f>
        <v>-5.6101779820409045E+24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0"/>
        <v>2.7508516660200506E-3</v>
      </c>
      <c r="L59" s="2">
        <v>56</v>
      </c>
      <c r="M59" s="6">
        <v>0.88338371900000001</v>
      </c>
      <c r="Q59" s="4">
        <f t="shared" si="21"/>
        <v>25</v>
      </c>
      <c r="R59">
        <f t="shared" si="0"/>
        <v>50000</v>
      </c>
      <c r="S59">
        <f t="shared" si="1"/>
        <v>-4.698238802725726E+25</v>
      </c>
      <c r="U59">
        <f t="shared" si="12"/>
        <v>0.88338371900000001</v>
      </c>
      <c r="V59">
        <f t="shared" si="13"/>
        <v>0.01</v>
      </c>
      <c r="W59">
        <f t="shared" si="14"/>
        <v>9.1878371414525147E-24</v>
      </c>
      <c r="X59">
        <f t="shared" si="15"/>
        <v>8.1163857435826521E-24</v>
      </c>
      <c r="Y59">
        <f t="shared" si="16"/>
        <v>9.187837141452515E-26</v>
      </c>
      <c r="Z59">
        <f t="shared" si="17"/>
        <v>9.7957302645533749E-25</v>
      </c>
      <c r="AB59">
        <f t="shared" si="18"/>
        <v>-51.54540163355454</v>
      </c>
      <c r="AC59">
        <f t="shared" si="22"/>
        <v>-46.02268002995941</v>
      </c>
      <c r="AE59">
        <f t="shared" si="2"/>
        <v>0</v>
      </c>
      <c r="AF59">
        <f t="shared" si="26"/>
        <v>0</v>
      </c>
      <c r="AG59">
        <f t="shared" si="26"/>
        <v>-2.4489325661383438E-23</v>
      </c>
      <c r="AH59">
        <f t="shared" si="4"/>
        <v>-4.058192871791326E-19</v>
      </c>
      <c r="AI59">
        <f t="shared" si="23"/>
        <v>-4.0584377650479399E-19</v>
      </c>
      <c r="AJ59">
        <f t="shared" si="6"/>
        <v>-5.5227216035951301</v>
      </c>
      <c r="AK59">
        <f t="shared" si="19"/>
        <v>-3.6081781143488181</v>
      </c>
      <c r="AL59">
        <f t="shared" si="24"/>
        <v>-9.1308997179439473</v>
      </c>
      <c r="AN59">
        <f t="shared" si="27"/>
        <v>0</v>
      </c>
      <c r="AO59">
        <f t="shared" si="27"/>
        <v>0</v>
      </c>
      <c r="AP59">
        <f t="shared" si="27"/>
        <v>-6.7366502295324204E-26</v>
      </c>
      <c r="AQ59">
        <f t="shared" si="27"/>
        <v>-1.1163486622397864E-21</v>
      </c>
      <c r="AR59">
        <f t="shared" si="27"/>
        <v>-1.1164160287420817E-21</v>
      </c>
      <c r="AS59">
        <f t="shared" si="27"/>
        <v>-1.519218792421459E-2</v>
      </c>
      <c r="AT59">
        <f t="shared" si="27"/>
        <v>-9.9255627771535314E-3</v>
      </c>
      <c r="AU59">
        <f t="shared" si="25"/>
        <v>-2.5117750701368118E-2</v>
      </c>
      <c r="AW59">
        <v>56</v>
      </c>
      <c r="AX59">
        <f>IF(Z59&gt;0, (R59*SUMPRODUCT(K59:$K$98, X59:$X$98)-K59*$AZ$3)/Z59, 0)</f>
        <v>-4.698238802725726E+25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0"/>
        <v>2.4561175589464736E-3</v>
      </c>
      <c r="L60" s="2">
        <v>57</v>
      </c>
      <c r="M60" s="6">
        <v>0.88875356999999999</v>
      </c>
      <c r="Q60" s="4">
        <f t="shared" si="21"/>
        <v>25</v>
      </c>
      <c r="R60">
        <f t="shared" si="0"/>
        <v>50000</v>
      </c>
      <c r="S60">
        <f t="shared" si="1"/>
        <v>-4.1432138139213942E+26</v>
      </c>
      <c r="U60">
        <f t="shared" si="12"/>
        <v>0.88875356999999999</v>
      </c>
      <c r="V60">
        <f t="shared" si="13"/>
        <v>0.01</v>
      </c>
      <c r="W60">
        <f t="shared" si="14"/>
        <v>9.7957302645533749E-25</v>
      </c>
      <c r="X60">
        <f t="shared" si="15"/>
        <v>8.7059902433788564E-25</v>
      </c>
      <c r="Y60">
        <f t="shared" si="16"/>
        <v>9.7957302645533744E-27</v>
      </c>
      <c r="Z60">
        <f t="shared" si="17"/>
        <v>9.9178271852898474E-26</v>
      </c>
      <c r="AB60">
        <f t="shared" si="18"/>
        <v>-46.02268002995941</v>
      </c>
      <c r="AC60">
        <f t="shared" si="22"/>
        <v>-41.091678598178035</v>
      </c>
      <c r="AE60">
        <f t="shared" si="2"/>
        <v>0</v>
      </c>
      <c r="AF60">
        <f t="shared" si="26"/>
        <v>0</v>
      </c>
      <c r="AG60">
        <f t="shared" si="26"/>
        <v>-2.4794567963224617E-24</v>
      </c>
      <c r="AH60">
        <f t="shared" si="4"/>
        <v>-4.352995121689428E-20</v>
      </c>
      <c r="AI60">
        <f t="shared" si="23"/>
        <v>-4.3532430673690601E-20</v>
      </c>
      <c r="AJ60">
        <f t="shared" si="6"/>
        <v>-4.9310014317813753</v>
      </c>
      <c r="AK60">
        <f t="shared" si="19"/>
        <v>-3.2215876020971592</v>
      </c>
      <c r="AL60">
        <f t="shared" si="24"/>
        <v>-8.1525890338785345</v>
      </c>
      <c r="AN60">
        <f t="shared" si="27"/>
        <v>0</v>
      </c>
      <c r="AO60">
        <f t="shared" si="27"/>
        <v>0</v>
      </c>
      <c r="AP60">
        <f t="shared" si="27"/>
        <v>-6.0898373740967685E-27</v>
      </c>
      <c r="AQ60">
        <f t="shared" si="27"/>
        <v>-1.0691467752389746E-22</v>
      </c>
      <c r="AR60">
        <f t="shared" si="27"/>
        <v>-1.0692076736127154E-22</v>
      </c>
      <c r="AS60">
        <f t="shared" si="27"/>
        <v>-1.2111119199788438E-2</v>
      </c>
      <c r="AT60">
        <f t="shared" si="27"/>
        <v>-7.9125978771950982E-3</v>
      </c>
      <c r="AU60">
        <f t="shared" si="25"/>
        <v>-2.0023717076983534E-2</v>
      </c>
      <c r="AW60">
        <v>57</v>
      </c>
      <c r="AX60">
        <f>IF(Z60&gt;0, (R60*SUMPRODUCT(K60:$K$98, X60:$X$98)-K60*$AZ$3)/Z60, 0)</f>
        <v>-4.1432138139213942E+26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0"/>
        <v>2.1929621062022086E-3</v>
      </c>
      <c r="L61" s="2">
        <v>58</v>
      </c>
      <c r="M61" s="6">
        <v>0.89409425099999995</v>
      </c>
      <c r="Q61" s="4">
        <f t="shared" si="21"/>
        <v>25</v>
      </c>
      <c r="R61">
        <f t="shared" si="0"/>
        <v>50000</v>
      </c>
      <c r="S61">
        <f t="shared" si="1"/>
        <v>-3.8572224154613523E+27</v>
      </c>
      <c r="U61">
        <f t="shared" si="12"/>
        <v>0.89409425099999995</v>
      </c>
      <c r="V61">
        <f t="shared" si="13"/>
        <v>0.01</v>
      </c>
      <c r="W61">
        <f t="shared" si="14"/>
        <v>9.9178271852898474E-26</v>
      </c>
      <c r="X61">
        <f t="shared" si="15"/>
        <v>8.8674722687791642E-26</v>
      </c>
      <c r="Y61">
        <f t="shared" si="16"/>
        <v>9.917827185289847E-28</v>
      </c>
      <c r="Z61">
        <f t="shared" si="17"/>
        <v>9.5117664465778481E-27</v>
      </c>
      <c r="AB61">
        <f t="shared" si="18"/>
        <v>-41.091678598178035</v>
      </c>
      <c r="AC61">
        <f t="shared" si="22"/>
        <v>-36.688998748373251</v>
      </c>
      <c r="AE61">
        <f t="shared" si="2"/>
        <v>0</v>
      </c>
      <c r="AF61">
        <f t="shared" si="26"/>
        <v>0</v>
      </c>
      <c r="AG61">
        <f t="shared" si="26"/>
        <v>-2.3779416116444621E-25</v>
      </c>
      <c r="AH61">
        <f t="shared" si="4"/>
        <v>-4.4337361343895824E-21</v>
      </c>
      <c r="AI61">
        <f t="shared" si="23"/>
        <v>-4.4339739285507468E-21</v>
      </c>
      <c r="AJ61">
        <f t="shared" si="6"/>
        <v>-4.4026798498047839</v>
      </c>
      <c r="AK61">
        <f t="shared" si="19"/>
        <v>-2.8764175018724627</v>
      </c>
      <c r="AL61">
        <f t="shared" si="24"/>
        <v>-7.2790973516772466</v>
      </c>
      <c r="AN61">
        <f t="shared" si="27"/>
        <v>0</v>
      </c>
      <c r="AO61">
        <f t="shared" si="27"/>
        <v>0</v>
      </c>
      <c r="AP61">
        <f t="shared" si="27"/>
        <v>-5.2147358450977141E-28</v>
      </c>
      <c r="AQ61">
        <f t="shared" si="27"/>
        <v>-9.7230153316158167E-24</v>
      </c>
      <c r="AR61">
        <f t="shared" si="27"/>
        <v>-9.7235368052003272E-24</v>
      </c>
      <c r="AS61">
        <f t="shared" si="27"/>
        <v>-9.6549100763619229E-3</v>
      </c>
      <c r="AT61">
        <f t="shared" si="27"/>
        <v>-6.307874583223131E-3</v>
      </c>
      <c r="AU61">
        <f t="shared" si="25"/>
        <v>-1.5962784659585054E-2</v>
      </c>
      <c r="AW61">
        <v>58</v>
      </c>
      <c r="AX61">
        <f>IF(Z61&gt;0, (R61*SUMPRODUCT(K61:$K$98, X61:$X$98)-K61*$AZ$3)/Z61, 0)</f>
        <v>-3.8572224154613523E+27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0"/>
        <v>1.9580018805376862E-3</v>
      </c>
      <c r="L62" s="2">
        <v>59</v>
      </c>
      <c r="M62" s="6">
        <v>0.89939914200000004</v>
      </c>
      <c r="Q62" s="4">
        <f t="shared" si="21"/>
        <v>25</v>
      </c>
      <c r="R62">
        <f t="shared" si="0"/>
        <v>50000</v>
      </c>
      <c r="S62">
        <f t="shared" si="1"/>
        <v>-3.8012317557007583E+28</v>
      </c>
      <c r="U62">
        <f t="shared" si="12"/>
        <v>0.89939914200000004</v>
      </c>
      <c r="V62">
        <f t="shared" si="13"/>
        <v>0.01</v>
      </c>
      <c r="W62">
        <f t="shared" si="14"/>
        <v>9.5117664465778481E-27</v>
      </c>
      <c r="X62">
        <f t="shared" si="15"/>
        <v>8.5548745809565057E-27</v>
      </c>
      <c r="Y62">
        <f t="shared" si="16"/>
        <v>9.5117664465778477E-29</v>
      </c>
      <c r="Z62">
        <f t="shared" si="17"/>
        <v>8.6177420115556385E-28</v>
      </c>
      <c r="AB62">
        <f t="shared" si="18"/>
        <v>-36.688998748373251</v>
      </c>
      <c r="AC62">
        <f t="shared" si="22"/>
        <v>-32.758034596761824</v>
      </c>
      <c r="AE62">
        <f t="shared" si="2"/>
        <v>0</v>
      </c>
      <c r="AF62">
        <f t="shared" si="26"/>
        <v>0</v>
      </c>
      <c r="AG62">
        <f t="shared" si="26"/>
        <v>-2.1544355028889096E-26</v>
      </c>
      <c r="AH62">
        <f t="shared" si="4"/>
        <v>-4.2774372904782526E-22</v>
      </c>
      <c r="AI62">
        <f t="shared" si="23"/>
        <v>-4.2776527340285413E-22</v>
      </c>
      <c r="AJ62">
        <f t="shared" si="6"/>
        <v>-3.9309641516114269</v>
      </c>
      <c r="AK62">
        <f t="shared" si="19"/>
        <v>-2.5682299123861276</v>
      </c>
      <c r="AL62">
        <f t="shared" si="24"/>
        <v>-6.4991940639975549</v>
      </c>
      <c r="AN62">
        <f t="shared" si="27"/>
        <v>0</v>
      </c>
      <c r="AO62">
        <f t="shared" si="27"/>
        <v>0</v>
      </c>
      <c r="AP62">
        <f t="shared" si="27"/>
        <v>-4.2183887661536408E-29</v>
      </c>
      <c r="AQ62">
        <f t="shared" si="27"/>
        <v>-8.3752302586384433E-25</v>
      </c>
      <c r="AR62">
        <f t="shared" si="27"/>
        <v>-8.3756520975150581E-25</v>
      </c>
      <c r="AS62">
        <f t="shared" si="27"/>
        <v>-7.696835201181404E-3</v>
      </c>
      <c r="AT62">
        <f t="shared" si="27"/>
        <v>-5.0285989981051753E-3</v>
      </c>
      <c r="AU62">
        <f t="shared" si="25"/>
        <v>-1.2725434199286579E-2</v>
      </c>
      <c r="AW62">
        <v>59</v>
      </c>
      <c r="AX62">
        <f>IF(Z62&gt;0, (R62*SUMPRODUCT(K62:$K$98, X62:$X$98)-K62*$AZ$3)/Z62, 0)</f>
        <v>-3.8012317557007583E+28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0"/>
        <v>1.7482159647657911E-3</v>
      </c>
      <c r="L63" s="2">
        <v>60</v>
      </c>
      <c r="M63" s="6">
        <v>0.90466162100000003</v>
      </c>
      <c r="Q63" s="4">
        <f t="shared" si="21"/>
        <v>25</v>
      </c>
      <c r="R63">
        <f t="shared" si="0"/>
        <v>50000</v>
      </c>
      <c r="S63">
        <f t="shared" si="1"/>
        <v>-3.9770581120750167E+29</v>
      </c>
      <c r="U63">
        <f t="shared" si="12"/>
        <v>0.90466162100000003</v>
      </c>
      <c r="V63">
        <f t="shared" si="13"/>
        <v>0.01</v>
      </c>
      <c r="W63">
        <f t="shared" si="14"/>
        <v>8.6177420115556385E-28</v>
      </c>
      <c r="X63">
        <f t="shared" si="15"/>
        <v>7.7961404575337253E-28</v>
      </c>
      <c r="Y63">
        <f t="shared" si="16"/>
        <v>8.6177420115556381E-30</v>
      </c>
      <c r="Z63">
        <f t="shared" si="17"/>
        <v>7.3542413390635687E-29</v>
      </c>
      <c r="AB63">
        <f t="shared" si="18"/>
        <v>-32.758034596761824</v>
      </c>
      <c r="AC63">
        <f t="shared" si="22"/>
        <v>-29.2482451756802</v>
      </c>
      <c r="AE63">
        <f t="shared" si="2"/>
        <v>0</v>
      </c>
      <c r="AF63">
        <f t="shared" si="26"/>
        <v>0</v>
      </c>
      <c r="AG63">
        <f t="shared" si="26"/>
        <v>-1.8385603347658923E-27</v>
      </c>
      <c r="AH63">
        <f t="shared" si="4"/>
        <v>-3.8980702287668624E-23</v>
      </c>
      <c r="AI63">
        <f t="shared" si="23"/>
        <v>-3.8982540848003392E-23</v>
      </c>
      <c r="AJ63">
        <f t="shared" si="6"/>
        <v>-3.5097894210816243</v>
      </c>
      <c r="AK63">
        <f t="shared" si="19"/>
        <v>-2.2930624217733278</v>
      </c>
      <c r="AL63">
        <f t="shared" si="24"/>
        <v>-5.8028518428549525</v>
      </c>
      <c r="AN63">
        <f t="shared" si="27"/>
        <v>0</v>
      </c>
      <c r="AO63">
        <f t="shared" si="27"/>
        <v>0</v>
      </c>
      <c r="AP63">
        <f t="shared" si="27"/>
        <v>-3.2142005294228701E-30</v>
      </c>
      <c r="AQ63">
        <f t="shared" si="27"/>
        <v>-6.8146686057084681E-26</v>
      </c>
      <c r="AR63">
        <f t="shared" si="27"/>
        <v>-6.8149900257614114E-26</v>
      </c>
      <c r="AS63">
        <f t="shared" si="27"/>
        <v>-6.1358698989009792E-3</v>
      </c>
      <c r="AT63">
        <f t="shared" si="27"/>
        <v>-4.0087683339486398E-3</v>
      </c>
      <c r="AU63">
        <f t="shared" si="25"/>
        <v>-1.0144638232849619E-2</v>
      </c>
      <c r="AW63">
        <v>60</v>
      </c>
      <c r="AX63">
        <f>IF(Z63&gt;0, (R63*SUMPRODUCT(K63:$K$98, X63:$X$98)-K63*$AZ$3)/Z63, 0)</f>
        <v>-3.9770581120750167E+29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0"/>
        <v>1.5609071113980278E-3</v>
      </c>
      <c r="L64" s="2">
        <v>61</v>
      </c>
      <c r="M64" s="6">
        <v>0.90987524600000003</v>
      </c>
      <c r="Q64" s="4">
        <f t="shared" si="21"/>
        <v>25</v>
      </c>
      <c r="R64">
        <f t="shared" si="0"/>
        <v>50000</v>
      </c>
      <c r="S64">
        <f t="shared" si="1"/>
        <v>-4.4317699158541197E+30</v>
      </c>
      <c r="U64">
        <f t="shared" si="12"/>
        <v>0.90987524600000003</v>
      </c>
      <c r="V64">
        <f t="shared" si="13"/>
        <v>0.01</v>
      </c>
      <c r="W64">
        <f t="shared" si="14"/>
        <v>7.3542413390635687E-29</v>
      </c>
      <c r="X64">
        <f t="shared" si="15"/>
        <v>6.6914421475238337E-29</v>
      </c>
      <c r="Y64">
        <f t="shared" si="16"/>
        <v>7.3542413390635689E-31</v>
      </c>
      <c r="Z64">
        <f t="shared" si="17"/>
        <v>5.8925677814909933E-30</v>
      </c>
      <c r="AB64">
        <f t="shared" si="18"/>
        <v>-29.2482451756802</v>
      </c>
      <c r="AC64">
        <f t="shared" si="22"/>
        <v>-26.114504621143038</v>
      </c>
      <c r="AE64">
        <f t="shared" si="2"/>
        <v>0</v>
      </c>
      <c r="AF64">
        <f t="shared" si="26"/>
        <v>0</v>
      </c>
      <c r="AG64">
        <f t="shared" si="26"/>
        <v>-1.4731419453727484E-28</v>
      </c>
      <c r="AH64">
        <f t="shared" si="4"/>
        <v>-3.3457210737619167E-24</v>
      </c>
      <c r="AI64">
        <f t="shared" si="23"/>
        <v>-3.3458683879564541E-24</v>
      </c>
      <c r="AJ64">
        <f t="shared" si="6"/>
        <v>-3.1337405545371624</v>
      </c>
      <c r="AK64">
        <f t="shared" si="19"/>
        <v>-2.047377162297614</v>
      </c>
      <c r="AL64">
        <f t="shared" si="24"/>
        <v>-5.1811177168347768</v>
      </c>
      <c r="AN64">
        <f t="shared" si="27"/>
        <v>0</v>
      </c>
      <c r="AO64">
        <f t="shared" si="27"/>
        <v>0</v>
      </c>
      <c r="AP64">
        <f t="shared" si="27"/>
        <v>-2.2994377386310479E-31</v>
      </c>
      <c r="AQ64">
        <f t="shared" si="27"/>
        <v>-5.2223598167892211E-27</v>
      </c>
      <c r="AR64">
        <f t="shared" si="27"/>
        <v>-5.2225897605630843E-27</v>
      </c>
      <c r="AS64">
        <f t="shared" si="27"/>
        <v>-4.891477916853456E-3</v>
      </c>
      <c r="AT64">
        <f t="shared" si="27"/>
        <v>-3.1957655723442598E-3</v>
      </c>
      <c r="AU64">
        <f t="shared" si="25"/>
        <v>-8.0872434891977162E-3</v>
      </c>
      <c r="AW64">
        <v>61</v>
      </c>
      <c r="AX64">
        <f>IF(Z64&gt;0, (R64*SUMPRODUCT(K64:$K$98, X64:$X$98)-K64*$AZ$3)/Z64, 0)</f>
        <v>-4.4317699158541197E+30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0"/>
        <v>1.393667063748239E-3</v>
      </c>
      <c r="L65" s="2">
        <v>62</v>
      </c>
      <c r="M65" s="6">
        <v>0.91506238500000003</v>
      </c>
      <c r="Q65" s="4">
        <f t="shared" si="21"/>
        <v>25</v>
      </c>
      <c r="R65">
        <f t="shared" si="0"/>
        <v>50000</v>
      </c>
      <c r="S65">
        <f t="shared" si="1"/>
        <v>-5.2803087272923647E+31</v>
      </c>
      <c r="U65">
        <f t="shared" si="12"/>
        <v>0.91506238500000003</v>
      </c>
      <c r="V65">
        <f t="shared" si="13"/>
        <v>0.01</v>
      </c>
      <c r="W65">
        <f t="shared" si="14"/>
        <v>5.8925677814909933E-30</v>
      </c>
      <c r="X65">
        <f t="shared" si="15"/>
        <v>5.3920671279053075E-30</v>
      </c>
      <c r="Y65">
        <f t="shared" si="16"/>
        <v>5.8925677814909932E-32</v>
      </c>
      <c r="Z65">
        <f t="shared" si="17"/>
        <v>4.4157497577077587E-31</v>
      </c>
      <c r="AB65">
        <f t="shared" si="18"/>
        <v>-26.114504621143038</v>
      </c>
      <c r="AC65">
        <f t="shared" si="22"/>
        <v>-23.316521983163423</v>
      </c>
      <c r="AE65">
        <f t="shared" si="2"/>
        <v>0</v>
      </c>
      <c r="AF65">
        <f t="shared" si="26"/>
        <v>0</v>
      </c>
      <c r="AG65">
        <f t="shared" si="26"/>
        <v>-1.1039374394269397E-29</v>
      </c>
      <c r="AH65">
        <f t="shared" si="4"/>
        <v>-2.6960335639526538E-25</v>
      </c>
      <c r="AI65">
        <f t="shared" si="23"/>
        <v>-2.6961439576965963E-25</v>
      </c>
      <c r="AJ65">
        <f t="shared" si="6"/>
        <v>-2.7979826379796151</v>
      </c>
      <c r="AK65">
        <f t="shared" si="19"/>
        <v>-1.8280153234800127</v>
      </c>
      <c r="AL65">
        <f t="shared" si="24"/>
        <v>-4.6259979614596283</v>
      </c>
      <c r="AN65">
        <f t="shared" si="27"/>
        <v>0</v>
      </c>
      <c r="AO65">
        <f t="shared" si="27"/>
        <v>0</v>
      </c>
      <c r="AP65">
        <f t="shared" si="27"/>
        <v>-1.5385212497678925E-32</v>
      </c>
      <c r="AQ65">
        <f t="shared" si="27"/>
        <v>-3.7573731808405953E-28</v>
      </c>
      <c r="AR65">
        <f t="shared" si="27"/>
        <v>-3.7575270329655716E-28</v>
      </c>
      <c r="AS65">
        <f t="shared" si="27"/>
        <v>-3.8994562474916022E-3</v>
      </c>
      <c r="AT65">
        <f t="shared" si="27"/>
        <v>-2.5476447483611768E-3</v>
      </c>
      <c r="AU65">
        <f t="shared" si="25"/>
        <v>-6.4471009958527795E-3</v>
      </c>
      <c r="AW65">
        <v>62</v>
      </c>
      <c r="AX65">
        <f>IF(Z65&gt;0, (R65*SUMPRODUCT(K65:$K$98, X65:$X$98)-K65*$AZ$3)/Z65, 0)</f>
        <v>-5.2803087272923647E+31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0"/>
        <v>1.2443455926323562E-3</v>
      </c>
      <c r="L66" s="2">
        <v>63</v>
      </c>
      <c r="M66" s="6">
        <v>0.92024934599999997</v>
      </c>
      <c r="Q66" s="4">
        <f t="shared" si="21"/>
        <v>25</v>
      </c>
      <c r="R66">
        <f t="shared" si="0"/>
        <v>50000</v>
      </c>
      <c r="S66">
        <f t="shared" si="1"/>
        <v>-6.7591643852599434E+32</v>
      </c>
      <c r="U66">
        <f t="shared" si="12"/>
        <v>0.92024934599999997</v>
      </c>
      <c r="V66">
        <f t="shared" si="13"/>
        <v>0.01</v>
      </c>
      <c r="W66">
        <f t="shared" si="14"/>
        <v>4.4157497577077587E-31</v>
      </c>
      <c r="X66">
        <f t="shared" si="15"/>
        <v>4.063590826630223E-31</v>
      </c>
      <c r="Y66">
        <f t="shared" si="16"/>
        <v>4.4157497577077586E-33</v>
      </c>
      <c r="Z66">
        <f t="shared" si="17"/>
        <v>3.0800143350045815E-32</v>
      </c>
      <c r="AB66">
        <f t="shared" si="18"/>
        <v>-23.316521983163423</v>
      </c>
      <c r="AC66">
        <f t="shared" si="22"/>
        <v>-20.818323199253054</v>
      </c>
      <c r="AE66">
        <f t="shared" si="2"/>
        <v>0</v>
      </c>
      <c r="AF66">
        <f t="shared" si="26"/>
        <v>0</v>
      </c>
      <c r="AG66">
        <f t="shared" si="26"/>
        <v>-7.7000358375114541E-31</v>
      </c>
      <c r="AH66">
        <f t="shared" si="4"/>
        <v>-2.0317954133151114E-26</v>
      </c>
      <c r="AI66">
        <f t="shared" si="23"/>
        <v>-2.0318724136734866E-26</v>
      </c>
      <c r="AJ66">
        <f t="shared" si="6"/>
        <v>-2.4981987839103681</v>
      </c>
      <c r="AK66">
        <f t="shared" si="19"/>
        <v>-1.6321565388214396</v>
      </c>
      <c r="AL66">
        <f t="shared" si="24"/>
        <v>-4.1303553227318073</v>
      </c>
      <c r="AN66">
        <f t="shared" si="27"/>
        <v>0</v>
      </c>
      <c r="AO66">
        <f t="shared" si="27"/>
        <v>0</v>
      </c>
      <c r="AP66">
        <f t="shared" si="27"/>
        <v>-9.581505657518572E-34</v>
      </c>
      <c r="AQ66">
        <f t="shared" si="27"/>
        <v>-2.5282556676892953E-29</v>
      </c>
      <c r="AR66">
        <f t="shared" si="27"/>
        <v>-2.5283514827458704E-29</v>
      </c>
      <c r="AS66">
        <f t="shared" si="27"/>
        <v>-3.1086226462783786E-3</v>
      </c>
      <c r="AT66">
        <f t="shared" si="27"/>
        <v>-2.0309667955685394E-3</v>
      </c>
      <c r="AU66">
        <f t="shared" si="25"/>
        <v>-5.1395894418469175E-3</v>
      </c>
      <c r="AW66">
        <v>63</v>
      </c>
      <c r="AX66">
        <f>IF(Z66&gt;0, (R66*SUMPRODUCT(K66:$K$98, X66:$X$98)-K66*$AZ$3)/Z66, 0)</f>
        <v>-6.7591643852599434E+32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0"/>
        <v>1.1110228505646037E-3</v>
      </c>
      <c r="L67" s="2">
        <v>64</v>
      </c>
      <c r="M67" s="6">
        <v>0.92543648599999995</v>
      </c>
      <c r="Q67" s="4">
        <f t="shared" si="21"/>
        <v>25</v>
      </c>
      <c r="R67">
        <f t="shared" ref="R67:R69" si="28">$C$6</f>
        <v>50000</v>
      </c>
      <c r="S67">
        <f t="shared" ref="S67:S69" si="29">AX67</f>
        <v>-9.347335402352717E+33</v>
      </c>
      <c r="U67">
        <f t="shared" si="12"/>
        <v>0.92543648599999995</v>
      </c>
      <c r="V67">
        <f t="shared" si="13"/>
        <v>0.01</v>
      </c>
      <c r="W67">
        <f t="shared" si="14"/>
        <v>3.0800143350045815E-32</v>
      </c>
      <c r="X67">
        <f t="shared" si="15"/>
        <v>2.8503576430162668E-32</v>
      </c>
      <c r="Y67">
        <f t="shared" si="16"/>
        <v>3.0800143350045816E-34</v>
      </c>
      <c r="Z67">
        <f t="shared" si="17"/>
        <v>1.9885654863826888E-33</v>
      </c>
      <c r="AB67">
        <f t="shared" si="18"/>
        <v>-20.818323199253054</v>
      </c>
      <c r="AC67">
        <f t="shared" si="22"/>
        <v>-18.587788570761656</v>
      </c>
      <c r="AE67">
        <f t="shared" ref="AE67:AE69" si="30">$Z67*O67</f>
        <v>0</v>
      </c>
      <c r="AF67">
        <f t="shared" si="26"/>
        <v>0</v>
      </c>
      <c r="AG67">
        <f t="shared" si="26"/>
        <v>-4.971413715956722E-32</v>
      </c>
      <c r="AH67">
        <f t="shared" ref="AH67:AH69" si="31">-X67*R67</f>
        <v>-1.4251788215081333E-27</v>
      </c>
      <c r="AI67">
        <f t="shared" si="23"/>
        <v>-1.4252285356452929E-27</v>
      </c>
      <c r="AJ67">
        <f t="shared" ref="AJ67:AJ69" si="32">AB67-AC67</f>
        <v>-2.2305346284913981</v>
      </c>
      <c r="AK67">
        <f t="shared" si="19"/>
        <v>-1.4572826239477139</v>
      </c>
      <c r="AL67">
        <f t="shared" si="24"/>
        <v>-3.6878172524391122</v>
      </c>
      <c r="AN67">
        <f t="shared" si="27"/>
        <v>0</v>
      </c>
      <c r="AO67">
        <f t="shared" si="27"/>
        <v>0</v>
      </c>
      <c r="AP67">
        <f t="shared" si="27"/>
        <v>-5.5233542380382064E-35</v>
      </c>
      <c r="AQ67">
        <f t="shared" si="27"/>
        <v>-1.5834062368362689E-30</v>
      </c>
      <c r="AR67">
        <f t="shared" si="27"/>
        <v>-1.5834614703786491E-30</v>
      </c>
      <c r="AS67">
        <f t="shared" si="27"/>
        <v>-2.4781749412295722E-3</v>
      </c>
      <c r="AT67">
        <f t="shared" si="27"/>
        <v>-1.6190742949366546E-3</v>
      </c>
      <c r="AU67">
        <f t="shared" si="25"/>
        <v>-4.0972492361662271E-3</v>
      </c>
      <c r="AW67">
        <v>64</v>
      </c>
      <c r="AX67">
        <f>IF(Z67&gt;0, (R67*SUMPRODUCT(K67:$K$98, X67:$X$98)-K67*$AZ$3)/Z67, 0)</f>
        <v>-9.347335402352717E+33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3">G68+$C$9</f>
        <v>0.12000000000000001</v>
      </c>
      <c r="I68" s="5">
        <f t="shared" ref="I68:I69" si="34">1+H68</f>
        <v>1.1200000000000001</v>
      </c>
      <c r="J68">
        <f t="shared" ref="J68:J69" si="35">1/I68</f>
        <v>0.89285714285714279</v>
      </c>
      <c r="K68">
        <f t="shared" si="20"/>
        <v>9.9198468800411029E-4</v>
      </c>
      <c r="L68" s="2">
        <v>65</v>
      </c>
      <c r="M68" s="6">
        <v>0.93062362499999995</v>
      </c>
      <c r="Q68" s="4">
        <f t="shared" si="21"/>
        <v>25</v>
      </c>
      <c r="R68">
        <f t="shared" si="28"/>
        <v>50000</v>
      </c>
      <c r="S68">
        <f t="shared" si="29"/>
        <v>-1.4055817959031777E+35</v>
      </c>
      <c r="U68">
        <f t="shared" ref="U68:U69" si="36">M68</f>
        <v>0.93062362499999995</v>
      </c>
      <c r="V68">
        <f t="shared" ref="V68:V69" si="37">$C$10</f>
        <v>0.01</v>
      </c>
      <c r="W68">
        <f t="shared" ref="W68:W69" si="38">Z67</f>
        <v>1.9885654863826888E-33</v>
      </c>
      <c r="X68">
        <f t="shared" ref="X68:X69" si="39">U68*W68</f>
        <v>1.8506060214873458E-33</v>
      </c>
      <c r="Y68">
        <f t="shared" ref="Y68:Y69" si="40">V68*W68</f>
        <v>1.9885654863826888E-35</v>
      </c>
      <c r="Z68">
        <f>MAX(0, W68-X68-Y68)</f>
        <v>1.1807381003151611E-34</v>
      </c>
      <c r="AB68">
        <f t="shared" ref="AB68:AB69" si="41">AC67</f>
        <v>-18.587788570761656</v>
      </c>
      <c r="AC68">
        <f t="shared" si="22"/>
        <v>-16.596239795322905</v>
      </c>
      <c r="AE68">
        <f t="shared" si="30"/>
        <v>0</v>
      </c>
      <c r="AF68">
        <f t="shared" si="26"/>
        <v>0</v>
      </c>
      <c r="AG68">
        <f t="shared" si="26"/>
        <v>-2.9518452507879027E-33</v>
      </c>
      <c r="AH68">
        <f t="shared" si="31"/>
        <v>-9.2530301074367288E-29</v>
      </c>
      <c r="AI68">
        <f t="shared" si="23"/>
        <v>-9.2533252919618073E-29</v>
      </c>
      <c r="AJ68">
        <f t="shared" si="32"/>
        <v>-1.9915487754387513</v>
      </c>
      <c r="AK68">
        <f t="shared" ref="AK68:AK69" si="42">G68*SUM(AB68:AB68, AE68:AF68)</f>
        <v>-1.3011451999533161</v>
      </c>
      <c r="AL68">
        <f t="shared" si="24"/>
        <v>-3.2926939753920674</v>
      </c>
      <c r="AN68">
        <f t="shared" si="27"/>
        <v>0</v>
      </c>
      <c r="AO68">
        <f t="shared" si="27"/>
        <v>0</v>
      </c>
      <c r="AP68">
        <f t="shared" si="27"/>
        <v>-2.9281852901392523E-36</v>
      </c>
      <c r="AQ68">
        <f t="shared" si="27"/>
        <v>-9.1788641842182623E-32</v>
      </c>
      <c r="AR68">
        <f t="shared" si="27"/>
        <v>-9.1791570027472765E-32</v>
      </c>
      <c r="AS68">
        <f t="shared" si="27"/>
        <v>-1.9755858906485776E-3</v>
      </c>
      <c r="AT68">
        <f t="shared" si="27"/>
        <v>-1.2907161152237361E-3</v>
      </c>
      <c r="AU68">
        <f t="shared" si="25"/>
        <v>-3.2663020058723135E-3</v>
      </c>
      <c r="AW68">
        <v>65</v>
      </c>
      <c r="AX68">
        <f>IF(Z68&gt;0, (R68*SUMPRODUCT(K68:$K$98, X68:$X$98)-K68*$AZ$3)/Z68, 0)</f>
        <v>-1.4055817959031777E+35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3"/>
        <v>0.12000000000000001</v>
      </c>
      <c r="I69" s="5">
        <f t="shared" si="34"/>
        <v>1.1200000000000001</v>
      </c>
      <c r="J69">
        <f t="shared" si="35"/>
        <v>0.89285714285714279</v>
      </c>
      <c r="K69">
        <f t="shared" ref="K69" si="43">K68*J69</f>
        <v>8.8570061428938412E-4</v>
      </c>
      <c r="L69" s="2">
        <v>66</v>
      </c>
      <c r="M69" s="6">
        <v>1</v>
      </c>
      <c r="Q69" s="4">
        <f t="shared" ref="Q69" si="44">$C$8</f>
        <v>25</v>
      </c>
      <c r="R69">
        <f t="shared" si="28"/>
        <v>50000</v>
      </c>
      <c r="S69">
        <f t="shared" si="29"/>
        <v>0</v>
      </c>
      <c r="U69">
        <f t="shared" si="36"/>
        <v>1</v>
      </c>
      <c r="V69">
        <f t="shared" si="37"/>
        <v>0.01</v>
      </c>
      <c r="W69">
        <f t="shared" si="38"/>
        <v>1.1807381003151611E-34</v>
      </c>
      <c r="X69">
        <f t="shared" si="39"/>
        <v>1.1807381003151611E-34</v>
      </c>
      <c r="Y69">
        <f t="shared" si="40"/>
        <v>1.1807381003151611E-36</v>
      </c>
      <c r="Z69">
        <f t="shared" ref="Z69" si="45">MAX(0, W69-X69-Y69)</f>
        <v>0</v>
      </c>
      <c r="AB69">
        <f t="shared" si="41"/>
        <v>-16.596239795322905</v>
      </c>
      <c r="AC69">
        <f t="shared" si="22"/>
        <v>0</v>
      </c>
      <c r="AE69">
        <f t="shared" si="30"/>
        <v>0</v>
      </c>
      <c r="AF69">
        <f t="shared" si="26"/>
        <v>0</v>
      </c>
      <c r="AG69">
        <f t="shared" si="26"/>
        <v>0</v>
      </c>
      <c r="AH69">
        <f t="shared" si="31"/>
        <v>-5.9036905015758052E-30</v>
      </c>
      <c r="AI69">
        <f t="shared" si="23"/>
        <v>-5.9036905015758052E-30</v>
      </c>
      <c r="AJ69">
        <f t="shared" si="32"/>
        <v>-16.596239795322905</v>
      </c>
      <c r="AK69">
        <f t="shared" si="42"/>
        <v>-1.1617367856726035</v>
      </c>
      <c r="AL69">
        <f t="shared" si="24"/>
        <v>-17.757976580995507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-5.2289023038200928E-33</v>
      </c>
      <c r="AR69">
        <f t="shared" si="27"/>
        <v>-5.2289023038200928E-33</v>
      </c>
      <c r="AS69">
        <f t="shared" si="27"/>
        <v>-1.469929978161142E-2</v>
      </c>
      <c r="AT69">
        <f t="shared" si="27"/>
        <v>-1.0289509847127996E-3</v>
      </c>
      <c r="AU69">
        <f t="shared" si="25"/>
        <v>-1.5728250766324219E-2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6">SUM(AN3:AN69)</f>
        <v>27488.347814799352</v>
      </c>
      <c r="AO71" s="8">
        <f t="shared" si="46"/>
        <v>-2748.8347814799354</v>
      </c>
      <c r="AP71" s="8">
        <f t="shared" si="46"/>
        <v>-1667.2602754919183</v>
      </c>
      <c r="AQ71" s="8">
        <f t="shared" si="46"/>
        <v>-16730.338679637101</v>
      </c>
      <c r="AR71" s="8">
        <f t="shared" si="46"/>
        <v>6341.9140781904061</v>
      </c>
      <c r="AS71" s="8">
        <f t="shared" si="46"/>
        <v>-118.61313114362019</v>
      </c>
      <c r="AT71" s="8">
        <f t="shared" si="46"/>
        <v>-83.910260117494445</v>
      </c>
      <c r="AU71" s="8">
        <f t="shared" si="46"/>
        <v>6139.3906869293023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20" priority="1" operator="lessThan">
      <formula>0</formula>
    </cfRule>
  </conditionalFormatting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C4FF8-DE50-4526-BBBA-81BE7866318D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'S.26.04.B'!C3*(1+C12)</f>
        <v>5250.0664884862572</v>
      </c>
      <c r="K3">
        <v>1</v>
      </c>
      <c r="L3" s="2">
        <v>0</v>
      </c>
      <c r="O3">
        <f>$C$3</f>
        <v>5250.0664884862572</v>
      </c>
      <c r="P3">
        <f>O3*C5</f>
        <v>525.00664884862579</v>
      </c>
      <c r="Q3" s="4">
        <f>B8</f>
        <v>1522.432587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5250.0664884862572</v>
      </c>
      <c r="AF3">
        <f t="shared" ref="AF3:AG34" si="4">-$Z3*P3</f>
        <v>-525.00664884862579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3202.6272526376315</v>
      </c>
      <c r="AJ3">
        <f t="shared" ref="AJ3:AJ66" si="7">AB3-AC3</f>
        <v>0</v>
      </c>
      <c r="AL3">
        <f t="shared" ref="AL3:AL34" si="8">SUM(AI3:AK3)</f>
        <v>3202.6272526376315</v>
      </c>
      <c r="AN3">
        <f t="shared" ref="AN3:AU34" si="9">AE3*$K3</f>
        <v>5250.0664884862572</v>
      </c>
      <c r="AO3">
        <f t="shared" si="9"/>
        <v>-525.00664884862579</v>
      </c>
      <c r="AP3">
        <f t="shared" si="9"/>
        <v>-1522.432587</v>
      </c>
      <c r="AQ3">
        <f t="shared" si="9"/>
        <v>0</v>
      </c>
      <c r="AR3">
        <f t="shared" si="9"/>
        <v>3202.6272526376315</v>
      </c>
      <c r="AS3">
        <f t="shared" si="9"/>
        <v>0</v>
      </c>
      <c r="AT3">
        <f t="shared" si="9"/>
        <v>0</v>
      </c>
      <c r="AU3">
        <f t="shared" si="9"/>
        <v>3202.6272526376315</v>
      </c>
      <c r="AW3">
        <v>0</v>
      </c>
      <c r="AX3">
        <f>IF(Z3&gt;0, (R3*SUMPRODUCT(K3:$K$98, X3:$X$98)-K3*$AZ$3)/Z3, 0)</f>
        <v>0</v>
      </c>
      <c r="AZ3">
        <f>C6*SUMPRODUCT(X4:X98, K4:K98)/1</f>
        <v>2556.0088655568848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1.102811E-3</v>
      </c>
      <c r="R4">
        <f t="shared" si="0"/>
        <v>100000</v>
      </c>
      <c r="S4">
        <f t="shared" si="1"/>
        <v>173.37474404255659</v>
      </c>
      <c r="U4">
        <f t="shared" ref="U4:U67" si="13">M4</f>
        <v>1.102811E-3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1.102811E-3</v>
      </c>
      <c r="Y4">
        <f t="shared" ref="Y4:Y67" si="17">V4*W4</f>
        <v>0.01</v>
      </c>
      <c r="Z4">
        <f t="shared" ref="Z4:Z67" si="18">MAX(0, W4-X4-Y4)</f>
        <v>0.98889718900000001</v>
      </c>
      <c r="AB4">
        <f t="shared" ref="AB4:AB67" si="19">AC3</f>
        <v>0</v>
      </c>
      <c r="AC4">
        <f t="shared" si="2"/>
        <v>171.44979702727869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-110.2811</v>
      </c>
      <c r="AI4">
        <f t="shared" si="6"/>
        <v>-110.2811</v>
      </c>
      <c r="AJ4">
        <f t="shared" si="7"/>
        <v>-171.44979702727869</v>
      </c>
      <c r="AK4">
        <f>G4*SUM(AB4, AE4:AF4)</f>
        <v>0</v>
      </c>
      <c r="AL4">
        <f t="shared" si="8"/>
        <v>-281.73089702727867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-102.88375781322884</v>
      </c>
      <c r="AR4">
        <f t="shared" si="9"/>
        <v>-102.88375781322884</v>
      </c>
      <c r="AS4">
        <f t="shared" si="9"/>
        <v>-159.94943280835776</v>
      </c>
      <c r="AT4">
        <f t="shared" si="9"/>
        <v>0</v>
      </c>
      <c r="AU4">
        <f t="shared" si="9"/>
        <v>-262.8331906215866</v>
      </c>
      <c r="AW4">
        <v>1</v>
      </c>
      <c r="AX4">
        <f>IF(Z4&gt;0, (R4*SUMPRODUCT(K4:$K$98, X4:$X$98)-K4*$AZ$3)/Z4, 0)</f>
        <v>173.37474404255659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1.1142120000000001E-3</v>
      </c>
      <c r="Q5" s="4">
        <f t="shared" ref="Q5:Q68" si="21">$C$8</f>
        <v>25</v>
      </c>
      <c r="R5">
        <f t="shared" si="0"/>
        <v>100000</v>
      </c>
      <c r="S5">
        <f t="shared" si="1"/>
        <v>273.50413099838937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171.44979702727869</v>
      </c>
      <c r="AC5">
        <f t="shared" si="2"/>
        <v>267.46143356436505</v>
      </c>
      <c r="AE5">
        <f t="shared" si="3"/>
        <v>0</v>
      </c>
      <c r="AF5">
        <f t="shared" si="4"/>
        <v>0</v>
      </c>
      <c r="AG5">
        <f t="shared" si="4"/>
        <v>-24.447659399881246</v>
      </c>
      <c r="AH5">
        <f t="shared" si="5"/>
        <v>-110.1841114750068</v>
      </c>
      <c r="AI5">
        <f t="shared" si="6"/>
        <v>-134.63177087488805</v>
      </c>
      <c r="AJ5">
        <f t="shared" si="7"/>
        <v>-96.01163653708636</v>
      </c>
      <c r="AK5">
        <f>G5*SUM(AB5, AE5:AF5)</f>
        <v>7.0294416781184266</v>
      </c>
      <c r="AL5">
        <f t="shared" si="8"/>
        <v>-223.61396573385599</v>
      </c>
      <c r="AN5">
        <f t="shared" si="9"/>
        <v>0</v>
      </c>
      <c r="AO5">
        <f t="shared" si="9"/>
        <v>0</v>
      </c>
      <c r="AP5">
        <f t="shared" si="9"/>
        <v>-20.905389566161158</v>
      </c>
      <c r="AQ5">
        <f t="shared" si="9"/>
        <v>-94.219317142381911</v>
      </c>
      <c r="AR5">
        <f t="shared" si="9"/>
        <v>-115.12470670854307</v>
      </c>
      <c r="AS5">
        <f t="shared" si="9"/>
        <v>-82.100320192705752</v>
      </c>
      <c r="AT5">
        <f t="shared" si="9"/>
        <v>6.0109319387192199</v>
      </c>
      <c r="AU5">
        <f t="shared" si="9"/>
        <v>-191.2140949625296</v>
      </c>
      <c r="AW5">
        <v>2</v>
      </c>
      <c r="AX5">
        <f>IF(Z5&gt;0, (R5*SUMPRODUCT(K5:$K$98, X5:$X$98)-K5*$AZ$3)/Z5, 0)</f>
        <v>273.50413099838937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1.128462E-3</v>
      </c>
      <c r="Q6" s="4">
        <f t="shared" si="21"/>
        <v>25</v>
      </c>
      <c r="R6">
        <f t="shared" si="0"/>
        <v>100000</v>
      </c>
      <c r="S6">
        <f t="shared" si="1"/>
        <v>400.3778639904009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267.46143356436505</v>
      </c>
      <c r="AC6">
        <f t="shared" si="2"/>
        <v>387.17491628526977</v>
      </c>
      <c r="AE6">
        <f t="shared" si="3"/>
        <v>0</v>
      </c>
      <c r="AF6">
        <f t="shared" si="4"/>
        <v>0</v>
      </c>
      <c r="AG6">
        <f t="shared" si="4"/>
        <v>-24.175594551260726</v>
      </c>
      <c r="AH6">
        <f t="shared" si="5"/>
        <v>-110.35301848683517</v>
      </c>
      <c r="AI6">
        <f t="shared" si="6"/>
        <v>-134.5286130380959</v>
      </c>
      <c r="AJ6">
        <f t="shared" si="7"/>
        <v>-119.71348272090472</v>
      </c>
      <c r="AK6">
        <f>G6*SUM(AB6, AE6:AF6)</f>
        <v>15.646493863515357</v>
      </c>
      <c r="AL6">
        <f t="shared" si="8"/>
        <v>-238.59560189548526</v>
      </c>
      <c r="AN6">
        <f t="shared" si="9"/>
        <v>0</v>
      </c>
      <c r="AO6">
        <f t="shared" si="9"/>
        <v>0</v>
      </c>
      <c r="AP6">
        <f t="shared" si="9"/>
        <v>-18.649296105348615</v>
      </c>
      <c r="AQ6">
        <f t="shared" si="9"/>
        <v>-85.12742524351593</v>
      </c>
      <c r="AR6">
        <f t="shared" si="9"/>
        <v>-103.77672134886456</v>
      </c>
      <c r="AS6">
        <f t="shared" si="9"/>
        <v>-92.348181234213371</v>
      </c>
      <c r="AT6">
        <f t="shared" si="9"/>
        <v>12.069862292425032</v>
      </c>
      <c r="AU6">
        <f t="shared" si="9"/>
        <v>-184.0550402906529</v>
      </c>
      <c r="AW6">
        <v>3</v>
      </c>
      <c r="AX6">
        <f>IF(Z6&gt;0, (R6*SUMPRODUCT(K6:$K$98, X6:$X$98)-K6*$AZ$3)/Z6, 0)</f>
        <v>400.3778639904009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1.1436619999999999E-3</v>
      </c>
      <c r="Q7" s="4">
        <f t="shared" si="21"/>
        <v>25</v>
      </c>
      <c r="R7">
        <f t="shared" si="0"/>
        <v>100000</v>
      </c>
      <c r="S7">
        <f t="shared" si="1"/>
        <v>501.78215016653888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387.17491628526977</v>
      </c>
      <c r="AC7">
        <f t="shared" si="2"/>
        <v>479.82797475089387</v>
      </c>
      <c r="AE7">
        <f t="shared" si="3"/>
        <v>0</v>
      </c>
      <c r="AF7">
        <f t="shared" si="4"/>
        <v>0</v>
      </c>
      <c r="AG7">
        <f t="shared" si="4"/>
        <v>-23.906189896932435</v>
      </c>
      <c r="AH7">
        <f t="shared" si="5"/>
        <v>-110.59483526273577</v>
      </c>
      <c r="AI7">
        <f t="shared" si="6"/>
        <v>-134.50102515966822</v>
      </c>
      <c r="AJ7">
        <f t="shared" si="7"/>
        <v>-92.653058465624099</v>
      </c>
      <c r="AK7">
        <f>G7*SUM(AB7, AE7:AF7)</f>
        <v>19.010288389606746</v>
      </c>
      <c r="AL7">
        <f t="shared" si="8"/>
        <v>-208.14379523568556</v>
      </c>
      <c r="AN7">
        <f t="shared" si="9"/>
        <v>0</v>
      </c>
      <c r="AO7">
        <f t="shared" si="9"/>
        <v>0</v>
      </c>
      <c r="AP7">
        <f t="shared" si="9"/>
        <v>-16.778704988638609</v>
      </c>
      <c r="AQ7">
        <f t="shared" si="9"/>
        <v>-77.621658747830793</v>
      </c>
      <c r="AR7">
        <f t="shared" si="9"/>
        <v>-94.400363736469416</v>
      </c>
      <c r="AS7">
        <f t="shared" si="9"/>
        <v>-65.02911342176165</v>
      </c>
      <c r="AT7">
        <f t="shared" si="9"/>
        <v>13.342486695426203</v>
      </c>
      <c r="AU7">
        <f t="shared" si="9"/>
        <v>-146.08699046280483</v>
      </c>
      <c r="AW7">
        <v>4</v>
      </c>
      <c r="AX7">
        <f>IF(Z7&gt;0, (R7*SUMPRODUCT(K7:$K$98, X7:$X$98)-K7*$AZ$3)/Z7, 0)</f>
        <v>501.78215016653888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1.162663E-3</v>
      </c>
      <c r="Q8" s="4">
        <f t="shared" si="21"/>
        <v>25</v>
      </c>
      <c r="R8">
        <f t="shared" si="0"/>
        <v>100000</v>
      </c>
      <c r="S8">
        <f t="shared" si="1"/>
        <v>551.62518621164838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479.82797475089387</v>
      </c>
      <c r="AC8">
        <f t="shared" si="2"/>
        <v>521.60206215285257</v>
      </c>
      <c r="AE8">
        <f t="shared" si="3"/>
        <v>0</v>
      </c>
      <c r="AF8">
        <f t="shared" si="4"/>
        <v>0</v>
      </c>
      <c r="AG8">
        <f t="shared" si="4"/>
        <v>-23.639333155498974</v>
      </c>
      <c r="AH8">
        <f t="shared" si="5"/>
        <v>-111.17936985654863</v>
      </c>
      <c r="AI8">
        <f t="shared" si="6"/>
        <v>-134.81870301204759</v>
      </c>
      <c r="AJ8">
        <f t="shared" si="7"/>
        <v>-41.774087401958695</v>
      </c>
      <c r="AK8">
        <f>G8*SUM(AB8, AE8:AF8)</f>
        <v>10.220335862194039</v>
      </c>
      <c r="AL8">
        <f t="shared" si="8"/>
        <v>-166.37245455181224</v>
      </c>
      <c r="AN8">
        <f t="shared" si="9"/>
        <v>0</v>
      </c>
      <c r="AO8">
        <f t="shared" si="9"/>
        <v>0</v>
      </c>
      <c r="AP8">
        <f t="shared" si="9"/>
        <v>-15.487174422919834</v>
      </c>
      <c r="AQ8">
        <f t="shared" si="9"/>
        <v>-72.8385306756484</v>
      </c>
      <c r="AR8">
        <f t="shared" si="9"/>
        <v>-88.325705098568221</v>
      </c>
      <c r="AS8">
        <f t="shared" si="9"/>
        <v>-27.36805533797116</v>
      </c>
      <c r="AT8">
        <f t="shared" si="9"/>
        <v>6.6957948059462016</v>
      </c>
      <c r="AU8">
        <f t="shared" si="9"/>
        <v>-108.99796563059319</v>
      </c>
      <c r="AW8">
        <v>5</v>
      </c>
      <c r="AX8">
        <f>IF(Z8&gt;0, (R8*SUMPRODUCT(K8:$K$98, X8:$X$98)-K8*$AZ$3)/Z8, 0)</f>
        <v>551.62518621164838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1.192114E-3</v>
      </c>
      <c r="Q9" s="4">
        <f t="shared" si="21"/>
        <v>25</v>
      </c>
      <c r="R9">
        <f t="shared" si="0"/>
        <v>100000</v>
      </c>
      <c r="S9">
        <f t="shared" si="1"/>
        <v>574.78185178819604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521.60206215285257</v>
      </c>
      <c r="AC9">
        <f t="shared" si="2"/>
        <v>537.41549153511755</v>
      </c>
      <c r="AE9">
        <f t="shared" si="3"/>
        <v>0</v>
      </c>
      <c r="AF9">
        <f t="shared" si="4"/>
        <v>0</v>
      </c>
      <c r="AG9">
        <f t="shared" si="4"/>
        <v>-23.374759043938649</v>
      </c>
      <c r="AH9">
        <f t="shared" si="5"/>
        <v>-112.72312002133802</v>
      </c>
      <c r="AI9">
        <f t="shared" si="6"/>
        <v>-136.09787906527666</v>
      </c>
      <c r="AJ9">
        <f t="shared" si="7"/>
        <v>-15.813429382264985</v>
      </c>
      <c r="AK9">
        <f t="shared" ref="AK9:AK72" si="22">G9*SUM(AB9:AB9, AE9:AF9)</f>
        <v>3.0774521667018302</v>
      </c>
      <c r="AL9">
        <f t="shared" si="8"/>
        <v>-148.83385628083983</v>
      </c>
      <c r="AN9">
        <f t="shared" si="9"/>
        <v>0</v>
      </c>
      <c r="AO9">
        <f t="shared" si="9"/>
        <v>0</v>
      </c>
      <c r="AP9">
        <f t="shared" si="9"/>
        <v>-14.503116015949075</v>
      </c>
      <c r="AQ9">
        <f t="shared" si="9"/>
        <v>-69.940249834282241</v>
      </c>
      <c r="AR9">
        <f t="shared" si="9"/>
        <v>-84.443365850231302</v>
      </c>
      <c r="AS9">
        <f t="shared" si="9"/>
        <v>-9.8116092024691319</v>
      </c>
      <c r="AT9">
        <f t="shared" si="9"/>
        <v>1.909437685467148</v>
      </c>
      <c r="AU9">
        <f t="shared" si="9"/>
        <v>-92.345537367233291</v>
      </c>
      <c r="AW9">
        <v>6</v>
      </c>
      <c r="AX9">
        <f>IF(Z9&gt;0, (R9*SUMPRODUCT(K9:$K$98, X9:$X$98)-K9*$AZ$3)/Z9, 0)</f>
        <v>574.78185178819604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1.227265E-3</v>
      </c>
      <c r="Q10" s="4">
        <f t="shared" si="21"/>
        <v>25</v>
      </c>
      <c r="R10">
        <f t="shared" si="0"/>
        <v>100000</v>
      </c>
      <c r="S10">
        <f t="shared" si="1"/>
        <v>593.69749601317335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537.41549153511755</v>
      </c>
      <c r="AC10">
        <f t="shared" si="2"/>
        <v>548.86916564163266</v>
      </c>
      <c r="AE10">
        <f t="shared" si="3"/>
        <v>0</v>
      </c>
      <c r="AF10">
        <f t="shared" si="4"/>
        <v>0</v>
      </c>
      <c r="AG10">
        <f t="shared" si="4"/>
        <v>-23.112324429841202</v>
      </c>
      <c r="AH10">
        <f t="shared" si="5"/>
        <v>-114.74809463223747</v>
      </c>
      <c r="AI10">
        <f t="shared" si="6"/>
        <v>-137.86041906207868</v>
      </c>
      <c r="AJ10">
        <f t="shared" si="7"/>
        <v>-11.453674106515109</v>
      </c>
      <c r="AK10">
        <f t="shared" si="22"/>
        <v>2.2034035152939824</v>
      </c>
      <c r="AL10">
        <f t="shared" si="8"/>
        <v>-147.1106896532998</v>
      </c>
      <c r="AN10">
        <f t="shared" si="9"/>
        <v>0</v>
      </c>
      <c r="AO10">
        <f t="shared" si="9"/>
        <v>0</v>
      </c>
      <c r="AP10">
        <f t="shared" si="9"/>
        <v>-13.604293415342255</v>
      </c>
      <c r="AQ10">
        <f t="shared" si="9"/>
        <v>-67.542611430846193</v>
      </c>
      <c r="AR10">
        <f t="shared" si="9"/>
        <v>-81.146904846188448</v>
      </c>
      <c r="AS10">
        <f t="shared" si="9"/>
        <v>-6.741820525310537</v>
      </c>
      <c r="AT10">
        <f t="shared" si="9"/>
        <v>1.2969594653038476</v>
      </c>
      <c r="AU10">
        <f t="shared" si="9"/>
        <v>-86.591765906195135</v>
      </c>
      <c r="AW10">
        <v>7</v>
      </c>
      <c r="AX10">
        <f>IF(Z10&gt;0, (R10*SUMPRODUCT(K10:$K$98, X10:$X$98)-K10*$AZ$3)/Z10, 0)</f>
        <v>593.69749601317335</v>
      </c>
    </row>
    <row r="11" spans="1:52" x14ac:dyDescent="0.25">
      <c r="A11" t="s">
        <v>33</v>
      </c>
      <c r="C11" s="12">
        <f>AU100</f>
        <v>139.18748147230261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1.2614659999999999E-3</v>
      </c>
      <c r="Q11" s="4">
        <f t="shared" si="21"/>
        <v>25</v>
      </c>
      <c r="R11">
        <f t="shared" si="0"/>
        <v>100000</v>
      </c>
      <c r="S11">
        <f t="shared" si="1"/>
        <v>608.520442993355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548.86916564163266</v>
      </c>
      <c r="AC11">
        <f t="shared" si="2"/>
        <v>556.23748071023397</v>
      </c>
      <c r="AE11">
        <f t="shared" si="3"/>
        <v>0</v>
      </c>
      <c r="AF11">
        <f t="shared" si="4"/>
        <v>0</v>
      </c>
      <c r="AG11">
        <f t="shared" si="4"/>
        <v>-22.852045774093575</v>
      </c>
      <c r="AH11">
        <f t="shared" si="5"/>
        <v>-116.62164579685624</v>
      </c>
      <c r="AI11">
        <f t="shared" si="6"/>
        <v>-139.47369157094982</v>
      </c>
      <c r="AJ11">
        <f t="shared" si="7"/>
        <v>-7.368315068601305</v>
      </c>
      <c r="AK11">
        <f t="shared" si="22"/>
        <v>1.3172859975399183</v>
      </c>
      <c r="AL11">
        <f t="shared" si="8"/>
        <v>-145.5247206420112</v>
      </c>
      <c r="AN11">
        <f t="shared" si="9"/>
        <v>0</v>
      </c>
      <c r="AO11">
        <f t="shared" si="9"/>
        <v>0</v>
      </c>
      <c r="AP11">
        <f t="shared" si="9"/>
        <v>-12.781346567456627</v>
      </c>
      <c r="AQ11">
        <f t="shared" si="9"/>
        <v>-65.227493719035095</v>
      </c>
      <c r="AR11">
        <f t="shared" si="9"/>
        <v>-78.008840286491719</v>
      </c>
      <c r="AS11">
        <f t="shared" si="9"/>
        <v>-4.1211622557123881</v>
      </c>
      <c r="AT11">
        <f t="shared" si="9"/>
        <v>0.73676943541319939</v>
      </c>
      <c r="AU11">
        <f t="shared" si="9"/>
        <v>-81.393233106790902</v>
      </c>
      <c r="AW11">
        <v>8</v>
      </c>
      <c r="AX11">
        <f>IF(Z11&gt;0, (R11*SUMPRODUCT(K11:$K$98, X11:$X$98)-K11*$AZ$3)/Z11, 0)</f>
        <v>608.520442993355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1.3051670000000001E-3</v>
      </c>
      <c r="Q12" s="4">
        <f t="shared" si="21"/>
        <v>25</v>
      </c>
      <c r="R12">
        <f t="shared" si="0"/>
        <v>100000</v>
      </c>
      <c r="S12">
        <f t="shared" si="1"/>
        <v>621.92330956840124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556.23748071023397</v>
      </c>
      <c r="AC12">
        <f t="shared" si="2"/>
        <v>562.06193673561688</v>
      </c>
      <c r="AE12">
        <f t="shared" si="3"/>
        <v>0</v>
      </c>
      <c r="AF12">
        <f t="shared" si="4"/>
        <v>0</v>
      </c>
      <c r="AG12">
        <f t="shared" si="4"/>
        <v>-22.593699580325804</v>
      </c>
      <c r="AH12">
        <f t="shared" si="5"/>
        <v>-119.30294410734557</v>
      </c>
      <c r="AI12">
        <f t="shared" si="6"/>
        <v>-141.89664368767137</v>
      </c>
      <c r="AJ12">
        <f t="shared" si="7"/>
        <v>-5.824456025382915</v>
      </c>
      <c r="AK12">
        <f t="shared" si="22"/>
        <v>1.2793462056335381</v>
      </c>
      <c r="AL12">
        <f t="shared" si="8"/>
        <v>-146.44175350742074</v>
      </c>
      <c r="AN12">
        <f t="shared" si="9"/>
        <v>0</v>
      </c>
      <c r="AO12">
        <f t="shared" si="9"/>
        <v>0</v>
      </c>
      <c r="AP12">
        <f t="shared" si="9"/>
        <v>-12.008791513852184</v>
      </c>
      <c r="AQ12">
        <f t="shared" si="9"/>
        <v>-63.410783067215291</v>
      </c>
      <c r="AR12">
        <f t="shared" si="9"/>
        <v>-75.419574581067479</v>
      </c>
      <c r="AS12">
        <f t="shared" si="9"/>
        <v>-3.0957602955529322</v>
      </c>
      <c r="AT12">
        <f t="shared" si="9"/>
        <v>0.67998610864372133</v>
      </c>
      <c r="AU12">
        <f t="shared" si="9"/>
        <v>-77.835348767976683</v>
      </c>
      <c r="AW12">
        <v>9</v>
      </c>
      <c r="AX12">
        <f>IF(Z12&gt;0, (R12*SUMPRODUCT(K12:$K$98, X12:$X$98)-K12*$AZ$3)/Z12, 0)</f>
        <v>621.92330956840124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1.350768E-3</v>
      </c>
      <c r="Q13" s="4">
        <f t="shared" si="21"/>
        <v>25</v>
      </c>
      <c r="R13">
        <f t="shared" si="0"/>
        <v>100000</v>
      </c>
      <c r="S13">
        <f t="shared" si="1"/>
        <v>633.25137431538951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562.06193673561688</v>
      </c>
      <c r="AC13">
        <f t="shared" si="2"/>
        <v>565.80361182349111</v>
      </c>
      <c r="AE13">
        <f t="shared" si="3"/>
        <v>0</v>
      </c>
      <c r="AF13">
        <f t="shared" si="4"/>
        <v>0</v>
      </c>
      <c r="AG13">
        <f t="shared" si="4"/>
        <v>-22.337243738127828</v>
      </c>
      <c r="AH13">
        <f t="shared" si="5"/>
        <v>-122.07538557887011</v>
      </c>
      <c r="AI13">
        <f t="shared" si="6"/>
        <v>-144.41262931699794</v>
      </c>
      <c r="AJ13">
        <f t="shared" si="7"/>
        <v>-3.7416750878742278</v>
      </c>
      <c r="AK13">
        <f t="shared" si="22"/>
        <v>1.1241238734712338</v>
      </c>
      <c r="AL13">
        <f t="shared" si="8"/>
        <v>-147.03018053140093</v>
      </c>
      <c r="AN13">
        <f t="shared" si="9"/>
        <v>0</v>
      </c>
      <c r="AO13">
        <f t="shared" si="9"/>
        <v>0</v>
      </c>
      <c r="AP13">
        <f t="shared" si="9"/>
        <v>-11.285629759903115</v>
      </c>
      <c r="AQ13">
        <f t="shared" si="9"/>
        <v>-61.677153215144813</v>
      </c>
      <c r="AR13">
        <f t="shared" si="9"/>
        <v>-72.962782975047929</v>
      </c>
      <c r="AS13">
        <f t="shared" si="9"/>
        <v>-1.8904373439558801</v>
      </c>
      <c r="AT13">
        <f t="shared" si="9"/>
        <v>0.56795036974995283</v>
      </c>
      <c r="AU13">
        <f t="shared" si="9"/>
        <v>-74.285269949253859</v>
      </c>
      <c r="AW13">
        <v>10</v>
      </c>
      <c r="AX13">
        <f>IF(Z13&gt;0, (R13*SUMPRODUCT(K13:$K$98, X13:$X$98)-K13*$AZ$3)/Z13, 0)</f>
        <v>633.25137431538951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1.4039689999999999E-3</v>
      </c>
      <c r="Q14" s="4">
        <f t="shared" si="21"/>
        <v>25</v>
      </c>
      <c r="R14">
        <f t="shared" si="0"/>
        <v>100000</v>
      </c>
      <c r="S14">
        <f t="shared" si="1"/>
        <v>727.37431720544157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565.80361182349111</v>
      </c>
      <c r="AC14">
        <f t="shared" si="2"/>
        <v>642.49003997185446</v>
      </c>
      <c r="AE14">
        <f t="shared" si="3"/>
        <v>0</v>
      </c>
      <c r="AF14">
        <f t="shared" si="4"/>
        <v>0</v>
      </c>
      <c r="AG14">
        <f t="shared" si="4"/>
        <v>-22.082510502992776</v>
      </c>
      <c r="AH14">
        <f t="shared" si="5"/>
        <v>-125.44319101510236</v>
      </c>
      <c r="AI14">
        <f t="shared" si="6"/>
        <v>-147.52570151809513</v>
      </c>
      <c r="AJ14">
        <f t="shared" si="7"/>
        <v>-76.686428148363348</v>
      </c>
      <c r="AK14">
        <f t="shared" si="22"/>
        <v>39.606252827644383</v>
      </c>
      <c r="AL14">
        <f t="shared" si="8"/>
        <v>-184.60587683881408</v>
      </c>
      <c r="AN14">
        <f t="shared" si="9"/>
        <v>0</v>
      </c>
      <c r="AO14">
        <f t="shared" si="9"/>
        <v>0</v>
      </c>
      <c r="AP14">
        <f t="shared" si="9"/>
        <v>-9.9615435606925917</v>
      </c>
      <c r="AQ14">
        <f t="shared" si="9"/>
        <v>-56.588122601362201</v>
      </c>
      <c r="AR14">
        <f t="shared" si="9"/>
        <v>-66.549666162054791</v>
      </c>
      <c r="AS14">
        <f t="shared" si="9"/>
        <v>-34.59367513536619</v>
      </c>
      <c r="AT14">
        <f t="shared" si="9"/>
        <v>17.866601388683272</v>
      </c>
      <c r="AU14">
        <f t="shared" si="9"/>
        <v>-83.27673990873771</v>
      </c>
      <c r="AW14">
        <v>11</v>
      </c>
      <c r="AX14">
        <f>IF(Z14&gt;0, (R14*SUMPRODUCT(K14:$K$98, X14:$X$98)-K14*$AZ$3)/Z14, 0)</f>
        <v>727.37431720544157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1.4771210000000001E-3</v>
      </c>
      <c r="Q15" s="4">
        <f t="shared" si="21"/>
        <v>25</v>
      </c>
      <c r="R15">
        <f t="shared" si="0"/>
        <v>100000</v>
      </c>
      <c r="S15">
        <f t="shared" si="1"/>
        <v>812.49559809206596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642.49003997185446</v>
      </c>
      <c r="AC15">
        <f t="shared" si="2"/>
        <v>709.44082930219633</v>
      </c>
      <c r="AE15">
        <f t="shared" si="3"/>
        <v>0</v>
      </c>
      <c r="AF15">
        <f t="shared" si="4"/>
        <v>0</v>
      </c>
      <c r="AG15">
        <f t="shared" si="4"/>
        <v>-21.829066857966158</v>
      </c>
      <c r="AH15">
        <f t="shared" si="5"/>
        <v>-130.47415998676476</v>
      </c>
      <c r="AI15">
        <f t="shared" si="6"/>
        <v>-152.30322684473091</v>
      </c>
      <c r="AJ15">
        <f t="shared" si="7"/>
        <v>-66.950789330341877</v>
      </c>
      <c r="AK15">
        <f t="shared" si="22"/>
        <v>44.974302798029818</v>
      </c>
      <c r="AL15">
        <f t="shared" si="8"/>
        <v>-174.27971337704298</v>
      </c>
      <c r="AN15">
        <f t="shared" si="9"/>
        <v>0</v>
      </c>
      <c r="AO15">
        <f t="shared" si="9"/>
        <v>0</v>
      </c>
      <c r="AP15">
        <f t="shared" si="9"/>
        <v>-8.7921551070533503</v>
      </c>
      <c r="AQ15">
        <f t="shared" si="9"/>
        <v>-52.551447092549289</v>
      </c>
      <c r="AR15">
        <f t="shared" si="9"/>
        <v>-61.343602199602635</v>
      </c>
      <c r="AS15">
        <f t="shared" si="9"/>
        <v>-26.96595911140394</v>
      </c>
      <c r="AT15">
        <f t="shared" si="9"/>
        <v>18.114427364427595</v>
      </c>
      <c r="AU15">
        <f t="shared" si="9"/>
        <v>-70.195133946578977</v>
      </c>
      <c r="AW15">
        <v>12</v>
      </c>
      <c r="AX15">
        <f>IF(Z15&gt;0, (R15*SUMPRODUCT(K15:$K$98, X15:$X$98)-K15*$AZ$3)/Z15, 0)</f>
        <v>812.49559809206596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1.5616740000000001E-3</v>
      </c>
      <c r="Q16" s="4">
        <f t="shared" si="21"/>
        <v>25</v>
      </c>
      <c r="R16">
        <f t="shared" si="0"/>
        <v>100000</v>
      </c>
      <c r="S16">
        <f t="shared" si="1"/>
        <v>888.91312058633275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709.44082930219633</v>
      </c>
      <c r="AC16">
        <f t="shared" si="2"/>
        <v>767.19198214866776</v>
      </c>
      <c r="AE16">
        <f t="shared" si="3"/>
        <v>0</v>
      </c>
      <c r="AF16">
        <f t="shared" si="4"/>
        <v>0</v>
      </c>
      <c r="AG16">
        <f t="shared" si="4"/>
        <v>-21.576686303230147</v>
      </c>
      <c r="AH16">
        <f t="shared" si="5"/>
        <v>-136.35954462538976</v>
      </c>
      <c r="AI16">
        <f t="shared" si="6"/>
        <v>-157.93623092861992</v>
      </c>
      <c r="AJ16">
        <f t="shared" si="7"/>
        <v>-57.751152846471427</v>
      </c>
      <c r="AK16">
        <f t="shared" si="22"/>
        <v>49.660858051153745</v>
      </c>
      <c r="AL16">
        <f t="shared" si="8"/>
        <v>-166.0265257239376</v>
      </c>
      <c r="AN16">
        <f t="shared" si="9"/>
        <v>0</v>
      </c>
      <c r="AO16">
        <f t="shared" si="9"/>
        <v>0</v>
      </c>
      <c r="AP16">
        <f t="shared" si="9"/>
        <v>-7.7593777463822882</v>
      </c>
      <c r="AQ16">
        <f t="shared" si="9"/>
        <v>-49.037428695187252</v>
      </c>
      <c r="AR16">
        <f t="shared" si="9"/>
        <v>-56.796806441569544</v>
      </c>
      <c r="AS16">
        <f t="shared" si="9"/>
        <v>-20.768388802952916</v>
      </c>
      <c r="AT16">
        <f t="shared" si="9"/>
        <v>17.858968305558808</v>
      </c>
      <c r="AU16">
        <f t="shared" si="9"/>
        <v>-59.706226938963653</v>
      </c>
      <c r="AW16">
        <v>13</v>
      </c>
      <c r="AX16">
        <f>IF(Z16&gt;0, (R16*SUMPRODUCT(K16:$K$98, X16:$X$98)-K16*$AZ$3)/Z16, 0)</f>
        <v>888.91312058633275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1.648126E-3</v>
      </c>
      <c r="Q17" s="4">
        <f t="shared" si="21"/>
        <v>25</v>
      </c>
      <c r="R17">
        <f t="shared" si="0"/>
        <v>100000</v>
      </c>
      <c r="S17">
        <f t="shared" si="1"/>
        <v>957.3567353109255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767.19198214866776</v>
      </c>
      <c r="AC17">
        <f t="shared" si="2"/>
        <v>816.63901768474921</v>
      </c>
      <c r="AE17">
        <f t="shared" si="3"/>
        <v>0</v>
      </c>
      <c r="AF17">
        <f t="shared" si="4"/>
        <v>0</v>
      </c>
      <c r="AG17">
        <f t="shared" si="4"/>
        <v>-21.325358342507649</v>
      </c>
      <c r="AH17">
        <f t="shared" si="5"/>
        <v>-142.24439076078997</v>
      </c>
      <c r="AI17">
        <f t="shared" si="6"/>
        <v>-163.56974910329762</v>
      </c>
      <c r="AJ17">
        <f t="shared" si="7"/>
        <v>-49.447035536081444</v>
      </c>
      <c r="AK17">
        <f t="shared" si="22"/>
        <v>53.703438750406747</v>
      </c>
      <c r="AL17">
        <f t="shared" si="8"/>
        <v>-159.31334588897232</v>
      </c>
      <c r="AN17">
        <f t="shared" si="9"/>
        <v>0</v>
      </c>
      <c r="AO17">
        <f t="shared" si="9"/>
        <v>0</v>
      </c>
      <c r="AP17">
        <f t="shared" si="9"/>
        <v>-6.8473174434918134</v>
      </c>
      <c r="AQ17">
        <f t="shared" si="9"/>
        <v>-45.672972170121625</v>
      </c>
      <c r="AR17">
        <f t="shared" si="9"/>
        <v>-52.520289613613443</v>
      </c>
      <c r="AS17">
        <f t="shared" si="9"/>
        <v>-15.876851564096929</v>
      </c>
      <c r="AT17">
        <f t="shared" si="9"/>
        <v>17.243531715862066</v>
      </c>
      <c r="AU17">
        <f t="shared" si="9"/>
        <v>-51.153609461848305</v>
      </c>
      <c r="AW17">
        <v>14</v>
      </c>
      <c r="AX17">
        <f>IF(Z17&gt;0, (R17*SUMPRODUCT(K17:$K$98, X17:$X$98)-K17*$AZ$3)/Z17, 0)</f>
        <v>957.3567353109255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1.7393280000000001E-3</v>
      </c>
      <c r="Q18" s="4">
        <f t="shared" si="21"/>
        <v>25</v>
      </c>
      <c r="R18">
        <f t="shared" si="0"/>
        <v>100000</v>
      </c>
      <c r="S18">
        <f t="shared" si="1"/>
        <v>1018.8589257823595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816.63901768474921</v>
      </c>
      <c r="AC18">
        <f t="shared" si="2"/>
        <v>858.89860286397527</v>
      </c>
      <c r="AE18">
        <f t="shared" si="3"/>
        <v>0</v>
      </c>
      <c r="AF18">
        <f t="shared" si="4"/>
        <v>0</v>
      </c>
      <c r="AG18">
        <f t="shared" si="4"/>
        <v>-21.075012966207414</v>
      </c>
      <c r="AH18">
        <f t="shared" si="5"/>
        <v>-148.36717150062859</v>
      </c>
      <c r="AI18">
        <f t="shared" si="6"/>
        <v>-169.44218446683601</v>
      </c>
      <c r="AJ18">
        <f t="shared" si="7"/>
        <v>-42.259585179226065</v>
      </c>
      <c r="AK18">
        <f t="shared" si="22"/>
        <v>57.16473123793245</v>
      </c>
      <c r="AL18">
        <f t="shared" si="8"/>
        <v>-154.53703840812963</v>
      </c>
      <c r="AN18">
        <f t="shared" si="9"/>
        <v>0</v>
      </c>
      <c r="AO18">
        <f t="shared" si="9"/>
        <v>0</v>
      </c>
      <c r="AP18">
        <f t="shared" si="9"/>
        <v>-6.0419058375915542</v>
      </c>
      <c r="AQ18">
        <f t="shared" si="9"/>
        <v>-42.534753408406175</v>
      </c>
      <c r="AR18">
        <f t="shared" si="9"/>
        <v>-48.576659245997732</v>
      </c>
      <c r="AS18">
        <f t="shared" si="9"/>
        <v>-12.115220749708108</v>
      </c>
      <c r="AT18">
        <f t="shared" si="9"/>
        <v>16.388313683347185</v>
      </c>
      <c r="AU18">
        <f t="shared" si="9"/>
        <v>-44.303566312358654</v>
      </c>
      <c r="AW18">
        <v>15</v>
      </c>
      <c r="AX18">
        <f>IF(Z18&gt;0, (R18*SUMPRODUCT(K18:$K$98, X18:$X$98)-K18*$AZ$3)/Z18, 0)</f>
        <v>1018.8589257823595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1.844781E-3</v>
      </c>
      <c r="Q19" s="4">
        <f t="shared" si="21"/>
        <v>25</v>
      </c>
      <c r="R19">
        <f t="shared" si="0"/>
        <v>100000</v>
      </c>
      <c r="S19">
        <f t="shared" si="1"/>
        <v>1074.2599741438469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858.89860286397527</v>
      </c>
      <c r="AC19">
        <f t="shared" si="2"/>
        <v>894.87506137462947</v>
      </c>
      <c r="AE19">
        <f t="shared" si="3"/>
        <v>0</v>
      </c>
      <c r="AF19">
        <f t="shared" si="4"/>
        <v>0</v>
      </c>
      <c r="AG19">
        <f t="shared" si="4"/>
        <v>-20.825384053050524</v>
      </c>
      <c r="AH19">
        <f t="shared" si="5"/>
        <v>-155.51513397925228</v>
      </c>
      <c r="AI19">
        <f t="shared" si="6"/>
        <v>-176.34051803230281</v>
      </c>
      <c r="AJ19">
        <f t="shared" si="7"/>
        <v>-35.976458510654197</v>
      </c>
      <c r="AK19">
        <f t="shared" si="22"/>
        <v>60.122902200478272</v>
      </c>
      <c r="AL19">
        <f t="shared" si="8"/>
        <v>-152.19407434247873</v>
      </c>
      <c r="AN19">
        <f t="shared" si="9"/>
        <v>0</v>
      </c>
      <c r="AO19">
        <f t="shared" si="9"/>
        <v>0</v>
      </c>
      <c r="AP19">
        <f t="shared" si="9"/>
        <v>-5.3306614161809458</v>
      </c>
      <c r="AQ19">
        <f t="shared" si="9"/>
        <v>-39.807118189207074</v>
      </c>
      <c r="AR19">
        <f t="shared" si="9"/>
        <v>-45.137779605388019</v>
      </c>
      <c r="AS19">
        <f t="shared" si="9"/>
        <v>-9.2088731129780559</v>
      </c>
      <c r="AT19">
        <f t="shared" si="9"/>
        <v>15.389624228416743</v>
      </c>
      <c r="AU19">
        <f t="shared" si="9"/>
        <v>-38.95702848994933</v>
      </c>
      <c r="AW19">
        <v>16</v>
      </c>
      <c r="AX19">
        <f>IF(Z19&gt;0, (R19*SUMPRODUCT(K19:$K$98, X19:$X$98)-K19*$AZ$3)/Z19, 0)</f>
        <v>1074.2599741438469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1.9492839999999999E-3</v>
      </c>
      <c r="Q20" s="4">
        <f t="shared" si="21"/>
        <v>25</v>
      </c>
      <c r="R20">
        <f t="shared" si="0"/>
        <v>100000</v>
      </c>
      <c r="S20">
        <f t="shared" si="1"/>
        <v>1124.0561292981149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894.87506137462947</v>
      </c>
      <c r="AC20">
        <f t="shared" si="2"/>
        <v>925.16723954172596</v>
      </c>
      <c r="AE20">
        <f t="shared" si="3"/>
        <v>0</v>
      </c>
      <c r="AF20">
        <f t="shared" si="4"/>
        <v>0</v>
      </c>
      <c r="AG20">
        <f t="shared" si="4"/>
        <v>-20.576535624591553</v>
      </c>
      <c r="AH20">
        <f t="shared" si="5"/>
        <v>-162.37835171386615</v>
      </c>
      <c r="AI20">
        <f t="shared" si="6"/>
        <v>-182.9548873384577</v>
      </c>
      <c r="AJ20">
        <f t="shared" si="7"/>
        <v>-30.292178167096495</v>
      </c>
      <c r="AK20">
        <f t="shared" si="22"/>
        <v>62.641254296224069</v>
      </c>
      <c r="AL20">
        <f t="shared" si="8"/>
        <v>-150.60581120933011</v>
      </c>
      <c r="AN20">
        <f t="shared" si="9"/>
        <v>0</v>
      </c>
      <c r="AO20">
        <f t="shared" si="9"/>
        <v>0</v>
      </c>
      <c r="AP20">
        <f t="shared" si="9"/>
        <v>-4.7026462759028194</v>
      </c>
      <c r="AQ20">
        <f t="shared" si="9"/>
        <v>-37.110617885638781</v>
      </c>
      <c r="AR20">
        <f t="shared" si="9"/>
        <v>-41.813264161541596</v>
      </c>
      <c r="AS20">
        <f t="shared" si="9"/>
        <v>-6.9230992741183917</v>
      </c>
      <c r="AT20">
        <f t="shared" si="9"/>
        <v>14.316290487790363</v>
      </c>
      <c r="AU20">
        <f t="shared" si="9"/>
        <v>-34.42007294786962</v>
      </c>
      <c r="AW20">
        <v>17</v>
      </c>
      <c r="AX20">
        <f>IF(Z20&gt;0, (R20*SUMPRODUCT(K20:$K$98, X20:$X$98)-K20*$AZ$3)/Z20, 0)</f>
        <v>1124.0561292981149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2.068987E-3</v>
      </c>
      <c r="Q21" s="4">
        <f t="shared" si="21"/>
        <v>25</v>
      </c>
      <c r="R21">
        <f t="shared" si="0"/>
        <v>100000</v>
      </c>
      <c r="S21">
        <f t="shared" si="1"/>
        <v>1169.1214512864294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925.16723954172596</v>
      </c>
      <c r="AC21">
        <f t="shared" si="2"/>
        <v>950.64527911707285</v>
      </c>
      <c r="AE21">
        <f t="shared" si="3"/>
        <v>0</v>
      </c>
      <c r="AF21">
        <f t="shared" si="4"/>
        <v>0</v>
      </c>
      <c r="AG21">
        <f t="shared" si="4"/>
        <v>-20.32819768363332</v>
      </c>
      <c r="AH21">
        <f t="shared" si="5"/>
        <v>-170.29033884926721</v>
      </c>
      <c r="AI21">
        <f t="shared" si="6"/>
        <v>-190.61853653290052</v>
      </c>
      <c r="AJ21">
        <f t="shared" si="7"/>
        <v>-25.478039575346884</v>
      </c>
      <c r="AK21">
        <f t="shared" si="22"/>
        <v>64.761706767920828</v>
      </c>
      <c r="AL21">
        <f t="shared" si="8"/>
        <v>-151.33486934032658</v>
      </c>
      <c r="AN21">
        <f t="shared" si="9"/>
        <v>0</v>
      </c>
      <c r="AO21">
        <f t="shared" si="9"/>
        <v>0</v>
      </c>
      <c r="AP21">
        <f t="shared" si="9"/>
        <v>-4.1481161599404901</v>
      </c>
      <c r="AQ21">
        <f t="shared" si="9"/>
        <v>-34.748978608719092</v>
      </c>
      <c r="AR21">
        <f t="shared" si="9"/>
        <v>-38.897094768659578</v>
      </c>
      <c r="AS21">
        <f t="shared" si="9"/>
        <v>-5.1989787452327745</v>
      </c>
      <c r="AT21">
        <f t="shared" si="9"/>
        <v>13.215095925873793</v>
      </c>
      <c r="AU21">
        <f t="shared" si="9"/>
        <v>-30.880977588018556</v>
      </c>
      <c r="AW21">
        <v>18</v>
      </c>
      <c r="AX21">
        <f>IF(Z21&gt;0, (R21*SUMPRODUCT(K21:$K$98, X21:$X$98)-K21*$AZ$3)/Z21, 0)</f>
        <v>1169.1214512864294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2.1981909999999999E-3</v>
      </c>
      <c r="Q22" s="4">
        <f t="shared" si="21"/>
        <v>25</v>
      </c>
      <c r="R22">
        <f t="shared" si="0"/>
        <v>100000</v>
      </c>
      <c r="S22">
        <f t="shared" si="1"/>
        <v>1209.8703660508097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950.64527911707285</v>
      </c>
      <c r="AC22">
        <f t="shared" si="2"/>
        <v>971.77903038423347</v>
      </c>
      <c r="AE22">
        <f t="shared" si="3"/>
        <v>0</v>
      </c>
      <c r="AF22">
        <f t="shared" si="4"/>
        <v>0</v>
      </c>
      <c r="AG22">
        <f t="shared" si="4"/>
        <v>-20.080230445602602</v>
      </c>
      <c r="AH22">
        <f t="shared" si="5"/>
        <v>-178.74104477753446</v>
      </c>
      <c r="AI22">
        <f t="shared" si="6"/>
        <v>-198.82127522313706</v>
      </c>
      <c r="AJ22">
        <f t="shared" si="7"/>
        <v>-21.133751267160619</v>
      </c>
      <c r="AK22">
        <f t="shared" si="22"/>
        <v>66.545169538195111</v>
      </c>
      <c r="AL22">
        <f t="shared" si="8"/>
        <v>-153.40985695210259</v>
      </c>
      <c r="AN22">
        <f t="shared" si="9"/>
        <v>0</v>
      </c>
      <c r="AO22">
        <f t="shared" si="9"/>
        <v>0</v>
      </c>
      <c r="AP22">
        <f t="shared" si="9"/>
        <v>-3.6584970060101329</v>
      </c>
      <c r="AQ22">
        <f t="shared" si="9"/>
        <v>-32.565541463341951</v>
      </c>
      <c r="AR22">
        <f t="shared" si="9"/>
        <v>-36.224038469352081</v>
      </c>
      <c r="AS22">
        <f t="shared" si="9"/>
        <v>-3.8504421523509911</v>
      </c>
      <c r="AT22">
        <f t="shared" si="9"/>
        <v>12.124128962535794</v>
      </c>
      <c r="AU22">
        <f t="shared" si="9"/>
        <v>-27.950351659167286</v>
      </c>
      <c r="AW22">
        <v>19</v>
      </c>
      <c r="AX22">
        <f>IF(Z22&gt;0, (R22*SUMPRODUCT(K22:$K$98, X22:$X$98)-K22*$AZ$3)/Z22, 0)</f>
        <v>1209.8703660508097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2.3387939999999999E-3</v>
      </c>
      <c r="Q23" s="4">
        <f t="shared" si="21"/>
        <v>25</v>
      </c>
      <c r="R23">
        <f t="shared" si="0"/>
        <v>100000</v>
      </c>
      <c r="S23">
        <f t="shared" si="1"/>
        <v>1246.8303895550678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971.77903038423347</v>
      </c>
      <c r="AC23">
        <f t="shared" si="2"/>
        <v>989.1087834529269</v>
      </c>
      <c r="AE23">
        <f t="shared" si="3"/>
        <v>0</v>
      </c>
      <c r="AF23">
        <f t="shared" si="4"/>
        <v>0</v>
      </c>
      <c r="AG23">
        <f t="shared" si="4"/>
        <v>-19.832464618661785</v>
      </c>
      <c r="AH23">
        <f t="shared" si="5"/>
        <v>-187.85408993917076</v>
      </c>
      <c r="AI23">
        <f t="shared" si="6"/>
        <v>-207.68655455783255</v>
      </c>
      <c r="AJ23">
        <f t="shared" si="7"/>
        <v>-17.329753068693435</v>
      </c>
      <c r="AK23">
        <f t="shared" si="22"/>
        <v>68.024532126896347</v>
      </c>
      <c r="AL23">
        <f t="shared" si="8"/>
        <v>-156.99177549962963</v>
      </c>
      <c r="AN23">
        <f t="shared" si="9"/>
        <v>0</v>
      </c>
      <c r="AO23">
        <f t="shared" si="9"/>
        <v>0</v>
      </c>
      <c r="AP23">
        <f t="shared" si="9"/>
        <v>-3.2262103259851407</v>
      </c>
      <c r="AQ23">
        <f t="shared" si="9"/>
        <v>-30.558824452408793</v>
      </c>
      <c r="AR23">
        <f t="shared" si="9"/>
        <v>-33.785034778393936</v>
      </c>
      <c r="AS23">
        <f t="shared" si="9"/>
        <v>-2.8190862493399966</v>
      </c>
      <c r="AT23">
        <f t="shared" si="9"/>
        <v>11.065767779643179</v>
      </c>
      <c r="AU23">
        <f t="shared" si="9"/>
        <v>-25.53835324809075</v>
      </c>
      <c r="AW23">
        <v>20</v>
      </c>
      <c r="AX23">
        <f>IF(Z23&gt;0, (R23*SUMPRODUCT(K23:$K$98, X23:$X$98)-K23*$AZ$3)/Z23, 0)</f>
        <v>1246.8303895550678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2.4879479999999998E-3</v>
      </c>
      <c r="Q24" s="4">
        <f t="shared" si="21"/>
        <v>25</v>
      </c>
      <c r="R24">
        <f t="shared" si="0"/>
        <v>100000</v>
      </c>
      <c r="S24">
        <f t="shared" si="1"/>
        <v>1280.4565787884608</v>
      </c>
      <c r="U24">
        <f t="shared" si="13"/>
        <v>2.4879479999999998E-3</v>
      </c>
      <c r="V24">
        <f t="shared" si="14"/>
        <v>0.01</v>
      </c>
      <c r="W24">
        <f t="shared" si="15"/>
        <v>0.79329858474647141</v>
      </c>
      <c r="X24">
        <f t="shared" si="16"/>
        <v>1.9736856273228141E-3</v>
      </c>
      <c r="Y24">
        <f t="shared" si="17"/>
        <v>7.9329858474647148E-3</v>
      </c>
      <c r="Z24">
        <f t="shared" si="18"/>
        <v>0.78339191327168389</v>
      </c>
      <c r="AB24">
        <f t="shared" si="19"/>
        <v>989.1087834529269</v>
      </c>
      <c r="AC24">
        <f t="shared" si="2"/>
        <v>1003.0993291184069</v>
      </c>
      <c r="AE24">
        <f t="shared" si="3"/>
        <v>0</v>
      </c>
      <c r="AF24">
        <f t="shared" si="4"/>
        <v>0</v>
      </c>
      <c r="AG24">
        <f t="shared" si="4"/>
        <v>-19.584797831792098</v>
      </c>
      <c r="AH24">
        <f t="shared" si="5"/>
        <v>-197.36856273228142</v>
      </c>
      <c r="AI24">
        <f t="shared" si="6"/>
        <v>-216.95336056407351</v>
      </c>
      <c r="AJ24">
        <f t="shared" si="7"/>
        <v>-13.990545665479999</v>
      </c>
      <c r="AK24">
        <f t="shared" si="22"/>
        <v>69.237614841704897</v>
      </c>
      <c r="AL24">
        <f t="shared" si="8"/>
        <v>-161.70629138784861</v>
      </c>
      <c r="AN24">
        <f t="shared" si="9"/>
        <v>0</v>
      </c>
      <c r="AO24">
        <f t="shared" si="9"/>
        <v>0</v>
      </c>
      <c r="AP24">
        <f t="shared" si="9"/>
        <v>-2.8445728385689062</v>
      </c>
      <c r="AQ24">
        <f t="shared" si="9"/>
        <v>-28.66658402897885</v>
      </c>
      <c r="AR24">
        <f t="shared" si="9"/>
        <v>-31.511156867547754</v>
      </c>
      <c r="AS24">
        <f t="shared" si="9"/>
        <v>-2.0320417161610664</v>
      </c>
      <c r="AT24">
        <f t="shared" si="9"/>
        <v>10.056342693836587</v>
      </c>
      <c r="AU24">
        <f t="shared" si="9"/>
        <v>-23.486855889872231</v>
      </c>
      <c r="AW24">
        <v>21</v>
      </c>
      <c r="AX24">
        <f>IF(Z24&gt;0, (R24*SUMPRODUCT(K24:$K$98, X24:$X$98)-K24*$AZ$3)/Z24, 0)</f>
        <v>1280.4565787884608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2.6637029999999999E-3</v>
      </c>
      <c r="Q25" s="4">
        <f t="shared" si="21"/>
        <v>25</v>
      </c>
      <c r="R25">
        <f t="shared" si="0"/>
        <v>100000</v>
      </c>
      <c r="S25">
        <f t="shared" si="1"/>
        <v>1311.2432313436977</v>
      </c>
      <c r="U25">
        <f t="shared" si="13"/>
        <v>2.6637029999999999E-3</v>
      </c>
      <c r="V25">
        <f t="shared" si="14"/>
        <v>0.01</v>
      </c>
      <c r="W25">
        <f t="shared" si="15"/>
        <v>0.78339191327168389</v>
      </c>
      <c r="X25">
        <f t="shared" si="16"/>
        <v>2.0867233895575242E-3</v>
      </c>
      <c r="Y25">
        <f t="shared" si="17"/>
        <v>7.8339191327168392E-3</v>
      </c>
      <c r="Z25">
        <f t="shared" si="18"/>
        <v>0.77347127074940958</v>
      </c>
      <c r="AB25">
        <f t="shared" si="19"/>
        <v>1003.0993291184069</v>
      </c>
      <c r="AC25">
        <f t="shared" si="2"/>
        <v>1014.2089684089719</v>
      </c>
      <c r="AE25">
        <f t="shared" si="3"/>
        <v>0</v>
      </c>
      <c r="AF25">
        <f t="shared" si="4"/>
        <v>0</v>
      </c>
      <c r="AG25">
        <f t="shared" si="4"/>
        <v>-19.336781768735239</v>
      </c>
      <c r="AH25">
        <f t="shared" si="5"/>
        <v>-208.67233895575242</v>
      </c>
      <c r="AI25">
        <f t="shared" si="6"/>
        <v>-228.00912072448767</v>
      </c>
      <c r="AJ25">
        <f t="shared" si="7"/>
        <v>-11.109639290565042</v>
      </c>
      <c r="AK25">
        <f t="shared" si="22"/>
        <v>70.216953038288494</v>
      </c>
      <c r="AL25">
        <f t="shared" si="8"/>
        <v>-168.90180697676422</v>
      </c>
      <c r="AN25">
        <f t="shared" si="9"/>
        <v>0</v>
      </c>
      <c r="AO25">
        <f t="shared" si="9"/>
        <v>0</v>
      </c>
      <c r="AP25">
        <f t="shared" si="9"/>
        <v>-2.5076339401601806</v>
      </c>
      <c r="AQ25">
        <f t="shared" si="9"/>
        <v>-27.061061442194681</v>
      </c>
      <c r="AR25">
        <f t="shared" si="9"/>
        <v>-29.568695382354861</v>
      </c>
      <c r="AS25">
        <f t="shared" si="9"/>
        <v>-1.4407210507490844</v>
      </c>
      <c r="AT25">
        <f t="shared" si="9"/>
        <v>9.1058800124713049</v>
      </c>
      <c r="AU25">
        <f t="shared" si="9"/>
        <v>-21.903536420632641</v>
      </c>
      <c r="AW25">
        <v>22</v>
      </c>
      <c r="AX25">
        <f>IF(Z25&gt;0, (R25*SUMPRODUCT(K25:$K$98, X25:$X$98)-K25*$AZ$3)/Z25, 0)</f>
        <v>1311.2432313436977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2.8651079999999999E-3</v>
      </c>
      <c r="Q26" s="4">
        <f t="shared" si="21"/>
        <v>25</v>
      </c>
      <c r="R26">
        <f t="shared" si="0"/>
        <v>100000</v>
      </c>
      <c r="S26">
        <f t="shared" si="1"/>
        <v>1339.4040104716437</v>
      </c>
      <c r="U26">
        <f t="shared" si="13"/>
        <v>2.8651079999999999E-3</v>
      </c>
      <c r="V26">
        <f t="shared" si="14"/>
        <v>0.01</v>
      </c>
      <c r="W26">
        <f t="shared" si="15"/>
        <v>0.77347127074940958</v>
      </c>
      <c r="X26">
        <f t="shared" si="16"/>
        <v>2.2160787255942993E-3</v>
      </c>
      <c r="Y26">
        <f t="shared" si="17"/>
        <v>7.7347127074940958E-3</v>
      </c>
      <c r="Z26">
        <f t="shared" si="18"/>
        <v>0.76352047931632128</v>
      </c>
      <c r="AB26">
        <f t="shared" si="19"/>
        <v>1014.2089684089719</v>
      </c>
      <c r="AC26">
        <f t="shared" si="2"/>
        <v>1022.6623920735124</v>
      </c>
      <c r="AE26">
        <f t="shared" si="3"/>
        <v>0</v>
      </c>
      <c r="AF26">
        <f t="shared" si="4"/>
        <v>0</v>
      </c>
      <c r="AG26">
        <f t="shared" si="4"/>
        <v>-19.088011982908032</v>
      </c>
      <c r="AH26">
        <f t="shared" si="5"/>
        <v>-221.60787255942992</v>
      </c>
      <c r="AI26">
        <f t="shared" si="6"/>
        <v>-240.69588454233795</v>
      </c>
      <c r="AJ26">
        <f t="shared" si="7"/>
        <v>-8.4534236645404235</v>
      </c>
      <c r="AK26">
        <f t="shared" si="22"/>
        <v>70.994627788628037</v>
      </c>
      <c r="AL26">
        <f t="shared" si="8"/>
        <v>-178.15468041825034</v>
      </c>
      <c r="AN26">
        <f t="shared" si="9"/>
        <v>0</v>
      </c>
      <c r="AO26">
        <f t="shared" si="9"/>
        <v>0</v>
      </c>
      <c r="AP26">
        <f t="shared" si="9"/>
        <v>-2.2101544274067453</v>
      </c>
      <c r="AQ26">
        <f t="shared" si="9"/>
        <v>-25.659435939373051</v>
      </c>
      <c r="AR26">
        <f t="shared" si="9"/>
        <v>-27.869590366779796</v>
      </c>
      <c r="AS26">
        <f t="shared" si="9"/>
        <v>-0.97880134168286415</v>
      </c>
      <c r="AT26">
        <f t="shared" si="9"/>
        <v>8.2202950768069112</v>
      </c>
      <c r="AU26">
        <f t="shared" si="9"/>
        <v>-20.628096631655751</v>
      </c>
      <c r="AW26">
        <v>23</v>
      </c>
      <c r="AX26">
        <f>IF(Z26&gt;0, (R26*SUMPRODUCT(K26:$K$98, X26:$X$98)-K26*$AZ$3)/Z26, 0)</f>
        <v>1339.4040104716437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4.466869E-3</v>
      </c>
      <c r="Q27" s="4">
        <f t="shared" si="21"/>
        <v>25</v>
      </c>
      <c r="R27">
        <f t="shared" si="0"/>
        <v>100000</v>
      </c>
      <c r="S27">
        <f t="shared" si="1"/>
        <v>1367.1054705063536</v>
      </c>
      <c r="U27">
        <f t="shared" si="13"/>
        <v>4.466869E-3</v>
      </c>
      <c r="V27">
        <f t="shared" si="14"/>
        <v>0.01</v>
      </c>
      <c r="W27">
        <f t="shared" si="15"/>
        <v>0.76352047931632128</v>
      </c>
      <c r="X27">
        <f t="shared" si="16"/>
        <v>3.4105459599232169E-3</v>
      </c>
      <c r="Y27">
        <f t="shared" si="17"/>
        <v>7.6352047931632127E-3</v>
      </c>
      <c r="Z27">
        <f t="shared" si="18"/>
        <v>0.75247472856323483</v>
      </c>
      <c r="AB27">
        <f t="shared" si="19"/>
        <v>1022.6623920735124</v>
      </c>
      <c r="AC27">
        <f t="shared" si="2"/>
        <v>1028.7123178365819</v>
      </c>
      <c r="AE27">
        <f t="shared" si="3"/>
        <v>0</v>
      </c>
      <c r="AF27">
        <f t="shared" si="4"/>
        <v>0</v>
      </c>
      <c r="AG27">
        <f t="shared" si="4"/>
        <v>-18.811868214080871</v>
      </c>
      <c r="AH27">
        <f t="shared" si="5"/>
        <v>-341.05459599232171</v>
      </c>
      <c r="AI27">
        <f t="shared" si="6"/>
        <v>-359.86646420640255</v>
      </c>
      <c r="AJ27">
        <f t="shared" si="7"/>
        <v>-6.0499257630694956</v>
      </c>
      <c r="AK27">
        <f t="shared" si="22"/>
        <v>71.586367445145868</v>
      </c>
      <c r="AL27">
        <f t="shared" si="8"/>
        <v>-294.33002252432618</v>
      </c>
      <c r="AN27">
        <f t="shared" si="9"/>
        <v>0</v>
      </c>
      <c r="AO27">
        <f t="shared" si="9"/>
        <v>0</v>
      </c>
      <c r="AP27">
        <f t="shared" si="9"/>
        <v>-1.9448039400318586</v>
      </c>
      <c r="AQ27">
        <f t="shared" si="9"/>
        <v>-35.258822489271218</v>
      </c>
      <c r="AR27">
        <f t="shared" si="9"/>
        <v>-37.203626429303071</v>
      </c>
      <c r="AS27">
        <f t="shared" si="9"/>
        <v>-0.62545193954266043</v>
      </c>
      <c r="AT27">
        <f t="shared" si="9"/>
        <v>7.4007242595756342</v>
      </c>
      <c r="AU27">
        <f t="shared" si="9"/>
        <v>-30.428354109270099</v>
      </c>
      <c r="AW27">
        <v>24</v>
      </c>
      <c r="AX27">
        <f>IF(Z27&gt;0, (R27*SUMPRODUCT(K27:$K$98, X27:$X$98)-K27*$AZ$3)/Z27, 0)</f>
        <v>1367.1054705063536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6.2254789999999999E-3</v>
      </c>
      <c r="Q28" s="4">
        <f t="shared" si="21"/>
        <v>25</v>
      </c>
      <c r="R28">
        <f t="shared" si="0"/>
        <v>100000</v>
      </c>
      <c r="S28">
        <f t="shared" si="1"/>
        <v>1380.2689343775833</v>
      </c>
      <c r="U28">
        <f t="shared" si="13"/>
        <v>6.2254789999999999E-3</v>
      </c>
      <c r="V28">
        <f t="shared" si="14"/>
        <v>0.01</v>
      </c>
      <c r="W28">
        <f t="shared" si="15"/>
        <v>0.75247472856323483</v>
      </c>
      <c r="X28">
        <f t="shared" si="16"/>
        <v>4.6845156207011183E-3</v>
      </c>
      <c r="Y28">
        <f t="shared" si="17"/>
        <v>7.5247472856323485E-3</v>
      </c>
      <c r="Z28">
        <f t="shared" si="18"/>
        <v>0.74026546565690132</v>
      </c>
      <c r="AB28">
        <f t="shared" si="19"/>
        <v>1028.7123178365819</v>
      </c>
      <c r="AC28">
        <f t="shared" si="2"/>
        <v>1021.7654254387767</v>
      </c>
      <c r="AE28">
        <f t="shared" si="3"/>
        <v>0</v>
      </c>
      <c r="AF28">
        <f t="shared" si="4"/>
        <v>0</v>
      </c>
      <c r="AG28">
        <f t="shared" si="4"/>
        <v>-18.506636641422531</v>
      </c>
      <c r="AH28">
        <f t="shared" si="5"/>
        <v>-468.45156207011183</v>
      </c>
      <c r="AI28">
        <f t="shared" si="6"/>
        <v>-486.95819871153435</v>
      </c>
      <c r="AJ28">
        <f t="shared" si="7"/>
        <v>6.9468923978051862</v>
      </c>
      <c r="AK28">
        <f t="shared" si="22"/>
        <v>72.009862248560736</v>
      </c>
      <c r="AL28">
        <f t="shared" si="8"/>
        <v>-408.00144406516841</v>
      </c>
      <c r="AN28">
        <f t="shared" si="9"/>
        <v>0</v>
      </c>
      <c r="AO28">
        <f t="shared" si="9"/>
        <v>0</v>
      </c>
      <c r="AP28">
        <f t="shared" si="9"/>
        <v>-1.708257646914066</v>
      </c>
      <c r="AQ28">
        <f t="shared" si="9"/>
        <v>-43.240486027805687</v>
      </c>
      <c r="AR28">
        <f t="shared" si="9"/>
        <v>-44.948743674719758</v>
      </c>
      <c r="AS28">
        <f t="shared" si="9"/>
        <v>0.64123386062913079</v>
      </c>
      <c r="AT28">
        <f t="shared" si="9"/>
        <v>6.6468802636996607</v>
      </c>
      <c r="AU28">
        <f t="shared" si="9"/>
        <v>-37.660629550390965</v>
      </c>
      <c r="AW28">
        <v>25</v>
      </c>
      <c r="AX28">
        <f>IF(Z28&gt;0, (R28*SUMPRODUCT(K28:$K$98, X28:$X$98)-K28*$AZ$3)/Z28, 0)</f>
        <v>1380.2689343775833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8.1133709999999994E-3</v>
      </c>
      <c r="Q29" s="4">
        <f t="shared" si="21"/>
        <v>25</v>
      </c>
      <c r="R29">
        <f t="shared" si="0"/>
        <v>100000</v>
      </c>
      <c r="S29">
        <f t="shared" si="1"/>
        <v>1381.0196176434258</v>
      </c>
      <c r="U29">
        <f t="shared" si="13"/>
        <v>8.1133709999999994E-3</v>
      </c>
      <c r="V29">
        <f t="shared" si="14"/>
        <v>0.01</v>
      </c>
      <c r="W29">
        <f t="shared" si="15"/>
        <v>0.74026546565690132</v>
      </c>
      <c r="X29">
        <f t="shared" si="16"/>
        <v>6.0060483613621988E-3</v>
      </c>
      <c r="Y29">
        <f t="shared" si="17"/>
        <v>7.4026546565690134E-3</v>
      </c>
      <c r="Z29">
        <f t="shared" si="18"/>
        <v>0.72685676263897014</v>
      </c>
      <c r="AB29">
        <f t="shared" si="19"/>
        <v>1021.7654254387767</v>
      </c>
      <c r="AC29">
        <f t="shared" si="2"/>
        <v>1003.8034484212088</v>
      </c>
      <c r="AE29">
        <f t="shared" si="3"/>
        <v>0</v>
      </c>
      <c r="AF29">
        <f t="shared" si="4"/>
        <v>0</v>
      </c>
      <c r="AG29">
        <f t="shared" si="4"/>
        <v>-18.171419065974252</v>
      </c>
      <c r="AH29">
        <f t="shared" si="5"/>
        <v>-600.60483613621989</v>
      </c>
      <c r="AI29">
        <f t="shared" si="6"/>
        <v>-618.77625520219419</v>
      </c>
      <c r="AJ29">
        <f t="shared" si="7"/>
        <v>17.961977017567847</v>
      </c>
      <c r="AK29">
        <f t="shared" si="22"/>
        <v>71.523579780714371</v>
      </c>
      <c r="AL29">
        <f t="shared" si="8"/>
        <v>-529.29069840391196</v>
      </c>
      <c r="AN29">
        <f t="shared" si="9"/>
        <v>0</v>
      </c>
      <c r="AO29">
        <f t="shared" si="9"/>
        <v>0</v>
      </c>
      <c r="AP29">
        <f t="shared" si="9"/>
        <v>-1.4976029842785041</v>
      </c>
      <c r="AQ29">
        <f t="shared" si="9"/>
        <v>-49.499028760717223</v>
      </c>
      <c r="AR29">
        <f t="shared" si="9"/>
        <v>-50.996631744995732</v>
      </c>
      <c r="AS29">
        <f t="shared" si="9"/>
        <v>1.4803417546745838</v>
      </c>
      <c r="AT29">
        <f t="shared" si="9"/>
        <v>5.8946374048710908</v>
      </c>
      <c r="AU29">
        <f t="shared" si="9"/>
        <v>-43.621652585450057</v>
      </c>
      <c r="AW29">
        <v>26</v>
      </c>
      <c r="AX29">
        <f>IF(Z29&gt;0, (R29*SUMPRODUCT(K29:$K$98, X29:$X$98)-K29*$AZ$3)/Z29, 0)</f>
        <v>1381.0196176434258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1.0286442999999999E-2</v>
      </c>
      <c r="Q30" s="4">
        <f t="shared" si="21"/>
        <v>25</v>
      </c>
      <c r="R30">
        <f t="shared" si="0"/>
        <v>100000</v>
      </c>
      <c r="S30">
        <f t="shared" si="1"/>
        <v>1371.8000913642361</v>
      </c>
      <c r="U30">
        <f t="shared" si="13"/>
        <v>1.0286442999999999E-2</v>
      </c>
      <c r="V30">
        <f t="shared" si="14"/>
        <v>0.01</v>
      </c>
      <c r="W30">
        <f t="shared" si="15"/>
        <v>0.72685676263897014</v>
      </c>
      <c r="X30">
        <f t="shared" si="16"/>
        <v>7.4767706580502954E-3</v>
      </c>
      <c r="Y30">
        <f t="shared" si="17"/>
        <v>7.2685676263897015E-3</v>
      </c>
      <c r="Z30">
        <f t="shared" si="18"/>
        <v>0.71211142435453012</v>
      </c>
      <c r="AB30">
        <f t="shared" si="19"/>
        <v>1003.8034484212088</v>
      </c>
      <c r="AC30">
        <f t="shared" si="2"/>
        <v>976.87451699106077</v>
      </c>
      <c r="AE30">
        <f t="shared" si="3"/>
        <v>0</v>
      </c>
      <c r="AF30">
        <f t="shared" si="4"/>
        <v>0</v>
      </c>
      <c r="AG30">
        <f t="shared" si="4"/>
        <v>-17.802785608863253</v>
      </c>
      <c r="AH30">
        <f t="shared" si="5"/>
        <v>-747.67706580502954</v>
      </c>
      <c r="AI30">
        <f t="shared" si="6"/>
        <v>-765.47985141389279</v>
      </c>
      <c r="AJ30">
        <f t="shared" si="7"/>
        <v>26.928931430148054</v>
      </c>
      <c r="AK30">
        <f t="shared" si="22"/>
        <v>70.26624138948462</v>
      </c>
      <c r="AL30">
        <f t="shared" si="8"/>
        <v>-668.28467859426007</v>
      </c>
      <c r="AN30">
        <f t="shared" si="9"/>
        <v>0</v>
      </c>
      <c r="AO30">
        <f t="shared" si="9"/>
        <v>0</v>
      </c>
      <c r="AP30">
        <f t="shared" si="9"/>
        <v>-1.3100195952690252</v>
      </c>
      <c r="AQ30">
        <f t="shared" si="9"/>
        <v>-55.017884765752598</v>
      </c>
      <c r="AR30">
        <f t="shared" si="9"/>
        <v>-56.327904361021623</v>
      </c>
      <c r="AS30">
        <f t="shared" si="9"/>
        <v>1.9815678640530698</v>
      </c>
      <c r="AT30">
        <f t="shared" si="9"/>
        <v>5.1705477518248832</v>
      </c>
      <c r="AU30">
        <f t="shared" si="9"/>
        <v>-49.17578874514367</v>
      </c>
      <c r="AW30">
        <v>27</v>
      </c>
      <c r="AX30">
        <f>IF(Z30&gt;0, (R30*SUMPRODUCT(K30:$K$98, X30:$X$98)-K30*$AZ$3)/Z30, 0)</f>
        <v>1371.8000913642361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1.2759904000000001E-2</v>
      </c>
      <c r="Q31" s="4">
        <f t="shared" si="21"/>
        <v>25</v>
      </c>
      <c r="R31">
        <f t="shared" si="0"/>
        <v>100000</v>
      </c>
      <c r="S31">
        <f t="shared" si="1"/>
        <v>1353.6475230692647</v>
      </c>
      <c r="U31">
        <f t="shared" si="13"/>
        <v>1.2759904000000001E-2</v>
      </c>
      <c r="V31">
        <f t="shared" si="14"/>
        <v>0.01</v>
      </c>
      <c r="W31">
        <f t="shared" si="15"/>
        <v>0.71211142435453012</v>
      </c>
      <c r="X31">
        <f t="shared" si="16"/>
        <v>9.0864734120670674E-3</v>
      </c>
      <c r="Y31">
        <f t="shared" si="17"/>
        <v>7.1211142435453016E-3</v>
      </c>
      <c r="Z31">
        <f t="shared" si="18"/>
        <v>0.69590383669891775</v>
      </c>
      <c r="AB31">
        <f t="shared" si="19"/>
        <v>976.87451699106077</v>
      </c>
      <c r="AC31">
        <f t="shared" si="2"/>
        <v>942.00850484188811</v>
      </c>
      <c r="AE31">
        <f t="shared" si="3"/>
        <v>0</v>
      </c>
      <c r="AF31">
        <f t="shared" si="4"/>
        <v>0</v>
      </c>
      <c r="AG31">
        <f t="shared" si="4"/>
        <v>-17.397595917472945</v>
      </c>
      <c r="AH31">
        <f t="shared" si="5"/>
        <v>-908.64734120670676</v>
      </c>
      <c r="AI31">
        <f t="shared" si="6"/>
        <v>-926.04493712417968</v>
      </c>
      <c r="AJ31">
        <f t="shared" si="7"/>
        <v>34.866012149172661</v>
      </c>
      <c r="AK31">
        <f t="shared" si="22"/>
        <v>68.381216189374257</v>
      </c>
      <c r="AL31">
        <f t="shared" si="8"/>
        <v>-822.79770878563272</v>
      </c>
      <c r="AN31">
        <f t="shared" si="9"/>
        <v>0</v>
      </c>
      <c r="AO31">
        <f t="shared" si="9"/>
        <v>0</v>
      </c>
      <c r="AP31">
        <f t="shared" si="9"/>
        <v>-1.1430389955737352</v>
      </c>
      <c r="AQ31">
        <f t="shared" si="9"/>
        <v>-59.699015263398636</v>
      </c>
      <c r="AR31">
        <f t="shared" si="9"/>
        <v>-60.842054258972368</v>
      </c>
      <c r="AS31">
        <f t="shared" si="9"/>
        <v>2.2907309547652015</v>
      </c>
      <c r="AT31">
        <f t="shared" si="9"/>
        <v>4.4927125011974711</v>
      </c>
      <c r="AU31">
        <f t="shared" si="9"/>
        <v>-54.058610803009692</v>
      </c>
      <c r="AW31">
        <v>28</v>
      </c>
      <c r="AX31">
        <f>IF(Z31&gt;0, (R31*SUMPRODUCT(K31:$K$98, X31:$X$98)-K31*$AZ$3)/Z31, 0)</f>
        <v>1353.6475230692647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1.5498582E-2</v>
      </c>
      <c r="Q32" s="4">
        <f t="shared" si="21"/>
        <v>25</v>
      </c>
      <c r="R32">
        <f t="shared" si="0"/>
        <v>100000</v>
      </c>
      <c r="S32">
        <f t="shared" si="1"/>
        <v>1327.567527727088</v>
      </c>
      <c r="U32">
        <f t="shared" si="13"/>
        <v>1.5498582E-2</v>
      </c>
      <c r="V32">
        <f t="shared" si="14"/>
        <v>0.01</v>
      </c>
      <c r="W32">
        <f t="shared" si="15"/>
        <v>0.69590383669891775</v>
      </c>
      <c r="X32">
        <f t="shared" si="16"/>
        <v>1.0785522677192787E-2</v>
      </c>
      <c r="Y32">
        <f t="shared" si="17"/>
        <v>6.9590383669891776E-3</v>
      </c>
      <c r="Z32">
        <f t="shared" si="18"/>
        <v>0.67815927565473577</v>
      </c>
      <c r="AB32">
        <f t="shared" si="19"/>
        <v>942.00850484188811</v>
      </c>
      <c r="AC32">
        <f t="shared" si="2"/>
        <v>900.30223298615033</v>
      </c>
      <c r="AE32">
        <f t="shared" si="3"/>
        <v>0</v>
      </c>
      <c r="AF32">
        <f t="shared" si="4"/>
        <v>0</v>
      </c>
      <c r="AG32">
        <f t="shared" si="4"/>
        <v>-16.953981891368393</v>
      </c>
      <c r="AH32">
        <f t="shared" si="5"/>
        <v>-1078.5522677192787</v>
      </c>
      <c r="AI32">
        <f t="shared" si="6"/>
        <v>-1095.506249610647</v>
      </c>
      <c r="AJ32">
        <f t="shared" si="7"/>
        <v>41.706271855737782</v>
      </c>
      <c r="AK32">
        <f t="shared" si="22"/>
        <v>65.94059533893217</v>
      </c>
      <c r="AL32">
        <f t="shared" si="8"/>
        <v>-987.85938241597717</v>
      </c>
      <c r="AN32">
        <f t="shared" si="9"/>
        <v>0</v>
      </c>
      <c r="AO32">
        <f t="shared" si="9"/>
        <v>0</v>
      </c>
      <c r="AP32">
        <f t="shared" si="9"/>
        <v>-0.99454743037133964</v>
      </c>
      <c r="AQ32">
        <f t="shared" si="9"/>
        <v>-63.269584293204183</v>
      </c>
      <c r="AR32">
        <f t="shared" si="9"/>
        <v>-64.264131723575517</v>
      </c>
      <c r="AS32">
        <f t="shared" si="9"/>
        <v>2.4465559636825049</v>
      </c>
      <c r="AT32">
        <f t="shared" si="9"/>
        <v>3.868179762824917</v>
      </c>
      <c r="AU32">
        <f t="shared" si="9"/>
        <v>-57.949395997068102</v>
      </c>
      <c r="AW32">
        <v>29</v>
      </c>
      <c r="AX32">
        <f>IF(Z32&gt;0, (R32*SUMPRODUCT(K32:$K$98, X32:$X$98)-K32*$AZ$3)/Z32, 0)</f>
        <v>1327.567527727088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1.8608946000000001E-2</v>
      </c>
      <c r="Q33" s="4">
        <f t="shared" si="21"/>
        <v>25</v>
      </c>
      <c r="R33">
        <f t="shared" si="0"/>
        <v>100000</v>
      </c>
      <c r="S33">
        <f t="shared" si="1"/>
        <v>1295.0093779622653</v>
      </c>
      <c r="U33">
        <f t="shared" si="13"/>
        <v>1.8608946000000001E-2</v>
      </c>
      <c r="V33">
        <f t="shared" si="14"/>
        <v>0.01</v>
      </c>
      <c r="W33">
        <f t="shared" si="15"/>
        <v>0.67815927565473577</v>
      </c>
      <c r="X33">
        <f t="shared" si="16"/>
        <v>1.2619829340058094E-2</v>
      </c>
      <c r="Y33">
        <f t="shared" si="17"/>
        <v>6.7815927565473581E-3</v>
      </c>
      <c r="Z33">
        <f t="shared" si="18"/>
        <v>0.65875785355813032</v>
      </c>
      <c r="AB33">
        <f t="shared" si="19"/>
        <v>900.30223298615033</v>
      </c>
      <c r="AC33">
        <f t="shared" si="2"/>
        <v>853.09759816407143</v>
      </c>
      <c r="AE33">
        <f t="shared" si="3"/>
        <v>0</v>
      </c>
      <c r="AF33">
        <f t="shared" si="4"/>
        <v>0</v>
      </c>
      <c r="AG33">
        <f t="shared" si="4"/>
        <v>-16.468946338953259</v>
      </c>
      <c r="AH33">
        <f t="shared" si="5"/>
        <v>-1261.9829340058093</v>
      </c>
      <c r="AI33">
        <f t="shared" si="6"/>
        <v>-1278.4518803447625</v>
      </c>
      <c r="AJ33">
        <f t="shared" si="7"/>
        <v>47.204634822078901</v>
      </c>
      <c r="AK33">
        <f t="shared" si="22"/>
        <v>63.02115630903053</v>
      </c>
      <c r="AL33">
        <f t="shared" si="8"/>
        <v>-1168.2260892136528</v>
      </c>
      <c r="AN33">
        <f t="shared" si="9"/>
        <v>0</v>
      </c>
      <c r="AO33">
        <f t="shared" si="9"/>
        <v>0</v>
      </c>
      <c r="AP33">
        <f t="shared" si="9"/>
        <v>-0.86258435414411372</v>
      </c>
      <c r="AQ33">
        <f t="shared" si="9"/>
        <v>-66.098140807925077</v>
      </c>
      <c r="AR33">
        <f t="shared" si="9"/>
        <v>-66.960725162069181</v>
      </c>
      <c r="AS33">
        <f t="shared" si="9"/>
        <v>2.4724095034728033</v>
      </c>
      <c r="AT33">
        <f t="shared" si="9"/>
        <v>3.3008221833635192</v>
      </c>
      <c r="AU33">
        <f t="shared" si="9"/>
        <v>-61.187493475232849</v>
      </c>
      <c r="AW33">
        <v>30</v>
      </c>
      <c r="AX33">
        <f>IF(Z33&gt;0, (R33*SUMPRODUCT(K33:$K$98, X33:$X$98)-K33*$AZ$3)/Z33, 0)</f>
        <v>1295.0093779622653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2.2132820000000001E-2</v>
      </c>
      <c r="Q34" s="4">
        <f t="shared" si="21"/>
        <v>25</v>
      </c>
      <c r="R34">
        <f t="shared" si="0"/>
        <v>100000</v>
      </c>
      <c r="S34">
        <f t="shared" si="1"/>
        <v>1256.8312379179245</v>
      </c>
      <c r="U34">
        <f t="shared" si="13"/>
        <v>2.2132820000000001E-2</v>
      </c>
      <c r="V34">
        <f t="shared" si="14"/>
        <v>0.01</v>
      </c>
      <c r="W34">
        <f t="shared" si="15"/>
        <v>0.65875785355813032</v>
      </c>
      <c r="X34">
        <f t="shared" si="16"/>
        <v>1.4580168996388459E-2</v>
      </c>
      <c r="Y34">
        <f t="shared" si="17"/>
        <v>6.5875785355813034E-3</v>
      </c>
      <c r="Z34">
        <f t="shared" si="18"/>
        <v>0.63759010602616051</v>
      </c>
      <c r="AB34">
        <f t="shared" si="19"/>
        <v>853.09759816407143</v>
      </c>
      <c r="AC34">
        <f t="shared" si="2"/>
        <v>801.34316224107999</v>
      </c>
      <c r="AE34">
        <f t="shared" si="3"/>
        <v>0</v>
      </c>
      <c r="AF34">
        <f t="shared" si="4"/>
        <v>0</v>
      </c>
      <c r="AG34">
        <f t="shared" si="4"/>
        <v>-15.939752650654013</v>
      </c>
      <c r="AH34">
        <f t="shared" si="5"/>
        <v>-1458.0168996388459</v>
      </c>
      <c r="AI34">
        <f t="shared" si="6"/>
        <v>-1473.9566522895</v>
      </c>
      <c r="AJ34">
        <f t="shared" si="7"/>
        <v>51.754435922991433</v>
      </c>
      <c r="AK34">
        <f t="shared" si="22"/>
        <v>59.716831871485006</v>
      </c>
      <c r="AL34">
        <f t="shared" si="8"/>
        <v>-1362.4853844950235</v>
      </c>
      <c r="AN34">
        <f t="shared" si="9"/>
        <v>0</v>
      </c>
      <c r="AO34">
        <f t="shared" si="9"/>
        <v>0</v>
      </c>
      <c r="AP34">
        <f t="shared" si="9"/>
        <v>-0.74541704139070042</v>
      </c>
      <c r="AQ34">
        <f t="shared" si="9"/>
        <v>-68.183658018171144</v>
      </c>
      <c r="AR34">
        <f t="shared" si="9"/>
        <v>-68.929075059561853</v>
      </c>
      <c r="AS34">
        <f t="shared" si="9"/>
        <v>2.4202783663006193</v>
      </c>
      <c r="AT34">
        <f t="shared" si="9"/>
        <v>2.7926370697503775</v>
      </c>
      <c r="AU34">
        <f t="shared" ref="AU34:AU97" si="23">AL34*$K34</f>
        <v>-63.716159623510855</v>
      </c>
      <c r="AW34">
        <v>31</v>
      </c>
      <c r="AX34">
        <f>IF(Z34&gt;0, (R34*SUMPRODUCT(K34:$K$98, X34:$X$98)-K34*$AZ$3)/Z34, 0)</f>
        <v>1256.8312379179245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2.5807838999999999E-2</v>
      </c>
      <c r="Q35" s="4">
        <f t="shared" si="21"/>
        <v>25</v>
      </c>
      <c r="R35">
        <f t="shared" si="0"/>
        <v>100000</v>
      </c>
      <c r="S35">
        <f t="shared" si="1"/>
        <v>1213.4282212359751</v>
      </c>
      <c r="U35">
        <f t="shared" si="13"/>
        <v>2.5807838999999999E-2</v>
      </c>
      <c r="V35">
        <f t="shared" si="14"/>
        <v>0.01</v>
      </c>
      <c r="W35">
        <f t="shared" si="15"/>
        <v>0.63759010602616051</v>
      </c>
      <c r="X35">
        <f t="shared" si="16"/>
        <v>1.645482280431608E-2</v>
      </c>
      <c r="Y35">
        <f t="shared" si="17"/>
        <v>6.3759010602616054E-3</v>
      </c>
      <c r="Z35">
        <f t="shared" si="18"/>
        <v>0.61475938216158277</v>
      </c>
      <c r="AB35">
        <f t="shared" si="19"/>
        <v>801.34316224107999</v>
      </c>
      <c r="AC35">
        <f t="shared" si="2"/>
        <v>745.96638358445648</v>
      </c>
      <c r="AE35">
        <f t="shared" si="3"/>
        <v>0</v>
      </c>
      <c r="AF35">
        <f t="shared" ref="AF35:AG66" si="24">-$Z35*P35</f>
        <v>0</v>
      </c>
      <c r="AG35">
        <f t="shared" si="24"/>
        <v>-15.368984554039569</v>
      </c>
      <c r="AH35">
        <f t="shared" si="5"/>
        <v>-1645.4822804316079</v>
      </c>
      <c r="AI35">
        <f t="shared" ref="AI35:AI66" si="25">SUM(AE35:AH35)</f>
        <v>-1660.8512649856475</v>
      </c>
      <c r="AJ35">
        <f t="shared" si="7"/>
        <v>55.376778656623515</v>
      </c>
      <c r="AK35">
        <f t="shared" si="22"/>
        <v>56.094021356875608</v>
      </c>
      <c r="AL35">
        <f t="shared" ref="AL35:AL98" si="26">SUM(AI35:AK35)</f>
        <v>-1549.3804649721483</v>
      </c>
      <c r="AN35">
        <f t="shared" ref="AN35:AT66" si="27">AE35*$K35</f>
        <v>0</v>
      </c>
      <c r="AO35">
        <f t="shared" si="27"/>
        <v>0</v>
      </c>
      <c r="AP35">
        <f t="shared" si="27"/>
        <v>-0.6417189892720766</v>
      </c>
      <c r="AQ35">
        <f t="shared" si="27"/>
        <v>-68.705724971669753</v>
      </c>
      <c r="AR35">
        <f t="shared" si="27"/>
        <v>-69.347443960941831</v>
      </c>
      <c r="AS35">
        <f t="shared" si="27"/>
        <v>2.3122106931476885</v>
      </c>
      <c r="AT35">
        <f t="shared" si="27"/>
        <v>2.3421585572404773</v>
      </c>
      <c r="AU35">
        <f t="shared" si="23"/>
        <v>-64.69307471055366</v>
      </c>
      <c r="AW35">
        <v>32</v>
      </c>
      <c r="AX35">
        <f>IF(Z35&gt;0, (R35*SUMPRODUCT(K35:$K$98, X35:$X$98)-K35*$AZ$3)/Z35, 0)</f>
        <v>1213.4282212359751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2.9740472E-2</v>
      </c>
      <c r="Q36" s="4">
        <f t="shared" si="21"/>
        <v>25</v>
      </c>
      <c r="R36">
        <f t="shared" si="0"/>
        <v>100000</v>
      </c>
      <c r="S36">
        <f t="shared" si="1"/>
        <v>1166.6306288069732</v>
      </c>
      <c r="U36">
        <f t="shared" si="13"/>
        <v>2.9740472E-2</v>
      </c>
      <c r="V36">
        <f t="shared" si="14"/>
        <v>0.01</v>
      </c>
      <c r="W36">
        <f t="shared" si="15"/>
        <v>0.61475938216158277</v>
      </c>
      <c r="X36">
        <f t="shared" si="16"/>
        <v>1.8283234191913852E-2</v>
      </c>
      <c r="Y36">
        <f t="shared" si="17"/>
        <v>6.1475938216158281E-3</v>
      </c>
      <c r="Z36">
        <f t="shared" si="18"/>
        <v>0.59032855414805319</v>
      </c>
      <c r="AB36">
        <f t="shared" si="19"/>
        <v>745.96638358445648</v>
      </c>
      <c r="AC36">
        <f t="shared" si="2"/>
        <v>688.6953723284546</v>
      </c>
      <c r="AE36">
        <f t="shared" si="3"/>
        <v>0</v>
      </c>
      <c r="AF36">
        <f t="shared" si="24"/>
        <v>0</v>
      </c>
      <c r="AG36">
        <f t="shared" si="24"/>
        <v>-14.75821385370133</v>
      </c>
      <c r="AH36">
        <f t="shared" si="5"/>
        <v>-1828.3234191913853</v>
      </c>
      <c r="AI36">
        <f t="shared" si="25"/>
        <v>-1843.0816330450866</v>
      </c>
      <c r="AJ36">
        <f t="shared" si="7"/>
        <v>57.271011256001884</v>
      </c>
      <c r="AK36">
        <f t="shared" si="22"/>
        <v>52.217646850911962</v>
      </c>
      <c r="AL36">
        <f t="shared" si="26"/>
        <v>-1733.5929749381728</v>
      </c>
      <c r="AN36">
        <f t="shared" si="27"/>
        <v>0</v>
      </c>
      <c r="AO36">
        <f t="shared" si="27"/>
        <v>0</v>
      </c>
      <c r="AP36">
        <f t="shared" si="27"/>
        <v>-0.5501935479884299</v>
      </c>
      <c r="AQ36">
        <f t="shared" si="27"/>
        <v>-68.160805829694624</v>
      </c>
      <c r="AR36">
        <f t="shared" si="27"/>
        <v>-68.710999377683066</v>
      </c>
      <c r="AS36">
        <f t="shared" si="27"/>
        <v>2.1350917659945892</v>
      </c>
      <c r="AT36">
        <f t="shared" si="27"/>
        <v>1.9466998292144098</v>
      </c>
      <c r="AU36">
        <f t="shared" si="23"/>
        <v>-64.629207782474069</v>
      </c>
      <c r="AW36">
        <v>33</v>
      </c>
      <c r="AX36">
        <f>IF(Z36&gt;0, (R36*SUMPRODUCT(K36:$K$98, X36:$X$98)-K36*$AZ$3)/Z36, 0)</f>
        <v>1166.6306288069732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3.4073305999999998E-2</v>
      </c>
      <c r="Q37" s="4">
        <f t="shared" si="21"/>
        <v>25</v>
      </c>
      <c r="R37">
        <f t="shared" si="0"/>
        <v>100000</v>
      </c>
      <c r="S37">
        <f t="shared" si="1"/>
        <v>1117.7246766348578</v>
      </c>
      <c r="U37">
        <f t="shared" si="13"/>
        <v>3.4073305999999998E-2</v>
      </c>
      <c r="V37">
        <f t="shared" si="14"/>
        <v>0.01</v>
      </c>
      <c r="W37">
        <f t="shared" si="15"/>
        <v>0.59032855414805319</v>
      </c>
      <c r="X37">
        <f t="shared" si="16"/>
        <v>2.0114445466024183E-2</v>
      </c>
      <c r="Y37">
        <f t="shared" si="17"/>
        <v>5.9032855414805317E-3</v>
      </c>
      <c r="Z37">
        <f t="shared" si="18"/>
        <v>0.56431082314054848</v>
      </c>
      <c r="AB37">
        <f t="shared" si="19"/>
        <v>688.6953723284546</v>
      </c>
      <c r="AC37">
        <f t="shared" si="2"/>
        <v>630.74413231632002</v>
      </c>
      <c r="AE37">
        <f t="shared" si="3"/>
        <v>0</v>
      </c>
      <c r="AF37">
        <f t="shared" si="24"/>
        <v>0</v>
      </c>
      <c r="AG37">
        <f t="shared" si="24"/>
        <v>-14.107770578513712</v>
      </c>
      <c r="AH37">
        <f t="shared" si="5"/>
        <v>-2011.4445466024183</v>
      </c>
      <c r="AI37">
        <f t="shared" si="25"/>
        <v>-2025.5523171809321</v>
      </c>
      <c r="AJ37">
        <f t="shared" si="7"/>
        <v>57.951240012134576</v>
      </c>
      <c r="AK37">
        <f t="shared" si="22"/>
        <v>48.208676062991827</v>
      </c>
      <c r="AL37">
        <f t="shared" si="26"/>
        <v>-1919.3924011058057</v>
      </c>
      <c r="AN37">
        <f t="shared" si="27"/>
        <v>0</v>
      </c>
      <c r="AO37">
        <f t="shared" si="27"/>
        <v>0</v>
      </c>
      <c r="AP37">
        <f t="shared" si="27"/>
        <v>-0.46959348159706266</v>
      </c>
      <c r="AQ37">
        <f t="shared" si="27"/>
        <v>-66.953261142269483</v>
      </c>
      <c r="AR37">
        <f t="shared" si="27"/>
        <v>-67.422854623866542</v>
      </c>
      <c r="AS37">
        <f t="shared" si="27"/>
        <v>1.9289741358292125</v>
      </c>
      <c r="AT37">
        <f t="shared" si="27"/>
        <v>1.6046816121382039</v>
      </c>
      <c r="AU37">
        <f t="shared" si="23"/>
        <v>-63.889198875899126</v>
      </c>
      <c r="AW37">
        <v>34</v>
      </c>
      <c r="AX37">
        <f>IF(Z37&gt;0, (R37*SUMPRODUCT(K37:$K$98, X37:$X$98)-K37*$AZ$3)/Z37, 0)</f>
        <v>1117.7246766348578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3.9255977999999997E-2</v>
      </c>
      <c r="Q38" s="4">
        <f t="shared" si="21"/>
        <v>25</v>
      </c>
      <c r="R38">
        <f t="shared" si="0"/>
        <v>100000</v>
      </c>
      <c r="S38">
        <f t="shared" si="1"/>
        <v>1067.829238103109</v>
      </c>
      <c r="U38">
        <f t="shared" si="13"/>
        <v>3.9255977999999997E-2</v>
      </c>
      <c r="V38">
        <f t="shared" si="14"/>
        <v>0.01</v>
      </c>
      <c r="W38">
        <f t="shared" si="15"/>
        <v>0.56431082314054848</v>
      </c>
      <c r="X38">
        <f t="shared" si="16"/>
        <v>2.215257325836726E-2</v>
      </c>
      <c r="Y38">
        <f t="shared" si="17"/>
        <v>5.643108231405485E-3</v>
      </c>
      <c r="Z38">
        <f t="shared" si="18"/>
        <v>0.53651514165077574</v>
      </c>
      <c r="AB38">
        <f t="shared" si="19"/>
        <v>630.74413231632002</v>
      </c>
      <c r="AC38">
        <f t="shared" si="2"/>
        <v>572.9065549397294</v>
      </c>
      <c r="AE38">
        <f t="shared" si="3"/>
        <v>0</v>
      </c>
      <c r="AF38">
        <f t="shared" si="24"/>
        <v>0</v>
      </c>
      <c r="AG38">
        <f t="shared" si="24"/>
        <v>-13.412878541269393</v>
      </c>
      <c r="AH38">
        <f t="shared" si="5"/>
        <v>-2215.2573258367261</v>
      </c>
      <c r="AI38">
        <f t="shared" si="25"/>
        <v>-2228.6702043779956</v>
      </c>
      <c r="AJ38">
        <f t="shared" si="7"/>
        <v>57.837577376590616</v>
      </c>
      <c r="AK38">
        <f t="shared" si="22"/>
        <v>44.152089262142404</v>
      </c>
      <c r="AL38">
        <f t="shared" si="26"/>
        <v>-2126.6805377392625</v>
      </c>
      <c r="AN38">
        <f t="shared" si="27"/>
        <v>0</v>
      </c>
      <c r="AO38">
        <f t="shared" si="27"/>
        <v>0</v>
      </c>
      <c r="AP38">
        <f t="shared" si="27"/>
        <v>-0.39862785303444132</v>
      </c>
      <c r="AQ38">
        <f t="shared" si="27"/>
        <v>-65.836969223277478</v>
      </c>
      <c r="AR38">
        <f t="shared" si="27"/>
        <v>-66.235597076311919</v>
      </c>
      <c r="AS38">
        <f t="shared" si="27"/>
        <v>1.7189203065848166</v>
      </c>
      <c r="AT38">
        <f t="shared" si="27"/>
        <v>1.3121905559197848</v>
      </c>
      <c r="AU38">
        <f t="shared" si="23"/>
        <v>-63.204486213807321</v>
      </c>
      <c r="AW38">
        <v>35</v>
      </c>
      <c r="AX38">
        <f>IF(Z38&gt;0, (R38*SUMPRODUCT(K38:$K$98, X38:$X$98)-K38*$AZ$3)/Z38, 0)</f>
        <v>1067.829238103109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4.4782766000000002E-2</v>
      </c>
      <c r="Q39" s="4">
        <f t="shared" si="21"/>
        <v>25</v>
      </c>
      <c r="R39">
        <f t="shared" si="0"/>
        <v>100000</v>
      </c>
      <c r="S39">
        <f t="shared" si="1"/>
        <v>1015.9433217930524</v>
      </c>
      <c r="U39">
        <f t="shared" si="13"/>
        <v>4.4782766000000002E-2</v>
      </c>
      <c r="V39">
        <f t="shared" si="14"/>
        <v>0.01</v>
      </c>
      <c r="W39">
        <f t="shared" si="15"/>
        <v>0.53651514165077574</v>
      </c>
      <c r="X39">
        <f t="shared" si="16"/>
        <v>2.4026632044003543E-2</v>
      </c>
      <c r="Y39">
        <f t="shared" si="17"/>
        <v>5.3651514165077574E-3</v>
      </c>
      <c r="Z39">
        <f t="shared" si="18"/>
        <v>0.50712335819026444</v>
      </c>
      <c r="AB39">
        <f t="shared" si="19"/>
        <v>572.9065549397294</v>
      </c>
      <c r="AC39">
        <f t="shared" si="2"/>
        <v>515.20858907866523</v>
      </c>
      <c r="AE39">
        <f t="shared" si="3"/>
        <v>0</v>
      </c>
      <c r="AF39">
        <f t="shared" si="24"/>
        <v>0</v>
      </c>
      <c r="AG39">
        <f t="shared" si="24"/>
        <v>-12.678083954756611</v>
      </c>
      <c r="AH39">
        <f t="shared" si="5"/>
        <v>-2402.6632044003545</v>
      </c>
      <c r="AI39">
        <f t="shared" si="25"/>
        <v>-2415.3412883551109</v>
      </c>
      <c r="AJ39">
        <f t="shared" si="7"/>
        <v>57.697965861064176</v>
      </c>
      <c r="AK39">
        <f t="shared" si="22"/>
        <v>40.103458845781063</v>
      </c>
      <c r="AL39">
        <f t="shared" si="26"/>
        <v>-2317.5398636482655</v>
      </c>
      <c r="AN39">
        <f t="shared" si="27"/>
        <v>0</v>
      </c>
      <c r="AO39">
        <f t="shared" si="27"/>
        <v>0</v>
      </c>
      <c r="AP39">
        <f t="shared" si="27"/>
        <v>-0.3364195684290831</v>
      </c>
      <c r="AQ39">
        <f t="shared" si="27"/>
        <v>-63.75592094115634</v>
      </c>
      <c r="AR39">
        <f t="shared" si="27"/>
        <v>-64.092340509585412</v>
      </c>
      <c r="AS39">
        <f t="shared" si="27"/>
        <v>1.5310456093747977</v>
      </c>
      <c r="AT39">
        <f t="shared" si="27"/>
        <v>1.0641661914811138</v>
      </c>
      <c r="AU39">
        <f t="shared" si="23"/>
        <v>-61.497128708729505</v>
      </c>
      <c r="AW39">
        <v>36</v>
      </c>
      <c r="AX39">
        <f>IF(Z39&gt;0, (R39*SUMPRODUCT(K39:$K$98, X39:$X$98)-K39*$AZ$3)/Z39, 0)</f>
        <v>1015.9433217930524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5.0287691000000002E-2</v>
      </c>
      <c r="Q40" s="4">
        <f t="shared" si="21"/>
        <v>25</v>
      </c>
      <c r="R40">
        <f t="shared" si="0"/>
        <v>100000</v>
      </c>
      <c r="S40">
        <f t="shared" si="1"/>
        <v>962.58435813115648</v>
      </c>
      <c r="U40">
        <f t="shared" si="13"/>
        <v>5.0287691000000002E-2</v>
      </c>
      <c r="V40">
        <f t="shared" si="14"/>
        <v>0.01</v>
      </c>
      <c r="W40">
        <f t="shared" si="15"/>
        <v>0.50712335819026444</v>
      </c>
      <c r="X40">
        <f t="shared" si="16"/>
        <v>2.5502062735554339E-2</v>
      </c>
      <c r="Y40">
        <f t="shared" si="17"/>
        <v>5.0712335819026446E-3</v>
      </c>
      <c r="Z40">
        <f t="shared" si="18"/>
        <v>0.47655006187280746</v>
      </c>
      <c r="AB40">
        <f t="shared" si="19"/>
        <v>515.20858907866523</v>
      </c>
      <c r="AC40">
        <f t="shared" si="2"/>
        <v>458.71963542519927</v>
      </c>
      <c r="AE40">
        <f t="shared" si="3"/>
        <v>0</v>
      </c>
      <c r="AF40">
        <f t="shared" si="24"/>
        <v>0</v>
      </c>
      <c r="AG40">
        <f t="shared" si="24"/>
        <v>-11.913751546820187</v>
      </c>
      <c r="AH40">
        <f t="shared" si="5"/>
        <v>-2550.2062735554337</v>
      </c>
      <c r="AI40">
        <f t="shared" si="25"/>
        <v>-2562.1200251022537</v>
      </c>
      <c r="AJ40">
        <f t="shared" si="7"/>
        <v>56.488953653465956</v>
      </c>
      <c r="AK40">
        <f t="shared" si="22"/>
        <v>36.064601235506572</v>
      </c>
      <c r="AL40">
        <f t="shared" si="26"/>
        <v>-2469.5664702132813</v>
      </c>
      <c r="AN40">
        <f t="shared" si="27"/>
        <v>0</v>
      </c>
      <c r="AO40">
        <f t="shared" si="27"/>
        <v>0</v>
      </c>
      <c r="AP40">
        <f t="shared" si="27"/>
        <v>-0.28226572271542605</v>
      </c>
      <c r="AQ40">
        <f t="shared" si="27"/>
        <v>-60.420583226839589</v>
      </c>
      <c r="AR40">
        <f t="shared" si="27"/>
        <v>-60.702848949555012</v>
      </c>
      <c r="AS40">
        <f t="shared" si="27"/>
        <v>1.3383605714599203</v>
      </c>
      <c r="AT40">
        <f t="shared" si="27"/>
        <v>0.85445803466506964</v>
      </c>
      <c r="AU40">
        <f t="shared" si="23"/>
        <v>-58.510030343430024</v>
      </c>
      <c r="AW40">
        <v>37</v>
      </c>
      <c r="AX40">
        <f>IF(Z40&gt;0, (R40*SUMPRODUCT(K40:$K$98, X40:$X$98)-K40*$AZ$3)/Z40, 0)</f>
        <v>962.58435813115648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5.6343962999999997E-2</v>
      </c>
      <c r="Q41" s="4">
        <f t="shared" si="21"/>
        <v>25</v>
      </c>
      <c r="R41">
        <f t="shared" si="0"/>
        <v>100000</v>
      </c>
      <c r="S41">
        <f t="shared" si="1"/>
        <v>909.76989712974796</v>
      </c>
      <c r="U41">
        <f t="shared" si="13"/>
        <v>5.6343962999999997E-2</v>
      </c>
      <c r="V41">
        <f t="shared" si="14"/>
        <v>0.01</v>
      </c>
      <c r="W41">
        <f t="shared" si="15"/>
        <v>0.47655006187280746</v>
      </c>
      <c r="X41">
        <f t="shared" si="16"/>
        <v>2.6850719053809174E-2</v>
      </c>
      <c r="Y41">
        <f t="shared" si="17"/>
        <v>4.7655006187280746E-3</v>
      </c>
      <c r="Z41">
        <f t="shared" si="18"/>
        <v>0.44493384220027021</v>
      </c>
      <c r="AB41">
        <f t="shared" si="19"/>
        <v>458.71963542519927</v>
      </c>
      <c r="AC41">
        <f t="shared" si="2"/>
        <v>404.78741584808336</v>
      </c>
      <c r="AE41">
        <f t="shared" si="3"/>
        <v>0</v>
      </c>
      <c r="AF41">
        <f t="shared" si="24"/>
        <v>0</v>
      </c>
      <c r="AG41">
        <f t="shared" si="24"/>
        <v>-11.123346055006756</v>
      </c>
      <c r="AH41">
        <f t="shared" si="5"/>
        <v>-2685.0719053809175</v>
      </c>
      <c r="AI41">
        <f t="shared" si="25"/>
        <v>-2696.1952514359241</v>
      </c>
      <c r="AJ41">
        <f t="shared" si="7"/>
        <v>53.932219577115916</v>
      </c>
      <c r="AK41">
        <f t="shared" si="22"/>
        <v>32.110374479763955</v>
      </c>
      <c r="AL41">
        <f t="shared" si="26"/>
        <v>-2610.1526573790443</v>
      </c>
      <c r="AN41">
        <f t="shared" si="27"/>
        <v>0</v>
      </c>
      <c r="AO41">
        <f t="shared" si="27"/>
        <v>0</v>
      </c>
      <c r="AP41">
        <f t="shared" si="27"/>
        <v>-0.23530276433162997</v>
      </c>
      <c r="AQ41">
        <f t="shared" si="27"/>
        <v>-56.799890845879375</v>
      </c>
      <c r="AR41">
        <f t="shared" si="27"/>
        <v>-57.035193610210996</v>
      </c>
      <c r="AS41">
        <f t="shared" si="27"/>
        <v>1.1408797577886844</v>
      </c>
      <c r="AT41">
        <f t="shared" si="27"/>
        <v>0.67926142380613852</v>
      </c>
      <c r="AU41">
        <f t="shared" si="23"/>
        <v>-55.215052428616175</v>
      </c>
      <c r="AW41">
        <v>38</v>
      </c>
      <c r="AX41">
        <f>IF(Z41&gt;0, (R41*SUMPRODUCT(K41:$K$98, X41:$X$98)-K41*$AZ$3)/Z41, 0)</f>
        <v>909.76989712974796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6.2785228999999998E-2</v>
      </c>
      <c r="Q42" s="4">
        <f t="shared" si="21"/>
        <v>25</v>
      </c>
      <c r="R42">
        <f t="shared" si="0"/>
        <v>100000</v>
      </c>
      <c r="S42">
        <f t="shared" si="1"/>
        <v>857.54785268354181</v>
      </c>
      <c r="U42">
        <f t="shared" si="13"/>
        <v>6.2785228999999998E-2</v>
      </c>
      <c r="V42">
        <f t="shared" si="14"/>
        <v>0.01</v>
      </c>
      <c r="W42">
        <f t="shared" si="15"/>
        <v>0.44493384220027021</v>
      </c>
      <c r="X42">
        <f t="shared" si="16"/>
        <v>2.7935273172393828E-2</v>
      </c>
      <c r="Y42">
        <f t="shared" si="17"/>
        <v>4.4493384220027025E-3</v>
      </c>
      <c r="Z42">
        <f t="shared" si="18"/>
        <v>0.41254923060587373</v>
      </c>
      <c r="AB42">
        <f t="shared" si="19"/>
        <v>404.78741584808336</v>
      </c>
      <c r="AC42">
        <f t="shared" si="2"/>
        <v>353.78070683231431</v>
      </c>
      <c r="AE42">
        <f t="shared" si="3"/>
        <v>0</v>
      </c>
      <c r="AF42">
        <f t="shared" si="24"/>
        <v>0</v>
      </c>
      <c r="AG42">
        <f t="shared" si="24"/>
        <v>-10.313730765146843</v>
      </c>
      <c r="AH42">
        <f t="shared" si="5"/>
        <v>-2793.5273172393827</v>
      </c>
      <c r="AI42">
        <f t="shared" si="25"/>
        <v>-2803.8410480045295</v>
      </c>
      <c r="AJ42">
        <f t="shared" si="7"/>
        <v>51.006709015769047</v>
      </c>
      <c r="AK42">
        <f t="shared" si="22"/>
        <v>28.335119109365838</v>
      </c>
      <c r="AL42">
        <f t="shared" si="26"/>
        <v>-2724.4992198793948</v>
      </c>
      <c r="AN42">
        <f t="shared" si="27"/>
        <v>0</v>
      </c>
      <c r="AO42">
        <f t="shared" si="27"/>
        <v>0</v>
      </c>
      <c r="AP42">
        <f t="shared" si="27"/>
        <v>-0.19480017745126718</v>
      </c>
      <c r="AQ42">
        <f t="shared" si="27"/>
        <v>-52.762635510337198</v>
      </c>
      <c r="AR42">
        <f t="shared" si="27"/>
        <v>-52.957435687788468</v>
      </c>
      <c r="AS42">
        <f t="shared" si="27"/>
        <v>0.9633871771264424</v>
      </c>
      <c r="AT42">
        <f t="shared" si="27"/>
        <v>0.53517842925083081</v>
      </c>
      <c r="AU42">
        <f t="shared" si="23"/>
        <v>-51.458870081411199</v>
      </c>
      <c r="AW42">
        <v>39</v>
      </c>
      <c r="AX42">
        <f>IF(Z42&gt;0, (R42*SUMPRODUCT(K42:$K$98, X42:$X$98)-K42*$AZ$3)/Z42, 0)</f>
        <v>857.54785268354181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6.9956555000000004E-2</v>
      </c>
      <c r="Q43" s="4">
        <f t="shared" si="21"/>
        <v>25</v>
      </c>
      <c r="R43">
        <f t="shared" si="0"/>
        <v>100000</v>
      </c>
      <c r="S43">
        <f t="shared" si="1"/>
        <v>806.69185713762852</v>
      </c>
      <c r="U43">
        <f t="shared" si="13"/>
        <v>6.9956555000000004E-2</v>
      </c>
      <c r="V43">
        <f t="shared" si="14"/>
        <v>0.01</v>
      </c>
      <c r="W43">
        <f t="shared" si="15"/>
        <v>0.41254923060587373</v>
      </c>
      <c r="X43">
        <f t="shared" si="16"/>
        <v>2.8860522941087489E-2</v>
      </c>
      <c r="Y43">
        <f t="shared" si="17"/>
        <v>4.1254923060587371E-3</v>
      </c>
      <c r="Z43">
        <f t="shared" si="18"/>
        <v>0.3795632153587275</v>
      </c>
      <c r="AB43">
        <f t="shared" si="19"/>
        <v>353.78070683231431</v>
      </c>
      <c r="AC43">
        <f t="shared" si="2"/>
        <v>306.19055509886152</v>
      </c>
      <c r="AE43">
        <f t="shared" si="3"/>
        <v>0</v>
      </c>
      <c r="AF43">
        <f t="shared" si="24"/>
        <v>0</v>
      </c>
      <c r="AG43">
        <f t="shared" si="24"/>
        <v>-9.4890803839681883</v>
      </c>
      <c r="AH43">
        <f t="shared" si="5"/>
        <v>-2886.0522941087488</v>
      </c>
      <c r="AI43">
        <f t="shared" si="25"/>
        <v>-2895.5413744927168</v>
      </c>
      <c r="AJ43">
        <f t="shared" si="7"/>
        <v>47.590151733452785</v>
      </c>
      <c r="AK43">
        <f t="shared" si="22"/>
        <v>24.764649478262005</v>
      </c>
      <c r="AL43">
        <f t="shared" si="26"/>
        <v>-2823.186573281002</v>
      </c>
      <c r="AN43">
        <f t="shared" si="27"/>
        <v>0</v>
      </c>
      <c r="AO43">
        <f t="shared" si="27"/>
        <v>0</v>
      </c>
      <c r="AP43">
        <f t="shared" si="27"/>
        <v>-0.16002198781149568</v>
      </c>
      <c r="AQ43">
        <f t="shared" si="27"/>
        <v>-48.669819028140466</v>
      </c>
      <c r="AR43">
        <f t="shared" si="27"/>
        <v>-48.829841015951956</v>
      </c>
      <c r="AS43">
        <f t="shared" si="27"/>
        <v>0.80255097148340715</v>
      </c>
      <c r="AT43">
        <f t="shared" si="27"/>
        <v>0.41762618468926765</v>
      </c>
      <c r="AU43">
        <f t="shared" si="23"/>
        <v>-47.609663859779282</v>
      </c>
      <c r="AW43">
        <v>40</v>
      </c>
      <c r="AX43">
        <f>IF(Z43&gt;0, (R43*SUMPRODUCT(K43:$K$98, X43:$X$98)-K43*$AZ$3)/Z43, 0)</f>
        <v>806.69185713762852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7.8227725999999997E-2</v>
      </c>
      <c r="Q44" s="4">
        <f t="shared" si="21"/>
        <v>25</v>
      </c>
      <c r="R44">
        <f t="shared" si="0"/>
        <v>100000</v>
      </c>
      <c r="S44">
        <f t="shared" si="1"/>
        <v>757.4625776192039</v>
      </c>
      <c r="U44">
        <f t="shared" si="13"/>
        <v>7.8227725999999997E-2</v>
      </c>
      <c r="V44">
        <f t="shared" si="14"/>
        <v>0.01</v>
      </c>
      <c r="W44">
        <f t="shared" si="15"/>
        <v>0.3795632153587275</v>
      </c>
      <c r="X44">
        <f t="shared" si="16"/>
        <v>2.9692367210761527E-2</v>
      </c>
      <c r="Y44">
        <f t="shared" si="17"/>
        <v>3.795632153587275E-3</v>
      </c>
      <c r="Z44">
        <f t="shared" si="18"/>
        <v>0.34607521599437874</v>
      </c>
      <c r="AB44">
        <f t="shared" si="19"/>
        <v>306.19055509886152</v>
      </c>
      <c r="AC44">
        <f t="shared" si="2"/>
        <v>262.13902515722486</v>
      </c>
      <c r="AE44">
        <f t="shared" si="3"/>
        <v>0</v>
      </c>
      <c r="AF44">
        <f t="shared" si="24"/>
        <v>0</v>
      </c>
      <c r="AG44">
        <f t="shared" si="24"/>
        <v>-8.6518803998594684</v>
      </c>
      <c r="AH44">
        <f t="shared" si="5"/>
        <v>-2969.2367210761527</v>
      </c>
      <c r="AI44">
        <f t="shared" si="25"/>
        <v>-2977.8886014760124</v>
      </c>
      <c r="AJ44">
        <f t="shared" si="7"/>
        <v>44.051529941636659</v>
      </c>
      <c r="AK44">
        <f t="shared" si="22"/>
        <v>21.433338856920308</v>
      </c>
      <c r="AL44">
        <f t="shared" si="26"/>
        <v>-2912.4037326774555</v>
      </c>
      <c r="AN44">
        <f t="shared" si="27"/>
        <v>0</v>
      </c>
      <c r="AO44">
        <f t="shared" si="27"/>
        <v>0</v>
      </c>
      <c r="AP44">
        <f t="shared" si="27"/>
        <v>-0.1302710818900783</v>
      </c>
      <c r="AQ44">
        <f t="shared" si="27"/>
        <v>-44.707700773189366</v>
      </c>
      <c r="AR44">
        <f t="shared" si="27"/>
        <v>-44.837971855079445</v>
      </c>
      <c r="AS44">
        <f t="shared" si="27"/>
        <v>0.66328245412446951</v>
      </c>
      <c r="AT44">
        <f t="shared" si="27"/>
        <v>0.322721086326276</v>
      </c>
      <c r="AU44">
        <f t="shared" si="23"/>
        <v>-43.851968314628699</v>
      </c>
      <c r="AW44">
        <v>41</v>
      </c>
      <c r="AX44">
        <f>IF(Z44&gt;0, (R44*SUMPRODUCT(K44:$K$98, X44:$X$98)-K44*$AZ$3)/Z44, 0)</f>
        <v>757.4625776192039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8.7072107999999995E-2</v>
      </c>
      <c r="Q45" s="4">
        <f t="shared" si="21"/>
        <v>25</v>
      </c>
      <c r="R45">
        <f t="shared" si="0"/>
        <v>100000</v>
      </c>
      <c r="S45">
        <f t="shared" si="1"/>
        <v>709.01853687170797</v>
      </c>
      <c r="U45">
        <f t="shared" si="13"/>
        <v>8.7072107999999995E-2</v>
      </c>
      <c r="V45">
        <f t="shared" si="14"/>
        <v>0.01</v>
      </c>
      <c r="W45">
        <f t="shared" si="15"/>
        <v>0.34607521599437874</v>
      </c>
      <c r="X45">
        <f t="shared" si="16"/>
        <v>3.0133498583185873E-2</v>
      </c>
      <c r="Y45">
        <f t="shared" si="17"/>
        <v>3.4607521599437875E-3</v>
      </c>
      <c r="Z45">
        <f t="shared" si="18"/>
        <v>0.31248096525124908</v>
      </c>
      <c r="AB45">
        <f t="shared" si="19"/>
        <v>262.13902515722486</v>
      </c>
      <c r="AC45">
        <f t="shared" si="2"/>
        <v>221.55479678269964</v>
      </c>
      <c r="AE45">
        <f t="shared" si="3"/>
        <v>0</v>
      </c>
      <c r="AF45">
        <f t="shared" si="24"/>
        <v>0</v>
      </c>
      <c r="AG45">
        <f t="shared" si="24"/>
        <v>-7.8120241312812269</v>
      </c>
      <c r="AH45">
        <f t="shared" si="5"/>
        <v>-3013.3498583185874</v>
      </c>
      <c r="AI45">
        <f t="shared" si="25"/>
        <v>-3021.1618824498687</v>
      </c>
      <c r="AJ45">
        <f t="shared" si="7"/>
        <v>40.584228374525225</v>
      </c>
      <c r="AK45">
        <f t="shared" si="22"/>
        <v>18.349731761005742</v>
      </c>
      <c r="AL45">
        <f t="shared" si="26"/>
        <v>-2962.2279223143378</v>
      </c>
      <c r="AN45">
        <f t="shared" si="27"/>
        <v>0</v>
      </c>
      <c r="AO45">
        <f t="shared" si="27"/>
        <v>0</v>
      </c>
      <c r="AP45">
        <f t="shared" si="27"/>
        <v>-0.10502267264247121</v>
      </c>
      <c r="AQ45">
        <f t="shared" si="27"/>
        <v>-40.5106346843205</v>
      </c>
      <c r="AR45">
        <f t="shared" si="27"/>
        <v>-40.615657356962977</v>
      </c>
      <c r="AS45">
        <f t="shared" si="27"/>
        <v>0.5456030421050444</v>
      </c>
      <c r="AT45">
        <f t="shared" si="27"/>
        <v>0.24668867369425274</v>
      </c>
      <c r="AU45">
        <f t="shared" si="23"/>
        <v>-39.823365641163676</v>
      </c>
      <c r="AW45">
        <v>42</v>
      </c>
      <c r="AX45">
        <f>IF(Z45&gt;0, (R45*SUMPRODUCT(K45:$K$98, X45:$X$98)-K45*$AZ$3)/Z45, 0)</f>
        <v>709.01853687170797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9.6466888000000001E-2</v>
      </c>
      <c r="Q46" s="4">
        <f t="shared" si="21"/>
        <v>25</v>
      </c>
      <c r="R46">
        <f t="shared" si="0"/>
        <v>100000</v>
      </c>
      <c r="S46">
        <f t="shared" si="1"/>
        <v>661.59683247116413</v>
      </c>
      <c r="U46">
        <f t="shared" si="13"/>
        <v>9.6466888000000001E-2</v>
      </c>
      <c r="V46">
        <f t="shared" si="14"/>
        <v>0.01</v>
      </c>
      <c r="W46">
        <f t="shared" si="15"/>
        <v>0.31248096525124908</v>
      </c>
      <c r="X46">
        <f t="shared" si="16"/>
        <v>3.0144066277024137E-2</v>
      </c>
      <c r="Y46">
        <f t="shared" si="17"/>
        <v>3.1248096525124907E-3</v>
      </c>
      <c r="Z46">
        <f t="shared" si="18"/>
        <v>0.27921208932171243</v>
      </c>
      <c r="AB46">
        <f t="shared" si="19"/>
        <v>221.55479678269964</v>
      </c>
      <c r="AC46">
        <f t="shared" si="2"/>
        <v>184.7258338829007</v>
      </c>
      <c r="AE46">
        <f t="shared" si="3"/>
        <v>0</v>
      </c>
      <c r="AF46">
        <f t="shared" si="24"/>
        <v>0</v>
      </c>
      <c r="AG46">
        <f t="shared" si="24"/>
        <v>-6.9803022330428108</v>
      </c>
      <c r="AH46">
        <f t="shared" si="5"/>
        <v>-3014.4066277024135</v>
      </c>
      <c r="AI46">
        <f t="shared" si="25"/>
        <v>-3021.3869299354565</v>
      </c>
      <c r="AJ46">
        <f t="shared" si="7"/>
        <v>36.828962899798938</v>
      </c>
      <c r="AK46">
        <f t="shared" si="22"/>
        <v>15.508835774788976</v>
      </c>
      <c r="AL46">
        <f t="shared" si="26"/>
        <v>-2969.0491312608683</v>
      </c>
      <c r="AN46">
        <f t="shared" si="27"/>
        <v>0</v>
      </c>
      <c r="AO46">
        <f t="shared" si="27"/>
        <v>0</v>
      </c>
      <c r="AP46">
        <f t="shared" si="27"/>
        <v>-8.3786817425700488E-2</v>
      </c>
      <c r="AQ46">
        <f t="shared" si="27"/>
        <v>-36.182894283078333</v>
      </c>
      <c r="AR46">
        <f t="shared" si="27"/>
        <v>-36.266681100504037</v>
      </c>
      <c r="AS46">
        <f t="shared" si="27"/>
        <v>0.44206991150843272</v>
      </c>
      <c r="AT46">
        <f t="shared" si="27"/>
        <v>0.18615755423830321</v>
      </c>
      <c r="AU46">
        <f t="shared" si="23"/>
        <v>-35.638453634757298</v>
      </c>
      <c r="AW46">
        <v>43</v>
      </c>
      <c r="AX46">
        <f>IF(Z46&gt;0, (R46*SUMPRODUCT(K46:$K$98, X46:$X$98)-K46*$AZ$3)/Z46, 0)</f>
        <v>661.59683247116413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0.107048017</v>
      </c>
      <c r="Q47" s="4">
        <f t="shared" si="21"/>
        <v>25</v>
      </c>
      <c r="R47">
        <f t="shared" si="0"/>
        <v>100000</v>
      </c>
      <c r="S47">
        <f t="shared" si="1"/>
        <v>615.86667753372865</v>
      </c>
      <c r="U47">
        <f t="shared" si="13"/>
        <v>0.107048017</v>
      </c>
      <c r="V47">
        <f t="shared" si="14"/>
        <v>0.01</v>
      </c>
      <c r="W47">
        <f t="shared" si="15"/>
        <v>0.27921208932171243</v>
      </c>
      <c r="X47">
        <f t="shared" si="16"/>
        <v>2.988910048431619E-2</v>
      </c>
      <c r="Y47">
        <f t="shared" si="17"/>
        <v>2.7921208932171243E-3</v>
      </c>
      <c r="Z47">
        <f t="shared" si="18"/>
        <v>0.24653086794417911</v>
      </c>
      <c r="AB47">
        <f t="shared" si="19"/>
        <v>184.7258338829007</v>
      </c>
      <c r="AC47">
        <f t="shared" si="2"/>
        <v>151.83014655028799</v>
      </c>
      <c r="AE47">
        <f t="shared" si="3"/>
        <v>0</v>
      </c>
      <c r="AF47">
        <f t="shared" si="24"/>
        <v>0</v>
      </c>
      <c r="AG47">
        <f t="shared" si="24"/>
        <v>-6.1632716986044773</v>
      </c>
      <c r="AH47">
        <f t="shared" si="5"/>
        <v>-2988.9100484316191</v>
      </c>
      <c r="AI47">
        <f t="shared" si="25"/>
        <v>-2995.0733201302237</v>
      </c>
      <c r="AJ47">
        <f t="shared" si="7"/>
        <v>32.895687332612709</v>
      </c>
      <c r="AK47">
        <f t="shared" si="22"/>
        <v>12.93080837180305</v>
      </c>
      <c r="AL47">
        <f t="shared" si="26"/>
        <v>-2949.246824425808</v>
      </c>
      <c r="AN47">
        <f t="shared" si="27"/>
        <v>0</v>
      </c>
      <c r="AO47">
        <f t="shared" si="27"/>
        <v>0</v>
      </c>
      <c r="AP47">
        <f t="shared" si="27"/>
        <v>-6.6053336245786784E-2</v>
      </c>
      <c r="AQ47">
        <f t="shared" si="27"/>
        <v>-32.032902343436724</v>
      </c>
      <c r="AR47">
        <f t="shared" si="27"/>
        <v>-32.098955679682511</v>
      </c>
      <c r="AS47">
        <f t="shared" si="27"/>
        <v>0.35255137249739121</v>
      </c>
      <c r="AT47">
        <f t="shared" si="27"/>
        <v>0.13858273252920797</v>
      </c>
      <c r="AU47">
        <f t="shared" si="23"/>
        <v>-31.607821574655912</v>
      </c>
      <c r="AW47">
        <v>44</v>
      </c>
      <c r="AX47">
        <f>IF(Z47&gt;0, (R47*SUMPRODUCT(K47:$K$98, X47:$X$98)-K47*$AZ$3)/Z47, 0)</f>
        <v>615.86667753372865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0.118979948</v>
      </c>
      <c r="Q48" s="4">
        <f t="shared" si="21"/>
        <v>25</v>
      </c>
      <c r="R48">
        <f t="shared" si="0"/>
        <v>100000</v>
      </c>
      <c r="S48">
        <f t="shared" si="1"/>
        <v>571.55659415432433</v>
      </c>
      <c r="U48">
        <f t="shared" si="13"/>
        <v>0.118979948</v>
      </c>
      <c r="V48">
        <f t="shared" si="14"/>
        <v>0.01</v>
      </c>
      <c r="W48">
        <f t="shared" si="15"/>
        <v>0.24653086794417911</v>
      </c>
      <c r="X48">
        <f t="shared" si="16"/>
        <v>2.9332229848393298E-2</v>
      </c>
      <c r="Y48">
        <f t="shared" si="17"/>
        <v>2.4653086794417913E-3</v>
      </c>
      <c r="Z48">
        <f t="shared" si="18"/>
        <v>0.21473332941634404</v>
      </c>
      <c r="AB48">
        <f t="shared" si="19"/>
        <v>151.83014655028799</v>
      </c>
      <c r="AC48">
        <f t="shared" si="2"/>
        <v>122.73225041262418</v>
      </c>
      <c r="AE48">
        <f t="shared" si="3"/>
        <v>0</v>
      </c>
      <c r="AF48">
        <f t="shared" si="24"/>
        <v>0</v>
      </c>
      <c r="AG48">
        <f t="shared" si="24"/>
        <v>-5.3683332354086009</v>
      </c>
      <c r="AH48">
        <f t="shared" si="5"/>
        <v>-2933.2229848393299</v>
      </c>
      <c r="AI48">
        <f t="shared" si="25"/>
        <v>-2938.5913180747384</v>
      </c>
      <c r="AJ48">
        <f t="shared" si="7"/>
        <v>29.09789613766381</v>
      </c>
      <c r="AK48">
        <f t="shared" si="22"/>
        <v>10.628110258520161</v>
      </c>
      <c r="AL48">
        <f t="shared" si="26"/>
        <v>-2898.8653116785545</v>
      </c>
      <c r="AN48">
        <f t="shared" si="27"/>
        <v>0</v>
      </c>
      <c r="AO48">
        <f t="shared" si="27"/>
        <v>0</v>
      </c>
      <c r="AP48">
        <f t="shared" si="27"/>
        <v>-5.1369446760338118E-2</v>
      </c>
      <c r="AQ48">
        <f t="shared" si="27"/>
        <v>-28.067937541965097</v>
      </c>
      <c r="AR48">
        <f t="shared" si="27"/>
        <v>-28.119306988725434</v>
      </c>
      <c r="AS48">
        <f t="shared" si="27"/>
        <v>0.27843704198958874</v>
      </c>
      <c r="AT48">
        <f t="shared" si="27"/>
        <v>0.10170012183427732</v>
      </c>
      <c r="AU48">
        <f t="shared" si="23"/>
        <v>-27.73916982490157</v>
      </c>
      <c r="AW48">
        <v>45</v>
      </c>
      <c r="AX48">
        <f>IF(Z48&gt;0, (R48*SUMPRODUCT(K48:$K$98, X48:$X$98)-K48*$AZ$3)/Z48, 0)</f>
        <v>571.55659415432433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0.132636267</v>
      </c>
      <c r="Q49" s="4">
        <f t="shared" si="21"/>
        <v>25</v>
      </c>
      <c r="R49">
        <f t="shared" si="0"/>
        <v>100000</v>
      </c>
      <c r="S49">
        <f t="shared" si="1"/>
        <v>528.42172632050722</v>
      </c>
      <c r="U49">
        <f t="shared" si="13"/>
        <v>0.132636267</v>
      </c>
      <c r="V49">
        <f t="shared" si="14"/>
        <v>0.01</v>
      </c>
      <c r="W49">
        <f t="shared" si="15"/>
        <v>0.21473332941634404</v>
      </c>
      <c r="X49">
        <f t="shared" si="16"/>
        <v>2.8481427214265165E-2</v>
      </c>
      <c r="Y49">
        <f t="shared" si="17"/>
        <v>2.1473332941634405E-3</v>
      </c>
      <c r="Z49">
        <f t="shared" si="18"/>
        <v>0.18410456890791543</v>
      </c>
      <c r="AB49">
        <f t="shared" si="19"/>
        <v>122.73225041262418</v>
      </c>
      <c r="AC49">
        <f t="shared" si="2"/>
        <v>97.284854125813453</v>
      </c>
      <c r="AE49">
        <f t="shared" si="3"/>
        <v>0</v>
      </c>
      <c r="AF49">
        <f t="shared" si="24"/>
        <v>0</v>
      </c>
      <c r="AG49">
        <f t="shared" si="24"/>
        <v>-4.6026142226978859</v>
      </c>
      <c r="AH49">
        <f t="shared" si="5"/>
        <v>-2848.1427214265163</v>
      </c>
      <c r="AI49">
        <f t="shared" si="25"/>
        <v>-2852.7453356492142</v>
      </c>
      <c r="AJ49">
        <f t="shared" si="7"/>
        <v>25.447396286810729</v>
      </c>
      <c r="AK49">
        <f t="shared" si="22"/>
        <v>8.591257528883693</v>
      </c>
      <c r="AL49">
        <f t="shared" si="26"/>
        <v>-2818.7066818335202</v>
      </c>
      <c r="AN49">
        <f t="shared" si="27"/>
        <v>0</v>
      </c>
      <c r="AO49">
        <f t="shared" si="27"/>
        <v>0</v>
      </c>
      <c r="AP49">
        <f t="shared" si="27"/>
        <v>-3.9323482711239505E-2</v>
      </c>
      <c r="AQ49">
        <f t="shared" si="27"/>
        <v>-24.333755914808901</v>
      </c>
      <c r="AR49">
        <f t="shared" si="27"/>
        <v>-24.37307939752014</v>
      </c>
      <c r="AS49">
        <f t="shared" si="27"/>
        <v>0.21741562501492892</v>
      </c>
      <c r="AT49">
        <f t="shared" si="27"/>
        <v>7.3401365084826864E-2</v>
      </c>
      <c r="AU49">
        <f t="shared" si="23"/>
        <v>-24.082262407420387</v>
      </c>
      <c r="AW49">
        <v>46</v>
      </c>
      <c r="AX49">
        <f>IF(Z49&gt;0, (R49*SUMPRODUCT(K49:$K$98, X49:$X$98)-K49*$AZ$3)/Z49, 0)</f>
        <v>528.42172632050722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0.148393413</v>
      </c>
      <c r="Q50" s="4">
        <f t="shared" si="21"/>
        <v>25</v>
      </c>
      <c r="R50">
        <f t="shared" si="0"/>
        <v>100000</v>
      </c>
      <c r="S50">
        <f t="shared" si="1"/>
        <v>485.92428790722994</v>
      </c>
      <c r="U50">
        <f t="shared" si="13"/>
        <v>0.148393413</v>
      </c>
      <c r="V50">
        <f t="shared" si="14"/>
        <v>0.01</v>
      </c>
      <c r="W50">
        <f t="shared" si="15"/>
        <v>0.18410456890791543</v>
      </c>
      <c r="X50">
        <f t="shared" si="16"/>
        <v>2.7319905329139253E-2</v>
      </c>
      <c r="Y50">
        <f t="shared" si="17"/>
        <v>1.8410456890791543E-3</v>
      </c>
      <c r="Z50">
        <f t="shared" si="18"/>
        <v>0.15494361788969702</v>
      </c>
      <c r="AB50">
        <f t="shared" si="19"/>
        <v>97.284854125813453</v>
      </c>
      <c r="AC50">
        <f t="shared" si="2"/>
        <v>75.290867188820954</v>
      </c>
      <c r="AE50">
        <f t="shared" si="3"/>
        <v>0</v>
      </c>
      <c r="AF50">
        <f t="shared" si="24"/>
        <v>0</v>
      </c>
      <c r="AG50">
        <f t="shared" si="24"/>
        <v>-3.8735904472424254</v>
      </c>
      <c r="AH50">
        <f t="shared" si="5"/>
        <v>-2731.9905329139251</v>
      </c>
      <c r="AI50">
        <f t="shared" si="25"/>
        <v>-2735.8641233611675</v>
      </c>
      <c r="AJ50">
        <f t="shared" si="7"/>
        <v>21.993986936992499</v>
      </c>
      <c r="AK50">
        <f t="shared" si="22"/>
        <v>6.8099397888069424</v>
      </c>
      <c r="AL50">
        <f t="shared" si="26"/>
        <v>-2707.0601966353684</v>
      </c>
      <c r="AN50">
        <f t="shared" si="27"/>
        <v>0</v>
      </c>
      <c r="AO50">
        <f t="shared" si="27"/>
        <v>0</v>
      </c>
      <c r="AP50">
        <f t="shared" si="27"/>
        <v>-2.9549019708535518E-2</v>
      </c>
      <c r="AQ50">
        <f t="shared" si="27"/>
        <v>-20.840520752026151</v>
      </c>
      <c r="AR50">
        <f t="shared" si="27"/>
        <v>-20.870069771734688</v>
      </c>
      <c r="AS50">
        <f t="shared" si="27"/>
        <v>0.1677773534197769</v>
      </c>
      <c r="AT50">
        <f t="shared" si="27"/>
        <v>5.1948456548019502E-2</v>
      </c>
      <c r="AU50">
        <f t="shared" si="23"/>
        <v>-20.650343961766893</v>
      </c>
      <c r="AW50">
        <v>47</v>
      </c>
      <c r="AX50">
        <f>IF(Z50&gt;0, (R50*SUMPRODUCT(K50:$K$98, X50:$X$98)-K50*$AZ$3)/Z50, 0)</f>
        <v>485.92428790722994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0.16656033000000001</v>
      </c>
      <c r="Q51" s="4">
        <f t="shared" si="21"/>
        <v>25</v>
      </c>
      <c r="R51">
        <f t="shared" si="0"/>
        <v>100000</v>
      </c>
      <c r="S51">
        <f t="shared" si="1"/>
        <v>443.1450638394474</v>
      </c>
      <c r="U51">
        <f t="shared" si="13"/>
        <v>0.16656033000000001</v>
      </c>
      <c r="V51">
        <f t="shared" si="14"/>
        <v>0.01</v>
      </c>
      <c r="W51">
        <f t="shared" si="15"/>
        <v>0.15494361788969702</v>
      </c>
      <c r="X51">
        <f t="shared" si="16"/>
        <v>2.580746012710184E-2</v>
      </c>
      <c r="Y51">
        <f t="shared" si="17"/>
        <v>1.5494361788969701E-3</v>
      </c>
      <c r="Z51">
        <f t="shared" si="18"/>
        <v>0.12758672158369821</v>
      </c>
      <c r="AB51">
        <f t="shared" si="19"/>
        <v>75.290867188820954</v>
      </c>
      <c r="AC51">
        <f t="shared" si="2"/>
        <v>56.53942588127375</v>
      </c>
      <c r="AE51">
        <f t="shared" si="3"/>
        <v>0</v>
      </c>
      <c r="AF51">
        <f t="shared" si="24"/>
        <v>0</v>
      </c>
      <c r="AG51">
        <f t="shared" si="24"/>
        <v>-3.1896680395924553</v>
      </c>
      <c r="AH51">
        <f t="shared" si="5"/>
        <v>-2580.746012710184</v>
      </c>
      <c r="AI51">
        <f t="shared" si="25"/>
        <v>-2583.9356807497766</v>
      </c>
      <c r="AJ51">
        <f t="shared" si="7"/>
        <v>18.751441307547204</v>
      </c>
      <c r="AK51">
        <f t="shared" si="22"/>
        <v>5.2703607032174675</v>
      </c>
      <c r="AL51">
        <f t="shared" si="26"/>
        <v>-2559.9138787390116</v>
      </c>
      <c r="AN51">
        <f t="shared" si="27"/>
        <v>0</v>
      </c>
      <c r="AO51">
        <f t="shared" si="27"/>
        <v>0</v>
      </c>
      <c r="AP51">
        <f t="shared" si="27"/>
        <v>-2.1724852712160698E-2</v>
      </c>
      <c r="AQ51">
        <f t="shared" si="27"/>
        <v>-17.577480263679213</v>
      </c>
      <c r="AR51">
        <f t="shared" si="27"/>
        <v>-17.599205116391374</v>
      </c>
      <c r="AS51">
        <f t="shared" si="27"/>
        <v>0.12771620604106473</v>
      </c>
      <c r="AT51">
        <f t="shared" si="27"/>
        <v>3.5896465900567061E-2</v>
      </c>
      <c r="AU51">
        <f t="shared" si="23"/>
        <v>-17.435592444449739</v>
      </c>
      <c r="AW51">
        <v>48</v>
      </c>
      <c r="AX51">
        <f>IF(Z51&gt;0, (R51*SUMPRODUCT(K51:$K$98, X51:$X$98)-K51*$AZ$3)/Z51, 0)</f>
        <v>443.1450638394474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0.18820168900000001</v>
      </c>
      <c r="Q52" s="4">
        <f t="shared" si="21"/>
        <v>25</v>
      </c>
      <c r="R52">
        <f t="shared" si="0"/>
        <v>100000</v>
      </c>
      <c r="S52">
        <f t="shared" si="1"/>
        <v>399.09742821020006</v>
      </c>
      <c r="U52">
        <f t="shared" si="13"/>
        <v>0.18820168900000001</v>
      </c>
      <c r="V52">
        <f t="shared" si="14"/>
        <v>0.01</v>
      </c>
      <c r="W52">
        <f t="shared" si="15"/>
        <v>0.12758672158369821</v>
      </c>
      <c r="X52">
        <f t="shared" si="16"/>
        <v>2.401203649602476E-2</v>
      </c>
      <c r="Y52">
        <f t="shared" si="17"/>
        <v>1.2758672158369822E-3</v>
      </c>
      <c r="Z52">
        <f t="shared" si="18"/>
        <v>0.10229881787183646</v>
      </c>
      <c r="AB52">
        <f t="shared" si="19"/>
        <v>56.53942588127375</v>
      </c>
      <c r="AC52">
        <f t="shared" si="2"/>
        <v>40.827195121593583</v>
      </c>
      <c r="AE52">
        <f t="shared" si="3"/>
        <v>0</v>
      </c>
      <c r="AF52">
        <f t="shared" si="24"/>
        <v>0</v>
      </c>
      <c r="AG52">
        <f t="shared" si="24"/>
        <v>-2.5574704467959117</v>
      </c>
      <c r="AH52">
        <f t="shared" si="5"/>
        <v>-2401.2036496024762</v>
      </c>
      <c r="AI52">
        <f t="shared" si="25"/>
        <v>-2403.761120049272</v>
      </c>
      <c r="AJ52">
        <f t="shared" si="7"/>
        <v>15.712230759680168</v>
      </c>
      <c r="AK52">
        <f t="shared" si="22"/>
        <v>3.9577598116891628</v>
      </c>
      <c r="AL52">
        <f t="shared" si="26"/>
        <v>-2384.0911294779025</v>
      </c>
      <c r="AN52">
        <f t="shared" si="27"/>
        <v>0</v>
      </c>
      <c r="AO52">
        <f t="shared" si="27"/>
        <v>0</v>
      </c>
      <c r="AP52">
        <f t="shared" si="27"/>
        <v>-1.5552634117262694E-2</v>
      </c>
      <c r="AQ52">
        <f t="shared" si="27"/>
        <v>-14.602335620374552</v>
      </c>
      <c r="AR52">
        <f t="shared" si="27"/>
        <v>-14.617888254491815</v>
      </c>
      <c r="AS52">
        <f t="shared" si="27"/>
        <v>9.5550107520287114E-2</v>
      </c>
      <c r="AT52">
        <f t="shared" si="27"/>
        <v>2.4068153105082615E-2</v>
      </c>
      <c r="AU52">
        <f t="shared" si="23"/>
        <v>-14.498269993866444</v>
      </c>
      <c r="AW52">
        <v>49</v>
      </c>
      <c r="AX52">
        <f>IF(Z52&gt;0, (R52*SUMPRODUCT(K52:$K$98, X52:$X$98)-K52*$AZ$3)/Z52, 0)</f>
        <v>399.09742821020006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0.21316064300000001</v>
      </c>
      <c r="Q53" s="4">
        <f t="shared" si="21"/>
        <v>25</v>
      </c>
      <c r="R53">
        <f t="shared" si="0"/>
        <v>100000</v>
      </c>
      <c r="S53">
        <f t="shared" si="1"/>
        <v>350.95443967026404</v>
      </c>
      <c r="U53">
        <f t="shared" si="13"/>
        <v>0.21316064300000001</v>
      </c>
      <c r="V53">
        <f t="shared" si="14"/>
        <v>0.01</v>
      </c>
      <c r="W53">
        <f t="shared" si="15"/>
        <v>0.10229881787183646</v>
      </c>
      <c r="X53">
        <f t="shared" si="16"/>
        <v>2.1806081795700552E-2</v>
      </c>
      <c r="Y53">
        <f t="shared" si="17"/>
        <v>1.0229881787183646E-3</v>
      </c>
      <c r="Z53">
        <f t="shared" si="18"/>
        <v>7.946974789741755E-2</v>
      </c>
      <c r="AB53">
        <f t="shared" si="19"/>
        <v>40.827195121593583</v>
      </c>
      <c r="AC53">
        <f t="shared" si="2"/>
        <v>27.890260844075321</v>
      </c>
      <c r="AE53">
        <f t="shared" si="3"/>
        <v>0</v>
      </c>
      <c r="AF53">
        <f t="shared" si="24"/>
        <v>0</v>
      </c>
      <c r="AG53">
        <f t="shared" si="24"/>
        <v>-1.9867436974354387</v>
      </c>
      <c r="AH53">
        <f t="shared" si="5"/>
        <v>-2180.6081795700552</v>
      </c>
      <c r="AI53">
        <f t="shared" si="25"/>
        <v>-2182.5949232674907</v>
      </c>
      <c r="AJ53">
        <f t="shared" si="7"/>
        <v>12.936934277518262</v>
      </c>
      <c r="AK53">
        <f t="shared" si="22"/>
        <v>2.8579036585115509</v>
      </c>
      <c r="AL53">
        <f t="shared" si="26"/>
        <v>-2166.8000853314611</v>
      </c>
      <c r="AN53">
        <f t="shared" si="27"/>
        <v>0</v>
      </c>
      <c r="AO53">
        <f t="shared" si="27"/>
        <v>0</v>
      </c>
      <c r="AP53">
        <f t="shared" si="27"/>
        <v>-1.0787409185098761E-2</v>
      </c>
      <c r="AQ53">
        <f t="shared" si="27"/>
        <v>-11.840033888498045</v>
      </c>
      <c r="AR53">
        <f t="shared" si="27"/>
        <v>-11.850821297683144</v>
      </c>
      <c r="AS53">
        <f t="shared" si="27"/>
        <v>7.0243586947054862E-2</v>
      </c>
      <c r="AT53">
        <f t="shared" si="27"/>
        <v>1.5517540695234389E-2</v>
      </c>
      <c r="AU53">
        <f t="shared" si="23"/>
        <v>-11.765060170040856</v>
      </c>
      <c r="AW53">
        <v>50</v>
      </c>
      <c r="AX53">
        <f>IF(Z53&gt;0, (R53*SUMPRODUCT(K53:$K$98, X53:$X$98)-K53*$AZ$3)/Z53, 0)</f>
        <v>350.95443967026404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0.241823134</v>
      </c>
      <c r="Q54" s="4">
        <f t="shared" si="21"/>
        <v>25</v>
      </c>
      <c r="R54">
        <f t="shared" si="0"/>
        <v>100000</v>
      </c>
      <c r="S54">
        <f t="shared" si="1"/>
        <v>294.95377360973578</v>
      </c>
      <c r="U54">
        <f t="shared" si="13"/>
        <v>0.241823134</v>
      </c>
      <c r="V54">
        <f t="shared" si="14"/>
        <v>0.01</v>
      </c>
      <c r="W54">
        <f t="shared" si="15"/>
        <v>7.946974789741755E-2</v>
      </c>
      <c r="X54">
        <f t="shared" si="16"/>
        <v>1.9217623494743423E-2</v>
      </c>
      <c r="Y54">
        <f t="shared" si="17"/>
        <v>7.9469747897417556E-4</v>
      </c>
      <c r="Z54">
        <f t="shared" si="18"/>
        <v>5.9457426923699951E-2</v>
      </c>
      <c r="AB54">
        <f t="shared" si="19"/>
        <v>27.890260844075321</v>
      </c>
      <c r="AC54">
        <f t="shared" si="2"/>
        <v>17.537192440270402</v>
      </c>
      <c r="AE54">
        <f t="shared" si="3"/>
        <v>0</v>
      </c>
      <c r="AF54">
        <f t="shared" si="24"/>
        <v>0</v>
      </c>
      <c r="AG54">
        <f t="shared" si="24"/>
        <v>-1.4864356730924988</v>
      </c>
      <c r="AH54">
        <f t="shared" si="5"/>
        <v>-1921.7623494743423</v>
      </c>
      <c r="AI54">
        <f t="shared" si="25"/>
        <v>-1923.2487851474348</v>
      </c>
      <c r="AJ54">
        <f t="shared" si="7"/>
        <v>10.353068403804919</v>
      </c>
      <c r="AK54">
        <f t="shared" si="22"/>
        <v>1.9523182590852726</v>
      </c>
      <c r="AL54">
        <f t="shared" si="26"/>
        <v>-1910.9433984845446</v>
      </c>
      <c r="AN54">
        <f t="shared" si="27"/>
        <v>0</v>
      </c>
      <c r="AO54">
        <f t="shared" si="27"/>
        <v>0</v>
      </c>
      <c r="AP54">
        <f t="shared" si="27"/>
        <v>-7.2061517824703611E-3</v>
      </c>
      <c r="AQ54">
        <f t="shared" si="27"/>
        <v>-9.3165896317177452</v>
      </c>
      <c r="AR54">
        <f t="shared" si="27"/>
        <v>-9.3237957835002145</v>
      </c>
      <c r="AS54">
        <f t="shared" si="27"/>
        <v>5.0191060186883567E-2</v>
      </c>
      <c r="AT54">
        <f t="shared" si="27"/>
        <v>9.4647228651254887E-3</v>
      </c>
      <c r="AU54">
        <f t="shared" si="23"/>
        <v>-9.2641400004482062</v>
      </c>
      <c r="AW54">
        <v>51</v>
      </c>
      <c r="AX54">
        <f>IF(Z54&gt;0, (R54*SUMPRODUCT(K54:$K$98, X54:$X$98)-K54*$AZ$3)/Z54, 0)</f>
        <v>294.95377360973578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0.27493253200000001</v>
      </c>
      <c r="Q55" s="4">
        <f t="shared" si="21"/>
        <v>25</v>
      </c>
      <c r="R55">
        <f t="shared" si="0"/>
        <v>100000</v>
      </c>
      <c r="S55">
        <f t="shared" si="1"/>
        <v>224.57979242999869</v>
      </c>
      <c r="U55">
        <f t="shared" si="13"/>
        <v>0.27493253200000001</v>
      </c>
      <c r="V55">
        <f t="shared" si="14"/>
        <v>0.01</v>
      </c>
      <c r="W55">
        <f t="shared" si="15"/>
        <v>5.9457426923699951E-2</v>
      </c>
      <c r="X55">
        <f t="shared" si="16"/>
        <v>1.6346780930337798E-2</v>
      </c>
      <c r="Y55">
        <f t="shared" si="17"/>
        <v>5.9457426923699951E-4</v>
      </c>
      <c r="Z55">
        <f t="shared" si="18"/>
        <v>4.2516071724125151E-2</v>
      </c>
      <c r="AB55">
        <f t="shared" si="19"/>
        <v>17.537192440270402</v>
      </c>
      <c r="AC55">
        <f t="shared" si="2"/>
        <v>9.5482505627429628</v>
      </c>
      <c r="AE55">
        <f t="shared" si="3"/>
        <v>0</v>
      </c>
      <c r="AF55">
        <f t="shared" si="24"/>
        <v>0</v>
      </c>
      <c r="AG55">
        <f t="shared" si="24"/>
        <v>-1.0629017931031288</v>
      </c>
      <c r="AH55">
        <f t="shared" si="5"/>
        <v>-1634.6780930337798</v>
      </c>
      <c r="AI55">
        <f t="shared" si="25"/>
        <v>-1635.7409948268828</v>
      </c>
      <c r="AJ55">
        <f t="shared" si="7"/>
        <v>7.9889418775274397</v>
      </c>
      <c r="AK55">
        <f t="shared" si="22"/>
        <v>1.2276034708189283</v>
      </c>
      <c r="AL55">
        <f t="shared" si="26"/>
        <v>-1626.5244494785366</v>
      </c>
      <c r="AN55">
        <f t="shared" si="27"/>
        <v>0</v>
      </c>
      <c r="AO55">
        <f t="shared" si="27"/>
        <v>0</v>
      </c>
      <c r="AP55">
        <f t="shared" si="27"/>
        <v>-4.6007899188524708E-3</v>
      </c>
      <c r="AQ55">
        <f t="shared" si="27"/>
        <v>-7.075734126896033</v>
      </c>
      <c r="AR55">
        <f t="shared" si="27"/>
        <v>-7.080334916814885</v>
      </c>
      <c r="AS55">
        <f t="shared" si="27"/>
        <v>3.4580281537694567E-2</v>
      </c>
      <c r="AT55">
        <f t="shared" si="27"/>
        <v>5.3137041536103916E-3</v>
      </c>
      <c r="AU55">
        <f t="shared" si="23"/>
        <v>-7.0404409311235812</v>
      </c>
      <c r="AW55">
        <v>52</v>
      </c>
      <c r="AX55">
        <f>IF(Z55&gt;0, (R55*SUMPRODUCT(K55:$K$98, X55:$X$98)-K55*$AZ$3)/Z55, 0)</f>
        <v>224.57979242999869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0.31195269799999997</v>
      </c>
      <c r="Q56" s="4">
        <f t="shared" si="21"/>
        <v>25</v>
      </c>
      <c r="R56">
        <f t="shared" si="0"/>
        <v>100000</v>
      </c>
      <c r="S56">
        <f t="shared" si="1"/>
        <v>126.88802293152966</v>
      </c>
      <c r="U56">
        <f t="shared" si="13"/>
        <v>0.31195269799999997</v>
      </c>
      <c r="V56">
        <f t="shared" si="14"/>
        <v>0.01</v>
      </c>
      <c r="W56">
        <f t="shared" si="15"/>
        <v>4.2516071724125151E-2</v>
      </c>
      <c r="X56">
        <f t="shared" si="16"/>
        <v>1.3263003282702352E-2</v>
      </c>
      <c r="Y56">
        <f t="shared" si="17"/>
        <v>4.2516071724125153E-4</v>
      </c>
      <c r="Z56">
        <f t="shared" si="18"/>
        <v>2.8827907724181551E-2</v>
      </c>
      <c r="AB56">
        <f t="shared" si="19"/>
        <v>9.5482505627429628</v>
      </c>
      <c r="AC56">
        <f t="shared" si="2"/>
        <v>3.6579162163739696</v>
      </c>
      <c r="AE56">
        <f t="shared" si="3"/>
        <v>0</v>
      </c>
      <c r="AF56">
        <f t="shared" si="24"/>
        <v>0</v>
      </c>
      <c r="AG56">
        <f t="shared" si="24"/>
        <v>-0.72069769310453879</v>
      </c>
      <c r="AH56">
        <f t="shared" si="5"/>
        <v>-1326.3003282702352</v>
      </c>
      <c r="AI56">
        <f t="shared" si="25"/>
        <v>-1327.0210259633398</v>
      </c>
      <c r="AJ56">
        <f t="shared" si="7"/>
        <v>5.8903343463689932</v>
      </c>
      <c r="AK56">
        <f t="shared" si="22"/>
        <v>0.6683775393920075</v>
      </c>
      <c r="AL56">
        <f t="shared" si="26"/>
        <v>-1320.4623140775789</v>
      </c>
      <c r="AN56">
        <f t="shared" si="27"/>
        <v>0</v>
      </c>
      <c r="AO56">
        <f t="shared" si="27"/>
        <v>0</v>
      </c>
      <c r="AP56">
        <f t="shared" si="27"/>
        <v>-2.7853153495952829E-3</v>
      </c>
      <c r="AQ56">
        <f t="shared" si="27"/>
        <v>-5.1258172432758187</v>
      </c>
      <c r="AR56">
        <f t="shared" si="27"/>
        <v>-5.1286025586254134</v>
      </c>
      <c r="AS56">
        <f t="shared" si="27"/>
        <v>2.2764661003028999E-2</v>
      </c>
      <c r="AT56">
        <f t="shared" si="27"/>
        <v>2.5831111124747963E-3</v>
      </c>
      <c r="AU56">
        <f t="shared" si="23"/>
        <v>-5.1032547865099103</v>
      </c>
      <c r="AW56">
        <v>53</v>
      </c>
      <c r="AX56">
        <f>IF(Z56&gt;0, (R56*SUMPRODUCT(K56:$K$98, X56:$X$98)-K56*$AZ$3)/Z56, 0)</f>
        <v>126.88802293152966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0.35315455400000001</v>
      </c>
      <c r="Q57" s="4">
        <f t="shared" si="21"/>
        <v>25</v>
      </c>
      <c r="R57">
        <f t="shared" si="0"/>
        <v>100000</v>
      </c>
      <c r="S57">
        <f t="shared" si="1"/>
        <v>-22.305687188608903</v>
      </c>
      <c r="U57">
        <f t="shared" si="13"/>
        <v>0.35315455400000001</v>
      </c>
      <c r="V57">
        <f t="shared" si="14"/>
        <v>0.01</v>
      </c>
      <c r="W57">
        <f t="shared" si="15"/>
        <v>2.8827907724181551E-2</v>
      </c>
      <c r="X57">
        <f t="shared" si="16"/>
        <v>1.018070689508649E-2</v>
      </c>
      <c r="Y57">
        <f t="shared" si="17"/>
        <v>2.8827907724181555E-4</v>
      </c>
      <c r="Z57">
        <f t="shared" si="18"/>
        <v>1.8358921751853243E-2</v>
      </c>
      <c r="AB57">
        <f t="shared" si="19"/>
        <v>3.6579162163739696</v>
      </c>
      <c r="AC57">
        <f t="shared" si="2"/>
        <v>-0.40950836571698623</v>
      </c>
      <c r="AE57">
        <f t="shared" si="3"/>
        <v>0</v>
      </c>
      <c r="AF57">
        <f t="shared" si="24"/>
        <v>0</v>
      </c>
      <c r="AG57">
        <f t="shared" si="24"/>
        <v>-0.45897304379633108</v>
      </c>
      <c r="AH57">
        <f t="shared" si="5"/>
        <v>-1018.070689508649</v>
      </c>
      <c r="AI57">
        <f t="shared" si="25"/>
        <v>-1018.5296625524453</v>
      </c>
      <c r="AJ57">
        <f t="shared" si="7"/>
        <v>4.0674245820909558</v>
      </c>
      <c r="AK57">
        <f t="shared" si="22"/>
        <v>0.25605413514617792</v>
      </c>
      <c r="AL57">
        <f t="shared" si="26"/>
        <v>-1014.2061838352081</v>
      </c>
      <c r="AN57">
        <f t="shared" si="27"/>
        <v>0</v>
      </c>
      <c r="AO57">
        <f t="shared" si="27"/>
        <v>0</v>
      </c>
      <c r="AP57">
        <f t="shared" si="27"/>
        <v>-1.5837637464854049E-3</v>
      </c>
      <c r="AQ57">
        <f t="shared" si="27"/>
        <v>-3.5130242858417002</v>
      </c>
      <c r="AR57">
        <f t="shared" si="27"/>
        <v>-3.5146080495881855</v>
      </c>
      <c r="AS57">
        <f t="shared" si="27"/>
        <v>1.4035333189497215E-2</v>
      </c>
      <c r="AT57">
        <f t="shared" si="27"/>
        <v>8.8355789487746964E-4</v>
      </c>
      <c r="AU57">
        <f t="shared" si="23"/>
        <v>-3.4996891585038106</v>
      </c>
      <c r="AW57">
        <v>54</v>
      </c>
      <c r="AX57">
        <f>IF(Z57&gt;0, (R57*SUMPRODUCT(K57:$K$98, X57:$X$98)-K57*$AZ$3)/Z57, 0)</f>
        <v>-22.305687188608903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0.39812553899999997</v>
      </c>
      <c r="Q58" s="4">
        <f t="shared" si="21"/>
        <v>25</v>
      </c>
      <c r="R58">
        <f t="shared" si="0"/>
        <v>100000</v>
      </c>
      <c r="S58">
        <f t="shared" si="1"/>
        <v>-274.01902499608713</v>
      </c>
      <c r="U58">
        <f t="shared" si="13"/>
        <v>0.39812553899999997</v>
      </c>
      <c r="V58">
        <f t="shared" si="14"/>
        <v>0.01</v>
      </c>
      <c r="W58">
        <f t="shared" si="15"/>
        <v>1.8358921751853243E-2</v>
      </c>
      <c r="X58">
        <f t="shared" si="16"/>
        <v>7.3091556179153963E-3</v>
      </c>
      <c r="Y58">
        <f t="shared" si="17"/>
        <v>1.8358921751853244E-4</v>
      </c>
      <c r="Z58">
        <f t="shared" si="18"/>
        <v>1.0866176916419314E-2</v>
      </c>
      <c r="AB58">
        <f t="shared" si="19"/>
        <v>-0.40950836571698623</v>
      </c>
      <c r="AC58">
        <f t="shared" si="2"/>
        <v>-2.9775392040722086</v>
      </c>
      <c r="AE58">
        <f t="shared" si="3"/>
        <v>0</v>
      </c>
      <c r="AF58">
        <f t="shared" si="24"/>
        <v>0</v>
      </c>
      <c r="AG58">
        <f t="shared" si="24"/>
        <v>-0.27165442291048286</v>
      </c>
      <c r="AH58">
        <f t="shared" si="5"/>
        <v>-730.91556179153963</v>
      </c>
      <c r="AI58">
        <f t="shared" si="25"/>
        <v>-731.18721621445013</v>
      </c>
      <c r="AJ58">
        <f t="shared" si="7"/>
        <v>2.5680308383552224</v>
      </c>
      <c r="AK58">
        <f t="shared" si="22"/>
        <v>-2.8665585600189038E-2</v>
      </c>
      <c r="AL58">
        <f t="shared" si="26"/>
        <v>-728.6478509616951</v>
      </c>
      <c r="AN58">
        <f t="shared" si="27"/>
        <v>0</v>
      </c>
      <c r="AO58">
        <f t="shared" si="27"/>
        <v>0</v>
      </c>
      <c r="AP58">
        <f t="shared" si="27"/>
        <v>-8.3695474446641939E-4</v>
      </c>
      <c r="AQ58">
        <f t="shared" si="27"/>
        <v>-2.2519171257791468</v>
      </c>
      <c r="AR58">
        <f t="shared" si="27"/>
        <v>-2.2527540805236135</v>
      </c>
      <c r="AS58">
        <f t="shared" si="27"/>
        <v>7.9119845392899707E-3</v>
      </c>
      <c r="AT58">
        <f t="shared" si="27"/>
        <v>-8.8317346774406839E-5</v>
      </c>
      <c r="AU58">
        <f t="shared" si="23"/>
        <v>-2.2449304133310979</v>
      </c>
      <c r="AW58">
        <v>55</v>
      </c>
      <c r="AX58">
        <f>IF(Z58&gt;0, (R58*SUMPRODUCT(K58:$K$98, X58:$X$98)-K58*$AZ$3)/Z58, 0)</f>
        <v>-274.01902499608713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0.44755673899999998</v>
      </c>
      <c r="Q59" s="4">
        <f t="shared" si="21"/>
        <v>25</v>
      </c>
      <c r="R59">
        <f t="shared" si="0"/>
        <v>100000</v>
      </c>
      <c r="S59">
        <f t="shared" si="1"/>
        <v>-744.06184908470254</v>
      </c>
      <c r="U59">
        <f t="shared" si="13"/>
        <v>0.44755673899999998</v>
      </c>
      <c r="V59">
        <f t="shared" si="14"/>
        <v>0.01</v>
      </c>
      <c r="W59">
        <f t="shared" si="15"/>
        <v>1.0866176916419314E-2</v>
      </c>
      <c r="X59">
        <f t="shared" si="16"/>
        <v>4.8632307061097033E-3</v>
      </c>
      <c r="Y59">
        <f t="shared" si="17"/>
        <v>1.0866176916419313E-4</v>
      </c>
      <c r="Z59">
        <f t="shared" si="18"/>
        <v>5.8942844411454176E-3</v>
      </c>
      <c r="AB59">
        <f t="shared" si="19"/>
        <v>-2.9775392040722086</v>
      </c>
      <c r="AC59">
        <f t="shared" si="2"/>
        <v>-4.3857121803098522</v>
      </c>
      <c r="AE59">
        <f t="shared" si="3"/>
        <v>0</v>
      </c>
      <c r="AF59">
        <f t="shared" si="24"/>
        <v>0</v>
      </c>
      <c r="AG59">
        <f t="shared" si="24"/>
        <v>-0.14735711102863544</v>
      </c>
      <c r="AH59">
        <f t="shared" si="5"/>
        <v>-486.32307061097032</v>
      </c>
      <c r="AI59">
        <f t="shared" si="25"/>
        <v>-486.47042772199893</v>
      </c>
      <c r="AJ59">
        <f t="shared" si="7"/>
        <v>1.4081729762376436</v>
      </c>
      <c r="AK59">
        <f t="shared" si="22"/>
        <v>-0.20842774428505462</v>
      </c>
      <c r="AL59">
        <f t="shared" si="26"/>
        <v>-485.27068249004634</v>
      </c>
      <c r="AN59">
        <f t="shared" si="27"/>
        <v>0</v>
      </c>
      <c r="AO59">
        <f t="shared" si="27"/>
        <v>0</v>
      </c>
      <c r="AP59">
        <f t="shared" si="27"/>
        <v>-4.0535755437302336E-4</v>
      </c>
      <c r="AQ59">
        <f t="shared" si="27"/>
        <v>-1.3378026290141745</v>
      </c>
      <c r="AR59">
        <f t="shared" si="27"/>
        <v>-1.3382079865685474</v>
      </c>
      <c r="AS59">
        <f t="shared" si="27"/>
        <v>3.8736749777277353E-3</v>
      </c>
      <c r="AT59">
        <f t="shared" si="27"/>
        <v>-5.7335380761134355E-4</v>
      </c>
      <c r="AU59">
        <f t="shared" si="23"/>
        <v>-1.3349076653984311</v>
      </c>
      <c r="AW59">
        <v>56</v>
      </c>
      <c r="AX59">
        <f>IF(Z59&gt;0, (R59*SUMPRODUCT(K59:$K$98, X59:$X$98)-K59*$AZ$3)/Z59, 0)</f>
        <v>-744.06184908470254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0.50316588799999995</v>
      </c>
      <c r="Q60" s="4">
        <f t="shared" si="21"/>
        <v>25</v>
      </c>
      <c r="R60">
        <f t="shared" si="0"/>
        <v>100000</v>
      </c>
      <c r="S60">
        <f t="shared" si="1"/>
        <v>-1732.045559663228</v>
      </c>
      <c r="U60">
        <f t="shared" si="13"/>
        <v>0.50316588799999995</v>
      </c>
      <c r="V60">
        <f t="shared" si="14"/>
        <v>0.01</v>
      </c>
      <c r="W60">
        <f t="shared" si="15"/>
        <v>5.8942844411454176E-3</v>
      </c>
      <c r="X60">
        <f t="shared" si="16"/>
        <v>2.9658028649535177E-3</v>
      </c>
      <c r="Y60">
        <f t="shared" si="17"/>
        <v>5.8942844411454177E-5</v>
      </c>
      <c r="Z60">
        <f t="shared" si="18"/>
        <v>2.8695387317804457E-3</v>
      </c>
      <c r="AB60">
        <f t="shared" si="19"/>
        <v>-4.3857121803098522</v>
      </c>
      <c r="AC60">
        <f t="shared" si="2"/>
        <v>-4.9701718186619717</v>
      </c>
      <c r="AE60">
        <f t="shared" si="3"/>
        <v>0</v>
      </c>
      <c r="AF60">
        <f t="shared" si="24"/>
        <v>0</v>
      </c>
      <c r="AG60">
        <f t="shared" si="24"/>
        <v>-7.1738468294511137E-2</v>
      </c>
      <c r="AH60">
        <f t="shared" si="5"/>
        <v>-296.58028649535174</v>
      </c>
      <c r="AI60">
        <f t="shared" si="25"/>
        <v>-296.65202496364623</v>
      </c>
      <c r="AJ60">
        <f t="shared" si="7"/>
        <v>0.58445963835211945</v>
      </c>
      <c r="AK60">
        <f t="shared" si="22"/>
        <v>-0.30699985262168966</v>
      </c>
      <c r="AL60">
        <f t="shared" si="26"/>
        <v>-296.37456517791577</v>
      </c>
      <c r="AN60">
        <f t="shared" si="27"/>
        <v>0</v>
      </c>
      <c r="AO60">
        <f t="shared" si="27"/>
        <v>0</v>
      </c>
      <c r="AP60">
        <f t="shared" si="27"/>
        <v>-1.761981116300737E-4</v>
      </c>
      <c r="AQ60">
        <f t="shared" si="27"/>
        <v>-0.72843604929860906</v>
      </c>
      <c r="AR60">
        <f t="shared" si="27"/>
        <v>-0.72861224741023911</v>
      </c>
      <c r="AS60">
        <f t="shared" si="27"/>
        <v>1.4355015802521463E-3</v>
      </c>
      <c r="AT60">
        <f t="shared" si="27"/>
        <v>-7.5402772861811159E-4</v>
      </c>
      <c r="AU60">
        <f t="shared" si="23"/>
        <v>-0.72793077355860503</v>
      </c>
      <c r="AW60">
        <v>57</v>
      </c>
      <c r="AX60">
        <f>IF(Z60&gt;0, (R60*SUMPRODUCT(K60:$K$98, X60:$X$98)-K60*$AZ$3)/Z60, 0)</f>
        <v>-1732.045559663228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0.56565928300000001</v>
      </c>
      <c r="Q61" s="4">
        <f t="shared" si="21"/>
        <v>25</v>
      </c>
      <c r="R61">
        <f t="shared" si="0"/>
        <v>100000</v>
      </c>
      <c r="S61">
        <f t="shared" si="1"/>
        <v>-4127.5655234674969</v>
      </c>
      <c r="U61">
        <f t="shared" si="13"/>
        <v>0.56565928300000001</v>
      </c>
      <c r="V61">
        <f t="shared" si="14"/>
        <v>0.01</v>
      </c>
      <c r="W61">
        <f t="shared" si="15"/>
        <v>2.8695387317804457E-3</v>
      </c>
      <c r="X61">
        <f t="shared" si="16"/>
        <v>1.6231812215596563E-3</v>
      </c>
      <c r="Y61">
        <f t="shared" si="17"/>
        <v>2.8695387317804459E-5</v>
      </c>
      <c r="Z61">
        <f t="shared" si="18"/>
        <v>1.2176621229029851E-3</v>
      </c>
      <c r="AB61">
        <f t="shared" si="19"/>
        <v>-4.9701718186619717</v>
      </c>
      <c r="AC61">
        <f t="shared" si="2"/>
        <v>-5.0259801977266028</v>
      </c>
      <c r="AE61">
        <f t="shared" si="3"/>
        <v>0</v>
      </c>
      <c r="AF61">
        <f t="shared" si="24"/>
        <v>0</v>
      </c>
      <c r="AG61">
        <f t="shared" si="24"/>
        <v>-3.0441553072574627E-2</v>
      </c>
      <c r="AH61">
        <f t="shared" si="5"/>
        <v>-162.31812215596563</v>
      </c>
      <c r="AI61">
        <f t="shared" si="25"/>
        <v>-162.34856370903819</v>
      </c>
      <c r="AJ61">
        <f t="shared" si="7"/>
        <v>5.5808379064631097E-2</v>
      </c>
      <c r="AK61">
        <f t="shared" si="22"/>
        <v>-0.34791202730633802</v>
      </c>
      <c r="AL61">
        <f t="shared" si="26"/>
        <v>-162.64066735727988</v>
      </c>
      <c r="AN61">
        <f t="shared" si="27"/>
        <v>0</v>
      </c>
      <c r="AO61">
        <f t="shared" si="27"/>
        <v>0</v>
      </c>
      <c r="AP61">
        <f t="shared" si="27"/>
        <v>-6.6757172342099574E-5</v>
      </c>
      <c r="AQ61">
        <f t="shared" si="27"/>
        <v>-0.35595749103793378</v>
      </c>
      <c r="AR61">
        <f t="shared" si="27"/>
        <v>-0.35602424821027584</v>
      </c>
      <c r="AS61">
        <f t="shared" si="27"/>
        <v>1.2238566049730466E-4</v>
      </c>
      <c r="AT61">
        <f t="shared" si="27"/>
        <v>-7.6295789217478737E-4</v>
      </c>
      <c r="AU61">
        <f t="shared" si="23"/>
        <v>-0.3566648204419533</v>
      </c>
      <c r="AW61">
        <v>58</v>
      </c>
      <c r="AX61">
        <f>IF(Z61&gt;0, (R61*SUMPRODUCT(K61:$K$98, X61:$X$98)-K61*$AZ$3)/Z61, 0)</f>
        <v>-4127.5655234674969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0.63613866799999996</v>
      </c>
      <c r="Q62" s="4">
        <f t="shared" si="21"/>
        <v>25</v>
      </c>
      <c r="R62">
        <f t="shared" si="0"/>
        <v>100000</v>
      </c>
      <c r="S62">
        <f t="shared" si="1"/>
        <v>-11096.681160624506</v>
      </c>
      <c r="U62">
        <f t="shared" si="13"/>
        <v>0.63613866799999996</v>
      </c>
      <c r="V62">
        <f t="shared" si="14"/>
        <v>0.01</v>
      </c>
      <c r="W62">
        <f t="shared" si="15"/>
        <v>1.2176621229029851E-3</v>
      </c>
      <c r="X62">
        <f t="shared" si="16"/>
        <v>7.7460196093755715E-4</v>
      </c>
      <c r="Y62">
        <f t="shared" si="17"/>
        <v>1.2176621229029851E-5</v>
      </c>
      <c r="Z62">
        <f t="shared" si="18"/>
        <v>4.3088354073639811E-4</v>
      </c>
      <c r="AB62">
        <f t="shared" si="19"/>
        <v>-5.0259801977266028</v>
      </c>
      <c r="AC62">
        <f t="shared" si="2"/>
        <v>-4.7813772689127712</v>
      </c>
      <c r="AE62">
        <f t="shared" si="3"/>
        <v>0</v>
      </c>
      <c r="AF62">
        <f t="shared" si="24"/>
        <v>0</v>
      </c>
      <c r="AG62">
        <f t="shared" si="24"/>
        <v>-1.0772088518409953E-2</v>
      </c>
      <c r="AH62">
        <f t="shared" si="5"/>
        <v>-77.460196093755712</v>
      </c>
      <c r="AI62">
        <f t="shared" si="25"/>
        <v>-77.47096818227412</v>
      </c>
      <c r="AJ62">
        <f t="shared" si="7"/>
        <v>-0.24460292881383161</v>
      </c>
      <c r="AK62">
        <f t="shared" si="22"/>
        <v>-0.35181861384086222</v>
      </c>
      <c r="AL62">
        <f t="shared" si="26"/>
        <v>-78.067389724928816</v>
      </c>
      <c r="AN62">
        <f t="shared" si="27"/>
        <v>0</v>
      </c>
      <c r="AO62">
        <f t="shared" si="27"/>
        <v>0</v>
      </c>
      <c r="AP62">
        <f t="shared" si="27"/>
        <v>-2.1091769576365106E-5</v>
      </c>
      <c r="AQ62">
        <f t="shared" si="27"/>
        <v>-0.15166720961839161</v>
      </c>
      <c r="AR62">
        <f t="shared" si="27"/>
        <v>-0.15168830138796799</v>
      </c>
      <c r="AS62">
        <f t="shared" si="27"/>
        <v>-4.789329946025081E-4</v>
      </c>
      <c r="AT62">
        <f t="shared" si="27"/>
        <v>-6.8886150750857025E-4</v>
      </c>
      <c r="AU62">
        <f t="shared" si="23"/>
        <v>-0.15285609589007906</v>
      </c>
      <c r="AW62">
        <v>59</v>
      </c>
      <c r="AX62">
        <f>IF(Z62&gt;0, (R62*SUMPRODUCT(K62:$K$98, X62:$X$98)-K62*$AZ$3)/Z62, 0)</f>
        <v>-11096.681160624506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0.71227412300000004</v>
      </c>
      <c r="Q63" s="4">
        <f t="shared" si="21"/>
        <v>25</v>
      </c>
      <c r="R63">
        <f t="shared" si="0"/>
        <v>100000</v>
      </c>
      <c r="S63">
        <f t="shared" si="1"/>
        <v>-36742.051756776054</v>
      </c>
      <c r="U63">
        <f t="shared" si="13"/>
        <v>0.71227412300000004</v>
      </c>
      <c r="V63">
        <f t="shared" si="14"/>
        <v>0.01</v>
      </c>
      <c r="W63">
        <f t="shared" si="15"/>
        <v>4.3088354073639811E-4</v>
      </c>
      <c r="X63">
        <f t="shared" si="16"/>
        <v>3.0690719609315276E-4</v>
      </c>
      <c r="Y63">
        <f t="shared" si="17"/>
        <v>4.3088354073639814E-6</v>
      </c>
      <c r="Z63">
        <f t="shared" si="18"/>
        <v>1.1966750923588136E-4</v>
      </c>
      <c r="AB63">
        <f t="shared" si="19"/>
        <v>-4.7813772689127712</v>
      </c>
      <c r="AC63">
        <f t="shared" si="2"/>
        <v>-4.3968298179492296</v>
      </c>
      <c r="AE63">
        <f t="shared" si="3"/>
        <v>0</v>
      </c>
      <c r="AF63">
        <f t="shared" si="24"/>
        <v>0</v>
      </c>
      <c r="AG63">
        <f t="shared" si="24"/>
        <v>-2.9916877308970341E-3</v>
      </c>
      <c r="AH63">
        <f t="shared" si="5"/>
        <v>-30.690719609315277</v>
      </c>
      <c r="AI63">
        <f t="shared" si="25"/>
        <v>-30.693711297046175</v>
      </c>
      <c r="AJ63">
        <f t="shared" si="7"/>
        <v>-0.38454745096354159</v>
      </c>
      <c r="AK63">
        <f t="shared" si="22"/>
        <v>-0.33469640882389401</v>
      </c>
      <c r="AL63">
        <f t="shared" si="26"/>
        <v>-31.412955156833611</v>
      </c>
      <c r="AN63">
        <f t="shared" si="27"/>
        <v>0</v>
      </c>
      <c r="AO63">
        <f t="shared" si="27"/>
        <v>0</v>
      </c>
      <c r="AP63">
        <f t="shared" si="27"/>
        <v>-5.2301162527481387E-6</v>
      </c>
      <c r="AQ63">
        <f t="shared" si="27"/>
        <v>-5.3654005991155489E-2</v>
      </c>
      <c r="AR63">
        <f t="shared" si="27"/>
        <v>-5.3659236107408241E-2</v>
      </c>
      <c r="AS63">
        <f t="shared" si="27"/>
        <v>-6.7227199298445367E-4</v>
      </c>
      <c r="AT63">
        <f t="shared" si="27"/>
        <v>-5.8512160525570956E-4</v>
      </c>
      <c r="AU63">
        <f t="shared" si="23"/>
        <v>-5.4916629705648402E-2</v>
      </c>
      <c r="AW63">
        <v>60</v>
      </c>
      <c r="AX63">
        <f>IF(Z63&gt;0, (R63*SUMPRODUCT(K63:$K$98, X63:$X$98)-K63*$AZ$3)/Z63, 0)</f>
        <v>-36742.051756776054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0.79182603500000004</v>
      </c>
      <c r="Q64" s="4">
        <f t="shared" si="21"/>
        <v>25</v>
      </c>
      <c r="R64">
        <f t="shared" si="0"/>
        <v>100000</v>
      </c>
      <c r="S64">
        <f t="shared" si="1"/>
        <v>-167477.26257538566</v>
      </c>
      <c r="U64">
        <f t="shared" si="13"/>
        <v>0.79182603500000004</v>
      </c>
      <c r="V64">
        <f t="shared" si="14"/>
        <v>0.01</v>
      </c>
      <c r="W64">
        <f t="shared" si="15"/>
        <v>1.1966750923588136E-4</v>
      </c>
      <c r="X64">
        <f t="shared" si="16"/>
        <v>9.4755849356573826E-5</v>
      </c>
      <c r="Y64">
        <f t="shared" si="17"/>
        <v>1.1966750923588137E-6</v>
      </c>
      <c r="Z64">
        <f t="shared" si="18"/>
        <v>2.3714984786948721E-5</v>
      </c>
      <c r="AB64">
        <f t="shared" si="19"/>
        <v>-4.3968298179492296</v>
      </c>
      <c r="AC64">
        <f t="shared" si="2"/>
        <v>-3.9717207341350873</v>
      </c>
      <c r="AE64">
        <f t="shared" si="3"/>
        <v>0</v>
      </c>
      <c r="AF64">
        <f t="shared" si="24"/>
        <v>0</v>
      </c>
      <c r="AG64">
        <f t="shared" si="24"/>
        <v>-5.9287461967371801E-4</v>
      </c>
      <c r="AH64">
        <f t="shared" si="5"/>
        <v>-9.4755849356573822</v>
      </c>
      <c r="AI64">
        <f t="shared" si="25"/>
        <v>-9.476177810277056</v>
      </c>
      <c r="AJ64">
        <f t="shared" si="7"/>
        <v>-0.42510908381414225</v>
      </c>
      <c r="AK64">
        <f t="shared" si="22"/>
        <v>-0.30777808725644612</v>
      </c>
      <c r="AL64">
        <f t="shared" si="26"/>
        <v>-10.209064981347645</v>
      </c>
      <c r="AN64">
        <f t="shared" si="27"/>
        <v>0</v>
      </c>
      <c r="AO64">
        <f t="shared" si="27"/>
        <v>0</v>
      </c>
      <c r="AP64">
        <f t="shared" si="27"/>
        <v>-9.2542221001610756E-7</v>
      </c>
      <c r="AQ64">
        <f t="shared" si="27"/>
        <v>-1.4790507910723632E-2</v>
      </c>
      <c r="AR64">
        <f t="shared" si="27"/>
        <v>-1.4791433332933647E-2</v>
      </c>
      <c r="AS64">
        <f t="shared" si="27"/>
        <v>-6.635557920453949E-4</v>
      </c>
      <c r="AT64">
        <f t="shared" si="27"/>
        <v>-4.8041300513106946E-4</v>
      </c>
      <c r="AU64">
        <f t="shared" si="23"/>
        <v>-1.5935402130110111E-2</v>
      </c>
      <c r="AW64">
        <v>61</v>
      </c>
      <c r="AX64">
        <f>IF(Z64&gt;0, (R64*SUMPRODUCT(K64:$K$98, X64:$X$98)-K64*$AZ$3)/Z64, 0)</f>
        <v>-167477.26257538566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0.79399978000000004</v>
      </c>
      <c r="Q65" s="4">
        <f t="shared" si="21"/>
        <v>25</v>
      </c>
      <c r="R65">
        <f t="shared" si="0"/>
        <v>100000</v>
      </c>
      <c r="S65">
        <f t="shared" si="1"/>
        <v>-765691.75752953067</v>
      </c>
      <c r="U65">
        <f t="shared" si="13"/>
        <v>0.79399978000000004</v>
      </c>
      <c r="V65">
        <f t="shared" si="14"/>
        <v>0.01</v>
      </c>
      <c r="W65">
        <f t="shared" si="15"/>
        <v>2.3714984786948721E-5</v>
      </c>
      <c r="X65">
        <f t="shared" si="16"/>
        <v>1.8829692703540631E-5</v>
      </c>
      <c r="Y65">
        <f t="shared" si="17"/>
        <v>2.3714984786948721E-7</v>
      </c>
      <c r="Z65">
        <f t="shared" si="18"/>
        <v>4.6481422355386033E-6</v>
      </c>
      <c r="AB65">
        <f t="shared" si="19"/>
        <v>-3.9717207341350873</v>
      </c>
      <c r="AC65">
        <f t="shared" si="2"/>
        <v>-3.559044197576795</v>
      </c>
      <c r="AE65">
        <f t="shared" si="3"/>
        <v>0</v>
      </c>
      <c r="AF65">
        <f t="shared" si="24"/>
        <v>0</v>
      </c>
      <c r="AG65">
        <f t="shared" si="24"/>
        <v>-1.1620355588846509E-4</v>
      </c>
      <c r="AH65">
        <f t="shared" si="5"/>
        <v>-1.882969270354063</v>
      </c>
      <c r="AI65">
        <f t="shared" si="25"/>
        <v>-1.8830854739099514</v>
      </c>
      <c r="AJ65">
        <f t="shared" si="7"/>
        <v>-0.41267653655829228</v>
      </c>
      <c r="AK65">
        <f t="shared" si="22"/>
        <v>-0.27802045138945614</v>
      </c>
      <c r="AL65">
        <f t="shared" si="26"/>
        <v>-2.5737824618577001</v>
      </c>
      <c r="AN65">
        <f t="shared" si="27"/>
        <v>0</v>
      </c>
      <c r="AO65">
        <f t="shared" si="27"/>
        <v>0</v>
      </c>
      <c r="AP65">
        <f t="shared" si="27"/>
        <v>-1.6194906853218153E-7</v>
      </c>
      <c r="AQ65">
        <f t="shared" si="27"/>
        <v>-2.6242322541425111E-3</v>
      </c>
      <c r="AR65">
        <f t="shared" si="27"/>
        <v>-2.624394203211043E-3</v>
      </c>
      <c r="AS65">
        <f t="shared" si="27"/>
        <v>-5.7513369698298806E-4</v>
      </c>
      <c r="AT65">
        <f t="shared" si="27"/>
        <v>-3.8746794614990333E-4</v>
      </c>
      <c r="AU65">
        <f t="shared" si="23"/>
        <v>-3.586995846343935E-3</v>
      </c>
      <c r="AW65">
        <v>62</v>
      </c>
      <c r="AX65">
        <f>IF(Z65&gt;0, (R65*SUMPRODUCT(K65:$K$98, X65:$X$98)-K65*$AZ$3)/Z65, 0)</f>
        <v>-765691.75752953067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0.79634782599999998</v>
      </c>
      <c r="Q66" s="4">
        <f t="shared" si="21"/>
        <v>25</v>
      </c>
      <c r="R66">
        <f t="shared" si="0"/>
        <v>100000</v>
      </c>
      <c r="S66">
        <f t="shared" si="1"/>
        <v>-3532852.687239334</v>
      </c>
      <c r="U66">
        <f t="shared" si="13"/>
        <v>0.79634782599999998</v>
      </c>
      <c r="V66">
        <f t="shared" si="14"/>
        <v>0.01</v>
      </c>
      <c r="W66">
        <f t="shared" si="15"/>
        <v>4.6481422355386033E-6</v>
      </c>
      <c r="X66">
        <f t="shared" si="16"/>
        <v>3.7015379642099466E-6</v>
      </c>
      <c r="Y66">
        <f t="shared" si="17"/>
        <v>4.6481422355386034E-8</v>
      </c>
      <c r="Z66">
        <f t="shared" si="18"/>
        <v>9.0012284897327066E-7</v>
      </c>
      <c r="AB66">
        <f t="shared" si="19"/>
        <v>-3.559044197576795</v>
      </c>
      <c r="AC66">
        <f t="shared" si="2"/>
        <v>-3.1800014258407443</v>
      </c>
      <c r="AE66">
        <f t="shared" si="3"/>
        <v>0</v>
      </c>
      <c r="AF66">
        <f t="shared" si="24"/>
        <v>0</v>
      </c>
      <c r="AG66">
        <f t="shared" si="24"/>
        <v>-2.2503071224331765E-5</v>
      </c>
      <c r="AH66">
        <f t="shared" si="5"/>
        <v>-0.37015379642099466</v>
      </c>
      <c r="AI66">
        <f t="shared" si="25"/>
        <v>-0.37017629949221897</v>
      </c>
      <c r="AJ66">
        <f t="shared" si="7"/>
        <v>-0.37904277173605072</v>
      </c>
      <c r="AK66">
        <f t="shared" si="22"/>
        <v>-0.24913309383037568</v>
      </c>
      <c r="AL66">
        <f t="shared" si="26"/>
        <v>-0.99835216505864532</v>
      </c>
      <c r="AN66">
        <f t="shared" si="27"/>
        <v>0</v>
      </c>
      <c r="AO66">
        <f t="shared" si="27"/>
        <v>0</v>
      </c>
      <c r="AP66">
        <f t="shared" si="27"/>
        <v>-2.800159749868923E-8</v>
      </c>
      <c r="AQ66">
        <f t="shared" si="27"/>
        <v>-4.6059924517259914E-4</v>
      </c>
      <c r="AR66">
        <f t="shared" si="27"/>
        <v>-4.6062724677009781E-4</v>
      </c>
      <c r="AS66">
        <f t="shared" si="27"/>
        <v>-4.7166020242890691E-4</v>
      </c>
      <c r="AT66">
        <f t="shared" si="27"/>
        <v>-3.1000766728669124E-4</v>
      </c>
      <c r="AU66">
        <f t="shared" si="23"/>
        <v>-1.2422951164856959E-3</v>
      </c>
      <c r="AW66">
        <v>63</v>
      </c>
      <c r="AX66">
        <f>IF(Z66&gt;0, (R66*SUMPRODUCT(K66:$K$98, X66:$X$98)-K66*$AZ$3)/Z66, 0)</f>
        <v>-3532852.687239334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0.79893513299999996</v>
      </c>
      <c r="Q67" s="4">
        <f t="shared" si="21"/>
        <v>25</v>
      </c>
      <c r="R67">
        <f t="shared" ref="R67:R98" si="28">$C$6</f>
        <v>100000</v>
      </c>
      <c r="S67">
        <f t="shared" ref="S67:S98" si="29">AX67</f>
        <v>-16511555.576226192</v>
      </c>
      <c r="U67">
        <f t="shared" si="13"/>
        <v>0.79893513299999996</v>
      </c>
      <c r="V67">
        <f t="shared" si="14"/>
        <v>0.01</v>
      </c>
      <c r="W67">
        <f t="shared" si="15"/>
        <v>9.0012284897327066E-7</v>
      </c>
      <c r="X67">
        <f t="shared" si="16"/>
        <v>7.1913976806079883E-7</v>
      </c>
      <c r="Y67">
        <f t="shared" si="17"/>
        <v>9.0012284897327074E-9</v>
      </c>
      <c r="Z67">
        <f t="shared" si="18"/>
        <v>1.7198185242273911E-7</v>
      </c>
      <c r="AB67">
        <f t="shared" si="19"/>
        <v>-3.1800014258407443</v>
      </c>
      <c r="AC67">
        <f t="shared" ref="AC67:AC98" si="30">S67*Z67</f>
        <v>-2.8396879143803879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-4.2995463105684774E-6</v>
      </c>
      <c r="AH67">
        <f t="shared" ref="AH67:AH98" si="33">-X67*R67</f>
        <v>-7.1913976806079888E-2</v>
      </c>
      <c r="AI67">
        <f t="shared" ref="AI67:AI98" si="34">SUM(AE67:AH67)</f>
        <v>-7.1918276352390453E-2</v>
      </c>
      <c r="AJ67">
        <f t="shared" ref="AJ67:AJ98" si="35">AB67-AC67</f>
        <v>-0.34031351146035638</v>
      </c>
      <c r="AK67">
        <f t="shared" si="22"/>
        <v>-0.22260009980885212</v>
      </c>
      <c r="AL67">
        <f t="shared" si="26"/>
        <v>-0.63483188762159892</v>
      </c>
      <c r="AN67">
        <f t="shared" ref="AN67:AU98" si="36">AE67*$K67</f>
        <v>0</v>
      </c>
      <c r="AO67">
        <f t="shared" si="36"/>
        <v>0</v>
      </c>
      <c r="AP67">
        <f t="shared" si="36"/>
        <v>-4.776894198102315E-9</v>
      </c>
      <c r="AQ67">
        <f t="shared" si="36"/>
        <v>-7.9898071506527668E-5</v>
      </c>
      <c r="AR67">
        <f t="shared" si="36"/>
        <v>-7.9902848400725766E-5</v>
      </c>
      <c r="AS67">
        <f t="shared" si="36"/>
        <v>-3.780960875883351E-4</v>
      </c>
      <c r="AT67">
        <f t="shared" si="36"/>
        <v>-2.4731379742559619E-4</v>
      </c>
      <c r="AU67">
        <f t="shared" si="23"/>
        <v>-7.0531273341465695E-4</v>
      </c>
      <c r="AW67">
        <v>64</v>
      </c>
      <c r="AX67">
        <f>IF(Z67&gt;0, (R67*SUMPRODUCT(K67:$K$98, X67:$X$98)-K67*$AZ$3)/Z67, 0)</f>
        <v>-16511555.576226192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0.80179641700000004</v>
      </c>
      <c r="Q68" s="4">
        <f t="shared" si="21"/>
        <v>25</v>
      </c>
      <c r="R68">
        <f t="shared" si="28"/>
        <v>100000</v>
      </c>
      <c r="S68">
        <f t="shared" si="29"/>
        <v>-78334666.396226868</v>
      </c>
      <c r="U68">
        <f t="shared" ref="U68:U98" si="40">M68</f>
        <v>0.80179641700000004</v>
      </c>
      <c r="V68">
        <f t="shared" ref="V68:V98" si="41">$C$10</f>
        <v>0.01</v>
      </c>
      <c r="W68">
        <f t="shared" ref="W68:W98" si="42">Z67</f>
        <v>1.7198185242273911E-7</v>
      </c>
      <c r="X68">
        <f t="shared" ref="X68:X98" si="43">U68*W68</f>
        <v>1.3789443306157499E-7</v>
      </c>
      <c r="Y68">
        <f t="shared" ref="Y68:Y98" si="44">V68*W68</f>
        <v>1.7198185242273911E-9</v>
      </c>
      <c r="Z68">
        <f t="shared" ref="Z68:Z98" si="45">MAX(0, W68-X68-Y68)</f>
        <v>3.2367600836936725E-8</v>
      </c>
      <c r="AB68">
        <f t="shared" ref="AB68:AB98" si="46">AC67</f>
        <v>-2.8396879143803879</v>
      </c>
      <c r="AC68">
        <f t="shared" si="30"/>
        <v>-2.5355052136076721</v>
      </c>
      <c r="AE68">
        <f t="shared" si="31"/>
        <v>0</v>
      </c>
      <c r="AF68">
        <f t="shared" si="32"/>
        <v>0</v>
      </c>
      <c r="AG68">
        <f t="shared" si="32"/>
        <v>-8.0919002092341809E-7</v>
      </c>
      <c r="AH68">
        <f t="shared" si="33"/>
        <v>-1.3789443306157499E-2</v>
      </c>
      <c r="AI68">
        <f t="shared" si="34"/>
        <v>-1.3790252496178422E-2</v>
      </c>
      <c r="AJ68">
        <f t="shared" si="35"/>
        <v>-0.30418270077271581</v>
      </c>
      <c r="AK68">
        <f t="shared" si="22"/>
        <v>-0.19877815400662718</v>
      </c>
      <c r="AL68">
        <f t="shared" si="26"/>
        <v>-0.51675110727552143</v>
      </c>
      <c r="AN68">
        <f t="shared" si="36"/>
        <v>0</v>
      </c>
      <c r="AO68">
        <f t="shared" si="36"/>
        <v>0</v>
      </c>
      <c r="AP68">
        <f t="shared" si="36"/>
        <v>-8.0270411044175636E-10</v>
      </c>
      <c r="AQ68">
        <f t="shared" si="36"/>
        <v>-1.3678916615809013E-5</v>
      </c>
      <c r="AR68">
        <f t="shared" si="36"/>
        <v>-1.3679719319919456E-5</v>
      </c>
      <c r="AS68">
        <f t="shared" si="36"/>
        <v>-3.0174458152227012E-4</v>
      </c>
      <c r="AT68">
        <f t="shared" si="36"/>
        <v>-1.9718488508429705E-4</v>
      </c>
      <c r="AU68">
        <f t="shared" si="23"/>
        <v>-5.1260918592648669E-4</v>
      </c>
      <c r="AW68">
        <v>65</v>
      </c>
      <c r="AX68">
        <f>IF(Z68&gt;0, (R68*SUMPRODUCT(K68:$K$98, X68:$X$98)-K68*$AZ$3)/Z68, 0)</f>
        <v>-78334666.396226868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0.804638195</v>
      </c>
      <c r="Q69" s="4">
        <f t="shared" ref="Q69:Q98" si="48">$C$8</f>
        <v>25</v>
      </c>
      <c r="R69">
        <f t="shared" si="28"/>
        <v>100000</v>
      </c>
      <c r="S69">
        <f t="shared" si="29"/>
        <v>-377327112.26967341</v>
      </c>
      <c r="U69">
        <f t="shared" si="40"/>
        <v>0.804638195</v>
      </c>
      <c r="V69">
        <f t="shared" si="41"/>
        <v>0.01</v>
      </c>
      <c r="W69">
        <f t="shared" si="42"/>
        <v>3.2367600836936725E-8</v>
      </c>
      <c r="X69">
        <f t="shared" si="43"/>
        <v>2.6044207913913257E-8</v>
      </c>
      <c r="Y69">
        <f t="shared" si="44"/>
        <v>3.2367600836936725E-10</v>
      </c>
      <c r="Z69">
        <f t="shared" si="45"/>
        <v>5.9997169146541008E-9</v>
      </c>
      <c r="AB69">
        <f t="shared" si="46"/>
        <v>-2.5355052136076721</v>
      </c>
      <c r="AC69">
        <f t="shared" si="30"/>
        <v>-2.2638558578419463</v>
      </c>
      <c r="AE69">
        <f t="shared" si="31"/>
        <v>0</v>
      </c>
      <c r="AF69">
        <f t="shared" si="32"/>
        <v>0</v>
      </c>
      <c r="AG69">
        <f t="shared" si="32"/>
        <v>-1.4999292286635252E-7</v>
      </c>
      <c r="AH69">
        <f t="shared" si="33"/>
        <v>-2.6044207913913258E-3</v>
      </c>
      <c r="AI69">
        <f t="shared" si="34"/>
        <v>-2.6045707843141922E-3</v>
      </c>
      <c r="AJ69">
        <f t="shared" si="35"/>
        <v>-0.2716493557657258</v>
      </c>
      <c r="AK69">
        <f t="shared" si="22"/>
        <v>-0.17748536495253706</v>
      </c>
      <c r="AL69">
        <f t="shared" si="26"/>
        <v>-0.45173929150257708</v>
      </c>
      <c r="AN69">
        <f t="shared" si="36"/>
        <v>0</v>
      </c>
      <c r="AO69">
        <f t="shared" si="36"/>
        <v>0</v>
      </c>
      <c r="AP69">
        <f t="shared" si="36"/>
        <v>-1.3284882392178863E-10</v>
      </c>
      <c r="AQ69">
        <f t="shared" si="36"/>
        <v>-2.3067370948033413E-6</v>
      </c>
      <c r="AR69">
        <f t="shared" si="36"/>
        <v>-2.3068699436272629E-6</v>
      </c>
      <c r="AS69">
        <f t="shared" si="36"/>
        <v>-2.4060000127301879E-4</v>
      </c>
      <c r="AT69">
        <f t="shared" si="36"/>
        <v>-1.5719889676583761E-4</v>
      </c>
      <c r="AU69">
        <f t="shared" si="23"/>
        <v>-4.001057679824837E-4</v>
      </c>
      <c r="AW69">
        <v>66</v>
      </c>
      <c r="AX69">
        <f>IF(Z69&gt;0, (R69*SUMPRODUCT(K69:$K$98, X69:$X$98)-K69*$AZ$3)/Z69, 0)</f>
        <v>-377327112.26967341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0.80770724299999996</v>
      </c>
      <c r="Q70" s="4">
        <f t="shared" si="48"/>
        <v>25</v>
      </c>
      <c r="R70">
        <f t="shared" si="28"/>
        <v>100000</v>
      </c>
      <c r="S70">
        <f t="shared" si="29"/>
        <v>-1848123578.9821517</v>
      </c>
      <c r="U70">
        <f t="shared" si="40"/>
        <v>0.80770724299999996</v>
      </c>
      <c r="V70">
        <f t="shared" si="41"/>
        <v>0.01</v>
      </c>
      <c r="W70">
        <f t="shared" si="42"/>
        <v>5.9997169146541008E-9</v>
      </c>
      <c r="X70">
        <f t="shared" si="43"/>
        <v>4.8460148079157295E-9</v>
      </c>
      <c r="Y70">
        <f t="shared" si="44"/>
        <v>5.9997169146541004E-11</v>
      </c>
      <c r="Z70">
        <f t="shared" si="45"/>
        <v>1.0937049375918305E-9</v>
      </c>
      <c r="AB70">
        <f t="shared" si="46"/>
        <v>-2.2638558578419463</v>
      </c>
      <c r="AC70">
        <f t="shared" si="30"/>
        <v>-2.0213018836126646</v>
      </c>
      <c r="AE70">
        <f t="shared" si="31"/>
        <v>0</v>
      </c>
      <c r="AF70">
        <f t="shared" si="32"/>
        <v>0</v>
      </c>
      <c r="AG70">
        <f t="shared" si="32"/>
        <v>-2.7342623439795763E-8</v>
      </c>
      <c r="AH70">
        <f t="shared" si="33"/>
        <v>-4.8460148079157293E-4</v>
      </c>
      <c r="AI70">
        <f t="shared" si="34"/>
        <v>-4.8462882341501274E-4</v>
      </c>
      <c r="AJ70">
        <f t="shared" si="35"/>
        <v>-0.24255397422928171</v>
      </c>
      <c r="AK70">
        <f t="shared" si="22"/>
        <v>-0.15846991004893626</v>
      </c>
      <c r="AL70">
        <f t="shared" si="26"/>
        <v>-0.40150851310163299</v>
      </c>
      <c r="AN70">
        <f t="shared" si="36"/>
        <v>0</v>
      </c>
      <c r="AO70">
        <f t="shared" si="36"/>
        <v>0</v>
      </c>
      <c r="AP70">
        <f t="shared" si="36"/>
        <v>-2.1622659265098587E-11</v>
      </c>
      <c r="AQ70">
        <f t="shared" si="36"/>
        <v>-3.8322484752021542E-7</v>
      </c>
      <c r="AR70">
        <f t="shared" si="36"/>
        <v>-3.8324647017948051E-7</v>
      </c>
      <c r="AS70">
        <f t="shared" si="36"/>
        <v>-1.9181268211893414E-4</v>
      </c>
      <c r="AT70">
        <f t="shared" si="36"/>
        <v>-1.2531865774707704E-4</v>
      </c>
      <c r="AU70">
        <f t="shared" si="23"/>
        <v>-3.1751458633619067E-4</v>
      </c>
      <c r="AW70">
        <v>67</v>
      </c>
      <c r="AX70">
        <f>IF(Z70&gt;0, (R70*SUMPRODUCT(K70:$K$98, X70:$X$98)-K70*$AZ$3)/Z70, 0)</f>
        <v>-1848123578.9821517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0.81092303399999999</v>
      </c>
      <c r="Q71" s="4">
        <f t="shared" si="48"/>
        <v>25</v>
      </c>
      <c r="R71">
        <f t="shared" si="28"/>
        <v>100000</v>
      </c>
      <c r="S71">
        <f t="shared" si="29"/>
        <v>-9214533174.095459</v>
      </c>
      <c r="U71">
        <f t="shared" si="40"/>
        <v>0.81092303399999999</v>
      </c>
      <c r="V71">
        <f t="shared" si="41"/>
        <v>0.01</v>
      </c>
      <c r="W71">
        <f t="shared" si="42"/>
        <v>1.0937049375918305E-9</v>
      </c>
      <c r="X71">
        <f t="shared" si="43"/>
        <v>8.869105262927478E-10</v>
      </c>
      <c r="Y71">
        <f t="shared" si="44"/>
        <v>1.0937049375918305E-11</v>
      </c>
      <c r="Z71">
        <f t="shared" si="45"/>
        <v>1.9585736192316435E-10</v>
      </c>
      <c r="AB71">
        <f t="shared" si="46"/>
        <v>-2.0213018836126646</v>
      </c>
      <c r="AC71">
        <f t="shared" si="30"/>
        <v>-1.8047341588318186</v>
      </c>
      <c r="AE71">
        <f t="shared" si="31"/>
        <v>0</v>
      </c>
      <c r="AF71">
        <f t="shared" si="32"/>
        <v>0</v>
      </c>
      <c r="AG71">
        <f t="shared" si="32"/>
        <v>-4.8964340480791086E-9</v>
      </c>
      <c r="AH71">
        <f t="shared" si="33"/>
        <v>-8.869105262927478E-5</v>
      </c>
      <c r="AI71">
        <f t="shared" si="34"/>
        <v>-8.8695949063322861E-5</v>
      </c>
      <c r="AJ71">
        <f t="shared" si="35"/>
        <v>-0.21656772478084596</v>
      </c>
      <c r="AK71">
        <f t="shared" si="22"/>
        <v>-0.14149113185288653</v>
      </c>
      <c r="AL71">
        <f t="shared" si="26"/>
        <v>-0.35814755258279585</v>
      </c>
      <c r="AN71">
        <f t="shared" si="36"/>
        <v>0</v>
      </c>
      <c r="AO71">
        <f t="shared" si="36"/>
        <v>0</v>
      </c>
      <c r="AP71">
        <f t="shared" si="36"/>
        <v>-3.457250194683611E-12</v>
      </c>
      <c r="AQ71">
        <f t="shared" si="36"/>
        <v>-6.2622544480006985E-8</v>
      </c>
      <c r="AR71">
        <f t="shared" si="36"/>
        <v>-6.2626001730201664E-8</v>
      </c>
      <c r="AS71">
        <f t="shared" si="36"/>
        <v>-1.5291307945922315E-4</v>
      </c>
      <c r="AT71">
        <f t="shared" si="36"/>
        <v>-9.990336607031395E-5</v>
      </c>
      <c r="AU71">
        <f t="shared" si="23"/>
        <v>-2.5287907153126731E-4</v>
      </c>
      <c r="AW71">
        <v>68</v>
      </c>
      <c r="AX71">
        <f>IF(Z71&gt;0, (R71*SUMPRODUCT(K71:$K$98, X71:$X$98)-K71*$AZ$3)/Z71, 0)</f>
        <v>-9214533174.095459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0.81424565900000001</v>
      </c>
      <c r="Q72" s="4">
        <f t="shared" si="48"/>
        <v>25</v>
      </c>
      <c r="R72">
        <f t="shared" si="28"/>
        <v>100000</v>
      </c>
      <c r="S72">
        <f t="shared" si="29"/>
        <v>-46811145572.438728</v>
      </c>
      <c r="U72">
        <f t="shared" si="40"/>
        <v>0.81424565900000001</v>
      </c>
      <c r="V72">
        <f t="shared" si="41"/>
        <v>0.01</v>
      </c>
      <c r="W72">
        <f t="shared" si="42"/>
        <v>1.9585736192316435E-10</v>
      </c>
      <c r="X72">
        <f t="shared" si="43"/>
        <v>1.5947600672912847E-10</v>
      </c>
      <c r="Y72">
        <f t="shared" si="44"/>
        <v>1.9585736192316438E-12</v>
      </c>
      <c r="Z72">
        <f t="shared" si="45"/>
        <v>3.4422781574804246E-11</v>
      </c>
      <c r="AB72">
        <f t="shared" si="46"/>
        <v>-1.8047341588318186</v>
      </c>
      <c r="AC72">
        <f t="shared" si="30"/>
        <v>-1.6113698393064233</v>
      </c>
      <c r="AE72">
        <f t="shared" si="31"/>
        <v>0</v>
      </c>
      <c r="AF72">
        <f t="shared" si="32"/>
        <v>0</v>
      </c>
      <c r="AG72">
        <f t="shared" si="32"/>
        <v>-8.6056953937010618E-10</v>
      </c>
      <c r="AH72">
        <f t="shared" si="33"/>
        <v>-1.5947600672912846E-5</v>
      </c>
      <c r="AI72">
        <f t="shared" si="34"/>
        <v>-1.5948461242452215E-5</v>
      </c>
      <c r="AJ72">
        <f t="shared" si="35"/>
        <v>-0.19336431952539535</v>
      </c>
      <c r="AK72">
        <f t="shared" si="22"/>
        <v>-0.1263313911182273</v>
      </c>
      <c r="AL72">
        <f t="shared" si="26"/>
        <v>-0.3197116591048651</v>
      </c>
      <c r="AN72">
        <f t="shared" si="36"/>
        <v>0</v>
      </c>
      <c r="AO72">
        <f t="shared" si="36"/>
        <v>0</v>
      </c>
      <c r="AP72">
        <f t="shared" si="36"/>
        <v>-5.4252386574887485E-13</v>
      </c>
      <c r="AQ72">
        <f t="shared" si="36"/>
        <v>-1.0053753439635839E-8</v>
      </c>
      <c r="AR72">
        <f t="shared" si="36"/>
        <v>-1.0054295963501587E-8</v>
      </c>
      <c r="AS72">
        <f t="shared" si="36"/>
        <v>-1.2190154697272129E-4</v>
      </c>
      <c r="AT72">
        <f t="shared" si="36"/>
        <v>-7.9642366525150285E-5</v>
      </c>
      <c r="AU72">
        <f t="shared" si="23"/>
        <v>-2.0155396779383508E-4</v>
      </c>
      <c r="AW72">
        <v>69</v>
      </c>
      <c r="AX72">
        <f>IF(Z72&gt;0, (R72*SUMPRODUCT(K72:$K$98, X72:$X$98)-K72*$AZ$3)/Z72, 0)</f>
        <v>-46811145572.438728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0.81781076600000002</v>
      </c>
      <c r="Q73" s="4">
        <f t="shared" si="48"/>
        <v>25</v>
      </c>
      <c r="R73">
        <f t="shared" si="28"/>
        <v>100000</v>
      </c>
      <c r="S73">
        <f t="shared" si="29"/>
        <v>-242731005729.56061</v>
      </c>
      <c r="U73">
        <f t="shared" si="40"/>
        <v>0.81781076600000002</v>
      </c>
      <c r="V73">
        <f t="shared" si="41"/>
        <v>0.01</v>
      </c>
      <c r="W73">
        <f t="shared" si="42"/>
        <v>3.4422781574804246E-11</v>
      </c>
      <c r="X73">
        <f t="shared" si="43"/>
        <v>2.8151321367541347E-11</v>
      </c>
      <c r="Y73">
        <f t="shared" si="44"/>
        <v>3.4422781574804245E-13</v>
      </c>
      <c r="Z73">
        <f t="shared" si="45"/>
        <v>5.9272323915148566E-12</v>
      </c>
      <c r="AB73">
        <f t="shared" si="46"/>
        <v>-1.6113698393064233</v>
      </c>
      <c r="AC73">
        <f t="shared" si="30"/>
        <v>-1.4387230795852299</v>
      </c>
      <c r="AE73">
        <f t="shared" si="31"/>
        <v>0</v>
      </c>
      <c r="AF73">
        <f t="shared" si="32"/>
        <v>0</v>
      </c>
      <c r="AG73">
        <f t="shared" si="32"/>
        <v>-1.4818080978787141E-10</v>
      </c>
      <c r="AH73">
        <f t="shared" si="33"/>
        <v>-2.8151321367541347E-6</v>
      </c>
      <c r="AI73">
        <f t="shared" si="34"/>
        <v>-2.8152803175639224E-6</v>
      </c>
      <c r="AJ73">
        <f t="shared" si="35"/>
        <v>-0.17264675972119337</v>
      </c>
      <c r="AK73">
        <f t="shared" ref="AK73:AK98" si="49">G73*SUM(AB73:AB73, AE73:AF73)</f>
        <v>-0.11279588875144964</v>
      </c>
      <c r="AL73">
        <f t="shared" si="26"/>
        <v>-0.28544546375296054</v>
      </c>
      <c r="AN73">
        <f t="shared" si="36"/>
        <v>0</v>
      </c>
      <c r="AO73">
        <f t="shared" si="36"/>
        <v>0</v>
      </c>
      <c r="AP73">
        <f t="shared" si="36"/>
        <v>-8.3407829348229975E-14</v>
      </c>
      <c r="AQ73">
        <f t="shared" si="36"/>
        <v>-1.584578065076316E-9</v>
      </c>
      <c r="AR73">
        <f t="shared" si="36"/>
        <v>-1.5846614729056641E-9</v>
      </c>
      <c r="AS73">
        <f t="shared" si="36"/>
        <v>-9.7179192723839518E-5</v>
      </c>
      <c r="AT73">
        <f t="shared" si="36"/>
        <v>-6.3490409140231965E-5</v>
      </c>
      <c r="AU73">
        <f t="shared" si="23"/>
        <v>-1.6067118652554437E-4</v>
      </c>
      <c r="AW73">
        <v>70</v>
      </c>
      <c r="AX73">
        <f>IF(Z73&gt;0, (R73*SUMPRODUCT(K73:$K$98, X73:$X$98)-K73*$AZ$3)/Z73, 0)</f>
        <v>-242731005729.56061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0.82147716100000001</v>
      </c>
      <c r="Q74" s="4">
        <f t="shared" si="48"/>
        <v>25</v>
      </c>
      <c r="R74">
        <f t="shared" si="28"/>
        <v>100000</v>
      </c>
      <c r="S74">
        <f t="shared" si="29"/>
        <v>-1286022201964.1145</v>
      </c>
      <c r="U74">
        <f t="shared" si="40"/>
        <v>0.82147716100000001</v>
      </c>
      <c r="V74">
        <f t="shared" si="41"/>
        <v>0.01</v>
      </c>
      <c r="W74">
        <f t="shared" si="42"/>
        <v>5.9272323915148566E-12</v>
      </c>
      <c r="X74">
        <f t="shared" si="43"/>
        <v>4.8690860375688647E-12</v>
      </c>
      <c r="Y74">
        <f t="shared" si="44"/>
        <v>5.9272323915148563E-14</v>
      </c>
      <c r="Z74">
        <f t="shared" si="45"/>
        <v>9.9887403003084328E-13</v>
      </c>
      <c r="AB74">
        <f t="shared" si="46"/>
        <v>-1.4387230795852299</v>
      </c>
      <c r="AC74">
        <f t="shared" si="30"/>
        <v>-1.2845741795850341</v>
      </c>
      <c r="AE74">
        <f t="shared" si="31"/>
        <v>0</v>
      </c>
      <c r="AF74">
        <f t="shared" si="32"/>
        <v>0</v>
      </c>
      <c r="AG74">
        <f t="shared" si="32"/>
        <v>-2.4971850750771083E-11</v>
      </c>
      <c r="AH74">
        <f t="shared" si="33"/>
        <v>-4.8690860375688643E-7</v>
      </c>
      <c r="AI74">
        <f t="shared" si="34"/>
        <v>-4.8693357560763717E-7</v>
      </c>
      <c r="AJ74">
        <f t="shared" si="35"/>
        <v>-0.15414890000019588</v>
      </c>
      <c r="AK74">
        <f t="shared" si="49"/>
        <v>-0.10071061557096611</v>
      </c>
      <c r="AL74">
        <f t="shared" si="26"/>
        <v>-0.25486000250473761</v>
      </c>
      <c r="AN74">
        <f t="shared" si="36"/>
        <v>0</v>
      </c>
      <c r="AO74">
        <f t="shared" si="36"/>
        <v>0</v>
      </c>
      <c r="AP74">
        <f t="shared" si="36"/>
        <v>-1.2550110889813606E-14</v>
      </c>
      <c r="AQ74">
        <f t="shared" si="36"/>
        <v>-2.4470581020770156E-10</v>
      </c>
      <c r="AR74">
        <f t="shared" si="36"/>
        <v>-2.4471836031859135E-10</v>
      </c>
      <c r="AS74">
        <f t="shared" si="36"/>
        <v>-7.7470661179789021E-5</v>
      </c>
      <c r="AT74">
        <f t="shared" si="36"/>
        <v>-5.0614165758538568E-5</v>
      </c>
      <c r="AU74">
        <f t="shared" si="23"/>
        <v>-1.2808507165668794E-4</v>
      </c>
      <c r="AW74">
        <v>71</v>
      </c>
      <c r="AX74">
        <f>IF(Z74&gt;0, (R74*SUMPRODUCT(K74:$K$98, X74:$X$98)-K74*$AZ$3)/Z74, 0)</f>
        <v>-1286022201964.1145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0.825360447</v>
      </c>
      <c r="Q75" s="4">
        <f t="shared" si="48"/>
        <v>25</v>
      </c>
      <c r="R75">
        <f t="shared" si="28"/>
        <v>100000</v>
      </c>
      <c r="S75">
        <f t="shared" si="29"/>
        <v>-6974229996303.5703</v>
      </c>
      <c r="U75">
        <f t="shared" si="40"/>
        <v>0.825360447</v>
      </c>
      <c r="V75">
        <f t="shared" si="41"/>
        <v>0.01</v>
      </c>
      <c r="W75">
        <f t="shared" si="42"/>
        <v>9.9887403003084328E-13</v>
      </c>
      <c r="X75">
        <f t="shared" si="43"/>
        <v>8.2443111592294818E-13</v>
      </c>
      <c r="Y75">
        <f t="shared" si="44"/>
        <v>9.9887403003084334E-15</v>
      </c>
      <c r="Z75">
        <f t="shared" si="45"/>
        <v>1.6445417380758667E-13</v>
      </c>
      <c r="AB75">
        <f t="shared" si="46"/>
        <v>-1.2845741795850341</v>
      </c>
      <c r="AC75">
        <f t="shared" si="30"/>
        <v>-1.1469412319861918</v>
      </c>
      <c r="AE75">
        <f t="shared" si="31"/>
        <v>0</v>
      </c>
      <c r="AF75">
        <f t="shared" si="32"/>
        <v>0</v>
      </c>
      <c r="AG75">
        <f t="shared" si="32"/>
        <v>-4.1113543451896668E-12</v>
      </c>
      <c r="AH75">
        <f t="shared" si="33"/>
        <v>-8.2443111592294814E-8</v>
      </c>
      <c r="AI75">
        <f t="shared" si="34"/>
        <v>-8.2447222946640007E-8</v>
      </c>
      <c r="AJ75">
        <f t="shared" si="35"/>
        <v>-0.13763294759884226</v>
      </c>
      <c r="AK75">
        <f t="shared" si="49"/>
        <v>-8.9920192570952392E-2</v>
      </c>
      <c r="AL75">
        <f t="shared" si="26"/>
        <v>-0.2275532226170176</v>
      </c>
      <c r="AN75">
        <f t="shared" si="36"/>
        <v>0</v>
      </c>
      <c r="AO75">
        <f t="shared" si="36"/>
        <v>0</v>
      </c>
      <c r="AP75">
        <f t="shared" si="36"/>
        <v>-1.8448612919637007E-15</v>
      </c>
      <c r="AQ75">
        <f t="shared" si="36"/>
        <v>-3.6994161192557582E-11</v>
      </c>
      <c r="AR75">
        <f t="shared" si="36"/>
        <v>-3.6996006053849545E-11</v>
      </c>
      <c r="AS75">
        <f t="shared" si="36"/>
        <v>-6.1759137307406862E-5</v>
      </c>
      <c r="AT75">
        <f t="shared" si="36"/>
        <v>-4.0349303103529759E-5</v>
      </c>
      <c r="AU75">
        <f t="shared" si="23"/>
        <v>-1.0210847740694268E-4</v>
      </c>
      <c r="AW75">
        <v>72</v>
      </c>
      <c r="AX75">
        <f>IF(Z75&gt;0, (R75*SUMPRODUCT(K75:$K$98, X75:$X$98)-K75*$AZ$3)/Z75, 0)</f>
        <v>-6974229996303.5703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0.82947136099999996</v>
      </c>
      <c r="Q76" s="4">
        <f t="shared" si="48"/>
        <v>25</v>
      </c>
      <c r="R76">
        <f t="shared" si="28"/>
        <v>100000</v>
      </c>
      <c r="S76">
        <f t="shared" si="29"/>
        <v>-38790530506677.242</v>
      </c>
      <c r="U76">
        <f t="shared" si="40"/>
        <v>0.82947136099999996</v>
      </c>
      <c r="V76">
        <f t="shared" si="41"/>
        <v>0.01</v>
      </c>
      <c r="W76">
        <f t="shared" si="42"/>
        <v>1.6445417380758667E-13</v>
      </c>
      <c r="X76">
        <f t="shared" si="43"/>
        <v>1.3641002737030946E-13</v>
      </c>
      <c r="Y76">
        <f t="shared" si="44"/>
        <v>1.6445417380758667E-15</v>
      </c>
      <c r="Z76">
        <f t="shared" si="45"/>
        <v>2.6399604699201343E-14</v>
      </c>
      <c r="AB76">
        <f t="shared" si="46"/>
        <v>-1.1469412319861918</v>
      </c>
      <c r="AC76">
        <f t="shared" si="30"/>
        <v>-1.0240546714485896</v>
      </c>
      <c r="AE76">
        <f t="shared" si="31"/>
        <v>0</v>
      </c>
      <c r="AF76">
        <f t="shared" si="32"/>
        <v>0</v>
      </c>
      <c r="AG76">
        <f t="shared" si="32"/>
        <v>-6.5999011748003357E-13</v>
      </c>
      <c r="AH76">
        <f t="shared" si="33"/>
        <v>-1.3641002737030946E-8</v>
      </c>
      <c r="AI76">
        <f t="shared" si="34"/>
        <v>-1.3641662727148426E-8</v>
      </c>
      <c r="AJ76">
        <f t="shared" si="35"/>
        <v>-0.12288656053760216</v>
      </c>
      <c r="AK76">
        <f t="shared" si="49"/>
        <v>-8.0285886239033433E-2</v>
      </c>
      <c r="AL76">
        <f t="shared" si="26"/>
        <v>-0.20317246041829834</v>
      </c>
      <c r="AN76">
        <f t="shared" si="36"/>
        <v>0</v>
      </c>
      <c r="AO76">
        <f t="shared" si="36"/>
        <v>0</v>
      </c>
      <c r="AP76">
        <f t="shared" si="36"/>
        <v>-2.6442238602028087E-16</v>
      </c>
      <c r="AQ76">
        <f t="shared" si="36"/>
        <v>-5.4652128810762466E-12</v>
      </c>
      <c r="AR76">
        <f t="shared" si="36"/>
        <v>-5.4654773034622661E-12</v>
      </c>
      <c r="AS76">
        <f t="shared" si="36"/>
        <v>-4.9234006217011996E-5</v>
      </c>
      <c r="AT76">
        <f t="shared" si="36"/>
        <v>-3.2166217403581496E-5</v>
      </c>
      <c r="AU76">
        <f t="shared" si="23"/>
        <v>-8.1400229086070805E-5</v>
      </c>
      <c r="AW76">
        <v>73</v>
      </c>
      <c r="AX76">
        <f>IF(Z76&gt;0, (R76*SUMPRODUCT(K76:$K$98, X76:$X$98)-K76*$AZ$3)/Z76, 0)</f>
        <v>-38790530506677.242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0.83365815200000004</v>
      </c>
      <c r="Q77" s="4">
        <f t="shared" si="48"/>
        <v>25</v>
      </c>
      <c r="R77">
        <f t="shared" si="28"/>
        <v>100000</v>
      </c>
      <c r="S77">
        <f t="shared" si="29"/>
        <v>-221529952993045.22</v>
      </c>
      <c r="U77">
        <f t="shared" si="40"/>
        <v>0.83365815200000004</v>
      </c>
      <c r="V77">
        <f t="shared" si="41"/>
        <v>0.01</v>
      </c>
      <c r="W77">
        <f t="shared" si="42"/>
        <v>2.6399604699201343E-14</v>
      </c>
      <c r="X77">
        <f t="shared" si="43"/>
        <v>2.200824566706671E-14</v>
      </c>
      <c r="Y77">
        <f t="shared" si="44"/>
        <v>2.6399604699201344E-16</v>
      </c>
      <c r="Z77">
        <f t="shared" si="45"/>
        <v>4.1273629851426193E-15</v>
      </c>
      <c r="AB77">
        <f t="shared" si="46"/>
        <v>-1.0240546714485896</v>
      </c>
      <c r="AC77">
        <f t="shared" si="30"/>
        <v>-0.91433452808387927</v>
      </c>
      <c r="AE77">
        <f t="shared" si="31"/>
        <v>0</v>
      </c>
      <c r="AF77">
        <f t="shared" si="32"/>
        <v>0</v>
      </c>
      <c r="AG77">
        <f t="shared" si="32"/>
        <v>-1.0318407462856549E-13</v>
      </c>
      <c r="AH77">
        <f t="shared" si="33"/>
        <v>-2.2008245667066711E-9</v>
      </c>
      <c r="AI77">
        <f t="shared" si="34"/>
        <v>-2.2009277507812997E-9</v>
      </c>
      <c r="AJ77">
        <f t="shared" si="35"/>
        <v>-0.10972014336471037</v>
      </c>
      <c r="AK77">
        <f t="shared" si="49"/>
        <v>-7.1683827001401287E-2</v>
      </c>
      <c r="AL77">
        <f t="shared" si="26"/>
        <v>-0.18140397256703938</v>
      </c>
      <c r="AN77">
        <f t="shared" si="36"/>
        <v>0</v>
      </c>
      <c r="AO77">
        <f t="shared" si="36"/>
        <v>0</v>
      </c>
      <c r="AP77">
        <f t="shared" si="36"/>
        <v>-3.6910968288375044E-17</v>
      </c>
      <c r="AQ77">
        <f t="shared" si="36"/>
        <v>-7.8727813456106433E-13</v>
      </c>
      <c r="AR77">
        <f t="shared" si="36"/>
        <v>-7.8731504552935263E-13</v>
      </c>
      <c r="AS77">
        <f t="shared" si="36"/>
        <v>-3.9249048333371583E-5</v>
      </c>
      <c r="AT77">
        <f t="shared" si="36"/>
        <v>-2.5642711578920231E-5</v>
      </c>
      <c r="AU77">
        <f t="shared" si="23"/>
        <v>-6.4891760699606861E-5</v>
      </c>
      <c r="AW77">
        <v>74</v>
      </c>
      <c r="AX77">
        <f>IF(Z77&gt;0, (R77*SUMPRODUCT(K77:$K$98, X77:$X$98)-K77*$AZ$3)/Z77, 0)</f>
        <v>-221529952993045.22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0.83803355999999996</v>
      </c>
      <c r="Q78" s="4">
        <f t="shared" si="48"/>
        <v>25</v>
      </c>
      <c r="R78">
        <f t="shared" si="28"/>
        <v>100000</v>
      </c>
      <c r="S78">
        <f t="shared" si="29"/>
        <v>-1301567641426715.3</v>
      </c>
      <c r="U78">
        <f t="shared" si="40"/>
        <v>0.83803355999999996</v>
      </c>
      <c r="V78">
        <f t="shared" si="41"/>
        <v>0.01</v>
      </c>
      <c r="W78">
        <f t="shared" si="42"/>
        <v>4.1273629851426193E-15</v>
      </c>
      <c r="X78">
        <f t="shared" si="43"/>
        <v>3.4588686958512961E-15</v>
      </c>
      <c r="Y78">
        <f t="shared" si="44"/>
        <v>4.1273629851426193E-17</v>
      </c>
      <c r="Z78">
        <f t="shared" si="45"/>
        <v>6.2722065943989707E-16</v>
      </c>
      <c r="AB78">
        <f t="shared" si="46"/>
        <v>-0.91433452808387927</v>
      </c>
      <c r="AC78">
        <f t="shared" si="30"/>
        <v>-0.81637011436129581</v>
      </c>
      <c r="AE78">
        <f t="shared" si="31"/>
        <v>0</v>
      </c>
      <c r="AF78">
        <f t="shared" si="32"/>
        <v>0</v>
      </c>
      <c r="AG78">
        <f t="shared" si="32"/>
        <v>-1.5680516485997426E-14</v>
      </c>
      <c r="AH78">
        <f t="shared" si="33"/>
        <v>-3.4588686958512963E-10</v>
      </c>
      <c r="AI78">
        <f t="shared" si="34"/>
        <v>-3.4590255010161562E-10</v>
      </c>
      <c r="AJ78">
        <f t="shared" si="35"/>
        <v>-9.7964413722583465E-2</v>
      </c>
      <c r="AK78">
        <f t="shared" si="49"/>
        <v>-6.4003416965871557E-2</v>
      </c>
      <c r="AL78">
        <f t="shared" si="26"/>
        <v>-0.16196783103435758</v>
      </c>
      <c r="AN78">
        <f t="shared" si="36"/>
        <v>0</v>
      </c>
      <c r="AO78">
        <f t="shared" si="36"/>
        <v>0</v>
      </c>
      <c r="AP78">
        <f t="shared" si="36"/>
        <v>-5.0082396854796885E-18</v>
      </c>
      <c r="AQ78">
        <f t="shared" si="36"/>
        <v>-1.1047367913483586E-13</v>
      </c>
      <c r="AR78">
        <f t="shared" si="36"/>
        <v>-1.1047868737452134E-13</v>
      </c>
      <c r="AS78">
        <f t="shared" si="36"/>
        <v>-3.1289101032374881E-5</v>
      </c>
      <c r="AT78">
        <f t="shared" si="36"/>
        <v>-2.0442212674628768E-5</v>
      </c>
      <c r="AU78">
        <f t="shared" si="23"/>
        <v>-5.1731313817482339E-5</v>
      </c>
      <c r="AW78">
        <v>75</v>
      </c>
      <c r="AX78">
        <f>IF(Z78&gt;0, (R78*SUMPRODUCT(K78:$K$98, X78:$X$98)-K78*$AZ$3)/Z78, 0)</f>
        <v>-1301567641426715.3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0.84243849400000004</v>
      </c>
      <c r="Q79" s="4">
        <f t="shared" si="48"/>
        <v>25</v>
      </c>
      <c r="R79">
        <f t="shared" si="28"/>
        <v>100000</v>
      </c>
      <c r="S79">
        <f t="shared" si="29"/>
        <v>-7875454765009800</v>
      </c>
      <c r="U79">
        <f t="shared" si="40"/>
        <v>0.84243849400000004</v>
      </c>
      <c r="V79">
        <f t="shared" si="41"/>
        <v>0.01</v>
      </c>
      <c r="W79">
        <f t="shared" si="42"/>
        <v>6.2722065943989707E-16</v>
      </c>
      <c r="X79">
        <f t="shared" si="43"/>
        <v>5.2839482774423381E-16</v>
      </c>
      <c r="Y79">
        <f t="shared" si="44"/>
        <v>6.2722065943989704E-18</v>
      </c>
      <c r="Z79">
        <f t="shared" si="45"/>
        <v>9.2553625101264283E-17</v>
      </c>
      <c r="AB79">
        <f t="shared" si="46"/>
        <v>-0.81637011436129581</v>
      </c>
      <c r="AC79">
        <f t="shared" si="30"/>
        <v>-0.72890188782268239</v>
      </c>
      <c r="AE79">
        <f t="shared" si="31"/>
        <v>0</v>
      </c>
      <c r="AF79">
        <f t="shared" si="32"/>
        <v>0</v>
      </c>
      <c r="AG79">
        <f t="shared" si="32"/>
        <v>-2.3138406275316069E-15</v>
      </c>
      <c r="AH79">
        <f t="shared" si="33"/>
        <v>-5.2839482774423382E-11</v>
      </c>
      <c r="AI79">
        <f t="shared" si="34"/>
        <v>-5.2841796615050912E-11</v>
      </c>
      <c r="AJ79">
        <f t="shared" si="35"/>
        <v>-8.7468226538613414E-2</v>
      </c>
      <c r="AK79">
        <f t="shared" si="49"/>
        <v>-5.7145908005290715E-2</v>
      </c>
      <c r="AL79">
        <f t="shared" si="26"/>
        <v>-0.14461413459674594</v>
      </c>
      <c r="AN79">
        <f t="shared" si="36"/>
        <v>0</v>
      </c>
      <c r="AO79">
        <f t="shared" si="36"/>
        <v>0</v>
      </c>
      <c r="AP79">
        <f t="shared" si="36"/>
        <v>-6.5984231285566851E-19</v>
      </c>
      <c r="AQ79">
        <f t="shared" si="36"/>
        <v>-1.5068335350809082E-14</v>
      </c>
      <c r="AR79">
        <f t="shared" si="36"/>
        <v>-1.5068995193121938E-14</v>
      </c>
      <c r="AS79">
        <f t="shared" si="36"/>
        <v>-2.4943479777253525E-5</v>
      </c>
      <c r="AT79">
        <f t="shared" si="36"/>
        <v>-1.6296406787823682E-5</v>
      </c>
      <c r="AU79">
        <f t="shared" si="23"/>
        <v>-4.1239886580146208E-5</v>
      </c>
      <c r="AW79">
        <v>76</v>
      </c>
      <c r="AX79">
        <f>IF(Z79&gt;0, (R79*SUMPRODUCT(K79:$K$98, X79:$X$98)-K79*$AZ$3)/Z79, 0)</f>
        <v>-7875454765009800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0.84677131100000003</v>
      </c>
      <c r="Q80" s="4">
        <f t="shared" si="48"/>
        <v>25</v>
      </c>
      <c r="R80">
        <f t="shared" si="28"/>
        <v>100000</v>
      </c>
      <c r="S80">
        <f t="shared" si="29"/>
        <v>-4.9093907716962072E+16</v>
      </c>
      <c r="U80">
        <f t="shared" si="40"/>
        <v>0.84677131100000003</v>
      </c>
      <c r="V80">
        <f t="shared" si="41"/>
        <v>0.01</v>
      </c>
      <c r="W80">
        <f t="shared" si="42"/>
        <v>9.2553625101264283E-17</v>
      </c>
      <c r="X80">
        <f t="shared" si="43"/>
        <v>7.8371754464800064E-17</v>
      </c>
      <c r="Y80">
        <f t="shared" si="44"/>
        <v>9.2553625101264282E-19</v>
      </c>
      <c r="Z80">
        <f t="shared" si="45"/>
        <v>1.3256334385451576E-17</v>
      </c>
      <c r="AB80">
        <f t="shared" si="46"/>
        <v>-0.72890188782268239</v>
      </c>
      <c r="AC80">
        <f t="shared" si="30"/>
        <v>-0.65080525698455083</v>
      </c>
      <c r="AE80">
        <f t="shared" si="31"/>
        <v>0</v>
      </c>
      <c r="AF80">
        <f t="shared" si="32"/>
        <v>0</v>
      </c>
      <c r="AG80">
        <f t="shared" si="32"/>
        <v>-3.3140835963628941E-16</v>
      </c>
      <c r="AH80">
        <f t="shared" si="33"/>
        <v>-7.8371754464800057E-12</v>
      </c>
      <c r="AI80">
        <f t="shared" si="34"/>
        <v>-7.8375068548396423E-12</v>
      </c>
      <c r="AJ80">
        <f t="shared" si="35"/>
        <v>-7.8096630838131564E-2</v>
      </c>
      <c r="AK80">
        <f t="shared" si="49"/>
        <v>-5.1023132147587774E-2</v>
      </c>
      <c r="AL80">
        <f t="shared" si="26"/>
        <v>-0.12911976299355685</v>
      </c>
      <c r="AN80">
        <f t="shared" si="36"/>
        <v>0</v>
      </c>
      <c r="AO80">
        <f t="shared" si="36"/>
        <v>0</v>
      </c>
      <c r="AP80">
        <f t="shared" si="36"/>
        <v>-8.4382454836647541E-20</v>
      </c>
      <c r="AQ80">
        <f t="shared" si="36"/>
        <v>-1.9954840725359518E-15</v>
      </c>
      <c r="AR80">
        <f t="shared" si="36"/>
        <v>-1.9955684549907886E-15</v>
      </c>
      <c r="AS80">
        <f t="shared" si="36"/>
        <v>-1.9884789363265553E-5</v>
      </c>
      <c r="AT80">
        <f t="shared" si="36"/>
        <v>-1.2991395717335654E-5</v>
      </c>
      <c r="AU80">
        <f t="shared" si="23"/>
        <v>-3.2876185082596772E-5</v>
      </c>
      <c r="AW80">
        <v>77</v>
      </c>
      <c r="AX80">
        <f>IF(Z80&gt;0, (R80*SUMPRODUCT(K80:$K$98, X80:$X$98)-K80*$AZ$3)/Z80, 0)</f>
        <v>-4.9093907716962072E+16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0.85120774200000004</v>
      </c>
      <c r="Q81" s="4">
        <f t="shared" si="48"/>
        <v>25</v>
      </c>
      <c r="R81">
        <f t="shared" si="28"/>
        <v>100000</v>
      </c>
      <c r="S81">
        <f t="shared" si="29"/>
        <v>-3.158234242133241E+17</v>
      </c>
      <c r="U81">
        <f t="shared" si="40"/>
        <v>0.85120774200000004</v>
      </c>
      <c r="V81">
        <f t="shared" si="41"/>
        <v>0.01</v>
      </c>
      <c r="W81">
        <f t="shared" si="42"/>
        <v>1.3256334385451576E-17</v>
      </c>
      <c r="X81">
        <f t="shared" si="43"/>
        <v>1.1283894459437194E-17</v>
      </c>
      <c r="Y81">
        <f t="shared" si="44"/>
        <v>1.3256334385451577E-19</v>
      </c>
      <c r="Z81">
        <f t="shared" si="45"/>
        <v>1.8398765821598664E-18</v>
      </c>
      <c r="AB81">
        <f t="shared" si="46"/>
        <v>-0.65080525698455083</v>
      </c>
      <c r="AC81">
        <f t="shared" si="30"/>
        <v>-0.58107612230763628</v>
      </c>
      <c r="AE81">
        <f t="shared" si="31"/>
        <v>0</v>
      </c>
      <c r="AF81">
        <f t="shared" si="32"/>
        <v>0</v>
      </c>
      <c r="AG81">
        <f t="shared" si="32"/>
        <v>-4.5996914553996659E-17</v>
      </c>
      <c r="AH81">
        <f t="shared" si="33"/>
        <v>-1.1283894459437194E-12</v>
      </c>
      <c r="AI81">
        <f t="shared" si="34"/>
        <v>-1.1284354428582734E-12</v>
      </c>
      <c r="AJ81">
        <f t="shared" si="35"/>
        <v>-6.972913467691455E-2</v>
      </c>
      <c r="AK81">
        <f t="shared" si="49"/>
        <v>-4.5556367988918565E-2</v>
      </c>
      <c r="AL81">
        <f t="shared" si="26"/>
        <v>-0.11528550266696155</v>
      </c>
      <c r="AN81">
        <f t="shared" si="36"/>
        <v>0</v>
      </c>
      <c r="AO81">
        <f t="shared" si="36"/>
        <v>0</v>
      </c>
      <c r="AP81">
        <f t="shared" si="36"/>
        <v>-1.0456813787822617E-20</v>
      </c>
      <c r="AQ81">
        <f t="shared" si="36"/>
        <v>-2.5652499587828476E-16</v>
      </c>
      <c r="AR81">
        <f t="shared" si="36"/>
        <v>-2.5653545269207255E-16</v>
      </c>
      <c r="AS81">
        <f t="shared" si="36"/>
        <v>-1.5852032336789533E-5</v>
      </c>
      <c r="AT81">
        <f t="shared" si="36"/>
        <v>-1.0356661126702738E-5</v>
      </c>
      <c r="AU81">
        <f t="shared" si="23"/>
        <v>-2.6208693463748807E-5</v>
      </c>
      <c r="AW81">
        <v>78</v>
      </c>
      <c r="AX81">
        <f>IF(Z81&gt;0, (R81*SUMPRODUCT(K81:$K$98, X81:$X$98)-K81*$AZ$3)/Z81, 0)</f>
        <v>-3.158234242133241E+17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0.85572183800000001</v>
      </c>
      <c r="Q82" s="4">
        <f t="shared" si="48"/>
        <v>25</v>
      </c>
      <c r="R82">
        <f t="shared" si="28"/>
        <v>100000</v>
      </c>
      <c r="S82">
        <f t="shared" si="29"/>
        <v>-2.1000078939900009E+18</v>
      </c>
      <c r="U82">
        <f t="shared" si="40"/>
        <v>0.85572183800000001</v>
      </c>
      <c r="V82">
        <f t="shared" si="41"/>
        <v>0.01</v>
      </c>
      <c r="W82">
        <f t="shared" si="42"/>
        <v>1.8398765821598664E-18</v>
      </c>
      <c r="X82">
        <f t="shared" si="43"/>
        <v>1.5744225705789989E-18</v>
      </c>
      <c r="Y82">
        <f t="shared" si="44"/>
        <v>1.8398765821598665E-20</v>
      </c>
      <c r="Z82">
        <f t="shared" si="45"/>
        <v>2.4705524575926881E-19</v>
      </c>
      <c r="AB82">
        <f t="shared" si="46"/>
        <v>-0.58107612230763628</v>
      </c>
      <c r="AC82">
        <f t="shared" si="30"/>
        <v>-0.51881796634610422</v>
      </c>
      <c r="AE82">
        <f t="shared" si="31"/>
        <v>0</v>
      </c>
      <c r="AF82">
        <f t="shared" si="32"/>
        <v>0</v>
      </c>
      <c r="AG82">
        <f t="shared" si="32"/>
        <v>-6.1763811439817205E-18</v>
      </c>
      <c r="AH82">
        <f t="shared" si="33"/>
        <v>-1.5744225705789989E-13</v>
      </c>
      <c r="AI82">
        <f t="shared" si="34"/>
        <v>-1.5744843343904388E-13</v>
      </c>
      <c r="AJ82">
        <f t="shared" si="35"/>
        <v>-6.2258155961532058E-2</v>
      </c>
      <c r="AK82">
        <f t="shared" si="49"/>
        <v>-4.0675328561534545E-2</v>
      </c>
      <c r="AL82">
        <f t="shared" si="26"/>
        <v>-0.10293348452322405</v>
      </c>
      <c r="AN82">
        <f t="shared" si="36"/>
        <v>0</v>
      </c>
      <c r="AO82">
        <f t="shared" si="36"/>
        <v>0</v>
      </c>
      <c r="AP82">
        <f t="shared" si="36"/>
        <v>-1.2536801212545345E-21</v>
      </c>
      <c r="AQ82">
        <f t="shared" si="36"/>
        <v>-3.19575854076404E-17</v>
      </c>
      <c r="AR82">
        <f t="shared" si="36"/>
        <v>-3.1958839087761655E-17</v>
      </c>
      <c r="AS82">
        <f t="shared" si="36"/>
        <v>-1.2637143125629657E-5</v>
      </c>
      <c r="AT82">
        <f t="shared" si="36"/>
        <v>-8.2562668420780971E-6</v>
      </c>
      <c r="AU82">
        <f t="shared" si="23"/>
        <v>-2.0893409967739713E-5</v>
      </c>
      <c r="AW82">
        <v>79</v>
      </c>
      <c r="AX82">
        <f>IF(Z82&gt;0, (R82*SUMPRODUCT(K82:$K$98, X82:$X$98)-K82*$AZ$3)/Z82, 0)</f>
        <v>-2.1000078939900009E+18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0.86028443099999996</v>
      </c>
      <c r="Q83" s="4">
        <f t="shared" si="48"/>
        <v>25</v>
      </c>
      <c r="R83">
        <f t="shared" si="28"/>
        <v>100000</v>
      </c>
      <c r="S83">
        <f t="shared" si="29"/>
        <v>-1.4454757147967001E+19</v>
      </c>
      <c r="U83">
        <f t="shared" si="40"/>
        <v>0.86028443099999996</v>
      </c>
      <c r="V83">
        <f t="shared" si="41"/>
        <v>0.01</v>
      </c>
      <c r="W83">
        <f t="shared" si="42"/>
        <v>2.4705524575926881E-19</v>
      </c>
      <c r="X83">
        <f t="shared" si="43"/>
        <v>2.1253778152357772E-19</v>
      </c>
      <c r="Y83">
        <f t="shared" si="44"/>
        <v>2.4705524575926883E-21</v>
      </c>
      <c r="Z83">
        <f t="shared" si="45"/>
        <v>3.2046911778098407E-20</v>
      </c>
      <c r="AB83">
        <f t="shared" si="46"/>
        <v>-0.51881796634610422</v>
      </c>
      <c r="AC83">
        <f t="shared" si="30"/>
        <v>-0.46323032709473583</v>
      </c>
      <c r="AE83">
        <f t="shared" si="31"/>
        <v>0</v>
      </c>
      <c r="AF83">
        <f t="shared" si="32"/>
        <v>0</v>
      </c>
      <c r="AG83">
        <f t="shared" si="32"/>
        <v>-8.0117279445246015E-19</v>
      </c>
      <c r="AH83">
        <f t="shared" si="33"/>
        <v>-2.1253778152357773E-14</v>
      </c>
      <c r="AI83">
        <f t="shared" si="34"/>
        <v>-2.1254579325152227E-14</v>
      </c>
      <c r="AJ83">
        <f t="shared" si="35"/>
        <v>-5.5587639251368393E-2</v>
      </c>
      <c r="AK83">
        <f t="shared" si="49"/>
        <v>-3.6317257644227302E-2</v>
      </c>
      <c r="AL83">
        <f t="shared" si="26"/>
        <v>-9.1904896895616955E-2</v>
      </c>
      <c r="AN83">
        <f t="shared" si="36"/>
        <v>0</v>
      </c>
      <c r="AO83">
        <f t="shared" si="36"/>
        <v>0</v>
      </c>
      <c r="AP83">
        <f t="shared" si="36"/>
        <v>-1.4519806274332234E-22</v>
      </c>
      <c r="AQ83">
        <f t="shared" si="36"/>
        <v>-3.8518624634623866E-18</v>
      </c>
      <c r="AR83">
        <f t="shared" si="36"/>
        <v>-3.85200766152513E-18</v>
      </c>
      <c r="AS83">
        <f t="shared" si="36"/>
        <v>-1.0074253129488015E-5</v>
      </c>
      <c r="AT83">
        <f t="shared" si="36"/>
        <v>-6.5818453779321614E-6</v>
      </c>
      <c r="AU83">
        <f t="shared" si="23"/>
        <v>-1.6656098507424028E-5</v>
      </c>
      <c r="AW83">
        <v>80</v>
      </c>
      <c r="AX83">
        <f>IF(Z83&gt;0, (R83*SUMPRODUCT(K83:$K$98, X83:$X$98)-K83*$AZ$3)/Z83, 0)</f>
        <v>-1.4454757147967001E+19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0.86486670799999998</v>
      </c>
      <c r="Q84" s="4">
        <f t="shared" si="48"/>
        <v>25</v>
      </c>
      <c r="R84">
        <f t="shared" si="28"/>
        <v>100000</v>
      </c>
      <c r="S84">
        <f t="shared" si="29"/>
        <v>-1.0313828527605327E+20</v>
      </c>
      <c r="U84">
        <f t="shared" si="40"/>
        <v>0.86486670799999998</v>
      </c>
      <c r="V84">
        <f t="shared" si="41"/>
        <v>0.01</v>
      </c>
      <c r="W84">
        <f t="shared" si="42"/>
        <v>3.2046911778098407E-20</v>
      </c>
      <c r="X84">
        <f t="shared" si="43"/>
        <v>2.7716307091090394E-20</v>
      </c>
      <c r="Y84">
        <f t="shared" si="44"/>
        <v>3.2046911778098409E-22</v>
      </c>
      <c r="Z84">
        <f t="shared" si="45"/>
        <v>4.0101355692270286E-21</v>
      </c>
      <c r="AB84">
        <f t="shared" si="46"/>
        <v>-0.46323032709473583</v>
      </c>
      <c r="AC84">
        <f t="shared" si="30"/>
        <v>-0.41359850633458556</v>
      </c>
      <c r="AE84">
        <f t="shared" si="31"/>
        <v>0</v>
      </c>
      <c r="AF84">
        <f t="shared" si="32"/>
        <v>0</v>
      </c>
      <c r="AG84">
        <f t="shared" si="32"/>
        <v>-1.0025338923067571E-19</v>
      </c>
      <c r="AH84">
        <f t="shared" si="33"/>
        <v>-2.7716307091090395E-15</v>
      </c>
      <c r="AI84">
        <f t="shared" si="34"/>
        <v>-2.77173096249827E-15</v>
      </c>
      <c r="AJ84">
        <f t="shared" si="35"/>
        <v>-4.9631820760150269E-2</v>
      </c>
      <c r="AK84">
        <f t="shared" si="49"/>
        <v>-3.2426122896631514E-2</v>
      </c>
      <c r="AL84">
        <f t="shared" si="26"/>
        <v>-8.2057943656784552E-2</v>
      </c>
      <c r="AN84">
        <f t="shared" si="36"/>
        <v>0</v>
      </c>
      <c r="AO84">
        <f t="shared" si="36"/>
        <v>0</v>
      </c>
      <c r="AP84">
        <f t="shared" si="36"/>
        <v>-1.6222421056334358E-23</v>
      </c>
      <c r="AQ84">
        <f t="shared" si="36"/>
        <v>-4.4848918047426654E-19</v>
      </c>
      <c r="AR84">
        <f t="shared" si="36"/>
        <v>-4.4850540289532285E-19</v>
      </c>
      <c r="AS84">
        <f t="shared" si="36"/>
        <v>-8.031132915727039E-6</v>
      </c>
      <c r="AT84">
        <f t="shared" si="36"/>
        <v>-5.2470068382749998E-6</v>
      </c>
      <c r="AU84">
        <f t="shared" si="23"/>
        <v>-1.3278139754002486E-5</v>
      </c>
      <c r="AW84">
        <v>81</v>
      </c>
      <c r="AX84">
        <f>IF(Z84&gt;0, (R84*SUMPRODUCT(K84:$K$98, X84:$X$98)-K84*$AZ$3)/Z84, 0)</f>
        <v>-1.0313828527605327E+20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0.86947332300000002</v>
      </c>
      <c r="Q85" s="4">
        <f t="shared" si="48"/>
        <v>25</v>
      </c>
      <c r="R85">
        <f t="shared" si="28"/>
        <v>100000</v>
      </c>
      <c r="S85">
        <f t="shared" si="29"/>
        <v>-7.640445833478165E+20</v>
      </c>
      <c r="U85">
        <f t="shared" si="40"/>
        <v>0.86947332300000002</v>
      </c>
      <c r="V85">
        <f t="shared" si="41"/>
        <v>0.01</v>
      </c>
      <c r="W85">
        <f t="shared" si="42"/>
        <v>4.0101355692270286E-21</v>
      </c>
      <c r="X85">
        <f t="shared" si="43"/>
        <v>3.4867058990563212E-21</v>
      </c>
      <c r="Y85">
        <f t="shared" si="44"/>
        <v>4.0101355692270287E-23</v>
      </c>
      <c r="Z85">
        <f t="shared" si="45"/>
        <v>4.8332831447843711E-22</v>
      </c>
      <c r="AB85">
        <f t="shared" si="46"/>
        <v>-0.41359850633458556</v>
      </c>
      <c r="AC85">
        <f t="shared" si="30"/>
        <v>-0.36928438065587993</v>
      </c>
      <c r="AE85">
        <f t="shared" si="31"/>
        <v>0</v>
      </c>
      <c r="AF85">
        <f t="shared" si="32"/>
        <v>0</v>
      </c>
      <c r="AG85">
        <f t="shared" si="32"/>
        <v>-1.2083207861960927E-20</v>
      </c>
      <c r="AH85">
        <f t="shared" si="33"/>
        <v>-3.4867058990563212E-16</v>
      </c>
      <c r="AI85">
        <f t="shared" si="34"/>
        <v>-3.4868267311349406E-16</v>
      </c>
      <c r="AJ85">
        <f t="shared" si="35"/>
        <v>-4.4314125678705629E-2</v>
      </c>
      <c r="AK85">
        <f t="shared" si="49"/>
        <v>-2.8951895443420993E-2</v>
      </c>
      <c r="AL85">
        <f t="shared" si="26"/>
        <v>-7.3266021122126962E-2</v>
      </c>
      <c r="AN85">
        <f t="shared" si="36"/>
        <v>0</v>
      </c>
      <c r="AO85">
        <f t="shared" si="36"/>
        <v>0</v>
      </c>
      <c r="AP85">
        <f t="shared" si="36"/>
        <v>-1.7457450917989369E-24</v>
      </c>
      <c r="AQ85">
        <f t="shared" si="36"/>
        <v>-5.037486551055787E-20</v>
      </c>
      <c r="AR85">
        <f t="shared" si="36"/>
        <v>-5.0376611255649666E-20</v>
      </c>
      <c r="AS85">
        <f t="shared" si="36"/>
        <v>-6.4023699902160752E-6</v>
      </c>
      <c r="AT85">
        <f t="shared" si="36"/>
        <v>-4.1828817269411665E-6</v>
      </c>
      <c r="AU85">
        <f t="shared" si="23"/>
        <v>-1.0585251717157292E-5</v>
      </c>
      <c r="AW85">
        <v>82</v>
      </c>
      <c r="AX85">
        <f>IF(Z85&gt;0, (R85*SUMPRODUCT(K85:$K$98, X85:$X$98)-K85*$AZ$3)/Z85, 0)</f>
        <v>-7.640445833478165E+20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0.874112687</v>
      </c>
      <c r="Q86" s="4">
        <f t="shared" si="48"/>
        <v>25</v>
      </c>
      <c r="R86">
        <f t="shared" si="28"/>
        <v>100000</v>
      </c>
      <c r="S86">
        <f t="shared" si="29"/>
        <v>-5.8866035120117729E+21</v>
      </c>
      <c r="U86">
        <f t="shared" si="40"/>
        <v>0.874112687</v>
      </c>
      <c r="V86">
        <f t="shared" si="41"/>
        <v>0.01</v>
      </c>
      <c r="W86">
        <f t="shared" si="42"/>
        <v>4.8332831447843711E-22</v>
      </c>
      <c r="X86">
        <f t="shared" si="43"/>
        <v>4.2248341167192766E-22</v>
      </c>
      <c r="Y86">
        <f t="shared" si="44"/>
        <v>4.8332831447843712E-24</v>
      </c>
      <c r="Z86">
        <f t="shared" si="45"/>
        <v>5.6011619661725078E-23</v>
      </c>
      <c r="AB86">
        <f t="shared" si="46"/>
        <v>-0.36928438065587993</v>
      </c>
      <c r="AC86">
        <f t="shared" si="30"/>
        <v>-0.32971819701417854</v>
      </c>
      <c r="AE86">
        <f t="shared" si="31"/>
        <v>0</v>
      </c>
      <c r="AF86">
        <f t="shared" si="32"/>
        <v>0</v>
      </c>
      <c r="AG86">
        <f t="shared" si="32"/>
        <v>-1.4002904915431269E-21</v>
      </c>
      <c r="AH86">
        <f t="shared" si="33"/>
        <v>-4.2248341167192765E-17</v>
      </c>
      <c r="AI86">
        <f t="shared" si="34"/>
        <v>-4.224974145768431E-17</v>
      </c>
      <c r="AJ86">
        <f t="shared" si="35"/>
        <v>-3.9566183641701391E-2</v>
      </c>
      <c r="AK86">
        <f t="shared" si="49"/>
        <v>-2.5849906645911597E-2</v>
      </c>
      <c r="AL86">
        <f t="shared" si="26"/>
        <v>-6.5416090287613027E-2</v>
      </c>
      <c r="AN86">
        <f t="shared" si="36"/>
        <v>0</v>
      </c>
      <c r="AO86">
        <f t="shared" si="36"/>
        <v>0</v>
      </c>
      <c r="AP86">
        <f t="shared" si="36"/>
        <v>-1.8063366774242603E-25</v>
      </c>
      <c r="AQ86">
        <f t="shared" si="36"/>
        <v>-5.4499211893193946E-21</v>
      </c>
      <c r="AR86">
        <f t="shared" si="36"/>
        <v>-5.4501018229871374E-21</v>
      </c>
      <c r="AS86">
        <f t="shared" si="36"/>
        <v>-5.1039301580166339E-6</v>
      </c>
      <c r="AT86">
        <f t="shared" si="36"/>
        <v>-3.3345677032375369E-6</v>
      </c>
      <c r="AU86">
        <f t="shared" si="23"/>
        <v>-8.4384978612541755E-6</v>
      </c>
      <c r="AW86">
        <v>83</v>
      </c>
      <c r="AX86">
        <f>IF(Z86&gt;0, (R86*SUMPRODUCT(K86:$K$98, X86:$X$98)-K86*$AZ$3)/Z86, 0)</f>
        <v>-5.8866035120117729E+21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0.87875849299999997</v>
      </c>
      <c r="Q87" s="4">
        <f t="shared" si="48"/>
        <v>25</v>
      </c>
      <c r="R87">
        <f t="shared" si="28"/>
        <v>100000</v>
      </c>
      <c r="S87">
        <f t="shared" si="29"/>
        <v>-4.7247615881971572E+22</v>
      </c>
      <c r="U87">
        <f t="shared" si="40"/>
        <v>0.87875849299999997</v>
      </c>
      <c r="V87">
        <f t="shared" si="41"/>
        <v>0.01</v>
      </c>
      <c r="W87">
        <f t="shared" si="42"/>
        <v>5.6011619661725078E-23</v>
      </c>
      <c r="X87">
        <f t="shared" si="43"/>
        <v>4.9220686484426697E-23</v>
      </c>
      <c r="Y87">
        <f t="shared" si="44"/>
        <v>5.6011619661725079E-25</v>
      </c>
      <c r="Z87">
        <f t="shared" si="45"/>
        <v>6.2308169806811301E-24</v>
      </c>
      <c r="AB87">
        <f t="shared" si="46"/>
        <v>-0.32971819701417854</v>
      </c>
      <c r="AC87">
        <f t="shared" si="30"/>
        <v>-0.29439124733408795</v>
      </c>
      <c r="AE87">
        <f t="shared" si="31"/>
        <v>0</v>
      </c>
      <c r="AF87">
        <f t="shared" si="32"/>
        <v>0</v>
      </c>
      <c r="AG87">
        <f t="shared" si="32"/>
        <v>-1.5577042451702826E-22</v>
      </c>
      <c r="AH87">
        <f t="shared" si="33"/>
        <v>-4.9220686484426699E-18</v>
      </c>
      <c r="AI87">
        <f t="shared" si="34"/>
        <v>-4.9222244188671869E-18</v>
      </c>
      <c r="AJ87">
        <f t="shared" si="35"/>
        <v>-3.5326949680090591E-2</v>
      </c>
      <c r="AK87">
        <f t="shared" si="49"/>
        <v>-2.3080273790992499E-2</v>
      </c>
      <c r="AL87">
        <f t="shared" si="26"/>
        <v>-5.8407223471083097E-2</v>
      </c>
      <c r="AN87">
        <f t="shared" si="36"/>
        <v>0</v>
      </c>
      <c r="AO87">
        <f t="shared" si="36"/>
        <v>0</v>
      </c>
      <c r="AP87">
        <f t="shared" si="36"/>
        <v>-1.7941036977325686E-26</v>
      </c>
      <c r="AQ87">
        <f t="shared" si="36"/>
        <v>-5.6690489160856071E-22</v>
      </c>
      <c r="AR87">
        <f t="shared" si="36"/>
        <v>-5.66922832645538E-22</v>
      </c>
      <c r="AS87">
        <f t="shared" si="36"/>
        <v>-4.0688218734188789E-6</v>
      </c>
      <c r="AT87">
        <f t="shared" si="36"/>
        <v>-2.6582969573003319E-6</v>
      </c>
      <c r="AU87">
        <f t="shared" si="23"/>
        <v>-6.7271188307192126E-6</v>
      </c>
      <c r="AW87">
        <v>84</v>
      </c>
      <c r="AX87">
        <f>IF(Z87&gt;0, (R87*SUMPRODUCT(K87:$K$98, X87:$X$98)-K87*$AZ$3)/Z87, 0)</f>
        <v>-4.7247615881971572E+22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0.88338371900000001</v>
      </c>
      <c r="Q88" s="4">
        <f t="shared" si="48"/>
        <v>25</v>
      </c>
      <c r="R88">
        <f t="shared" si="28"/>
        <v>100000</v>
      </c>
      <c r="S88">
        <f t="shared" si="29"/>
        <v>-3.956747593098742E+23</v>
      </c>
      <c r="U88">
        <f t="shared" si="40"/>
        <v>0.88338371900000001</v>
      </c>
      <c r="V88">
        <f t="shared" si="41"/>
        <v>0.01</v>
      </c>
      <c r="W88">
        <f t="shared" si="42"/>
        <v>6.2308169806811301E-24</v>
      </c>
      <c r="X88">
        <f t="shared" si="43"/>
        <v>5.504202276802448E-24</v>
      </c>
      <c r="Y88">
        <f t="shared" si="44"/>
        <v>6.2308169806811305E-26</v>
      </c>
      <c r="Z88">
        <f t="shared" si="45"/>
        <v>6.643065340718708E-25</v>
      </c>
      <c r="AB88">
        <f t="shared" si="46"/>
        <v>-0.29439124733408795</v>
      </c>
      <c r="AC88">
        <f t="shared" si="30"/>
        <v>-0.26284932797686422</v>
      </c>
      <c r="AE88">
        <f t="shared" si="31"/>
        <v>0</v>
      </c>
      <c r="AF88">
        <f t="shared" si="32"/>
        <v>0</v>
      </c>
      <c r="AG88">
        <f t="shared" si="32"/>
        <v>-1.6607663351796769E-23</v>
      </c>
      <c r="AH88">
        <f t="shared" si="33"/>
        <v>-5.5042022768024477E-19</v>
      </c>
      <c r="AI88">
        <f t="shared" si="34"/>
        <v>-5.5043683534359654E-19</v>
      </c>
      <c r="AJ88">
        <f t="shared" si="35"/>
        <v>-3.1541919357223724E-2</v>
      </c>
      <c r="AK88">
        <f t="shared" si="49"/>
        <v>-2.0607387313386159E-2</v>
      </c>
      <c r="AL88">
        <f t="shared" si="26"/>
        <v>-5.214930667060988E-2</v>
      </c>
      <c r="AN88">
        <f t="shared" si="36"/>
        <v>0</v>
      </c>
      <c r="AO88">
        <f t="shared" si="36"/>
        <v>0</v>
      </c>
      <c r="AP88">
        <f t="shared" si="36"/>
        <v>-1.7078630712553081E-27</v>
      </c>
      <c r="AQ88">
        <f t="shared" si="36"/>
        <v>-5.6602928456237424E-23</v>
      </c>
      <c r="AR88">
        <f t="shared" si="36"/>
        <v>-5.660463631930868E-23</v>
      </c>
      <c r="AS88">
        <f t="shared" si="36"/>
        <v>-3.2436398863352017E-6</v>
      </c>
      <c r="AT88">
        <f t="shared" si="36"/>
        <v>-2.1191780590723308E-6</v>
      </c>
      <c r="AU88">
        <f t="shared" si="23"/>
        <v>-5.362817945407532E-6</v>
      </c>
      <c r="AW88">
        <v>85</v>
      </c>
      <c r="AX88">
        <f>IF(Z88&gt;0, (R88*SUMPRODUCT(K88:$K$98, X88:$X$98)-K88*$AZ$3)/Z88, 0)</f>
        <v>-3.956747593098742E+23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0.88875356999999999</v>
      </c>
      <c r="Q89" s="4">
        <f t="shared" si="48"/>
        <v>25</v>
      </c>
      <c r="R89">
        <f t="shared" si="28"/>
        <v>100000</v>
      </c>
      <c r="S89">
        <f t="shared" si="29"/>
        <v>-3.4893184391598018E+24</v>
      </c>
      <c r="U89">
        <f t="shared" si="40"/>
        <v>0.88875356999999999</v>
      </c>
      <c r="V89">
        <f t="shared" si="41"/>
        <v>0.01</v>
      </c>
      <c r="W89">
        <f t="shared" si="42"/>
        <v>6.643065340718708E-25</v>
      </c>
      <c r="X89">
        <f t="shared" si="43"/>
        <v>5.9040480373070185E-25</v>
      </c>
      <c r="Y89">
        <f t="shared" si="44"/>
        <v>6.6430653407187078E-27</v>
      </c>
      <c r="Z89">
        <f t="shared" si="45"/>
        <v>6.7258665000450255E-26</v>
      </c>
      <c r="AB89">
        <f t="shared" si="46"/>
        <v>-0.26284932797686422</v>
      </c>
      <c r="AC89">
        <f t="shared" si="30"/>
        <v>-0.23468689997934308</v>
      </c>
      <c r="AE89">
        <f t="shared" si="31"/>
        <v>0</v>
      </c>
      <c r="AF89">
        <f t="shared" si="32"/>
        <v>0</v>
      </c>
      <c r="AG89">
        <f t="shared" si="32"/>
        <v>-1.6814666250112563E-24</v>
      </c>
      <c r="AH89">
        <f t="shared" si="33"/>
        <v>-5.9040480373070179E-20</v>
      </c>
      <c r="AI89">
        <f t="shared" si="34"/>
        <v>-5.9042161839695185E-20</v>
      </c>
      <c r="AJ89">
        <f t="shared" si="35"/>
        <v>-2.8162427997521139E-2</v>
      </c>
      <c r="AK89">
        <f t="shared" si="49"/>
        <v>-1.8399452958380497E-2</v>
      </c>
      <c r="AL89">
        <f t="shared" si="26"/>
        <v>-4.6561880955901636E-2</v>
      </c>
      <c r="AN89">
        <f t="shared" si="36"/>
        <v>0</v>
      </c>
      <c r="AO89">
        <f t="shared" si="36"/>
        <v>0</v>
      </c>
      <c r="AP89">
        <f t="shared" si="36"/>
        <v>-1.5438842758342456E-28</v>
      </c>
      <c r="AQ89">
        <f t="shared" si="36"/>
        <v>-5.4209621487475697E-24</v>
      </c>
      <c r="AR89">
        <f t="shared" si="36"/>
        <v>-5.421116537175153E-24</v>
      </c>
      <c r="AS89">
        <f t="shared" si="36"/>
        <v>-2.5858098583667067E-6</v>
      </c>
      <c r="AT89">
        <f t="shared" si="36"/>
        <v>-1.6893957741329166E-6</v>
      </c>
      <c r="AU89">
        <f t="shared" si="23"/>
        <v>-4.2752056324996235E-6</v>
      </c>
      <c r="AW89">
        <v>86</v>
      </c>
      <c r="AX89">
        <f>IF(Z89&gt;0, (R89*SUMPRODUCT(K89:$K$98, X89:$X$98)-K89*$AZ$3)/Z89, 0)</f>
        <v>-3.4893184391598018E+24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0.89409425099999995</v>
      </c>
      <c r="Q90" s="4">
        <f t="shared" si="48"/>
        <v>25</v>
      </c>
      <c r="R90">
        <f t="shared" si="28"/>
        <v>100000</v>
      </c>
      <c r="S90">
        <f t="shared" si="29"/>
        <v>-3.2484631261333059E+25</v>
      </c>
      <c r="U90">
        <f t="shared" si="40"/>
        <v>0.89409425099999995</v>
      </c>
      <c r="V90">
        <f t="shared" si="41"/>
        <v>0.01</v>
      </c>
      <c r="W90">
        <f t="shared" si="42"/>
        <v>6.7258665000450255E-26</v>
      </c>
      <c r="X90">
        <f t="shared" si="43"/>
        <v>6.0135585706837478E-26</v>
      </c>
      <c r="Y90">
        <f t="shared" si="44"/>
        <v>6.725866500045026E-28</v>
      </c>
      <c r="Z90">
        <f t="shared" si="45"/>
        <v>6.4504926436082739E-27</v>
      </c>
      <c r="AB90">
        <f t="shared" si="46"/>
        <v>-0.23468689997934308</v>
      </c>
      <c r="AC90">
        <f t="shared" si="30"/>
        <v>-0.20954187498155627</v>
      </c>
      <c r="AE90">
        <f t="shared" si="31"/>
        <v>0</v>
      </c>
      <c r="AF90">
        <f t="shared" si="32"/>
        <v>0</v>
      </c>
      <c r="AG90">
        <f t="shared" si="32"/>
        <v>-1.6126231609020685E-25</v>
      </c>
      <c r="AH90">
        <f t="shared" si="33"/>
        <v>-6.0135585706837475E-21</v>
      </c>
      <c r="AI90">
        <f t="shared" si="34"/>
        <v>-6.0137198329998375E-21</v>
      </c>
      <c r="AJ90">
        <f t="shared" si="35"/>
        <v>-2.5145024997786813E-2</v>
      </c>
      <c r="AK90">
        <f t="shared" si="49"/>
        <v>-1.6428082998554017E-2</v>
      </c>
      <c r="AL90">
        <f t="shared" si="26"/>
        <v>-4.1573107996340827E-2</v>
      </c>
      <c r="AN90">
        <f t="shared" si="36"/>
        <v>0</v>
      </c>
      <c r="AO90">
        <f t="shared" si="36"/>
        <v>0</v>
      </c>
      <c r="AP90">
        <f t="shared" si="36"/>
        <v>-1.3220301593143398E-29</v>
      </c>
      <c r="AQ90">
        <f t="shared" si="36"/>
        <v>-4.9299216258310603E-25</v>
      </c>
      <c r="AR90">
        <f t="shared" si="36"/>
        <v>-4.9300538288469911E-25</v>
      </c>
      <c r="AS90">
        <f t="shared" si="36"/>
        <v>-2.0613917876010163E-6</v>
      </c>
      <c r="AT90">
        <f t="shared" si="36"/>
        <v>-1.3467759678993276E-6</v>
      </c>
      <c r="AU90">
        <f t="shared" si="23"/>
        <v>-3.4081677555003435E-6</v>
      </c>
      <c r="AW90">
        <v>87</v>
      </c>
      <c r="AX90">
        <f>IF(Z90&gt;0, (R90*SUMPRODUCT(K90:$K$98, X90:$X$98)-K90*$AZ$3)/Z90, 0)</f>
        <v>-3.2484631261333059E+25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0.89939914200000004</v>
      </c>
      <c r="Q91" s="4">
        <f t="shared" si="48"/>
        <v>25</v>
      </c>
      <c r="R91">
        <f t="shared" si="28"/>
        <v>100000</v>
      </c>
      <c r="S91">
        <f t="shared" si="29"/>
        <v>-3.2013090929847131E+26</v>
      </c>
      <c r="U91">
        <f t="shared" si="40"/>
        <v>0.89939914200000004</v>
      </c>
      <c r="V91">
        <f t="shared" si="41"/>
        <v>0.01</v>
      </c>
      <c r="W91">
        <f t="shared" si="42"/>
        <v>6.4504926436082739E-27</v>
      </c>
      <c r="X91">
        <f t="shared" si="43"/>
        <v>5.8015675491385937E-27</v>
      </c>
      <c r="Y91">
        <f t="shared" si="44"/>
        <v>6.4504926436082741E-29</v>
      </c>
      <c r="Z91">
        <f t="shared" si="45"/>
        <v>5.8442016803359744E-28</v>
      </c>
      <c r="AB91">
        <f t="shared" si="46"/>
        <v>-0.20954187498155627</v>
      </c>
      <c r="AC91">
        <f t="shared" si="30"/>
        <v>-0.18709095980496093</v>
      </c>
      <c r="AE91">
        <f t="shared" si="31"/>
        <v>0</v>
      </c>
      <c r="AF91">
        <f t="shared" si="32"/>
        <v>0</v>
      </c>
      <c r="AG91">
        <f t="shared" si="32"/>
        <v>-1.4610504200839936E-26</v>
      </c>
      <c r="AH91">
        <f t="shared" si="33"/>
        <v>-5.8015675491385933E-22</v>
      </c>
      <c r="AI91">
        <f t="shared" si="34"/>
        <v>-5.8017136541806014E-22</v>
      </c>
      <c r="AJ91">
        <f t="shared" si="35"/>
        <v>-2.2450915176595337E-2</v>
      </c>
      <c r="AK91">
        <f t="shared" si="49"/>
        <v>-1.4667931248708941E-2</v>
      </c>
      <c r="AL91">
        <f t="shared" si="26"/>
        <v>-3.7118846425304275E-2</v>
      </c>
      <c r="AN91">
        <f t="shared" si="36"/>
        <v>0</v>
      </c>
      <c r="AO91">
        <f t="shared" si="36"/>
        <v>0</v>
      </c>
      <c r="AP91">
        <f t="shared" si="36"/>
        <v>-1.0694380958549626E-30</v>
      </c>
      <c r="AQ91">
        <f t="shared" si="36"/>
        <v>-4.2465456820908589E-26</v>
      </c>
      <c r="AR91">
        <f t="shared" si="36"/>
        <v>-4.2466526259004445E-26</v>
      </c>
      <c r="AS91">
        <f t="shared" si="36"/>
        <v>-1.6433289123094811E-6</v>
      </c>
      <c r="AT91">
        <f t="shared" si="36"/>
        <v>-1.0736415560421934E-6</v>
      </c>
      <c r="AU91">
        <f t="shared" si="23"/>
        <v>-2.7169704683516741E-6</v>
      </c>
      <c r="AW91">
        <v>88</v>
      </c>
      <c r="AX91">
        <f>IF(Z91&gt;0, (R91*SUMPRODUCT(K91:$K$98, X91:$X$98)-K91*$AZ$3)/Z91, 0)</f>
        <v>-3.2013090929847131E+26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0.90466162100000003</v>
      </c>
      <c r="Q92" s="4">
        <f t="shared" si="48"/>
        <v>25</v>
      </c>
      <c r="R92">
        <f t="shared" si="28"/>
        <v>100000</v>
      </c>
      <c r="S92">
        <f t="shared" si="29"/>
        <v>-3.3493859663832165E+27</v>
      </c>
      <c r="U92">
        <f t="shared" si="40"/>
        <v>0.90466162100000003</v>
      </c>
      <c r="V92">
        <f t="shared" si="41"/>
        <v>0.01</v>
      </c>
      <c r="W92">
        <f t="shared" si="42"/>
        <v>5.8442016803359744E-28</v>
      </c>
      <c r="X92">
        <f t="shared" si="43"/>
        <v>5.2870249655836663E-28</v>
      </c>
      <c r="Y92">
        <f t="shared" si="44"/>
        <v>5.8442016803359743E-30</v>
      </c>
      <c r="Z92">
        <f t="shared" si="45"/>
        <v>4.9873469794894827E-29</v>
      </c>
      <c r="AB92">
        <f t="shared" si="46"/>
        <v>-0.18709095980496093</v>
      </c>
      <c r="AC92">
        <f t="shared" si="30"/>
        <v>-0.16704549982585798</v>
      </c>
      <c r="AE92">
        <f t="shared" si="31"/>
        <v>0</v>
      </c>
      <c r="AF92">
        <f t="shared" si="32"/>
        <v>0</v>
      </c>
      <c r="AG92">
        <f t="shared" si="32"/>
        <v>-1.2468367448723707E-27</v>
      </c>
      <c r="AH92">
        <f t="shared" si="33"/>
        <v>-5.2870249655836663E-23</v>
      </c>
      <c r="AI92">
        <f t="shared" si="34"/>
        <v>-5.2871496492581538E-23</v>
      </c>
      <c r="AJ92">
        <f t="shared" si="35"/>
        <v>-2.0045459979102953E-2</v>
      </c>
      <c r="AK92">
        <f t="shared" si="49"/>
        <v>-1.3096367186347267E-2</v>
      </c>
      <c r="AL92">
        <f t="shared" si="26"/>
        <v>-3.3141827165450222E-2</v>
      </c>
      <c r="AN92">
        <f t="shared" si="36"/>
        <v>0</v>
      </c>
      <c r="AO92">
        <f t="shared" si="36"/>
        <v>0</v>
      </c>
      <c r="AP92">
        <f t="shared" si="36"/>
        <v>-8.1485815661704558E-32</v>
      </c>
      <c r="AQ92">
        <f t="shared" si="36"/>
        <v>-3.4552842905546555E-27</v>
      </c>
      <c r="AR92">
        <f t="shared" si="36"/>
        <v>-3.4553657763703173E-27</v>
      </c>
      <c r="AS92">
        <f t="shared" si="36"/>
        <v>-1.3100517476956941E-6</v>
      </c>
      <c r="AT92">
        <f t="shared" si="36"/>
        <v>-8.5590047516118704E-7</v>
      </c>
      <c r="AU92">
        <f t="shared" si="23"/>
        <v>-2.1659522228568812E-6</v>
      </c>
      <c r="AW92">
        <v>89</v>
      </c>
      <c r="AX92">
        <f>IF(Z92&gt;0, (R92*SUMPRODUCT(K92:$K$98, X92:$X$98)-K92*$AZ$3)/Z92, 0)</f>
        <v>-3.3493859663832165E+27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0.90987524600000003</v>
      </c>
      <c r="Q93" s="4">
        <f t="shared" si="48"/>
        <v>25</v>
      </c>
      <c r="R93">
        <f t="shared" si="28"/>
        <v>100000</v>
      </c>
      <c r="S93">
        <f t="shared" si="29"/>
        <v>-3.7323336858803072E+28</v>
      </c>
      <c r="U93">
        <f t="shared" si="40"/>
        <v>0.90987524600000003</v>
      </c>
      <c r="V93">
        <f t="shared" si="41"/>
        <v>0.01</v>
      </c>
      <c r="W93">
        <f t="shared" si="42"/>
        <v>4.9873469794894827E-29</v>
      </c>
      <c r="X93">
        <f t="shared" si="43"/>
        <v>4.5378635598503501E-29</v>
      </c>
      <c r="Y93">
        <f t="shared" si="44"/>
        <v>4.9873469794894828E-31</v>
      </c>
      <c r="Z93">
        <f t="shared" si="45"/>
        <v>3.9960994984423783E-30</v>
      </c>
      <c r="AB93">
        <f t="shared" si="46"/>
        <v>-0.16704549982585798</v>
      </c>
      <c r="AC93">
        <f t="shared" si="30"/>
        <v>-0.14914776770165888</v>
      </c>
      <c r="AE93">
        <f t="shared" si="31"/>
        <v>0</v>
      </c>
      <c r="AF93">
        <f t="shared" si="32"/>
        <v>0</v>
      </c>
      <c r="AG93">
        <f t="shared" si="32"/>
        <v>-9.9902487461059458E-29</v>
      </c>
      <c r="AH93">
        <f t="shared" si="33"/>
        <v>-4.5378635598503499E-24</v>
      </c>
      <c r="AI93">
        <f t="shared" si="34"/>
        <v>-4.5379634623378108E-24</v>
      </c>
      <c r="AJ93">
        <f t="shared" si="35"/>
        <v>-1.7897732124199095E-2</v>
      </c>
      <c r="AK93">
        <f t="shared" si="49"/>
        <v>-1.169318498781006E-2</v>
      </c>
      <c r="AL93">
        <f t="shared" si="26"/>
        <v>-2.9590917112009153E-2</v>
      </c>
      <c r="AN93">
        <f t="shared" si="36"/>
        <v>0</v>
      </c>
      <c r="AO93">
        <f t="shared" si="36"/>
        <v>0</v>
      </c>
      <c r="AP93">
        <f t="shared" si="36"/>
        <v>-5.8294919056994865E-33</v>
      </c>
      <c r="AQ93">
        <f t="shared" si="36"/>
        <v>-2.6479259489537171E-28</v>
      </c>
      <c r="AR93">
        <f t="shared" si="36"/>
        <v>-2.6479842438727741E-28</v>
      </c>
      <c r="AS93">
        <f t="shared" si="36"/>
        <v>-1.044365232538023E-6</v>
      </c>
      <c r="AT93">
        <f t="shared" si="36"/>
        <v>-6.8231861859150746E-7</v>
      </c>
      <c r="AU93">
        <f t="shared" si="23"/>
        <v>-1.7266838511295305E-6</v>
      </c>
      <c r="AW93">
        <v>90</v>
      </c>
      <c r="AX93">
        <f>IF(Z93&gt;0, (R93*SUMPRODUCT(K93:$K$98, X93:$X$98)-K93*$AZ$3)/Z93, 0)</f>
        <v>-3.7323336858803072E+28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0.91506238500000003</v>
      </c>
      <c r="Q94" s="4">
        <f t="shared" si="48"/>
        <v>25</v>
      </c>
      <c r="R94">
        <f t="shared" si="28"/>
        <v>100000</v>
      </c>
      <c r="S94">
        <f t="shared" si="29"/>
        <v>-4.4469533637607292E+29</v>
      </c>
      <c r="U94">
        <f t="shared" si="40"/>
        <v>0.91506238500000003</v>
      </c>
      <c r="V94">
        <f t="shared" si="41"/>
        <v>0.01</v>
      </c>
      <c r="W94">
        <f t="shared" si="42"/>
        <v>3.9960994984423783E-30</v>
      </c>
      <c r="X94">
        <f t="shared" si="43"/>
        <v>3.656680337741987E-30</v>
      </c>
      <c r="Y94">
        <f t="shared" si="44"/>
        <v>3.9960994984423784E-32</v>
      </c>
      <c r="Z94">
        <f t="shared" si="45"/>
        <v>2.9945816571596761E-31</v>
      </c>
      <c r="AB94">
        <f t="shared" si="46"/>
        <v>-0.14914776770165888</v>
      </c>
      <c r="AC94">
        <f t="shared" si="30"/>
        <v>-0.13316764973362399</v>
      </c>
      <c r="AE94">
        <f t="shared" si="31"/>
        <v>0</v>
      </c>
      <c r="AF94">
        <f t="shared" si="32"/>
        <v>0</v>
      </c>
      <c r="AG94">
        <f t="shared" si="32"/>
        <v>-7.4864541428991904E-30</v>
      </c>
      <c r="AH94">
        <f t="shared" si="33"/>
        <v>-3.656680337741987E-25</v>
      </c>
      <c r="AI94">
        <f t="shared" si="34"/>
        <v>-3.6567552022834161E-25</v>
      </c>
      <c r="AJ94">
        <f t="shared" si="35"/>
        <v>-1.598011796803489E-2</v>
      </c>
      <c r="AK94">
        <f t="shared" si="49"/>
        <v>-1.0440343739116124E-2</v>
      </c>
      <c r="AL94">
        <f t="shared" si="26"/>
        <v>-2.6420461707151014E-2</v>
      </c>
      <c r="AN94">
        <f t="shared" si="36"/>
        <v>0</v>
      </c>
      <c r="AO94">
        <f t="shared" si="36"/>
        <v>0</v>
      </c>
      <c r="AP94">
        <f t="shared" si="36"/>
        <v>-3.9004305363832479E-34</v>
      </c>
      <c r="AQ94">
        <f t="shared" si="36"/>
        <v>-1.9051245594884169E-29</v>
      </c>
      <c r="AR94">
        <f t="shared" si="36"/>
        <v>-1.9051635637937809E-29</v>
      </c>
      <c r="AS94">
        <f t="shared" si="36"/>
        <v>-8.3256156930645886E-7</v>
      </c>
      <c r="AT94">
        <f t="shared" si="36"/>
        <v>-5.4394022528021958E-7</v>
      </c>
      <c r="AU94">
        <f t="shared" si="23"/>
        <v>-1.3765017945866783E-6</v>
      </c>
      <c r="AW94">
        <v>91</v>
      </c>
      <c r="AX94">
        <f>IF(Z94&gt;0, (R94*SUMPRODUCT(K94:$K$98, X94:$X$98)-K94*$AZ$3)/Z94, 0)</f>
        <v>-4.4469533637607292E+29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0.92024934599999997</v>
      </c>
      <c r="Q95" s="4">
        <f t="shared" si="48"/>
        <v>25</v>
      </c>
      <c r="R95">
        <f t="shared" si="28"/>
        <v>100000</v>
      </c>
      <c r="S95">
        <f t="shared" si="29"/>
        <v>-5.6924112493430717E+30</v>
      </c>
      <c r="U95">
        <f t="shared" si="40"/>
        <v>0.92024934599999997</v>
      </c>
      <c r="V95">
        <f t="shared" si="41"/>
        <v>0.01</v>
      </c>
      <c r="W95">
        <f t="shared" si="42"/>
        <v>2.9945816571596761E-31</v>
      </c>
      <c r="X95">
        <f t="shared" si="43"/>
        <v>2.7557618115447881E-31</v>
      </c>
      <c r="Y95">
        <f t="shared" si="44"/>
        <v>2.9945816571596763E-33</v>
      </c>
      <c r="Z95">
        <f t="shared" si="45"/>
        <v>2.0887402904329127E-32</v>
      </c>
      <c r="AB95">
        <f t="shared" si="46"/>
        <v>-0.13316764973362399</v>
      </c>
      <c r="AC95">
        <f t="shared" si="30"/>
        <v>-0.11889968726216427</v>
      </c>
      <c r="AE95">
        <f t="shared" si="31"/>
        <v>0</v>
      </c>
      <c r="AF95">
        <f t="shared" si="32"/>
        <v>0</v>
      </c>
      <c r="AG95">
        <f t="shared" si="32"/>
        <v>-5.2218507260822814E-31</v>
      </c>
      <c r="AH95">
        <f t="shared" si="33"/>
        <v>-2.7557618115447878E-26</v>
      </c>
      <c r="AI95">
        <f t="shared" si="34"/>
        <v>-2.7558140300520488E-26</v>
      </c>
      <c r="AJ95">
        <f t="shared" si="35"/>
        <v>-1.4267962471459728E-2</v>
      </c>
      <c r="AK95">
        <f t="shared" si="49"/>
        <v>-9.3217354813536803E-3</v>
      </c>
      <c r="AL95">
        <f t="shared" si="26"/>
        <v>-2.3589697952813408E-2</v>
      </c>
      <c r="AN95">
        <f t="shared" si="36"/>
        <v>0</v>
      </c>
      <c r="AO95">
        <f t="shared" si="36"/>
        <v>0</v>
      </c>
      <c r="AP95">
        <f t="shared" si="36"/>
        <v>-2.4290855428062713E-35</v>
      </c>
      <c r="AQ95">
        <f t="shared" si="36"/>
        <v>-1.2819173750803972E-30</v>
      </c>
      <c r="AR95">
        <f t="shared" si="36"/>
        <v>-1.2819416659358254E-30</v>
      </c>
      <c r="AS95">
        <f t="shared" si="36"/>
        <v>-6.6371298573537874E-7</v>
      </c>
      <c r="AT95">
        <f t="shared" si="36"/>
        <v>-4.336258173471137E-7</v>
      </c>
      <c r="AU95">
        <f t="shared" si="23"/>
        <v>-1.0973388030824924E-6</v>
      </c>
      <c r="AW95">
        <v>92</v>
      </c>
      <c r="AX95">
        <f>IF(Z95&gt;0, (R95*SUMPRODUCT(K95:$K$98, X95:$X$98)-K95*$AZ$3)/Z95, 0)</f>
        <v>-5.6924112493430717E+30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0.92543648599999995</v>
      </c>
      <c r="Q96" s="4">
        <f t="shared" si="48"/>
        <v>25</v>
      </c>
      <c r="R96">
        <f t="shared" si="28"/>
        <v>100000</v>
      </c>
      <c r="S96">
        <f t="shared" si="29"/>
        <v>-7.8721087641795805E+31</v>
      </c>
      <c r="U96">
        <f t="shared" si="40"/>
        <v>0.92543648599999995</v>
      </c>
      <c r="V96">
        <f t="shared" si="41"/>
        <v>0.01</v>
      </c>
      <c r="W96">
        <f t="shared" si="42"/>
        <v>2.0887402904329127E-32</v>
      </c>
      <c r="X96">
        <f t="shared" si="43"/>
        <v>1.9329964745448541E-32</v>
      </c>
      <c r="Y96">
        <f t="shared" si="44"/>
        <v>2.0887402904329126E-34</v>
      </c>
      <c r="Z96">
        <f t="shared" si="45"/>
        <v>1.3485641298372952E-33</v>
      </c>
      <c r="AB96">
        <f t="shared" si="46"/>
        <v>-0.11889968726216427</v>
      </c>
      <c r="AC96">
        <f t="shared" si="30"/>
        <v>-0.10616043505550381</v>
      </c>
      <c r="AE96">
        <f t="shared" si="31"/>
        <v>0</v>
      </c>
      <c r="AF96">
        <f t="shared" si="32"/>
        <v>0</v>
      </c>
      <c r="AG96">
        <f t="shared" si="32"/>
        <v>-3.3714103245932379E-32</v>
      </c>
      <c r="AH96">
        <f t="shared" si="33"/>
        <v>-1.9329964745448541E-27</v>
      </c>
      <c r="AI96">
        <f t="shared" si="34"/>
        <v>-1.9330301886481001E-27</v>
      </c>
      <c r="AJ96">
        <f t="shared" si="35"/>
        <v>-1.2739252206660459E-2</v>
      </c>
      <c r="AK96">
        <f t="shared" si="49"/>
        <v>-8.3229781083514996E-3</v>
      </c>
      <c r="AL96">
        <f t="shared" si="26"/>
        <v>-2.1062230315011959E-2</v>
      </c>
      <c r="AN96">
        <f t="shared" si="36"/>
        <v>0</v>
      </c>
      <c r="AO96">
        <f t="shared" si="36"/>
        <v>0</v>
      </c>
      <c r="AP96">
        <f t="shared" si="36"/>
        <v>-1.4002705218765214E-36</v>
      </c>
      <c r="AQ96">
        <f t="shared" si="36"/>
        <v>-8.0284442461715644E-32</v>
      </c>
      <c r="AR96">
        <f t="shared" si="36"/>
        <v>-8.0285842732237534E-32</v>
      </c>
      <c r="AS96">
        <f t="shared" si="36"/>
        <v>-5.2910792867935113E-7</v>
      </c>
      <c r="AT96">
        <f t="shared" si="36"/>
        <v>-3.4568384673717604E-7</v>
      </c>
      <c r="AU96">
        <f t="shared" si="23"/>
        <v>-8.7479177541652717E-7</v>
      </c>
      <c r="AW96">
        <v>93</v>
      </c>
      <c r="AX96">
        <f>IF(Z96&gt;0, (R96*SUMPRODUCT(K96:$K$98, X96:$X$98)-K96*$AZ$3)/Z96, 0)</f>
        <v>-7.8721087641795805E+31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0.93062362499999995</v>
      </c>
      <c r="Q97" s="4">
        <f t="shared" si="48"/>
        <v>25</v>
      </c>
      <c r="R97">
        <f t="shared" si="28"/>
        <v>100000</v>
      </c>
      <c r="S97">
        <f t="shared" si="29"/>
        <v>-1.1837483408924919E+33</v>
      </c>
      <c r="U97">
        <f t="shared" si="40"/>
        <v>0.93062362499999995</v>
      </c>
      <c r="V97">
        <f t="shared" si="41"/>
        <v>0.01</v>
      </c>
      <c r="W97">
        <f t="shared" si="42"/>
        <v>1.3485641298372952E-33</v>
      </c>
      <c r="X97">
        <f t="shared" si="43"/>
        <v>1.2550056390541542E-33</v>
      </c>
      <c r="Y97">
        <f t="shared" si="44"/>
        <v>1.3485641298372952E-35</v>
      </c>
      <c r="Z97">
        <f t="shared" si="45"/>
        <v>8.0072849484768041E-35</v>
      </c>
      <c r="AB97">
        <f t="shared" si="46"/>
        <v>-0.10616043505550381</v>
      </c>
      <c r="AC97">
        <f t="shared" si="30"/>
        <v>-9.4786102728128402E-2</v>
      </c>
      <c r="AE97">
        <f t="shared" si="31"/>
        <v>0</v>
      </c>
      <c r="AF97">
        <f t="shared" si="32"/>
        <v>0</v>
      </c>
      <c r="AG97">
        <f t="shared" si="32"/>
        <v>-2.0018212371192011E-33</v>
      </c>
      <c r="AH97">
        <f t="shared" si="33"/>
        <v>-1.2550056390541542E-28</v>
      </c>
      <c r="AI97">
        <f t="shared" si="34"/>
        <v>-1.2550256572665254E-28</v>
      </c>
      <c r="AJ97">
        <f t="shared" si="35"/>
        <v>-1.1374332327375405E-2</v>
      </c>
      <c r="AK97">
        <f t="shared" si="49"/>
        <v>-7.4312304538852675E-3</v>
      </c>
      <c r="AL97">
        <f t="shared" si="26"/>
        <v>-1.8805562781260672E-2</v>
      </c>
      <c r="AN97">
        <f t="shared" si="36"/>
        <v>0</v>
      </c>
      <c r="AO97">
        <f t="shared" si="36"/>
        <v>0</v>
      </c>
      <c r="AP97">
        <f t="shared" si="36"/>
        <v>-7.4234810364630496E-38</v>
      </c>
      <c r="AQ97">
        <f t="shared" si="36"/>
        <v>-4.6540172466048925E-33</v>
      </c>
      <c r="AR97">
        <f t="shared" si="36"/>
        <v>-4.6540914814152572E-33</v>
      </c>
      <c r="AS97">
        <f t="shared" si="36"/>
        <v>-4.2180160130688048E-7</v>
      </c>
      <c r="AT97">
        <f t="shared" si="36"/>
        <v>-2.75577046187162E-7</v>
      </c>
      <c r="AU97">
        <f t="shared" si="23"/>
        <v>-6.9737864749404248E-7</v>
      </c>
      <c r="AW97">
        <v>94</v>
      </c>
      <c r="AX97">
        <f>IF(Z97&gt;0, (R97*SUMPRODUCT(K97:$K$98, X97:$X$98)-K97*$AZ$3)/Z97, 0)</f>
        <v>-1.1837483408924919E+33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25</v>
      </c>
      <c r="R98">
        <f t="shared" si="28"/>
        <v>100000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8.0072849484768041E-35</v>
      </c>
      <c r="X98">
        <f t="shared" si="43"/>
        <v>8.0072849484768041E-35</v>
      </c>
      <c r="Y98">
        <f t="shared" si="44"/>
        <v>8.0072849484768035E-37</v>
      </c>
      <c r="Z98">
        <f t="shared" si="45"/>
        <v>0</v>
      </c>
      <c r="AB98">
        <f t="shared" si="46"/>
        <v>-9.4786102728128402E-2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-8.0072849484768045E-30</v>
      </c>
      <c r="AI98">
        <f t="shared" si="34"/>
        <v>-8.0072849484768045E-30</v>
      </c>
      <c r="AJ98">
        <f t="shared" si="35"/>
        <v>-9.4786102728128402E-2</v>
      </c>
      <c r="AK98">
        <f t="shared" si="49"/>
        <v>-6.6350271909689888E-3</v>
      </c>
      <c r="AL98">
        <f t="shared" si="26"/>
        <v>-0.10142112991909739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-2.6512432273082319E-34</v>
      </c>
      <c r="AR98">
        <f t="shared" si="36"/>
        <v>-2.6512432273082319E-34</v>
      </c>
      <c r="AS98">
        <f t="shared" si="36"/>
        <v>-3.1384047716285755E-6</v>
      </c>
      <c r="AT98">
        <f t="shared" si="36"/>
        <v>-2.1968833401400031E-7</v>
      </c>
      <c r="AU98">
        <f t="shared" si="36"/>
        <v>-3.3580931056425757E-6</v>
      </c>
      <c r="AW98">
        <v>95</v>
      </c>
    </row>
    <row r="100" spans="5:50" x14ac:dyDescent="0.25">
      <c r="AN100" s="8">
        <f t="shared" ref="AN100:AU100" si="50">SUM(AN3:AN98)</f>
        <v>5250.0664884862572</v>
      </c>
      <c r="AO100" s="8">
        <f t="shared" si="50"/>
        <v>-525.00664884862579</v>
      </c>
      <c r="AP100" s="8">
        <f t="shared" si="50"/>
        <v>-1740.5134670063183</v>
      </c>
      <c r="AQ100" s="8">
        <f t="shared" si="50"/>
        <v>-2556.0088655568857</v>
      </c>
      <c r="AR100" s="8">
        <f t="shared" si="50"/>
        <v>428.53750707442799</v>
      </c>
      <c r="AS100" s="8">
        <f t="shared" si="50"/>
        <v>-565.15811199941766</v>
      </c>
      <c r="AT100" s="8">
        <f t="shared" si="50"/>
        <v>275.80808639729241</v>
      </c>
      <c r="AU100" s="8">
        <f t="shared" si="50"/>
        <v>139.18748147230261</v>
      </c>
    </row>
  </sheetData>
  <conditionalFormatting sqref="AN100:AU100">
    <cfRule type="cellIs" dxfId="19" priority="1" operator="lessThan">
      <formula>0</formula>
    </cfRule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893A4-7D4E-498A-B50C-4395CCC16779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'S.35.04.B'!C3*(1+C12)</f>
        <v>10480.673246219376</v>
      </c>
      <c r="K3">
        <v>1</v>
      </c>
      <c r="L3" s="2">
        <v>0</v>
      </c>
      <c r="O3">
        <f>$C$3</f>
        <v>10480.673246219376</v>
      </c>
      <c r="P3">
        <f>O3*C5</f>
        <v>1048.0673246219376</v>
      </c>
      <c r="Q3" s="4">
        <f>B8</f>
        <v>1522.432587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10480.673246219376</v>
      </c>
      <c r="AF3">
        <f t="shared" ref="AF3:AG34" si="4">-$Z3*P3</f>
        <v>-1048.0673246219376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7910.173334597438</v>
      </c>
      <c r="AJ3">
        <f t="shared" ref="AJ3:AJ66" si="7">AB3-AC3</f>
        <v>0</v>
      </c>
      <c r="AL3">
        <f t="shared" ref="AL3:AL34" si="8">SUM(AI3:AK3)</f>
        <v>7910.173334597438</v>
      </c>
      <c r="AN3">
        <f t="shared" ref="AN3:AU34" si="9">AE3*$K3</f>
        <v>10480.673246219376</v>
      </c>
      <c r="AO3">
        <f t="shared" si="9"/>
        <v>-1048.0673246219376</v>
      </c>
      <c r="AP3">
        <f t="shared" si="9"/>
        <v>-1522.432587</v>
      </c>
      <c r="AQ3">
        <f t="shared" si="9"/>
        <v>0</v>
      </c>
      <c r="AR3">
        <f t="shared" si="9"/>
        <v>7910.173334597438</v>
      </c>
      <c r="AS3">
        <f t="shared" si="9"/>
        <v>0</v>
      </c>
      <c r="AT3">
        <f t="shared" si="9"/>
        <v>0</v>
      </c>
      <c r="AU3">
        <f t="shared" si="9"/>
        <v>7910.173334597438</v>
      </c>
      <c r="AW3">
        <v>0</v>
      </c>
      <c r="AX3">
        <f>IF(Z3&gt;0, (R3*SUMPRODUCT(K3:$K$98, X3:$X$98)-K3*$AZ$3)/Z3, 0)</f>
        <v>0</v>
      </c>
      <c r="AZ3">
        <f>C6*SUMPRODUCT(X4:X89, K4:K89)/1</f>
        <v>5379.6386043053553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1.350768E-3</v>
      </c>
      <c r="R4">
        <f t="shared" si="0"/>
        <v>100000</v>
      </c>
      <c r="S4">
        <f t="shared" si="1"/>
        <v>364.9938001838733</v>
      </c>
      <c r="U4">
        <f t="shared" ref="U4:U67" si="13">M4</f>
        <v>1.350768E-3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1.350768E-3</v>
      </c>
      <c r="Y4">
        <f t="shared" ref="Y4:Y67" si="17">V4*W4</f>
        <v>0.01</v>
      </c>
      <c r="Z4">
        <f t="shared" ref="Z4:Z67" si="18">MAX(0, W4-X4-Y4)</f>
        <v>0.98864923199999999</v>
      </c>
      <c r="AB4">
        <f t="shared" ref="AB4:AB67" si="19">AC3</f>
        <v>0</v>
      </c>
      <c r="AC4">
        <f t="shared" si="2"/>
        <v>360.85084023654781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-135.07679999999999</v>
      </c>
      <c r="AI4">
        <f t="shared" si="6"/>
        <v>-135.07679999999999</v>
      </c>
      <c r="AJ4">
        <f t="shared" si="7"/>
        <v>-360.85084023654781</v>
      </c>
      <c r="AK4">
        <f>G4*SUM(AB4, AE4:AF4)</f>
        <v>0</v>
      </c>
      <c r="AL4">
        <f t="shared" si="8"/>
        <v>-495.9276402365478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-126.01623285754268</v>
      </c>
      <c r="AR4">
        <f t="shared" si="9"/>
        <v>-126.01623285754268</v>
      </c>
      <c r="AS4">
        <f t="shared" si="9"/>
        <v>-336.64599331705176</v>
      </c>
      <c r="AT4">
        <f t="shared" si="9"/>
        <v>0</v>
      </c>
      <c r="AU4">
        <f t="shared" si="9"/>
        <v>-462.66222617459442</v>
      </c>
      <c r="AW4">
        <v>1</v>
      </c>
      <c r="AX4">
        <f>IF(Z4&gt;0, (R4*SUMPRODUCT(K4:$K$98, X4:$X$98)-K4*$AZ$3)/Z4, 0)</f>
        <v>364.9938001838733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1.4039689999999999E-3</v>
      </c>
      <c r="Q5" s="4">
        <f t="shared" ref="Q5:Q68" si="21">$C$8</f>
        <v>25</v>
      </c>
      <c r="R5">
        <f t="shared" si="0"/>
        <v>100000</v>
      </c>
      <c r="S5">
        <f t="shared" si="1"/>
        <v>668.57701982262358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360.85084023654781</v>
      </c>
      <c r="AC5">
        <f t="shared" si="2"/>
        <v>653.4502687266322</v>
      </c>
      <c r="AE5">
        <f t="shared" si="3"/>
        <v>0</v>
      </c>
      <c r="AF5">
        <f t="shared" si="4"/>
        <v>0</v>
      </c>
      <c r="AG5">
        <f t="shared" si="4"/>
        <v>-24.434367670159954</v>
      </c>
      <c r="AH5">
        <f t="shared" si="5"/>
        <v>-138.80328736018078</v>
      </c>
      <c r="AI5">
        <f t="shared" si="6"/>
        <v>-163.23765503034073</v>
      </c>
      <c r="AJ5">
        <f t="shared" si="7"/>
        <v>-292.59942849008439</v>
      </c>
      <c r="AK5">
        <f>G5*SUM(AB5, AE5:AF5)</f>
        <v>14.794884449698461</v>
      </c>
      <c r="AL5">
        <f t="shared" si="8"/>
        <v>-441.04219907072667</v>
      </c>
      <c r="AN5">
        <f t="shared" si="9"/>
        <v>0</v>
      </c>
      <c r="AO5">
        <f t="shared" si="9"/>
        <v>0</v>
      </c>
      <c r="AP5">
        <f t="shared" si="9"/>
        <v>-20.894023701507749</v>
      </c>
      <c r="AQ5">
        <f t="shared" si="9"/>
        <v>-118.69180390096925</v>
      </c>
      <c r="AR5">
        <f t="shared" si="9"/>
        <v>-139.585827602477</v>
      </c>
      <c r="AS5">
        <f t="shared" si="9"/>
        <v>-250.20411726821754</v>
      </c>
      <c r="AT5">
        <f t="shared" si="9"/>
        <v>12.651224313473076</v>
      </c>
      <c r="AU5">
        <f t="shared" si="9"/>
        <v>-377.13872055722146</v>
      </c>
      <c r="AW5">
        <v>2</v>
      </c>
      <c r="AX5">
        <f>IF(Z5&gt;0, (R5*SUMPRODUCT(K5:$K$98, X5:$X$98)-K5*$AZ$3)/Z5, 0)</f>
        <v>668.57701982262358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1.4771210000000001E-3</v>
      </c>
      <c r="Q6" s="4">
        <f t="shared" si="21"/>
        <v>25</v>
      </c>
      <c r="R6">
        <f t="shared" si="0"/>
        <v>100000</v>
      </c>
      <c r="S6">
        <f t="shared" si="1"/>
        <v>1019.5269807556762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653.4502687266322</v>
      </c>
      <c r="AC6">
        <f t="shared" si="2"/>
        <v>985.02339323815613</v>
      </c>
      <c r="AE6">
        <f t="shared" si="3"/>
        <v>0</v>
      </c>
      <c r="AF6">
        <f t="shared" si="4"/>
        <v>0</v>
      </c>
      <c r="AG6">
        <f t="shared" si="4"/>
        <v>-24.153931475851039</v>
      </c>
      <c r="AH6">
        <f t="shared" si="5"/>
        <v>-144.37007042925737</v>
      </c>
      <c r="AI6">
        <f t="shared" si="6"/>
        <v>-168.52400190510841</v>
      </c>
      <c r="AJ6">
        <f t="shared" si="7"/>
        <v>-331.57312451152393</v>
      </c>
      <c r="AK6">
        <f>G6*SUM(AB6, AE6:AF6)</f>
        <v>38.226840720507987</v>
      </c>
      <c r="AL6">
        <f t="shared" si="8"/>
        <v>-461.87028569612437</v>
      </c>
      <c r="AN6">
        <f t="shared" si="9"/>
        <v>0</v>
      </c>
      <c r="AO6">
        <f t="shared" si="9"/>
        <v>0</v>
      </c>
      <c r="AP6">
        <f t="shared" si="9"/>
        <v>-18.63258499170832</v>
      </c>
      <c r="AQ6">
        <f t="shared" si="9"/>
        <v>-111.36852028505125</v>
      </c>
      <c r="AR6">
        <f t="shared" si="9"/>
        <v>-130.00110527675957</v>
      </c>
      <c r="AS6">
        <f t="shared" si="9"/>
        <v>-255.7788337523458</v>
      </c>
      <c r="AT6">
        <f t="shared" si="9"/>
        <v>29.488568326919363</v>
      </c>
      <c r="AU6">
        <f t="shared" si="9"/>
        <v>-356.29137070218599</v>
      </c>
      <c r="AW6">
        <v>3</v>
      </c>
      <c r="AX6">
        <f>IF(Z6&gt;0, (R6*SUMPRODUCT(K6:$K$98, X6:$X$98)-K6*$AZ$3)/Z6, 0)</f>
        <v>1019.5269807556762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1.5616740000000001E-3</v>
      </c>
      <c r="Q7" s="4">
        <f t="shared" si="21"/>
        <v>25</v>
      </c>
      <c r="R7">
        <f t="shared" si="0"/>
        <v>100000</v>
      </c>
      <c r="S7">
        <f t="shared" si="1"/>
        <v>1306.646168121802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985.02339323815613</v>
      </c>
      <c r="AC7">
        <f t="shared" si="2"/>
        <v>1247.8299261548068</v>
      </c>
      <c r="AE7">
        <f t="shared" si="3"/>
        <v>0</v>
      </c>
      <c r="AF7">
        <f t="shared" si="4"/>
        <v>0</v>
      </c>
      <c r="AG7">
        <f t="shared" si="4"/>
        <v>-23.874671594308911</v>
      </c>
      <c r="AH7">
        <f t="shared" si="5"/>
        <v>-150.88226713447281</v>
      </c>
      <c r="AI7">
        <f t="shared" si="6"/>
        <v>-174.75693872878173</v>
      </c>
      <c r="AJ7">
        <f t="shared" si="7"/>
        <v>-262.80653291665067</v>
      </c>
      <c r="AK7">
        <f>G7*SUM(AB7, AE7:AF7)</f>
        <v>48.364648607993466</v>
      </c>
      <c r="AL7">
        <f t="shared" si="8"/>
        <v>-389.19882303743896</v>
      </c>
      <c r="AN7">
        <f t="shared" si="9"/>
        <v>0</v>
      </c>
      <c r="AO7">
        <f t="shared" si="9"/>
        <v>0</v>
      </c>
      <c r="AP7">
        <f t="shared" si="9"/>
        <v>-16.756583675968429</v>
      </c>
      <c r="AQ7">
        <f t="shared" si="9"/>
        <v>-105.8976381924888</v>
      </c>
      <c r="AR7">
        <f t="shared" si="9"/>
        <v>-122.65422186845723</v>
      </c>
      <c r="AS7">
        <f t="shared" si="9"/>
        <v>-184.45236584777749</v>
      </c>
      <c r="AT7">
        <f t="shared" si="9"/>
        <v>33.945023208270499</v>
      </c>
      <c r="AU7">
        <f t="shared" si="9"/>
        <v>-273.16156450796421</v>
      </c>
      <c r="AW7">
        <v>4</v>
      </c>
      <c r="AX7">
        <f>IF(Z7&gt;0, (R7*SUMPRODUCT(K7:$K$98, X7:$X$98)-K7*$AZ$3)/Z7, 0)</f>
        <v>1306.646168121802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1.648126E-3</v>
      </c>
      <c r="Q8" s="4">
        <f t="shared" si="21"/>
        <v>25</v>
      </c>
      <c r="R8">
        <f t="shared" si="0"/>
        <v>100000</v>
      </c>
      <c r="S8">
        <f t="shared" si="1"/>
        <v>1476.0878926507917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1247.8299261548068</v>
      </c>
      <c r="AC8">
        <f t="shared" si="2"/>
        <v>1393.224829953288</v>
      </c>
      <c r="AE8">
        <f t="shared" si="3"/>
        <v>0</v>
      </c>
      <c r="AF8">
        <f t="shared" si="4"/>
        <v>0</v>
      </c>
      <c r="AG8">
        <f t="shared" si="4"/>
        <v>-23.596576411369778</v>
      </c>
      <c r="AH8">
        <f t="shared" si="5"/>
        <v>-157.39386798416785</v>
      </c>
      <c r="AI8">
        <f t="shared" si="6"/>
        <v>-180.99044439553762</v>
      </c>
      <c r="AJ8">
        <f t="shared" si="7"/>
        <v>-145.39490379848121</v>
      </c>
      <c r="AK8">
        <f t="shared" ref="AK8:AK71" si="22">G8*SUM(AB8:AB8, AE8:AF8)</f>
        <v>26.578777427097386</v>
      </c>
      <c r="AL8">
        <f t="shared" si="8"/>
        <v>-299.80657076692142</v>
      </c>
      <c r="AN8">
        <f t="shared" si="9"/>
        <v>0</v>
      </c>
      <c r="AO8">
        <f t="shared" si="9"/>
        <v>0</v>
      </c>
      <c r="AP8">
        <f t="shared" si="9"/>
        <v>-15.459162585626066</v>
      </c>
      <c r="AQ8">
        <f t="shared" si="9"/>
        <v>-103.11569579964208</v>
      </c>
      <c r="AR8">
        <f t="shared" si="9"/>
        <v>-118.57485838526814</v>
      </c>
      <c r="AS8">
        <f t="shared" si="9"/>
        <v>-95.254642781957031</v>
      </c>
      <c r="AT8">
        <f t="shared" si="9"/>
        <v>17.412934588878976</v>
      </c>
      <c r="AU8">
        <f t="shared" si="9"/>
        <v>-196.41656657834619</v>
      </c>
      <c r="AW8">
        <v>5</v>
      </c>
      <c r="AX8">
        <f>IF(Z8&gt;0, (R8*SUMPRODUCT(K8:$K$98, X8:$X$98)-K8*$AZ$3)/Z8, 0)</f>
        <v>1476.0878926507917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1.7393280000000001E-3</v>
      </c>
      <c r="Q9" s="4">
        <f t="shared" si="21"/>
        <v>25</v>
      </c>
      <c r="R9">
        <f t="shared" si="0"/>
        <v>100000</v>
      </c>
      <c r="S9">
        <f t="shared" si="1"/>
        <v>1583.1072848595857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1393.224829953288</v>
      </c>
      <c r="AC9">
        <f t="shared" si="2"/>
        <v>1476.6951484282799</v>
      </c>
      <c r="AE9">
        <f t="shared" si="3"/>
        <v>0</v>
      </c>
      <c r="AF9">
        <f t="shared" si="4"/>
        <v>0</v>
      </c>
      <c r="AG9">
        <f t="shared" si="4"/>
        <v>-23.319568461199648</v>
      </c>
      <c r="AH9">
        <f t="shared" si="5"/>
        <v>-164.16874422573991</v>
      </c>
      <c r="AI9">
        <f t="shared" si="6"/>
        <v>-187.48831268693957</v>
      </c>
      <c r="AJ9">
        <f t="shared" si="7"/>
        <v>-83.470318474991927</v>
      </c>
      <c r="AK9">
        <f t="shared" si="22"/>
        <v>8.2200264967243992</v>
      </c>
      <c r="AL9">
        <f t="shared" si="8"/>
        <v>-262.73860466520711</v>
      </c>
      <c r="AN9">
        <f t="shared" si="9"/>
        <v>0</v>
      </c>
      <c r="AO9">
        <f t="shared" si="9"/>
        <v>0</v>
      </c>
      <c r="AP9">
        <f t="shared" si="9"/>
        <v>-14.468872436242139</v>
      </c>
      <c r="AQ9">
        <f t="shared" si="9"/>
        <v>-101.8602304829314</v>
      </c>
      <c r="AR9">
        <f t="shared" si="9"/>
        <v>-116.32910291917354</v>
      </c>
      <c r="AS9">
        <f t="shared" si="9"/>
        <v>-51.790040293268525</v>
      </c>
      <c r="AT9">
        <f t="shared" si="9"/>
        <v>5.1002022186441973</v>
      </c>
      <c r="AU9">
        <f t="shared" si="9"/>
        <v>-163.01894099379786</v>
      </c>
      <c r="AW9">
        <v>6</v>
      </c>
      <c r="AX9">
        <f>IF(Z9&gt;0, (R9*SUMPRODUCT(K9:$K$98, X9:$X$98)-K9*$AZ$3)/Z9, 0)</f>
        <v>1583.1072848595857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1.844781E-3</v>
      </c>
      <c r="Q10" s="4">
        <f t="shared" si="21"/>
        <v>25</v>
      </c>
      <c r="R10">
        <f t="shared" si="0"/>
        <v>100000</v>
      </c>
      <c r="S10">
        <f t="shared" si="1"/>
        <v>1677.4304781947617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1476.6951484282799</v>
      </c>
      <c r="AC10">
        <f t="shared" si="2"/>
        <v>1546.1449244512955</v>
      </c>
      <c r="AE10">
        <f t="shared" si="3"/>
        <v>0</v>
      </c>
      <c r="AF10">
        <f t="shared" si="4"/>
        <v>0</v>
      </c>
      <c r="AG10">
        <f t="shared" si="4"/>
        <v>-23.043353279762229</v>
      </c>
      <c r="AH10">
        <f t="shared" si="5"/>
        <v>-172.07798730168139</v>
      </c>
      <c r="AI10">
        <f t="shared" si="6"/>
        <v>-195.12134058144363</v>
      </c>
      <c r="AJ10">
        <f t="shared" si="7"/>
        <v>-69.449776023015602</v>
      </c>
      <c r="AK10">
        <f t="shared" si="22"/>
        <v>6.0544501085559483</v>
      </c>
      <c r="AL10">
        <f t="shared" si="8"/>
        <v>-258.51666649590328</v>
      </c>
      <c r="AN10">
        <f t="shared" si="9"/>
        <v>0</v>
      </c>
      <c r="AO10">
        <f t="shared" si="9"/>
        <v>0</v>
      </c>
      <c r="AP10">
        <f t="shared" si="9"/>
        <v>-13.563695864640843</v>
      </c>
      <c r="AQ10">
        <f t="shared" si="9"/>
        <v>-101.28792699669181</v>
      </c>
      <c r="AR10">
        <f t="shared" si="9"/>
        <v>-114.85162286133266</v>
      </c>
      <c r="AS10">
        <f t="shared" si="9"/>
        <v>-40.87927778596854</v>
      </c>
      <c r="AT10">
        <f t="shared" si="9"/>
        <v>3.563748682888829</v>
      </c>
      <c r="AU10">
        <f t="shared" si="9"/>
        <v>-152.16715196441237</v>
      </c>
      <c r="AW10">
        <v>7</v>
      </c>
      <c r="AX10">
        <f>IF(Z10&gt;0, (R10*SUMPRODUCT(K10:$K$98, X10:$X$98)-K10*$AZ$3)/Z10, 0)</f>
        <v>1677.4304781947617</v>
      </c>
    </row>
    <row r="11" spans="1:52" x14ac:dyDescent="0.25">
      <c r="A11" t="s">
        <v>33</v>
      </c>
      <c r="C11" s="12">
        <f>AU91</f>
        <v>1584.8102135336637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1.9492839999999999E-3</v>
      </c>
      <c r="Q11" s="4">
        <f t="shared" si="21"/>
        <v>25</v>
      </c>
      <c r="R11">
        <f t="shared" si="0"/>
        <v>100000</v>
      </c>
      <c r="S11">
        <f t="shared" si="1"/>
        <v>1759.6210712220022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1546.1449244512955</v>
      </c>
      <c r="AC11">
        <f t="shared" si="2"/>
        <v>1602.5222221379722</v>
      </c>
      <c r="AE11">
        <f t="shared" si="3"/>
        <v>0</v>
      </c>
      <c r="AF11">
        <f t="shared" si="4"/>
        <v>0</v>
      </c>
      <c r="AG11">
        <f t="shared" si="4"/>
        <v>-22.76800170711002</v>
      </c>
      <c r="AH11">
        <f t="shared" si="5"/>
        <v>-179.67215941835215</v>
      </c>
      <c r="AI11">
        <f t="shared" si="6"/>
        <v>-202.44016112546217</v>
      </c>
      <c r="AJ11">
        <f t="shared" si="7"/>
        <v>-56.377297686676684</v>
      </c>
      <c r="AK11">
        <f t="shared" si="22"/>
        <v>3.7107478186831089</v>
      </c>
      <c r="AL11">
        <f t="shared" si="8"/>
        <v>-255.10671099345575</v>
      </c>
      <c r="AN11">
        <f t="shared" si="9"/>
        <v>0</v>
      </c>
      <c r="AO11">
        <f t="shared" si="9"/>
        <v>0</v>
      </c>
      <c r="AP11">
        <f t="shared" si="9"/>
        <v>-12.734339994930279</v>
      </c>
      <c r="AQ11">
        <f t="shared" si="9"/>
        <v>-100.49219053519788</v>
      </c>
      <c r="AR11">
        <f t="shared" si="9"/>
        <v>-113.22653053012816</v>
      </c>
      <c r="AS11">
        <f t="shared" si="9"/>
        <v>-31.532309509329572</v>
      </c>
      <c r="AT11">
        <f t="shared" si="9"/>
        <v>2.0754533035633114</v>
      </c>
      <c r="AU11">
        <f t="shared" si="9"/>
        <v>-142.68338673589443</v>
      </c>
      <c r="AW11">
        <v>8</v>
      </c>
      <c r="AX11">
        <f>IF(Z11&gt;0, (R11*SUMPRODUCT(K11:$K$98, X11:$X$98)-K11*$AZ$3)/Z11, 0)</f>
        <v>1759.6210712220022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2.068987E-3</v>
      </c>
      <c r="Q12" s="4">
        <f t="shared" si="21"/>
        <v>25</v>
      </c>
      <c r="R12">
        <f t="shared" si="0"/>
        <v>100000</v>
      </c>
      <c r="S12">
        <f t="shared" si="1"/>
        <v>1835.6349441650659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1602.5222221379722</v>
      </c>
      <c r="AC12">
        <f t="shared" si="2"/>
        <v>1651.5732577265057</v>
      </c>
      <c r="AE12">
        <f t="shared" si="3"/>
        <v>0</v>
      </c>
      <c r="AF12">
        <f t="shared" si="4"/>
        <v>0</v>
      </c>
      <c r="AG12">
        <f t="shared" si="4"/>
        <v>-22.49321499049093</v>
      </c>
      <c r="AH12">
        <f t="shared" si="5"/>
        <v>-188.42679819195374</v>
      </c>
      <c r="AI12">
        <f t="shared" si="6"/>
        <v>-210.92001318244468</v>
      </c>
      <c r="AJ12">
        <f t="shared" si="7"/>
        <v>-49.051035588533523</v>
      </c>
      <c r="AK12">
        <f t="shared" si="22"/>
        <v>3.6858011109173359</v>
      </c>
      <c r="AL12">
        <f t="shared" si="8"/>
        <v>-256.28524766006086</v>
      </c>
      <c r="AN12">
        <f t="shared" si="9"/>
        <v>0</v>
      </c>
      <c r="AO12">
        <f t="shared" si="9"/>
        <v>0</v>
      </c>
      <c r="AP12">
        <f t="shared" si="9"/>
        <v>-11.955382886133121</v>
      </c>
      <c r="AQ12">
        <f t="shared" si="9"/>
        <v>-100.1508463483448</v>
      </c>
      <c r="AR12">
        <f t="shared" si="9"/>
        <v>-112.10622923447792</v>
      </c>
      <c r="AS12">
        <f t="shared" si="9"/>
        <v>-26.071146862294817</v>
      </c>
      <c r="AT12">
        <f t="shared" si="9"/>
        <v>1.9590424731093459</v>
      </c>
      <c r="AU12">
        <f t="shared" si="9"/>
        <v>-136.2183336236634</v>
      </c>
      <c r="AW12">
        <v>9</v>
      </c>
      <c r="AX12">
        <f>IF(Z12&gt;0, (R12*SUMPRODUCT(K12:$K$98, X12:$X$98)-K12*$AZ$3)/Z12, 0)</f>
        <v>1835.6349441650659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2.1981909999999999E-3</v>
      </c>
      <c r="Q13" s="4">
        <f t="shared" si="21"/>
        <v>25</v>
      </c>
      <c r="R13">
        <f t="shared" si="0"/>
        <v>100000</v>
      </c>
      <c r="S13">
        <f t="shared" si="1"/>
        <v>1904.6431820413645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1651.5732577265057</v>
      </c>
      <c r="AC13">
        <f t="shared" si="2"/>
        <v>1692.7583672635928</v>
      </c>
      <c r="AE13">
        <f t="shared" si="3"/>
        <v>0</v>
      </c>
      <c r="AF13">
        <f t="shared" si="4"/>
        <v>0</v>
      </c>
      <c r="AG13">
        <f t="shared" si="4"/>
        <v>-22.218838457832859</v>
      </c>
      <c r="AH13">
        <f t="shared" si="5"/>
        <v>-197.77753101264898</v>
      </c>
      <c r="AI13">
        <f t="shared" si="6"/>
        <v>-219.99636947048185</v>
      </c>
      <c r="AJ13">
        <f t="shared" si="7"/>
        <v>-41.185109537087101</v>
      </c>
      <c r="AK13">
        <f t="shared" si="22"/>
        <v>3.3031465154530117</v>
      </c>
      <c r="AL13">
        <f t="shared" si="8"/>
        <v>-257.87833249211593</v>
      </c>
      <c r="AN13">
        <f t="shared" si="9"/>
        <v>0</v>
      </c>
      <c r="AO13">
        <f t="shared" si="9"/>
        <v>0</v>
      </c>
      <c r="AP13">
        <f t="shared" si="9"/>
        <v>-11.225806884229979</v>
      </c>
      <c r="AQ13">
        <f t="shared" si="9"/>
        <v>-99.924772098296003</v>
      </c>
      <c r="AR13">
        <f t="shared" si="9"/>
        <v>-111.15057898252599</v>
      </c>
      <c r="AS13">
        <f t="shared" si="9"/>
        <v>-20.808292343752548</v>
      </c>
      <c r="AT13">
        <f t="shared" si="9"/>
        <v>1.6688759389094263</v>
      </c>
      <c r="AU13">
        <f t="shared" si="9"/>
        <v>-130.28999538736909</v>
      </c>
      <c r="AW13">
        <v>10</v>
      </c>
      <c r="AX13">
        <f>IF(Z13&gt;0, (R13*SUMPRODUCT(K13:$K$98, X13:$X$98)-K13*$AZ$3)/Z13, 0)</f>
        <v>1904.6431820413645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2.3387939999999999E-3</v>
      </c>
      <c r="Q14" s="4">
        <f t="shared" si="21"/>
        <v>25</v>
      </c>
      <c r="R14">
        <f t="shared" si="0"/>
        <v>100000</v>
      </c>
      <c r="S14">
        <f t="shared" si="1"/>
        <v>2146.360050572051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1692.7583672635928</v>
      </c>
      <c r="AC14">
        <f t="shared" si="2"/>
        <v>1884.0477899841799</v>
      </c>
      <c r="AE14">
        <f t="shared" si="3"/>
        <v>0</v>
      </c>
      <c r="AF14">
        <f t="shared" si="4"/>
        <v>0</v>
      </c>
      <c r="AG14">
        <f t="shared" si="4"/>
        <v>-21.944684787182382</v>
      </c>
      <c r="AH14">
        <f t="shared" si="5"/>
        <v>-207.861144288595</v>
      </c>
      <c r="AI14">
        <f t="shared" si="6"/>
        <v>-229.80582907577738</v>
      </c>
      <c r="AJ14">
        <f t="shared" si="7"/>
        <v>-191.28942272058703</v>
      </c>
      <c r="AK14">
        <f t="shared" si="22"/>
        <v>118.49308570845152</v>
      </c>
      <c r="AL14">
        <f t="shared" si="8"/>
        <v>-302.60216608791291</v>
      </c>
      <c r="AN14">
        <f t="shared" si="9"/>
        <v>0</v>
      </c>
      <c r="AO14">
        <f t="shared" si="9"/>
        <v>0</v>
      </c>
      <c r="AP14">
        <f t="shared" si="9"/>
        <v>-9.8993696121443584</v>
      </c>
      <c r="AQ14">
        <f t="shared" si="9"/>
        <v>-93.767320664270599</v>
      </c>
      <c r="AR14">
        <f t="shared" si="9"/>
        <v>-103.66669027641497</v>
      </c>
      <c r="AS14">
        <f t="shared" si="9"/>
        <v>-86.291724705513673</v>
      </c>
      <c r="AT14">
        <f t="shared" si="9"/>
        <v>53.45289136240411</v>
      </c>
      <c r="AU14">
        <f t="shared" si="9"/>
        <v>-136.50552361952452</v>
      </c>
      <c r="AW14">
        <v>11</v>
      </c>
      <c r="AX14">
        <f>IF(Z14&gt;0, (R14*SUMPRODUCT(K14:$K$98, X14:$X$98)-K14*$AZ$3)/Z14, 0)</f>
        <v>2146.360050572051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2.4879479999999998E-3</v>
      </c>
      <c r="Q15" s="4">
        <f t="shared" si="21"/>
        <v>25</v>
      </c>
      <c r="R15">
        <f t="shared" si="0"/>
        <v>100000</v>
      </c>
      <c r="S15">
        <f t="shared" si="1"/>
        <v>2365.2890230677526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1884.0477899841799</v>
      </c>
      <c r="AC15">
        <f t="shared" si="2"/>
        <v>2050.2931432653395</v>
      </c>
      <c r="AE15">
        <f t="shared" si="3"/>
        <v>0</v>
      </c>
      <c r="AF15">
        <f t="shared" si="4"/>
        <v>0</v>
      </c>
      <c r="AG15">
        <f t="shared" si="4"/>
        <v>-21.67064070468366</v>
      </c>
      <c r="AH15">
        <f t="shared" si="5"/>
        <v>-218.38893850760331</v>
      </c>
      <c r="AI15">
        <f t="shared" si="6"/>
        <v>-240.05957921228696</v>
      </c>
      <c r="AJ15">
        <f t="shared" si="7"/>
        <v>-166.24535328115962</v>
      </c>
      <c r="AK15">
        <f t="shared" si="22"/>
        <v>131.88334529889261</v>
      </c>
      <c r="AL15">
        <f t="shared" si="8"/>
        <v>-274.42158719455398</v>
      </c>
      <c r="AN15">
        <f t="shared" si="9"/>
        <v>0</v>
      </c>
      <c r="AO15">
        <f t="shared" si="9"/>
        <v>0</v>
      </c>
      <c r="AP15">
        <f t="shared" si="9"/>
        <v>-8.7283453564242155</v>
      </c>
      <c r="AQ15">
        <f t="shared" si="9"/>
        <v>-87.961131527840465</v>
      </c>
      <c r="AR15">
        <f t="shared" si="9"/>
        <v>-96.689476884264678</v>
      </c>
      <c r="AS15">
        <f t="shared" si="9"/>
        <v>-66.959111966869486</v>
      </c>
      <c r="AT15">
        <f t="shared" si="9"/>
        <v>53.119028653383985</v>
      </c>
      <c r="AU15">
        <f t="shared" si="9"/>
        <v>-110.52956019775019</v>
      </c>
      <c r="AW15">
        <v>12</v>
      </c>
      <c r="AX15">
        <f>IF(Z15&gt;0, (R15*SUMPRODUCT(K15:$K$98, X15:$X$98)-K15*$AZ$3)/Z15, 0)</f>
        <v>2365.2890230677526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2.6637029999999999E-3</v>
      </c>
      <c r="Q16" s="4">
        <f t="shared" si="21"/>
        <v>25</v>
      </c>
      <c r="R16">
        <f t="shared" si="0"/>
        <v>100000</v>
      </c>
      <c r="S16">
        <f t="shared" si="1"/>
        <v>2564.1061779494912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2050.2931432653395</v>
      </c>
      <c r="AC16">
        <f t="shared" si="2"/>
        <v>2194.4861849030631</v>
      </c>
      <c r="AE16">
        <f t="shared" si="3"/>
        <v>0</v>
      </c>
      <c r="AF16">
        <f t="shared" si="4"/>
        <v>0</v>
      </c>
      <c r="AG16">
        <f t="shared" si="4"/>
        <v>-21.396210146979833</v>
      </c>
      <c r="AH16">
        <f t="shared" si="5"/>
        <v>-230.89660262795189</v>
      </c>
      <c r="AI16">
        <f t="shared" si="6"/>
        <v>-252.29281277493172</v>
      </c>
      <c r="AJ16">
        <f t="shared" si="7"/>
        <v>-144.19304163772358</v>
      </c>
      <c r="AK16">
        <f t="shared" si="22"/>
        <v>143.52052002857377</v>
      </c>
      <c r="AL16">
        <f t="shared" si="8"/>
        <v>-252.9653343840815</v>
      </c>
      <c r="AN16">
        <f t="shared" si="9"/>
        <v>0</v>
      </c>
      <c r="AO16">
        <f t="shared" si="9"/>
        <v>0</v>
      </c>
      <c r="AP16">
        <f t="shared" si="9"/>
        <v>-7.6944751635259179</v>
      </c>
      <c r="AQ16">
        <f t="shared" si="9"/>
        <v>-83.034713253368736</v>
      </c>
      <c r="AR16">
        <f t="shared" si="9"/>
        <v>-90.729188416894658</v>
      </c>
      <c r="AS16">
        <f t="shared" si="9"/>
        <v>-51.854499933079595</v>
      </c>
      <c r="AT16">
        <f t="shared" si="9"/>
        <v>51.612648652736461</v>
      </c>
      <c r="AU16">
        <f t="shared" si="9"/>
        <v>-90.971039697237771</v>
      </c>
      <c r="AW16">
        <v>13</v>
      </c>
      <c r="AX16">
        <f>IF(Z16&gt;0, (R16*SUMPRODUCT(K16:$K$98, X16:$X$98)-K16*$AZ$3)/Z16, 0)</f>
        <v>2564.1061779494912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2.8651079999999999E-3</v>
      </c>
      <c r="Q17" s="4">
        <f t="shared" si="21"/>
        <v>25</v>
      </c>
      <c r="R17">
        <f t="shared" si="0"/>
        <v>100000</v>
      </c>
      <c r="S17">
        <f t="shared" si="1"/>
        <v>2744.5882728514807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2194.4861849030631</v>
      </c>
      <c r="AC17">
        <f t="shared" si="2"/>
        <v>2318.7319834046612</v>
      </c>
      <c r="AE17">
        <f t="shared" si="3"/>
        <v>0</v>
      </c>
      <c r="AF17">
        <f t="shared" si="4"/>
        <v>0</v>
      </c>
      <c r="AG17">
        <f t="shared" si="4"/>
        <v>-21.120945592648241</v>
      </c>
      <c r="AH17">
        <f t="shared" si="5"/>
        <v>-245.20981144717234</v>
      </c>
      <c r="AI17">
        <f t="shared" si="6"/>
        <v>-266.33075703982058</v>
      </c>
      <c r="AJ17">
        <f t="shared" si="7"/>
        <v>-124.24579850159807</v>
      </c>
      <c r="AK17">
        <f t="shared" si="22"/>
        <v>153.61403294321443</v>
      </c>
      <c r="AL17">
        <f t="shared" si="8"/>
        <v>-236.96252259820423</v>
      </c>
      <c r="AN17">
        <f t="shared" si="9"/>
        <v>0</v>
      </c>
      <c r="AO17">
        <f t="shared" si="9"/>
        <v>0</v>
      </c>
      <c r="AP17">
        <f t="shared" si="9"/>
        <v>-6.7816829549498561</v>
      </c>
      <c r="AQ17">
        <f t="shared" si="9"/>
        <v>-78.73393695292647</v>
      </c>
      <c r="AR17">
        <f t="shared" si="9"/>
        <v>-85.515619907876328</v>
      </c>
      <c r="AS17">
        <f t="shared" si="9"/>
        <v>-39.893839517095863</v>
      </c>
      <c r="AT17">
        <f t="shared" si="9"/>
        <v>49.32362825718932</v>
      </c>
      <c r="AU17">
        <f t="shared" si="9"/>
        <v>-76.085831167782871</v>
      </c>
      <c r="AW17">
        <v>14</v>
      </c>
      <c r="AX17">
        <f>IF(Z17&gt;0, (R17*SUMPRODUCT(K17:$K$98, X17:$X$98)-K17*$AZ$3)/Z17, 0)</f>
        <v>2744.5882728514807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4.466869E-3</v>
      </c>
      <c r="Q18" s="4">
        <f t="shared" si="21"/>
        <v>25</v>
      </c>
      <c r="R18">
        <f t="shared" si="0"/>
        <v>100000</v>
      </c>
      <c r="S18">
        <f t="shared" si="1"/>
        <v>2912.5922465630115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2318.7319834046612</v>
      </c>
      <c r="AC18">
        <f t="shared" si="2"/>
        <v>2425.0699319472405</v>
      </c>
      <c r="AE18">
        <f t="shared" si="3"/>
        <v>0</v>
      </c>
      <c r="AF18">
        <f t="shared" si="4"/>
        <v>0</v>
      </c>
      <c r="AG18">
        <f t="shared" si="4"/>
        <v>-20.81539163960327</v>
      </c>
      <c r="AH18">
        <f t="shared" si="5"/>
        <v>-377.37798847394822</v>
      </c>
      <c r="AI18">
        <f t="shared" si="6"/>
        <v>-398.19338011355148</v>
      </c>
      <c r="AJ18">
        <f t="shared" si="7"/>
        <v>-106.3379485425794</v>
      </c>
      <c r="AK18">
        <f t="shared" si="22"/>
        <v>162.31123883832629</v>
      </c>
      <c r="AL18">
        <f t="shared" si="8"/>
        <v>-342.22008981780459</v>
      </c>
      <c r="AN18">
        <f t="shared" si="9"/>
        <v>0</v>
      </c>
      <c r="AO18">
        <f t="shared" si="9"/>
        <v>0</v>
      </c>
      <c r="AP18">
        <f t="shared" si="9"/>
        <v>-5.9674761036080914</v>
      </c>
      <c r="AQ18">
        <f t="shared" si="9"/>
        <v>-108.1888905689068</v>
      </c>
      <c r="AR18">
        <f t="shared" si="9"/>
        <v>-114.15636667251489</v>
      </c>
      <c r="AS18">
        <f t="shared" si="9"/>
        <v>-30.485574224182312</v>
      </c>
      <c r="AT18">
        <f t="shared" si="9"/>
        <v>46.532318770880373</v>
      </c>
      <c r="AU18">
        <f t="shared" si="9"/>
        <v>-98.109622125816827</v>
      </c>
      <c r="AW18">
        <v>15</v>
      </c>
      <c r="AX18">
        <f>IF(Z18&gt;0, (R18*SUMPRODUCT(K18:$K$98, X18:$X$98)-K18*$AZ$3)/Z18, 0)</f>
        <v>2912.5922465630115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6.2254789999999999E-3</v>
      </c>
      <c r="Q19" s="4">
        <f t="shared" si="21"/>
        <v>25</v>
      </c>
      <c r="R19">
        <f t="shared" si="0"/>
        <v>100000</v>
      </c>
      <c r="S19">
        <f t="shared" si="1"/>
        <v>3030.2837009789182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2425.0699319472405</v>
      </c>
      <c r="AC19">
        <f t="shared" si="2"/>
        <v>2482.1237962850364</v>
      </c>
      <c r="AE19">
        <f t="shared" si="3"/>
        <v>0</v>
      </c>
      <c r="AF19">
        <f t="shared" si="4"/>
        <v>0</v>
      </c>
      <c r="AG19">
        <f t="shared" si="4"/>
        <v>-20.477651939678111</v>
      </c>
      <c r="AH19">
        <f t="shared" si="5"/>
        <v>-518.34313411650294</v>
      </c>
      <c r="AI19">
        <f t="shared" si="6"/>
        <v>-538.82078605618108</v>
      </c>
      <c r="AJ19">
        <f t="shared" si="7"/>
        <v>-57.053864337795858</v>
      </c>
      <c r="AK19">
        <f t="shared" si="22"/>
        <v>169.75489523630685</v>
      </c>
      <c r="AL19">
        <f t="shared" si="8"/>
        <v>-426.11975515767006</v>
      </c>
      <c r="AN19">
        <f t="shared" si="9"/>
        <v>0</v>
      </c>
      <c r="AO19">
        <f t="shared" si="9"/>
        <v>0</v>
      </c>
      <c r="AP19">
        <f t="shared" si="9"/>
        <v>-5.241652629826782</v>
      </c>
      <c r="AQ19">
        <f t="shared" si="9"/>
        <v>-132.67998987862143</v>
      </c>
      <c r="AR19">
        <f t="shared" si="9"/>
        <v>-137.9216425084482</v>
      </c>
      <c r="AS19">
        <f t="shared" si="9"/>
        <v>-14.604044395760395</v>
      </c>
      <c r="AT19">
        <f t="shared" si="9"/>
        <v>43.452061577297442</v>
      </c>
      <c r="AU19">
        <f t="shared" si="9"/>
        <v>-109.07362532691116</v>
      </c>
      <c r="AW19">
        <v>16</v>
      </c>
      <c r="AX19">
        <f>IF(Z19&gt;0, (R19*SUMPRODUCT(K19:$K$98, X19:$X$98)-K19*$AZ$3)/Z19, 0)</f>
        <v>3030.2837009789182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8.1133709999999994E-3</v>
      </c>
      <c r="Q20" s="4">
        <f t="shared" si="21"/>
        <v>25</v>
      </c>
      <c r="R20">
        <f t="shared" si="0"/>
        <v>100000</v>
      </c>
      <c r="S20">
        <f t="shared" si="1"/>
        <v>3104.6590537866432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2482.1237962850364</v>
      </c>
      <c r="AC20">
        <f t="shared" si="2"/>
        <v>2496.981980430256</v>
      </c>
      <c r="AE20">
        <f t="shared" si="3"/>
        <v>0</v>
      </c>
      <c r="AF20">
        <f t="shared" si="4"/>
        <v>0</v>
      </c>
      <c r="AG20">
        <f t="shared" si="4"/>
        <v>-20.106732632885848</v>
      </c>
      <c r="AH20">
        <f t="shared" si="5"/>
        <v>-664.57114958191244</v>
      </c>
      <c r="AI20">
        <f t="shared" si="6"/>
        <v>-684.67788221479827</v>
      </c>
      <c r="AJ20">
        <f t="shared" si="7"/>
        <v>-14.858184145219639</v>
      </c>
      <c r="AK20">
        <f t="shared" si="22"/>
        <v>173.74866573995257</v>
      </c>
      <c r="AL20">
        <f t="shared" si="8"/>
        <v>-525.78740062006534</v>
      </c>
      <c r="AN20">
        <f t="shared" si="9"/>
        <v>0</v>
      </c>
      <c r="AO20">
        <f t="shared" si="9"/>
        <v>0</v>
      </c>
      <c r="AP20">
        <f t="shared" si="9"/>
        <v>-4.5952755634728595</v>
      </c>
      <c r="AQ20">
        <f t="shared" si="9"/>
        <v>-151.88383013896549</v>
      </c>
      <c r="AR20">
        <f t="shared" si="9"/>
        <v>-156.47910570243835</v>
      </c>
      <c r="AS20">
        <f t="shared" si="9"/>
        <v>-3.3957506556005796</v>
      </c>
      <c r="AT20">
        <f t="shared" si="9"/>
        <v>39.709236325893457</v>
      </c>
      <c r="AU20">
        <f t="shared" si="9"/>
        <v>-120.16562003214548</v>
      </c>
      <c r="AW20">
        <v>17</v>
      </c>
      <c r="AX20">
        <f>IF(Z20&gt;0, (R20*SUMPRODUCT(K20:$K$98, X20:$X$98)-K20*$AZ$3)/Z20, 0)</f>
        <v>3104.6590537866432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1.0286442999999999E-2</v>
      </c>
      <c r="Q21" s="4">
        <f t="shared" si="21"/>
        <v>25</v>
      </c>
      <c r="R21">
        <f t="shared" si="0"/>
        <v>100000</v>
      </c>
      <c r="S21">
        <f t="shared" si="1"/>
        <v>3143.3689058001687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2496.981980430256</v>
      </c>
      <c r="AC21">
        <f t="shared" si="2"/>
        <v>2476.8286628125775</v>
      </c>
      <c r="AE21">
        <f t="shared" si="3"/>
        <v>0</v>
      </c>
      <c r="AF21">
        <f t="shared" si="4"/>
        <v>0</v>
      </c>
      <c r="AG21">
        <f t="shared" si="4"/>
        <v>-19.698838547412571</v>
      </c>
      <c r="AH21">
        <f t="shared" si="5"/>
        <v>-827.30703657768083</v>
      </c>
      <c r="AI21">
        <f t="shared" si="6"/>
        <v>-847.00587512509344</v>
      </c>
      <c r="AJ21">
        <f t="shared" si="7"/>
        <v>20.153317617678567</v>
      </c>
      <c r="AK21">
        <f t="shared" si="22"/>
        <v>174.78873863011793</v>
      </c>
      <c r="AL21">
        <f t="shared" si="8"/>
        <v>-652.06381887729697</v>
      </c>
      <c r="AN21">
        <f t="shared" si="9"/>
        <v>0</v>
      </c>
      <c r="AO21">
        <f t="shared" si="9"/>
        <v>0</v>
      </c>
      <c r="AP21">
        <f t="shared" si="9"/>
        <v>-4.0196908640046196</v>
      </c>
      <c r="AQ21">
        <f t="shared" si="9"/>
        <v>-168.81800054627303</v>
      </c>
      <c r="AR21">
        <f t="shared" si="9"/>
        <v>-172.83769141027764</v>
      </c>
      <c r="AS21">
        <f t="shared" si="9"/>
        <v>4.1124306142306297</v>
      </c>
      <c r="AT21">
        <f t="shared" si="9"/>
        <v>35.66690970695133</v>
      </c>
      <c r="AU21">
        <f t="shared" si="9"/>
        <v>-133.05835108909571</v>
      </c>
      <c r="AW21">
        <v>18</v>
      </c>
      <c r="AX21">
        <f>IF(Z21&gt;0, (R21*SUMPRODUCT(K21:$K$98, X21:$X$98)-K21*$AZ$3)/Z21, 0)</f>
        <v>3143.3689058001687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1.2759904000000001E-2</v>
      </c>
      <c r="Q22" s="4">
        <f t="shared" si="21"/>
        <v>25</v>
      </c>
      <c r="R22">
        <f t="shared" si="0"/>
        <v>100000</v>
      </c>
      <c r="S22">
        <f t="shared" si="1"/>
        <v>3150.0842021012809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2476.8286628125775</v>
      </c>
      <c r="AC22">
        <f t="shared" si="2"/>
        <v>2425.6271913031678</v>
      </c>
      <c r="AE22">
        <f t="shared" si="3"/>
        <v>0</v>
      </c>
      <c r="AF22">
        <f t="shared" si="4"/>
        <v>0</v>
      </c>
      <c r="AG22">
        <f t="shared" si="4"/>
        <v>-19.250494873161962</v>
      </c>
      <c r="AH22">
        <f t="shared" si="5"/>
        <v>-1005.4211551059354</v>
      </c>
      <c r="AI22">
        <f t="shared" si="6"/>
        <v>-1024.6716499790973</v>
      </c>
      <c r="AJ22">
        <f t="shared" si="7"/>
        <v>51.201471509409657</v>
      </c>
      <c r="AK22">
        <f t="shared" si="22"/>
        <v>173.37800639688044</v>
      </c>
      <c r="AL22">
        <f t="shared" si="8"/>
        <v>-800.09217207280722</v>
      </c>
      <c r="AN22">
        <f t="shared" si="9"/>
        <v>0</v>
      </c>
      <c r="AO22">
        <f t="shared" si="9"/>
        <v>0</v>
      </c>
      <c r="AP22">
        <f t="shared" si="9"/>
        <v>-3.5073241837769622</v>
      </c>
      <c r="AQ22">
        <f t="shared" si="9"/>
        <v>-183.18167690848574</v>
      </c>
      <c r="AR22">
        <f t="shared" si="9"/>
        <v>-186.68900109226269</v>
      </c>
      <c r="AS22">
        <f t="shared" si="9"/>
        <v>9.3285996257831751</v>
      </c>
      <c r="AT22">
        <f t="shared" si="9"/>
        <v>31.588428182102845</v>
      </c>
      <c r="AU22">
        <f t="shared" si="9"/>
        <v>-145.77197328437666</v>
      </c>
      <c r="AW22">
        <v>19</v>
      </c>
      <c r="AX22">
        <f>IF(Z22&gt;0, (R22*SUMPRODUCT(K22:$K$98, X22:$X$98)-K22*$AZ$3)/Z22, 0)</f>
        <v>3150.0842021012809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1.5498582E-2</v>
      </c>
      <c r="Q23" s="4">
        <f t="shared" si="21"/>
        <v>25</v>
      </c>
      <c r="R23">
        <f t="shared" si="0"/>
        <v>100000</v>
      </c>
      <c r="S23">
        <f t="shared" si="1"/>
        <v>3128.3395554284753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2425.6271913031678</v>
      </c>
      <c r="AC23">
        <f t="shared" si="2"/>
        <v>2347.460272463311</v>
      </c>
      <c r="AE23">
        <f t="shared" si="3"/>
        <v>0</v>
      </c>
      <c r="AF23">
        <f t="shared" si="4"/>
        <v>0</v>
      </c>
      <c r="AG23">
        <f t="shared" si="4"/>
        <v>-18.759634551098063</v>
      </c>
      <c r="AH23">
        <f t="shared" si="5"/>
        <v>-1193.4214933291209</v>
      </c>
      <c r="AI23">
        <f t="shared" si="6"/>
        <v>-1212.181127880219</v>
      </c>
      <c r="AJ23">
        <f t="shared" si="7"/>
        <v>78.166918839856862</v>
      </c>
      <c r="AK23">
        <f t="shared" si="22"/>
        <v>169.79390339122176</v>
      </c>
      <c r="AL23">
        <f t="shared" si="8"/>
        <v>-964.22030564914041</v>
      </c>
      <c r="AN23">
        <f t="shared" si="9"/>
        <v>0</v>
      </c>
      <c r="AO23">
        <f t="shared" si="9"/>
        <v>0</v>
      </c>
      <c r="AP23">
        <f t="shared" si="9"/>
        <v>-3.0516896343538771</v>
      </c>
      <c r="AQ23">
        <f t="shared" si="9"/>
        <v>-194.13768379589396</v>
      </c>
      <c r="AR23">
        <f t="shared" si="9"/>
        <v>-197.18937343024785</v>
      </c>
      <c r="AS23">
        <f t="shared" si="9"/>
        <v>12.715662201373181</v>
      </c>
      <c r="AT23">
        <f t="shared" si="9"/>
        <v>27.620916257408947</v>
      </c>
      <c r="AU23">
        <f t="shared" si="9"/>
        <v>-156.85279497146573</v>
      </c>
      <c r="AW23">
        <v>20</v>
      </c>
      <c r="AX23">
        <f>IF(Z23&gt;0, (R23*SUMPRODUCT(K23:$K$98, X23:$X$98)-K23*$AZ$3)/Z23, 0)</f>
        <v>3128.3395554284753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1.8608946000000001E-2</v>
      </c>
      <c r="Q24" s="4">
        <f t="shared" si="21"/>
        <v>25</v>
      </c>
      <c r="R24">
        <f t="shared" si="0"/>
        <v>100000</v>
      </c>
      <c r="S24">
        <f t="shared" si="1"/>
        <v>3082.7704257664027</v>
      </c>
      <c r="U24">
        <f t="shared" si="13"/>
        <v>1.8608946000000001E-2</v>
      </c>
      <c r="V24">
        <f t="shared" si="14"/>
        <v>0.01</v>
      </c>
      <c r="W24">
        <f t="shared" si="15"/>
        <v>0.75038538204392247</v>
      </c>
      <c r="X24">
        <f t="shared" si="16"/>
        <v>1.3963881053644723E-2</v>
      </c>
      <c r="Y24">
        <f t="shared" si="17"/>
        <v>7.5038538204392248E-3</v>
      </c>
      <c r="Z24">
        <f t="shared" si="18"/>
        <v>0.72891764716983842</v>
      </c>
      <c r="AB24">
        <f t="shared" si="19"/>
        <v>2347.460272463311</v>
      </c>
      <c r="AC24">
        <f t="shared" si="2"/>
        <v>2247.0857655144073</v>
      </c>
      <c r="AE24">
        <f t="shared" si="3"/>
        <v>0</v>
      </c>
      <c r="AF24">
        <f t="shared" si="4"/>
        <v>0</v>
      </c>
      <c r="AG24">
        <f t="shared" si="4"/>
        <v>-18.222941179245961</v>
      </c>
      <c r="AH24">
        <f t="shared" si="5"/>
        <v>-1396.3881053644723</v>
      </c>
      <c r="AI24">
        <f t="shared" si="6"/>
        <v>-1414.6110465437182</v>
      </c>
      <c r="AJ24">
        <f t="shared" si="7"/>
        <v>100.37450694890367</v>
      </c>
      <c r="AK24">
        <f t="shared" si="22"/>
        <v>164.32221907243178</v>
      </c>
      <c r="AL24">
        <f t="shared" si="8"/>
        <v>-1149.9143205223827</v>
      </c>
      <c r="AN24">
        <f t="shared" si="9"/>
        <v>0</v>
      </c>
      <c r="AO24">
        <f t="shared" si="9"/>
        <v>0</v>
      </c>
      <c r="AP24">
        <f t="shared" si="9"/>
        <v>-2.6467714378534697</v>
      </c>
      <c r="AQ24">
        <f t="shared" si="9"/>
        <v>-202.81688433732509</v>
      </c>
      <c r="AR24">
        <f t="shared" si="9"/>
        <v>-205.46365577517858</v>
      </c>
      <c r="AS24">
        <f t="shared" si="9"/>
        <v>14.578787006323195</v>
      </c>
      <c r="AT24">
        <f t="shared" si="9"/>
        <v>23.866803485100732</v>
      </c>
      <c r="AU24">
        <f t="shared" si="9"/>
        <v>-167.01806528375465</v>
      </c>
      <c r="AW24">
        <v>21</v>
      </c>
      <c r="AX24">
        <f>IF(Z24&gt;0, (R24*SUMPRODUCT(K24:$K$98, X24:$X$98)-K24*$AZ$3)/Z24, 0)</f>
        <v>3082.7704257664027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2.2132820000000001E-2</v>
      </c>
      <c r="Q25" s="4">
        <f t="shared" si="21"/>
        <v>25</v>
      </c>
      <c r="R25">
        <f t="shared" si="0"/>
        <v>100000</v>
      </c>
      <c r="S25">
        <f t="shared" si="1"/>
        <v>3016.3000345632163</v>
      </c>
      <c r="U25">
        <f t="shared" si="13"/>
        <v>2.2132820000000001E-2</v>
      </c>
      <c r="V25">
        <f t="shared" si="14"/>
        <v>0.01</v>
      </c>
      <c r="W25">
        <f t="shared" si="15"/>
        <v>0.72891764716983842</v>
      </c>
      <c r="X25">
        <f t="shared" si="16"/>
        <v>1.6133003079633543E-2</v>
      </c>
      <c r="Y25">
        <f t="shared" si="17"/>
        <v>7.289176471698384E-3</v>
      </c>
      <c r="Z25">
        <f t="shared" si="18"/>
        <v>0.70549546761850657</v>
      </c>
      <c r="AB25">
        <f t="shared" si="19"/>
        <v>2247.0857655144073</v>
      </c>
      <c r="AC25">
        <f t="shared" si="2"/>
        <v>2127.9860033618938</v>
      </c>
      <c r="AE25">
        <f t="shared" si="3"/>
        <v>0</v>
      </c>
      <c r="AF25">
        <f t="shared" si="4"/>
        <v>0</v>
      </c>
      <c r="AG25">
        <f t="shared" si="4"/>
        <v>-17.637386690462662</v>
      </c>
      <c r="AH25">
        <f t="shared" si="5"/>
        <v>-1613.3003079633543</v>
      </c>
      <c r="AI25">
        <f t="shared" si="6"/>
        <v>-1630.9376946538168</v>
      </c>
      <c r="AJ25">
        <f t="shared" si="7"/>
        <v>119.09976215251345</v>
      </c>
      <c r="AK25">
        <f t="shared" si="22"/>
        <v>157.29600358600854</v>
      </c>
      <c r="AL25">
        <f t="shared" si="8"/>
        <v>-1354.5419289152949</v>
      </c>
      <c r="AN25">
        <f t="shared" si="9"/>
        <v>0</v>
      </c>
      <c r="AO25">
        <f t="shared" si="9"/>
        <v>0</v>
      </c>
      <c r="AP25">
        <f t="shared" si="9"/>
        <v>-2.2872528639819492</v>
      </c>
      <c r="AQ25">
        <f t="shared" si="9"/>
        <v>-209.21612791125725</v>
      </c>
      <c r="AR25">
        <f t="shared" si="9"/>
        <v>-211.50338077523918</v>
      </c>
      <c r="AS25">
        <f t="shared" si="9"/>
        <v>15.44510402043918</v>
      </c>
      <c r="AT25">
        <f t="shared" si="9"/>
        <v>20.398471780944742</v>
      </c>
      <c r="AU25">
        <f t="shared" si="9"/>
        <v>-175.65980497385527</v>
      </c>
      <c r="AW25">
        <v>22</v>
      </c>
      <c r="AX25">
        <f>IF(Z25&gt;0, (R25*SUMPRODUCT(K25:$K$98, X25:$X$98)-K25*$AZ$3)/Z25, 0)</f>
        <v>3016.3000345632163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2.5807838999999999E-2</v>
      </c>
      <c r="Q26" s="4">
        <f t="shared" si="21"/>
        <v>25</v>
      </c>
      <c r="R26">
        <f t="shared" si="0"/>
        <v>100000</v>
      </c>
      <c r="S26">
        <f t="shared" si="1"/>
        <v>2930.6380627138533</v>
      </c>
      <c r="U26">
        <f t="shared" si="13"/>
        <v>2.5807838999999999E-2</v>
      </c>
      <c r="V26">
        <f t="shared" si="14"/>
        <v>0.01</v>
      </c>
      <c r="W26">
        <f t="shared" si="15"/>
        <v>0.70549546761850657</v>
      </c>
      <c r="X26">
        <f t="shared" si="16"/>
        <v>1.820731344352813E-2</v>
      </c>
      <c r="Y26">
        <f t="shared" si="17"/>
        <v>7.0549546761850658E-3</v>
      </c>
      <c r="Z26">
        <f t="shared" si="18"/>
        <v>0.68023319949879335</v>
      </c>
      <c r="AB26">
        <f t="shared" si="19"/>
        <v>2127.9860033618938</v>
      </c>
      <c r="AC26">
        <f t="shared" si="2"/>
        <v>1993.5173059727899</v>
      </c>
      <c r="AE26">
        <f t="shared" si="3"/>
        <v>0</v>
      </c>
      <c r="AF26">
        <f t="shared" si="4"/>
        <v>0</v>
      </c>
      <c r="AG26">
        <f t="shared" si="4"/>
        <v>-17.005829987469834</v>
      </c>
      <c r="AH26">
        <f t="shared" si="5"/>
        <v>-1820.731344352813</v>
      </c>
      <c r="AI26">
        <f t="shared" si="6"/>
        <v>-1837.7371743402828</v>
      </c>
      <c r="AJ26">
        <f t="shared" si="7"/>
        <v>134.46869738910391</v>
      </c>
      <c r="AK26">
        <f t="shared" si="22"/>
        <v>148.95902023533259</v>
      </c>
      <c r="AL26">
        <f t="shared" si="8"/>
        <v>-1554.3094567158462</v>
      </c>
      <c r="AN26">
        <f t="shared" si="9"/>
        <v>0</v>
      </c>
      <c r="AO26">
        <f t="shared" si="9"/>
        <v>0</v>
      </c>
      <c r="AP26">
        <f t="shared" si="9"/>
        <v>-1.9690636443537453</v>
      </c>
      <c r="AQ26">
        <f t="shared" si="9"/>
        <v>-210.81804880691087</v>
      </c>
      <c r="AR26">
        <f t="shared" si="9"/>
        <v>-212.78711245126462</v>
      </c>
      <c r="AS26">
        <f t="shared" si="9"/>
        <v>15.569803033876154</v>
      </c>
      <c r="AT26">
        <f t="shared" si="9"/>
        <v>17.247602231708925</v>
      </c>
      <c r="AU26">
        <f t="shared" si="9"/>
        <v>-179.96970718567951</v>
      </c>
      <c r="AW26">
        <v>23</v>
      </c>
      <c r="AX26">
        <f>IF(Z26&gt;0, (R26*SUMPRODUCT(K26:$K$98, X26:$X$98)-K26*$AZ$3)/Z26, 0)</f>
        <v>2930.6380627138533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2.9740472E-2</v>
      </c>
      <c r="Q27" s="4">
        <f t="shared" si="21"/>
        <v>25</v>
      </c>
      <c r="R27">
        <f t="shared" si="0"/>
        <v>100000</v>
      </c>
      <c r="S27">
        <f t="shared" si="1"/>
        <v>2831.3485463950174</v>
      </c>
      <c r="U27">
        <f t="shared" si="13"/>
        <v>2.9740472E-2</v>
      </c>
      <c r="V27">
        <f t="shared" si="14"/>
        <v>0.01</v>
      </c>
      <c r="W27">
        <f t="shared" si="15"/>
        <v>0.68023319949879335</v>
      </c>
      <c r="X27">
        <f t="shared" si="16"/>
        <v>2.0230456423164279E-2</v>
      </c>
      <c r="Y27">
        <f t="shared" si="17"/>
        <v>6.8023319949879341E-3</v>
      </c>
      <c r="Z27">
        <f t="shared" si="18"/>
        <v>0.6532004110806412</v>
      </c>
      <c r="AB27">
        <f t="shared" si="19"/>
        <v>1993.5173059727899</v>
      </c>
      <c r="AC27">
        <f t="shared" si="2"/>
        <v>1849.4380344178012</v>
      </c>
      <c r="AE27">
        <f t="shared" si="3"/>
        <v>0</v>
      </c>
      <c r="AF27">
        <f t="shared" si="4"/>
        <v>0</v>
      </c>
      <c r="AG27">
        <f t="shared" si="4"/>
        <v>-16.330010277016029</v>
      </c>
      <c r="AH27">
        <f t="shared" si="5"/>
        <v>-2023.0456423164278</v>
      </c>
      <c r="AI27">
        <f t="shared" si="6"/>
        <v>-2039.3756525934439</v>
      </c>
      <c r="AJ27">
        <f t="shared" si="7"/>
        <v>144.07927155498874</v>
      </c>
      <c r="AK27">
        <f t="shared" si="22"/>
        <v>139.54621141809531</v>
      </c>
      <c r="AL27">
        <f t="shared" si="8"/>
        <v>-1755.7501696203599</v>
      </c>
      <c r="AN27">
        <f t="shared" si="9"/>
        <v>0</v>
      </c>
      <c r="AO27">
        <f t="shared" si="9"/>
        <v>0</v>
      </c>
      <c r="AP27">
        <f t="shared" si="9"/>
        <v>-1.6882251122581136</v>
      </c>
      <c r="AQ27">
        <f t="shared" si="9"/>
        <v>-209.14600778971612</v>
      </c>
      <c r="AR27">
        <f t="shared" si="9"/>
        <v>-210.83423290197425</v>
      </c>
      <c r="AS27">
        <f t="shared" si="9"/>
        <v>14.895167870000559</v>
      </c>
      <c r="AT27">
        <f t="shared" si="9"/>
        <v>14.42653216012285</v>
      </c>
      <c r="AU27">
        <f t="shared" si="9"/>
        <v>-181.51253287185085</v>
      </c>
      <c r="AW27">
        <v>24</v>
      </c>
      <c r="AX27">
        <f>IF(Z27&gt;0, (R27*SUMPRODUCT(K27:$K$98, X27:$X$98)-K27*$AZ$3)/Z27, 0)</f>
        <v>2831.3485463950174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3.4073305999999998E-2</v>
      </c>
      <c r="Q28" s="4">
        <f t="shared" si="21"/>
        <v>25</v>
      </c>
      <c r="R28">
        <f t="shared" si="0"/>
        <v>100000</v>
      </c>
      <c r="S28">
        <f t="shared" si="1"/>
        <v>2722.3708248655639</v>
      </c>
      <c r="U28">
        <f t="shared" si="13"/>
        <v>3.4073305999999998E-2</v>
      </c>
      <c r="V28">
        <f t="shared" si="14"/>
        <v>0.01</v>
      </c>
      <c r="W28">
        <f t="shared" si="15"/>
        <v>0.6532004110806412</v>
      </c>
      <c r="X28">
        <f t="shared" si="16"/>
        <v>2.2256697486076477E-2</v>
      </c>
      <c r="Y28">
        <f t="shared" si="17"/>
        <v>6.5320041108064119E-3</v>
      </c>
      <c r="Z28">
        <f t="shared" si="18"/>
        <v>0.62441170948375824</v>
      </c>
      <c r="AB28">
        <f t="shared" si="19"/>
        <v>1849.4380344178012</v>
      </c>
      <c r="AC28">
        <f t="shared" si="2"/>
        <v>1699.8802206030157</v>
      </c>
      <c r="AE28">
        <f t="shared" si="3"/>
        <v>0</v>
      </c>
      <c r="AF28">
        <f t="shared" si="4"/>
        <v>0</v>
      </c>
      <c r="AG28">
        <f t="shared" si="4"/>
        <v>-15.610292737093957</v>
      </c>
      <c r="AH28">
        <f t="shared" si="5"/>
        <v>-2225.6697486076478</v>
      </c>
      <c r="AI28">
        <f t="shared" si="6"/>
        <v>-2241.2800413447417</v>
      </c>
      <c r="AJ28">
        <f t="shared" si="7"/>
        <v>149.5578138147855</v>
      </c>
      <c r="AK28">
        <f t="shared" si="22"/>
        <v>129.46066240924608</v>
      </c>
      <c r="AL28">
        <f t="shared" si="8"/>
        <v>-1962.2615651207102</v>
      </c>
      <c r="AN28">
        <f t="shared" si="9"/>
        <v>0</v>
      </c>
      <c r="AO28">
        <f t="shared" si="9"/>
        <v>0</v>
      </c>
      <c r="AP28">
        <f t="shared" si="9"/>
        <v>-1.4409102234720332</v>
      </c>
      <c r="AQ28">
        <f t="shared" si="9"/>
        <v>-205.44075302448232</v>
      </c>
      <c r="AR28">
        <f t="shared" si="9"/>
        <v>-206.88166324795435</v>
      </c>
      <c r="AS28">
        <f t="shared" si="9"/>
        <v>13.804954625467781</v>
      </c>
      <c r="AT28">
        <f t="shared" si="9"/>
        <v>11.949884293948935</v>
      </c>
      <c r="AU28">
        <f t="shared" si="9"/>
        <v>-181.12682432853765</v>
      </c>
      <c r="AW28">
        <v>25</v>
      </c>
      <c r="AX28">
        <f>IF(Z28&gt;0, (R28*SUMPRODUCT(K28:$K$98, X28:$X$98)-K28*$AZ$3)/Z28, 0)</f>
        <v>2722.3708248655639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3.9255977999999997E-2</v>
      </c>
      <c r="Q29" s="4">
        <f t="shared" si="21"/>
        <v>25</v>
      </c>
      <c r="R29">
        <f t="shared" si="0"/>
        <v>100000</v>
      </c>
      <c r="S29">
        <f t="shared" si="1"/>
        <v>2606.9710305932244</v>
      </c>
      <c r="U29">
        <f t="shared" si="13"/>
        <v>3.9255977999999997E-2</v>
      </c>
      <c r="V29">
        <f t="shared" si="14"/>
        <v>0.01</v>
      </c>
      <c r="W29">
        <f t="shared" si="15"/>
        <v>0.62441170948375824</v>
      </c>
      <c r="X29">
        <f t="shared" si="16"/>
        <v>2.4511892330436803E-2</v>
      </c>
      <c r="Y29">
        <f t="shared" si="17"/>
        <v>6.2441170948375826E-3</v>
      </c>
      <c r="Z29">
        <f t="shared" si="18"/>
        <v>0.59365570005848378</v>
      </c>
      <c r="AB29">
        <f t="shared" si="19"/>
        <v>1699.8802206030157</v>
      </c>
      <c r="AC29">
        <f t="shared" si="2"/>
        <v>1547.6432121990076</v>
      </c>
      <c r="AE29">
        <f t="shared" si="3"/>
        <v>0</v>
      </c>
      <c r="AF29">
        <f t="shared" si="4"/>
        <v>0</v>
      </c>
      <c r="AG29">
        <f t="shared" si="4"/>
        <v>-14.841392501462094</v>
      </c>
      <c r="AH29">
        <f t="shared" si="5"/>
        <v>-2451.1892330436804</v>
      </c>
      <c r="AI29">
        <f t="shared" si="6"/>
        <v>-2466.0306255451424</v>
      </c>
      <c r="AJ29">
        <f t="shared" si="7"/>
        <v>152.23700840400807</v>
      </c>
      <c r="AK29">
        <f t="shared" si="22"/>
        <v>118.99161544221111</v>
      </c>
      <c r="AL29">
        <f t="shared" si="8"/>
        <v>-2194.802001698923</v>
      </c>
      <c r="AN29">
        <f t="shared" si="9"/>
        <v>0</v>
      </c>
      <c r="AO29">
        <f t="shared" si="9"/>
        <v>0</v>
      </c>
      <c r="AP29">
        <f t="shared" si="9"/>
        <v>-1.2231578403613566</v>
      </c>
      <c r="AQ29">
        <f t="shared" si="9"/>
        <v>-202.01550011640433</v>
      </c>
      <c r="AR29">
        <f t="shared" si="9"/>
        <v>-203.23865795676568</v>
      </c>
      <c r="AS29">
        <f t="shared" si="9"/>
        <v>12.546658974498236</v>
      </c>
      <c r="AT29">
        <f t="shared" si="9"/>
        <v>9.8067298840769581</v>
      </c>
      <c r="AU29">
        <f t="shared" si="9"/>
        <v>-180.88526909819049</v>
      </c>
      <c r="AW29">
        <v>26</v>
      </c>
      <c r="AX29">
        <f>IF(Z29&gt;0, (R29*SUMPRODUCT(K29:$K$98, X29:$X$98)-K29*$AZ$3)/Z29, 0)</f>
        <v>2606.9710305932244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4.4782766000000002E-2</v>
      </c>
      <c r="Q30" s="4">
        <f t="shared" si="21"/>
        <v>25</v>
      </c>
      <c r="R30">
        <f t="shared" si="0"/>
        <v>100000</v>
      </c>
      <c r="S30">
        <f t="shared" si="1"/>
        <v>2482.7083221860589</v>
      </c>
      <c r="U30">
        <f t="shared" si="13"/>
        <v>4.4782766000000002E-2</v>
      </c>
      <c r="V30">
        <f t="shared" si="14"/>
        <v>0.01</v>
      </c>
      <c r="W30">
        <f t="shared" si="15"/>
        <v>0.59365570005848378</v>
      </c>
      <c r="X30">
        <f t="shared" si="16"/>
        <v>2.6585544300285268E-2</v>
      </c>
      <c r="Y30">
        <f t="shared" si="17"/>
        <v>5.936557000584838E-3</v>
      </c>
      <c r="Z30">
        <f t="shared" si="18"/>
        <v>0.56113359875761371</v>
      </c>
      <c r="AB30">
        <f t="shared" si="19"/>
        <v>1547.6432121990076</v>
      </c>
      <c r="AC30">
        <f t="shared" si="2"/>
        <v>1393.1310554937404</v>
      </c>
      <c r="AE30">
        <f t="shared" si="3"/>
        <v>0</v>
      </c>
      <c r="AF30">
        <f t="shared" si="4"/>
        <v>0</v>
      </c>
      <c r="AG30">
        <f t="shared" si="4"/>
        <v>-14.028339968940342</v>
      </c>
      <c r="AH30">
        <f t="shared" si="5"/>
        <v>-2658.5544300285269</v>
      </c>
      <c r="AI30">
        <f t="shared" si="6"/>
        <v>-2672.582769997467</v>
      </c>
      <c r="AJ30">
        <f t="shared" si="7"/>
        <v>154.51215670526722</v>
      </c>
      <c r="AK30">
        <f t="shared" si="22"/>
        <v>108.33502485393055</v>
      </c>
      <c r="AL30">
        <f t="shared" si="8"/>
        <v>-2409.7355884382691</v>
      </c>
      <c r="AN30">
        <f t="shared" si="9"/>
        <v>0</v>
      </c>
      <c r="AO30">
        <f t="shared" si="9"/>
        <v>0</v>
      </c>
      <c r="AP30">
        <f t="shared" si="9"/>
        <v>-1.0322766701890849</v>
      </c>
      <c r="AQ30">
        <f t="shared" si="9"/>
        <v>-195.62996909274281</v>
      </c>
      <c r="AR30">
        <f t="shared" si="9"/>
        <v>-196.66224576293189</v>
      </c>
      <c r="AS30">
        <f t="shared" si="9"/>
        <v>11.369791078672824</v>
      </c>
      <c r="AT30">
        <f t="shared" si="9"/>
        <v>7.9718426391625723</v>
      </c>
      <c r="AU30">
        <f t="shared" si="9"/>
        <v>-177.32061204509648</v>
      </c>
      <c r="AW30">
        <v>27</v>
      </c>
      <c r="AX30">
        <f>IF(Z30&gt;0, (R30*SUMPRODUCT(K30:$K$98, X30:$X$98)-K30*$AZ$3)/Z30, 0)</f>
        <v>2482.7083221860589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5.0287691000000002E-2</v>
      </c>
      <c r="Q31" s="4">
        <f t="shared" si="21"/>
        <v>25</v>
      </c>
      <c r="R31">
        <f t="shared" si="0"/>
        <v>100000</v>
      </c>
      <c r="S31">
        <f t="shared" si="1"/>
        <v>2351.4223934564079</v>
      </c>
      <c r="U31">
        <f t="shared" si="13"/>
        <v>5.0287691000000002E-2</v>
      </c>
      <c r="V31">
        <f t="shared" si="14"/>
        <v>0.01</v>
      </c>
      <c r="W31">
        <f t="shared" si="15"/>
        <v>0.56113359875761371</v>
      </c>
      <c r="X31">
        <f t="shared" si="16"/>
        <v>2.8218113024040863E-2</v>
      </c>
      <c r="Y31">
        <f t="shared" si="17"/>
        <v>5.6113359875761375E-3</v>
      </c>
      <c r="Z31">
        <f t="shared" si="18"/>
        <v>0.52730414974599671</v>
      </c>
      <c r="AB31">
        <f t="shared" si="19"/>
        <v>1393.1310554937404</v>
      </c>
      <c r="AC31">
        <f t="shared" si="2"/>
        <v>1239.9147858752276</v>
      </c>
      <c r="AE31">
        <f t="shared" si="3"/>
        <v>0</v>
      </c>
      <c r="AF31">
        <f t="shared" si="4"/>
        <v>0</v>
      </c>
      <c r="AG31">
        <f t="shared" si="4"/>
        <v>-13.182603743649917</v>
      </c>
      <c r="AH31">
        <f t="shared" si="5"/>
        <v>-2821.8113024040863</v>
      </c>
      <c r="AI31">
        <f t="shared" si="6"/>
        <v>-2834.9939061477362</v>
      </c>
      <c r="AJ31">
        <f t="shared" si="7"/>
        <v>153.2162696185128</v>
      </c>
      <c r="AK31">
        <f t="shared" si="22"/>
        <v>97.519173884561837</v>
      </c>
      <c r="AL31">
        <f t="shared" si="8"/>
        <v>-2584.2584626446614</v>
      </c>
      <c r="AN31">
        <f t="shared" si="9"/>
        <v>0</v>
      </c>
      <c r="AO31">
        <f t="shared" si="9"/>
        <v>0</v>
      </c>
      <c r="AP31">
        <f t="shared" si="9"/>
        <v>-0.86610990470555027</v>
      </c>
      <c r="AQ31">
        <f t="shared" si="9"/>
        <v>-185.39575077492003</v>
      </c>
      <c r="AR31">
        <f t="shared" si="9"/>
        <v>-186.26186067962558</v>
      </c>
      <c r="AS31">
        <f t="shared" si="9"/>
        <v>10.066458133701611</v>
      </c>
      <c r="AT31">
        <f t="shared" si="9"/>
        <v>6.4071046996923871</v>
      </c>
      <c r="AU31">
        <f t="shared" si="9"/>
        <v>-169.78829784623159</v>
      </c>
      <c r="AW31">
        <v>28</v>
      </c>
      <c r="AX31">
        <f>IF(Z31&gt;0, (R31*SUMPRODUCT(K31:$K$98, X31:$X$98)-K31*$AZ$3)/Z31, 0)</f>
        <v>2351.4223934564079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5.6343962999999997E-2</v>
      </c>
      <c r="Q32" s="4">
        <f t="shared" si="21"/>
        <v>25</v>
      </c>
      <c r="R32">
        <f t="shared" si="0"/>
        <v>100000</v>
      </c>
      <c r="S32">
        <f t="shared" si="1"/>
        <v>2218.8553183707263</v>
      </c>
      <c r="U32">
        <f t="shared" si="13"/>
        <v>5.6343962999999997E-2</v>
      </c>
      <c r="V32">
        <f t="shared" si="14"/>
        <v>0.01</v>
      </c>
      <c r="W32">
        <f t="shared" si="15"/>
        <v>0.52730414974599671</v>
      </c>
      <c r="X32">
        <f t="shared" si="16"/>
        <v>2.9710405503034897E-2</v>
      </c>
      <c r="Y32">
        <f t="shared" si="17"/>
        <v>5.2730414974599673E-3</v>
      </c>
      <c r="Z32">
        <f t="shared" si="18"/>
        <v>0.49232070274550188</v>
      </c>
      <c r="AB32">
        <f t="shared" si="19"/>
        <v>1239.9147858752276</v>
      </c>
      <c r="AC32">
        <f t="shared" si="2"/>
        <v>1092.3884096308702</v>
      </c>
      <c r="AE32">
        <f t="shared" si="3"/>
        <v>0</v>
      </c>
      <c r="AF32">
        <f t="shared" si="4"/>
        <v>0</v>
      </c>
      <c r="AG32">
        <f t="shared" si="4"/>
        <v>-12.308017568637547</v>
      </c>
      <c r="AH32">
        <f t="shared" si="5"/>
        <v>-2971.0405503034899</v>
      </c>
      <c r="AI32">
        <f t="shared" si="6"/>
        <v>-2983.3485678721277</v>
      </c>
      <c r="AJ32">
        <f t="shared" si="7"/>
        <v>147.52637624435738</v>
      </c>
      <c r="AK32">
        <f t="shared" si="22"/>
        <v>86.794035011265947</v>
      </c>
      <c r="AL32">
        <f t="shared" si="8"/>
        <v>-2749.0281566165045</v>
      </c>
      <c r="AN32">
        <f t="shared" si="9"/>
        <v>0</v>
      </c>
      <c r="AO32">
        <f t="shared" si="9"/>
        <v>0</v>
      </c>
      <c r="AP32">
        <f t="shared" si="9"/>
        <v>-0.72200780467306414</v>
      </c>
      <c r="AQ32">
        <f t="shared" si="9"/>
        <v>-174.28594437379661</v>
      </c>
      <c r="AR32">
        <f t="shared" si="9"/>
        <v>-175.00795217846968</v>
      </c>
      <c r="AS32">
        <f t="shared" si="9"/>
        <v>8.6541308906623371</v>
      </c>
      <c r="AT32">
        <f t="shared" si="9"/>
        <v>5.0914755627975667</v>
      </c>
      <c r="AU32">
        <f t="shared" si="9"/>
        <v>-161.26234572500979</v>
      </c>
      <c r="AW32">
        <v>29</v>
      </c>
      <c r="AX32">
        <f>IF(Z32&gt;0, (R32*SUMPRODUCT(K32:$K$98, X32:$X$98)-K32*$AZ$3)/Z32, 0)</f>
        <v>2218.8553183707263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6.2785228999999998E-2</v>
      </c>
      <c r="Q33" s="4">
        <f t="shared" si="21"/>
        <v>25</v>
      </c>
      <c r="R33">
        <f t="shared" si="0"/>
        <v>100000</v>
      </c>
      <c r="S33">
        <f t="shared" si="1"/>
        <v>2085.3043988847203</v>
      </c>
      <c r="U33">
        <f t="shared" si="13"/>
        <v>6.2785228999999998E-2</v>
      </c>
      <c r="V33">
        <f t="shared" si="14"/>
        <v>0.01</v>
      </c>
      <c r="W33">
        <f t="shared" si="15"/>
        <v>0.49232070274550188</v>
      </c>
      <c r="X33">
        <f t="shared" si="16"/>
        <v>3.0910468063317265E-2</v>
      </c>
      <c r="Y33">
        <f t="shared" si="17"/>
        <v>4.9232070274550189E-3</v>
      </c>
      <c r="Z33">
        <f t="shared" si="18"/>
        <v>0.45648702765472959</v>
      </c>
      <c r="AB33">
        <f t="shared" si="19"/>
        <v>1092.3884096308702</v>
      </c>
      <c r="AC33">
        <f t="shared" si="2"/>
        <v>951.91440680221854</v>
      </c>
      <c r="AE33">
        <f t="shared" si="3"/>
        <v>0</v>
      </c>
      <c r="AF33">
        <f t="shared" si="4"/>
        <v>0</v>
      </c>
      <c r="AG33">
        <f t="shared" si="4"/>
        <v>-11.41217569136824</v>
      </c>
      <c r="AH33">
        <f t="shared" si="5"/>
        <v>-3091.0468063317267</v>
      </c>
      <c r="AI33">
        <f t="shared" si="6"/>
        <v>-3102.4589820230949</v>
      </c>
      <c r="AJ33">
        <f t="shared" si="7"/>
        <v>140.47400282865169</v>
      </c>
      <c r="AK33">
        <f t="shared" si="22"/>
        <v>76.467188674160923</v>
      </c>
      <c r="AL33">
        <f t="shared" si="8"/>
        <v>-2885.5177905202827</v>
      </c>
      <c r="AN33">
        <f t="shared" si="9"/>
        <v>0</v>
      </c>
      <c r="AO33">
        <f t="shared" si="9"/>
        <v>0</v>
      </c>
      <c r="AP33">
        <f t="shared" si="9"/>
        <v>-0.59772884041977481</v>
      </c>
      <c r="AQ33">
        <f t="shared" si="9"/>
        <v>-161.89794770066285</v>
      </c>
      <c r="AR33">
        <f t="shared" si="9"/>
        <v>-162.49567654108262</v>
      </c>
      <c r="AS33">
        <f t="shared" si="9"/>
        <v>7.3575245501523892</v>
      </c>
      <c r="AT33">
        <f t="shared" si="9"/>
        <v>4.0050771432600021</v>
      </c>
      <c r="AU33">
        <f t="shared" si="9"/>
        <v>-151.13307484767026</v>
      </c>
      <c r="AW33">
        <v>30</v>
      </c>
      <c r="AX33">
        <f>IF(Z33&gt;0, (R33*SUMPRODUCT(K33:$K$98, X33:$X$98)-K33*$AZ$3)/Z33, 0)</f>
        <v>2085.3043988847203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6.9956555000000004E-2</v>
      </c>
      <c r="Q34" s="4">
        <f t="shared" si="21"/>
        <v>25</v>
      </c>
      <c r="R34">
        <f t="shared" si="0"/>
        <v>100000</v>
      </c>
      <c r="S34">
        <f t="shared" si="1"/>
        <v>1952.9269711455729</v>
      </c>
      <c r="U34">
        <f t="shared" si="13"/>
        <v>6.9956555000000004E-2</v>
      </c>
      <c r="V34">
        <f t="shared" si="14"/>
        <v>0.01</v>
      </c>
      <c r="W34">
        <f t="shared" si="15"/>
        <v>0.45648702765472959</v>
      </c>
      <c r="X34">
        <f t="shared" si="16"/>
        <v>3.1934259856914615E-2</v>
      </c>
      <c r="Y34">
        <f t="shared" si="17"/>
        <v>4.5648702765472959E-3</v>
      </c>
      <c r="Z34">
        <f t="shared" si="18"/>
        <v>0.41998789752126769</v>
      </c>
      <c r="AB34">
        <f t="shared" si="19"/>
        <v>951.91440680221854</v>
      </c>
      <c r="AC34">
        <f t="shared" si="2"/>
        <v>820.20569262400659</v>
      </c>
      <c r="AE34">
        <f t="shared" si="3"/>
        <v>0</v>
      </c>
      <c r="AF34">
        <f t="shared" si="4"/>
        <v>0</v>
      </c>
      <c r="AG34">
        <f t="shared" si="4"/>
        <v>-10.499697438031692</v>
      </c>
      <c r="AH34">
        <f t="shared" si="5"/>
        <v>-3193.4259856914614</v>
      </c>
      <c r="AI34">
        <f t="shared" si="6"/>
        <v>-3203.9256831294929</v>
      </c>
      <c r="AJ34">
        <f t="shared" si="7"/>
        <v>131.70871417821195</v>
      </c>
      <c r="AK34">
        <f t="shared" si="22"/>
        <v>66.634008476155302</v>
      </c>
      <c r="AL34">
        <f t="shared" si="8"/>
        <v>-3005.5829604751257</v>
      </c>
      <c r="AN34">
        <f t="shared" si="9"/>
        <v>0</v>
      </c>
      <c r="AO34">
        <f t="shared" si="9"/>
        <v>0</v>
      </c>
      <c r="AP34">
        <f t="shared" si="9"/>
        <v>-0.49101473349612934</v>
      </c>
      <c r="AQ34">
        <f t="shared" si="9"/>
        <v>-149.339466071115</v>
      </c>
      <c r="AR34">
        <f t="shared" si="9"/>
        <v>-149.83048080461111</v>
      </c>
      <c r="AS34">
        <f t="shared" si="9"/>
        <v>6.1593126442942561</v>
      </c>
      <c r="AT34">
        <f t="shared" si="9"/>
        <v>3.1161164506690486</v>
      </c>
      <c r="AU34">
        <f t="shared" ref="AU34:AU89" si="23">AL34*$K34</f>
        <v>-140.55505170964781</v>
      </c>
      <c r="AW34">
        <v>31</v>
      </c>
      <c r="AX34">
        <f>IF(Z34&gt;0, (R34*SUMPRODUCT(K34:$K$98, X34:$X$98)-K34*$AZ$3)/Z34, 0)</f>
        <v>1952.9269711455729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7.8227725999999997E-2</v>
      </c>
      <c r="Q35" s="4">
        <f t="shared" si="21"/>
        <v>25</v>
      </c>
      <c r="R35">
        <f t="shared" si="0"/>
        <v>100000</v>
      </c>
      <c r="S35">
        <f t="shared" si="1"/>
        <v>1822.3039422545387</v>
      </c>
      <c r="U35">
        <f t="shared" si="13"/>
        <v>7.8227725999999997E-2</v>
      </c>
      <c r="V35">
        <f t="shared" si="14"/>
        <v>0.01</v>
      </c>
      <c r="W35">
        <f t="shared" si="15"/>
        <v>0.41998789752126769</v>
      </c>
      <c r="X35">
        <f t="shared" si="16"/>
        <v>3.2854698170609806E-2</v>
      </c>
      <c r="Y35">
        <f t="shared" si="17"/>
        <v>4.1998789752126769E-3</v>
      </c>
      <c r="Z35">
        <f t="shared" si="18"/>
        <v>0.3829333203754452</v>
      </c>
      <c r="AB35">
        <f t="shared" si="19"/>
        <v>820.20569262400659</v>
      </c>
      <c r="AC35">
        <f t="shared" si="2"/>
        <v>697.82089934079409</v>
      </c>
      <c r="AE35">
        <f t="shared" si="3"/>
        <v>0</v>
      </c>
      <c r="AF35">
        <f t="shared" ref="AF35:AG66" si="24">-$Z35*P35</f>
        <v>0</v>
      </c>
      <c r="AG35">
        <f t="shared" si="24"/>
        <v>-9.5733330093861291</v>
      </c>
      <c r="AH35">
        <f t="shared" si="5"/>
        <v>-3285.4698170609804</v>
      </c>
      <c r="AI35">
        <f t="shared" ref="AI35:AI66" si="25">SUM(AE35:AH35)</f>
        <v>-3295.0431500703667</v>
      </c>
      <c r="AJ35">
        <f t="shared" si="7"/>
        <v>122.3847932832125</v>
      </c>
      <c r="AK35">
        <f t="shared" si="22"/>
        <v>57.414398483680465</v>
      </c>
      <c r="AL35">
        <f t="shared" ref="AL35:AL89" si="26">SUM(AI35:AK35)</f>
        <v>-3115.2439583034734</v>
      </c>
      <c r="AN35">
        <f t="shared" ref="AN35:AT66" si="27">AE35*$K35</f>
        <v>0</v>
      </c>
      <c r="AO35">
        <f t="shared" si="27"/>
        <v>0</v>
      </c>
      <c r="AP35">
        <f t="shared" si="27"/>
        <v>-0.39972644654220513</v>
      </c>
      <c r="AQ35">
        <f t="shared" si="27"/>
        <v>-137.18202154963652</v>
      </c>
      <c r="AR35">
        <f t="shared" si="27"/>
        <v>-137.58174799617873</v>
      </c>
      <c r="AS35">
        <f t="shared" si="27"/>
        <v>5.1100738355113169</v>
      </c>
      <c r="AT35">
        <f t="shared" si="27"/>
        <v>2.3972897906861164</v>
      </c>
      <c r="AU35">
        <f t="shared" si="23"/>
        <v>-130.07438436998129</v>
      </c>
      <c r="AW35">
        <v>32</v>
      </c>
      <c r="AX35">
        <f>IF(Z35&gt;0, (R35*SUMPRODUCT(K35:$K$98, X35:$X$98)-K35*$AZ$3)/Z35, 0)</f>
        <v>1822.3039422545387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8.7072107999999995E-2</v>
      </c>
      <c r="Q36" s="4">
        <f t="shared" si="21"/>
        <v>25</v>
      </c>
      <c r="R36">
        <f t="shared" si="0"/>
        <v>100000</v>
      </c>
      <c r="S36">
        <f t="shared" si="1"/>
        <v>1691.0676818080494</v>
      </c>
      <c r="U36">
        <f t="shared" si="13"/>
        <v>8.7072107999999995E-2</v>
      </c>
      <c r="V36">
        <f t="shared" si="14"/>
        <v>0.01</v>
      </c>
      <c r="W36">
        <f t="shared" si="15"/>
        <v>0.3829333203754452</v>
      </c>
      <c r="X36">
        <f t="shared" si="16"/>
        <v>3.3342811428529365E-2</v>
      </c>
      <c r="Y36">
        <f t="shared" si="17"/>
        <v>3.829333203754452E-3</v>
      </c>
      <c r="Z36">
        <f t="shared" si="18"/>
        <v>0.3457611757431614</v>
      </c>
      <c r="AB36">
        <f t="shared" si="19"/>
        <v>697.82089934079409</v>
      </c>
      <c r="AC36">
        <f t="shared" si="2"/>
        <v>584.70554992321354</v>
      </c>
      <c r="AE36">
        <f t="shared" si="3"/>
        <v>0</v>
      </c>
      <c r="AF36">
        <f t="shared" si="24"/>
        <v>0</v>
      </c>
      <c r="AG36">
        <f t="shared" si="24"/>
        <v>-8.6440293935790358</v>
      </c>
      <c r="AH36">
        <f t="shared" si="5"/>
        <v>-3334.2811428529367</v>
      </c>
      <c r="AI36">
        <f t="shared" si="25"/>
        <v>-3342.9251722465156</v>
      </c>
      <c r="AJ36">
        <f t="shared" si="7"/>
        <v>113.11534941758055</v>
      </c>
      <c r="AK36">
        <f t="shared" si="22"/>
        <v>48.84746295385559</v>
      </c>
      <c r="AL36">
        <f t="shared" si="26"/>
        <v>-3180.9623598750795</v>
      </c>
      <c r="AN36">
        <f t="shared" si="27"/>
        <v>0</v>
      </c>
      <c r="AO36">
        <f t="shared" si="27"/>
        <v>0</v>
      </c>
      <c r="AP36">
        <f t="shared" si="27"/>
        <v>-0.32225371227946792</v>
      </c>
      <c r="AQ36">
        <f t="shared" si="27"/>
        <v>-124.30365829921114</v>
      </c>
      <c r="AR36">
        <f t="shared" si="27"/>
        <v>-124.6259120114906</v>
      </c>
      <c r="AS36">
        <f t="shared" si="27"/>
        <v>4.2169964499058352</v>
      </c>
      <c r="AT36">
        <f t="shared" si="27"/>
        <v>1.8210576983931468</v>
      </c>
      <c r="AU36">
        <f t="shared" si="23"/>
        <v>-118.58785786319162</v>
      </c>
      <c r="AW36">
        <v>33</v>
      </c>
      <c r="AX36">
        <f>IF(Z36&gt;0, (R36*SUMPRODUCT(K36:$K$98, X36:$X$98)-K36*$AZ$3)/Z36, 0)</f>
        <v>1691.0676818080494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9.6466888000000001E-2</v>
      </c>
      <c r="Q37" s="4">
        <f t="shared" si="21"/>
        <v>25</v>
      </c>
      <c r="R37">
        <f t="shared" si="0"/>
        <v>100000</v>
      </c>
      <c r="S37">
        <f t="shared" si="1"/>
        <v>1559.7716747339612</v>
      </c>
      <c r="U37">
        <f t="shared" si="13"/>
        <v>9.6466888000000001E-2</v>
      </c>
      <c r="V37">
        <f t="shared" si="14"/>
        <v>0.01</v>
      </c>
      <c r="W37">
        <f t="shared" si="15"/>
        <v>0.3457611757431614</v>
      </c>
      <c r="X37">
        <f t="shared" si="16"/>
        <v>3.3354504615163864E-2</v>
      </c>
      <c r="Y37">
        <f t="shared" si="17"/>
        <v>3.4576117574316141E-3</v>
      </c>
      <c r="Z37">
        <f t="shared" si="18"/>
        <v>0.30894905937056594</v>
      </c>
      <c r="AB37">
        <f t="shared" si="19"/>
        <v>584.70554992321354</v>
      </c>
      <c r="AC37">
        <f t="shared" si="2"/>
        <v>481.88999174190963</v>
      </c>
      <c r="AE37">
        <f t="shared" si="3"/>
        <v>0</v>
      </c>
      <c r="AF37">
        <f t="shared" si="24"/>
        <v>0</v>
      </c>
      <c r="AG37">
        <f t="shared" si="24"/>
        <v>-7.723726484264148</v>
      </c>
      <c r="AH37">
        <f t="shared" si="5"/>
        <v>-3335.4504615163864</v>
      </c>
      <c r="AI37">
        <f t="shared" si="25"/>
        <v>-3343.1741880006507</v>
      </c>
      <c r="AJ37">
        <f t="shared" si="7"/>
        <v>102.81555818130391</v>
      </c>
      <c r="AK37">
        <f t="shared" si="22"/>
        <v>40.929388494624952</v>
      </c>
      <c r="AL37">
        <f t="shared" si="26"/>
        <v>-3199.4292413247217</v>
      </c>
      <c r="AN37">
        <f t="shared" si="27"/>
        <v>0</v>
      </c>
      <c r="AO37">
        <f t="shared" si="27"/>
        <v>0</v>
      </c>
      <c r="AP37">
        <f t="shared" si="27"/>
        <v>-0.25709318070234427</v>
      </c>
      <c r="AQ37">
        <f t="shared" si="27"/>
        <v>-111.02433132159875</v>
      </c>
      <c r="AR37">
        <f t="shared" si="27"/>
        <v>-111.28142450230111</v>
      </c>
      <c r="AS37">
        <f t="shared" si="27"/>
        <v>3.4223349224460127</v>
      </c>
      <c r="AT37">
        <f t="shared" si="27"/>
        <v>1.3623820954461949</v>
      </c>
      <c r="AU37">
        <f t="shared" si="23"/>
        <v>-106.49670748440889</v>
      </c>
      <c r="AW37">
        <v>34</v>
      </c>
      <c r="AX37">
        <f>IF(Z37&gt;0, (R37*SUMPRODUCT(K37:$K$98, X37:$X$98)-K37*$AZ$3)/Z37, 0)</f>
        <v>1559.7716747339612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0.107048017</v>
      </c>
      <c r="Q38" s="4">
        <f t="shared" si="21"/>
        <v>25</v>
      </c>
      <c r="R38">
        <f t="shared" si="0"/>
        <v>100000</v>
      </c>
      <c r="S38">
        <f t="shared" si="1"/>
        <v>1429.8745912288093</v>
      </c>
      <c r="U38">
        <f t="shared" si="13"/>
        <v>0.107048017</v>
      </c>
      <c r="V38">
        <f t="shared" si="14"/>
        <v>0.01</v>
      </c>
      <c r="W38">
        <f t="shared" si="15"/>
        <v>0.30894905937056594</v>
      </c>
      <c r="X38">
        <f t="shared" si="16"/>
        <v>3.3072384159634351E-2</v>
      </c>
      <c r="Y38">
        <f t="shared" si="17"/>
        <v>3.0894905937056596E-3</v>
      </c>
      <c r="Z38">
        <f t="shared" si="18"/>
        <v>0.2727871846172259</v>
      </c>
      <c r="AB38">
        <f t="shared" si="19"/>
        <v>481.88999174190963</v>
      </c>
      <c r="AC38">
        <f t="shared" si="2"/>
        <v>390.05146409701365</v>
      </c>
      <c r="AE38">
        <f t="shared" si="3"/>
        <v>0</v>
      </c>
      <c r="AF38">
        <f t="shared" si="24"/>
        <v>0</v>
      </c>
      <c r="AG38">
        <f t="shared" si="24"/>
        <v>-6.8196796154306476</v>
      </c>
      <c r="AH38">
        <f t="shared" si="5"/>
        <v>-3307.2384159634353</v>
      </c>
      <c r="AI38">
        <f t="shared" si="25"/>
        <v>-3314.058095578866</v>
      </c>
      <c r="AJ38">
        <f t="shared" si="7"/>
        <v>91.838527644895976</v>
      </c>
      <c r="AK38">
        <f t="shared" si="22"/>
        <v>33.732299421933675</v>
      </c>
      <c r="AL38">
        <f t="shared" si="26"/>
        <v>-3188.4872685120367</v>
      </c>
      <c r="AN38">
        <f t="shared" si="27"/>
        <v>0</v>
      </c>
      <c r="AO38">
        <f t="shared" si="27"/>
        <v>0</v>
      </c>
      <c r="AP38">
        <f t="shared" si="27"/>
        <v>-0.20267940510438587</v>
      </c>
      <c r="AQ38">
        <f t="shared" si="27"/>
        <v>-98.290411351459355</v>
      </c>
      <c r="AR38">
        <f t="shared" si="27"/>
        <v>-98.493090756563745</v>
      </c>
      <c r="AS38">
        <f t="shared" si="27"/>
        <v>2.7294212042767341</v>
      </c>
      <c r="AT38">
        <f t="shared" si="27"/>
        <v>1.0025166525669411</v>
      </c>
      <c r="AU38">
        <f t="shared" si="23"/>
        <v>-94.761152899720088</v>
      </c>
      <c r="AW38">
        <v>35</v>
      </c>
      <c r="AX38">
        <f>IF(Z38&gt;0, (R38*SUMPRODUCT(K38:$K$98, X38:$X$98)-K38*$AZ$3)/Z38, 0)</f>
        <v>1429.8745912288093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0.118979948</v>
      </c>
      <c r="Q39" s="4">
        <f t="shared" si="21"/>
        <v>25</v>
      </c>
      <c r="R39">
        <f t="shared" si="0"/>
        <v>100000</v>
      </c>
      <c r="S39">
        <f t="shared" si="1"/>
        <v>1300.030279698457</v>
      </c>
      <c r="U39">
        <f t="shared" si="13"/>
        <v>0.118979948</v>
      </c>
      <c r="V39">
        <f t="shared" si="14"/>
        <v>0.01</v>
      </c>
      <c r="W39">
        <f t="shared" si="15"/>
        <v>0.2727871846172259</v>
      </c>
      <c r="X39">
        <f t="shared" si="16"/>
        <v>3.2456205040823936E-2</v>
      </c>
      <c r="Y39">
        <f t="shared" si="17"/>
        <v>2.7278718461722592E-3</v>
      </c>
      <c r="Z39">
        <f t="shared" si="18"/>
        <v>0.23760310773022969</v>
      </c>
      <c r="AB39">
        <f t="shared" si="19"/>
        <v>390.05146409701365</v>
      </c>
      <c r="AC39">
        <f t="shared" si="2"/>
        <v>308.89123459975309</v>
      </c>
      <c r="AE39">
        <f t="shared" si="3"/>
        <v>0</v>
      </c>
      <c r="AF39">
        <f t="shared" si="24"/>
        <v>0</v>
      </c>
      <c r="AG39">
        <f t="shared" si="24"/>
        <v>-5.9400776932557422</v>
      </c>
      <c r="AH39">
        <f t="shared" si="5"/>
        <v>-3245.6205040823938</v>
      </c>
      <c r="AI39">
        <f t="shared" si="25"/>
        <v>-3251.5605817756496</v>
      </c>
      <c r="AJ39">
        <f t="shared" si="7"/>
        <v>81.160229497260559</v>
      </c>
      <c r="AK39">
        <f t="shared" si="22"/>
        <v>27.303602486790957</v>
      </c>
      <c r="AL39">
        <f t="shared" si="26"/>
        <v>-3143.0967497915981</v>
      </c>
      <c r="AN39">
        <f t="shared" si="27"/>
        <v>0</v>
      </c>
      <c r="AO39">
        <f t="shared" si="27"/>
        <v>0</v>
      </c>
      <c r="AP39">
        <f t="shared" si="27"/>
        <v>-0.15762305890477787</v>
      </c>
      <c r="AQ39">
        <f t="shared" si="27"/>
        <v>-86.124232428538434</v>
      </c>
      <c r="AR39">
        <f t="shared" si="27"/>
        <v>-86.28185548744321</v>
      </c>
      <c r="AS39">
        <f t="shared" si="27"/>
        <v>2.1536290088085246</v>
      </c>
      <c r="AT39">
        <f t="shared" si="27"/>
        <v>0.72451532881032998</v>
      </c>
      <c r="AU39">
        <f t="shared" si="23"/>
        <v>-83.40371114982436</v>
      </c>
      <c r="AW39">
        <v>36</v>
      </c>
      <c r="AX39">
        <f>IF(Z39&gt;0, (R39*SUMPRODUCT(K39:$K$98, X39:$X$98)-K39*$AZ$3)/Z39, 0)</f>
        <v>1300.030279698457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0.132636267</v>
      </c>
      <c r="Q40" s="4">
        <f t="shared" si="21"/>
        <v>25</v>
      </c>
      <c r="R40">
        <f t="shared" si="0"/>
        <v>100000</v>
      </c>
      <c r="S40">
        <f t="shared" si="1"/>
        <v>1168.6178110211069</v>
      </c>
      <c r="U40">
        <f t="shared" si="13"/>
        <v>0.132636267</v>
      </c>
      <c r="V40">
        <f t="shared" si="14"/>
        <v>0.01</v>
      </c>
      <c r="W40">
        <f t="shared" si="15"/>
        <v>0.23760310773022969</v>
      </c>
      <c r="X40">
        <f t="shared" si="16"/>
        <v>3.1514789236936507E-2</v>
      </c>
      <c r="Y40">
        <f t="shared" si="17"/>
        <v>2.3760310773022967E-3</v>
      </c>
      <c r="Z40">
        <f t="shared" si="18"/>
        <v>0.20371228741599087</v>
      </c>
      <c r="AB40">
        <f t="shared" si="19"/>
        <v>308.89123459975309</v>
      </c>
      <c r="AC40">
        <f t="shared" si="2"/>
        <v>238.06180739817785</v>
      </c>
      <c r="AE40">
        <f t="shared" si="3"/>
        <v>0</v>
      </c>
      <c r="AF40">
        <f t="shared" si="24"/>
        <v>0</v>
      </c>
      <c r="AG40">
        <f t="shared" si="24"/>
        <v>-5.0928071853997716</v>
      </c>
      <c r="AH40">
        <f t="shared" si="5"/>
        <v>-3151.4789236936508</v>
      </c>
      <c r="AI40">
        <f t="shared" si="25"/>
        <v>-3156.5717308790504</v>
      </c>
      <c r="AJ40">
        <f t="shared" si="7"/>
        <v>70.829427201575243</v>
      </c>
      <c r="AK40">
        <f t="shared" si="22"/>
        <v>21.622386421982718</v>
      </c>
      <c r="AL40">
        <f t="shared" si="26"/>
        <v>-3064.1199172554925</v>
      </c>
      <c r="AN40">
        <f t="shared" si="27"/>
        <v>0</v>
      </c>
      <c r="AO40">
        <f t="shared" si="27"/>
        <v>0</v>
      </c>
      <c r="AP40">
        <f t="shared" si="27"/>
        <v>-0.12066097695489215</v>
      </c>
      <c r="AQ40">
        <f t="shared" si="27"/>
        <v>-74.666193308038714</v>
      </c>
      <c r="AR40">
        <f t="shared" si="27"/>
        <v>-74.786854284993609</v>
      </c>
      <c r="AS40">
        <f t="shared" si="27"/>
        <v>1.678121234944538</v>
      </c>
      <c r="AT40">
        <f t="shared" si="27"/>
        <v>0.51228687338726175</v>
      </c>
      <c r="AU40">
        <f t="shared" si="23"/>
        <v>-72.596446176661814</v>
      </c>
      <c r="AW40">
        <v>37</v>
      </c>
      <c r="AX40">
        <f>IF(Z40&gt;0, (R40*SUMPRODUCT(K40:$K$98, X40:$X$98)-K40*$AZ$3)/Z40, 0)</f>
        <v>1168.6178110211069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0.148393413</v>
      </c>
      <c r="Q41" s="4">
        <f t="shared" si="21"/>
        <v>25</v>
      </c>
      <c r="R41">
        <f t="shared" si="0"/>
        <v>100000</v>
      </c>
      <c r="S41">
        <f t="shared" si="1"/>
        <v>1032.6989269325211</v>
      </c>
      <c r="U41">
        <f t="shared" si="13"/>
        <v>0.148393413</v>
      </c>
      <c r="V41">
        <f t="shared" si="14"/>
        <v>0.01</v>
      </c>
      <c r="W41">
        <f t="shared" si="15"/>
        <v>0.20371228741599087</v>
      </c>
      <c r="X41">
        <f t="shared" si="16"/>
        <v>3.0229561599695837E-2</v>
      </c>
      <c r="Y41">
        <f t="shared" si="17"/>
        <v>2.0371228741599087E-3</v>
      </c>
      <c r="Z41">
        <f t="shared" si="18"/>
        <v>0.17144560294213512</v>
      </c>
      <c r="AB41">
        <f t="shared" si="19"/>
        <v>238.06180739817785</v>
      </c>
      <c r="AC41">
        <f t="shared" si="2"/>
        <v>177.05169018564203</v>
      </c>
      <c r="AE41">
        <f t="shared" si="3"/>
        <v>0</v>
      </c>
      <c r="AF41">
        <f t="shared" si="24"/>
        <v>0</v>
      </c>
      <c r="AG41">
        <f t="shared" si="24"/>
        <v>-4.2861400735533781</v>
      </c>
      <c r="AH41">
        <f t="shared" si="5"/>
        <v>-3022.9561599695835</v>
      </c>
      <c r="AI41">
        <f t="shared" si="25"/>
        <v>-3027.2423000431368</v>
      </c>
      <c r="AJ41">
        <f t="shared" si="7"/>
        <v>61.010117212535818</v>
      </c>
      <c r="AK41">
        <f t="shared" si="22"/>
        <v>16.66432651787245</v>
      </c>
      <c r="AL41">
        <f t="shared" si="26"/>
        <v>-2949.5678563127285</v>
      </c>
      <c r="AN41">
        <f t="shared" si="27"/>
        <v>0</v>
      </c>
      <c r="AO41">
        <f t="shared" si="27"/>
        <v>0</v>
      </c>
      <c r="AP41">
        <f t="shared" si="27"/>
        <v>-9.0668815177761111E-2</v>
      </c>
      <c r="AQ41">
        <f t="shared" si="27"/>
        <v>-63.947479236609972</v>
      </c>
      <c r="AR41">
        <f t="shared" si="27"/>
        <v>-64.038148051787729</v>
      </c>
      <c r="AS41">
        <f t="shared" si="27"/>
        <v>1.2906052874121174</v>
      </c>
      <c r="AT41">
        <f t="shared" si="27"/>
        <v>0.35251641691173574</v>
      </c>
      <c r="AU41">
        <f t="shared" si="23"/>
        <v>-62.395026347463883</v>
      </c>
      <c r="AW41">
        <v>38</v>
      </c>
      <c r="AX41">
        <f>IF(Z41&gt;0, (R41*SUMPRODUCT(K41:$K$98, X41:$X$98)-K41*$AZ$3)/Z41, 0)</f>
        <v>1032.6989269325211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0.16656033000000001</v>
      </c>
      <c r="Q42" s="4">
        <f t="shared" si="21"/>
        <v>25</v>
      </c>
      <c r="R42">
        <f t="shared" si="0"/>
        <v>100000</v>
      </c>
      <c r="S42">
        <f t="shared" si="1"/>
        <v>887.52992935150598</v>
      </c>
      <c r="U42">
        <f t="shared" si="13"/>
        <v>0.16656033000000001</v>
      </c>
      <c r="V42">
        <f t="shared" si="14"/>
        <v>0.01</v>
      </c>
      <c r="W42">
        <f t="shared" si="15"/>
        <v>0.17144560294213512</v>
      </c>
      <c r="X42">
        <f t="shared" si="16"/>
        <v>2.8556036203090999E-2</v>
      </c>
      <c r="Y42">
        <f t="shared" si="17"/>
        <v>1.7144560294213513E-3</v>
      </c>
      <c r="Z42">
        <f t="shared" si="18"/>
        <v>0.14117511070962277</v>
      </c>
      <c r="AB42">
        <f t="shared" si="19"/>
        <v>177.05169018564203</v>
      </c>
      <c r="AC42">
        <f t="shared" si="2"/>
        <v>125.29713603430254</v>
      </c>
      <c r="AE42">
        <f t="shared" si="3"/>
        <v>0</v>
      </c>
      <c r="AF42">
        <f t="shared" si="24"/>
        <v>0</v>
      </c>
      <c r="AG42">
        <f t="shared" si="24"/>
        <v>-3.5293777677405691</v>
      </c>
      <c r="AH42">
        <f t="shared" si="5"/>
        <v>-2855.6036203090998</v>
      </c>
      <c r="AI42">
        <f t="shared" si="25"/>
        <v>-2859.1329980768405</v>
      </c>
      <c r="AJ42">
        <f t="shared" si="7"/>
        <v>51.754554151339491</v>
      </c>
      <c r="AK42">
        <f t="shared" si="22"/>
        <v>12.393618312994944</v>
      </c>
      <c r="AL42">
        <f t="shared" si="26"/>
        <v>-2794.984825612506</v>
      </c>
      <c r="AN42">
        <f t="shared" si="27"/>
        <v>0</v>
      </c>
      <c r="AO42">
        <f t="shared" si="27"/>
        <v>0</v>
      </c>
      <c r="AP42">
        <f t="shared" si="27"/>
        <v>-6.6660981472559444E-2</v>
      </c>
      <c r="AQ42">
        <f t="shared" si="27"/>
        <v>-53.935099202560345</v>
      </c>
      <c r="AR42">
        <f t="shared" si="27"/>
        <v>-54.001760184032911</v>
      </c>
      <c r="AS42">
        <f t="shared" si="27"/>
        <v>0.97751207222332492</v>
      </c>
      <c r="AT42">
        <f t="shared" si="27"/>
        <v>0.23408397035079245</v>
      </c>
      <c r="AU42">
        <f t="shared" si="23"/>
        <v>-52.790164141458789</v>
      </c>
      <c r="AW42">
        <v>39</v>
      </c>
      <c r="AX42">
        <f>IF(Z42&gt;0, (R42*SUMPRODUCT(K42:$K$98, X42:$X$98)-K42*$AZ$3)/Z42, 0)</f>
        <v>887.52992935150598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0.18820168900000001</v>
      </c>
      <c r="Q43" s="4">
        <f t="shared" si="21"/>
        <v>25</v>
      </c>
      <c r="R43">
        <f t="shared" si="0"/>
        <v>100000</v>
      </c>
      <c r="S43">
        <f t="shared" si="1"/>
        <v>726.61627192158448</v>
      </c>
      <c r="U43">
        <f t="shared" si="13"/>
        <v>0.18820168900000001</v>
      </c>
      <c r="V43">
        <f t="shared" si="14"/>
        <v>0.01</v>
      </c>
      <c r="W43">
        <f t="shared" si="15"/>
        <v>0.14117511070962277</v>
      </c>
      <c r="X43">
        <f t="shared" si="16"/>
        <v>2.6569394280312995E-2</v>
      </c>
      <c r="Y43">
        <f t="shared" si="17"/>
        <v>1.4117511070962277E-3</v>
      </c>
      <c r="Z43">
        <f t="shared" si="18"/>
        <v>0.11319396532221356</v>
      </c>
      <c r="AB43">
        <f t="shared" si="19"/>
        <v>125.29713603430254</v>
      </c>
      <c r="AC43">
        <f t="shared" si="2"/>
        <v>82.248577086447924</v>
      </c>
      <c r="AE43">
        <f t="shared" si="3"/>
        <v>0</v>
      </c>
      <c r="AF43">
        <f t="shared" si="24"/>
        <v>0</v>
      </c>
      <c r="AG43">
        <f t="shared" si="24"/>
        <v>-2.829849133055339</v>
      </c>
      <c r="AH43">
        <f t="shared" si="5"/>
        <v>-2656.9394280312995</v>
      </c>
      <c r="AI43">
        <f t="shared" si="25"/>
        <v>-2659.7692771643547</v>
      </c>
      <c r="AJ43">
        <f t="shared" si="7"/>
        <v>43.048558947854616</v>
      </c>
      <c r="AK43">
        <f t="shared" si="22"/>
        <v>8.7707995224011785</v>
      </c>
      <c r="AL43">
        <f t="shared" si="26"/>
        <v>-2607.9499186940989</v>
      </c>
      <c r="AN43">
        <f t="shared" si="27"/>
        <v>0</v>
      </c>
      <c r="AO43">
        <f t="shared" si="27"/>
        <v>0</v>
      </c>
      <c r="AP43">
        <f t="shared" si="27"/>
        <v>-4.7722019959196837E-2</v>
      </c>
      <c r="AQ43">
        <f t="shared" si="27"/>
        <v>-44.80610465547641</v>
      </c>
      <c r="AR43">
        <f t="shared" si="27"/>
        <v>-44.853826675435606</v>
      </c>
      <c r="AS43">
        <f t="shared" si="27"/>
        <v>0.72596244277733568</v>
      </c>
      <c r="AT43">
        <f t="shared" si="27"/>
        <v>0.14790904044210684</v>
      </c>
      <c r="AU43">
        <f t="shared" si="23"/>
        <v>-43.97995519221616</v>
      </c>
      <c r="AW43">
        <v>40</v>
      </c>
      <c r="AX43">
        <f>IF(Z43&gt;0, (R43*SUMPRODUCT(K43:$K$98, X43:$X$98)-K43*$AZ$3)/Z43, 0)</f>
        <v>726.61627192158448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0.21316064300000001</v>
      </c>
      <c r="Q44" s="4">
        <f t="shared" si="21"/>
        <v>25</v>
      </c>
      <c r="R44">
        <f t="shared" si="0"/>
        <v>100000</v>
      </c>
      <c r="S44">
        <f t="shared" si="1"/>
        <v>536.34374896815712</v>
      </c>
      <c r="U44">
        <f t="shared" si="13"/>
        <v>0.21316064300000001</v>
      </c>
      <c r="V44">
        <f t="shared" si="14"/>
        <v>0.01</v>
      </c>
      <c r="W44">
        <f t="shared" si="15"/>
        <v>0.11319396532221356</v>
      </c>
      <c r="X44">
        <f t="shared" si="16"/>
        <v>2.4128498431802745E-2</v>
      </c>
      <c r="Y44">
        <f t="shared" si="17"/>
        <v>1.1319396532221357E-3</v>
      </c>
      <c r="Z44">
        <f t="shared" si="18"/>
        <v>8.7933527237188669E-2</v>
      </c>
      <c r="AB44">
        <f t="shared" si="19"/>
        <v>82.248577086447924</v>
      </c>
      <c r="AC44">
        <f t="shared" si="2"/>
        <v>47.162597658387327</v>
      </c>
      <c r="AE44">
        <f t="shared" si="3"/>
        <v>0</v>
      </c>
      <c r="AF44">
        <f t="shared" si="24"/>
        <v>0</v>
      </c>
      <c r="AG44">
        <f t="shared" si="24"/>
        <v>-2.1983381809297167</v>
      </c>
      <c r="AH44">
        <f t="shared" si="5"/>
        <v>-2412.8498431802745</v>
      </c>
      <c r="AI44">
        <f t="shared" si="25"/>
        <v>-2415.0481813612041</v>
      </c>
      <c r="AJ44">
        <f t="shared" si="7"/>
        <v>35.085979428060597</v>
      </c>
      <c r="AK44">
        <f t="shared" si="22"/>
        <v>5.7574003960513549</v>
      </c>
      <c r="AL44">
        <f t="shared" si="26"/>
        <v>-2374.2048015370924</v>
      </c>
      <c r="AN44">
        <f t="shared" si="27"/>
        <v>0</v>
      </c>
      <c r="AO44">
        <f t="shared" si="27"/>
        <v>0</v>
      </c>
      <c r="AP44">
        <f t="shared" si="27"/>
        <v>-3.3100306517717525E-2</v>
      </c>
      <c r="AQ44">
        <f t="shared" si="27"/>
        <v>-36.330201642004397</v>
      </c>
      <c r="AR44">
        <f t="shared" si="27"/>
        <v>-36.363301948522114</v>
      </c>
      <c r="AS44">
        <f t="shared" si="27"/>
        <v>0.52828845153022752</v>
      </c>
      <c r="AT44">
        <f t="shared" si="27"/>
        <v>8.6688990578297612E-2</v>
      </c>
      <c r="AU44">
        <f t="shared" si="23"/>
        <v>-35.748324506413589</v>
      </c>
      <c r="AW44">
        <v>41</v>
      </c>
      <c r="AX44">
        <f>IF(Z44&gt;0, (R44*SUMPRODUCT(K44:$K$98, X44:$X$98)-K44*$AZ$3)/Z44, 0)</f>
        <v>536.34374896815712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0.241823134</v>
      </c>
      <c r="Q45" s="4">
        <f t="shared" si="21"/>
        <v>25</v>
      </c>
      <c r="R45">
        <f t="shared" si="0"/>
        <v>100000</v>
      </c>
      <c r="S45">
        <f t="shared" si="1"/>
        <v>296.56679475512607</v>
      </c>
      <c r="U45">
        <f t="shared" si="13"/>
        <v>0.241823134</v>
      </c>
      <c r="V45">
        <f t="shared" si="14"/>
        <v>0.01</v>
      </c>
      <c r="W45">
        <f t="shared" si="15"/>
        <v>8.7933527237188669E-2</v>
      </c>
      <c r="X45">
        <f t="shared" si="16"/>
        <v>2.1264361140171325E-2</v>
      </c>
      <c r="Y45">
        <f t="shared" si="17"/>
        <v>8.7933527237188673E-4</v>
      </c>
      <c r="Z45">
        <f t="shared" si="18"/>
        <v>6.5789830824645457E-2</v>
      </c>
      <c r="AB45">
        <f t="shared" si="19"/>
        <v>47.162597658387327</v>
      </c>
      <c r="AC45">
        <f t="shared" si="2"/>
        <v>19.511079255147095</v>
      </c>
      <c r="AE45">
        <f t="shared" si="3"/>
        <v>0</v>
      </c>
      <c r="AF45">
        <f t="shared" si="24"/>
        <v>0</v>
      </c>
      <c r="AG45">
        <f t="shared" si="24"/>
        <v>-1.6447457706161364</v>
      </c>
      <c r="AH45">
        <f t="shared" si="5"/>
        <v>-2126.4361140171327</v>
      </c>
      <c r="AI45">
        <f t="shared" si="25"/>
        <v>-2128.080859787749</v>
      </c>
      <c r="AJ45">
        <f t="shared" si="7"/>
        <v>27.651518403240232</v>
      </c>
      <c r="AK45">
        <f t="shared" si="22"/>
        <v>3.301381836087113</v>
      </c>
      <c r="AL45">
        <f t="shared" si="26"/>
        <v>-2097.1279595484216</v>
      </c>
      <c r="AN45">
        <f t="shared" si="27"/>
        <v>0</v>
      </c>
      <c r="AO45">
        <f t="shared" si="27"/>
        <v>0</v>
      </c>
      <c r="AP45">
        <f t="shared" si="27"/>
        <v>-2.2111503208986846E-2</v>
      </c>
      <c r="AQ45">
        <f t="shared" si="27"/>
        <v>-28.587213780268137</v>
      </c>
      <c r="AR45">
        <f t="shared" si="27"/>
        <v>-28.609325283477126</v>
      </c>
      <c r="AS45">
        <f t="shared" si="27"/>
        <v>0.37173929784757137</v>
      </c>
      <c r="AT45">
        <f t="shared" si="27"/>
        <v>4.4382856224269358E-2</v>
      </c>
      <c r="AU45">
        <f t="shared" si="23"/>
        <v>-28.193203129405283</v>
      </c>
      <c r="AW45">
        <v>42</v>
      </c>
      <c r="AX45">
        <f>IF(Z45&gt;0, (R45*SUMPRODUCT(K45:$K$98, X45:$X$98)-K45*$AZ$3)/Z45, 0)</f>
        <v>296.56679475512607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0.27493253200000001</v>
      </c>
      <c r="Q46" s="4">
        <f t="shared" si="21"/>
        <v>25</v>
      </c>
      <c r="R46">
        <f t="shared" si="0"/>
        <v>100000</v>
      </c>
      <c r="S46">
        <f t="shared" si="1"/>
        <v>-28.214128729152772</v>
      </c>
      <c r="U46">
        <f t="shared" si="13"/>
        <v>0.27493253200000001</v>
      </c>
      <c r="V46">
        <f t="shared" si="14"/>
        <v>0.01</v>
      </c>
      <c r="W46">
        <f t="shared" si="15"/>
        <v>6.5789830824645457E-2</v>
      </c>
      <c r="X46">
        <f t="shared" si="16"/>
        <v>1.8087764768471425E-2</v>
      </c>
      <c r="Y46">
        <f t="shared" si="17"/>
        <v>6.5789830824645459E-4</v>
      </c>
      <c r="Z46">
        <f t="shared" si="18"/>
        <v>4.7044167747927579E-2</v>
      </c>
      <c r="AB46">
        <f t="shared" si="19"/>
        <v>19.511079255147095</v>
      </c>
      <c r="AC46">
        <f t="shared" si="2"/>
        <v>-1.3273102047958858</v>
      </c>
      <c r="AE46">
        <f t="shared" si="3"/>
        <v>0</v>
      </c>
      <c r="AF46">
        <f t="shared" si="24"/>
        <v>0</v>
      </c>
      <c r="AG46">
        <f t="shared" si="24"/>
        <v>-1.1761041936981895</v>
      </c>
      <c r="AH46">
        <f t="shared" si="5"/>
        <v>-1808.7764768471425</v>
      </c>
      <c r="AI46">
        <f t="shared" si="25"/>
        <v>-1809.9525810408406</v>
      </c>
      <c r="AJ46">
        <f t="shared" si="7"/>
        <v>20.838389459942981</v>
      </c>
      <c r="AK46">
        <f t="shared" si="22"/>
        <v>1.3657755478602969</v>
      </c>
      <c r="AL46">
        <f t="shared" si="26"/>
        <v>-1787.7484160330373</v>
      </c>
      <c r="AN46">
        <f t="shared" si="27"/>
        <v>0</v>
      </c>
      <c r="AO46">
        <f t="shared" si="27"/>
        <v>0</v>
      </c>
      <c r="AP46">
        <f t="shared" si="27"/>
        <v>-1.4117157690467947E-2</v>
      </c>
      <c r="AQ46">
        <f t="shared" si="27"/>
        <v>-21.711327012760282</v>
      </c>
      <c r="AR46">
        <f t="shared" si="27"/>
        <v>-21.72544417045075</v>
      </c>
      <c r="AS46">
        <f t="shared" si="27"/>
        <v>0.2501299048142771</v>
      </c>
      <c r="AT46">
        <f t="shared" si="27"/>
        <v>1.6393844084767285E-2</v>
      </c>
      <c r="AU46">
        <f t="shared" si="23"/>
        <v>-21.458920421551706</v>
      </c>
      <c r="AW46">
        <v>43</v>
      </c>
      <c r="AX46">
        <f>IF(Z46&gt;0, (R46*SUMPRODUCT(K46:$K$98, X46:$X$98)-K46*$AZ$3)/Z46, 0)</f>
        <v>-28.214128729152772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0.31195269799999997</v>
      </c>
      <c r="Q47" s="4">
        <f t="shared" si="21"/>
        <v>25</v>
      </c>
      <c r="R47">
        <f t="shared" si="0"/>
        <v>100000</v>
      </c>
      <c r="S47">
        <f t="shared" si="1"/>
        <v>-505.35950999078995</v>
      </c>
      <c r="U47">
        <f t="shared" si="13"/>
        <v>0.31195269799999997</v>
      </c>
      <c r="V47">
        <f t="shared" si="14"/>
        <v>0.01</v>
      </c>
      <c r="W47">
        <f t="shared" si="15"/>
        <v>4.7044167747927579E-2</v>
      </c>
      <c r="X47">
        <f t="shared" si="16"/>
        <v>1.467555505413059E-2</v>
      </c>
      <c r="Y47">
        <f t="shared" si="17"/>
        <v>4.7044167747927579E-4</v>
      </c>
      <c r="Z47">
        <f t="shared" si="18"/>
        <v>3.1898171016317714E-2</v>
      </c>
      <c r="AB47">
        <f t="shared" si="19"/>
        <v>-1.3273102047958858</v>
      </c>
      <c r="AC47">
        <f t="shared" si="2"/>
        <v>-16.120044074408739</v>
      </c>
      <c r="AE47">
        <f t="shared" si="3"/>
        <v>0</v>
      </c>
      <c r="AF47">
        <f t="shared" si="24"/>
        <v>0</v>
      </c>
      <c r="AG47">
        <f t="shared" si="24"/>
        <v>-0.79745427540794289</v>
      </c>
      <c r="AH47">
        <f t="shared" si="5"/>
        <v>-1467.5555054130591</v>
      </c>
      <c r="AI47">
        <f t="shared" si="25"/>
        <v>-1468.3529596884671</v>
      </c>
      <c r="AJ47">
        <f t="shared" si="7"/>
        <v>14.792733869612853</v>
      </c>
      <c r="AK47">
        <f t="shared" si="22"/>
        <v>-9.291171433571202E-2</v>
      </c>
      <c r="AL47">
        <f t="shared" si="26"/>
        <v>-1453.6531375331899</v>
      </c>
      <c r="AN47">
        <f t="shared" si="27"/>
        <v>0</v>
      </c>
      <c r="AO47">
        <f t="shared" si="27"/>
        <v>0</v>
      </c>
      <c r="AP47">
        <f t="shared" si="27"/>
        <v>-8.5465184677949481E-3</v>
      </c>
      <c r="AQ47">
        <f t="shared" si="27"/>
        <v>-15.728162248689015</v>
      </c>
      <c r="AR47">
        <f t="shared" si="27"/>
        <v>-15.736708767156809</v>
      </c>
      <c r="AS47">
        <f t="shared" si="27"/>
        <v>0.15853745738731898</v>
      </c>
      <c r="AT47">
        <f t="shared" si="27"/>
        <v>-9.9575826092152941E-4</v>
      </c>
      <c r="AU47">
        <f t="shared" si="23"/>
        <v>-15.579167068030412</v>
      </c>
      <c r="AW47">
        <v>44</v>
      </c>
      <c r="AX47">
        <f>IF(Z47&gt;0, (R47*SUMPRODUCT(K47:$K$98, X47:$X$98)-K47*$AZ$3)/Z47, 0)</f>
        <v>-505.35950999078995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0.35315455400000001</v>
      </c>
      <c r="Q48" s="4">
        <f t="shared" si="21"/>
        <v>25</v>
      </c>
      <c r="R48">
        <f t="shared" si="0"/>
        <v>100000</v>
      </c>
      <c r="S48">
        <f t="shared" si="1"/>
        <v>-1263.6916425277982</v>
      </c>
      <c r="U48">
        <f t="shared" si="13"/>
        <v>0.35315455400000001</v>
      </c>
      <c r="V48">
        <f t="shared" si="14"/>
        <v>0.01</v>
      </c>
      <c r="W48">
        <f t="shared" si="15"/>
        <v>3.1898171016317714E-2</v>
      </c>
      <c r="X48">
        <f t="shared" si="16"/>
        <v>1.126498435868341E-2</v>
      </c>
      <c r="Y48">
        <f t="shared" si="17"/>
        <v>3.1898171016317715E-4</v>
      </c>
      <c r="Z48">
        <f t="shared" si="18"/>
        <v>2.0314204947471128E-2</v>
      </c>
      <c r="AB48">
        <f t="shared" si="19"/>
        <v>-16.120044074408739</v>
      </c>
      <c r="AC48">
        <f t="shared" si="2"/>
        <v>-25.670891016716116</v>
      </c>
      <c r="AE48">
        <f t="shared" si="3"/>
        <v>0</v>
      </c>
      <c r="AF48">
        <f t="shared" si="24"/>
        <v>0</v>
      </c>
      <c r="AG48">
        <f t="shared" si="24"/>
        <v>-0.50785512368677821</v>
      </c>
      <c r="AH48">
        <f t="shared" si="5"/>
        <v>-1126.4984358683409</v>
      </c>
      <c r="AI48">
        <f t="shared" si="25"/>
        <v>-1127.0062909920277</v>
      </c>
      <c r="AJ48">
        <f t="shared" si="7"/>
        <v>9.550846942307377</v>
      </c>
      <c r="AK48">
        <f t="shared" si="22"/>
        <v>-1.1284030852086118</v>
      </c>
      <c r="AL48">
        <f t="shared" si="26"/>
        <v>-1118.5838471349291</v>
      </c>
      <c r="AN48">
        <f t="shared" si="27"/>
        <v>0</v>
      </c>
      <c r="AO48">
        <f t="shared" si="27"/>
        <v>0</v>
      </c>
      <c r="AP48">
        <f t="shared" si="27"/>
        <v>-4.8596530047947412E-3</v>
      </c>
      <c r="AQ48">
        <f t="shared" si="27"/>
        <v>-10.779435420524601</v>
      </c>
      <c r="AR48">
        <f t="shared" si="27"/>
        <v>-10.784295073529396</v>
      </c>
      <c r="AS48">
        <f t="shared" si="27"/>
        <v>9.1391816045051116E-2</v>
      </c>
      <c r="AT48">
        <f t="shared" si="27"/>
        <v>-1.079766096253023E-2</v>
      </c>
      <c r="AU48">
        <f t="shared" si="23"/>
        <v>-10.703700918446877</v>
      </c>
      <c r="AW48">
        <v>45</v>
      </c>
      <c r="AX48">
        <f>IF(Z48&gt;0, (R48*SUMPRODUCT(K48:$K$98, X48:$X$98)-K48*$AZ$3)/Z48, 0)</f>
        <v>-1263.6916425277982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0.39812553899999997</v>
      </c>
      <c r="Q49" s="4">
        <f t="shared" si="21"/>
        <v>25</v>
      </c>
      <c r="R49">
        <f t="shared" si="0"/>
        <v>100000</v>
      </c>
      <c r="S49">
        <f t="shared" si="1"/>
        <v>-2572.8757485564893</v>
      </c>
      <c r="U49">
        <f t="shared" si="13"/>
        <v>0.39812553899999997</v>
      </c>
      <c r="V49">
        <f t="shared" si="14"/>
        <v>0.01</v>
      </c>
      <c r="W49">
        <f t="shared" si="15"/>
        <v>2.0314204947471128E-2</v>
      </c>
      <c r="X49">
        <f t="shared" si="16"/>
        <v>8.0876037940684087E-3</v>
      </c>
      <c r="Y49">
        <f t="shared" si="17"/>
        <v>2.0314204947471129E-4</v>
      </c>
      <c r="Z49">
        <f t="shared" si="18"/>
        <v>1.2023459103928009E-2</v>
      </c>
      <c r="AB49">
        <f t="shared" si="19"/>
        <v>-25.670891016716116</v>
      </c>
      <c r="AC49">
        <f t="shared" si="2"/>
        <v>-30.934866342257113</v>
      </c>
      <c r="AE49">
        <f t="shared" si="3"/>
        <v>0</v>
      </c>
      <c r="AF49">
        <f t="shared" si="24"/>
        <v>0</v>
      </c>
      <c r="AG49">
        <f t="shared" si="24"/>
        <v>-0.30058647759820023</v>
      </c>
      <c r="AH49">
        <f t="shared" si="5"/>
        <v>-808.76037940684091</v>
      </c>
      <c r="AI49">
        <f t="shared" si="25"/>
        <v>-809.06096588443916</v>
      </c>
      <c r="AJ49">
        <f t="shared" si="7"/>
        <v>5.2639753255409971</v>
      </c>
      <c r="AK49">
        <f t="shared" si="22"/>
        <v>-1.7969623711701284</v>
      </c>
      <c r="AL49">
        <f t="shared" si="26"/>
        <v>-805.59395293006833</v>
      </c>
      <c r="AN49">
        <f t="shared" si="27"/>
        <v>0</v>
      </c>
      <c r="AO49">
        <f t="shared" si="27"/>
        <v>0</v>
      </c>
      <c r="AP49">
        <f t="shared" si="27"/>
        <v>-2.5681290204106417E-3</v>
      </c>
      <c r="AQ49">
        <f t="shared" si="27"/>
        <v>-6.9098284710245572</v>
      </c>
      <c r="AR49">
        <f t="shared" si="27"/>
        <v>-6.9123966000449677</v>
      </c>
      <c r="AS49">
        <f t="shared" si="27"/>
        <v>4.4973971897424872E-2</v>
      </c>
      <c r="AT49">
        <f t="shared" si="27"/>
        <v>-1.5352757219360545E-2</v>
      </c>
      <c r="AU49">
        <f t="shared" si="23"/>
        <v>-6.8827753853669043</v>
      </c>
      <c r="AW49">
        <v>46</v>
      </c>
      <c r="AX49">
        <f>IF(Z49&gt;0, (R49*SUMPRODUCT(K49:$K$98, X49:$X$98)-K49*$AZ$3)/Z49, 0)</f>
        <v>-2572.8757485564893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0.44755673899999998</v>
      </c>
      <c r="Q50" s="4">
        <f t="shared" si="21"/>
        <v>25</v>
      </c>
      <c r="R50">
        <f t="shared" si="0"/>
        <v>100000</v>
      </c>
      <c r="S50">
        <f t="shared" si="1"/>
        <v>-5047.5242163069242</v>
      </c>
      <c r="U50">
        <f t="shared" si="13"/>
        <v>0.44755673899999998</v>
      </c>
      <c r="V50">
        <f t="shared" si="14"/>
        <v>0.01</v>
      </c>
      <c r="W50">
        <f t="shared" si="15"/>
        <v>1.2023459103928009E-2</v>
      </c>
      <c r="X50">
        <f t="shared" si="16"/>
        <v>5.3811801480538818E-3</v>
      </c>
      <c r="Y50">
        <f t="shared" si="17"/>
        <v>1.2023459103928009E-4</v>
      </c>
      <c r="Z50">
        <f t="shared" si="18"/>
        <v>6.5220443648348466E-3</v>
      </c>
      <c r="AB50">
        <f t="shared" si="19"/>
        <v>-30.934866342257113</v>
      </c>
      <c r="AC50">
        <f t="shared" si="2"/>
        <v>-32.920176871332004</v>
      </c>
      <c r="AE50">
        <f t="shared" si="3"/>
        <v>0</v>
      </c>
      <c r="AF50">
        <f t="shared" si="24"/>
        <v>0</v>
      </c>
      <c r="AG50">
        <f t="shared" si="24"/>
        <v>-0.16305110912087117</v>
      </c>
      <c r="AH50">
        <f t="shared" si="5"/>
        <v>-538.11801480538816</v>
      </c>
      <c r="AI50">
        <f t="shared" si="25"/>
        <v>-538.28106591450899</v>
      </c>
      <c r="AJ50">
        <f t="shared" si="7"/>
        <v>1.9853105290748907</v>
      </c>
      <c r="AK50">
        <f t="shared" si="22"/>
        <v>-2.1654406439579983</v>
      </c>
      <c r="AL50">
        <f t="shared" si="26"/>
        <v>-538.46119602939211</v>
      </c>
      <c r="AN50">
        <f t="shared" si="27"/>
        <v>0</v>
      </c>
      <c r="AO50">
        <f t="shared" si="27"/>
        <v>0</v>
      </c>
      <c r="AP50">
        <f t="shared" si="27"/>
        <v>-1.2438073933038248E-3</v>
      </c>
      <c r="AQ50">
        <f t="shared" si="27"/>
        <v>-4.104940891808039</v>
      </c>
      <c r="AR50">
        <f t="shared" si="27"/>
        <v>-4.1061846992013429</v>
      </c>
      <c r="AS50">
        <f t="shared" si="27"/>
        <v>1.5144600532810429E-2</v>
      </c>
      <c r="AT50">
        <f t="shared" si="27"/>
        <v>-1.6518692189446682E-2</v>
      </c>
      <c r="AU50">
        <f t="shared" si="23"/>
        <v>-4.1075587908579791</v>
      </c>
      <c r="AW50">
        <v>47</v>
      </c>
      <c r="AX50">
        <f>IF(Z50&gt;0, (R50*SUMPRODUCT(K50:$K$98, X50:$X$98)-K50*$AZ$3)/Z50, 0)</f>
        <v>-5047.5242163069242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0.50316588799999995</v>
      </c>
      <c r="Q51" s="4">
        <f t="shared" si="21"/>
        <v>25</v>
      </c>
      <c r="R51">
        <f t="shared" si="0"/>
        <v>100000</v>
      </c>
      <c r="S51">
        <f t="shared" si="1"/>
        <v>-10276.1094627211</v>
      </c>
      <c r="U51">
        <f t="shared" si="13"/>
        <v>0.50316588799999995</v>
      </c>
      <c r="V51">
        <f t="shared" si="14"/>
        <v>0.01</v>
      </c>
      <c r="W51">
        <f t="shared" si="15"/>
        <v>6.5220443648348466E-3</v>
      </c>
      <c r="X51">
        <f t="shared" si="16"/>
        <v>3.2816702444075211E-3</v>
      </c>
      <c r="Y51">
        <f t="shared" si="17"/>
        <v>6.5220443648348462E-5</v>
      </c>
      <c r="Z51">
        <f t="shared" si="18"/>
        <v>3.175153676778977E-3</v>
      </c>
      <c r="AB51">
        <f t="shared" si="19"/>
        <v>-32.920176871332004</v>
      </c>
      <c r="AC51">
        <f t="shared" si="2"/>
        <v>-32.628226743542143</v>
      </c>
      <c r="AE51">
        <f t="shared" si="3"/>
        <v>0</v>
      </c>
      <c r="AF51">
        <f t="shared" si="24"/>
        <v>0</v>
      </c>
      <c r="AG51">
        <f t="shared" si="24"/>
        <v>-7.9378841919474433E-2</v>
      </c>
      <c r="AH51">
        <f t="shared" si="5"/>
        <v>-328.16702444075213</v>
      </c>
      <c r="AI51">
        <f t="shared" si="25"/>
        <v>-328.24640328267162</v>
      </c>
      <c r="AJ51">
        <f t="shared" si="7"/>
        <v>-0.2919501277898604</v>
      </c>
      <c r="AK51">
        <f t="shared" si="22"/>
        <v>-2.3044123809932406</v>
      </c>
      <c r="AL51">
        <f t="shared" si="26"/>
        <v>-330.84276579145472</v>
      </c>
      <c r="AN51">
        <f t="shared" si="27"/>
        <v>0</v>
      </c>
      <c r="AO51">
        <f t="shared" si="27"/>
        <v>0</v>
      </c>
      <c r="AP51">
        <f t="shared" si="27"/>
        <v>-5.4064988198044845E-4</v>
      </c>
      <c r="AQ51">
        <f t="shared" si="27"/>
        <v>-2.2351480412595861</v>
      </c>
      <c r="AR51">
        <f t="shared" si="27"/>
        <v>-2.2356886911415668</v>
      </c>
      <c r="AS51">
        <f t="shared" si="27"/>
        <v>-1.9884744891326069E-3</v>
      </c>
      <c r="AT51">
        <f t="shared" si="27"/>
        <v>-1.5695369845306617E-2</v>
      </c>
      <c r="AU51">
        <f t="shared" si="23"/>
        <v>-2.2533725354760059</v>
      </c>
      <c r="AW51">
        <v>48</v>
      </c>
      <c r="AX51">
        <f>IF(Z51&gt;0, (R51*SUMPRODUCT(K51:$K$98, X51:$X$98)-K51*$AZ$3)/Z51, 0)</f>
        <v>-10276.1094627211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0.56565928300000001</v>
      </c>
      <c r="Q52" s="4">
        <f t="shared" si="21"/>
        <v>25</v>
      </c>
      <c r="R52">
        <f t="shared" si="0"/>
        <v>100000</v>
      </c>
      <c r="S52">
        <f t="shared" si="1"/>
        <v>-22961.849851569939</v>
      </c>
      <c r="U52">
        <f t="shared" si="13"/>
        <v>0.56565928300000001</v>
      </c>
      <c r="V52">
        <f t="shared" si="14"/>
        <v>0.01</v>
      </c>
      <c r="W52">
        <f t="shared" si="15"/>
        <v>3.175153676778977E-3</v>
      </c>
      <c r="X52">
        <f t="shared" si="16"/>
        <v>1.7960551522216098E-3</v>
      </c>
      <c r="Y52">
        <f t="shared" si="17"/>
        <v>3.175153676778977E-5</v>
      </c>
      <c r="Z52">
        <f t="shared" si="18"/>
        <v>1.3473469877895775E-3</v>
      </c>
      <c r="AB52">
        <f t="shared" si="19"/>
        <v>-32.628226743542143</v>
      </c>
      <c r="AC52">
        <f t="shared" si="2"/>
        <v>-30.937579231589314</v>
      </c>
      <c r="AE52">
        <f t="shared" si="3"/>
        <v>0</v>
      </c>
      <c r="AF52">
        <f t="shared" si="24"/>
        <v>0</v>
      </c>
      <c r="AG52">
        <f t="shared" si="24"/>
        <v>-3.3683674694739436E-2</v>
      </c>
      <c r="AH52">
        <f t="shared" si="5"/>
        <v>-179.60551522216099</v>
      </c>
      <c r="AI52">
        <f t="shared" si="25"/>
        <v>-179.63919889685573</v>
      </c>
      <c r="AJ52">
        <f t="shared" si="7"/>
        <v>-1.6906475119528288</v>
      </c>
      <c r="AK52">
        <f t="shared" si="22"/>
        <v>-2.2839758720479502</v>
      </c>
      <c r="AL52">
        <f t="shared" si="26"/>
        <v>-183.61382228085651</v>
      </c>
      <c r="AN52">
        <f t="shared" si="27"/>
        <v>0</v>
      </c>
      <c r="AO52">
        <f t="shared" si="27"/>
        <v>0</v>
      </c>
      <c r="AP52">
        <f t="shared" si="27"/>
        <v>-2.048390701478115E-4</v>
      </c>
      <c r="AQ52">
        <f t="shared" si="27"/>
        <v>-1.0922272306967682</v>
      </c>
      <c r="AR52">
        <f t="shared" si="27"/>
        <v>-1.0924320697669159</v>
      </c>
      <c r="AS52">
        <f t="shared" si="27"/>
        <v>-1.0281261395456171E-2</v>
      </c>
      <c r="AT52">
        <f t="shared" si="27"/>
        <v>-1.3889443420595832E-2</v>
      </c>
      <c r="AU52">
        <f t="shared" si="23"/>
        <v>-1.1166027745829679</v>
      </c>
      <c r="AW52">
        <v>49</v>
      </c>
      <c r="AX52">
        <f>IF(Z52&gt;0, (R52*SUMPRODUCT(K52:$K$98, X52:$X$98)-K52*$AZ$3)/Z52, 0)</f>
        <v>-22961.849851569939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0.63613866799999996</v>
      </c>
      <c r="Q53" s="4">
        <f t="shared" si="21"/>
        <v>25</v>
      </c>
      <c r="R53">
        <f t="shared" si="0"/>
        <v>100000</v>
      </c>
      <c r="S53">
        <f t="shared" si="1"/>
        <v>-59828.413200465737</v>
      </c>
      <c r="U53">
        <f t="shared" si="13"/>
        <v>0.63613866799999996</v>
      </c>
      <c r="V53">
        <f t="shared" si="14"/>
        <v>0.01</v>
      </c>
      <c r="W53">
        <f t="shared" si="15"/>
        <v>1.3473469877895775E-3</v>
      </c>
      <c r="X53">
        <f t="shared" si="16"/>
        <v>8.5709951814627399E-4</v>
      </c>
      <c r="Y53">
        <f t="shared" si="17"/>
        <v>1.3473469877895774E-5</v>
      </c>
      <c r="Z53">
        <f t="shared" si="18"/>
        <v>4.7677399976540772E-4</v>
      </c>
      <c r="AB53">
        <f t="shared" si="19"/>
        <v>-30.937579231589314</v>
      </c>
      <c r="AC53">
        <f t="shared" si="2"/>
        <v>-28.524631861203567</v>
      </c>
      <c r="AE53">
        <f t="shared" si="3"/>
        <v>0</v>
      </c>
      <c r="AF53">
        <f t="shared" si="24"/>
        <v>0</v>
      </c>
      <c r="AG53">
        <f t="shared" si="24"/>
        <v>-1.1919349994135194E-2</v>
      </c>
      <c r="AH53">
        <f t="shared" si="5"/>
        <v>-85.709951814627402</v>
      </c>
      <c r="AI53">
        <f t="shared" si="25"/>
        <v>-85.721871164621533</v>
      </c>
      <c r="AJ53">
        <f t="shared" si="7"/>
        <v>-2.4129473703857478</v>
      </c>
      <c r="AK53">
        <f t="shared" si="22"/>
        <v>-2.1656305462112524</v>
      </c>
      <c r="AL53">
        <f t="shared" si="26"/>
        <v>-90.300449081218531</v>
      </c>
      <c r="AN53">
        <f t="shared" si="27"/>
        <v>0</v>
      </c>
      <c r="AO53">
        <f t="shared" si="27"/>
        <v>0</v>
      </c>
      <c r="AP53">
        <f t="shared" si="27"/>
        <v>-6.4718416257273238E-5</v>
      </c>
      <c r="AQ53">
        <f t="shared" si="27"/>
        <v>-0.46537876156495483</v>
      </c>
      <c r="AR53">
        <f t="shared" si="27"/>
        <v>-0.4654434799812121</v>
      </c>
      <c r="AS53">
        <f t="shared" si="27"/>
        <v>-1.3101564464535049E-2</v>
      </c>
      <c r="AT53">
        <f t="shared" si="27"/>
        <v>-1.1758709931173127E-2</v>
      </c>
      <c r="AU53">
        <f t="shared" si="23"/>
        <v>-0.49030375437692025</v>
      </c>
      <c r="AW53">
        <v>50</v>
      </c>
      <c r="AX53">
        <f>IF(Z53&gt;0, (R53*SUMPRODUCT(K53:$K$98, X53:$X$98)-K53*$AZ$3)/Z53, 0)</f>
        <v>-59828.413200465737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0.71227412300000004</v>
      </c>
      <c r="Q54" s="4">
        <f t="shared" si="21"/>
        <v>25</v>
      </c>
      <c r="R54">
        <f t="shared" si="0"/>
        <v>100000</v>
      </c>
      <c r="S54">
        <f t="shared" si="1"/>
        <v>-195301.76450905454</v>
      </c>
      <c r="U54">
        <f t="shared" si="13"/>
        <v>0.71227412300000004</v>
      </c>
      <c r="V54">
        <f t="shared" si="14"/>
        <v>0.01</v>
      </c>
      <c r="W54">
        <f t="shared" si="15"/>
        <v>4.7677399976540772E-4</v>
      </c>
      <c r="X54">
        <f t="shared" si="16"/>
        <v>3.3959378255210803E-4</v>
      </c>
      <c r="Y54">
        <f t="shared" si="17"/>
        <v>4.7677399976540774E-6</v>
      </c>
      <c r="Z54">
        <f t="shared" si="18"/>
        <v>1.324124772156456E-4</v>
      </c>
      <c r="AB54">
        <f t="shared" si="19"/>
        <v>-28.524631861203567</v>
      </c>
      <c r="AC54">
        <f t="shared" si="2"/>
        <v>-25.860390443230568</v>
      </c>
      <c r="AE54">
        <f t="shared" si="3"/>
        <v>0</v>
      </c>
      <c r="AF54">
        <f t="shared" si="24"/>
        <v>0</v>
      </c>
      <c r="AG54">
        <f t="shared" si="24"/>
        <v>-3.3103119303911398E-3</v>
      </c>
      <c r="AH54">
        <f t="shared" si="5"/>
        <v>-33.959378255210801</v>
      </c>
      <c r="AI54">
        <f t="shared" si="25"/>
        <v>-33.962688567141193</v>
      </c>
      <c r="AJ54">
        <f t="shared" si="7"/>
        <v>-2.664241417972999</v>
      </c>
      <c r="AK54">
        <f t="shared" si="22"/>
        <v>-1.9967242302842498</v>
      </c>
      <c r="AL54">
        <f t="shared" si="26"/>
        <v>-38.623654215398439</v>
      </c>
      <c r="AN54">
        <f t="shared" si="27"/>
        <v>0</v>
      </c>
      <c r="AO54">
        <f t="shared" si="27"/>
        <v>0</v>
      </c>
      <c r="AP54">
        <f t="shared" si="27"/>
        <v>-1.6048195458127019E-5</v>
      </c>
      <c r="AQ54">
        <f t="shared" si="27"/>
        <v>-0.16463304707713658</v>
      </c>
      <c r="AR54">
        <f t="shared" si="27"/>
        <v>-0.16464909527259469</v>
      </c>
      <c r="AS54">
        <f t="shared" si="27"/>
        <v>-1.2916084019374021E-2</v>
      </c>
      <c r="AT54">
        <f t="shared" si="27"/>
        <v>-9.6800003737997076E-3</v>
      </c>
      <c r="AU54">
        <f t="shared" si="23"/>
        <v>-0.18724517966576842</v>
      </c>
      <c r="AW54">
        <v>51</v>
      </c>
      <c r="AX54">
        <f>IF(Z54&gt;0, (R54*SUMPRODUCT(K54:$K$98, X54:$X$98)-K54*$AZ$3)/Z54, 0)</f>
        <v>-195301.76450905454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0.79182603500000004</v>
      </c>
      <c r="Q55" s="4">
        <f t="shared" si="21"/>
        <v>25</v>
      </c>
      <c r="R55">
        <f t="shared" si="0"/>
        <v>100000</v>
      </c>
      <c r="S55">
        <f t="shared" si="1"/>
        <v>-885293.2573650931</v>
      </c>
      <c r="U55">
        <f t="shared" si="13"/>
        <v>0.79182603500000004</v>
      </c>
      <c r="V55">
        <f t="shared" si="14"/>
        <v>0.01</v>
      </c>
      <c r="W55">
        <f t="shared" si="15"/>
        <v>1.324124772156456E-4</v>
      </c>
      <c r="X55">
        <f t="shared" si="16"/>
        <v>1.0484764681819251E-4</v>
      </c>
      <c r="Y55">
        <f t="shared" si="17"/>
        <v>1.3241247721564561E-6</v>
      </c>
      <c r="Z55">
        <f t="shared" si="18"/>
        <v>2.6240705625296637E-5</v>
      </c>
      <c r="AB55">
        <f t="shared" si="19"/>
        <v>-25.860390443230568</v>
      </c>
      <c r="AC55">
        <f t="shared" si="2"/>
        <v>-23.230719758577383</v>
      </c>
      <c r="AE55">
        <f t="shared" si="3"/>
        <v>0</v>
      </c>
      <c r="AF55">
        <f t="shared" si="24"/>
        <v>0</v>
      </c>
      <c r="AG55">
        <f t="shared" si="24"/>
        <v>-6.5601764063241588E-4</v>
      </c>
      <c r="AH55">
        <f t="shared" si="5"/>
        <v>-10.48476468181925</v>
      </c>
      <c r="AI55">
        <f t="shared" si="25"/>
        <v>-10.485420699459883</v>
      </c>
      <c r="AJ55">
        <f t="shared" si="7"/>
        <v>-2.6296706846531848</v>
      </c>
      <c r="AK55">
        <f t="shared" si="22"/>
        <v>-1.8102273310261399</v>
      </c>
      <c r="AL55">
        <f t="shared" si="26"/>
        <v>-14.925318715139207</v>
      </c>
      <c r="AN55">
        <f t="shared" si="27"/>
        <v>0</v>
      </c>
      <c r="AO55">
        <f t="shared" si="27"/>
        <v>0</v>
      </c>
      <c r="AP55">
        <f t="shared" si="27"/>
        <v>-2.8395843973500185E-6</v>
      </c>
      <c r="AQ55">
        <f t="shared" si="27"/>
        <v>-4.538349635183473E-2</v>
      </c>
      <c r="AR55">
        <f t="shared" si="27"/>
        <v>-4.5386335936232085E-2</v>
      </c>
      <c r="AS55">
        <f t="shared" si="27"/>
        <v>-1.1382577820790614E-2</v>
      </c>
      <c r="AT55">
        <f t="shared" si="27"/>
        <v>-7.8356022253960045E-3</v>
      </c>
      <c r="AU55">
        <f t="shared" si="23"/>
        <v>-6.4604515982418703E-2</v>
      </c>
      <c r="AW55">
        <v>52</v>
      </c>
      <c r="AX55">
        <f>IF(Z55&gt;0, (R55*SUMPRODUCT(K55:$K$98, X55:$X$98)-K55*$AZ$3)/Z55, 0)</f>
        <v>-885293.2573650931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0.79399978000000004</v>
      </c>
      <c r="Q56" s="4">
        <f t="shared" si="21"/>
        <v>25</v>
      </c>
      <c r="R56">
        <f t="shared" si="0"/>
        <v>100000</v>
      </c>
      <c r="S56">
        <f t="shared" si="1"/>
        <v>-4040529.9331362392</v>
      </c>
      <c r="U56">
        <f t="shared" si="13"/>
        <v>0.79399978000000004</v>
      </c>
      <c r="V56">
        <f t="shared" si="14"/>
        <v>0.01</v>
      </c>
      <c r="W56">
        <f t="shared" si="15"/>
        <v>2.6240705625296637E-5</v>
      </c>
      <c r="X56">
        <f t="shared" si="16"/>
        <v>2.0835114493530294E-5</v>
      </c>
      <c r="Y56">
        <f t="shared" si="17"/>
        <v>2.6240705625296638E-7</v>
      </c>
      <c r="Z56">
        <f t="shared" si="18"/>
        <v>5.1431840755133766E-6</v>
      </c>
      <c r="AB56">
        <f t="shared" si="19"/>
        <v>-23.230719758577383</v>
      </c>
      <c r="AC56">
        <f t="shared" si="2"/>
        <v>-20.781189208741434</v>
      </c>
      <c r="AE56">
        <f t="shared" si="3"/>
        <v>0</v>
      </c>
      <c r="AF56">
        <f t="shared" si="24"/>
        <v>0</v>
      </c>
      <c r="AG56">
        <f t="shared" si="24"/>
        <v>-1.2857960188783442E-4</v>
      </c>
      <c r="AH56">
        <f t="shared" si="5"/>
        <v>-2.0835114493530296</v>
      </c>
      <c r="AI56">
        <f t="shared" si="25"/>
        <v>-2.0836400289549175</v>
      </c>
      <c r="AJ56">
        <f t="shared" si="7"/>
        <v>-2.4495305498359485</v>
      </c>
      <c r="AK56">
        <f t="shared" si="22"/>
        <v>-1.6261503831004169</v>
      </c>
      <c r="AL56">
        <f t="shared" si="26"/>
        <v>-6.1593209618912832</v>
      </c>
      <c r="AN56">
        <f t="shared" si="27"/>
        <v>0</v>
      </c>
      <c r="AO56">
        <f t="shared" si="27"/>
        <v>0</v>
      </c>
      <c r="AP56">
        <f t="shared" si="27"/>
        <v>-4.9692782731175968E-7</v>
      </c>
      <c r="AQ56">
        <f t="shared" si="27"/>
        <v>-8.0522478099548135E-3</v>
      </c>
      <c r="AR56">
        <f t="shared" si="27"/>
        <v>-8.0527447377821259E-3</v>
      </c>
      <c r="AS56">
        <f t="shared" si="27"/>
        <v>-9.4668195902924742E-3</v>
      </c>
      <c r="AT56">
        <f t="shared" si="27"/>
        <v>-6.2846623017327324E-3</v>
      </c>
      <c r="AU56">
        <f t="shared" si="23"/>
        <v>-2.3804226629807333E-2</v>
      </c>
      <c r="AW56">
        <v>53</v>
      </c>
      <c r="AX56">
        <f>IF(Z56&gt;0, (R56*SUMPRODUCT(K56:$K$98, X56:$X$98)-K56*$AZ$3)/Z56, 0)</f>
        <v>-4040529.9331362392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0.79634782599999998</v>
      </c>
      <c r="Q57" s="4">
        <f t="shared" si="21"/>
        <v>25</v>
      </c>
      <c r="R57">
        <f t="shared" si="0"/>
        <v>100000</v>
      </c>
      <c r="S57">
        <f t="shared" si="1"/>
        <v>-18636394.353849426</v>
      </c>
      <c r="U57">
        <f t="shared" si="13"/>
        <v>0.79634782599999998</v>
      </c>
      <c r="V57">
        <f t="shared" si="14"/>
        <v>0.01</v>
      </c>
      <c r="W57">
        <f t="shared" si="15"/>
        <v>5.1431840755133766E-6</v>
      </c>
      <c r="X57">
        <f t="shared" si="16"/>
        <v>4.0957634572528975E-6</v>
      </c>
      <c r="Y57">
        <f t="shared" si="17"/>
        <v>5.1431840755133766E-8</v>
      </c>
      <c r="Z57">
        <f t="shared" si="18"/>
        <v>9.9598877750534528E-7</v>
      </c>
      <c r="AB57">
        <f t="shared" si="19"/>
        <v>-20.781189208741434</v>
      </c>
      <c r="AC57">
        <f t="shared" si="2"/>
        <v>-18.561639629598009</v>
      </c>
      <c r="AE57">
        <f t="shared" si="3"/>
        <v>0</v>
      </c>
      <c r="AF57">
        <f t="shared" si="24"/>
        <v>0</v>
      </c>
      <c r="AG57">
        <f t="shared" si="24"/>
        <v>-2.4899719437633633E-5</v>
      </c>
      <c r="AH57">
        <f t="shared" si="5"/>
        <v>-0.40957634572528973</v>
      </c>
      <c r="AI57">
        <f t="shared" si="25"/>
        <v>-0.40960124544472737</v>
      </c>
      <c r="AJ57">
        <f t="shared" si="7"/>
        <v>-2.2195495791434254</v>
      </c>
      <c r="AK57">
        <f t="shared" si="22"/>
        <v>-1.4546832446119005</v>
      </c>
      <c r="AL57">
        <f t="shared" si="26"/>
        <v>-4.0838340692000532</v>
      </c>
      <c r="AN57">
        <f t="shared" si="27"/>
        <v>0</v>
      </c>
      <c r="AO57">
        <f t="shared" si="27"/>
        <v>0</v>
      </c>
      <c r="AP57">
        <f t="shared" si="27"/>
        <v>-8.5920673285731077E-8</v>
      </c>
      <c r="AQ57">
        <f t="shared" si="27"/>
        <v>-1.4133121248522257E-3</v>
      </c>
      <c r="AR57">
        <f t="shared" si="27"/>
        <v>-1.4133980455255115E-3</v>
      </c>
      <c r="AS57">
        <f t="shared" si="27"/>
        <v>-7.6589294392944377E-3</v>
      </c>
      <c r="AT57">
        <f t="shared" si="27"/>
        <v>-5.0196294021538019E-3</v>
      </c>
      <c r="AU57">
        <f t="shared" si="23"/>
        <v>-1.4091956886973751E-2</v>
      </c>
      <c r="AW57">
        <v>54</v>
      </c>
      <c r="AX57">
        <f>IF(Z57&gt;0, (R57*SUMPRODUCT(K57:$K$98, X57:$X$98)-K57*$AZ$3)/Z57, 0)</f>
        <v>-18636394.353849426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0.79893513299999996</v>
      </c>
      <c r="Q58" s="4">
        <f t="shared" si="21"/>
        <v>25</v>
      </c>
      <c r="R58">
        <f t="shared" si="0"/>
        <v>100000</v>
      </c>
      <c r="S58">
        <f t="shared" si="1"/>
        <v>-87095410.288729414</v>
      </c>
      <c r="U58">
        <f t="shared" si="13"/>
        <v>0.79893513299999996</v>
      </c>
      <c r="V58">
        <f t="shared" si="14"/>
        <v>0.01</v>
      </c>
      <c r="W58">
        <f t="shared" si="15"/>
        <v>9.9598877750534528E-7</v>
      </c>
      <c r="X58">
        <f t="shared" si="16"/>
        <v>7.9573042642274038E-7</v>
      </c>
      <c r="Y58">
        <f t="shared" si="17"/>
        <v>9.9598877750534538E-9</v>
      </c>
      <c r="Z58">
        <f t="shared" si="18"/>
        <v>1.9029846330755146E-7</v>
      </c>
      <c r="AB58">
        <f t="shared" si="19"/>
        <v>-18.561639629598009</v>
      </c>
      <c r="AC58">
        <f t="shared" si="2"/>
        <v>-16.574122739085915</v>
      </c>
      <c r="AE58">
        <f t="shared" si="3"/>
        <v>0</v>
      </c>
      <c r="AF58">
        <f t="shared" si="24"/>
        <v>0</v>
      </c>
      <c r="AG58">
        <f t="shared" si="24"/>
        <v>-4.7574615826887864E-6</v>
      </c>
      <c r="AH58">
        <f t="shared" si="5"/>
        <v>-7.9573042642274036E-2</v>
      </c>
      <c r="AI58">
        <f t="shared" si="25"/>
        <v>-7.9577800103856719E-2</v>
      </c>
      <c r="AJ58">
        <f t="shared" si="7"/>
        <v>-1.9875168905120937</v>
      </c>
      <c r="AK58">
        <f t="shared" si="22"/>
        <v>-1.2993147740718607</v>
      </c>
      <c r="AL58">
        <f t="shared" si="26"/>
        <v>-3.3664094646878109</v>
      </c>
      <c r="AN58">
        <f t="shared" si="27"/>
        <v>0</v>
      </c>
      <c r="AO58">
        <f t="shared" si="27"/>
        <v>0</v>
      </c>
      <c r="AP58">
        <f t="shared" si="27"/>
        <v>-1.4657519655257737E-8</v>
      </c>
      <c r="AQ58">
        <f t="shared" si="27"/>
        <v>-2.4516087335351816E-4</v>
      </c>
      <c r="AR58">
        <f t="shared" si="27"/>
        <v>-2.4517553087317342E-4</v>
      </c>
      <c r="AS58">
        <f t="shared" si="27"/>
        <v>-6.1234478474491661E-3</v>
      </c>
      <c r="AT58">
        <f t="shared" si="27"/>
        <v>-4.0031288762528497E-3</v>
      </c>
      <c r="AU58">
        <f t="shared" si="23"/>
        <v>-1.0371752254575189E-2</v>
      </c>
      <c r="AW58">
        <v>55</v>
      </c>
      <c r="AX58">
        <f>IF(Z58&gt;0, (R58*SUMPRODUCT(K58:$K$98, X58:$X$98)-K58*$AZ$3)/Z58, 0)</f>
        <v>-87095410.288729414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0.80179641700000004</v>
      </c>
      <c r="Q59" s="4">
        <f t="shared" si="21"/>
        <v>25</v>
      </c>
      <c r="R59">
        <f t="shared" si="0"/>
        <v>100000</v>
      </c>
      <c r="S59">
        <f t="shared" si="1"/>
        <v>-413195539.65980804</v>
      </c>
      <c r="U59">
        <f t="shared" si="13"/>
        <v>0.80179641700000004</v>
      </c>
      <c r="V59">
        <f t="shared" si="14"/>
        <v>0.01</v>
      </c>
      <c r="W59">
        <f t="shared" si="15"/>
        <v>1.9029846330755146E-7</v>
      </c>
      <c r="X59">
        <f t="shared" si="16"/>
        <v>1.5258062604060073E-7</v>
      </c>
      <c r="Y59">
        <f t="shared" si="17"/>
        <v>1.9029846330755147E-9</v>
      </c>
      <c r="Z59">
        <f t="shared" si="18"/>
        <v>3.5814852633875213E-8</v>
      </c>
      <c r="AB59">
        <f t="shared" si="19"/>
        <v>-16.574122739085915</v>
      </c>
      <c r="AC59">
        <f t="shared" si="2"/>
        <v>-14.798537361890565</v>
      </c>
      <c r="AE59">
        <f t="shared" si="3"/>
        <v>0</v>
      </c>
      <c r="AF59">
        <f t="shared" si="24"/>
        <v>0</v>
      </c>
      <c r="AG59">
        <f t="shared" si="24"/>
        <v>-8.9537131584688033E-7</v>
      </c>
      <c r="AH59">
        <f t="shared" si="5"/>
        <v>-1.5258062604060072E-2</v>
      </c>
      <c r="AI59">
        <f t="shared" si="25"/>
        <v>-1.5258957975375919E-2</v>
      </c>
      <c r="AJ59">
        <f t="shared" si="7"/>
        <v>-1.77558537719535</v>
      </c>
      <c r="AK59">
        <f t="shared" si="22"/>
        <v>-1.1601885917360142</v>
      </c>
      <c r="AL59">
        <f t="shared" si="26"/>
        <v>-2.9510329269067404</v>
      </c>
      <c r="AN59">
        <f t="shared" si="27"/>
        <v>0</v>
      </c>
      <c r="AO59">
        <f t="shared" si="27"/>
        <v>0</v>
      </c>
      <c r="AP59">
        <f t="shared" si="27"/>
        <v>-2.4630336759039556E-9</v>
      </c>
      <c r="AQ59">
        <f t="shared" si="27"/>
        <v>-4.1972666934616885E-5</v>
      </c>
      <c r="AR59">
        <f t="shared" si="27"/>
        <v>-4.1975129968292785E-5</v>
      </c>
      <c r="AS59">
        <f t="shared" si="27"/>
        <v>-4.8843719930186684E-3</v>
      </c>
      <c r="AT59">
        <f t="shared" si="27"/>
        <v>-3.1915067204744711E-3</v>
      </c>
      <c r="AU59">
        <f t="shared" si="23"/>
        <v>-8.1178538434614322E-3</v>
      </c>
      <c r="AW59">
        <v>56</v>
      </c>
      <c r="AX59">
        <f>IF(Z59&gt;0, (R59*SUMPRODUCT(K59:$K$98, X59:$X$98)-K59*$AZ$3)/Z59, 0)</f>
        <v>-413195539.65980804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0.804638195</v>
      </c>
      <c r="Q60" s="4">
        <f t="shared" si="21"/>
        <v>25</v>
      </c>
      <c r="R60">
        <f t="shared" si="0"/>
        <v>100000</v>
      </c>
      <c r="S60">
        <f t="shared" si="1"/>
        <v>-1990300051.1653986</v>
      </c>
      <c r="U60">
        <f t="shared" si="13"/>
        <v>0.804638195</v>
      </c>
      <c r="V60">
        <f t="shared" si="14"/>
        <v>0.01</v>
      </c>
      <c r="W60">
        <f t="shared" si="15"/>
        <v>3.5814852633875213E-8</v>
      </c>
      <c r="X60">
        <f t="shared" si="16"/>
        <v>2.8817998377512347E-8</v>
      </c>
      <c r="Y60">
        <f t="shared" si="17"/>
        <v>3.5814852633875211E-10</v>
      </c>
      <c r="Z60">
        <f t="shared" si="18"/>
        <v>6.6387057300241131E-9</v>
      </c>
      <c r="AB60">
        <f t="shared" si="19"/>
        <v>-14.798537361890565</v>
      </c>
      <c r="AC60">
        <f t="shared" si="2"/>
        <v>-13.213016354139016</v>
      </c>
      <c r="AE60">
        <f t="shared" si="3"/>
        <v>0</v>
      </c>
      <c r="AF60">
        <f t="shared" si="24"/>
        <v>0</v>
      </c>
      <c r="AG60">
        <f t="shared" si="24"/>
        <v>-1.6596764325060282E-7</v>
      </c>
      <c r="AH60">
        <f t="shared" si="5"/>
        <v>-2.8817998377512347E-3</v>
      </c>
      <c r="AI60">
        <f t="shared" si="25"/>
        <v>-2.8819658053944853E-3</v>
      </c>
      <c r="AJ60">
        <f t="shared" si="7"/>
        <v>-1.5855210077515487</v>
      </c>
      <c r="AK60">
        <f t="shared" si="22"/>
        <v>-1.0358976153323396</v>
      </c>
      <c r="AL60">
        <f t="shared" si="26"/>
        <v>-2.624300588889283</v>
      </c>
      <c r="AN60">
        <f t="shared" si="27"/>
        <v>0</v>
      </c>
      <c r="AO60">
        <f t="shared" si="27"/>
        <v>0</v>
      </c>
      <c r="AP60">
        <f t="shared" si="27"/>
        <v>-4.0763604280476979E-10</v>
      </c>
      <c r="AQ60">
        <f t="shared" si="27"/>
        <v>-7.0780391828699061E-6</v>
      </c>
      <c r="AR60">
        <f t="shared" si="27"/>
        <v>-7.0784468189127111E-6</v>
      </c>
      <c r="AS60">
        <f t="shared" si="27"/>
        <v>-3.8942259872170866E-3</v>
      </c>
      <c r="AT60">
        <f t="shared" si="27"/>
        <v>-2.5442863222885389E-3</v>
      </c>
      <c r="AU60">
        <f t="shared" si="23"/>
        <v>-6.4455907563245388E-3</v>
      </c>
      <c r="AW60">
        <v>57</v>
      </c>
      <c r="AX60">
        <f>IF(Z60&gt;0, (R60*SUMPRODUCT(K60:$K$98, X60:$X$98)-K60*$AZ$3)/Z60, 0)</f>
        <v>-1990300051.1653986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0.80770724299999996</v>
      </c>
      <c r="Q61" s="4">
        <f t="shared" si="21"/>
        <v>25</v>
      </c>
      <c r="R61">
        <f t="shared" si="0"/>
        <v>100000</v>
      </c>
      <c r="S61">
        <f t="shared" si="1"/>
        <v>-9748355204.1869469</v>
      </c>
      <c r="U61">
        <f t="shared" si="13"/>
        <v>0.80770724299999996</v>
      </c>
      <c r="V61">
        <f t="shared" si="14"/>
        <v>0.01</v>
      </c>
      <c r="W61">
        <f t="shared" si="15"/>
        <v>6.6387057300241131E-9</v>
      </c>
      <c r="X61">
        <f t="shared" si="16"/>
        <v>5.3621307022860788E-9</v>
      </c>
      <c r="Y61">
        <f t="shared" si="17"/>
        <v>6.638705730024113E-11</v>
      </c>
      <c r="Z61">
        <f t="shared" si="18"/>
        <v>1.2101879704377932E-9</v>
      </c>
      <c r="AB61">
        <f t="shared" si="19"/>
        <v>-13.213016354139016</v>
      </c>
      <c r="AC61">
        <f t="shared" si="2"/>
        <v>-11.797342199661701</v>
      </c>
      <c r="AE61">
        <f t="shared" si="3"/>
        <v>0</v>
      </c>
      <c r="AF61">
        <f t="shared" si="24"/>
        <v>0</v>
      </c>
      <c r="AG61">
        <f t="shared" si="24"/>
        <v>-3.0254699260944827E-8</v>
      </c>
      <c r="AH61">
        <f t="shared" si="5"/>
        <v>-5.3621307022860788E-4</v>
      </c>
      <c r="AI61">
        <f t="shared" si="25"/>
        <v>-5.3624332492786884E-4</v>
      </c>
      <c r="AJ61">
        <f t="shared" si="7"/>
        <v>-1.4156741544773155</v>
      </c>
      <c r="AK61">
        <f t="shared" si="22"/>
        <v>-0.92491114478973124</v>
      </c>
      <c r="AL61">
        <f t="shared" si="26"/>
        <v>-2.3411215425919747</v>
      </c>
      <c r="AN61">
        <f t="shared" si="27"/>
        <v>0</v>
      </c>
      <c r="AO61">
        <f t="shared" si="27"/>
        <v>0</v>
      </c>
      <c r="AP61">
        <f t="shared" si="27"/>
        <v>-6.634740901379597E-11</v>
      </c>
      <c r="AQ61">
        <f t="shared" si="27"/>
        <v>-1.1758949438616807E-6</v>
      </c>
      <c r="AR61">
        <f t="shared" si="27"/>
        <v>-1.1759612912706945E-6</v>
      </c>
      <c r="AS61">
        <f t="shared" si="27"/>
        <v>-3.1045197754986046E-3</v>
      </c>
      <c r="AT61">
        <f t="shared" si="27"/>
        <v>-2.0282950921279848E-3</v>
      </c>
      <c r="AU61">
        <f t="shared" si="23"/>
        <v>-5.1339908289178603E-3</v>
      </c>
      <c r="AW61">
        <v>58</v>
      </c>
      <c r="AX61">
        <f>IF(Z61&gt;0, (R61*SUMPRODUCT(K61:$K$98, X61:$X$98)-K61*$AZ$3)/Z61, 0)</f>
        <v>-9748355204.1869469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0.81092303399999999</v>
      </c>
      <c r="Q62" s="4">
        <f t="shared" si="21"/>
        <v>25</v>
      </c>
      <c r="R62">
        <f t="shared" si="0"/>
        <v>100000</v>
      </c>
      <c r="S62">
        <f t="shared" si="1"/>
        <v>-48604181860.392212</v>
      </c>
      <c r="U62">
        <f t="shared" si="13"/>
        <v>0.81092303399999999</v>
      </c>
      <c r="V62">
        <f t="shared" si="14"/>
        <v>0.01</v>
      </c>
      <c r="W62">
        <f t="shared" si="15"/>
        <v>1.2101879704377932E-9</v>
      </c>
      <c r="X62">
        <f t="shared" si="16"/>
        <v>9.8136930069771762E-10</v>
      </c>
      <c r="Y62">
        <f t="shared" si="17"/>
        <v>1.2101879704377933E-11</v>
      </c>
      <c r="Z62">
        <f t="shared" si="18"/>
        <v>2.1671679003569762E-10</v>
      </c>
      <c r="AB62">
        <f t="shared" si="19"/>
        <v>-11.797342199661701</v>
      </c>
      <c r="AC62">
        <f t="shared" si="2"/>
        <v>-10.533342275095482</v>
      </c>
      <c r="AE62">
        <f t="shared" si="3"/>
        <v>0</v>
      </c>
      <c r="AF62">
        <f t="shared" si="24"/>
        <v>0</v>
      </c>
      <c r="AG62">
        <f t="shared" si="24"/>
        <v>-5.4179197508924404E-9</v>
      </c>
      <c r="AH62">
        <f t="shared" si="5"/>
        <v>-9.8136930069771765E-5</v>
      </c>
      <c r="AI62">
        <f t="shared" si="25"/>
        <v>-9.8142347989522652E-5</v>
      </c>
      <c r="AJ62">
        <f t="shared" si="7"/>
        <v>-1.2639999245662192</v>
      </c>
      <c r="AK62">
        <f t="shared" si="22"/>
        <v>-0.82581395397631918</v>
      </c>
      <c r="AL62">
        <f t="shared" si="26"/>
        <v>-2.089912020890528</v>
      </c>
      <c r="AN62">
        <f t="shared" si="27"/>
        <v>0</v>
      </c>
      <c r="AO62">
        <f t="shared" si="27"/>
        <v>0</v>
      </c>
      <c r="AP62">
        <f t="shared" si="27"/>
        <v>-1.0608297060849671E-11</v>
      </c>
      <c r="AQ62">
        <f t="shared" si="27"/>
        <v>-1.9215229362680853E-7</v>
      </c>
      <c r="AR62">
        <f t="shared" si="27"/>
        <v>-1.9216290192386935E-7</v>
      </c>
      <c r="AS62">
        <f t="shared" si="27"/>
        <v>-2.4749142293001508E-3</v>
      </c>
      <c r="AT62">
        <f t="shared" si="27"/>
        <v>-1.6169452748598951E-3</v>
      </c>
      <c r="AU62">
        <f t="shared" si="23"/>
        <v>-4.0920516670619701E-3</v>
      </c>
      <c r="AW62">
        <v>59</v>
      </c>
      <c r="AX62">
        <f>IF(Z62&gt;0, (R62*SUMPRODUCT(K62:$K$98, X62:$X$98)-K62*$AZ$3)/Z62, 0)</f>
        <v>-48604181860.392212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0.81424565900000001</v>
      </c>
      <c r="Q63" s="4">
        <f t="shared" si="21"/>
        <v>25</v>
      </c>
      <c r="R63">
        <f t="shared" si="0"/>
        <v>100000</v>
      </c>
      <c r="S63">
        <f t="shared" si="1"/>
        <v>-246916186954.03732</v>
      </c>
      <c r="U63">
        <f t="shared" si="13"/>
        <v>0.81424565900000001</v>
      </c>
      <c r="V63">
        <f t="shared" si="14"/>
        <v>0.01</v>
      </c>
      <c r="W63">
        <f t="shared" si="15"/>
        <v>2.1671679003569762E-10</v>
      </c>
      <c r="X63">
        <f t="shared" si="16"/>
        <v>1.7646070551898125E-10</v>
      </c>
      <c r="Y63">
        <f t="shared" si="17"/>
        <v>2.1671679003569764E-12</v>
      </c>
      <c r="Z63">
        <f t="shared" si="18"/>
        <v>3.8088916616359399E-11</v>
      </c>
      <c r="AB63">
        <f t="shared" si="19"/>
        <v>-10.533342275095482</v>
      </c>
      <c r="AC63">
        <f t="shared" si="2"/>
        <v>-9.4047700561217358</v>
      </c>
      <c r="AE63">
        <f t="shared" si="3"/>
        <v>0</v>
      </c>
      <c r="AF63">
        <f t="shared" si="24"/>
        <v>0</v>
      </c>
      <c r="AG63">
        <f t="shared" si="24"/>
        <v>-9.5222291540898488E-10</v>
      </c>
      <c r="AH63">
        <f t="shared" si="5"/>
        <v>-1.7646070551898125E-5</v>
      </c>
      <c r="AI63">
        <f t="shared" si="25"/>
        <v>-1.7647022774813535E-5</v>
      </c>
      <c r="AJ63">
        <f t="shared" si="7"/>
        <v>-1.1285722189737459</v>
      </c>
      <c r="AK63">
        <f t="shared" si="22"/>
        <v>-0.73733395925668377</v>
      </c>
      <c r="AL63">
        <f t="shared" si="26"/>
        <v>-1.8659238252532044</v>
      </c>
      <c r="AN63">
        <f t="shared" si="27"/>
        <v>0</v>
      </c>
      <c r="AO63">
        <f t="shared" si="27"/>
        <v>0</v>
      </c>
      <c r="AP63">
        <f t="shared" si="27"/>
        <v>-1.6646913027338127E-12</v>
      </c>
      <c r="AQ63">
        <f t="shared" si="27"/>
        <v>-3.0849142254211799E-8</v>
      </c>
      <c r="AR63">
        <f t="shared" si="27"/>
        <v>-3.085080694551453E-8</v>
      </c>
      <c r="AS63">
        <f t="shared" si="27"/>
        <v>-1.9729879706010568E-3</v>
      </c>
      <c r="AT63">
        <f t="shared" si="27"/>
        <v>-1.2890189989365039E-3</v>
      </c>
      <c r="AU63">
        <f t="shared" si="23"/>
        <v>-3.2620378203445065E-3</v>
      </c>
      <c r="AW63">
        <v>60</v>
      </c>
      <c r="AX63">
        <f>IF(Z63&gt;0, (R63*SUMPRODUCT(K63:$K$98, X63:$X$98)-K63*$AZ$3)/Z63, 0)</f>
        <v>-246916186954.03732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0.81781076600000002</v>
      </c>
      <c r="Q64" s="4">
        <f t="shared" si="21"/>
        <v>25</v>
      </c>
      <c r="R64">
        <f t="shared" si="0"/>
        <v>100000</v>
      </c>
      <c r="S64">
        <f t="shared" si="1"/>
        <v>-1280340685620.0146</v>
      </c>
      <c r="U64">
        <f t="shared" si="13"/>
        <v>0.81781076600000002</v>
      </c>
      <c r="V64">
        <f t="shared" si="14"/>
        <v>0.01</v>
      </c>
      <c r="W64">
        <f t="shared" si="15"/>
        <v>3.8088916616359399E-11</v>
      </c>
      <c r="X64">
        <f t="shared" si="16"/>
        <v>3.114952607413501E-11</v>
      </c>
      <c r="Y64">
        <f t="shared" si="17"/>
        <v>3.8088916616359402E-13</v>
      </c>
      <c r="Z64">
        <f t="shared" si="18"/>
        <v>6.5585013760607949E-12</v>
      </c>
      <c r="AB64">
        <f t="shared" si="19"/>
        <v>-9.4047700561217358</v>
      </c>
      <c r="AC64">
        <f t="shared" si="2"/>
        <v>-8.3971161484654875</v>
      </c>
      <c r="AE64">
        <f t="shared" si="3"/>
        <v>0</v>
      </c>
      <c r="AF64">
        <f t="shared" si="24"/>
        <v>0</v>
      </c>
      <c r="AG64">
        <f t="shared" si="24"/>
        <v>-1.6396253440151988E-10</v>
      </c>
      <c r="AH64">
        <f t="shared" si="5"/>
        <v>-3.1149526074135011E-6</v>
      </c>
      <c r="AI64">
        <f t="shared" si="25"/>
        <v>-3.1151165699479026E-6</v>
      </c>
      <c r="AJ64">
        <f t="shared" si="7"/>
        <v>-1.0076539076562483</v>
      </c>
      <c r="AK64">
        <f t="shared" si="22"/>
        <v>-0.65833390392852154</v>
      </c>
      <c r="AL64">
        <f t="shared" si="26"/>
        <v>-1.66599092670134</v>
      </c>
      <c r="AN64">
        <f t="shared" si="27"/>
        <v>0</v>
      </c>
      <c r="AO64">
        <f t="shared" si="27"/>
        <v>0</v>
      </c>
      <c r="AP64">
        <f t="shared" si="27"/>
        <v>-2.5593028595017616E-13</v>
      </c>
      <c r="AQ64">
        <f t="shared" si="27"/>
        <v>-4.8621516765795625E-9</v>
      </c>
      <c r="AR64">
        <f t="shared" si="27"/>
        <v>-4.8624076068655131E-9</v>
      </c>
      <c r="AS64">
        <f t="shared" si="27"/>
        <v>-1.5728541502886496E-3</v>
      </c>
      <c r="AT64">
        <f t="shared" si="27"/>
        <v>-1.0275980723164554E-3</v>
      </c>
      <c r="AU64">
        <f t="shared" si="23"/>
        <v>-2.6004570850127122E-3</v>
      </c>
      <c r="AW64">
        <v>61</v>
      </c>
      <c r="AX64">
        <f>IF(Z64&gt;0, (R64*SUMPRODUCT(K64:$K$98, X64:$X$98)-K64*$AZ$3)/Z64, 0)</f>
        <v>-1280340685620.0146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0.82147716100000001</v>
      </c>
      <c r="Q65" s="4">
        <f t="shared" si="21"/>
        <v>25</v>
      </c>
      <c r="R65">
        <f t="shared" si="0"/>
        <v>100000</v>
      </c>
      <c r="S65">
        <f t="shared" si="1"/>
        <v>-6783420774758.7363</v>
      </c>
      <c r="U65">
        <f t="shared" si="13"/>
        <v>0.82147716100000001</v>
      </c>
      <c r="V65">
        <f t="shared" si="14"/>
        <v>0.01</v>
      </c>
      <c r="W65">
        <f t="shared" si="15"/>
        <v>6.5585013760607949E-12</v>
      </c>
      <c r="X65">
        <f t="shared" si="16"/>
        <v>5.3876590908210154E-12</v>
      </c>
      <c r="Y65">
        <f t="shared" si="17"/>
        <v>6.5585013760607956E-14</v>
      </c>
      <c r="Z65">
        <f t="shared" si="18"/>
        <v>1.1052572714791715E-12</v>
      </c>
      <c r="AB65">
        <f t="shared" si="19"/>
        <v>-8.3971161484654875</v>
      </c>
      <c r="AC65">
        <f t="shared" si="2"/>
        <v>-7.497425136804968</v>
      </c>
      <c r="AE65">
        <f t="shared" si="3"/>
        <v>0</v>
      </c>
      <c r="AF65">
        <f t="shared" si="24"/>
        <v>0</v>
      </c>
      <c r="AG65">
        <f t="shared" si="24"/>
        <v>-2.7631431786979287E-11</v>
      </c>
      <c r="AH65">
        <f t="shared" si="5"/>
        <v>-5.3876590908210156E-7</v>
      </c>
      <c r="AI65">
        <f t="shared" si="25"/>
        <v>-5.3879354051388854E-7</v>
      </c>
      <c r="AJ65">
        <f t="shared" si="7"/>
        <v>-0.89969101166051946</v>
      </c>
      <c r="AK65">
        <f t="shared" si="22"/>
        <v>-0.58779813039258422</v>
      </c>
      <c r="AL65">
        <f t="shared" si="26"/>
        <v>-1.4874896808466442</v>
      </c>
      <c r="AN65">
        <f t="shared" si="27"/>
        <v>0</v>
      </c>
      <c r="AO65">
        <f t="shared" si="27"/>
        <v>0</v>
      </c>
      <c r="AP65">
        <f t="shared" si="27"/>
        <v>-3.8509016405719177E-14</v>
      </c>
      <c r="AQ65">
        <f t="shared" si="27"/>
        <v>-7.5086030255810322E-10</v>
      </c>
      <c r="AR65">
        <f t="shared" si="27"/>
        <v>-7.5089881157450886E-10</v>
      </c>
      <c r="AS65">
        <f t="shared" si="27"/>
        <v>-1.2538697305015988E-3</v>
      </c>
      <c r="AT65">
        <f t="shared" si="27"/>
        <v>-8.1919489446093737E-4</v>
      </c>
      <c r="AU65">
        <f t="shared" si="23"/>
        <v>-2.0730653758613479E-3</v>
      </c>
      <c r="AW65">
        <v>62</v>
      </c>
      <c r="AX65">
        <f>IF(Z65&gt;0, (R65*SUMPRODUCT(K65:$K$98, X65:$X$98)-K65*$AZ$3)/Z65, 0)</f>
        <v>-6783420774758.7363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0.825360447</v>
      </c>
      <c r="Q66" s="4">
        <f t="shared" si="21"/>
        <v>25</v>
      </c>
      <c r="R66">
        <f t="shared" si="0"/>
        <v>100000</v>
      </c>
      <c r="S66">
        <f t="shared" si="1"/>
        <v>-36787184986723.883</v>
      </c>
      <c r="U66">
        <f t="shared" si="13"/>
        <v>0.825360447</v>
      </c>
      <c r="V66">
        <f t="shared" si="14"/>
        <v>0.01</v>
      </c>
      <c r="W66">
        <f t="shared" si="15"/>
        <v>1.1052572714791715E-12</v>
      </c>
      <c r="X66">
        <f t="shared" si="16"/>
        <v>9.1223563563804922E-13</v>
      </c>
      <c r="Y66">
        <f t="shared" si="17"/>
        <v>1.1052572714791715E-14</v>
      </c>
      <c r="Z66">
        <f t="shared" si="18"/>
        <v>1.8196906312633054E-13</v>
      </c>
      <c r="AB66">
        <f t="shared" si="19"/>
        <v>-7.497425136804968</v>
      </c>
      <c r="AC66">
        <f t="shared" si="2"/>
        <v>-6.6941295870891571</v>
      </c>
      <c r="AE66">
        <f t="shared" si="3"/>
        <v>0</v>
      </c>
      <c r="AF66">
        <f t="shared" si="24"/>
        <v>0</v>
      </c>
      <c r="AG66">
        <f t="shared" si="24"/>
        <v>-4.5492265781582637E-12</v>
      </c>
      <c r="AH66">
        <f t="shared" si="5"/>
        <v>-9.1223563563804916E-8</v>
      </c>
      <c r="AI66">
        <f t="shared" si="25"/>
        <v>-9.1228112790383077E-8</v>
      </c>
      <c r="AJ66">
        <f t="shared" si="7"/>
        <v>-0.80329554971581096</v>
      </c>
      <c r="AK66">
        <f t="shared" si="22"/>
        <v>-0.52481975957634786</v>
      </c>
      <c r="AL66">
        <f t="shared" si="26"/>
        <v>-1.3281154005202715</v>
      </c>
      <c r="AN66">
        <f t="shared" si="27"/>
        <v>0</v>
      </c>
      <c r="AO66">
        <f t="shared" si="27"/>
        <v>0</v>
      </c>
      <c r="AP66">
        <f t="shared" si="27"/>
        <v>-5.66081004241721E-15</v>
      </c>
      <c r="AQ66">
        <f t="shared" si="27"/>
        <v>-1.1351363926483824E-10</v>
      </c>
      <c r="AR66">
        <f t="shared" si="27"/>
        <v>-1.1351930007488066E-10</v>
      </c>
      <c r="AS66">
        <f t="shared" si="27"/>
        <v>-9.9957727687005507E-4</v>
      </c>
      <c r="AT66">
        <f t="shared" si="27"/>
        <v>-6.5305715475520124E-4</v>
      </c>
      <c r="AU66">
        <f t="shared" si="23"/>
        <v>-1.6526345451445563E-3</v>
      </c>
      <c r="AW66">
        <v>63</v>
      </c>
      <c r="AX66">
        <f>IF(Z66&gt;0, (R66*SUMPRODUCT(K66:$K$98, X66:$X$98)-K66*$AZ$3)/Z66, 0)</f>
        <v>-36787184986723.883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0.82947136099999996</v>
      </c>
      <c r="Q67" s="4">
        <f t="shared" si="21"/>
        <v>25</v>
      </c>
      <c r="R67">
        <f t="shared" ref="R67:R89" si="28">$C$6</f>
        <v>100000</v>
      </c>
      <c r="S67">
        <f t="shared" ref="S67:S89" si="29">AX67</f>
        <v>-204609601664590.78</v>
      </c>
      <c r="U67">
        <f t="shared" si="13"/>
        <v>0.82947136099999996</v>
      </c>
      <c r="V67">
        <f t="shared" si="14"/>
        <v>0.01</v>
      </c>
      <c r="W67">
        <f t="shared" si="15"/>
        <v>1.8196906312633054E-13</v>
      </c>
      <c r="X67">
        <f t="shared" si="16"/>
        <v>1.5093812645129229E-13</v>
      </c>
      <c r="Y67">
        <f t="shared" si="17"/>
        <v>1.8196906312633056E-15</v>
      </c>
      <c r="Z67">
        <f t="shared" si="18"/>
        <v>2.9211246043774945E-14</v>
      </c>
      <c r="AB67">
        <f t="shared" si="19"/>
        <v>-6.6941295870891571</v>
      </c>
      <c r="AC67">
        <f t="shared" ref="AC67:AC89" si="30">S67*Z67</f>
        <v>-5.9769014171431447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-7.3028115109437363E-13</v>
      </c>
      <c r="AH67">
        <f t="shared" ref="AH67:AH89" si="33">-X67*R67</f>
        <v>-1.509381264512923E-8</v>
      </c>
      <c r="AI67">
        <f t="shared" ref="AI67:AI89" si="34">SUM(AE67:AH67)</f>
        <v>-1.5094542926280324E-8</v>
      </c>
      <c r="AJ67">
        <f t="shared" ref="AJ67:AJ89" si="35">AB67-AC67</f>
        <v>-0.71722816994601235</v>
      </c>
      <c r="AK67">
        <f t="shared" si="22"/>
        <v>-0.46858907109624104</v>
      </c>
      <c r="AL67">
        <f t="shared" si="26"/>
        <v>-1.1858172561367963</v>
      </c>
      <c r="AN67">
        <f t="shared" ref="AN67:AT89" si="36">AE67*$K67</f>
        <v>0</v>
      </c>
      <c r="AO67">
        <f t="shared" si="36"/>
        <v>0</v>
      </c>
      <c r="AP67">
        <f t="shared" si="36"/>
        <v>-8.1135904620247104E-16</v>
      </c>
      <c r="AQ67">
        <f t="shared" si="36"/>
        <v>-1.6769570750879539E-11</v>
      </c>
      <c r="AR67">
        <f t="shared" si="36"/>
        <v>-1.6770382109925739E-11</v>
      </c>
      <c r="AS67">
        <f t="shared" si="36"/>
        <v>-7.9685688587865264E-4</v>
      </c>
      <c r="AT67">
        <f t="shared" si="36"/>
        <v>-5.2061316551276545E-4</v>
      </c>
      <c r="AU67">
        <f t="shared" si="23"/>
        <v>-1.3174700681618003E-3</v>
      </c>
      <c r="AW67">
        <v>64</v>
      </c>
      <c r="AX67">
        <f>IF(Z67&gt;0, (R67*SUMPRODUCT(K67:$K$98, X67:$X$98)-K67*$AZ$3)/Z67, 0)</f>
        <v>-204609601664590.78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0.83365815200000004</v>
      </c>
      <c r="Q68" s="4">
        <f t="shared" si="21"/>
        <v>25</v>
      </c>
      <c r="R68">
        <f t="shared" si="28"/>
        <v>100000</v>
      </c>
      <c r="S68">
        <f t="shared" si="29"/>
        <v>-1168510841344839</v>
      </c>
      <c r="U68">
        <f t="shared" ref="U68:U89" si="40">M68</f>
        <v>0.83365815200000004</v>
      </c>
      <c r="V68">
        <f t="shared" ref="V68:V89" si="41">$C$10</f>
        <v>0.01</v>
      </c>
      <c r="W68">
        <f t="shared" ref="W68:W89" si="42">Z67</f>
        <v>2.9211246043774945E-14</v>
      </c>
      <c r="X68">
        <f t="shared" ref="X68:X89" si="43">U68*W68</f>
        <v>2.4352193394470733E-14</v>
      </c>
      <c r="Y68">
        <f t="shared" ref="Y68:Y89" si="44">V68*W68</f>
        <v>2.9211246043774945E-16</v>
      </c>
      <c r="Z68">
        <f t="shared" ref="Z68:Z89" si="45">MAX(0, W68-X68-Y68)</f>
        <v>4.5669401888664621E-15</v>
      </c>
      <c r="AB68">
        <f t="shared" ref="AB68:AB89" si="46">AC67</f>
        <v>-5.9769014171431447</v>
      </c>
      <c r="AC68">
        <f t="shared" si="30"/>
        <v>-5.3365191224639075</v>
      </c>
      <c r="AE68">
        <f t="shared" si="31"/>
        <v>0</v>
      </c>
      <c r="AF68">
        <f t="shared" si="32"/>
        <v>0</v>
      </c>
      <c r="AG68">
        <f t="shared" si="32"/>
        <v>-1.1417350472166155E-13</v>
      </c>
      <c r="AH68">
        <f t="shared" si="33"/>
        <v>-2.4352193394470733E-9</v>
      </c>
      <c r="AI68">
        <f t="shared" si="34"/>
        <v>-2.4353335129517951E-9</v>
      </c>
      <c r="AJ68">
        <f t="shared" si="35"/>
        <v>-0.64038229467923724</v>
      </c>
      <c r="AK68">
        <f t="shared" si="22"/>
        <v>-0.41838309920002015</v>
      </c>
      <c r="AL68">
        <f t="shared" si="26"/>
        <v>-1.0587653963145909</v>
      </c>
      <c r="AN68">
        <f t="shared" si="36"/>
        <v>0</v>
      </c>
      <c r="AO68">
        <f t="shared" si="36"/>
        <v>0</v>
      </c>
      <c r="AP68">
        <f t="shared" si="36"/>
        <v>-1.1325836845965325E-16</v>
      </c>
      <c r="AQ68">
        <f t="shared" si="36"/>
        <v>-2.4157002966629806E-12</v>
      </c>
      <c r="AR68">
        <f t="shared" si="36"/>
        <v>-2.4158135550314404E-12</v>
      </c>
      <c r="AS68">
        <f t="shared" si="36"/>
        <v>-6.352494307907394E-4</v>
      </c>
      <c r="AT68">
        <f t="shared" si="36"/>
        <v>-4.1502962812612471E-4</v>
      </c>
      <c r="AU68">
        <f t="shared" si="23"/>
        <v>-1.0502790613326775E-3</v>
      </c>
      <c r="AW68">
        <v>65</v>
      </c>
      <c r="AX68">
        <f>IF(Z68&gt;0, (R68*SUMPRODUCT(K68:$K$98, X68:$X$98)-K68*$AZ$3)/Z68, 0)</f>
        <v>-1168510841344839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0.83803355999999996</v>
      </c>
      <c r="Q69" s="4">
        <f t="shared" ref="Q69:Q89" si="48">$C$8</f>
        <v>25</v>
      </c>
      <c r="R69">
        <f t="shared" si="28"/>
        <v>100000</v>
      </c>
      <c r="S69">
        <f t="shared" si="29"/>
        <v>-6865418780628219</v>
      </c>
      <c r="U69">
        <f t="shared" si="40"/>
        <v>0.83803355999999996</v>
      </c>
      <c r="V69">
        <f t="shared" si="41"/>
        <v>0.01</v>
      </c>
      <c r="W69">
        <f t="shared" si="42"/>
        <v>4.5669401888664621E-15</v>
      </c>
      <c r="X69">
        <f t="shared" si="43"/>
        <v>3.8272491447828331E-15</v>
      </c>
      <c r="Y69">
        <f t="shared" si="44"/>
        <v>4.5669401888664619E-17</v>
      </c>
      <c r="Z69">
        <f t="shared" si="45"/>
        <v>6.9402164219496433E-16</v>
      </c>
      <c r="AB69">
        <f t="shared" si="46"/>
        <v>-5.3365191224639075</v>
      </c>
      <c r="AC69">
        <f t="shared" si="30"/>
        <v>-4.7647492164877461</v>
      </c>
      <c r="AE69">
        <f t="shared" si="31"/>
        <v>0</v>
      </c>
      <c r="AF69">
        <f t="shared" si="32"/>
        <v>0</v>
      </c>
      <c r="AG69">
        <f t="shared" si="32"/>
        <v>-1.7350541054874108E-14</v>
      </c>
      <c r="AH69">
        <f t="shared" si="33"/>
        <v>-3.827249144782833E-10</v>
      </c>
      <c r="AI69">
        <f t="shared" si="34"/>
        <v>-3.8274226501933816E-10</v>
      </c>
      <c r="AJ69">
        <f t="shared" si="35"/>
        <v>-0.5717699059761614</v>
      </c>
      <c r="AK69">
        <f t="shared" si="22"/>
        <v>-0.37355633857247356</v>
      </c>
      <c r="AL69">
        <f t="shared" si="26"/>
        <v>-0.94532624493137729</v>
      </c>
      <c r="AN69">
        <f t="shared" si="36"/>
        <v>0</v>
      </c>
      <c r="AO69">
        <f t="shared" si="36"/>
        <v>0</v>
      </c>
      <c r="AP69">
        <f t="shared" si="36"/>
        <v>-1.5367384870555176E-17</v>
      </c>
      <c r="AQ69">
        <f t="shared" si="36"/>
        <v>-3.3897969185726754E-13</v>
      </c>
      <c r="AR69">
        <f t="shared" si="36"/>
        <v>-3.3899505924213805E-13</v>
      </c>
      <c r="AS69">
        <f t="shared" si="36"/>
        <v>-5.0641695695526957E-4</v>
      </c>
      <c r="AT69">
        <f t="shared" si="36"/>
        <v>-3.3085907854533297E-4</v>
      </c>
      <c r="AU69">
        <f t="shared" si="23"/>
        <v>-8.3727603583959764E-4</v>
      </c>
      <c r="AW69">
        <v>66</v>
      </c>
      <c r="AX69">
        <f>IF(Z69&gt;0, (R69*SUMPRODUCT(K69:$K$98, X69:$X$98)-K69*$AZ$3)/Z69, 0)</f>
        <v>-6865418780628219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0.84243849400000004</v>
      </c>
      <c r="Q70" s="4">
        <f t="shared" si="48"/>
        <v>25</v>
      </c>
      <c r="R70">
        <f t="shared" si="28"/>
        <v>100000</v>
      </c>
      <c r="S70">
        <f t="shared" si="29"/>
        <v>-4.154090293026632E+16</v>
      </c>
      <c r="U70">
        <f t="shared" si="40"/>
        <v>0.84243849400000004</v>
      </c>
      <c r="V70">
        <f t="shared" si="41"/>
        <v>0.01</v>
      </c>
      <c r="W70">
        <f t="shared" si="42"/>
        <v>6.9402164219496433E-16</v>
      </c>
      <c r="X70">
        <f t="shared" si="43"/>
        <v>5.8467054705413265E-16</v>
      </c>
      <c r="Y70">
        <f t="shared" si="44"/>
        <v>6.9402164219496428E-18</v>
      </c>
      <c r="Z70">
        <f t="shared" si="45"/>
        <v>1.0241087871888204E-16</v>
      </c>
      <c r="AB70">
        <f t="shared" si="46"/>
        <v>-4.7647492164877461</v>
      </c>
      <c r="AC70">
        <f t="shared" si="30"/>
        <v>-4.2542403718643556</v>
      </c>
      <c r="AE70">
        <f t="shared" si="31"/>
        <v>0</v>
      </c>
      <c r="AF70">
        <f t="shared" si="32"/>
        <v>0</v>
      </c>
      <c r="AG70">
        <f t="shared" si="32"/>
        <v>-2.5602719679720509E-15</v>
      </c>
      <c r="AH70">
        <f t="shared" si="33"/>
        <v>-5.8467054705413266E-11</v>
      </c>
      <c r="AI70">
        <f t="shared" si="34"/>
        <v>-5.8469614977381234E-11</v>
      </c>
      <c r="AJ70">
        <f t="shared" si="35"/>
        <v>-0.51050884462339052</v>
      </c>
      <c r="AK70">
        <f t="shared" si="22"/>
        <v>-0.33353244515414227</v>
      </c>
      <c r="AL70">
        <f t="shared" si="26"/>
        <v>-0.84404128983600235</v>
      </c>
      <c r="AN70">
        <f t="shared" si="36"/>
        <v>0</v>
      </c>
      <c r="AO70">
        <f t="shared" si="36"/>
        <v>0</v>
      </c>
      <c r="AP70">
        <f t="shared" si="36"/>
        <v>-2.0246736203399426E-18</v>
      </c>
      <c r="AQ70">
        <f t="shared" si="36"/>
        <v>-4.6235987739531739E-14</v>
      </c>
      <c r="AR70">
        <f t="shared" si="36"/>
        <v>-4.6238012413152077E-14</v>
      </c>
      <c r="AS70">
        <f t="shared" si="36"/>
        <v>-4.0371249757419704E-4</v>
      </c>
      <c r="AT70">
        <f t="shared" si="36"/>
        <v>-2.6375883174862863E-4</v>
      </c>
      <c r="AU70">
        <f t="shared" si="23"/>
        <v>-6.674713293690637E-4</v>
      </c>
      <c r="AW70">
        <v>67</v>
      </c>
      <c r="AX70">
        <f>IF(Z70&gt;0, (R70*SUMPRODUCT(K70:$K$98, X70:$X$98)-K70*$AZ$3)/Z70, 0)</f>
        <v>-4.154090293026632E+16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0.84677131100000003</v>
      </c>
      <c r="Q71" s="4">
        <f t="shared" si="48"/>
        <v>25</v>
      </c>
      <c r="R71">
        <f t="shared" si="28"/>
        <v>100000</v>
      </c>
      <c r="S71">
        <f t="shared" si="29"/>
        <v>-2.5895714162421674E+17</v>
      </c>
      <c r="U71">
        <f t="shared" si="40"/>
        <v>0.84677131100000003</v>
      </c>
      <c r="V71">
        <f t="shared" si="41"/>
        <v>0.01</v>
      </c>
      <c r="W71">
        <f t="shared" si="42"/>
        <v>1.0241087871888204E-16</v>
      </c>
      <c r="X71">
        <f t="shared" si="43"/>
        <v>8.6718594033449742E-17</v>
      </c>
      <c r="Y71">
        <f t="shared" si="44"/>
        <v>1.0241087871888203E-18</v>
      </c>
      <c r="Z71">
        <f t="shared" si="45"/>
        <v>1.4668175898243473E-17</v>
      </c>
      <c r="AB71">
        <f t="shared" si="46"/>
        <v>-4.2542403718643556</v>
      </c>
      <c r="AC71">
        <f t="shared" si="30"/>
        <v>-3.7984289034503576</v>
      </c>
      <c r="AE71">
        <f t="shared" si="31"/>
        <v>0</v>
      </c>
      <c r="AF71">
        <f t="shared" si="32"/>
        <v>0</v>
      </c>
      <c r="AG71">
        <f t="shared" si="32"/>
        <v>-3.667043974560868E-16</v>
      </c>
      <c r="AH71">
        <f t="shared" si="33"/>
        <v>-8.6718594033449744E-12</v>
      </c>
      <c r="AI71">
        <f t="shared" si="34"/>
        <v>-8.6722261077424298E-12</v>
      </c>
      <c r="AJ71">
        <f t="shared" si="35"/>
        <v>-0.455811468413998</v>
      </c>
      <c r="AK71">
        <f t="shared" si="22"/>
        <v>-0.29779682603050489</v>
      </c>
      <c r="AL71">
        <f t="shared" si="26"/>
        <v>-0.75360829445317512</v>
      </c>
      <c r="AN71">
        <f t="shared" si="36"/>
        <v>0</v>
      </c>
      <c r="AO71">
        <f t="shared" si="36"/>
        <v>0</v>
      </c>
      <c r="AP71">
        <f t="shared" si="36"/>
        <v>-2.5892084669122649E-19</v>
      </c>
      <c r="AQ71">
        <f t="shared" si="36"/>
        <v>-6.1229840565798904E-15</v>
      </c>
      <c r="AR71">
        <f t="shared" si="36"/>
        <v>-6.123242977426581E-15</v>
      </c>
      <c r="AS71">
        <f t="shared" si="36"/>
        <v>-3.2183713135716213E-4</v>
      </c>
      <c r="AT71">
        <f t="shared" si="36"/>
        <v>-2.1026692582003109E-4</v>
      </c>
      <c r="AU71">
        <f t="shared" si="23"/>
        <v>-5.321040571833165E-4</v>
      </c>
      <c r="AW71">
        <v>68</v>
      </c>
      <c r="AX71">
        <f>IF(Z71&gt;0, (R71*SUMPRODUCT(K71:$K$98, X71:$X$98)-K71*$AZ$3)/Z71, 0)</f>
        <v>-2.5895714162421674E+17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0.85120774200000004</v>
      </c>
      <c r="Q72" s="4">
        <f t="shared" si="48"/>
        <v>25</v>
      </c>
      <c r="R72">
        <f t="shared" si="28"/>
        <v>100000</v>
      </c>
      <c r="S72">
        <f t="shared" si="29"/>
        <v>-1.6658835076597074E+18</v>
      </c>
      <c r="U72">
        <f t="shared" si="40"/>
        <v>0.85120774200000004</v>
      </c>
      <c r="V72">
        <f t="shared" si="41"/>
        <v>0.01</v>
      </c>
      <c r="W72">
        <f t="shared" si="42"/>
        <v>1.4668175898243473E-17</v>
      </c>
      <c r="X72">
        <f t="shared" si="43"/>
        <v>1.2485664885602649E-17</v>
      </c>
      <c r="Y72">
        <f t="shared" si="44"/>
        <v>1.4668175898243474E-19</v>
      </c>
      <c r="Z72">
        <f t="shared" si="45"/>
        <v>2.0358292536583894E-18</v>
      </c>
      <c r="AB72">
        <f t="shared" si="46"/>
        <v>-3.7984289034503576</v>
      </c>
      <c r="AC72">
        <f t="shared" si="30"/>
        <v>-3.3914543780806818</v>
      </c>
      <c r="AE72">
        <f t="shared" si="31"/>
        <v>0</v>
      </c>
      <c r="AF72">
        <f t="shared" si="32"/>
        <v>0</v>
      </c>
      <c r="AG72">
        <f t="shared" si="32"/>
        <v>-5.0895731341459735E-17</v>
      </c>
      <c r="AH72">
        <f t="shared" si="33"/>
        <v>-1.2485664885602648E-12</v>
      </c>
      <c r="AI72">
        <f t="shared" si="34"/>
        <v>-1.2486173842916062E-12</v>
      </c>
      <c r="AJ72">
        <f t="shared" si="35"/>
        <v>-0.40697452536967571</v>
      </c>
      <c r="AK72">
        <f t="shared" ref="AK72:AK89" si="49">G72*SUM(AB72:AB72, AE72:AF72)</f>
        <v>-0.26589002324152505</v>
      </c>
      <c r="AL72">
        <f t="shared" si="26"/>
        <v>-0.67286454861244938</v>
      </c>
      <c r="AN72">
        <f t="shared" si="36"/>
        <v>0</v>
      </c>
      <c r="AO72">
        <f t="shared" si="36"/>
        <v>0</v>
      </c>
      <c r="AP72">
        <f t="shared" si="36"/>
        <v>-3.2085900853167092E-20</v>
      </c>
      <c r="AQ72">
        <f t="shared" si="36"/>
        <v>-7.8712653310273949E-16</v>
      </c>
      <c r="AR72">
        <f t="shared" si="36"/>
        <v>-7.8715861900359266E-16</v>
      </c>
      <c r="AS72">
        <f t="shared" si="36"/>
        <v>-2.5656659068653501E-4</v>
      </c>
      <c r="AT72">
        <f t="shared" si="36"/>
        <v>-1.6762350591520512E-4</v>
      </c>
      <c r="AU72">
        <f t="shared" si="23"/>
        <v>-4.2419009660252732E-4</v>
      </c>
      <c r="AW72">
        <v>69</v>
      </c>
      <c r="AX72">
        <f>IF(Z72&gt;0, (R72*SUMPRODUCT(K72:$K$98, X72:$X$98)-K72*$AZ$3)/Z72, 0)</f>
        <v>-1.6658835076597074E+18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0.85572183800000001</v>
      </c>
      <c r="Q73" s="4">
        <f t="shared" si="48"/>
        <v>25</v>
      </c>
      <c r="R73">
        <f t="shared" si="28"/>
        <v>100000</v>
      </c>
      <c r="S73">
        <f t="shared" si="29"/>
        <v>-1.1076976083288074E+19</v>
      </c>
      <c r="U73">
        <f t="shared" si="40"/>
        <v>0.85572183800000001</v>
      </c>
      <c r="V73">
        <f t="shared" si="41"/>
        <v>0.01</v>
      </c>
      <c r="W73">
        <f t="shared" si="42"/>
        <v>2.0358292536583894E-18</v>
      </c>
      <c r="X73">
        <f t="shared" si="43"/>
        <v>1.7421035507947252E-18</v>
      </c>
      <c r="Y73">
        <f t="shared" si="44"/>
        <v>2.0358292536583894E-20</v>
      </c>
      <c r="Z73">
        <f t="shared" si="45"/>
        <v>2.7336741032708035E-19</v>
      </c>
      <c r="AB73">
        <f t="shared" si="46"/>
        <v>-3.3914543780806818</v>
      </c>
      <c r="AC73">
        <f t="shared" si="30"/>
        <v>-3.0280842661434662</v>
      </c>
      <c r="AE73">
        <f t="shared" si="31"/>
        <v>0</v>
      </c>
      <c r="AF73">
        <f t="shared" si="32"/>
        <v>0</v>
      </c>
      <c r="AG73">
        <f t="shared" si="32"/>
        <v>-6.8341852581770087E-18</v>
      </c>
      <c r="AH73">
        <f t="shared" si="33"/>
        <v>-1.7421035507947251E-13</v>
      </c>
      <c r="AI73">
        <f t="shared" si="34"/>
        <v>-1.742171892647307E-13</v>
      </c>
      <c r="AJ73">
        <f t="shared" si="35"/>
        <v>-0.36337011193721569</v>
      </c>
      <c r="AK73">
        <f t="shared" si="49"/>
        <v>-0.23740180646564776</v>
      </c>
      <c r="AL73">
        <f t="shared" si="26"/>
        <v>-0.60077191840303767</v>
      </c>
      <c r="AN73">
        <f t="shared" si="36"/>
        <v>0</v>
      </c>
      <c r="AO73">
        <f t="shared" si="36"/>
        <v>0</v>
      </c>
      <c r="AP73">
        <f t="shared" si="36"/>
        <v>-3.846817672033491E-21</v>
      </c>
      <c r="AQ73">
        <f t="shared" si="36"/>
        <v>-9.8059307328421113E-17</v>
      </c>
      <c r="AR73">
        <f t="shared" si="36"/>
        <v>-9.8063154146093146E-17</v>
      </c>
      <c r="AS73">
        <f t="shared" si="36"/>
        <v>-2.0453331527944729E-4</v>
      </c>
      <c r="AT73">
        <f t="shared" si="36"/>
        <v>-1.33628432649239E-4</v>
      </c>
      <c r="AU73">
        <f t="shared" si="23"/>
        <v>-3.3816174792878435E-4</v>
      </c>
      <c r="AW73">
        <v>70</v>
      </c>
      <c r="AX73">
        <f>IF(Z73&gt;0, (R73*SUMPRODUCT(K73:$K$98, X73:$X$98)-K73*$AZ$3)/Z73, 0)</f>
        <v>-1.1076976083288074E+19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0.86028443099999996</v>
      </c>
      <c r="Q74" s="4">
        <f t="shared" si="48"/>
        <v>25</v>
      </c>
      <c r="R74">
        <f t="shared" si="28"/>
        <v>100000</v>
      </c>
      <c r="S74">
        <f t="shared" si="29"/>
        <v>-7.6244951114707649E+19</v>
      </c>
      <c r="U74">
        <f t="shared" si="40"/>
        <v>0.86028443099999996</v>
      </c>
      <c r="V74">
        <f t="shared" si="41"/>
        <v>0.01</v>
      </c>
      <c r="W74">
        <f t="shared" si="42"/>
        <v>2.7336741032708035E-19</v>
      </c>
      <c r="X74">
        <f t="shared" si="43"/>
        <v>2.3517372704717581E-19</v>
      </c>
      <c r="Y74">
        <f t="shared" si="44"/>
        <v>2.7336741032708037E-21</v>
      </c>
      <c r="Z74">
        <f t="shared" si="45"/>
        <v>3.5460009176633735E-20</v>
      </c>
      <c r="AB74">
        <f t="shared" si="46"/>
        <v>-3.0280842661434662</v>
      </c>
      <c r="AC74">
        <f t="shared" si="30"/>
        <v>-2.7036466661995235</v>
      </c>
      <c r="AE74">
        <f t="shared" si="31"/>
        <v>0</v>
      </c>
      <c r="AF74">
        <f t="shared" si="32"/>
        <v>0</v>
      </c>
      <c r="AG74">
        <f t="shared" si="32"/>
        <v>-8.8650022941584346E-19</v>
      </c>
      <c r="AH74">
        <f t="shared" si="33"/>
        <v>-2.3517372704717581E-14</v>
      </c>
      <c r="AI74">
        <f t="shared" si="34"/>
        <v>-2.3518259204946995E-14</v>
      </c>
      <c r="AJ74">
        <f t="shared" si="35"/>
        <v>-0.32443759994394261</v>
      </c>
      <c r="AK74">
        <f t="shared" si="49"/>
        <v>-0.21196589863004264</v>
      </c>
      <c r="AL74">
        <f t="shared" si="26"/>
        <v>-0.53640349857400882</v>
      </c>
      <c r="AN74">
        <f t="shared" si="36"/>
        <v>0</v>
      </c>
      <c r="AO74">
        <f t="shared" si="36"/>
        <v>0</v>
      </c>
      <c r="AP74">
        <f t="shared" si="36"/>
        <v>-4.4552869925632149E-22</v>
      </c>
      <c r="AQ74">
        <f t="shared" si="36"/>
        <v>-1.1819133400521699E-17</v>
      </c>
      <c r="AR74">
        <f t="shared" si="36"/>
        <v>-1.1819578929220954E-17</v>
      </c>
      <c r="AS74">
        <f t="shared" si="36"/>
        <v>-1.6305270669598795E-4</v>
      </c>
      <c r="AT74">
        <f t="shared" si="36"/>
        <v>-1.0652776837471221E-4</v>
      </c>
      <c r="AU74">
        <f t="shared" si="23"/>
        <v>-2.6958047507071199E-4</v>
      </c>
      <c r="AW74">
        <v>71</v>
      </c>
      <c r="AX74">
        <f>IF(Z74&gt;0, (R74*SUMPRODUCT(K74:$K$98, X74:$X$98)-K74*$AZ$3)/Z74, 0)</f>
        <v>-7.6244951114707649E+19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0.86486670799999998</v>
      </c>
      <c r="Q75" s="4">
        <f t="shared" si="48"/>
        <v>25</v>
      </c>
      <c r="R75">
        <f t="shared" si="28"/>
        <v>100000</v>
      </c>
      <c r="S75">
        <f t="shared" si="29"/>
        <v>-5.4402667844429729E+20</v>
      </c>
      <c r="U75">
        <f t="shared" si="40"/>
        <v>0.86486670799999998</v>
      </c>
      <c r="V75">
        <f t="shared" si="41"/>
        <v>0.01</v>
      </c>
      <c r="W75">
        <f t="shared" si="42"/>
        <v>3.5460009176633735E-20</v>
      </c>
      <c r="X75">
        <f t="shared" si="43"/>
        <v>3.0668181402245006E-20</v>
      </c>
      <c r="Y75">
        <f t="shared" si="44"/>
        <v>3.5460009176633737E-22</v>
      </c>
      <c r="Z75">
        <f t="shared" si="45"/>
        <v>4.4372276826223913E-21</v>
      </c>
      <c r="AB75">
        <f t="shared" si="46"/>
        <v>-2.7036466661995235</v>
      </c>
      <c r="AC75">
        <f t="shared" si="30"/>
        <v>-2.413970237678146</v>
      </c>
      <c r="AE75">
        <f t="shared" si="31"/>
        <v>0</v>
      </c>
      <c r="AF75">
        <f t="shared" si="32"/>
        <v>0</v>
      </c>
      <c r="AG75">
        <f t="shared" si="32"/>
        <v>-1.1093069206555978E-19</v>
      </c>
      <c r="AH75">
        <f t="shared" si="33"/>
        <v>-3.0668181402245007E-15</v>
      </c>
      <c r="AI75">
        <f t="shared" si="34"/>
        <v>-3.0669290709165661E-15</v>
      </c>
      <c r="AJ75">
        <f t="shared" si="35"/>
        <v>-0.28967642852137754</v>
      </c>
      <c r="AK75">
        <f t="shared" si="49"/>
        <v>-0.18925526663396666</v>
      </c>
      <c r="AL75">
        <f t="shared" si="26"/>
        <v>-0.47893169515534728</v>
      </c>
      <c r="AN75">
        <f t="shared" si="36"/>
        <v>0</v>
      </c>
      <c r="AO75">
        <f t="shared" si="36"/>
        <v>0</v>
      </c>
      <c r="AP75">
        <f t="shared" si="36"/>
        <v>-4.9777207873590613E-23</v>
      </c>
      <c r="AQ75">
        <f t="shared" si="36"/>
        <v>-1.3761533551619169E-18</v>
      </c>
      <c r="AR75">
        <f t="shared" si="36"/>
        <v>-1.3762031323697905E-18</v>
      </c>
      <c r="AS75">
        <f t="shared" si="36"/>
        <v>-1.2998461949616396E-4</v>
      </c>
      <c r="AT75">
        <f t="shared" si="36"/>
        <v>-8.4923284737493783E-5</v>
      </c>
      <c r="AU75">
        <f t="shared" si="23"/>
        <v>-2.1490790423365913E-4</v>
      </c>
      <c r="AW75">
        <v>72</v>
      </c>
      <c r="AX75">
        <f>IF(Z75&gt;0, (R75*SUMPRODUCT(K75:$K$98, X75:$X$98)-K75*$AZ$3)/Z75, 0)</f>
        <v>-5.4402667844429729E+20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0.86947332300000002</v>
      </c>
      <c r="Q76" s="4">
        <f t="shared" si="48"/>
        <v>25</v>
      </c>
      <c r="R76">
        <f t="shared" si="28"/>
        <v>100000</v>
      </c>
      <c r="S76">
        <f t="shared" si="29"/>
        <v>-4.0301294107182341E+21</v>
      </c>
      <c r="U76">
        <f t="shared" si="40"/>
        <v>0.86947332300000002</v>
      </c>
      <c r="V76">
        <f t="shared" si="41"/>
        <v>0.01</v>
      </c>
      <c r="W76">
        <f t="shared" si="42"/>
        <v>4.4372276826223913E-21</v>
      </c>
      <c r="X76">
        <f t="shared" si="43"/>
        <v>3.8580510981172801E-21</v>
      </c>
      <c r="Y76">
        <f t="shared" si="44"/>
        <v>4.4372276826223912E-23</v>
      </c>
      <c r="Z76">
        <f t="shared" si="45"/>
        <v>5.3480430767888731E-22</v>
      </c>
      <c r="AB76">
        <f t="shared" si="46"/>
        <v>-2.413970237678146</v>
      </c>
      <c r="AC76">
        <f t="shared" si="30"/>
        <v>-2.1553305693554874</v>
      </c>
      <c r="AE76">
        <f t="shared" si="31"/>
        <v>0</v>
      </c>
      <c r="AF76">
        <f t="shared" si="32"/>
        <v>0</v>
      </c>
      <c r="AG76">
        <f t="shared" si="32"/>
        <v>-1.3370107691972183E-20</v>
      </c>
      <c r="AH76">
        <f t="shared" si="33"/>
        <v>-3.8580510981172799E-16</v>
      </c>
      <c r="AI76">
        <f t="shared" si="34"/>
        <v>-3.8581847991941998E-16</v>
      </c>
      <c r="AJ76">
        <f t="shared" si="35"/>
        <v>-0.25863966832265861</v>
      </c>
      <c r="AK76">
        <f t="shared" si="49"/>
        <v>-0.16897791663747025</v>
      </c>
      <c r="AL76">
        <f t="shared" si="26"/>
        <v>-0.42761758496012925</v>
      </c>
      <c r="AN76">
        <f t="shared" si="36"/>
        <v>0</v>
      </c>
      <c r="AO76">
        <f t="shared" si="36"/>
        <v>0</v>
      </c>
      <c r="AP76">
        <f t="shared" si="36"/>
        <v>-5.3566798708411699E-24</v>
      </c>
      <c r="AQ76">
        <f t="shared" si="36"/>
        <v>-1.5457126549825924E-19</v>
      </c>
      <c r="AR76">
        <f t="shared" si="36"/>
        <v>-1.545766221781301E-19</v>
      </c>
      <c r="AS76">
        <f t="shared" si="36"/>
        <v>-1.0362294283814094E-4</v>
      </c>
      <c r="AT76">
        <f t="shared" si="36"/>
        <v>-6.7700322654252063E-5</v>
      </c>
      <c r="AU76">
        <f t="shared" si="23"/>
        <v>-1.7132326549239315E-4</v>
      </c>
      <c r="AW76">
        <v>73</v>
      </c>
      <c r="AX76">
        <f>IF(Z76&gt;0, (R76*SUMPRODUCT(K76:$K$98, X76:$X$98)-K76*$AZ$3)/Z76, 0)</f>
        <v>-4.0301294107182341E+21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0.874112687</v>
      </c>
      <c r="Q77" s="4">
        <f t="shared" si="48"/>
        <v>25</v>
      </c>
      <c r="R77">
        <f t="shared" si="28"/>
        <v>100000</v>
      </c>
      <c r="S77">
        <f t="shared" si="29"/>
        <v>-3.105024819238341E+22</v>
      </c>
      <c r="U77">
        <f t="shared" si="40"/>
        <v>0.874112687</v>
      </c>
      <c r="V77">
        <f t="shared" si="41"/>
        <v>0.01</v>
      </c>
      <c r="W77">
        <f t="shared" si="42"/>
        <v>5.3480430767888731E-22</v>
      </c>
      <c r="X77">
        <f t="shared" si="43"/>
        <v>4.6747923040436688E-22</v>
      </c>
      <c r="Y77">
        <f t="shared" si="44"/>
        <v>5.3480430767888731E-24</v>
      </c>
      <c r="Z77">
        <f t="shared" si="45"/>
        <v>6.1977034197731555E-23</v>
      </c>
      <c r="AB77">
        <f t="shared" si="46"/>
        <v>-2.1553305693554874</v>
      </c>
      <c r="AC77">
        <f t="shared" si="30"/>
        <v>-1.924402294067399</v>
      </c>
      <c r="AE77">
        <f t="shared" si="31"/>
        <v>0</v>
      </c>
      <c r="AF77">
        <f t="shared" si="32"/>
        <v>0</v>
      </c>
      <c r="AG77">
        <f t="shared" si="32"/>
        <v>-1.5494258549432889E-21</v>
      </c>
      <c r="AH77">
        <f t="shared" si="33"/>
        <v>-4.6747923040436687E-17</v>
      </c>
      <c r="AI77">
        <f t="shared" si="34"/>
        <v>-4.6749472466291633E-17</v>
      </c>
      <c r="AJ77">
        <f t="shared" si="35"/>
        <v>-0.23092827528808835</v>
      </c>
      <c r="AK77">
        <f t="shared" si="49"/>
        <v>-0.15087313985488413</v>
      </c>
      <c r="AL77">
        <f t="shared" si="26"/>
        <v>-0.3818014151429725</v>
      </c>
      <c r="AN77">
        <f t="shared" si="36"/>
        <v>0</v>
      </c>
      <c r="AO77">
        <f t="shared" si="36"/>
        <v>0</v>
      </c>
      <c r="AP77">
        <f t="shared" si="36"/>
        <v>-5.5426003288658089E-25</v>
      </c>
      <c r="AQ77">
        <f t="shared" si="36"/>
        <v>-1.6722649411784953E-20</v>
      </c>
      <c r="AR77">
        <f t="shared" si="36"/>
        <v>-1.6723203671817842E-20</v>
      </c>
      <c r="AS77">
        <f t="shared" si="36"/>
        <v>-8.2607575604385421E-5</v>
      </c>
      <c r="AT77">
        <f t="shared" si="36"/>
        <v>-5.3970282728198383E-5</v>
      </c>
      <c r="AU77">
        <f t="shared" si="23"/>
        <v>-1.365778583325838E-4</v>
      </c>
      <c r="AW77">
        <v>74</v>
      </c>
      <c r="AX77">
        <f>IF(Z77&gt;0, (R77*SUMPRODUCT(K77:$K$98, X77:$X$98)-K77*$AZ$3)/Z77, 0)</f>
        <v>-3.105024819238341E+22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0.87875849299999997</v>
      </c>
      <c r="Q78" s="4">
        <f t="shared" si="48"/>
        <v>25</v>
      </c>
      <c r="R78">
        <f t="shared" si="28"/>
        <v>100000</v>
      </c>
      <c r="S78">
        <f t="shared" si="29"/>
        <v>-2.4921844942334897E+23</v>
      </c>
      <c r="U78">
        <f t="shared" si="40"/>
        <v>0.87875849299999997</v>
      </c>
      <c r="V78">
        <f t="shared" si="41"/>
        <v>0.01</v>
      </c>
      <c r="W78">
        <f t="shared" si="42"/>
        <v>6.1977034197731555E-23</v>
      </c>
      <c r="X78">
        <f t="shared" si="43"/>
        <v>5.4462845172208045E-23</v>
      </c>
      <c r="Y78">
        <f t="shared" si="44"/>
        <v>6.1977034197731557E-25</v>
      </c>
      <c r="Z78">
        <f t="shared" si="45"/>
        <v>6.894418683546194E-24</v>
      </c>
      <c r="AB78">
        <f t="shared" si="46"/>
        <v>-1.924402294067399</v>
      </c>
      <c r="AC78">
        <f t="shared" si="30"/>
        <v>-1.7182163339887493</v>
      </c>
      <c r="AE78">
        <f t="shared" si="31"/>
        <v>0</v>
      </c>
      <c r="AF78">
        <f t="shared" si="32"/>
        <v>0</v>
      </c>
      <c r="AG78">
        <f t="shared" si="32"/>
        <v>-1.7236046708865484E-22</v>
      </c>
      <c r="AH78">
        <f t="shared" si="33"/>
        <v>-5.4462845172208042E-18</v>
      </c>
      <c r="AI78">
        <f t="shared" si="34"/>
        <v>-5.4464568776878929E-18</v>
      </c>
      <c r="AJ78">
        <f t="shared" si="35"/>
        <v>-0.20618596007864975</v>
      </c>
      <c r="AK78">
        <f t="shared" si="49"/>
        <v>-0.13470816058471793</v>
      </c>
      <c r="AL78">
        <f t="shared" si="26"/>
        <v>-0.34089412066336766</v>
      </c>
      <c r="AN78">
        <f t="shared" si="36"/>
        <v>0</v>
      </c>
      <c r="AO78">
        <f t="shared" si="36"/>
        <v>0</v>
      </c>
      <c r="AP78">
        <f t="shared" si="36"/>
        <v>-5.5050644043011434E-26</v>
      </c>
      <c r="AQ78">
        <f t="shared" si="36"/>
        <v>-1.7395025401055079E-21</v>
      </c>
      <c r="AR78">
        <f t="shared" si="36"/>
        <v>-1.7395575907495509E-21</v>
      </c>
      <c r="AS78">
        <f t="shared" si="36"/>
        <v>-6.5854253511148905E-5</v>
      </c>
      <c r="AT78">
        <f t="shared" si="36"/>
        <v>-4.3024778960617316E-5</v>
      </c>
      <c r="AU78">
        <f t="shared" si="23"/>
        <v>-1.0887903247176621E-4</v>
      </c>
      <c r="AW78">
        <v>75</v>
      </c>
      <c r="AX78">
        <f>IF(Z78&gt;0, (R78*SUMPRODUCT(K78:$K$98, X78:$X$98)-K78*$AZ$3)/Z78, 0)</f>
        <v>-2.4921844942334897E+23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0.88338371900000001</v>
      </c>
      <c r="Q79" s="4">
        <f t="shared" si="48"/>
        <v>25</v>
      </c>
      <c r="R79">
        <f t="shared" si="28"/>
        <v>100000</v>
      </c>
      <c r="S79">
        <f t="shared" si="29"/>
        <v>-2.0870777953642815E+24</v>
      </c>
      <c r="U79">
        <f t="shared" si="40"/>
        <v>0.88338371900000001</v>
      </c>
      <c r="V79">
        <f t="shared" si="41"/>
        <v>0.01</v>
      </c>
      <c r="W79">
        <f t="shared" si="42"/>
        <v>6.894418683546194E-24</v>
      </c>
      <c r="X79">
        <f t="shared" si="43"/>
        <v>6.0904172170141209E-24</v>
      </c>
      <c r="Y79">
        <f t="shared" si="44"/>
        <v>6.8944186835461938E-26</v>
      </c>
      <c r="Z79">
        <f t="shared" si="45"/>
        <v>7.3505727969661106E-25</v>
      </c>
      <c r="AB79">
        <f t="shared" si="46"/>
        <v>-1.7182163339887493</v>
      </c>
      <c r="AC79">
        <f t="shared" si="30"/>
        <v>-1.534121726775669</v>
      </c>
      <c r="AE79">
        <f t="shared" si="31"/>
        <v>0</v>
      </c>
      <c r="AF79">
        <f t="shared" si="32"/>
        <v>0</v>
      </c>
      <c r="AG79">
        <f t="shared" si="32"/>
        <v>-1.8376431992415275E-23</v>
      </c>
      <c r="AH79">
        <f t="shared" si="33"/>
        <v>-6.0904172170141214E-19</v>
      </c>
      <c r="AI79">
        <f t="shared" si="34"/>
        <v>-6.0906009813340459E-19</v>
      </c>
      <c r="AJ79">
        <f t="shared" si="35"/>
        <v>-0.18409460721308024</v>
      </c>
      <c r="AK79">
        <f t="shared" si="49"/>
        <v>-0.12027514337921247</v>
      </c>
      <c r="AL79">
        <f t="shared" si="26"/>
        <v>-0.30436975059229271</v>
      </c>
      <c r="AN79">
        <f t="shared" si="36"/>
        <v>0</v>
      </c>
      <c r="AO79">
        <f t="shared" si="36"/>
        <v>0</v>
      </c>
      <c r="AP79">
        <f t="shared" si="36"/>
        <v>-5.240441905822039E-27</v>
      </c>
      <c r="AQ79">
        <f t="shared" si="36"/>
        <v>-1.7368158095735946E-22</v>
      </c>
      <c r="AR79">
        <f t="shared" si="36"/>
        <v>-1.7368682139926528E-22</v>
      </c>
      <c r="AS79">
        <f t="shared" si="36"/>
        <v>-5.249860770978073E-5</v>
      </c>
      <c r="AT79">
        <f t="shared" si="36"/>
        <v>-3.429909037039009E-5</v>
      </c>
      <c r="AU79">
        <f t="shared" si="23"/>
        <v>-8.679769808017082E-5</v>
      </c>
      <c r="AW79">
        <v>76</v>
      </c>
      <c r="AX79">
        <f>IF(Z79&gt;0, (R79*SUMPRODUCT(K79:$K$98, X79:$X$98)-K79*$AZ$3)/Z79, 0)</f>
        <v>-2.0870777953642815E+24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0.88875356999999999</v>
      </c>
      <c r="Q80" s="4">
        <f t="shared" si="48"/>
        <v>25</v>
      </c>
      <c r="R80">
        <f t="shared" si="28"/>
        <v>100000</v>
      </c>
      <c r="S80">
        <f t="shared" si="29"/>
        <v>-1.8405215050935982E+25</v>
      </c>
      <c r="U80">
        <f t="shared" si="40"/>
        <v>0.88875356999999999</v>
      </c>
      <c r="V80">
        <f t="shared" si="41"/>
        <v>0.01</v>
      </c>
      <c r="W80">
        <f t="shared" si="42"/>
        <v>7.3505727969661106E-25</v>
      </c>
      <c r="X80">
        <f t="shared" si="43"/>
        <v>6.5328478148485159E-25</v>
      </c>
      <c r="Y80">
        <f t="shared" si="44"/>
        <v>7.3505727969661108E-27</v>
      </c>
      <c r="Z80">
        <f t="shared" si="45"/>
        <v>7.442192541479336E-26</v>
      </c>
      <c r="AB80">
        <f t="shared" si="46"/>
        <v>-1.534121726775669</v>
      </c>
      <c r="AC80">
        <f t="shared" si="30"/>
        <v>-1.3697515417639898</v>
      </c>
      <c r="AE80">
        <f t="shared" si="31"/>
        <v>0</v>
      </c>
      <c r="AF80">
        <f t="shared" si="32"/>
        <v>0</v>
      </c>
      <c r="AG80">
        <f t="shared" si="32"/>
        <v>-1.860548135369834E-24</v>
      </c>
      <c r="AH80">
        <f t="shared" si="33"/>
        <v>-6.5328478148485159E-20</v>
      </c>
      <c r="AI80">
        <f t="shared" si="34"/>
        <v>-6.533033869662053E-20</v>
      </c>
      <c r="AJ80">
        <f t="shared" si="35"/>
        <v>-0.16437018501167922</v>
      </c>
      <c r="AK80">
        <f t="shared" si="49"/>
        <v>-0.10738852087429684</v>
      </c>
      <c r="AL80">
        <f t="shared" si="26"/>
        <v>-0.27175870588597606</v>
      </c>
      <c r="AN80">
        <f t="shared" si="36"/>
        <v>0</v>
      </c>
      <c r="AO80">
        <f t="shared" si="36"/>
        <v>0</v>
      </c>
      <c r="AP80">
        <f t="shared" si="36"/>
        <v>-4.7372860230971214E-28</v>
      </c>
      <c r="AQ80">
        <f t="shared" si="36"/>
        <v>-1.663379090063193E-23</v>
      </c>
      <c r="AR80">
        <f t="shared" si="36"/>
        <v>-1.663426462923424E-23</v>
      </c>
      <c r="AS80">
        <f t="shared" si="36"/>
        <v>-4.1851568646190095E-5</v>
      </c>
      <c r="AT80">
        <f t="shared" si="36"/>
        <v>-2.7343024848844135E-5</v>
      </c>
      <c r="AU80">
        <f t="shared" si="23"/>
        <v>-6.9194593495034234E-5</v>
      </c>
      <c r="AW80">
        <v>77</v>
      </c>
      <c r="AX80">
        <f>IF(Z80&gt;0, (R80*SUMPRODUCT(K80:$K$98, X80:$X$98)-K80*$AZ$3)/Z80, 0)</f>
        <v>-1.8405215050935982E+25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0.89409425099999995</v>
      </c>
      <c r="Q81" s="4">
        <f t="shared" si="48"/>
        <v>25</v>
      </c>
      <c r="R81">
        <f t="shared" si="28"/>
        <v>100000</v>
      </c>
      <c r="S81">
        <f t="shared" si="29"/>
        <v>-1.7134768139968313E+26</v>
      </c>
      <c r="U81">
        <f t="shared" si="40"/>
        <v>0.89409425099999995</v>
      </c>
      <c r="V81">
        <f t="shared" si="41"/>
        <v>0.01</v>
      </c>
      <c r="W81">
        <f t="shared" si="42"/>
        <v>7.442192541479336E-26</v>
      </c>
      <c r="X81">
        <f t="shared" si="43"/>
        <v>6.6540215661717532E-26</v>
      </c>
      <c r="Y81">
        <f t="shared" si="44"/>
        <v>7.4421925414793361E-28</v>
      </c>
      <c r="Z81">
        <f t="shared" si="45"/>
        <v>7.1374904989278948E-27</v>
      </c>
      <c r="AB81">
        <f t="shared" si="46"/>
        <v>-1.3697515417639898</v>
      </c>
      <c r="AC81">
        <f t="shared" si="30"/>
        <v>-1.2229924480035623</v>
      </c>
      <c r="AE81">
        <f t="shared" si="31"/>
        <v>0</v>
      </c>
      <c r="AF81">
        <f t="shared" si="32"/>
        <v>0</v>
      </c>
      <c r="AG81">
        <f t="shared" si="32"/>
        <v>-1.7843726247319737E-25</v>
      </c>
      <c r="AH81">
        <f t="shared" si="33"/>
        <v>-6.6540215661717528E-21</v>
      </c>
      <c r="AI81">
        <f t="shared" si="34"/>
        <v>-6.6542000034342263E-21</v>
      </c>
      <c r="AJ81">
        <f t="shared" si="35"/>
        <v>-0.14675909376042751</v>
      </c>
      <c r="AK81">
        <f t="shared" si="49"/>
        <v>-9.5882607923479302E-2</v>
      </c>
      <c r="AL81">
        <f t="shared" si="26"/>
        <v>-0.24264170168390681</v>
      </c>
      <c r="AN81">
        <f t="shared" si="36"/>
        <v>0</v>
      </c>
      <c r="AO81">
        <f t="shared" si="36"/>
        <v>0</v>
      </c>
      <c r="AP81">
        <f t="shared" si="36"/>
        <v>-4.056544323860365E-29</v>
      </c>
      <c r="AQ81">
        <f t="shared" si="36"/>
        <v>-1.5127072137834961E-24</v>
      </c>
      <c r="AR81">
        <f t="shared" si="36"/>
        <v>-1.5127477792267347E-24</v>
      </c>
      <c r="AS81">
        <f t="shared" si="36"/>
        <v>-3.3363814290648906E-5</v>
      </c>
      <c r="AT81">
        <f t="shared" si="36"/>
        <v>-2.1797692003223954E-5</v>
      </c>
      <c r="AU81">
        <f t="shared" si="23"/>
        <v>-5.5161506293872863E-5</v>
      </c>
      <c r="AW81">
        <v>78</v>
      </c>
      <c r="AX81">
        <f>IF(Z81&gt;0, (R81*SUMPRODUCT(K81:$K$98, X81:$X$98)-K81*$AZ$3)/Z81, 0)</f>
        <v>-1.7134768139968313E+26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0.89939914200000004</v>
      </c>
      <c r="Q82" s="4">
        <f t="shared" si="48"/>
        <v>25</v>
      </c>
      <c r="R82">
        <f t="shared" si="28"/>
        <v>100000</v>
      </c>
      <c r="S82">
        <f t="shared" si="29"/>
        <v>-1.6886043314260566E+27</v>
      </c>
      <c r="U82">
        <f t="shared" si="40"/>
        <v>0.89939914200000004</v>
      </c>
      <c r="V82">
        <f t="shared" si="41"/>
        <v>0.01</v>
      </c>
      <c r="W82">
        <f t="shared" si="42"/>
        <v>7.1374904989278948E-27</v>
      </c>
      <c r="X82">
        <f t="shared" si="43"/>
        <v>6.4194528307689006E-27</v>
      </c>
      <c r="Y82">
        <f t="shared" si="44"/>
        <v>7.1374904989278952E-29</v>
      </c>
      <c r="Z82">
        <f t="shared" si="45"/>
        <v>6.466627631697153E-28</v>
      </c>
      <c r="AB82">
        <f t="shared" si="46"/>
        <v>-1.2229924480035623</v>
      </c>
      <c r="AC82">
        <f t="shared" si="30"/>
        <v>-1.0919575428603234</v>
      </c>
      <c r="AE82">
        <f t="shared" si="31"/>
        <v>0</v>
      </c>
      <c r="AF82">
        <f t="shared" si="32"/>
        <v>0</v>
      </c>
      <c r="AG82">
        <f t="shared" si="32"/>
        <v>-1.6166569079242883E-26</v>
      </c>
      <c r="AH82">
        <f t="shared" si="33"/>
        <v>-6.4194528307689002E-22</v>
      </c>
      <c r="AI82">
        <f t="shared" si="34"/>
        <v>-6.4196144964596923E-22</v>
      </c>
      <c r="AJ82">
        <f t="shared" si="35"/>
        <v>-0.1310349051432389</v>
      </c>
      <c r="AK82">
        <f t="shared" si="49"/>
        <v>-8.5609471360249365E-2</v>
      </c>
      <c r="AL82">
        <f t="shared" si="26"/>
        <v>-0.21664437650348828</v>
      </c>
      <c r="AN82">
        <f t="shared" si="36"/>
        <v>0</v>
      </c>
      <c r="AO82">
        <f t="shared" si="36"/>
        <v>0</v>
      </c>
      <c r="AP82">
        <f t="shared" si="36"/>
        <v>-3.2814856808640968E-30</v>
      </c>
      <c r="AQ82">
        <f t="shared" si="36"/>
        <v>-1.303018744416065E-25</v>
      </c>
      <c r="AR82">
        <f t="shared" si="36"/>
        <v>-1.3030515592728736E-25</v>
      </c>
      <c r="AS82">
        <f t="shared" si="36"/>
        <v>-2.6597428484254561E-5</v>
      </c>
      <c r="AT82">
        <f t="shared" si="36"/>
        <v>-1.7376986609712969E-5</v>
      </c>
      <c r="AU82">
        <f t="shared" si="23"/>
        <v>-4.3974415093967536E-5</v>
      </c>
      <c r="AW82">
        <v>79</v>
      </c>
      <c r="AX82">
        <f>IF(Z82&gt;0, (R82*SUMPRODUCT(K82:$K$98, X82:$X$98)-K82*$AZ$3)/Z82, 0)</f>
        <v>-1.6886043314260566E+27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0.90466162100000003</v>
      </c>
      <c r="Q83" s="4">
        <f t="shared" si="48"/>
        <v>25</v>
      </c>
      <c r="R83">
        <f t="shared" si="28"/>
        <v>100000</v>
      </c>
      <c r="S83">
        <f t="shared" si="29"/>
        <v>-1.766710894254584E+28</v>
      </c>
      <c r="U83">
        <f t="shared" si="40"/>
        <v>0.90466162100000003</v>
      </c>
      <c r="V83">
        <f t="shared" si="41"/>
        <v>0.01</v>
      </c>
      <c r="W83">
        <f t="shared" si="42"/>
        <v>6.466627631697153E-28</v>
      </c>
      <c r="X83">
        <f t="shared" si="43"/>
        <v>5.850109835694538E-28</v>
      </c>
      <c r="Y83">
        <f t="shared" si="44"/>
        <v>6.4666276316971535E-30</v>
      </c>
      <c r="Z83">
        <f t="shared" si="45"/>
        <v>5.5185151968564353E-29</v>
      </c>
      <c r="AB83">
        <f t="shared" si="46"/>
        <v>-1.0919575428603234</v>
      </c>
      <c r="AC83">
        <f t="shared" si="30"/>
        <v>-0.97496209183957439</v>
      </c>
      <c r="AE83">
        <f t="shared" si="31"/>
        <v>0</v>
      </c>
      <c r="AF83">
        <f t="shared" si="32"/>
        <v>0</v>
      </c>
      <c r="AG83">
        <f t="shared" si="32"/>
        <v>-1.3796287992141089E-27</v>
      </c>
      <c r="AH83">
        <f t="shared" si="33"/>
        <v>-5.8501098356945374E-23</v>
      </c>
      <c r="AI83">
        <f t="shared" si="34"/>
        <v>-5.8502477985744585E-23</v>
      </c>
      <c r="AJ83">
        <f t="shared" si="35"/>
        <v>-0.11699545102074904</v>
      </c>
      <c r="AK83">
        <f t="shared" si="49"/>
        <v>-7.6437028000222645E-2</v>
      </c>
      <c r="AL83">
        <f t="shared" si="26"/>
        <v>-0.19343247902097169</v>
      </c>
      <c r="AN83">
        <f t="shared" si="36"/>
        <v>0</v>
      </c>
      <c r="AO83">
        <f t="shared" si="36"/>
        <v>0</v>
      </c>
      <c r="AP83">
        <f t="shared" si="36"/>
        <v>-2.500327399255831E-31</v>
      </c>
      <c r="AQ83">
        <f t="shared" si="36"/>
        <v>-1.0602264840495723E-26</v>
      </c>
      <c r="AR83">
        <f t="shared" si="36"/>
        <v>-1.0602514873235648E-26</v>
      </c>
      <c r="AS83">
        <f t="shared" si="36"/>
        <v>-2.1203307146248854E-5</v>
      </c>
      <c r="AT83">
        <f t="shared" si="36"/>
        <v>-1.385282733554924E-5</v>
      </c>
      <c r="AU83">
        <f t="shared" si="23"/>
        <v>-3.5056134481798098E-5</v>
      </c>
      <c r="AW83">
        <v>80</v>
      </c>
      <c r="AX83">
        <f>IF(Z83&gt;0, (R83*SUMPRODUCT(K83:$K$98, X83:$X$98)-K83*$AZ$3)/Z83, 0)</f>
        <v>-1.766710894254584E+28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0.90987524600000003</v>
      </c>
      <c r="Q84" s="4">
        <f t="shared" si="48"/>
        <v>25</v>
      </c>
      <c r="R84">
        <f t="shared" si="28"/>
        <v>100000</v>
      </c>
      <c r="S84">
        <f t="shared" si="29"/>
        <v>-1.9687055030443342E+29</v>
      </c>
      <c r="U84">
        <f t="shared" si="40"/>
        <v>0.90987524600000003</v>
      </c>
      <c r="V84">
        <f t="shared" si="41"/>
        <v>0.01</v>
      </c>
      <c r="W84">
        <f t="shared" si="42"/>
        <v>5.5185151968564353E-29</v>
      </c>
      <c r="X84">
        <f t="shared" si="43"/>
        <v>5.0211603722944874E-29</v>
      </c>
      <c r="Y84">
        <f t="shared" si="44"/>
        <v>5.5185151968564356E-31</v>
      </c>
      <c r="Z84">
        <f t="shared" si="45"/>
        <v>4.4216967259338357E-30</v>
      </c>
      <c r="AB84">
        <f t="shared" si="46"/>
        <v>-0.97496209183957439</v>
      </c>
      <c r="AC84">
        <f t="shared" si="30"/>
        <v>-0.87050186771390581</v>
      </c>
      <c r="AE84">
        <f t="shared" si="31"/>
        <v>0</v>
      </c>
      <c r="AF84">
        <f t="shared" si="32"/>
        <v>0</v>
      </c>
      <c r="AG84">
        <f t="shared" si="32"/>
        <v>-1.1054241814834589E-28</v>
      </c>
      <c r="AH84">
        <f t="shared" si="33"/>
        <v>-5.0211603722944874E-24</v>
      </c>
      <c r="AI84">
        <f t="shared" si="34"/>
        <v>-5.021270914712636E-24</v>
      </c>
      <c r="AJ84">
        <f t="shared" si="35"/>
        <v>-0.10446022412566858</v>
      </c>
      <c r="AK84">
        <f t="shared" si="49"/>
        <v>-6.8247346428770214E-2</v>
      </c>
      <c r="AL84">
        <f t="shared" si="26"/>
        <v>-0.17270757055443881</v>
      </c>
      <c r="AN84">
        <f t="shared" si="36"/>
        <v>0</v>
      </c>
      <c r="AO84">
        <f t="shared" si="36"/>
        <v>0</v>
      </c>
      <c r="AP84">
        <f t="shared" si="36"/>
        <v>-1.78873319450744E-32</v>
      </c>
      <c r="AQ84">
        <f t="shared" si="36"/>
        <v>-8.1249500267087117E-28</v>
      </c>
      <c r="AR84">
        <f t="shared" si="36"/>
        <v>-8.1251289000281621E-28</v>
      </c>
      <c r="AS84">
        <f t="shared" si="36"/>
        <v>-1.6903146640823352E-5</v>
      </c>
      <c r="AT84">
        <f t="shared" si="36"/>
        <v>-1.1043389138671269E-5</v>
      </c>
      <c r="AU84">
        <f t="shared" si="23"/>
        <v>-2.7946535779494623E-5</v>
      </c>
      <c r="AW84">
        <v>81</v>
      </c>
      <c r="AX84">
        <f>IF(Z84&gt;0, (R84*SUMPRODUCT(K84:$K$98, X84:$X$98)-K84*$AZ$3)/Z84, 0)</f>
        <v>-1.9687055030443342E+29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0.91506238500000003</v>
      </c>
      <c r="Q85" s="4">
        <f t="shared" si="48"/>
        <v>25</v>
      </c>
      <c r="R85">
        <f t="shared" si="28"/>
        <v>100000</v>
      </c>
      <c r="S85">
        <f t="shared" si="29"/>
        <v>-2.3456481375545475E+30</v>
      </c>
      <c r="U85">
        <f t="shared" si="40"/>
        <v>0.91506238500000003</v>
      </c>
      <c r="V85">
        <f t="shared" si="41"/>
        <v>0.01</v>
      </c>
      <c r="W85">
        <f t="shared" si="42"/>
        <v>4.4216967259338357E-30</v>
      </c>
      <c r="X85">
        <f t="shared" si="43"/>
        <v>4.0461283517797069E-30</v>
      </c>
      <c r="Y85">
        <f t="shared" si="44"/>
        <v>4.4216967259338357E-32</v>
      </c>
      <c r="Z85">
        <f t="shared" si="45"/>
        <v>3.3135140689479046E-31</v>
      </c>
      <c r="AB85">
        <f t="shared" si="46"/>
        <v>-0.87050186771390581</v>
      </c>
      <c r="AC85">
        <f t="shared" si="30"/>
        <v>-0.77723381045884432</v>
      </c>
      <c r="AE85">
        <f t="shared" si="31"/>
        <v>0</v>
      </c>
      <c r="AF85">
        <f t="shared" si="32"/>
        <v>0</v>
      </c>
      <c r="AG85">
        <f t="shared" si="32"/>
        <v>-8.2837851723697613E-30</v>
      </c>
      <c r="AH85">
        <f t="shared" si="33"/>
        <v>-4.0461283517797069E-25</v>
      </c>
      <c r="AI85">
        <f t="shared" si="34"/>
        <v>-4.0462111896314306E-25</v>
      </c>
      <c r="AJ85">
        <f t="shared" si="35"/>
        <v>-9.3268057255061487E-2</v>
      </c>
      <c r="AK85">
        <f t="shared" si="49"/>
        <v>-6.0935130739973413E-2</v>
      </c>
      <c r="AL85">
        <f t="shared" si="26"/>
        <v>-0.15420318799503491</v>
      </c>
      <c r="AN85">
        <f t="shared" si="36"/>
        <v>0</v>
      </c>
      <c r="AO85">
        <f t="shared" si="36"/>
        <v>0</v>
      </c>
      <c r="AP85">
        <f t="shared" si="36"/>
        <v>-1.19681606667606E-33</v>
      </c>
      <c r="AQ85">
        <f t="shared" si="36"/>
        <v>-5.8457230824808814E-29</v>
      </c>
      <c r="AR85">
        <f t="shared" si="36"/>
        <v>-5.8458427640875492E-29</v>
      </c>
      <c r="AS85">
        <f t="shared" si="36"/>
        <v>-1.3475085013411509E-5</v>
      </c>
      <c r="AT85">
        <f t="shared" si="36"/>
        <v>-8.8037222087621731E-6</v>
      </c>
      <c r="AU85">
        <f t="shared" si="23"/>
        <v>-2.2278807222173683E-5</v>
      </c>
      <c r="AW85">
        <v>82</v>
      </c>
      <c r="AX85">
        <f>IF(Z85&gt;0, (R85*SUMPRODUCT(K85:$K$98, X85:$X$98)-K85*$AZ$3)/Z85, 0)</f>
        <v>-2.3456481375545475E+30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0.92024934599999997</v>
      </c>
      <c r="Q86" s="4">
        <f t="shared" si="48"/>
        <v>25</v>
      </c>
      <c r="R86">
        <f t="shared" si="28"/>
        <v>100000</v>
      </c>
      <c r="S86">
        <f t="shared" si="29"/>
        <v>-3.002593630512954E+31</v>
      </c>
      <c r="U86">
        <f t="shared" si="40"/>
        <v>0.92024934599999997</v>
      </c>
      <c r="V86">
        <f t="shared" si="41"/>
        <v>0.01</v>
      </c>
      <c r="W86">
        <f t="shared" si="42"/>
        <v>3.3135140689479046E-31</v>
      </c>
      <c r="X86">
        <f t="shared" si="43"/>
        <v>3.0492591549111078E-31</v>
      </c>
      <c r="Y86">
        <f t="shared" si="44"/>
        <v>3.3135140689479047E-33</v>
      </c>
      <c r="Z86">
        <f t="shared" si="45"/>
        <v>2.3111977334731776E-32</v>
      </c>
      <c r="AB86">
        <f t="shared" si="46"/>
        <v>-0.77723381045884432</v>
      </c>
      <c r="AC86">
        <f t="shared" si="30"/>
        <v>-0.69395875933825391</v>
      </c>
      <c r="AE86">
        <f t="shared" si="31"/>
        <v>0</v>
      </c>
      <c r="AF86">
        <f t="shared" si="32"/>
        <v>0</v>
      </c>
      <c r="AG86">
        <f t="shared" si="32"/>
        <v>-5.7779943336829436E-31</v>
      </c>
      <c r="AH86">
        <f t="shared" si="33"/>
        <v>-3.049259154911108E-26</v>
      </c>
      <c r="AI86">
        <f t="shared" si="34"/>
        <v>-3.049316934854445E-26</v>
      </c>
      <c r="AJ86">
        <f t="shared" si="35"/>
        <v>-8.3275051120590415E-2</v>
      </c>
      <c r="AK86">
        <f t="shared" si="49"/>
        <v>-5.4406366732119106E-2</v>
      </c>
      <c r="AL86">
        <f t="shared" si="26"/>
        <v>-0.13768141785270951</v>
      </c>
      <c r="AN86">
        <f t="shared" si="36"/>
        <v>0</v>
      </c>
      <c r="AO86">
        <f t="shared" si="36"/>
        <v>0</v>
      </c>
      <c r="AP86">
        <f t="shared" si="36"/>
        <v>-7.4534556578895446E-35</v>
      </c>
      <c r="AQ86">
        <f t="shared" si="36"/>
        <v>-3.9334614380033449E-30</v>
      </c>
      <c r="AR86">
        <f t="shared" si="36"/>
        <v>-3.9335359725599244E-30</v>
      </c>
      <c r="AS86">
        <f t="shared" si="36"/>
        <v>-1.074225527217114E-5</v>
      </c>
      <c r="AT86">
        <f t="shared" si="36"/>
        <v>-7.0182734444851491E-6</v>
      </c>
      <c r="AU86">
        <f t="shared" si="23"/>
        <v>-1.7760528716656288E-5</v>
      </c>
      <c r="AW86">
        <v>83</v>
      </c>
      <c r="AX86">
        <f>IF(Z86&gt;0, (R86*SUMPRODUCT(K86:$K$98, X86:$X$98)-K86*$AZ$3)/Z86, 0)</f>
        <v>-3.002593630512954E+31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0.92543648599999995</v>
      </c>
      <c r="Q87" s="4">
        <f t="shared" si="48"/>
        <v>25</v>
      </c>
      <c r="R87">
        <f t="shared" si="28"/>
        <v>100000</v>
      </c>
      <c r="S87">
        <f t="shared" si="29"/>
        <v>-4.1523253677004741E+32</v>
      </c>
      <c r="U87">
        <f t="shared" si="40"/>
        <v>0.92543648599999995</v>
      </c>
      <c r="V87">
        <f t="shared" si="41"/>
        <v>0.01</v>
      </c>
      <c r="W87">
        <f t="shared" si="42"/>
        <v>2.3111977334731776E-32</v>
      </c>
      <c r="X87">
        <f t="shared" si="43"/>
        <v>2.1388667089165818E-32</v>
      </c>
      <c r="Y87">
        <f t="shared" si="44"/>
        <v>2.3111977334731775E-34</v>
      </c>
      <c r="Z87">
        <f t="shared" si="45"/>
        <v>1.4921904722186403E-33</v>
      </c>
      <c r="AB87">
        <f t="shared" si="46"/>
        <v>-0.69395875933825391</v>
      </c>
      <c r="AC87">
        <f t="shared" si="30"/>
        <v>-0.61960603512344092</v>
      </c>
      <c r="AE87">
        <f t="shared" si="31"/>
        <v>0</v>
      </c>
      <c r="AF87">
        <f t="shared" si="32"/>
        <v>0</v>
      </c>
      <c r="AG87">
        <f t="shared" si="32"/>
        <v>-3.730476180546601E-32</v>
      </c>
      <c r="AH87">
        <f t="shared" si="33"/>
        <v>-2.1388667089165817E-27</v>
      </c>
      <c r="AI87">
        <f t="shared" si="34"/>
        <v>-2.138904013678387E-27</v>
      </c>
      <c r="AJ87">
        <f t="shared" si="35"/>
        <v>-7.4352724214812982E-2</v>
      </c>
      <c r="AK87">
        <f t="shared" si="49"/>
        <v>-4.8577113153677777E-2</v>
      </c>
      <c r="AL87">
        <f t="shared" si="26"/>
        <v>-0.12292983736849075</v>
      </c>
      <c r="AN87">
        <f t="shared" si="36"/>
        <v>0</v>
      </c>
      <c r="AO87">
        <f t="shared" si="36"/>
        <v>0</v>
      </c>
      <c r="AP87">
        <f t="shared" si="36"/>
        <v>-4.2966186492547473E-36</v>
      </c>
      <c r="AQ87">
        <f t="shared" si="36"/>
        <v>-2.4634642187836132E-31</v>
      </c>
      <c r="AR87">
        <f t="shared" si="36"/>
        <v>-2.4635071849701056E-31</v>
      </c>
      <c r="AS87">
        <f t="shared" si="36"/>
        <v>-8.5636601340650151E-6</v>
      </c>
      <c r="AT87">
        <f t="shared" si="36"/>
        <v>-5.5949246209224718E-6</v>
      </c>
      <c r="AU87">
        <f t="shared" si="23"/>
        <v>-1.4158584754987486E-5</v>
      </c>
      <c r="AW87">
        <v>84</v>
      </c>
      <c r="AX87">
        <f>IF(Z87&gt;0, (R87*SUMPRODUCT(K87:$K$98, X87:$X$98)-K87*$AZ$3)/Z87, 0)</f>
        <v>-4.1523253677004741E+32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0.93062362499999995</v>
      </c>
      <c r="Q88" s="4">
        <f t="shared" si="48"/>
        <v>25</v>
      </c>
      <c r="R88">
        <f t="shared" si="28"/>
        <v>100000</v>
      </c>
      <c r="S88">
        <f t="shared" si="29"/>
        <v>-6.2439537004714044E+33</v>
      </c>
      <c r="U88">
        <f t="shared" si="40"/>
        <v>0.93062362499999995</v>
      </c>
      <c r="V88">
        <f t="shared" si="41"/>
        <v>0.01</v>
      </c>
      <c r="W88">
        <f t="shared" si="42"/>
        <v>1.4921904722186403E-33</v>
      </c>
      <c r="X88">
        <f t="shared" si="43"/>
        <v>1.3886677064465728E-33</v>
      </c>
      <c r="Y88">
        <f t="shared" si="44"/>
        <v>1.4921904722186403E-35</v>
      </c>
      <c r="Z88">
        <f t="shared" si="45"/>
        <v>8.860086104988113E-35</v>
      </c>
      <c r="AB88">
        <f t="shared" si="46"/>
        <v>-0.61960603512344092</v>
      </c>
      <c r="AC88">
        <f t="shared" si="30"/>
        <v>-0.55321967421735796</v>
      </c>
      <c r="AE88">
        <f t="shared" si="31"/>
        <v>0</v>
      </c>
      <c r="AF88">
        <f t="shared" si="32"/>
        <v>0</v>
      </c>
      <c r="AG88">
        <f t="shared" si="32"/>
        <v>-2.2150215262470284E-33</v>
      </c>
      <c r="AH88">
        <f t="shared" si="33"/>
        <v>-1.3886677064465727E-28</v>
      </c>
      <c r="AI88">
        <f t="shared" si="34"/>
        <v>-1.3886898566618352E-28</v>
      </c>
      <c r="AJ88">
        <f t="shared" si="35"/>
        <v>-6.6386360906082964E-2</v>
      </c>
      <c r="AK88">
        <f t="shared" si="49"/>
        <v>-4.3372422458640869E-2</v>
      </c>
      <c r="AL88">
        <f t="shared" si="26"/>
        <v>-0.10975878336472383</v>
      </c>
      <c r="AN88">
        <f t="shared" si="36"/>
        <v>0</v>
      </c>
      <c r="AO88">
        <f t="shared" si="36"/>
        <v>0</v>
      </c>
      <c r="AP88">
        <f t="shared" si="36"/>
        <v>-2.2778360727691387E-37</v>
      </c>
      <c r="AQ88">
        <f t="shared" si="36"/>
        <v>-1.4280481509328772E-32</v>
      </c>
      <c r="AR88">
        <f t="shared" si="36"/>
        <v>-1.4280709292936049E-32</v>
      </c>
      <c r="AS88">
        <f t="shared" si="36"/>
        <v>-6.8268974283043747E-6</v>
      </c>
      <c r="AT88">
        <f t="shared" si="36"/>
        <v>-4.4602396531588583E-6</v>
      </c>
      <c r="AU88">
        <f t="shared" si="23"/>
        <v>-1.1287137081463233E-5</v>
      </c>
      <c r="AW88">
        <v>85</v>
      </c>
      <c r="AX88">
        <f>IF(Z88&gt;0, (R88*SUMPRODUCT(K88:$K$98, X88:$X$98)-K88*$AZ$3)/Z88, 0)</f>
        <v>-6.2439537004714044E+33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25</v>
      </c>
      <c r="R89">
        <f t="shared" si="28"/>
        <v>100000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8.860086104988113E-35</v>
      </c>
      <c r="X89">
        <f t="shared" si="43"/>
        <v>8.860086104988113E-35</v>
      </c>
      <c r="Y89">
        <f t="shared" si="44"/>
        <v>8.8600861049881135E-37</v>
      </c>
      <c r="Z89">
        <f t="shared" si="45"/>
        <v>0</v>
      </c>
      <c r="AB89">
        <f t="shared" si="46"/>
        <v>-0.55321967421735796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-8.8600861049881135E-30</v>
      </c>
      <c r="AI89">
        <f t="shared" si="34"/>
        <v>-8.8600861049881135E-30</v>
      </c>
      <c r="AJ89">
        <f t="shared" si="35"/>
        <v>-0.55321967421735796</v>
      </c>
      <c r="AK89">
        <f t="shared" si="49"/>
        <v>-3.8725377195215058E-2</v>
      </c>
      <c r="AL89">
        <f t="shared" si="26"/>
        <v>-0.59194505141257303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-8.1351288313183512E-34</v>
      </c>
      <c r="AR89">
        <f t="shared" si="36"/>
        <v>-8.1351288313183512E-34</v>
      </c>
      <c r="AS89">
        <f t="shared" si="36"/>
        <v>-5.0795367770121828E-5</v>
      </c>
      <c r="AT89">
        <f t="shared" si="36"/>
        <v>-3.5556757439085279E-6</v>
      </c>
      <c r="AU89">
        <f t="shared" si="23"/>
        <v>-5.435104351403036E-5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10480.673246219376</v>
      </c>
      <c r="AO91" s="8">
        <f t="shared" si="50"/>
        <v>-1048.0673246219376</v>
      </c>
      <c r="AP91" s="8">
        <f t="shared" si="50"/>
        <v>-1734.3270065308432</v>
      </c>
      <c r="AQ91" s="8">
        <f t="shared" si="50"/>
        <v>-5379.638604305359</v>
      </c>
      <c r="AR91" s="8">
        <f t="shared" si="50"/>
        <v>2318.6403107612391</v>
      </c>
      <c r="AS91" s="8">
        <f t="shared" si="50"/>
        <v>-1406.6293475284542</v>
      </c>
      <c r="AT91" s="8">
        <f t="shared" si="50"/>
        <v>672.79925030088123</v>
      </c>
      <c r="AU91" s="8">
        <f t="shared" si="50"/>
        <v>1584.8102135336637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8" priority="1" operator="lessThan">
      <formula>0</formula>
    </cfRule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24F4A-C24D-405E-9B42-B6440D768B50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'S.45.04.B'!C3*(1+C12)</f>
        <v>25914.537855599989</v>
      </c>
      <c r="K3">
        <v>1</v>
      </c>
      <c r="L3" s="2">
        <v>0</v>
      </c>
      <c r="O3">
        <f>$C$3</f>
        <v>25914.537855599989</v>
      </c>
      <c r="P3">
        <f>O3*C5</f>
        <v>2591.4537855599992</v>
      </c>
      <c r="Q3" s="4">
        <f>B8</f>
        <v>1522.432587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25914.537855599989</v>
      </c>
      <c r="AF3">
        <f t="shared" ref="AF3:AG34" si="4">-$Z3*P3</f>
        <v>-2591.4537855599992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21800.65148303999</v>
      </c>
      <c r="AJ3">
        <f t="shared" ref="AJ3:AJ66" si="7">AB3-AC3</f>
        <v>0</v>
      </c>
      <c r="AL3">
        <f t="shared" ref="AL3:AL34" si="8">SUM(AI3:AK3)</f>
        <v>21800.65148303999</v>
      </c>
      <c r="AN3">
        <f t="shared" ref="AN3:AU34" si="9">AE3*$K3</f>
        <v>25914.537855599989</v>
      </c>
      <c r="AO3">
        <f t="shared" si="9"/>
        <v>-2591.4537855599992</v>
      </c>
      <c r="AP3">
        <f t="shared" si="9"/>
        <v>-1522.432587</v>
      </c>
      <c r="AQ3">
        <f t="shared" si="9"/>
        <v>0</v>
      </c>
      <c r="AR3">
        <f t="shared" si="9"/>
        <v>21800.65148303999</v>
      </c>
      <c r="AS3">
        <f t="shared" si="9"/>
        <v>0</v>
      </c>
      <c r="AT3">
        <f t="shared" si="9"/>
        <v>0</v>
      </c>
      <c r="AU3">
        <f t="shared" si="9"/>
        <v>21800.65148303999</v>
      </c>
      <c r="AW3">
        <v>0</v>
      </c>
      <c r="AX3">
        <f>IF(Z3&gt;0, (R3*SUMPRODUCT(K3:$K$98, X3:$X$98)-K3*$AZ$3)/Z3, 0)</f>
        <v>0</v>
      </c>
      <c r="AZ3">
        <f>C6*ABS(SUMPRODUCT(X4:X79, K4:K79))/1</f>
        <v>14286.159636693315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2.3387939999999999E-3</v>
      </c>
      <c r="R4">
        <f t="shared" si="0"/>
        <v>100000</v>
      </c>
      <c r="S4">
        <f t="shared" si="1"/>
        <v>970.24658446006424</v>
      </c>
      <c r="U4">
        <f t="shared" ref="U4:U67" si="13">M4</f>
        <v>2.3387939999999999E-3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2.3387939999999999E-3</v>
      </c>
      <c r="Y4">
        <f t="shared" ref="Y4:Y67" si="17">V4*W4</f>
        <v>0.01</v>
      </c>
      <c r="Z4">
        <f t="shared" ref="Z4:Z67" si="18">MAX(0, W4-X4-Y4)</f>
        <v>0.98766120599999996</v>
      </c>
      <c r="AB4">
        <f t="shared" ref="AB4:AB67" si="19">AC3</f>
        <v>0</v>
      </c>
      <c r="AC4">
        <f t="shared" si="2"/>
        <v>958.27491172520786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-233.8794</v>
      </c>
      <c r="AI4">
        <f t="shared" si="6"/>
        <v>-233.8794</v>
      </c>
      <c r="AJ4">
        <f t="shared" si="7"/>
        <v>-958.27491172520786</v>
      </c>
      <c r="AK4">
        <f>G4*SUM(AB4, AE4:AF4)</f>
        <v>0</v>
      </c>
      <c r="AL4">
        <f t="shared" si="8"/>
        <v>-1192.1543117252079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-218.19143576826195</v>
      </c>
      <c r="AR4">
        <f t="shared" si="9"/>
        <v>-218.19143576826195</v>
      </c>
      <c r="AS4">
        <f t="shared" si="9"/>
        <v>-893.99655912417938</v>
      </c>
      <c r="AT4">
        <f t="shared" si="9"/>
        <v>0</v>
      </c>
      <c r="AU4">
        <f t="shared" si="9"/>
        <v>-1112.1879948924413</v>
      </c>
      <c r="AW4">
        <v>1</v>
      </c>
      <c r="AX4">
        <f>IF(Z4&gt;0, (R4*SUMPRODUCT(K4:$K$98, X4:$X$98)-K4*$AZ$3)/Z4, 0)</f>
        <v>970.24658446006424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2.4879479999999998E-3</v>
      </c>
      <c r="Q5" s="4">
        <f t="shared" ref="Q5:Q68" si="21">$C$8</f>
        <v>25</v>
      </c>
      <c r="R5">
        <f t="shared" si="0"/>
        <v>100000</v>
      </c>
      <c r="S5">
        <f t="shared" si="1"/>
        <v>1898.6021101731001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958.27491172520786</v>
      </c>
      <c r="AC5">
        <f t="shared" si="2"/>
        <v>1851.7585538415442</v>
      </c>
      <c r="AE5">
        <f t="shared" si="3"/>
        <v>0</v>
      </c>
      <c r="AF5">
        <f t="shared" si="4"/>
        <v>0</v>
      </c>
      <c r="AG5">
        <f t="shared" si="4"/>
        <v>-24.383183605446366</v>
      </c>
      <c r="AH5">
        <f t="shared" si="5"/>
        <v>-245.72497221452878</v>
      </c>
      <c r="AI5">
        <f t="shared" si="6"/>
        <v>-270.10815581997514</v>
      </c>
      <c r="AJ5">
        <f t="shared" si="7"/>
        <v>-893.48364211633634</v>
      </c>
      <c r="AK5">
        <f>G5*SUM(AB5, AE5:AF5)</f>
        <v>39.289271380733524</v>
      </c>
      <c r="AL5">
        <f t="shared" si="8"/>
        <v>-1124.302526555578</v>
      </c>
      <c r="AN5">
        <f t="shared" si="9"/>
        <v>0</v>
      </c>
      <c r="AO5">
        <f t="shared" si="9"/>
        <v>0</v>
      </c>
      <c r="AP5">
        <f t="shared" si="9"/>
        <v>-20.850255797394098</v>
      </c>
      <c r="AQ5">
        <f t="shared" si="9"/>
        <v>-210.1213938829581</v>
      </c>
      <c r="AR5">
        <f t="shared" si="9"/>
        <v>-230.97164968035221</v>
      </c>
      <c r="AS5">
        <f t="shared" si="9"/>
        <v>-764.02502603276866</v>
      </c>
      <c r="AT5">
        <f t="shared" si="9"/>
        <v>33.596570966169899</v>
      </c>
      <c r="AU5">
        <f t="shared" si="9"/>
        <v>-961.40010474695089</v>
      </c>
      <c r="AW5">
        <v>2</v>
      </c>
      <c r="AX5">
        <f>IF(Z5&gt;0, (R5*SUMPRODUCT(K5:$K$98, X5:$X$98)-K5*$AZ$3)/Z5, 0)</f>
        <v>1898.6021101731001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2.6637029999999999E-3</v>
      </c>
      <c r="Q6" s="4">
        <f t="shared" si="21"/>
        <v>25</v>
      </c>
      <c r="R6">
        <f t="shared" si="0"/>
        <v>100000</v>
      </c>
      <c r="S6">
        <f t="shared" si="1"/>
        <v>2946.4490497688589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1851.7585538415442</v>
      </c>
      <c r="AC6">
        <f t="shared" si="2"/>
        <v>2837.3599806248603</v>
      </c>
      <c r="AE6">
        <f t="shared" si="3"/>
        <v>0</v>
      </c>
      <c r="AF6">
        <f t="shared" si="4"/>
        <v>0</v>
      </c>
      <c r="AG6">
        <f t="shared" si="4"/>
        <v>-24.074402210072524</v>
      </c>
      <c r="AH6">
        <f t="shared" si="5"/>
        <v>-259.79823727751318</v>
      </c>
      <c r="AI6">
        <f t="shared" si="6"/>
        <v>-283.87263948758573</v>
      </c>
      <c r="AJ6">
        <f t="shared" si="7"/>
        <v>-985.60142678331613</v>
      </c>
      <c r="AK6">
        <f>G6*SUM(AB6, AE6:AF6)</f>
        <v>108.32787539973035</v>
      </c>
      <c r="AL6">
        <f t="shared" si="8"/>
        <v>-1161.1461908711715</v>
      </c>
      <c r="AN6">
        <f t="shared" si="9"/>
        <v>0</v>
      </c>
      <c r="AO6">
        <f t="shared" si="9"/>
        <v>0</v>
      </c>
      <c r="AP6">
        <f t="shared" si="9"/>
        <v>-18.571235318450043</v>
      </c>
      <c r="AQ6">
        <f t="shared" si="9"/>
        <v>-200.41096587563752</v>
      </c>
      <c r="AR6">
        <f t="shared" si="9"/>
        <v>-218.98220119408757</v>
      </c>
      <c r="AS6">
        <f t="shared" si="9"/>
        <v>-760.30282568490543</v>
      </c>
      <c r="AT6">
        <f t="shared" si="9"/>
        <v>83.565209555002568</v>
      </c>
      <c r="AU6">
        <f t="shared" si="9"/>
        <v>-895.71981732399047</v>
      </c>
      <c r="AW6">
        <v>3</v>
      </c>
      <c r="AX6">
        <f>IF(Z6&gt;0, (R6*SUMPRODUCT(K6:$K$98, X6:$X$98)-K6*$AZ$3)/Z6, 0)</f>
        <v>2946.4490497688589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2.8651079999999999E-3</v>
      </c>
      <c r="Q7" s="4">
        <f t="shared" si="21"/>
        <v>25</v>
      </c>
      <c r="R7">
        <f t="shared" si="0"/>
        <v>100000</v>
      </c>
      <c r="S7">
        <f t="shared" si="1"/>
        <v>3819.3311612606972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2837.3599806248603</v>
      </c>
      <c r="AC7">
        <f t="shared" si="2"/>
        <v>3630.6076850230293</v>
      </c>
      <c r="AE7">
        <f t="shared" si="3"/>
        <v>0</v>
      </c>
      <c r="AF7">
        <f t="shared" si="4"/>
        <v>0</v>
      </c>
      <c r="AG7">
        <f t="shared" si="4"/>
        <v>-23.764682425604502</v>
      </c>
      <c r="AH7">
        <f t="shared" si="5"/>
        <v>-275.90304946918587</v>
      </c>
      <c r="AI7">
        <f t="shared" si="6"/>
        <v>-299.66773189479039</v>
      </c>
      <c r="AJ7">
        <f t="shared" si="7"/>
        <v>-793.24770439816893</v>
      </c>
      <c r="AK7">
        <f>G7*SUM(AB7, AE7:AF7)</f>
        <v>139.31437504868063</v>
      </c>
      <c r="AL7">
        <f t="shared" si="8"/>
        <v>-953.60106124427875</v>
      </c>
      <c r="AN7">
        <f t="shared" si="9"/>
        <v>0</v>
      </c>
      <c r="AO7">
        <f t="shared" si="9"/>
        <v>0</v>
      </c>
      <c r="AP7">
        <f t="shared" si="9"/>
        <v>-16.679387107983594</v>
      </c>
      <c r="AQ7">
        <f t="shared" si="9"/>
        <v>-193.64423575934407</v>
      </c>
      <c r="AR7">
        <f t="shared" si="9"/>
        <v>-210.32362286732769</v>
      </c>
      <c r="AS7">
        <f t="shared" si="9"/>
        <v>-556.7457328998936</v>
      </c>
      <c r="AT7">
        <f t="shared" si="9"/>
        <v>97.778642673557528</v>
      </c>
      <c r="AU7">
        <f t="shared" si="9"/>
        <v>-669.29071309366384</v>
      </c>
      <c r="AW7">
        <v>4</v>
      </c>
      <c r="AX7">
        <f>IF(Z7&gt;0, (R7*SUMPRODUCT(K7:$K$98, X7:$X$98)-K7*$AZ$3)/Z7, 0)</f>
        <v>3819.3311612606972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4.466869E-3</v>
      </c>
      <c r="Q8" s="4">
        <f t="shared" si="21"/>
        <v>25</v>
      </c>
      <c r="R8">
        <f t="shared" si="0"/>
        <v>100000</v>
      </c>
      <c r="S8">
        <f t="shared" si="1"/>
        <v>4381.0215404144501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3630.6076850230293</v>
      </c>
      <c r="AC8">
        <f t="shared" si="2"/>
        <v>4104.2955201430177</v>
      </c>
      <c r="AE8">
        <f t="shared" si="3"/>
        <v>0</v>
      </c>
      <c r="AF8">
        <f t="shared" si="4"/>
        <v>0</v>
      </c>
      <c r="AG8">
        <f t="shared" si="4"/>
        <v>-23.420881878126682</v>
      </c>
      <c r="AH8">
        <f t="shared" si="5"/>
        <v>-424.61489288711022</v>
      </c>
      <c r="AI8">
        <f t="shared" si="6"/>
        <v>-448.03577476523691</v>
      </c>
      <c r="AJ8">
        <f t="shared" si="7"/>
        <v>-473.68783511998845</v>
      </c>
      <c r="AK8">
        <f t="shared" ref="AK8:AK71" si="22">G8*SUM(AB8:AB8, AE8:AF8)</f>
        <v>77.331943690990528</v>
      </c>
      <c r="AL8">
        <f t="shared" si="8"/>
        <v>-844.39166619423486</v>
      </c>
      <c r="AN8">
        <f t="shared" si="9"/>
        <v>0</v>
      </c>
      <c r="AO8">
        <f t="shared" si="9"/>
        <v>0</v>
      </c>
      <c r="AP8">
        <f t="shared" si="9"/>
        <v>-15.344057313256894</v>
      </c>
      <c r="AQ8">
        <f t="shared" si="9"/>
        <v>-278.1840276734867</v>
      </c>
      <c r="AR8">
        <f t="shared" si="9"/>
        <v>-293.52808498674358</v>
      </c>
      <c r="AS8">
        <f t="shared" si="9"/>
        <v>-310.33388616599086</v>
      </c>
      <c r="AT8">
        <f t="shared" si="9"/>
        <v>50.663582281600341</v>
      </c>
      <c r="AU8">
        <f t="shared" si="9"/>
        <v>-553.19838887113417</v>
      </c>
      <c r="AW8">
        <v>5</v>
      </c>
      <c r="AX8">
        <f>IF(Z8&gt;0, (R8*SUMPRODUCT(K8:$K$98, X8:$X$98)-K8*$AZ$3)/Z8, 0)</f>
        <v>4381.0215404144501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6.2254789999999999E-3</v>
      </c>
      <c r="Q9" s="4">
        <f t="shared" si="21"/>
        <v>25</v>
      </c>
      <c r="R9">
        <f t="shared" si="0"/>
        <v>100000</v>
      </c>
      <c r="S9">
        <f t="shared" si="1"/>
        <v>4689.069469711837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4104.2955201430177</v>
      </c>
      <c r="AC9">
        <f t="shared" si="2"/>
        <v>4321.6090122784735</v>
      </c>
      <c r="AE9">
        <f t="shared" si="3"/>
        <v>0</v>
      </c>
      <c r="AF9">
        <f t="shared" si="4"/>
        <v>0</v>
      </c>
      <c r="AG9">
        <f t="shared" si="4"/>
        <v>-23.040866851051657</v>
      </c>
      <c r="AH9">
        <f t="shared" si="5"/>
        <v>-583.22483317503281</v>
      </c>
      <c r="AI9">
        <f t="shared" si="6"/>
        <v>-606.26570002608446</v>
      </c>
      <c r="AJ9">
        <f t="shared" si="7"/>
        <v>-217.31349213545582</v>
      </c>
      <c r="AK9">
        <f t="shared" si="22"/>
        <v>24.215343568843803</v>
      </c>
      <c r="AL9">
        <f t="shared" si="8"/>
        <v>-799.36384859269651</v>
      </c>
      <c r="AN9">
        <f t="shared" si="9"/>
        <v>0</v>
      </c>
      <c r="AO9">
        <f t="shared" si="9"/>
        <v>0</v>
      </c>
      <c r="AP9">
        <f t="shared" si="9"/>
        <v>-14.29594907997523</v>
      </c>
      <c r="AQ9">
        <f t="shared" si="9"/>
        <v>-361.8680048431753</v>
      </c>
      <c r="AR9">
        <f t="shared" si="9"/>
        <v>-376.16395392315053</v>
      </c>
      <c r="AS9">
        <f t="shared" si="9"/>
        <v>-134.83445037217749</v>
      </c>
      <c r="AT9">
        <f t="shared" si="9"/>
        <v>15.024665558470335</v>
      </c>
      <c r="AU9">
        <f t="shared" si="9"/>
        <v>-495.97373873685768</v>
      </c>
      <c r="AW9">
        <v>6</v>
      </c>
      <c r="AX9">
        <f>IF(Z9&gt;0, (R9*SUMPRODUCT(K9:$K$98, X9:$X$98)-K9*$AZ$3)/Z9, 0)</f>
        <v>4689.069469711837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8.1133709999999994E-3</v>
      </c>
      <c r="Q10" s="4">
        <f t="shared" si="21"/>
        <v>25</v>
      </c>
      <c r="R10">
        <f t="shared" si="0"/>
        <v>100000</v>
      </c>
      <c r="S10">
        <f t="shared" si="1"/>
        <v>4878.4094658571421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4321.6090122784735</v>
      </c>
      <c r="AC10">
        <f t="shared" si="2"/>
        <v>4414.6715855503935</v>
      </c>
      <c r="AE10">
        <f t="shared" si="3"/>
        <v>0</v>
      </c>
      <c r="AF10">
        <f t="shared" si="4"/>
        <v>0</v>
      </c>
      <c r="AG10">
        <f t="shared" si="4"/>
        <v>-22.623519081616955</v>
      </c>
      <c r="AH10">
        <f t="shared" si="5"/>
        <v>-747.75640369673522</v>
      </c>
      <c r="AI10">
        <f t="shared" si="6"/>
        <v>-770.37992277835212</v>
      </c>
      <c r="AJ10">
        <f t="shared" si="7"/>
        <v>-93.062573271919973</v>
      </c>
      <c r="AK10">
        <f t="shared" si="22"/>
        <v>17.718596950341745</v>
      </c>
      <c r="AL10">
        <f t="shared" si="8"/>
        <v>-845.72389909993035</v>
      </c>
      <c r="AN10">
        <f t="shared" si="9"/>
        <v>0</v>
      </c>
      <c r="AO10">
        <f t="shared" si="9"/>
        <v>0</v>
      </c>
      <c r="AP10">
        <f t="shared" si="9"/>
        <v>-13.316574566447709</v>
      </c>
      <c r="AQ10">
        <f t="shared" si="9"/>
        <v>-440.14168933857394</v>
      </c>
      <c r="AR10">
        <f t="shared" si="9"/>
        <v>-453.45826390502162</v>
      </c>
      <c r="AS10">
        <f t="shared" si="9"/>
        <v>-54.778157714995594</v>
      </c>
      <c r="AT10">
        <f t="shared" si="9"/>
        <v>10.42945691387968</v>
      </c>
      <c r="AU10">
        <f t="shared" si="9"/>
        <v>-497.80696470613753</v>
      </c>
      <c r="AW10">
        <v>7</v>
      </c>
      <c r="AX10">
        <f>IF(Z10&gt;0, (R10*SUMPRODUCT(K10:$K$98, X10:$X$98)-K10*$AZ$3)/Z10, 0)</f>
        <v>4878.4094658571421</v>
      </c>
    </row>
    <row r="11" spans="1:52" x14ac:dyDescent="0.25">
      <c r="A11" t="s">
        <v>33</v>
      </c>
      <c r="C11" s="12">
        <f>AU81</f>
        <v>5821.594958561308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1.0286442999999999E-2</v>
      </c>
      <c r="Q11" s="4">
        <f t="shared" si="21"/>
        <v>25</v>
      </c>
      <c r="R11">
        <f t="shared" si="0"/>
        <v>100000</v>
      </c>
      <c r="S11">
        <f t="shared" si="1"/>
        <v>4955.2345707830173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4414.6715855503935</v>
      </c>
      <c r="AC11">
        <f t="shared" si="2"/>
        <v>4393.225413635445</v>
      </c>
      <c r="AE11">
        <f t="shared" si="3"/>
        <v>0</v>
      </c>
      <c r="AF11">
        <f t="shared" si="4"/>
        <v>0</v>
      </c>
      <c r="AG11">
        <f t="shared" si="4"/>
        <v>-22.164568351308318</v>
      </c>
      <c r="AH11">
        <f t="shared" si="5"/>
        <v>-930.86215796986062</v>
      </c>
      <c r="AI11">
        <f t="shared" si="6"/>
        <v>-953.02672632116889</v>
      </c>
      <c r="AJ11">
        <f t="shared" si="7"/>
        <v>21.446171914948536</v>
      </c>
      <c r="AK11">
        <f t="shared" si="22"/>
        <v>10.595211805320943</v>
      </c>
      <c r="AL11">
        <f t="shared" si="8"/>
        <v>-920.98534260089946</v>
      </c>
      <c r="AN11">
        <f t="shared" si="9"/>
        <v>0</v>
      </c>
      <c r="AO11">
        <f t="shared" si="9"/>
        <v>0</v>
      </c>
      <c r="AP11">
        <f t="shared" si="9"/>
        <v>-12.396834507364327</v>
      </c>
      <c r="AQ11">
        <f t="shared" si="9"/>
        <v>-520.63924451924777</v>
      </c>
      <c r="AR11">
        <f t="shared" si="9"/>
        <v>-533.03607902661201</v>
      </c>
      <c r="AS11">
        <f t="shared" si="9"/>
        <v>11.995029175941898</v>
      </c>
      <c r="AT11">
        <f t="shared" si="9"/>
        <v>5.9259934702623465</v>
      </c>
      <c r="AU11">
        <f t="shared" si="9"/>
        <v>-515.11505638040785</v>
      </c>
      <c r="AW11">
        <v>8</v>
      </c>
      <c r="AX11">
        <f>IF(Z11&gt;0, (R11*SUMPRODUCT(K11:$K$98, X11:$X$98)-K11*$AZ$3)/Z11, 0)</f>
        <v>4955.2345707830173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1.2759904000000001E-2</v>
      </c>
      <c r="Q12" s="4">
        <f t="shared" si="21"/>
        <v>25</v>
      </c>
      <c r="R12">
        <f t="shared" si="0"/>
        <v>100000</v>
      </c>
      <c r="S12">
        <f t="shared" si="1"/>
        <v>4928.0843043542209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4393.225413635445</v>
      </c>
      <c r="AC12">
        <f t="shared" si="2"/>
        <v>4269.7129202105889</v>
      </c>
      <c r="AE12">
        <f t="shared" si="3"/>
        <v>0</v>
      </c>
      <c r="AF12">
        <f t="shared" si="4"/>
        <v>0</v>
      </c>
      <c r="AG12">
        <f t="shared" si="4"/>
        <v>-21.660104903431105</v>
      </c>
      <c r="AH12">
        <f t="shared" si="5"/>
        <v>-1131.2710574565299</v>
      </c>
      <c r="AI12">
        <f t="shared" si="6"/>
        <v>-1152.931162359961</v>
      </c>
      <c r="AJ12">
        <f t="shared" si="7"/>
        <v>123.51249342485607</v>
      </c>
      <c r="AK12">
        <f t="shared" si="22"/>
        <v>10.104418451361523</v>
      </c>
      <c r="AL12">
        <f t="shared" si="8"/>
        <v>-1019.3142504837434</v>
      </c>
      <c r="AN12">
        <f t="shared" si="9"/>
        <v>0</v>
      </c>
      <c r="AO12">
        <f t="shared" si="9"/>
        <v>0</v>
      </c>
      <c r="AP12">
        <f t="shared" si="9"/>
        <v>-11.512576018314956</v>
      </c>
      <c r="AQ12">
        <f t="shared" si="9"/>
        <v>-601.28259324472538</v>
      </c>
      <c r="AR12">
        <f t="shared" si="9"/>
        <v>-612.79516926304029</v>
      </c>
      <c r="AS12">
        <f t="shared" si="9"/>
        <v>65.648203279940518</v>
      </c>
      <c r="AT12">
        <f t="shared" si="9"/>
        <v>5.3706058239697949</v>
      </c>
      <c r="AU12">
        <f t="shared" si="9"/>
        <v>-541.77636015913004</v>
      </c>
      <c r="AW12">
        <v>9</v>
      </c>
      <c r="AX12">
        <f>IF(Z12&gt;0, (R12*SUMPRODUCT(K12:$K$98, X12:$X$98)-K12*$AZ$3)/Z12, 0)</f>
        <v>4928.0843043542209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1.5498582E-2</v>
      </c>
      <c r="Q13" s="4">
        <f t="shared" si="21"/>
        <v>25</v>
      </c>
      <c r="R13">
        <f t="shared" si="0"/>
        <v>100000</v>
      </c>
      <c r="S13">
        <f t="shared" si="1"/>
        <v>4789.4158802655384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4269.7129202105889</v>
      </c>
      <c r="AC13">
        <f t="shared" si="2"/>
        <v>4043.7618643981327</v>
      </c>
      <c r="AE13">
        <f t="shared" si="3"/>
        <v>0</v>
      </c>
      <c r="AF13">
        <f t="shared" si="4"/>
        <v>0</v>
      </c>
      <c r="AG13">
        <f t="shared" si="4"/>
        <v>-21.107802942422364</v>
      </c>
      <c r="AH13">
        <f t="shared" si="5"/>
        <v>-1342.8036478977162</v>
      </c>
      <c r="AI13">
        <f t="shared" si="6"/>
        <v>-1363.9114508401385</v>
      </c>
      <c r="AJ13">
        <f t="shared" si="7"/>
        <v>225.95105581245616</v>
      </c>
      <c r="AK13">
        <f t="shared" si="22"/>
        <v>8.5394258404211776</v>
      </c>
      <c r="AL13">
        <f t="shared" si="8"/>
        <v>-1129.4209691872611</v>
      </c>
      <c r="AN13">
        <f t="shared" si="9"/>
        <v>0</v>
      </c>
      <c r="AO13">
        <f t="shared" si="9"/>
        <v>0</v>
      </c>
      <c r="AP13">
        <f t="shared" si="9"/>
        <v>-10.66446925349878</v>
      </c>
      <c r="AQ13">
        <f t="shared" si="9"/>
        <v>-678.43575456687381</v>
      </c>
      <c r="AR13">
        <f t="shared" si="9"/>
        <v>-689.10022382037255</v>
      </c>
      <c r="AS13">
        <f t="shared" si="9"/>
        <v>114.15911424227986</v>
      </c>
      <c r="AT13">
        <f t="shared" si="9"/>
        <v>4.314444500269409</v>
      </c>
      <c r="AU13">
        <f t="shared" si="9"/>
        <v>-570.6266650778233</v>
      </c>
      <c r="AW13">
        <v>10</v>
      </c>
      <c r="AX13">
        <f>IF(Z13&gt;0, (R13*SUMPRODUCT(K13:$K$98, X13:$X$98)-K13*$AZ$3)/Z13, 0)</f>
        <v>4789.4158802655384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1.8608946000000001E-2</v>
      </c>
      <c r="Q14" s="4">
        <f t="shared" si="21"/>
        <v>25</v>
      </c>
      <c r="R14">
        <f t="shared" si="0"/>
        <v>100000</v>
      </c>
      <c r="S14">
        <f t="shared" si="1"/>
        <v>5046.1958591755574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4043.7618643981327</v>
      </c>
      <c r="AC14">
        <f t="shared" si="2"/>
        <v>4138.6740578373074</v>
      </c>
      <c r="AE14">
        <f t="shared" si="3"/>
        <v>0</v>
      </c>
      <c r="AF14">
        <f t="shared" si="4"/>
        <v>0</v>
      </c>
      <c r="AG14">
        <f t="shared" si="4"/>
        <v>-20.50393094786396</v>
      </c>
      <c r="AH14">
        <f t="shared" si="5"/>
        <v>-1571.1758605367154</v>
      </c>
      <c r="AI14">
        <f t="shared" si="6"/>
        <v>-1591.6797914845793</v>
      </c>
      <c r="AJ14">
        <f t="shared" si="7"/>
        <v>-94.912193439174644</v>
      </c>
      <c r="AK14">
        <f t="shared" si="22"/>
        <v>283.0633305078693</v>
      </c>
      <c r="AL14">
        <f t="shared" si="8"/>
        <v>-1403.5286544158846</v>
      </c>
      <c r="AN14">
        <f t="shared" si="9"/>
        <v>0</v>
      </c>
      <c r="AO14">
        <f t="shared" si="9"/>
        <v>0</v>
      </c>
      <c r="AP14">
        <f t="shared" si="9"/>
        <v>-9.2494375254524748</v>
      </c>
      <c r="AQ14">
        <f t="shared" si="9"/>
        <v>-708.76618734649662</v>
      </c>
      <c r="AR14">
        <f t="shared" si="9"/>
        <v>-718.01562487194906</v>
      </c>
      <c r="AS14">
        <f t="shared" si="9"/>
        <v>-42.815419435986811</v>
      </c>
      <c r="AT14">
        <f t="shared" si="9"/>
        <v>127.69144599327655</v>
      </c>
      <c r="AU14">
        <f t="shared" si="9"/>
        <v>-633.13959831465934</v>
      </c>
      <c r="AW14">
        <v>11</v>
      </c>
      <c r="AX14">
        <f>IF(Z14&gt;0, (R14*SUMPRODUCT(K14:$K$98, X14:$X$98)-K14*$AZ$3)/Z14, 0)</f>
        <v>5046.1958591755574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2.2132820000000001E-2</v>
      </c>
      <c r="Q15" s="4">
        <f t="shared" si="21"/>
        <v>25</v>
      </c>
      <c r="R15">
        <f t="shared" si="0"/>
        <v>100000</v>
      </c>
      <c r="S15">
        <f t="shared" si="1"/>
        <v>5190.7030996758376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4138.6740578373074</v>
      </c>
      <c r="AC15">
        <f t="shared" si="2"/>
        <v>4120.3971097819222</v>
      </c>
      <c r="AE15">
        <f t="shared" si="3"/>
        <v>0</v>
      </c>
      <c r="AF15">
        <f t="shared" si="4"/>
        <v>0</v>
      </c>
      <c r="AG15">
        <f t="shared" si="4"/>
        <v>-19.845081825423819</v>
      </c>
      <c r="AH15">
        <f t="shared" si="5"/>
        <v>-1815.2392518460097</v>
      </c>
      <c r="AI15">
        <f t="shared" si="6"/>
        <v>-1835.0843336714336</v>
      </c>
      <c r="AJ15">
        <f t="shared" si="7"/>
        <v>18.276948055385219</v>
      </c>
      <c r="AK15">
        <f t="shared" si="22"/>
        <v>289.70718404861157</v>
      </c>
      <c r="AL15">
        <f t="shared" si="8"/>
        <v>-1527.1002015674367</v>
      </c>
      <c r="AN15">
        <f t="shared" si="9"/>
        <v>0</v>
      </c>
      <c r="AO15">
        <f t="shared" si="9"/>
        <v>0</v>
      </c>
      <c r="AP15">
        <f t="shared" si="9"/>
        <v>-7.9930598342373793</v>
      </c>
      <c r="AQ15">
        <f t="shared" si="9"/>
        <v>-731.12905661458933</v>
      </c>
      <c r="AR15">
        <f t="shared" si="9"/>
        <v>-739.12211644882677</v>
      </c>
      <c r="AS15">
        <f t="shared" si="9"/>
        <v>7.3614581526585692</v>
      </c>
      <c r="AT15">
        <f t="shared" si="9"/>
        <v>116.68618335160325</v>
      </c>
      <c r="AU15">
        <f t="shared" si="9"/>
        <v>-615.07447494456494</v>
      </c>
      <c r="AW15">
        <v>12</v>
      </c>
      <c r="AX15">
        <f>IF(Z15&gt;0, (R15*SUMPRODUCT(K15:$K$98, X15:$X$98)-K15*$AZ$3)/Z15, 0)</f>
        <v>5190.7030996758376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2.5807838999999999E-2</v>
      </c>
      <c r="Q16" s="4">
        <f t="shared" si="21"/>
        <v>25</v>
      </c>
      <c r="R16">
        <f t="shared" si="0"/>
        <v>100000</v>
      </c>
      <c r="S16">
        <f t="shared" si="1"/>
        <v>5233.7167094935185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4120.3971097819222</v>
      </c>
      <c r="AC16">
        <f t="shared" si="2"/>
        <v>4005.7763025343993</v>
      </c>
      <c r="AE16">
        <f t="shared" si="3"/>
        <v>0</v>
      </c>
      <c r="AF16">
        <f t="shared" si="4"/>
        <v>0</v>
      </c>
      <c r="AG16">
        <f t="shared" si="4"/>
        <v>-19.134472330477216</v>
      </c>
      <c r="AH16">
        <f t="shared" si="5"/>
        <v>-2048.634706769456</v>
      </c>
      <c r="AI16">
        <f t="shared" si="6"/>
        <v>-2067.7691790999334</v>
      </c>
      <c r="AJ16">
        <f t="shared" si="7"/>
        <v>114.62080724752286</v>
      </c>
      <c r="AK16">
        <f t="shared" si="22"/>
        <v>288.42779768473457</v>
      </c>
      <c r="AL16">
        <f t="shared" si="8"/>
        <v>-1664.720574167676</v>
      </c>
      <c r="AN16">
        <f t="shared" si="9"/>
        <v>0</v>
      </c>
      <c r="AO16">
        <f t="shared" si="9"/>
        <v>0</v>
      </c>
      <c r="AP16">
        <f t="shared" si="9"/>
        <v>-6.8811121737282495</v>
      </c>
      <c r="AQ16">
        <f t="shared" si="9"/>
        <v>-736.72714756916048</v>
      </c>
      <c r="AR16">
        <f t="shared" si="9"/>
        <v>-743.60825974288878</v>
      </c>
      <c r="AS16">
        <f t="shared" si="9"/>
        <v>41.219774368025021</v>
      </c>
      <c r="AT16">
        <f t="shared" si="9"/>
        <v>103.72400114367601</v>
      </c>
      <c r="AU16">
        <f t="shared" si="9"/>
        <v>-598.66448423118777</v>
      </c>
      <c r="AW16">
        <v>13</v>
      </c>
      <c r="AX16">
        <f>IF(Z16&gt;0, (R16*SUMPRODUCT(K16:$K$98, X16:$X$98)-K16*$AZ$3)/Z16, 0)</f>
        <v>5233.7167094935185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2.9740472E-2</v>
      </c>
      <c r="Q17" s="4">
        <f t="shared" si="21"/>
        <v>25</v>
      </c>
      <c r="R17">
        <f t="shared" si="0"/>
        <v>100000</v>
      </c>
      <c r="S17">
        <f t="shared" si="1"/>
        <v>5196.868683753788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4005.7763025343993</v>
      </c>
      <c r="AC17">
        <f t="shared" si="2"/>
        <v>3819.5029490429774</v>
      </c>
      <c r="AE17">
        <f t="shared" si="3"/>
        <v>0</v>
      </c>
      <c r="AF17">
        <f t="shared" si="4"/>
        <v>0</v>
      </c>
      <c r="AG17">
        <f t="shared" si="4"/>
        <v>-18.374059368593109</v>
      </c>
      <c r="AH17">
        <f t="shared" si="5"/>
        <v>-2276.2729543173295</v>
      </c>
      <c r="AI17">
        <f t="shared" si="6"/>
        <v>-2294.6470136859225</v>
      </c>
      <c r="AJ17">
        <f t="shared" si="7"/>
        <v>186.27335349142186</v>
      </c>
      <c r="AK17">
        <f t="shared" si="22"/>
        <v>280.40434117740796</v>
      </c>
      <c r="AL17">
        <f t="shared" si="8"/>
        <v>-1827.9693190170926</v>
      </c>
      <c r="AN17">
        <f t="shared" si="9"/>
        <v>0</v>
      </c>
      <c r="AO17">
        <f t="shared" si="9"/>
        <v>0</v>
      </c>
      <c r="AP17">
        <f t="shared" si="9"/>
        <v>-5.8996906500529835</v>
      </c>
      <c r="AQ17">
        <f t="shared" si="9"/>
        <v>-730.88401404151477</v>
      </c>
      <c r="AR17">
        <f t="shared" si="9"/>
        <v>-736.78370469156766</v>
      </c>
      <c r="AS17">
        <f t="shared" si="9"/>
        <v>59.810145374070501</v>
      </c>
      <c r="AT17">
        <f t="shared" si="9"/>
        <v>90.034479408852008</v>
      </c>
      <c r="AU17">
        <f t="shared" si="9"/>
        <v>-586.93907990864523</v>
      </c>
      <c r="AW17">
        <v>14</v>
      </c>
      <c r="AX17">
        <f>IF(Z17&gt;0, (R17*SUMPRODUCT(K17:$K$98, X17:$X$98)-K17*$AZ$3)/Z17, 0)</f>
        <v>5196.868683753788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3.4073305999999998E-2</v>
      </c>
      <c r="Q18" s="4">
        <f t="shared" si="21"/>
        <v>25</v>
      </c>
      <c r="R18">
        <f t="shared" si="0"/>
        <v>100000</v>
      </c>
      <c r="S18">
        <f t="shared" si="1"/>
        <v>5095.7125363834257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3819.5029490429774</v>
      </c>
      <c r="AC18">
        <f t="shared" si="2"/>
        <v>3580.0955368565828</v>
      </c>
      <c r="AE18">
        <f t="shared" si="3"/>
        <v>0</v>
      </c>
      <c r="AF18">
        <f t="shared" si="4"/>
        <v>0</v>
      </c>
      <c r="AG18">
        <f t="shared" si="4"/>
        <v>-17.564253827578941</v>
      </c>
      <c r="AH18">
        <f t="shared" si="5"/>
        <v>-2504.2597893129591</v>
      </c>
      <c r="AI18">
        <f t="shared" si="6"/>
        <v>-2521.8240431405379</v>
      </c>
      <c r="AJ18">
        <f t="shared" si="7"/>
        <v>239.40741218639459</v>
      </c>
      <c r="AK18">
        <f t="shared" si="22"/>
        <v>267.36520643300844</v>
      </c>
      <c r="AL18">
        <f t="shared" si="8"/>
        <v>-2015.0514245211348</v>
      </c>
      <c r="AN18">
        <f t="shared" si="9"/>
        <v>0</v>
      </c>
      <c r="AO18">
        <f t="shared" si="9"/>
        <v>0</v>
      </c>
      <c r="AP18">
        <f t="shared" si="9"/>
        <v>-5.0354212310070174</v>
      </c>
      <c r="AQ18">
        <f t="shared" si="9"/>
        <v>-717.93558865926502</v>
      </c>
      <c r="AR18">
        <f t="shared" si="9"/>
        <v>-722.97100989027194</v>
      </c>
      <c r="AS18">
        <f t="shared" si="9"/>
        <v>68.63469282657185</v>
      </c>
      <c r="AT18">
        <f t="shared" si="9"/>
        <v>76.649793957738453</v>
      </c>
      <c r="AU18">
        <f t="shared" si="9"/>
        <v>-577.68652310596167</v>
      </c>
      <c r="AW18">
        <v>15</v>
      </c>
      <c r="AX18">
        <f>IF(Z18&gt;0, (R18*SUMPRODUCT(K18:$K$98, X18:$X$98)-K18*$AZ$3)/Z18, 0)</f>
        <v>5095.7125363834257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3.9255977999999997E-2</v>
      </c>
      <c r="Q19" s="4">
        <f t="shared" si="21"/>
        <v>25</v>
      </c>
      <c r="R19">
        <f t="shared" si="0"/>
        <v>100000</v>
      </c>
      <c r="S19">
        <f t="shared" si="1"/>
        <v>4941.847912335119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3580.0955368565828</v>
      </c>
      <c r="AC19">
        <f t="shared" si="2"/>
        <v>3300.9783427108209</v>
      </c>
      <c r="AE19">
        <f t="shared" si="3"/>
        <v>0</v>
      </c>
      <c r="AF19">
        <f t="shared" si="4"/>
        <v>0</v>
      </c>
      <c r="AG19">
        <f t="shared" si="4"/>
        <v>-16.699109327461297</v>
      </c>
      <c r="AH19">
        <f t="shared" si="5"/>
        <v>-2758.0078473674184</v>
      </c>
      <c r="AI19">
        <f t="shared" si="6"/>
        <v>-2774.7069566948799</v>
      </c>
      <c r="AJ19">
        <f t="shared" si="7"/>
        <v>279.11719414576191</v>
      </c>
      <c r="AK19">
        <f t="shared" si="22"/>
        <v>250.60668757996083</v>
      </c>
      <c r="AL19">
        <f t="shared" si="8"/>
        <v>-2244.9830749691573</v>
      </c>
      <c r="AN19">
        <f t="shared" si="9"/>
        <v>0</v>
      </c>
      <c r="AO19">
        <f t="shared" si="9"/>
        <v>0</v>
      </c>
      <c r="AP19">
        <f t="shared" si="9"/>
        <v>-4.2744612800283956</v>
      </c>
      <c r="AQ19">
        <f t="shared" si="9"/>
        <v>-705.96566094694413</v>
      </c>
      <c r="AR19">
        <f t="shared" si="9"/>
        <v>-710.24012222697263</v>
      </c>
      <c r="AS19">
        <f t="shared" si="9"/>
        <v>71.445465477864886</v>
      </c>
      <c r="AT19">
        <f t="shared" si="9"/>
        <v>64.147647732034301</v>
      </c>
      <c r="AU19">
        <f t="shared" si="9"/>
        <v>-574.6470090170734</v>
      </c>
      <c r="AW19">
        <v>16</v>
      </c>
      <c r="AX19">
        <f>IF(Z19&gt;0, (R19*SUMPRODUCT(K19:$K$98, X19:$X$98)-K19*$AZ$3)/Z19, 0)</f>
        <v>4941.847912335119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4.4782766000000002E-2</v>
      </c>
      <c r="Q20" s="4">
        <f t="shared" si="21"/>
        <v>25</v>
      </c>
      <c r="R20">
        <f t="shared" si="0"/>
        <v>100000</v>
      </c>
      <c r="S20">
        <f t="shared" si="1"/>
        <v>4730.6777658515239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3300.9783427108209</v>
      </c>
      <c r="AC20">
        <f t="shared" si="2"/>
        <v>2986.8148197223627</v>
      </c>
      <c r="AE20">
        <f t="shared" si="3"/>
        <v>0</v>
      </c>
      <c r="AF20">
        <f t="shared" si="4"/>
        <v>0</v>
      </c>
      <c r="AG20">
        <f t="shared" si="4"/>
        <v>-15.784285928766566</v>
      </c>
      <c r="AH20">
        <f t="shared" si="5"/>
        <v>-2991.3292216804671</v>
      </c>
      <c r="AI20">
        <f t="shared" si="6"/>
        <v>-3007.1135076092337</v>
      </c>
      <c r="AJ20">
        <f t="shared" si="7"/>
        <v>314.16352298845823</v>
      </c>
      <c r="AK20">
        <f t="shared" si="22"/>
        <v>231.06848398975748</v>
      </c>
      <c r="AL20">
        <f t="shared" si="8"/>
        <v>-2461.8815006310178</v>
      </c>
      <c r="AN20">
        <f t="shared" si="9"/>
        <v>0</v>
      </c>
      <c r="AO20">
        <f t="shared" si="9"/>
        <v>0</v>
      </c>
      <c r="AP20">
        <f t="shared" si="9"/>
        <v>-3.6074057749540529</v>
      </c>
      <c r="AQ20">
        <f t="shared" si="9"/>
        <v>-683.65071171275758</v>
      </c>
      <c r="AR20">
        <f t="shared" si="9"/>
        <v>-687.25811748771173</v>
      </c>
      <c r="AS20">
        <f t="shared" si="9"/>
        <v>71.800226644591405</v>
      </c>
      <c r="AT20">
        <f t="shared" si="9"/>
        <v>52.809343882664066</v>
      </c>
      <c r="AU20">
        <f t="shared" si="9"/>
        <v>-562.6485469604562</v>
      </c>
      <c r="AW20">
        <v>17</v>
      </c>
      <c r="AX20">
        <f>IF(Z20&gt;0, (R20*SUMPRODUCT(K20:$K$98, X20:$X$98)-K20*$AZ$3)/Z20, 0)</f>
        <v>4730.6777658515239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5.0287691000000002E-2</v>
      </c>
      <c r="Q21" s="4">
        <f t="shared" si="21"/>
        <v>25</v>
      </c>
      <c r="R21">
        <f t="shared" si="0"/>
        <v>100000</v>
      </c>
      <c r="S21">
        <f t="shared" si="1"/>
        <v>4471.5217591219389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2986.8148197223627</v>
      </c>
      <c r="AC21">
        <f t="shared" si="2"/>
        <v>2652.9874454725364</v>
      </c>
      <c r="AE21">
        <f t="shared" si="3"/>
        <v>0</v>
      </c>
      <c r="AF21">
        <f t="shared" si="4"/>
        <v>0</v>
      </c>
      <c r="AG21">
        <f t="shared" si="4"/>
        <v>-14.83268777603744</v>
      </c>
      <c r="AH21">
        <f t="shared" si="5"/>
        <v>-3175.0211737658447</v>
      </c>
      <c r="AI21">
        <f t="shared" si="6"/>
        <v>-3189.853861541882</v>
      </c>
      <c r="AJ21">
        <f t="shared" si="7"/>
        <v>333.82737424982633</v>
      </c>
      <c r="AK21">
        <f t="shared" si="22"/>
        <v>209.0770373805654</v>
      </c>
      <c r="AL21">
        <f t="shared" si="8"/>
        <v>-2646.9494499114903</v>
      </c>
      <c r="AN21">
        <f t="shared" si="9"/>
        <v>0</v>
      </c>
      <c r="AO21">
        <f t="shared" si="9"/>
        <v>0</v>
      </c>
      <c r="AP21">
        <f t="shared" si="9"/>
        <v>-3.0267175091803633</v>
      </c>
      <c r="AQ21">
        <f t="shared" si="9"/>
        <v>-647.88609615180337</v>
      </c>
      <c r="AR21">
        <f t="shared" si="9"/>
        <v>-650.91281366098372</v>
      </c>
      <c r="AS21">
        <f t="shared" si="9"/>
        <v>68.119896672940314</v>
      </c>
      <c r="AT21">
        <f t="shared" si="9"/>
        <v>42.663685729948803</v>
      </c>
      <c r="AU21">
        <f t="shared" si="9"/>
        <v>-540.12923125809459</v>
      </c>
      <c r="AW21">
        <v>18</v>
      </c>
      <c r="AX21">
        <f>IF(Z21&gt;0, (R21*SUMPRODUCT(K21:$K$98, X21:$X$98)-K21*$AZ$3)/Z21, 0)</f>
        <v>4471.5217591219389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5.6343962999999997E-2</v>
      </c>
      <c r="Q22" s="4">
        <f t="shared" si="21"/>
        <v>25</v>
      </c>
      <c r="R22">
        <f t="shared" si="0"/>
        <v>100000</v>
      </c>
      <c r="S22">
        <f t="shared" si="1"/>
        <v>4183.5254969155794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2652.9874454725364</v>
      </c>
      <c r="AC22">
        <f t="shared" si="2"/>
        <v>2317.4436149126363</v>
      </c>
      <c r="AE22">
        <f t="shared" si="3"/>
        <v>0</v>
      </c>
      <c r="AF22">
        <f t="shared" si="4"/>
        <v>0</v>
      </c>
      <c r="AG22">
        <f t="shared" si="4"/>
        <v>-13.84862848703346</v>
      </c>
      <c r="AH22">
        <f t="shared" si="5"/>
        <v>-3342.9296449744234</v>
      </c>
      <c r="AI22">
        <f t="shared" si="6"/>
        <v>-3356.7782734614566</v>
      </c>
      <c r="AJ22">
        <f t="shared" si="7"/>
        <v>335.54383055990002</v>
      </c>
      <c r="AK22">
        <f t="shared" si="22"/>
        <v>185.70912118307757</v>
      </c>
      <c r="AL22">
        <f t="shared" si="8"/>
        <v>-2835.5253217184791</v>
      </c>
      <c r="AN22">
        <f t="shared" si="9"/>
        <v>0</v>
      </c>
      <c r="AO22">
        <f t="shared" si="9"/>
        <v>0</v>
      </c>
      <c r="AP22">
        <f t="shared" si="9"/>
        <v>-2.5231366738748653</v>
      </c>
      <c r="AQ22">
        <f t="shared" si="9"/>
        <v>-609.06164053110911</v>
      </c>
      <c r="AR22">
        <f t="shared" si="9"/>
        <v>-611.58477720498388</v>
      </c>
      <c r="AS22">
        <f t="shared" si="9"/>
        <v>61.134064313360327</v>
      </c>
      <c r="AT22">
        <f t="shared" si="9"/>
        <v>33.835083002538383</v>
      </c>
      <c r="AU22">
        <f t="shared" si="9"/>
        <v>-516.6156298890852</v>
      </c>
      <c r="AW22">
        <v>19</v>
      </c>
      <c r="AX22">
        <f>IF(Z22&gt;0, (R22*SUMPRODUCT(K22:$K$98, X22:$X$98)-K22*$AZ$3)/Z22, 0)</f>
        <v>4183.5254969155794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6.2785228999999998E-2</v>
      </c>
      <c r="Q23" s="4">
        <f t="shared" si="21"/>
        <v>25</v>
      </c>
      <c r="R23">
        <f t="shared" si="0"/>
        <v>100000</v>
      </c>
      <c r="S23">
        <f t="shared" si="1"/>
        <v>3869.0770127870746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2317.4436149126363</v>
      </c>
      <c r="AC23">
        <f t="shared" si="2"/>
        <v>1987.2589972314408</v>
      </c>
      <c r="AE23">
        <f t="shared" si="3"/>
        <v>0</v>
      </c>
      <c r="AF23">
        <f t="shared" si="4"/>
        <v>0</v>
      </c>
      <c r="AG23">
        <f t="shared" si="4"/>
        <v>-12.840652891268805</v>
      </c>
      <c r="AH23">
        <f t="shared" si="5"/>
        <v>-3477.9572435772775</v>
      </c>
      <c r="AI23">
        <f t="shared" si="6"/>
        <v>-3490.7978964685462</v>
      </c>
      <c r="AJ23">
        <f t="shared" si="7"/>
        <v>330.1846176811955</v>
      </c>
      <c r="AK23">
        <f t="shared" si="22"/>
        <v>162.22105304388455</v>
      </c>
      <c r="AL23">
        <f t="shared" si="8"/>
        <v>-2998.392225743466</v>
      </c>
      <c r="AN23">
        <f t="shared" si="9"/>
        <v>0</v>
      </c>
      <c r="AO23">
        <f t="shared" si="9"/>
        <v>0</v>
      </c>
      <c r="AP23">
        <f t="shared" si="9"/>
        <v>-2.0888299939898074</v>
      </c>
      <c r="AQ23">
        <f t="shared" si="9"/>
        <v>-565.7704066697562</v>
      </c>
      <c r="AR23">
        <f t="shared" si="9"/>
        <v>-567.85923666374595</v>
      </c>
      <c r="AS23">
        <f t="shared" si="9"/>
        <v>53.712185728150168</v>
      </c>
      <c r="AT23">
        <f t="shared" si="9"/>
        <v>26.389016518395671</v>
      </c>
      <c r="AU23">
        <f t="shared" si="9"/>
        <v>-487.75803441720012</v>
      </c>
      <c r="AW23">
        <v>20</v>
      </c>
      <c r="AX23">
        <f>IF(Z23&gt;0, (R23*SUMPRODUCT(K23:$K$98, X23:$X$98)-K23*$AZ$3)/Z23, 0)</f>
        <v>3869.0770127870746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6.9956555000000004E-2</v>
      </c>
      <c r="Q24" s="4">
        <f t="shared" si="21"/>
        <v>25</v>
      </c>
      <c r="R24">
        <f t="shared" si="0"/>
        <v>100000</v>
      </c>
      <c r="S24">
        <f t="shared" si="1"/>
        <v>3534.9834885201522</v>
      </c>
      <c r="U24">
        <f t="shared" si="13"/>
        <v>6.9956555000000004E-2</v>
      </c>
      <c r="V24">
        <f t="shared" si="14"/>
        <v>0.01</v>
      </c>
      <c r="W24">
        <f t="shared" si="15"/>
        <v>0.51362611565075222</v>
      </c>
      <c r="X24">
        <f t="shared" si="16"/>
        <v>3.5931513608958209E-2</v>
      </c>
      <c r="Y24">
        <f t="shared" si="17"/>
        <v>5.1362611565075227E-3</v>
      </c>
      <c r="Z24">
        <f t="shared" si="18"/>
        <v>0.47255834088528653</v>
      </c>
      <c r="AB24">
        <f t="shared" si="19"/>
        <v>1987.2589972314408</v>
      </c>
      <c r="AC24">
        <f t="shared" si="2"/>
        <v>1670.4859323919654</v>
      </c>
      <c r="AE24">
        <f t="shared" si="3"/>
        <v>0</v>
      </c>
      <c r="AF24">
        <f t="shared" si="4"/>
        <v>0</v>
      </c>
      <c r="AG24">
        <f t="shared" si="4"/>
        <v>-11.813958522132163</v>
      </c>
      <c r="AH24">
        <f t="shared" si="5"/>
        <v>-3593.1513608958207</v>
      </c>
      <c r="AI24">
        <f t="shared" si="6"/>
        <v>-3604.9653194179527</v>
      </c>
      <c r="AJ24">
        <f t="shared" si="7"/>
        <v>316.77306483947541</v>
      </c>
      <c r="AK24">
        <f t="shared" si="22"/>
        <v>139.10812980620088</v>
      </c>
      <c r="AL24">
        <f t="shared" si="8"/>
        <v>-3149.0841247722765</v>
      </c>
      <c r="AN24">
        <f t="shared" si="9"/>
        <v>0</v>
      </c>
      <c r="AO24">
        <f t="shared" si="9"/>
        <v>0</v>
      </c>
      <c r="AP24">
        <f t="shared" si="9"/>
        <v>-1.7159056640086712</v>
      </c>
      <c r="AQ24">
        <f t="shared" si="9"/>
        <v>-521.8833941435629</v>
      </c>
      <c r="AR24">
        <f t="shared" si="9"/>
        <v>-523.59929980757158</v>
      </c>
      <c r="AS24">
        <f t="shared" si="9"/>
        <v>46.009362157921515</v>
      </c>
      <c r="AT24">
        <f t="shared" si="9"/>
        <v>20.20461028341532</v>
      </c>
      <c r="AU24">
        <f t="shared" si="9"/>
        <v>-457.38532736623478</v>
      </c>
      <c r="AW24">
        <v>21</v>
      </c>
      <c r="AX24">
        <f>IF(Z24&gt;0, (R24*SUMPRODUCT(K24:$K$98, X24:$X$98)-K24*$AZ$3)/Z24, 0)</f>
        <v>3534.9834885201522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7.8227725999999997E-2</v>
      </c>
      <c r="Q25" s="4">
        <f t="shared" si="21"/>
        <v>25</v>
      </c>
      <c r="R25">
        <f t="shared" si="0"/>
        <v>100000</v>
      </c>
      <c r="S25">
        <f t="shared" si="1"/>
        <v>3181.7847967311691</v>
      </c>
      <c r="U25">
        <f t="shared" si="13"/>
        <v>7.8227725999999997E-2</v>
      </c>
      <c r="V25">
        <f t="shared" si="14"/>
        <v>0.01</v>
      </c>
      <c r="W25">
        <f t="shared" si="15"/>
        <v>0.47255834088528653</v>
      </c>
      <c r="X25">
        <f t="shared" si="16"/>
        <v>3.696716440978879E-2</v>
      </c>
      <c r="Y25">
        <f t="shared" si="17"/>
        <v>4.7255834088528658E-3</v>
      </c>
      <c r="Z25">
        <f t="shared" si="18"/>
        <v>0.43086559306664485</v>
      </c>
      <c r="AB25">
        <f t="shared" si="19"/>
        <v>1670.4859323919654</v>
      </c>
      <c r="AC25">
        <f t="shared" si="2"/>
        <v>1370.9215934540091</v>
      </c>
      <c r="AE25">
        <f t="shared" si="3"/>
        <v>0</v>
      </c>
      <c r="AF25">
        <f t="shared" si="4"/>
        <v>0</v>
      </c>
      <c r="AG25">
        <f t="shared" si="4"/>
        <v>-10.771639826666121</v>
      </c>
      <c r="AH25">
        <f t="shared" si="5"/>
        <v>-3696.7164409788788</v>
      </c>
      <c r="AI25">
        <f t="shared" si="6"/>
        <v>-3707.488080805545</v>
      </c>
      <c r="AJ25">
        <f t="shared" si="7"/>
        <v>299.56433893795634</v>
      </c>
      <c r="AK25">
        <f t="shared" si="22"/>
        <v>116.93401526743759</v>
      </c>
      <c r="AL25">
        <f t="shared" si="8"/>
        <v>-3290.9897266001508</v>
      </c>
      <c r="AN25">
        <f t="shared" si="9"/>
        <v>0</v>
      </c>
      <c r="AO25">
        <f t="shared" si="9"/>
        <v>0</v>
      </c>
      <c r="AP25">
        <f t="shared" si="9"/>
        <v>-1.3968885796809518</v>
      </c>
      <c r="AQ25">
        <f t="shared" si="9"/>
        <v>-479.39785044970853</v>
      </c>
      <c r="AR25">
        <f t="shared" si="9"/>
        <v>-480.79473902938946</v>
      </c>
      <c r="AS25">
        <f t="shared" si="9"/>
        <v>38.848124396637942</v>
      </c>
      <c r="AT25">
        <f t="shared" si="9"/>
        <v>15.164245475322153</v>
      </c>
      <c r="AU25">
        <f t="shared" si="9"/>
        <v>-426.78236915742934</v>
      </c>
      <c r="AW25">
        <v>22</v>
      </c>
      <c r="AX25">
        <f>IF(Z25&gt;0, (R25*SUMPRODUCT(K25:$K$98, X25:$X$98)-K25*$AZ$3)/Z25, 0)</f>
        <v>3181.7847967311691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8.7072107999999995E-2</v>
      </c>
      <c r="Q26" s="4">
        <f t="shared" si="21"/>
        <v>25</v>
      </c>
      <c r="R26">
        <f t="shared" si="0"/>
        <v>100000</v>
      </c>
      <c r="S26">
        <f t="shared" si="1"/>
        <v>2801.8232719036341</v>
      </c>
      <c r="U26">
        <f t="shared" si="13"/>
        <v>8.7072107999999995E-2</v>
      </c>
      <c r="V26">
        <f t="shared" si="14"/>
        <v>0.01</v>
      </c>
      <c r="W26">
        <f t="shared" si="15"/>
        <v>0.43086559306664485</v>
      </c>
      <c r="X26">
        <f t="shared" si="16"/>
        <v>3.7516375452982947E-2</v>
      </c>
      <c r="Y26">
        <f t="shared" si="17"/>
        <v>4.3086559306664482E-3</v>
      </c>
      <c r="Z26">
        <f t="shared" si="18"/>
        <v>0.3890405616829955</v>
      </c>
      <c r="AB26">
        <f t="shared" si="19"/>
        <v>1370.9215934540091</v>
      </c>
      <c r="AC26">
        <f t="shared" si="2"/>
        <v>1090.0228994378781</v>
      </c>
      <c r="AE26">
        <f t="shared" si="3"/>
        <v>0</v>
      </c>
      <c r="AF26">
        <f t="shared" si="4"/>
        <v>0</v>
      </c>
      <c r="AG26">
        <f t="shared" si="4"/>
        <v>-9.7260140420748868</v>
      </c>
      <c r="AH26">
        <f t="shared" si="5"/>
        <v>-3751.6375452982948</v>
      </c>
      <c r="AI26">
        <f t="shared" si="6"/>
        <v>-3761.3635593403696</v>
      </c>
      <c r="AJ26">
        <f t="shared" si="7"/>
        <v>280.898694016131</v>
      </c>
      <c r="AK26">
        <f t="shared" si="22"/>
        <v>95.964511541780652</v>
      </c>
      <c r="AL26">
        <f t="shared" si="8"/>
        <v>-3384.5003537824578</v>
      </c>
      <c r="AN26">
        <f t="shared" si="9"/>
        <v>0</v>
      </c>
      <c r="AO26">
        <f t="shared" si="9"/>
        <v>0</v>
      </c>
      <c r="AP26">
        <f t="shared" si="9"/>
        <v>-1.1261514826876748</v>
      </c>
      <c r="AQ26">
        <f t="shared" si="9"/>
        <v>-434.39297597838009</v>
      </c>
      <c r="AR26">
        <f t="shared" si="9"/>
        <v>-435.51912746106774</v>
      </c>
      <c r="AS26">
        <f t="shared" si="9"/>
        <v>32.52457578025588</v>
      </c>
      <c r="AT26">
        <f t="shared" si="9"/>
        <v>11.111497113890623</v>
      </c>
      <c r="AU26">
        <f t="shared" si="9"/>
        <v>-391.88305456692126</v>
      </c>
      <c r="AW26">
        <v>23</v>
      </c>
      <c r="AX26">
        <f>IF(Z26&gt;0, (R26*SUMPRODUCT(K26:$K$98, X26:$X$98)-K26*$AZ$3)/Z26, 0)</f>
        <v>2801.8232719036341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9.6466888000000001E-2</v>
      </c>
      <c r="Q27" s="4">
        <f t="shared" si="21"/>
        <v>25</v>
      </c>
      <c r="R27">
        <f t="shared" si="0"/>
        <v>100000</v>
      </c>
      <c r="S27">
        <f t="shared" si="1"/>
        <v>2395.8915443170217</v>
      </c>
      <c r="U27">
        <f t="shared" si="13"/>
        <v>9.6466888000000001E-2</v>
      </c>
      <c r="V27">
        <f t="shared" si="14"/>
        <v>0.01</v>
      </c>
      <c r="W27">
        <f t="shared" si="15"/>
        <v>0.3890405616829955</v>
      </c>
      <c r="X27">
        <f t="shared" si="16"/>
        <v>3.7529532291330617E-2</v>
      </c>
      <c r="Y27">
        <f t="shared" si="17"/>
        <v>3.8904056168299552E-3</v>
      </c>
      <c r="Z27">
        <f t="shared" si="18"/>
        <v>0.34762062377483494</v>
      </c>
      <c r="AB27">
        <f t="shared" si="19"/>
        <v>1090.0228994378781</v>
      </c>
      <c r="AC27">
        <f t="shared" si="2"/>
        <v>832.86131313233568</v>
      </c>
      <c r="AE27">
        <f t="shared" si="3"/>
        <v>0</v>
      </c>
      <c r="AF27">
        <f t="shared" si="4"/>
        <v>0</v>
      </c>
      <c r="AG27">
        <f t="shared" si="4"/>
        <v>-8.6905155943708738</v>
      </c>
      <c r="AH27">
        <f t="shared" si="5"/>
        <v>-3752.9532291330615</v>
      </c>
      <c r="AI27">
        <f t="shared" si="6"/>
        <v>-3761.6437447274325</v>
      </c>
      <c r="AJ27">
        <f t="shared" si="7"/>
        <v>257.16158630554241</v>
      </c>
      <c r="AK27">
        <f t="shared" si="22"/>
        <v>76.301602960651479</v>
      </c>
      <c r="AL27">
        <f t="shared" si="8"/>
        <v>-3428.1805554612383</v>
      </c>
      <c r="AN27">
        <f t="shared" si="9"/>
        <v>0</v>
      </c>
      <c r="AO27">
        <f t="shared" si="9"/>
        <v>0</v>
      </c>
      <c r="AP27">
        <f t="shared" si="9"/>
        <v>-0.89844074902618964</v>
      </c>
      <c r="AQ27">
        <f t="shared" si="9"/>
        <v>-387.98688911237809</v>
      </c>
      <c r="AR27">
        <f t="shared" si="9"/>
        <v>-388.88532986140427</v>
      </c>
      <c r="AS27">
        <f t="shared" si="9"/>
        <v>26.585815963643117</v>
      </c>
      <c r="AT27">
        <f t="shared" si="9"/>
        <v>7.8881935797077771</v>
      </c>
      <c r="AU27">
        <f t="shared" si="9"/>
        <v>-354.41132031805336</v>
      </c>
      <c r="AW27">
        <v>24</v>
      </c>
      <c r="AX27">
        <f>IF(Z27&gt;0, (R27*SUMPRODUCT(K27:$K$98, X27:$X$98)-K27*$AZ$3)/Z27, 0)</f>
        <v>2395.8915443170217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0.107048017</v>
      </c>
      <c r="Q28" s="4">
        <f t="shared" si="21"/>
        <v>25</v>
      </c>
      <c r="R28">
        <f t="shared" si="0"/>
        <v>100000</v>
      </c>
      <c r="S28">
        <f t="shared" si="1"/>
        <v>1964.9828275130378</v>
      </c>
      <c r="U28">
        <f t="shared" si="13"/>
        <v>0.107048017</v>
      </c>
      <c r="V28">
        <f t="shared" si="14"/>
        <v>0.01</v>
      </c>
      <c r="W28">
        <f t="shared" si="15"/>
        <v>0.34762062377483494</v>
      </c>
      <c r="X28">
        <f t="shared" si="16"/>
        <v>3.7212098443399136E-2</v>
      </c>
      <c r="Y28">
        <f t="shared" si="17"/>
        <v>3.4762062377483496E-3</v>
      </c>
      <c r="Z28">
        <f t="shared" si="18"/>
        <v>0.30693231909368746</v>
      </c>
      <c r="AB28">
        <f t="shared" si="19"/>
        <v>832.86131313233568</v>
      </c>
      <c r="AC28">
        <f t="shared" si="2"/>
        <v>603.11673622784792</v>
      </c>
      <c r="AE28">
        <f t="shared" si="3"/>
        <v>0</v>
      </c>
      <c r="AF28">
        <f t="shared" si="4"/>
        <v>0</v>
      </c>
      <c r="AG28">
        <f t="shared" si="4"/>
        <v>-7.6733079773421862</v>
      </c>
      <c r="AH28">
        <f t="shared" si="5"/>
        <v>-3721.2098443399136</v>
      </c>
      <c r="AI28">
        <f t="shared" si="6"/>
        <v>-3728.8831523172557</v>
      </c>
      <c r="AJ28">
        <f t="shared" si="7"/>
        <v>229.74457690448776</v>
      </c>
      <c r="AK28">
        <f t="shared" si="22"/>
        <v>58.300291919263501</v>
      </c>
      <c r="AL28">
        <f t="shared" si="8"/>
        <v>-3440.8382834935042</v>
      </c>
      <c r="AN28">
        <f t="shared" si="9"/>
        <v>0</v>
      </c>
      <c r="AO28">
        <f t="shared" si="9"/>
        <v>0</v>
      </c>
      <c r="AP28">
        <f t="shared" si="9"/>
        <v>-0.70828575085774936</v>
      </c>
      <c r="AQ28">
        <f t="shared" si="9"/>
        <v>-343.4867877687438</v>
      </c>
      <c r="AR28">
        <f t="shared" si="9"/>
        <v>-344.19507351960158</v>
      </c>
      <c r="AS28">
        <f t="shared" si="9"/>
        <v>21.206604848754456</v>
      </c>
      <c r="AT28">
        <f t="shared" si="9"/>
        <v>5.3814164841542471</v>
      </c>
      <c r="AU28">
        <f t="shared" si="9"/>
        <v>-317.60705218669284</v>
      </c>
      <c r="AW28">
        <v>25</v>
      </c>
      <c r="AX28">
        <f>IF(Z28&gt;0, (R28*SUMPRODUCT(K28:$K$98, X28:$X$98)-K28*$AZ$3)/Z28, 0)</f>
        <v>1964.9828275130378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0.118979948</v>
      </c>
      <c r="Q29" s="4">
        <f t="shared" si="21"/>
        <v>25</v>
      </c>
      <c r="R29">
        <f t="shared" si="0"/>
        <v>100000</v>
      </c>
      <c r="S29">
        <f t="shared" si="1"/>
        <v>1499.6312634110866</v>
      </c>
      <c r="U29">
        <f t="shared" si="13"/>
        <v>0.118979948</v>
      </c>
      <c r="V29">
        <f t="shared" si="14"/>
        <v>0.01</v>
      </c>
      <c r="W29">
        <f t="shared" si="15"/>
        <v>0.30693231909368746</v>
      </c>
      <c r="X29">
        <f t="shared" si="16"/>
        <v>3.6518791365286345E-2</v>
      </c>
      <c r="Y29">
        <f t="shared" si="17"/>
        <v>3.0693231909368745E-3</v>
      </c>
      <c r="Z29">
        <f t="shared" si="18"/>
        <v>0.26734420453746421</v>
      </c>
      <c r="AB29">
        <f t="shared" si="19"/>
        <v>603.11673622784792</v>
      </c>
      <c r="AC29">
        <f t="shared" si="2"/>
        <v>400.91772721614939</v>
      </c>
      <c r="AE29">
        <f t="shared" si="3"/>
        <v>0</v>
      </c>
      <c r="AF29">
        <f t="shared" si="4"/>
        <v>0</v>
      </c>
      <c r="AG29">
        <f t="shared" si="4"/>
        <v>-6.683605113436605</v>
      </c>
      <c r="AH29">
        <f t="shared" si="5"/>
        <v>-3651.8791365286343</v>
      </c>
      <c r="AI29">
        <f t="shared" si="6"/>
        <v>-3658.5627416420707</v>
      </c>
      <c r="AJ29">
        <f t="shared" si="7"/>
        <v>202.19900901169854</v>
      </c>
      <c r="AK29">
        <f t="shared" si="22"/>
        <v>42.218171535949359</v>
      </c>
      <c r="AL29">
        <f t="shared" si="8"/>
        <v>-3414.1455610944231</v>
      </c>
      <c r="AN29">
        <f t="shared" si="9"/>
        <v>0</v>
      </c>
      <c r="AO29">
        <f t="shared" si="9"/>
        <v>0</v>
      </c>
      <c r="AP29">
        <f t="shared" si="9"/>
        <v>-0.55083133173479981</v>
      </c>
      <c r="AQ29">
        <f t="shared" si="9"/>
        <v>-300.97072073641419</v>
      </c>
      <c r="AR29">
        <f t="shared" si="9"/>
        <v>-301.52155206814899</v>
      </c>
      <c r="AS29">
        <f t="shared" si="9"/>
        <v>16.66429232712435</v>
      </c>
      <c r="AT29">
        <f t="shared" si="9"/>
        <v>3.4794233435191391</v>
      </c>
      <c r="AU29">
        <f t="shared" si="9"/>
        <v>-281.37783639750552</v>
      </c>
      <c r="AW29">
        <v>26</v>
      </c>
      <c r="AX29">
        <f>IF(Z29&gt;0, (R29*SUMPRODUCT(K29:$K$98, X29:$X$98)-K29*$AZ$3)/Z29, 0)</f>
        <v>1499.6312634110866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0.132636267</v>
      </c>
      <c r="Q30" s="4">
        <f t="shared" si="21"/>
        <v>25</v>
      </c>
      <c r="R30">
        <f t="shared" si="0"/>
        <v>100000</v>
      </c>
      <c r="S30">
        <f t="shared" si="1"/>
        <v>986.41246189369963</v>
      </c>
      <c r="U30">
        <f t="shared" si="13"/>
        <v>0.132636267</v>
      </c>
      <c r="V30">
        <f t="shared" si="14"/>
        <v>0.01</v>
      </c>
      <c r="W30">
        <f t="shared" si="15"/>
        <v>0.26734420453746421</v>
      </c>
      <c r="X30">
        <f t="shared" si="16"/>
        <v>3.5459537293933717E-2</v>
      </c>
      <c r="Y30">
        <f t="shared" si="17"/>
        <v>2.6734420453746422E-3</v>
      </c>
      <c r="Z30">
        <f t="shared" si="18"/>
        <v>0.22921122519815584</v>
      </c>
      <c r="AB30">
        <f t="shared" si="19"/>
        <v>400.91772721614939</v>
      </c>
      <c r="AC30">
        <f t="shared" si="2"/>
        <v>226.0968089413841</v>
      </c>
      <c r="AE30">
        <f t="shared" si="3"/>
        <v>0</v>
      </c>
      <c r="AF30">
        <f t="shared" si="4"/>
        <v>0</v>
      </c>
      <c r="AG30">
        <f t="shared" si="4"/>
        <v>-5.7302806299538958</v>
      </c>
      <c r="AH30">
        <f t="shared" si="5"/>
        <v>-3545.9537293933718</v>
      </c>
      <c r="AI30">
        <f t="shared" si="6"/>
        <v>-3551.6840100233258</v>
      </c>
      <c r="AJ30">
        <f t="shared" si="7"/>
        <v>174.82091827476529</v>
      </c>
      <c r="AK30">
        <f t="shared" si="22"/>
        <v>28.064240905130461</v>
      </c>
      <c r="AL30">
        <f t="shared" si="8"/>
        <v>-3348.79885084343</v>
      </c>
      <c r="AN30">
        <f t="shared" si="9"/>
        <v>0</v>
      </c>
      <c r="AO30">
        <f t="shared" si="9"/>
        <v>0</v>
      </c>
      <c r="AP30">
        <f t="shared" si="9"/>
        <v>-0.42166322038349041</v>
      </c>
      <c r="AQ30">
        <f t="shared" si="9"/>
        <v>-260.92932709979459</v>
      </c>
      <c r="AR30">
        <f t="shared" si="9"/>
        <v>-261.35099032017808</v>
      </c>
      <c r="AS30">
        <f t="shared" si="9"/>
        <v>12.864213142512293</v>
      </c>
      <c r="AT30">
        <f t="shared" si="9"/>
        <v>2.0651097148396733</v>
      </c>
      <c r="AU30">
        <f t="shared" si="9"/>
        <v>-246.42166746282612</v>
      </c>
      <c r="AW30">
        <v>27</v>
      </c>
      <c r="AX30">
        <f>IF(Z30&gt;0, (R30*SUMPRODUCT(K30:$K$98, X30:$X$98)-K30*$AZ$3)/Z30, 0)</f>
        <v>986.41246189369963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0.148393413</v>
      </c>
      <c r="Q31" s="4">
        <f t="shared" si="21"/>
        <v>25</v>
      </c>
      <c r="R31">
        <f t="shared" si="0"/>
        <v>100000</v>
      </c>
      <c r="S31">
        <f t="shared" si="1"/>
        <v>403.31230927558903</v>
      </c>
      <c r="U31">
        <f t="shared" si="13"/>
        <v>0.148393413</v>
      </c>
      <c r="V31">
        <f t="shared" si="14"/>
        <v>0.01</v>
      </c>
      <c r="W31">
        <f t="shared" si="15"/>
        <v>0.22921122519815584</v>
      </c>
      <c r="X31">
        <f t="shared" si="16"/>
        <v>3.4013436005065949E-2</v>
      </c>
      <c r="Y31">
        <f t="shared" si="17"/>
        <v>2.2921122519815587E-3</v>
      </c>
      <c r="Z31">
        <f t="shared" si="18"/>
        <v>0.19290567694110833</v>
      </c>
      <c r="AB31">
        <f t="shared" si="19"/>
        <v>226.0968089413841</v>
      </c>
      <c r="AC31">
        <f t="shared" si="2"/>
        <v>77.801234039489145</v>
      </c>
      <c r="AE31">
        <f t="shared" si="3"/>
        <v>0</v>
      </c>
      <c r="AF31">
        <f t="shared" si="4"/>
        <v>0</v>
      </c>
      <c r="AG31">
        <f t="shared" si="4"/>
        <v>-4.8226419235277085</v>
      </c>
      <c r="AH31">
        <f t="shared" si="5"/>
        <v>-3401.3436005065951</v>
      </c>
      <c r="AI31">
        <f t="shared" si="6"/>
        <v>-3406.1662424301226</v>
      </c>
      <c r="AJ31">
        <f t="shared" si="7"/>
        <v>148.29557490189495</v>
      </c>
      <c r="AK31">
        <f t="shared" si="22"/>
        <v>15.826776625896889</v>
      </c>
      <c r="AL31">
        <f t="shared" si="8"/>
        <v>-3242.0438909023305</v>
      </c>
      <c r="AN31">
        <f t="shared" si="9"/>
        <v>0</v>
      </c>
      <c r="AO31">
        <f t="shared" si="9"/>
        <v>0</v>
      </c>
      <c r="AP31">
        <f t="shared" si="9"/>
        <v>-0.31685227122355197</v>
      </c>
      <c r="AQ31">
        <f t="shared" si="9"/>
        <v>-223.47158717599044</v>
      </c>
      <c r="AR31">
        <f t="shared" si="9"/>
        <v>-223.78843944721396</v>
      </c>
      <c r="AS31">
        <f t="shared" si="9"/>
        <v>9.7431636984768595</v>
      </c>
      <c r="AT31">
        <f t="shared" si="9"/>
        <v>1.0398346382712611</v>
      </c>
      <c r="AU31">
        <f t="shared" si="9"/>
        <v>-213.00544111046582</v>
      </c>
      <c r="AW31">
        <v>28</v>
      </c>
      <c r="AX31">
        <f>IF(Z31&gt;0, (R31*SUMPRODUCT(K31:$K$98, X31:$X$98)-K31*$AZ$3)/Z31, 0)</f>
        <v>403.31230927558903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0.16656033000000001</v>
      </c>
      <c r="Q32" s="4">
        <f t="shared" si="21"/>
        <v>25</v>
      </c>
      <c r="R32">
        <f t="shared" si="0"/>
        <v>100000</v>
      </c>
      <c r="S32">
        <f t="shared" si="1"/>
        <v>-283.95080689430523</v>
      </c>
      <c r="U32">
        <f t="shared" si="13"/>
        <v>0.16656033000000001</v>
      </c>
      <c r="V32">
        <f t="shared" si="14"/>
        <v>0.01</v>
      </c>
      <c r="W32">
        <f t="shared" si="15"/>
        <v>0.19290567694110833</v>
      </c>
      <c r="X32">
        <f t="shared" si="16"/>
        <v>3.2130433210184398E-2</v>
      </c>
      <c r="Y32">
        <f t="shared" si="17"/>
        <v>1.9290567694110834E-3</v>
      </c>
      <c r="Z32">
        <f t="shared" si="18"/>
        <v>0.15884618696151287</v>
      </c>
      <c r="AB32">
        <f t="shared" si="19"/>
        <v>77.801234039489145</v>
      </c>
      <c r="AC32">
        <f t="shared" si="2"/>
        <v>-45.104502959805245</v>
      </c>
      <c r="AE32">
        <f t="shared" si="3"/>
        <v>0</v>
      </c>
      <c r="AF32">
        <f t="shared" si="4"/>
        <v>0</v>
      </c>
      <c r="AG32">
        <f t="shared" si="4"/>
        <v>-3.9711546740378219</v>
      </c>
      <c r="AH32">
        <f t="shared" si="5"/>
        <v>-3213.0433210184397</v>
      </c>
      <c r="AI32">
        <f t="shared" si="6"/>
        <v>-3217.0144756924774</v>
      </c>
      <c r="AJ32">
        <f t="shared" si="7"/>
        <v>122.90573699929439</v>
      </c>
      <c r="AK32">
        <f t="shared" si="22"/>
        <v>5.446086382764241</v>
      </c>
      <c r="AL32">
        <f t="shared" si="8"/>
        <v>-3088.6626523104187</v>
      </c>
      <c r="AN32">
        <f t="shared" si="9"/>
        <v>0</v>
      </c>
      <c r="AO32">
        <f t="shared" si="9"/>
        <v>0</v>
      </c>
      <c r="AP32">
        <f t="shared" si="9"/>
        <v>-0.23295422290631443</v>
      </c>
      <c r="AQ32">
        <f t="shared" si="9"/>
        <v>-188.48221020087257</v>
      </c>
      <c r="AR32">
        <f t="shared" si="9"/>
        <v>-188.71516442377887</v>
      </c>
      <c r="AS32">
        <f t="shared" si="9"/>
        <v>7.2098451970611386</v>
      </c>
      <c r="AT32">
        <f t="shared" si="9"/>
        <v>0.31947605301596504</v>
      </c>
      <c r="AU32">
        <f t="shared" si="9"/>
        <v>-181.18584317370178</v>
      </c>
      <c r="AW32">
        <v>29</v>
      </c>
      <c r="AX32">
        <f>IF(Z32&gt;0, (R32*SUMPRODUCT(K32:$K$98, X32:$X$98)-K32*$AZ$3)/Z32, 0)</f>
        <v>-283.95080689430523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0.18820168900000001</v>
      </c>
      <c r="Q33" s="4">
        <f t="shared" si="21"/>
        <v>25</v>
      </c>
      <c r="R33">
        <f t="shared" si="0"/>
        <v>100000</v>
      </c>
      <c r="S33">
        <f t="shared" si="1"/>
        <v>-1129.0266571096267</v>
      </c>
      <c r="U33">
        <f t="shared" si="13"/>
        <v>0.18820168900000001</v>
      </c>
      <c r="V33">
        <f t="shared" si="14"/>
        <v>0.01</v>
      </c>
      <c r="W33">
        <f t="shared" si="15"/>
        <v>0.15884618696151287</v>
      </c>
      <c r="X33">
        <f t="shared" si="16"/>
        <v>2.98951206773665E-2</v>
      </c>
      <c r="Y33">
        <f t="shared" si="17"/>
        <v>1.5884618696151288E-3</v>
      </c>
      <c r="Z33">
        <f t="shared" si="18"/>
        <v>0.12736260441453126</v>
      </c>
      <c r="AB33">
        <f t="shared" si="19"/>
        <v>-45.104502959805245</v>
      </c>
      <c r="AC33">
        <f t="shared" si="2"/>
        <v>-143.79577550291401</v>
      </c>
      <c r="AE33">
        <f t="shared" si="3"/>
        <v>0</v>
      </c>
      <c r="AF33">
        <f t="shared" si="4"/>
        <v>0</v>
      </c>
      <c r="AG33">
        <f t="shared" si="4"/>
        <v>-3.1840651103632815</v>
      </c>
      <c r="AH33">
        <f t="shared" si="5"/>
        <v>-2989.5120677366499</v>
      </c>
      <c r="AI33">
        <f t="shared" si="6"/>
        <v>-2992.6961328470134</v>
      </c>
      <c r="AJ33">
        <f t="shared" si="7"/>
        <v>98.691272543108767</v>
      </c>
      <c r="AK33">
        <f t="shared" si="22"/>
        <v>-3.1573152071863673</v>
      </c>
      <c r="AL33">
        <f t="shared" si="8"/>
        <v>-2897.1621755110909</v>
      </c>
      <c r="AN33">
        <f t="shared" si="9"/>
        <v>0</v>
      </c>
      <c r="AO33">
        <f t="shared" si="9"/>
        <v>0</v>
      </c>
      <c r="AP33">
        <f t="shared" si="9"/>
        <v>-0.16676991291660753</v>
      </c>
      <c r="AQ33">
        <f t="shared" si="9"/>
        <v>-156.57992218089592</v>
      </c>
      <c r="AR33">
        <f t="shared" si="9"/>
        <v>-156.74669209381253</v>
      </c>
      <c r="AS33">
        <f t="shared" si="9"/>
        <v>5.1690949641936159</v>
      </c>
      <c r="AT33">
        <f t="shared" si="9"/>
        <v>-0.16536884890920953</v>
      </c>
      <c r="AU33">
        <f t="shared" si="9"/>
        <v>-151.74296597852813</v>
      </c>
      <c r="AW33">
        <v>30</v>
      </c>
      <c r="AX33">
        <f>IF(Z33&gt;0, (R33*SUMPRODUCT(K33:$K$98, X33:$X$98)-K33*$AZ$3)/Z33, 0)</f>
        <v>-1129.0266571096267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0.21316064300000001</v>
      </c>
      <c r="Q34" s="4">
        <f t="shared" si="21"/>
        <v>25</v>
      </c>
      <c r="R34">
        <f t="shared" si="0"/>
        <v>100000</v>
      </c>
      <c r="S34">
        <f t="shared" si="1"/>
        <v>-2225.6376205381353</v>
      </c>
      <c r="U34">
        <f t="shared" si="13"/>
        <v>0.21316064300000001</v>
      </c>
      <c r="V34">
        <f t="shared" si="14"/>
        <v>0.01</v>
      </c>
      <c r="W34">
        <f t="shared" si="15"/>
        <v>0.12736260441453126</v>
      </c>
      <c r="X34">
        <f t="shared" si="16"/>
        <v>2.7148694651156123E-2</v>
      </c>
      <c r="Y34">
        <f t="shared" si="17"/>
        <v>1.2736260441453125E-3</v>
      </c>
      <c r="Z34">
        <f t="shared" si="18"/>
        <v>9.8940283719229818E-2</v>
      </c>
      <c r="AB34">
        <f t="shared" si="19"/>
        <v>-143.79577550291401</v>
      </c>
      <c r="AC34">
        <f t="shared" si="2"/>
        <v>-220.20521763223465</v>
      </c>
      <c r="AE34">
        <f t="shared" si="3"/>
        <v>0</v>
      </c>
      <c r="AF34">
        <f t="shared" si="4"/>
        <v>0</v>
      </c>
      <c r="AG34">
        <f t="shared" si="4"/>
        <v>-2.4735070929807454</v>
      </c>
      <c r="AH34">
        <f t="shared" si="5"/>
        <v>-2714.8694651156125</v>
      </c>
      <c r="AI34">
        <f t="shared" si="6"/>
        <v>-2717.342972208593</v>
      </c>
      <c r="AJ34">
        <f t="shared" si="7"/>
        <v>76.409442129320638</v>
      </c>
      <c r="AK34">
        <f t="shared" si="22"/>
        <v>-10.065704285203982</v>
      </c>
      <c r="AL34">
        <f t="shared" si="8"/>
        <v>-2650.9992343644763</v>
      </c>
      <c r="AN34">
        <f t="shared" si="9"/>
        <v>0</v>
      </c>
      <c r="AO34">
        <f t="shared" si="9"/>
        <v>0</v>
      </c>
      <c r="AP34">
        <f t="shared" si="9"/>
        <v>-0.11567270706882443</v>
      </c>
      <c r="AQ34">
        <f t="shared" si="9"/>
        <v>-126.95993525127881</v>
      </c>
      <c r="AR34">
        <f t="shared" si="9"/>
        <v>-127.07560795834762</v>
      </c>
      <c r="AS34">
        <f t="shared" si="9"/>
        <v>3.5732612377780639</v>
      </c>
      <c r="AT34">
        <f t="shared" si="9"/>
        <v>-0.47071919321675237</v>
      </c>
      <c r="AU34">
        <f t="shared" ref="AU34:AU79" si="23">AL34*$K34</f>
        <v>-123.97306591378631</v>
      </c>
      <c r="AW34">
        <v>31</v>
      </c>
      <c r="AX34">
        <f>IF(Z34&gt;0, (R34*SUMPRODUCT(K34:$K$98, X34:$X$98)-K34*$AZ$3)/Z34, 0)</f>
        <v>-2225.6376205381353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0.241823134</v>
      </c>
      <c r="Q35" s="4">
        <f t="shared" si="21"/>
        <v>25</v>
      </c>
      <c r="R35">
        <f t="shared" si="0"/>
        <v>100000</v>
      </c>
      <c r="S35">
        <f t="shared" si="1"/>
        <v>-3722.8638273501733</v>
      </c>
      <c r="U35">
        <f t="shared" si="13"/>
        <v>0.241823134</v>
      </c>
      <c r="V35">
        <f t="shared" si="14"/>
        <v>0.01</v>
      </c>
      <c r="W35">
        <f t="shared" si="15"/>
        <v>9.8940283719229818E-2</v>
      </c>
      <c r="X35">
        <f t="shared" si="16"/>
        <v>2.3926049487833331E-2</v>
      </c>
      <c r="Y35">
        <f t="shared" si="17"/>
        <v>9.8940283719229825E-4</v>
      </c>
      <c r="Z35">
        <f t="shared" si="18"/>
        <v>7.4024831394204182E-2</v>
      </c>
      <c r="AB35">
        <f t="shared" si="19"/>
        <v>-220.20521763223465</v>
      </c>
      <c r="AC35">
        <f t="shared" si="2"/>
        <v>-275.58436712317825</v>
      </c>
      <c r="AE35">
        <f t="shared" si="3"/>
        <v>0</v>
      </c>
      <c r="AF35">
        <f t="shared" ref="AF35:AG66" si="24">-$Z35*P35</f>
        <v>0</v>
      </c>
      <c r="AG35">
        <f t="shared" si="24"/>
        <v>-1.8506207848551046</v>
      </c>
      <c r="AH35">
        <f t="shared" si="5"/>
        <v>-2392.6049487833329</v>
      </c>
      <c r="AI35">
        <f t="shared" ref="AI35:AI66" si="25">SUM(AE35:AH35)</f>
        <v>-2394.4555695681879</v>
      </c>
      <c r="AJ35">
        <f t="shared" si="7"/>
        <v>55.379149490943604</v>
      </c>
      <c r="AK35">
        <f t="shared" si="22"/>
        <v>-15.414365234256428</v>
      </c>
      <c r="AL35">
        <f t="shared" ref="AL35:AL79" si="26">SUM(AI35:AK35)</f>
        <v>-2354.4907853115005</v>
      </c>
      <c r="AN35">
        <f t="shared" ref="AN35:AT66" si="27">AE35*$K35</f>
        <v>0</v>
      </c>
      <c r="AO35">
        <f t="shared" si="27"/>
        <v>0</v>
      </c>
      <c r="AP35">
        <f t="shared" si="27"/>
        <v>-7.7271110229008136E-2</v>
      </c>
      <c r="AQ35">
        <f t="shared" si="27"/>
        <v>-99.901201934453852</v>
      </c>
      <c r="AR35">
        <f t="shared" si="27"/>
        <v>-99.978473044682843</v>
      </c>
      <c r="AS35">
        <f t="shared" si="27"/>
        <v>2.3123096853353808</v>
      </c>
      <c r="AT35">
        <f t="shared" si="27"/>
        <v>-0.64361382130465794</v>
      </c>
      <c r="AU35">
        <f t="shared" si="23"/>
        <v>-98.309777180652119</v>
      </c>
      <c r="AW35">
        <v>32</v>
      </c>
      <c r="AX35">
        <f>IF(Z35&gt;0, (R35*SUMPRODUCT(K35:$K$98, X35:$X$98)-K35*$AZ$3)/Z35, 0)</f>
        <v>-3722.8638273501733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0.27493253200000001</v>
      </c>
      <c r="Q36" s="4">
        <f t="shared" si="21"/>
        <v>25</v>
      </c>
      <c r="R36">
        <f t="shared" si="0"/>
        <v>100000</v>
      </c>
      <c r="S36">
        <f t="shared" si="1"/>
        <v>-5886.2265900291613</v>
      </c>
      <c r="U36">
        <f t="shared" si="13"/>
        <v>0.27493253200000001</v>
      </c>
      <c r="V36">
        <f t="shared" si="14"/>
        <v>0.01</v>
      </c>
      <c r="W36">
        <f t="shared" si="15"/>
        <v>7.4024831394204182E-2</v>
      </c>
      <c r="X36">
        <f t="shared" si="16"/>
        <v>2.0351834326081647E-2</v>
      </c>
      <c r="Y36">
        <f t="shared" si="17"/>
        <v>7.4024831394204184E-4</v>
      </c>
      <c r="Z36">
        <f t="shared" si="18"/>
        <v>5.2932748754180491E-2</v>
      </c>
      <c r="AB36">
        <f t="shared" si="19"/>
        <v>-275.58436712317825</v>
      </c>
      <c r="AC36">
        <f t="shared" si="2"/>
        <v>-311.57415320019015</v>
      </c>
      <c r="AE36">
        <f t="shared" si="3"/>
        <v>0</v>
      </c>
      <c r="AF36">
        <f t="shared" si="24"/>
        <v>0</v>
      </c>
      <c r="AG36">
        <f t="shared" si="24"/>
        <v>-1.3233187188545124</v>
      </c>
      <c r="AH36">
        <f t="shared" si="5"/>
        <v>-2035.1834326081646</v>
      </c>
      <c r="AI36">
        <f t="shared" si="25"/>
        <v>-2036.5067513270192</v>
      </c>
      <c r="AJ36">
        <f t="shared" si="7"/>
        <v>35.9897860770119</v>
      </c>
      <c r="AK36">
        <f t="shared" si="22"/>
        <v>-19.290905698622481</v>
      </c>
      <c r="AL36">
        <f t="shared" si="26"/>
        <v>-2019.8078709486297</v>
      </c>
      <c r="AN36">
        <f t="shared" si="27"/>
        <v>0</v>
      </c>
      <c r="AO36">
        <f t="shared" si="27"/>
        <v>0</v>
      </c>
      <c r="AP36">
        <f t="shared" si="27"/>
        <v>-4.9333979590183701E-2</v>
      </c>
      <c r="AQ36">
        <f t="shared" si="27"/>
        <v>-75.872649948972523</v>
      </c>
      <c r="AR36">
        <f t="shared" si="27"/>
        <v>-75.921983928562696</v>
      </c>
      <c r="AS36">
        <f t="shared" si="27"/>
        <v>1.3417171135577246</v>
      </c>
      <c r="AT36">
        <f t="shared" si="27"/>
        <v>-0.71917455292690591</v>
      </c>
      <c r="AU36">
        <f t="shared" si="23"/>
        <v>-75.299441367931877</v>
      </c>
      <c r="AW36">
        <v>33</v>
      </c>
      <c r="AX36">
        <f>IF(Z36&gt;0, (R36*SUMPRODUCT(K36:$K$98, X36:$X$98)-K36*$AZ$3)/Z36, 0)</f>
        <v>-5886.2265900291613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0.31195269799999997</v>
      </c>
      <c r="Q37" s="4">
        <f t="shared" si="21"/>
        <v>25</v>
      </c>
      <c r="R37">
        <f t="shared" si="0"/>
        <v>100000</v>
      </c>
      <c r="S37">
        <f t="shared" si="1"/>
        <v>-9205.2016007911898</v>
      </c>
      <c r="U37">
        <f t="shared" si="13"/>
        <v>0.31195269799999997</v>
      </c>
      <c r="V37">
        <f t="shared" si="14"/>
        <v>0.01</v>
      </c>
      <c r="W37">
        <f t="shared" si="15"/>
        <v>5.2932748754180491E-2</v>
      </c>
      <c r="X37">
        <f t="shared" si="16"/>
        <v>1.6512513786422742E-2</v>
      </c>
      <c r="Y37">
        <f t="shared" si="17"/>
        <v>5.293274875418049E-4</v>
      </c>
      <c r="Z37">
        <f t="shared" si="18"/>
        <v>3.5890907480215943E-2</v>
      </c>
      <c r="AB37">
        <f t="shared" si="19"/>
        <v>-311.57415320019015</v>
      </c>
      <c r="AC37">
        <f t="shared" si="2"/>
        <v>-330.3830389907323</v>
      </c>
      <c r="AE37">
        <f t="shared" si="3"/>
        <v>0</v>
      </c>
      <c r="AF37">
        <f t="shared" si="24"/>
        <v>0</v>
      </c>
      <c r="AG37">
        <f t="shared" si="24"/>
        <v>-0.89727268700539853</v>
      </c>
      <c r="AH37">
        <f t="shared" si="5"/>
        <v>-1651.2513786422742</v>
      </c>
      <c r="AI37">
        <f t="shared" si="25"/>
        <v>-1652.1486513292796</v>
      </c>
      <c r="AJ37">
        <f t="shared" si="7"/>
        <v>18.808885790542149</v>
      </c>
      <c r="AK37">
        <f t="shared" si="22"/>
        <v>-21.810190724013314</v>
      </c>
      <c r="AL37">
        <f t="shared" si="26"/>
        <v>-1655.1499562627509</v>
      </c>
      <c r="AN37">
        <f t="shared" si="27"/>
        <v>0</v>
      </c>
      <c r="AO37">
        <f t="shared" si="27"/>
        <v>0</v>
      </c>
      <c r="AP37">
        <f t="shared" si="27"/>
        <v>-2.9866760498256355E-2</v>
      </c>
      <c r="AQ37">
        <f t="shared" si="27"/>
        <v>-54.963814415124062</v>
      </c>
      <c r="AR37">
        <f t="shared" si="27"/>
        <v>-54.993681175622321</v>
      </c>
      <c r="AS37">
        <f t="shared" si="27"/>
        <v>0.62607554568503165</v>
      </c>
      <c r="AT37">
        <f t="shared" si="27"/>
        <v>-0.72597745613923814</v>
      </c>
      <c r="AU37">
        <f t="shared" si="23"/>
        <v>-55.093583086076528</v>
      </c>
      <c r="AW37">
        <v>34</v>
      </c>
      <c r="AX37">
        <f>IF(Z37&gt;0, (R37*SUMPRODUCT(K37:$K$98, X37:$X$98)-K37*$AZ$3)/Z37, 0)</f>
        <v>-9205.2016007911898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0.35315455400000001</v>
      </c>
      <c r="Q38" s="4">
        <f t="shared" si="21"/>
        <v>25</v>
      </c>
      <c r="R38">
        <f t="shared" si="0"/>
        <v>100000</v>
      </c>
      <c r="S38">
        <f t="shared" si="1"/>
        <v>-14629.987960697355</v>
      </c>
      <c r="U38">
        <f t="shared" si="13"/>
        <v>0.35315455400000001</v>
      </c>
      <c r="V38">
        <f t="shared" si="14"/>
        <v>0.01</v>
      </c>
      <c r="W38">
        <f t="shared" si="15"/>
        <v>3.5890907480215943E-2</v>
      </c>
      <c r="X38">
        <f t="shared" si="16"/>
        <v>1.2675037423830925E-2</v>
      </c>
      <c r="Y38">
        <f t="shared" si="17"/>
        <v>3.5890907480215945E-4</v>
      </c>
      <c r="Z38">
        <f t="shared" si="18"/>
        <v>2.2856960981582859E-2</v>
      </c>
      <c r="AB38">
        <f t="shared" si="19"/>
        <v>-330.3830389907323</v>
      </c>
      <c r="AC38">
        <f t="shared" si="2"/>
        <v>-334.39706397868645</v>
      </c>
      <c r="AE38">
        <f t="shared" si="3"/>
        <v>0</v>
      </c>
      <c r="AF38">
        <f t="shared" si="24"/>
        <v>0</v>
      </c>
      <c r="AG38">
        <f t="shared" si="24"/>
        <v>-0.57142402453957153</v>
      </c>
      <c r="AH38">
        <f t="shared" si="5"/>
        <v>-1267.5037423830925</v>
      </c>
      <c r="AI38">
        <f t="shared" si="25"/>
        <v>-1268.075166407632</v>
      </c>
      <c r="AJ38">
        <f t="shared" si="7"/>
        <v>4.0140249879541443</v>
      </c>
      <c r="AK38">
        <f t="shared" si="22"/>
        <v>-23.126812729351265</v>
      </c>
      <c r="AL38">
        <f t="shared" si="26"/>
        <v>-1287.1879541490291</v>
      </c>
      <c r="AN38">
        <f t="shared" si="27"/>
        <v>0</v>
      </c>
      <c r="AO38">
        <f t="shared" si="27"/>
        <v>0</v>
      </c>
      <c r="AP38">
        <f t="shared" si="27"/>
        <v>-1.6982598580435049E-2</v>
      </c>
      <c r="AQ38">
        <f t="shared" si="27"/>
        <v>-37.66993743995193</v>
      </c>
      <c r="AR38">
        <f t="shared" si="27"/>
        <v>-37.686920038532364</v>
      </c>
      <c r="AS38">
        <f t="shared" si="27"/>
        <v>0.11929595560352597</v>
      </c>
      <c r="AT38">
        <f t="shared" si="27"/>
        <v>-0.68732387887249136</v>
      </c>
      <c r="AU38">
        <f t="shared" si="23"/>
        <v>-38.254947961801335</v>
      </c>
      <c r="AW38">
        <v>35</v>
      </c>
      <c r="AX38">
        <f>IF(Z38&gt;0, (R38*SUMPRODUCT(K38:$K$98, X38:$X$98)-K38*$AZ$3)/Z38, 0)</f>
        <v>-14629.987960697355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0.39812553899999997</v>
      </c>
      <c r="Q39" s="4">
        <f t="shared" si="21"/>
        <v>25</v>
      </c>
      <c r="R39">
        <f t="shared" si="0"/>
        <v>100000</v>
      </c>
      <c r="S39">
        <f t="shared" si="1"/>
        <v>-24139.948237330256</v>
      </c>
      <c r="U39">
        <f t="shared" si="13"/>
        <v>0.39812553899999997</v>
      </c>
      <c r="V39">
        <f t="shared" si="14"/>
        <v>0.01</v>
      </c>
      <c r="W39">
        <f t="shared" si="15"/>
        <v>2.2856960981582859E-2</v>
      </c>
      <c r="X39">
        <f t="shared" si="16"/>
        <v>9.0999399106946443E-3</v>
      </c>
      <c r="Y39">
        <f t="shared" si="17"/>
        <v>2.2856960981582858E-4</v>
      </c>
      <c r="Z39">
        <f t="shared" si="18"/>
        <v>1.3528451461072385E-2</v>
      </c>
      <c r="AB39">
        <f t="shared" si="19"/>
        <v>-334.39706397868645</v>
      </c>
      <c r="AC39">
        <f t="shared" si="2"/>
        <v>-326.57611800152227</v>
      </c>
      <c r="AE39">
        <f t="shared" si="3"/>
        <v>0</v>
      </c>
      <c r="AF39">
        <f t="shared" si="24"/>
        <v>0</v>
      </c>
      <c r="AG39">
        <f t="shared" si="24"/>
        <v>-0.33821128652680965</v>
      </c>
      <c r="AH39">
        <f t="shared" si="5"/>
        <v>-909.99399106946441</v>
      </c>
      <c r="AI39">
        <f t="shared" si="25"/>
        <v>-910.33220235599117</v>
      </c>
      <c r="AJ39">
        <f t="shared" si="7"/>
        <v>-7.8209459771641718</v>
      </c>
      <c r="AK39">
        <f t="shared" si="22"/>
        <v>-23.407794478508052</v>
      </c>
      <c r="AL39">
        <f t="shared" si="26"/>
        <v>-941.56094281166338</v>
      </c>
      <c r="AN39">
        <f t="shared" si="27"/>
        <v>0</v>
      </c>
      <c r="AO39">
        <f t="shared" si="27"/>
        <v>0</v>
      </c>
      <c r="AP39">
        <f t="shared" si="27"/>
        <v>-8.9746128403342482E-3</v>
      </c>
      <c r="AQ39">
        <f t="shared" si="27"/>
        <v>-24.147165048058344</v>
      </c>
      <c r="AR39">
        <f t="shared" si="27"/>
        <v>-24.156139660898678</v>
      </c>
      <c r="AS39">
        <f t="shared" si="27"/>
        <v>-0.20753287955295416</v>
      </c>
      <c r="AT39">
        <f t="shared" si="27"/>
        <v>-0.62113803193280182</v>
      </c>
      <c r="AU39">
        <f t="shared" si="23"/>
        <v>-24.984810572384433</v>
      </c>
      <c r="AW39">
        <v>36</v>
      </c>
      <c r="AX39">
        <f>IF(Z39&gt;0, (R39*SUMPRODUCT(K39:$K$98, X39:$X$98)-K39*$AZ$3)/Z39, 0)</f>
        <v>-24139.948237330256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0.44755673899999998</v>
      </c>
      <c r="Q40" s="4">
        <f t="shared" si="21"/>
        <v>25</v>
      </c>
      <c r="R40">
        <f t="shared" si="0"/>
        <v>100000</v>
      </c>
      <c r="S40">
        <f t="shared" si="1"/>
        <v>-42257.943238276515</v>
      </c>
      <c r="U40">
        <f t="shared" si="13"/>
        <v>0.44755673899999998</v>
      </c>
      <c r="V40">
        <f t="shared" si="14"/>
        <v>0.01</v>
      </c>
      <c r="W40">
        <f t="shared" si="15"/>
        <v>1.3528451461072385E-2</v>
      </c>
      <c r="X40">
        <f t="shared" si="16"/>
        <v>6.0547496196373422E-3</v>
      </c>
      <c r="Y40">
        <f t="shared" si="17"/>
        <v>1.3528451461072385E-4</v>
      </c>
      <c r="Z40">
        <f t="shared" si="18"/>
        <v>7.3384173268243192E-3</v>
      </c>
      <c r="AB40">
        <f t="shared" si="19"/>
        <v>-326.57611800152227</v>
      </c>
      <c r="AC40">
        <f t="shared" si="2"/>
        <v>-310.10642285572698</v>
      </c>
      <c r="AE40">
        <f t="shared" si="3"/>
        <v>0</v>
      </c>
      <c r="AF40">
        <f t="shared" si="24"/>
        <v>0</v>
      </c>
      <c r="AG40">
        <f t="shared" si="24"/>
        <v>-0.18346043317060798</v>
      </c>
      <c r="AH40">
        <f t="shared" si="5"/>
        <v>-605.47496196373424</v>
      </c>
      <c r="AI40">
        <f t="shared" si="25"/>
        <v>-605.65842239690483</v>
      </c>
      <c r="AJ40">
        <f t="shared" si="7"/>
        <v>-16.469695145795299</v>
      </c>
      <c r="AK40">
        <f t="shared" si="22"/>
        <v>-22.860328260106563</v>
      </c>
      <c r="AL40">
        <f t="shared" si="26"/>
        <v>-644.98844580280672</v>
      </c>
      <c r="AN40">
        <f t="shared" si="27"/>
        <v>0</v>
      </c>
      <c r="AO40">
        <f t="shared" si="27"/>
        <v>0</v>
      </c>
      <c r="AP40">
        <f t="shared" si="27"/>
        <v>-4.346623442253018E-3</v>
      </c>
      <c r="AQ40">
        <f t="shared" si="27"/>
        <v>-14.345173059312582</v>
      </c>
      <c r="AR40">
        <f t="shared" si="27"/>
        <v>-14.349519682754835</v>
      </c>
      <c r="AS40">
        <f t="shared" si="27"/>
        <v>-0.39020709681254351</v>
      </c>
      <c r="AT40">
        <f t="shared" si="27"/>
        <v>-0.54161672353937051</v>
      </c>
      <c r="AU40">
        <f t="shared" si="23"/>
        <v>-15.281343503106749</v>
      </c>
      <c r="AW40">
        <v>37</v>
      </c>
      <c r="AX40">
        <f>IF(Z40&gt;0, (R40*SUMPRODUCT(K40:$K$98, X40:$X$98)-K40*$AZ$3)/Z40, 0)</f>
        <v>-42257.943238276515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0.50316588799999995</v>
      </c>
      <c r="Q41" s="4">
        <f t="shared" si="21"/>
        <v>25</v>
      </c>
      <c r="R41">
        <f t="shared" si="0"/>
        <v>100000</v>
      </c>
      <c r="S41">
        <f t="shared" si="1"/>
        <v>-80665.956713050313</v>
      </c>
      <c r="U41">
        <f t="shared" si="13"/>
        <v>0.50316588799999995</v>
      </c>
      <c r="V41">
        <f t="shared" si="14"/>
        <v>0.01</v>
      </c>
      <c r="W41">
        <f t="shared" si="15"/>
        <v>7.3384173268243192E-3</v>
      </c>
      <c r="X41">
        <f t="shared" si="16"/>
        <v>3.6924412707661446E-3</v>
      </c>
      <c r="Y41">
        <f t="shared" si="17"/>
        <v>7.3384173268243192E-5</v>
      </c>
      <c r="Z41">
        <f t="shared" si="18"/>
        <v>3.5725918827899314E-3</v>
      </c>
      <c r="AB41">
        <f t="shared" si="19"/>
        <v>-310.10642285572698</v>
      </c>
      <c r="AC41">
        <f t="shared" si="2"/>
        <v>-288.1865421705275</v>
      </c>
      <c r="AE41">
        <f t="shared" si="3"/>
        <v>0</v>
      </c>
      <c r="AF41">
        <f t="shared" si="24"/>
        <v>0</v>
      </c>
      <c r="AG41">
        <f t="shared" si="24"/>
        <v>-8.9314797069748292E-2</v>
      </c>
      <c r="AH41">
        <f t="shared" si="5"/>
        <v>-369.24412707661446</v>
      </c>
      <c r="AI41">
        <f t="shared" si="25"/>
        <v>-369.33344187368419</v>
      </c>
      <c r="AJ41">
        <f t="shared" si="7"/>
        <v>-21.919880685199473</v>
      </c>
      <c r="AK41">
        <f t="shared" si="22"/>
        <v>-21.70744959990089</v>
      </c>
      <c r="AL41">
        <f t="shared" si="26"/>
        <v>-412.96077215878455</v>
      </c>
      <c r="AN41">
        <f t="shared" si="27"/>
        <v>0</v>
      </c>
      <c r="AO41">
        <f t="shared" si="27"/>
        <v>0</v>
      </c>
      <c r="AP41">
        <f t="shared" si="27"/>
        <v>-1.8893612175960998E-3</v>
      </c>
      <c r="AQ41">
        <f t="shared" si="27"/>
        <v>-7.8109737290102021</v>
      </c>
      <c r="AR41">
        <f t="shared" si="27"/>
        <v>-7.8128630902277978</v>
      </c>
      <c r="AS41">
        <f t="shared" si="27"/>
        <v>-0.46369217441772798</v>
      </c>
      <c r="AT41">
        <f t="shared" si="27"/>
        <v>-0.45919841675222539</v>
      </c>
      <c r="AU41">
        <f t="shared" si="23"/>
        <v>-8.7357536813977514</v>
      </c>
      <c r="AW41">
        <v>38</v>
      </c>
      <c r="AX41">
        <f>IF(Z41&gt;0, (R41*SUMPRODUCT(K41:$K$98, X41:$X$98)-K41*$AZ$3)/Z41, 0)</f>
        <v>-80665.956713050313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0.56565928300000001</v>
      </c>
      <c r="Q42" s="4">
        <f t="shared" si="21"/>
        <v>25</v>
      </c>
      <c r="R42">
        <f t="shared" si="0"/>
        <v>100000</v>
      </c>
      <c r="S42">
        <f t="shared" si="1"/>
        <v>-173890.93946136336</v>
      </c>
      <c r="U42">
        <f t="shared" si="13"/>
        <v>0.56565928300000001</v>
      </c>
      <c r="V42">
        <f t="shared" si="14"/>
        <v>0.01</v>
      </c>
      <c r="W42">
        <f t="shared" si="15"/>
        <v>3.5725918827899314E-3</v>
      </c>
      <c r="X42">
        <f t="shared" si="16"/>
        <v>2.0208697628705725E-3</v>
      </c>
      <c r="Y42">
        <f t="shared" si="17"/>
        <v>3.5725918827899312E-5</v>
      </c>
      <c r="Z42">
        <f t="shared" si="18"/>
        <v>1.5159962010914596E-3</v>
      </c>
      <c r="AB42">
        <f t="shared" si="19"/>
        <v>-288.1865421705275</v>
      </c>
      <c r="AC42">
        <f t="shared" si="2"/>
        <v>-263.61800362765183</v>
      </c>
      <c r="AE42">
        <f t="shared" si="3"/>
        <v>0</v>
      </c>
      <c r="AF42">
        <f t="shared" si="24"/>
        <v>0</v>
      </c>
      <c r="AG42">
        <f t="shared" si="24"/>
        <v>-3.789990502728649E-2</v>
      </c>
      <c r="AH42">
        <f t="shared" si="5"/>
        <v>-202.08697628705724</v>
      </c>
      <c r="AI42">
        <f t="shared" si="25"/>
        <v>-202.12487619208451</v>
      </c>
      <c r="AJ42">
        <f t="shared" si="7"/>
        <v>-24.568538542875672</v>
      </c>
      <c r="AK42">
        <f t="shared" si="22"/>
        <v>-20.173057951936926</v>
      </c>
      <c r="AL42">
        <f t="shared" si="26"/>
        <v>-246.86647268689711</v>
      </c>
      <c r="AN42">
        <f t="shared" si="27"/>
        <v>0</v>
      </c>
      <c r="AO42">
        <f t="shared" si="27"/>
        <v>0</v>
      </c>
      <c r="AP42">
        <f t="shared" si="27"/>
        <v>-7.1583294084528743E-4</v>
      </c>
      <c r="AQ42">
        <f t="shared" si="27"/>
        <v>-3.816909684547916</v>
      </c>
      <c r="AR42">
        <f t="shared" si="27"/>
        <v>-3.8176255174887608</v>
      </c>
      <c r="AS42">
        <f t="shared" si="27"/>
        <v>-0.46403728940100342</v>
      </c>
      <c r="AT42">
        <f t="shared" si="27"/>
        <v>-0.38101782548480745</v>
      </c>
      <c r="AU42">
        <f t="shared" si="23"/>
        <v>-4.6626806323745722</v>
      </c>
      <c r="AW42">
        <v>39</v>
      </c>
      <c r="AX42">
        <f>IF(Z42&gt;0, (R42*SUMPRODUCT(K42:$K$98, X42:$X$98)-K42*$AZ$3)/Z42, 0)</f>
        <v>-173890.93946136336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0.63613866799999996</v>
      </c>
      <c r="Q43" s="4">
        <f t="shared" si="21"/>
        <v>25</v>
      </c>
      <c r="R43">
        <f t="shared" si="0"/>
        <v>100000</v>
      </c>
      <c r="S43">
        <f t="shared" si="1"/>
        <v>-444633.33359056746</v>
      </c>
      <c r="U43">
        <f t="shared" si="13"/>
        <v>0.63613866799999996</v>
      </c>
      <c r="V43">
        <f t="shared" si="14"/>
        <v>0.01</v>
      </c>
      <c r="W43">
        <f t="shared" si="15"/>
        <v>1.5159962010914596E-3</v>
      </c>
      <c r="X43">
        <f t="shared" si="16"/>
        <v>9.6438380405538117E-4</v>
      </c>
      <c r="Y43">
        <f t="shared" si="17"/>
        <v>1.5159962010914597E-5</v>
      </c>
      <c r="Z43">
        <f t="shared" si="18"/>
        <v>5.3645243502516387E-4</v>
      </c>
      <c r="AB43">
        <f t="shared" si="19"/>
        <v>-263.61800362765183</v>
      </c>
      <c r="AC43">
        <f t="shared" si="2"/>
        <v>-238.5246344980159</v>
      </c>
      <c r="AE43">
        <f t="shared" si="3"/>
        <v>0</v>
      </c>
      <c r="AF43">
        <f t="shared" si="24"/>
        <v>0</v>
      </c>
      <c r="AG43">
        <f t="shared" si="24"/>
        <v>-1.3411310875629096E-2</v>
      </c>
      <c r="AH43">
        <f t="shared" si="5"/>
        <v>-96.438380405538112</v>
      </c>
      <c r="AI43">
        <f t="shared" si="25"/>
        <v>-96.451791716413737</v>
      </c>
      <c r="AJ43">
        <f t="shared" si="7"/>
        <v>-25.093369129635931</v>
      </c>
      <c r="AK43">
        <f t="shared" si="22"/>
        <v>-18.453260253935628</v>
      </c>
      <c r="AL43">
        <f t="shared" si="26"/>
        <v>-139.99842109998531</v>
      </c>
      <c r="AN43">
        <f t="shared" si="27"/>
        <v>0</v>
      </c>
      <c r="AO43">
        <f t="shared" si="27"/>
        <v>0</v>
      </c>
      <c r="AP43">
        <f t="shared" si="27"/>
        <v>-2.2616571244374163E-4</v>
      </c>
      <c r="AQ43">
        <f t="shared" si="27"/>
        <v>-1.626317905356585</v>
      </c>
      <c r="AR43">
        <f t="shared" si="27"/>
        <v>-1.6265440710690287</v>
      </c>
      <c r="AS43">
        <f t="shared" si="27"/>
        <v>-0.4231696483250515</v>
      </c>
      <c r="AT43">
        <f t="shared" si="27"/>
        <v>-0.31119215645244391</v>
      </c>
      <c r="AU43">
        <f t="shared" si="23"/>
        <v>-2.3609058758465244</v>
      </c>
      <c r="AW43">
        <v>40</v>
      </c>
      <c r="AX43">
        <f>IF(Z43&gt;0, (R43*SUMPRODUCT(K43:$K$98, X43:$X$98)-K43*$AZ$3)/Z43, 0)</f>
        <v>-444633.33359056746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0.71227412300000004</v>
      </c>
      <c r="Q44" s="4">
        <f t="shared" si="21"/>
        <v>25</v>
      </c>
      <c r="R44">
        <f t="shared" si="0"/>
        <v>100000</v>
      </c>
      <c r="S44">
        <f t="shared" si="1"/>
        <v>-1438639.6261770478</v>
      </c>
      <c r="U44">
        <f t="shared" si="13"/>
        <v>0.71227412300000004</v>
      </c>
      <c r="V44">
        <f t="shared" si="14"/>
        <v>0.01</v>
      </c>
      <c r="W44">
        <f t="shared" si="15"/>
        <v>5.3645243502516387E-4</v>
      </c>
      <c r="X44">
        <f t="shared" si="16"/>
        <v>3.8210118768876311E-4</v>
      </c>
      <c r="Y44">
        <f t="shared" si="17"/>
        <v>5.3645243502516387E-6</v>
      </c>
      <c r="Z44">
        <f t="shared" si="18"/>
        <v>1.4898672298614912E-4</v>
      </c>
      <c r="AB44">
        <f t="shared" si="19"/>
        <v>-238.5246344980159</v>
      </c>
      <c r="AC44">
        <f t="shared" si="2"/>
        <v>-214.33820346213696</v>
      </c>
      <c r="AE44">
        <f t="shared" si="3"/>
        <v>0</v>
      </c>
      <c r="AF44">
        <f t="shared" si="24"/>
        <v>0</v>
      </c>
      <c r="AG44">
        <f t="shared" si="24"/>
        <v>-3.7246680746537281E-3</v>
      </c>
      <c r="AH44">
        <f t="shared" si="5"/>
        <v>-38.210118768876313</v>
      </c>
      <c r="AI44">
        <f t="shared" si="25"/>
        <v>-38.213843436950967</v>
      </c>
      <c r="AJ44">
        <f t="shared" si="7"/>
        <v>-24.18643103587894</v>
      </c>
      <c r="AK44">
        <f t="shared" si="22"/>
        <v>-16.696724414861116</v>
      </c>
      <c r="AL44">
        <f t="shared" si="26"/>
        <v>-79.096998887691029</v>
      </c>
      <c r="AN44">
        <f t="shared" si="27"/>
        <v>0</v>
      </c>
      <c r="AO44">
        <f t="shared" si="27"/>
        <v>0</v>
      </c>
      <c r="AP44">
        <f t="shared" si="27"/>
        <v>-5.6082206103364237E-5</v>
      </c>
      <c r="AQ44">
        <f t="shared" si="27"/>
        <v>-0.57532851601262958</v>
      </c>
      <c r="AR44">
        <f t="shared" si="27"/>
        <v>-0.57538459821873289</v>
      </c>
      <c r="AS44">
        <f t="shared" si="27"/>
        <v>-0.36417430575610993</v>
      </c>
      <c r="AT44">
        <f t="shared" si="27"/>
        <v>-0.25140203666936634</v>
      </c>
      <c r="AU44">
        <f t="shared" si="23"/>
        <v>-1.1909609406442092</v>
      </c>
      <c r="AW44">
        <v>41</v>
      </c>
      <c r="AX44">
        <f>IF(Z44&gt;0, (R44*SUMPRODUCT(K44:$K$98, X44:$X$98)-K44*$AZ$3)/Z44, 0)</f>
        <v>-1438639.6261770478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0.79182603500000004</v>
      </c>
      <c r="Q45" s="4">
        <f t="shared" si="21"/>
        <v>25</v>
      </c>
      <c r="R45">
        <f t="shared" si="0"/>
        <v>100000</v>
      </c>
      <c r="S45">
        <f t="shared" si="1"/>
        <v>-6498376.0408853237</v>
      </c>
      <c r="U45">
        <f t="shared" si="13"/>
        <v>0.79182603500000004</v>
      </c>
      <c r="V45">
        <f t="shared" si="14"/>
        <v>0.01</v>
      </c>
      <c r="W45">
        <f t="shared" si="15"/>
        <v>1.4898672298614912E-4</v>
      </c>
      <c r="X45">
        <f t="shared" si="16"/>
        <v>1.1797156612976583E-4</v>
      </c>
      <c r="Y45">
        <f t="shared" si="17"/>
        <v>1.4898672298614913E-6</v>
      </c>
      <c r="Z45">
        <f t="shared" si="18"/>
        <v>2.9525289626521807E-5</v>
      </c>
      <c r="AB45">
        <f t="shared" si="19"/>
        <v>-214.33820346213696</v>
      </c>
      <c r="AC45">
        <f t="shared" si="2"/>
        <v>-191.86643470918929</v>
      </c>
      <c r="AE45">
        <f t="shared" si="3"/>
        <v>0</v>
      </c>
      <c r="AF45">
        <f t="shared" si="24"/>
        <v>0</v>
      </c>
      <c r="AG45">
        <f t="shared" si="24"/>
        <v>-7.3813224066304522E-4</v>
      </c>
      <c r="AH45">
        <f t="shared" si="5"/>
        <v>-11.797156612976583</v>
      </c>
      <c r="AI45">
        <f t="shared" si="25"/>
        <v>-11.797894745217246</v>
      </c>
      <c r="AJ45">
        <f t="shared" si="7"/>
        <v>-22.471768752947668</v>
      </c>
      <c r="AK45">
        <f t="shared" si="22"/>
        <v>-15.003674242349589</v>
      </c>
      <c r="AL45">
        <f t="shared" si="26"/>
        <v>-49.273337740514506</v>
      </c>
      <c r="AN45">
        <f t="shared" si="27"/>
        <v>0</v>
      </c>
      <c r="AO45">
        <f t="shared" si="27"/>
        <v>0</v>
      </c>
      <c r="AP45">
        <f t="shared" si="27"/>
        <v>-9.9232438834382923E-6</v>
      </c>
      <c r="AQ45">
        <f t="shared" si="27"/>
        <v>-0.15859768176028463</v>
      </c>
      <c r="AR45">
        <f t="shared" si="27"/>
        <v>-0.15860760500416807</v>
      </c>
      <c r="AS45">
        <f t="shared" si="27"/>
        <v>-0.30210418884754164</v>
      </c>
      <c r="AT45">
        <f t="shared" si="27"/>
        <v>-0.20170521005932018</v>
      </c>
      <c r="AU45">
        <f t="shared" si="23"/>
        <v>-0.66241700391102998</v>
      </c>
      <c r="AW45">
        <v>42</v>
      </c>
      <c r="AX45">
        <f>IF(Z45&gt;0, (R45*SUMPRODUCT(K45:$K$98, X45:$X$98)-K45*$AZ$3)/Z45, 0)</f>
        <v>-6498376.0408853237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0.79399978000000004</v>
      </c>
      <c r="Q46" s="4">
        <f t="shared" si="21"/>
        <v>25</v>
      </c>
      <c r="R46">
        <f t="shared" si="0"/>
        <v>100000</v>
      </c>
      <c r="S46">
        <f t="shared" si="1"/>
        <v>-29626465.418800261</v>
      </c>
      <c r="U46">
        <f t="shared" si="13"/>
        <v>0.79399978000000004</v>
      </c>
      <c r="V46">
        <f t="shared" si="14"/>
        <v>0.01</v>
      </c>
      <c r="W46">
        <f t="shared" si="15"/>
        <v>2.9525289626521807E-5</v>
      </c>
      <c r="X46">
        <f t="shared" si="16"/>
        <v>2.3443073467894599E-5</v>
      </c>
      <c r="Y46">
        <f t="shared" si="17"/>
        <v>2.9525289626521806E-7</v>
      </c>
      <c r="Z46">
        <f t="shared" si="18"/>
        <v>5.7869632623619903E-6</v>
      </c>
      <c r="AB46">
        <f t="shared" si="19"/>
        <v>-191.86643470918929</v>
      </c>
      <c r="AC46">
        <f t="shared" si="2"/>
        <v>-171.44726697223504</v>
      </c>
      <c r="AE46">
        <f t="shared" si="3"/>
        <v>0</v>
      </c>
      <c r="AF46">
        <f t="shared" si="24"/>
        <v>0</v>
      </c>
      <c r="AG46">
        <f t="shared" si="24"/>
        <v>-1.4467408155904976E-4</v>
      </c>
      <c r="AH46">
        <f t="shared" si="5"/>
        <v>-2.34430734678946</v>
      </c>
      <c r="AI46">
        <f t="shared" si="25"/>
        <v>-2.3444520208710191</v>
      </c>
      <c r="AJ46">
        <f t="shared" si="7"/>
        <v>-20.41916773695425</v>
      </c>
      <c r="AK46">
        <f t="shared" si="22"/>
        <v>-13.430650429643253</v>
      </c>
      <c r="AL46">
        <f t="shared" si="26"/>
        <v>-36.194270187468518</v>
      </c>
      <c r="AN46">
        <f t="shared" si="27"/>
        <v>0</v>
      </c>
      <c r="AO46">
        <f t="shared" si="27"/>
        <v>0</v>
      </c>
      <c r="AP46">
        <f t="shared" si="27"/>
        <v>-1.7365696288103204E-6</v>
      </c>
      <c r="AQ46">
        <f t="shared" si="27"/>
        <v>-2.813947664405839E-2</v>
      </c>
      <c r="AR46">
        <f t="shared" si="27"/>
        <v>-2.8141213213687202E-2</v>
      </c>
      <c r="AS46">
        <f t="shared" si="27"/>
        <v>-0.24509785135981901</v>
      </c>
      <c r="AT46">
        <f t="shared" si="27"/>
        <v>-0.16121242574999309</v>
      </c>
      <c r="AU46">
        <f t="shared" si="23"/>
        <v>-0.43445149032349928</v>
      </c>
      <c r="AW46">
        <v>43</v>
      </c>
      <c r="AX46">
        <f>IF(Z46&gt;0, (R46*SUMPRODUCT(K46:$K$98, X46:$X$98)-K46*$AZ$3)/Z46, 0)</f>
        <v>-29626465.418800261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0.79634782599999998</v>
      </c>
      <c r="Q47" s="4">
        <f t="shared" si="21"/>
        <v>25</v>
      </c>
      <c r="R47">
        <f t="shared" si="0"/>
        <v>100000</v>
      </c>
      <c r="S47">
        <f t="shared" si="1"/>
        <v>-136618307.58437625</v>
      </c>
      <c r="U47">
        <f t="shared" si="13"/>
        <v>0.79634782599999998</v>
      </c>
      <c r="V47">
        <f t="shared" si="14"/>
        <v>0.01</v>
      </c>
      <c r="W47">
        <f t="shared" si="15"/>
        <v>5.7869632623619903E-6</v>
      </c>
      <c r="X47">
        <f t="shared" si="16"/>
        <v>4.6084356131238389E-6</v>
      </c>
      <c r="Y47">
        <f t="shared" si="17"/>
        <v>5.7869632623619904E-8</v>
      </c>
      <c r="Z47">
        <f t="shared" si="18"/>
        <v>1.1206580166145316E-6</v>
      </c>
      <c r="AB47">
        <f t="shared" si="19"/>
        <v>-171.44726697223504</v>
      </c>
      <c r="AC47">
        <f t="shared" si="2"/>
        <v>-153.10240161074111</v>
      </c>
      <c r="AE47">
        <f t="shared" si="3"/>
        <v>0</v>
      </c>
      <c r="AF47">
        <f t="shared" si="24"/>
        <v>0</v>
      </c>
      <c r="AG47">
        <f t="shared" si="24"/>
        <v>-2.8016450415363289E-5</v>
      </c>
      <c r="AH47">
        <f t="shared" si="5"/>
        <v>-0.46084356131238391</v>
      </c>
      <c r="AI47">
        <f t="shared" si="25"/>
        <v>-0.46087157776279924</v>
      </c>
      <c r="AJ47">
        <f t="shared" si="7"/>
        <v>-18.34486536149393</v>
      </c>
      <c r="AK47">
        <f t="shared" si="22"/>
        <v>-12.001308688056454</v>
      </c>
      <c r="AL47">
        <f t="shared" si="26"/>
        <v>-30.807045627313183</v>
      </c>
      <c r="AN47">
        <f t="shared" si="27"/>
        <v>0</v>
      </c>
      <c r="AO47">
        <f t="shared" si="27"/>
        <v>0</v>
      </c>
      <c r="AP47">
        <f t="shared" si="27"/>
        <v>-3.0025936064418886E-7</v>
      </c>
      <c r="AQ47">
        <f t="shared" si="27"/>
        <v>-4.9389766021454493E-3</v>
      </c>
      <c r="AR47">
        <f t="shared" si="27"/>
        <v>-4.9392768615060933E-3</v>
      </c>
      <c r="AS47">
        <f t="shared" si="27"/>
        <v>-0.19660654590009627</v>
      </c>
      <c r="AT47">
        <f t="shared" si="27"/>
        <v>-0.12862105013821942</v>
      </c>
      <c r="AU47">
        <f t="shared" si="23"/>
        <v>-0.33016687289982177</v>
      </c>
      <c r="AW47">
        <v>44</v>
      </c>
      <c r="AX47">
        <f>IF(Z47&gt;0, (R47*SUMPRODUCT(K47:$K$98, X47:$X$98)-K47*$AZ$3)/Z47, 0)</f>
        <v>-136618307.58437625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0.79893513299999996</v>
      </c>
      <c r="Q48" s="4">
        <f t="shared" si="21"/>
        <v>25</v>
      </c>
      <c r="R48">
        <f t="shared" si="0"/>
        <v>100000</v>
      </c>
      <c r="S48">
        <f t="shared" si="1"/>
        <v>-638445308.80482125</v>
      </c>
      <c r="U48">
        <f t="shared" si="13"/>
        <v>0.79893513299999996</v>
      </c>
      <c r="V48">
        <f t="shared" si="14"/>
        <v>0.01</v>
      </c>
      <c r="W48">
        <f t="shared" si="15"/>
        <v>1.1206580166145316E-6</v>
      </c>
      <c r="X48">
        <f t="shared" si="16"/>
        <v>8.9533306155144693E-7</v>
      </c>
      <c r="Y48">
        <f t="shared" si="17"/>
        <v>1.1206580166145317E-8</v>
      </c>
      <c r="Z48">
        <f t="shared" si="18"/>
        <v>2.1411837489693935E-7</v>
      </c>
      <c r="AB48">
        <f t="shared" si="19"/>
        <v>-153.10240161074111</v>
      </c>
      <c r="AC48">
        <f t="shared" si="2"/>
        <v>-136.70287198186293</v>
      </c>
      <c r="AE48">
        <f t="shared" si="3"/>
        <v>0</v>
      </c>
      <c r="AF48">
        <f t="shared" si="24"/>
        <v>0</v>
      </c>
      <c r="AG48">
        <f t="shared" si="24"/>
        <v>-5.3529593724234841E-6</v>
      </c>
      <c r="AH48">
        <f t="shared" si="5"/>
        <v>-8.9533306155144696E-2</v>
      </c>
      <c r="AI48">
        <f t="shared" si="25"/>
        <v>-8.9538659114517125E-2</v>
      </c>
      <c r="AJ48">
        <f t="shared" si="7"/>
        <v>-16.399529628878184</v>
      </c>
      <c r="AK48">
        <f t="shared" si="22"/>
        <v>-10.717168112751878</v>
      </c>
      <c r="AL48">
        <f t="shared" si="26"/>
        <v>-27.206236400744579</v>
      </c>
      <c r="AN48">
        <f t="shared" si="27"/>
        <v>0</v>
      </c>
      <c r="AO48">
        <f t="shared" si="27"/>
        <v>0</v>
      </c>
      <c r="AP48">
        <f t="shared" si="27"/>
        <v>-5.1222334649095536E-8</v>
      </c>
      <c r="AQ48">
        <f t="shared" si="27"/>
        <v>-8.5674197225271416E-4</v>
      </c>
      <c r="AR48">
        <f t="shared" si="27"/>
        <v>-8.5679319458736327E-4</v>
      </c>
      <c r="AS48">
        <f t="shared" si="27"/>
        <v>-0.15692668976074192</v>
      </c>
      <c r="AT48">
        <f t="shared" si="27"/>
        <v>-0.10255231421893987</v>
      </c>
      <c r="AU48">
        <f t="shared" si="23"/>
        <v>-0.26033579717426913</v>
      </c>
      <c r="AW48">
        <v>45</v>
      </c>
      <c r="AX48">
        <f>IF(Z48&gt;0, (R48*SUMPRODUCT(K48:$K$98, X48:$X$98)-K48*$AZ$3)/Z48, 0)</f>
        <v>-638445308.80482125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0.80179641700000004</v>
      </c>
      <c r="Q49" s="4">
        <f t="shared" si="21"/>
        <v>25</v>
      </c>
      <c r="R49">
        <f t="shared" si="0"/>
        <v>100000</v>
      </c>
      <c r="S49">
        <f t="shared" si="1"/>
        <v>-3028868683.1657367</v>
      </c>
      <c r="U49">
        <f t="shared" si="13"/>
        <v>0.80179641700000004</v>
      </c>
      <c r="V49">
        <f t="shared" si="14"/>
        <v>0.01</v>
      </c>
      <c r="W49">
        <f t="shared" si="15"/>
        <v>2.1411837489693935E-7</v>
      </c>
      <c r="X49">
        <f t="shared" si="16"/>
        <v>1.7167934580622872E-7</v>
      </c>
      <c r="Y49">
        <f t="shared" si="17"/>
        <v>2.1411837489693935E-9</v>
      </c>
      <c r="Z49">
        <f t="shared" si="18"/>
        <v>4.0297845341741241E-8</v>
      </c>
      <c r="AB49">
        <f t="shared" si="19"/>
        <v>-136.70287198186293</v>
      </c>
      <c r="AC49">
        <f t="shared" si="2"/>
        <v>-122.0568817546563</v>
      </c>
      <c r="AE49">
        <f t="shared" si="3"/>
        <v>0</v>
      </c>
      <c r="AF49">
        <f t="shared" si="24"/>
        <v>0</v>
      </c>
      <c r="AG49">
        <f t="shared" si="24"/>
        <v>-1.0074461335435311E-6</v>
      </c>
      <c r="AH49">
        <f t="shared" si="5"/>
        <v>-1.7167934580622872E-2</v>
      </c>
      <c r="AI49">
        <f t="shared" si="25"/>
        <v>-1.7168942026756416E-2</v>
      </c>
      <c r="AJ49">
        <f t="shared" si="7"/>
        <v>-14.645990227206624</v>
      </c>
      <c r="AK49">
        <f t="shared" si="22"/>
        <v>-9.5692010387304052</v>
      </c>
      <c r="AL49">
        <f t="shared" si="26"/>
        <v>-24.232360207963787</v>
      </c>
      <c r="AN49">
        <f t="shared" si="27"/>
        <v>0</v>
      </c>
      <c r="AO49">
        <f t="shared" si="27"/>
        <v>0</v>
      </c>
      <c r="AP49">
        <f t="shared" si="27"/>
        <v>-8.607345455879311E-9</v>
      </c>
      <c r="AQ49">
        <f t="shared" si="27"/>
        <v>-1.466781585429277E-4</v>
      </c>
      <c r="AR49">
        <f t="shared" si="27"/>
        <v>-1.4668676588838357E-4</v>
      </c>
      <c r="AS49">
        <f t="shared" si="27"/>
        <v>-0.12513135266656183</v>
      </c>
      <c r="AT49">
        <f t="shared" si="27"/>
        <v>-8.1756648156864231E-2</v>
      </c>
      <c r="AU49">
        <f t="shared" si="23"/>
        <v>-0.20703468758931445</v>
      </c>
      <c r="AW49">
        <v>46</v>
      </c>
      <c r="AX49">
        <f>IF(Z49&gt;0, (R49*SUMPRODUCT(K49:$K$98, X49:$X$98)-K49*$AZ$3)/Z49, 0)</f>
        <v>-3028868683.1657367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0.804638195</v>
      </c>
      <c r="Q50" s="4">
        <f t="shared" si="21"/>
        <v>25</v>
      </c>
      <c r="R50">
        <f t="shared" si="0"/>
        <v>100000</v>
      </c>
      <c r="S50">
        <f t="shared" si="1"/>
        <v>-14589576367.105951</v>
      </c>
      <c r="U50">
        <f t="shared" si="13"/>
        <v>0.804638195</v>
      </c>
      <c r="V50">
        <f t="shared" si="14"/>
        <v>0.01</v>
      </c>
      <c r="W50">
        <f t="shared" si="15"/>
        <v>4.0297845341741241E-8</v>
      </c>
      <c r="X50">
        <f t="shared" si="16"/>
        <v>3.2425185538167833E-8</v>
      </c>
      <c r="Y50">
        <f t="shared" si="17"/>
        <v>4.0297845341741244E-10</v>
      </c>
      <c r="Z50">
        <f t="shared" si="18"/>
        <v>7.4696813501559966E-9</v>
      </c>
      <c r="AB50">
        <f t="shared" si="19"/>
        <v>-122.0568817546563</v>
      </c>
      <c r="AC50">
        <f t="shared" si="2"/>
        <v>-108.979486496048</v>
      </c>
      <c r="AE50">
        <f t="shared" si="3"/>
        <v>0</v>
      </c>
      <c r="AF50">
        <f t="shared" si="24"/>
        <v>0</v>
      </c>
      <c r="AG50">
        <f t="shared" si="24"/>
        <v>-1.8674203375389991E-7</v>
      </c>
      <c r="AH50">
        <f t="shared" si="5"/>
        <v>-3.2425185538167835E-3</v>
      </c>
      <c r="AI50">
        <f t="shared" si="25"/>
        <v>-3.2427052958505375E-3</v>
      </c>
      <c r="AJ50">
        <f t="shared" si="7"/>
        <v>-13.077395258608306</v>
      </c>
      <c r="AK50">
        <f t="shared" si="22"/>
        <v>-8.5439817228259418</v>
      </c>
      <c r="AL50">
        <f t="shared" si="26"/>
        <v>-21.624619686730099</v>
      </c>
      <c r="AN50">
        <f t="shared" si="27"/>
        <v>0</v>
      </c>
      <c r="AO50">
        <f t="shared" si="27"/>
        <v>0</v>
      </c>
      <c r="AP50">
        <f t="shared" si="27"/>
        <v>-1.424529544607443E-9</v>
      </c>
      <c r="AQ50">
        <f t="shared" si="27"/>
        <v>-2.4734996112000644E-5</v>
      </c>
      <c r="AR50">
        <f t="shared" si="27"/>
        <v>-2.4736420641545252E-5</v>
      </c>
      <c r="AS50">
        <f t="shared" si="27"/>
        <v>-9.975866460224718E-2</v>
      </c>
      <c r="AT50">
        <f t="shared" si="27"/>
        <v>-6.5176297741254371E-2</v>
      </c>
      <c r="AU50">
        <f t="shared" si="23"/>
        <v>-0.16495969876414313</v>
      </c>
      <c r="AW50">
        <v>47</v>
      </c>
      <c r="AX50">
        <f>IF(Z50&gt;0, (R50*SUMPRODUCT(K50:$K$98, X50:$X$98)-K50*$AZ$3)/Z50, 0)</f>
        <v>-14589576367.105951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0.80770724299999996</v>
      </c>
      <c r="Q51" s="4">
        <f t="shared" si="21"/>
        <v>25</v>
      </c>
      <c r="R51">
        <f t="shared" si="0"/>
        <v>100000</v>
      </c>
      <c r="S51">
        <f t="shared" si="1"/>
        <v>-71458737972.875549</v>
      </c>
      <c r="U51">
        <f t="shared" si="13"/>
        <v>0.80770724299999996</v>
      </c>
      <c r="V51">
        <f t="shared" si="14"/>
        <v>0.01</v>
      </c>
      <c r="W51">
        <f t="shared" si="15"/>
        <v>7.4696813501559966E-9</v>
      </c>
      <c r="X51">
        <f t="shared" si="16"/>
        <v>6.0333157294230169E-9</v>
      </c>
      <c r="Y51">
        <f t="shared" si="17"/>
        <v>7.4696813501559969E-11</v>
      </c>
      <c r="Z51">
        <f t="shared" si="18"/>
        <v>1.3616688072314197E-9</v>
      </c>
      <c r="AB51">
        <f t="shared" si="19"/>
        <v>-108.979486496048</v>
      </c>
      <c r="AC51">
        <f t="shared" si="2"/>
        <v>-97.303134501788008</v>
      </c>
      <c r="AE51">
        <f t="shared" si="3"/>
        <v>0</v>
      </c>
      <c r="AF51">
        <f t="shared" si="24"/>
        <v>0</v>
      </c>
      <c r="AG51">
        <f t="shared" si="24"/>
        <v>-3.4041720180785489E-8</v>
      </c>
      <c r="AH51">
        <f t="shared" si="5"/>
        <v>-6.033315729423017E-4</v>
      </c>
      <c r="AI51">
        <f t="shared" si="25"/>
        <v>-6.033656146624825E-4</v>
      </c>
      <c r="AJ51">
        <f t="shared" si="7"/>
        <v>-11.676351994259988</v>
      </c>
      <c r="AK51">
        <f t="shared" si="22"/>
        <v>-7.6285640547233609</v>
      </c>
      <c r="AL51">
        <f t="shared" si="26"/>
        <v>-19.30551941459801</v>
      </c>
      <c r="AN51">
        <f t="shared" si="27"/>
        <v>0</v>
      </c>
      <c r="AO51">
        <f t="shared" si="27"/>
        <v>0</v>
      </c>
      <c r="AP51">
        <f t="shared" si="27"/>
        <v>-2.3185840903075478E-10</v>
      </c>
      <c r="AQ51">
        <f t="shared" si="27"/>
        <v>-4.1092958251675823E-6</v>
      </c>
      <c r="AR51">
        <f t="shared" si="27"/>
        <v>-4.1095276835766134E-6</v>
      </c>
      <c r="AS51">
        <f t="shared" si="27"/>
        <v>-7.9527720170859281E-2</v>
      </c>
      <c r="AT51">
        <f t="shared" si="27"/>
        <v>-5.1958206445622386E-2</v>
      </c>
      <c r="AU51">
        <f t="shared" si="23"/>
        <v>-0.13149003614416524</v>
      </c>
      <c r="AW51">
        <v>48</v>
      </c>
      <c r="AX51">
        <f>IF(Z51&gt;0, (R51*SUMPRODUCT(K51:$K$98, X51:$X$98)-K51*$AZ$3)/Z51, 0)</f>
        <v>-71458737972.875549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0.81092303399999999</v>
      </c>
      <c r="Q52" s="4">
        <f t="shared" si="21"/>
        <v>25</v>
      </c>
      <c r="R52">
        <f t="shared" si="0"/>
        <v>100000</v>
      </c>
      <c r="S52">
        <f t="shared" si="1"/>
        <v>-356285058181.28278</v>
      </c>
      <c r="U52">
        <f t="shared" si="13"/>
        <v>0.81092303399999999</v>
      </c>
      <c r="V52">
        <f t="shared" si="14"/>
        <v>0.01</v>
      </c>
      <c r="W52">
        <f t="shared" si="15"/>
        <v>1.3616688072314197E-9</v>
      </c>
      <c r="X52">
        <f t="shared" si="16"/>
        <v>1.104208600463264E-9</v>
      </c>
      <c r="Y52">
        <f t="shared" si="17"/>
        <v>1.3616688072314197E-11</v>
      </c>
      <c r="Z52">
        <f t="shared" si="18"/>
        <v>2.4384351869584148E-10</v>
      </c>
      <c r="AB52">
        <f t="shared" si="19"/>
        <v>-97.303134501788008</v>
      </c>
      <c r="AC52">
        <f t="shared" si="2"/>
        <v>-86.877802245676591</v>
      </c>
      <c r="AE52">
        <f t="shared" si="3"/>
        <v>0</v>
      </c>
      <c r="AF52">
        <f t="shared" si="24"/>
        <v>0</v>
      </c>
      <c r="AG52">
        <f t="shared" si="24"/>
        <v>-6.0960879673960371E-9</v>
      </c>
      <c r="AH52">
        <f t="shared" si="5"/>
        <v>-1.104208600463264E-4</v>
      </c>
      <c r="AI52">
        <f t="shared" si="25"/>
        <v>-1.1042695613429379E-4</v>
      </c>
      <c r="AJ52">
        <f t="shared" si="7"/>
        <v>-10.425332256111417</v>
      </c>
      <c r="AK52">
        <f t="shared" si="22"/>
        <v>-6.8112194151251613</v>
      </c>
      <c r="AL52">
        <f t="shared" si="26"/>
        <v>-17.236662098192713</v>
      </c>
      <c r="AN52">
        <f t="shared" si="27"/>
        <v>0</v>
      </c>
      <c r="AO52">
        <f t="shared" si="27"/>
        <v>0</v>
      </c>
      <c r="AP52">
        <f t="shared" si="27"/>
        <v>-3.7071875384655862E-11</v>
      </c>
      <c r="AQ52">
        <f t="shared" si="27"/>
        <v>-6.7149758753440238E-7</v>
      </c>
      <c r="AR52">
        <f t="shared" si="27"/>
        <v>-6.7153465940978701E-7</v>
      </c>
      <c r="AS52">
        <f t="shared" si="27"/>
        <v>-6.3399120929563055E-2</v>
      </c>
      <c r="AT52">
        <f t="shared" si="27"/>
        <v>-4.1420773244341277E-2</v>
      </c>
      <c r="AU52">
        <f t="shared" si="23"/>
        <v>-0.10482056570856374</v>
      </c>
      <c r="AW52">
        <v>49</v>
      </c>
      <c r="AX52">
        <f>IF(Z52&gt;0, (R52*SUMPRODUCT(K52:$K$98, X52:$X$98)-K52*$AZ$3)/Z52, 0)</f>
        <v>-356285058181.28278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0.81424565900000001</v>
      </c>
      <c r="Q53" s="4">
        <f t="shared" si="21"/>
        <v>25</v>
      </c>
      <c r="R53">
        <f t="shared" si="0"/>
        <v>100000</v>
      </c>
      <c r="S53">
        <f t="shared" si="1"/>
        <v>-1809978972257.6108</v>
      </c>
      <c r="U53">
        <f t="shared" si="13"/>
        <v>0.81424565900000001</v>
      </c>
      <c r="V53">
        <f t="shared" si="14"/>
        <v>0.01</v>
      </c>
      <c r="W53">
        <f t="shared" si="15"/>
        <v>2.4384351869584148E-10</v>
      </c>
      <c r="X53">
        <f t="shared" si="16"/>
        <v>1.9854852657337427E-10</v>
      </c>
      <c r="Y53">
        <f t="shared" si="17"/>
        <v>2.4384351869584147E-12</v>
      </c>
      <c r="Z53">
        <f t="shared" si="18"/>
        <v>4.2856556935508796E-11</v>
      </c>
      <c r="AB53">
        <f t="shared" si="19"/>
        <v>-86.877802245676591</v>
      </c>
      <c r="AC53">
        <f t="shared" si="2"/>
        <v>-77.569466876631992</v>
      </c>
      <c r="AE53">
        <f t="shared" si="3"/>
        <v>0</v>
      </c>
      <c r="AF53">
        <f t="shared" si="24"/>
        <v>0</v>
      </c>
      <c r="AG53">
        <f t="shared" si="24"/>
        <v>-1.0714139233877199E-9</v>
      </c>
      <c r="AH53">
        <f t="shared" si="5"/>
        <v>-1.9854852657337426E-5</v>
      </c>
      <c r="AI53">
        <f t="shared" si="25"/>
        <v>-1.9855924071260814E-5</v>
      </c>
      <c r="AJ53">
        <f t="shared" si="7"/>
        <v>-9.3083353690445989</v>
      </c>
      <c r="AK53">
        <f t="shared" si="22"/>
        <v>-6.0814461571973624</v>
      </c>
      <c r="AL53">
        <f t="shared" si="26"/>
        <v>-15.389801382166032</v>
      </c>
      <c r="AN53">
        <f t="shared" si="27"/>
        <v>0</v>
      </c>
      <c r="AO53">
        <f t="shared" si="27"/>
        <v>0</v>
      </c>
      <c r="AP53">
        <f t="shared" si="27"/>
        <v>-5.8174491320217067E-12</v>
      </c>
      <c r="AQ53">
        <f t="shared" si="27"/>
        <v>-1.0780576286766068E-7</v>
      </c>
      <c r="AR53">
        <f t="shared" si="27"/>
        <v>-1.078115803167927E-7</v>
      </c>
      <c r="AS53">
        <f t="shared" si="27"/>
        <v>-5.0541407322760308E-2</v>
      </c>
      <c r="AT53">
        <f t="shared" si="27"/>
        <v>-3.3020388195778447E-2</v>
      </c>
      <c r="AU53">
        <f t="shared" si="23"/>
        <v>-8.3561903330119078E-2</v>
      </c>
      <c r="AW53">
        <v>50</v>
      </c>
      <c r="AX53">
        <f>IF(Z53&gt;0, (R53*SUMPRODUCT(K53:$K$98, X53:$X$98)-K53*$AZ$3)/Z53, 0)</f>
        <v>-1809978972257.6108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0.81781076600000002</v>
      </c>
      <c r="Q54" s="4">
        <f t="shared" si="21"/>
        <v>25</v>
      </c>
      <c r="R54">
        <f t="shared" si="0"/>
        <v>100000</v>
      </c>
      <c r="S54">
        <f t="shared" si="1"/>
        <v>-9385329259303.291</v>
      </c>
      <c r="U54">
        <f t="shared" si="13"/>
        <v>0.81781076600000002</v>
      </c>
      <c r="V54">
        <f t="shared" si="14"/>
        <v>0.01</v>
      </c>
      <c r="W54">
        <f t="shared" si="15"/>
        <v>4.2856556935508796E-11</v>
      </c>
      <c r="X54">
        <f t="shared" si="16"/>
        <v>3.5048553655551062E-11</v>
      </c>
      <c r="Y54">
        <f t="shared" si="17"/>
        <v>4.28565569355088E-13</v>
      </c>
      <c r="Z54">
        <f t="shared" si="18"/>
        <v>7.3794377106026458E-12</v>
      </c>
      <c r="AB54">
        <f t="shared" si="19"/>
        <v>-77.569466876631992</v>
      </c>
      <c r="AC54">
        <f t="shared" si="2"/>
        <v>-69.258452662525102</v>
      </c>
      <c r="AE54">
        <f t="shared" si="3"/>
        <v>0</v>
      </c>
      <c r="AF54">
        <f t="shared" si="24"/>
        <v>0</v>
      </c>
      <c r="AG54">
        <f t="shared" si="24"/>
        <v>-1.8448594276506614E-10</v>
      </c>
      <c r="AH54">
        <f t="shared" si="5"/>
        <v>-3.5048553655551063E-6</v>
      </c>
      <c r="AI54">
        <f t="shared" si="25"/>
        <v>-3.5050398514978713E-6</v>
      </c>
      <c r="AJ54">
        <f t="shared" si="7"/>
        <v>-8.3110142141068906</v>
      </c>
      <c r="AK54">
        <f t="shared" si="22"/>
        <v>-5.4298626813642397</v>
      </c>
      <c r="AL54">
        <f t="shared" si="26"/>
        <v>-13.740880400510981</v>
      </c>
      <c r="AN54">
        <f t="shared" si="27"/>
        <v>0</v>
      </c>
      <c r="AO54">
        <f t="shared" si="27"/>
        <v>0</v>
      </c>
      <c r="AP54">
        <f t="shared" si="27"/>
        <v>-8.9437688381855573E-13</v>
      </c>
      <c r="AQ54">
        <f t="shared" si="27"/>
        <v>-1.6991330467231099E-8</v>
      </c>
      <c r="AR54">
        <f t="shared" si="27"/>
        <v>-1.6992224844114915E-8</v>
      </c>
      <c r="AS54">
        <f t="shared" si="27"/>
        <v>-4.0291302864470462E-2</v>
      </c>
      <c r="AT54">
        <f t="shared" si="27"/>
        <v>-2.6323651502843947E-2</v>
      </c>
      <c r="AU54">
        <f t="shared" si="23"/>
        <v>-6.6614971359539255E-2</v>
      </c>
      <c r="AW54">
        <v>51</v>
      </c>
      <c r="AX54">
        <f>IF(Z54&gt;0, (R54*SUMPRODUCT(K54:$K$98, X54:$X$98)-K54*$AZ$3)/Z54, 0)</f>
        <v>-9385329259303.291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0.82147716100000001</v>
      </c>
      <c r="Q55" s="4">
        <f t="shared" si="21"/>
        <v>25</v>
      </c>
      <c r="R55">
        <f t="shared" si="0"/>
        <v>100000</v>
      </c>
      <c r="S55">
        <f t="shared" si="1"/>
        <v>-49724763236667.609</v>
      </c>
      <c r="U55">
        <f t="shared" si="13"/>
        <v>0.82147716100000001</v>
      </c>
      <c r="V55">
        <f t="shared" si="14"/>
        <v>0.01</v>
      </c>
      <c r="W55">
        <f t="shared" si="15"/>
        <v>7.3794377106026458E-12</v>
      </c>
      <c r="X55">
        <f t="shared" si="16"/>
        <v>6.0620395402822014E-12</v>
      </c>
      <c r="Y55">
        <f t="shared" si="17"/>
        <v>7.379437710602646E-14</v>
      </c>
      <c r="Z55">
        <f t="shared" si="18"/>
        <v>1.243603793214418E-12</v>
      </c>
      <c r="AB55">
        <f t="shared" si="19"/>
        <v>-69.258452662525102</v>
      </c>
      <c r="AC55">
        <f t="shared" si="2"/>
        <v>-61.837904177808682</v>
      </c>
      <c r="AE55">
        <f t="shared" si="3"/>
        <v>0</v>
      </c>
      <c r="AF55">
        <f t="shared" si="24"/>
        <v>0</v>
      </c>
      <c r="AG55">
        <f t="shared" si="24"/>
        <v>-3.1090094830360452E-11</v>
      </c>
      <c r="AH55">
        <f t="shared" si="5"/>
        <v>-6.0620395402822013E-7</v>
      </c>
      <c r="AI55">
        <f t="shared" si="25"/>
        <v>-6.0623504412305046E-7</v>
      </c>
      <c r="AJ55">
        <f t="shared" si="7"/>
        <v>-7.42054848471642</v>
      </c>
      <c r="AK55">
        <f t="shared" si="22"/>
        <v>-4.8480916863767574</v>
      </c>
      <c r="AL55">
        <f t="shared" si="26"/>
        <v>-12.268640777328223</v>
      </c>
      <c r="AN55">
        <f t="shared" si="27"/>
        <v>0</v>
      </c>
      <c r="AO55">
        <f t="shared" si="27"/>
        <v>0</v>
      </c>
      <c r="AP55">
        <f t="shared" si="27"/>
        <v>-1.3457404606881797E-13</v>
      </c>
      <c r="AQ55">
        <f t="shared" si="27"/>
        <v>-2.623964940654621E-9</v>
      </c>
      <c r="AR55">
        <f t="shared" si="27"/>
        <v>-2.6240995147006897E-9</v>
      </c>
      <c r="AS55">
        <f t="shared" si="27"/>
        <v>-3.2119980305204722E-2</v>
      </c>
      <c r="AT55">
        <f t="shared" si="27"/>
        <v>-2.0985053841366976E-2</v>
      </c>
      <c r="AU55">
        <f t="shared" si="23"/>
        <v>-5.3105036770671216E-2</v>
      </c>
      <c r="AW55">
        <v>52</v>
      </c>
      <c r="AX55">
        <f>IF(Z55&gt;0, (R55*SUMPRODUCT(K55:$K$98, X55:$X$98)-K55*$AZ$3)/Z55, 0)</f>
        <v>-49724763236667.609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0.825360447</v>
      </c>
      <c r="Q56" s="4">
        <f t="shared" si="21"/>
        <v>25</v>
      </c>
      <c r="R56">
        <f t="shared" si="0"/>
        <v>100000</v>
      </c>
      <c r="S56">
        <f t="shared" si="1"/>
        <v>-269662479189206.66</v>
      </c>
      <c r="U56">
        <f t="shared" si="13"/>
        <v>0.825360447</v>
      </c>
      <c r="V56">
        <f t="shared" si="14"/>
        <v>0.01</v>
      </c>
      <c r="W56">
        <f t="shared" si="15"/>
        <v>1.243603793214418E-12</v>
      </c>
      <c r="X56">
        <f t="shared" si="16"/>
        <v>1.0264213826583477E-12</v>
      </c>
      <c r="Y56">
        <f t="shared" si="17"/>
        <v>1.243603793214418E-14</v>
      </c>
      <c r="Z56">
        <f t="shared" si="18"/>
        <v>2.0474637262392613E-13</v>
      </c>
      <c r="AB56">
        <f t="shared" si="19"/>
        <v>-61.837904177808682</v>
      </c>
      <c r="AC56">
        <f t="shared" si="2"/>
        <v>-55.212414446765031</v>
      </c>
      <c r="AE56">
        <f t="shared" si="3"/>
        <v>0</v>
      </c>
      <c r="AF56">
        <f t="shared" si="24"/>
        <v>0</v>
      </c>
      <c r="AG56">
        <f t="shared" si="24"/>
        <v>-5.1186593155981528E-12</v>
      </c>
      <c r="AH56">
        <f t="shared" si="5"/>
        <v>-1.0264213826583476E-7</v>
      </c>
      <c r="AI56">
        <f t="shared" si="25"/>
        <v>-1.0264725692515036E-7</v>
      </c>
      <c r="AJ56">
        <f t="shared" si="7"/>
        <v>-6.6254897310436505</v>
      </c>
      <c r="AK56">
        <f t="shared" si="22"/>
        <v>-4.3286532924466083</v>
      </c>
      <c r="AL56">
        <f t="shared" si="26"/>
        <v>-10.954143126137517</v>
      </c>
      <c r="AN56">
        <f t="shared" si="27"/>
        <v>0</v>
      </c>
      <c r="AO56">
        <f t="shared" si="27"/>
        <v>0</v>
      </c>
      <c r="AP56">
        <f t="shared" si="27"/>
        <v>-1.97823310626532E-14</v>
      </c>
      <c r="AQ56">
        <f t="shared" si="27"/>
        <v>-3.9668605292127926E-10</v>
      </c>
      <c r="AR56">
        <f t="shared" si="27"/>
        <v>-3.9670583525234186E-10</v>
      </c>
      <c r="AS56">
        <f t="shared" si="27"/>
        <v>-2.5605851694858968E-2</v>
      </c>
      <c r="AT56">
        <f t="shared" si="27"/>
        <v>-1.6729156446430932E-2</v>
      </c>
      <c r="AU56">
        <f t="shared" si="23"/>
        <v>-4.2335008537995739E-2</v>
      </c>
      <c r="AW56">
        <v>53</v>
      </c>
      <c r="AX56">
        <f>IF(Z56&gt;0, (R56*SUMPRODUCT(K56:$K$98, X56:$X$98)-K56*$AZ$3)/Z56, 0)</f>
        <v>-269662479189206.66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0.82947136099999996</v>
      </c>
      <c r="Q57" s="4">
        <f t="shared" si="21"/>
        <v>25</v>
      </c>
      <c r="R57">
        <f t="shared" si="0"/>
        <v>100000</v>
      </c>
      <c r="S57">
        <f t="shared" si="1"/>
        <v>-1499857422365256.5</v>
      </c>
      <c r="U57">
        <f t="shared" si="13"/>
        <v>0.82947136099999996</v>
      </c>
      <c r="V57">
        <f t="shared" si="14"/>
        <v>0.01</v>
      </c>
      <c r="W57">
        <f t="shared" si="15"/>
        <v>2.0474637262392613E-13</v>
      </c>
      <c r="X57">
        <f t="shared" si="16"/>
        <v>1.6983125236018114E-13</v>
      </c>
      <c r="Y57">
        <f t="shared" si="17"/>
        <v>2.0474637262392615E-15</v>
      </c>
      <c r="Z57">
        <f t="shared" si="18"/>
        <v>3.2867656537505728E-14</v>
      </c>
      <c r="AB57">
        <f t="shared" si="19"/>
        <v>-55.212414446765031</v>
      </c>
      <c r="AC57">
        <f t="shared" si="2"/>
        <v>-49.296798613529916</v>
      </c>
      <c r="AE57">
        <f t="shared" si="3"/>
        <v>0</v>
      </c>
      <c r="AF57">
        <f t="shared" si="24"/>
        <v>0</v>
      </c>
      <c r="AG57">
        <f t="shared" si="24"/>
        <v>-8.2169141343764316E-13</v>
      </c>
      <c r="AH57">
        <f t="shared" si="5"/>
        <v>-1.6983125236018115E-8</v>
      </c>
      <c r="AI57">
        <f t="shared" si="25"/>
        <v>-1.6983946927431552E-8</v>
      </c>
      <c r="AJ57">
        <f t="shared" si="7"/>
        <v>-5.9156158332351154</v>
      </c>
      <c r="AK57">
        <f t="shared" si="22"/>
        <v>-3.8648690112735524</v>
      </c>
      <c r="AL57">
        <f t="shared" si="26"/>
        <v>-9.7804848614926136</v>
      </c>
      <c r="AN57">
        <f t="shared" si="27"/>
        <v>0</v>
      </c>
      <c r="AO57">
        <f t="shared" si="27"/>
        <v>0</v>
      </c>
      <c r="AP57">
        <f t="shared" si="27"/>
        <v>-2.8353845372635203E-15</v>
      </c>
      <c r="AQ57">
        <f t="shared" si="27"/>
        <v>-5.8603132393898311E-11</v>
      </c>
      <c r="AR57">
        <f t="shared" si="27"/>
        <v>-5.8605967778435567E-11</v>
      </c>
      <c r="AS57">
        <f t="shared" si="27"/>
        <v>-2.0412828207336475E-2</v>
      </c>
      <c r="AT57">
        <f t="shared" si="27"/>
        <v>-1.3336381096241788E-2</v>
      </c>
      <c r="AU57">
        <f t="shared" si="23"/>
        <v>-3.3749209362184229E-2</v>
      </c>
      <c r="AW57">
        <v>54</v>
      </c>
      <c r="AX57">
        <f>IF(Z57&gt;0, (R57*SUMPRODUCT(K57:$K$98, X57:$X$98)-K57*$AZ$3)/Z57, 0)</f>
        <v>-1499857422365256.5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0.83365815200000004</v>
      </c>
      <c r="Q58" s="4">
        <f t="shared" si="21"/>
        <v>25</v>
      </c>
      <c r="R58">
        <f t="shared" si="0"/>
        <v>100000</v>
      </c>
      <c r="S58">
        <f t="shared" si="1"/>
        <v>-8565578761917168</v>
      </c>
      <c r="U58">
        <f t="shared" si="13"/>
        <v>0.83365815200000004</v>
      </c>
      <c r="V58">
        <f t="shared" si="14"/>
        <v>0.01</v>
      </c>
      <c r="W58">
        <f t="shared" si="15"/>
        <v>3.2867656537505728E-14</v>
      </c>
      <c r="X58">
        <f t="shared" si="16"/>
        <v>2.7400389809627746E-14</v>
      </c>
      <c r="Y58">
        <f t="shared" si="17"/>
        <v>3.2867656537505729E-16</v>
      </c>
      <c r="Z58">
        <f t="shared" si="18"/>
        <v>5.1385901625029252E-15</v>
      </c>
      <c r="AB58">
        <f t="shared" si="19"/>
        <v>-49.296798613529916</v>
      </c>
      <c r="AC58">
        <f t="shared" si="2"/>
        <v>-44.014998762131547</v>
      </c>
      <c r="AE58">
        <f t="shared" si="3"/>
        <v>0</v>
      </c>
      <c r="AF58">
        <f t="shared" si="24"/>
        <v>0</v>
      </c>
      <c r="AG58">
        <f t="shared" si="24"/>
        <v>-1.2846475406257313E-13</v>
      </c>
      <c r="AH58">
        <f t="shared" si="5"/>
        <v>-2.7400389809627745E-9</v>
      </c>
      <c r="AI58">
        <f t="shared" si="25"/>
        <v>-2.7401674457168369E-9</v>
      </c>
      <c r="AJ58">
        <f t="shared" si="7"/>
        <v>-5.2817998513983682</v>
      </c>
      <c r="AK58">
        <f t="shared" si="22"/>
        <v>-3.4507759029470946</v>
      </c>
      <c r="AL58">
        <f t="shared" si="26"/>
        <v>-8.7325757570856304</v>
      </c>
      <c r="AN58">
        <f t="shared" si="27"/>
        <v>0</v>
      </c>
      <c r="AO58">
        <f t="shared" si="27"/>
        <v>0</v>
      </c>
      <c r="AP58">
        <f t="shared" si="27"/>
        <v>-3.9579398066643166E-16</v>
      </c>
      <c r="AQ58">
        <f t="shared" si="27"/>
        <v>-8.4419336912302912E-12</v>
      </c>
      <c r="AR58">
        <f t="shared" si="27"/>
        <v>-8.4423294852109567E-12</v>
      </c>
      <c r="AS58">
        <f t="shared" si="27"/>
        <v>-1.6272981671300098E-2</v>
      </c>
      <c r="AT58">
        <f t="shared" si="27"/>
        <v>-1.0631681358685923E-2</v>
      </c>
      <c r="AU58">
        <f t="shared" si="23"/>
        <v>-2.6904663038428353E-2</v>
      </c>
      <c r="AW58">
        <v>55</v>
      </c>
      <c r="AX58">
        <f>IF(Z58&gt;0, (R58*SUMPRODUCT(K58:$K$98, X58:$X$98)-K58*$AZ$3)/Z58, 0)</f>
        <v>-8565578761917168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0.83803355999999996</v>
      </c>
      <c r="Q59" s="4">
        <f t="shared" si="21"/>
        <v>25</v>
      </c>
      <c r="R59">
        <f t="shared" si="0"/>
        <v>100000</v>
      </c>
      <c r="S59">
        <f t="shared" si="1"/>
        <v>-5.0325836285199672E+16</v>
      </c>
      <c r="U59">
        <f t="shared" si="13"/>
        <v>0.83803355999999996</v>
      </c>
      <c r="V59">
        <f t="shared" si="14"/>
        <v>0.01</v>
      </c>
      <c r="W59">
        <f t="shared" si="15"/>
        <v>5.1385901625029252E-15</v>
      </c>
      <c r="X59">
        <f t="shared" si="16"/>
        <v>4.3063110072633044E-15</v>
      </c>
      <c r="Y59">
        <f t="shared" si="17"/>
        <v>5.1385901625029251E-17</v>
      </c>
      <c r="Z59">
        <f t="shared" si="18"/>
        <v>7.8089325361459149E-16</v>
      </c>
      <c r="AB59">
        <f t="shared" si="19"/>
        <v>-44.014998762131547</v>
      </c>
      <c r="AC59">
        <f t="shared" si="2"/>
        <v>-39.299106037624838</v>
      </c>
      <c r="AE59">
        <f t="shared" si="3"/>
        <v>0</v>
      </c>
      <c r="AF59">
        <f t="shared" si="24"/>
        <v>0</v>
      </c>
      <c r="AG59">
        <f t="shared" si="24"/>
        <v>-1.9522331340364787E-14</v>
      </c>
      <c r="AH59">
        <f t="shared" si="5"/>
        <v>-4.3063110072633042E-10</v>
      </c>
      <c r="AI59">
        <f t="shared" si="25"/>
        <v>-4.3065062305767078E-10</v>
      </c>
      <c r="AJ59">
        <f t="shared" si="7"/>
        <v>-4.715892724506709</v>
      </c>
      <c r="AK59">
        <f t="shared" si="22"/>
        <v>-3.0810499133492084</v>
      </c>
      <c r="AL59">
        <f t="shared" si="26"/>
        <v>-7.7969426382865681</v>
      </c>
      <c r="AN59">
        <f t="shared" si="27"/>
        <v>0</v>
      </c>
      <c r="AO59">
        <f t="shared" si="27"/>
        <v>0</v>
      </c>
      <c r="AP59">
        <f t="shared" si="27"/>
        <v>-5.3703037692237925E-17</v>
      </c>
      <c r="AQ59">
        <f t="shared" si="27"/>
        <v>-1.1846022808730744E-12</v>
      </c>
      <c r="AR59">
        <f t="shared" si="27"/>
        <v>-1.1846559839107664E-12</v>
      </c>
      <c r="AS59">
        <f t="shared" si="27"/>
        <v>-1.2972721357981117E-2</v>
      </c>
      <c r="AT59">
        <f t="shared" si="27"/>
        <v>-8.4755112872276026E-3</v>
      </c>
      <c r="AU59">
        <f t="shared" si="23"/>
        <v>-2.1448232646393374E-2</v>
      </c>
      <c r="AW59">
        <v>56</v>
      </c>
      <c r="AX59">
        <f>IF(Z59&gt;0, (R59*SUMPRODUCT(K59:$K$98, X59:$X$98)-K59*$AZ$3)/Z59, 0)</f>
        <v>-5.0325836285199672E+16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0.84243849400000004</v>
      </c>
      <c r="Q60" s="4">
        <f t="shared" si="21"/>
        <v>25</v>
      </c>
      <c r="R60">
        <f t="shared" si="0"/>
        <v>100000</v>
      </c>
      <c r="S60">
        <f t="shared" si="1"/>
        <v>-3.0450883577659507E+17</v>
      </c>
      <c r="U60">
        <f t="shared" si="13"/>
        <v>0.84243849400000004</v>
      </c>
      <c r="V60">
        <f t="shared" si="14"/>
        <v>0.01</v>
      </c>
      <c r="W60">
        <f t="shared" si="15"/>
        <v>7.8089325361459149E-16</v>
      </c>
      <c r="X60">
        <f t="shared" si="16"/>
        <v>6.5785453654983657E-16</v>
      </c>
      <c r="Y60">
        <f t="shared" si="17"/>
        <v>7.8089325361459152E-18</v>
      </c>
      <c r="Z60">
        <f t="shared" si="18"/>
        <v>1.1522978452860901E-16</v>
      </c>
      <c r="AB60">
        <f t="shared" si="19"/>
        <v>-39.299106037624838</v>
      </c>
      <c r="AC60">
        <f t="shared" si="2"/>
        <v>-35.088487533594638</v>
      </c>
      <c r="AE60">
        <f t="shared" si="3"/>
        <v>0</v>
      </c>
      <c r="AF60">
        <f t="shared" si="24"/>
        <v>0</v>
      </c>
      <c r="AG60">
        <f t="shared" si="24"/>
        <v>-2.8807446132152254E-15</v>
      </c>
      <c r="AH60">
        <f t="shared" si="5"/>
        <v>-6.5785453654983651E-11</v>
      </c>
      <c r="AI60">
        <f t="shared" si="25"/>
        <v>-6.578833439959686E-11</v>
      </c>
      <c r="AJ60">
        <f t="shared" si="7"/>
        <v>-4.2106185040302009</v>
      </c>
      <c r="AK60">
        <f t="shared" si="22"/>
        <v>-2.7509374226337391</v>
      </c>
      <c r="AL60">
        <f t="shared" si="26"/>
        <v>-6.9615559267297282</v>
      </c>
      <c r="AN60">
        <f t="shared" si="27"/>
        <v>0</v>
      </c>
      <c r="AO60">
        <f t="shared" si="27"/>
        <v>0</v>
      </c>
      <c r="AP60">
        <f t="shared" si="27"/>
        <v>-7.0754474273583822E-18</v>
      </c>
      <c r="AQ60">
        <f t="shared" si="27"/>
        <v>-1.6157680784526482E-13</v>
      </c>
      <c r="AR60">
        <f t="shared" si="27"/>
        <v>-1.6158388329269215E-13</v>
      </c>
      <c r="AS60">
        <f t="shared" si="27"/>
        <v>-1.034177404177351E-2</v>
      </c>
      <c r="AT60">
        <f t="shared" si="27"/>
        <v>-6.7566257072936824E-3</v>
      </c>
      <c r="AU60">
        <f t="shared" si="23"/>
        <v>-1.7098399749228776E-2</v>
      </c>
      <c r="AW60">
        <v>57</v>
      </c>
      <c r="AX60">
        <f>IF(Z60&gt;0, (R60*SUMPRODUCT(K60:$K$98, X60:$X$98)-K60*$AZ$3)/Z60, 0)</f>
        <v>-3.0450883577659507E+17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0.84677131100000003</v>
      </c>
      <c r="Q61" s="4">
        <f t="shared" si="21"/>
        <v>25</v>
      </c>
      <c r="R61">
        <f t="shared" si="0"/>
        <v>100000</v>
      </c>
      <c r="S61">
        <f t="shared" si="1"/>
        <v>-1.8982432289542705E+18</v>
      </c>
      <c r="U61">
        <f t="shared" si="13"/>
        <v>0.84677131100000003</v>
      </c>
      <c r="V61">
        <f t="shared" si="14"/>
        <v>0.01</v>
      </c>
      <c r="W61">
        <f t="shared" si="15"/>
        <v>1.1522978452860901E-16</v>
      </c>
      <c r="X61">
        <f t="shared" si="16"/>
        <v>9.7573275711537773E-17</v>
      </c>
      <c r="Y61">
        <f t="shared" si="17"/>
        <v>1.15229784528609E-18</v>
      </c>
      <c r="Z61">
        <f t="shared" si="18"/>
        <v>1.6504210971785143E-17</v>
      </c>
      <c r="AB61">
        <f t="shared" si="19"/>
        <v>-35.088487533594638</v>
      </c>
      <c r="AC61">
        <f t="shared" si="2"/>
        <v>-31.329006726423927</v>
      </c>
      <c r="AE61">
        <f t="shared" si="3"/>
        <v>0</v>
      </c>
      <c r="AF61">
        <f t="shared" si="24"/>
        <v>0</v>
      </c>
      <c r="AG61">
        <f t="shared" si="24"/>
        <v>-4.1260527429462856E-16</v>
      </c>
      <c r="AH61">
        <f t="shared" si="5"/>
        <v>-9.757327571153778E-12</v>
      </c>
      <c r="AI61">
        <f t="shared" si="25"/>
        <v>-9.7577401764280729E-12</v>
      </c>
      <c r="AJ61">
        <f t="shared" si="7"/>
        <v>-3.7594808071707106</v>
      </c>
      <c r="AK61">
        <f t="shared" si="22"/>
        <v>-2.4561941273516248</v>
      </c>
      <c r="AL61">
        <f t="shared" si="26"/>
        <v>-6.2156749345320925</v>
      </c>
      <c r="AN61">
        <f t="shared" si="27"/>
        <v>0</v>
      </c>
      <c r="AO61">
        <f t="shared" si="27"/>
        <v>0</v>
      </c>
      <c r="AP61">
        <f t="shared" si="27"/>
        <v>-9.0482773134728868E-19</v>
      </c>
      <c r="AQ61">
        <f t="shared" si="27"/>
        <v>-2.139744962134227E-14</v>
      </c>
      <c r="AR61">
        <f t="shared" si="27"/>
        <v>-2.1398354449073619E-14</v>
      </c>
      <c r="AS61">
        <f t="shared" si="27"/>
        <v>-8.2443989491198608E-3</v>
      </c>
      <c r="AT61">
        <f t="shared" si="27"/>
        <v>-5.3863406467585147E-3</v>
      </c>
      <c r="AU61">
        <f t="shared" si="23"/>
        <v>-1.3630739595899773E-2</v>
      </c>
      <c r="AW61">
        <v>58</v>
      </c>
      <c r="AX61">
        <f>IF(Z61&gt;0, (R61*SUMPRODUCT(K61:$K$98, X61:$X$98)-K61*$AZ$3)/Z61, 0)</f>
        <v>-1.8982432289542705E+18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0.85120774200000004</v>
      </c>
      <c r="Q62" s="4">
        <f t="shared" si="21"/>
        <v>25</v>
      </c>
      <c r="R62">
        <f t="shared" si="0"/>
        <v>100000</v>
      </c>
      <c r="S62">
        <f t="shared" si="1"/>
        <v>-1.221148823626768E+19</v>
      </c>
      <c r="U62">
        <f t="shared" si="13"/>
        <v>0.85120774200000004</v>
      </c>
      <c r="V62">
        <f t="shared" si="14"/>
        <v>0.01</v>
      </c>
      <c r="W62">
        <f t="shared" si="15"/>
        <v>1.6504210971785143E-17</v>
      </c>
      <c r="X62">
        <f t="shared" si="16"/>
        <v>1.4048512154784858E-17</v>
      </c>
      <c r="Y62">
        <f t="shared" si="17"/>
        <v>1.6504210971785144E-19</v>
      </c>
      <c r="Z62">
        <f t="shared" si="18"/>
        <v>2.2906567072824336E-18</v>
      </c>
      <c r="AB62">
        <f t="shared" si="19"/>
        <v>-31.329006726423927</v>
      </c>
      <c r="AC62">
        <f t="shared" si="2"/>
        <v>-27.972327434307097</v>
      </c>
      <c r="AE62">
        <f t="shared" si="3"/>
        <v>0</v>
      </c>
      <c r="AF62">
        <f t="shared" si="24"/>
        <v>0</v>
      </c>
      <c r="AG62">
        <f t="shared" si="24"/>
        <v>-5.7266417682060834E-17</v>
      </c>
      <c r="AH62">
        <f t="shared" si="5"/>
        <v>-1.4048512154784858E-12</v>
      </c>
      <c r="AI62">
        <f t="shared" si="25"/>
        <v>-1.4049084818961679E-12</v>
      </c>
      <c r="AJ62">
        <f t="shared" si="7"/>
        <v>-3.35667929211683</v>
      </c>
      <c r="AK62">
        <f t="shared" si="22"/>
        <v>-2.1930304708496751</v>
      </c>
      <c r="AL62">
        <f t="shared" si="26"/>
        <v>-5.5497097629679102</v>
      </c>
      <c r="AN62">
        <f t="shared" si="27"/>
        <v>0</v>
      </c>
      <c r="AO62">
        <f t="shared" si="27"/>
        <v>0</v>
      </c>
      <c r="AP62">
        <f t="shared" si="27"/>
        <v>-1.1212775351313171E-19</v>
      </c>
      <c r="AQ62">
        <f t="shared" si="27"/>
        <v>-2.7507013217825295E-15</v>
      </c>
      <c r="AR62">
        <f t="shared" si="27"/>
        <v>-2.7508134495360425E-15</v>
      </c>
      <c r="AS62">
        <f t="shared" si="27"/>
        <v>-6.5723843663266623E-3</v>
      </c>
      <c r="AT62">
        <f t="shared" si="27"/>
        <v>-4.2939577860001115E-3</v>
      </c>
      <c r="AU62">
        <f t="shared" si="23"/>
        <v>-1.0866342152329525E-2</v>
      </c>
      <c r="AW62">
        <v>59</v>
      </c>
      <c r="AX62">
        <f>IF(Z62&gt;0, (R62*SUMPRODUCT(K62:$K$98, X62:$X$98)-K62*$AZ$3)/Z62, 0)</f>
        <v>-1.221148823626768E+19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0.85572183800000001</v>
      </c>
      <c r="Q63" s="4">
        <f t="shared" si="21"/>
        <v>25</v>
      </c>
      <c r="R63">
        <f t="shared" si="0"/>
        <v>100000</v>
      </c>
      <c r="S63">
        <f t="shared" si="1"/>
        <v>-8.1197972434769986E+19</v>
      </c>
      <c r="U63">
        <f t="shared" si="13"/>
        <v>0.85572183800000001</v>
      </c>
      <c r="V63">
        <f t="shared" si="14"/>
        <v>0.01</v>
      </c>
      <c r="W63">
        <f t="shared" si="15"/>
        <v>2.2906567072824336E-18</v>
      </c>
      <c r="X63">
        <f t="shared" si="16"/>
        <v>1.9601649677827522E-18</v>
      </c>
      <c r="Y63">
        <f t="shared" si="17"/>
        <v>2.2906567072824337E-20</v>
      </c>
      <c r="Z63">
        <f t="shared" si="18"/>
        <v>3.0758517242685702E-19</v>
      </c>
      <c r="AB63">
        <f t="shared" si="19"/>
        <v>-27.972327434307097</v>
      </c>
      <c r="AC63">
        <f t="shared" si="2"/>
        <v>-24.97529235205991</v>
      </c>
      <c r="AE63">
        <f t="shared" si="3"/>
        <v>0</v>
      </c>
      <c r="AF63">
        <f t="shared" si="24"/>
        <v>0</v>
      </c>
      <c r="AG63">
        <f t="shared" si="24"/>
        <v>-7.6896293106714257E-18</v>
      </c>
      <c r="AH63">
        <f t="shared" si="5"/>
        <v>-1.9601649677827523E-13</v>
      </c>
      <c r="AI63">
        <f t="shared" si="25"/>
        <v>-1.960241864075859E-13</v>
      </c>
      <c r="AJ63">
        <f t="shared" si="7"/>
        <v>-2.9970350822471872</v>
      </c>
      <c r="AK63">
        <f t="shared" si="22"/>
        <v>-1.958062920401497</v>
      </c>
      <c r="AL63">
        <f t="shared" si="26"/>
        <v>-4.9550980026488798</v>
      </c>
      <c r="AN63">
        <f t="shared" si="27"/>
        <v>0</v>
      </c>
      <c r="AO63">
        <f t="shared" si="27"/>
        <v>0</v>
      </c>
      <c r="AP63">
        <f t="shared" si="27"/>
        <v>-1.3443132724046751E-20</v>
      </c>
      <c r="AQ63">
        <f t="shared" si="27"/>
        <v>-3.4267916902524302E-16</v>
      </c>
      <c r="AR63">
        <f t="shared" si="27"/>
        <v>-3.4269261215796705E-16</v>
      </c>
      <c r="AS63">
        <f t="shared" si="27"/>
        <v>-5.2394645777476883E-3</v>
      </c>
      <c r="AT63">
        <f t="shared" si="27"/>
        <v>-3.4231168574618254E-3</v>
      </c>
      <c r="AU63">
        <f t="shared" si="23"/>
        <v>-8.6625814352098568E-3</v>
      </c>
      <c r="AW63">
        <v>60</v>
      </c>
      <c r="AX63">
        <f>IF(Z63&gt;0, (R63*SUMPRODUCT(K63:$K$98, X63:$X$98)-K63*$AZ$3)/Z63, 0)</f>
        <v>-8.1197972434769986E+19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0.86028443099999996</v>
      </c>
      <c r="Q64" s="4">
        <f t="shared" si="21"/>
        <v>25</v>
      </c>
      <c r="R64">
        <f t="shared" si="0"/>
        <v>100000</v>
      </c>
      <c r="S64">
        <f t="shared" si="1"/>
        <v>-5.5890121928156335E+20</v>
      </c>
      <c r="U64">
        <f t="shared" si="13"/>
        <v>0.86028443099999996</v>
      </c>
      <c r="V64">
        <f t="shared" si="14"/>
        <v>0.01</v>
      </c>
      <c r="W64">
        <f t="shared" si="15"/>
        <v>3.0758517242685702E-19</v>
      </c>
      <c r="X64">
        <f t="shared" si="16"/>
        <v>2.6461073504527558E-19</v>
      </c>
      <c r="Y64">
        <f t="shared" si="17"/>
        <v>3.0758517242685704E-21</v>
      </c>
      <c r="Z64">
        <f t="shared" si="18"/>
        <v>3.9898585657312876E-20</v>
      </c>
      <c r="AB64">
        <f t="shared" si="19"/>
        <v>-24.97529235205991</v>
      </c>
      <c r="AC64">
        <f t="shared" si="2"/>
        <v>-22.299368171482062</v>
      </c>
      <c r="AE64">
        <f t="shared" si="3"/>
        <v>0</v>
      </c>
      <c r="AF64">
        <f t="shared" si="24"/>
        <v>0</v>
      </c>
      <c r="AG64">
        <f t="shared" si="24"/>
        <v>-9.9746464143282182E-19</v>
      </c>
      <c r="AH64">
        <f t="shared" si="5"/>
        <v>-2.6461073504527558E-14</v>
      </c>
      <c r="AI64">
        <f t="shared" si="25"/>
        <v>-2.6462070969168991E-14</v>
      </c>
      <c r="AJ64">
        <f t="shared" si="7"/>
        <v>-2.675924180577848</v>
      </c>
      <c r="AK64">
        <f t="shared" si="22"/>
        <v>-1.7482704646441938</v>
      </c>
      <c r="AL64">
        <f t="shared" si="26"/>
        <v>-4.4241946452220686</v>
      </c>
      <c r="AN64">
        <f t="shared" si="27"/>
        <v>0</v>
      </c>
      <c r="AO64">
        <f t="shared" si="27"/>
        <v>0</v>
      </c>
      <c r="AP64">
        <f t="shared" si="27"/>
        <v>-1.5569496521805755E-21</v>
      </c>
      <c r="AQ64">
        <f t="shared" si="27"/>
        <v>-4.1303277808442995E-17</v>
      </c>
      <c r="AR64">
        <f t="shared" si="27"/>
        <v>-4.130483475809518E-17</v>
      </c>
      <c r="AS64">
        <f t="shared" si="27"/>
        <v>-4.1768690830259036E-3</v>
      </c>
      <c r="AT64">
        <f t="shared" si="27"/>
        <v>-2.7288878009102562E-3</v>
      </c>
      <c r="AU64">
        <f t="shared" si="23"/>
        <v>-6.9057568839362019E-3</v>
      </c>
      <c r="AW64">
        <v>61</v>
      </c>
      <c r="AX64">
        <f>IF(Z64&gt;0, (R64*SUMPRODUCT(K64:$K$98, X64:$X$98)-K64*$AZ$3)/Z64, 0)</f>
        <v>-5.5890121928156335E+20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0.86486670799999998</v>
      </c>
      <c r="Q65" s="4">
        <f t="shared" si="21"/>
        <v>25</v>
      </c>
      <c r="R65">
        <f t="shared" si="0"/>
        <v>100000</v>
      </c>
      <c r="S65">
        <f t="shared" si="1"/>
        <v>-3.9878991258945706E+21</v>
      </c>
      <c r="U65">
        <f t="shared" si="13"/>
        <v>0.86486670799999998</v>
      </c>
      <c r="V65">
        <f t="shared" si="14"/>
        <v>0.01</v>
      </c>
      <c r="W65">
        <f t="shared" si="15"/>
        <v>3.9898585657312876E-20</v>
      </c>
      <c r="X65">
        <f t="shared" si="16"/>
        <v>3.4506958431296203E-20</v>
      </c>
      <c r="Y65">
        <f t="shared" si="17"/>
        <v>3.9898585657312878E-22</v>
      </c>
      <c r="Z65">
        <f t="shared" si="18"/>
        <v>4.9926413694435442E-21</v>
      </c>
      <c r="AB65">
        <f t="shared" si="19"/>
        <v>-22.299368171482062</v>
      </c>
      <c r="AC65">
        <f t="shared" si="2"/>
        <v>-19.910150153108983</v>
      </c>
      <c r="AE65">
        <f t="shared" si="3"/>
        <v>0</v>
      </c>
      <c r="AF65">
        <f t="shared" si="24"/>
        <v>0</v>
      </c>
      <c r="AG65">
        <f t="shared" si="24"/>
        <v>-1.2481603423608861E-19</v>
      </c>
      <c r="AH65">
        <f t="shared" si="5"/>
        <v>-3.4506958431296201E-15</v>
      </c>
      <c r="AI65">
        <f t="shared" si="25"/>
        <v>-3.4508206591638562E-15</v>
      </c>
      <c r="AJ65">
        <f t="shared" si="7"/>
        <v>-2.3892180183730787</v>
      </c>
      <c r="AK65">
        <f t="shared" si="22"/>
        <v>-1.5609557720037446</v>
      </c>
      <c r="AL65">
        <f t="shared" si="26"/>
        <v>-3.9501737903768266</v>
      </c>
      <c r="AN65">
        <f t="shared" si="27"/>
        <v>0</v>
      </c>
      <c r="AO65">
        <f t="shared" si="27"/>
        <v>0</v>
      </c>
      <c r="AP65">
        <f t="shared" si="27"/>
        <v>-1.7395199594250929E-22</v>
      </c>
      <c r="AQ65">
        <f t="shared" si="27"/>
        <v>-4.8091211435827118E-18</v>
      </c>
      <c r="AR65">
        <f t="shared" si="27"/>
        <v>-4.8092950955786542E-18</v>
      </c>
      <c r="AS65">
        <f t="shared" si="27"/>
        <v>-3.3297744603203948E-3</v>
      </c>
      <c r="AT65">
        <f t="shared" si="27"/>
        <v>-2.1754526474093245E-3</v>
      </c>
      <c r="AU65">
        <f t="shared" si="23"/>
        <v>-5.5052271077297241E-3</v>
      </c>
      <c r="AW65">
        <v>62</v>
      </c>
      <c r="AX65">
        <f>IF(Z65&gt;0, (R65*SUMPRODUCT(K65:$K$98, X65:$X$98)-K65*$AZ$3)/Z65, 0)</f>
        <v>-3.9878991258945706E+21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0.86947332300000002</v>
      </c>
      <c r="Q66" s="4">
        <f t="shared" si="21"/>
        <v>25</v>
      </c>
      <c r="R66">
        <f t="shared" si="0"/>
        <v>100000</v>
      </c>
      <c r="S66">
        <f t="shared" si="1"/>
        <v>-2.954220848176809E+22</v>
      </c>
      <c r="U66">
        <f t="shared" si="13"/>
        <v>0.86947332300000002</v>
      </c>
      <c r="V66">
        <f t="shared" si="14"/>
        <v>0.01</v>
      </c>
      <c r="W66">
        <f t="shared" si="15"/>
        <v>4.9926413694435442E-21</v>
      </c>
      <c r="X66">
        <f t="shared" si="16"/>
        <v>4.340968482037349E-21</v>
      </c>
      <c r="Y66">
        <f t="shared" si="17"/>
        <v>4.9926413694435442E-23</v>
      </c>
      <c r="Z66">
        <f t="shared" si="18"/>
        <v>6.0174647371175977E-22</v>
      </c>
      <c r="AB66">
        <f t="shared" si="19"/>
        <v>-19.910150153108983</v>
      </c>
      <c r="AC66">
        <f t="shared" si="2"/>
        <v>-17.776919779561588</v>
      </c>
      <c r="AE66">
        <f t="shared" si="3"/>
        <v>0</v>
      </c>
      <c r="AF66">
        <f t="shared" si="24"/>
        <v>0</v>
      </c>
      <c r="AG66">
        <f t="shared" si="24"/>
        <v>-1.5043661842793995E-20</v>
      </c>
      <c r="AH66">
        <f t="shared" si="5"/>
        <v>-4.3409684820373489E-16</v>
      </c>
      <c r="AI66">
        <f t="shared" si="25"/>
        <v>-4.3411189186557767E-16</v>
      </c>
      <c r="AJ66">
        <f t="shared" si="7"/>
        <v>-2.133230373547395</v>
      </c>
      <c r="AK66">
        <f t="shared" si="22"/>
        <v>-1.3937105107176289</v>
      </c>
      <c r="AL66">
        <f t="shared" si="26"/>
        <v>-3.5269408842650245</v>
      </c>
      <c r="AN66">
        <f t="shared" si="27"/>
        <v>0</v>
      </c>
      <c r="AO66">
        <f t="shared" si="27"/>
        <v>0</v>
      </c>
      <c r="AP66">
        <f t="shared" si="27"/>
        <v>-1.8719514311132256E-23</v>
      </c>
      <c r="AQ66">
        <f t="shared" si="27"/>
        <v>-5.4016649983791442E-19</v>
      </c>
      <c r="AR66">
        <f t="shared" si="27"/>
        <v>-5.4018521935222555E-19</v>
      </c>
      <c r="AS66">
        <f t="shared" si="27"/>
        <v>-2.6544758133931756E-3</v>
      </c>
      <c r="AT66">
        <f t="shared" si="27"/>
        <v>-1.7342575314168716E-3</v>
      </c>
      <c r="AU66">
        <f t="shared" si="23"/>
        <v>-4.3887333448100483E-3</v>
      </c>
      <c r="AW66">
        <v>63</v>
      </c>
      <c r="AX66">
        <f>IF(Z66&gt;0, (R66*SUMPRODUCT(K66:$K$98, X66:$X$98)-K66*$AZ$3)/Z66, 0)</f>
        <v>-2.954220848176809E+22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0.874112687</v>
      </c>
      <c r="Q67" s="4">
        <f t="shared" si="21"/>
        <v>25</v>
      </c>
      <c r="R67">
        <f t="shared" ref="R67:R79" si="28">$C$6</f>
        <v>100000</v>
      </c>
      <c r="S67">
        <f t="shared" ref="S67:S79" si="29">AX67</f>
        <v>-2.2760879664818458E+23</v>
      </c>
      <c r="U67">
        <f t="shared" si="13"/>
        <v>0.874112687</v>
      </c>
      <c r="V67">
        <f t="shared" si="14"/>
        <v>0.01</v>
      </c>
      <c r="W67">
        <f t="shared" si="15"/>
        <v>6.0174647371175977E-22</v>
      </c>
      <c r="X67">
        <f t="shared" si="16"/>
        <v>5.259942270289612E-22</v>
      </c>
      <c r="Y67">
        <f t="shared" si="17"/>
        <v>6.017464737117598E-24</v>
      </c>
      <c r="Z67">
        <f t="shared" si="18"/>
        <v>6.9734781945680962E-23</v>
      </c>
      <c r="AB67">
        <f t="shared" si="19"/>
        <v>-17.776919779561588</v>
      </c>
      <c r="AC67">
        <f t="shared" ref="AC67:AC79" si="30">S67*Z67</f>
        <v>-15.872249803179992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-1.743369548642024E-21</v>
      </c>
      <c r="AH67">
        <f t="shared" ref="AH67:AH79" si="33">-X67*R67</f>
        <v>-5.2599422702896122E-17</v>
      </c>
      <c r="AI67">
        <f t="shared" ref="AI67:AI79" si="34">SUM(AE67:AH67)</f>
        <v>-5.2601166072444765E-17</v>
      </c>
      <c r="AJ67">
        <f t="shared" ref="AJ67:AJ79" si="35">AB67-AC67</f>
        <v>-1.9046699763815962</v>
      </c>
      <c r="AK67">
        <f t="shared" si="22"/>
        <v>-1.2443843845693112</v>
      </c>
      <c r="AL67">
        <f t="shared" si="26"/>
        <v>-3.1490543609509074</v>
      </c>
      <c r="AN67">
        <f t="shared" ref="AN67:AT79" si="36">AE67*$K67</f>
        <v>0</v>
      </c>
      <c r="AO67">
        <f t="shared" si="36"/>
        <v>0</v>
      </c>
      <c r="AP67">
        <f t="shared" si="36"/>
        <v>-1.9369234055197882E-24</v>
      </c>
      <c r="AQ67">
        <f t="shared" si="36"/>
        <v>-5.8439160549424185E-20</v>
      </c>
      <c r="AR67">
        <f t="shared" si="36"/>
        <v>-5.8441097472829701E-20</v>
      </c>
      <c r="AS67">
        <f t="shared" si="36"/>
        <v>-2.1161318665442975E-3</v>
      </c>
      <c r="AT67">
        <f t="shared" si="36"/>
        <v>-1.3825394861422763E-3</v>
      </c>
      <c r="AU67">
        <f t="shared" si="23"/>
        <v>-3.4986713526865736E-3</v>
      </c>
      <c r="AW67">
        <v>64</v>
      </c>
      <c r="AX67">
        <f>IF(Z67&gt;0, (R67*SUMPRODUCT(K67:$K$98, X67:$X$98)-K67*$AZ$3)/Z67, 0)</f>
        <v>-2.2760879664818458E+23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0.87875849299999997</v>
      </c>
      <c r="Q68" s="4">
        <f t="shared" si="21"/>
        <v>25</v>
      </c>
      <c r="R68">
        <f t="shared" si="28"/>
        <v>100000</v>
      </c>
      <c r="S68">
        <f t="shared" si="29"/>
        <v>-1.8268553289596326E+24</v>
      </c>
      <c r="U68">
        <f t="shared" ref="U68:U79" si="40">M68</f>
        <v>0.87875849299999997</v>
      </c>
      <c r="V68">
        <f t="shared" ref="V68:V79" si="41">$C$10</f>
        <v>0.01</v>
      </c>
      <c r="W68">
        <f t="shared" ref="W68:W79" si="42">Z67</f>
        <v>6.9734781945680962E-23</v>
      </c>
      <c r="X68">
        <f t="shared" ref="X68:X79" si="43">U68*W68</f>
        <v>6.1280031892270202E-23</v>
      </c>
      <c r="Y68">
        <f t="shared" ref="Y68:Y79" si="44">V68*W68</f>
        <v>6.9734781945680961E-25</v>
      </c>
      <c r="Z68">
        <f t="shared" ref="Z68:Z79" si="45">MAX(0, W68-X68-Y68)</f>
        <v>7.7574022339539493E-24</v>
      </c>
      <c r="AB68">
        <f t="shared" ref="AB68:AB79" si="46">AC67</f>
        <v>-15.872249803179992</v>
      </c>
      <c r="AC68">
        <f t="shared" si="30"/>
        <v>-14.171651609982131</v>
      </c>
      <c r="AE68">
        <f t="shared" si="31"/>
        <v>0</v>
      </c>
      <c r="AF68">
        <f t="shared" si="32"/>
        <v>0</v>
      </c>
      <c r="AG68">
        <f t="shared" si="32"/>
        <v>-1.9393505584884874E-22</v>
      </c>
      <c r="AH68">
        <f t="shared" si="33"/>
        <v>-6.1280031892270206E-18</v>
      </c>
      <c r="AI68">
        <f t="shared" si="34"/>
        <v>-6.1281971242828695E-18</v>
      </c>
      <c r="AJ68">
        <f t="shared" si="35"/>
        <v>-1.7005981931978607</v>
      </c>
      <c r="AK68">
        <f t="shared" si="22"/>
        <v>-1.1110574862225995</v>
      </c>
      <c r="AL68">
        <f t="shared" si="26"/>
        <v>-2.8116556794204604</v>
      </c>
      <c r="AN68">
        <f t="shared" si="36"/>
        <v>0</v>
      </c>
      <c r="AO68">
        <f t="shared" si="36"/>
        <v>0</v>
      </c>
      <c r="AP68">
        <f t="shared" si="36"/>
        <v>-1.9238060586927992E-25</v>
      </c>
      <c r="AQ68">
        <f t="shared" si="36"/>
        <v>-6.0788853317535585E-21</v>
      </c>
      <c r="AR68">
        <f t="shared" si="36"/>
        <v>-6.0790777123594282E-21</v>
      </c>
      <c r="AS68">
        <f t="shared" si="36"/>
        <v>-1.6869673680997336E-3</v>
      </c>
      <c r="AT68">
        <f t="shared" si="36"/>
        <v>-1.1021520138251564E-3</v>
      </c>
      <c r="AU68">
        <f t="shared" si="23"/>
        <v>-2.7891193819248902E-3</v>
      </c>
      <c r="AW68">
        <v>65</v>
      </c>
      <c r="AX68">
        <f>IF(Z68&gt;0, (R68*SUMPRODUCT(K68:$K$98, X68:$X$98)-K68*$AZ$3)/Z68, 0)</f>
        <v>-1.8268553289596326E+24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0.88338371900000001</v>
      </c>
      <c r="Q69" s="4">
        <f t="shared" ref="Q69:Q79" si="48">$C$8</f>
        <v>25</v>
      </c>
      <c r="R69">
        <f t="shared" si="28"/>
        <v>100000</v>
      </c>
      <c r="S69">
        <f t="shared" si="29"/>
        <v>-1.5298984490260398E+25</v>
      </c>
      <c r="U69">
        <f t="shared" si="40"/>
        <v>0.88338371900000001</v>
      </c>
      <c r="V69">
        <f t="shared" si="41"/>
        <v>0.01</v>
      </c>
      <c r="W69">
        <f t="shared" si="42"/>
        <v>7.7574022339539493E-24</v>
      </c>
      <c r="X69">
        <f t="shared" si="43"/>
        <v>6.8527628352091484E-24</v>
      </c>
      <c r="Y69">
        <f t="shared" si="44"/>
        <v>7.757402233953949E-26</v>
      </c>
      <c r="Z69">
        <f t="shared" si="45"/>
        <v>8.2706537640526143E-25</v>
      </c>
      <c r="AB69">
        <f t="shared" si="46"/>
        <v>-14.171651609982131</v>
      </c>
      <c r="AC69">
        <f t="shared" si="30"/>
        <v>-12.653260366055473</v>
      </c>
      <c r="AE69">
        <f t="shared" si="31"/>
        <v>0</v>
      </c>
      <c r="AF69">
        <f t="shared" si="32"/>
        <v>0</v>
      </c>
      <c r="AG69">
        <f t="shared" si="32"/>
        <v>-2.0676634410131535E-23</v>
      </c>
      <c r="AH69">
        <f t="shared" si="33"/>
        <v>-6.8527628352091484E-19</v>
      </c>
      <c r="AI69">
        <f t="shared" si="34"/>
        <v>-6.8529696015532501E-19</v>
      </c>
      <c r="AJ69">
        <f t="shared" si="35"/>
        <v>-1.5183912439266578</v>
      </c>
      <c r="AK69">
        <f t="shared" si="22"/>
        <v>-0.99201561269874927</v>
      </c>
      <c r="AL69">
        <f t="shared" si="26"/>
        <v>-2.5104068566254072</v>
      </c>
      <c r="AN69">
        <f t="shared" si="36"/>
        <v>0</v>
      </c>
      <c r="AO69">
        <f t="shared" si="36"/>
        <v>0</v>
      </c>
      <c r="AP69">
        <f t="shared" si="36"/>
        <v>-1.8313307798490518E-26</v>
      </c>
      <c r="AQ69">
        <f t="shared" si="36"/>
        <v>-6.0694962527242042E-22</v>
      </c>
      <c r="AR69">
        <f t="shared" si="36"/>
        <v>-6.0696793858021897E-22</v>
      </c>
      <c r="AS69">
        <f t="shared" si="36"/>
        <v>-1.3448400574774628E-3</v>
      </c>
      <c r="AT69">
        <f t="shared" si="36"/>
        <v>-8.7862883755194198E-4</v>
      </c>
      <c r="AU69">
        <f t="shared" si="23"/>
        <v>-2.2234688950294049E-3</v>
      </c>
      <c r="AW69">
        <v>66</v>
      </c>
      <c r="AX69">
        <f>IF(Z69&gt;0, (R69*SUMPRODUCT(K69:$K$98, X69:$X$98)-K69*$AZ$3)/Z69, 0)</f>
        <v>-1.5298984490260398E+25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0.88875356999999999</v>
      </c>
      <c r="Q70" s="4">
        <f t="shared" si="48"/>
        <v>25</v>
      </c>
      <c r="R70">
        <f t="shared" si="28"/>
        <v>100000</v>
      </c>
      <c r="S70">
        <f t="shared" si="29"/>
        <v>-1.3491643686191837E+26</v>
      </c>
      <c r="U70">
        <f t="shared" si="40"/>
        <v>0.88875356999999999</v>
      </c>
      <c r="V70">
        <f t="shared" si="41"/>
        <v>0.01</v>
      </c>
      <c r="W70">
        <f t="shared" si="42"/>
        <v>8.2706537640526143E-25</v>
      </c>
      <c r="X70">
        <f t="shared" si="43"/>
        <v>7.3505730590356985E-25</v>
      </c>
      <c r="Y70">
        <f t="shared" si="44"/>
        <v>8.2706537640526145E-27</v>
      </c>
      <c r="Z70">
        <f t="shared" si="45"/>
        <v>8.3737416737638967E-26</v>
      </c>
      <c r="AB70">
        <f t="shared" si="46"/>
        <v>-12.653260366055473</v>
      </c>
      <c r="AC70">
        <f t="shared" si="30"/>
        <v>-11.297553898263814</v>
      </c>
      <c r="AE70">
        <f t="shared" si="31"/>
        <v>0</v>
      </c>
      <c r="AF70">
        <f t="shared" si="32"/>
        <v>0</v>
      </c>
      <c r="AG70">
        <f t="shared" si="32"/>
        <v>-2.093435418440974E-24</v>
      </c>
      <c r="AH70">
        <f t="shared" si="33"/>
        <v>-7.3505730590356982E-20</v>
      </c>
      <c r="AI70">
        <f t="shared" si="34"/>
        <v>-7.3507824025775417E-20</v>
      </c>
      <c r="AJ70">
        <f t="shared" si="35"/>
        <v>-1.3557064677916593</v>
      </c>
      <c r="AK70">
        <f t="shared" si="22"/>
        <v>-0.8857282256238832</v>
      </c>
      <c r="AL70">
        <f t="shared" si="26"/>
        <v>-2.2414346934155427</v>
      </c>
      <c r="AN70">
        <f t="shared" si="36"/>
        <v>0</v>
      </c>
      <c r="AO70">
        <f t="shared" si="36"/>
        <v>0</v>
      </c>
      <c r="AP70">
        <f t="shared" si="36"/>
        <v>-1.6554973536502896E-27</v>
      </c>
      <c r="AQ70">
        <f t="shared" si="36"/>
        <v>-5.8128634587204594E-23</v>
      </c>
      <c r="AR70">
        <f t="shared" si="36"/>
        <v>-5.8130290084558246E-23</v>
      </c>
      <c r="AS70">
        <f t="shared" si="36"/>
        <v>-1.0720982601063961E-3</v>
      </c>
      <c r="AT70">
        <f t="shared" si="36"/>
        <v>-7.004375299361781E-4</v>
      </c>
      <c r="AU70">
        <f t="shared" si="23"/>
        <v>-1.7725357900425743E-3</v>
      </c>
      <c r="AW70">
        <v>67</v>
      </c>
      <c r="AX70">
        <f>IF(Z70&gt;0, (R70*SUMPRODUCT(K70:$K$98, X70:$X$98)-K70*$AZ$3)/Z70, 0)</f>
        <v>-1.3491643686191837E+26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0.89409425099999995</v>
      </c>
      <c r="Q71" s="4">
        <f t="shared" si="48"/>
        <v>25</v>
      </c>
      <c r="R71">
        <f t="shared" si="28"/>
        <v>100000</v>
      </c>
      <c r="S71">
        <f t="shared" si="29"/>
        <v>-1.2560363231301021E+27</v>
      </c>
      <c r="U71">
        <f t="shared" si="40"/>
        <v>0.89409425099999995</v>
      </c>
      <c r="V71">
        <f t="shared" si="41"/>
        <v>0.01</v>
      </c>
      <c r="W71">
        <f t="shared" si="42"/>
        <v>8.3737416737638967E-26</v>
      </c>
      <c r="X71">
        <f t="shared" si="43"/>
        <v>7.486914289871417E-26</v>
      </c>
      <c r="Y71">
        <f t="shared" si="44"/>
        <v>8.3737416737638966E-28</v>
      </c>
      <c r="Z71">
        <f t="shared" si="45"/>
        <v>8.0308996715484066E-27</v>
      </c>
      <c r="AB71">
        <f t="shared" si="46"/>
        <v>-11.297553898263814</v>
      </c>
      <c r="AC71">
        <f t="shared" si="30"/>
        <v>-10.087101694878404</v>
      </c>
      <c r="AE71">
        <f t="shared" si="31"/>
        <v>0</v>
      </c>
      <c r="AF71">
        <f t="shared" si="32"/>
        <v>0</v>
      </c>
      <c r="AG71">
        <f t="shared" si="32"/>
        <v>-2.0077249178871016E-25</v>
      </c>
      <c r="AH71">
        <f t="shared" si="33"/>
        <v>-7.4869142898714168E-21</v>
      </c>
      <c r="AI71">
        <f t="shared" si="34"/>
        <v>-7.4871150623632062E-21</v>
      </c>
      <c r="AJ71">
        <f t="shared" si="35"/>
        <v>-1.2104522033854099</v>
      </c>
      <c r="AK71">
        <f t="shared" si="22"/>
        <v>-0.79082877287846709</v>
      </c>
      <c r="AL71">
        <f t="shared" si="26"/>
        <v>-2.0012809762638772</v>
      </c>
      <c r="AN71">
        <f t="shared" si="36"/>
        <v>0</v>
      </c>
      <c r="AO71">
        <f t="shared" si="36"/>
        <v>0</v>
      </c>
      <c r="AP71">
        <f t="shared" si="36"/>
        <v>-1.4176045863334733E-28</v>
      </c>
      <c r="AQ71">
        <f t="shared" si="36"/>
        <v>-5.2863238087301344E-24</v>
      </c>
      <c r="AR71">
        <f t="shared" si="36"/>
        <v>-5.2864655691887683E-24</v>
      </c>
      <c r="AS71">
        <f t="shared" si="36"/>
        <v>-8.5467016908992021E-4</v>
      </c>
      <c r="AT71">
        <f t="shared" si="36"/>
        <v>-5.5838451047208072E-4</v>
      </c>
      <c r="AU71">
        <f t="shared" si="23"/>
        <v>-1.413054679562001E-3</v>
      </c>
      <c r="AW71">
        <v>68</v>
      </c>
      <c r="AX71">
        <f>IF(Z71&gt;0, (R71*SUMPRODUCT(K71:$K$98, X71:$X$98)-K71*$AZ$3)/Z71, 0)</f>
        <v>-1.2560363231301021E+27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0.89939914200000004</v>
      </c>
      <c r="Q72" s="4">
        <f t="shared" si="48"/>
        <v>25</v>
      </c>
      <c r="R72">
        <f t="shared" si="28"/>
        <v>100000</v>
      </c>
      <c r="S72">
        <f t="shared" si="29"/>
        <v>-1.2378039541245129E+28</v>
      </c>
      <c r="U72">
        <f t="shared" si="40"/>
        <v>0.89939914200000004</v>
      </c>
      <c r="V72">
        <f t="shared" si="41"/>
        <v>0.01</v>
      </c>
      <c r="W72">
        <f t="shared" si="42"/>
        <v>8.0308996715484066E-27</v>
      </c>
      <c r="X72">
        <f t="shared" si="43"/>
        <v>7.2229842740787194E-27</v>
      </c>
      <c r="Y72">
        <f t="shared" si="44"/>
        <v>8.0308996715484072E-29</v>
      </c>
      <c r="Z72">
        <f t="shared" si="45"/>
        <v>7.2760640075420314E-28</v>
      </c>
      <c r="AB72">
        <f t="shared" si="46"/>
        <v>-10.087101694878404</v>
      </c>
      <c r="AC72">
        <f t="shared" si="30"/>
        <v>-9.0063407989985755</v>
      </c>
      <c r="AE72">
        <f t="shared" si="31"/>
        <v>0</v>
      </c>
      <c r="AF72">
        <f t="shared" si="32"/>
        <v>0</v>
      </c>
      <c r="AG72">
        <f t="shared" si="32"/>
        <v>-1.8190160018855079E-26</v>
      </c>
      <c r="AH72">
        <f t="shared" si="33"/>
        <v>-7.2229842740787191E-22</v>
      </c>
      <c r="AI72">
        <f t="shared" si="34"/>
        <v>-7.2231661756789077E-22</v>
      </c>
      <c r="AJ72">
        <f t="shared" si="35"/>
        <v>-1.0807608958798287</v>
      </c>
      <c r="AK72">
        <f t="shared" ref="AK72:AK79" si="49">G72*SUM(AB72:AB72, AE72:AF72)</f>
        <v>-0.70609711864148839</v>
      </c>
      <c r="AL72">
        <f t="shared" si="26"/>
        <v>-1.7868580145213171</v>
      </c>
      <c r="AN72">
        <f t="shared" si="36"/>
        <v>0</v>
      </c>
      <c r="AO72">
        <f t="shared" si="36"/>
        <v>0</v>
      </c>
      <c r="AP72">
        <f t="shared" si="36"/>
        <v>-1.1467517127370324E-29</v>
      </c>
      <c r="AQ72">
        <f t="shared" si="36"/>
        <v>-4.5535441022985392E-25</v>
      </c>
      <c r="AR72">
        <f t="shared" si="36"/>
        <v>-4.5536587774698121E-25</v>
      </c>
      <c r="AS72">
        <f t="shared" si="36"/>
        <v>-6.8133782612397875E-4</v>
      </c>
      <c r="AT72">
        <f t="shared" si="36"/>
        <v>-4.4514071306766628E-4</v>
      </c>
      <c r="AU72">
        <f t="shared" si="23"/>
        <v>-1.1264785391916451E-3</v>
      </c>
      <c r="AW72">
        <v>69</v>
      </c>
      <c r="AX72">
        <f>IF(Z72&gt;0, (R72*SUMPRODUCT(K72:$K$98, X72:$X$98)-K72*$AZ$3)/Z72, 0)</f>
        <v>-1.2378039541245129E+28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0.90466162100000003</v>
      </c>
      <c r="Q73" s="4">
        <f t="shared" si="48"/>
        <v>25</v>
      </c>
      <c r="R73">
        <f t="shared" si="28"/>
        <v>100000</v>
      </c>
      <c r="S73">
        <f t="shared" si="29"/>
        <v>-1.2950587002559382E+29</v>
      </c>
      <c r="U73">
        <f t="shared" si="40"/>
        <v>0.90466162100000003</v>
      </c>
      <c r="V73">
        <f t="shared" si="41"/>
        <v>0.01</v>
      </c>
      <c r="W73">
        <f t="shared" si="42"/>
        <v>7.2760640075420314E-28</v>
      </c>
      <c r="X73">
        <f t="shared" si="43"/>
        <v>6.5823758595627303E-28</v>
      </c>
      <c r="Y73">
        <f t="shared" si="44"/>
        <v>7.2760640075420313E-30</v>
      </c>
      <c r="Z73">
        <f t="shared" si="45"/>
        <v>6.2092750790388079E-29</v>
      </c>
      <c r="AB73">
        <f t="shared" si="46"/>
        <v>-9.0063407989985755</v>
      </c>
      <c r="AC73">
        <f t="shared" si="30"/>
        <v>-8.0413757133915862</v>
      </c>
      <c r="AE73">
        <f t="shared" si="31"/>
        <v>0</v>
      </c>
      <c r="AF73">
        <f t="shared" si="32"/>
        <v>0</v>
      </c>
      <c r="AG73">
        <f t="shared" si="32"/>
        <v>-1.5523187697597019E-27</v>
      </c>
      <c r="AH73">
        <f t="shared" si="33"/>
        <v>-6.5823758595627306E-23</v>
      </c>
      <c r="AI73">
        <f t="shared" si="34"/>
        <v>-6.5825310914397061E-23</v>
      </c>
      <c r="AJ73">
        <f t="shared" si="35"/>
        <v>-0.96496508560698935</v>
      </c>
      <c r="AK73">
        <f t="shared" si="49"/>
        <v>-0.63044385592990038</v>
      </c>
      <c r="AL73">
        <f t="shared" si="26"/>
        <v>-1.5954089415368897</v>
      </c>
      <c r="AN73">
        <f t="shared" si="36"/>
        <v>0</v>
      </c>
      <c r="AO73">
        <f t="shared" si="36"/>
        <v>0</v>
      </c>
      <c r="AP73">
        <f t="shared" si="36"/>
        <v>-8.7376725250403567E-31</v>
      </c>
      <c r="AQ73">
        <f t="shared" si="36"/>
        <v>-3.7050795118900359E-26</v>
      </c>
      <c r="AR73">
        <f t="shared" si="36"/>
        <v>-3.7051668886152858E-26</v>
      </c>
      <c r="AS73">
        <f t="shared" si="36"/>
        <v>-5.4315834352995716E-4</v>
      </c>
      <c r="AT73">
        <f t="shared" si="36"/>
        <v>-3.5486345110623908E-4</v>
      </c>
      <c r="AU73">
        <f t="shared" si="23"/>
        <v>-8.9802179463619629E-4</v>
      </c>
      <c r="AW73">
        <v>70</v>
      </c>
      <c r="AX73">
        <f>IF(Z73&gt;0, (R73*SUMPRODUCT(K73:$K$98, X73:$X$98)-K73*$AZ$3)/Z73, 0)</f>
        <v>-1.2950587002559382E+29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0.90987524600000003</v>
      </c>
      <c r="Q74" s="4">
        <f t="shared" si="48"/>
        <v>25</v>
      </c>
      <c r="R74">
        <f t="shared" si="28"/>
        <v>100000</v>
      </c>
      <c r="S74">
        <f t="shared" si="29"/>
        <v>-1.4431275644762685E+30</v>
      </c>
      <c r="U74">
        <f t="shared" si="40"/>
        <v>0.90987524600000003</v>
      </c>
      <c r="V74">
        <f t="shared" si="41"/>
        <v>0.01</v>
      </c>
      <c r="W74">
        <f t="shared" si="42"/>
        <v>6.2092750790388079E-29</v>
      </c>
      <c r="X74">
        <f t="shared" si="43"/>
        <v>5.6496656900221046E-29</v>
      </c>
      <c r="Y74">
        <f t="shared" si="44"/>
        <v>6.2092750790388077E-31</v>
      </c>
      <c r="Z74">
        <f t="shared" si="45"/>
        <v>4.9751663822631511E-30</v>
      </c>
      <c r="AB74">
        <f t="shared" si="46"/>
        <v>-8.0413757133915862</v>
      </c>
      <c r="AC74">
        <f t="shared" si="30"/>
        <v>-7.1797997440996291</v>
      </c>
      <c r="AE74">
        <f t="shared" si="31"/>
        <v>0</v>
      </c>
      <c r="AF74">
        <f t="shared" si="32"/>
        <v>0</v>
      </c>
      <c r="AG74">
        <f t="shared" si="32"/>
        <v>-1.2437915955657878E-28</v>
      </c>
      <c r="AH74">
        <f t="shared" si="33"/>
        <v>-5.6496656900221045E-24</v>
      </c>
      <c r="AI74">
        <f t="shared" si="34"/>
        <v>-5.6497900691816609E-24</v>
      </c>
      <c r="AJ74">
        <f t="shared" si="35"/>
        <v>-0.86157596929195712</v>
      </c>
      <c r="AK74">
        <f t="shared" si="49"/>
        <v>-0.56289629993741108</v>
      </c>
      <c r="AL74">
        <f t="shared" si="26"/>
        <v>-1.4244722692293683</v>
      </c>
      <c r="AN74">
        <f t="shared" si="36"/>
        <v>0</v>
      </c>
      <c r="AO74">
        <f t="shared" si="36"/>
        <v>0</v>
      </c>
      <c r="AP74">
        <f t="shared" si="36"/>
        <v>-6.2509273357269428E-32</v>
      </c>
      <c r="AQ74">
        <f t="shared" si="36"/>
        <v>-2.8393542636387628E-27</v>
      </c>
      <c r="AR74">
        <f t="shared" si="36"/>
        <v>-2.8394167729121198E-27</v>
      </c>
      <c r="AS74">
        <f t="shared" si="36"/>
        <v>-4.3300250600283695E-4</v>
      </c>
      <c r="AT74">
        <f t="shared" si="36"/>
        <v>-2.8289497058851966E-4</v>
      </c>
      <c r="AU74">
        <f t="shared" si="23"/>
        <v>-7.1589747659135661E-4</v>
      </c>
      <c r="AW74">
        <v>71</v>
      </c>
      <c r="AX74">
        <f>IF(Z74&gt;0, (R74*SUMPRODUCT(K74:$K$98, X74:$X$98)-K74*$AZ$3)/Z74, 0)</f>
        <v>-1.4431275644762685E+30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0.91506238500000003</v>
      </c>
      <c r="Q75" s="4">
        <f t="shared" si="48"/>
        <v>25</v>
      </c>
      <c r="R75">
        <f t="shared" si="28"/>
        <v>100000</v>
      </c>
      <c r="S75">
        <f t="shared" si="29"/>
        <v>-1.7194392348844691E+31</v>
      </c>
      <c r="U75">
        <f t="shared" si="40"/>
        <v>0.91506238500000003</v>
      </c>
      <c r="V75">
        <f t="shared" si="41"/>
        <v>0.01</v>
      </c>
      <c r="W75">
        <f t="shared" si="42"/>
        <v>4.9751663822631511E-30</v>
      </c>
      <c r="X75">
        <f t="shared" si="43"/>
        <v>4.552587615525541E-30</v>
      </c>
      <c r="Y75">
        <f t="shared" si="44"/>
        <v>4.9751663822631515E-32</v>
      </c>
      <c r="Z75">
        <f t="shared" si="45"/>
        <v>3.7282710291497858E-31</v>
      </c>
      <c r="AB75">
        <f t="shared" si="46"/>
        <v>-7.1797997440996291</v>
      </c>
      <c r="AC75">
        <f t="shared" si="30"/>
        <v>-6.4105354858032397</v>
      </c>
      <c r="AE75">
        <f t="shared" si="31"/>
        <v>0</v>
      </c>
      <c r="AF75">
        <f t="shared" si="32"/>
        <v>0</v>
      </c>
      <c r="AG75">
        <f t="shared" si="32"/>
        <v>-9.3206775728744647E-30</v>
      </c>
      <c r="AH75">
        <f t="shared" si="33"/>
        <v>-4.5525876155255411E-25</v>
      </c>
      <c r="AI75">
        <f t="shared" si="34"/>
        <v>-4.5526808223012701E-25</v>
      </c>
      <c r="AJ75">
        <f t="shared" si="35"/>
        <v>-0.76926425829638934</v>
      </c>
      <c r="AK75">
        <f t="shared" si="49"/>
        <v>-0.50258598208697414</v>
      </c>
      <c r="AL75">
        <f t="shared" si="26"/>
        <v>-1.2718502403833636</v>
      </c>
      <c r="AN75">
        <f t="shared" si="36"/>
        <v>0</v>
      </c>
      <c r="AO75">
        <f t="shared" si="36"/>
        <v>0</v>
      </c>
      <c r="AP75">
        <f t="shared" si="36"/>
        <v>-4.1824070185507232E-33</v>
      </c>
      <c r="AQ75">
        <f t="shared" si="36"/>
        <v>-2.0428530272471397E-28</v>
      </c>
      <c r="AR75">
        <f t="shared" si="36"/>
        <v>-2.0428948513173256E-28</v>
      </c>
      <c r="AS75">
        <f t="shared" si="36"/>
        <v>-3.4518694674971008E-4</v>
      </c>
      <c r="AT75">
        <f t="shared" si="36"/>
        <v>-2.2552213854314384E-4</v>
      </c>
      <c r="AU75">
        <f t="shared" si="23"/>
        <v>-5.7070908529285402E-4</v>
      </c>
      <c r="AW75">
        <v>72</v>
      </c>
      <c r="AX75">
        <f>IF(Z75&gt;0, (R75*SUMPRODUCT(K75:$K$98, X75:$X$98)-K75*$AZ$3)/Z75, 0)</f>
        <v>-1.7194392348844691E+31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0.92024934599999997</v>
      </c>
      <c r="Q76" s="4">
        <f t="shared" si="48"/>
        <v>25</v>
      </c>
      <c r="R76">
        <f t="shared" si="28"/>
        <v>100000</v>
      </c>
      <c r="S76">
        <f t="shared" si="29"/>
        <v>-2.2010024487733395E+32</v>
      </c>
      <c r="U76">
        <f t="shared" si="40"/>
        <v>0.92024934599999997</v>
      </c>
      <c r="V76">
        <f t="shared" si="41"/>
        <v>0.01</v>
      </c>
      <c r="W76">
        <f t="shared" si="42"/>
        <v>3.7282710291497858E-31</v>
      </c>
      <c r="X76">
        <f t="shared" si="43"/>
        <v>3.4309389762858374E-31</v>
      </c>
      <c r="Y76">
        <f t="shared" si="44"/>
        <v>3.7282710291497862E-33</v>
      </c>
      <c r="Z76">
        <f t="shared" si="45"/>
        <v>2.6004934257245055E-32</v>
      </c>
      <c r="AB76">
        <f t="shared" si="46"/>
        <v>-6.4105354858032397</v>
      </c>
      <c r="AC76">
        <f t="shared" si="30"/>
        <v>-5.7236923980386072</v>
      </c>
      <c r="AE76">
        <f t="shared" si="31"/>
        <v>0</v>
      </c>
      <c r="AF76">
        <f t="shared" si="32"/>
        <v>0</v>
      </c>
      <c r="AG76">
        <f t="shared" si="32"/>
        <v>-6.5012335643112639E-31</v>
      </c>
      <c r="AH76">
        <f t="shared" si="33"/>
        <v>-3.4309389762858373E-26</v>
      </c>
      <c r="AI76">
        <f t="shared" si="34"/>
        <v>-3.4310039886214806E-26</v>
      </c>
      <c r="AJ76">
        <f t="shared" si="35"/>
        <v>-0.68684308776463254</v>
      </c>
      <c r="AK76">
        <f t="shared" si="49"/>
        <v>-0.44873748400622682</v>
      </c>
      <c r="AL76">
        <f t="shared" si="26"/>
        <v>-1.1355805717708594</v>
      </c>
      <c r="AN76">
        <f t="shared" si="36"/>
        <v>0</v>
      </c>
      <c r="AO76">
        <f t="shared" si="36"/>
        <v>0</v>
      </c>
      <c r="AP76">
        <f t="shared" si="36"/>
        <v>-2.6046930789116335E-34</v>
      </c>
      <c r="AQ76">
        <f t="shared" si="36"/>
        <v>-1.374591901259683E-29</v>
      </c>
      <c r="AR76">
        <f t="shared" si="36"/>
        <v>-1.3746179481904721E-29</v>
      </c>
      <c r="AS76">
        <f t="shared" si="36"/>
        <v>-2.7518092055939865E-4</v>
      </c>
      <c r="AT76">
        <f t="shared" si="36"/>
        <v>-1.7978486809880722E-4</v>
      </c>
      <c r="AU76">
        <f t="shared" si="23"/>
        <v>-4.549657886582059E-4</v>
      </c>
      <c r="AW76">
        <v>73</v>
      </c>
      <c r="AX76">
        <f>IF(Z76&gt;0, (R76*SUMPRODUCT(K76:$K$98, X76:$X$98)-K76*$AZ$3)/Z76, 0)</f>
        <v>-2.2010024487733395E+32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0.92543648599999995</v>
      </c>
      <c r="Q77" s="4">
        <f t="shared" si="48"/>
        <v>25</v>
      </c>
      <c r="R77">
        <f t="shared" si="28"/>
        <v>100000</v>
      </c>
      <c r="S77">
        <f t="shared" si="29"/>
        <v>-3.0437946079473553E+33</v>
      </c>
      <c r="U77">
        <f t="shared" si="40"/>
        <v>0.92543648599999995</v>
      </c>
      <c r="V77">
        <f t="shared" si="41"/>
        <v>0.01</v>
      </c>
      <c r="W77">
        <f t="shared" si="42"/>
        <v>2.6004934257245055E-32</v>
      </c>
      <c r="X77">
        <f t="shared" si="43"/>
        <v>2.4065914977685882E-32</v>
      </c>
      <c r="Y77">
        <f t="shared" si="44"/>
        <v>2.6004934257245056E-34</v>
      </c>
      <c r="Z77">
        <f t="shared" si="45"/>
        <v>1.678969936986723E-33</v>
      </c>
      <c r="AB77">
        <f t="shared" si="46"/>
        <v>-5.7236923980386072</v>
      </c>
      <c r="AC77">
        <f t="shared" si="30"/>
        <v>-5.1104396411058985</v>
      </c>
      <c r="AE77">
        <f t="shared" si="31"/>
        <v>0</v>
      </c>
      <c r="AF77">
        <f t="shared" si="32"/>
        <v>0</v>
      </c>
      <c r="AG77">
        <f t="shared" si="32"/>
        <v>-4.1974248424668075E-32</v>
      </c>
      <c r="AH77">
        <f t="shared" si="33"/>
        <v>-2.4065914977685882E-27</v>
      </c>
      <c r="AI77">
        <f t="shared" si="34"/>
        <v>-2.4066334720170128E-27</v>
      </c>
      <c r="AJ77">
        <f t="shared" si="35"/>
        <v>-0.61325275693270864</v>
      </c>
      <c r="AK77">
        <f t="shared" si="49"/>
        <v>-0.40065846786270254</v>
      </c>
      <c r="AL77">
        <f t="shared" si="26"/>
        <v>-1.0139112247954112</v>
      </c>
      <c r="AN77">
        <f t="shared" si="36"/>
        <v>0</v>
      </c>
      <c r="AO77">
        <f t="shared" si="36"/>
        <v>0</v>
      </c>
      <c r="AP77">
        <f t="shared" si="36"/>
        <v>-1.5015012327322731E-35</v>
      </c>
      <c r="AQ77">
        <f t="shared" si="36"/>
        <v>-8.60885003591608E-31</v>
      </c>
      <c r="AR77">
        <f t="shared" si="36"/>
        <v>-8.6090001860393541E-31</v>
      </c>
      <c r="AS77">
        <f t="shared" si="36"/>
        <v>-2.1937254508880668E-4</v>
      </c>
      <c r="AT77">
        <f t="shared" si="36"/>
        <v>-1.4332339612468687E-4</v>
      </c>
      <c r="AU77">
        <f t="shared" si="23"/>
        <v>-3.6269594121349355E-4</v>
      </c>
      <c r="AW77">
        <v>74</v>
      </c>
      <c r="AX77">
        <f>IF(Z77&gt;0, (R77*SUMPRODUCT(K77:$K$98, X77:$X$98)-K77*$AZ$3)/Z77, 0)</f>
        <v>-3.0437946079473553E+33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0.93062362499999995</v>
      </c>
      <c r="Q78" s="4">
        <f t="shared" si="48"/>
        <v>25</v>
      </c>
      <c r="R78">
        <f t="shared" si="28"/>
        <v>100000</v>
      </c>
      <c r="S78">
        <f t="shared" si="29"/>
        <v>-4.5770287544429087E+34</v>
      </c>
      <c r="U78">
        <f t="shared" si="40"/>
        <v>0.93062362499999995</v>
      </c>
      <c r="V78">
        <f t="shared" si="41"/>
        <v>0.01</v>
      </c>
      <c r="W78">
        <f t="shared" si="42"/>
        <v>1.678969936986723E-33</v>
      </c>
      <c r="X78">
        <f t="shared" si="43"/>
        <v>1.5624890890246056E-33</v>
      </c>
      <c r="Y78">
        <f t="shared" si="44"/>
        <v>1.678969936986723E-35</v>
      </c>
      <c r="Z78">
        <f t="shared" si="45"/>
        <v>9.9691148592250133E-35</v>
      </c>
      <c r="AB78">
        <f t="shared" si="46"/>
        <v>-5.1104396411058985</v>
      </c>
      <c r="AC78">
        <f t="shared" si="30"/>
        <v>-4.5628925367016953</v>
      </c>
      <c r="AE78">
        <f t="shared" si="31"/>
        <v>0</v>
      </c>
      <c r="AF78">
        <f t="shared" si="32"/>
        <v>0</v>
      </c>
      <c r="AG78">
        <f t="shared" si="32"/>
        <v>-2.4922787148062532E-33</v>
      </c>
      <c r="AH78">
        <f t="shared" si="33"/>
        <v>-1.5624890890246056E-28</v>
      </c>
      <c r="AI78">
        <f t="shared" si="34"/>
        <v>-1.5625140118117536E-28</v>
      </c>
      <c r="AJ78">
        <f t="shared" si="35"/>
        <v>-0.54754710440420329</v>
      </c>
      <c r="AK78">
        <f t="shared" si="49"/>
        <v>-0.35773077487741295</v>
      </c>
      <c r="AL78">
        <f t="shared" si="26"/>
        <v>-0.90527787928161629</v>
      </c>
      <c r="AN78">
        <f t="shared" si="36"/>
        <v>0</v>
      </c>
      <c r="AO78">
        <f t="shared" si="36"/>
        <v>0</v>
      </c>
      <c r="AP78">
        <f t="shared" si="36"/>
        <v>-7.9601518087208755E-37</v>
      </c>
      <c r="AQ78">
        <f t="shared" si="36"/>
        <v>-4.9904732862402733E-32</v>
      </c>
      <c r="AR78">
        <f t="shared" si="36"/>
        <v>-4.9905528877583599E-32</v>
      </c>
      <c r="AS78">
        <f t="shared" si="36"/>
        <v>-1.7488244984758159E-4</v>
      </c>
      <c r="AT78">
        <f t="shared" si="36"/>
        <v>-1.1425653390042001E-4</v>
      </c>
      <c r="AU78">
        <f t="shared" si="23"/>
        <v>-2.8913898374800161E-4</v>
      </c>
      <c r="AW78">
        <v>75</v>
      </c>
      <c r="AX78">
        <f>IF(Z78&gt;0, (R78*SUMPRODUCT(K78:$K$98, X78:$X$98)-K78*$AZ$3)/Z78, 0)</f>
        <v>-4.5770287544429087E+34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25</v>
      </c>
      <c r="R79">
        <f t="shared" si="28"/>
        <v>100000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9.9691148592250133E-35</v>
      </c>
      <c r="X79">
        <f t="shared" si="43"/>
        <v>9.9691148592250133E-35</v>
      </c>
      <c r="Y79">
        <f t="shared" si="44"/>
        <v>9.9691148592250128E-37</v>
      </c>
      <c r="Z79">
        <f t="shared" si="45"/>
        <v>0</v>
      </c>
      <c r="AB79">
        <f t="shared" si="46"/>
        <v>-4.5628925367016953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-9.9691148592250131E-30</v>
      </c>
      <c r="AI79">
        <f t="shared" si="34"/>
        <v>-9.9691148592250131E-30</v>
      </c>
      <c r="AJ79">
        <f t="shared" si="35"/>
        <v>-4.5628925367016953</v>
      </c>
      <c r="AK79">
        <f t="shared" si="49"/>
        <v>-0.31940247756911871</v>
      </c>
      <c r="AL79">
        <f t="shared" si="26"/>
        <v>-4.8822950142708139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-2.8429113602574554E-33</v>
      </c>
      <c r="AR79">
        <f t="shared" si="36"/>
        <v>-2.8429113602574554E-33</v>
      </c>
      <c r="AS79">
        <f t="shared" si="36"/>
        <v>-1.3012087042230775E-3</v>
      </c>
      <c r="AT79">
        <f t="shared" si="36"/>
        <v>-9.1084609295615451E-5</v>
      </c>
      <c r="AU79">
        <f t="shared" si="23"/>
        <v>-1.392293313518693E-3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25914.537855599989</v>
      </c>
      <c r="AO81" s="8">
        <f t="shared" si="50"/>
        <v>-2591.4537855599992</v>
      </c>
      <c r="AP81" s="8">
        <f t="shared" si="50"/>
        <v>-1714.4832896505463</v>
      </c>
      <c r="AQ81" s="8">
        <f t="shared" si="50"/>
        <v>-14286.159636693319</v>
      </c>
      <c r="AR81" s="8">
        <f t="shared" si="50"/>
        <v>7322.4411436961245</v>
      </c>
      <c r="AS81" s="8">
        <f t="shared" si="50"/>
        <v>-2601.8252389411432</v>
      </c>
      <c r="AT81" s="8">
        <f t="shared" si="50"/>
        <v>1100.9790538063262</v>
      </c>
      <c r="AU81" s="8">
        <f t="shared" si="50"/>
        <v>5821.594958561308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7" priority="1" operator="lessThan">
      <formula>0</formula>
    </cfRule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1F0C1-49C5-4F24-A284-E69689F5D490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'S.55.04.B'!C3*(1+C12)</f>
        <v>54443.740088200444</v>
      </c>
      <c r="K3">
        <v>1</v>
      </c>
      <c r="L3" s="2">
        <v>0</v>
      </c>
      <c r="O3">
        <f>$C$3</f>
        <v>54443.740088200444</v>
      </c>
      <c r="P3" s="2">
        <f>O3*C5</f>
        <v>5444.3740088200448</v>
      </c>
      <c r="Q3" s="4">
        <f>B8</f>
        <v>1522.432587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54443.740088200444</v>
      </c>
      <c r="AF3">
        <f t="shared" ref="AF3:AG34" si="4">-$Z3*P3</f>
        <v>-5444.3740088200448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47476.933492380398</v>
      </c>
      <c r="AJ3">
        <f t="shared" ref="AJ3:AJ66" si="7">AB3-AC3</f>
        <v>0</v>
      </c>
      <c r="AL3">
        <f t="shared" ref="AL3:AL34" si="8">SUM(AI3:AK3)</f>
        <v>47476.933492380398</v>
      </c>
      <c r="AN3">
        <f t="shared" ref="AN3:AU34" si="9">AE3*$K3</f>
        <v>54443.740088200444</v>
      </c>
      <c r="AO3">
        <f t="shared" si="9"/>
        <v>-5444.3740088200448</v>
      </c>
      <c r="AP3">
        <f t="shared" si="9"/>
        <v>-1522.432587</v>
      </c>
      <c r="AQ3">
        <f t="shared" si="9"/>
        <v>0</v>
      </c>
      <c r="AR3">
        <f t="shared" si="9"/>
        <v>47476.933492380398</v>
      </c>
      <c r="AS3">
        <f t="shared" si="9"/>
        <v>0</v>
      </c>
      <c r="AT3">
        <f t="shared" si="9"/>
        <v>0</v>
      </c>
      <c r="AU3">
        <f t="shared" si="9"/>
        <v>47476.933492380398</v>
      </c>
      <c r="AW3">
        <v>0</v>
      </c>
      <c r="AX3">
        <f>IF(Z3&gt;0, (R3*SUMPRODUCT(K3:$K$98, X3:$X$98)-K3*$AZ$3)/Z3, 0)</f>
        <v>0</v>
      </c>
      <c r="AZ3">
        <f>C6*ABS(SUMPRODUCT(X4:X69, K4:K69))/1</f>
        <v>33460.677359274196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1.8608946000000001E-2</v>
      </c>
      <c r="R4">
        <f t="shared" si="0"/>
        <v>100000</v>
      </c>
      <c r="S4">
        <f t="shared" si="1"/>
        <v>2310.5493468184141</v>
      </c>
      <c r="U4">
        <f t="shared" ref="U4:U67" si="13">M4</f>
        <v>1.8608946000000001E-2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1.8608946000000001E-2</v>
      </c>
      <c r="Y4">
        <f t="shared" ref="Y4:Y67" si="17">V4*W4</f>
        <v>0.01</v>
      </c>
      <c r="Z4">
        <f t="shared" ref="Z4:Z67" si="18">MAX(0, W4-X4-Y4)</f>
        <v>0.97139105400000003</v>
      </c>
      <c r="AB4">
        <f t="shared" ref="AB4:AB67" si="19">AC3</f>
        <v>0</v>
      </c>
      <c r="AC4">
        <f t="shared" si="2"/>
        <v>2244.4469653249507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-1860.8946000000001</v>
      </c>
      <c r="AI4">
        <f t="shared" si="6"/>
        <v>-1860.8946000000001</v>
      </c>
      <c r="AJ4">
        <f t="shared" si="7"/>
        <v>-2244.4469653249507</v>
      </c>
      <c r="AK4">
        <f>G4*SUM(AB4, AE4:AF4)</f>
        <v>0</v>
      </c>
      <c r="AL4">
        <f t="shared" si="8"/>
        <v>-4105.3415653249504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-1736.0710887209627</v>
      </c>
      <c r="AR4">
        <f t="shared" si="9"/>
        <v>-1736.0710887209627</v>
      </c>
      <c r="AS4">
        <f t="shared" si="9"/>
        <v>-2093.8958534610979</v>
      </c>
      <c r="AT4">
        <f t="shared" si="9"/>
        <v>0</v>
      </c>
      <c r="AU4">
        <f t="shared" si="9"/>
        <v>-3829.9669421820599</v>
      </c>
      <c r="AW4">
        <v>1</v>
      </c>
      <c r="AX4">
        <f>IF(Z4&gt;0, (R4*SUMPRODUCT(K4:$K$98, X4:$X$98)-K4*$AZ$3)/Z4, 0)</f>
        <v>2310.5493468184141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2.2132820000000001E-2</v>
      </c>
      <c r="Q5" s="4">
        <f t="shared" ref="Q5:Q68" si="21">$C$8</f>
        <v>25</v>
      </c>
      <c r="R5">
        <f t="shared" si="0"/>
        <v>100000</v>
      </c>
      <c r="S5">
        <f t="shared" si="1"/>
        <v>3310.1331581708978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2244.4469653249507</v>
      </c>
      <c r="AC5">
        <f t="shared" si="2"/>
        <v>3112.1127838903049</v>
      </c>
      <c r="AE5">
        <f t="shared" si="3"/>
        <v>0</v>
      </c>
      <c r="AF5">
        <f t="shared" si="4"/>
        <v>0</v>
      </c>
      <c r="AG5">
        <f t="shared" si="4"/>
        <v>-23.504438002805191</v>
      </c>
      <c r="AH5">
        <f t="shared" si="5"/>
        <v>-2149.9623347792281</v>
      </c>
      <c r="AI5">
        <f t="shared" si="6"/>
        <v>-2173.4667727820333</v>
      </c>
      <c r="AJ5">
        <f t="shared" si="7"/>
        <v>-867.66581856535413</v>
      </c>
      <c r="AK5">
        <f>G5*SUM(AB5, AE5:AF5)</f>
        <v>92.022325578322977</v>
      </c>
      <c r="AL5">
        <f t="shared" si="8"/>
        <v>-2949.1102657690644</v>
      </c>
      <c r="AN5">
        <f t="shared" si="9"/>
        <v>0</v>
      </c>
      <c r="AO5">
        <f t="shared" si="9"/>
        <v>0</v>
      </c>
      <c r="AP5">
        <f t="shared" si="9"/>
        <v>-20.098833387081314</v>
      </c>
      <c r="AQ5">
        <f t="shared" si="9"/>
        <v>-1838.4500301632754</v>
      </c>
      <c r="AR5">
        <f t="shared" si="9"/>
        <v>-1858.5488635503568</v>
      </c>
      <c r="AS5">
        <f t="shared" si="9"/>
        <v>-741.94799811547375</v>
      </c>
      <c r="AT5">
        <f t="shared" si="9"/>
        <v>78.689028406879018</v>
      </c>
      <c r="AU5">
        <f t="shared" si="9"/>
        <v>-2521.8078332589516</v>
      </c>
      <c r="AW5">
        <v>2</v>
      </c>
      <c r="AX5">
        <f>IF(Z5&gt;0, (R5*SUMPRODUCT(K5:$K$98, X5:$X$98)-K5*$AZ$3)/Z5, 0)</f>
        <v>3310.1331581708978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2.5807838999999999E-2</v>
      </c>
      <c r="Q6" s="4">
        <f t="shared" si="21"/>
        <v>25</v>
      </c>
      <c r="R6">
        <f t="shared" si="0"/>
        <v>100000</v>
      </c>
      <c r="S6">
        <f t="shared" si="1"/>
        <v>4494.4303600109351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3112.1127838903049</v>
      </c>
      <c r="AC6">
        <f t="shared" si="2"/>
        <v>4074.2541324396439</v>
      </c>
      <c r="AE6">
        <f t="shared" si="3"/>
        <v>0</v>
      </c>
      <c r="AF6">
        <f t="shared" si="4"/>
        <v>0</v>
      </c>
      <c r="AG6">
        <f t="shared" si="4"/>
        <v>-22.662794871015262</v>
      </c>
      <c r="AH6">
        <f t="shared" si="5"/>
        <v>-2426.3950070475116</v>
      </c>
      <c r="AI6">
        <f t="shared" si="6"/>
        <v>-2449.0578019185268</v>
      </c>
      <c r="AJ6">
        <f t="shared" si="7"/>
        <v>-962.141348549339</v>
      </c>
      <c r="AK6">
        <f>G6*SUM(AB6, AE6:AF6)</f>
        <v>182.05859785758284</v>
      </c>
      <c r="AL6">
        <f t="shared" si="8"/>
        <v>-3229.1405526102831</v>
      </c>
      <c r="AN6">
        <f t="shared" si="9"/>
        <v>0</v>
      </c>
      <c r="AO6">
        <f t="shared" si="9"/>
        <v>0</v>
      </c>
      <c r="AP6">
        <f t="shared" si="9"/>
        <v>-17.482307259421631</v>
      </c>
      <c r="AQ6">
        <f t="shared" si="9"/>
        <v>-1871.7454439030009</v>
      </c>
      <c r="AR6">
        <f t="shared" si="9"/>
        <v>-1889.2277511624227</v>
      </c>
      <c r="AS6">
        <f t="shared" si="9"/>
        <v>-742.20548604296198</v>
      </c>
      <c r="AT6">
        <f t="shared" si="9"/>
        <v>140.44182833938163</v>
      </c>
      <c r="AU6">
        <f t="shared" si="9"/>
        <v>-2490.991408866003</v>
      </c>
      <c r="AW6">
        <v>3</v>
      </c>
      <c r="AX6">
        <f>IF(Z6&gt;0, (R6*SUMPRODUCT(K6:$K$98, X6:$X$98)-K6*$AZ$3)/Z6, 0)</f>
        <v>4494.4303600109351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2.9740472E-2</v>
      </c>
      <c r="Q7" s="4">
        <f t="shared" si="21"/>
        <v>25</v>
      </c>
      <c r="R7">
        <f t="shared" si="0"/>
        <v>100000</v>
      </c>
      <c r="S7">
        <f t="shared" si="1"/>
        <v>5203.7913604485439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4074.2541324396439</v>
      </c>
      <c r="AC7">
        <f t="shared" si="2"/>
        <v>4529.8305872700439</v>
      </c>
      <c r="AE7">
        <f t="shared" si="3"/>
        <v>0</v>
      </c>
      <c r="AF7">
        <f t="shared" si="4"/>
        <v>0</v>
      </c>
      <c r="AG7">
        <f t="shared" si="4"/>
        <v>-21.762164706001936</v>
      </c>
      <c r="AH7">
        <f t="shared" si="5"/>
        <v>-2696.0088652126924</v>
      </c>
      <c r="AI7">
        <f t="shared" si="6"/>
        <v>-2717.7710299186942</v>
      </c>
      <c r="AJ7">
        <f t="shared" si="7"/>
        <v>-455.57645483040005</v>
      </c>
      <c r="AK7">
        <f>G7*SUM(AB7, AE7:AF7)</f>
        <v>200.04587790278651</v>
      </c>
      <c r="AL7">
        <f t="shared" si="8"/>
        <v>-2973.3016068463075</v>
      </c>
      <c r="AN7">
        <f t="shared" si="9"/>
        <v>0</v>
      </c>
      <c r="AO7">
        <f t="shared" si="9"/>
        <v>0</v>
      </c>
      <c r="AP7">
        <f t="shared" si="9"/>
        <v>-15.273907849406962</v>
      </c>
      <c r="AQ7">
        <f t="shared" si="9"/>
        <v>-1892.2102430869836</v>
      </c>
      <c r="AR7">
        <f t="shared" si="9"/>
        <v>-1907.4841509363905</v>
      </c>
      <c r="AS7">
        <f t="shared" si="9"/>
        <v>-319.74910967932937</v>
      </c>
      <c r="AT7">
        <f t="shared" si="9"/>
        <v>140.40341785935411</v>
      </c>
      <c r="AU7">
        <f t="shared" si="9"/>
        <v>-2086.8298427563655</v>
      </c>
      <c r="AW7">
        <v>4</v>
      </c>
      <c r="AX7">
        <f>IF(Z7&gt;0, (R7*SUMPRODUCT(K7:$K$98, X7:$X$98)-K7*$AZ$3)/Z7, 0)</f>
        <v>5203.7913604485439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3.4073305999999998E-2</v>
      </c>
      <c r="Q8" s="4">
        <f t="shared" si="21"/>
        <v>25</v>
      </c>
      <c r="R8">
        <f t="shared" si="0"/>
        <v>100000</v>
      </c>
      <c r="S8">
        <f t="shared" si="1"/>
        <v>5048.0958732918534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4529.8305872700439</v>
      </c>
      <c r="AC8">
        <f t="shared" si="2"/>
        <v>4200.6284361434555</v>
      </c>
      <c r="AE8">
        <f t="shared" si="3"/>
        <v>0</v>
      </c>
      <c r="AF8">
        <f t="shared" si="4"/>
        <v>0</v>
      </c>
      <c r="AG8">
        <f t="shared" si="4"/>
        <v>-20.803034161691912</v>
      </c>
      <c r="AH8">
        <f t="shared" si="5"/>
        <v>-2966.0355890000155</v>
      </c>
      <c r="AI8">
        <f t="shared" si="6"/>
        <v>-2986.8386231617073</v>
      </c>
      <c r="AJ8">
        <f t="shared" si="7"/>
        <v>329.20215112658843</v>
      </c>
      <c r="AK8">
        <f t="shared" ref="AK8:AK69" si="22">G8*SUM(AB8:AB8, AE8:AF8)</f>
        <v>96.485391508851933</v>
      </c>
      <c r="AL8">
        <f t="shared" si="8"/>
        <v>-2561.1510805262669</v>
      </c>
      <c r="AN8">
        <f t="shared" si="9"/>
        <v>0</v>
      </c>
      <c r="AO8">
        <f t="shared" si="9"/>
        <v>0</v>
      </c>
      <c r="AP8">
        <f t="shared" si="9"/>
        <v>-13.628989297997057</v>
      </c>
      <c r="AQ8">
        <f t="shared" si="9"/>
        <v>-1943.1813160408674</v>
      </c>
      <c r="AR8">
        <f t="shared" si="9"/>
        <v>-1956.8103053388643</v>
      </c>
      <c r="AS8">
        <f t="shared" si="9"/>
        <v>215.67491355871431</v>
      </c>
      <c r="AT8">
        <f t="shared" si="9"/>
        <v>63.21185448556944</v>
      </c>
      <c r="AU8">
        <f t="shared" si="9"/>
        <v>-1677.9235372945805</v>
      </c>
      <c r="AW8">
        <v>5</v>
      </c>
      <c r="AX8">
        <f>IF(Z8&gt;0, (R8*SUMPRODUCT(K8:$K$98, X8:$X$98)-K8*$AZ$3)/Z8, 0)</f>
        <v>5048.0958732918534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3.9255977999999997E-2</v>
      </c>
      <c r="Q9" s="4">
        <f t="shared" si="21"/>
        <v>25</v>
      </c>
      <c r="R9">
        <f t="shared" si="0"/>
        <v>100000</v>
      </c>
      <c r="S9">
        <f t="shared" si="1"/>
        <v>4320.3641024698527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4200.6284361434555</v>
      </c>
      <c r="AC9">
        <f t="shared" si="2"/>
        <v>3417.98872570409</v>
      </c>
      <c r="AE9">
        <f t="shared" si="3"/>
        <v>0</v>
      </c>
      <c r="AF9">
        <f t="shared" si="4"/>
        <v>0</v>
      </c>
      <c r="AG9">
        <f t="shared" si="4"/>
        <v>-19.778360368690365</v>
      </c>
      <c r="AH9">
        <f t="shared" si="5"/>
        <v>-3266.5738055385045</v>
      </c>
      <c r="AI9">
        <f t="shared" si="6"/>
        <v>-3286.3521659071948</v>
      </c>
      <c r="AJ9">
        <f t="shared" si="7"/>
        <v>782.63971043936544</v>
      </c>
      <c r="AK9">
        <f t="shared" si="22"/>
        <v>24.783707773246388</v>
      </c>
      <c r="AL9">
        <f t="shared" si="8"/>
        <v>-2478.9287476945829</v>
      </c>
      <c r="AN9">
        <f t="shared" si="9"/>
        <v>0</v>
      </c>
      <c r="AO9">
        <f t="shared" si="9"/>
        <v>0</v>
      </c>
      <c r="AP9">
        <f t="shared" si="9"/>
        <v>-12.271692490740294</v>
      </c>
      <c r="AQ9">
        <f t="shared" si="9"/>
        <v>-2026.7802028389351</v>
      </c>
      <c r="AR9">
        <f t="shared" si="9"/>
        <v>-2039.0518953296753</v>
      </c>
      <c r="AS9">
        <f t="shared" si="9"/>
        <v>485.59707066303565</v>
      </c>
      <c r="AT9">
        <f t="shared" si="9"/>
        <v>15.37731312930811</v>
      </c>
      <c r="AU9">
        <f t="shared" si="9"/>
        <v>-1538.0775115373315</v>
      </c>
      <c r="AW9">
        <v>6</v>
      </c>
      <c r="AX9">
        <f>IF(Z9&gt;0, (R9*SUMPRODUCT(K9:$K$98, X9:$X$98)-K9*$AZ$3)/Z9, 0)</f>
        <v>4320.3641024698527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4.4782766000000002E-2</v>
      </c>
      <c r="Q10" s="4">
        <f t="shared" si="21"/>
        <v>25</v>
      </c>
      <c r="R10">
        <f t="shared" si="0"/>
        <v>100000</v>
      </c>
      <c r="S10">
        <f t="shared" si="1"/>
        <v>3285.310740413373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3417.98872570409</v>
      </c>
      <c r="AC10">
        <f t="shared" si="2"/>
        <v>2456.735276190775</v>
      </c>
      <c r="AE10">
        <f t="shared" si="3"/>
        <v>0</v>
      </c>
      <c r="AF10">
        <f t="shared" si="4"/>
        <v>0</v>
      </c>
      <c r="AG10">
        <f t="shared" si="4"/>
        <v>-18.694847080748726</v>
      </c>
      <c r="AH10">
        <f t="shared" si="5"/>
        <v>-3542.9187370189375</v>
      </c>
      <c r="AI10">
        <f t="shared" si="6"/>
        <v>-3561.6135840996862</v>
      </c>
      <c r="AJ10">
        <f t="shared" si="7"/>
        <v>961.25344951331499</v>
      </c>
      <c r="AK10">
        <f t="shared" si="22"/>
        <v>14.013753775386771</v>
      </c>
      <c r="AL10">
        <f t="shared" si="8"/>
        <v>-2586.3463808109846</v>
      </c>
      <c r="AN10">
        <f t="shared" si="9"/>
        <v>0</v>
      </c>
      <c r="AO10">
        <f t="shared" si="9"/>
        <v>0</v>
      </c>
      <c r="AP10">
        <f t="shared" si="9"/>
        <v>-11.004093760170868</v>
      </c>
      <c r="AQ10">
        <f t="shared" si="9"/>
        <v>-2085.4201052529352</v>
      </c>
      <c r="AR10">
        <f t="shared" si="9"/>
        <v>-2096.4241990131063</v>
      </c>
      <c r="AS10">
        <f t="shared" si="9"/>
        <v>565.80955383287119</v>
      </c>
      <c r="AT10">
        <f t="shared" si="9"/>
        <v>8.2487254273988135</v>
      </c>
      <c r="AU10">
        <f t="shared" si="9"/>
        <v>-1522.3659197528361</v>
      </c>
      <c r="AW10">
        <v>7</v>
      </c>
      <c r="AX10">
        <f>IF(Z10&gt;0, (R10*SUMPRODUCT(K10:$K$98, X10:$X$98)-K10*$AZ$3)/Z10, 0)</f>
        <v>3285.310740413373</v>
      </c>
    </row>
    <row r="11" spans="1:52" x14ac:dyDescent="0.25">
      <c r="A11" t="s">
        <v>33</v>
      </c>
      <c r="C11" s="12">
        <f>AU71</f>
        <v>13466.381662092082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5.0287691000000002E-2</v>
      </c>
      <c r="Q11" s="4">
        <f t="shared" si="21"/>
        <v>25</v>
      </c>
      <c r="R11">
        <f t="shared" si="0"/>
        <v>100000</v>
      </c>
      <c r="S11">
        <f t="shared" si="1"/>
        <v>1923.9386722448892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2456.735276190775</v>
      </c>
      <c r="AC11">
        <f t="shared" si="2"/>
        <v>1351.973092770284</v>
      </c>
      <c r="AE11">
        <f t="shared" si="3"/>
        <v>0</v>
      </c>
      <c r="AF11">
        <f t="shared" si="4"/>
        <v>0</v>
      </c>
      <c r="AG11">
        <f t="shared" si="4"/>
        <v>-17.567777916652293</v>
      </c>
      <c r="AH11">
        <f t="shared" si="5"/>
        <v>-3760.4827731557757</v>
      </c>
      <c r="AI11">
        <f t="shared" si="6"/>
        <v>-3778.0505510724279</v>
      </c>
      <c r="AJ11">
        <f t="shared" si="7"/>
        <v>1104.7621834204911</v>
      </c>
      <c r="AK11">
        <f t="shared" si="22"/>
        <v>5.8961646628578599</v>
      </c>
      <c r="AL11">
        <f t="shared" si="8"/>
        <v>-2667.3922029890791</v>
      </c>
      <c r="AN11">
        <f t="shared" si="9"/>
        <v>0</v>
      </c>
      <c r="AO11">
        <f t="shared" si="9"/>
        <v>0</v>
      </c>
      <c r="AP11">
        <f t="shared" si="9"/>
        <v>-9.8258099162130907</v>
      </c>
      <c r="AQ11">
        <f t="shared" si="9"/>
        <v>-2103.2704931451945</v>
      </c>
      <c r="AR11">
        <f t="shared" si="9"/>
        <v>-2113.0963030614075</v>
      </c>
      <c r="AS11">
        <f t="shared" si="9"/>
        <v>617.90303067417449</v>
      </c>
      <c r="AT11">
        <f t="shared" si="9"/>
        <v>3.2977758192752682</v>
      </c>
      <c r="AU11">
        <f t="shared" si="9"/>
        <v>-1491.8954965679579</v>
      </c>
      <c r="AW11">
        <v>8</v>
      </c>
      <c r="AX11">
        <f>IF(Z11&gt;0, (R11*SUMPRODUCT(K11:$K$98, X11:$X$98)-K11*$AZ$3)/Z11, 0)</f>
        <v>1923.9386722448892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5.6343962999999997E-2</v>
      </c>
      <c r="Q12" s="4">
        <f t="shared" si="21"/>
        <v>25</v>
      </c>
      <c r="R12">
        <f t="shared" si="0"/>
        <v>100000</v>
      </c>
      <c r="S12">
        <f t="shared" si="1"/>
        <v>272.58848526956638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1351.973092770284</v>
      </c>
      <c r="AC12">
        <f t="shared" si="2"/>
        <v>178.84270914593799</v>
      </c>
      <c r="AE12">
        <f t="shared" si="3"/>
        <v>0</v>
      </c>
      <c r="AF12">
        <f t="shared" si="4"/>
        <v>0</v>
      </c>
      <c r="AG12">
        <f t="shared" si="4"/>
        <v>-16.402261908557698</v>
      </c>
      <c r="AH12">
        <f t="shared" si="5"/>
        <v>-3959.3529157122957</v>
      </c>
      <c r="AI12">
        <f t="shared" si="6"/>
        <v>-3975.7551776208534</v>
      </c>
      <c r="AJ12">
        <f t="shared" si="7"/>
        <v>1173.130383624346</v>
      </c>
      <c r="AK12">
        <f t="shared" si="22"/>
        <v>3.1095381133716531</v>
      </c>
      <c r="AL12">
        <f t="shared" si="8"/>
        <v>-2799.5152558831355</v>
      </c>
      <c r="AN12">
        <f t="shared" si="9"/>
        <v>0</v>
      </c>
      <c r="AO12">
        <f t="shared" si="9"/>
        <v>0</v>
      </c>
      <c r="AP12">
        <f t="shared" si="9"/>
        <v>-8.7179765719726472</v>
      </c>
      <c r="AQ12">
        <f t="shared" si="9"/>
        <v>-2104.4381654058479</v>
      </c>
      <c r="AR12">
        <f t="shared" si="9"/>
        <v>-2113.1561419778209</v>
      </c>
      <c r="AS12">
        <f t="shared" si="9"/>
        <v>623.53127009698221</v>
      </c>
      <c r="AT12">
        <f t="shared" si="9"/>
        <v>1.6527525638330613</v>
      </c>
      <c r="AU12">
        <f t="shared" si="9"/>
        <v>-1487.9721193170053</v>
      </c>
      <c r="AW12">
        <v>9</v>
      </c>
      <c r="AX12">
        <f>IF(Z12&gt;0, (R12*SUMPRODUCT(K12:$K$98, X12:$X$98)-K12*$AZ$3)/Z12, 0)</f>
        <v>272.58848526956638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6.2785228999999998E-2</v>
      </c>
      <c r="Q13" s="4">
        <f t="shared" si="21"/>
        <v>25</v>
      </c>
      <c r="R13">
        <f t="shared" si="0"/>
        <v>100000</v>
      </c>
      <c r="S13">
        <f t="shared" si="1"/>
        <v>-1720.2700399929486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178.84270914593799</v>
      </c>
      <c r="AC13">
        <f t="shared" si="2"/>
        <v>-1046.5035381964553</v>
      </c>
      <c r="AE13">
        <f t="shared" si="3"/>
        <v>0</v>
      </c>
      <c r="AF13">
        <f t="shared" si="4"/>
        <v>0</v>
      </c>
      <c r="AG13">
        <f t="shared" si="4"/>
        <v>-15.208419519425348</v>
      </c>
      <c r="AH13">
        <f t="shared" si="5"/>
        <v>-4119.2790801870879</v>
      </c>
      <c r="AI13">
        <f t="shared" si="6"/>
        <v>-4134.4874997065135</v>
      </c>
      <c r="AJ13">
        <f t="shared" si="7"/>
        <v>1225.3462473423933</v>
      </c>
      <c r="AK13">
        <f t="shared" si="22"/>
        <v>0.357685418291876</v>
      </c>
      <c r="AL13">
        <f t="shared" si="8"/>
        <v>-2908.7835669458282</v>
      </c>
      <c r="AN13">
        <f t="shared" si="9"/>
        <v>0</v>
      </c>
      <c r="AO13">
        <f t="shared" si="9"/>
        <v>0</v>
      </c>
      <c r="AP13">
        <f t="shared" si="9"/>
        <v>-7.6838751433127213</v>
      </c>
      <c r="AQ13">
        <f t="shared" si="9"/>
        <v>-2081.2173212469106</v>
      </c>
      <c r="AR13">
        <f t="shared" si="9"/>
        <v>-2088.9011963902235</v>
      </c>
      <c r="AS13">
        <f t="shared" si="9"/>
        <v>619.0917839871305</v>
      </c>
      <c r="AT13">
        <f t="shared" si="9"/>
        <v>0.18071635196726926</v>
      </c>
      <c r="AU13">
        <f t="shared" si="9"/>
        <v>-1469.6286960511256</v>
      </c>
      <c r="AW13">
        <v>10</v>
      </c>
      <c r="AX13">
        <f>IF(Z13&gt;0, (R13*SUMPRODUCT(K13:$K$98, X13:$X$98)-K13*$AZ$3)/Z13, 0)</f>
        <v>-1720.2700399929486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6.9956555000000004E-2</v>
      </c>
      <c r="Q14" s="4">
        <f t="shared" si="21"/>
        <v>25</v>
      </c>
      <c r="R14">
        <f t="shared" si="0"/>
        <v>100000</v>
      </c>
      <c r="S14">
        <f t="shared" si="1"/>
        <v>-2351.9990584677735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-1046.5035381964553</v>
      </c>
      <c r="AC14">
        <f t="shared" si="2"/>
        <v>-1316.4050942027297</v>
      </c>
      <c r="AE14">
        <f t="shared" si="3"/>
        <v>0</v>
      </c>
      <c r="AF14">
        <f t="shared" si="4"/>
        <v>0</v>
      </c>
      <c r="AG14">
        <f t="shared" si="4"/>
        <v>-13.992406687657342</v>
      </c>
      <c r="AH14">
        <f t="shared" si="5"/>
        <v>-4255.714546295012</v>
      </c>
      <c r="AI14">
        <f t="shared" si="6"/>
        <v>-4269.7069529826695</v>
      </c>
      <c r="AJ14">
        <f t="shared" si="7"/>
        <v>269.9015560062744</v>
      </c>
      <c r="AK14">
        <f t="shared" si="22"/>
        <v>-73.255247673751882</v>
      </c>
      <c r="AL14">
        <f t="shared" si="8"/>
        <v>-4073.060644650147</v>
      </c>
      <c r="AN14">
        <f t="shared" si="9"/>
        <v>0</v>
      </c>
      <c r="AO14">
        <f t="shared" si="9"/>
        <v>0</v>
      </c>
      <c r="AP14">
        <f t="shared" si="9"/>
        <v>-6.3120526408958071</v>
      </c>
      <c r="AQ14">
        <f t="shared" si="9"/>
        <v>-1919.7765502724615</v>
      </c>
      <c r="AR14">
        <f t="shared" si="9"/>
        <v>-1926.0886029133574</v>
      </c>
      <c r="AS14">
        <f t="shared" si="9"/>
        <v>121.75409616088854</v>
      </c>
      <c r="AT14">
        <f t="shared" si="9"/>
        <v>-33.045850500218492</v>
      </c>
      <c r="AU14">
        <f t="shared" si="9"/>
        <v>-1837.3803572526874</v>
      </c>
      <c r="AW14">
        <v>11</v>
      </c>
      <c r="AX14">
        <f>IF(Z14&gt;0, (R14*SUMPRODUCT(K14:$K$98, X14:$X$98)-K14*$AZ$3)/Z14, 0)</f>
        <v>-2351.9990584677735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7.8227725999999997E-2</v>
      </c>
      <c r="Q15" s="4">
        <f t="shared" si="21"/>
        <v>25</v>
      </c>
      <c r="R15">
        <f t="shared" si="0"/>
        <v>100000</v>
      </c>
      <c r="S15">
        <f t="shared" si="1"/>
        <v>-3172.4204009850719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-1316.4050942027297</v>
      </c>
      <c r="AC15">
        <f t="shared" si="2"/>
        <v>-1618.9354255103372</v>
      </c>
      <c r="AE15">
        <f t="shared" si="3"/>
        <v>0</v>
      </c>
      <c r="AF15">
        <f t="shared" si="4"/>
        <v>0</v>
      </c>
      <c r="AG15">
        <f t="shared" si="4"/>
        <v>-12.757888464338141</v>
      </c>
      <c r="AH15">
        <f t="shared" si="5"/>
        <v>-4378.3766257705038</v>
      </c>
      <c r="AI15">
        <f t="shared" si="6"/>
        <v>-4391.1345142348418</v>
      </c>
      <c r="AJ15">
        <f t="shared" si="7"/>
        <v>302.53033130760741</v>
      </c>
      <c r="AK15">
        <f t="shared" si="22"/>
        <v>-92.148356594191085</v>
      </c>
      <c r="AL15">
        <f t="shared" si="8"/>
        <v>-4180.7525395214252</v>
      </c>
      <c r="AN15">
        <f t="shared" si="9"/>
        <v>0</v>
      </c>
      <c r="AO15">
        <f t="shared" si="9"/>
        <v>0</v>
      </c>
      <c r="AP15">
        <f t="shared" si="9"/>
        <v>-5.1385308839261379</v>
      </c>
      <c r="AQ15">
        <f t="shared" si="9"/>
        <v>-1763.491158891334</v>
      </c>
      <c r="AR15">
        <f t="shared" si="9"/>
        <v>-1768.62968977526</v>
      </c>
      <c r="AS15">
        <f t="shared" si="9"/>
        <v>121.85099870515253</v>
      </c>
      <c r="AT15">
        <f t="shared" si="9"/>
        <v>-37.114854670964903</v>
      </c>
      <c r="AU15">
        <f t="shared" si="9"/>
        <v>-1683.8935457410723</v>
      </c>
      <c r="AW15">
        <v>12</v>
      </c>
      <c r="AX15">
        <f>IF(Z15&gt;0, (R15*SUMPRODUCT(K15:$K$98, X15:$X$98)-K15*$AZ$3)/Z15, 0)</f>
        <v>-3172.4204009850719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8.7072107999999995E-2</v>
      </c>
      <c r="Q16" s="4">
        <f t="shared" si="21"/>
        <v>25</v>
      </c>
      <c r="R16">
        <f t="shared" si="0"/>
        <v>100000</v>
      </c>
      <c r="S16">
        <f t="shared" si="1"/>
        <v>-4206.9200014332682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-1618.9354255103372</v>
      </c>
      <c r="AC16">
        <f t="shared" si="2"/>
        <v>-1938.4567460401925</v>
      </c>
      <c r="AE16">
        <f t="shared" si="3"/>
        <v>0</v>
      </c>
      <c r="AF16">
        <f t="shared" si="4"/>
        <v>0</v>
      </c>
      <c r="AG16">
        <f t="shared" si="4"/>
        <v>-11.519453337475955</v>
      </c>
      <c r="AH16">
        <f t="shared" si="5"/>
        <v>-4443.4249688752188</v>
      </c>
      <c r="AI16">
        <f t="shared" si="6"/>
        <v>-4454.9444222126949</v>
      </c>
      <c r="AJ16">
        <f t="shared" si="7"/>
        <v>319.5213205298553</v>
      </c>
      <c r="AK16">
        <f t="shared" si="22"/>
        <v>-113.32547978572362</v>
      </c>
      <c r="AL16">
        <f t="shared" si="8"/>
        <v>-4248.7485814685633</v>
      </c>
      <c r="AN16">
        <f t="shared" si="9"/>
        <v>0</v>
      </c>
      <c r="AO16">
        <f t="shared" si="9"/>
        <v>0</v>
      </c>
      <c r="AP16">
        <f t="shared" si="9"/>
        <v>-4.1426096955360041</v>
      </c>
      <c r="AQ16">
        <f t="shared" si="9"/>
        <v>-1597.9382717376861</v>
      </c>
      <c r="AR16">
        <f t="shared" si="9"/>
        <v>-1602.080881433222</v>
      </c>
      <c r="AS16">
        <f t="shared" si="9"/>
        <v>114.9058103348742</v>
      </c>
      <c r="AT16">
        <f t="shared" si="9"/>
        <v>-40.753950518147839</v>
      </c>
      <c r="AU16">
        <f t="shared" si="9"/>
        <v>-1527.9290216164957</v>
      </c>
      <c r="AW16">
        <v>13</v>
      </c>
      <c r="AX16">
        <f>IF(Z16&gt;0, (R16*SUMPRODUCT(K16:$K$98, X16:$X$98)-K16*$AZ$3)/Z16, 0)</f>
        <v>-4206.9200014332682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9.6466888000000001E-2</v>
      </c>
      <c r="Q17" s="4">
        <f t="shared" si="21"/>
        <v>25</v>
      </c>
      <c r="R17">
        <f t="shared" si="0"/>
        <v>100000</v>
      </c>
      <c r="S17">
        <f t="shared" si="1"/>
        <v>-5457.9165398171644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-1938.4567460401925</v>
      </c>
      <c r="AC17">
        <f t="shared" si="2"/>
        <v>-2247.1362335265567</v>
      </c>
      <c r="AE17">
        <f t="shared" si="3"/>
        <v>0</v>
      </c>
      <c r="AF17">
        <f t="shared" si="4"/>
        <v>0</v>
      </c>
      <c r="AG17">
        <f t="shared" si="4"/>
        <v>-10.293012989173675</v>
      </c>
      <c r="AH17">
        <f t="shared" si="5"/>
        <v>-4444.9832597100767</v>
      </c>
      <c r="AI17">
        <f t="shared" si="6"/>
        <v>-4455.2762726992505</v>
      </c>
      <c r="AJ17">
        <f t="shared" si="7"/>
        <v>308.67948748636422</v>
      </c>
      <c r="AK17">
        <f t="shared" si="22"/>
        <v>-135.69197222281349</v>
      </c>
      <c r="AL17">
        <f t="shared" si="8"/>
        <v>-4282.2887574356992</v>
      </c>
      <c r="AN17">
        <f t="shared" si="9"/>
        <v>0</v>
      </c>
      <c r="AO17">
        <f t="shared" si="9"/>
        <v>0</v>
      </c>
      <c r="AP17">
        <f t="shared" si="9"/>
        <v>-3.3049633330836228</v>
      </c>
      <c r="AQ17">
        <f t="shared" si="9"/>
        <v>-1427.2309483106635</v>
      </c>
      <c r="AR17">
        <f t="shared" si="9"/>
        <v>-1430.5359116437471</v>
      </c>
      <c r="AS17">
        <f t="shared" si="9"/>
        <v>99.113290626419243</v>
      </c>
      <c r="AT17">
        <f t="shared" si="9"/>
        <v>-43.569068965704496</v>
      </c>
      <c r="AU17">
        <f t="shared" si="9"/>
        <v>-1374.9916899830323</v>
      </c>
      <c r="AW17">
        <v>14</v>
      </c>
      <c r="AX17">
        <f>IF(Z17&gt;0, (R17*SUMPRODUCT(K17:$K$98, X17:$X$98)-K17*$AZ$3)/Z17, 0)</f>
        <v>-5457.9165398171644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0.107048017</v>
      </c>
      <c r="Q18" s="4">
        <f t="shared" si="21"/>
        <v>25</v>
      </c>
      <c r="R18">
        <f t="shared" si="0"/>
        <v>100000</v>
      </c>
      <c r="S18">
        <f t="shared" si="1"/>
        <v>-6940.9597294675978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-2247.1362335265567</v>
      </c>
      <c r="AC18">
        <f t="shared" si="2"/>
        <v>-2523.2432673271078</v>
      </c>
      <c r="AE18">
        <f t="shared" si="3"/>
        <v>0</v>
      </c>
      <c r="AF18">
        <f t="shared" si="4"/>
        <v>0</v>
      </c>
      <c r="AG18">
        <f t="shared" si="4"/>
        <v>-9.0882362298356529</v>
      </c>
      <c r="AH18">
        <f t="shared" si="5"/>
        <v>-4407.3865177851367</v>
      </c>
      <c r="AI18">
        <f t="shared" si="6"/>
        <v>-4416.4747540149719</v>
      </c>
      <c r="AJ18">
        <f t="shared" si="7"/>
        <v>276.10703380055111</v>
      </c>
      <c r="AK18">
        <f t="shared" si="22"/>
        <v>-157.29953634685899</v>
      </c>
      <c r="AL18">
        <f t="shared" si="8"/>
        <v>-4297.6672565612798</v>
      </c>
      <c r="AN18">
        <f t="shared" si="9"/>
        <v>0</v>
      </c>
      <c r="AO18">
        <f t="shared" si="9"/>
        <v>0</v>
      </c>
      <c r="AP18">
        <f t="shared" si="9"/>
        <v>-2.6054677934718513</v>
      </c>
      <c r="AQ18">
        <f t="shared" si="9"/>
        <v>-1263.5348966582578</v>
      </c>
      <c r="AR18">
        <f t="shared" si="9"/>
        <v>-1266.1403644517295</v>
      </c>
      <c r="AS18">
        <f t="shared" si="9"/>
        <v>79.155951267717967</v>
      </c>
      <c r="AT18">
        <f t="shared" si="9"/>
        <v>-45.095535097815926</v>
      </c>
      <c r="AU18">
        <f t="shared" si="9"/>
        <v>-1232.0799482818275</v>
      </c>
      <c r="AW18">
        <v>15</v>
      </c>
      <c r="AX18">
        <f>IF(Z18&gt;0, (R18*SUMPRODUCT(K18:$K$98, X18:$X$98)-K18*$AZ$3)/Z18, 0)</f>
        <v>-6940.9597294675978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0.118979948</v>
      </c>
      <c r="Q19" s="4">
        <f t="shared" si="21"/>
        <v>25</v>
      </c>
      <c r="R19">
        <f t="shared" si="0"/>
        <v>100000</v>
      </c>
      <c r="S19">
        <f t="shared" si="1"/>
        <v>-8713.29083415893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-2523.2432673271078</v>
      </c>
      <c r="AC19">
        <f t="shared" si="2"/>
        <v>-2758.9889546013364</v>
      </c>
      <c r="AE19">
        <f t="shared" si="3"/>
        <v>0</v>
      </c>
      <c r="AF19">
        <f t="shared" si="4"/>
        <v>0</v>
      </c>
      <c r="AG19">
        <f t="shared" si="4"/>
        <v>-7.916035993499734</v>
      </c>
      <c r="AH19">
        <f t="shared" si="5"/>
        <v>-4325.2714961502479</v>
      </c>
      <c r="AI19">
        <f t="shared" si="6"/>
        <v>-4333.1875321437474</v>
      </c>
      <c r="AJ19">
        <f t="shared" si="7"/>
        <v>235.74568727422866</v>
      </c>
      <c r="AK19">
        <f t="shared" si="22"/>
        <v>-176.62702871289756</v>
      </c>
      <c r="AL19">
        <f t="shared" si="8"/>
        <v>-4274.068873582416</v>
      </c>
      <c r="AN19">
        <f t="shared" si="9"/>
        <v>0</v>
      </c>
      <c r="AO19">
        <f t="shared" si="9"/>
        <v>0</v>
      </c>
      <c r="AP19">
        <f t="shared" si="9"/>
        <v>-2.0262631187090863</v>
      </c>
      <c r="AQ19">
        <f t="shared" si="9"/>
        <v>-1107.1372235105555</v>
      </c>
      <c r="AR19">
        <f t="shared" si="9"/>
        <v>-1109.1634866292645</v>
      </c>
      <c r="AS19">
        <f t="shared" si="9"/>
        <v>60.343686146796905</v>
      </c>
      <c r="AT19">
        <f t="shared" si="9"/>
        <v>-45.211117577282302</v>
      </c>
      <c r="AU19">
        <f t="shared" si="9"/>
        <v>-1094.0309180597499</v>
      </c>
      <c r="AW19">
        <v>16</v>
      </c>
      <c r="AX19">
        <f>IF(Z19&gt;0, (R19*SUMPRODUCT(K19:$K$98, X19:$X$98)-K19*$AZ$3)/Z19, 0)</f>
        <v>-8713.29083415893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0.132636267</v>
      </c>
      <c r="Q20" s="4">
        <f t="shared" si="21"/>
        <v>25</v>
      </c>
      <c r="R20">
        <f t="shared" si="0"/>
        <v>100000</v>
      </c>
      <c r="S20">
        <f t="shared" si="1"/>
        <v>-10860.803937817584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-2758.9889546013364</v>
      </c>
      <c r="AC20">
        <f t="shared" si="2"/>
        <v>-2948.457241161871</v>
      </c>
      <c r="AE20">
        <f t="shared" si="3"/>
        <v>0</v>
      </c>
      <c r="AF20">
        <f t="shared" si="4"/>
        <v>0</v>
      </c>
      <c r="AG20">
        <f t="shared" si="4"/>
        <v>-6.7869221699492961</v>
      </c>
      <c r="AH20">
        <f t="shared" si="5"/>
        <v>-4199.8138544617641</v>
      </c>
      <c r="AI20">
        <f t="shared" si="6"/>
        <v>-4206.6007766317134</v>
      </c>
      <c r="AJ20">
        <f t="shared" si="7"/>
        <v>189.46828656053458</v>
      </c>
      <c r="AK20">
        <f t="shared" si="22"/>
        <v>-193.12922682209356</v>
      </c>
      <c r="AL20">
        <f t="shared" si="8"/>
        <v>-4210.261716893272</v>
      </c>
      <c r="AN20">
        <f t="shared" si="9"/>
        <v>0</v>
      </c>
      <c r="AO20">
        <f t="shared" si="9"/>
        <v>0</v>
      </c>
      <c r="AP20">
        <f t="shared" si="9"/>
        <v>-1.551111170979147</v>
      </c>
      <c r="AQ20">
        <f t="shared" si="9"/>
        <v>-959.84277151911101</v>
      </c>
      <c r="AR20">
        <f t="shared" si="9"/>
        <v>-961.39388269009021</v>
      </c>
      <c r="AS20">
        <f t="shared" si="9"/>
        <v>43.30186327044899</v>
      </c>
      <c r="AT20">
        <f t="shared" si="9"/>
        <v>-44.13854964960543</v>
      </c>
      <c r="AU20">
        <f t="shared" si="9"/>
        <v>-962.2305690692466</v>
      </c>
      <c r="AW20">
        <v>17</v>
      </c>
      <c r="AX20">
        <f>IF(Z20&gt;0, (R20*SUMPRODUCT(K20:$K$98, X20:$X$98)-K20*$AZ$3)/Z20, 0)</f>
        <v>-10860.803937817584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0.148393413</v>
      </c>
      <c r="Q21" s="4">
        <f t="shared" si="21"/>
        <v>25</v>
      </c>
      <c r="R21">
        <f t="shared" si="0"/>
        <v>100000</v>
      </c>
      <c r="S21">
        <f t="shared" si="1"/>
        <v>-13519.769231795492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-2948.457241161871</v>
      </c>
      <c r="AC21">
        <f t="shared" si="2"/>
        <v>-3088.9527475470327</v>
      </c>
      <c r="AE21">
        <f t="shared" si="3"/>
        <v>0</v>
      </c>
      <c r="AF21">
        <f t="shared" si="4"/>
        <v>0</v>
      </c>
      <c r="AG21">
        <f t="shared" si="4"/>
        <v>-5.7119184036856607</v>
      </c>
      <c r="AH21">
        <f t="shared" si="5"/>
        <v>-4028.5381782565682</v>
      </c>
      <c r="AI21">
        <f t="shared" si="6"/>
        <v>-4034.2500966602538</v>
      </c>
      <c r="AJ21">
        <f t="shared" si="7"/>
        <v>140.49550638516166</v>
      </c>
      <c r="AK21">
        <f t="shared" si="22"/>
        <v>-206.39200688133099</v>
      </c>
      <c r="AL21">
        <f t="shared" si="8"/>
        <v>-4100.146597156423</v>
      </c>
      <c r="AN21">
        <f t="shared" si="9"/>
        <v>0</v>
      </c>
      <c r="AO21">
        <f t="shared" si="9"/>
        <v>0</v>
      </c>
      <c r="AP21">
        <f t="shared" si="9"/>
        <v>-1.165558373808333</v>
      </c>
      <c r="AQ21">
        <f t="shared" si="9"/>
        <v>-822.05243072865051</v>
      </c>
      <c r="AR21">
        <f t="shared" si="9"/>
        <v>-823.21798910245877</v>
      </c>
      <c r="AS21">
        <f t="shared" si="9"/>
        <v>28.669126968621022</v>
      </c>
      <c r="AT21">
        <f t="shared" si="9"/>
        <v>-42.115785784407905</v>
      </c>
      <c r="AU21">
        <f t="shared" si="9"/>
        <v>-836.66464791824569</v>
      </c>
      <c r="AW21">
        <v>18</v>
      </c>
      <c r="AX21">
        <f>IF(Z21&gt;0, (R21*SUMPRODUCT(K21:$K$98, X21:$X$98)-K21*$AZ$3)/Z21, 0)</f>
        <v>-13519.769231795492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0.16656033000000001</v>
      </c>
      <c r="Q22" s="4">
        <f t="shared" si="21"/>
        <v>25</v>
      </c>
      <c r="R22">
        <f t="shared" si="0"/>
        <v>100000</v>
      </c>
      <c r="S22">
        <f t="shared" si="1"/>
        <v>-16899.644201848605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-3088.9527475470327</v>
      </c>
      <c r="AC22">
        <f t="shared" si="2"/>
        <v>-3179.4451201203719</v>
      </c>
      <c r="AE22">
        <f t="shared" si="3"/>
        <v>0</v>
      </c>
      <c r="AF22">
        <f t="shared" si="4"/>
        <v>0</v>
      </c>
      <c r="AG22">
        <f t="shared" si="4"/>
        <v>-4.7034202053978476</v>
      </c>
      <c r="AH22">
        <f t="shared" si="5"/>
        <v>-3805.516057003827</v>
      </c>
      <c r="AI22">
        <f t="shared" si="6"/>
        <v>-3810.2194772092248</v>
      </c>
      <c r="AJ22">
        <f t="shared" si="7"/>
        <v>90.492372573339253</v>
      </c>
      <c r="AK22">
        <f t="shared" si="22"/>
        <v>-216.2266923282923</v>
      </c>
      <c r="AL22">
        <f t="shared" si="8"/>
        <v>-3935.9537969641779</v>
      </c>
      <c r="AN22">
        <f t="shared" si="9"/>
        <v>0</v>
      </c>
      <c r="AO22">
        <f t="shared" si="9"/>
        <v>0</v>
      </c>
      <c r="AP22">
        <f t="shared" si="9"/>
        <v>-0.85693482383434871</v>
      </c>
      <c r="AQ22">
        <f t="shared" si="9"/>
        <v>-693.34209777064029</v>
      </c>
      <c r="AR22">
        <f t="shared" si="9"/>
        <v>-694.19903259447472</v>
      </c>
      <c r="AS22">
        <f t="shared" si="9"/>
        <v>16.487165076276092</v>
      </c>
      <c r="AT22">
        <f t="shared" si="9"/>
        <v>-39.39520060018873</v>
      </c>
      <c r="AU22">
        <f t="shared" si="9"/>
        <v>-717.10706811838736</v>
      </c>
      <c r="AW22">
        <v>19</v>
      </c>
      <c r="AX22">
        <f>IF(Z22&gt;0, (R22*SUMPRODUCT(K22:$K$98, X22:$X$98)-K22*$AZ$3)/Z22, 0)</f>
        <v>-16899.644201848605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0.18820168900000001</v>
      </c>
      <c r="Q23" s="4">
        <f t="shared" si="21"/>
        <v>25</v>
      </c>
      <c r="R23">
        <f t="shared" si="0"/>
        <v>100000</v>
      </c>
      <c r="S23">
        <f t="shared" si="1"/>
        <v>-21343.427791112314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-3179.4451201203719</v>
      </c>
      <c r="AC23">
        <f t="shared" si="2"/>
        <v>-3219.608594538056</v>
      </c>
      <c r="AE23">
        <f t="shared" si="3"/>
        <v>0</v>
      </c>
      <c r="AF23">
        <f t="shared" si="4"/>
        <v>0</v>
      </c>
      <c r="AG23">
        <f t="shared" si="4"/>
        <v>-3.771194376611267</v>
      </c>
      <c r="AH23">
        <f t="shared" si="5"/>
        <v>-3540.7665069304076</v>
      </c>
      <c r="AI23">
        <f t="shared" si="6"/>
        <v>-3544.5377013070188</v>
      </c>
      <c r="AJ23">
        <f t="shared" si="7"/>
        <v>40.163474417684029</v>
      </c>
      <c r="AK23">
        <f t="shared" si="22"/>
        <v>-222.56115840842605</v>
      </c>
      <c r="AL23">
        <f t="shared" si="8"/>
        <v>-3726.9353852977606</v>
      </c>
      <c r="AN23">
        <f t="shared" si="9"/>
        <v>0</v>
      </c>
      <c r="AO23">
        <f t="shared" si="9"/>
        <v>0</v>
      </c>
      <c r="AP23">
        <f t="shared" si="9"/>
        <v>-0.61347222713166361</v>
      </c>
      <c r="AQ23">
        <f t="shared" si="9"/>
        <v>-575.98779003050674</v>
      </c>
      <c r="AR23">
        <f t="shared" si="9"/>
        <v>-576.60126225763838</v>
      </c>
      <c r="AS23">
        <f t="shared" si="9"/>
        <v>6.5335205878469127</v>
      </c>
      <c r="AT23">
        <f t="shared" si="9"/>
        <v>-36.204734067435759</v>
      </c>
      <c r="AU23">
        <f t="shared" si="9"/>
        <v>-606.27247573722718</v>
      </c>
      <c r="AW23">
        <v>20</v>
      </c>
      <c r="AX23">
        <f>IF(Z23&gt;0, (R23*SUMPRODUCT(K23:$K$98, X23:$X$98)-K23*$AZ$3)/Z23, 0)</f>
        <v>-21343.427791112314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0.21316064300000001</v>
      </c>
      <c r="Q24" s="4">
        <f t="shared" si="21"/>
        <v>25</v>
      </c>
      <c r="R24">
        <f t="shared" si="0"/>
        <v>100000</v>
      </c>
      <c r="S24">
        <f t="shared" si="1"/>
        <v>-27413.194561071592</v>
      </c>
      <c r="U24">
        <f t="shared" si="13"/>
        <v>0.21316064300000001</v>
      </c>
      <c r="V24">
        <f t="shared" si="14"/>
        <v>0.01</v>
      </c>
      <c r="W24">
        <f t="shared" si="15"/>
        <v>0.15084777506445068</v>
      </c>
      <c r="X24">
        <f t="shared" si="16"/>
        <v>3.2154808727857677E-2</v>
      </c>
      <c r="Y24">
        <f t="shared" si="17"/>
        <v>1.5084777506445069E-3</v>
      </c>
      <c r="Z24">
        <f t="shared" si="18"/>
        <v>0.1171844885859485</v>
      </c>
      <c r="AB24">
        <f t="shared" si="19"/>
        <v>-3219.608594538056</v>
      </c>
      <c r="AC24">
        <f t="shared" si="2"/>
        <v>-3212.4011851462797</v>
      </c>
      <c r="AE24">
        <f t="shared" si="3"/>
        <v>0</v>
      </c>
      <c r="AF24">
        <f t="shared" si="4"/>
        <v>0</v>
      </c>
      <c r="AG24">
        <f t="shared" si="4"/>
        <v>-2.9296122146487127</v>
      </c>
      <c r="AH24">
        <f t="shared" si="5"/>
        <v>-3215.4808727857676</v>
      </c>
      <c r="AI24">
        <f t="shared" si="6"/>
        <v>-3218.4104850004164</v>
      </c>
      <c r="AJ24">
        <f t="shared" si="7"/>
        <v>-7.2074093917763093</v>
      </c>
      <c r="AK24">
        <f t="shared" si="22"/>
        <v>-225.37260161766395</v>
      </c>
      <c r="AL24">
        <f t="shared" si="8"/>
        <v>-3450.9904960098565</v>
      </c>
      <c r="AN24">
        <f t="shared" si="9"/>
        <v>0</v>
      </c>
      <c r="AO24">
        <f t="shared" si="9"/>
        <v>0</v>
      </c>
      <c r="AP24">
        <f t="shared" si="9"/>
        <v>-0.42550836648421381</v>
      </c>
      <c r="AQ24">
        <f t="shared" si="9"/>
        <v>-467.02905142152662</v>
      </c>
      <c r="AR24">
        <f t="shared" si="9"/>
        <v>-467.45455978801084</v>
      </c>
      <c r="AS24">
        <f t="shared" si="9"/>
        <v>-1.0468324038051764</v>
      </c>
      <c r="AT24">
        <f t="shared" si="9"/>
        <v>-32.734000454093788</v>
      </c>
      <c r="AU24">
        <f t="shared" si="9"/>
        <v>-501.23539264590977</v>
      </c>
      <c r="AW24">
        <v>21</v>
      </c>
      <c r="AX24">
        <f>IF(Z24&gt;0, (R24*SUMPRODUCT(K24:$K$98, X24:$X$98)-K24*$AZ$3)/Z24, 0)</f>
        <v>-27413.194561071592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0.241823134</v>
      </c>
      <c r="Q25" s="4">
        <f t="shared" si="21"/>
        <v>25</v>
      </c>
      <c r="R25">
        <f t="shared" si="0"/>
        <v>100000</v>
      </c>
      <c r="S25">
        <f t="shared" si="1"/>
        <v>-36027.718298767039</v>
      </c>
      <c r="U25">
        <f t="shared" si="13"/>
        <v>0.241823134</v>
      </c>
      <c r="V25">
        <f t="shared" si="14"/>
        <v>0.01</v>
      </c>
      <c r="W25">
        <f t="shared" si="15"/>
        <v>0.1171844885859485</v>
      </c>
      <c r="X25">
        <f t="shared" si="16"/>
        <v>2.8337920286041294E-2</v>
      </c>
      <c r="Y25">
        <f t="shared" si="17"/>
        <v>1.171844885859485E-3</v>
      </c>
      <c r="Z25">
        <f t="shared" si="18"/>
        <v>8.7674723414047723E-2</v>
      </c>
      <c r="AB25">
        <f t="shared" si="19"/>
        <v>-3212.4011851462797</v>
      </c>
      <c r="AC25">
        <f t="shared" si="2"/>
        <v>-3158.7202370836262</v>
      </c>
      <c r="AE25">
        <f t="shared" si="3"/>
        <v>0</v>
      </c>
      <c r="AF25">
        <f t="shared" si="4"/>
        <v>0</v>
      </c>
      <c r="AG25">
        <f t="shared" si="4"/>
        <v>-2.1918680853511932</v>
      </c>
      <c r="AH25">
        <f t="shared" si="5"/>
        <v>-2833.7920286041294</v>
      </c>
      <c r="AI25">
        <f t="shared" si="6"/>
        <v>-2835.9838966894808</v>
      </c>
      <c r="AJ25">
        <f t="shared" si="7"/>
        <v>-53.680948062653442</v>
      </c>
      <c r="AK25">
        <f t="shared" si="22"/>
        <v>-224.8680829602396</v>
      </c>
      <c r="AL25">
        <f t="shared" si="8"/>
        <v>-3114.5329277123737</v>
      </c>
      <c r="AN25">
        <f t="shared" si="9"/>
        <v>0</v>
      </c>
      <c r="AO25">
        <f t="shared" si="9"/>
        <v>0</v>
      </c>
      <c r="AP25">
        <f t="shared" si="9"/>
        <v>-0.28424599651155225</v>
      </c>
      <c r="AQ25">
        <f t="shared" si="9"/>
        <v>-367.49202402297544</v>
      </c>
      <c r="AR25">
        <f t="shared" si="9"/>
        <v>-367.77627001948707</v>
      </c>
      <c r="AS25">
        <f t="shared" si="9"/>
        <v>-6.9614566121614896</v>
      </c>
      <c r="AT25">
        <f t="shared" si="9"/>
        <v>-29.16135909448877</v>
      </c>
      <c r="AU25">
        <f t="shared" si="9"/>
        <v>-403.89908572613729</v>
      </c>
      <c r="AW25">
        <v>22</v>
      </c>
      <c r="AX25">
        <f>IF(Z25&gt;0, (R25*SUMPRODUCT(K25:$K$98, X25:$X$98)-K25*$AZ$3)/Z25, 0)</f>
        <v>-36027.718298767039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0.27493253200000001</v>
      </c>
      <c r="Q26" s="4">
        <f t="shared" si="21"/>
        <v>25</v>
      </c>
      <c r="R26">
        <f t="shared" si="0"/>
        <v>100000</v>
      </c>
      <c r="S26">
        <f t="shared" si="1"/>
        <v>-48829.628436569561</v>
      </c>
      <c r="U26">
        <f t="shared" si="13"/>
        <v>0.27493253200000001</v>
      </c>
      <c r="V26">
        <f t="shared" si="14"/>
        <v>0.01</v>
      </c>
      <c r="W26">
        <f t="shared" si="15"/>
        <v>8.7674723414047723E-2</v>
      </c>
      <c r="X26">
        <f t="shared" si="16"/>
        <v>2.4104633700623827E-2</v>
      </c>
      <c r="Y26">
        <f t="shared" si="17"/>
        <v>8.7674723414047728E-4</v>
      </c>
      <c r="Z26">
        <f t="shared" si="18"/>
        <v>6.2693342479283418E-2</v>
      </c>
      <c r="AB26">
        <f t="shared" si="19"/>
        <v>-3158.7202370836262</v>
      </c>
      <c r="AC26">
        <f t="shared" si="2"/>
        <v>-3061.292618710012</v>
      </c>
      <c r="AE26">
        <f t="shared" si="3"/>
        <v>0</v>
      </c>
      <c r="AF26">
        <f t="shared" si="4"/>
        <v>0</v>
      </c>
      <c r="AG26">
        <f t="shared" si="4"/>
        <v>-1.5673335619820854</v>
      </c>
      <c r="AH26">
        <f t="shared" si="5"/>
        <v>-2410.4633700623826</v>
      </c>
      <c r="AI26">
        <f t="shared" si="6"/>
        <v>-2412.0307036243648</v>
      </c>
      <c r="AJ26">
        <f t="shared" si="7"/>
        <v>-97.427618373614223</v>
      </c>
      <c r="AK26">
        <f t="shared" si="22"/>
        <v>-221.11041659585385</v>
      </c>
      <c r="AL26">
        <f t="shared" si="8"/>
        <v>-2730.5687385938327</v>
      </c>
      <c r="AN26">
        <f t="shared" si="9"/>
        <v>0</v>
      </c>
      <c r="AO26">
        <f t="shared" si="9"/>
        <v>0</v>
      </c>
      <c r="AP26">
        <f t="shared" si="9"/>
        <v>-0.18147773662022543</v>
      </c>
      <c r="AQ26">
        <f t="shared" si="9"/>
        <v>-279.1016840420865</v>
      </c>
      <c r="AR26">
        <f t="shared" si="9"/>
        <v>-279.28316177870676</v>
      </c>
      <c r="AS26">
        <f t="shared" si="9"/>
        <v>-11.280906691223326</v>
      </c>
      <c r="AT26">
        <f t="shared" si="9"/>
        <v>-25.601836724676307</v>
      </c>
      <c r="AU26">
        <f t="shared" si="9"/>
        <v>-316.16590519460635</v>
      </c>
      <c r="AW26">
        <v>23</v>
      </c>
      <c r="AX26">
        <f>IF(Z26&gt;0, (R26*SUMPRODUCT(K26:$K$98, X26:$X$98)-K26*$AZ$3)/Z26, 0)</f>
        <v>-48829.628436569561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0.31195269799999997</v>
      </c>
      <c r="Q27" s="4">
        <f t="shared" si="21"/>
        <v>25</v>
      </c>
      <c r="R27">
        <f t="shared" si="0"/>
        <v>100000</v>
      </c>
      <c r="S27">
        <f t="shared" si="1"/>
        <v>-68815.637157775025</v>
      </c>
      <c r="U27">
        <f t="shared" si="13"/>
        <v>0.31195269799999997</v>
      </c>
      <c r="V27">
        <f t="shared" si="14"/>
        <v>0.01</v>
      </c>
      <c r="W27">
        <f t="shared" si="15"/>
        <v>6.2693342479283418E-2</v>
      </c>
      <c r="X27">
        <f t="shared" si="16"/>
        <v>1.955735733305047E-2</v>
      </c>
      <c r="Y27">
        <f t="shared" si="17"/>
        <v>6.2693342479283414E-4</v>
      </c>
      <c r="Z27">
        <f t="shared" si="18"/>
        <v>4.2509051721440108E-2</v>
      </c>
      <c r="AB27">
        <f t="shared" si="19"/>
        <v>-3061.292618710012</v>
      </c>
      <c r="AC27">
        <f t="shared" si="2"/>
        <v>-2925.2874791837144</v>
      </c>
      <c r="AE27">
        <f t="shared" si="3"/>
        <v>0</v>
      </c>
      <c r="AF27">
        <f t="shared" si="4"/>
        <v>0</v>
      </c>
      <c r="AG27">
        <f t="shared" si="4"/>
        <v>-1.0627262930360026</v>
      </c>
      <c r="AH27">
        <f t="shared" si="5"/>
        <v>-1955.735733305047</v>
      </c>
      <c r="AI27">
        <f t="shared" si="6"/>
        <v>-1956.7984595980829</v>
      </c>
      <c r="AJ27">
        <f t="shared" si="7"/>
        <v>-136.00513952629763</v>
      </c>
      <c r="AK27">
        <f t="shared" si="22"/>
        <v>-214.29048330970085</v>
      </c>
      <c r="AL27">
        <f t="shared" si="8"/>
        <v>-2307.0940824340814</v>
      </c>
      <c r="AN27">
        <f t="shared" si="9"/>
        <v>0</v>
      </c>
      <c r="AO27">
        <f t="shared" si="9"/>
        <v>0</v>
      </c>
      <c r="AP27">
        <f t="shared" si="9"/>
        <v>-0.10986650865036644</v>
      </c>
      <c r="AQ27">
        <f t="shared" si="9"/>
        <v>-202.18739130575969</v>
      </c>
      <c r="AR27">
        <f t="shared" si="9"/>
        <v>-202.29725781441005</v>
      </c>
      <c r="AS27">
        <f t="shared" si="9"/>
        <v>-14.060449935394663</v>
      </c>
      <c r="AT27">
        <f t="shared" si="9"/>
        <v>-22.153726121688099</v>
      </c>
      <c r="AU27">
        <f t="shared" si="9"/>
        <v>-238.51143387149281</v>
      </c>
      <c r="AW27">
        <v>24</v>
      </c>
      <c r="AX27">
        <f>IF(Z27&gt;0, (R27*SUMPRODUCT(K27:$K$98, X27:$X$98)-K27*$AZ$3)/Z27, 0)</f>
        <v>-68815.637157775025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0.35315455400000001</v>
      </c>
      <c r="Q28" s="4">
        <f t="shared" si="21"/>
        <v>25</v>
      </c>
      <c r="R28">
        <f t="shared" si="0"/>
        <v>100000</v>
      </c>
      <c r="S28">
        <f t="shared" si="1"/>
        <v>-101834.91192259302</v>
      </c>
      <c r="U28">
        <f t="shared" si="13"/>
        <v>0.35315455400000001</v>
      </c>
      <c r="V28">
        <f t="shared" si="14"/>
        <v>0.01</v>
      </c>
      <c r="W28">
        <f t="shared" si="15"/>
        <v>4.2509051721440108E-2</v>
      </c>
      <c r="X28">
        <f t="shared" si="16"/>
        <v>1.5012265201648113E-2</v>
      </c>
      <c r="Y28">
        <f t="shared" si="17"/>
        <v>4.2509051721440107E-4</v>
      </c>
      <c r="Z28">
        <f t="shared" si="18"/>
        <v>2.7071696002577594E-2</v>
      </c>
      <c r="AB28">
        <f t="shared" si="19"/>
        <v>-2925.2874791837144</v>
      </c>
      <c r="AC28">
        <f t="shared" si="2"/>
        <v>-2756.8437780177028</v>
      </c>
      <c r="AE28">
        <f t="shared" si="3"/>
        <v>0</v>
      </c>
      <c r="AF28">
        <f t="shared" si="4"/>
        <v>0</v>
      </c>
      <c r="AG28">
        <f t="shared" si="4"/>
        <v>-0.67679240006443986</v>
      </c>
      <c r="AH28">
        <f t="shared" si="5"/>
        <v>-1501.2265201648113</v>
      </c>
      <c r="AI28">
        <f t="shared" si="6"/>
        <v>-1501.9033125648757</v>
      </c>
      <c r="AJ28">
        <f t="shared" si="7"/>
        <v>-168.44370116601158</v>
      </c>
      <c r="AK28">
        <f t="shared" si="22"/>
        <v>-204.77012354286003</v>
      </c>
      <c r="AL28">
        <f t="shared" si="8"/>
        <v>-1875.1171372737474</v>
      </c>
      <c r="AN28">
        <f t="shared" si="9"/>
        <v>0</v>
      </c>
      <c r="AO28">
        <f t="shared" si="9"/>
        <v>0</v>
      </c>
      <c r="AP28">
        <f t="shared" si="9"/>
        <v>-6.2471415805272747E-2</v>
      </c>
      <c r="AQ28">
        <f t="shared" si="9"/>
        <v>-138.57092093556179</v>
      </c>
      <c r="AR28">
        <f t="shared" si="9"/>
        <v>-138.63339235136706</v>
      </c>
      <c r="AS28">
        <f t="shared" si="9"/>
        <v>-15.548219061442015</v>
      </c>
      <c r="AT28">
        <f t="shared" si="9"/>
        <v>-18.901334487687922</v>
      </c>
      <c r="AU28">
        <f t="shared" si="9"/>
        <v>-173.08294590049701</v>
      </c>
      <c r="AW28">
        <v>25</v>
      </c>
      <c r="AX28">
        <f>IF(Z28&gt;0, (R28*SUMPRODUCT(K28:$K$98, X28:$X$98)-K28*$AZ$3)/Z28, 0)</f>
        <v>-101834.91192259302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0.39812553899999997</v>
      </c>
      <c r="Q29" s="4">
        <f t="shared" si="21"/>
        <v>25</v>
      </c>
      <c r="R29">
        <f t="shared" si="0"/>
        <v>100000</v>
      </c>
      <c r="S29">
        <f t="shared" si="1"/>
        <v>-160050.35271820673</v>
      </c>
      <c r="U29">
        <f t="shared" si="13"/>
        <v>0.39812553899999997</v>
      </c>
      <c r="V29">
        <f t="shared" si="14"/>
        <v>0.01</v>
      </c>
      <c r="W29">
        <f t="shared" si="15"/>
        <v>2.7071696002577594E-2</v>
      </c>
      <c r="X29">
        <f t="shared" si="16"/>
        <v>1.077793356267035E-2</v>
      </c>
      <c r="Y29">
        <f t="shared" si="17"/>
        <v>2.7071696002577595E-4</v>
      </c>
      <c r="Z29">
        <f t="shared" si="18"/>
        <v>1.6023045479881471E-2</v>
      </c>
      <c r="AB29">
        <f t="shared" si="19"/>
        <v>-2756.8437780177028</v>
      </c>
      <c r="AC29">
        <f t="shared" si="2"/>
        <v>-2564.4940806748973</v>
      </c>
      <c r="AE29">
        <f t="shared" si="3"/>
        <v>0</v>
      </c>
      <c r="AF29">
        <f t="shared" si="4"/>
        <v>0</v>
      </c>
      <c r="AG29">
        <f t="shared" si="4"/>
        <v>-0.40057613699703676</v>
      </c>
      <c r="AH29">
        <f t="shared" si="5"/>
        <v>-1077.7933562670351</v>
      </c>
      <c r="AI29">
        <f t="shared" si="6"/>
        <v>-1078.193932404032</v>
      </c>
      <c r="AJ29">
        <f t="shared" si="7"/>
        <v>-192.34969734280548</v>
      </c>
      <c r="AK29">
        <f t="shared" si="22"/>
        <v>-192.9790644612392</v>
      </c>
      <c r="AL29">
        <f t="shared" si="8"/>
        <v>-1463.5226942080767</v>
      </c>
      <c r="AN29">
        <f t="shared" si="9"/>
        <v>0</v>
      </c>
      <c r="AO29">
        <f t="shared" si="9"/>
        <v>0</v>
      </c>
      <c r="AP29">
        <f t="shared" si="9"/>
        <v>-3.3013603176475614E-2</v>
      </c>
      <c r="AQ29">
        <f t="shared" si="9"/>
        <v>-88.826664605597614</v>
      </c>
      <c r="AR29">
        <f t="shared" si="9"/>
        <v>-88.859678208774085</v>
      </c>
      <c r="AS29">
        <f t="shared" si="9"/>
        <v>-15.852558334590814</v>
      </c>
      <c r="AT29">
        <f t="shared" si="9"/>
        <v>-15.904427815524089</v>
      </c>
      <c r="AU29">
        <f t="shared" si="9"/>
        <v>-120.61666435888898</v>
      </c>
      <c r="AW29">
        <v>26</v>
      </c>
      <c r="AX29">
        <f>IF(Z29&gt;0, (R29*SUMPRODUCT(K29:$K$98, X29:$X$98)-K29*$AZ$3)/Z29, 0)</f>
        <v>-160050.35271820673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0.44755673899999998</v>
      </c>
      <c r="Q30" s="4">
        <f t="shared" si="21"/>
        <v>25</v>
      </c>
      <c r="R30">
        <f t="shared" si="0"/>
        <v>100000</v>
      </c>
      <c r="S30">
        <f t="shared" si="1"/>
        <v>-271280.06296882767</v>
      </c>
      <c r="U30">
        <f t="shared" si="13"/>
        <v>0.44755673899999998</v>
      </c>
      <c r="V30">
        <f t="shared" si="14"/>
        <v>0.01</v>
      </c>
      <c r="W30">
        <f t="shared" si="15"/>
        <v>1.6023045479881471E-2</v>
      </c>
      <c r="X30">
        <f t="shared" si="16"/>
        <v>7.1712219838244414E-3</v>
      </c>
      <c r="Y30">
        <f t="shared" si="17"/>
        <v>1.6023045479881471E-4</v>
      </c>
      <c r="Z30">
        <f t="shared" si="18"/>
        <v>8.6915930412582165E-3</v>
      </c>
      <c r="AB30">
        <f t="shared" si="19"/>
        <v>-2564.4940806748973</v>
      </c>
      <c r="AC30">
        <f t="shared" si="2"/>
        <v>-2357.8559075319536</v>
      </c>
      <c r="AE30">
        <f t="shared" si="3"/>
        <v>0</v>
      </c>
      <c r="AF30">
        <f t="shared" si="4"/>
        <v>0</v>
      </c>
      <c r="AG30">
        <f t="shared" si="4"/>
        <v>-0.21728982603145541</v>
      </c>
      <c r="AH30">
        <f t="shared" si="5"/>
        <v>-717.12219838244414</v>
      </c>
      <c r="AI30">
        <f t="shared" si="6"/>
        <v>-717.33948820847559</v>
      </c>
      <c r="AJ30">
        <f t="shared" si="7"/>
        <v>-206.63817314294374</v>
      </c>
      <c r="AK30">
        <f t="shared" si="22"/>
        <v>-179.51458564724282</v>
      </c>
      <c r="AL30">
        <f t="shared" si="8"/>
        <v>-1103.4922469986623</v>
      </c>
      <c r="AN30">
        <f t="shared" si="9"/>
        <v>0</v>
      </c>
      <c r="AO30">
        <f t="shared" si="9"/>
        <v>0</v>
      </c>
      <c r="AP30">
        <f t="shared" si="9"/>
        <v>-1.5989291575363745E-2</v>
      </c>
      <c r="AQ30">
        <f t="shared" si="9"/>
        <v>-52.769502072512388</v>
      </c>
      <c r="AR30">
        <f t="shared" si="9"/>
        <v>-52.785491364087747</v>
      </c>
      <c r="AS30">
        <f t="shared" si="9"/>
        <v>-15.205488730543372</v>
      </c>
      <c r="AT30">
        <f t="shared" si="9"/>
        <v>-13.209597082234581</v>
      </c>
      <c r="AU30">
        <f t="shared" si="9"/>
        <v>-81.200577176865707</v>
      </c>
      <c r="AW30">
        <v>27</v>
      </c>
      <c r="AX30">
        <f>IF(Z30&gt;0, (R30*SUMPRODUCT(K30:$K$98, X30:$X$98)-K30*$AZ$3)/Z30, 0)</f>
        <v>-271280.06296882767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0.50316588799999995</v>
      </c>
      <c r="Q31" s="4">
        <f t="shared" si="21"/>
        <v>25</v>
      </c>
      <c r="R31">
        <f t="shared" si="0"/>
        <v>100000</v>
      </c>
      <c r="S31">
        <f t="shared" si="1"/>
        <v>-507358.27237996407</v>
      </c>
      <c r="U31">
        <f t="shared" si="13"/>
        <v>0.50316588799999995</v>
      </c>
      <c r="V31">
        <f t="shared" si="14"/>
        <v>0.01</v>
      </c>
      <c r="W31">
        <f t="shared" si="15"/>
        <v>8.6915930412582165E-3</v>
      </c>
      <c r="X31">
        <f t="shared" si="16"/>
        <v>4.3733131307393111E-3</v>
      </c>
      <c r="Y31">
        <f t="shared" si="17"/>
        <v>8.691593041258216E-5</v>
      </c>
      <c r="Z31">
        <f t="shared" si="18"/>
        <v>4.2313639801063235E-3</v>
      </c>
      <c r="AB31">
        <f t="shared" si="19"/>
        <v>-2357.8559075319536</v>
      </c>
      <c r="AC31">
        <f t="shared" si="2"/>
        <v>-2146.817518757553</v>
      </c>
      <c r="AE31">
        <f t="shared" si="3"/>
        <v>0</v>
      </c>
      <c r="AF31">
        <f t="shared" si="4"/>
        <v>0</v>
      </c>
      <c r="AG31">
        <f t="shared" si="4"/>
        <v>-0.10578409950265809</v>
      </c>
      <c r="AH31">
        <f t="shared" si="5"/>
        <v>-437.33131307393109</v>
      </c>
      <c r="AI31">
        <f t="shared" si="6"/>
        <v>-437.43709717343376</v>
      </c>
      <c r="AJ31">
        <f t="shared" si="7"/>
        <v>-211.03838877440057</v>
      </c>
      <c r="AK31">
        <f t="shared" si="22"/>
        <v>-165.04991352723675</v>
      </c>
      <c r="AL31">
        <f t="shared" si="8"/>
        <v>-813.52539947507114</v>
      </c>
      <c r="AN31">
        <f t="shared" si="9"/>
        <v>0</v>
      </c>
      <c r="AO31">
        <f t="shared" si="9"/>
        <v>0</v>
      </c>
      <c r="AP31">
        <f t="shared" si="9"/>
        <v>-6.9501183621440091E-3</v>
      </c>
      <c r="AQ31">
        <f t="shared" si="9"/>
        <v>-28.733093192888632</v>
      </c>
      <c r="AR31">
        <f t="shared" si="9"/>
        <v>-28.740043311250776</v>
      </c>
      <c r="AS31">
        <f t="shared" si="9"/>
        <v>-13.86542767612624</v>
      </c>
      <c r="AT31">
        <f t="shared" si="9"/>
        <v>-10.843940063479057</v>
      </c>
      <c r="AU31">
        <f t="shared" si="9"/>
        <v>-53.449411050856078</v>
      </c>
      <c r="AW31">
        <v>28</v>
      </c>
      <c r="AX31">
        <f>IF(Z31&gt;0, (R31*SUMPRODUCT(K31:$K$98, X31:$X$98)-K31*$AZ$3)/Z31, 0)</f>
        <v>-507358.27237996407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0.56565928300000001</v>
      </c>
      <c r="Q32" s="4">
        <f t="shared" si="21"/>
        <v>25</v>
      </c>
      <c r="R32">
        <f t="shared" si="0"/>
        <v>100000</v>
      </c>
      <c r="S32">
        <f t="shared" si="1"/>
        <v>-1080459.2629689828</v>
      </c>
      <c r="U32">
        <f t="shared" si="13"/>
        <v>0.56565928300000001</v>
      </c>
      <c r="V32">
        <f t="shared" si="14"/>
        <v>0.01</v>
      </c>
      <c r="W32">
        <f t="shared" si="15"/>
        <v>4.2313639801063235E-3</v>
      </c>
      <c r="X32">
        <f t="shared" si="16"/>
        <v>2.3935103150989692E-3</v>
      </c>
      <c r="Y32">
        <f t="shared" si="17"/>
        <v>4.2313639801063237E-5</v>
      </c>
      <c r="Z32">
        <f t="shared" si="18"/>
        <v>1.795540025206291E-3</v>
      </c>
      <c r="AB32">
        <f t="shared" si="19"/>
        <v>-2146.817518757553</v>
      </c>
      <c r="AC32">
        <f t="shared" si="2"/>
        <v>-1940.0078522656979</v>
      </c>
      <c r="AE32">
        <f t="shared" si="3"/>
        <v>0</v>
      </c>
      <c r="AF32">
        <f t="shared" si="4"/>
        <v>0</v>
      </c>
      <c r="AG32">
        <f t="shared" si="4"/>
        <v>-4.4888500630157278E-2</v>
      </c>
      <c r="AH32">
        <f t="shared" si="5"/>
        <v>-239.35103150989693</v>
      </c>
      <c r="AI32">
        <f t="shared" si="6"/>
        <v>-239.39592001052708</v>
      </c>
      <c r="AJ32">
        <f t="shared" si="7"/>
        <v>-206.80966649185507</v>
      </c>
      <c r="AK32">
        <f t="shared" si="22"/>
        <v>-150.27722631302873</v>
      </c>
      <c r="AL32">
        <f t="shared" si="8"/>
        <v>-596.48281281541085</v>
      </c>
      <c r="AN32">
        <f t="shared" si="9"/>
        <v>0</v>
      </c>
      <c r="AO32">
        <f t="shared" si="9"/>
        <v>0</v>
      </c>
      <c r="AP32">
        <f t="shared" si="9"/>
        <v>-2.6332305437741558E-3</v>
      </c>
      <c r="AQ32">
        <f t="shared" si="9"/>
        <v>-14.040710605341124</v>
      </c>
      <c r="AR32">
        <f t="shared" si="9"/>
        <v>-14.043343835884897</v>
      </c>
      <c r="AS32">
        <f t="shared" si="9"/>
        <v>-12.131782592627694</v>
      </c>
      <c r="AT32">
        <f t="shared" si="9"/>
        <v>-8.8155001126341261</v>
      </c>
      <c r="AU32">
        <f t="shared" si="9"/>
        <v>-34.990626541146717</v>
      </c>
      <c r="AW32">
        <v>29</v>
      </c>
      <c r="AX32">
        <f>IF(Z32&gt;0, (R32*SUMPRODUCT(K32:$K$98, X32:$X$98)-K32*$AZ$3)/Z32, 0)</f>
        <v>-1080459.2629689828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0.63613866799999996</v>
      </c>
      <c r="Q33" s="4">
        <f t="shared" si="21"/>
        <v>25</v>
      </c>
      <c r="R33">
        <f t="shared" si="0"/>
        <v>100000</v>
      </c>
      <c r="S33">
        <f t="shared" si="1"/>
        <v>-2744442.6568600619</v>
      </c>
      <c r="U33">
        <f t="shared" si="13"/>
        <v>0.63613866799999996</v>
      </c>
      <c r="V33">
        <f t="shared" si="14"/>
        <v>0.01</v>
      </c>
      <c r="W33">
        <f t="shared" si="15"/>
        <v>1.795540025206291E-3</v>
      </c>
      <c r="X33">
        <f t="shared" si="16"/>
        <v>1.1422124399754164E-3</v>
      </c>
      <c r="Y33">
        <f t="shared" si="17"/>
        <v>1.7955400252062911E-5</v>
      </c>
      <c r="Z33">
        <f t="shared" si="18"/>
        <v>6.3537218497881172E-4</v>
      </c>
      <c r="AB33">
        <f t="shared" si="19"/>
        <v>-1940.0078522656979</v>
      </c>
      <c r="AC33">
        <f t="shared" si="2"/>
        <v>-1743.7425274382329</v>
      </c>
      <c r="AE33">
        <f t="shared" si="3"/>
        <v>0</v>
      </c>
      <c r="AF33">
        <f t="shared" si="4"/>
        <v>0</v>
      </c>
      <c r="AG33">
        <f t="shared" si="4"/>
        <v>-1.5884304624470293E-2</v>
      </c>
      <c r="AH33">
        <f t="shared" si="5"/>
        <v>-114.22124399754165</v>
      </c>
      <c r="AI33">
        <f t="shared" si="6"/>
        <v>-114.23712830216611</v>
      </c>
      <c r="AJ33">
        <f t="shared" si="7"/>
        <v>-196.26532482746507</v>
      </c>
      <c r="AK33">
        <f t="shared" si="22"/>
        <v>-135.80054965859887</v>
      </c>
      <c r="AL33">
        <f t="shared" si="8"/>
        <v>-446.30300278823006</v>
      </c>
      <c r="AN33">
        <f t="shared" si="9"/>
        <v>0</v>
      </c>
      <c r="AO33">
        <f t="shared" si="9"/>
        <v>0</v>
      </c>
      <c r="AP33">
        <f t="shared" si="9"/>
        <v>-8.3196291757411337E-4</v>
      </c>
      <c r="AQ33">
        <f t="shared" si="9"/>
        <v>-5.982499180905025</v>
      </c>
      <c r="AR33">
        <f t="shared" si="9"/>
        <v>-5.9833311438225989</v>
      </c>
      <c r="AS33">
        <f t="shared" si="9"/>
        <v>-10.279673937412548</v>
      </c>
      <c r="AT33">
        <f t="shared" si="9"/>
        <v>-7.1127458313840943</v>
      </c>
      <c r="AU33">
        <f t="shared" si="9"/>
        <v>-23.375750912619242</v>
      </c>
      <c r="AW33">
        <v>30</v>
      </c>
      <c r="AX33">
        <f>IF(Z33&gt;0, (R33*SUMPRODUCT(K33:$K$98, X33:$X$98)-K33*$AZ$3)/Z33, 0)</f>
        <v>-2744442.6568600619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0.71227412300000004</v>
      </c>
      <c r="Q34" s="4">
        <f t="shared" si="21"/>
        <v>25</v>
      </c>
      <c r="R34">
        <f t="shared" si="0"/>
        <v>100000</v>
      </c>
      <c r="S34">
        <f t="shared" si="1"/>
        <v>-8851626.4353523199</v>
      </c>
      <c r="U34">
        <f t="shared" si="13"/>
        <v>0.71227412300000004</v>
      </c>
      <c r="V34">
        <f t="shared" si="14"/>
        <v>0.01</v>
      </c>
      <c r="W34">
        <f t="shared" si="15"/>
        <v>6.3537218497881172E-4</v>
      </c>
      <c r="X34">
        <f t="shared" si="16"/>
        <v>4.5255916583437689E-4</v>
      </c>
      <c r="Y34">
        <f t="shared" si="17"/>
        <v>6.3537218497881174E-6</v>
      </c>
      <c r="Z34">
        <f t="shared" si="18"/>
        <v>1.764592972946467E-4</v>
      </c>
      <c r="AB34">
        <f t="shared" si="19"/>
        <v>-1743.7425274382329</v>
      </c>
      <c r="AC34">
        <f t="shared" si="2"/>
        <v>-1561.9517806969889</v>
      </c>
      <c r="AE34">
        <f t="shared" si="3"/>
        <v>0</v>
      </c>
      <c r="AF34">
        <f t="shared" si="4"/>
        <v>0</v>
      </c>
      <c r="AG34">
        <f t="shared" si="4"/>
        <v>-4.4114824323661676E-3</v>
      </c>
      <c r="AH34">
        <f t="shared" si="5"/>
        <v>-45.255916583437688</v>
      </c>
      <c r="AI34">
        <f t="shared" si="6"/>
        <v>-45.260328065870056</v>
      </c>
      <c r="AJ34">
        <f t="shared" si="7"/>
        <v>-181.79074674124399</v>
      </c>
      <c r="AK34">
        <f t="shared" si="22"/>
        <v>-122.06197692067632</v>
      </c>
      <c r="AL34">
        <f t="shared" si="8"/>
        <v>-349.11305172779038</v>
      </c>
      <c r="AN34">
        <f t="shared" si="9"/>
        <v>0</v>
      </c>
      <c r="AO34">
        <f t="shared" si="9"/>
        <v>0</v>
      </c>
      <c r="AP34">
        <f t="shared" si="9"/>
        <v>-2.0630145617388332E-4</v>
      </c>
      <c r="AQ34">
        <f t="shared" si="9"/>
        <v>-2.1163773481557957</v>
      </c>
      <c r="AR34">
        <f t="shared" si="9"/>
        <v>-2.1165836496119699</v>
      </c>
      <c r="AS34">
        <f t="shared" si="9"/>
        <v>-8.5013816436169236</v>
      </c>
      <c r="AT34">
        <f t="shared" si="9"/>
        <v>-5.7081862997903716</v>
      </c>
      <c r="AU34">
        <f t="shared" ref="AU34:AU69" si="23">AL34*$K34</f>
        <v>-16.326151593019265</v>
      </c>
      <c r="AW34">
        <v>31</v>
      </c>
      <c r="AX34">
        <f>IF(Z34&gt;0, (R34*SUMPRODUCT(K34:$K$98, X34:$X$98)-K34*$AZ$3)/Z34, 0)</f>
        <v>-8851626.4353523199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0.79182603500000004</v>
      </c>
      <c r="Q35" s="4">
        <f t="shared" si="21"/>
        <v>25</v>
      </c>
      <c r="R35">
        <f t="shared" si="0"/>
        <v>100000</v>
      </c>
      <c r="S35">
        <f t="shared" si="1"/>
        <v>-39932167.727542207</v>
      </c>
      <c r="U35">
        <f t="shared" si="13"/>
        <v>0.79182603500000004</v>
      </c>
      <c r="V35">
        <f t="shared" si="14"/>
        <v>0.01</v>
      </c>
      <c r="W35">
        <f t="shared" si="15"/>
        <v>1.764592972946467E-4</v>
      </c>
      <c r="X35">
        <f t="shared" si="16"/>
        <v>1.3972506571570634E-4</v>
      </c>
      <c r="Y35">
        <f t="shared" si="17"/>
        <v>1.7645929729464671E-6</v>
      </c>
      <c r="Z35">
        <f t="shared" si="18"/>
        <v>3.4969638605993902E-5</v>
      </c>
      <c r="AB35">
        <f t="shared" si="19"/>
        <v>-1561.9517806969889</v>
      </c>
      <c r="AC35">
        <f t="shared" si="2"/>
        <v>-1396.4134741860837</v>
      </c>
      <c r="AE35">
        <f t="shared" si="3"/>
        <v>0</v>
      </c>
      <c r="AF35">
        <f t="shared" ref="AF35:AG69" si="24">-$Z35*P35</f>
        <v>0</v>
      </c>
      <c r="AG35">
        <f t="shared" si="24"/>
        <v>-8.742409651498475E-4</v>
      </c>
      <c r="AH35">
        <f t="shared" si="5"/>
        <v>-13.972506571570634</v>
      </c>
      <c r="AI35">
        <f t="shared" ref="AI35:AI66" si="25">SUM(AE35:AH35)</f>
        <v>-13.973380812535783</v>
      </c>
      <c r="AJ35">
        <f t="shared" si="7"/>
        <v>-165.53830651090516</v>
      </c>
      <c r="AK35">
        <f t="shared" si="22"/>
        <v>-109.33662464878923</v>
      </c>
      <c r="AL35">
        <f t="shared" ref="AL35:AL69" si="26">SUM(AI35:AK35)</f>
        <v>-288.84831197223019</v>
      </c>
      <c r="AN35">
        <f t="shared" ref="AN35:AT69" si="27">AE35*$K35</f>
        <v>0</v>
      </c>
      <c r="AO35">
        <f t="shared" si="27"/>
        <v>0</v>
      </c>
      <c r="AP35">
        <f t="shared" si="27"/>
        <v>-3.6503194245760874E-5</v>
      </c>
      <c r="AQ35">
        <f t="shared" si="27"/>
        <v>-0.58341022877461546</v>
      </c>
      <c r="AR35">
        <f t="shared" si="27"/>
        <v>-0.58344673196886121</v>
      </c>
      <c r="AS35">
        <f t="shared" si="27"/>
        <v>-6.9119123886469218</v>
      </c>
      <c r="AT35">
        <f t="shared" si="27"/>
        <v>-4.5652585578010596</v>
      </c>
      <c r="AU35">
        <f t="shared" si="23"/>
        <v>-12.060617678416843</v>
      </c>
      <c r="AW35">
        <v>32</v>
      </c>
      <c r="AX35">
        <f>IF(Z35&gt;0, (R35*SUMPRODUCT(K35:$K$98, X35:$X$98)-K35*$AZ$3)/Z35, 0)</f>
        <v>-39932167.727542207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0.79399978000000004</v>
      </c>
      <c r="Q36" s="4">
        <f t="shared" si="21"/>
        <v>25</v>
      </c>
      <c r="R36">
        <f t="shared" si="0"/>
        <v>100000</v>
      </c>
      <c r="S36">
        <f t="shared" si="1"/>
        <v>-181980574.11220494</v>
      </c>
      <c r="U36">
        <f t="shared" si="13"/>
        <v>0.79399978000000004</v>
      </c>
      <c r="V36">
        <f t="shared" si="14"/>
        <v>0.01</v>
      </c>
      <c r="W36">
        <f t="shared" si="15"/>
        <v>3.4969638605993902E-5</v>
      </c>
      <c r="X36">
        <f t="shared" si="16"/>
        <v>2.7765885359838665E-5</v>
      </c>
      <c r="Y36">
        <f t="shared" si="17"/>
        <v>3.49696386059939E-7</v>
      </c>
      <c r="Z36">
        <f t="shared" si="18"/>
        <v>6.8540568600952979E-6</v>
      </c>
      <c r="AB36">
        <f t="shared" si="19"/>
        <v>-1396.4134741860837</v>
      </c>
      <c r="AC36">
        <f t="shared" si="2"/>
        <v>-1247.3052023978391</v>
      </c>
      <c r="AE36">
        <f t="shared" si="3"/>
        <v>0</v>
      </c>
      <c r="AF36">
        <f t="shared" si="24"/>
        <v>0</v>
      </c>
      <c r="AG36">
        <f t="shared" si="24"/>
        <v>-1.7135142150238246E-4</v>
      </c>
      <c r="AH36">
        <f t="shared" si="5"/>
        <v>-2.7765885359838665</v>
      </c>
      <c r="AI36">
        <f t="shared" si="25"/>
        <v>-2.7767598874053689</v>
      </c>
      <c r="AJ36">
        <f t="shared" si="7"/>
        <v>-149.10827178824456</v>
      </c>
      <c r="AK36">
        <f t="shared" si="22"/>
        <v>-97.748943193025866</v>
      </c>
      <c r="AL36">
        <f t="shared" si="26"/>
        <v>-249.63397486867581</v>
      </c>
      <c r="AN36">
        <f t="shared" si="27"/>
        <v>0</v>
      </c>
      <c r="AO36">
        <f t="shared" si="27"/>
        <v>0</v>
      </c>
      <c r="AP36">
        <f t="shared" si="27"/>
        <v>-6.3880661632784511E-6</v>
      </c>
      <c r="AQ36">
        <f t="shared" si="27"/>
        <v>-0.10351260071582642</v>
      </c>
      <c r="AR36">
        <f t="shared" si="27"/>
        <v>-0.1035189887819897</v>
      </c>
      <c r="AS36">
        <f t="shared" si="27"/>
        <v>-5.5588304860497955</v>
      </c>
      <c r="AT36">
        <f t="shared" si="27"/>
        <v>-3.644129188031942</v>
      </c>
      <c r="AU36">
        <f t="shared" si="23"/>
        <v>-9.3064786628637268</v>
      </c>
      <c r="AW36">
        <v>33</v>
      </c>
      <c r="AX36">
        <f>IF(Z36&gt;0, (R36*SUMPRODUCT(K36:$K$98, X36:$X$98)-K36*$AZ$3)/Z36, 0)</f>
        <v>-181980574.11220494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0.79634782599999998</v>
      </c>
      <c r="Q37" s="4">
        <f t="shared" si="21"/>
        <v>25</v>
      </c>
      <c r="R37">
        <f t="shared" si="0"/>
        <v>100000</v>
      </c>
      <c r="S37">
        <f t="shared" si="1"/>
        <v>-839111655.50367594</v>
      </c>
      <c r="U37">
        <f t="shared" si="13"/>
        <v>0.79634782599999998</v>
      </c>
      <c r="V37">
        <f t="shared" si="14"/>
        <v>0.01</v>
      </c>
      <c r="W37">
        <f t="shared" si="15"/>
        <v>6.8540568600952979E-6</v>
      </c>
      <c r="X37">
        <f t="shared" si="16"/>
        <v>5.4582132798172768E-6</v>
      </c>
      <c r="Y37">
        <f t="shared" si="17"/>
        <v>6.8540568600952975E-8</v>
      </c>
      <c r="Z37">
        <f t="shared" si="18"/>
        <v>1.3273030116770682E-6</v>
      </c>
      <c r="AB37">
        <f t="shared" si="19"/>
        <v>-1247.3052023978391</v>
      </c>
      <c r="AC37">
        <f t="shared" si="2"/>
        <v>-1113.7554274833597</v>
      </c>
      <c r="AE37">
        <f t="shared" si="3"/>
        <v>0</v>
      </c>
      <c r="AF37">
        <f t="shared" si="24"/>
        <v>0</v>
      </c>
      <c r="AG37">
        <f t="shared" si="24"/>
        <v>-3.3182575291926701E-5</v>
      </c>
      <c r="AH37">
        <f t="shared" si="5"/>
        <v>-0.54582132798172767</v>
      </c>
      <c r="AI37">
        <f t="shared" si="25"/>
        <v>-0.54585451055701961</v>
      </c>
      <c r="AJ37">
        <f t="shared" si="7"/>
        <v>-133.54977491447949</v>
      </c>
      <c r="AK37">
        <f t="shared" si="22"/>
        <v>-87.311364167848751</v>
      </c>
      <c r="AL37">
        <f t="shared" si="26"/>
        <v>-221.40699359288524</v>
      </c>
      <c r="AN37">
        <f t="shared" si="27"/>
        <v>0</v>
      </c>
      <c r="AO37">
        <f t="shared" si="27"/>
        <v>0</v>
      </c>
      <c r="AP37">
        <f t="shared" si="27"/>
        <v>-1.1045204465845633E-6</v>
      </c>
      <c r="AQ37">
        <f t="shared" si="27"/>
        <v>-1.8168295005253413E-2</v>
      </c>
      <c r="AR37">
        <f t="shared" si="27"/>
        <v>-1.8169399525699997E-2</v>
      </c>
      <c r="AS37">
        <f t="shared" si="27"/>
        <v>-4.4453589190136631</v>
      </c>
      <c r="AT37">
        <f t="shared" si="27"/>
        <v>-2.9062598696504076</v>
      </c>
      <c r="AU37">
        <f t="shared" si="23"/>
        <v>-7.3697881881897702</v>
      </c>
      <c r="AW37">
        <v>34</v>
      </c>
      <c r="AX37">
        <f>IF(Z37&gt;0, (R37*SUMPRODUCT(K37:$K$98, X37:$X$98)-K37*$AZ$3)/Z37, 0)</f>
        <v>-839111655.50367594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0.79893513299999996</v>
      </c>
      <c r="Q38" s="4">
        <f t="shared" si="21"/>
        <v>25</v>
      </c>
      <c r="R38">
        <f t="shared" si="0"/>
        <v>100000</v>
      </c>
      <c r="S38">
        <f t="shared" si="1"/>
        <v>-3921279520.5089617</v>
      </c>
      <c r="U38">
        <f t="shared" si="13"/>
        <v>0.79893513299999996</v>
      </c>
      <c r="V38">
        <f t="shared" si="14"/>
        <v>0.01</v>
      </c>
      <c r="W38">
        <f t="shared" si="15"/>
        <v>1.3273030116770682E-6</v>
      </c>
      <c r="X38">
        <f t="shared" si="16"/>
        <v>1.0604290081655189E-6</v>
      </c>
      <c r="Y38">
        <f t="shared" si="17"/>
        <v>1.3273030116770682E-8</v>
      </c>
      <c r="Z38">
        <f t="shared" si="18"/>
        <v>2.5360097339477853E-7</v>
      </c>
      <c r="AB38">
        <f t="shared" si="19"/>
        <v>-1113.7554274833597</v>
      </c>
      <c r="AC38">
        <f t="shared" si="2"/>
        <v>-994.44030335408308</v>
      </c>
      <c r="AE38">
        <f t="shared" si="3"/>
        <v>0</v>
      </c>
      <c r="AF38">
        <f t="shared" si="24"/>
        <v>0</v>
      </c>
      <c r="AG38">
        <f t="shared" si="24"/>
        <v>-6.3400243348694631E-6</v>
      </c>
      <c r="AH38">
        <f t="shared" si="5"/>
        <v>-0.10604290081655189</v>
      </c>
      <c r="AI38">
        <f t="shared" si="25"/>
        <v>-0.10604924084088677</v>
      </c>
      <c r="AJ38">
        <f t="shared" si="7"/>
        <v>-119.31512412927657</v>
      </c>
      <c r="AK38">
        <f t="shared" si="22"/>
        <v>-77.962879923835189</v>
      </c>
      <c r="AL38">
        <f t="shared" si="26"/>
        <v>-197.38405329395266</v>
      </c>
      <c r="AN38">
        <f t="shared" si="27"/>
        <v>0</v>
      </c>
      <c r="AO38">
        <f t="shared" si="27"/>
        <v>0</v>
      </c>
      <c r="AP38">
        <f t="shared" si="27"/>
        <v>-1.8842415377273235E-7</v>
      </c>
      <c r="AQ38">
        <f t="shared" si="27"/>
        <v>-3.1515721067616334E-3</v>
      </c>
      <c r="AR38">
        <f t="shared" si="27"/>
        <v>-3.1517605309154062E-3</v>
      </c>
      <c r="AS38">
        <f t="shared" si="27"/>
        <v>-3.5460197167855734</v>
      </c>
      <c r="AT38">
        <f t="shared" si="27"/>
        <v>-2.3170399511780815</v>
      </c>
      <c r="AU38">
        <f t="shared" si="23"/>
        <v>-5.8662114284945703</v>
      </c>
      <c r="AW38">
        <v>35</v>
      </c>
      <c r="AX38">
        <f>IF(Z38&gt;0, (R38*SUMPRODUCT(K38:$K$98, X38:$X$98)-K38*$AZ$3)/Z38, 0)</f>
        <v>-3921279520.5089617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0.80179641700000004</v>
      </c>
      <c r="Q39" s="4">
        <f t="shared" si="21"/>
        <v>25</v>
      </c>
      <c r="R39">
        <f t="shared" si="0"/>
        <v>100000</v>
      </c>
      <c r="S39">
        <f t="shared" si="1"/>
        <v>-18603010606.814526</v>
      </c>
      <c r="U39">
        <f t="shared" si="13"/>
        <v>0.80179641700000004</v>
      </c>
      <c r="V39">
        <f t="shared" si="14"/>
        <v>0.01</v>
      </c>
      <c r="W39">
        <f t="shared" si="15"/>
        <v>2.5360097339477853E-7</v>
      </c>
      <c r="X39">
        <f t="shared" si="16"/>
        <v>2.0333635181564576E-7</v>
      </c>
      <c r="Y39">
        <f t="shared" si="17"/>
        <v>2.5360097339477853E-9</v>
      </c>
      <c r="Z39">
        <f t="shared" si="18"/>
        <v>4.7728611845184981E-8</v>
      </c>
      <c r="AB39">
        <f t="shared" si="19"/>
        <v>-994.44030335408308</v>
      </c>
      <c r="AC39">
        <f t="shared" si="2"/>
        <v>-887.89587240450965</v>
      </c>
      <c r="AE39">
        <f t="shared" si="3"/>
        <v>0</v>
      </c>
      <c r="AF39">
        <f t="shared" si="24"/>
        <v>0</v>
      </c>
      <c r="AG39">
        <f t="shared" si="24"/>
        <v>-1.1932152961296245E-6</v>
      </c>
      <c r="AH39">
        <f t="shared" si="5"/>
        <v>-2.0333635181564575E-2</v>
      </c>
      <c r="AI39">
        <f t="shared" si="25"/>
        <v>-2.0334828396860703E-2</v>
      </c>
      <c r="AJ39">
        <f t="shared" si="7"/>
        <v>-106.54443094957344</v>
      </c>
      <c r="AK39">
        <f t="shared" si="22"/>
        <v>-69.610821234785817</v>
      </c>
      <c r="AL39">
        <f t="shared" si="26"/>
        <v>-176.17558701275613</v>
      </c>
      <c r="AN39">
        <f t="shared" si="27"/>
        <v>0</v>
      </c>
      <c r="AO39">
        <f t="shared" si="27"/>
        <v>0</v>
      </c>
      <c r="AP39">
        <f t="shared" si="27"/>
        <v>-3.1662590056938553E-8</v>
      </c>
      <c r="AQ39">
        <f t="shared" si="27"/>
        <v>-5.3956361204012069E-4</v>
      </c>
      <c r="AR39">
        <f t="shared" si="27"/>
        <v>-5.3959527463017768E-4</v>
      </c>
      <c r="AS39">
        <f t="shared" si="27"/>
        <v>-2.8272120303423134</v>
      </c>
      <c r="AT39">
        <f t="shared" si="27"/>
        <v>-1.8471594383956167</v>
      </c>
      <c r="AU39">
        <f t="shared" si="23"/>
        <v>-4.6749110640125604</v>
      </c>
      <c r="AW39">
        <v>36</v>
      </c>
      <c r="AX39">
        <f>IF(Z39&gt;0, (R39*SUMPRODUCT(K39:$K$98, X39:$X$98)-K39*$AZ$3)/Z39, 0)</f>
        <v>-18603010606.814526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0.804638195</v>
      </c>
      <c r="Q40" s="4">
        <f t="shared" si="21"/>
        <v>25</v>
      </c>
      <c r="R40">
        <f t="shared" si="0"/>
        <v>100000</v>
      </c>
      <c r="S40">
        <f t="shared" si="1"/>
        <v>-89607676984.724152</v>
      </c>
      <c r="U40">
        <f t="shared" si="13"/>
        <v>0.804638195</v>
      </c>
      <c r="V40">
        <f t="shared" si="14"/>
        <v>0.01</v>
      </c>
      <c r="W40">
        <f t="shared" si="15"/>
        <v>4.7728611845184981E-8</v>
      </c>
      <c r="X40">
        <f t="shared" si="16"/>
        <v>3.8404264084965262E-8</v>
      </c>
      <c r="Y40">
        <f t="shared" si="17"/>
        <v>4.772861184518498E-10</v>
      </c>
      <c r="Z40">
        <f t="shared" si="18"/>
        <v>8.8470616417678691E-9</v>
      </c>
      <c r="AB40">
        <f t="shared" si="19"/>
        <v>-887.89587240450965</v>
      </c>
      <c r="AC40">
        <f t="shared" si="2"/>
        <v>-792.7646418594785</v>
      </c>
      <c r="AE40">
        <f t="shared" si="3"/>
        <v>0</v>
      </c>
      <c r="AF40">
        <f t="shared" si="24"/>
        <v>0</v>
      </c>
      <c r="AG40">
        <f t="shared" si="24"/>
        <v>-2.2117654104419672E-7</v>
      </c>
      <c r="AH40">
        <f t="shared" si="5"/>
        <v>-3.8404264084965262E-3</v>
      </c>
      <c r="AI40">
        <f t="shared" si="25"/>
        <v>-3.8406475850375705E-3</v>
      </c>
      <c r="AJ40">
        <f t="shared" si="7"/>
        <v>-95.131230545031144</v>
      </c>
      <c r="AK40">
        <f t="shared" si="22"/>
        <v>-62.152711068315682</v>
      </c>
      <c r="AL40">
        <f t="shared" si="26"/>
        <v>-157.28778226093186</v>
      </c>
      <c r="AN40">
        <f t="shared" si="27"/>
        <v>0</v>
      </c>
      <c r="AO40">
        <f t="shared" si="27"/>
        <v>0</v>
      </c>
      <c r="AP40">
        <f t="shared" si="27"/>
        <v>-5.2402096820796275E-9</v>
      </c>
      <c r="AQ40">
        <f t="shared" si="27"/>
        <v>-9.0989033258714229E-5</v>
      </c>
      <c r="AR40">
        <f t="shared" si="27"/>
        <v>-9.0994273468396301E-5</v>
      </c>
      <c r="AS40">
        <f t="shared" si="27"/>
        <v>-2.2538900057696756</v>
      </c>
      <c r="AT40">
        <f t="shared" si="27"/>
        <v>-1.4725487466711202</v>
      </c>
      <c r="AU40">
        <f t="shared" si="23"/>
        <v>-3.726529746714264</v>
      </c>
      <c r="AW40">
        <v>37</v>
      </c>
      <c r="AX40">
        <f>IF(Z40&gt;0, (R40*SUMPRODUCT(K40:$K$98, X40:$X$98)-K40*$AZ$3)/Z40, 0)</f>
        <v>-89607676984.724152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0.80770724299999996</v>
      </c>
      <c r="Q41" s="4">
        <f t="shared" si="21"/>
        <v>25</v>
      </c>
      <c r="R41">
        <f t="shared" si="0"/>
        <v>100000</v>
      </c>
      <c r="S41">
        <f t="shared" si="1"/>
        <v>-438892168462.3017</v>
      </c>
      <c r="U41">
        <f t="shared" si="13"/>
        <v>0.80770724299999996</v>
      </c>
      <c r="V41">
        <f t="shared" si="14"/>
        <v>0.01</v>
      </c>
      <c r="W41">
        <f t="shared" si="15"/>
        <v>8.8470616417678691E-9</v>
      </c>
      <c r="X41">
        <f t="shared" si="16"/>
        <v>7.1458357673233786E-9</v>
      </c>
      <c r="Y41">
        <f t="shared" si="17"/>
        <v>8.8470616417678698E-11</v>
      </c>
      <c r="Z41">
        <f t="shared" si="18"/>
        <v>1.6127552580268118E-9</v>
      </c>
      <c r="AB41">
        <f t="shared" si="19"/>
        <v>-792.7646418594785</v>
      </c>
      <c r="AC41">
        <f t="shared" si="2"/>
        <v>-707.82565239436633</v>
      </c>
      <c r="AE41">
        <f t="shared" si="3"/>
        <v>0</v>
      </c>
      <c r="AF41">
        <f t="shared" si="24"/>
        <v>0</v>
      </c>
      <c r="AG41">
        <f t="shared" si="24"/>
        <v>-4.0318881450670296E-8</v>
      </c>
      <c r="AH41">
        <f t="shared" si="5"/>
        <v>-7.1458357673233786E-4</v>
      </c>
      <c r="AI41">
        <f t="shared" si="25"/>
        <v>-7.1462389561378849E-4</v>
      </c>
      <c r="AJ41">
        <f t="shared" si="7"/>
        <v>-84.938989465112172</v>
      </c>
      <c r="AK41">
        <f t="shared" si="22"/>
        <v>-55.493524930163503</v>
      </c>
      <c r="AL41">
        <f t="shared" si="26"/>
        <v>-140.43322901917128</v>
      </c>
      <c r="AN41">
        <f t="shared" si="27"/>
        <v>0</v>
      </c>
      <c r="AO41">
        <f t="shared" si="27"/>
        <v>0</v>
      </c>
      <c r="AP41">
        <f t="shared" si="27"/>
        <v>-8.5290381268249031E-10</v>
      </c>
      <c r="AQ41">
        <f t="shared" si="27"/>
        <v>-1.5116268982337293E-5</v>
      </c>
      <c r="AR41">
        <f t="shared" si="27"/>
        <v>-1.5117121886149974E-5</v>
      </c>
      <c r="AS41">
        <f t="shared" si="27"/>
        <v>-1.7967955794812276</v>
      </c>
      <c r="AT41">
        <f t="shared" si="27"/>
        <v>-1.1739075413100384</v>
      </c>
      <c r="AU41">
        <f t="shared" si="23"/>
        <v>-2.9707182379131516</v>
      </c>
      <c r="AW41">
        <v>38</v>
      </c>
      <c r="AX41">
        <f>IF(Z41&gt;0, (R41*SUMPRODUCT(K41:$K$98, X41:$X$98)-K41*$AZ$3)/Z41, 0)</f>
        <v>-438892168462.3017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0.81092303399999999</v>
      </c>
      <c r="Q42" s="4">
        <f t="shared" si="21"/>
        <v>25</v>
      </c>
      <c r="R42">
        <f t="shared" si="0"/>
        <v>100000</v>
      </c>
      <c r="S42">
        <f t="shared" si="1"/>
        <v>-2188265886350.6357</v>
      </c>
      <c r="U42">
        <f t="shared" si="13"/>
        <v>0.81092303399999999</v>
      </c>
      <c r="V42">
        <f t="shared" si="14"/>
        <v>0.01</v>
      </c>
      <c r="W42">
        <f t="shared" si="15"/>
        <v>1.6127552580268118E-9</v>
      </c>
      <c r="X42">
        <f t="shared" si="16"/>
        <v>1.3078203869385551E-9</v>
      </c>
      <c r="Y42">
        <f t="shared" si="17"/>
        <v>1.612755258026812E-11</v>
      </c>
      <c r="Z42">
        <f t="shared" si="18"/>
        <v>2.8880731850798854E-10</v>
      </c>
      <c r="AB42">
        <f t="shared" si="19"/>
        <v>-707.82565239436633</v>
      </c>
      <c r="AC42">
        <f t="shared" si="2"/>
        <v>-631.98720281943395</v>
      </c>
      <c r="AE42">
        <f t="shared" si="3"/>
        <v>0</v>
      </c>
      <c r="AF42">
        <f t="shared" si="24"/>
        <v>0</v>
      </c>
      <c r="AG42">
        <f t="shared" si="24"/>
        <v>-7.2201829626997138E-9</v>
      </c>
      <c r="AH42">
        <f t="shared" si="5"/>
        <v>-1.3078203869385552E-4</v>
      </c>
      <c r="AI42">
        <f t="shared" si="25"/>
        <v>-1.3078925887681823E-4</v>
      </c>
      <c r="AJ42">
        <f t="shared" si="7"/>
        <v>-75.838449574932383</v>
      </c>
      <c r="AK42">
        <f t="shared" si="22"/>
        <v>-49.547795667605648</v>
      </c>
      <c r="AL42">
        <f t="shared" si="26"/>
        <v>-125.38637603179691</v>
      </c>
      <c r="AN42">
        <f t="shared" si="27"/>
        <v>0</v>
      </c>
      <c r="AO42">
        <f t="shared" si="27"/>
        <v>0</v>
      </c>
      <c r="AP42">
        <f t="shared" si="27"/>
        <v>-1.3637091702233271E-10</v>
      </c>
      <c r="AQ42">
        <f t="shared" si="27"/>
        <v>-2.470140526752331E-6</v>
      </c>
      <c r="AR42">
        <f t="shared" si="27"/>
        <v>-2.4702768976693536E-6</v>
      </c>
      <c r="AS42">
        <f t="shared" si="27"/>
        <v>-1.4323956840864334</v>
      </c>
      <c r="AT42">
        <f t="shared" si="27"/>
        <v>-0.93583200959495738</v>
      </c>
      <c r="AU42">
        <f t="shared" si="23"/>
        <v>-2.3682301639582883</v>
      </c>
      <c r="AW42">
        <v>39</v>
      </c>
      <c r="AX42">
        <f>IF(Z42&gt;0, (R42*SUMPRODUCT(K42:$K$98, X42:$X$98)-K42*$AZ$3)/Z42, 0)</f>
        <v>-2188265886350.6357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0.81424565900000001</v>
      </c>
      <c r="Q43" s="4">
        <f t="shared" si="21"/>
        <v>25</v>
      </c>
      <c r="R43">
        <f t="shared" si="0"/>
        <v>100000</v>
      </c>
      <c r="S43">
        <f t="shared" si="1"/>
        <v>-11116703140554.443</v>
      </c>
      <c r="U43">
        <f t="shared" si="13"/>
        <v>0.81424565900000001</v>
      </c>
      <c r="V43">
        <f t="shared" si="14"/>
        <v>0.01</v>
      </c>
      <c r="W43">
        <f t="shared" si="15"/>
        <v>2.8880731850798854E-10</v>
      </c>
      <c r="X43">
        <f t="shared" si="16"/>
        <v>2.3516010538256002E-10</v>
      </c>
      <c r="Y43">
        <f t="shared" si="17"/>
        <v>2.8880731850798857E-12</v>
      </c>
      <c r="Z43">
        <f t="shared" si="18"/>
        <v>5.0759139940348641E-11</v>
      </c>
      <c r="AB43">
        <f t="shared" si="19"/>
        <v>-631.98720281943395</v>
      </c>
      <c r="AC43">
        <f t="shared" si="2"/>
        <v>-564.27429038671619</v>
      </c>
      <c r="AE43">
        <f t="shared" si="3"/>
        <v>0</v>
      </c>
      <c r="AF43">
        <f t="shared" si="24"/>
        <v>0</v>
      </c>
      <c r="AG43">
        <f t="shared" si="24"/>
        <v>-1.268978498508716E-9</v>
      </c>
      <c r="AH43">
        <f t="shared" si="5"/>
        <v>-2.3516010538256001E-5</v>
      </c>
      <c r="AI43">
        <f t="shared" si="25"/>
        <v>-2.3517279516754508E-5</v>
      </c>
      <c r="AJ43">
        <f t="shared" si="7"/>
        <v>-67.712912432717758</v>
      </c>
      <c r="AK43">
        <f t="shared" si="22"/>
        <v>-44.239104197360383</v>
      </c>
      <c r="AL43">
        <f t="shared" si="26"/>
        <v>-111.95204014735765</v>
      </c>
      <c r="AN43">
        <f t="shared" si="27"/>
        <v>0</v>
      </c>
      <c r="AO43">
        <f t="shared" si="27"/>
        <v>0</v>
      </c>
      <c r="AP43">
        <f t="shared" si="27"/>
        <v>-2.1399804154308723E-11</v>
      </c>
      <c r="AQ43">
        <f t="shared" si="27"/>
        <v>-3.9656938285458424E-7</v>
      </c>
      <c r="AR43">
        <f t="shared" si="27"/>
        <v>-3.9659078265873854E-7</v>
      </c>
      <c r="AS43">
        <f t="shared" si="27"/>
        <v>-1.1418972555334148</v>
      </c>
      <c r="AT43">
        <f t="shared" si="27"/>
        <v>-0.74603956402580973</v>
      </c>
      <c r="AU43">
        <f t="shared" si="23"/>
        <v>-1.887937216150007</v>
      </c>
      <c r="AW43">
        <v>40</v>
      </c>
      <c r="AX43">
        <f>IF(Z43&gt;0, (R43*SUMPRODUCT(K43:$K$98, X43:$X$98)-K43*$AZ$3)/Z43, 0)</f>
        <v>-11116703140554.443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0.81781076600000002</v>
      </c>
      <c r="Q44" s="4">
        <f t="shared" si="21"/>
        <v>25</v>
      </c>
      <c r="R44">
        <f t="shared" si="0"/>
        <v>100000</v>
      </c>
      <c r="S44">
        <f t="shared" si="1"/>
        <v>-57643718949851.625</v>
      </c>
      <c r="U44">
        <f t="shared" si="13"/>
        <v>0.81781076600000002</v>
      </c>
      <c r="V44">
        <f t="shared" si="14"/>
        <v>0.01</v>
      </c>
      <c r="W44">
        <f t="shared" si="15"/>
        <v>5.0759139940348641E-11</v>
      </c>
      <c r="X44">
        <f t="shared" si="16"/>
        <v>4.1511371116117718E-11</v>
      </c>
      <c r="Y44">
        <f t="shared" si="17"/>
        <v>5.0759139940348642E-13</v>
      </c>
      <c r="Z44">
        <f t="shared" si="18"/>
        <v>8.7401774248274361E-12</v>
      </c>
      <c r="AB44">
        <f t="shared" si="19"/>
        <v>-564.27429038671619</v>
      </c>
      <c r="AC44">
        <f t="shared" si="2"/>
        <v>-503.81633104859065</v>
      </c>
      <c r="AE44">
        <f t="shared" si="3"/>
        <v>0</v>
      </c>
      <c r="AF44">
        <f t="shared" si="24"/>
        <v>0</v>
      </c>
      <c r="AG44">
        <f t="shared" si="24"/>
        <v>-2.1850443562068591E-10</v>
      </c>
      <c r="AH44">
        <f t="shared" si="5"/>
        <v>-4.1511371116117717E-6</v>
      </c>
      <c r="AI44">
        <f t="shared" si="25"/>
        <v>-4.151355616047392E-6</v>
      </c>
      <c r="AJ44">
        <f t="shared" si="7"/>
        <v>-60.457959338125534</v>
      </c>
      <c r="AK44">
        <f t="shared" si="22"/>
        <v>-39.499200327070135</v>
      </c>
      <c r="AL44">
        <f t="shared" si="26"/>
        <v>-99.957163816551287</v>
      </c>
      <c r="AN44">
        <f t="shared" si="27"/>
        <v>0</v>
      </c>
      <c r="AO44">
        <f t="shared" si="27"/>
        <v>0</v>
      </c>
      <c r="AP44">
        <f t="shared" si="27"/>
        <v>-3.290014183107532E-12</v>
      </c>
      <c r="AQ44">
        <f t="shared" si="27"/>
        <v>-6.2503536527447138E-8</v>
      </c>
      <c r="AR44">
        <f t="shared" si="27"/>
        <v>-6.2506826541630238E-8</v>
      </c>
      <c r="AS44">
        <f t="shared" si="27"/>
        <v>-0.9103135281402992</v>
      </c>
      <c r="AT44">
        <f t="shared" si="27"/>
        <v>-0.59473817512363447</v>
      </c>
      <c r="AU44">
        <f t="shared" si="23"/>
        <v>-1.5050517657707603</v>
      </c>
      <c r="AW44">
        <v>41</v>
      </c>
      <c r="AX44">
        <f>IF(Z44&gt;0, (R44*SUMPRODUCT(K44:$K$98, X44:$X$98)-K44*$AZ$3)/Z44, 0)</f>
        <v>-57643718949851.625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0.82147716100000001</v>
      </c>
      <c r="Q45" s="4">
        <f t="shared" si="21"/>
        <v>25</v>
      </c>
      <c r="R45">
        <f t="shared" si="0"/>
        <v>100000</v>
      </c>
      <c r="S45">
        <f t="shared" si="1"/>
        <v>-305404338764257.63</v>
      </c>
      <c r="U45">
        <f t="shared" si="13"/>
        <v>0.82147716100000001</v>
      </c>
      <c r="V45">
        <f t="shared" si="14"/>
        <v>0.01</v>
      </c>
      <c r="W45">
        <f t="shared" si="15"/>
        <v>8.7401774248274361E-12</v>
      </c>
      <c r="X45">
        <f t="shared" si="16"/>
        <v>7.1798561375835334E-12</v>
      </c>
      <c r="Y45">
        <f t="shared" si="17"/>
        <v>8.7401774248274363E-14</v>
      </c>
      <c r="Z45">
        <f t="shared" si="18"/>
        <v>1.4729195129956283E-12</v>
      </c>
      <c r="AB45">
        <f t="shared" si="19"/>
        <v>-503.81633104859065</v>
      </c>
      <c r="AC45">
        <f t="shared" si="2"/>
        <v>-449.83600991940222</v>
      </c>
      <c r="AE45">
        <f t="shared" si="3"/>
        <v>0</v>
      </c>
      <c r="AF45">
        <f t="shared" si="24"/>
        <v>0</v>
      </c>
      <c r="AG45">
        <f t="shared" si="24"/>
        <v>-3.6822987824890706E-11</v>
      </c>
      <c r="AH45">
        <f t="shared" si="5"/>
        <v>-7.1798561375835332E-7</v>
      </c>
      <c r="AI45">
        <f t="shared" si="25"/>
        <v>-7.1802243674617823E-7</v>
      </c>
      <c r="AJ45">
        <f t="shared" si="7"/>
        <v>-53.980321129188439</v>
      </c>
      <c r="AK45">
        <f t="shared" si="22"/>
        <v>-35.267143173401351</v>
      </c>
      <c r="AL45">
        <f t="shared" si="26"/>
        <v>-89.247465020612225</v>
      </c>
      <c r="AN45">
        <f t="shared" si="27"/>
        <v>0</v>
      </c>
      <c r="AO45">
        <f t="shared" si="27"/>
        <v>0</v>
      </c>
      <c r="AP45">
        <f t="shared" si="27"/>
        <v>-4.9503797364959546E-13</v>
      </c>
      <c r="AQ45">
        <f t="shared" si="27"/>
        <v>-9.6523982528175324E-9</v>
      </c>
      <c r="AR45">
        <f t="shared" si="27"/>
        <v>-9.6528932907911814E-9</v>
      </c>
      <c r="AS45">
        <f t="shared" si="27"/>
        <v>-0.72569637520518615</v>
      </c>
      <c r="AT45">
        <f t="shared" si="27"/>
        <v>-0.47412163228019061</v>
      </c>
      <c r="AU45">
        <f t="shared" si="23"/>
        <v>-1.19981801713827</v>
      </c>
      <c r="AW45">
        <v>42</v>
      </c>
      <c r="AX45">
        <f>IF(Z45&gt;0, (R45*SUMPRODUCT(K45:$K$98, X45:$X$98)-K45*$AZ$3)/Z45, 0)</f>
        <v>-305404338764257.63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0.825360447</v>
      </c>
      <c r="Q46" s="4">
        <f t="shared" si="21"/>
        <v>25</v>
      </c>
      <c r="R46">
        <f t="shared" si="0"/>
        <v>100000</v>
      </c>
      <c r="S46">
        <f t="shared" si="1"/>
        <v>-1656238980015674.3</v>
      </c>
      <c r="U46">
        <f t="shared" si="13"/>
        <v>0.825360447</v>
      </c>
      <c r="V46">
        <f t="shared" si="14"/>
        <v>0.01</v>
      </c>
      <c r="W46">
        <f t="shared" si="15"/>
        <v>1.4729195129956283E-12</v>
      </c>
      <c r="X46">
        <f t="shared" si="16"/>
        <v>1.215689507641094E-12</v>
      </c>
      <c r="Y46">
        <f t="shared" si="17"/>
        <v>1.4729195129956283E-14</v>
      </c>
      <c r="Z46">
        <f t="shared" si="18"/>
        <v>2.4250081022457799E-13</v>
      </c>
      <c r="AB46">
        <f t="shared" si="19"/>
        <v>-449.83600991940222</v>
      </c>
      <c r="AC46">
        <f t="shared" si="2"/>
        <v>-401.63929457932966</v>
      </c>
      <c r="AE46">
        <f t="shared" si="3"/>
        <v>0</v>
      </c>
      <c r="AF46">
        <f t="shared" si="24"/>
        <v>0</v>
      </c>
      <c r="AG46">
        <f t="shared" si="24"/>
        <v>-6.0625202556144501E-12</v>
      </c>
      <c r="AH46">
        <f t="shared" si="5"/>
        <v>-1.215689507641094E-7</v>
      </c>
      <c r="AI46">
        <f t="shared" si="25"/>
        <v>-1.2157501328436502E-7</v>
      </c>
      <c r="AJ46">
        <f t="shared" si="7"/>
        <v>-48.196715340072558</v>
      </c>
      <c r="AK46">
        <f t="shared" si="22"/>
        <v>-31.488520694358158</v>
      </c>
      <c r="AL46">
        <f t="shared" si="26"/>
        <v>-79.685236156005729</v>
      </c>
      <c r="AN46">
        <f t="shared" si="27"/>
        <v>0</v>
      </c>
      <c r="AO46">
        <f t="shared" si="27"/>
        <v>0</v>
      </c>
      <c r="AP46">
        <f t="shared" si="27"/>
        <v>-7.2770384553299272E-14</v>
      </c>
      <c r="AQ46">
        <f t="shared" si="27"/>
        <v>-1.4592312971907296E-9</v>
      </c>
      <c r="AR46">
        <f t="shared" si="27"/>
        <v>-1.4593040675752828E-9</v>
      </c>
      <c r="AS46">
        <f t="shared" si="27"/>
        <v>-0.57852070782854748</v>
      </c>
      <c r="AT46">
        <f t="shared" si="27"/>
        <v>-0.3779668625141317</v>
      </c>
      <c r="AU46">
        <f t="shared" si="23"/>
        <v>-0.95648757180198329</v>
      </c>
      <c r="AW46">
        <v>43</v>
      </c>
      <c r="AX46">
        <f>IF(Z46&gt;0, (R46*SUMPRODUCT(K46:$K$98, X46:$X$98)-K46*$AZ$3)/Z46, 0)</f>
        <v>-1656238980015674.3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0.82947136099999996</v>
      </c>
      <c r="Q47" s="4">
        <f t="shared" si="21"/>
        <v>25</v>
      </c>
      <c r="R47">
        <f t="shared" si="0"/>
        <v>100000</v>
      </c>
      <c r="S47">
        <f t="shared" si="1"/>
        <v>-9211968735315108</v>
      </c>
      <c r="U47">
        <f t="shared" si="13"/>
        <v>0.82947136099999996</v>
      </c>
      <c r="V47">
        <f t="shared" si="14"/>
        <v>0.01</v>
      </c>
      <c r="W47">
        <f t="shared" si="15"/>
        <v>2.4250081022457799E-13</v>
      </c>
      <c r="X47">
        <f t="shared" si="16"/>
        <v>2.0114747710058343E-13</v>
      </c>
      <c r="Y47">
        <f t="shared" si="17"/>
        <v>2.42500810224578E-15</v>
      </c>
      <c r="Z47">
        <f t="shared" si="18"/>
        <v>3.8928325021748784E-14</v>
      </c>
      <c r="AB47">
        <f t="shared" si="19"/>
        <v>-401.63929457932966</v>
      </c>
      <c r="AC47">
        <f t="shared" si="2"/>
        <v>-358.6065130185346</v>
      </c>
      <c r="AE47">
        <f t="shared" si="3"/>
        <v>0</v>
      </c>
      <c r="AF47">
        <f t="shared" si="24"/>
        <v>0</v>
      </c>
      <c r="AG47">
        <f t="shared" si="24"/>
        <v>-9.7320812554371957E-13</v>
      </c>
      <c r="AH47">
        <f t="shared" si="5"/>
        <v>-2.0114747710058343E-8</v>
      </c>
      <c r="AI47">
        <f t="shared" si="25"/>
        <v>-2.0115720918183887E-8</v>
      </c>
      <c r="AJ47">
        <f t="shared" si="7"/>
        <v>-43.032781560795058</v>
      </c>
      <c r="AK47">
        <f t="shared" si="22"/>
        <v>-28.114750620553078</v>
      </c>
      <c r="AL47">
        <f t="shared" si="26"/>
        <v>-71.147532201463861</v>
      </c>
      <c r="AN47">
        <f t="shared" si="27"/>
        <v>0</v>
      </c>
      <c r="AO47">
        <f t="shared" si="27"/>
        <v>0</v>
      </c>
      <c r="AP47">
        <f t="shared" si="27"/>
        <v>-1.0430116778435494E-14</v>
      </c>
      <c r="AQ47">
        <f t="shared" si="27"/>
        <v>-2.1557482112828046E-10</v>
      </c>
      <c r="AR47">
        <f t="shared" si="27"/>
        <v>-2.1558525124505888E-10</v>
      </c>
      <c r="AS47">
        <f t="shared" si="27"/>
        <v>-0.46119316639412389</v>
      </c>
      <c r="AT47">
        <f t="shared" si="27"/>
        <v>-0.30131286871976193</v>
      </c>
      <c r="AU47">
        <f t="shared" si="23"/>
        <v>-0.76250603532947114</v>
      </c>
      <c r="AW47">
        <v>44</v>
      </c>
      <c r="AX47">
        <f>IF(Z47&gt;0, (R47*SUMPRODUCT(K47:$K$98, X47:$X$98)-K47*$AZ$3)/Z47, 0)</f>
        <v>-9211968735315108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0.83365815200000004</v>
      </c>
      <c r="Q48" s="4">
        <f t="shared" si="21"/>
        <v>25</v>
      </c>
      <c r="R48">
        <f t="shared" si="0"/>
        <v>100000</v>
      </c>
      <c r="S48">
        <f t="shared" si="1"/>
        <v>-5.2608896404420296E+16</v>
      </c>
      <c r="U48">
        <f t="shared" si="13"/>
        <v>0.83365815200000004</v>
      </c>
      <c r="V48">
        <f t="shared" si="14"/>
        <v>0.01</v>
      </c>
      <c r="W48">
        <f t="shared" si="15"/>
        <v>3.8928325021748784E-14</v>
      </c>
      <c r="X48">
        <f t="shared" si="16"/>
        <v>3.2452915498086456E-14</v>
      </c>
      <c r="Y48">
        <f t="shared" si="17"/>
        <v>3.8928325021748786E-16</v>
      </c>
      <c r="Z48">
        <f t="shared" si="18"/>
        <v>6.0861262734448412E-15</v>
      </c>
      <c r="AB48">
        <f t="shared" si="19"/>
        <v>-358.6065130185346</v>
      </c>
      <c r="AC48">
        <f t="shared" si="2"/>
        <v>-320.18438662388019</v>
      </c>
      <c r="AE48">
        <f t="shared" si="3"/>
        <v>0</v>
      </c>
      <c r="AF48">
        <f t="shared" si="24"/>
        <v>0</v>
      </c>
      <c r="AG48">
        <f t="shared" si="24"/>
        <v>-1.5215315683612102E-13</v>
      </c>
      <c r="AH48">
        <f t="shared" si="5"/>
        <v>-3.2452915498086456E-9</v>
      </c>
      <c r="AI48">
        <f t="shared" si="25"/>
        <v>-3.2454437029654816E-9</v>
      </c>
      <c r="AJ48">
        <f t="shared" si="7"/>
        <v>-38.422126394654413</v>
      </c>
      <c r="AK48">
        <f t="shared" si="22"/>
        <v>-25.102455911297426</v>
      </c>
      <c r="AL48">
        <f t="shared" si="26"/>
        <v>-63.524582309197285</v>
      </c>
      <c r="AN48">
        <f t="shared" si="27"/>
        <v>0</v>
      </c>
      <c r="AO48">
        <f t="shared" si="27"/>
        <v>0</v>
      </c>
      <c r="AP48">
        <f t="shared" si="27"/>
        <v>-1.4559497607110808E-15</v>
      </c>
      <c r="AQ48">
        <f t="shared" si="27"/>
        <v>-3.1054113852338317E-11</v>
      </c>
      <c r="AR48">
        <f t="shared" si="27"/>
        <v>-3.1055569802099025E-11</v>
      </c>
      <c r="AS48">
        <f t="shared" si="27"/>
        <v>-0.36766036862816986</v>
      </c>
      <c r="AT48">
        <f t="shared" si="27"/>
        <v>-0.24020477417158329</v>
      </c>
      <c r="AU48">
        <f t="shared" si="23"/>
        <v>-0.60786514283080872</v>
      </c>
      <c r="AW48">
        <v>45</v>
      </c>
      <c r="AX48">
        <f>IF(Z48&gt;0, (R48*SUMPRODUCT(K48:$K$98, X48:$X$98)-K48*$AZ$3)/Z48, 0)</f>
        <v>-5.2608896404420296E+16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0.83803355999999996</v>
      </c>
      <c r="Q49" s="4">
        <f t="shared" si="21"/>
        <v>25</v>
      </c>
      <c r="R49">
        <f t="shared" si="0"/>
        <v>100000</v>
      </c>
      <c r="S49">
        <f t="shared" si="1"/>
        <v>-3.0909606708245952E+17</v>
      </c>
      <c r="U49">
        <f t="shared" si="13"/>
        <v>0.83803355999999996</v>
      </c>
      <c r="V49">
        <f t="shared" si="14"/>
        <v>0.01</v>
      </c>
      <c r="W49">
        <f t="shared" si="15"/>
        <v>6.0861262734448412E-15</v>
      </c>
      <c r="X49">
        <f t="shared" si="16"/>
        <v>5.1003780675445133E-15</v>
      </c>
      <c r="Y49">
        <f t="shared" si="17"/>
        <v>6.0861262734448412E-17</v>
      </c>
      <c r="Z49">
        <f t="shared" si="18"/>
        <v>9.2488694316587955E-16</v>
      </c>
      <c r="AB49">
        <f t="shared" si="19"/>
        <v>-320.18438662388019</v>
      </c>
      <c r="AC49">
        <f t="shared" si="2"/>
        <v>-285.87891662849165</v>
      </c>
      <c r="AE49">
        <f t="shared" si="3"/>
        <v>0</v>
      </c>
      <c r="AF49">
        <f t="shared" si="24"/>
        <v>0</v>
      </c>
      <c r="AG49">
        <f t="shared" si="24"/>
        <v>-2.3122173579146989E-14</v>
      </c>
      <c r="AH49">
        <f t="shared" si="5"/>
        <v>-5.1003780675445129E-10</v>
      </c>
      <c r="AI49">
        <f t="shared" si="25"/>
        <v>-5.1006092892803049E-10</v>
      </c>
      <c r="AJ49">
        <f t="shared" si="7"/>
        <v>-34.305469995388535</v>
      </c>
      <c r="AK49">
        <f t="shared" si="22"/>
        <v>-22.412907063671614</v>
      </c>
      <c r="AL49">
        <f t="shared" si="26"/>
        <v>-56.718377059570216</v>
      </c>
      <c r="AN49">
        <f t="shared" si="27"/>
        <v>0</v>
      </c>
      <c r="AO49">
        <f t="shared" si="27"/>
        <v>0</v>
      </c>
      <c r="AP49">
        <f t="shared" si="27"/>
        <v>-1.9754955531617408E-16</v>
      </c>
      <c r="AQ49">
        <f t="shared" si="27"/>
        <v>-4.3576241469637683E-12</v>
      </c>
      <c r="AR49">
        <f t="shared" si="27"/>
        <v>-4.3578216965190845E-12</v>
      </c>
      <c r="AS49">
        <f t="shared" si="27"/>
        <v>-0.29309659488990703</v>
      </c>
      <c r="AT49">
        <f t="shared" si="27"/>
        <v>-0.19148977532822445</v>
      </c>
      <c r="AU49">
        <f t="shared" si="23"/>
        <v>-0.48458637022248935</v>
      </c>
      <c r="AW49">
        <v>46</v>
      </c>
      <c r="AX49">
        <f>IF(Z49&gt;0, (R49*SUMPRODUCT(K49:$K$98, X49:$X$98)-K49*$AZ$3)/Z49, 0)</f>
        <v>-3.0909606708245952E+17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0.84243849400000004</v>
      </c>
      <c r="Q50" s="4">
        <f t="shared" si="21"/>
        <v>25</v>
      </c>
      <c r="R50">
        <f t="shared" si="0"/>
        <v>100000</v>
      </c>
      <c r="S50">
        <f t="shared" si="1"/>
        <v>-1.8702616881914222E+18</v>
      </c>
      <c r="U50">
        <f t="shared" si="13"/>
        <v>0.84243849400000004</v>
      </c>
      <c r="V50">
        <f t="shared" si="14"/>
        <v>0.01</v>
      </c>
      <c r="W50">
        <f t="shared" si="15"/>
        <v>9.2488694316587955E-16</v>
      </c>
      <c r="X50">
        <f t="shared" si="16"/>
        <v>7.7916036352092718E-16</v>
      </c>
      <c r="Y50">
        <f t="shared" si="17"/>
        <v>9.2488694316587954E-18</v>
      </c>
      <c r="Z50">
        <f t="shared" si="18"/>
        <v>1.3647771021329359E-16</v>
      </c>
      <c r="AB50">
        <f t="shared" si="19"/>
        <v>-285.87891662849165</v>
      </c>
      <c r="AC50">
        <f t="shared" si="2"/>
        <v>-255.24903270401416</v>
      </c>
      <c r="AE50">
        <f t="shared" si="3"/>
        <v>0</v>
      </c>
      <c r="AF50">
        <f t="shared" si="24"/>
        <v>0</v>
      </c>
      <c r="AG50">
        <f t="shared" si="24"/>
        <v>-3.4119427553323395E-15</v>
      </c>
      <c r="AH50">
        <f t="shared" si="5"/>
        <v>-7.7916036352092724E-11</v>
      </c>
      <c r="AI50">
        <f t="shared" si="25"/>
        <v>-7.7919448294848056E-11</v>
      </c>
      <c r="AJ50">
        <f t="shared" si="7"/>
        <v>-30.629883924477497</v>
      </c>
      <c r="AK50">
        <f t="shared" si="22"/>
        <v>-20.011524163994416</v>
      </c>
      <c r="AL50">
        <f t="shared" si="26"/>
        <v>-50.641408088549831</v>
      </c>
      <c r="AN50">
        <f t="shared" si="27"/>
        <v>0</v>
      </c>
      <c r="AO50">
        <f t="shared" si="27"/>
        <v>0</v>
      </c>
      <c r="AP50">
        <f t="shared" si="27"/>
        <v>-2.6027419546504416E-17</v>
      </c>
      <c r="AQ50">
        <f t="shared" si="27"/>
        <v>-5.9436910668188351E-13</v>
      </c>
      <c r="AR50">
        <f t="shared" si="27"/>
        <v>-5.9439513410143E-13</v>
      </c>
      <c r="AS50">
        <f t="shared" si="27"/>
        <v>-0.23365481097746443</v>
      </c>
      <c r="AT50">
        <f t="shared" si="27"/>
        <v>-0.15265447650529546</v>
      </c>
      <c r="AU50">
        <f t="shared" si="23"/>
        <v>-0.3863092874833543</v>
      </c>
      <c r="AW50">
        <v>47</v>
      </c>
      <c r="AX50">
        <f>IF(Z50&gt;0, (R50*SUMPRODUCT(K50:$K$98, X50:$X$98)-K50*$AZ$3)/Z50, 0)</f>
        <v>-1.8702616881914222E+18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0.84677131100000003</v>
      </c>
      <c r="Q51" s="4">
        <f t="shared" si="21"/>
        <v>25</v>
      </c>
      <c r="R51">
        <f t="shared" si="0"/>
        <v>100000</v>
      </c>
      <c r="S51">
        <f t="shared" si="1"/>
        <v>-1.1658813042083871E+19</v>
      </c>
      <c r="U51">
        <f t="shared" si="13"/>
        <v>0.84677131100000003</v>
      </c>
      <c r="V51">
        <f t="shared" si="14"/>
        <v>0.01</v>
      </c>
      <c r="W51">
        <f t="shared" si="15"/>
        <v>1.3647771021329359E-16</v>
      </c>
      <c r="X51">
        <f t="shared" si="16"/>
        <v>1.1556540959958871E-16</v>
      </c>
      <c r="Y51">
        <f t="shared" si="17"/>
        <v>1.364777102132936E-18</v>
      </c>
      <c r="Z51">
        <f t="shared" si="18"/>
        <v>1.9547523511571941E-17</v>
      </c>
      <c r="AB51">
        <f t="shared" si="19"/>
        <v>-255.24903270401416</v>
      </c>
      <c r="AC51">
        <f t="shared" si="2"/>
        <v>-227.90092205715604</v>
      </c>
      <c r="AE51">
        <f t="shared" si="3"/>
        <v>0</v>
      </c>
      <c r="AF51">
        <f t="shared" si="24"/>
        <v>0</v>
      </c>
      <c r="AG51">
        <f t="shared" si="24"/>
        <v>-4.8868808778929857E-16</v>
      </c>
      <c r="AH51">
        <f t="shared" si="5"/>
        <v>-1.1556540959958872E-11</v>
      </c>
      <c r="AI51">
        <f t="shared" si="25"/>
        <v>-1.1557029648046661E-11</v>
      </c>
      <c r="AJ51">
        <f t="shared" si="7"/>
        <v>-27.348110646858117</v>
      </c>
      <c r="AK51">
        <f t="shared" si="22"/>
        <v>-17.867432289280991</v>
      </c>
      <c r="AL51">
        <f t="shared" si="26"/>
        <v>-45.215542936150669</v>
      </c>
      <c r="AN51">
        <f t="shared" si="27"/>
        <v>0</v>
      </c>
      <c r="AO51">
        <f t="shared" si="27"/>
        <v>0</v>
      </c>
      <c r="AP51">
        <f t="shared" si="27"/>
        <v>-3.3284581961596431E-18</v>
      </c>
      <c r="AQ51">
        <f t="shared" si="27"/>
        <v>-7.8711686326216324E-14</v>
      </c>
      <c r="AR51">
        <f t="shared" si="27"/>
        <v>-7.871501478441248E-14</v>
      </c>
      <c r="AS51">
        <f t="shared" si="27"/>
        <v>-0.18626818477159746</v>
      </c>
      <c r="AT51">
        <f t="shared" si="27"/>
        <v>-0.1216952140507794</v>
      </c>
      <c r="AU51">
        <f t="shared" si="23"/>
        <v>-0.3079633988224556</v>
      </c>
      <c r="AW51">
        <v>48</v>
      </c>
      <c r="AX51">
        <f>IF(Z51&gt;0, (R51*SUMPRODUCT(K51:$K$98, X51:$X$98)-K51*$AZ$3)/Z51, 0)</f>
        <v>-1.1658813042083871E+19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0.85120774200000004</v>
      </c>
      <c r="Q52" s="4">
        <f t="shared" si="21"/>
        <v>25</v>
      </c>
      <c r="R52">
        <f t="shared" si="0"/>
        <v>100000</v>
      </c>
      <c r="S52">
        <f t="shared" si="1"/>
        <v>-7.5001694272173343E+19</v>
      </c>
      <c r="U52">
        <f t="shared" si="13"/>
        <v>0.85120774200000004</v>
      </c>
      <c r="V52">
        <f t="shared" si="14"/>
        <v>0.01</v>
      </c>
      <c r="W52">
        <f t="shared" si="15"/>
        <v>1.9547523511571941E-17</v>
      </c>
      <c r="X52">
        <f t="shared" si="16"/>
        <v>1.6639003349977064E-17</v>
      </c>
      <c r="Y52">
        <f t="shared" si="17"/>
        <v>1.9547523511571942E-19</v>
      </c>
      <c r="Z52">
        <f t="shared" si="18"/>
        <v>2.7130449264791575E-18</v>
      </c>
      <c r="AB52">
        <f t="shared" si="19"/>
        <v>-227.90092205715604</v>
      </c>
      <c r="AC52">
        <f t="shared" si="2"/>
        <v>-203.48296612246077</v>
      </c>
      <c r="AE52">
        <f t="shared" si="3"/>
        <v>0</v>
      </c>
      <c r="AF52">
        <f t="shared" si="24"/>
        <v>0</v>
      </c>
      <c r="AG52">
        <f t="shared" si="24"/>
        <v>-6.7826123161978932E-17</v>
      </c>
      <c r="AH52">
        <f t="shared" si="5"/>
        <v>-1.6639003349977064E-12</v>
      </c>
      <c r="AI52">
        <f t="shared" si="25"/>
        <v>-1.6639681611208684E-12</v>
      </c>
      <c r="AJ52">
        <f t="shared" si="7"/>
        <v>-24.417955934695271</v>
      </c>
      <c r="AK52">
        <f t="shared" si="22"/>
        <v>-15.953064544000924</v>
      </c>
      <c r="AL52">
        <f t="shared" si="26"/>
        <v>-40.371020478697858</v>
      </c>
      <c r="AN52">
        <f t="shared" si="27"/>
        <v>0</v>
      </c>
      <c r="AO52">
        <f t="shared" si="27"/>
        <v>0</v>
      </c>
      <c r="AP52">
        <f t="shared" si="27"/>
        <v>-4.1246806134250307E-19</v>
      </c>
      <c r="AQ52">
        <f t="shared" si="27"/>
        <v>-1.0118604948194437E-14</v>
      </c>
      <c r="AR52">
        <f t="shared" si="27"/>
        <v>-1.011901741625578E-14</v>
      </c>
      <c r="AS52">
        <f t="shared" si="27"/>
        <v>-0.14849185648246288</v>
      </c>
      <c r="AT52">
        <f t="shared" si="27"/>
        <v>-9.7014679568542483E-2</v>
      </c>
      <c r="AU52">
        <f t="shared" si="23"/>
        <v>-0.24550653605101547</v>
      </c>
      <c r="AW52">
        <v>49</v>
      </c>
      <c r="AX52">
        <f>IF(Z52&gt;0, (R52*SUMPRODUCT(K52:$K$98, X52:$X$98)-K52*$AZ$3)/Z52, 0)</f>
        <v>-7.5001694272173343E+19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0.85572183800000001</v>
      </c>
      <c r="Q53" s="4">
        <f t="shared" si="21"/>
        <v>25</v>
      </c>
      <c r="R53">
        <f t="shared" si="0"/>
        <v>100000</v>
      </c>
      <c r="S53">
        <f t="shared" si="1"/>
        <v>-4.9870952550942428E+20</v>
      </c>
      <c r="U53">
        <f t="shared" si="13"/>
        <v>0.85572183800000001</v>
      </c>
      <c r="V53">
        <f t="shared" si="14"/>
        <v>0.01</v>
      </c>
      <c r="W53">
        <f t="shared" si="15"/>
        <v>2.7130449264791575E-18</v>
      </c>
      <c r="X53">
        <f t="shared" si="16"/>
        <v>2.3216117910633194E-18</v>
      </c>
      <c r="Y53">
        <f t="shared" si="17"/>
        <v>2.7130449264791574E-20</v>
      </c>
      <c r="Z53">
        <f t="shared" si="18"/>
        <v>3.6430268615104655E-19</v>
      </c>
      <c r="AB53">
        <f t="shared" si="19"/>
        <v>-203.48296612246077</v>
      </c>
      <c r="AC53">
        <f t="shared" si="2"/>
        <v>-181.68121975219714</v>
      </c>
      <c r="AE53">
        <f t="shared" si="3"/>
        <v>0</v>
      </c>
      <c r="AF53">
        <f t="shared" si="24"/>
        <v>0</v>
      </c>
      <c r="AG53">
        <f t="shared" si="24"/>
        <v>-9.1075671537761644E-18</v>
      </c>
      <c r="AH53">
        <f t="shared" si="5"/>
        <v>-2.3216117910633193E-13</v>
      </c>
      <c r="AI53">
        <f t="shared" si="25"/>
        <v>-2.3217028667348569E-13</v>
      </c>
      <c r="AJ53">
        <f t="shared" si="7"/>
        <v>-21.801746370263629</v>
      </c>
      <c r="AK53">
        <f t="shared" si="22"/>
        <v>-14.243807628572254</v>
      </c>
      <c r="AL53">
        <f t="shared" si="26"/>
        <v>-36.045553998836112</v>
      </c>
      <c r="AN53">
        <f t="shared" si="27"/>
        <v>0</v>
      </c>
      <c r="AO53">
        <f t="shared" si="27"/>
        <v>0</v>
      </c>
      <c r="AP53">
        <f t="shared" si="27"/>
        <v>-4.9451297464977321E-20</v>
      </c>
      <c r="AQ53">
        <f t="shared" si="27"/>
        <v>-1.2605640270296553E-15</v>
      </c>
      <c r="AR53">
        <f t="shared" si="27"/>
        <v>-1.2606134783271202E-15</v>
      </c>
      <c r="AS53">
        <f t="shared" si="27"/>
        <v>-0.11837679885400416</v>
      </c>
      <c r="AT53">
        <f t="shared" si="27"/>
        <v>-7.7339508584616148E-2</v>
      </c>
      <c r="AU53">
        <f t="shared" si="23"/>
        <v>-0.19571630743862156</v>
      </c>
      <c r="AW53">
        <v>50</v>
      </c>
      <c r="AX53">
        <f>IF(Z53&gt;0, (R53*SUMPRODUCT(K53:$K$98, X53:$X$98)-K53*$AZ$3)/Z53, 0)</f>
        <v>-4.9870952550942428E+20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0.86028443099999996</v>
      </c>
      <c r="Q54" s="4">
        <f t="shared" si="21"/>
        <v>25</v>
      </c>
      <c r="R54">
        <f t="shared" si="0"/>
        <v>100000</v>
      </c>
      <c r="S54">
        <f t="shared" si="1"/>
        <v>-3.4327133241961564E+21</v>
      </c>
      <c r="U54">
        <f t="shared" si="13"/>
        <v>0.86028443099999996</v>
      </c>
      <c r="V54">
        <f t="shared" si="14"/>
        <v>0.01</v>
      </c>
      <c r="W54">
        <f t="shared" si="15"/>
        <v>3.6430268615104655E-19</v>
      </c>
      <c r="X54">
        <f t="shared" si="16"/>
        <v>3.1340392906722465E-19</v>
      </c>
      <c r="Y54">
        <f t="shared" si="17"/>
        <v>3.6430268615104652E-21</v>
      </c>
      <c r="Z54">
        <f t="shared" si="18"/>
        <v>4.7255730222311434E-20</v>
      </c>
      <c r="AB54">
        <f t="shared" si="19"/>
        <v>-181.68121975219714</v>
      </c>
      <c r="AC54">
        <f t="shared" si="2"/>
        <v>-162.21537477874745</v>
      </c>
      <c r="AE54">
        <f t="shared" si="3"/>
        <v>0</v>
      </c>
      <c r="AF54">
        <f t="shared" si="24"/>
        <v>0</v>
      </c>
      <c r="AG54">
        <f t="shared" si="24"/>
        <v>-1.1813932555577858E-18</v>
      </c>
      <c r="AH54">
        <f t="shared" si="5"/>
        <v>-3.1340392906722462E-14</v>
      </c>
      <c r="AI54">
        <f t="shared" si="25"/>
        <v>-3.1341574299978019E-14</v>
      </c>
      <c r="AJ54">
        <f t="shared" si="7"/>
        <v>-19.465844973449691</v>
      </c>
      <c r="AK54">
        <f t="shared" si="22"/>
        <v>-12.717685382653801</v>
      </c>
      <c r="AL54">
        <f t="shared" si="26"/>
        <v>-32.183530356103525</v>
      </c>
      <c r="AN54">
        <f t="shared" si="27"/>
        <v>0</v>
      </c>
      <c r="AO54">
        <f t="shared" si="27"/>
        <v>0</v>
      </c>
      <c r="AP54">
        <f t="shared" si="27"/>
        <v>-5.7273242754087423E-21</v>
      </c>
      <c r="AQ54">
        <f t="shared" si="27"/>
        <v>-1.5193636179239194E-16</v>
      </c>
      <c r="AR54">
        <f t="shared" si="27"/>
        <v>-1.5194208911666736E-16</v>
      </c>
      <c r="AS54">
        <f t="shared" si="27"/>
        <v>-9.4369259290500884E-2</v>
      </c>
      <c r="AT54">
        <f t="shared" si="27"/>
        <v>-6.1654582736460586E-2</v>
      </c>
      <c r="AU54">
        <f t="shared" si="23"/>
        <v>-0.15602384202696162</v>
      </c>
      <c r="AW54">
        <v>51</v>
      </c>
      <c r="AX54">
        <f>IF(Z54&gt;0, (R54*SUMPRODUCT(K54:$K$98, X54:$X$98)-K54*$AZ$3)/Z54, 0)</f>
        <v>-3.4327133241961564E+21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0.86486670799999998</v>
      </c>
      <c r="Q55" s="4">
        <f t="shared" si="21"/>
        <v>25</v>
      </c>
      <c r="R55">
        <f t="shared" si="0"/>
        <v>100000</v>
      </c>
      <c r="S55">
        <f t="shared" si="1"/>
        <v>-2.4493262839192503E+22</v>
      </c>
      <c r="U55">
        <f t="shared" si="13"/>
        <v>0.86486670799999998</v>
      </c>
      <c r="V55">
        <f t="shared" si="14"/>
        <v>0.01</v>
      </c>
      <c r="W55">
        <f t="shared" si="15"/>
        <v>4.7255730222311434E-20</v>
      </c>
      <c r="X55">
        <f t="shared" si="16"/>
        <v>4.0869907831506598E-20</v>
      </c>
      <c r="Y55">
        <f t="shared" si="17"/>
        <v>4.7255730222311431E-22</v>
      </c>
      <c r="Z55">
        <f t="shared" si="18"/>
        <v>5.9132650885817217E-21</v>
      </c>
      <c r="AB55">
        <f t="shared" si="19"/>
        <v>-162.21537477874745</v>
      </c>
      <c r="AC55">
        <f t="shared" si="2"/>
        <v>-144.83515605245304</v>
      </c>
      <c r="AE55">
        <f t="shared" si="3"/>
        <v>0</v>
      </c>
      <c r="AF55">
        <f t="shared" si="24"/>
        <v>0</v>
      </c>
      <c r="AG55">
        <f t="shared" si="24"/>
        <v>-1.4783162721454305E-19</v>
      </c>
      <c r="AH55">
        <f t="shared" si="5"/>
        <v>-4.0869907831506596E-15</v>
      </c>
      <c r="AI55">
        <f t="shared" si="25"/>
        <v>-4.087138614777874E-15</v>
      </c>
      <c r="AJ55">
        <f t="shared" si="7"/>
        <v>-17.380218726294402</v>
      </c>
      <c r="AK55">
        <f t="shared" si="22"/>
        <v>-11.355076234512323</v>
      </c>
      <c r="AL55">
        <f t="shared" si="26"/>
        <v>-28.735294960806726</v>
      </c>
      <c r="AN55">
        <f t="shared" si="27"/>
        <v>0</v>
      </c>
      <c r="AO55">
        <f t="shared" si="27"/>
        <v>0</v>
      </c>
      <c r="AP55">
        <f t="shared" si="27"/>
        <v>-6.3989191154768801E-22</v>
      </c>
      <c r="AQ55">
        <f t="shared" si="27"/>
        <v>-1.7690614613290155E-17</v>
      </c>
      <c r="AR55">
        <f t="shared" si="27"/>
        <v>-1.7691254505201702E-17</v>
      </c>
      <c r="AS55">
        <f t="shared" si="27"/>
        <v>-7.5230595735412187E-2</v>
      </c>
      <c r="AT55">
        <f t="shared" si="27"/>
        <v>-4.9150655880469213E-2</v>
      </c>
      <c r="AU55">
        <f t="shared" si="23"/>
        <v>-0.12438125161588141</v>
      </c>
      <c r="AW55">
        <v>52</v>
      </c>
      <c r="AX55">
        <f>IF(Z55&gt;0, (R55*SUMPRODUCT(K55:$K$98, X55:$X$98)-K55*$AZ$3)/Z55, 0)</f>
        <v>-2.4493262839192503E+22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0.86947332300000002</v>
      </c>
      <c r="Q56" s="4">
        <f t="shared" si="21"/>
        <v>25</v>
      </c>
      <c r="R56">
        <f t="shared" si="0"/>
        <v>100000</v>
      </c>
      <c r="S56">
        <f t="shared" si="1"/>
        <v>-1.814451806204733E+23</v>
      </c>
      <c r="U56">
        <f t="shared" si="13"/>
        <v>0.86947332300000002</v>
      </c>
      <c r="V56">
        <f t="shared" si="14"/>
        <v>0.01</v>
      </c>
      <c r="W56">
        <f t="shared" si="15"/>
        <v>5.9132650885817217E-21</v>
      </c>
      <c r="X56">
        <f t="shared" si="16"/>
        <v>5.1414262463490388E-21</v>
      </c>
      <c r="Y56">
        <f t="shared" si="17"/>
        <v>5.913265088581722E-23</v>
      </c>
      <c r="Z56">
        <f t="shared" si="18"/>
        <v>7.1270619134686567E-22</v>
      </c>
      <c r="AB56">
        <f t="shared" si="19"/>
        <v>-144.83515605245304</v>
      </c>
      <c r="AC56">
        <f t="shared" si="2"/>
        <v>-129.31710361826165</v>
      </c>
      <c r="AE56">
        <f t="shared" si="3"/>
        <v>0</v>
      </c>
      <c r="AF56">
        <f t="shared" si="24"/>
        <v>0</v>
      </c>
      <c r="AG56">
        <f t="shared" si="24"/>
        <v>-1.7817654783671642E-20</v>
      </c>
      <c r="AH56">
        <f t="shared" si="5"/>
        <v>-5.1414262463490386E-16</v>
      </c>
      <c r="AI56">
        <f t="shared" si="25"/>
        <v>-5.1416044228968749E-16</v>
      </c>
      <c r="AJ56">
        <f t="shared" si="7"/>
        <v>-15.518052434191389</v>
      </c>
      <c r="AK56">
        <f t="shared" si="22"/>
        <v>-10.138460923671714</v>
      </c>
      <c r="AL56">
        <f t="shared" si="26"/>
        <v>-25.656513357863105</v>
      </c>
      <c r="AN56">
        <f t="shared" si="27"/>
        <v>0</v>
      </c>
      <c r="AO56">
        <f t="shared" si="27"/>
        <v>0</v>
      </c>
      <c r="AP56">
        <f t="shared" si="27"/>
        <v>-6.8860755123232821E-23</v>
      </c>
      <c r="AQ56">
        <f t="shared" si="27"/>
        <v>-1.987031952479251E-18</v>
      </c>
      <c r="AR56">
        <f t="shared" si="27"/>
        <v>-1.9871008132343737E-18</v>
      </c>
      <c r="AS56">
        <f t="shared" si="27"/>
        <v>-5.9973370324786342E-2</v>
      </c>
      <c r="AT56">
        <f t="shared" si="27"/>
        <v>-3.9182601945527099E-2</v>
      </c>
      <c r="AU56">
        <f t="shared" si="23"/>
        <v>-9.9155972270313447E-2</v>
      </c>
      <c r="AW56">
        <v>53</v>
      </c>
      <c r="AX56">
        <f>IF(Z56&gt;0, (R56*SUMPRODUCT(K56:$K$98, X56:$X$98)-K56*$AZ$3)/Z56, 0)</f>
        <v>-1.814451806204733E+23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0.874112687</v>
      </c>
      <c r="Q57" s="4">
        <f t="shared" si="21"/>
        <v>25</v>
      </c>
      <c r="R57">
        <f t="shared" si="0"/>
        <v>100000</v>
      </c>
      <c r="S57">
        <f t="shared" si="1"/>
        <v>-1.3979496233034066E+24</v>
      </c>
      <c r="U57">
        <f t="shared" si="13"/>
        <v>0.874112687</v>
      </c>
      <c r="V57">
        <f t="shared" si="14"/>
        <v>0.01</v>
      </c>
      <c r="W57">
        <f t="shared" si="15"/>
        <v>7.1270619134686567E-22</v>
      </c>
      <c r="X57">
        <f t="shared" si="16"/>
        <v>6.2298552395974488E-22</v>
      </c>
      <c r="Y57">
        <f t="shared" si="17"/>
        <v>7.1270619134686575E-24</v>
      </c>
      <c r="Z57">
        <f t="shared" si="18"/>
        <v>8.2593605473652125E-23</v>
      </c>
      <c r="AB57">
        <f t="shared" si="19"/>
        <v>-129.31710361826165</v>
      </c>
      <c r="AC57">
        <f t="shared" si="2"/>
        <v>-115.46169965916218</v>
      </c>
      <c r="AE57">
        <f t="shared" si="3"/>
        <v>0</v>
      </c>
      <c r="AF57">
        <f t="shared" si="24"/>
        <v>0</v>
      </c>
      <c r="AG57">
        <f t="shared" si="24"/>
        <v>-2.0648401368413033E-21</v>
      </c>
      <c r="AH57">
        <f t="shared" si="5"/>
        <v>-6.2298552395974489E-17</v>
      </c>
      <c r="AI57">
        <f t="shared" si="25"/>
        <v>-6.2300617236111331E-17</v>
      </c>
      <c r="AJ57">
        <f t="shared" si="7"/>
        <v>-13.855403959099476</v>
      </c>
      <c r="AK57">
        <f t="shared" si="22"/>
        <v>-9.052197253278317</v>
      </c>
      <c r="AL57">
        <f t="shared" si="26"/>
        <v>-22.907601212377791</v>
      </c>
      <c r="AN57">
        <f t="shared" si="27"/>
        <v>0</v>
      </c>
      <c r="AO57">
        <f t="shared" si="27"/>
        <v>0</v>
      </c>
      <c r="AP57">
        <f t="shared" si="27"/>
        <v>-7.1250784664128898E-24</v>
      </c>
      <c r="AQ57">
        <f t="shared" si="27"/>
        <v>-2.1497164174863591E-19</v>
      </c>
      <c r="AR57">
        <f t="shared" si="27"/>
        <v>-2.1497876682710233E-19</v>
      </c>
      <c r="AS57">
        <f t="shared" si="27"/>
        <v>-4.7810403639019797E-2</v>
      </c>
      <c r="AT57">
        <f t="shared" si="27"/>
        <v>-3.1236130377492906E-2</v>
      </c>
      <c r="AU57">
        <f t="shared" si="23"/>
        <v>-7.9046534016512696E-2</v>
      </c>
      <c r="AW57">
        <v>54</v>
      </c>
      <c r="AX57">
        <f>IF(Z57&gt;0, (R57*SUMPRODUCT(K57:$K$98, X57:$X$98)-K57*$AZ$3)/Z57, 0)</f>
        <v>-1.3979496233034066E+24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0.87875849299999997</v>
      </c>
      <c r="Q58" s="4">
        <f t="shared" si="21"/>
        <v>25</v>
      </c>
      <c r="R58">
        <f t="shared" si="0"/>
        <v>100000</v>
      </c>
      <c r="S58">
        <f t="shared" si="1"/>
        <v>-1.1220355964081809E+25</v>
      </c>
      <c r="U58">
        <f t="shared" si="13"/>
        <v>0.87875849299999997</v>
      </c>
      <c r="V58">
        <f t="shared" si="14"/>
        <v>0.01</v>
      </c>
      <c r="W58">
        <f t="shared" si="15"/>
        <v>8.2593605473652125E-23</v>
      </c>
      <c r="X58">
        <f t="shared" si="16"/>
        <v>7.257983227746309E-23</v>
      </c>
      <c r="Y58">
        <f t="shared" si="17"/>
        <v>8.2593605473652128E-25</v>
      </c>
      <c r="Z58">
        <f t="shared" si="18"/>
        <v>9.1878371414525147E-24</v>
      </c>
      <c r="AB58">
        <f t="shared" si="19"/>
        <v>-115.46169965916218</v>
      </c>
      <c r="AC58">
        <f t="shared" si="2"/>
        <v>-103.09080326710908</v>
      </c>
      <c r="AE58">
        <f t="shared" si="3"/>
        <v>0</v>
      </c>
      <c r="AF58">
        <f t="shared" si="24"/>
        <v>0</v>
      </c>
      <c r="AG58">
        <f t="shared" si="24"/>
        <v>-2.2969592853631288E-22</v>
      </c>
      <c r="AH58">
        <f t="shared" si="5"/>
        <v>-7.2579832277463097E-18</v>
      </c>
      <c r="AI58">
        <f t="shared" si="25"/>
        <v>-7.2582129236748465E-18</v>
      </c>
      <c r="AJ58">
        <f t="shared" si="7"/>
        <v>-12.370896392053098</v>
      </c>
      <c r="AK58">
        <f t="shared" si="22"/>
        <v>-8.0823189761413534</v>
      </c>
      <c r="AL58">
        <f t="shared" si="26"/>
        <v>-20.453215368194449</v>
      </c>
      <c r="AN58">
        <f t="shared" si="27"/>
        <v>0</v>
      </c>
      <c r="AO58">
        <f t="shared" si="27"/>
        <v>0</v>
      </c>
      <c r="AP58">
        <f t="shared" si="27"/>
        <v>-7.0768255901519548E-25</v>
      </c>
      <c r="AQ58">
        <f t="shared" si="27"/>
        <v>-2.2361511484470505E-20</v>
      </c>
      <c r="AR58">
        <f t="shared" si="27"/>
        <v>-2.2362219167029523E-20</v>
      </c>
      <c r="AS58">
        <f t="shared" si="27"/>
        <v>-3.8114161064269583E-2</v>
      </c>
      <c r="AT58">
        <f t="shared" si="27"/>
        <v>-2.4901251895322784E-2</v>
      </c>
      <c r="AU58">
        <f t="shared" si="23"/>
        <v>-6.3015412959592371E-2</v>
      </c>
      <c r="AW58">
        <v>55</v>
      </c>
      <c r="AX58">
        <f>IF(Z58&gt;0, (R58*SUMPRODUCT(K58:$K$98, X58:$X$98)-K58*$AZ$3)/Z58, 0)</f>
        <v>-1.1220355964081809E+25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0.88338371900000001</v>
      </c>
      <c r="Q59" s="4">
        <f t="shared" si="21"/>
        <v>25</v>
      </c>
      <c r="R59">
        <f t="shared" si="0"/>
        <v>100000</v>
      </c>
      <c r="S59">
        <f t="shared" si="1"/>
        <v>-9.396477605451452E+25</v>
      </c>
      <c r="U59">
        <f t="shared" si="13"/>
        <v>0.88338371900000001</v>
      </c>
      <c r="V59">
        <f t="shared" si="14"/>
        <v>0.01</v>
      </c>
      <c r="W59">
        <f t="shared" si="15"/>
        <v>9.1878371414525147E-24</v>
      </c>
      <c r="X59">
        <f t="shared" si="16"/>
        <v>8.1163857435826521E-24</v>
      </c>
      <c r="Y59">
        <f t="shared" si="17"/>
        <v>9.187837141452515E-26</v>
      </c>
      <c r="Z59">
        <f t="shared" si="18"/>
        <v>9.7957302645533749E-25</v>
      </c>
      <c r="AB59">
        <f t="shared" si="19"/>
        <v>-103.09080326710908</v>
      </c>
      <c r="AC59">
        <f t="shared" si="2"/>
        <v>-92.045360059918821</v>
      </c>
      <c r="AE59">
        <f t="shared" si="3"/>
        <v>0</v>
      </c>
      <c r="AF59">
        <f t="shared" si="24"/>
        <v>0</v>
      </c>
      <c r="AG59">
        <f t="shared" si="24"/>
        <v>-2.4489325661383438E-23</v>
      </c>
      <c r="AH59">
        <f t="shared" si="5"/>
        <v>-8.116385743582652E-19</v>
      </c>
      <c r="AI59">
        <f t="shared" si="25"/>
        <v>-8.1166306368392654E-19</v>
      </c>
      <c r="AJ59">
        <f t="shared" si="7"/>
        <v>-11.04544320719026</v>
      </c>
      <c r="AK59">
        <f t="shared" si="22"/>
        <v>-7.2163562286976362</v>
      </c>
      <c r="AL59">
        <f t="shared" si="26"/>
        <v>-18.261799435887895</v>
      </c>
      <c r="AN59">
        <f t="shared" si="27"/>
        <v>0</v>
      </c>
      <c r="AO59">
        <f t="shared" si="27"/>
        <v>0</v>
      </c>
      <c r="AP59">
        <f t="shared" si="27"/>
        <v>-6.7366502295324204E-26</v>
      </c>
      <c r="AQ59">
        <f t="shared" si="27"/>
        <v>-2.2326973244795728E-21</v>
      </c>
      <c r="AR59">
        <f t="shared" si="27"/>
        <v>-2.2327646909818677E-21</v>
      </c>
      <c r="AS59">
        <f t="shared" si="27"/>
        <v>-3.0384375848429179E-2</v>
      </c>
      <c r="AT59">
        <f t="shared" si="27"/>
        <v>-1.9851125554307063E-2</v>
      </c>
      <c r="AU59">
        <f t="shared" si="23"/>
        <v>-5.0235501402736235E-2</v>
      </c>
      <c r="AW59">
        <v>56</v>
      </c>
      <c r="AX59">
        <f>IF(Z59&gt;0, (R59*SUMPRODUCT(K59:$K$98, X59:$X$98)-K59*$AZ$3)/Z59, 0)</f>
        <v>-9.396477605451452E+25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0.88875356999999999</v>
      </c>
      <c r="Q60" s="4">
        <f t="shared" si="21"/>
        <v>25</v>
      </c>
      <c r="R60">
        <f t="shared" si="0"/>
        <v>100000</v>
      </c>
      <c r="S60">
        <f t="shared" si="1"/>
        <v>-8.2864276278427884E+26</v>
      </c>
      <c r="U60">
        <f t="shared" si="13"/>
        <v>0.88875356999999999</v>
      </c>
      <c r="V60">
        <f t="shared" si="14"/>
        <v>0.01</v>
      </c>
      <c r="W60">
        <f t="shared" si="15"/>
        <v>9.7957302645533749E-25</v>
      </c>
      <c r="X60">
        <f t="shared" si="16"/>
        <v>8.7059902433788564E-25</v>
      </c>
      <c r="Y60">
        <f t="shared" si="17"/>
        <v>9.7957302645533744E-27</v>
      </c>
      <c r="Z60">
        <f t="shared" si="18"/>
        <v>9.9178271852898474E-26</v>
      </c>
      <c r="AB60">
        <f t="shared" si="19"/>
        <v>-92.045360059918821</v>
      </c>
      <c r="AC60">
        <f t="shared" si="2"/>
        <v>-82.18335719635607</v>
      </c>
      <c r="AE60">
        <f t="shared" si="3"/>
        <v>0</v>
      </c>
      <c r="AF60">
        <f t="shared" si="24"/>
        <v>0</v>
      </c>
      <c r="AG60">
        <f t="shared" si="24"/>
        <v>-2.4794567963224617E-24</v>
      </c>
      <c r="AH60">
        <f t="shared" si="5"/>
        <v>-8.7059902433788561E-20</v>
      </c>
      <c r="AI60">
        <f t="shared" si="25"/>
        <v>-8.7062381890584887E-20</v>
      </c>
      <c r="AJ60">
        <f t="shared" si="7"/>
        <v>-9.8620028635627506</v>
      </c>
      <c r="AK60">
        <f t="shared" si="22"/>
        <v>-6.4431752041943184</v>
      </c>
      <c r="AL60">
        <f t="shared" si="26"/>
        <v>-16.305178067757069</v>
      </c>
      <c r="AN60">
        <f t="shared" si="27"/>
        <v>0</v>
      </c>
      <c r="AO60">
        <f t="shared" si="27"/>
        <v>0</v>
      </c>
      <c r="AP60">
        <f t="shared" si="27"/>
        <v>-6.0898373740967685E-27</v>
      </c>
      <c r="AQ60">
        <f t="shared" si="27"/>
        <v>-2.1382935504779492E-22</v>
      </c>
      <c r="AR60">
        <f t="shared" si="27"/>
        <v>-2.1383544488516902E-22</v>
      </c>
      <c r="AS60">
        <f t="shared" si="27"/>
        <v>-2.4222238399576875E-2</v>
      </c>
      <c r="AT60">
        <f t="shared" si="27"/>
        <v>-1.5825195754390196E-2</v>
      </c>
      <c r="AU60">
        <f t="shared" si="23"/>
        <v>-4.0047434153967068E-2</v>
      </c>
      <c r="AW60">
        <v>57</v>
      </c>
      <c r="AX60">
        <f>IF(Z60&gt;0, (R60*SUMPRODUCT(K60:$K$98, X60:$X$98)-K60*$AZ$3)/Z60, 0)</f>
        <v>-8.2864276278427884E+26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0.89409425099999995</v>
      </c>
      <c r="Q61" s="4">
        <f t="shared" si="21"/>
        <v>25</v>
      </c>
      <c r="R61">
        <f t="shared" si="0"/>
        <v>100000</v>
      </c>
      <c r="S61">
        <f t="shared" si="1"/>
        <v>-7.7144448309227046E+27</v>
      </c>
      <c r="U61">
        <f t="shared" si="13"/>
        <v>0.89409425099999995</v>
      </c>
      <c r="V61">
        <f t="shared" si="14"/>
        <v>0.01</v>
      </c>
      <c r="W61">
        <f t="shared" si="15"/>
        <v>9.9178271852898474E-26</v>
      </c>
      <c r="X61">
        <f t="shared" si="16"/>
        <v>8.8674722687791642E-26</v>
      </c>
      <c r="Y61">
        <f t="shared" si="17"/>
        <v>9.917827185289847E-28</v>
      </c>
      <c r="Z61">
        <f t="shared" si="18"/>
        <v>9.5117664465778481E-27</v>
      </c>
      <c r="AB61">
        <f t="shared" si="19"/>
        <v>-82.18335719635607</v>
      </c>
      <c r="AC61">
        <f t="shared" si="2"/>
        <v>-73.377997496746502</v>
      </c>
      <c r="AE61">
        <f t="shared" si="3"/>
        <v>0</v>
      </c>
      <c r="AF61">
        <f t="shared" si="24"/>
        <v>0</v>
      </c>
      <c r="AG61">
        <f t="shared" si="24"/>
        <v>-2.3779416116444621E-25</v>
      </c>
      <c r="AH61">
        <f t="shared" si="5"/>
        <v>-8.8674722687791648E-21</v>
      </c>
      <c r="AI61">
        <f t="shared" si="25"/>
        <v>-8.8677100629403292E-21</v>
      </c>
      <c r="AJ61">
        <f t="shared" si="7"/>
        <v>-8.8053596996095678</v>
      </c>
      <c r="AK61">
        <f t="shared" si="22"/>
        <v>-5.7528350037449254</v>
      </c>
      <c r="AL61">
        <f t="shared" si="26"/>
        <v>-14.558194703354493</v>
      </c>
      <c r="AN61">
        <f t="shared" si="27"/>
        <v>0</v>
      </c>
      <c r="AO61">
        <f t="shared" si="27"/>
        <v>0</v>
      </c>
      <c r="AP61">
        <f t="shared" si="27"/>
        <v>-5.2147358450977141E-28</v>
      </c>
      <c r="AQ61">
        <f t="shared" si="27"/>
        <v>-1.9446030663231633E-23</v>
      </c>
      <c r="AR61">
        <f t="shared" si="27"/>
        <v>-1.9446552136816144E-23</v>
      </c>
      <c r="AS61">
        <f t="shared" si="27"/>
        <v>-1.9309820152723846E-2</v>
      </c>
      <c r="AT61">
        <f t="shared" si="27"/>
        <v>-1.2615749166446262E-2</v>
      </c>
      <c r="AU61">
        <f t="shared" si="23"/>
        <v>-3.1925569319170108E-2</v>
      </c>
      <c r="AW61">
        <v>58</v>
      </c>
      <c r="AX61">
        <f>IF(Z61&gt;0, (R61*SUMPRODUCT(K61:$K$98, X61:$X$98)-K61*$AZ$3)/Z61, 0)</f>
        <v>-7.7144448309227046E+27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0.89939914200000004</v>
      </c>
      <c r="Q62" s="4">
        <f t="shared" si="21"/>
        <v>25</v>
      </c>
      <c r="R62">
        <f t="shared" si="0"/>
        <v>100000</v>
      </c>
      <c r="S62">
        <f t="shared" si="1"/>
        <v>-7.6024635114015166E+28</v>
      </c>
      <c r="U62">
        <f t="shared" si="13"/>
        <v>0.89939914200000004</v>
      </c>
      <c r="V62">
        <f t="shared" si="14"/>
        <v>0.01</v>
      </c>
      <c r="W62">
        <f t="shared" si="15"/>
        <v>9.5117664465778481E-27</v>
      </c>
      <c r="X62">
        <f t="shared" si="16"/>
        <v>8.5548745809565057E-27</v>
      </c>
      <c r="Y62">
        <f t="shared" si="17"/>
        <v>9.5117664465778477E-29</v>
      </c>
      <c r="Z62">
        <f t="shared" si="18"/>
        <v>8.6177420115556385E-28</v>
      </c>
      <c r="AB62">
        <f t="shared" si="19"/>
        <v>-73.377997496746502</v>
      </c>
      <c r="AC62">
        <f t="shared" si="2"/>
        <v>-65.516069193523649</v>
      </c>
      <c r="AE62">
        <f t="shared" si="3"/>
        <v>0</v>
      </c>
      <c r="AF62">
        <f t="shared" si="24"/>
        <v>0</v>
      </c>
      <c r="AG62">
        <f t="shared" si="24"/>
        <v>-2.1544355028889096E-26</v>
      </c>
      <c r="AH62">
        <f t="shared" si="5"/>
        <v>-8.5548745809565052E-22</v>
      </c>
      <c r="AI62">
        <f t="shared" si="25"/>
        <v>-8.5550900245067939E-22</v>
      </c>
      <c r="AJ62">
        <f t="shared" si="7"/>
        <v>-7.8619283032228537</v>
      </c>
      <c r="AK62">
        <f t="shared" si="22"/>
        <v>-5.1364598247722553</v>
      </c>
      <c r="AL62">
        <f t="shared" si="26"/>
        <v>-12.99838812799511</v>
      </c>
      <c r="AN62">
        <f t="shared" si="27"/>
        <v>0</v>
      </c>
      <c r="AO62">
        <f t="shared" si="27"/>
        <v>0</v>
      </c>
      <c r="AP62">
        <f t="shared" si="27"/>
        <v>-4.2183887661536408E-29</v>
      </c>
      <c r="AQ62">
        <f t="shared" si="27"/>
        <v>-1.6750460517276887E-24</v>
      </c>
      <c r="AR62">
        <f t="shared" si="27"/>
        <v>-1.6750882356153501E-24</v>
      </c>
      <c r="AS62">
        <f t="shared" si="27"/>
        <v>-1.5393670402362808E-2</v>
      </c>
      <c r="AT62">
        <f t="shared" si="27"/>
        <v>-1.0057197996210351E-2</v>
      </c>
      <c r="AU62">
        <f t="shared" si="23"/>
        <v>-2.5450868398573159E-2</v>
      </c>
      <c r="AW62">
        <v>59</v>
      </c>
      <c r="AX62">
        <f>IF(Z62&gt;0, (R62*SUMPRODUCT(K62:$K$98, X62:$X$98)-K62*$AZ$3)/Z62, 0)</f>
        <v>-7.6024635114015166E+28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0.90466162100000003</v>
      </c>
      <c r="Q63" s="4">
        <f t="shared" si="21"/>
        <v>25</v>
      </c>
      <c r="R63">
        <f t="shared" si="0"/>
        <v>100000</v>
      </c>
      <c r="S63">
        <f t="shared" si="1"/>
        <v>-7.9541162241500334E+29</v>
      </c>
      <c r="U63">
        <f t="shared" si="13"/>
        <v>0.90466162100000003</v>
      </c>
      <c r="V63">
        <f t="shared" si="14"/>
        <v>0.01</v>
      </c>
      <c r="W63">
        <f t="shared" si="15"/>
        <v>8.6177420115556385E-28</v>
      </c>
      <c r="X63">
        <f t="shared" si="16"/>
        <v>7.7961404575337253E-28</v>
      </c>
      <c r="Y63">
        <f t="shared" si="17"/>
        <v>8.6177420115556381E-30</v>
      </c>
      <c r="Z63">
        <f t="shared" si="18"/>
        <v>7.3542413390635687E-29</v>
      </c>
      <c r="AB63">
        <f t="shared" si="19"/>
        <v>-65.516069193523649</v>
      </c>
      <c r="AC63">
        <f t="shared" si="2"/>
        <v>-58.4964903513604</v>
      </c>
      <c r="AE63">
        <f t="shared" si="3"/>
        <v>0</v>
      </c>
      <c r="AF63">
        <f t="shared" si="24"/>
        <v>0</v>
      </c>
      <c r="AG63">
        <f t="shared" si="24"/>
        <v>-1.8385603347658923E-27</v>
      </c>
      <c r="AH63">
        <f t="shared" si="5"/>
        <v>-7.7961404575337248E-23</v>
      </c>
      <c r="AI63">
        <f t="shared" si="25"/>
        <v>-7.796324313567201E-23</v>
      </c>
      <c r="AJ63">
        <f t="shared" si="7"/>
        <v>-7.0195788421632486</v>
      </c>
      <c r="AK63">
        <f t="shared" si="22"/>
        <v>-4.5861248435466555</v>
      </c>
      <c r="AL63">
        <f t="shared" si="26"/>
        <v>-11.605703685709905</v>
      </c>
      <c r="AN63">
        <f t="shared" si="27"/>
        <v>0</v>
      </c>
      <c r="AO63">
        <f t="shared" si="27"/>
        <v>0</v>
      </c>
      <c r="AP63">
        <f t="shared" si="27"/>
        <v>-3.2142005294228701E-30</v>
      </c>
      <c r="AQ63">
        <f t="shared" si="27"/>
        <v>-1.3629337211416936E-25</v>
      </c>
      <c r="AR63">
        <f t="shared" si="27"/>
        <v>-1.3629658631469879E-25</v>
      </c>
      <c r="AS63">
        <f t="shared" si="27"/>
        <v>-1.2271739797801958E-2</v>
      </c>
      <c r="AT63">
        <f t="shared" si="27"/>
        <v>-8.0175366678972796E-3</v>
      </c>
      <c r="AU63">
        <f t="shared" si="23"/>
        <v>-2.0289276465699238E-2</v>
      </c>
      <c r="AW63">
        <v>60</v>
      </c>
      <c r="AX63">
        <f>IF(Z63&gt;0, (R63*SUMPRODUCT(K63:$K$98, X63:$X$98)-K63*$AZ$3)/Z63, 0)</f>
        <v>-7.9541162241500334E+29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0.90987524600000003</v>
      </c>
      <c r="Q64" s="4">
        <f t="shared" si="21"/>
        <v>25</v>
      </c>
      <c r="R64">
        <f t="shared" si="0"/>
        <v>100000</v>
      </c>
      <c r="S64">
        <f t="shared" si="1"/>
        <v>-8.8635398317082394E+30</v>
      </c>
      <c r="U64">
        <f t="shared" si="13"/>
        <v>0.90987524600000003</v>
      </c>
      <c r="V64">
        <f t="shared" si="14"/>
        <v>0.01</v>
      </c>
      <c r="W64">
        <f t="shared" si="15"/>
        <v>7.3542413390635687E-29</v>
      </c>
      <c r="X64">
        <f t="shared" si="16"/>
        <v>6.6914421475238337E-29</v>
      </c>
      <c r="Y64">
        <f t="shared" si="17"/>
        <v>7.3542413390635689E-31</v>
      </c>
      <c r="Z64">
        <f t="shared" si="18"/>
        <v>5.8925677814909933E-30</v>
      </c>
      <c r="AB64">
        <f t="shared" si="19"/>
        <v>-58.4964903513604</v>
      </c>
      <c r="AC64">
        <f t="shared" si="2"/>
        <v>-52.229009242286075</v>
      </c>
      <c r="AE64">
        <f t="shared" si="3"/>
        <v>0</v>
      </c>
      <c r="AF64">
        <f t="shared" si="24"/>
        <v>0</v>
      </c>
      <c r="AG64">
        <f t="shared" si="24"/>
        <v>-1.4731419453727484E-28</v>
      </c>
      <c r="AH64">
        <f t="shared" si="5"/>
        <v>-6.6914421475238333E-24</v>
      </c>
      <c r="AI64">
        <f t="shared" si="25"/>
        <v>-6.69158946171837E-24</v>
      </c>
      <c r="AJ64">
        <f t="shared" si="7"/>
        <v>-6.2674811090743248</v>
      </c>
      <c r="AK64">
        <f t="shared" si="22"/>
        <v>-4.094754324595228</v>
      </c>
      <c r="AL64">
        <f t="shared" si="26"/>
        <v>-10.362235433669554</v>
      </c>
      <c r="AN64">
        <f t="shared" si="27"/>
        <v>0</v>
      </c>
      <c r="AO64">
        <f t="shared" si="27"/>
        <v>0</v>
      </c>
      <c r="AP64">
        <f t="shared" si="27"/>
        <v>-2.2994377386310479E-31</v>
      </c>
      <c r="AQ64">
        <f t="shared" si="27"/>
        <v>-1.0444719633578442E-26</v>
      </c>
      <c r="AR64">
        <f t="shared" si="27"/>
        <v>-1.0444949577352304E-26</v>
      </c>
      <c r="AS64">
        <f t="shared" si="27"/>
        <v>-9.782955833706912E-3</v>
      </c>
      <c r="AT64">
        <f t="shared" si="27"/>
        <v>-6.3915311446885196E-3</v>
      </c>
      <c r="AU64">
        <f t="shared" si="23"/>
        <v>-1.6174486978395432E-2</v>
      </c>
      <c r="AW64">
        <v>61</v>
      </c>
      <c r="AX64">
        <f>IF(Z64&gt;0, (R64*SUMPRODUCT(K64:$K$98, X64:$X$98)-K64*$AZ$3)/Z64, 0)</f>
        <v>-8.8635398317082394E+30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0.91506238500000003</v>
      </c>
      <c r="Q65" s="4">
        <f t="shared" si="21"/>
        <v>25</v>
      </c>
      <c r="R65">
        <f t="shared" si="0"/>
        <v>100000</v>
      </c>
      <c r="S65">
        <f t="shared" si="1"/>
        <v>-1.0560617454584729E+32</v>
      </c>
      <c r="U65">
        <f t="shared" si="13"/>
        <v>0.91506238500000003</v>
      </c>
      <c r="V65">
        <f t="shared" si="14"/>
        <v>0.01</v>
      </c>
      <c r="W65">
        <f t="shared" si="15"/>
        <v>5.8925677814909933E-30</v>
      </c>
      <c r="X65">
        <f t="shared" si="16"/>
        <v>5.3920671279053075E-30</v>
      </c>
      <c r="Y65">
        <f t="shared" si="17"/>
        <v>5.8925677814909932E-32</v>
      </c>
      <c r="Z65">
        <f t="shared" si="18"/>
        <v>4.4157497577077587E-31</v>
      </c>
      <c r="AB65">
        <f t="shared" si="19"/>
        <v>-52.229009242286075</v>
      </c>
      <c r="AC65">
        <f t="shared" si="2"/>
        <v>-46.633043966326845</v>
      </c>
      <c r="AE65">
        <f t="shared" si="3"/>
        <v>0</v>
      </c>
      <c r="AF65">
        <f t="shared" si="24"/>
        <v>0</v>
      </c>
      <c r="AG65">
        <f t="shared" si="24"/>
        <v>-1.1039374394269397E-29</v>
      </c>
      <c r="AH65">
        <f t="shared" si="5"/>
        <v>-5.3920671279053075E-25</v>
      </c>
      <c r="AI65">
        <f t="shared" si="25"/>
        <v>-5.3921775216492505E-25</v>
      </c>
      <c r="AJ65">
        <f t="shared" si="7"/>
        <v>-5.5959652759592302</v>
      </c>
      <c r="AK65">
        <f t="shared" si="22"/>
        <v>-3.6560306469600254</v>
      </c>
      <c r="AL65">
        <f t="shared" si="26"/>
        <v>-9.2519959229192565</v>
      </c>
      <c r="AN65">
        <f t="shared" si="27"/>
        <v>0</v>
      </c>
      <c r="AO65">
        <f t="shared" si="27"/>
        <v>0</v>
      </c>
      <c r="AP65">
        <f t="shared" si="27"/>
        <v>-1.5385212497678925E-32</v>
      </c>
      <c r="AQ65">
        <f t="shared" si="27"/>
        <v>-7.5147463616811906E-28</v>
      </c>
      <c r="AR65">
        <f t="shared" si="27"/>
        <v>-7.5149002138061674E-28</v>
      </c>
      <c r="AS65">
        <f t="shared" si="27"/>
        <v>-7.7989124949832045E-3</v>
      </c>
      <c r="AT65">
        <f t="shared" si="27"/>
        <v>-5.0952894967223536E-3</v>
      </c>
      <c r="AU65">
        <f t="shared" si="23"/>
        <v>-1.2894201991705559E-2</v>
      </c>
      <c r="AW65">
        <v>62</v>
      </c>
      <c r="AX65">
        <f>IF(Z65&gt;0, (R65*SUMPRODUCT(K65:$K$98, X65:$X$98)-K65*$AZ$3)/Z65, 0)</f>
        <v>-1.0560617454584729E+32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0.92024934599999997</v>
      </c>
      <c r="Q66" s="4">
        <f t="shared" si="21"/>
        <v>25</v>
      </c>
      <c r="R66">
        <f t="shared" si="0"/>
        <v>100000</v>
      </c>
      <c r="S66">
        <f t="shared" si="1"/>
        <v>-1.3518328770519887E+33</v>
      </c>
      <c r="U66">
        <f t="shared" si="13"/>
        <v>0.92024934599999997</v>
      </c>
      <c r="V66">
        <f t="shared" si="14"/>
        <v>0.01</v>
      </c>
      <c r="W66">
        <f t="shared" si="15"/>
        <v>4.4157497577077587E-31</v>
      </c>
      <c r="X66">
        <f t="shared" si="16"/>
        <v>4.063590826630223E-31</v>
      </c>
      <c r="Y66">
        <f t="shared" si="17"/>
        <v>4.4157497577077586E-33</v>
      </c>
      <c r="Z66">
        <f t="shared" si="18"/>
        <v>3.0800143350045815E-32</v>
      </c>
      <c r="AB66">
        <f t="shared" si="19"/>
        <v>-46.633043966326845</v>
      </c>
      <c r="AC66">
        <f t="shared" si="2"/>
        <v>-41.636646398506109</v>
      </c>
      <c r="AE66">
        <f t="shared" si="3"/>
        <v>0</v>
      </c>
      <c r="AF66">
        <f t="shared" si="24"/>
        <v>0</v>
      </c>
      <c r="AG66">
        <f t="shared" si="24"/>
        <v>-7.7000358375114541E-31</v>
      </c>
      <c r="AH66">
        <f t="shared" si="5"/>
        <v>-4.0635908266302228E-26</v>
      </c>
      <c r="AI66">
        <f t="shared" si="25"/>
        <v>-4.0636678269885977E-26</v>
      </c>
      <c r="AJ66">
        <f t="shared" si="7"/>
        <v>-4.9963975678207362</v>
      </c>
      <c r="AK66">
        <f t="shared" si="22"/>
        <v>-3.2643130776428793</v>
      </c>
      <c r="AL66">
        <f t="shared" si="26"/>
        <v>-8.2607106454636146</v>
      </c>
      <c r="AN66">
        <f t="shared" si="27"/>
        <v>0</v>
      </c>
      <c r="AO66">
        <f t="shared" si="27"/>
        <v>0</v>
      </c>
      <c r="AP66">
        <f t="shared" si="27"/>
        <v>-9.581505657518572E-34</v>
      </c>
      <c r="AQ66">
        <f t="shared" si="27"/>
        <v>-5.0565113353785907E-29</v>
      </c>
      <c r="AR66">
        <f t="shared" si="27"/>
        <v>-5.0566071504351651E-29</v>
      </c>
      <c r="AS66">
        <f t="shared" si="27"/>
        <v>-6.2172452925567572E-3</v>
      </c>
      <c r="AT66">
        <f t="shared" si="27"/>
        <v>-4.0619335911370787E-3</v>
      </c>
      <c r="AU66">
        <f t="shared" si="23"/>
        <v>-1.0279178883693835E-2</v>
      </c>
      <c r="AW66">
        <v>63</v>
      </c>
      <c r="AX66">
        <f>IF(Z66&gt;0, (R66*SUMPRODUCT(K66:$K$98, X66:$X$98)-K66*$AZ$3)/Z66, 0)</f>
        <v>-1.3518328770519887E+33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0.92543648599999995</v>
      </c>
      <c r="Q67" s="4">
        <f t="shared" si="21"/>
        <v>25</v>
      </c>
      <c r="R67">
        <f t="shared" ref="R67:R69" si="28">$C$6</f>
        <v>100000</v>
      </c>
      <c r="S67">
        <f t="shared" ref="S67:S69" si="29">AX67</f>
        <v>-1.8694670804705434E+34</v>
      </c>
      <c r="U67">
        <f t="shared" si="13"/>
        <v>0.92543648599999995</v>
      </c>
      <c r="V67">
        <f t="shared" si="14"/>
        <v>0.01</v>
      </c>
      <c r="W67">
        <f t="shared" si="15"/>
        <v>3.0800143350045815E-32</v>
      </c>
      <c r="X67">
        <f t="shared" si="16"/>
        <v>2.8503576430162668E-32</v>
      </c>
      <c r="Y67">
        <f t="shared" si="17"/>
        <v>3.0800143350045816E-34</v>
      </c>
      <c r="Z67">
        <f t="shared" si="18"/>
        <v>1.9885654863826888E-33</v>
      </c>
      <c r="AB67">
        <f t="shared" si="19"/>
        <v>-41.636646398506109</v>
      </c>
      <c r="AC67">
        <f t="shared" ref="AC67:AC69" si="30">S67*Z67</f>
        <v>-37.175577141523313</v>
      </c>
      <c r="AE67">
        <f t="shared" ref="AE67:AE69" si="31">$Z67*O67</f>
        <v>0</v>
      </c>
      <c r="AF67">
        <f t="shared" si="24"/>
        <v>0</v>
      </c>
      <c r="AG67">
        <f t="shared" si="24"/>
        <v>-4.971413715956722E-32</v>
      </c>
      <c r="AH67">
        <f t="shared" ref="AH67:AH69" si="32">-X67*R67</f>
        <v>-2.8503576430162666E-27</v>
      </c>
      <c r="AI67">
        <f t="shared" ref="AI67:AI69" si="33">SUM(AE67:AH67)</f>
        <v>-2.8504073571534262E-27</v>
      </c>
      <c r="AJ67">
        <f t="shared" ref="AJ67:AJ69" si="34">AB67-AC67</f>
        <v>-4.4610692569827961</v>
      </c>
      <c r="AK67">
        <f t="shared" si="22"/>
        <v>-2.9145652478954278</v>
      </c>
      <c r="AL67">
        <f t="shared" si="26"/>
        <v>-7.3756345048782244</v>
      </c>
      <c r="AN67">
        <f t="shared" si="27"/>
        <v>0</v>
      </c>
      <c r="AO67">
        <f t="shared" si="27"/>
        <v>0</v>
      </c>
      <c r="AP67">
        <f t="shared" si="27"/>
        <v>-5.5233542380382064E-35</v>
      </c>
      <c r="AQ67">
        <f t="shared" si="27"/>
        <v>-3.1668124736725379E-30</v>
      </c>
      <c r="AR67">
        <f t="shared" si="27"/>
        <v>-3.166867707214918E-30</v>
      </c>
      <c r="AS67">
        <f t="shared" si="27"/>
        <v>-4.9563498824591445E-3</v>
      </c>
      <c r="AT67">
        <f t="shared" si="27"/>
        <v>-3.2381485898733092E-3</v>
      </c>
      <c r="AU67">
        <f t="shared" si="23"/>
        <v>-8.1944984723324541E-3</v>
      </c>
      <c r="AW67">
        <v>64</v>
      </c>
      <c r="AX67">
        <f>IF(Z67&gt;0, (R67*SUMPRODUCT(K67:$K$98, X67:$X$98)-K67*$AZ$3)/Z67, 0)</f>
        <v>-1.8694670804705434E+34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0.93062362499999995</v>
      </c>
      <c r="Q68" s="4">
        <f t="shared" si="21"/>
        <v>25</v>
      </c>
      <c r="R68">
        <f t="shared" si="28"/>
        <v>100000</v>
      </c>
      <c r="S68">
        <f t="shared" si="29"/>
        <v>-2.8111635918063555E+35</v>
      </c>
      <c r="U68">
        <f t="shared" ref="U68:U69" si="38">M68</f>
        <v>0.93062362499999995</v>
      </c>
      <c r="V68">
        <f t="shared" ref="V68:V69" si="39">$C$10</f>
        <v>0.01</v>
      </c>
      <c r="W68">
        <f t="shared" ref="W68:W69" si="40">Z67</f>
        <v>1.9885654863826888E-33</v>
      </c>
      <c r="X68">
        <f t="shared" ref="X68:X69" si="41">U68*W68</f>
        <v>1.8506060214873458E-33</v>
      </c>
      <c r="Y68">
        <f t="shared" ref="Y68:Y69" si="42">V68*W68</f>
        <v>1.9885654863826888E-35</v>
      </c>
      <c r="Z68">
        <f t="shared" ref="Z68:Z69" si="43">MAX(0, W68-X68-Y68)</f>
        <v>1.1807381003151611E-34</v>
      </c>
      <c r="AB68">
        <f t="shared" ref="AB68:AB69" si="44">AC67</f>
        <v>-37.175577141523313</v>
      </c>
      <c r="AC68">
        <f t="shared" si="30"/>
        <v>-33.19247959064581</v>
      </c>
      <c r="AE68">
        <f t="shared" si="31"/>
        <v>0</v>
      </c>
      <c r="AF68">
        <f t="shared" si="24"/>
        <v>0</v>
      </c>
      <c r="AG68">
        <f t="shared" si="24"/>
        <v>-2.9518452507879027E-33</v>
      </c>
      <c r="AH68">
        <f t="shared" si="32"/>
        <v>-1.8506060214873458E-28</v>
      </c>
      <c r="AI68">
        <f t="shared" si="33"/>
        <v>-1.8506355399398537E-28</v>
      </c>
      <c r="AJ68">
        <f t="shared" si="34"/>
        <v>-3.9830975508775026</v>
      </c>
      <c r="AK68">
        <f t="shared" si="22"/>
        <v>-2.6022903999066322</v>
      </c>
      <c r="AL68">
        <f t="shared" si="26"/>
        <v>-6.5853879507841349</v>
      </c>
      <c r="AN68">
        <f t="shared" si="27"/>
        <v>0</v>
      </c>
      <c r="AO68">
        <f t="shared" si="27"/>
        <v>0</v>
      </c>
      <c r="AP68">
        <f t="shared" si="27"/>
        <v>-2.9281852901392523E-36</v>
      </c>
      <c r="AQ68">
        <f t="shared" si="27"/>
        <v>-1.8357728368436525E-31</v>
      </c>
      <c r="AR68">
        <f t="shared" si="27"/>
        <v>-1.835802118696554E-31</v>
      </c>
      <c r="AS68">
        <f t="shared" si="27"/>
        <v>-3.9511717812971553E-3</v>
      </c>
      <c r="AT68">
        <f t="shared" si="27"/>
        <v>-2.5814322304474721E-3</v>
      </c>
      <c r="AU68">
        <f t="shared" si="23"/>
        <v>-6.532604011744627E-3</v>
      </c>
      <c r="AW68">
        <v>65</v>
      </c>
      <c r="AX68">
        <f>IF(Z68&gt;0, (R68*SUMPRODUCT(K68:$K$98, X68:$X$98)-K68*$AZ$3)/Z68, 0)</f>
        <v>-2.8111635918063555E+35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25</v>
      </c>
      <c r="R69">
        <f t="shared" si="28"/>
        <v>100000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1.1807381003151611E-34</v>
      </c>
      <c r="X69">
        <f t="shared" si="41"/>
        <v>1.1807381003151611E-34</v>
      </c>
      <c r="Y69">
        <f t="shared" si="42"/>
        <v>1.1807381003151611E-36</v>
      </c>
      <c r="Z69">
        <f t="shared" si="43"/>
        <v>0</v>
      </c>
      <c r="AB69">
        <f t="shared" si="44"/>
        <v>-33.19247959064581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-1.180738100315161E-29</v>
      </c>
      <c r="AI69">
        <f t="shared" si="33"/>
        <v>-1.180738100315161E-29</v>
      </c>
      <c r="AJ69">
        <f t="shared" si="34"/>
        <v>-33.19247959064581</v>
      </c>
      <c r="AK69">
        <f t="shared" si="22"/>
        <v>-2.323473571345207</v>
      </c>
      <c r="AL69">
        <f t="shared" si="26"/>
        <v>-35.515953161991014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-1.0457804607640186E-32</v>
      </c>
      <c r="AR69">
        <f t="shared" si="27"/>
        <v>-1.0457804607640186E-32</v>
      </c>
      <c r="AS69">
        <f t="shared" si="27"/>
        <v>-2.9398599563222841E-2</v>
      </c>
      <c r="AT69">
        <f t="shared" si="27"/>
        <v>-2.0579019694255993E-3</v>
      </c>
      <c r="AU69">
        <f t="shared" si="23"/>
        <v>-3.1456501532648437E-2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54443.740088200444</v>
      </c>
      <c r="AO71" s="8">
        <f t="shared" si="47"/>
        <v>-5444.3740088200448</v>
      </c>
      <c r="AP71" s="8">
        <f t="shared" si="47"/>
        <v>-1667.2602754919183</v>
      </c>
      <c r="AQ71" s="8">
        <f t="shared" si="47"/>
        <v>-33460.677359274203</v>
      </c>
      <c r="AR71" s="8">
        <f t="shared" si="47"/>
        <v>13871.428444614297</v>
      </c>
      <c r="AS71" s="8">
        <f t="shared" si="47"/>
        <v>-237.22626228724039</v>
      </c>
      <c r="AT71" s="8">
        <f t="shared" si="47"/>
        <v>-167.82052023498889</v>
      </c>
      <c r="AU71" s="8">
        <f t="shared" si="47"/>
        <v>13466.381662092082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16" priority="1" operator="lessThan">
      <formula>0</formula>
    </cfRule>
  </conditionalFormatting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06EF2-7928-401F-83A2-504907C15288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'S.26.04.C'!C3*(1+C12)</f>
        <v>12150.198760673389</v>
      </c>
      <c r="K3">
        <v>1</v>
      </c>
      <c r="L3" s="2">
        <v>0</v>
      </c>
      <c r="O3">
        <f>$C$3</f>
        <v>12150.198760673389</v>
      </c>
      <c r="P3">
        <f>O3*C5</f>
        <v>1215.0198760673391</v>
      </c>
      <c r="Q3" s="4">
        <f>B8</f>
        <v>1522.432587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12150.198760673389</v>
      </c>
      <c r="AF3">
        <f t="shared" ref="AF3:AG34" si="4">-$Z3*P3</f>
        <v>-1215.0198760673391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9412.7462976060506</v>
      </c>
      <c r="AJ3">
        <f t="shared" ref="AJ3:AJ66" si="7">AB3-AC3</f>
        <v>0</v>
      </c>
      <c r="AL3">
        <f t="shared" ref="AL3:AL34" si="8">SUM(AI3:AK3)</f>
        <v>9412.7462976060506</v>
      </c>
      <c r="AN3">
        <f t="shared" ref="AN3:AU34" si="9">AE3*$K3</f>
        <v>12150.198760673389</v>
      </c>
      <c r="AO3">
        <f t="shared" si="9"/>
        <v>-1215.0198760673391</v>
      </c>
      <c r="AP3">
        <f t="shared" si="9"/>
        <v>-1522.432587</v>
      </c>
      <c r="AQ3">
        <f t="shared" si="9"/>
        <v>0</v>
      </c>
      <c r="AR3">
        <f t="shared" si="9"/>
        <v>9412.7462976060506</v>
      </c>
      <c r="AS3">
        <f t="shared" si="9"/>
        <v>0</v>
      </c>
      <c r="AT3">
        <f t="shared" si="9"/>
        <v>0</v>
      </c>
      <c r="AU3">
        <f t="shared" si="9"/>
        <v>9412.7462976060506</v>
      </c>
      <c r="AW3">
        <v>0</v>
      </c>
      <c r="AX3">
        <f>IF(Z3&gt;0, (R3*SUMPRODUCT(K3:$K$98, X3:$X$98)-K3*$AZ$3)/Z3, 0)</f>
        <v>0</v>
      </c>
      <c r="AZ3">
        <f>C6*SUMPRODUCT(X4:X98, K4:K98)/1</f>
        <v>6390.0221638922121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1.102811E-3</v>
      </c>
      <c r="R4">
        <f t="shared" si="0"/>
        <v>250000</v>
      </c>
      <c r="S4">
        <f t="shared" si="1"/>
        <v>433.43686010639141</v>
      </c>
      <c r="U4">
        <f t="shared" ref="U4:U67" si="13">M4</f>
        <v>1.102811E-3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1.102811E-3</v>
      </c>
      <c r="Y4">
        <f t="shared" ref="Y4:Y67" si="17">V4*W4</f>
        <v>0.01</v>
      </c>
      <c r="Z4">
        <f t="shared" ref="Z4:Z67" si="18">MAX(0, W4-X4-Y4)</f>
        <v>0.98889718900000001</v>
      </c>
      <c r="AB4">
        <f t="shared" ref="AB4:AB67" si="19">AC3</f>
        <v>0</v>
      </c>
      <c r="AC4">
        <f t="shared" si="2"/>
        <v>428.62449256819673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-275.70274999999998</v>
      </c>
      <c r="AI4">
        <f t="shared" si="6"/>
        <v>-275.70274999999998</v>
      </c>
      <c r="AJ4">
        <f t="shared" si="7"/>
        <v>-428.62449256819673</v>
      </c>
      <c r="AK4">
        <f>G4*SUM(AB4, AE4:AF4)</f>
        <v>0</v>
      </c>
      <c r="AL4">
        <f t="shared" si="8"/>
        <v>-704.32724256819665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-257.2093945330721</v>
      </c>
      <c r="AR4">
        <f t="shared" si="9"/>
        <v>-257.2093945330721</v>
      </c>
      <c r="AS4">
        <f t="shared" si="9"/>
        <v>-399.87358202089439</v>
      </c>
      <c r="AT4">
        <f t="shared" si="9"/>
        <v>0</v>
      </c>
      <c r="AU4">
        <f t="shared" si="9"/>
        <v>-657.08297655396643</v>
      </c>
      <c r="AW4">
        <v>1</v>
      </c>
      <c r="AX4">
        <f>IF(Z4&gt;0, (R4*SUMPRODUCT(K4:$K$98, X4:$X$98)-K4*$AZ$3)/Z4, 0)</f>
        <v>433.43686010639141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1.1142120000000001E-3</v>
      </c>
      <c r="Q5" s="4">
        <f t="shared" ref="Q5:Q68" si="21">$C$8</f>
        <v>25</v>
      </c>
      <c r="R5">
        <f t="shared" si="0"/>
        <v>250000</v>
      </c>
      <c r="S5">
        <f t="shared" si="1"/>
        <v>683.76032749597277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428.62449256819673</v>
      </c>
      <c r="AC5">
        <f t="shared" si="2"/>
        <v>668.65358391091195</v>
      </c>
      <c r="AE5">
        <f t="shared" si="3"/>
        <v>0</v>
      </c>
      <c r="AF5">
        <f t="shared" si="4"/>
        <v>0</v>
      </c>
      <c r="AG5">
        <f t="shared" si="4"/>
        <v>-24.447659399881246</v>
      </c>
      <c r="AH5">
        <f t="shared" si="5"/>
        <v>-275.46027868751702</v>
      </c>
      <c r="AI5">
        <f t="shared" si="6"/>
        <v>-299.90793808739829</v>
      </c>
      <c r="AJ5">
        <f t="shared" si="7"/>
        <v>-240.02909134271522</v>
      </c>
      <c r="AK5">
        <f>G5*SUM(AB5, AE5:AF5)</f>
        <v>17.573604195296067</v>
      </c>
      <c r="AL5">
        <f t="shared" si="8"/>
        <v>-522.36342523481744</v>
      </c>
      <c r="AN5">
        <f t="shared" si="9"/>
        <v>0</v>
      </c>
      <c r="AO5">
        <f t="shared" si="9"/>
        <v>0</v>
      </c>
      <c r="AP5">
        <f t="shared" si="9"/>
        <v>-20.905389566161158</v>
      </c>
      <c r="AQ5">
        <f t="shared" si="9"/>
        <v>-235.54829285595477</v>
      </c>
      <c r="AR5">
        <f t="shared" si="9"/>
        <v>-256.45368242211595</v>
      </c>
      <c r="AS5">
        <f t="shared" si="9"/>
        <v>-205.25080048176378</v>
      </c>
      <c r="AT5">
        <f t="shared" si="9"/>
        <v>15.02732984679805</v>
      </c>
      <c r="AU5">
        <f t="shared" si="9"/>
        <v>-446.67715305708168</v>
      </c>
      <c r="AW5">
        <v>2</v>
      </c>
      <c r="AX5">
        <f>IF(Z5&gt;0, (R5*SUMPRODUCT(K5:$K$98, X5:$X$98)-K5*$AZ$3)/Z5, 0)</f>
        <v>683.76032749597277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1.128462E-3</v>
      </c>
      <c r="Q6" s="4">
        <f t="shared" si="21"/>
        <v>25</v>
      </c>
      <c r="R6">
        <f t="shared" si="0"/>
        <v>250000</v>
      </c>
      <c r="S6">
        <f t="shared" si="1"/>
        <v>1000.9446599760025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668.65358391091195</v>
      </c>
      <c r="AC6">
        <f t="shared" si="2"/>
        <v>967.93729071317466</v>
      </c>
      <c r="AE6">
        <f t="shared" si="3"/>
        <v>0</v>
      </c>
      <c r="AF6">
        <f t="shared" si="4"/>
        <v>0</v>
      </c>
      <c r="AG6">
        <f t="shared" si="4"/>
        <v>-24.175594551260726</v>
      </c>
      <c r="AH6">
        <f t="shared" si="5"/>
        <v>-275.88254621708791</v>
      </c>
      <c r="AI6">
        <f t="shared" si="6"/>
        <v>-300.05814076834861</v>
      </c>
      <c r="AJ6">
        <f t="shared" si="7"/>
        <v>-299.28370680226271</v>
      </c>
      <c r="AK6">
        <f>G6*SUM(AB6, AE6:AF6)</f>
        <v>39.11623465878835</v>
      </c>
      <c r="AL6">
        <f t="shared" si="8"/>
        <v>-560.22561291182296</v>
      </c>
      <c r="AN6">
        <f t="shared" si="9"/>
        <v>0</v>
      </c>
      <c r="AO6">
        <f t="shared" si="9"/>
        <v>0</v>
      </c>
      <c r="AP6">
        <f t="shared" si="9"/>
        <v>-18.649296105348615</v>
      </c>
      <c r="AQ6">
        <f t="shared" si="9"/>
        <v>-212.81856310878982</v>
      </c>
      <c r="AR6">
        <f t="shared" si="9"/>
        <v>-231.46785921413843</v>
      </c>
      <c r="AS6">
        <f t="shared" si="9"/>
        <v>-230.87045308553414</v>
      </c>
      <c r="AT6">
        <f t="shared" si="9"/>
        <v>30.174655731062551</v>
      </c>
      <c r="AU6">
        <f t="shared" si="9"/>
        <v>-432.16365656861001</v>
      </c>
      <c r="AW6">
        <v>3</v>
      </c>
      <c r="AX6">
        <f>IF(Z6&gt;0, (R6*SUMPRODUCT(K6:$K$98, X6:$X$98)-K6*$AZ$3)/Z6, 0)</f>
        <v>1000.9446599760025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1.1436619999999999E-3</v>
      </c>
      <c r="Q7" s="4">
        <f t="shared" si="21"/>
        <v>25</v>
      </c>
      <c r="R7">
        <f t="shared" si="0"/>
        <v>250000</v>
      </c>
      <c r="S7">
        <f t="shared" si="1"/>
        <v>1254.4553754163474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967.93729071317466</v>
      </c>
      <c r="AC7">
        <f t="shared" si="2"/>
        <v>1199.5699368772348</v>
      </c>
      <c r="AE7">
        <f t="shared" si="3"/>
        <v>0</v>
      </c>
      <c r="AF7">
        <f t="shared" si="4"/>
        <v>0</v>
      </c>
      <c r="AG7">
        <f t="shared" si="4"/>
        <v>-23.906189896932435</v>
      </c>
      <c r="AH7">
        <f t="shared" si="5"/>
        <v>-276.48708815683943</v>
      </c>
      <c r="AI7">
        <f t="shared" si="6"/>
        <v>-300.39327805377189</v>
      </c>
      <c r="AJ7">
        <f t="shared" si="7"/>
        <v>-231.63264616406013</v>
      </c>
      <c r="AK7">
        <f>G7*SUM(AB7, AE7:AF7)</f>
        <v>47.52572097401687</v>
      </c>
      <c r="AL7">
        <f t="shared" si="8"/>
        <v>-484.50020324381512</v>
      </c>
      <c r="AN7">
        <f t="shared" si="9"/>
        <v>0</v>
      </c>
      <c r="AO7">
        <f t="shared" si="9"/>
        <v>0</v>
      </c>
      <c r="AP7">
        <f t="shared" si="9"/>
        <v>-16.778704988638609</v>
      </c>
      <c r="AQ7">
        <f t="shared" si="9"/>
        <v>-194.05414686957698</v>
      </c>
      <c r="AR7">
        <f t="shared" si="9"/>
        <v>-210.83285185821563</v>
      </c>
      <c r="AS7">
        <f t="shared" si="9"/>
        <v>-162.57278355440403</v>
      </c>
      <c r="AT7">
        <f t="shared" si="9"/>
        <v>33.356216738565514</v>
      </c>
      <c r="AU7">
        <f t="shared" si="9"/>
        <v>-340.0494186740541</v>
      </c>
      <c r="AW7">
        <v>4</v>
      </c>
      <c r="AX7">
        <f>IF(Z7&gt;0, (R7*SUMPRODUCT(K7:$K$98, X7:$X$98)-K7*$AZ$3)/Z7, 0)</f>
        <v>1254.4553754163474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1.162663E-3</v>
      </c>
      <c r="Q8" s="4">
        <f t="shared" si="21"/>
        <v>25</v>
      </c>
      <c r="R8">
        <f t="shared" si="0"/>
        <v>250000</v>
      </c>
      <c r="S8">
        <f t="shared" si="1"/>
        <v>1379.0629655291207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1199.5699368772348</v>
      </c>
      <c r="AC8">
        <f t="shared" si="2"/>
        <v>1304.0051553821313</v>
      </c>
      <c r="AE8">
        <f t="shared" si="3"/>
        <v>0</v>
      </c>
      <c r="AF8">
        <f t="shared" si="4"/>
        <v>0</v>
      </c>
      <c r="AG8">
        <f t="shared" si="4"/>
        <v>-23.639333155498974</v>
      </c>
      <c r="AH8">
        <f t="shared" si="5"/>
        <v>-277.94842464137156</v>
      </c>
      <c r="AI8">
        <f t="shared" si="6"/>
        <v>-301.58775779687051</v>
      </c>
      <c r="AJ8">
        <f t="shared" si="7"/>
        <v>-104.43521850489651</v>
      </c>
      <c r="AK8">
        <f>G8*SUM(AB8, AE8:AF8)</f>
        <v>25.550839655485099</v>
      </c>
      <c r="AL8">
        <f t="shared" si="8"/>
        <v>-380.47213664628191</v>
      </c>
      <c r="AN8">
        <f t="shared" si="9"/>
        <v>0</v>
      </c>
      <c r="AO8">
        <f t="shared" si="9"/>
        <v>0</v>
      </c>
      <c r="AP8">
        <f t="shared" si="9"/>
        <v>-15.487174422919834</v>
      </c>
      <c r="AQ8">
        <f t="shared" si="9"/>
        <v>-182.09632668912099</v>
      </c>
      <c r="AR8">
        <f t="shared" si="9"/>
        <v>-197.58350111204081</v>
      </c>
      <c r="AS8">
        <f t="shared" si="9"/>
        <v>-68.42013834492775</v>
      </c>
      <c r="AT8">
        <f t="shared" si="9"/>
        <v>16.739487014865503</v>
      </c>
      <c r="AU8">
        <f t="shared" si="9"/>
        <v>-249.26415244210304</v>
      </c>
      <c r="AW8">
        <v>5</v>
      </c>
      <c r="AX8">
        <f>IF(Z8&gt;0, (R8*SUMPRODUCT(K8:$K$98, X8:$X$98)-K8*$AZ$3)/Z8, 0)</f>
        <v>1379.0629655291207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1.192114E-3</v>
      </c>
      <c r="Q9" s="4">
        <f t="shared" si="21"/>
        <v>25</v>
      </c>
      <c r="R9">
        <f t="shared" si="0"/>
        <v>250000</v>
      </c>
      <c r="S9">
        <f t="shared" si="1"/>
        <v>1436.9546294704901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1304.0051553821313</v>
      </c>
      <c r="AC9">
        <f t="shared" si="2"/>
        <v>1343.5387288377938</v>
      </c>
      <c r="AE9">
        <f t="shared" si="3"/>
        <v>0</v>
      </c>
      <c r="AF9">
        <f t="shared" si="4"/>
        <v>0</v>
      </c>
      <c r="AG9">
        <f t="shared" si="4"/>
        <v>-23.374759043938649</v>
      </c>
      <c r="AH9">
        <f t="shared" si="5"/>
        <v>-281.80780005334503</v>
      </c>
      <c r="AI9">
        <f t="shared" si="6"/>
        <v>-305.18255909728367</v>
      </c>
      <c r="AJ9">
        <f t="shared" si="7"/>
        <v>-39.533573455662463</v>
      </c>
      <c r="AK9">
        <f t="shared" ref="AK9:AK72" si="22">G9*SUM(AB9:AB9, AE9:AF9)</f>
        <v>7.6936304167545746</v>
      </c>
      <c r="AL9">
        <f t="shared" si="8"/>
        <v>-337.02250213619158</v>
      </c>
      <c r="AN9">
        <f t="shared" si="9"/>
        <v>0</v>
      </c>
      <c r="AO9">
        <f t="shared" si="9"/>
        <v>0</v>
      </c>
      <c r="AP9">
        <f t="shared" si="9"/>
        <v>-14.503116015949075</v>
      </c>
      <c r="AQ9">
        <f t="shared" si="9"/>
        <v>-174.85062458570559</v>
      </c>
      <c r="AR9">
        <f t="shared" si="9"/>
        <v>-189.35374060165466</v>
      </c>
      <c r="AS9">
        <f t="shared" si="9"/>
        <v>-24.529023006172828</v>
      </c>
      <c r="AT9">
        <f t="shared" si="9"/>
        <v>4.7735942136678693</v>
      </c>
      <c r="AU9">
        <f t="shared" si="9"/>
        <v>-209.10916939415964</v>
      </c>
      <c r="AW9">
        <v>6</v>
      </c>
      <c r="AX9">
        <f>IF(Z9&gt;0, (R9*SUMPRODUCT(K9:$K$98, X9:$X$98)-K9*$AZ$3)/Z9, 0)</f>
        <v>1436.9546294704901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1.227265E-3</v>
      </c>
      <c r="Q10" s="4">
        <f t="shared" si="21"/>
        <v>25</v>
      </c>
      <c r="R10">
        <f t="shared" si="0"/>
        <v>250000</v>
      </c>
      <c r="S10">
        <f t="shared" si="1"/>
        <v>1484.2437400329331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1343.5387288377938</v>
      </c>
      <c r="AC10">
        <f t="shared" si="2"/>
        <v>1372.1729141040814</v>
      </c>
      <c r="AE10">
        <f t="shared" si="3"/>
        <v>0</v>
      </c>
      <c r="AF10">
        <f t="shared" si="4"/>
        <v>0</v>
      </c>
      <c r="AG10">
        <f t="shared" si="4"/>
        <v>-23.112324429841202</v>
      </c>
      <c r="AH10">
        <f t="shared" si="5"/>
        <v>-286.87023658059366</v>
      </c>
      <c r="AI10">
        <f t="shared" si="6"/>
        <v>-309.98256101043484</v>
      </c>
      <c r="AJ10">
        <f t="shared" si="7"/>
        <v>-28.634185266287659</v>
      </c>
      <c r="AK10">
        <f t="shared" si="22"/>
        <v>5.5085087882349546</v>
      </c>
      <c r="AL10">
        <f t="shared" si="8"/>
        <v>-333.10823748848753</v>
      </c>
      <c r="AN10">
        <f t="shared" si="9"/>
        <v>0</v>
      </c>
      <c r="AO10">
        <f t="shared" si="9"/>
        <v>0</v>
      </c>
      <c r="AP10">
        <f t="shared" si="9"/>
        <v>-13.604293415342255</v>
      </c>
      <c r="AQ10">
        <f t="shared" si="9"/>
        <v>-168.85652857711548</v>
      </c>
      <c r="AR10">
        <f t="shared" si="9"/>
        <v>-182.46082199245771</v>
      </c>
      <c r="AS10">
        <f t="shared" si="9"/>
        <v>-16.854551313276275</v>
      </c>
      <c r="AT10">
        <f t="shared" si="9"/>
        <v>3.2423986632596185</v>
      </c>
      <c r="AU10">
        <f t="shared" si="9"/>
        <v>-196.07297464247438</v>
      </c>
      <c r="AW10">
        <v>7</v>
      </c>
      <c r="AX10">
        <f>IF(Z10&gt;0, (R10*SUMPRODUCT(K10:$K$98, X10:$X$98)-K10*$AZ$3)/Z10, 0)</f>
        <v>1484.2437400329331</v>
      </c>
    </row>
    <row r="11" spans="1:52" x14ac:dyDescent="0.25">
      <c r="A11" t="s">
        <v>33</v>
      </c>
      <c r="C11" s="12">
        <f>AU100</f>
        <v>2081.2681897022062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1.2614659999999999E-3</v>
      </c>
      <c r="Q11" s="4">
        <f t="shared" si="21"/>
        <v>25</v>
      </c>
      <c r="R11">
        <f t="shared" si="0"/>
        <v>250000</v>
      </c>
      <c r="S11">
        <f t="shared" si="1"/>
        <v>1521.3011074833871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1372.1729141040814</v>
      </c>
      <c r="AC11">
        <f t="shared" si="2"/>
        <v>1390.5937017755846</v>
      </c>
      <c r="AE11">
        <f t="shared" si="3"/>
        <v>0</v>
      </c>
      <c r="AF11">
        <f t="shared" si="4"/>
        <v>0</v>
      </c>
      <c r="AG11">
        <f t="shared" si="4"/>
        <v>-22.852045774093575</v>
      </c>
      <c r="AH11">
        <f t="shared" si="5"/>
        <v>-291.55411449214063</v>
      </c>
      <c r="AI11">
        <f t="shared" si="6"/>
        <v>-314.40616026623422</v>
      </c>
      <c r="AJ11">
        <f t="shared" si="7"/>
        <v>-18.420787671503149</v>
      </c>
      <c r="AK11">
        <f t="shared" si="22"/>
        <v>3.2932149938497952</v>
      </c>
      <c r="AL11">
        <f t="shared" si="8"/>
        <v>-329.53373294388757</v>
      </c>
      <c r="AN11">
        <f t="shared" si="9"/>
        <v>0</v>
      </c>
      <c r="AO11">
        <f t="shared" si="9"/>
        <v>0</v>
      </c>
      <c r="AP11">
        <f t="shared" si="9"/>
        <v>-12.781346567456627</v>
      </c>
      <c r="AQ11">
        <f t="shared" si="9"/>
        <v>-163.06873429758775</v>
      </c>
      <c r="AR11">
        <f t="shared" si="9"/>
        <v>-175.85008086504439</v>
      </c>
      <c r="AS11">
        <f t="shared" si="9"/>
        <v>-10.302905639280906</v>
      </c>
      <c r="AT11">
        <f t="shared" si="9"/>
        <v>1.8419235885329983</v>
      </c>
      <c r="AU11">
        <f t="shared" si="9"/>
        <v>-184.31106291579229</v>
      </c>
      <c r="AW11">
        <v>8</v>
      </c>
      <c r="AX11">
        <f>IF(Z11&gt;0, (R11*SUMPRODUCT(K11:$K$98, X11:$X$98)-K11*$AZ$3)/Z11, 0)</f>
        <v>1521.3011074833871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1.3051670000000001E-3</v>
      </c>
      <c r="Q12" s="4">
        <f t="shared" si="21"/>
        <v>25</v>
      </c>
      <c r="R12">
        <f t="shared" si="0"/>
        <v>250000</v>
      </c>
      <c r="S12">
        <f t="shared" si="1"/>
        <v>1554.8082739210024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1390.5937017755846</v>
      </c>
      <c r="AC12">
        <f t="shared" si="2"/>
        <v>1405.1548418390416</v>
      </c>
      <c r="AE12">
        <f t="shared" si="3"/>
        <v>0</v>
      </c>
      <c r="AF12">
        <f t="shared" si="4"/>
        <v>0</v>
      </c>
      <c r="AG12">
        <f t="shared" si="4"/>
        <v>-22.593699580325804</v>
      </c>
      <c r="AH12">
        <f t="shared" si="5"/>
        <v>-298.25736026836393</v>
      </c>
      <c r="AI12">
        <f t="shared" si="6"/>
        <v>-320.85105984868972</v>
      </c>
      <c r="AJ12">
        <f t="shared" si="7"/>
        <v>-14.56114006345706</v>
      </c>
      <c r="AK12">
        <f t="shared" si="22"/>
        <v>3.1983655140838443</v>
      </c>
      <c r="AL12">
        <f t="shared" si="8"/>
        <v>-332.21383439806294</v>
      </c>
      <c r="AN12">
        <f t="shared" si="9"/>
        <v>0</v>
      </c>
      <c r="AO12">
        <f t="shared" si="9"/>
        <v>0</v>
      </c>
      <c r="AP12">
        <f t="shared" si="9"/>
        <v>-12.008791513852184</v>
      </c>
      <c r="AQ12">
        <f t="shared" si="9"/>
        <v>-158.52695766803825</v>
      </c>
      <c r="AR12">
        <f t="shared" si="9"/>
        <v>-170.53574918189042</v>
      </c>
      <c r="AS12">
        <f t="shared" si="9"/>
        <v>-7.7394007388822095</v>
      </c>
      <c r="AT12">
        <f t="shared" si="9"/>
        <v>1.6999652716093028</v>
      </c>
      <c r="AU12">
        <f t="shared" si="9"/>
        <v>-176.57518464916333</v>
      </c>
      <c r="AW12">
        <v>9</v>
      </c>
      <c r="AX12">
        <f>IF(Z12&gt;0, (R12*SUMPRODUCT(K12:$K$98, X12:$X$98)-K12*$AZ$3)/Z12, 0)</f>
        <v>1554.8082739210024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1.350768E-3</v>
      </c>
      <c r="Q13" s="4">
        <f t="shared" si="21"/>
        <v>25</v>
      </c>
      <c r="R13">
        <f t="shared" si="0"/>
        <v>250000</v>
      </c>
      <c r="S13">
        <f t="shared" si="1"/>
        <v>1583.128435788474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1405.1548418390416</v>
      </c>
      <c r="AC13">
        <f t="shared" si="2"/>
        <v>1414.5090295587279</v>
      </c>
      <c r="AE13">
        <f t="shared" si="3"/>
        <v>0</v>
      </c>
      <c r="AF13">
        <f t="shared" si="4"/>
        <v>0</v>
      </c>
      <c r="AG13">
        <f t="shared" si="4"/>
        <v>-22.337243738127828</v>
      </c>
      <c r="AH13">
        <f t="shared" si="5"/>
        <v>-305.18846394717531</v>
      </c>
      <c r="AI13">
        <f t="shared" si="6"/>
        <v>-327.52570768530313</v>
      </c>
      <c r="AJ13">
        <f t="shared" si="7"/>
        <v>-9.3541877196862515</v>
      </c>
      <c r="AK13">
        <f t="shared" si="22"/>
        <v>2.8103096836780832</v>
      </c>
      <c r="AL13">
        <f t="shared" si="8"/>
        <v>-334.06958572131128</v>
      </c>
      <c r="AN13">
        <f t="shared" si="9"/>
        <v>0</v>
      </c>
      <c r="AO13">
        <f t="shared" si="9"/>
        <v>0</v>
      </c>
      <c r="AP13">
        <f t="shared" si="9"/>
        <v>-11.285629759903115</v>
      </c>
      <c r="AQ13">
        <f t="shared" si="9"/>
        <v>-154.19288303786203</v>
      </c>
      <c r="AR13">
        <f t="shared" si="9"/>
        <v>-165.47851279776515</v>
      </c>
      <c r="AS13">
        <f t="shared" si="9"/>
        <v>-4.7260933598900454</v>
      </c>
      <c r="AT13">
        <f t="shared" si="9"/>
        <v>1.4198759243748815</v>
      </c>
      <c r="AU13">
        <f t="shared" si="9"/>
        <v>-168.7847302332803</v>
      </c>
      <c r="AW13">
        <v>10</v>
      </c>
      <c r="AX13">
        <f>IF(Z13&gt;0, (R13*SUMPRODUCT(K13:$K$98, X13:$X$98)-K13*$AZ$3)/Z13, 0)</f>
        <v>1583.128435788474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1.4039689999999999E-3</v>
      </c>
      <c r="Q14" s="4">
        <f t="shared" si="21"/>
        <v>25</v>
      </c>
      <c r="R14">
        <f t="shared" si="0"/>
        <v>250000</v>
      </c>
      <c r="S14">
        <f t="shared" si="1"/>
        <v>1818.4357930136039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1414.5090295587279</v>
      </c>
      <c r="AC14">
        <f t="shared" si="2"/>
        <v>1606.2250999296361</v>
      </c>
      <c r="AE14">
        <f t="shared" si="3"/>
        <v>0</v>
      </c>
      <c r="AF14">
        <f t="shared" si="4"/>
        <v>0</v>
      </c>
      <c r="AG14">
        <f t="shared" si="4"/>
        <v>-22.082510502992776</v>
      </c>
      <c r="AH14">
        <f t="shared" si="5"/>
        <v>-313.60797753775591</v>
      </c>
      <c r="AI14">
        <f t="shared" si="6"/>
        <v>-335.69048804074868</v>
      </c>
      <c r="AJ14">
        <f t="shared" si="7"/>
        <v>-191.71607037090826</v>
      </c>
      <c r="AK14">
        <f t="shared" si="22"/>
        <v>99.015632069110964</v>
      </c>
      <c r="AL14">
        <f t="shared" si="8"/>
        <v>-428.39092634254604</v>
      </c>
      <c r="AN14">
        <f t="shared" si="9"/>
        <v>0</v>
      </c>
      <c r="AO14">
        <f t="shared" si="9"/>
        <v>0</v>
      </c>
      <c r="AP14">
        <f t="shared" si="9"/>
        <v>-9.9615435606925917</v>
      </c>
      <c r="AQ14">
        <f t="shared" si="9"/>
        <v>-141.47030650340551</v>
      </c>
      <c r="AR14">
        <f t="shared" si="9"/>
        <v>-151.43185006409809</v>
      </c>
      <c r="AS14">
        <f t="shared" si="9"/>
        <v>-86.484187838415437</v>
      </c>
      <c r="AT14">
        <f t="shared" si="9"/>
        <v>44.666503471708182</v>
      </c>
      <c r="AU14">
        <f t="shared" si="9"/>
        <v>-193.24953443080537</v>
      </c>
      <c r="AW14">
        <v>11</v>
      </c>
      <c r="AX14">
        <f>IF(Z14&gt;0, (R14*SUMPRODUCT(K14:$K$98, X14:$X$98)-K14*$AZ$3)/Z14, 0)</f>
        <v>1818.4357930136039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1.4771210000000001E-3</v>
      </c>
      <c r="Q15" s="4">
        <f t="shared" si="21"/>
        <v>25</v>
      </c>
      <c r="R15">
        <f t="shared" si="0"/>
        <v>250000</v>
      </c>
      <c r="S15">
        <f t="shared" si="1"/>
        <v>2031.2389952301655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1606.2250999296361</v>
      </c>
      <c r="AC15">
        <f t="shared" si="2"/>
        <v>1773.6020732554912</v>
      </c>
      <c r="AE15">
        <f t="shared" si="3"/>
        <v>0</v>
      </c>
      <c r="AF15">
        <f t="shared" si="4"/>
        <v>0</v>
      </c>
      <c r="AG15">
        <f t="shared" si="4"/>
        <v>-21.829066857966158</v>
      </c>
      <c r="AH15">
        <f t="shared" si="5"/>
        <v>-326.18539996691192</v>
      </c>
      <c r="AI15">
        <f t="shared" si="6"/>
        <v>-348.01446682487807</v>
      </c>
      <c r="AJ15">
        <f t="shared" si="7"/>
        <v>-167.37697332585503</v>
      </c>
      <c r="AK15">
        <f t="shared" si="22"/>
        <v>112.43575699507454</v>
      </c>
      <c r="AL15">
        <f t="shared" si="8"/>
        <v>-402.95568315565862</v>
      </c>
      <c r="AN15">
        <f t="shared" si="9"/>
        <v>0</v>
      </c>
      <c r="AO15">
        <f t="shared" si="9"/>
        <v>0</v>
      </c>
      <c r="AP15">
        <f t="shared" si="9"/>
        <v>-8.7921551070533503</v>
      </c>
      <c r="AQ15">
        <f t="shared" si="9"/>
        <v>-131.37861773137323</v>
      </c>
      <c r="AR15">
        <f t="shared" si="9"/>
        <v>-140.17077283842656</v>
      </c>
      <c r="AS15">
        <f t="shared" si="9"/>
        <v>-67.414897778509982</v>
      </c>
      <c r="AT15">
        <f t="shared" si="9"/>
        <v>45.286068411068982</v>
      </c>
      <c r="AU15">
        <f t="shared" si="9"/>
        <v>-162.29960220586759</v>
      </c>
      <c r="AW15">
        <v>12</v>
      </c>
      <c r="AX15">
        <f>IF(Z15&gt;0, (R15*SUMPRODUCT(K15:$K$98, X15:$X$98)-K15*$AZ$3)/Z15, 0)</f>
        <v>2031.2389952301655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1.5616740000000001E-3</v>
      </c>
      <c r="Q16" s="4">
        <f t="shared" si="21"/>
        <v>25</v>
      </c>
      <c r="R16">
        <f t="shared" si="0"/>
        <v>250000</v>
      </c>
      <c r="S16">
        <f t="shared" si="1"/>
        <v>2222.2828014658312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1773.6020732554912</v>
      </c>
      <c r="AC16">
        <f t="shared" si="2"/>
        <v>1917.9799553716689</v>
      </c>
      <c r="AE16">
        <f t="shared" si="3"/>
        <v>0</v>
      </c>
      <c r="AF16">
        <f t="shared" si="4"/>
        <v>0</v>
      </c>
      <c r="AG16">
        <f t="shared" si="4"/>
        <v>-21.576686303230147</v>
      </c>
      <c r="AH16">
        <f t="shared" si="5"/>
        <v>-340.89886156347438</v>
      </c>
      <c r="AI16">
        <f t="shared" si="6"/>
        <v>-362.47554786670452</v>
      </c>
      <c r="AJ16">
        <f t="shared" si="7"/>
        <v>-144.37788211617772</v>
      </c>
      <c r="AK16">
        <f t="shared" si="22"/>
        <v>124.1521451278844</v>
      </c>
      <c r="AL16">
        <f t="shared" si="8"/>
        <v>-382.70128485499782</v>
      </c>
      <c r="AN16">
        <f t="shared" si="9"/>
        <v>0</v>
      </c>
      <c r="AO16">
        <f t="shared" si="9"/>
        <v>0</v>
      </c>
      <c r="AP16">
        <f t="shared" si="9"/>
        <v>-7.7593777463822882</v>
      </c>
      <c r="AQ16">
        <f t="shared" si="9"/>
        <v>-122.59357173796813</v>
      </c>
      <c r="AR16">
        <f t="shared" si="9"/>
        <v>-130.3529494843504</v>
      </c>
      <c r="AS16">
        <f t="shared" si="9"/>
        <v>-51.920972007381984</v>
      </c>
      <c r="AT16">
        <f t="shared" si="9"/>
        <v>44.647420763897031</v>
      </c>
      <c r="AU16">
        <f t="shared" si="9"/>
        <v>-137.62650072783535</v>
      </c>
      <c r="AW16">
        <v>13</v>
      </c>
      <c r="AX16">
        <f>IF(Z16&gt;0, (R16*SUMPRODUCT(K16:$K$98, X16:$X$98)-K16*$AZ$3)/Z16, 0)</f>
        <v>2222.2828014658312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1.648126E-3</v>
      </c>
      <c r="Q17" s="4">
        <f t="shared" si="21"/>
        <v>25</v>
      </c>
      <c r="R17">
        <f t="shared" si="0"/>
        <v>250000</v>
      </c>
      <c r="S17">
        <f t="shared" si="1"/>
        <v>2393.3918382773136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1917.9799553716689</v>
      </c>
      <c r="AC17">
        <f t="shared" si="2"/>
        <v>2041.5975442118729</v>
      </c>
      <c r="AE17">
        <f t="shared" si="3"/>
        <v>0</v>
      </c>
      <c r="AF17">
        <f t="shared" si="4"/>
        <v>0</v>
      </c>
      <c r="AG17">
        <f t="shared" si="4"/>
        <v>-21.325358342507649</v>
      </c>
      <c r="AH17">
        <f t="shared" si="5"/>
        <v>-355.61097690197494</v>
      </c>
      <c r="AI17">
        <f t="shared" si="6"/>
        <v>-376.93633524448256</v>
      </c>
      <c r="AJ17">
        <f t="shared" si="7"/>
        <v>-123.61758884020401</v>
      </c>
      <c r="AK17">
        <f t="shared" si="22"/>
        <v>134.25859687601684</v>
      </c>
      <c r="AL17">
        <f t="shared" si="8"/>
        <v>-366.29532720866973</v>
      </c>
      <c r="AN17">
        <f t="shared" si="9"/>
        <v>0</v>
      </c>
      <c r="AO17">
        <f t="shared" si="9"/>
        <v>0</v>
      </c>
      <c r="AP17">
        <f t="shared" si="9"/>
        <v>-6.8473174434918134</v>
      </c>
      <c r="AQ17">
        <f t="shared" si="9"/>
        <v>-114.18243042530408</v>
      </c>
      <c r="AR17">
        <f t="shared" si="9"/>
        <v>-121.02974786879588</v>
      </c>
      <c r="AS17">
        <f t="shared" si="9"/>
        <v>-39.692128910242452</v>
      </c>
      <c r="AT17">
        <f t="shared" si="9"/>
        <v>43.108829289655155</v>
      </c>
      <c r="AU17">
        <f t="shared" si="9"/>
        <v>-117.61304748938318</v>
      </c>
      <c r="AW17">
        <v>14</v>
      </c>
      <c r="AX17">
        <f>IF(Z17&gt;0, (R17*SUMPRODUCT(K17:$K$98, X17:$X$98)-K17*$AZ$3)/Z17, 0)</f>
        <v>2393.3918382773136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1.7393280000000001E-3</v>
      </c>
      <c r="Q18" s="4">
        <f t="shared" si="21"/>
        <v>25</v>
      </c>
      <c r="R18">
        <f t="shared" si="0"/>
        <v>250000</v>
      </c>
      <c r="S18">
        <f t="shared" si="1"/>
        <v>2547.1473144558986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2041.5975442118729</v>
      </c>
      <c r="AC18">
        <f t="shared" si="2"/>
        <v>2147.2465071599381</v>
      </c>
      <c r="AE18">
        <f t="shared" si="3"/>
        <v>0</v>
      </c>
      <c r="AF18">
        <f t="shared" si="4"/>
        <v>0</v>
      </c>
      <c r="AG18">
        <f t="shared" si="4"/>
        <v>-21.075012966207414</v>
      </c>
      <c r="AH18">
        <f t="shared" si="5"/>
        <v>-370.91792875157142</v>
      </c>
      <c r="AI18">
        <f t="shared" si="6"/>
        <v>-391.99294171777882</v>
      </c>
      <c r="AJ18">
        <f t="shared" si="7"/>
        <v>-105.64896294806522</v>
      </c>
      <c r="AK18">
        <f t="shared" si="22"/>
        <v>142.91182809483112</v>
      </c>
      <c r="AL18">
        <f t="shared" si="8"/>
        <v>-354.73007657101289</v>
      </c>
      <c r="AN18">
        <f t="shared" si="9"/>
        <v>0</v>
      </c>
      <c r="AO18">
        <f t="shared" si="9"/>
        <v>0</v>
      </c>
      <c r="AP18">
        <f t="shared" si="9"/>
        <v>-6.0419058375915542</v>
      </c>
      <c r="AQ18">
        <f t="shared" si="9"/>
        <v>-106.33688352101542</v>
      </c>
      <c r="AR18">
        <f t="shared" si="9"/>
        <v>-112.37878935860697</v>
      </c>
      <c r="AS18">
        <f t="shared" si="9"/>
        <v>-30.288051874270284</v>
      </c>
      <c r="AT18">
        <f t="shared" si="9"/>
        <v>40.970784208367967</v>
      </c>
      <c r="AU18">
        <f t="shared" si="9"/>
        <v>-101.69605702450929</v>
      </c>
      <c r="AW18">
        <v>15</v>
      </c>
      <c r="AX18">
        <f>IF(Z18&gt;0, (R18*SUMPRODUCT(K18:$K$98, X18:$X$98)-K18*$AZ$3)/Z18, 0)</f>
        <v>2547.1473144558986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1.844781E-3</v>
      </c>
      <c r="Q19" s="4">
        <f t="shared" si="21"/>
        <v>25</v>
      </c>
      <c r="R19">
        <f t="shared" si="0"/>
        <v>250000</v>
      </c>
      <c r="S19">
        <f t="shared" si="1"/>
        <v>2685.6499353596173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2147.2465071599381</v>
      </c>
      <c r="AC19">
        <f t="shared" si="2"/>
        <v>2237.1876534365738</v>
      </c>
      <c r="AE19">
        <f t="shared" si="3"/>
        <v>0</v>
      </c>
      <c r="AF19">
        <f t="shared" si="4"/>
        <v>0</v>
      </c>
      <c r="AG19">
        <f t="shared" si="4"/>
        <v>-20.825384053050524</v>
      </c>
      <c r="AH19">
        <f t="shared" si="5"/>
        <v>-388.78783494813075</v>
      </c>
      <c r="AI19">
        <f t="shared" si="6"/>
        <v>-409.61321900118128</v>
      </c>
      <c r="AJ19">
        <f t="shared" si="7"/>
        <v>-89.941146276635664</v>
      </c>
      <c r="AK19">
        <f t="shared" si="22"/>
        <v>150.30725550119567</v>
      </c>
      <c r="AL19">
        <f t="shared" si="8"/>
        <v>-349.2471097766213</v>
      </c>
      <c r="AN19">
        <f t="shared" si="9"/>
        <v>0</v>
      </c>
      <c r="AO19">
        <f t="shared" si="9"/>
        <v>0</v>
      </c>
      <c r="AP19">
        <f t="shared" si="9"/>
        <v>-5.3306614161809458</v>
      </c>
      <c r="AQ19">
        <f t="shared" si="9"/>
        <v>-99.517795473017699</v>
      </c>
      <c r="AR19">
        <f t="shared" si="9"/>
        <v>-104.84845688919864</v>
      </c>
      <c r="AS19">
        <f t="shared" si="9"/>
        <v>-23.022182782445181</v>
      </c>
      <c r="AT19">
        <f t="shared" si="9"/>
        <v>38.474060571041854</v>
      </c>
      <c r="AU19">
        <f t="shared" si="9"/>
        <v>-89.396579100601983</v>
      </c>
      <c r="AW19">
        <v>16</v>
      </c>
      <c r="AX19">
        <f>IF(Z19&gt;0, (R19*SUMPRODUCT(K19:$K$98, X19:$X$98)-K19*$AZ$3)/Z19, 0)</f>
        <v>2685.6499353596173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1.9492839999999999E-3</v>
      </c>
      <c r="Q20" s="4">
        <f t="shared" si="21"/>
        <v>25</v>
      </c>
      <c r="R20">
        <f t="shared" si="0"/>
        <v>250000</v>
      </c>
      <c r="S20">
        <f t="shared" si="1"/>
        <v>2810.1403232452872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2237.1876534365738</v>
      </c>
      <c r="AC20">
        <f t="shared" si="2"/>
        <v>2312.9180988543148</v>
      </c>
      <c r="AE20">
        <f t="shared" si="3"/>
        <v>0</v>
      </c>
      <c r="AF20">
        <f t="shared" si="4"/>
        <v>0</v>
      </c>
      <c r="AG20">
        <f t="shared" si="4"/>
        <v>-20.576535624591553</v>
      </c>
      <c r="AH20">
        <f t="shared" si="5"/>
        <v>-405.94587928466535</v>
      </c>
      <c r="AI20">
        <f t="shared" si="6"/>
        <v>-426.5224149092569</v>
      </c>
      <c r="AJ20">
        <f t="shared" si="7"/>
        <v>-75.730445417741066</v>
      </c>
      <c r="AK20">
        <f t="shared" si="22"/>
        <v>156.60313574056019</v>
      </c>
      <c r="AL20">
        <f t="shared" si="8"/>
        <v>-345.64972458643774</v>
      </c>
      <c r="AN20">
        <f t="shared" si="9"/>
        <v>0</v>
      </c>
      <c r="AO20">
        <f t="shared" si="9"/>
        <v>0</v>
      </c>
      <c r="AP20">
        <f t="shared" si="9"/>
        <v>-4.7026462759028194</v>
      </c>
      <c r="AQ20">
        <f t="shared" si="9"/>
        <v>-92.776544714096943</v>
      </c>
      <c r="AR20">
        <f t="shared" si="9"/>
        <v>-97.479190989999765</v>
      </c>
      <c r="AS20">
        <f t="shared" si="9"/>
        <v>-17.307748185295942</v>
      </c>
      <c r="AT20">
        <f t="shared" si="9"/>
        <v>35.790726219475914</v>
      </c>
      <c r="AU20">
        <f t="shared" si="9"/>
        <v>-78.996212955819786</v>
      </c>
      <c r="AW20">
        <v>17</v>
      </c>
      <c r="AX20">
        <f>IF(Z20&gt;0, (R20*SUMPRODUCT(K20:$K$98, X20:$X$98)-K20*$AZ$3)/Z20, 0)</f>
        <v>2810.1403232452872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2.068987E-3</v>
      </c>
      <c r="Q21" s="4">
        <f t="shared" si="21"/>
        <v>25</v>
      </c>
      <c r="R21">
        <f t="shared" si="0"/>
        <v>250000</v>
      </c>
      <c r="S21">
        <f t="shared" si="1"/>
        <v>2922.8036282160729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2312.9180988543148</v>
      </c>
      <c r="AC21">
        <f t="shared" si="2"/>
        <v>2376.6131977926816</v>
      </c>
      <c r="AE21">
        <f t="shared" si="3"/>
        <v>0</v>
      </c>
      <c r="AF21">
        <f t="shared" si="4"/>
        <v>0</v>
      </c>
      <c r="AG21">
        <f t="shared" si="4"/>
        <v>-20.32819768363332</v>
      </c>
      <c r="AH21">
        <f t="shared" si="5"/>
        <v>-425.72584712316802</v>
      </c>
      <c r="AI21">
        <f t="shared" si="6"/>
        <v>-446.05404480680136</v>
      </c>
      <c r="AJ21">
        <f t="shared" si="7"/>
        <v>-63.695098938366755</v>
      </c>
      <c r="AK21">
        <f t="shared" si="22"/>
        <v>161.90426691980207</v>
      </c>
      <c r="AL21">
        <f t="shared" si="8"/>
        <v>-347.84487682536604</v>
      </c>
      <c r="AN21">
        <f t="shared" si="9"/>
        <v>0</v>
      </c>
      <c r="AO21">
        <f t="shared" si="9"/>
        <v>0</v>
      </c>
      <c r="AP21">
        <f t="shared" si="9"/>
        <v>-4.1481161599404901</v>
      </c>
      <c r="AQ21">
        <f t="shared" si="9"/>
        <v>-86.872446521797713</v>
      </c>
      <c r="AR21">
        <f t="shared" si="9"/>
        <v>-91.020562681738213</v>
      </c>
      <c r="AS21">
        <f t="shared" si="9"/>
        <v>-12.997446863081842</v>
      </c>
      <c r="AT21">
        <f t="shared" si="9"/>
        <v>33.037739814684485</v>
      </c>
      <c r="AU21">
        <f t="shared" si="9"/>
        <v>-70.980269730135575</v>
      </c>
      <c r="AW21">
        <v>18</v>
      </c>
      <c r="AX21">
        <f>IF(Z21&gt;0, (R21*SUMPRODUCT(K21:$K$98, X21:$X$98)-K21*$AZ$3)/Z21, 0)</f>
        <v>2922.8036282160729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2.1981909999999999E-3</v>
      </c>
      <c r="Q22" s="4">
        <f t="shared" si="21"/>
        <v>25</v>
      </c>
      <c r="R22">
        <f t="shared" si="0"/>
        <v>250000</v>
      </c>
      <c r="S22">
        <f t="shared" si="1"/>
        <v>3024.6759151270239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2376.6131977926816</v>
      </c>
      <c r="AC22">
        <f t="shared" si="2"/>
        <v>2429.4475759605834</v>
      </c>
      <c r="AE22">
        <f t="shared" si="3"/>
        <v>0</v>
      </c>
      <c r="AF22">
        <f t="shared" si="4"/>
        <v>0</v>
      </c>
      <c r="AG22">
        <f t="shared" si="4"/>
        <v>-20.080230445602602</v>
      </c>
      <c r="AH22">
        <f t="shared" si="5"/>
        <v>-446.85261194383611</v>
      </c>
      <c r="AI22">
        <f t="shared" si="6"/>
        <v>-466.93284238943869</v>
      </c>
      <c r="AJ22">
        <f t="shared" si="7"/>
        <v>-52.834378167901832</v>
      </c>
      <c r="AK22">
        <f t="shared" si="22"/>
        <v>166.36292384548773</v>
      </c>
      <c r="AL22">
        <f t="shared" si="8"/>
        <v>-353.40429671185285</v>
      </c>
      <c r="AN22">
        <f t="shared" si="9"/>
        <v>0</v>
      </c>
      <c r="AO22">
        <f t="shared" si="9"/>
        <v>0</v>
      </c>
      <c r="AP22">
        <f t="shared" si="9"/>
        <v>-3.6584970060101329</v>
      </c>
      <c r="AQ22">
        <f t="shared" si="9"/>
        <v>-81.413853658354867</v>
      </c>
      <c r="AR22">
        <f t="shared" si="9"/>
        <v>-85.072350664365004</v>
      </c>
      <c r="AS22">
        <f t="shared" si="9"/>
        <v>-9.6261053808775294</v>
      </c>
      <c r="AT22">
        <f t="shared" si="9"/>
        <v>30.310322406339473</v>
      </c>
      <c r="AU22">
        <f t="shared" si="9"/>
        <v>-64.388133638903071</v>
      </c>
      <c r="AW22">
        <v>19</v>
      </c>
      <c r="AX22">
        <f>IF(Z22&gt;0, (R22*SUMPRODUCT(K22:$K$98, X22:$X$98)-K22*$AZ$3)/Z22, 0)</f>
        <v>3024.6759151270239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2.3387939999999999E-3</v>
      </c>
      <c r="Q23" s="4">
        <f t="shared" si="21"/>
        <v>25</v>
      </c>
      <c r="R23">
        <f t="shared" si="0"/>
        <v>250000</v>
      </c>
      <c r="S23">
        <f t="shared" si="1"/>
        <v>3117.0759738876695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2429.4475759605834</v>
      </c>
      <c r="AC23">
        <f t="shared" si="2"/>
        <v>2472.7719586323174</v>
      </c>
      <c r="AE23">
        <f t="shared" si="3"/>
        <v>0</v>
      </c>
      <c r="AF23">
        <f t="shared" si="4"/>
        <v>0</v>
      </c>
      <c r="AG23">
        <f t="shared" si="4"/>
        <v>-19.832464618661785</v>
      </c>
      <c r="AH23">
        <f t="shared" si="5"/>
        <v>-469.63522484792696</v>
      </c>
      <c r="AI23">
        <f t="shared" si="6"/>
        <v>-489.46768946658875</v>
      </c>
      <c r="AJ23">
        <f t="shared" si="7"/>
        <v>-43.324382671733929</v>
      </c>
      <c r="AK23">
        <f t="shared" si="22"/>
        <v>170.06133031724085</v>
      </c>
      <c r="AL23">
        <f t="shared" si="8"/>
        <v>-362.73074182108189</v>
      </c>
      <c r="AN23">
        <f t="shared" si="9"/>
        <v>0</v>
      </c>
      <c r="AO23">
        <f t="shared" si="9"/>
        <v>0</v>
      </c>
      <c r="AP23">
        <f t="shared" si="9"/>
        <v>-3.2262103259851407</v>
      </c>
      <c r="AQ23">
        <f t="shared" si="9"/>
        <v>-76.397061131021999</v>
      </c>
      <c r="AR23">
        <f t="shared" si="9"/>
        <v>-79.623271457007135</v>
      </c>
      <c r="AS23">
        <f t="shared" si="9"/>
        <v>-7.0477156233500464</v>
      </c>
      <c r="AT23">
        <f t="shared" si="9"/>
        <v>27.664419449107942</v>
      </c>
      <c r="AU23">
        <f t="shared" si="9"/>
        <v>-59.006567631249247</v>
      </c>
      <c r="AW23">
        <v>20</v>
      </c>
      <c r="AX23">
        <f>IF(Z23&gt;0, (R23*SUMPRODUCT(K23:$K$98, X23:$X$98)-K23*$AZ$3)/Z23, 0)</f>
        <v>3117.0759738876695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2.4879479999999998E-3</v>
      </c>
      <c r="Q24" s="4">
        <f t="shared" si="21"/>
        <v>25</v>
      </c>
      <c r="R24">
        <f t="shared" si="0"/>
        <v>250000</v>
      </c>
      <c r="S24">
        <f t="shared" si="1"/>
        <v>3201.1414469711522</v>
      </c>
      <c r="U24">
        <f t="shared" si="13"/>
        <v>2.4879479999999998E-3</v>
      </c>
      <c r="V24">
        <f t="shared" si="14"/>
        <v>0.01</v>
      </c>
      <c r="W24">
        <f t="shared" si="15"/>
        <v>0.79329858474647141</v>
      </c>
      <c r="X24">
        <f t="shared" si="16"/>
        <v>1.9736856273228141E-3</v>
      </c>
      <c r="Y24">
        <f t="shared" si="17"/>
        <v>7.9329858474647148E-3</v>
      </c>
      <c r="Z24">
        <f t="shared" si="18"/>
        <v>0.78339191327168389</v>
      </c>
      <c r="AB24">
        <f t="shared" si="19"/>
        <v>2472.7719586323174</v>
      </c>
      <c r="AC24">
        <f t="shared" si="2"/>
        <v>2507.7483227960174</v>
      </c>
      <c r="AE24">
        <f t="shared" si="3"/>
        <v>0</v>
      </c>
      <c r="AF24">
        <f t="shared" si="4"/>
        <v>0</v>
      </c>
      <c r="AG24">
        <f t="shared" si="4"/>
        <v>-19.584797831792098</v>
      </c>
      <c r="AH24">
        <f t="shared" si="5"/>
        <v>-493.42140683070352</v>
      </c>
      <c r="AI24">
        <f t="shared" si="6"/>
        <v>-513.00620466249563</v>
      </c>
      <c r="AJ24">
        <f t="shared" si="7"/>
        <v>-34.976364163700055</v>
      </c>
      <c r="AK24">
        <f t="shared" si="22"/>
        <v>173.09403710426224</v>
      </c>
      <c r="AL24">
        <f t="shared" si="8"/>
        <v>-374.88853172193342</v>
      </c>
      <c r="AN24">
        <f t="shared" si="9"/>
        <v>0</v>
      </c>
      <c r="AO24">
        <f t="shared" si="9"/>
        <v>0</v>
      </c>
      <c r="AP24">
        <f t="shared" si="9"/>
        <v>-2.8445728385689062</v>
      </c>
      <c r="AQ24">
        <f t="shared" si="9"/>
        <v>-71.666460072447123</v>
      </c>
      <c r="AR24">
        <f t="shared" si="9"/>
        <v>-74.511032911016031</v>
      </c>
      <c r="AS24">
        <f t="shared" si="9"/>
        <v>-5.0801042904026739</v>
      </c>
      <c r="AT24">
        <f t="shared" si="9"/>
        <v>25.14085673459147</v>
      </c>
      <c r="AU24">
        <f t="shared" si="9"/>
        <v>-54.45028046682723</v>
      </c>
      <c r="AW24">
        <v>21</v>
      </c>
      <c r="AX24">
        <f>IF(Z24&gt;0, (R24*SUMPRODUCT(K24:$K$98, X24:$X$98)-K24*$AZ$3)/Z24, 0)</f>
        <v>3201.1414469711522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2.6637029999999999E-3</v>
      </c>
      <c r="Q25" s="4">
        <f t="shared" si="21"/>
        <v>25</v>
      </c>
      <c r="R25">
        <f t="shared" si="0"/>
        <v>250000</v>
      </c>
      <c r="S25">
        <f t="shared" si="1"/>
        <v>3278.1080783592442</v>
      </c>
      <c r="U25">
        <f t="shared" si="13"/>
        <v>2.6637029999999999E-3</v>
      </c>
      <c r="V25">
        <f t="shared" si="14"/>
        <v>0.01</v>
      </c>
      <c r="W25">
        <f t="shared" si="15"/>
        <v>0.78339191327168389</v>
      </c>
      <c r="X25">
        <f t="shared" si="16"/>
        <v>2.0867233895575242E-3</v>
      </c>
      <c r="Y25">
        <f t="shared" si="17"/>
        <v>7.8339191327168392E-3</v>
      </c>
      <c r="Z25">
        <f t="shared" si="18"/>
        <v>0.77347127074940958</v>
      </c>
      <c r="AB25">
        <f t="shared" si="19"/>
        <v>2507.7483227960174</v>
      </c>
      <c r="AC25">
        <f t="shared" si="2"/>
        <v>2535.5224210224296</v>
      </c>
      <c r="AE25">
        <f t="shared" si="3"/>
        <v>0</v>
      </c>
      <c r="AF25">
        <f t="shared" si="4"/>
        <v>0</v>
      </c>
      <c r="AG25">
        <f t="shared" si="4"/>
        <v>-19.336781768735239</v>
      </c>
      <c r="AH25">
        <f t="shared" si="5"/>
        <v>-521.68084738938103</v>
      </c>
      <c r="AI25">
        <f t="shared" si="6"/>
        <v>-541.01762915811628</v>
      </c>
      <c r="AJ25">
        <f t="shared" si="7"/>
        <v>-27.774098226412207</v>
      </c>
      <c r="AK25">
        <f t="shared" si="22"/>
        <v>175.54238259572125</v>
      </c>
      <c r="AL25">
        <f t="shared" si="8"/>
        <v>-393.24934478880721</v>
      </c>
      <c r="AN25">
        <f t="shared" si="9"/>
        <v>0</v>
      </c>
      <c r="AO25">
        <f t="shared" si="9"/>
        <v>0</v>
      </c>
      <c r="AP25">
        <f t="shared" si="9"/>
        <v>-2.5076339401601806</v>
      </c>
      <c r="AQ25">
        <f t="shared" si="9"/>
        <v>-67.652653605486691</v>
      </c>
      <c r="AR25">
        <f t="shared" si="9"/>
        <v>-70.160287545646881</v>
      </c>
      <c r="AS25">
        <f t="shared" si="9"/>
        <v>-3.6018026268726593</v>
      </c>
      <c r="AT25">
        <f t="shared" si="9"/>
        <v>22.764700031178265</v>
      </c>
      <c r="AU25">
        <f t="shared" si="9"/>
        <v>-50.99739014134127</v>
      </c>
      <c r="AW25">
        <v>22</v>
      </c>
      <c r="AX25">
        <f>IF(Z25&gt;0, (R25*SUMPRODUCT(K25:$K$98, X25:$X$98)-K25*$AZ$3)/Z25, 0)</f>
        <v>3278.1080783592442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2.8651079999999999E-3</v>
      </c>
      <c r="Q26" s="4">
        <f t="shared" si="21"/>
        <v>25</v>
      </c>
      <c r="R26">
        <f t="shared" si="0"/>
        <v>250000</v>
      </c>
      <c r="S26">
        <f t="shared" si="1"/>
        <v>3348.5100261791099</v>
      </c>
      <c r="U26">
        <f t="shared" si="13"/>
        <v>2.8651079999999999E-3</v>
      </c>
      <c r="V26">
        <f t="shared" si="14"/>
        <v>0.01</v>
      </c>
      <c r="W26">
        <f t="shared" si="15"/>
        <v>0.77347127074940958</v>
      </c>
      <c r="X26">
        <f t="shared" si="16"/>
        <v>2.2160787255942993E-3</v>
      </c>
      <c r="Y26">
        <f t="shared" si="17"/>
        <v>7.7347127074940958E-3</v>
      </c>
      <c r="Z26">
        <f t="shared" si="18"/>
        <v>0.76352047931632128</v>
      </c>
      <c r="AB26">
        <f t="shared" si="19"/>
        <v>2535.5224210224296</v>
      </c>
      <c r="AC26">
        <f t="shared" si="2"/>
        <v>2556.6559801837816</v>
      </c>
      <c r="AE26">
        <f t="shared" si="3"/>
        <v>0</v>
      </c>
      <c r="AF26">
        <f t="shared" si="4"/>
        <v>0</v>
      </c>
      <c r="AG26">
        <f t="shared" si="4"/>
        <v>-19.088011982908032</v>
      </c>
      <c r="AH26">
        <f t="shared" si="5"/>
        <v>-554.01968139857479</v>
      </c>
      <c r="AI26">
        <f t="shared" si="6"/>
        <v>-573.10769338148282</v>
      </c>
      <c r="AJ26">
        <f t="shared" si="7"/>
        <v>-21.133559161351968</v>
      </c>
      <c r="AK26">
        <f t="shared" si="22"/>
        <v>177.48656947157008</v>
      </c>
      <c r="AL26">
        <f t="shared" si="8"/>
        <v>-416.75468307126471</v>
      </c>
      <c r="AN26">
        <f t="shared" si="9"/>
        <v>0</v>
      </c>
      <c r="AO26">
        <f t="shared" si="9"/>
        <v>0</v>
      </c>
      <c r="AP26">
        <f t="shared" si="9"/>
        <v>-2.2101544274067453</v>
      </c>
      <c r="AQ26">
        <f t="shared" si="9"/>
        <v>-64.148589848432621</v>
      </c>
      <c r="AR26">
        <f t="shared" si="9"/>
        <v>-66.358744275839371</v>
      </c>
      <c r="AS26">
        <f t="shared" si="9"/>
        <v>-2.4470033542072658</v>
      </c>
      <c r="AT26">
        <f t="shared" si="9"/>
        <v>20.550737692017275</v>
      </c>
      <c r="AU26">
        <f t="shared" si="9"/>
        <v>-48.25500993802936</v>
      </c>
      <c r="AW26">
        <v>23</v>
      </c>
      <c r="AX26">
        <f>IF(Z26&gt;0, (R26*SUMPRODUCT(K26:$K$98, X26:$X$98)-K26*$AZ$3)/Z26, 0)</f>
        <v>3348.5100261791099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4.466869E-3</v>
      </c>
      <c r="Q27" s="4">
        <f t="shared" si="21"/>
        <v>25</v>
      </c>
      <c r="R27">
        <f t="shared" si="0"/>
        <v>250000</v>
      </c>
      <c r="S27">
        <f t="shared" si="1"/>
        <v>3417.7636762658835</v>
      </c>
      <c r="U27">
        <f t="shared" si="13"/>
        <v>4.466869E-3</v>
      </c>
      <c r="V27">
        <f t="shared" si="14"/>
        <v>0.01</v>
      </c>
      <c r="W27">
        <f t="shared" si="15"/>
        <v>0.76352047931632128</v>
      </c>
      <c r="X27">
        <f t="shared" si="16"/>
        <v>3.4105459599232169E-3</v>
      </c>
      <c r="Y27">
        <f t="shared" si="17"/>
        <v>7.6352047931632127E-3</v>
      </c>
      <c r="Z27">
        <f t="shared" si="18"/>
        <v>0.75247472856323483</v>
      </c>
      <c r="AB27">
        <f t="shared" si="19"/>
        <v>2556.6559801837816</v>
      </c>
      <c r="AC27">
        <f t="shared" si="2"/>
        <v>2571.7807945914542</v>
      </c>
      <c r="AE27">
        <f t="shared" si="3"/>
        <v>0</v>
      </c>
      <c r="AF27">
        <f t="shared" si="4"/>
        <v>0</v>
      </c>
      <c r="AG27">
        <f t="shared" si="4"/>
        <v>-18.811868214080871</v>
      </c>
      <c r="AH27">
        <f t="shared" si="5"/>
        <v>-852.63648998080419</v>
      </c>
      <c r="AI27">
        <f t="shared" si="6"/>
        <v>-871.44835819488503</v>
      </c>
      <c r="AJ27">
        <f t="shared" si="7"/>
        <v>-15.124814407672602</v>
      </c>
      <c r="AK27">
        <f t="shared" si="22"/>
        <v>178.96591861286473</v>
      </c>
      <c r="AL27">
        <f t="shared" si="8"/>
        <v>-707.60725398969294</v>
      </c>
      <c r="AN27">
        <f t="shared" si="9"/>
        <v>0</v>
      </c>
      <c r="AO27">
        <f t="shared" si="9"/>
        <v>0</v>
      </c>
      <c r="AP27">
        <f t="shared" si="9"/>
        <v>-1.9448039400318586</v>
      </c>
      <c r="AQ27">
        <f t="shared" si="9"/>
        <v>-88.147056223178041</v>
      </c>
      <c r="AR27">
        <f t="shared" si="9"/>
        <v>-90.091860163209887</v>
      </c>
      <c r="AS27">
        <f t="shared" si="9"/>
        <v>-1.5636298488565334</v>
      </c>
      <c r="AT27">
        <f t="shared" si="9"/>
        <v>18.501810648939092</v>
      </c>
      <c r="AU27">
        <f t="shared" si="9"/>
        <v>-73.153679363127338</v>
      </c>
      <c r="AW27">
        <v>24</v>
      </c>
      <c r="AX27">
        <f>IF(Z27&gt;0, (R27*SUMPRODUCT(K27:$K$98, X27:$X$98)-K27*$AZ$3)/Z27, 0)</f>
        <v>3417.7636762658835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6.2254789999999999E-3</v>
      </c>
      <c r="Q28" s="4">
        <f t="shared" si="21"/>
        <v>25</v>
      </c>
      <c r="R28">
        <f t="shared" si="0"/>
        <v>250000</v>
      </c>
      <c r="S28">
        <f t="shared" si="1"/>
        <v>3450.6723359439584</v>
      </c>
      <c r="U28">
        <f t="shared" si="13"/>
        <v>6.2254789999999999E-3</v>
      </c>
      <c r="V28">
        <f t="shared" si="14"/>
        <v>0.01</v>
      </c>
      <c r="W28">
        <f t="shared" si="15"/>
        <v>0.75247472856323483</v>
      </c>
      <c r="X28">
        <f t="shared" si="16"/>
        <v>4.6845156207011183E-3</v>
      </c>
      <c r="Y28">
        <f t="shared" si="17"/>
        <v>7.5247472856323485E-3</v>
      </c>
      <c r="Z28">
        <f t="shared" si="18"/>
        <v>0.74026546565690132</v>
      </c>
      <c r="AB28">
        <f t="shared" si="19"/>
        <v>2571.7807945914542</v>
      </c>
      <c r="AC28">
        <f t="shared" si="2"/>
        <v>2554.4135635969419</v>
      </c>
      <c r="AE28">
        <f t="shared" si="3"/>
        <v>0</v>
      </c>
      <c r="AF28">
        <f t="shared" si="4"/>
        <v>0</v>
      </c>
      <c r="AG28">
        <f t="shared" si="4"/>
        <v>-18.506636641422531</v>
      </c>
      <c r="AH28">
        <f t="shared" si="5"/>
        <v>-1171.1289051752797</v>
      </c>
      <c r="AI28">
        <f t="shared" si="6"/>
        <v>-1189.6355418167022</v>
      </c>
      <c r="AJ28">
        <f t="shared" si="7"/>
        <v>17.367230994512283</v>
      </c>
      <c r="AK28">
        <f t="shared" si="22"/>
        <v>180.02465562140182</v>
      </c>
      <c r="AL28">
        <f t="shared" si="8"/>
        <v>-992.24365520078811</v>
      </c>
      <c r="AN28">
        <f t="shared" si="9"/>
        <v>0</v>
      </c>
      <c r="AO28">
        <f t="shared" si="9"/>
        <v>0</v>
      </c>
      <c r="AP28">
        <f t="shared" si="9"/>
        <v>-1.708257646914066</v>
      </c>
      <c r="AQ28">
        <f t="shared" si="9"/>
        <v>-108.10121506951423</v>
      </c>
      <c r="AR28">
        <f t="shared" si="9"/>
        <v>-109.8094727164283</v>
      </c>
      <c r="AS28">
        <f t="shared" si="9"/>
        <v>1.6030846515727641</v>
      </c>
      <c r="AT28">
        <f t="shared" si="9"/>
        <v>16.61720065924915</v>
      </c>
      <c r="AU28">
        <f t="shared" si="9"/>
        <v>-91.589187405606381</v>
      </c>
      <c r="AW28">
        <v>25</v>
      </c>
      <c r="AX28">
        <f>IF(Z28&gt;0, (R28*SUMPRODUCT(K28:$K$98, X28:$X$98)-K28*$AZ$3)/Z28, 0)</f>
        <v>3450.6723359439584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8.1133709999999994E-3</v>
      </c>
      <c r="Q29" s="4">
        <f t="shared" si="21"/>
        <v>25</v>
      </c>
      <c r="R29">
        <f t="shared" si="0"/>
        <v>250000</v>
      </c>
      <c r="S29">
        <f t="shared" si="1"/>
        <v>3452.549044108564</v>
      </c>
      <c r="U29">
        <f t="shared" si="13"/>
        <v>8.1133709999999994E-3</v>
      </c>
      <c r="V29">
        <f t="shared" si="14"/>
        <v>0.01</v>
      </c>
      <c r="W29">
        <f t="shared" si="15"/>
        <v>0.74026546565690132</v>
      </c>
      <c r="X29">
        <f t="shared" si="16"/>
        <v>6.0060483613621988E-3</v>
      </c>
      <c r="Y29">
        <f t="shared" si="17"/>
        <v>7.4026546565690134E-3</v>
      </c>
      <c r="Z29">
        <f t="shared" si="18"/>
        <v>0.72685676263897014</v>
      </c>
      <c r="AB29">
        <f t="shared" si="19"/>
        <v>2554.4135635969419</v>
      </c>
      <c r="AC29">
        <f t="shared" si="2"/>
        <v>2509.5086210530217</v>
      </c>
      <c r="AE29">
        <f t="shared" si="3"/>
        <v>0</v>
      </c>
      <c r="AF29">
        <f t="shared" si="4"/>
        <v>0</v>
      </c>
      <c r="AG29">
        <f t="shared" si="4"/>
        <v>-18.171419065974252</v>
      </c>
      <c r="AH29">
        <f t="shared" si="5"/>
        <v>-1501.5120903405498</v>
      </c>
      <c r="AI29">
        <f t="shared" si="6"/>
        <v>-1519.6835094065241</v>
      </c>
      <c r="AJ29">
        <f t="shared" si="7"/>
        <v>44.904942543920242</v>
      </c>
      <c r="AK29">
        <f t="shared" si="22"/>
        <v>178.80894945178596</v>
      </c>
      <c r="AL29">
        <f t="shared" si="8"/>
        <v>-1295.9696174108178</v>
      </c>
      <c r="AN29">
        <f t="shared" si="9"/>
        <v>0</v>
      </c>
      <c r="AO29">
        <f t="shared" si="9"/>
        <v>0</v>
      </c>
      <c r="AP29">
        <f t="shared" si="9"/>
        <v>-1.4976029842785041</v>
      </c>
      <c r="AQ29">
        <f t="shared" si="9"/>
        <v>-123.74757190179307</v>
      </c>
      <c r="AR29">
        <f t="shared" si="9"/>
        <v>-125.24517488607158</v>
      </c>
      <c r="AS29">
        <f t="shared" si="9"/>
        <v>3.7008543866865113</v>
      </c>
      <c r="AT29">
        <f t="shared" si="9"/>
        <v>14.736593512177729</v>
      </c>
      <c r="AU29">
        <f t="shared" si="9"/>
        <v>-106.80772698720733</v>
      </c>
      <c r="AW29">
        <v>26</v>
      </c>
      <c r="AX29">
        <f>IF(Z29&gt;0, (R29*SUMPRODUCT(K29:$K$98, X29:$X$98)-K29*$AZ$3)/Z29, 0)</f>
        <v>3452.549044108564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1.0286442999999999E-2</v>
      </c>
      <c r="Q30" s="4">
        <f t="shared" si="21"/>
        <v>25</v>
      </c>
      <c r="R30">
        <f t="shared" si="0"/>
        <v>250000</v>
      </c>
      <c r="S30">
        <f t="shared" si="1"/>
        <v>3429.5002284105904</v>
      </c>
      <c r="U30">
        <f t="shared" si="13"/>
        <v>1.0286442999999999E-2</v>
      </c>
      <c r="V30">
        <f t="shared" si="14"/>
        <v>0.01</v>
      </c>
      <c r="W30">
        <f t="shared" si="15"/>
        <v>0.72685676263897014</v>
      </c>
      <c r="X30">
        <f t="shared" si="16"/>
        <v>7.4767706580502954E-3</v>
      </c>
      <c r="Y30">
        <f t="shared" si="17"/>
        <v>7.2685676263897015E-3</v>
      </c>
      <c r="Z30">
        <f t="shared" si="18"/>
        <v>0.71211142435453012</v>
      </c>
      <c r="AB30">
        <f t="shared" si="19"/>
        <v>2509.5086210530217</v>
      </c>
      <c r="AC30">
        <f t="shared" si="2"/>
        <v>2442.1862924776519</v>
      </c>
      <c r="AE30">
        <f t="shared" si="3"/>
        <v>0</v>
      </c>
      <c r="AF30">
        <f t="shared" si="4"/>
        <v>0</v>
      </c>
      <c r="AG30">
        <f t="shared" si="4"/>
        <v>-17.802785608863253</v>
      </c>
      <c r="AH30">
        <f t="shared" si="5"/>
        <v>-1869.1926645125739</v>
      </c>
      <c r="AI30">
        <f t="shared" si="6"/>
        <v>-1886.9954501214372</v>
      </c>
      <c r="AJ30">
        <f t="shared" si="7"/>
        <v>67.322328575369738</v>
      </c>
      <c r="AK30">
        <f t="shared" si="22"/>
        <v>175.66560347371154</v>
      </c>
      <c r="AL30">
        <f t="shared" si="8"/>
        <v>-1644.0075180723559</v>
      </c>
      <c r="AN30">
        <f t="shared" si="9"/>
        <v>0</v>
      </c>
      <c r="AO30">
        <f t="shared" si="9"/>
        <v>0</v>
      </c>
      <c r="AP30">
        <f t="shared" si="9"/>
        <v>-1.3100195952690252</v>
      </c>
      <c r="AQ30">
        <f t="shared" si="9"/>
        <v>-137.54471191438151</v>
      </c>
      <c r="AR30">
        <f t="shared" si="9"/>
        <v>-138.85473150965052</v>
      </c>
      <c r="AS30">
        <f t="shared" si="9"/>
        <v>4.9539196601326454</v>
      </c>
      <c r="AT30">
        <f t="shared" si="9"/>
        <v>12.926369379562207</v>
      </c>
      <c r="AU30">
        <f t="shared" si="9"/>
        <v>-120.97444246995568</v>
      </c>
      <c r="AW30">
        <v>27</v>
      </c>
      <c r="AX30">
        <f>IF(Z30&gt;0, (R30*SUMPRODUCT(K30:$K$98, X30:$X$98)-K30*$AZ$3)/Z30, 0)</f>
        <v>3429.5002284105904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1.2759904000000001E-2</v>
      </c>
      <c r="Q31" s="4">
        <f t="shared" si="21"/>
        <v>25</v>
      </c>
      <c r="R31">
        <f t="shared" si="0"/>
        <v>250000</v>
      </c>
      <c r="S31">
        <f t="shared" si="1"/>
        <v>3384.1188076731619</v>
      </c>
      <c r="U31">
        <f t="shared" si="13"/>
        <v>1.2759904000000001E-2</v>
      </c>
      <c r="V31">
        <f t="shared" si="14"/>
        <v>0.01</v>
      </c>
      <c r="W31">
        <f t="shared" si="15"/>
        <v>0.71211142435453012</v>
      </c>
      <c r="X31">
        <f t="shared" si="16"/>
        <v>9.0864734120670674E-3</v>
      </c>
      <c r="Y31">
        <f t="shared" si="17"/>
        <v>7.1211142435453016E-3</v>
      </c>
      <c r="Z31">
        <f t="shared" si="18"/>
        <v>0.69590383669891775</v>
      </c>
      <c r="AB31">
        <f t="shared" si="19"/>
        <v>2442.1862924776519</v>
      </c>
      <c r="AC31">
        <f t="shared" si="2"/>
        <v>2355.0212621047203</v>
      </c>
      <c r="AE31">
        <f t="shared" si="3"/>
        <v>0</v>
      </c>
      <c r="AF31">
        <f t="shared" si="4"/>
        <v>0</v>
      </c>
      <c r="AG31">
        <f t="shared" si="4"/>
        <v>-17.397595917472945</v>
      </c>
      <c r="AH31">
        <f t="shared" si="5"/>
        <v>-2271.6183530167668</v>
      </c>
      <c r="AI31">
        <f t="shared" si="6"/>
        <v>-2289.01594893424</v>
      </c>
      <c r="AJ31">
        <f t="shared" si="7"/>
        <v>87.165030372931597</v>
      </c>
      <c r="AK31">
        <f t="shared" si="22"/>
        <v>170.95304047343566</v>
      </c>
      <c r="AL31">
        <f t="shared" si="8"/>
        <v>-2030.8978780878726</v>
      </c>
      <c r="AN31">
        <f t="shared" si="9"/>
        <v>0</v>
      </c>
      <c r="AO31">
        <f t="shared" si="9"/>
        <v>0</v>
      </c>
      <c r="AP31">
        <f t="shared" si="9"/>
        <v>-1.1430389955737352</v>
      </c>
      <c r="AQ31">
        <f t="shared" si="9"/>
        <v>-149.24753815849658</v>
      </c>
      <c r="AR31">
        <f t="shared" si="9"/>
        <v>-150.39057715407034</v>
      </c>
      <c r="AS31">
        <f t="shared" si="9"/>
        <v>5.7268273869129995</v>
      </c>
      <c r="AT31">
        <f t="shared" si="9"/>
        <v>11.231781252993679</v>
      </c>
      <c r="AU31">
        <f t="shared" si="9"/>
        <v>-133.43196851416366</v>
      </c>
      <c r="AW31">
        <v>28</v>
      </c>
      <c r="AX31">
        <f>IF(Z31&gt;0, (R31*SUMPRODUCT(K31:$K$98, X31:$X$98)-K31*$AZ$3)/Z31, 0)</f>
        <v>3384.1188076731619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1.5498582E-2</v>
      </c>
      <c r="Q32" s="4">
        <f t="shared" si="21"/>
        <v>25</v>
      </c>
      <c r="R32">
        <f t="shared" si="0"/>
        <v>250000</v>
      </c>
      <c r="S32">
        <f t="shared" si="1"/>
        <v>3318.9188193177192</v>
      </c>
      <c r="U32">
        <f t="shared" si="13"/>
        <v>1.5498582E-2</v>
      </c>
      <c r="V32">
        <f t="shared" si="14"/>
        <v>0.01</v>
      </c>
      <c r="W32">
        <f t="shared" si="15"/>
        <v>0.69590383669891775</v>
      </c>
      <c r="X32">
        <f t="shared" si="16"/>
        <v>1.0785522677192787E-2</v>
      </c>
      <c r="Y32">
        <f t="shared" si="17"/>
        <v>6.9590383669891776E-3</v>
      </c>
      <c r="Z32">
        <f t="shared" si="18"/>
        <v>0.67815927565473577</v>
      </c>
      <c r="AB32">
        <f t="shared" si="19"/>
        <v>2355.0212621047203</v>
      </c>
      <c r="AC32">
        <f t="shared" si="2"/>
        <v>2250.7555824653755</v>
      </c>
      <c r="AE32">
        <f t="shared" si="3"/>
        <v>0</v>
      </c>
      <c r="AF32">
        <f t="shared" si="4"/>
        <v>0</v>
      </c>
      <c r="AG32">
        <f t="shared" si="4"/>
        <v>-16.953981891368393</v>
      </c>
      <c r="AH32">
        <f t="shared" si="5"/>
        <v>-2696.3806692981966</v>
      </c>
      <c r="AI32">
        <f t="shared" si="6"/>
        <v>-2713.3346511895652</v>
      </c>
      <c r="AJ32">
        <f t="shared" si="7"/>
        <v>104.26567963934485</v>
      </c>
      <c r="AK32">
        <f t="shared" si="22"/>
        <v>164.85148834733045</v>
      </c>
      <c r="AL32">
        <f t="shared" si="8"/>
        <v>-2444.21748320289</v>
      </c>
      <c r="AN32">
        <f t="shared" si="9"/>
        <v>0</v>
      </c>
      <c r="AO32">
        <f t="shared" si="9"/>
        <v>0</v>
      </c>
      <c r="AP32">
        <f t="shared" si="9"/>
        <v>-0.99454743037133964</v>
      </c>
      <c r="AQ32">
        <f t="shared" si="9"/>
        <v>-158.17396073301046</v>
      </c>
      <c r="AR32">
        <f t="shared" si="9"/>
        <v>-159.1685081633818</v>
      </c>
      <c r="AS32">
        <f t="shared" si="9"/>
        <v>6.1163899092062852</v>
      </c>
      <c r="AT32">
        <f t="shared" si="9"/>
        <v>9.6704494070622928</v>
      </c>
      <c r="AU32">
        <f t="shared" si="9"/>
        <v>-143.38166884711322</v>
      </c>
      <c r="AW32">
        <v>29</v>
      </c>
      <c r="AX32">
        <f>IF(Z32&gt;0, (R32*SUMPRODUCT(K32:$K$98, X32:$X$98)-K32*$AZ$3)/Z32, 0)</f>
        <v>3318.9188193177192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1.8608946000000001E-2</v>
      </c>
      <c r="Q33" s="4">
        <f t="shared" si="21"/>
        <v>25</v>
      </c>
      <c r="R33">
        <f t="shared" si="0"/>
        <v>250000</v>
      </c>
      <c r="S33">
        <f t="shared" si="1"/>
        <v>3237.5234449056634</v>
      </c>
      <c r="U33">
        <f t="shared" si="13"/>
        <v>1.8608946000000001E-2</v>
      </c>
      <c r="V33">
        <f t="shared" si="14"/>
        <v>0.01</v>
      </c>
      <c r="W33">
        <f t="shared" si="15"/>
        <v>0.67815927565473577</v>
      </c>
      <c r="X33">
        <f t="shared" si="16"/>
        <v>1.2619829340058094E-2</v>
      </c>
      <c r="Y33">
        <f t="shared" si="17"/>
        <v>6.7815927565473581E-3</v>
      </c>
      <c r="Z33">
        <f t="shared" si="18"/>
        <v>0.65875785355813032</v>
      </c>
      <c r="AB33">
        <f t="shared" si="19"/>
        <v>2250.7555824653755</v>
      </c>
      <c r="AC33">
        <f t="shared" si="2"/>
        <v>2132.7439954101787</v>
      </c>
      <c r="AE33">
        <f t="shared" si="3"/>
        <v>0</v>
      </c>
      <c r="AF33">
        <f t="shared" si="4"/>
        <v>0</v>
      </c>
      <c r="AG33">
        <f t="shared" si="4"/>
        <v>-16.468946338953259</v>
      </c>
      <c r="AH33">
        <f t="shared" si="5"/>
        <v>-3154.9573350145233</v>
      </c>
      <c r="AI33">
        <f t="shared" si="6"/>
        <v>-3171.4262813534765</v>
      </c>
      <c r="AJ33">
        <f t="shared" si="7"/>
        <v>118.01158705519674</v>
      </c>
      <c r="AK33">
        <f t="shared" si="22"/>
        <v>157.55289077257629</v>
      </c>
      <c r="AL33">
        <f t="shared" si="8"/>
        <v>-2895.8618035257036</v>
      </c>
      <c r="AN33">
        <f t="shared" si="9"/>
        <v>0</v>
      </c>
      <c r="AO33">
        <f t="shared" si="9"/>
        <v>0</v>
      </c>
      <c r="AP33">
        <f t="shared" si="9"/>
        <v>-0.86258435414411372</v>
      </c>
      <c r="AQ33">
        <f t="shared" si="9"/>
        <v>-165.24535201981269</v>
      </c>
      <c r="AR33">
        <f t="shared" si="9"/>
        <v>-166.10793637395679</v>
      </c>
      <c r="AS33">
        <f t="shared" si="9"/>
        <v>6.181023758681981</v>
      </c>
      <c r="AT33">
        <f t="shared" si="9"/>
        <v>8.2520554584087957</v>
      </c>
      <c r="AU33">
        <f t="shared" si="9"/>
        <v>-151.67485715686604</v>
      </c>
      <c r="AW33">
        <v>30</v>
      </c>
      <c r="AX33">
        <f>IF(Z33&gt;0, (R33*SUMPRODUCT(K33:$K$98, X33:$X$98)-K33*$AZ$3)/Z33, 0)</f>
        <v>3237.5234449056634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2.2132820000000001E-2</v>
      </c>
      <c r="Q34" s="4">
        <f t="shared" si="21"/>
        <v>25</v>
      </c>
      <c r="R34">
        <f t="shared" si="0"/>
        <v>250000</v>
      </c>
      <c r="S34">
        <f t="shared" si="1"/>
        <v>3142.0780947948115</v>
      </c>
      <c r="U34">
        <f t="shared" si="13"/>
        <v>2.2132820000000001E-2</v>
      </c>
      <c r="V34">
        <f t="shared" si="14"/>
        <v>0.01</v>
      </c>
      <c r="W34">
        <f t="shared" si="15"/>
        <v>0.65875785355813032</v>
      </c>
      <c r="X34">
        <f t="shared" si="16"/>
        <v>1.4580168996388459E-2</v>
      </c>
      <c r="Y34">
        <f t="shared" si="17"/>
        <v>6.5875785355813034E-3</v>
      </c>
      <c r="Z34">
        <f t="shared" si="18"/>
        <v>0.63759010602616051</v>
      </c>
      <c r="AB34">
        <f t="shared" si="19"/>
        <v>2132.7439954101787</v>
      </c>
      <c r="AC34">
        <f t="shared" si="2"/>
        <v>2003.3579056027002</v>
      </c>
      <c r="AE34">
        <f t="shared" si="3"/>
        <v>0</v>
      </c>
      <c r="AF34">
        <f t="shared" si="4"/>
        <v>0</v>
      </c>
      <c r="AG34">
        <f t="shared" si="4"/>
        <v>-15.939752650654013</v>
      </c>
      <c r="AH34">
        <f t="shared" si="5"/>
        <v>-3645.0422490971146</v>
      </c>
      <c r="AI34">
        <f t="shared" si="6"/>
        <v>-3660.9820017477687</v>
      </c>
      <c r="AJ34">
        <f t="shared" si="7"/>
        <v>129.38608980747858</v>
      </c>
      <c r="AK34">
        <f t="shared" si="22"/>
        <v>149.29207967871253</v>
      </c>
      <c r="AL34">
        <f t="shared" si="8"/>
        <v>-3382.3038322615776</v>
      </c>
      <c r="AN34">
        <f t="shared" si="9"/>
        <v>0</v>
      </c>
      <c r="AO34">
        <f t="shared" si="9"/>
        <v>0</v>
      </c>
      <c r="AP34">
        <f t="shared" si="9"/>
        <v>-0.74541704139070042</v>
      </c>
      <c r="AQ34">
        <f t="shared" si="9"/>
        <v>-170.45914504542787</v>
      </c>
      <c r="AR34">
        <f t="shared" si="9"/>
        <v>-171.20456208681858</v>
      </c>
      <c r="AS34">
        <f t="shared" si="9"/>
        <v>6.0506959157515476</v>
      </c>
      <c r="AT34">
        <f t="shared" si="9"/>
        <v>6.9815926743759444</v>
      </c>
      <c r="AU34">
        <f t="shared" ref="AU34:AU97" si="23">AL34*$K34</f>
        <v>-158.17227349669108</v>
      </c>
      <c r="AW34">
        <v>31</v>
      </c>
      <c r="AX34">
        <f>IF(Z34&gt;0, (R34*SUMPRODUCT(K34:$K$98, X34:$X$98)-K34*$AZ$3)/Z34, 0)</f>
        <v>3142.0780947948115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2.5807838999999999E-2</v>
      </c>
      <c r="Q35" s="4">
        <f t="shared" si="21"/>
        <v>25</v>
      </c>
      <c r="R35">
        <f t="shared" si="0"/>
        <v>250000</v>
      </c>
      <c r="S35">
        <f t="shared" si="1"/>
        <v>3033.5705530899381</v>
      </c>
      <c r="U35">
        <f t="shared" si="13"/>
        <v>2.5807838999999999E-2</v>
      </c>
      <c r="V35">
        <f t="shared" si="14"/>
        <v>0.01</v>
      </c>
      <c r="W35">
        <f t="shared" si="15"/>
        <v>0.63759010602616051</v>
      </c>
      <c r="X35">
        <f t="shared" si="16"/>
        <v>1.645482280431608E-2</v>
      </c>
      <c r="Y35">
        <f t="shared" si="17"/>
        <v>6.3759010602616054E-3</v>
      </c>
      <c r="Z35">
        <f t="shared" si="18"/>
        <v>0.61475938216158277</v>
      </c>
      <c r="AB35">
        <f t="shared" si="19"/>
        <v>2003.3579056027002</v>
      </c>
      <c r="AC35">
        <f t="shared" si="2"/>
        <v>1864.9159589611413</v>
      </c>
      <c r="AE35">
        <f t="shared" si="3"/>
        <v>0</v>
      </c>
      <c r="AF35">
        <f t="shared" ref="AF35:AG66" si="24">-$Z35*P35</f>
        <v>0</v>
      </c>
      <c r="AG35">
        <f t="shared" si="24"/>
        <v>-15.368984554039569</v>
      </c>
      <c r="AH35">
        <f t="shared" si="5"/>
        <v>-4113.7057010790204</v>
      </c>
      <c r="AI35">
        <f t="shared" ref="AI35:AI66" si="25">SUM(AE35:AH35)</f>
        <v>-4129.0746856330597</v>
      </c>
      <c r="AJ35">
        <f t="shared" si="7"/>
        <v>138.44194664155884</v>
      </c>
      <c r="AK35">
        <f t="shared" si="22"/>
        <v>140.23505339218903</v>
      </c>
      <c r="AL35">
        <f t="shared" ref="AL35:AL98" si="26">SUM(AI35:AK35)</f>
        <v>-3850.3976855993119</v>
      </c>
      <c r="AN35">
        <f t="shared" ref="AN35:AT66" si="27">AE35*$K35</f>
        <v>0</v>
      </c>
      <c r="AO35">
        <f t="shared" si="27"/>
        <v>0</v>
      </c>
      <c r="AP35">
        <f t="shared" si="27"/>
        <v>-0.6417189892720766</v>
      </c>
      <c r="AQ35">
        <f t="shared" si="27"/>
        <v>-171.76431242917442</v>
      </c>
      <c r="AR35">
        <f t="shared" si="27"/>
        <v>-172.40603141844647</v>
      </c>
      <c r="AS35">
        <f t="shared" si="27"/>
        <v>5.7805267328692231</v>
      </c>
      <c r="AT35">
        <f t="shared" si="27"/>
        <v>5.8553963931011932</v>
      </c>
      <c r="AU35">
        <f t="shared" si="23"/>
        <v>-160.77010829247607</v>
      </c>
      <c r="AW35">
        <v>32</v>
      </c>
      <c r="AX35">
        <f>IF(Z35&gt;0, (R35*SUMPRODUCT(K35:$K$98, X35:$X$98)-K35*$AZ$3)/Z35, 0)</f>
        <v>3033.5705530899381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2.9740472E-2</v>
      </c>
      <c r="Q36" s="4">
        <f t="shared" si="21"/>
        <v>25</v>
      </c>
      <c r="R36">
        <f t="shared" si="0"/>
        <v>250000</v>
      </c>
      <c r="S36">
        <f t="shared" si="1"/>
        <v>2916.5765720174331</v>
      </c>
      <c r="U36">
        <f t="shared" si="13"/>
        <v>2.9740472E-2</v>
      </c>
      <c r="V36">
        <f t="shared" si="14"/>
        <v>0.01</v>
      </c>
      <c r="W36">
        <f t="shared" si="15"/>
        <v>0.61475938216158277</v>
      </c>
      <c r="X36">
        <f t="shared" si="16"/>
        <v>1.8283234191913852E-2</v>
      </c>
      <c r="Y36">
        <f t="shared" si="17"/>
        <v>6.1475938216158281E-3</v>
      </c>
      <c r="Z36">
        <f t="shared" si="18"/>
        <v>0.59032855414805319</v>
      </c>
      <c r="AB36">
        <f t="shared" si="19"/>
        <v>1864.9159589611413</v>
      </c>
      <c r="AC36">
        <f t="shared" si="2"/>
        <v>1721.7384308211367</v>
      </c>
      <c r="AE36">
        <f t="shared" si="3"/>
        <v>0</v>
      </c>
      <c r="AF36">
        <f t="shared" si="24"/>
        <v>0</v>
      </c>
      <c r="AG36">
        <f t="shared" si="24"/>
        <v>-14.75821385370133</v>
      </c>
      <c r="AH36">
        <f t="shared" si="5"/>
        <v>-4570.8085479784631</v>
      </c>
      <c r="AI36">
        <f t="shared" si="25"/>
        <v>-4585.566761832164</v>
      </c>
      <c r="AJ36">
        <f t="shared" si="7"/>
        <v>143.1775281400046</v>
      </c>
      <c r="AK36">
        <f t="shared" si="22"/>
        <v>130.54411712727992</v>
      </c>
      <c r="AL36">
        <f t="shared" si="26"/>
        <v>-4311.8451165648803</v>
      </c>
      <c r="AN36">
        <f t="shared" si="27"/>
        <v>0</v>
      </c>
      <c r="AO36">
        <f t="shared" si="27"/>
        <v>0</v>
      </c>
      <c r="AP36">
        <f t="shared" si="27"/>
        <v>-0.5501935479884299</v>
      </c>
      <c r="AQ36">
        <f t="shared" si="27"/>
        <v>-170.40201457423657</v>
      </c>
      <c r="AR36">
        <f t="shared" si="27"/>
        <v>-170.95220812222499</v>
      </c>
      <c r="AS36">
        <f t="shared" si="27"/>
        <v>5.3377294149864678</v>
      </c>
      <c r="AT36">
        <f t="shared" si="27"/>
        <v>4.8667495730360253</v>
      </c>
      <c r="AU36">
        <f t="shared" si="23"/>
        <v>-160.74772913420253</v>
      </c>
      <c r="AW36">
        <v>33</v>
      </c>
      <c r="AX36">
        <f>IF(Z36&gt;0, (R36*SUMPRODUCT(K36:$K$98, X36:$X$98)-K36*$AZ$3)/Z36, 0)</f>
        <v>2916.5765720174331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3.4073305999999998E-2</v>
      </c>
      <c r="Q37" s="4">
        <f t="shared" si="21"/>
        <v>25</v>
      </c>
      <c r="R37">
        <f t="shared" si="0"/>
        <v>250000</v>
      </c>
      <c r="S37">
        <f t="shared" si="1"/>
        <v>2794.3116915871447</v>
      </c>
      <c r="U37">
        <f t="shared" si="13"/>
        <v>3.4073305999999998E-2</v>
      </c>
      <c r="V37">
        <f t="shared" si="14"/>
        <v>0.01</v>
      </c>
      <c r="W37">
        <f t="shared" si="15"/>
        <v>0.59032855414805319</v>
      </c>
      <c r="X37">
        <f t="shared" si="16"/>
        <v>2.0114445466024183E-2</v>
      </c>
      <c r="Y37">
        <f t="shared" si="17"/>
        <v>5.9032855414805317E-3</v>
      </c>
      <c r="Z37">
        <f t="shared" si="18"/>
        <v>0.56431082314054848</v>
      </c>
      <c r="AB37">
        <f t="shared" si="19"/>
        <v>1721.7384308211367</v>
      </c>
      <c r="AC37">
        <f t="shared" si="2"/>
        <v>1576.8603307907999</v>
      </c>
      <c r="AE37">
        <f t="shared" si="3"/>
        <v>0</v>
      </c>
      <c r="AF37">
        <f t="shared" si="24"/>
        <v>0</v>
      </c>
      <c r="AG37">
        <f t="shared" si="24"/>
        <v>-14.107770578513712</v>
      </c>
      <c r="AH37">
        <f t="shared" si="5"/>
        <v>-5028.6113665060457</v>
      </c>
      <c r="AI37">
        <f t="shared" si="25"/>
        <v>-5042.7191370845594</v>
      </c>
      <c r="AJ37">
        <f t="shared" si="7"/>
        <v>144.87810003033678</v>
      </c>
      <c r="AK37">
        <f t="shared" si="22"/>
        <v>120.52169015747958</v>
      </c>
      <c r="AL37">
        <f t="shared" si="26"/>
        <v>-4777.3193468967429</v>
      </c>
      <c r="AN37">
        <f t="shared" si="27"/>
        <v>0</v>
      </c>
      <c r="AO37">
        <f t="shared" si="27"/>
        <v>0</v>
      </c>
      <c r="AP37">
        <f t="shared" si="27"/>
        <v>-0.46959348159706266</v>
      </c>
      <c r="AQ37">
        <f t="shared" si="27"/>
        <v>-167.3831528556737</v>
      </c>
      <c r="AR37">
        <f t="shared" si="27"/>
        <v>-167.85274633727076</v>
      </c>
      <c r="AS37">
        <f t="shared" si="27"/>
        <v>4.822435339573043</v>
      </c>
      <c r="AT37">
        <f t="shared" si="27"/>
        <v>4.0117040303455109</v>
      </c>
      <c r="AU37">
        <f t="shared" si="23"/>
        <v>-159.01860696735221</v>
      </c>
      <c r="AW37">
        <v>34</v>
      </c>
      <c r="AX37">
        <f>IF(Z37&gt;0, (R37*SUMPRODUCT(K37:$K$98, X37:$X$98)-K37*$AZ$3)/Z37, 0)</f>
        <v>2794.3116915871447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3.9255977999999997E-2</v>
      </c>
      <c r="Q38" s="4">
        <f t="shared" si="21"/>
        <v>25</v>
      </c>
      <c r="R38">
        <f t="shared" si="0"/>
        <v>250000</v>
      </c>
      <c r="S38">
        <f t="shared" si="1"/>
        <v>2669.5730952577724</v>
      </c>
      <c r="U38">
        <f t="shared" si="13"/>
        <v>3.9255977999999997E-2</v>
      </c>
      <c r="V38">
        <f t="shared" si="14"/>
        <v>0.01</v>
      </c>
      <c r="W38">
        <f t="shared" si="15"/>
        <v>0.56431082314054848</v>
      </c>
      <c r="X38">
        <f t="shared" si="16"/>
        <v>2.215257325836726E-2</v>
      </c>
      <c r="Y38">
        <f t="shared" si="17"/>
        <v>5.643108231405485E-3</v>
      </c>
      <c r="Z38">
        <f t="shared" si="18"/>
        <v>0.53651514165077574</v>
      </c>
      <c r="AB38">
        <f t="shared" si="19"/>
        <v>1576.8603307907999</v>
      </c>
      <c r="AC38">
        <f t="shared" si="2"/>
        <v>1432.2663873493236</v>
      </c>
      <c r="AE38">
        <f t="shared" si="3"/>
        <v>0</v>
      </c>
      <c r="AF38">
        <f t="shared" si="24"/>
        <v>0</v>
      </c>
      <c r="AG38">
        <f t="shared" si="24"/>
        <v>-13.412878541269393</v>
      </c>
      <c r="AH38">
        <f t="shared" si="5"/>
        <v>-5538.1433145918154</v>
      </c>
      <c r="AI38">
        <f t="shared" si="25"/>
        <v>-5551.5561931330849</v>
      </c>
      <c r="AJ38">
        <f t="shared" si="7"/>
        <v>144.59394344147631</v>
      </c>
      <c r="AK38">
        <f t="shared" si="22"/>
        <v>110.38022315535601</v>
      </c>
      <c r="AL38">
        <f t="shared" si="26"/>
        <v>-5296.5820265362527</v>
      </c>
      <c r="AN38">
        <f t="shared" si="27"/>
        <v>0</v>
      </c>
      <c r="AO38">
        <f t="shared" si="27"/>
        <v>0</v>
      </c>
      <c r="AP38">
        <f t="shared" si="27"/>
        <v>-0.39862785303444132</v>
      </c>
      <c r="AQ38">
        <f t="shared" si="27"/>
        <v>-164.5924230581937</v>
      </c>
      <c r="AR38">
        <f t="shared" si="27"/>
        <v>-164.99105091122814</v>
      </c>
      <c r="AS38">
        <f t="shared" si="27"/>
        <v>4.2973007664620351</v>
      </c>
      <c r="AT38">
        <f t="shared" si="27"/>
        <v>3.2804763897994618</v>
      </c>
      <c r="AU38">
        <f t="shared" si="23"/>
        <v>-157.41327375496667</v>
      </c>
      <c r="AW38">
        <v>35</v>
      </c>
      <c r="AX38">
        <f>IF(Z38&gt;0, (R38*SUMPRODUCT(K38:$K$98, X38:$X$98)-K38*$AZ$3)/Z38, 0)</f>
        <v>2669.5730952577724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4.4782766000000002E-2</v>
      </c>
      <c r="Q39" s="4">
        <f t="shared" si="21"/>
        <v>25</v>
      </c>
      <c r="R39">
        <f t="shared" si="0"/>
        <v>250000</v>
      </c>
      <c r="S39">
        <f t="shared" si="1"/>
        <v>2539.858304482631</v>
      </c>
      <c r="U39">
        <f t="shared" si="13"/>
        <v>4.4782766000000002E-2</v>
      </c>
      <c r="V39">
        <f t="shared" si="14"/>
        <v>0.01</v>
      </c>
      <c r="W39">
        <f t="shared" si="15"/>
        <v>0.53651514165077574</v>
      </c>
      <c r="X39">
        <f t="shared" si="16"/>
        <v>2.4026632044003543E-2</v>
      </c>
      <c r="Y39">
        <f t="shared" si="17"/>
        <v>5.3651514165077574E-3</v>
      </c>
      <c r="Z39">
        <f t="shared" si="18"/>
        <v>0.50712335819026444</v>
      </c>
      <c r="AB39">
        <f t="shared" si="19"/>
        <v>1432.2663873493236</v>
      </c>
      <c r="AC39">
        <f t="shared" si="2"/>
        <v>1288.0214726966631</v>
      </c>
      <c r="AE39">
        <f t="shared" si="3"/>
        <v>0</v>
      </c>
      <c r="AF39">
        <f t="shared" si="24"/>
        <v>0</v>
      </c>
      <c r="AG39">
        <f t="shared" si="24"/>
        <v>-12.678083954756611</v>
      </c>
      <c r="AH39">
        <f t="shared" si="5"/>
        <v>-6006.6580110008854</v>
      </c>
      <c r="AI39">
        <f t="shared" si="25"/>
        <v>-6019.3360949556418</v>
      </c>
      <c r="AJ39">
        <f t="shared" si="7"/>
        <v>144.24491465266055</v>
      </c>
      <c r="AK39">
        <f t="shared" si="22"/>
        <v>100.25864711445266</v>
      </c>
      <c r="AL39">
        <f t="shared" si="26"/>
        <v>-5774.8325331885289</v>
      </c>
      <c r="AN39">
        <f t="shared" si="27"/>
        <v>0</v>
      </c>
      <c r="AO39">
        <f t="shared" si="27"/>
        <v>0</v>
      </c>
      <c r="AP39">
        <f t="shared" si="27"/>
        <v>-0.3364195684290831</v>
      </c>
      <c r="AQ39">
        <f t="shared" si="27"/>
        <v>-159.38980235289083</v>
      </c>
      <c r="AR39">
        <f t="shared" si="27"/>
        <v>-159.7262219213199</v>
      </c>
      <c r="AS39">
        <f t="shared" si="27"/>
        <v>3.8276140234369977</v>
      </c>
      <c r="AT39">
        <f t="shared" si="27"/>
        <v>2.6604154787027849</v>
      </c>
      <c r="AU39">
        <f t="shared" si="23"/>
        <v>-153.23819241918014</v>
      </c>
      <c r="AW39">
        <v>36</v>
      </c>
      <c r="AX39">
        <f>IF(Z39&gt;0, (R39*SUMPRODUCT(K39:$K$98, X39:$X$98)-K39*$AZ$3)/Z39, 0)</f>
        <v>2539.858304482631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5.0287691000000002E-2</v>
      </c>
      <c r="Q40" s="4">
        <f t="shared" si="21"/>
        <v>25</v>
      </c>
      <c r="R40">
        <f t="shared" si="0"/>
        <v>250000</v>
      </c>
      <c r="S40">
        <f t="shared" si="1"/>
        <v>2406.4608953278916</v>
      </c>
      <c r="U40">
        <f t="shared" si="13"/>
        <v>5.0287691000000002E-2</v>
      </c>
      <c r="V40">
        <f t="shared" si="14"/>
        <v>0.01</v>
      </c>
      <c r="W40">
        <f t="shared" si="15"/>
        <v>0.50712335819026444</v>
      </c>
      <c r="X40">
        <f t="shared" si="16"/>
        <v>2.5502062735554339E-2</v>
      </c>
      <c r="Y40">
        <f t="shared" si="17"/>
        <v>5.0712335819026446E-3</v>
      </c>
      <c r="Z40">
        <f t="shared" si="18"/>
        <v>0.47655006187280746</v>
      </c>
      <c r="AB40">
        <f t="shared" si="19"/>
        <v>1288.0214726966631</v>
      </c>
      <c r="AC40">
        <f t="shared" si="2"/>
        <v>1146.7990885629983</v>
      </c>
      <c r="AE40">
        <f t="shared" si="3"/>
        <v>0</v>
      </c>
      <c r="AF40">
        <f t="shared" si="24"/>
        <v>0</v>
      </c>
      <c r="AG40">
        <f t="shared" si="24"/>
        <v>-11.913751546820187</v>
      </c>
      <c r="AH40">
        <f t="shared" si="5"/>
        <v>-6375.515683888585</v>
      </c>
      <c r="AI40">
        <f t="shared" si="25"/>
        <v>-6387.4294354354051</v>
      </c>
      <c r="AJ40">
        <f t="shared" si="7"/>
        <v>141.22238413366472</v>
      </c>
      <c r="AK40">
        <f t="shared" si="22"/>
        <v>90.161503088766423</v>
      </c>
      <c r="AL40">
        <f t="shared" si="26"/>
        <v>-6156.0455482129746</v>
      </c>
      <c r="AN40">
        <f t="shared" si="27"/>
        <v>0</v>
      </c>
      <c r="AO40">
        <f t="shared" si="27"/>
        <v>0</v>
      </c>
      <c r="AP40">
        <f t="shared" si="27"/>
        <v>-0.28226572271542605</v>
      </c>
      <c r="AQ40">
        <f t="shared" si="27"/>
        <v>-151.05145806709899</v>
      </c>
      <c r="AR40">
        <f t="shared" si="27"/>
        <v>-151.33372378981443</v>
      </c>
      <c r="AS40">
        <f t="shared" si="27"/>
        <v>3.3459014286497966</v>
      </c>
      <c r="AT40">
        <f t="shared" si="27"/>
        <v>2.1361450866626739</v>
      </c>
      <c r="AU40">
        <f t="shared" si="23"/>
        <v>-145.85167727450195</v>
      </c>
      <c r="AW40">
        <v>37</v>
      </c>
      <c r="AX40">
        <f>IF(Z40&gt;0, (R40*SUMPRODUCT(K40:$K$98, X40:$X$98)-K40*$AZ$3)/Z40, 0)</f>
        <v>2406.4608953278916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5.6343962999999997E-2</v>
      </c>
      <c r="Q41" s="4">
        <f t="shared" si="21"/>
        <v>25</v>
      </c>
      <c r="R41">
        <f t="shared" si="0"/>
        <v>250000</v>
      </c>
      <c r="S41">
        <f t="shared" si="1"/>
        <v>2274.4247428243698</v>
      </c>
      <c r="U41">
        <f t="shared" si="13"/>
        <v>5.6343962999999997E-2</v>
      </c>
      <c r="V41">
        <f t="shared" si="14"/>
        <v>0.01</v>
      </c>
      <c r="W41">
        <f t="shared" si="15"/>
        <v>0.47655006187280746</v>
      </c>
      <c r="X41">
        <f t="shared" si="16"/>
        <v>2.6850719053809174E-2</v>
      </c>
      <c r="Y41">
        <f t="shared" si="17"/>
        <v>4.7655006187280746E-3</v>
      </c>
      <c r="Z41">
        <f t="shared" si="18"/>
        <v>0.44493384220027021</v>
      </c>
      <c r="AB41">
        <f t="shared" si="19"/>
        <v>1146.7990885629983</v>
      </c>
      <c r="AC41">
        <f t="shared" si="2"/>
        <v>1011.9685396202083</v>
      </c>
      <c r="AE41">
        <f t="shared" si="3"/>
        <v>0</v>
      </c>
      <c r="AF41">
        <f t="shared" si="24"/>
        <v>0</v>
      </c>
      <c r="AG41">
        <f t="shared" si="24"/>
        <v>-11.123346055006756</v>
      </c>
      <c r="AH41">
        <f t="shared" si="5"/>
        <v>-6712.6797634522936</v>
      </c>
      <c r="AI41">
        <f t="shared" si="25"/>
        <v>-6723.8031095073002</v>
      </c>
      <c r="AJ41">
        <f t="shared" si="7"/>
        <v>134.83054894279007</v>
      </c>
      <c r="AK41">
        <f t="shared" si="22"/>
        <v>80.275936199409898</v>
      </c>
      <c r="AL41">
        <f t="shared" si="26"/>
        <v>-6508.6966243651004</v>
      </c>
      <c r="AN41">
        <f t="shared" si="27"/>
        <v>0</v>
      </c>
      <c r="AO41">
        <f t="shared" si="27"/>
        <v>0</v>
      </c>
      <c r="AP41">
        <f t="shared" si="27"/>
        <v>-0.23530276433162997</v>
      </c>
      <c r="AQ41">
        <f t="shared" si="27"/>
        <v>-141.99972711469843</v>
      </c>
      <c r="AR41">
        <f t="shared" si="27"/>
        <v>-142.23502987903007</v>
      </c>
      <c r="AS41">
        <f t="shared" si="27"/>
        <v>2.8521993944717172</v>
      </c>
      <c r="AT41">
        <f t="shared" si="27"/>
        <v>1.6981535595153465</v>
      </c>
      <c r="AU41">
        <f t="shared" si="23"/>
        <v>-137.68467692504299</v>
      </c>
      <c r="AW41">
        <v>38</v>
      </c>
      <c r="AX41">
        <f>IF(Z41&gt;0, (R41*SUMPRODUCT(K41:$K$98, X41:$X$98)-K41*$AZ$3)/Z41, 0)</f>
        <v>2274.4247428243698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6.2785228999999998E-2</v>
      </c>
      <c r="Q42" s="4">
        <f t="shared" si="21"/>
        <v>25</v>
      </c>
      <c r="R42">
        <f t="shared" si="0"/>
        <v>250000</v>
      </c>
      <c r="S42">
        <f t="shared" si="1"/>
        <v>2143.8696317088543</v>
      </c>
      <c r="U42">
        <f t="shared" si="13"/>
        <v>6.2785228999999998E-2</v>
      </c>
      <c r="V42">
        <f t="shared" si="14"/>
        <v>0.01</v>
      </c>
      <c r="W42">
        <f t="shared" si="15"/>
        <v>0.44493384220027021</v>
      </c>
      <c r="X42">
        <f t="shared" si="16"/>
        <v>2.7935273172393828E-2</v>
      </c>
      <c r="Y42">
        <f t="shared" si="17"/>
        <v>4.4493384220027025E-3</v>
      </c>
      <c r="Z42">
        <f t="shared" si="18"/>
        <v>0.41254923060587373</v>
      </c>
      <c r="AB42">
        <f t="shared" si="19"/>
        <v>1011.9685396202083</v>
      </c>
      <c r="AC42">
        <f t="shared" si="2"/>
        <v>884.45176708078566</v>
      </c>
      <c r="AE42">
        <f t="shared" si="3"/>
        <v>0</v>
      </c>
      <c r="AF42">
        <f t="shared" si="24"/>
        <v>0</v>
      </c>
      <c r="AG42">
        <f t="shared" si="24"/>
        <v>-10.313730765146843</v>
      </c>
      <c r="AH42">
        <f t="shared" si="5"/>
        <v>-6983.8182930984567</v>
      </c>
      <c r="AI42">
        <f t="shared" si="25"/>
        <v>-6994.1320238636035</v>
      </c>
      <c r="AJ42">
        <f t="shared" si="7"/>
        <v>127.51677253942262</v>
      </c>
      <c r="AK42">
        <f t="shared" si="22"/>
        <v>70.837797773414593</v>
      </c>
      <c r="AL42">
        <f t="shared" si="26"/>
        <v>-6795.7774535507669</v>
      </c>
      <c r="AN42">
        <f t="shared" si="27"/>
        <v>0</v>
      </c>
      <c r="AO42">
        <f t="shared" si="27"/>
        <v>0</v>
      </c>
      <c r="AP42">
        <f t="shared" si="27"/>
        <v>-0.19480017745126718</v>
      </c>
      <c r="AQ42">
        <f t="shared" si="27"/>
        <v>-131.90658877584301</v>
      </c>
      <c r="AR42">
        <f t="shared" si="27"/>
        <v>-132.10138895329428</v>
      </c>
      <c r="AS42">
        <f t="shared" si="27"/>
        <v>2.408467942816106</v>
      </c>
      <c r="AT42">
        <f t="shared" si="27"/>
        <v>1.3379460731270769</v>
      </c>
      <c r="AU42">
        <f t="shared" si="23"/>
        <v>-128.3549749373511</v>
      </c>
      <c r="AW42">
        <v>39</v>
      </c>
      <c r="AX42">
        <f>IF(Z42&gt;0, (R42*SUMPRODUCT(K42:$K$98, X42:$X$98)-K42*$AZ$3)/Z42, 0)</f>
        <v>2143.8696317088543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6.9956555000000004E-2</v>
      </c>
      <c r="Q43" s="4">
        <f t="shared" si="21"/>
        <v>25</v>
      </c>
      <c r="R43">
        <f t="shared" si="0"/>
        <v>250000</v>
      </c>
      <c r="S43">
        <f t="shared" si="1"/>
        <v>2016.7296428440709</v>
      </c>
      <c r="U43">
        <f t="shared" si="13"/>
        <v>6.9956555000000004E-2</v>
      </c>
      <c r="V43">
        <f t="shared" si="14"/>
        <v>0.01</v>
      </c>
      <c r="W43">
        <f t="shared" si="15"/>
        <v>0.41254923060587373</v>
      </c>
      <c r="X43">
        <f t="shared" si="16"/>
        <v>2.8860522941087489E-2</v>
      </c>
      <c r="Y43">
        <f t="shared" si="17"/>
        <v>4.1254923060587371E-3</v>
      </c>
      <c r="Z43">
        <f t="shared" si="18"/>
        <v>0.3795632153587275</v>
      </c>
      <c r="AB43">
        <f t="shared" si="19"/>
        <v>884.45176708078566</v>
      </c>
      <c r="AC43">
        <f t="shared" si="2"/>
        <v>765.47638774715369</v>
      </c>
      <c r="AE43">
        <f t="shared" si="3"/>
        <v>0</v>
      </c>
      <c r="AF43">
        <f t="shared" si="24"/>
        <v>0</v>
      </c>
      <c r="AG43">
        <f t="shared" si="24"/>
        <v>-9.4890803839681883</v>
      </c>
      <c r="AH43">
        <f t="shared" si="5"/>
        <v>-7215.1307352718723</v>
      </c>
      <c r="AI43">
        <f t="shared" si="25"/>
        <v>-7224.6198156558403</v>
      </c>
      <c r="AJ43">
        <f t="shared" si="7"/>
        <v>118.97537933363196</v>
      </c>
      <c r="AK43">
        <f t="shared" si="22"/>
        <v>61.911623695655003</v>
      </c>
      <c r="AL43">
        <f t="shared" si="26"/>
        <v>-7043.7328126265529</v>
      </c>
      <c r="AN43">
        <f t="shared" si="27"/>
        <v>0</v>
      </c>
      <c r="AO43">
        <f t="shared" si="27"/>
        <v>0</v>
      </c>
      <c r="AP43">
        <f t="shared" si="27"/>
        <v>-0.16002198781149568</v>
      </c>
      <c r="AQ43">
        <f t="shared" si="27"/>
        <v>-121.67454757035117</v>
      </c>
      <c r="AR43">
        <f t="shared" si="27"/>
        <v>-121.83456955816266</v>
      </c>
      <c r="AS43">
        <f t="shared" si="27"/>
        <v>2.0063774287085181</v>
      </c>
      <c r="AT43">
        <f t="shared" si="27"/>
        <v>1.0440654617231691</v>
      </c>
      <c r="AU43">
        <f t="shared" si="23"/>
        <v>-118.78412666773096</v>
      </c>
      <c r="AW43">
        <v>40</v>
      </c>
      <c r="AX43">
        <f>IF(Z43&gt;0, (R43*SUMPRODUCT(K43:$K$98, X43:$X$98)-K43*$AZ$3)/Z43, 0)</f>
        <v>2016.7296428440709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7.8227725999999997E-2</v>
      </c>
      <c r="Q44" s="4">
        <f t="shared" si="21"/>
        <v>25</v>
      </c>
      <c r="R44">
        <f t="shared" si="0"/>
        <v>250000</v>
      </c>
      <c r="S44">
        <f t="shared" si="1"/>
        <v>1893.6564440480097</v>
      </c>
      <c r="U44">
        <f t="shared" si="13"/>
        <v>7.8227725999999997E-2</v>
      </c>
      <c r="V44">
        <f t="shared" si="14"/>
        <v>0.01</v>
      </c>
      <c r="W44">
        <f t="shared" si="15"/>
        <v>0.3795632153587275</v>
      </c>
      <c r="X44">
        <f t="shared" si="16"/>
        <v>2.9692367210761527E-2</v>
      </c>
      <c r="Y44">
        <f t="shared" si="17"/>
        <v>3.795632153587275E-3</v>
      </c>
      <c r="Z44">
        <f t="shared" si="18"/>
        <v>0.34607521599437874</v>
      </c>
      <c r="AB44">
        <f t="shared" si="19"/>
        <v>765.47638774715369</v>
      </c>
      <c r="AC44">
        <f t="shared" si="2"/>
        <v>655.3475628930621</v>
      </c>
      <c r="AE44">
        <f t="shared" si="3"/>
        <v>0</v>
      </c>
      <c r="AF44">
        <f t="shared" si="24"/>
        <v>0</v>
      </c>
      <c r="AG44">
        <f t="shared" si="24"/>
        <v>-8.6518803998594684</v>
      </c>
      <c r="AH44">
        <f t="shared" si="5"/>
        <v>-7423.0918026903819</v>
      </c>
      <c r="AI44">
        <f t="shared" si="25"/>
        <v>-7431.7436830902416</v>
      </c>
      <c r="AJ44">
        <f t="shared" si="7"/>
        <v>110.12882485409159</v>
      </c>
      <c r="AK44">
        <f t="shared" si="22"/>
        <v>53.583347142300767</v>
      </c>
      <c r="AL44">
        <f t="shared" si="26"/>
        <v>-7268.0315110938491</v>
      </c>
      <c r="AN44">
        <f t="shared" si="27"/>
        <v>0</v>
      </c>
      <c r="AO44">
        <f t="shared" si="27"/>
        <v>0</v>
      </c>
      <c r="AP44">
        <f t="shared" si="27"/>
        <v>-0.1302710818900783</v>
      </c>
      <c r="AQ44">
        <f t="shared" si="27"/>
        <v>-111.76925193297342</v>
      </c>
      <c r="AR44">
        <f t="shared" si="27"/>
        <v>-111.89952301486349</v>
      </c>
      <c r="AS44">
        <f t="shared" si="27"/>
        <v>1.658206135311173</v>
      </c>
      <c r="AT44">
        <f t="shared" si="27"/>
        <v>0.80680271581568985</v>
      </c>
      <c r="AU44">
        <f t="shared" si="23"/>
        <v>-109.43451416373662</v>
      </c>
      <c r="AW44">
        <v>41</v>
      </c>
      <c r="AX44">
        <f>IF(Z44&gt;0, (R44*SUMPRODUCT(K44:$K$98, X44:$X$98)-K44*$AZ$3)/Z44, 0)</f>
        <v>1893.6564440480097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8.7072107999999995E-2</v>
      </c>
      <c r="Q45" s="4">
        <f t="shared" si="21"/>
        <v>25</v>
      </c>
      <c r="R45">
        <f t="shared" si="0"/>
        <v>250000</v>
      </c>
      <c r="S45">
        <f t="shared" si="1"/>
        <v>1772.5463421792697</v>
      </c>
      <c r="U45">
        <f t="shared" si="13"/>
        <v>8.7072107999999995E-2</v>
      </c>
      <c r="V45">
        <f t="shared" si="14"/>
        <v>0.01</v>
      </c>
      <c r="W45">
        <f t="shared" si="15"/>
        <v>0.34607521599437874</v>
      </c>
      <c r="X45">
        <f t="shared" si="16"/>
        <v>3.0133498583185873E-2</v>
      </c>
      <c r="Y45">
        <f t="shared" si="17"/>
        <v>3.4607521599437875E-3</v>
      </c>
      <c r="Z45">
        <f t="shared" si="18"/>
        <v>0.31248096525124908</v>
      </c>
      <c r="AB45">
        <f t="shared" si="19"/>
        <v>655.3475628930621</v>
      </c>
      <c r="AC45">
        <f t="shared" si="2"/>
        <v>553.88699195674906</v>
      </c>
      <c r="AE45">
        <f t="shared" si="3"/>
        <v>0</v>
      </c>
      <c r="AF45">
        <f t="shared" si="24"/>
        <v>0</v>
      </c>
      <c r="AG45">
        <f t="shared" si="24"/>
        <v>-7.8120241312812269</v>
      </c>
      <c r="AH45">
        <f t="shared" si="5"/>
        <v>-7533.374645796468</v>
      </c>
      <c r="AI45">
        <f t="shared" si="25"/>
        <v>-7541.1866699277489</v>
      </c>
      <c r="AJ45">
        <f t="shared" si="7"/>
        <v>101.46057093631305</v>
      </c>
      <c r="AK45">
        <f t="shared" si="22"/>
        <v>45.874329402514348</v>
      </c>
      <c r="AL45">
        <f t="shared" si="26"/>
        <v>-7393.8517695889213</v>
      </c>
      <c r="AN45">
        <f t="shared" si="27"/>
        <v>0</v>
      </c>
      <c r="AO45">
        <f t="shared" si="27"/>
        <v>0</v>
      </c>
      <c r="AP45">
        <f t="shared" si="27"/>
        <v>-0.10502267264247121</v>
      </c>
      <c r="AQ45">
        <f t="shared" si="27"/>
        <v>-101.27658671080125</v>
      </c>
      <c r="AR45">
        <f t="shared" si="27"/>
        <v>-101.38160938344372</v>
      </c>
      <c r="AS45">
        <f t="shared" si="27"/>
        <v>1.3640076052626109</v>
      </c>
      <c r="AT45">
        <f t="shared" si="27"/>
        <v>0.61672168423563178</v>
      </c>
      <c r="AU45">
        <f t="shared" si="23"/>
        <v>-99.400880093945474</v>
      </c>
      <c r="AW45">
        <v>42</v>
      </c>
      <c r="AX45">
        <f>IF(Z45&gt;0, (R45*SUMPRODUCT(K45:$K$98, X45:$X$98)-K45*$AZ$3)/Z45, 0)</f>
        <v>1772.5463421792697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9.6466888000000001E-2</v>
      </c>
      <c r="Q46" s="4">
        <f t="shared" si="21"/>
        <v>25</v>
      </c>
      <c r="R46">
        <f t="shared" si="0"/>
        <v>250000</v>
      </c>
      <c r="S46">
        <f t="shared" si="1"/>
        <v>1653.9920811779102</v>
      </c>
      <c r="U46">
        <f t="shared" si="13"/>
        <v>9.6466888000000001E-2</v>
      </c>
      <c r="V46">
        <f t="shared" si="14"/>
        <v>0.01</v>
      </c>
      <c r="W46">
        <f t="shared" si="15"/>
        <v>0.31248096525124908</v>
      </c>
      <c r="X46">
        <f t="shared" si="16"/>
        <v>3.0144066277024137E-2</v>
      </c>
      <c r="Y46">
        <f t="shared" si="17"/>
        <v>3.1248096525124907E-3</v>
      </c>
      <c r="Z46">
        <f t="shared" si="18"/>
        <v>0.27921208932171243</v>
      </c>
      <c r="AB46">
        <f t="shared" si="19"/>
        <v>553.88699195674906</v>
      </c>
      <c r="AC46">
        <f t="shared" si="2"/>
        <v>461.8145847072517</v>
      </c>
      <c r="AE46">
        <f t="shared" si="3"/>
        <v>0</v>
      </c>
      <c r="AF46">
        <f t="shared" si="24"/>
        <v>0</v>
      </c>
      <c r="AG46">
        <f t="shared" si="24"/>
        <v>-6.9803022330428108</v>
      </c>
      <c r="AH46">
        <f t="shared" si="5"/>
        <v>-7536.016569256034</v>
      </c>
      <c r="AI46">
        <f t="shared" si="25"/>
        <v>-7542.9968714890765</v>
      </c>
      <c r="AJ46">
        <f t="shared" si="7"/>
        <v>92.07240724949736</v>
      </c>
      <c r="AK46">
        <f t="shared" si="22"/>
        <v>38.772089436972436</v>
      </c>
      <c r="AL46">
        <f t="shared" si="26"/>
        <v>-7412.1523748026066</v>
      </c>
      <c r="AN46">
        <f t="shared" si="27"/>
        <v>0</v>
      </c>
      <c r="AO46">
        <f t="shared" si="27"/>
        <v>0</v>
      </c>
      <c r="AP46">
        <f t="shared" si="27"/>
        <v>-8.3786817425700488E-2</v>
      </c>
      <c r="AQ46">
        <f t="shared" si="27"/>
        <v>-90.45723570769583</v>
      </c>
      <c r="AR46">
        <f t="shared" si="27"/>
        <v>-90.541022525121534</v>
      </c>
      <c r="AS46">
        <f t="shared" si="27"/>
        <v>1.1051747787710819</v>
      </c>
      <c r="AT46">
        <f t="shared" si="27"/>
        <v>0.46539388559575801</v>
      </c>
      <c r="AU46">
        <f t="shared" si="23"/>
        <v>-88.970453860754688</v>
      </c>
      <c r="AW46">
        <v>43</v>
      </c>
      <c r="AX46">
        <f>IF(Z46&gt;0, (R46*SUMPRODUCT(K46:$K$98, X46:$X$98)-K46*$AZ$3)/Z46, 0)</f>
        <v>1653.9920811779102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0.107048017</v>
      </c>
      <c r="Q47" s="4">
        <f t="shared" si="21"/>
        <v>25</v>
      </c>
      <c r="R47">
        <f t="shared" si="0"/>
        <v>250000</v>
      </c>
      <c r="S47">
        <f t="shared" si="1"/>
        <v>1539.6666938343217</v>
      </c>
      <c r="U47">
        <f t="shared" si="13"/>
        <v>0.107048017</v>
      </c>
      <c r="V47">
        <f t="shared" si="14"/>
        <v>0.01</v>
      </c>
      <c r="W47">
        <f t="shared" si="15"/>
        <v>0.27921208932171243</v>
      </c>
      <c r="X47">
        <f t="shared" si="16"/>
        <v>2.988910048431619E-2</v>
      </c>
      <c r="Y47">
        <f t="shared" si="17"/>
        <v>2.7921208932171243E-3</v>
      </c>
      <c r="Z47">
        <f t="shared" si="18"/>
        <v>0.24653086794417911</v>
      </c>
      <c r="AB47">
        <f t="shared" si="19"/>
        <v>461.8145847072517</v>
      </c>
      <c r="AC47">
        <f t="shared" si="2"/>
        <v>379.57536637572002</v>
      </c>
      <c r="AE47">
        <f t="shared" si="3"/>
        <v>0</v>
      </c>
      <c r="AF47">
        <f t="shared" si="24"/>
        <v>0</v>
      </c>
      <c r="AG47">
        <f t="shared" si="24"/>
        <v>-6.1632716986044773</v>
      </c>
      <c r="AH47">
        <f t="shared" si="5"/>
        <v>-7472.2751210790475</v>
      </c>
      <c r="AI47">
        <f t="shared" si="25"/>
        <v>-7478.4383927776516</v>
      </c>
      <c r="AJ47">
        <f t="shared" si="7"/>
        <v>82.239218331531674</v>
      </c>
      <c r="AK47">
        <f t="shared" si="22"/>
        <v>32.327020929507619</v>
      </c>
      <c r="AL47">
        <f t="shared" si="26"/>
        <v>-7363.8721535166123</v>
      </c>
      <c r="AN47">
        <f t="shared" si="27"/>
        <v>0</v>
      </c>
      <c r="AO47">
        <f t="shared" si="27"/>
        <v>0</v>
      </c>
      <c r="AP47">
        <f t="shared" si="27"/>
        <v>-6.6053336245786784E-2</v>
      </c>
      <c r="AQ47">
        <f t="shared" si="27"/>
        <v>-80.082255858591807</v>
      </c>
      <c r="AR47">
        <f t="shared" si="27"/>
        <v>-80.148309194837594</v>
      </c>
      <c r="AS47">
        <f t="shared" si="27"/>
        <v>0.88137843124347703</v>
      </c>
      <c r="AT47">
        <f t="shared" si="27"/>
        <v>0.34645683132301985</v>
      </c>
      <c r="AU47">
        <f t="shared" si="23"/>
        <v>-78.920473932271094</v>
      </c>
      <c r="AW47">
        <v>44</v>
      </c>
      <c r="AX47">
        <f>IF(Z47&gt;0, (R47*SUMPRODUCT(K47:$K$98, X47:$X$98)-K47*$AZ$3)/Z47, 0)</f>
        <v>1539.6666938343217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0.118979948</v>
      </c>
      <c r="Q48" s="4">
        <f t="shared" si="21"/>
        <v>25</v>
      </c>
      <c r="R48">
        <f t="shared" si="0"/>
        <v>250000</v>
      </c>
      <c r="S48">
        <f t="shared" si="1"/>
        <v>1428.8914853858109</v>
      </c>
      <c r="U48">
        <f t="shared" si="13"/>
        <v>0.118979948</v>
      </c>
      <c r="V48">
        <f t="shared" si="14"/>
        <v>0.01</v>
      </c>
      <c r="W48">
        <f t="shared" si="15"/>
        <v>0.24653086794417911</v>
      </c>
      <c r="X48">
        <f t="shared" si="16"/>
        <v>2.9332229848393298E-2</v>
      </c>
      <c r="Y48">
        <f t="shared" si="17"/>
        <v>2.4653086794417913E-3</v>
      </c>
      <c r="Z48">
        <f t="shared" si="18"/>
        <v>0.21473332941634404</v>
      </c>
      <c r="AB48">
        <f t="shared" si="19"/>
        <v>379.57536637572002</v>
      </c>
      <c r="AC48">
        <f t="shared" si="2"/>
        <v>306.83062603156048</v>
      </c>
      <c r="AE48">
        <f t="shared" si="3"/>
        <v>0</v>
      </c>
      <c r="AF48">
        <f t="shared" si="24"/>
        <v>0</v>
      </c>
      <c r="AG48">
        <f t="shared" si="24"/>
        <v>-5.3683332354086009</v>
      </c>
      <c r="AH48">
        <f t="shared" si="5"/>
        <v>-7333.0574620983243</v>
      </c>
      <c r="AI48">
        <f t="shared" si="25"/>
        <v>-7338.4257953337328</v>
      </c>
      <c r="AJ48">
        <f t="shared" si="7"/>
        <v>72.744740344159538</v>
      </c>
      <c r="AK48">
        <f t="shared" si="22"/>
        <v>26.570275646300406</v>
      </c>
      <c r="AL48">
        <f t="shared" si="26"/>
        <v>-7239.110779343273</v>
      </c>
      <c r="AN48">
        <f t="shared" si="27"/>
        <v>0</v>
      </c>
      <c r="AO48">
        <f t="shared" si="27"/>
        <v>0</v>
      </c>
      <c r="AP48">
        <f t="shared" si="27"/>
        <v>-5.1369446760338118E-2</v>
      </c>
      <c r="AQ48">
        <f t="shared" si="27"/>
        <v>-70.169843854912742</v>
      </c>
      <c r="AR48">
        <f t="shared" si="27"/>
        <v>-70.221213301673075</v>
      </c>
      <c r="AS48">
        <f t="shared" si="27"/>
        <v>0.69609260497397196</v>
      </c>
      <c r="AT48">
        <f t="shared" si="27"/>
        <v>0.25425030458569331</v>
      </c>
      <c r="AU48">
        <f t="shared" si="23"/>
        <v>-69.270870392113409</v>
      </c>
      <c r="AW48">
        <v>45</v>
      </c>
      <c r="AX48">
        <f>IF(Z48&gt;0, (R48*SUMPRODUCT(K48:$K$98, X48:$X$98)-K48*$AZ$3)/Z48, 0)</f>
        <v>1428.8914853858109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0.132636267</v>
      </c>
      <c r="Q49" s="4">
        <f t="shared" si="21"/>
        <v>25</v>
      </c>
      <c r="R49">
        <f t="shared" si="0"/>
        <v>250000</v>
      </c>
      <c r="S49">
        <f t="shared" si="1"/>
        <v>1321.0543158012679</v>
      </c>
      <c r="U49">
        <f t="shared" si="13"/>
        <v>0.132636267</v>
      </c>
      <c r="V49">
        <f t="shared" si="14"/>
        <v>0.01</v>
      </c>
      <c r="W49">
        <f t="shared" si="15"/>
        <v>0.21473332941634404</v>
      </c>
      <c r="X49">
        <f t="shared" si="16"/>
        <v>2.8481427214265165E-2</v>
      </c>
      <c r="Y49">
        <f t="shared" si="17"/>
        <v>2.1473332941634405E-3</v>
      </c>
      <c r="Z49">
        <f t="shared" si="18"/>
        <v>0.18410456890791543</v>
      </c>
      <c r="AB49">
        <f t="shared" si="19"/>
        <v>306.83062603156048</v>
      </c>
      <c r="AC49">
        <f t="shared" si="2"/>
        <v>243.21213531453361</v>
      </c>
      <c r="AE49">
        <f t="shared" si="3"/>
        <v>0</v>
      </c>
      <c r="AF49">
        <f t="shared" si="24"/>
        <v>0</v>
      </c>
      <c r="AG49">
        <f t="shared" si="24"/>
        <v>-4.6026142226978859</v>
      </c>
      <c r="AH49">
        <f t="shared" si="5"/>
        <v>-7120.3568035662911</v>
      </c>
      <c r="AI49">
        <f t="shared" si="25"/>
        <v>-7124.9594177889894</v>
      </c>
      <c r="AJ49">
        <f t="shared" si="7"/>
        <v>63.618490717026873</v>
      </c>
      <c r="AK49">
        <f t="shared" si="22"/>
        <v>21.478143822209237</v>
      </c>
      <c r="AL49">
        <f t="shared" si="26"/>
        <v>-7039.8627832497532</v>
      </c>
      <c r="AN49">
        <f t="shared" si="27"/>
        <v>0</v>
      </c>
      <c r="AO49">
        <f t="shared" si="27"/>
        <v>0</v>
      </c>
      <c r="AP49">
        <f t="shared" si="27"/>
        <v>-3.9323482711239505E-2</v>
      </c>
      <c r="AQ49">
        <f t="shared" si="27"/>
        <v>-60.834389787022253</v>
      </c>
      <c r="AR49">
        <f t="shared" si="27"/>
        <v>-60.8737132697335</v>
      </c>
      <c r="AS49">
        <f t="shared" si="27"/>
        <v>0.54353906253732276</v>
      </c>
      <c r="AT49">
        <f t="shared" si="27"/>
        <v>0.18350341271206722</v>
      </c>
      <c r="AU49">
        <f t="shared" si="23"/>
        <v>-60.146670794484109</v>
      </c>
      <c r="AW49">
        <v>46</v>
      </c>
      <c r="AX49">
        <f>IF(Z49&gt;0, (R49*SUMPRODUCT(K49:$K$98, X49:$X$98)-K49*$AZ$3)/Z49, 0)</f>
        <v>1321.0543158012679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0.148393413</v>
      </c>
      <c r="Q50" s="4">
        <f t="shared" si="21"/>
        <v>25</v>
      </c>
      <c r="R50">
        <f t="shared" si="0"/>
        <v>250000</v>
      </c>
      <c r="S50">
        <f t="shared" si="1"/>
        <v>1214.8107197680749</v>
      </c>
      <c r="U50">
        <f t="shared" si="13"/>
        <v>0.148393413</v>
      </c>
      <c r="V50">
        <f t="shared" si="14"/>
        <v>0.01</v>
      </c>
      <c r="W50">
        <f t="shared" si="15"/>
        <v>0.18410456890791543</v>
      </c>
      <c r="X50">
        <f t="shared" si="16"/>
        <v>2.7319905329139253E-2</v>
      </c>
      <c r="Y50">
        <f t="shared" si="17"/>
        <v>1.8410456890791543E-3</v>
      </c>
      <c r="Z50">
        <f t="shared" si="18"/>
        <v>0.15494361788969702</v>
      </c>
      <c r="AB50">
        <f t="shared" si="19"/>
        <v>243.21213531453361</v>
      </c>
      <c r="AC50">
        <f t="shared" si="2"/>
        <v>188.2271679720524</v>
      </c>
      <c r="AE50">
        <f t="shared" si="3"/>
        <v>0</v>
      </c>
      <c r="AF50">
        <f t="shared" si="24"/>
        <v>0</v>
      </c>
      <c r="AG50">
        <f t="shared" si="24"/>
        <v>-3.8735904472424254</v>
      </c>
      <c r="AH50">
        <f t="shared" si="5"/>
        <v>-6829.976332284813</v>
      </c>
      <c r="AI50">
        <f t="shared" si="25"/>
        <v>-6833.8499227320553</v>
      </c>
      <c r="AJ50">
        <f t="shared" si="7"/>
        <v>54.984967342481212</v>
      </c>
      <c r="AK50">
        <f t="shared" si="22"/>
        <v>17.024849472017355</v>
      </c>
      <c r="AL50">
        <f t="shared" si="26"/>
        <v>-6761.8401059175567</v>
      </c>
      <c r="AN50">
        <f t="shared" si="27"/>
        <v>0</v>
      </c>
      <c r="AO50">
        <f t="shared" si="27"/>
        <v>0</v>
      </c>
      <c r="AP50">
        <f t="shared" si="27"/>
        <v>-2.9549019708535518E-2</v>
      </c>
      <c r="AQ50">
        <f t="shared" si="27"/>
        <v>-52.101301880065378</v>
      </c>
      <c r="AR50">
        <f t="shared" si="27"/>
        <v>-52.130850899773918</v>
      </c>
      <c r="AS50">
        <f t="shared" si="27"/>
        <v>0.41944338354944199</v>
      </c>
      <c r="AT50">
        <f t="shared" si="27"/>
        <v>0.12987114137004874</v>
      </c>
      <c r="AU50">
        <f t="shared" si="23"/>
        <v>-51.581536374854423</v>
      </c>
      <c r="AW50">
        <v>47</v>
      </c>
      <c r="AX50">
        <f>IF(Z50&gt;0, (R50*SUMPRODUCT(K50:$K$98, X50:$X$98)-K50*$AZ$3)/Z50, 0)</f>
        <v>1214.8107197680749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0.16656033000000001</v>
      </c>
      <c r="Q51" s="4">
        <f t="shared" si="21"/>
        <v>25</v>
      </c>
      <c r="R51">
        <f t="shared" si="0"/>
        <v>250000</v>
      </c>
      <c r="S51">
        <f t="shared" si="1"/>
        <v>1107.8626595986184</v>
      </c>
      <c r="U51">
        <f t="shared" si="13"/>
        <v>0.16656033000000001</v>
      </c>
      <c r="V51">
        <f t="shared" si="14"/>
        <v>0.01</v>
      </c>
      <c r="W51">
        <f t="shared" si="15"/>
        <v>0.15494361788969702</v>
      </c>
      <c r="X51">
        <f t="shared" si="16"/>
        <v>2.580746012710184E-2</v>
      </c>
      <c r="Y51">
        <f t="shared" si="17"/>
        <v>1.5494361788969701E-3</v>
      </c>
      <c r="Z51">
        <f t="shared" si="18"/>
        <v>0.12758672158369821</v>
      </c>
      <c r="AB51">
        <f t="shared" si="19"/>
        <v>188.2271679720524</v>
      </c>
      <c r="AC51">
        <f t="shared" si="2"/>
        <v>141.34856470318437</v>
      </c>
      <c r="AE51">
        <f t="shared" si="3"/>
        <v>0</v>
      </c>
      <c r="AF51">
        <f t="shared" si="24"/>
        <v>0</v>
      </c>
      <c r="AG51">
        <f t="shared" si="24"/>
        <v>-3.1896680395924553</v>
      </c>
      <c r="AH51">
        <f t="shared" si="5"/>
        <v>-6451.86503177546</v>
      </c>
      <c r="AI51">
        <f t="shared" si="25"/>
        <v>-6455.0546998150521</v>
      </c>
      <c r="AJ51">
        <f t="shared" si="7"/>
        <v>46.878603268868034</v>
      </c>
      <c r="AK51">
        <f t="shared" si="22"/>
        <v>13.175901758043668</v>
      </c>
      <c r="AL51">
        <f t="shared" si="26"/>
        <v>-6395.000194788141</v>
      </c>
      <c r="AN51">
        <f t="shared" si="27"/>
        <v>0</v>
      </c>
      <c r="AO51">
        <f t="shared" si="27"/>
        <v>0</v>
      </c>
      <c r="AP51">
        <f t="shared" si="27"/>
        <v>-2.1724852712160698E-2</v>
      </c>
      <c r="AQ51">
        <f t="shared" si="27"/>
        <v>-43.943700659198029</v>
      </c>
      <c r="AR51">
        <f t="shared" si="27"/>
        <v>-43.96542551191019</v>
      </c>
      <c r="AS51">
        <f t="shared" si="27"/>
        <v>0.31929051510266199</v>
      </c>
      <c r="AT51">
        <f t="shared" si="27"/>
        <v>8.9741164751417662E-2</v>
      </c>
      <c r="AU51">
        <f t="shared" si="23"/>
        <v>-43.556393832056116</v>
      </c>
      <c r="AW51">
        <v>48</v>
      </c>
      <c r="AX51">
        <f>IF(Z51&gt;0, (R51*SUMPRODUCT(K51:$K$98, X51:$X$98)-K51*$AZ$3)/Z51, 0)</f>
        <v>1107.8626595986184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0.18820168900000001</v>
      </c>
      <c r="Q52" s="4">
        <f t="shared" si="21"/>
        <v>25</v>
      </c>
      <c r="R52">
        <f t="shared" si="0"/>
        <v>250000</v>
      </c>
      <c r="S52">
        <f t="shared" si="1"/>
        <v>997.7435705255001</v>
      </c>
      <c r="U52">
        <f t="shared" si="13"/>
        <v>0.18820168900000001</v>
      </c>
      <c r="V52">
        <f t="shared" si="14"/>
        <v>0.01</v>
      </c>
      <c r="W52">
        <f t="shared" si="15"/>
        <v>0.12758672158369821</v>
      </c>
      <c r="X52">
        <f t="shared" si="16"/>
        <v>2.401203649602476E-2</v>
      </c>
      <c r="Y52">
        <f t="shared" si="17"/>
        <v>1.2758672158369822E-3</v>
      </c>
      <c r="Z52">
        <f t="shared" si="18"/>
        <v>0.10229881787183646</v>
      </c>
      <c r="AB52">
        <f t="shared" si="19"/>
        <v>141.34856470318437</v>
      </c>
      <c r="AC52">
        <f t="shared" si="2"/>
        <v>102.06798780398395</v>
      </c>
      <c r="AE52">
        <f t="shared" si="3"/>
        <v>0</v>
      </c>
      <c r="AF52">
        <f t="shared" si="24"/>
        <v>0</v>
      </c>
      <c r="AG52">
        <f t="shared" si="24"/>
        <v>-2.5574704467959117</v>
      </c>
      <c r="AH52">
        <f t="shared" si="5"/>
        <v>-6003.0091240061902</v>
      </c>
      <c r="AI52">
        <f t="shared" si="25"/>
        <v>-6005.5665944529865</v>
      </c>
      <c r="AJ52">
        <f t="shared" si="7"/>
        <v>39.280576899200412</v>
      </c>
      <c r="AK52">
        <f t="shared" si="22"/>
        <v>9.8943995292229072</v>
      </c>
      <c r="AL52">
        <f t="shared" si="26"/>
        <v>-5956.3916180245633</v>
      </c>
      <c r="AN52">
        <f t="shared" si="27"/>
        <v>0</v>
      </c>
      <c r="AO52">
        <f t="shared" si="27"/>
        <v>0</v>
      </c>
      <c r="AP52">
        <f t="shared" si="27"/>
        <v>-1.5552634117262694E-2</v>
      </c>
      <c r="AQ52">
        <f t="shared" si="27"/>
        <v>-36.50583905093638</v>
      </c>
      <c r="AR52">
        <f t="shared" si="27"/>
        <v>-36.521391685053644</v>
      </c>
      <c r="AS52">
        <f t="shared" si="27"/>
        <v>0.23887526880071774</v>
      </c>
      <c r="AT52">
        <f t="shared" si="27"/>
        <v>6.0170382762706538E-2</v>
      </c>
      <c r="AU52">
        <f t="shared" si="23"/>
        <v>-36.222346033490219</v>
      </c>
      <c r="AW52">
        <v>49</v>
      </c>
      <c r="AX52">
        <f>IF(Z52&gt;0, (R52*SUMPRODUCT(K52:$K$98, X52:$X$98)-K52*$AZ$3)/Z52, 0)</f>
        <v>997.7435705255001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0.21316064300000001</v>
      </c>
      <c r="Q53" s="4">
        <f t="shared" si="21"/>
        <v>25</v>
      </c>
      <c r="R53">
        <f t="shared" si="0"/>
        <v>250000</v>
      </c>
      <c r="S53">
        <f t="shared" si="1"/>
        <v>877.38609917565998</v>
      </c>
      <c r="U53">
        <f t="shared" si="13"/>
        <v>0.21316064300000001</v>
      </c>
      <c r="V53">
        <f t="shared" si="14"/>
        <v>0.01</v>
      </c>
      <c r="W53">
        <f t="shared" si="15"/>
        <v>0.10229881787183646</v>
      </c>
      <c r="X53">
        <f t="shared" si="16"/>
        <v>2.1806081795700552E-2</v>
      </c>
      <c r="Y53">
        <f t="shared" si="17"/>
        <v>1.0229881787183646E-3</v>
      </c>
      <c r="Z53">
        <f t="shared" si="18"/>
        <v>7.946974789741755E-2</v>
      </c>
      <c r="AB53">
        <f t="shared" si="19"/>
        <v>102.06798780398395</v>
      </c>
      <c r="AC53">
        <f t="shared" si="2"/>
        <v>69.725652110188292</v>
      </c>
      <c r="AE53">
        <f t="shared" si="3"/>
        <v>0</v>
      </c>
      <c r="AF53">
        <f t="shared" si="24"/>
        <v>0</v>
      </c>
      <c r="AG53">
        <f t="shared" si="24"/>
        <v>-1.9867436974354387</v>
      </c>
      <c r="AH53">
        <f t="shared" si="5"/>
        <v>-5451.5204489251382</v>
      </c>
      <c r="AI53">
        <f t="shared" si="25"/>
        <v>-5453.5071926225737</v>
      </c>
      <c r="AJ53">
        <f t="shared" si="7"/>
        <v>32.342335693795661</v>
      </c>
      <c r="AK53">
        <f t="shared" si="22"/>
        <v>7.1447591462788775</v>
      </c>
      <c r="AL53">
        <f t="shared" si="26"/>
        <v>-5414.0200977824989</v>
      </c>
      <c r="AN53">
        <f t="shared" si="27"/>
        <v>0</v>
      </c>
      <c r="AO53">
        <f t="shared" si="27"/>
        <v>0</v>
      </c>
      <c r="AP53">
        <f t="shared" si="27"/>
        <v>-1.0787409185098761E-2</v>
      </c>
      <c r="AQ53">
        <f t="shared" si="27"/>
        <v>-29.600084721245114</v>
      </c>
      <c r="AR53">
        <f t="shared" si="27"/>
        <v>-29.610872130430213</v>
      </c>
      <c r="AS53">
        <f t="shared" si="27"/>
        <v>0.1756089673676372</v>
      </c>
      <c r="AT53">
        <f t="shared" si="27"/>
        <v>3.8793851738085972E-2</v>
      </c>
      <c r="AU53">
        <f t="shared" si="23"/>
        <v>-29.396469311324488</v>
      </c>
      <c r="AW53">
        <v>50</v>
      </c>
      <c r="AX53">
        <f>IF(Z53&gt;0, (R53*SUMPRODUCT(K53:$K$98, X53:$X$98)-K53*$AZ$3)/Z53, 0)</f>
        <v>877.38609917565998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0.241823134</v>
      </c>
      <c r="Q54" s="4">
        <f t="shared" si="21"/>
        <v>25</v>
      </c>
      <c r="R54">
        <f t="shared" si="0"/>
        <v>250000</v>
      </c>
      <c r="S54">
        <f t="shared" si="1"/>
        <v>737.38443402433927</v>
      </c>
      <c r="U54">
        <f t="shared" si="13"/>
        <v>0.241823134</v>
      </c>
      <c r="V54">
        <f t="shared" si="14"/>
        <v>0.01</v>
      </c>
      <c r="W54">
        <f t="shared" si="15"/>
        <v>7.946974789741755E-2</v>
      </c>
      <c r="X54">
        <f t="shared" si="16"/>
        <v>1.9217623494743423E-2</v>
      </c>
      <c r="Y54">
        <f t="shared" si="17"/>
        <v>7.9469747897417556E-4</v>
      </c>
      <c r="Z54">
        <f t="shared" si="18"/>
        <v>5.9457426923699951E-2</v>
      </c>
      <c r="AB54">
        <f t="shared" si="19"/>
        <v>69.725652110188292</v>
      </c>
      <c r="AC54">
        <f t="shared" si="2"/>
        <v>43.842981100675999</v>
      </c>
      <c r="AE54">
        <f t="shared" si="3"/>
        <v>0</v>
      </c>
      <c r="AF54">
        <f t="shared" si="24"/>
        <v>0</v>
      </c>
      <c r="AG54">
        <f t="shared" si="24"/>
        <v>-1.4864356730924988</v>
      </c>
      <c r="AH54">
        <f t="shared" si="5"/>
        <v>-4804.405873685856</v>
      </c>
      <c r="AI54">
        <f t="shared" si="25"/>
        <v>-4805.8923093589483</v>
      </c>
      <c r="AJ54">
        <f t="shared" si="7"/>
        <v>25.882671009512293</v>
      </c>
      <c r="AK54">
        <f t="shared" si="22"/>
        <v>4.8807956477131809</v>
      </c>
      <c r="AL54">
        <f t="shared" si="26"/>
        <v>-4775.1288427017225</v>
      </c>
      <c r="AN54">
        <f t="shared" si="27"/>
        <v>0</v>
      </c>
      <c r="AO54">
        <f t="shared" si="27"/>
        <v>0</v>
      </c>
      <c r="AP54">
        <f t="shared" si="27"/>
        <v>-7.2061517824703611E-3</v>
      </c>
      <c r="AQ54">
        <f t="shared" si="27"/>
        <v>-23.291474079294364</v>
      </c>
      <c r="AR54">
        <f t="shared" si="27"/>
        <v>-23.298680231076833</v>
      </c>
      <c r="AS54">
        <f t="shared" si="27"/>
        <v>0.12547765046720891</v>
      </c>
      <c r="AT54">
        <f t="shared" si="27"/>
        <v>2.3661807162813721E-2</v>
      </c>
      <c r="AU54">
        <f t="shared" si="23"/>
        <v>-23.149540773446809</v>
      </c>
      <c r="AW54">
        <v>51</v>
      </c>
      <c r="AX54">
        <f>IF(Z54&gt;0, (R54*SUMPRODUCT(K54:$K$98, X54:$X$98)-K54*$AZ$3)/Z54, 0)</f>
        <v>737.38443402433927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0.27493253200000001</v>
      </c>
      <c r="Q55" s="4">
        <f t="shared" si="21"/>
        <v>25</v>
      </c>
      <c r="R55">
        <f t="shared" si="0"/>
        <v>250000</v>
      </c>
      <c r="S55">
        <f t="shared" si="1"/>
        <v>561.4494810749967</v>
      </c>
      <c r="U55">
        <f t="shared" si="13"/>
        <v>0.27493253200000001</v>
      </c>
      <c r="V55">
        <f t="shared" si="14"/>
        <v>0.01</v>
      </c>
      <c r="W55">
        <f t="shared" si="15"/>
        <v>5.9457426923699951E-2</v>
      </c>
      <c r="X55">
        <f t="shared" si="16"/>
        <v>1.6346780930337798E-2</v>
      </c>
      <c r="Y55">
        <f t="shared" si="17"/>
        <v>5.9457426923699951E-4</v>
      </c>
      <c r="Z55">
        <f t="shared" si="18"/>
        <v>4.2516071724125151E-2</v>
      </c>
      <c r="AB55">
        <f t="shared" si="19"/>
        <v>43.842981100675999</v>
      </c>
      <c r="AC55">
        <f t="shared" si="2"/>
        <v>23.870626406857408</v>
      </c>
      <c r="AE55">
        <f t="shared" si="3"/>
        <v>0</v>
      </c>
      <c r="AF55">
        <f t="shared" si="24"/>
        <v>0</v>
      </c>
      <c r="AG55">
        <f t="shared" si="24"/>
        <v>-1.0629017931031288</v>
      </c>
      <c r="AH55">
        <f t="shared" si="5"/>
        <v>-4086.6952325844495</v>
      </c>
      <c r="AI55">
        <f t="shared" si="25"/>
        <v>-4087.7581343775528</v>
      </c>
      <c r="AJ55">
        <f t="shared" si="7"/>
        <v>19.972354693818591</v>
      </c>
      <c r="AK55">
        <f t="shared" si="22"/>
        <v>3.0690086770473202</v>
      </c>
      <c r="AL55">
        <f t="shared" si="26"/>
        <v>-4064.7167710066869</v>
      </c>
      <c r="AN55">
        <f t="shared" si="27"/>
        <v>0</v>
      </c>
      <c r="AO55">
        <f t="shared" si="27"/>
        <v>0</v>
      </c>
      <c r="AP55">
        <f t="shared" si="27"/>
        <v>-4.6007899188524708E-3</v>
      </c>
      <c r="AQ55">
        <f t="shared" si="27"/>
        <v>-17.689335317240083</v>
      </c>
      <c r="AR55">
        <f t="shared" si="27"/>
        <v>-17.693936107158937</v>
      </c>
      <c r="AS55">
        <f t="shared" si="27"/>
        <v>8.6450703844236379E-2</v>
      </c>
      <c r="AT55">
        <f t="shared" si="27"/>
        <v>1.3284260384025977E-2</v>
      </c>
      <c r="AU55">
        <f t="shared" si="23"/>
        <v>-17.594201142930675</v>
      </c>
      <c r="AW55">
        <v>52</v>
      </c>
      <c r="AX55">
        <f>IF(Z55&gt;0, (R55*SUMPRODUCT(K55:$K$98, X55:$X$98)-K55*$AZ$3)/Z55, 0)</f>
        <v>561.4494810749967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0.31195269799999997</v>
      </c>
      <c r="Q56" s="4">
        <f t="shared" si="21"/>
        <v>25</v>
      </c>
      <c r="R56">
        <f t="shared" si="0"/>
        <v>250000</v>
      </c>
      <c r="S56">
        <f t="shared" si="1"/>
        <v>317.22005732882411</v>
      </c>
      <c r="U56">
        <f t="shared" si="13"/>
        <v>0.31195269799999997</v>
      </c>
      <c r="V56">
        <f t="shared" si="14"/>
        <v>0.01</v>
      </c>
      <c r="W56">
        <f t="shared" si="15"/>
        <v>4.2516071724125151E-2</v>
      </c>
      <c r="X56">
        <f t="shared" si="16"/>
        <v>1.3263003282702352E-2</v>
      </c>
      <c r="Y56">
        <f t="shared" si="17"/>
        <v>4.2516071724125153E-4</v>
      </c>
      <c r="Z56">
        <f t="shared" si="18"/>
        <v>2.8827907724181551E-2</v>
      </c>
      <c r="AB56">
        <f t="shared" si="19"/>
        <v>23.870626406857408</v>
      </c>
      <c r="AC56">
        <f t="shared" si="2"/>
        <v>9.1447905409349239</v>
      </c>
      <c r="AE56">
        <f t="shared" si="3"/>
        <v>0</v>
      </c>
      <c r="AF56">
        <f t="shared" si="24"/>
        <v>0</v>
      </c>
      <c r="AG56">
        <f t="shared" si="24"/>
        <v>-0.72069769310453879</v>
      </c>
      <c r="AH56">
        <f t="shared" si="5"/>
        <v>-3315.7508206755879</v>
      </c>
      <c r="AI56">
        <f t="shared" si="25"/>
        <v>-3316.4715183686926</v>
      </c>
      <c r="AJ56">
        <f t="shared" si="7"/>
        <v>14.725835865922484</v>
      </c>
      <c r="AK56">
        <f t="shared" si="22"/>
        <v>1.6709438484800188</v>
      </c>
      <c r="AL56">
        <f t="shared" si="26"/>
        <v>-3300.0747386542903</v>
      </c>
      <c r="AN56">
        <f t="shared" si="27"/>
        <v>0</v>
      </c>
      <c r="AO56">
        <f t="shared" si="27"/>
        <v>0</v>
      </c>
      <c r="AP56">
        <f t="shared" si="27"/>
        <v>-2.7853153495952829E-3</v>
      </c>
      <c r="AQ56">
        <f t="shared" si="27"/>
        <v>-12.814543108189545</v>
      </c>
      <c r="AR56">
        <f t="shared" si="27"/>
        <v>-12.817328423539141</v>
      </c>
      <c r="AS56">
        <f t="shared" si="27"/>
        <v>5.6911652507572498E-2</v>
      </c>
      <c r="AT56">
        <f t="shared" si="27"/>
        <v>6.4577777811869906E-3</v>
      </c>
      <c r="AU56">
        <f t="shared" si="23"/>
        <v>-12.753958993250382</v>
      </c>
      <c r="AW56">
        <v>53</v>
      </c>
      <c r="AX56">
        <f>IF(Z56&gt;0, (R56*SUMPRODUCT(K56:$K$98, X56:$X$98)-K56*$AZ$3)/Z56, 0)</f>
        <v>317.22005732882411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0.35315455400000001</v>
      </c>
      <c r="Q57" s="4">
        <f t="shared" si="21"/>
        <v>25</v>
      </c>
      <c r="R57">
        <f t="shared" si="0"/>
        <v>250000</v>
      </c>
      <c r="S57">
        <f t="shared" si="1"/>
        <v>-55.764217971522307</v>
      </c>
      <c r="U57">
        <f t="shared" si="13"/>
        <v>0.35315455400000001</v>
      </c>
      <c r="V57">
        <f t="shared" si="14"/>
        <v>0.01</v>
      </c>
      <c r="W57">
        <f t="shared" si="15"/>
        <v>2.8827907724181551E-2</v>
      </c>
      <c r="X57">
        <f t="shared" si="16"/>
        <v>1.018070689508649E-2</v>
      </c>
      <c r="Y57">
        <f t="shared" si="17"/>
        <v>2.8827907724181555E-4</v>
      </c>
      <c r="Z57">
        <f t="shared" si="18"/>
        <v>1.8358921751853243E-2</v>
      </c>
      <c r="AB57">
        <f t="shared" si="19"/>
        <v>9.1447905409349239</v>
      </c>
      <c r="AC57">
        <f t="shared" si="2"/>
        <v>-1.0237709142924665</v>
      </c>
      <c r="AE57">
        <f t="shared" si="3"/>
        <v>0</v>
      </c>
      <c r="AF57">
        <f t="shared" si="24"/>
        <v>0</v>
      </c>
      <c r="AG57">
        <f t="shared" si="24"/>
        <v>-0.45897304379633108</v>
      </c>
      <c r="AH57">
        <f t="shared" si="5"/>
        <v>-2545.1767237716226</v>
      </c>
      <c r="AI57">
        <f t="shared" si="25"/>
        <v>-2545.6356968154191</v>
      </c>
      <c r="AJ57">
        <f t="shared" si="7"/>
        <v>10.16856145522739</v>
      </c>
      <c r="AK57">
        <f t="shared" si="22"/>
        <v>0.64013533786544474</v>
      </c>
      <c r="AL57">
        <f t="shared" si="26"/>
        <v>-2534.827000022326</v>
      </c>
      <c r="AN57">
        <f t="shared" si="27"/>
        <v>0</v>
      </c>
      <c r="AO57">
        <f t="shared" si="27"/>
        <v>0</v>
      </c>
      <c r="AP57">
        <f t="shared" si="27"/>
        <v>-1.5837637464854049E-3</v>
      </c>
      <c r="AQ57">
        <f t="shared" si="27"/>
        <v>-8.7825607146042515</v>
      </c>
      <c r="AR57">
        <f t="shared" si="27"/>
        <v>-8.7841444783507363</v>
      </c>
      <c r="AS57">
        <f t="shared" si="27"/>
        <v>3.5088332973743044E-2</v>
      </c>
      <c r="AT57">
        <f t="shared" si="27"/>
        <v>2.208894737193674E-3</v>
      </c>
      <c r="AU57">
        <f t="shared" si="23"/>
        <v>-8.7468472506397994</v>
      </c>
      <c r="AW57">
        <v>54</v>
      </c>
      <c r="AX57">
        <f>IF(Z57&gt;0, (R57*SUMPRODUCT(K57:$K$98, X57:$X$98)-K57*$AZ$3)/Z57, 0)</f>
        <v>-55.764217971522307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0.39812553899999997</v>
      </c>
      <c r="Q58" s="4">
        <f t="shared" si="21"/>
        <v>25</v>
      </c>
      <c r="R58">
        <f t="shared" si="0"/>
        <v>250000</v>
      </c>
      <c r="S58">
        <f t="shared" si="1"/>
        <v>-685.04756249021784</v>
      </c>
      <c r="U58">
        <f t="shared" si="13"/>
        <v>0.39812553899999997</v>
      </c>
      <c r="V58">
        <f t="shared" si="14"/>
        <v>0.01</v>
      </c>
      <c r="W58">
        <f t="shared" si="15"/>
        <v>1.8358921751853243E-2</v>
      </c>
      <c r="X58">
        <f t="shared" si="16"/>
        <v>7.3091556179153963E-3</v>
      </c>
      <c r="Y58">
        <f t="shared" si="17"/>
        <v>1.8358921751853244E-4</v>
      </c>
      <c r="Z58">
        <f t="shared" si="18"/>
        <v>1.0866176916419314E-2</v>
      </c>
      <c r="AB58">
        <f t="shared" si="19"/>
        <v>-1.0237709142924665</v>
      </c>
      <c r="AC58">
        <f t="shared" si="2"/>
        <v>-7.4438480101805222</v>
      </c>
      <c r="AE58">
        <f t="shared" si="3"/>
        <v>0</v>
      </c>
      <c r="AF58">
        <f t="shared" si="24"/>
        <v>0</v>
      </c>
      <c r="AG58">
        <f t="shared" si="24"/>
        <v>-0.27165442291048286</v>
      </c>
      <c r="AH58">
        <f t="shared" si="5"/>
        <v>-1827.288904478849</v>
      </c>
      <c r="AI58">
        <f t="shared" si="25"/>
        <v>-1827.5605589017594</v>
      </c>
      <c r="AJ58">
        <f t="shared" si="7"/>
        <v>6.4200770958880558</v>
      </c>
      <c r="AK58">
        <f t="shared" si="22"/>
        <v>-7.166396400047266E-2</v>
      </c>
      <c r="AL58">
        <f t="shared" si="26"/>
        <v>-1821.2121457698718</v>
      </c>
      <c r="AN58">
        <f t="shared" si="27"/>
        <v>0</v>
      </c>
      <c r="AO58">
        <f t="shared" si="27"/>
        <v>0</v>
      </c>
      <c r="AP58">
        <f t="shared" si="27"/>
        <v>-8.3695474446641939E-4</v>
      </c>
      <c r="AQ58">
        <f t="shared" si="27"/>
        <v>-5.6297928144478666</v>
      </c>
      <c r="AR58">
        <f t="shared" si="27"/>
        <v>-5.6306297691923328</v>
      </c>
      <c r="AS58">
        <f t="shared" si="27"/>
        <v>1.9779961348224927E-2</v>
      </c>
      <c r="AT58">
        <f t="shared" si="27"/>
        <v>-2.2079336693601732E-4</v>
      </c>
      <c r="AU58">
        <f t="shared" si="23"/>
        <v>-5.6110706012110443</v>
      </c>
      <c r="AW58">
        <v>55</v>
      </c>
      <c r="AX58">
        <f>IF(Z58&gt;0, (R58*SUMPRODUCT(K58:$K$98, X58:$X$98)-K58*$AZ$3)/Z58, 0)</f>
        <v>-685.04756249021784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0.44755673899999998</v>
      </c>
      <c r="Q59" s="4">
        <f t="shared" si="21"/>
        <v>25</v>
      </c>
      <c r="R59">
        <f t="shared" si="0"/>
        <v>250000</v>
      </c>
      <c r="S59">
        <f t="shared" si="1"/>
        <v>-1860.1546227117565</v>
      </c>
      <c r="U59">
        <f t="shared" si="13"/>
        <v>0.44755673899999998</v>
      </c>
      <c r="V59">
        <f t="shared" si="14"/>
        <v>0.01</v>
      </c>
      <c r="W59">
        <f t="shared" si="15"/>
        <v>1.0866176916419314E-2</v>
      </c>
      <c r="X59">
        <f t="shared" si="16"/>
        <v>4.8632307061097033E-3</v>
      </c>
      <c r="Y59">
        <f t="shared" si="17"/>
        <v>1.0866176916419313E-4</v>
      </c>
      <c r="Z59">
        <f t="shared" si="18"/>
        <v>5.8942844411454176E-3</v>
      </c>
      <c r="AB59">
        <f t="shared" si="19"/>
        <v>-7.4438480101805222</v>
      </c>
      <c r="AC59">
        <f t="shared" si="2"/>
        <v>-10.964280450774631</v>
      </c>
      <c r="AE59">
        <f t="shared" si="3"/>
        <v>0</v>
      </c>
      <c r="AF59">
        <f t="shared" si="24"/>
        <v>0</v>
      </c>
      <c r="AG59">
        <f t="shared" si="24"/>
        <v>-0.14735711102863544</v>
      </c>
      <c r="AH59">
        <f t="shared" si="5"/>
        <v>-1215.8076765274259</v>
      </c>
      <c r="AI59">
        <f t="shared" si="25"/>
        <v>-1215.9550336384546</v>
      </c>
      <c r="AJ59">
        <f t="shared" si="7"/>
        <v>3.5204324405941083</v>
      </c>
      <c r="AK59">
        <f t="shared" si="22"/>
        <v>-0.52106936071263665</v>
      </c>
      <c r="AL59">
        <f t="shared" si="26"/>
        <v>-1212.955670558573</v>
      </c>
      <c r="AN59">
        <f t="shared" si="27"/>
        <v>0</v>
      </c>
      <c r="AO59">
        <f t="shared" si="27"/>
        <v>0</v>
      </c>
      <c r="AP59">
        <f t="shared" si="27"/>
        <v>-4.0535755437302336E-4</v>
      </c>
      <c r="AQ59">
        <f t="shared" si="27"/>
        <v>-3.3445065725354364</v>
      </c>
      <c r="AR59">
        <f t="shared" si="27"/>
        <v>-3.3449119300898094</v>
      </c>
      <c r="AS59">
        <f t="shared" si="27"/>
        <v>9.6841874443193351E-3</v>
      </c>
      <c r="AT59">
        <f t="shared" si="27"/>
        <v>-1.4333845190283594E-3</v>
      </c>
      <c r="AU59">
        <f t="shared" si="23"/>
        <v>-3.3366611271645183</v>
      </c>
      <c r="AW59">
        <v>56</v>
      </c>
      <c r="AX59">
        <f>IF(Z59&gt;0, (R59*SUMPRODUCT(K59:$K$98, X59:$X$98)-K59*$AZ$3)/Z59, 0)</f>
        <v>-1860.1546227117565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0.50316588799999995</v>
      </c>
      <c r="Q60" s="4">
        <f t="shared" si="21"/>
        <v>25</v>
      </c>
      <c r="R60">
        <f t="shared" si="0"/>
        <v>250000</v>
      </c>
      <c r="S60">
        <f t="shared" si="1"/>
        <v>-4330.1138991580701</v>
      </c>
      <c r="U60">
        <f t="shared" si="13"/>
        <v>0.50316588799999995</v>
      </c>
      <c r="V60">
        <f t="shared" si="14"/>
        <v>0.01</v>
      </c>
      <c r="W60">
        <f t="shared" si="15"/>
        <v>5.8942844411454176E-3</v>
      </c>
      <c r="X60">
        <f t="shared" si="16"/>
        <v>2.9658028649535177E-3</v>
      </c>
      <c r="Y60">
        <f t="shared" si="17"/>
        <v>5.8942844411454177E-5</v>
      </c>
      <c r="Z60">
        <f t="shared" si="18"/>
        <v>2.8695387317804457E-3</v>
      </c>
      <c r="AB60">
        <f t="shared" si="19"/>
        <v>-10.964280450774631</v>
      </c>
      <c r="AC60">
        <f t="shared" si="2"/>
        <v>-12.425429546654929</v>
      </c>
      <c r="AE60">
        <f t="shared" si="3"/>
        <v>0</v>
      </c>
      <c r="AF60">
        <f t="shared" si="24"/>
        <v>0</v>
      </c>
      <c r="AG60">
        <f t="shared" si="24"/>
        <v>-7.1738468294511137E-2</v>
      </c>
      <c r="AH60">
        <f t="shared" si="5"/>
        <v>-741.45071623837941</v>
      </c>
      <c r="AI60">
        <f t="shared" si="25"/>
        <v>-741.5224547066739</v>
      </c>
      <c r="AJ60">
        <f t="shared" si="7"/>
        <v>1.4611490958802982</v>
      </c>
      <c r="AK60">
        <f t="shared" si="22"/>
        <v>-0.76749963155422418</v>
      </c>
      <c r="AL60">
        <f t="shared" si="26"/>
        <v>-740.82880524234781</v>
      </c>
      <c r="AN60">
        <f t="shared" si="27"/>
        <v>0</v>
      </c>
      <c r="AO60">
        <f t="shared" si="27"/>
        <v>0</v>
      </c>
      <c r="AP60">
        <f t="shared" si="27"/>
        <v>-1.761981116300737E-4</v>
      </c>
      <c r="AQ60">
        <f t="shared" si="27"/>
        <v>-1.8210901232465229</v>
      </c>
      <c r="AR60">
        <f t="shared" si="27"/>
        <v>-1.821266321358153</v>
      </c>
      <c r="AS60">
        <f t="shared" si="27"/>
        <v>3.5887539506303649E-3</v>
      </c>
      <c r="AT60">
        <f t="shared" si="27"/>
        <v>-1.885069321545279E-3</v>
      </c>
      <c r="AU60">
        <f t="shared" si="23"/>
        <v>-1.8195626367290678</v>
      </c>
      <c r="AW60">
        <v>57</v>
      </c>
      <c r="AX60">
        <f>IF(Z60&gt;0, (R60*SUMPRODUCT(K60:$K$98, X60:$X$98)-K60*$AZ$3)/Z60, 0)</f>
        <v>-4330.1138991580701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0.56565928300000001</v>
      </c>
      <c r="Q61" s="4">
        <f t="shared" si="21"/>
        <v>25</v>
      </c>
      <c r="R61">
        <f t="shared" si="0"/>
        <v>250000</v>
      </c>
      <c r="S61">
        <f t="shared" si="1"/>
        <v>-10318.913808668742</v>
      </c>
      <c r="U61">
        <f t="shared" si="13"/>
        <v>0.56565928300000001</v>
      </c>
      <c r="V61">
        <f t="shared" si="14"/>
        <v>0.01</v>
      </c>
      <c r="W61">
        <f t="shared" si="15"/>
        <v>2.8695387317804457E-3</v>
      </c>
      <c r="X61">
        <f t="shared" si="16"/>
        <v>1.6231812215596563E-3</v>
      </c>
      <c r="Y61">
        <f t="shared" si="17"/>
        <v>2.8695387317804459E-5</v>
      </c>
      <c r="Z61">
        <f t="shared" si="18"/>
        <v>1.2176621229029851E-3</v>
      </c>
      <c r="AB61">
        <f t="shared" si="19"/>
        <v>-12.425429546654929</v>
      </c>
      <c r="AC61">
        <f t="shared" si="2"/>
        <v>-12.564950494316507</v>
      </c>
      <c r="AE61">
        <f t="shared" si="3"/>
        <v>0</v>
      </c>
      <c r="AF61">
        <f t="shared" si="24"/>
        <v>0</v>
      </c>
      <c r="AG61">
        <f t="shared" si="24"/>
        <v>-3.0441553072574627E-2</v>
      </c>
      <c r="AH61">
        <f t="shared" si="5"/>
        <v>-405.79530538991406</v>
      </c>
      <c r="AI61">
        <f t="shared" si="25"/>
        <v>-405.82574694298665</v>
      </c>
      <c r="AJ61">
        <f t="shared" si="7"/>
        <v>0.13952094766157863</v>
      </c>
      <c r="AK61">
        <f t="shared" si="22"/>
        <v>-0.86978006826584509</v>
      </c>
      <c r="AL61">
        <f t="shared" si="26"/>
        <v>-406.55600606359093</v>
      </c>
      <c r="AN61">
        <f t="shared" si="27"/>
        <v>0</v>
      </c>
      <c r="AO61">
        <f t="shared" si="27"/>
        <v>0</v>
      </c>
      <c r="AP61">
        <f t="shared" si="27"/>
        <v>-6.6757172342099574E-5</v>
      </c>
      <c r="AQ61">
        <f t="shared" si="27"/>
        <v>-0.88989372759483443</v>
      </c>
      <c r="AR61">
        <f t="shared" si="27"/>
        <v>-0.88996048476717649</v>
      </c>
      <c r="AS61">
        <f t="shared" si="27"/>
        <v>3.0596415124326361E-4</v>
      </c>
      <c r="AT61">
        <f t="shared" si="27"/>
        <v>-1.9073947304369685E-3</v>
      </c>
      <c r="AU61">
        <f t="shared" si="23"/>
        <v>-0.8915619153463703</v>
      </c>
      <c r="AW61">
        <v>58</v>
      </c>
      <c r="AX61">
        <f>IF(Z61&gt;0, (R61*SUMPRODUCT(K61:$K$98, X61:$X$98)-K61*$AZ$3)/Z61, 0)</f>
        <v>-10318.913808668742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0.63613866799999996</v>
      </c>
      <c r="Q62" s="4">
        <f t="shared" si="21"/>
        <v>25</v>
      </c>
      <c r="R62">
        <f t="shared" si="0"/>
        <v>250000</v>
      </c>
      <c r="S62">
        <f t="shared" si="1"/>
        <v>-27741.702901561272</v>
      </c>
      <c r="U62">
        <f t="shared" si="13"/>
        <v>0.63613866799999996</v>
      </c>
      <c r="V62">
        <f t="shared" si="14"/>
        <v>0.01</v>
      </c>
      <c r="W62">
        <f t="shared" si="15"/>
        <v>1.2176621229029851E-3</v>
      </c>
      <c r="X62">
        <f t="shared" si="16"/>
        <v>7.7460196093755715E-4</v>
      </c>
      <c r="Y62">
        <f t="shared" si="17"/>
        <v>1.2176621229029851E-5</v>
      </c>
      <c r="Z62">
        <f t="shared" si="18"/>
        <v>4.3088354073639811E-4</v>
      </c>
      <c r="AB62">
        <f t="shared" si="19"/>
        <v>-12.564950494316507</v>
      </c>
      <c r="AC62">
        <f t="shared" si="2"/>
        <v>-11.953443172281929</v>
      </c>
      <c r="AE62">
        <f t="shared" si="3"/>
        <v>0</v>
      </c>
      <c r="AF62">
        <f t="shared" si="24"/>
        <v>0</v>
      </c>
      <c r="AG62">
        <f t="shared" si="24"/>
        <v>-1.0772088518409953E-2</v>
      </c>
      <c r="AH62">
        <f t="shared" si="5"/>
        <v>-193.65049023438928</v>
      </c>
      <c r="AI62">
        <f t="shared" si="25"/>
        <v>-193.6612623229077</v>
      </c>
      <c r="AJ62">
        <f t="shared" si="7"/>
        <v>-0.61150732203457814</v>
      </c>
      <c r="AK62">
        <f t="shared" si="22"/>
        <v>-0.87954653460215559</v>
      </c>
      <c r="AL62">
        <f t="shared" si="26"/>
        <v>-195.15231617954444</v>
      </c>
      <c r="AN62">
        <f t="shared" si="27"/>
        <v>0</v>
      </c>
      <c r="AO62">
        <f t="shared" si="27"/>
        <v>0</v>
      </c>
      <c r="AP62">
        <f t="shared" si="27"/>
        <v>-2.1091769576365106E-5</v>
      </c>
      <c r="AQ62">
        <f t="shared" si="27"/>
        <v>-0.37916802404597905</v>
      </c>
      <c r="AR62">
        <f t="shared" si="27"/>
        <v>-0.37918911581555542</v>
      </c>
      <c r="AS62">
        <f t="shared" si="27"/>
        <v>-1.1973324865062684E-3</v>
      </c>
      <c r="AT62">
        <f t="shared" si="27"/>
        <v>-1.7221537687714258E-3</v>
      </c>
      <c r="AU62">
        <f t="shared" si="23"/>
        <v>-0.38210860207083314</v>
      </c>
      <c r="AW62">
        <v>59</v>
      </c>
      <c r="AX62">
        <f>IF(Z62&gt;0, (R62*SUMPRODUCT(K62:$K$98, X62:$X$98)-K62*$AZ$3)/Z62, 0)</f>
        <v>-27741.702901561272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0.71227412300000004</v>
      </c>
      <c r="Q63" s="4">
        <f t="shared" si="21"/>
        <v>25</v>
      </c>
      <c r="R63">
        <f t="shared" si="0"/>
        <v>250000</v>
      </c>
      <c r="S63">
        <f t="shared" si="1"/>
        <v>-91855.129391940136</v>
      </c>
      <c r="U63">
        <f t="shared" si="13"/>
        <v>0.71227412300000004</v>
      </c>
      <c r="V63">
        <f t="shared" si="14"/>
        <v>0.01</v>
      </c>
      <c r="W63">
        <f t="shared" si="15"/>
        <v>4.3088354073639811E-4</v>
      </c>
      <c r="X63">
        <f t="shared" si="16"/>
        <v>3.0690719609315276E-4</v>
      </c>
      <c r="Y63">
        <f t="shared" si="17"/>
        <v>4.3088354073639814E-6</v>
      </c>
      <c r="Z63">
        <f t="shared" si="18"/>
        <v>1.1966750923588136E-4</v>
      </c>
      <c r="AB63">
        <f t="shared" si="19"/>
        <v>-11.953443172281929</v>
      </c>
      <c r="AC63">
        <f t="shared" si="2"/>
        <v>-10.992074544873073</v>
      </c>
      <c r="AE63">
        <f t="shared" si="3"/>
        <v>0</v>
      </c>
      <c r="AF63">
        <f t="shared" si="24"/>
        <v>0</v>
      </c>
      <c r="AG63">
        <f t="shared" si="24"/>
        <v>-2.9916877308970341E-3</v>
      </c>
      <c r="AH63">
        <f t="shared" si="5"/>
        <v>-76.726799023288194</v>
      </c>
      <c r="AI63">
        <f t="shared" si="25"/>
        <v>-76.729790711019092</v>
      </c>
      <c r="AJ63">
        <f t="shared" si="7"/>
        <v>-0.96136862740885576</v>
      </c>
      <c r="AK63">
        <f t="shared" si="22"/>
        <v>-0.83674102205973511</v>
      </c>
      <c r="AL63">
        <f t="shared" si="26"/>
        <v>-78.527900360487692</v>
      </c>
      <c r="AN63">
        <f t="shared" si="27"/>
        <v>0</v>
      </c>
      <c r="AO63">
        <f t="shared" si="27"/>
        <v>0</v>
      </c>
      <c r="AP63">
        <f t="shared" si="27"/>
        <v>-5.2301162527481387E-6</v>
      </c>
      <c r="AQ63">
        <f t="shared" si="27"/>
        <v>-0.13413501497788874</v>
      </c>
      <c r="AR63">
        <f t="shared" si="27"/>
        <v>-0.13414024509414149</v>
      </c>
      <c r="AS63">
        <f t="shared" si="27"/>
        <v>-1.6806799824611372E-3</v>
      </c>
      <c r="AT63">
        <f t="shared" si="27"/>
        <v>-1.462804013139274E-3</v>
      </c>
      <c r="AU63">
        <f t="shared" si="23"/>
        <v>-0.1372837290897419</v>
      </c>
      <c r="AW63">
        <v>60</v>
      </c>
      <c r="AX63">
        <f>IF(Z63&gt;0, (R63*SUMPRODUCT(K63:$K$98, X63:$X$98)-K63*$AZ$3)/Z63, 0)</f>
        <v>-91855.129391940136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0.79182603500000004</v>
      </c>
      <c r="Q64" s="4">
        <f t="shared" si="21"/>
        <v>25</v>
      </c>
      <c r="R64">
        <f t="shared" si="0"/>
        <v>250000</v>
      </c>
      <c r="S64">
        <f t="shared" si="1"/>
        <v>-418693.15643846412</v>
      </c>
      <c r="U64">
        <f t="shared" si="13"/>
        <v>0.79182603500000004</v>
      </c>
      <c r="V64">
        <f t="shared" si="14"/>
        <v>0.01</v>
      </c>
      <c r="W64">
        <f t="shared" si="15"/>
        <v>1.1966750923588136E-4</v>
      </c>
      <c r="X64">
        <f t="shared" si="16"/>
        <v>9.4755849356573826E-5</v>
      </c>
      <c r="Y64">
        <f t="shared" si="17"/>
        <v>1.1966750923588137E-6</v>
      </c>
      <c r="Z64">
        <f t="shared" si="18"/>
        <v>2.3714984786948721E-5</v>
      </c>
      <c r="AB64">
        <f t="shared" si="19"/>
        <v>-10.992074544873073</v>
      </c>
      <c r="AC64">
        <f t="shared" si="2"/>
        <v>-9.9293018353377178</v>
      </c>
      <c r="AE64">
        <f t="shared" si="3"/>
        <v>0</v>
      </c>
      <c r="AF64">
        <f t="shared" si="24"/>
        <v>0</v>
      </c>
      <c r="AG64">
        <f t="shared" si="24"/>
        <v>-5.9287461967371801E-4</v>
      </c>
      <c r="AH64">
        <f t="shared" si="5"/>
        <v>-23.688962339143455</v>
      </c>
      <c r="AI64">
        <f t="shared" si="25"/>
        <v>-23.689555213763128</v>
      </c>
      <c r="AJ64">
        <f t="shared" si="7"/>
        <v>-1.0627727095353556</v>
      </c>
      <c r="AK64">
        <f t="shared" si="22"/>
        <v>-0.76944521814111522</v>
      </c>
      <c r="AL64">
        <f t="shared" si="26"/>
        <v>-25.521773141439599</v>
      </c>
      <c r="AN64">
        <f t="shared" si="27"/>
        <v>0</v>
      </c>
      <c r="AO64">
        <f t="shared" si="27"/>
        <v>0</v>
      </c>
      <c r="AP64">
        <f t="shared" si="27"/>
        <v>-9.2542221001610756E-7</v>
      </c>
      <c r="AQ64">
        <f t="shared" si="27"/>
        <v>-3.6976269776809075E-2</v>
      </c>
      <c r="AR64">
        <f t="shared" si="27"/>
        <v>-3.697719519901909E-2</v>
      </c>
      <c r="AS64">
        <f t="shared" si="27"/>
        <v>-1.6588894801134871E-3</v>
      </c>
      <c r="AT64">
        <f t="shared" si="27"/>
        <v>-1.2010325128276734E-3</v>
      </c>
      <c r="AU64">
        <f t="shared" si="23"/>
        <v>-3.9837117191960252E-2</v>
      </c>
      <c r="AW64">
        <v>61</v>
      </c>
      <c r="AX64">
        <f>IF(Z64&gt;0, (R64*SUMPRODUCT(K64:$K$98, X64:$X$98)-K64*$AZ$3)/Z64, 0)</f>
        <v>-418693.15643846412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0.79399978000000004</v>
      </c>
      <c r="Q65" s="4">
        <f t="shared" si="21"/>
        <v>25</v>
      </c>
      <c r="R65">
        <f t="shared" si="0"/>
        <v>250000</v>
      </c>
      <c r="S65">
        <f t="shared" si="1"/>
        <v>-1914229.3938238269</v>
      </c>
      <c r="U65">
        <f t="shared" si="13"/>
        <v>0.79399978000000004</v>
      </c>
      <c r="V65">
        <f t="shared" si="14"/>
        <v>0.01</v>
      </c>
      <c r="W65">
        <f t="shared" si="15"/>
        <v>2.3714984786948721E-5</v>
      </c>
      <c r="X65">
        <f t="shared" si="16"/>
        <v>1.8829692703540631E-5</v>
      </c>
      <c r="Y65">
        <f t="shared" si="17"/>
        <v>2.3714984786948721E-7</v>
      </c>
      <c r="Z65">
        <f t="shared" si="18"/>
        <v>4.6481422355386033E-6</v>
      </c>
      <c r="AB65">
        <f t="shared" si="19"/>
        <v>-9.9293018353377178</v>
      </c>
      <c r="AC65">
        <f t="shared" si="2"/>
        <v>-8.897610493941988</v>
      </c>
      <c r="AE65">
        <f t="shared" si="3"/>
        <v>0</v>
      </c>
      <c r="AF65">
        <f t="shared" si="24"/>
        <v>0</v>
      </c>
      <c r="AG65">
        <f t="shared" si="24"/>
        <v>-1.1620355588846509E-4</v>
      </c>
      <c r="AH65">
        <f t="shared" si="5"/>
        <v>-4.7074231758851575</v>
      </c>
      <c r="AI65">
        <f t="shared" si="25"/>
        <v>-4.7075393794410463</v>
      </c>
      <c r="AJ65">
        <f t="shared" si="7"/>
        <v>-1.0316913413957298</v>
      </c>
      <c r="AK65">
        <f t="shared" si="22"/>
        <v>-0.69505112847364037</v>
      </c>
      <c r="AL65">
        <f t="shared" si="26"/>
        <v>-6.4342818493104161</v>
      </c>
      <c r="AN65">
        <f t="shared" si="27"/>
        <v>0</v>
      </c>
      <c r="AO65">
        <f t="shared" si="27"/>
        <v>0</v>
      </c>
      <c r="AP65">
        <f t="shared" si="27"/>
        <v>-1.6194906853218153E-7</v>
      </c>
      <c r="AQ65">
        <f t="shared" si="27"/>
        <v>-6.5605806353562779E-3</v>
      </c>
      <c r="AR65">
        <f t="shared" si="27"/>
        <v>-6.5607425844248102E-3</v>
      </c>
      <c r="AS65">
        <f t="shared" si="27"/>
        <v>-1.4378342424574688E-3</v>
      </c>
      <c r="AT65">
        <f t="shared" si="27"/>
        <v>-9.6866986537475842E-4</v>
      </c>
      <c r="AU65">
        <f t="shared" si="23"/>
        <v>-8.9672466922570363E-3</v>
      </c>
      <c r="AW65">
        <v>62</v>
      </c>
      <c r="AX65">
        <f>IF(Z65&gt;0, (R65*SUMPRODUCT(K65:$K$98, X65:$X$98)-K65*$AZ$3)/Z65, 0)</f>
        <v>-1914229.3938238269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0.79634782599999998</v>
      </c>
      <c r="Q66" s="4">
        <f t="shared" si="21"/>
        <v>25</v>
      </c>
      <c r="R66">
        <f t="shared" si="0"/>
        <v>250000</v>
      </c>
      <c r="S66">
        <f t="shared" si="1"/>
        <v>-8832131.718098335</v>
      </c>
      <c r="U66">
        <f t="shared" si="13"/>
        <v>0.79634782599999998</v>
      </c>
      <c r="V66">
        <f t="shared" si="14"/>
        <v>0.01</v>
      </c>
      <c r="W66">
        <f t="shared" si="15"/>
        <v>4.6481422355386033E-6</v>
      </c>
      <c r="X66">
        <f t="shared" si="16"/>
        <v>3.7015379642099466E-6</v>
      </c>
      <c r="Y66">
        <f t="shared" si="17"/>
        <v>4.6481422355386034E-8</v>
      </c>
      <c r="Z66">
        <f t="shared" si="18"/>
        <v>9.0012284897327066E-7</v>
      </c>
      <c r="AB66">
        <f t="shared" si="19"/>
        <v>-8.897610493941988</v>
      </c>
      <c r="AC66">
        <f t="shared" si="2"/>
        <v>-7.950003564601861</v>
      </c>
      <c r="AE66">
        <f t="shared" si="3"/>
        <v>0</v>
      </c>
      <c r="AF66">
        <f t="shared" si="24"/>
        <v>0</v>
      </c>
      <c r="AG66">
        <f t="shared" si="24"/>
        <v>-2.2503071224331765E-5</v>
      </c>
      <c r="AH66">
        <f t="shared" si="5"/>
        <v>-0.92538449105248666</v>
      </c>
      <c r="AI66">
        <f t="shared" si="25"/>
        <v>-0.92540699412371097</v>
      </c>
      <c r="AJ66">
        <f t="shared" si="7"/>
        <v>-0.94760692934012702</v>
      </c>
      <c r="AK66">
        <f t="shared" si="22"/>
        <v>-0.62283273457593924</v>
      </c>
      <c r="AL66">
        <f t="shared" si="26"/>
        <v>-2.4958466580397776</v>
      </c>
      <c r="AN66">
        <f t="shared" si="27"/>
        <v>0</v>
      </c>
      <c r="AO66">
        <f t="shared" si="27"/>
        <v>0</v>
      </c>
      <c r="AP66">
        <f t="shared" si="27"/>
        <v>-2.800159749868923E-8</v>
      </c>
      <c r="AQ66">
        <f t="shared" si="27"/>
        <v>-1.1514981129314979E-3</v>
      </c>
      <c r="AR66">
        <f t="shared" si="27"/>
        <v>-1.1515261145289965E-3</v>
      </c>
      <c r="AS66">
        <f t="shared" si="27"/>
        <v>-1.1791505060722675E-3</v>
      </c>
      <c r="AT66">
        <f t="shared" si="27"/>
        <v>-7.7501916821672815E-4</v>
      </c>
      <c r="AU66">
        <f t="shared" si="23"/>
        <v>-3.1056957888179926E-3</v>
      </c>
      <c r="AW66">
        <v>63</v>
      </c>
      <c r="AX66">
        <f>IF(Z66&gt;0, (R66*SUMPRODUCT(K66:$K$98, X66:$X$98)-K66*$AZ$3)/Z66, 0)</f>
        <v>-8832131.718098335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0.79893513299999996</v>
      </c>
      <c r="Q67" s="4">
        <f t="shared" si="21"/>
        <v>25</v>
      </c>
      <c r="R67">
        <f t="shared" ref="R67:R98" si="28">$C$6</f>
        <v>250000</v>
      </c>
      <c r="S67">
        <f t="shared" ref="S67:S98" si="29">AX67</f>
        <v>-41278888.940565482</v>
      </c>
      <c r="U67">
        <f t="shared" si="13"/>
        <v>0.79893513299999996</v>
      </c>
      <c r="V67">
        <f t="shared" si="14"/>
        <v>0.01</v>
      </c>
      <c r="W67">
        <f t="shared" si="15"/>
        <v>9.0012284897327066E-7</v>
      </c>
      <c r="X67">
        <f t="shared" si="16"/>
        <v>7.1913976806079883E-7</v>
      </c>
      <c r="Y67">
        <f t="shared" si="17"/>
        <v>9.0012284897327074E-9</v>
      </c>
      <c r="Z67">
        <f t="shared" si="18"/>
        <v>1.7198185242273911E-7</v>
      </c>
      <c r="AB67">
        <f t="shared" si="19"/>
        <v>-7.950003564601861</v>
      </c>
      <c r="AC67">
        <f t="shared" ref="AC67:AC98" si="30">S67*Z67</f>
        <v>-7.0992197859509707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-4.2995463105684774E-6</v>
      </c>
      <c r="AH67">
        <f t="shared" ref="AH67:AH98" si="33">-X67*R67</f>
        <v>-0.17978494201519971</v>
      </c>
      <c r="AI67">
        <f t="shared" ref="AI67:AI98" si="34">SUM(AE67:AH67)</f>
        <v>-0.17978924156151027</v>
      </c>
      <c r="AJ67">
        <f t="shared" ref="AJ67:AJ98" si="35">AB67-AC67</f>
        <v>-0.85078377865089028</v>
      </c>
      <c r="AK67">
        <f t="shared" si="22"/>
        <v>-0.55650024952213029</v>
      </c>
      <c r="AL67">
        <f t="shared" si="26"/>
        <v>-1.5870732697345309</v>
      </c>
      <c r="AN67">
        <f t="shared" ref="AN67:AU98" si="36">AE67*$K67</f>
        <v>0</v>
      </c>
      <c r="AO67">
        <f t="shared" si="36"/>
        <v>0</v>
      </c>
      <c r="AP67">
        <f t="shared" si="36"/>
        <v>-4.776894198102315E-9</v>
      </c>
      <c r="AQ67">
        <f t="shared" si="36"/>
        <v>-1.9974517876631916E-4</v>
      </c>
      <c r="AR67">
        <f t="shared" si="36"/>
        <v>-1.9974995566051726E-4</v>
      </c>
      <c r="AS67">
        <f t="shared" si="36"/>
        <v>-9.4524021897083698E-4</v>
      </c>
      <c r="AT67">
        <f t="shared" si="36"/>
        <v>-6.1828449356399044E-4</v>
      </c>
      <c r="AU67">
        <f t="shared" si="23"/>
        <v>-1.7632746681953448E-3</v>
      </c>
      <c r="AW67">
        <v>64</v>
      </c>
      <c r="AX67">
        <f>IF(Z67&gt;0, (R67*SUMPRODUCT(K67:$K$98, X67:$X$98)-K67*$AZ$3)/Z67, 0)</f>
        <v>-41278888.940565482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0.80179641700000004</v>
      </c>
      <c r="Q68" s="4">
        <f t="shared" si="21"/>
        <v>25</v>
      </c>
      <c r="R68">
        <f t="shared" si="28"/>
        <v>250000</v>
      </c>
      <c r="S68">
        <f t="shared" si="29"/>
        <v>-195836665.99056715</v>
      </c>
      <c r="U68">
        <f t="shared" ref="U68:U98" si="40">M68</f>
        <v>0.80179641700000004</v>
      </c>
      <c r="V68">
        <f t="shared" ref="V68:V98" si="41">$C$10</f>
        <v>0.01</v>
      </c>
      <c r="W68">
        <f t="shared" ref="W68:W98" si="42">Z67</f>
        <v>1.7198185242273911E-7</v>
      </c>
      <c r="X68">
        <f t="shared" ref="X68:X98" si="43">U68*W68</f>
        <v>1.3789443306157499E-7</v>
      </c>
      <c r="Y68">
        <f t="shared" ref="Y68:Y98" si="44">V68*W68</f>
        <v>1.7198185242273911E-9</v>
      </c>
      <c r="Z68">
        <f t="shared" ref="Z68:Z98" si="45">MAX(0, W68-X68-Y68)</f>
        <v>3.2367600836936725E-8</v>
      </c>
      <c r="AB68">
        <f t="shared" ref="AB68:AB98" si="46">AC67</f>
        <v>-7.0992197859509707</v>
      </c>
      <c r="AC68">
        <f t="shared" si="30"/>
        <v>-6.3387630340191787</v>
      </c>
      <c r="AE68">
        <f t="shared" si="31"/>
        <v>0</v>
      </c>
      <c r="AF68">
        <f t="shared" si="32"/>
        <v>0</v>
      </c>
      <c r="AG68">
        <f t="shared" si="32"/>
        <v>-8.0919002092341809E-7</v>
      </c>
      <c r="AH68">
        <f t="shared" si="33"/>
        <v>-3.4473608265393751E-2</v>
      </c>
      <c r="AI68">
        <f t="shared" si="34"/>
        <v>-3.4474417455414672E-2</v>
      </c>
      <c r="AJ68">
        <f t="shared" si="35"/>
        <v>-0.76045675193179196</v>
      </c>
      <c r="AK68">
        <f t="shared" si="22"/>
        <v>-0.49694538501656799</v>
      </c>
      <c r="AL68">
        <f t="shared" si="26"/>
        <v>-1.2918765544037747</v>
      </c>
      <c r="AN68">
        <f t="shared" si="36"/>
        <v>0</v>
      </c>
      <c r="AO68">
        <f t="shared" si="36"/>
        <v>0</v>
      </c>
      <c r="AP68">
        <f t="shared" si="36"/>
        <v>-8.0270411044175636E-10</v>
      </c>
      <c r="AQ68">
        <f t="shared" si="36"/>
        <v>-3.4197291539522536E-5</v>
      </c>
      <c r="AR68">
        <f t="shared" si="36"/>
        <v>-3.4198094243632978E-5</v>
      </c>
      <c r="AS68">
        <f t="shared" si="36"/>
        <v>-7.5436145380567777E-4</v>
      </c>
      <c r="AT68">
        <f t="shared" si="36"/>
        <v>-4.9296221271074268E-4</v>
      </c>
      <c r="AU68">
        <f t="shared" si="23"/>
        <v>-1.2815217607600534E-3</v>
      </c>
      <c r="AW68">
        <v>65</v>
      </c>
      <c r="AX68">
        <f>IF(Z68&gt;0, (R68*SUMPRODUCT(K68:$K$98, X68:$X$98)-K68*$AZ$3)/Z68, 0)</f>
        <v>-195836665.99056715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0.804638195</v>
      </c>
      <c r="Q69" s="4">
        <f t="shared" ref="Q69:Q98" si="48">$C$8</f>
        <v>25</v>
      </c>
      <c r="R69">
        <f t="shared" si="28"/>
        <v>250000</v>
      </c>
      <c r="S69">
        <f t="shared" si="29"/>
        <v>-943317780.67418349</v>
      </c>
      <c r="U69">
        <f t="shared" si="40"/>
        <v>0.804638195</v>
      </c>
      <c r="V69">
        <f t="shared" si="41"/>
        <v>0.01</v>
      </c>
      <c r="W69">
        <f t="shared" si="42"/>
        <v>3.2367600836936725E-8</v>
      </c>
      <c r="X69">
        <f t="shared" si="43"/>
        <v>2.6044207913913257E-8</v>
      </c>
      <c r="Y69">
        <f t="shared" si="44"/>
        <v>3.2367600836936725E-10</v>
      </c>
      <c r="Z69">
        <f t="shared" si="45"/>
        <v>5.9997169146541008E-9</v>
      </c>
      <c r="AB69">
        <f t="shared" si="46"/>
        <v>-6.3387630340191787</v>
      </c>
      <c r="AC69">
        <f t="shared" si="30"/>
        <v>-5.6596396446048658</v>
      </c>
      <c r="AE69">
        <f t="shared" si="31"/>
        <v>0</v>
      </c>
      <c r="AF69">
        <f t="shared" si="32"/>
        <v>0</v>
      </c>
      <c r="AG69">
        <f t="shared" si="32"/>
        <v>-1.4999292286635252E-7</v>
      </c>
      <c r="AH69">
        <f t="shared" si="33"/>
        <v>-6.5110519784783143E-3</v>
      </c>
      <c r="AI69">
        <f t="shared" si="34"/>
        <v>-6.5112019714011803E-3</v>
      </c>
      <c r="AJ69">
        <f t="shared" si="35"/>
        <v>-0.67912338941431294</v>
      </c>
      <c r="AK69">
        <f t="shared" si="22"/>
        <v>-0.44371341238134254</v>
      </c>
      <c r="AL69">
        <f t="shared" si="26"/>
        <v>-1.1293480037670567</v>
      </c>
      <c r="AN69">
        <f t="shared" si="36"/>
        <v>0</v>
      </c>
      <c r="AO69">
        <f t="shared" si="36"/>
        <v>0</v>
      </c>
      <c r="AP69">
        <f t="shared" si="36"/>
        <v>-1.3284882392178863E-10</v>
      </c>
      <c r="AQ69">
        <f t="shared" si="36"/>
        <v>-5.7668427370083525E-6</v>
      </c>
      <c r="AR69">
        <f t="shared" si="36"/>
        <v>-5.7669755858322741E-6</v>
      </c>
      <c r="AS69">
        <f t="shared" si="36"/>
        <v>-6.0150000318254563E-4</v>
      </c>
      <c r="AT69">
        <f t="shared" si="36"/>
        <v>-3.929972419145939E-4</v>
      </c>
      <c r="AU69">
        <f t="shared" si="23"/>
        <v>-1.0002642206829717E-3</v>
      </c>
      <c r="AW69">
        <v>66</v>
      </c>
      <c r="AX69">
        <f>IF(Z69&gt;0, (R69*SUMPRODUCT(K69:$K$98, X69:$X$98)-K69*$AZ$3)/Z69, 0)</f>
        <v>-943317780.67418349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0.80770724299999996</v>
      </c>
      <c r="Q70" s="4">
        <f t="shared" si="48"/>
        <v>25</v>
      </c>
      <c r="R70">
        <f t="shared" si="28"/>
        <v>250000</v>
      </c>
      <c r="S70">
        <f t="shared" si="29"/>
        <v>-4620308947.4553785</v>
      </c>
      <c r="U70">
        <f t="shared" si="40"/>
        <v>0.80770724299999996</v>
      </c>
      <c r="V70">
        <f t="shared" si="41"/>
        <v>0.01</v>
      </c>
      <c r="W70">
        <f t="shared" si="42"/>
        <v>5.9997169146541008E-9</v>
      </c>
      <c r="X70">
        <f t="shared" si="43"/>
        <v>4.8460148079157295E-9</v>
      </c>
      <c r="Y70">
        <f t="shared" si="44"/>
        <v>5.9997169146541004E-11</v>
      </c>
      <c r="Z70">
        <f t="shared" si="45"/>
        <v>1.0937049375918305E-9</v>
      </c>
      <c r="AB70">
        <f t="shared" si="46"/>
        <v>-5.6596396446048658</v>
      </c>
      <c r="AC70">
        <f t="shared" si="30"/>
        <v>-5.0532547090316609</v>
      </c>
      <c r="AE70">
        <f t="shared" si="31"/>
        <v>0</v>
      </c>
      <c r="AF70">
        <f t="shared" si="32"/>
        <v>0</v>
      </c>
      <c r="AG70">
        <f t="shared" si="32"/>
        <v>-2.7342623439795763E-8</v>
      </c>
      <c r="AH70">
        <f t="shared" si="33"/>
        <v>-1.2115037019789323E-3</v>
      </c>
      <c r="AI70">
        <f t="shared" si="34"/>
        <v>-1.211531044602372E-3</v>
      </c>
      <c r="AJ70">
        <f t="shared" si="35"/>
        <v>-0.60638493557320494</v>
      </c>
      <c r="AK70">
        <f t="shared" si="22"/>
        <v>-0.39617477512234062</v>
      </c>
      <c r="AL70">
        <f t="shared" si="26"/>
        <v>-1.0037712417401479</v>
      </c>
      <c r="AN70">
        <f t="shared" si="36"/>
        <v>0</v>
      </c>
      <c r="AO70">
        <f t="shared" si="36"/>
        <v>0</v>
      </c>
      <c r="AP70">
        <f t="shared" si="36"/>
        <v>-2.1622659265098587E-11</v>
      </c>
      <c r="AQ70">
        <f t="shared" si="36"/>
        <v>-9.5806211880053846E-7</v>
      </c>
      <c r="AR70">
        <f t="shared" si="36"/>
        <v>-9.5808374145980356E-7</v>
      </c>
      <c r="AS70">
        <f t="shared" si="36"/>
        <v>-4.7953170529733589E-4</v>
      </c>
      <c r="AT70">
        <f t="shared" si="36"/>
        <v>-3.1329664436769258E-4</v>
      </c>
      <c r="AU70">
        <f t="shared" si="23"/>
        <v>-7.9378643340648821E-4</v>
      </c>
      <c r="AW70">
        <v>67</v>
      </c>
      <c r="AX70">
        <f>IF(Z70&gt;0, (R70*SUMPRODUCT(K70:$K$98, X70:$X$98)-K70*$AZ$3)/Z70, 0)</f>
        <v>-4620308947.4553785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0.81092303399999999</v>
      </c>
      <c r="Q71" s="4">
        <f t="shared" si="48"/>
        <v>25</v>
      </c>
      <c r="R71">
        <f t="shared" si="28"/>
        <v>250000</v>
      </c>
      <c r="S71">
        <f t="shared" si="29"/>
        <v>-23036332935.238651</v>
      </c>
      <c r="U71">
        <f t="shared" si="40"/>
        <v>0.81092303399999999</v>
      </c>
      <c r="V71">
        <f t="shared" si="41"/>
        <v>0.01</v>
      </c>
      <c r="W71">
        <f t="shared" si="42"/>
        <v>1.0937049375918305E-9</v>
      </c>
      <c r="X71">
        <f t="shared" si="43"/>
        <v>8.869105262927478E-10</v>
      </c>
      <c r="Y71">
        <f t="shared" si="44"/>
        <v>1.0937049375918305E-11</v>
      </c>
      <c r="Z71">
        <f t="shared" si="45"/>
        <v>1.9585736192316435E-10</v>
      </c>
      <c r="AB71">
        <f t="shared" si="46"/>
        <v>-5.0532547090316609</v>
      </c>
      <c r="AC71">
        <f t="shared" si="30"/>
        <v>-4.5118353970795475</v>
      </c>
      <c r="AE71">
        <f t="shared" si="31"/>
        <v>0</v>
      </c>
      <c r="AF71">
        <f t="shared" si="32"/>
        <v>0</v>
      </c>
      <c r="AG71">
        <f t="shared" si="32"/>
        <v>-4.8964340480791086E-9</v>
      </c>
      <c r="AH71">
        <f t="shared" si="33"/>
        <v>-2.2172763157318694E-4</v>
      </c>
      <c r="AI71">
        <f t="shared" si="34"/>
        <v>-2.21732528007235E-4</v>
      </c>
      <c r="AJ71">
        <f t="shared" si="35"/>
        <v>-0.54141931195211335</v>
      </c>
      <c r="AK71">
        <f t="shared" si="22"/>
        <v>-0.35372782963221627</v>
      </c>
      <c r="AL71">
        <f t="shared" si="26"/>
        <v>-0.8953688741123369</v>
      </c>
      <c r="AN71">
        <f t="shared" si="36"/>
        <v>0</v>
      </c>
      <c r="AO71">
        <f t="shared" si="36"/>
        <v>0</v>
      </c>
      <c r="AP71">
        <f t="shared" si="36"/>
        <v>-3.457250194683611E-12</v>
      </c>
      <c r="AQ71">
        <f t="shared" si="36"/>
        <v>-1.5655636120001744E-7</v>
      </c>
      <c r="AR71">
        <f t="shared" si="36"/>
        <v>-1.5655981845021212E-7</v>
      </c>
      <c r="AS71">
        <f t="shared" si="36"/>
        <v>-3.8228269864805674E-4</v>
      </c>
      <c r="AT71">
        <f t="shared" si="36"/>
        <v>-2.4975841517578485E-4</v>
      </c>
      <c r="AU71">
        <f t="shared" si="23"/>
        <v>-6.3219767364229183E-4</v>
      </c>
      <c r="AW71">
        <v>68</v>
      </c>
      <c r="AX71">
        <f>IF(Z71&gt;0, (R71*SUMPRODUCT(K71:$K$98, X71:$X$98)-K71*$AZ$3)/Z71, 0)</f>
        <v>-23036332935.238651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0.81424565900000001</v>
      </c>
      <c r="Q72" s="4">
        <f t="shared" si="48"/>
        <v>25</v>
      </c>
      <c r="R72">
        <f t="shared" si="28"/>
        <v>250000</v>
      </c>
      <c r="S72">
        <f t="shared" si="29"/>
        <v>-117027863931.0968</v>
      </c>
      <c r="U72">
        <f t="shared" si="40"/>
        <v>0.81424565900000001</v>
      </c>
      <c r="V72">
        <f t="shared" si="41"/>
        <v>0.01</v>
      </c>
      <c r="W72">
        <f t="shared" si="42"/>
        <v>1.9585736192316435E-10</v>
      </c>
      <c r="X72">
        <f t="shared" si="43"/>
        <v>1.5947600672912847E-10</v>
      </c>
      <c r="Y72">
        <f t="shared" si="44"/>
        <v>1.9585736192316438E-12</v>
      </c>
      <c r="Z72">
        <f t="shared" si="45"/>
        <v>3.4422781574804246E-11</v>
      </c>
      <c r="AB72">
        <f t="shared" si="46"/>
        <v>-4.5118353970795475</v>
      </c>
      <c r="AC72">
        <f t="shared" si="30"/>
        <v>-4.0284245982660574</v>
      </c>
      <c r="AE72">
        <f t="shared" si="31"/>
        <v>0</v>
      </c>
      <c r="AF72">
        <f t="shared" si="32"/>
        <v>0</v>
      </c>
      <c r="AG72">
        <f t="shared" si="32"/>
        <v>-8.6056953937010618E-10</v>
      </c>
      <c r="AH72">
        <f t="shared" si="33"/>
        <v>-3.9869001682282115E-5</v>
      </c>
      <c r="AI72">
        <f t="shared" si="34"/>
        <v>-3.9869862251821484E-5</v>
      </c>
      <c r="AJ72">
        <f t="shared" si="35"/>
        <v>-0.48341079881349014</v>
      </c>
      <c r="AK72">
        <f t="shared" si="22"/>
        <v>-0.31582847779556833</v>
      </c>
      <c r="AL72">
        <f t="shared" si="26"/>
        <v>-0.79927914647131026</v>
      </c>
      <c r="AN72">
        <f t="shared" si="36"/>
        <v>0</v>
      </c>
      <c r="AO72">
        <f t="shared" si="36"/>
        <v>0</v>
      </c>
      <c r="AP72">
        <f t="shared" si="36"/>
        <v>-5.4252386574887485E-13</v>
      </c>
      <c r="AQ72">
        <f t="shared" si="36"/>
        <v>-2.51343835990896E-8</v>
      </c>
      <c r="AR72">
        <f t="shared" si="36"/>
        <v>-2.5134926122955348E-8</v>
      </c>
      <c r="AS72">
        <f t="shared" si="36"/>
        <v>-3.0475386743180434E-4</v>
      </c>
      <c r="AT72">
        <f t="shared" si="36"/>
        <v>-1.9910591631287577E-4</v>
      </c>
      <c r="AU72">
        <f t="shared" si="23"/>
        <v>-5.0388491867080307E-4</v>
      </c>
      <c r="AW72">
        <v>69</v>
      </c>
      <c r="AX72">
        <f>IF(Z72&gt;0, (R72*SUMPRODUCT(K72:$K$98, X72:$X$98)-K72*$AZ$3)/Z72, 0)</f>
        <v>-117027863931.0968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0.81781076600000002</v>
      </c>
      <c r="Q73" s="4">
        <f t="shared" si="48"/>
        <v>25</v>
      </c>
      <c r="R73">
        <f t="shared" si="28"/>
        <v>250000</v>
      </c>
      <c r="S73">
        <f t="shared" si="29"/>
        <v>-606827514323.90161</v>
      </c>
      <c r="U73">
        <f t="shared" si="40"/>
        <v>0.81781076600000002</v>
      </c>
      <c r="V73">
        <f t="shared" si="41"/>
        <v>0.01</v>
      </c>
      <c r="W73">
        <f t="shared" si="42"/>
        <v>3.4422781574804246E-11</v>
      </c>
      <c r="X73">
        <f t="shared" si="43"/>
        <v>2.8151321367541347E-11</v>
      </c>
      <c r="Y73">
        <f t="shared" si="44"/>
        <v>3.4422781574804245E-13</v>
      </c>
      <c r="Z73">
        <f t="shared" si="45"/>
        <v>5.9272323915148566E-12</v>
      </c>
      <c r="AB73">
        <f t="shared" si="46"/>
        <v>-4.0284245982660574</v>
      </c>
      <c r="AC73">
        <f t="shared" si="30"/>
        <v>-3.5968076989630751</v>
      </c>
      <c r="AE73">
        <f t="shared" si="31"/>
        <v>0</v>
      </c>
      <c r="AF73">
        <f t="shared" si="32"/>
        <v>0</v>
      </c>
      <c r="AG73">
        <f t="shared" si="32"/>
        <v>-1.4818080978787141E-10</v>
      </c>
      <c r="AH73">
        <f t="shared" si="33"/>
        <v>-7.0378303418853371E-6</v>
      </c>
      <c r="AI73">
        <f t="shared" si="34"/>
        <v>-7.0379785226951252E-6</v>
      </c>
      <c r="AJ73">
        <f t="shared" si="35"/>
        <v>-0.4316168993029823</v>
      </c>
      <c r="AK73">
        <f t="shared" ref="AK73:AK98" si="49">G73*SUM(AB73:AB73, AE73:AF73)</f>
        <v>-0.28198972187862403</v>
      </c>
      <c r="AL73">
        <f t="shared" si="26"/>
        <v>-0.71361365916012898</v>
      </c>
      <c r="AN73">
        <f t="shared" si="36"/>
        <v>0</v>
      </c>
      <c r="AO73">
        <f t="shared" si="36"/>
        <v>0</v>
      </c>
      <c r="AP73">
        <f t="shared" si="36"/>
        <v>-8.3407829348229975E-14</v>
      </c>
      <c r="AQ73">
        <f t="shared" si="36"/>
        <v>-3.9614451626907897E-9</v>
      </c>
      <c r="AR73">
        <f t="shared" si="36"/>
        <v>-3.9615285705201387E-9</v>
      </c>
      <c r="AS73">
        <f t="shared" si="36"/>
        <v>-2.429479818095982E-4</v>
      </c>
      <c r="AT73">
        <f t="shared" si="36"/>
        <v>-1.5872602285057987E-4</v>
      </c>
      <c r="AU73">
        <f t="shared" si="23"/>
        <v>-4.0167796618874855E-4</v>
      </c>
      <c r="AW73">
        <v>70</v>
      </c>
      <c r="AX73">
        <f>IF(Z73&gt;0, (R73*SUMPRODUCT(K73:$K$98, X73:$X$98)-K73*$AZ$3)/Z73, 0)</f>
        <v>-606827514323.90161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0.82147716100000001</v>
      </c>
      <c r="Q74" s="4">
        <f t="shared" si="48"/>
        <v>25</v>
      </c>
      <c r="R74">
        <f t="shared" si="28"/>
        <v>250000</v>
      </c>
      <c r="S74">
        <f t="shared" si="29"/>
        <v>-3215055504910.2861</v>
      </c>
      <c r="U74">
        <f t="shared" si="40"/>
        <v>0.82147716100000001</v>
      </c>
      <c r="V74">
        <f t="shared" si="41"/>
        <v>0.01</v>
      </c>
      <c r="W74">
        <f t="shared" si="42"/>
        <v>5.9272323915148566E-12</v>
      </c>
      <c r="X74">
        <f t="shared" si="43"/>
        <v>4.8690860375688647E-12</v>
      </c>
      <c r="Y74">
        <f t="shared" si="44"/>
        <v>5.9272323915148563E-14</v>
      </c>
      <c r="Z74">
        <f t="shared" si="45"/>
        <v>9.9887403003084328E-13</v>
      </c>
      <c r="AB74">
        <f t="shared" si="46"/>
        <v>-3.5968076989630751</v>
      </c>
      <c r="AC74">
        <f t="shared" si="30"/>
        <v>-3.2114354489625851</v>
      </c>
      <c r="AE74">
        <f t="shared" si="31"/>
        <v>0</v>
      </c>
      <c r="AF74">
        <f t="shared" si="32"/>
        <v>0</v>
      </c>
      <c r="AG74">
        <f t="shared" si="32"/>
        <v>-2.4971850750771083E-11</v>
      </c>
      <c r="AH74">
        <f t="shared" si="33"/>
        <v>-1.2172715093922161E-6</v>
      </c>
      <c r="AI74">
        <f t="shared" si="34"/>
        <v>-1.217296481242967E-6</v>
      </c>
      <c r="AJ74">
        <f t="shared" si="35"/>
        <v>-0.38537225000048991</v>
      </c>
      <c r="AK74">
        <f t="shared" si="49"/>
        <v>-0.25177653892741531</v>
      </c>
      <c r="AL74">
        <f t="shared" si="26"/>
        <v>-0.63715000622438644</v>
      </c>
      <c r="AN74">
        <f t="shared" si="36"/>
        <v>0</v>
      </c>
      <c r="AO74">
        <f t="shared" si="36"/>
        <v>0</v>
      </c>
      <c r="AP74">
        <f t="shared" si="36"/>
        <v>-1.2550110889813606E-14</v>
      </c>
      <c r="AQ74">
        <f t="shared" si="36"/>
        <v>-6.117645255192539E-10</v>
      </c>
      <c r="AR74">
        <f t="shared" si="36"/>
        <v>-6.1177707563014374E-10</v>
      </c>
      <c r="AS74">
        <f t="shared" si="36"/>
        <v>-1.9367665294947267E-4</v>
      </c>
      <c r="AT74">
        <f t="shared" si="36"/>
        <v>-1.2653541439634644E-4</v>
      </c>
      <c r="AU74">
        <f t="shared" si="23"/>
        <v>-3.2021267912289475E-4</v>
      </c>
      <c r="AW74">
        <v>71</v>
      </c>
      <c r="AX74">
        <f>IF(Z74&gt;0, (R74*SUMPRODUCT(K74:$K$98, X74:$X$98)-K74*$AZ$3)/Z74, 0)</f>
        <v>-3215055504910.2861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0.825360447</v>
      </c>
      <c r="Q75" s="4">
        <f t="shared" si="48"/>
        <v>25</v>
      </c>
      <c r="R75">
        <f t="shared" si="28"/>
        <v>250000</v>
      </c>
      <c r="S75">
        <f t="shared" si="29"/>
        <v>-17435574990758.926</v>
      </c>
      <c r="U75">
        <f t="shared" si="40"/>
        <v>0.825360447</v>
      </c>
      <c r="V75">
        <f t="shared" si="41"/>
        <v>0.01</v>
      </c>
      <c r="W75">
        <f t="shared" si="42"/>
        <v>9.9887403003084328E-13</v>
      </c>
      <c r="X75">
        <f t="shared" si="43"/>
        <v>8.2443111592294818E-13</v>
      </c>
      <c r="Y75">
        <f t="shared" si="44"/>
        <v>9.9887403003084334E-15</v>
      </c>
      <c r="Z75">
        <f t="shared" si="45"/>
        <v>1.6445417380758667E-13</v>
      </c>
      <c r="AB75">
        <f t="shared" si="46"/>
        <v>-3.2114354489625851</v>
      </c>
      <c r="AC75">
        <f t="shared" si="30"/>
        <v>-2.8673530799654796</v>
      </c>
      <c r="AE75">
        <f t="shared" si="31"/>
        <v>0</v>
      </c>
      <c r="AF75">
        <f t="shared" si="32"/>
        <v>0</v>
      </c>
      <c r="AG75">
        <f t="shared" si="32"/>
        <v>-4.1113543451896668E-12</v>
      </c>
      <c r="AH75">
        <f t="shared" si="33"/>
        <v>-2.0610777898073704E-7</v>
      </c>
      <c r="AI75">
        <f t="shared" si="34"/>
        <v>-2.0611189033508222E-7</v>
      </c>
      <c r="AJ75">
        <f t="shared" si="35"/>
        <v>-0.34408236899710554</v>
      </c>
      <c r="AK75">
        <f t="shared" si="49"/>
        <v>-0.22480048142738099</v>
      </c>
      <c r="AL75">
        <f t="shared" si="26"/>
        <v>-0.56888305653637683</v>
      </c>
      <c r="AN75">
        <f t="shared" si="36"/>
        <v>0</v>
      </c>
      <c r="AO75">
        <f t="shared" si="36"/>
        <v>0</v>
      </c>
      <c r="AP75">
        <f t="shared" si="36"/>
        <v>-1.8448612919637007E-15</v>
      </c>
      <c r="AQ75">
        <f t="shared" si="36"/>
        <v>-9.2485402981393953E-11</v>
      </c>
      <c r="AR75">
        <f t="shared" si="36"/>
        <v>-9.2487247842685922E-11</v>
      </c>
      <c r="AS75">
        <f t="shared" si="36"/>
        <v>-1.543978432685171E-4</v>
      </c>
      <c r="AT75">
        <f t="shared" si="36"/>
        <v>-1.0087325775882441E-4</v>
      </c>
      <c r="AU75">
        <f t="shared" si="23"/>
        <v>-2.5527119351458934E-4</v>
      </c>
      <c r="AW75">
        <v>72</v>
      </c>
      <c r="AX75">
        <f>IF(Z75&gt;0, (R75*SUMPRODUCT(K75:$K$98, X75:$X$98)-K75*$AZ$3)/Z75, 0)</f>
        <v>-17435574990758.926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0.82947136099999996</v>
      </c>
      <c r="Q76" s="4">
        <f t="shared" si="48"/>
        <v>25</v>
      </c>
      <c r="R76">
        <f t="shared" si="28"/>
        <v>250000</v>
      </c>
      <c r="S76">
        <f t="shared" si="29"/>
        <v>-96976326266693.109</v>
      </c>
      <c r="U76">
        <f t="shared" si="40"/>
        <v>0.82947136099999996</v>
      </c>
      <c r="V76">
        <f t="shared" si="41"/>
        <v>0.01</v>
      </c>
      <c r="W76">
        <f t="shared" si="42"/>
        <v>1.6445417380758667E-13</v>
      </c>
      <c r="X76">
        <f t="shared" si="43"/>
        <v>1.3641002737030946E-13</v>
      </c>
      <c r="Y76">
        <f t="shared" si="44"/>
        <v>1.6445417380758667E-15</v>
      </c>
      <c r="Z76">
        <f t="shared" si="45"/>
        <v>2.6399604699201343E-14</v>
      </c>
      <c r="AB76">
        <f t="shared" si="46"/>
        <v>-2.8673530799654796</v>
      </c>
      <c r="AC76">
        <f t="shared" si="30"/>
        <v>-2.5601366786214741</v>
      </c>
      <c r="AE76">
        <f t="shared" si="31"/>
        <v>0</v>
      </c>
      <c r="AF76">
        <f t="shared" si="32"/>
        <v>0</v>
      </c>
      <c r="AG76">
        <f t="shared" si="32"/>
        <v>-6.5999011748003357E-13</v>
      </c>
      <c r="AH76">
        <f t="shared" si="33"/>
        <v>-3.4102506842577361E-8</v>
      </c>
      <c r="AI76">
        <f t="shared" si="34"/>
        <v>-3.4103166832694841E-8</v>
      </c>
      <c r="AJ76">
        <f t="shared" si="35"/>
        <v>-0.30721640134400552</v>
      </c>
      <c r="AK76">
        <f t="shared" si="49"/>
        <v>-0.20071471559758358</v>
      </c>
      <c r="AL76">
        <f t="shared" si="26"/>
        <v>-0.50793115104475595</v>
      </c>
      <c r="AN76">
        <f t="shared" si="36"/>
        <v>0</v>
      </c>
      <c r="AO76">
        <f t="shared" si="36"/>
        <v>0</v>
      </c>
      <c r="AP76">
        <f t="shared" si="36"/>
        <v>-2.6442238602028087E-16</v>
      </c>
      <c r="AQ76">
        <f t="shared" si="36"/>
        <v>-1.3663032202690614E-11</v>
      </c>
      <c r="AR76">
        <f t="shared" si="36"/>
        <v>-1.3663296625076634E-11</v>
      </c>
      <c r="AS76">
        <f t="shared" si="36"/>
        <v>-1.2308501554253004E-4</v>
      </c>
      <c r="AT76">
        <f t="shared" si="36"/>
        <v>-8.041554350895374E-5</v>
      </c>
      <c r="AU76">
        <f t="shared" si="23"/>
        <v>-2.0350057271478043E-4</v>
      </c>
      <c r="AW76">
        <v>73</v>
      </c>
      <c r="AX76">
        <f>IF(Z76&gt;0, (R76*SUMPRODUCT(K76:$K$98, X76:$X$98)-K76*$AZ$3)/Z76, 0)</f>
        <v>-96976326266693.109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0.83365815200000004</v>
      </c>
      <c r="Q77" s="4">
        <f t="shared" si="48"/>
        <v>25</v>
      </c>
      <c r="R77">
        <f t="shared" si="28"/>
        <v>250000</v>
      </c>
      <c r="S77">
        <f t="shared" si="29"/>
        <v>-553824882482613.13</v>
      </c>
      <c r="U77">
        <f t="shared" si="40"/>
        <v>0.83365815200000004</v>
      </c>
      <c r="V77">
        <f t="shared" si="41"/>
        <v>0.01</v>
      </c>
      <c r="W77">
        <f t="shared" si="42"/>
        <v>2.6399604699201343E-14</v>
      </c>
      <c r="X77">
        <f t="shared" si="43"/>
        <v>2.200824566706671E-14</v>
      </c>
      <c r="Y77">
        <f t="shared" si="44"/>
        <v>2.6399604699201344E-16</v>
      </c>
      <c r="Z77">
        <f t="shared" si="45"/>
        <v>4.1273629851426193E-15</v>
      </c>
      <c r="AB77">
        <f t="shared" si="46"/>
        <v>-2.5601366786214741</v>
      </c>
      <c r="AC77">
        <f t="shared" si="30"/>
        <v>-2.2858363202096985</v>
      </c>
      <c r="AE77">
        <f t="shared" si="31"/>
        <v>0</v>
      </c>
      <c r="AF77">
        <f t="shared" si="32"/>
        <v>0</v>
      </c>
      <c r="AG77">
        <f t="shared" si="32"/>
        <v>-1.0318407462856549E-13</v>
      </c>
      <c r="AH77">
        <f t="shared" si="33"/>
        <v>-5.5020614167666772E-9</v>
      </c>
      <c r="AI77">
        <f t="shared" si="34"/>
        <v>-5.5021646008413061E-9</v>
      </c>
      <c r="AJ77">
        <f t="shared" si="35"/>
        <v>-0.27430035841177558</v>
      </c>
      <c r="AK77">
        <f t="shared" si="49"/>
        <v>-0.1792095675035032</v>
      </c>
      <c r="AL77">
        <f t="shared" si="26"/>
        <v>-0.45350993141744339</v>
      </c>
      <c r="AN77">
        <f t="shared" si="36"/>
        <v>0</v>
      </c>
      <c r="AO77">
        <f t="shared" si="36"/>
        <v>0</v>
      </c>
      <c r="AP77">
        <f t="shared" si="36"/>
        <v>-3.6910968288375044E-17</v>
      </c>
      <c r="AQ77">
        <f t="shared" si="36"/>
        <v>-1.9681953364026607E-12</v>
      </c>
      <c r="AR77">
        <f t="shared" si="36"/>
        <v>-1.9682322473709491E-12</v>
      </c>
      <c r="AS77">
        <f t="shared" si="36"/>
        <v>-9.8122620833428849E-5</v>
      </c>
      <c r="AT77">
        <f t="shared" si="36"/>
        <v>-6.4106778947300568E-5</v>
      </c>
      <c r="AU77">
        <f t="shared" si="23"/>
        <v>-1.6222940174896166E-4</v>
      </c>
      <c r="AW77">
        <v>74</v>
      </c>
      <c r="AX77">
        <f>IF(Z77&gt;0, (R77*SUMPRODUCT(K77:$K$98, X77:$X$98)-K77*$AZ$3)/Z77, 0)</f>
        <v>-553824882482613.13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0.83803355999999996</v>
      </c>
      <c r="Q78" s="4">
        <f t="shared" si="48"/>
        <v>25</v>
      </c>
      <c r="R78">
        <f t="shared" si="28"/>
        <v>250000</v>
      </c>
      <c r="S78">
        <f t="shared" si="29"/>
        <v>-3253919103566788</v>
      </c>
      <c r="U78">
        <f t="shared" si="40"/>
        <v>0.83803355999999996</v>
      </c>
      <c r="V78">
        <f t="shared" si="41"/>
        <v>0.01</v>
      </c>
      <c r="W78">
        <f t="shared" si="42"/>
        <v>4.1273629851426193E-15</v>
      </c>
      <c r="X78">
        <f t="shared" si="43"/>
        <v>3.4588686958512961E-15</v>
      </c>
      <c r="Y78">
        <f t="shared" si="44"/>
        <v>4.1273629851426193E-17</v>
      </c>
      <c r="Z78">
        <f t="shared" si="45"/>
        <v>6.2722065943989707E-16</v>
      </c>
      <c r="AB78">
        <f t="shared" si="46"/>
        <v>-2.2858363202096985</v>
      </c>
      <c r="AC78">
        <f t="shared" si="30"/>
        <v>-2.0409252859032394</v>
      </c>
      <c r="AE78">
        <f t="shared" si="31"/>
        <v>0</v>
      </c>
      <c r="AF78">
        <f t="shared" si="32"/>
        <v>0</v>
      </c>
      <c r="AG78">
        <f t="shared" si="32"/>
        <v>-1.5680516485997426E-14</v>
      </c>
      <c r="AH78">
        <f t="shared" si="33"/>
        <v>-8.6471717396282399E-10</v>
      </c>
      <c r="AI78">
        <f t="shared" si="34"/>
        <v>-8.6473285447931004E-10</v>
      </c>
      <c r="AJ78">
        <f t="shared" si="35"/>
        <v>-0.24491103430645911</v>
      </c>
      <c r="AK78">
        <f t="shared" si="49"/>
        <v>-0.16000854241467891</v>
      </c>
      <c r="AL78">
        <f t="shared" si="26"/>
        <v>-0.40491957758587083</v>
      </c>
      <c r="AN78">
        <f t="shared" si="36"/>
        <v>0</v>
      </c>
      <c r="AO78">
        <f t="shared" si="36"/>
        <v>0</v>
      </c>
      <c r="AP78">
        <f t="shared" si="36"/>
        <v>-5.0082396854796885E-18</v>
      </c>
      <c r="AQ78">
        <f t="shared" si="36"/>
        <v>-2.761841978370896E-13</v>
      </c>
      <c r="AR78">
        <f t="shared" si="36"/>
        <v>-2.7618920607677514E-13</v>
      </c>
      <c r="AS78">
        <f t="shared" si="36"/>
        <v>-7.8222752580937358E-5</v>
      </c>
      <c r="AT78">
        <f t="shared" si="36"/>
        <v>-5.1105531686571919E-5</v>
      </c>
      <c r="AU78">
        <f t="shared" si="23"/>
        <v>-1.2932828454369848E-4</v>
      </c>
      <c r="AW78">
        <v>75</v>
      </c>
      <c r="AX78">
        <f>IF(Z78&gt;0, (R78*SUMPRODUCT(K78:$K$98, X78:$X$98)-K78*$AZ$3)/Z78, 0)</f>
        <v>-3253919103566788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0.84243849400000004</v>
      </c>
      <c r="Q79" s="4">
        <f t="shared" si="48"/>
        <v>25</v>
      </c>
      <c r="R79">
        <f t="shared" si="28"/>
        <v>250000</v>
      </c>
      <c r="S79">
        <f t="shared" si="29"/>
        <v>-1.96886369125245E+16</v>
      </c>
      <c r="U79">
        <f t="shared" si="40"/>
        <v>0.84243849400000004</v>
      </c>
      <c r="V79">
        <f t="shared" si="41"/>
        <v>0.01</v>
      </c>
      <c r="W79">
        <f t="shared" si="42"/>
        <v>6.2722065943989707E-16</v>
      </c>
      <c r="X79">
        <f t="shared" si="43"/>
        <v>5.2839482774423381E-16</v>
      </c>
      <c r="Y79">
        <f t="shared" si="44"/>
        <v>6.2722065943989704E-18</v>
      </c>
      <c r="Z79">
        <f t="shared" si="45"/>
        <v>9.2553625101264283E-17</v>
      </c>
      <c r="AB79">
        <f t="shared" si="46"/>
        <v>-2.0409252859032394</v>
      </c>
      <c r="AC79">
        <f t="shared" si="30"/>
        <v>-1.822254719556706</v>
      </c>
      <c r="AE79">
        <f t="shared" si="31"/>
        <v>0</v>
      </c>
      <c r="AF79">
        <f t="shared" si="32"/>
        <v>0</v>
      </c>
      <c r="AG79">
        <f t="shared" si="32"/>
        <v>-2.3138406275316069E-15</v>
      </c>
      <c r="AH79">
        <f t="shared" si="33"/>
        <v>-1.3209870693605845E-10</v>
      </c>
      <c r="AI79">
        <f t="shared" si="34"/>
        <v>-1.3210102077668598E-10</v>
      </c>
      <c r="AJ79">
        <f t="shared" si="35"/>
        <v>-0.21867056634653337</v>
      </c>
      <c r="AK79">
        <f t="shared" si="49"/>
        <v>-0.14286477001322678</v>
      </c>
      <c r="AL79">
        <f t="shared" si="26"/>
        <v>-0.3615353364918612</v>
      </c>
      <c r="AN79">
        <f t="shared" si="36"/>
        <v>0</v>
      </c>
      <c r="AO79">
        <f t="shared" si="36"/>
        <v>0</v>
      </c>
      <c r="AP79">
        <f t="shared" si="36"/>
        <v>-6.5984231285566851E-19</v>
      </c>
      <c r="AQ79">
        <f t="shared" si="36"/>
        <v>-3.7670838377022703E-14</v>
      </c>
      <c r="AR79">
        <f t="shared" si="36"/>
        <v>-3.7671498219335555E-14</v>
      </c>
      <c r="AS79">
        <f t="shared" si="36"/>
        <v>-6.2358699443133757E-5</v>
      </c>
      <c r="AT79">
        <f t="shared" si="36"/>
        <v>-4.0741016969559203E-5</v>
      </c>
      <c r="AU79">
        <f t="shared" si="23"/>
        <v>-1.0309971645036447E-4</v>
      </c>
      <c r="AW79">
        <v>76</v>
      </c>
      <c r="AX79">
        <f>IF(Z79&gt;0, (R79*SUMPRODUCT(K79:$K$98, X79:$X$98)-K79*$AZ$3)/Z79, 0)</f>
        <v>-1.96886369125245E+16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0.84677131100000003</v>
      </c>
      <c r="Q80" s="4">
        <f t="shared" si="48"/>
        <v>25</v>
      </c>
      <c r="R80">
        <f t="shared" si="28"/>
        <v>250000</v>
      </c>
      <c r="S80">
        <f t="shared" si="29"/>
        <v>-1.227347692924052E+17</v>
      </c>
      <c r="U80">
        <f t="shared" si="40"/>
        <v>0.84677131100000003</v>
      </c>
      <c r="V80">
        <f t="shared" si="41"/>
        <v>0.01</v>
      </c>
      <c r="W80">
        <f t="shared" si="42"/>
        <v>9.2553625101264283E-17</v>
      </c>
      <c r="X80">
        <f t="shared" si="43"/>
        <v>7.8371754464800064E-17</v>
      </c>
      <c r="Y80">
        <f t="shared" si="44"/>
        <v>9.2553625101264282E-19</v>
      </c>
      <c r="Z80">
        <f t="shared" si="45"/>
        <v>1.3256334385451576E-17</v>
      </c>
      <c r="AB80">
        <f t="shared" si="46"/>
        <v>-1.822254719556706</v>
      </c>
      <c r="AC80">
        <f t="shared" si="30"/>
        <v>-1.6270131424613772</v>
      </c>
      <c r="AE80">
        <f t="shared" si="31"/>
        <v>0</v>
      </c>
      <c r="AF80">
        <f t="shared" si="32"/>
        <v>0</v>
      </c>
      <c r="AG80">
        <f t="shared" si="32"/>
        <v>-3.3140835963628941E-16</v>
      </c>
      <c r="AH80">
        <f t="shared" si="33"/>
        <v>-1.9592938616200016E-11</v>
      </c>
      <c r="AI80">
        <f t="shared" si="34"/>
        <v>-1.9593270024559653E-11</v>
      </c>
      <c r="AJ80">
        <f t="shared" si="35"/>
        <v>-0.19524157709532886</v>
      </c>
      <c r="AK80">
        <f t="shared" si="49"/>
        <v>-0.12755783036896942</v>
      </c>
      <c r="AL80">
        <f t="shared" si="26"/>
        <v>-0.32279940748389158</v>
      </c>
      <c r="AN80">
        <f t="shared" si="36"/>
        <v>0</v>
      </c>
      <c r="AO80">
        <f t="shared" si="36"/>
        <v>0</v>
      </c>
      <c r="AP80">
        <f t="shared" si="36"/>
        <v>-8.4382454836647541E-20</v>
      </c>
      <c r="AQ80">
        <f t="shared" si="36"/>
        <v>-4.98871018133988E-15</v>
      </c>
      <c r="AR80">
        <f t="shared" si="36"/>
        <v>-4.9887945637947163E-15</v>
      </c>
      <c r="AS80">
        <f t="shared" si="36"/>
        <v>-4.9711973408163866E-5</v>
      </c>
      <c r="AT80">
        <f t="shared" si="36"/>
        <v>-3.2478489293339132E-5</v>
      </c>
      <c r="AU80">
        <f t="shared" si="23"/>
        <v>-8.2190462706491799E-5</v>
      </c>
      <c r="AW80">
        <v>77</v>
      </c>
      <c r="AX80">
        <f>IF(Z80&gt;0, (R80*SUMPRODUCT(K80:$K$98, X80:$X$98)-K80*$AZ$3)/Z80, 0)</f>
        <v>-1.227347692924052E+17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0.85120774200000004</v>
      </c>
      <c r="Q81" s="4">
        <f t="shared" si="48"/>
        <v>25</v>
      </c>
      <c r="R81">
        <f t="shared" si="28"/>
        <v>250000</v>
      </c>
      <c r="S81">
        <f t="shared" si="29"/>
        <v>-7.8955856053331046E+17</v>
      </c>
      <c r="U81">
        <f t="shared" si="40"/>
        <v>0.85120774200000004</v>
      </c>
      <c r="V81">
        <f t="shared" si="41"/>
        <v>0.01</v>
      </c>
      <c r="W81">
        <f t="shared" si="42"/>
        <v>1.3256334385451576E-17</v>
      </c>
      <c r="X81">
        <f t="shared" si="43"/>
        <v>1.1283894459437194E-17</v>
      </c>
      <c r="Y81">
        <f t="shared" si="44"/>
        <v>1.3256334385451577E-19</v>
      </c>
      <c r="Z81">
        <f t="shared" si="45"/>
        <v>1.8398765821598664E-18</v>
      </c>
      <c r="AB81">
        <f t="shared" si="46"/>
        <v>-1.6270131424613772</v>
      </c>
      <c r="AC81">
        <f t="shared" si="30"/>
        <v>-1.4526903057690912</v>
      </c>
      <c r="AE81">
        <f t="shared" si="31"/>
        <v>0</v>
      </c>
      <c r="AF81">
        <f t="shared" si="32"/>
        <v>0</v>
      </c>
      <c r="AG81">
        <f t="shared" si="32"/>
        <v>-4.5996914553996659E-17</v>
      </c>
      <c r="AH81">
        <f t="shared" si="33"/>
        <v>-2.8209736148592983E-12</v>
      </c>
      <c r="AI81">
        <f t="shared" si="34"/>
        <v>-2.8210196117738524E-12</v>
      </c>
      <c r="AJ81">
        <f t="shared" si="35"/>
        <v>-0.17432283669228599</v>
      </c>
      <c r="AK81">
        <f t="shared" si="49"/>
        <v>-0.11389091997229642</v>
      </c>
      <c r="AL81">
        <f t="shared" si="26"/>
        <v>-0.28821375666740345</v>
      </c>
      <c r="AN81">
        <f t="shared" si="36"/>
        <v>0</v>
      </c>
      <c r="AO81">
        <f t="shared" si="36"/>
        <v>0</v>
      </c>
      <c r="AP81">
        <f t="shared" si="36"/>
        <v>-1.0456813787822617E-20</v>
      </c>
      <c r="AQ81">
        <f t="shared" si="36"/>
        <v>-6.413124896957118E-16</v>
      </c>
      <c r="AR81">
        <f t="shared" si="36"/>
        <v>-6.4132294650949964E-16</v>
      </c>
      <c r="AS81">
        <f t="shared" si="36"/>
        <v>-3.9630080841973745E-5</v>
      </c>
      <c r="AT81">
        <f t="shared" si="36"/>
        <v>-2.5891652816756842E-5</v>
      </c>
      <c r="AU81">
        <f t="shared" si="23"/>
        <v>-6.5521733659371927E-5</v>
      </c>
      <c r="AW81">
        <v>78</v>
      </c>
      <c r="AX81">
        <f>IF(Z81&gt;0, (R81*SUMPRODUCT(K81:$K$98, X81:$X$98)-K81*$AZ$3)/Z81, 0)</f>
        <v>-7.8955856053331046E+17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0.85572183800000001</v>
      </c>
      <c r="Q82" s="4">
        <f t="shared" si="48"/>
        <v>25</v>
      </c>
      <c r="R82">
        <f t="shared" si="28"/>
        <v>250000</v>
      </c>
      <c r="S82">
        <f t="shared" si="29"/>
        <v>-5.2500197349750016E+18</v>
      </c>
      <c r="U82">
        <f t="shared" si="40"/>
        <v>0.85572183800000001</v>
      </c>
      <c r="V82">
        <f t="shared" si="41"/>
        <v>0.01</v>
      </c>
      <c r="W82">
        <f t="shared" si="42"/>
        <v>1.8398765821598664E-18</v>
      </c>
      <c r="X82">
        <f t="shared" si="43"/>
        <v>1.5744225705789989E-18</v>
      </c>
      <c r="Y82">
        <f t="shared" si="44"/>
        <v>1.8398765821598665E-20</v>
      </c>
      <c r="Z82">
        <f t="shared" si="45"/>
        <v>2.4705524575926881E-19</v>
      </c>
      <c r="AB82">
        <f t="shared" si="46"/>
        <v>-1.4526903057690912</v>
      </c>
      <c r="AC82">
        <f t="shared" si="30"/>
        <v>-1.2970449158652604</v>
      </c>
      <c r="AE82">
        <f t="shared" si="31"/>
        <v>0</v>
      </c>
      <c r="AF82">
        <f t="shared" si="32"/>
        <v>0</v>
      </c>
      <c r="AG82">
        <f t="shared" si="32"/>
        <v>-6.1763811439817205E-18</v>
      </c>
      <c r="AH82">
        <f t="shared" si="33"/>
        <v>-3.9360564264474972E-13</v>
      </c>
      <c r="AI82">
        <f t="shared" si="34"/>
        <v>-3.9361181902589368E-13</v>
      </c>
      <c r="AJ82">
        <f t="shared" si="35"/>
        <v>-0.15564538990383081</v>
      </c>
      <c r="AK82">
        <f t="shared" si="49"/>
        <v>-0.10168832140383639</v>
      </c>
      <c r="AL82">
        <f t="shared" si="26"/>
        <v>-0.25733371130806082</v>
      </c>
      <c r="AN82">
        <f t="shared" si="36"/>
        <v>0</v>
      </c>
      <c r="AO82">
        <f t="shared" si="36"/>
        <v>0</v>
      </c>
      <c r="AP82">
        <f t="shared" si="36"/>
        <v>-1.2536801212545345E-21</v>
      </c>
      <c r="AQ82">
        <f t="shared" si="36"/>
        <v>-7.9893963519100996E-17</v>
      </c>
      <c r="AR82">
        <f t="shared" si="36"/>
        <v>-7.9895217199222239E-17</v>
      </c>
      <c r="AS82">
        <f t="shared" si="36"/>
        <v>-3.1592857814074275E-5</v>
      </c>
      <c r="AT82">
        <f t="shared" si="36"/>
        <v>-2.0640667105195248E-5</v>
      </c>
      <c r="AU82">
        <f t="shared" si="23"/>
        <v>-5.2233524919349421E-5</v>
      </c>
      <c r="AW82">
        <v>79</v>
      </c>
      <c r="AX82">
        <f>IF(Z82&gt;0, (R82*SUMPRODUCT(K82:$K$98, X82:$X$98)-K82*$AZ$3)/Z82, 0)</f>
        <v>-5.2500197349750016E+18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0.86028443099999996</v>
      </c>
      <c r="Q83" s="4">
        <f t="shared" si="48"/>
        <v>25</v>
      </c>
      <c r="R83">
        <f t="shared" si="28"/>
        <v>250000</v>
      </c>
      <c r="S83">
        <f t="shared" si="29"/>
        <v>-3.6136892869917503E+19</v>
      </c>
      <c r="U83">
        <f t="shared" si="40"/>
        <v>0.86028443099999996</v>
      </c>
      <c r="V83">
        <f t="shared" si="41"/>
        <v>0.01</v>
      </c>
      <c r="W83">
        <f t="shared" si="42"/>
        <v>2.4705524575926881E-19</v>
      </c>
      <c r="X83">
        <f t="shared" si="43"/>
        <v>2.1253778152357772E-19</v>
      </c>
      <c r="Y83">
        <f t="shared" si="44"/>
        <v>2.4705524575926883E-21</v>
      </c>
      <c r="Z83">
        <f t="shared" si="45"/>
        <v>3.2046911778098407E-20</v>
      </c>
      <c r="AB83">
        <f t="shared" si="46"/>
        <v>-1.2970449158652604</v>
      </c>
      <c r="AC83">
        <f t="shared" si="30"/>
        <v>-1.1580758177368395</v>
      </c>
      <c r="AE83">
        <f t="shared" si="31"/>
        <v>0</v>
      </c>
      <c r="AF83">
        <f t="shared" si="32"/>
        <v>0</v>
      </c>
      <c r="AG83">
        <f t="shared" si="32"/>
        <v>-8.0117279445246015E-19</v>
      </c>
      <c r="AH83">
        <f t="shared" si="33"/>
        <v>-5.313444538089443E-14</v>
      </c>
      <c r="AI83">
        <f t="shared" si="34"/>
        <v>-5.3135246553688884E-14</v>
      </c>
      <c r="AJ83">
        <f t="shared" si="35"/>
        <v>-0.13896909812842084</v>
      </c>
      <c r="AK83">
        <f t="shared" si="49"/>
        <v>-9.0793144110568241E-2</v>
      </c>
      <c r="AL83">
        <f t="shared" si="26"/>
        <v>-0.22976224223904221</v>
      </c>
      <c r="AN83">
        <f t="shared" si="36"/>
        <v>0</v>
      </c>
      <c r="AO83">
        <f t="shared" si="36"/>
        <v>0</v>
      </c>
      <c r="AP83">
        <f t="shared" si="36"/>
        <v>-1.4519806274332234E-22</v>
      </c>
      <c r="AQ83">
        <f t="shared" si="36"/>
        <v>-9.629656158655966E-18</v>
      </c>
      <c r="AR83">
        <f t="shared" si="36"/>
        <v>-9.6298013567187094E-18</v>
      </c>
      <c r="AS83">
        <f t="shared" si="36"/>
        <v>-2.5185632823720011E-5</v>
      </c>
      <c r="AT83">
        <f t="shared" si="36"/>
        <v>-1.64546134448304E-5</v>
      </c>
      <c r="AU83">
        <f t="shared" si="23"/>
        <v>-4.1640246268560043E-5</v>
      </c>
      <c r="AW83">
        <v>80</v>
      </c>
      <c r="AX83">
        <f>IF(Z83&gt;0, (R83*SUMPRODUCT(K83:$K$98, X83:$X$98)-K83*$AZ$3)/Z83, 0)</f>
        <v>-3.6136892869917503E+19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0.86486670799999998</v>
      </c>
      <c r="Q84" s="4">
        <f t="shared" si="48"/>
        <v>25</v>
      </c>
      <c r="R84">
        <f t="shared" si="28"/>
        <v>250000</v>
      </c>
      <c r="S84">
        <f t="shared" si="29"/>
        <v>-2.5784571319013317E+20</v>
      </c>
      <c r="U84">
        <f t="shared" si="40"/>
        <v>0.86486670799999998</v>
      </c>
      <c r="V84">
        <f t="shared" si="41"/>
        <v>0.01</v>
      </c>
      <c r="W84">
        <f t="shared" si="42"/>
        <v>3.2046911778098407E-20</v>
      </c>
      <c r="X84">
        <f t="shared" si="43"/>
        <v>2.7716307091090394E-20</v>
      </c>
      <c r="Y84">
        <f t="shared" si="44"/>
        <v>3.2046911778098409E-22</v>
      </c>
      <c r="Z84">
        <f t="shared" si="45"/>
        <v>4.0101355692270286E-21</v>
      </c>
      <c r="AB84">
        <f t="shared" si="46"/>
        <v>-1.1580758177368395</v>
      </c>
      <c r="AC84">
        <f t="shared" si="30"/>
        <v>-1.0339962658364639</v>
      </c>
      <c r="AE84">
        <f t="shared" si="31"/>
        <v>0</v>
      </c>
      <c r="AF84">
        <f t="shared" si="32"/>
        <v>0</v>
      </c>
      <c r="AG84">
        <f t="shared" si="32"/>
        <v>-1.0025338923067571E-19</v>
      </c>
      <c r="AH84">
        <f t="shared" si="33"/>
        <v>-6.9290767727725983E-15</v>
      </c>
      <c r="AI84">
        <f t="shared" si="34"/>
        <v>-6.9291770261618289E-15</v>
      </c>
      <c r="AJ84">
        <f t="shared" si="35"/>
        <v>-0.12407955190037567</v>
      </c>
      <c r="AK84">
        <f t="shared" si="49"/>
        <v>-8.1065307241578774E-2</v>
      </c>
      <c r="AL84">
        <f t="shared" si="26"/>
        <v>-0.20514485914196137</v>
      </c>
      <c r="AN84">
        <f t="shared" si="36"/>
        <v>0</v>
      </c>
      <c r="AO84">
        <f t="shared" si="36"/>
        <v>0</v>
      </c>
      <c r="AP84">
        <f t="shared" si="36"/>
        <v>-1.6222421056334358E-23</v>
      </c>
      <c r="AQ84">
        <f t="shared" si="36"/>
        <v>-1.1212229511856662E-18</v>
      </c>
      <c r="AR84">
        <f t="shared" si="36"/>
        <v>-1.1212391736067226E-18</v>
      </c>
      <c r="AS84">
        <f t="shared" si="36"/>
        <v>-2.0077832289317598E-5</v>
      </c>
      <c r="AT84">
        <f t="shared" si="36"/>
        <v>-1.3117517095687497E-5</v>
      </c>
      <c r="AU84">
        <f t="shared" si="23"/>
        <v>-3.3195349385006213E-5</v>
      </c>
      <c r="AW84">
        <v>81</v>
      </c>
      <c r="AX84">
        <f>IF(Z84&gt;0, (R84*SUMPRODUCT(K84:$K$98, X84:$X$98)-K84*$AZ$3)/Z84, 0)</f>
        <v>-2.5784571319013317E+20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0.86947332300000002</v>
      </c>
      <c r="Q85" s="4">
        <f t="shared" si="48"/>
        <v>25</v>
      </c>
      <c r="R85">
        <f t="shared" si="28"/>
        <v>250000</v>
      </c>
      <c r="S85">
        <f t="shared" si="29"/>
        <v>-1.9101114583695415E+21</v>
      </c>
      <c r="U85">
        <f t="shared" si="40"/>
        <v>0.86947332300000002</v>
      </c>
      <c r="V85">
        <f t="shared" si="41"/>
        <v>0.01</v>
      </c>
      <c r="W85">
        <f t="shared" si="42"/>
        <v>4.0101355692270286E-21</v>
      </c>
      <c r="X85">
        <f t="shared" si="43"/>
        <v>3.4867058990563212E-21</v>
      </c>
      <c r="Y85">
        <f t="shared" si="44"/>
        <v>4.0101355692270287E-23</v>
      </c>
      <c r="Z85">
        <f t="shared" si="45"/>
        <v>4.8332831447843711E-22</v>
      </c>
      <c r="AB85">
        <f t="shared" si="46"/>
        <v>-1.0339962658364639</v>
      </c>
      <c r="AC85">
        <f t="shared" si="30"/>
        <v>-0.92321095163969991</v>
      </c>
      <c r="AE85">
        <f t="shared" si="31"/>
        <v>0</v>
      </c>
      <c r="AF85">
        <f t="shared" si="32"/>
        <v>0</v>
      </c>
      <c r="AG85">
        <f t="shared" si="32"/>
        <v>-1.2083207861960927E-20</v>
      </c>
      <c r="AH85">
        <f t="shared" si="33"/>
        <v>-8.7167647476408034E-16</v>
      </c>
      <c r="AI85">
        <f t="shared" si="34"/>
        <v>-8.7168855797194228E-16</v>
      </c>
      <c r="AJ85">
        <f t="shared" si="35"/>
        <v>-0.11078531419676396</v>
      </c>
      <c r="AK85">
        <f t="shared" si="49"/>
        <v>-7.2379738608552471E-2</v>
      </c>
      <c r="AL85">
        <f t="shared" si="26"/>
        <v>-0.18316505280531731</v>
      </c>
      <c r="AN85">
        <f t="shared" si="36"/>
        <v>0</v>
      </c>
      <c r="AO85">
        <f t="shared" si="36"/>
        <v>0</v>
      </c>
      <c r="AP85">
        <f t="shared" si="36"/>
        <v>-1.7457450917989369E-24</v>
      </c>
      <c r="AQ85">
        <f t="shared" si="36"/>
        <v>-1.2593716377639469E-19</v>
      </c>
      <c r="AR85">
        <f t="shared" si="36"/>
        <v>-1.2593890952148648E-19</v>
      </c>
      <c r="AS85">
        <f t="shared" si="36"/>
        <v>-1.6005924975540172E-5</v>
      </c>
      <c r="AT85">
        <f t="shared" si="36"/>
        <v>-1.0457204317352914E-5</v>
      </c>
      <c r="AU85">
        <f t="shared" si="23"/>
        <v>-2.6463129292893212E-5</v>
      </c>
      <c r="AW85">
        <v>82</v>
      </c>
      <c r="AX85">
        <f>IF(Z85&gt;0, (R85*SUMPRODUCT(K85:$K$98, X85:$X$98)-K85*$AZ$3)/Z85, 0)</f>
        <v>-1.9101114583695415E+21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0.874112687</v>
      </c>
      <c r="Q86" s="4">
        <f t="shared" si="48"/>
        <v>25</v>
      </c>
      <c r="R86">
        <f t="shared" si="28"/>
        <v>250000</v>
      </c>
      <c r="S86">
        <f t="shared" si="29"/>
        <v>-1.4716508780029433E+22</v>
      </c>
      <c r="U86">
        <f t="shared" si="40"/>
        <v>0.874112687</v>
      </c>
      <c r="V86">
        <f t="shared" si="41"/>
        <v>0.01</v>
      </c>
      <c r="W86">
        <f t="shared" si="42"/>
        <v>4.8332831447843711E-22</v>
      </c>
      <c r="X86">
        <f t="shared" si="43"/>
        <v>4.2248341167192766E-22</v>
      </c>
      <c r="Y86">
        <f t="shared" si="44"/>
        <v>4.8332831447843712E-24</v>
      </c>
      <c r="Z86">
        <f t="shared" si="45"/>
        <v>5.6011619661725078E-23</v>
      </c>
      <c r="AB86">
        <f t="shared" si="46"/>
        <v>-0.92321095163969991</v>
      </c>
      <c r="AC86">
        <f t="shared" si="30"/>
        <v>-0.82429549253544632</v>
      </c>
      <c r="AE86">
        <f t="shared" si="31"/>
        <v>0</v>
      </c>
      <c r="AF86">
        <f t="shared" si="32"/>
        <v>0</v>
      </c>
      <c r="AG86">
        <f t="shared" si="32"/>
        <v>-1.4002904915431269E-21</v>
      </c>
      <c r="AH86">
        <f t="shared" si="33"/>
        <v>-1.0562085291798192E-16</v>
      </c>
      <c r="AI86">
        <f t="shared" si="34"/>
        <v>-1.0562225320847346E-16</v>
      </c>
      <c r="AJ86">
        <f t="shared" si="35"/>
        <v>-9.8915459104253589E-2</v>
      </c>
      <c r="AK86">
        <f t="shared" si="49"/>
        <v>-6.4624766614779006E-2</v>
      </c>
      <c r="AL86">
        <f t="shared" si="26"/>
        <v>-0.16354022571903271</v>
      </c>
      <c r="AN86">
        <f t="shared" si="36"/>
        <v>0</v>
      </c>
      <c r="AO86">
        <f t="shared" si="36"/>
        <v>0</v>
      </c>
      <c r="AP86">
        <f t="shared" si="36"/>
        <v>-1.8063366774242603E-25</v>
      </c>
      <c r="AQ86">
        <f t="shared" si="36"/>
        <v>-1.3624802973298488E-20</v>
      </c>
      <c r="AR86">
        <f t="shared" si="36"/>
        <v>-1.362498360696623E-20</v>
      </c>
      <c r="AS86">
        <f t="shared" si="36"/>
        <v>-1.2759825395041599E-5</v>
      </c>
      <c r="AT86">
        <f t="shared" si="36"/>
        <v>-8.3364192580938433E-6</v>
      </c>
      <c r="AU86">
        <f t="shared" si="23"/>
        <v>-2.1096244653135457E-5</v>
      </c>
      <c r="AW86">
        <v>83</v>
      </c>
      <c r="AX86">
        <f>IF(Z86&gt;0, (R86*SUMPRODUCT(K86:$K$98, X86:$X$98)-K86*$AZ$3)/Z86, 0)</f>
        <v>-1.4716508780029433E+22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0.87875849299999997</v>
      </c>
      <c r="Q87" s="4">
        <f t="shared" si="48"/>
        <v>25</v>
      </c>
      <c r="R87">
        <f t="shared" si="28"/>
        <v>250000</v>
      </c>
      <c r="S87">
        <f t="shared" si="29"/>
        <v>-1.1811903970492895E+23</v>
      </c>
      <c r="U87">
        <f t="shared" si="40"/>
        <v>0.87875849299999997</v>
      </c>
      <c r="V87">
        <f t="shared" si="41"/>
        <v>0.01</v>
      </c>
      <c r="W87">
        <f t="shared" si="42"/>
        <v>5.6011619661725078E-23</v>
      </c>
      <c r="X87">
        <f t="shared" si="43"/>
        <v>4.9220686484426697E-23</v>
      </c>
      <c r="Y87">
        <f t="shared" si="44"/>
        <v>5.6011619661725079E-25</v>
      </c>
      <c r="Z87">
        <f t="shared" si="45"/>
        <v>6.2308169806811301E-24</v>
      </c>
      <c r="AB87">
        <f t="shared" si="46"/>
        <v>-0.82429549253544632</v>
      </c>
      <c r="AC87">
        <f t="shared" si="30"/>
        <v>-0.73597811833521987</v>
      </c>
      <c r="AE87">
        <f t="shared" si="31"/>
        <v>0</v>
      </c>
      <c r="AF87">
        <f t="shared" si="32"/>
        <v>0</v>
      </c>
      <c r="AG87">
        <f t="shared" si="32"/>
        <v>-1.5577042451702826E-22</v>
      </c>
      <c r="AH87">
        <f t="shared" si="33"/>
        <v>-1.2305171621106674E-17</v>
      </c>
      <c r="AI87">
        <f t="shared" si="34"/>
        <v>-1.2305327391531191E-17</v>
      </c>
      <c r="AJ87">
        <f t="shared" si="35"/>
        <v>-8.8317374200226451E-2</v>
      </c>
      <c r="AK87">
        <f t="shared" si="49"/>
        <v>-5.7700684477481251E-2</v>
      </c>
      <c r="AL87">
        <f t="shared" si="26"/>
        <v>-0.14601805867770773</v>
      </c>
      <c r="AN87">
        <f t="shared" si="36"/>
        <v>0</v>
      </c>
      <c r="AO87">
        <f t="shared" si="36"/>
        <v>0</v>
      </c>
      <c r="AP87">
        <f t="shared" si="36"/>
        <v>-1.7941036977325686E-26</v>
      </c>
      <c r="AQ87">
        <f t="shared" si="36"/>
        <v>-1.4172622290214017E-21</v>
      </c>
      <c r="AR87">
        <f t="shared" si="36"/>
        <v>-1.4172801700583791E-21</v>
      </c>
      <c r="AS87">
        <f t="shared" si="36"/>
        <v>-1.0172054683547196E-5</v>
      </c>
      <c r="AT87">
        <f t="shared" si="36"/>
        <v>-6.6457423932508307E-6</v>
      </c>
      <c r="AU87">
        <f t="shared" si="23"/>
        <v>-1.681779707679803E-5</v>
      </c>
      <c r="AW87">
        <v>84</v>
      </c>
      <c r="AX87">
        <f>IF(Z87&gt;0, (R87*SUMPRODUCT(K87:$K$98, X87:$X$98)-K87*$AZ$3)/Z87, 0)</f>
        <v>-1.1811903970492895E+23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0.88338371900000001</v>
      </c>
      <c r="Q88" s="4">
        <f t="shared" si="48"/>
        <v>25</v>
      </c>
      <c r="R88">
        <f t="shared" si="28"/>
        <v>250000</v>
      </c>
      <c r="S88">
        <f t="shared" si="29"/>
        <v>-9.8918689827468545E+23</v>
      </c>
      <c r="U88">
        <f t="shared" si="40"/>
        <v>0.88338371900000001</v>
      </c>
      <c r="V88">
        <f t="shared" si="41"/>
        <v>0.01</v>
      </c>
      <c r="W88">
        <f t="shared" si="42"/>
        <v>6.2308169806811301E-24</v>
      </c>
      <c r="X88">
        <f t="shared" si="43"/>
        <v>5.504202276802448E-24</v>
      </c>
      <c r="Y88">
        <f t="shared" si="44"/>
        <v>6.2308169806811305E-26</v>
      </c>
      <c r="Z88">
        <f t="shared" si="45"/>
        <v>6.643065340718708E-25</v>
      </c>
      <c r="AB88">
        <f t="shared" si="46"/>
        <v>-0.73597811833521987</v>
      </c>
      <c r="AC88">
        <f t="shared" si="30"/>
        <v>-0.65712331994216056</v>
      </c>
      <c r="AE88">
        <f t="shared" si="31"/>
        <v>0</v>
      </c>
      <c r="AF88">
        <f t="shared" si="32"/>
        <v>0</v>
      </c>
      <c r="AG88">
        <f t="shared" si="32"/>
        <v>-1.6607663351796769E-23</v>
      </c>
      <c r="AH88">
        <f t="shared" si="33"/>
        <v>-1.376050569200612E-18</v>
      </c>
      <c r="AI88">
        <f t="shared" si="34"/>
        <v>-1.3760671768639637E-18</v>
      </c>
      <c r="AJ88">
        <f t="shared" si="35"/>
        <v>-7.8854798393059311E-2</v>
      </c>
      <c r="AK88">
        <f t="shared" si="49"/>
        <v>-5.1518468283465395E-2</v>
      </c>
      <c r="AL88">
        <f t="shared" si="26"/>
        <v>-0.13037326667652471</v>
      </c>
      <c r="AN88">
        <f t="shared" si="36"/>
        <v>0</v>
      </c>
      <c r="AO88">
        <f t="shared" si="36"/>
        <v>0</v>
      </c>
      <c r="AP88">
        <f t="shared" si="36"/>
        <v>-1.7078630712553081E-27</v>
      </c>
      <c r="AQ88">
        <f t="shared" si="36"/>
        <v>-1.4150732114059358E-22</v>
      </c>
      <c r="AR88">
        <f t="shared" si="36"/>
        <v>-1.4150902900366483E-22</v>
      </c>
      <c r="AS88">
        <f t="shared" si="36"/>
        <v>-8.1090997158380035E-6</v>
      </c>
      <c r="AT88">
        <f t="shared" si="36"/>
        <v>-5.2979451476808274E-6</v>
      </c>
      <c r="AU88">
        <f t="shared" si="23"/>
        <v>-1.3407044863518832E-5</v>
      </c>
      <c r="AW88">
        <v>85</v>
      </c>
      <c r="AX88">
        <f>IF(Z88&gt;0, (R88*SUMPRODUCT(K88:$K$98, X88:$X$98)-K88*$AZ$3)/Z88, 0)</f>
        <v>-9.8918689827468545E+23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0.88875356999999999</v>
      </c>
      <c r="Q89" s="4">
        <f t="shared" si="48"/>
        <v>25</v>
      </c>
      <c r="R89">
        <f t="shared" si="28"/>
        <v>250000</v>
      </c>
      <c r="S89">
        <f t="shared" si="29"/>
        <v>-8.7232960978995047E+24</v>
      </c>
      <c r="U89">
        <f t="shared" si="40"/>
        <v>0.88875356999999999</v>
      </c>
      <c r="V89">
        <f t="shared" si="41"/>
        <v>0.01</v>
      </c>
      <c r="W89">
        <f t="shared" si="42"/>
        <v>6.643065340718708E-25</v>
      </c>
      <c r="X89">
        <f t="shared" si="43"/>
        <v>5.9040480373070185E-25</v>
      </c>
      <c r="Y89">
        <f t="shared" si="44"/>
        <v>6.6430653407187078E-27</v>
      </c>
      <c r="Z89">
        <f t="shared" si="45"/>
        <v>6.7258665000450255E-26</v>
      </c>
      <c r="AB89">
        <f t="shared" si="46"/>
        <v>-0.65712331994216056</v>
      </c>
      <c r="AC89">
        <f t="shared" si="30"/>
        <v>-0.58671724994835772</v>
      </c>
      <c r="AE89">
        <f t="shared" si="31"/>
        <v>0</v>
      </c>
      <c r="AF89">
        <f t="shared" si="32"/>
        <v>0</v>
      </c>
      <c r="AG89">
        <f t="shared" si="32"/>
        <v>-1.6814666250112563E-24</v>
      </c>
      <c r="AH89">
        <f t="shared" si="33"/>
        <v>-1.4760120093267545E-19</v>
      </c>
      <c r="AI89">
        <f t="shared" si="34"/>
        <v>-1.4760288239930046E-19</v>
      </c>
      <c r="AJ89">
        <f t="shared" si="35"/>
        <v>-7.0406069993802833E-2</v>
      </c>
      <c r="AK89">
        <f t="shared" si="49"/>
        <v>-4.5998632395951242E-2</v>
      </c>
      <c r="AL89">
        <f t="shared" si="26"/>
        <v>-0.11640470238975408</v>
      </c>
      <c r="AN89">
        <f t="shared" si="36"/>
        <v>0</v>
      </c>
      <c r="AO89">
        <f t="shared" si="36"/>
        <v>0</v>
      </c>
      <c r="AP89">
        <f t="shared" si="36"/>
        <v>-1.5438842758342456E-28</v>
      </c>
      <c r="AQ89">
        <f t="shared" si="36"/>
        <v>-1.3552405371868925E-23</v>
      </c>
      <c r="AR89">
        <f t="shared" si="36"/>
        <v>-1.3552559760296508E-23</v>
      </c>
      <c r="AS89">
        <f t="shared" si="36"/>
        <v>-6.464524645916765E-6</v>
      </c>
      <c r="AT89">
        <f t="shared" si="36"/>
        <v>-4.2234894353322912E-6</v>
      </c>
      <c r="AU89">
        <f t="shared" si="23"/>
        <v>-1.0688014081249057E-5</v>
      </c>
      <c r="AW89">
        <v>86</v>
      </c>
      <c r="AX89">
        <f>IF(Z89&gt;0, (R89*SUMPRODUCT(K89:$K$98, X89:$X$98)-K89*$AZ$3)/Z89, 0)</f>
        <v>-8.7232960978995047E+24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0.89409425099999995</v>
      </c>
      <c r="Q90" s="4">
        <f t="shared" si="48"/>
        <v>25</v>
      </c>
      <c r="R90">
        <f t="shared" si="28"/>
        <v>250000</v>
      </c>
      <c r="S90">
        <f t="shared" si="29"/>
        <v>-8.1211578153332659E+25</v>
      </c>
      <c r="U90">
        <f t="shared" si="40"/>
        <v>0.89409425099999995</v>
      </c>
      <c r="V90">
        <f t="shared" si="41"/>
        <v>0.01</v>
      </c>
      <c r="W90">
        <f t="shared" si="42"/>
        <v>6.7258665000450255E-26</v>
      </c>
      <c r="X90">
        <f t="shared" si="43"/>
        <v>6.0135585706837478E-26</v>
      </c>
      <c r="Y90">
        <f t="shared" si="44"/>
        <v>6.725866500045026E-28</v>
      </c>
      <c r="Z90">
        <f t="shared" si="45"/>
        <v>6.4504926436082739E-27</v>
      </c>
      <c r="AB90">
        <f t="shared" si="46"/>
        <v>-0.58671724994835772</v>
      </c>
      <c r="AC90">
        <f t="shared" si="30"/>
        <v>-0.52385468745389074</v>
      </c>
      <c r="AE90">
        <f t="shared" si="31"/>
        <v>0</v>
      </c>
      <c r="AF90">
        <f t="shared" si="32"/>
        <v>0</v>
      </c>
      <c r="AG90">
        <f t="shared" si="32"/>
        <v>-1.6126231609020685E-25</v>
      </c>
      <c r="AH90">
        <f t="shared" si="33"/>
        <v>-1.503389642670937E-20</v>
      </c>
      <c r="AI90">
        <f t="shared" si="34"/>
        <v>-1.503405768902546E-20</v>
      </c>
      <c r="AJ90">
        <f t="shared" si="35"/>
        <v>-6.2862562494466978E-2</v>
      </c>
      <c r="AK90">
        <f t="shared" si="49"/>
        <v>-4.1070207496385042E-2</v>
      </c>
      <c r="AL90">
        <f t="shared" si="26"/>
        <v>-0.10393276999085202</v>
      </c>
      <c r="AN90">
        <f t="shared" si="36"/>
        <v>0</v>
      </c>
      <c r="AO90">
        <f t="shared" si="36"/>
        <v>0</v>
      </c>
      <c r="AP90">
        <f t="shared" si="36"/>
        <v>-1.3220301593143398E-29</v>
      </c>
      <c r="AQ90">
        <f t="shared" si="36"/>
        <v>-1.2324804064577652E-24</v>
      </c>
      <c r="AR90">
        <f t="shared" si="36"/>
        <v>-1.2324936267593583E-24</v>
      </c>
      <c r="AS90">
        <f t="shared" si="36"/>
        <v>-5.1534794690025358E-6</v>
      </c>
      <c r="AT90">
        <f t="shared" si="36"/>
        <v>-3.3669399197483193E-6</v>
      </c>
      <c r="AU90">
        <f t="shared" si="23"/>
        <v>-8.5204193887508543E-6</v>
      </c>
      <c r="AW90">
        <v>87</v>
      </c>
      <c r="AX90">
        <f>IF(Z90&gt;0, (R90*SUMPRODUCT(K90:$K$98, X90:$X$98)-K90*$AZ$3)/Z90, 0)</f>
        <v>-8.1211578153332659E+25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0.89939914200000004</v>
      </c>
      <c r="Q91" s="4">
        <f t="shared" si="48"/>
        <v>25</v>
      </c>
      <c r="R91">
        <f t="shared" si="28"/>
        <v>250000</v>
      </c>
      <c r="S91">
        <f t="shared" si="29"/>
        <v>-8.0032727324617827E+26</v>
      </c>
      <c r="U91">
        <f t="shared" si="40"/>
        <v>0.89939914200000004</v>
      </c>
      <c r="V91">
        <f t="shared" si="41"/>
        <v>0.01</v>
      </c>
      <c r="W91">
        <f t="shared" si="42"/>
        <v>6.4504926436082739E-27</v>
      </c>
      <c r="X91">
        <f t="shared" si="43"/>
        <v>5.8015675491385937E-27</v>
      </c>
      <c r="Y91">
        <f t="shared" si="44"/>
        <v>6.4504926436082741E-29</v>
      </c>
      <c r="Z91">
        <f t="shared" si="45"/>
        <v>5.8442016803359744E-28</v>
      </c>
      <c r="AB91">
        <f t="shared" si="46"/>
        <v>-0.52385468745389074</v>
      </c>
      <c r="AC91">
        <f t="shared" si="30"/>
        <v>-0.46772739951240233</v>
      </c>
      <c r="AE91">
        <f t="shared" si="31"/>
        <v>0</v>
      </c>
      <c r="AF91">
        <f t="shared" si="32"/>
        <v>0</v>
      </c>
      <c r="AG91">
        <f t="shared" si="32"/>
        <v>-1.4610504200839936E-26</v>
      </c>
      <c r="AH91">
        <f t="shared" si="33"/>
        <v>-1.4503918872846484E-21</v>
      </c>
      <c r="AI91">
        <f t="shared" si="34"/>
        <v>-1.4504064977888492E-21</v>
      </c>
      <c r="AJ91">
        <f t="shared" si="35"/>
        <v>-5.6127287941488413E-2</v>
      </c>
      <c r="AK91">
        <f t="shared" si="49"/>
        <v>-3.6669828121772358E-2</v>
      </c>
      <c r="AL91">
        <f t="shared" si="26"/>
        <v>-9.2797116063260771E-2</v>
      </c>
      <c r="AN91">
        <f t="shared" si="36"/>
        <v>0</v>
      </c>
      <c r="AO91">
        <f t="shared" si="36"/>
        <v>0</v>
      </c>
      <c r="AP91">
        <f t="shared" si="36"/>
        <v>-1.0694380958549626E-30</v>
      </c>
      <c r="AQ91">
        <f t="shared" si="36"/>
        <v>-1.0616364205227149E-25</v>
      </c>
      <c r="AR91">
        <f t="shared" si="36"/>
        <v>-1.0616471149036734E-25</v>
      </c>
      <c r="AS91">
        <f t="shared" si="36"/>
        <v>-4.1083222807737075E-6</v>
      </c>
      <c r="AT91">
        <f t="shared" si="36"/>
        <v>-2.6841038901054837E-6</v>
      </c>
      <c r="AU91">
        <f t="shared" si="23"/>
        <v>-6.7924261708791916E-6</v>
      </c>
      <c r="AW91">
        <v>88</v>
      </c>
      <c r="AX91">
        <f>IF(Z91&gt;0, (R91*SUMPRODUCT(K91:$K$98, X91:$X$98)-K91*$AZ$3)/Z91, 0)</f>
        <v>-8.0032727324617827E+26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0.90466162100000003</v>
      </c>
      <c r="Q92" s="4">
        <f t="shared" si="48"/>
        <v>25</v>
      </c>
      <c r="R92">
        <f t="shared" si="28"/>
        <v>250000</v>
      </c>
      <c r="S92">
        <f t="shared" si="29"/>
        <v>-8.3734649159580409E+27</v>
      </c>
      <c r="U92">
        <f t="shared" si="40"/>
        <v>0.90466162100000003</v>
      </c>
      <c r="V92">
        <f t="shared" si="41"/>
        <v>0.01</v>
      </c>
      <c r="W92">
        <f t="shared" si="42"/>
        <v>5.8442016803359744E-28</v>
      </c>
      <c r="X92">
        <f t="shared" si="43"/>
        <v>5.2870249655836663E-28</v>
      </c>
      <c r="Y92">
        <f t="shared" si="44"/>
        <v>5.8442016803359743E-30</v>
      </c>
      <c r="Z92">
        <f t="shared" si="45"/>
        <v>4.9873469794894827E-29</v>
      </c>
      <c r="AB92">
        <f t="shared" si="46"/>
        <v>-0.46772739951240233</v>
      </c>
      <c r="AC92">
        <f t="shared" si="30"/>
        <v>-0.41761374956464492</v>
      </c>
      <c r="AE92">
        <f t="shared" si="31"/>
        <v>0</v>
      </c>
      <c r="AF92">
        <f t="shared" si="32"/>
        <v>0</v>
      </c>
      <c r="AG92">
        <f t="shared" si="32"/>
        <v>-1.2468367448723707E-27</v>
      </c>
      <c r="AH92">
        <f t="shared" si="33"/>
        <v>-1.3217562413959165E-22</v>
      </c>
      <c r="AI92">
        <f t="shared" si="34"/>
        <v>-1.3217687097633653E-22</v>
      </c>
      <c r="AJ92">
        <f t="shared" si="35"/>
        <v>-5.011364994775741E-2</v>
      </c>
      <c r="AK92">
        <f t="shared" si="49"/>
        <v>-3.2740917965868165E-2</v>
      </c>
      <c r="AL92">
        <f t="shared" si="26"/>
        <v>-8.2854567913625582E-2</v>
      </c>
      <c r="AN92">
        <f t="shared" si="36"/>
        <v>0</v>
      </c>
      <c r="AO92">
        <f t="shared" si="36"/>
        <v>0</v>
      </c>
      <c r="AP92">
        <f t="shared" si="36"/>
        <v>-8.1485815661704558E-32</v>
      </c>
      <c r="AQ92">
        <f t="shared" si="36"/>
        <v>-8.6382107263866387E-27</v>
      </c>
      <c r="AR92">
        <f t="shared" si="36"/>
        <v>-8.6382922122022998E-27</v>
      </c>
      <c r="AS92">
        <f t="shared" si="36"/>
        <v>-3.2751293692392372E-6</v>
      </c>
      <c r="AT92">
        <f t="shared" si="36"/>
        <v>-2.1397511879029675E-6</v>
      </c>
      <c r="AU92">
        <f t="shared" si="23"/>
        <v>-5.4148805571422051E-6</v>
      </c>
      <c r="AW92">
        <v>89</v>
      </c>
      <c r="AX92">
        <f>IF(Z92&gt;0, (R92*SUMPRODUCT(K92:$K$98, X92:$X$98)-K92*$AZ$3)/Z92, 0)</f>
        <v>-8.3734649159580409E+27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0.90987524600000003</v>
      </c>
      <c r="Q93" s="4">
        <f t="shared" si="48"/>
        <v>25</v>
      </c>
      <c r="R93">
        <f t="shared" si="28"/>
        <v>250000</v>
      </c>
      <c r="S93">
        <f t="shared" si="29"/>
        <v>-9.3308342147007684E+28</v>
      </c>
      <c r="U93">
        <f t="shared" si="40"/>
        <v>0.90987524600000003</v>
      </c>
      <c r="V93">
        <f t="shared" si="41"/>
        <v>0.01</v>
      </c>
      <c r="W93">
        <f t="shared" si="42"/>
        <v>4.9873469794894827E-29</v>
      </c>
      <c r="X93">
        <f t="shared" si="43"/>
        <v>4.5378635598503501E-29</v>
      </c>
      <c r="Y93">
        <f t="shared" si="44"/>
        <v>4.9873469794894828E-31</v>
      </c>
      <c r="Z93">
        <f t="shared" si="45"/>
        <v>3.9960994984423783E-30</v>
      </c>
      <c r="AB93">
        <f t="shared" si="46"/>
        <v>-0.41761374956464492</v>
      </c>
      <c r="AC93">
        <f t="shared" si="30"/>
        <v>-0.37286941925414724</v>
      </c>
      <c r="AE93">
        <f t="shared" si="31"/>
        <v>0</v>
      </c>
      <c r="AF93">
        <f t="shared" si="32"/>
        <v>0</v>
      </c>
      <c r="AG93">
        <f t="shared" si="32"/>
        <v>-9.9902487461059458E-29</v>
      </c>
      <c r="AH93">
        <f t="shared" si="33"/>
        <v>-1.1344658899625875E-23</v>
      </c>
      <c r="AI93">
        <f t="shared" si="34"/>
        <v>-1.1344758802113336E-23</v>
      </c>
      <c r="AJ93">
        <f t="shared" si="35"/>
        <v>-4.4744330310497682E-2</v>
      </c>
      <c r="AK93">
        <f t="shared" si="49"/>
        <v>-2.9232962469525146E-2</v>
      </c>
      <c r="AL93">
        <f t="shared" si="26"/>
        <v>-7.3977292780022824E-2</v>
      </c>
      <c r="AN93">
        <f t="shared" si="36"/>
        <v>0</v>
      </c>
      <c r="AO93">
        <f t="shared" si="36"/>
        <v>0</v>
      </c>
      <c r="AP93">
        <f t="shared" si="36"/>
        <v>-5.8294919056994865E-33</v>
      </c>
      <c r="AQ93">
        <f t="shared" si="36"/>
        <v>-6.6198148723842934E-28</v>
      </c>
      <c r="AR93">
        <f t="shared" si="36"/>
        <v>-6.6198731673033504E-28</v>
      </c>
      <c r="AS93">
        <f t="shared" si="36"/>
        <v>-2.6109130813450543E-6</v>
      </c>
      <c r="AT93">
        <f t="shared" si="36"/>
        <v>-1.7057965464787684E-6</v>
      </c>
      <c r="AU93">
        <f t="shared" si="23"/>
        <v>-4.3167096278238225E-6</v>
      </c>
      <c r="AW93">
        <v>90</v>
      </c>
      <c r="AX93">
        <f>IF(Z93&gt;0, (R93*SUMPRODUCT(K93:$K$98, X93:$X$98)-K93*$AZ$3)/Z93, 0)</f>
        <v>-9.3308342147007684E+28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0.91506238500000003</v>
      </c>
      <c r="Q94" s="4">
        <f t="shared" si="48"/>
        <v>25</v>
      </c>
      <c r="R94">
        <f t="shared" si="28"/>
        <v>250000</v>
      </c>
      <c r="S94">
        <f t="shared" si="29"/>
        <v>-1.1117383409401823E+30</v>
      </c>
      <c r="U94">
        <f t="shared" si="40"/>
        <v>0.91506238500000003</v>
      </c>
      <c r="V94">
        <f t="shared" si="41"/>
        <v>0.01</v>
      </c>
      <c r="W94">
        <f t="shared" si="42"/>
        <v>3.9960994984423783E-30</v>
      </c>
      <c r="X94">
        <f t="shared" si="43"/>
        <v>3.656680337741987E-30</v>
      </c>
      <c r="Y94">
        <f t="shared" si="44"/>
        <v>3.9960994984423784E-32</v>
      </c>
      <c r="Z94">
        <f t="shared" si="45"/>
        <v>2.9945816571596761E-31</v>
      </c>
      <c r="AB94">
        <f t="shared" si="46"/>
        <v>-0.37286941925414724</v>
      </c>
      <c r="AC94">
        <f t="shared" si="30"/>
        <v>-0.33291912433406001</v>
      </c>
      <c r="AE94">
        <f t="shared" si="31"/>
        <v>0</v>
      </c>
      <c r="AF94">
        <f t="shared" si="32"/>
        <v>0</v>
      </c>
      <c r="AG94">
        <f t="shared" si="32"/>
        <v>-7.4864541428991904E-30</v>
      </c>
      <c r="AH94">
        <f t="shared" si="33"/>
        <v>-9.1417008443549675E-25</v>
      </c>
      <c r="AI94">
        <f t="shared" si="34"/>
        <v>-9.1417757088963956E-25</v>
      </c>
      <c r="AJ94">
        <f t="shared" si="35"/>
        <v>-3.9950294920087226E-2</v>
      </c>
      <c r="AK94">
        <f t="shared" si="49"/>
        <v>-2.6100859347790308E-2</v>
      </c>
      <c r="AL94">
        <f t="shared" si="26"/>
        <v>-6.6051154267877527E-2</v>
      </c>
      <c r="AN94">
        <f t="shared" si="36"/>
        <v>0</v>
      </c>
      <c r="AO94">
        <f t="shared" si="36"/>
        <v>0</v>
      </c>
      <c r="AP94">
        <f t="shared" si="36"/>
        <v>-3.9004305363832479E-34</v>
      </c>
      <c r="AQ94">
        <f t="shared" si="36"/>
        <v>-4.7628113987210426E-29</v>
      </c>
      <c r="AR94">
        <f t="shared" si="36"/>
        <v>-4.7628504030264058E-29</v>
      </c>
      <c r="AS94">
        <f t="shared" si="36"/>
        <v>-2.0814039232661471E-6</v>
      </c>
      <c r="AT94">
        <f t="shared" si="36"/>
        <v>-1.3598505632005488E-6</v>
      </c>
      <c r="AU94">
        <f t="shared" si="23"/>
        <v>-3.4412544864666955E-6</v>
      </c>
      <c r="AW94">
        <v>91</v>
      </c>
      <c r="AX94">
        <f>IF(Z94&gt;0, (R94*SUMPRODUCT(K94:$K$98, X94:$X$98)-K94*$AZ$3)/Z94, 0)</f>
        <v>-1.1117383409401823E+30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0.92024934599999997</v>
      </c>
      <c r="Q95" s="4">
        <f t="shared" si="48"/>
        <v>25</v>
      </c>
      <c r="R95">
        <f t="shared" si="28"/>
        <v>250000</v>
      </c>
      <c r="S95">
        <f t="shared" si="29"/>
        <v>-1.4231028123357681E+31</v>
      </c>
      <c r="U95">
        <f t="shared" si="40"/>
        <v>0.92024934599999997</v>
      </c>
      <c r="V95">
        <f t="shared" si="41"/>
        <v>0.01</v>
      </c>
      <c r="W95">
        <f t="shared" si="42"/>
        <v>2.9945816571596761E-31</v>
      </c>
      <c r="X95">
        <f t="shared" si="43"/>
        <v>2.7557618115447881E-31</v>
      </c>
      <c r="Y95">
        <f t="shared" si="44"/>
        <v>2.9945816571596763E-33</v>
      </c>
      <c r="Z95">
        <f t="shared" si="45"/>
        <v>2.0887402904329127E-32</v>
      </c>
      <c r="AB95">
        <f t="shared" si="46"/>
        <v>-0.33291912433406001</v>
      </c>
      <c r="AC95">
        <f t="shared" si="30"/>
        <v>-0.29724921815541072</v>
      </c>
      <c r="AE95">
        <f t="shared" si="31"/>
        <v>0</v>
      </c>
      <c r="AF95">
        <f t="shared" si="32"/>
        <v>0</v>
      </c>
      <c r="AG95">
        <f t="shared" si="32"/>
        <v>-5.2218507260822814E-31</v>
      </c>
      <c r="AH95">
        <f t="shared" si="33"/>
        <v>-6.8894045288619698E-26</v>
      </c>
      <c r="AI95">
        <f t="shared" si="34"/>
        <v>-6.8894567473692302E-26</v>
      </c>
      <c r="AJ95">
        <f t="shared" si="35"/>
        <v>-3.5669906178649291E-2</v>
      </c>
      <c r="AK95">
        <f t="shared" si="49"/>
        <v>-2.3304338703384202E-2</v>
      </c>
      <c r="AL95">
        <f t="shared" si="26"/>
        <v>-5.8974244882033497E-2</v>
      </c>
      <c r="AN95">
        <f t="shared" si="36"/>
        <v>0</v>
      </c>
      <c r="AO95">
        <f t="shared" si="36"/>
        <v>0</v>
      </c>
      <c r="AP95">
        <f t="shared" si="36"/>
        <v>-2.4290855428062713E-35</v>
      </c>
      <c r="AQ95">
        <f t="shared" si="36"/>
        <v>-3.2047934377009933E-30</v>
      </c>
      <c r="AR95">
        <f t="shared" si="36"/>
        <v>-3.2048177285564209E-30</v>
      </c>
      <c r="AS95">
        <f t="shared" si="36"/>
        <v>-1.6592824643384454E-6</v>
      </c>
      <c r="AT95">
        <f t="shared" si="36"/>
        <v>-1.0840645433677844E-6</v>
      </c>
      <c r="AU95">
        <f t="shared" si="23"/>
        <v>-2.7433470077062298E-6</v>
      </c>
      <c r="AW95">
        <v>92</v>
      </c>
      <c r="AX95">
        <f>IF(Z95&gt;0, (R95*SUMPRODUCT(K95:$K$98, X95:$X$98)-K95*$AZ$3)/Z95, 0)</f>
        <v>-1.4231028123357681E+31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0.92543648599999995</v>
      </c>
      <c r="Q96" s="4">
        <f t="shared" si="48"/>
        <v>25</v>
      </c>
      <c r="R96">
        <f t="shared" si="28"/>
        <v>250000</v>
      </c>
      <c r="S96">
        <f t="shared" si="29"/>
        <v>-1.9680271910448953E+32</v>
      </c>
      <c r="U96">
        <f t="shared" si="40"/>
        <v>0.92543648599999995</v>
      </c>
      <c r="V96">
        <f t="shared" si="41"/>
        <v>0.01</v>
      </c>
      <c r="W96">
        <f t="shared" si="42"/>
        <v>2.0887402904329127E-32</v>
      </c>
      <c r="X96">
        <f t="shared" si="43"/>
        <v>1.9329964745448541E-32</v>
      </c>
      <c r="Y96">
        <f t="shared" si="44"/>
        <v>2.0887402904329126E-34</v>
      </c>
      <c r="Z96">
        <f t="shared" si="45"/>
        <v>1.3485641298372952E-33</v>
      </c>
      <c r="AB96">
        <f t="shared" si="46"/>
        <v>-0.29724921815541072</v>
      </c>
      <c r="AC96">
        <f t="shared" si="30"/>
        <v>-0.26540108763875953</v>
      </c>
      <c r="AE96">
        <f t="shared" si="31"/>
        <v>0</v>
      </c>
      <c r="AF96">
        <f t="shared" si="32"/>
        <v>0</v>
      </c>
      <c r="AG96">
        <f t="shared" si="32"/>
        <v>-3.3714103245932379E-32</v>
      </c>
      <c r="AH96">
        <f t="shared" si="33"/>
        <v>-4.8324911863621353E-27</v>
      </c>
      <c r="AI96">
        <f t="shared" si="34"/>
        <v>-4.8325249004653811E-27</v>
      </c>
      <c r="AJ96">
        <f t="shared" si="35"/>
        <v>-3.1848130516651196E-2</v>
      </c>
      <c r="AK96">
        <f t="shared" si="49"/>
        <v>-2.0807445270878751E-2</v>
      </c>
      <c r="AL96">
        <f t="shared" si="26"/>
        <v>-5.2655575787529947E-2</v>
      </c>
      <c r="AN96">
        <f t="shared" si="36"/>
        <v>0</v>
      </c>
      <c r="AO96">
        <f t="shared" si="36"/>
        <v>0</v>
      </c>
      <c r="AP96">
        <f t="shared" si="36"/>
        <v>-1.4002705218765214E-36</v>
      </c>
      <c r="AQ96">
        <f t="shared" si="36"/>
        <v>-2.0071110615428912E-31</v>
      </c>
      <c r="AR96">
        <f t="shared" si="36"/>
        <v>-2.0071250642481098E-31</v>
      </c>
      <c r="AS96">
        <f t="shared" si="36"/>
        <v>-1.3227698216983797E-6</v>
      </c>
      <c r="AT96">
        <f t="shared" si="36"/>
        <v>-8.6420961684294015E-7</v>
      </c>
      <c r="AU96">
        <f t="shared" si="23"/>
        <v>-2.1869794385413198E-6</v>
      </c>
      <c r="AW96">
        <v>93</v>
      </c>
      <c r="AX96">
        <f>IF(Z96&gt;0, (R96*SUMPRODUCT(K96:$K$98, X96:$X$98)-K96*$AZ$3)/Z96, 0)</f>
        <v>-1.9680271910448953E+32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0.93062362499999995</v>
      </c>
      <c r="Q97" s="4">
        <f t="shared" si="48"/>
        <v>25</v>
      </c>
      <c r="R97">
        <f t="shared" si="28"/>
        <v>250000</v>
      </c>
      <c r="S97">
        <f t="shared" si="29"/>
        <v>-2.9593708522312299E+33</v>
      </c>
      <c r="U97">
        <f t="shared" si="40"/>
        <v>0.93062362499999995</v>
      </c>
      <c r="V97">
        <f t="shared" si="41"/>
        <v>0.01</v>
      </c>
      <c r="W97">
        <f t="shared" si="42"/>
        <v>1.3485641298372952E-33</v>
      </c>
      <c r="X97">
        <f t="shared" si="43"/>
        <v>1.2550056390541542E-33</v>
      </c>
      <c r="Y97">
        <f t="shared" si="44"/>
        <v>1.3485641298372952E-35</v>
      </c>
      <c r="Z97">
        <f t="shared" si="45"/>
        <v>8.0072849484768041E-35</v>
      </c>
      <c r="AB97">
        <f t="shared" si="46"/>
        <v>-0.26540108763875953</v>
      </c>
      <c r="AC97">
        <f t="shared" si="30"/>
        <v>-0.23696525682032099</v>
      </c>
      <c r="AE97">
        <f t="shared" si="31"/>
        <v>0</v>
      </c>
      <c r="AF97">
        <f t="shared" si="32"/>
        <v>0</v>
      </c>
      <c r="AG97">
        <f t="shared" si="32"/>
        <v>-2.0018212371192011E-33</v>
      </c>
      <c r="AH97">
        <f t="shared" si="33"/>
        <v>-3.1375140976353853E-28</v>
      </c>
      <c r="AI97">
        <f t="shared" si="34"/>
        <v>-3.1375341158477565E-28</v>
      </c>
      <c r="AJ97">
        <f t="shared" si="35"/>
        <v>-2.8435830818438534E-2</v>
      </c>
      <c r="AK97">
        <f t="shared" si="49"/>
        <v>-1.857807613471317E-2</v>
      </c>
      <c r="AL97">
        <f t="shared" si="26"/>
        <v>-4.7013906953151705E-2</v>
      </c>
      <c r="AN97">
        <f t="shared" si="36"/>
        <v>0</v>
      </c>
      <c r="AO97">
        <f t="shared" si="36"/>
        <v>0</v>
      </c>
      <c r="AP97">
        <f t="shared" si="36"/>
        <v>-7.4234810364630496E-38</v>
      </c>
      <c r="AQ97">
        <f t="shared" si="36"/>
        <v>-1.1635043116512232E-32</v>
      </c>
      <c r="AR97">
        <f t="shared" si="36"/>
        <v>-1.1635117351322596E-32</v>
      </c>
      <c r="AS97">
        <f t="shared" si="36"/>
        <v>-1.0545040032672019E-6</v>
      </c>
      <c r="AT97">
        <f t="shared" si="36"/>
        <v>-6.8894261546790501E-7</v>
      </c>
      <c r="AU97">
        <f t="shared" si="23"/>
        <v>-1.7434466187351069E-6</v>
      </c>
      <c r="AW97">
        <v>94</v>
      </c>
      <c r="AX97">
        <f>IF(Z97&gt;0, (R97*SUMPRODUCT(K97:$K$98, X97:$X$98)-K97*$AZ$3)/Z97, 0)</f>
        <v>-2.9593708522312299E+33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25</v>
      </c>
      <c r="R98">
        <f t="shared" si="28"/>
        <v>250000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8.0072849484768041E-35</v>
      </c>
      <c r="X98">
        <f t="shared" si="43"/>
        <v>8.0072849484768041E-35</v>
      </c>
      <c r="Y98">
        <f t="shared" si="44"/>
        <v>8.0072849484768035E-37</v>
      </c>
      <c r="Z98">
        <f t="shared" si="45"/>
        <v>0</v>
      </c>
      <c r="AB98">
        <f t="shared" si="46"/>
        <v>-0.23696525682032099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-2.0018212371192011E-29</v>
      </c>
      <c r="AI98">
        <f t="shared" si="34"/>
        <v>-2.0018212371192011E-29</v>
      </c>
      <c r="AJ98">
        <f t="shared" si="35"/>
        <v>-0.23696525682032099</v>
      </c>
      <c r="AK98">
        <f t="shared" si="49"/>
        <v>-1.658756797742247E-2</v>
      </c>
      <c r="AL98">
        <f t="shared" si="26"/>
        <v>-0.25355282479774344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-6.6281080682705795E-34</v>
      </c>
      <c r="AR98">
        <f t="shared" si="36"/>
        <v>-6.6281080682705795E-34</v>
      </c>
      <c r="AS98">
        <f t="shared" si="36"/>
        <v>-7.8460119290714382E-6</v>
      </c>
      <c r="AT98">
        <f t="shared" si="36"/>
        <v>-5.4922083503500073E-7</v>
      </c>
      <c r="AU98">
        <f t="shared" si="36"/>
        <v>-8.3952327641064377E-6</v>
      </c>
      <c r="AW98">
        <v>95</v>
      </c>
    </row>
    <row r="100" spans="5:50" x14ac:dyDescent="0.25">
      <c r="AN100" s="8">
        <f t="shared" ref="AN100:AU100" si="50">SUM(AN3:AN98)</f>
        <v>12150.198760673389</v>
      </c>
      <c r="AO100" s="8">
        <f t="shared" si="50"/>
        <v>-1215.0198760673391</v>
      </c>
      <c r="AP100" s="8">
        <f t="shared" si="50"/>
        <v>-1740.5134670063183</v>
      </c>
      <c r="AQ100" s="8">
        <f t="shared" si="50"/>
        <v>-6390.0221638922139</v>
      </c>
      <c r="AR100" s="8">
        <f t="shared" si="50"/>
        <v>2804.643253707522</v>
      </c>
      <c r="AS100" s="8">
        <f t="shared" si="50"/>
        <v>-1412.8952799985441</v>
      </c>
      <c r="AT100" s="8">
        <f t="shared" si="50"/>
        <v>689.52021599323109</v>
      </c>
      <c r="AU100" s="8">
        <f t="shared" si="50"/>
        <v>2081.2681897022062</v>
      </c>
    </row>
  </sheetData>
  <conditionalFormatting sqref="AN100:AU100">
    <cfRule type="cellIs" dxfId="15" priority="1" operator="lessThan">
      <formula>0</formula>
    </cfRule>
  </conditionalFormatting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CF2FF-5950-4F09-8FF7-AA5C40806A03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'S.35.04.C'!C3*(1+C12)</f>
        <v>25241.615183114758</v>
      </c>
      <c r="K3">
        <v>1</v>
      </c>
      <c r="L3" s="2">
        <v>0</v>
      </c>
      <c r="O3">
        <f>$C$3</f>
        <v>25241.615183114758</v>
      </c>
      <c r="P3">
        <f>O3*C5</f>
        <v>2524.1615183114759</v>
      </c>
      <c r="Q3" s="4">
        <f>B8</f>
        <v>1522.432587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25241.615183114758</v>
      </c>
      <c r="AF3">
        <f t="shared" ref="AF3:AG34" si="4">-$Z3*P3</f>
        <v>-2524.1615183114759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21195.021077803282</v>
      </c>
      <c r="AJ3">
        <f t="shared" ref="AJ3:AJ66" si="7">AB3-AC3</f>
        <v>0</v>
      </c>
      <c r="AL3">
        <f t="shared" ref="AL3:AL34" si="8">SUM(AI3:AK3)</f>
        <v>21195.021077803282</v>
      </c>
      <c r="AN3">
        <f t="shared" ref="AN3:AU34" si="9">AE3*$K3</f>
        <v>25241.615183114758</v>
      </c>
      <c r="AO3">
        <f t="shared" si="9"/>
        <v>-2524.1615183114759</v>
      </c>
      <c r="AP3">
        <f t="shared" si="9"/>
        <v>-1522.432587</v>
      </c>
      <c r="AQ3">
        <f t="shared" si="9"/>
        <v>0</v>
      </c>
      <c r="AR3">
        <f t="shared" si="9"/>
        <v>21195.021077803282</v>
      </c>
      <c r="AS3">
        <f t="shared" si="9"/>
        <v>0</v>
      </c>
      <c r="AT3">
        <f t="shared" si="9"/>
        <v>0</v>
      </c>
      <c r="AU3">
        <f t="shared" si="9"/>
        <v>21195.021077803282</v>
      </c>
      <c r="AW3">
        <v>0</v>
      </c>
      <c r="AX3">
        <f>IF(Z3&gt;0, (R3*SUMPRODUCT(K3:$K$98, X3:$X$98)-K3*$AZ$3)/Z3, 0)</f>
        <v>0</v>
      </c>
      <c r="AZ3">
        <f>C6*SUMPRODUCT(X4:X89, K4:K89)/1</f>
        <v>13449.096510763389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1.350768E-3</v>
      </c>
      <c r="R4">
        <f t="shared" si="0"/>
        <v>250000</v>
      </c>
      <c r="S4">
        <f t="shared" si="1"/>
        <v>912.48450045968332</v>
      </c>
      <c r="U4">
        <f t="shared" ref="U4:U67" si="13">M4</f>
        <v>1.350768E-3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1.350768E-3</v>
      </c>
      <c r="Y4">
        <f t="shared" ref="Y4:Y67" si="17">V4*W4</f>
        <v>0.01</v>
      </c>
      <c r="Z4">
        <f t="shared" ref="Z4:Z67" si="18">MAX(0, W4-X4-Y4)</f>
        <v>0.98864923199999999</v>
      </c>
      <c r="AB4">
        <f t="shared" ref="AB4:AB67" si="19">AC3</f>
        <v>0</v>
      </c>
      <c r="AC4">
        <f t="shared" si="2"/>
        <v>902.12710059136953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-337.69200000000001</v>
      </c>
      <c r="AI4">
        <f t="shared" si="6"/>
        <v>-337.69200000000001</v>
      </c>
      <c r="AJ4">
        <f t="shared" si="7"/>
        <v>-902.12710059136953</v>
      </c>
      <c r="AK4">
        <f>G4*SUM(AB4, AE4:AF4)</f>
        <v>0</v>
      </c>
      <c r="AL4">
        <f t="shared" si="8"/>
        <v>-1239.8191005913695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-315.04058214385668</v>
      </c>
      <c r="AR4">
        <f t="shared" si="9"/>
        <v>-315.04058214385668</v>
      </c>
      <c r="AS4">
        <f t="shared" si="9"/>
        <v>-841.6149832926294</v>
      </c>
      <c r="AT4">
        <f t="shared" si="9"/>
        <v>0</v>
      </c>
      <c r="AU4">
        <f t="shared" si="9"/>
        <v>-1156.6555654364861</v>
      </c>
      <c r="AW4">
        <v>1</v>
      </c>
      <c r="AX4">
        <f>IF(Z4&gt;0, (R4*SUMPRODUCT(K4:$K$98, X4:$X$98)-K4*$AZ$3)/Z4, 0)</f>
        <v>912.48450045968332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1.4039689999999999E-3</v>
      </c>
      <c r="Q5" s="4">
        <f t="shared" ref="Q5:Q68" si="21">$C$8</f>
        <v>25</v>
      </c>
      <c r="R5">
        <f t="shared" si="0"/>
        <v>250000</v>
      </c>
      <c r="S5">
        <f t="shared" si="1"/>
        <v>1671.442549556559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902.12710059136953</v>
      </c>
      <c r="AC5">
        <f t="shared" si="2"/>
        <v>1633.6256718165805</v>
      </c>
      <c r="AE5">
        <f t="shared" si="3"/>
        <v>0</v>
      </c>
      <c r="AF5">
        <f t="shared" si="4"/>
        <v>0</v>
      </c>
      <c r="AG5">
        <f t="shared" si="4"/>
        <v>-24.434367670159954</v>
      </c>
      <c r="AH5">
        <f t="shared" si="5"/>
        <v>-347.00821840045194</v>
      </c>
      <c r="AI5">
        <f t="shared" si="6"/>
        <v>-371.44258607061187</v>
      </c>
      <c r="AJ5">
        <f t="shared" si="7"/>
        <v>-731.49857122521098</v>
      </c>
      <c r="AK5">
        <f>G5*SUM(AB5, AE5:AF5)</f>
        <v>36.987211124246151</v>
      </c>
      <c r="AL5">
        <f t="shared" si="8"/>
        <v>-1065.9539461715767</v>
      </c>
      <c r="AN5">
        <f t="shared" si="9"/>
        <v>0</v>
      </c>
      <c r="AO5">
        <f t="shared" si="9"/>
        <v>0</v>
      </c>
      <c r="AP5">
        <f t="shared" si="9"/>
        <v>-20.894023701507749</v>
      </c>
      <c r="AQ5">
        <f t="shared" si="9"/>
        <v>-296.7295097524231</v>
      </c>
      <c r="AR5">
        <f t="shared" si="9"/>
        <v>-317.62353345393086</v>
      </c>
      <c r="AS5">
        <f t="shared" si="9"/>
        <v>-625.51029317054395</v>
      </c>
      <c r="AT5">
        <f t="shared" si="9"/>
        <v>31.628060783682688</v>
      </c>
      <c r="AU5">
        <f t="shared" si="9"/>
        <v>-911.50576584079204</v>
      </c>
      <c r="AW5">
        <v>2</v>
      </c>
      <c r="AX5">
        <f>IF(Z5&gt;0, (R5*SUMPRODUCT(K5:$K$98, X5:$X$98)-K5*$AZ$3)/Z5, 0)</f>
        <v>1671.442549556559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1.4771210000000001E-3</v>
      </c>
      <c r="Q6" s="4">
        <f t="shared" si="21"/>
        <v>25</v>
      </c>
      <c r="R6">
        <f t="shared" si="0"/>
        <v>250000</v>
      </c>
      <c r="S6">
        <f t="shared" si="1"/>
        <v>2548.8174518891883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1633.6256718165805</v>
      </c>
      <c r="AC6">
        <f t="shared" si="2"/>
        <v>2462.5584830953885</v>
      </c>
      <c r="AE6">
        <f t="shared" si="3"/>
        <v>0</v>
      </c>
      <c r="AF6">
        <f t="shared" si="4"/>
        <v>0</v>
      </c>
      <c r="AG6">
        <f t="shared" si="4"/>
        <v>-24.153931475851039</v>
      </c>
      <c r="AH6">
        <f t="shared" si="5"/>
        <v>-360.9251760731434</v>
      </c>
      <c r="AI6">
        <f t="shared" si="6"/>
        <v>-385.07910754899444</v>
      </c>
      <c r="AJ6">
        <f t="shared" si="7"/>
        <v>-828.932811278808</v>
      </c>
      <c r="AK6">
        <f>G6*SUM(AB6, AE6:AF6)</f>
        <v>95.56710180126997</v>
      </c>
      <c r="AL6">
        <f t="shared" si="8"/>
        <v>-1118.4448170265325</v>
      </c>
      <c r="AN6">
        <f t="shared" si="9"/>
        <v>0</v>
      </c>
      <c r="AO6">
        <f t="shared" si="9"/>
        <v>0</v>
      </c>
      <c r="AP6">
        <f t="shared" si="9"/>
        <v>-18.63258499170832</v>
      </c>
      <c r="AQ6">
        <f t="shared" si="9"/>
        <v>-278.42130071262807</v>
      </c>
      <c r="AR6">
        <f t="shared" si="9"/>
        <v>-297.05388570433644</v>
      </c>
      <c r="AS6">
        <f t="shared" si="9"/>
        <v>-639.44708438086309</v>
      </c>
      <c r="AT6">
        <f t="shared" si="9"/>
        <v>73.721420817298409</v>
      </c>
      <c r="AU6">
        <f t="shared" si="9"/>
        <v>-862.77954926790107</v>
      </c>
      <c r="AW6">
        <v>3</v>
      </c>
      <c r="AX6">
        <f>IF(Z6&gt;0, (R6*SUMPRODUCT(K6:$K$98, X6:$X$98)-K6*$AZ$3)/Z6, 0)</f>
        <v>2548.8174518891883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1.5616740000000001E-3</v>
      </c>
      <c r="Q7" s="4">
        <f t="shared" si="21"/>
        <v>25</v>
      </c>
      <c r="R7">
        <f t="shared" si="0"/>
        <v>250000</v>
      </c>
      <c r="S7">
        <f t="shared" si="1"/>
        <v>3266.615420304503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2462.5584830953885</v>
      </c>
      <c r="AC7">
        <f t="shared" si="2"/>
        <v>3119.5748153870154</v>
      </c>
      <c r="AE7">
        <f t="shared" si="3"/>
        <v>0</v>
      </c>
      <c r="AF7">
        <f t="shared" si="4"/>
        <v>0</v>
      </c>
      <c r="AG7">
        <f t="shared" si="4"/>
        <v>-23.874671594308911</v>
      </c>
      <c r="AH7">
        <f t="shared" si="5"/>
        <v>-377.20566783618199</v>
      </c>
      <c r="AI7">
        <f t="shared" si="6"/>
        <v>-401.08033943049088</v>
      </c>
      <c r="AJ7">
        <f t="shared" si="7"/>
        <v>-657.0163322916269</v>
      </c>
      <c r="AK7">
        <f>G7*SUM(AB7, AE7:AF7)</f>
        <v>120.91162151998357</v>
      </c>
      <c r="AL7">
        <f t="shared" si="8"/>
        <v>-937.18505020213411</v>
      </c>
      <c r="AN7">
        <f t="shared" si="9"/>
        <v>0</v>
      </c>
      <c r="AO7">
        <f t="shared" si="9"/>
        <v>0</v>
      </c>
      <c r="AP7">
        <f t="shared" si="9"/>
        <v>-16.756583675968429</v>
      </c>
      <c r="AQ7">
        <f t="shared" si="9"/>
        <v>-264.74409548122196</v>
      </c>
      <c r="AR7">
        <f t="shared" si="9"/>
        <v>-281.5006791571904</v>
      </c>
      <c r="AS7">
        <f t="shared" si="9"/>
        <v>-461.13091461944384</v>
      </c>
      <c r="AT7">
        <f t="shared" si="9"/>
        <v>84.86255802067619</v>
      </c>
      <c r="AU7">
        <f t="shared" si="9"/>
        <v>-657.76903575595793</v>
      </c>
      <c r="AW7">
        <v>4</v>
      </c>
      <c r="AX7">
        <f>IF(Z7&gt;0, (R7*SUMPRODUCT(K7:$K$98, X7:$X$98)-K7*$AZ$3)/Z7, 0)</f>
        <v>3266.615420304503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1.648126E-3</v>
      </c>
      <c r="Q8" s="4">
        <f t="shared" si="21"/>
        <v>25</v>
      </c>
      <c r="R8">
        <f t="shared" si="0"/>
        <v>250000</v>
      </c>
      <c r="S8">
        <f t="shared" si="1"/>
        <v>3690.2197316269803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3119.5748153870154</v>
      </c>
      <c r="AC8">
        <f t="shared" si="2"/>
        <v>3483.0620748832207</v>
      </c>
      <c r="AE8">
        <f t="shared" si="3"/>
        <v>0</v>
      </c>
      <c r="AF8">
        <f t="shared" si="4"/>
        <v>0</v>
      </c>
      <c r="AG8">
        <f t="shared" si="4"/>
        <v>-23.596576411369778</v>
      </c>
      <c r="AH8">
        <f t="shared" si="5"/>
        <v>-393.48466996041964</v>
      </c>
      <c r="AI8">
        <f t="shared" si="6"/>
        <v>-417.0812463717894</v>
      </c>
      <c r="AJ8">
        <f t="shared" si="7"/>
        <v>-363.4872594962053</v>
      </c>
      <c r="AK8">
        <f t="shared" ref="AK8:AK71" si="22">G8*SUM(AB8:AB8, AE8:AF8)</f>
        <v>66.446943567743432</v>
      </c>
      <c r="AL8">
        <f t="shared" si="8"/>
        <v>-714.12156230025118</v>
      </c>
      <c r="AN8">
        <f t="shared" si="9"/>
        <v>0</v>
      </c>
      <c r="AO8">
        <f t="shared" si="9"/>
        <v>0</v>
      </c>
      <c r="AP8">
        <f t="shared" si="9"/>
        <v>-15.459162585626066</v>
      </c>
      <c r="AQ8">
        <f t="shared" si="9"/>
        <v>-257.78923949910518</v>
      </c>
      <c r="AR8">
        <f t="shared" si="9"/>
        <v>-273.24840208473125</v>
      </c>
      <c r="AS8">
        <f t="shared" si="9"/>
        <v>-238.13660695489409</v>
      </c>
      <c r="AT8">
        <f t="shared" si="9"/>
        <v>43.532336472197414</v>
      </c>
      <c r="AU8">
        <f t="shared" si="9"/>
        <v>-467.85267256742787</v>
      </c>
      <c r="AW8">
        <v>5</v>
      </c>
      <c r="AX8">
        <f>IF(Z8&gt;0, (R8*SUMPRODUCT(K8:$K$98, X8:$X$98)-K8*$AZ$3)/Z8, 0)</f>
        <v>3690.2197316269803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1.7393280000000001E-3</v>
      </c>
      <c r="Q9" s="4">
        <f t="shared" si="21"/>
        <v>25</v>
      </c>
      <c r="R9">
        <f t="shared" si="0"/>
        <v>250000</v>
      </c>
      <c r="S9">
        <f t="shared" si="1"/>
        <v>3957.7682121489643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3483.0620748832207</v>
      </c>
      <c r="AC9">
        <f t="shared" si="2"/>
        <v>3691.7378710706998</v>
      </c>
      <c r="AE9">
        <f t="shared" si="3"/>
        <v>0</v>
      </c>
      <c r="AF9">
        <f t="shared" si="4"/>
        <v>0</v>
      </c>
      <c r="AG9">
        <f t="shared" si="4"/>
        <v>-23.319568461199648</v>
      </c>
      <c r="AH9">
        <f t="shared" si="5"/>
        <v>-410.42186056434974</v>
      </c>
      <c r="AI9">
        <f t="shared" si="6"/>
        <v>-433.74142902554939</v>
      </c>
      <c r="AJ9">
        <f t="shared" si="7"/>
        <v>-208.67579618747914</v>
      </c>
      <c r="AK9">
        <f t="shared" si="22"/>
        <v>20.550066241811002</v>
      </c>
      <c r="AL9">
        <f t="shared" si="8"/>
        <v>-621.86715897121758</v>
      </c>
      <c r="AN9">
        <f t="shared" si="9"/>
        <v>0</v>
      </c>
      <c r="AO9">
        <f t="shared" si="9"/>
        <v>0</v>
      </c>
      <c r="AP9">
        <f t="shared" si="9"/>
        <v>-14.468872436242139</v>
      </c>
      <c r="AQ9">
        <f t="shared" si="9"/>
        <v>-254.65057620732847</v>
      </c>
      <c r="AR9">
        <f t="shared" si="9"/>
        <v>-269.11944864357059</v>
      </c>
      <c r="AS9">
        <f t="shared" si="9"/>
        <v>-129.47510073317088</v>
      </c>
      <c r="AT9">
        <f t="shared" si="9"/>
        <v>12.750505546610496</v>
      </c>
      <c r="AU9">
        <f t="shared" si="9"/>
        <v>-385.844043830131</v>
      </c>
      <c r="AW9">
        <v>6</v>
      </c>
      <c r="AX9">
        <f>IF(Z9&gt;0, (R9*SUMPRODUCT(K9:$K$98, X9:$X$98)-K9*$AZ$3)/Z9, 0)</f>
        <v>3957.7682121489643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1.844781E-3</v>
      </c>
      <c r="Q10" s="4">
        <f t="shared" si="21"/>
        <v>25</v>
      </c>
      <c r="R10">
        <f t="shared" si="0"/>
        <v>250000</v>
      </c>
      <c r="S10">
        <f t="shared" si="1"/>
        <v>4193.576195486904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3691.7378710706998</v>
      </c>
      <c r="AC10">
        <f t="shared" si="2"/>
        <v>3865.3623111282386</v>
      </c>
      <c r="AE10">
        <f t="shared" si="3"/>
        <v>0</v>
      </c>
      <c r="AF10">
        <f t="shared" si="4"/>
        <v>0</v>
      </c>
      <c r="AG10">
        <f t="shared" si="4"/>
        <v>-23.043353279762229</v>
      </c>
      <c r="AH10">
        <f t="shared" si="5"/>
        <v>-430.19496825420345</v>
      </c>
      <c r="AI10">
        <f t="shared" si="6"/>
        <v>-453.23832153396569</v>
      </c>
      <c r="AJ10">
        <f t="shared" si="7"/>
        <v>-173.62444005753878</v>
      </c>
      <c r="AK10">
        <f t="shared" si="22"/>
        <v>15.13612527138987</v>
      </c>
      <c r="AL10">
        <f t="shared" si="8"/>
        <v>-611.72663632011461</v>
      </c>
      <c r="AN10">
        <f t="shared" si="9"/>
        <v>0</v>
      </c>
      <c r="AO10">
        <f t="shared" si="9"/>
        <v>0</v>
      </c>
      <c r="AP10">
        <f t="shared" si="9"/>
        <v>-13.563695864640843</v>
      </c>
      <c r="AQ10">
        <f t="shared" si="9"/>
        <v>-253.21981749172949</v>
      </c>
      <c r="AR10">
        <f t="shared" si="9"/>
        <v>-266.78351335637035</v>
      </c>
      <c r="AS10">
        <f t="shared" si="9"/>
        <v>-102.19819446492123</v>
      </c>
      <c r="AT10">
        <f t="shared" si="9"/>
        <v>8.9093717072220713</v>
      </c>
      <c r="AU10">
        <f t="shared" si="9"/>
        <v>-360.07233611406951</v>
      </c>
      <c r="AW10">
        <v>7</v>
      </c>
      <c r="AX10">
        <f>IF(Z10&gt;0, (R10*SUMPRODUCT(K10:$K$98, X10:$X$98)-K10*$AZ$3)/Z10, 0)</f>
        <v>4193.576195486904</v>
      </c>
    </row>
    <row r="11" spans="1:52" x14ac:dyDescent="0.25">
      <c r="A11" t="s">
        <v>33</v>
      </c>
      <c r="C11" s="12">
        <f>AU91</f>
        <v>5699.454904440111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1.9492839999999999E-3</v>
      </c>
      <c r="Q11" s="4">
        <f t="shared" si="21"/>
        <v>25</v>
      </c>
      <c r="R11">
        <f t="shared" si="0"/>
        <v>250000</v>
      </c>
      <c r="S11">
        <f t="shared" si="1"/>
        <v>4399.0526780550035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3865.3623111282386</v>
      </c>
      <c r="AC11">
        <f t="shared" si="2"/>
        <v>4006.305555344929</v>
      </c>
      <c r="AE11">
        <f t="shared" si="3"/>
        <v>0</v>
      </c>
      <c r="AF11">
        <f t="shared" si="4"/>
        <v>0</v>
      </c>
      <c r="AG11">
        <f t="shared" si="4"/>
        <v>-22.76800170711002</v>
      </c>
      <c r="AH11">
        <f t="shared" si="5"/>
        <v>-449.18039854588034</v>
      </c>
      <c r="AI11">
        <f t="shared" si="6"/>
        <v>-471.94840025299038</v>
      </c>
      <c r="AJ11">
        <f t="shared" si="7"/>
        <v>-140.94324421669035</v>
      </c>
      <c r="AK11">
        <f t="shared" si="22"/>
        <v>9.276869546707772</v>
      </c>
      <c r="AL11">
        <f t="shared" si="8"/>
        <v>-603.61477492297297</v>
      </c>
      <c r="AN11">
        <f t="shared" si="9"/>
        <v>0</v>
      </c>
      <c r="AO11">
        <f t="shared" si="9"/>
        <v>0</v>
      </c>
      <c r="AP11">
        <f t="shared" si="9"/>
        <v>-12.734339994930279</v>
      </c>
      <c r="AQ11">
        <f t="shared" si="9"/>
        <v>-251.23047633799467</v>
      </c>
      <c r="AR11">
        <f t="shared" si="9"/>
        <v>-263.96481633292495</v>
      </c>
      <c r="AS11">
        <f t="shared" si="9"/>
        <v>-78.830773773323159</v>
      </c>
      <c r="AT11">
        <f t="shared" si="9"/>
        <v>5.1886332589082782</v>
      </c>
      <c r="AU11">
        <f t="shared" si="9"/>
        <v>-337.60695684733986</v>
      </c>
      <c r="AW11">
        <v>8</v>
      </c>
      <c r="AX11">
        <f>IF(Z11&gt;0, (R11*SUMPRODUCT(K11:$K$98, X11:$X$98)-K11*$AZ$3)/Z11, 0)</f>
        <v>4399.0526780550035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2.068987E-3</v>
      </c>
      <c r="Q12" s="4">
        <f t="shared" si="21"/>
        <v>25</v>
      </c>
      <c r="R12">
        <f t="shared" si="0"/>
        <v>250000</v>
      </c>
      <c r="S12">
        <f t="shared" si="1"/>
        <v>4589.0873604126637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4006.305555344929</v>
      </c>
      <c r="AC12">
        <f t="shared" si="2"/>
        <v>4128.9331443162637</v>
      </c>
      <c r="AE12">
        <f t="shared" si="3"/>
        <v>0</v>
      </c>
      <c r="AF12">
        <f t="shared" si="4"/>
        <v>0</v>
      </c>
      <c r="AG12">
        <f t="shared" si="4"/>
        <v>-22.49321499049093</v>
      </c>
      <c r="AH12">
        <f t="shared" si="5"/>
        <v>-471.06699547988438</v>
      </c>
      <c r="AI12">
        <f t="shared" si="6"/>
        <v>-493.5602104703753</v>
      </c>
      <c r="AJ12">
        <f t="shared" si="7"/>
        <v>-122.62758897133472</v>
      </c>
      <c r="AK12">
        <f t="shared" si="22"/>
        <v>9.2145027772933368</v>
      </c>
      <c r="AL12">
        <f t="shared" si="8"/>
        <v>-606.97329666441669</v>
      </c>
      <c r="AN12">
        <f t="shared" si="9"/>
        <v>0</v>
      </c>
      <c r="AO12">
        <f t="shared" si="9"/>
        <v>0</v>
      </c>
      <c r="AP12">
        <f t="shared" si="9"/>
        <v>-11.955382886133121</v>
      </c>
      <c r="AQ12">
        <f t="shared" si="9"/>
        <v>-250.37711587086201</v>
      </c>
      <c r="AR12">
        <f t="shared" si="9"/>
        <v>-262.33249875699511</v>
      </c>
      <c r="AS12">
        <f t="shared" si="9"/>
        <v>-65.17786715573753</v>
      </c>
      <c r="AT12">
        <f t="shared" si="9"/>
        <v>4.8976061827733632</v>
      </c>
      <c r="AU12">
        <f t="shared" si="9"/>
        <v>-322.61275972995929</v>
      </c>
      <c r="AW12">
        <v>9</v>
      </c>
      <c r="AX12">
        <f>IF(Z12&gt;0, (R12*SUMPRODUCT(K12:$K$98, X12:$X$98)-K12*$AZ$3)/Z12, 0)</f>
        <v>4589.0873604126637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2.1981909999999999E-3</v>
      </c>
      <c r="Q13" s="4">
        <f t="shared" si="21"/>
        <v>25</v>
      </c>
      <c r="R13">
        <f t="shared" si="0"/>
        <v>250000</v>
      </c>
      <c r="S13">
        <f t="shared" si="1"/>
        <v>4761.6079551034109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4128.9331443162637</v>
      </c>
      <c r="AC13">
        <f t="shared" si="2"/>
        <v>4231.8959181589817</v>
      </c>
      <c r="AE13">
        <f t="shared" si="3"/>
        <v>0</v>
      </c>
      <c r="AF13">
        <f t="shared" si="4"/>
        <v>0</v>
      </c>
      <c r="AG13">
        <f t="shared" si="4"/>
        <v>-22.218838457832859</v>
      </c>
      <c r="AH13">
        <f t="shared" si="5"/>
        <v>-494.44382753162245</v>
      </c>
      <c r="AI13">
        <f t="shared" si="6"/>
        <v>-516.66266598945526</v>
      </c>
      <c r="AJ13">
        <f t="shared" si="7"/>
        <v>-102.96277384271798</v>
      </c>
      <c r="AK13">
        <f t="shared" si="22"/>
        <v>8.2578662886325276</v>
      </c>
      <c r="AL13">
        <f t="shared" si="8"/>
        <v>-611.36757354354074</v>
      </c>
      <c r="AN13">
        <f t="shared" si="9"/>
        <v>0</v>
      </c>
      <c r="AO13">
        <f t="shared" si="9"/>
        <v>0</v>
      </c>
      <c r="AP13">
        <f t="shared" si="9"/>
        <v>-11.225806884229979</v>
      </c>
      <c r="AQ13">
        <f t="shared" si="9"/>
        <v>-249.81193024574</v>
      </c>
      <c r="AR13">
        <f t="shared" si="9"/>
        <v>-261.03773712996997</v>
      </c>
      <c r="AS13">
        <f t="shared" si="9"/>
        <v>-52.02073085938148</v>
      </c>
      <c r="AT13">
        <f t="shared" si="9"/>
        <v>4.1721898472735655</v>
      </c>
      <c r="AU13">
        <f t="shared" si="9"/>
        <v>-308.88627814207786</v>
      </c>
      <c r="AW13">
        <v>10</v>
      </c>
      <c r="AX13">
        <f>IF(Z13&gt;0, (R13*SUMPRODUCT(K13:$K$98, X13:$X$98)-K13*$AZ$3)/Z13, 0)</f>
        <v>4761.6079551034109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2.3387939999999999E-3</v>
      </c>
      <c r="Q14" s="4">
        <f t="shared" si="21"/>
        <v>25</v>
      </c>
      <c r="R14">
        <f t="shared" si="0"/>
        <v>250000</v>
      </c>
      <c r="S14">
        <f t="shared" si="1"/>
        <v>5365.900126430126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4231.8959181589817</v>
      </c>
      <c r="AC14">
        <f t="shared" si="2"/>
        <v>4710.1194749604483</v>
      </c>
      <c r="AE14">
        <f t="shared" si="3"/>
        <v>0</v>
      </c>
      <c r="AF14">
        <f t="shared" si="4"/>
        <v>0</v>
      </c>
      <c r="AG14">
        <f t="shared" si="4"/>
        <v>-21.944684787182382</v>
      </c>
      <c r="AH14">
        <f t="shared" si="5"/>
        <v>-519.65286072148751</v>
      </c>
      <c r="AI14">
        <f t="shared" si="6"/>
        <v>-541.5975455086699</v>
      </c>
      <c r="AJ14">
        <f t="shared" si="7"/>
        <v>-478.22355680146666</v>
      </c>
      <c r="AK14">
        <f t="shared" si="22"/>
        <v>296.23271427112877</v>
      </c>
      <c r="AL14">
        <f t="shared" si="8"/>
        <v>-723.58838803900778</v>
      </c>
      <c r="AN14">
        <f t="shared" si="9"/>
        <v>0</v>
      </c>
      <c r="AO14">
        <f t="shared" si="9"/>
        <v>0</v>
      </c>
      <c r="AP14">
        <f t="shared" si="9"/>
        <v>-9.8993696121443584</v>
      </c>
      <c r="AQ14">
        <f t="shared" si="9"/>
        <v>-234.41830166067652</v>
      </c>
      <c r="AR14">
        <f t="shared" si="9"/>
        <v>-244.31767127282086</v>
      </c>
      <c r="AS14">
        <f t="shared" si="9"/>
        <v>-215.72931176378376</v>
      </c>
      <c r="AT14">
        <f t="shared" si="9"/>
        <v>133.63222840601026</v>
      </c>
      <c r="AU14">
        <f t="shared" si="9"/>
        <v>-326.41475463059436</v>
      </c>
      <c r="AW14">
        <v>11</v>
      </c>
      <c r="AX14">
        <f>IF(Z14&gt;0, (R14*SUMPRODUCT(K14:$K$98, X14:$X$98)-K14*$AZ$3)/Z14, 0)</f>
        <v>5365.900126430126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2.4879479999999998E-3</v>
      </c>
      <c r="Q15" s="4">
        <f t="shared" si="21"/>
        <v>25</v>
      </c>
      <c r="R15">
        <f t="shared" si="0"/>
        <v>250000</v>
      </c>
      <c r="S15">
        <f t="shared" si="1"/>
        <v>5913.2225576693827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4710.1194749604483</v>
      </c>
      <c r="AC15">
        <f t="shared" si="2"/>
        <v>5125.7328581633492</v>
      </c>
      <c r="AE15">
        <f t="shared" si="3"/>
        <v>0</v>
      </c>
      <c r="AF15">
        <f t="shared" si="4"/>
        <v>0</v>
      </c>
      <c r="AG15">
        <f t="shared" si="4"/>
        <v>-21.67064070468366</v>
      </c>
      <c r="AH15">
        <f t="shared" si="5"/>
        <v>-545.97234626900831</v>
      </c>
      <c r="AI15">
        <f t="shared" si="6"/>
        <v>-567.64298697369202</v>
      </c>
      <c r="AJ15">
        <f t="shared" si="7"/>
        <v>-415.61338320290088</v>
      </c>
      <c r="AK15">
        <f t="shared" si="22"/>
        <v>329.70836324723143</v>
      </c>
      <c r="AL15">
        <f t="shared" si="8"/>
        <v>-653.54800692936146</v>
      </c>
      <c r="AN15">
        <f t="shared" si="9"/>
        <v>0</v>
      </c>
      <c r="AO15">
        <f t="shared" si="9"/>
        <v>0</v>
      </c>
      <c r="AP15">
        <f t="shared" si="9"/>
        <v>-8.7283453564242155</v>
      </c>
      <c r="AQ15">
        <f t="shared" si="9"/>
        <v>-219.90282881960118</v>
      </c>
      <c r="AR15">
        <f t="shared" si="9"/>
        <v>-228.63117417602541</v>
      </c>
      <c r="AS15">
        <f t="shared" si="9"/>
        <v>-167.39777991717446</v>
      </c>
      <c r="AT15">
        <f t="shared" si="9"/>
        <v>132.79757163345994</v>
      </c>
      <c r="AU15">
        <f t="shared" si="9"/>
        <v>-263.23138245973996</v>
      </c>
      <c r="AW15">
        <v>12</v>
      </c>
      <c r="AX15">
        <f>IF(Z15&gt;0, (R15*SUMPRODUCT(K15:$K$98, X15:$X$98)-K15*$AZ$3)/Z15, 0)</f>
        <v>5913.2225576693827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2.6637029999999999E-3</v>
      </c>
      <c r="Q16" s="4">
        <f t="shared" si="21"/>
        <v>25</v>
      </c>
      <c r="R16">
        <f t="shared" si="0"/>
        <v>250000</v>
      </c>
      <c r="S16">
        <f t="shared" si="1"/>
        <v>6410.2654448737258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5125.7328581633492</v>
      </c>
      <c r="AC16">
        <f t="shared" si="2"/>
        <v>5486.2154622576563</v>
      </c>
      <c r="AE16">
        <f t="shared" si="3"/>
        <v>0</v>
      </c>
      <c r="AF16">
        <f t="shared" si="4"/>
        <v>0</v>
      </c>
      <c r="AG16">
        <f t="shared" si="4"/>
        <v>-21.396210146979833</v>
      </c>
      <c r="AH16">
        <f t="shared" si="5"/>
        <v>-577.24150656987968</v>
      </c>
      <c r="AI16">
        <f t="shared" si="6"/>
        <v>-598.63771671685947</v>
      </c>
      <c r="AJ16">
        <f t="shared" si="7"/>
        <v>-360.48260409430713</v>
      </c>
      <c r="AK16">
        <f t="shared" si="22"/>
        <v>358.80130007143447</v>
      </c>
      <c r="AL16">
        <f t="shared" si="8"/>
        <v>-600.3190207397322</v>
      </c>
      <c r="AN16">
        <f t="shared" si="9"/>
        <v>0</v>
      </c>
      <c r="AO16">
        <f t="shared" si="9"/>
        <v>0</v>
      </c>
      <c r="AP16">
        <f t="shared" si="9"/>
        <v>-7.6944751635259179</v>
      </c>
      <c r="AQ16">
        <f t="shared" si="9"/>
        <v>-207.58678313342182</v>
      </c>
      <c r="AR16">
        <f t="shared" si="9"/>
        <v>-215.28125829694773</v>
      </c>
      <c r="AS16">
        <f t="shared" si="9"/>
        <v>-129.63624983269833</v>
      </c>
      <c r="AT16">
        <f t="shared" si="9"/>
        <v>129.03162163184118</v>
      </c>
      <c r="AU16">
        <f t="shared" si="9"/>
        <v>-215.8858864978049</v>
      </c>
      <c r="AW16">
        <v>13</v>
      </c>
      <c r="AX16">
        <f>IF(Z16&gt;0, (R16*SUMPRODUCT(K16:$K$98, X16:$X$98)-K16*$AZ$3)/Z16, 0)</f>
        <v>6410.2654448737258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2.8651079999999999E-3</v>
      </c>
      <c r="Q17" s="4">
        <f t="shared" si="21"/>
        <v>25</v>
      </c>
      <c r="R17">
        <f t="shared" si="0"/>
        <v>250000</v>
      </c>
      <c r="S17">
        <f t="shared" si="1"/>
        <v>6861.4706821287018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5486.2154622576563</v>
      </c>
      <c r="AC17">
        <f t="shared" si="2"/>
        <v>5796.8299585116529</v>
      </c>
      <c r="AE17">
        <f t="shared" si="3"/>
        <v>0</v>
      </c>
      <c r="AF17">
        <f t="shared" si="4"/>
        <v>0</v>
      </c>
      <c r="AG17">
        <f t="shared" si="4"/>
        <v>-21.120945592648241</v>
      </c>
      <c r="AH17">
        <f t="shared" si="5"/>
        <v>-613.02452861793086</v>
      </c>
      <c r="AI17">
        <f t="shared" si="6"/>
        <v>-634.1454742105791</v>
      </c>
      <c r="AJ17">
        <f t="shared" si="7"/>
        <v>-310.61449625399655</v>
      </c>
      <c r="AK17">
        <f t="shared" si="22"/>
        <v>384.03508235803599</v>
      </c>
      <c r="AL17">
        <f t="shared" si="8"/>
        <v>-560.72488810653965</v>
      </c>
      <c r="AN17">
        <f t="shared" si="9"/>
        <v>0</v>
      </c>
      <c r="AO17">
        <f t="shared" si="9"/>
        <v>0</v>
      </c>
      <c r="AP17">
        <f t="shared" si="9"/>
        <v>-6.7816829549498561</v>
      </c>
      <c r="AQ17">
        <f t="shared" si="9"/>
        <v>-196.83484238231617</v>
      </c>
      <c r="AR17">
        <f t="shared" si="9"/>
        <v>-203.61652533726604</v>
      </c>
      <c r="AS17">
        <f t="shared" si="9"/>
        <v>-99.734598792740087</v>
      </c>
      <c r="AT17">
        <f t="shared" si="9"/>
        <v>123.30907064297327</v>
      </c>
      <c r="AU17">
        <f t="shared" si="9"/>
        <v>-180.04205348703286</v>
      </c>
      <c r="AW17">
        <v>14</v>
      </c>
      <c r="AX17">
        <f>IF(Z17&gt;0, (R17*SUMPRODUCT(K17:$K$98, X17:$X$98)-K17*$AZ$3)/Z17, 0)</f>
        <v>6861.4706821287018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4.466869E-3</v>
      </c>
      <c r="Q18" s="4">
        <f t="shared" si="21"/>
        <v>25</v>
      </c>
      <c r="R18">
        <f t="shared" si="0"/>
        <v>250000</v>
      </c>
      <c r="S18">
        <f t="shared" si="1"/>
        <v>7281.4806164075289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5796.8299585116529</v>
      </c>
      <c r="AC18">
        <f t="shared" si="2"/>
        <v>6062.6748298681014</v>
      </c>
      <c r="AE18">
        <f t="shared" si="3"/>
        <v>0</v>
      </c>
      <c r="AF18">
        <f t="shared" si="4"/>
        <v>0</v>
      </c>
      <c r="AG18">
        <f t="shared" si="4"/>
        <v>-20.81539163960327</v>
      </c>
      <c r="AH18">
        <f t="shared" si="5"/>
        <v>-943.44497118487061</v>
      </c>
      <c r="AI18">
        <f t="shared" si="6"/>
        <v>-964.26036282447387</v>
      </c>
      <c r="AJ18">
        <f t="shared" si="7"/>
        <v>-265.84487135644849</v>
      </c>
      <c r="AK18">
        <f t="shared" si="22"/>
        <v>405.77809709581572</v>
      </c>
      <c r="AL18">
        <f t="shared" si="8"/>
        <v>-824.32713708510653</v>
      </c>
      <c r="AN18">
        <f t="shared" si="9"/>
        <v>0</v>
      </c>
      <c r="AO18">
        <f t="shared" si="9"/>
        <v>0</v>
      </c>
      <c r="AP18">
        <f t="shared" si="9"/>
        <v>-5.9674761036080914</v>
      </c>
      <c r="AQ18">
        <f t="shared" si="9"/>
        <v>-270.472226422267</v>
      </c>
      <c r="AR18">
        <f t="shared" si="9"/>
        <v>-276.43970252587513</v>
      </c>
      <c r="AS18">
        <f t="shared" si="9"/>
        <v>-76.213935560455781</v>
      </c>
      <c r="AT18">
        <f t="shared" si="9"/>
        <v>116.33079692720094</v>
      </c>
      <c r="AU18">
        <f t="shared" si="9"/>
        <v>-236.32284115912992</v>
      </c>
      <c r="AW18">
        <v>15</v>
      </c>
      <c r="AX18">
        <f>IF(Z18&gt;0, (R18*SUMPRODUCT(K18:$K$98, X18:$X$98)-K18*$AZ$3)/Z18, 0)</f>
        <v>7281.4806164075289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6.2254789999999999E-3</v>
      </c>
      <c r="Q19" s="4">
        <f t="shared" si="21"/>
        <v>25</v>
      </c>
      <c r="R19">
        <f t="shared" si="0"/>
        <v>250000</v>
      </c>
      <c r="S19">
        <f t="shared" si="1"/>
        <v>7575.7092524472946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6062.6748298681014</v>
      </c>
      <c r="AC19">
        <f t="shared" si="2"/>
        <v>6205.3094907125896</v>
      </c>
      <c r="AE19">
        <f t="shared" si="3"/>
        <v>0</v>
      </c>
      <c r="AF19">
        <f t="shared" si="4"/>
        <v>0</v>
      </c>
      <c r="AG19">
        <f t="shared" si="4"/>
        <v>-20.477651939678111</v>
      </c>
      <c r="AH19">
        <f t="shared" si="5"/>
        <v>-1295.8578352912573</v>
      </c>
      <c r="AI19">
        <f t="shared" si="6"/>
        <v>-1316.3354872309353</v>
      </c>
      <c r="AJ19">
        <f t="shared" si="7"/>
        <v>-142.63466084448828</v>
      </c>
      <c r="AK19">
        <f t="shared" si="22"/>
        <v>424.38723809076714</v>
      </c>
      <c r="AL19">
        <f t="shared" si="8"/>
        <v>-1034.5829099846565</v>
      </c>
      <c r="AN19">
        <f t="shared" si="9"/>
        <v>0</v>
      </c>
      <c r="AO19">
        <f t="shared" si="9"/>
        <v>0</v>
      </c>
      <c r="AP19">
        <f t="shared" si="9"/>
        <v>-5.241652629826782</v>
      </c>
      <c r="AQ19">
        <f t="shared" si="9"/>
        <v>-331.69997469655351</v>
      </c>
      <c r="AR19">
        <f t="shared" si="9"/>
        <v>-336.94162732638029</v>
      </c>
      <c r="AS19">
        <f t="shared" si="9"/>
        <v>-36.510110989400637</v>
      </c>
      <c r="AT19">
        <f t="shared" si="9"/>
        <v>108.63015394324361</v>
      </c>
      <c r="AU19">
        <f t="shared" si="9"/>
        <v>-264.8215843725373</v>
      </c>
      <c r="AW19">
        <v>16</v>
      </c>
      <c r="AX19">
        <f>IF(Z19&gt;0, (R19*SUMPRODUCT(K19:$K$98, X19:$X$98)-K19*$AZ$3)/Z19, 0)</f>
        <v>7575.7092524472946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8.1133709999999994E-3</v>
      </c>
      <c r="Q20" s="4">
        <f t="shared" si="21"/>
        <v>25</v>
      </c>
      <c r="R20">
        <f t="shared" si="0"/>
        <v>250000</v>
      </c>
      <c r="S20">
        <f t="shared" si="1"/>
        <v>7761.6476344666089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6205.3094907125896</v>
      </c>
      <c r="AC20">
        <f t="shared" si="2"/>
        <v>6242.4549510756406</v>
      </c>
      <c r="AE20">
        <f t="shared" si="3"/>
        <v>0</v>
      </c>
      <c r="AF20">
        <f t="shared" si="4"/>
        <v>0</v>
      </c>
      <c r="AG20">
        <f t="shared" si="4"/>
        <v>-20.106732632885848</v>
      </c>
      <c r="AH20">
        <f t="shared" si="5"/>
        <v>-1661.4278739547813</v>
      </c>
      <c r="AI20">
        <f t="shared" si="6"/>
        <v>-1681.5346065876672</v>
      </c>
      <c r="AJ20">
        <f t="shared" si="7"/>
        <v>-37.145460363050915</v>
      </c>
      <c r="AK20">
        <f t="shared" si="22"/>
        <v>434.37166434988131</v>
      </c>
      <c r="AL20">
        <f t="shared" si="8"/>
        <v>-1284.3084026008369</v>
      </c>
      <c r="AN20">
        <f t="shared" si="9"/>
        <v>0</v>
      </c>
      <c r="AO20">
        <f t="shared" si="9"/>
        <v>0</v>
      </c>
      <c r="AP20">
        <f t="shared" si="9"/>
        <v>-4.5952755634728595</v>
      </c>
      <c r="AQ20">
        <f t="shared" si="9"/>
        <v>-379.70957534741382</v>
      </c>
      <c r="AR20">
        <f t="shared" si="9"/>
        <v>-384.30485091088667</v>
      </c>
      <c r="AS20">
        <f t="shared" si="9"/>
        <v>-8.4893766390018648</v>
      </c>
      <c r="AT20">
        <f t="shared" si="9"/>
        <v>99.273090814733621</v>
      </c>
      <c r="AU20">
        <f t="shared" si="9"/>
        <v>-293.52113673515493</v>
      </c>
      <c r="AW20">
        <v>17</v>
      </c>
      <c r="AX20">
        <f>IF(Z20&gt;0, (R20*SUMPRODUCT(K20:$K$98, X20:$X$98)-K20*$AZ$3)/Z20, 0)</f>
        <v>7761.6476344666089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1.0286442999999999E-2</v>
      </c>
      <c r="Q21" s="4">
        <f t="shared" si="21"/>
        <v>25</v>
      </c>
      <c r="R21">
        <f t="shared" si="0"/>
        <v>250000</v>
      </c>
      <c r="S21">
        <f t="shared" si="1"/>
        <v>7858.4222645004202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6242.4549510756406</v>
      </c>
      <c r="AC21">
        <f t="shared" si="2"/>
        <v>6192.0716570314426</v>
      </c>
      <c r="AE21">
        <f t="shared" si="3"/>
        <v>0</v>
      </c>
      <c r="AF21">
        <f t="shared" si="4"/>
        <v>0</v>
      </c>
      <c r="AG21">
        <f t="shared" si="4"/>
        <v>-19.698838547412571</v>
      </c>
      <c r="AH21">
        <f t="shared" si="5"/>
        <v>-2068.267591444202</v>
      </c>
      <c r="AI21">
        <f t="shared" si="6"/>
        <v>-2087.9664299916144</v>
      </c>
      <c r="AJ21">
        <f t="shared" si="7"/>
        <v>50.38329404419801</v>
      </c>
      <c r="AK21">
        <f t="shared" si="22"/>
        <v>436.97184657529488</v>
      </c>
      <c r="AL21">
        <f t="shared" si="8"/>
        <v>-1600.6112893721215</v>
      </c>
      <c r="AN21">
        <f t="shared" si="9"/>
        <v>0</v>
      </c>
      <c r="AO21">
        <f t="shared" si="9"/>
        <v>0</v>
      </c>
      <c r="AP21">
        <f t="shared" si="9"/>
        <v>-4.0196908640046196</v>
      </c>
      <c r="AQ21">
        <f t="shared" si="9"/>
        <v>-422.04500136568254</v>
      </c>
      <c r="AR21">
        <f t="shared" si="9"/>
        <v>-426.06469222968713</v>
      </c>
      <c r="AS21">
        <f t="shared" si="9"/>
        <v>10.281076535576899</v>
      </c>
      <c r="AT21">
        <f t="shared" si="9"/>
        <v>89.167274267378332</v>
      </c>
      <c r="AU21">
        <f t="shared" si="9"/>
        <v>-326.61634142673194</v>
      </c>
      <c r="AW21">
        <v>18</v>
      </c>
      <c r="AX21">
        <f>IF(Z21&gt;0, (R21*SUMPRODUCT(K21:$K$98, X21:$X$98)-K21*$AZ$3)/Z21, 0)</f>
        <v>7858.4222645004202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1.2759904000000001E-2</v>
      </c>
      <c r="Q22" s="4">
        <f t="shared" si="21"/>
        <v>25</v>
      </c>
      <c r="R22">
        <f t="shared" si="0"/>
        <v>250000</v>
      </c>
      <c r="S22">
        <f t="shared" si="1"/>
        <v>7875.2105052532015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6192.0716570314426</v>
      </c>
      <c r="AC22">
        <f t="shared" si="2"/>
        <v>6064.0679782579191</v>
      </c>
      <c r="AE22">
        <f t="shared" si="3"/>
        <v>0</v>
      </c>
      <c r="AF22">
        <f t="shared" si="4"/>
        <v>0</v>
      </c>
      <c r="AG22">
        <f t="shared" si="4"/>
        <v>-19.250494873161962</v>
      </c>
      <c r="AH22">
        <f t="shared" si="5"/>
        <v>-2513.5528877648385</v>
      </c>
      <c r="AI22">
        <f t="shared" si="6"/>
        <v>-2532.8033826380006</v>
      </c>
      <c r="AJ22">
        <f t="shared" si="7"/>
        <v>128.00367877352346</v>
      </c>
      <c r="AK22">
        <f t="shared" si="22"/>
        <v>433.44501599220104</v>
      </c>
      <c r="AL22">
        <f t="shared" si="8"/>
        <v>-1971.3546878722761</v>
      </c>
      <c r="AN22">
        <f t="shared" si="9"/>
        <v>0</v>
      </c>
      <c r="AO22">
        <f t="shared" si="9"/>
        <v>0</v>
      </c>
      <c r="AP22">
        <f t="shared" si="9"/>
        <v>-3.5073241837769622</v>
      </c>
      <c r="AQ22">
        <f t="shared" si="9"/>
        <v>-457.95419227121431</v>
      </c>
      <c r="AR22">
        <f t="shared" si="9"/>
        <v>-461.46151645499128</v>
      </c>
      <c r="AS22">
        <f t="shared" si="9"/>
        <v>23.321499064457814</v>
      </c>
      <c r="AT22">
        <f t="shared" si="9"/>
        <v>78.971070455257092</v>
      </c>
      <c r="AU22">
        <f t="shared" si="9"/>
        <v>-359.16894693527638</v>
      </c>
      <c r="AW22">
        <v>19</v>
      </c>
      <c r="AX22">
        <f>IF(Z22&gt;0, (R22*SUMPRODUCT(K22:$K$98, X22:$X$98)-K22*$AZ$3)/Z22, 0)</f>
        <v>7875.2105052532015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1.5498582E-2</v>
      </c>
      <c r="Q23" s="4">
        <f t="shared" si="21"/>
        <v>25</v>
      </c>
      <c r="R23">
        <f t="shared" si="0"/>
        <v>250000</v>
      </c>
      <c r="S23">
        <f t="shared" si="1"/>
        <v>7820.8488885711868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6064.0679782579191</v>
      </c>
      <c r="AC23">
        <f t="shared" si="2"/>
        <v>5868.6506811582767</v>
      </c>
      <c r="AE23">
        <f t="shared" si="3"/>
        <v>0</v>
      </c>
      <c r="AF23">
        <f t="shared" si="4"/>
        <v>0</v>
      </c>
      <c r="AG23">
        <f t="shared" si="4"/>
        <v>-18.759634551098063</v>
      </c>
      <c r="AH23">
        <f t="shared" si="5"/>
        <v>-2983.5537333228026</v>
      </c>
      <c r="AI23">
        <f t="shared" si="6"/>
        <v>-3002.3133678739005</v>
      </c>
      <c r="AJ23">
        <f t="shared" si="7"/>
        <v>195.41729709964238</v>
      </c>
      <c r="AK23">
        <f t="shared" si="22"/>
        <v>424.4847584780544</v>
      </c>
      <c r="AL23">
        <f t="shared" si="8"/>
        <v>-2382.4113122962035</v>
      </c>
      <c r="AN23">
        <f t="shared" si="9"/>
        <v>0</v>
      </c>
      <c r="AO23">
        <f t="shared" si="9"/>
        <v>0</v>
      </c>
      <c r="AP23">
        <f t="shared" si="9"/>
        <v>-3.0516896343538771</v>
      </c>
      <c r="AQ23">
        <f t="shared" si="9"/>
        <v>-485.34420948973496</v>
      </c>
      <c r="AR23">
        <f t="shared" si="9"/>
        <v>-488.39589912408883</v>
      </c>
      <c r="AS23">
        <f t="shared" si="9"/>
        <v>31.789155503432987</v>
      </c>
      <c r="AT23">
        <f t="shared" si="9"/>
        <v>69.052290643522369</v>
      </c>
      <c r="AU23">
        <f t="shared" si="9"/>
        <v>-387.55445297713345</v>
      </c>
      <c r="AW23">
        <v>20</v>
      </c>
      <c r="AX23">
        <f>IF(Z23&gt;0, (R23*SUMPRODUCT(K23:$K$98, X23:$X$98)-K23*$AZ$3)/Z23, 0)</f>
        <v>7820.8488885711868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1.8608946000000001E-2</v>
      </c>
      <c r="Q24" s="4">
        <f t="shared" si="21"/>
        <v>25</v>
      </c>
      <c r="R24">
        <f t="shared" si="0"/>
        <v>250000</v>
      </c>
      <c r="S24">
        <f t="shared" si="1"/>
        <v>7706.9260644160058</v>
      </c>
      <c r="U24">
        <f t="shared" si="13"/>
        <v>1.8608946000000001E-2</v>
      </c>
      <c r="V24">
        <f t="shared" si="14"/>
        <v>0.01</v>
      </c>
      <c r="W24">
        <f t="shared" si="15"/>
        <v>0.75038538204392247</v>
      </c>
      <c r="X24">
        <f t="shared" si="16"/>
        <v>1.3963881053644723E-2</v>
      </c>
      <c r="Y24">
        <f t="shared" si="17"/>
        <v>7.5038538204392248E-3</v>
      </c>
      <c r="Z24">
        <f t="shared" si="18"/>
        <v>0.72891764716983842</v>
      </c>
      <c r="AB24">
        <f t="shared" si="19"/>
        <v>5868.6506811582767</v>
      </c>
      <c r="AC24">
        <f t="shared" si="2"/>
        <v>5617.7144137860178</v>
      </c>
      <c r="AE24">
        <f t="shared" si="3"/>
        <v>0</v>
      </c>
      <c r="AF24">
        <f t="shared" si="4"/>
        <v>0</v>
      </c>
      <c r="AG24">
        <f t="shared" si="4"/>
        <v>-18.222941179245961</v>
      </c>
      <c r="AH24">
        <f t="shared" si="5"/>
        <v>-3490.9702634111809</v>
      </c>
      <c r="AI24">
        <f t="shared" si="6"/>
        <v>-3509.1932045904268</v>
      </c>
      <c r="AJ24">
        <f t="shared" si="7"/>
        <v>250.93626737225895</v>
      </c>
      <c r="AK24">
        <f t="shared" si="22"/>
        <v>410.80554768107942</v>
      </c>
      <c r="AL24">
        <f t="shared" si="8"/>
        <v>-2847.4513895370883</v>
      </c>
      <c r="AN24">
        <f t="shared" si="9"/>
        <v>0</v>
      </c>
      <c r="AO24">
        <f t="shared" si="9"/>
        <v>0</v>
      </c>
      <c r="AP24">
        <f t="shared" si="9"/>
        <v>-2.6467714378534697</v>
      </c>
      <c r="AQ24">
        <f t="shared" si="9"/>
        <v>-507.04221084331277</v>
      </c>
      <c r="AR24">
        <f t="shared" si="9"/>
        <v>-509.68898228116626</v>
      </c>
      <c r="AS24">
        <f t="shared" si="9"/>
        <v>36.446967515807948</v>
      </c>
      <c r="AT24">
        <f t="shared" si="9"/>
        <v>59.667008712751823</v>
      </c>
      <c r="AU24">
        <f t="shared" si="9"/>
        <v>-413.57500605260645</v>
      </c>
      <c r="AW24">
        <v>21</v>
      </c>
      <c r="AX24">
        <f>IF(Z24&gt;0, (R24*SUMPRODUCT(K24:$K$98, X24:$X$98)-K24*$AZ$3)/Z24, 0)</f>
        <v>7706.9260644160058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2.2132820000000001E-2</v>
      </c>
      <c r="Q25" s="4">
        <f t="shared" si="21"/>
        <v>25</v>
      </c>
      <c r="R25">
        <f t="shared" si="0"/>
        <v>250000</v>
      </c>
      <c r="S25">
        <f t="shared" si="1"/>
        <v>7540.7500864080394</v>
      </c>
      <c r="U25">
        <f t="shared" si="13"/>
        <v>2.2132820000000001E-2</v>
      </c>
      <c r="V25">
        <f t="shared" si="14"/>
        <v>0.01</v>
      </c>
      <c r="W25">
        <f t="shared" si="15"/>
        <v>0.72891764716983842</v>
      </c>
      <c r="X25">
        <f t="shared" si="16"/>
        <v>1.6133003079633543E-2</v>
      </c>
      <c r="Y25">
        <f t="shared" si="17"/>
        <v>7.289176471698384E-3</v>
      </c>
      <c r="Z25">
        <f t="shared" si="18"/>
        <v>0.70549546761850657</v>
      </c>
      <c r="AB25">
        <f t="shared" si="19"/>
        <v>5617.7144137860178</v>
      </c>
      <c r="AC25">
        <f t="shared" si="2"/>
        <v>5319.9650084047335</v>
      </c>
      <c r="AE25">
        <f t="shared" si="3"/>
        <v>0</v>
      </c>
      <c r="AF25">
        <f t="shared" si="4"/>
        <v>0</v>
      </c>
      <c r="AG25">
        <f t="shared" si="4"/>
        <v>-17.637386690462662</v>
      </c>
      <c r="AH25">
        <f t="shared" si="5"/>
        <v>-4033.2507699083858</v>
      </c>
      <c r="AI25">
        <f t="shared" si="6"/>
        <v>-4050.8881565988486</v>
      </c>
      <c r="AJ25">
        <f t="shared" si="7"/>
        <v>297.7494053812843</v>
      </c>
      <c r="AK25">
        <f t="shared" si="22"/>
        <v>393.24000896502127</v>
      </c>
      <c r="AL25">
        <f t="shared" si="8"/>
        <v>-3359.8987422525429</v>
      </c>
      <c r="AN25">
        <f t="shared" si="9"/>
        <v>0</v>
      </c>
      <c r="AO25">
        <f t="shared" si="9"/>
        <v>0</v>
      </c>
      <c r="AP25">
        <f t="shared" si="9"/>
        <v>-2.2872528639819492</v>
      </c>
      <c r="AQ25">
        <f t="shared" si="9"/>
        <v>-523.04031977814316</v>
      </c>
      <c r="AR25">
        <f t="shared" si="9"/>
        <v>-525.32757264212512</v>
      </c>
      <c r="AS25">
        <f t="shared" si="9"/>
        <v>38.612760051098036</v>
      </c>
      <c r="AT25">
        <f t="shared" si="9"/>
        <v>50.996179452361844</v>
      </c>
      <c r="AU25">
        <f t="shared" si="9"/>
        <v>-435.71863313866521</v>
      </c>
      <c r="AW25">
        <v>22</v>
      </c>
      <c r="AX25">
        <f>IF(Z25&gt;0, (R25*SUMPRODUCT(K25:$K$98, X25:$X$98)-K25*$AZ$3)/Z25, 0)</f>
        <v>7540.7500864080394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2.5807838999999999E-2</v>
      </c>
      <c r="Q26" s="4">
        <f t="shared" si="21"/>
        <v>25</v>
      </c>
      <c r="R26">
        <f t="shared" si="0"/>
        <v>250000</v>
      </c>
      <c r="S26">
        <f t="shared" si="1"/>
        <v>7326.5951567846332</v>
      </c>
      <c r="U26">
        <f t="shared" si="13"/>
        <v>2.5807838999999999E-2</v>
      </c>
      <c r="V26">
        <f t="shared" si="14"/>
        <v>0.01</v>
      </c>
      <c r="W26">
        <f t="shared" si="15"/>
        <v>0.70549546761850657</v>
      </c>
      <c r="X26">
        <f t="shared" si="16"/>
        <v>1.820731344352813E-2</v>
      </c>
      <c r="Y26">
        <f t="shared" si="17"/>
        <v>7.0549546761850658E-3</v>
      </c>
      <c r="Z26">
        <f t="shared" si="18"/>
        <v>0.68023319949879335</v>
      </c>
      <c r="AB26">
        <f t="shared" si="19"/>
        <v>5319.9650084047335</v>
      </c>
      <c r="AC26">
        <f t="shared" si="2"/>
        <v>4983.7932649319746</v>
      </c>
      <c r="AE26">
        <f t="shared" si="3"/>
        <v>0</v>
      </c>
      <c r="AF26">
        <f t="shared" si="4"/>
        <v>0</v>
      </c>
      <c r="AG26">
        <f t="shared" si="4"/>
        <v>-17.005829987469834</v>
      </c>
      <c r="AH26">
        <f t="shared" si="5"/>
        <v>-4551.8283608820329</v>
      </c>
      <c r="AI26">
        <f t="shared" si="6"/>
        <v>-4568.8341908695029</v>
      </c>
      <c r="AJ26">
        <f t="shared" si="7"/>
        <v>336.17174347275886</v>
      </c>
      <c r="AK26">
        <f t="shared" si="22"/>
        <v>372.3975505883314</v>
      </c>
      <c r="AL26">
        <f t="shared" si="8"/>
        <v>-3860.2648968084127</v>
      </c>
      <c r="AN26">
        <f t="shared" si="9"/>
        <v>0</v>
      </c>
      <c r="AO26">
        <f t="shared" si="9"/>
        <v>0</v>
      </c>
      <c r="AP26">
        <f t="shared" si="9"/>
        <v>-1.9690636443537453</v>
      </c>
      <c r="AQ26">
        <f t="shared" si="9"/>
        <v>-527.04512201727721</v>
      </c>
      <c r="AR26">
        <f t="shared" si="9"/>
        <v>-529.01418566163102</v>
      </c>
      <c r="AS26">
        <f t="shared" si="9"/>
        <v>38.924507584690282</v>
      </c>
      <c r="AT26">
        <f t="shared" si="9"/>
        <v>43.119005579272304</v>
      </c>
      <c r="AU26">
        <f t="shared" si="9"/>
        <v>-446.97067249766843</v>
      </c>
      <c r="AW26">
        <v>23</v>
      </c>
      <c r="AX26">
        <f>IF(Z26&gt;0, (R26*SUMPRODUCT(K26:$K$98, X26:$X$98)-K26*$AZ$3)/Z26, 0)</f>
        <v>7326.5951567846332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2.9740472E-2</v>
      </c>
      <c r="Q27" s="4">
        <f t="shared" si="21"/>
        <v>25</v>
      </c>
      <c r="R27">
        <f t="shared" si="0"/>
        <v>250000</v>
      </c>
      <c r="S27">
        <f t="shared" si="1"/>
        <v>7078.371365987543</v>
      </c>
      <c r="U27">
        <f t="shared" si="13"/>
        <v>2.9740472E-2</v>
      </c>
      <c r="V27">
        <f t="shared" si="14"/>
        <v>0.01</v>
      </c>
      <c r="W27">
        <f t="shared" si="15"/>
        <v>0.68023319949879335</v>
      </c>
      <c r="X27">
        <f t="shared" si="16"/>
        <v>2.0230456423164279E-2</v>
      </c>
      <c r="Y27">
        <f t="shared" si="17"/>
        <v>6.8023319949879341E-3</v>
      </c>
      <c r="Z27">
        <f t="shared" si="18"/>
        <v>0.6532004110806412</v>
      </c>
      <c r="AB27">
        <f t="shared" si="19"/>
        <v>4983.7932649319746</v>
      </c>
      <c r="AC27">
        <f t="shared" si="2"/>
        <v>4623.5950860445028</v>
      </c>
      <c r="AE27">
        <f t="shared" si="3"/>
        <v>0</v>
      </c>
      <c r="AF27">
        <f t="shared" si="4"/>
        <v>0</v>
      </c>
      <c r="AG27">
        <f t="shared" si="4"/>
        <v>-16.330010277016029</v>
      </c>
      <c r="AH27">
        <f t="shared" si="5"/>
        <v>-5057.61410579107</v>
      </c>
      <c r="AI27">
        <f t="shared" si="6"/>
        <v>-5073.9441160680863</v>
      </c>
      <c r="AJ27">
        <f t="shared" si="7"/>
        <v>360.19817888747184</v>
      </c>
      <c r="AK27">
        <f t="shared" si="22"/>
        <v>348.86552854523825</v>
      </c>
      <c r="AL27">
        <f t="shared" si="8"/>
        <v>-4364.8804086353757</v>
      </c>
      <c r="AN27">
        <f t="shared" si="9"/>
        <v>0</v>
      </c>
      <c r="AO27">
        <f t="shared" si="9"/>
        <v>0</v>
      </c>
      <c r="AP27">
        <f t="shared" si="9"/>
        <v>-1.6882251122581136</v>
      </c>
      <c r="AQ27">
        <f t="shared" si="9"/>
        <v>-522.86501947429031</v>
      </c>
      <c r="AR27">
        <f t="shared" si="9"/>
        <v>-524.55324458654854</v>
      </c>
      <c r="AS27">
        <f t="shared" si="9"/>
        <v>37.2379196750014</v>
      </c>
      <c r="AT27">
        <f t="shared" si="9"/>
        <v>36.066330400307123</v>
      </c>
      <c r="AU27">
        <f t="shared" si="9"/>
        <v>-451.24899451123991</v>
      </c>
      <c r="AW27">
        <v>24</v>
      </c>
      <c r="AX27">
        <f>IF(Z27&gt;0, (R27*SUMPRODUCT(K27:$K$98, X27:$X$98)-K27*$AZ$3)/Z27, 0)</f>
        <v>7078.371365987543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3.4073305999999998E-2</v>
      </c>
      <c r="Q28" s="4">
        <f t="shared" si="21"/>
        <v>25</v>
      </c>
      <c r="R28">
        <f t="shared" si="0"/>
        <v>250000</v>
      </c>
      <c r="S28">
        <f t="shared" si="1"/>
        <v>6805.9270621639089</v>
      </c>
      <c r="U28">
        <f t="shared" si="13"/>
        <v>3.4073305999999998E-2</v>
      </c>
      <c r="V28">
        <f t="shared" si="14"/>
        <v>0.01</v>
      </c>
      <c r="W28">
        <f t="shared" si="15"/>
        <v>0.6532004110806412</v>
      </c>
      <c r="X28">
        <f t="shared" si="16"/>
        <v>2.2256697486076477E-2</v>
      </c>
      <c r="Y28">
        <f t="shared" si="17"/>
        <v>6.5320041108064119E-3</v>
      </c>
      <c r="Z28">
        <f t="shared" si="18"/>
        <v>0.62441170948375824</v>
      </c>
      <c r="AB28">
        <f t="shared" si="19"/>
        <v>4623.5950860445028</v>
      </c>
      <c r="AC28">
        <f t="shared" si="2"/>
        <v>4249.7005515075389</v>
      </c>
      <c r="AE28">
        <f t="shared" si="3"/>
        <v>0</v>
      </c>
      <c r="AF28">
        <f t="shared" si="4"/>
        <v>0</v>
      </c>
      <c r="AG28">
        <f t="shared" si="4"/>
        <v>-15.610292737093957</v>
      </c>
      <c r="AH28">
        <f t="shared" si="5"/>
        <v>-5564.1743715191187</v>
      </c>
      <c r="AI28">
        <f t="shared" si="6"/>
        <v>-5579.7846642562126</v>
      </c>
      <c r="AJ28">
        <f t="shared" si="7"/>
        <v>373.89453453696387</v>
      </c>
      <c r="AK28">
        <f t="shared" si="22"/>
        <v>323.65165602311521</v>
      </c>
      <c r="AL28">
        <f t="shared" si="8"/>
        <v>-4882.238473696134</v>
      </c>
      <c r="AN28">
        <f t="shared" si="9"/>
        <v>0</v>
      </c>
      <c r="AO28">
        <f t="shared" si="9"/>
        <v>0</v>
      </c>
      <c r="AP28">
        <f t="shared" si="9"/>
        <v>-1.4409102234720332</v>
      </c>
      <c r="AQ28">
        <f t="shared" si="9"/>
        <v>-513.60188256120568</v>
      </c>
      <c r="AR28">
        <f t="shared" si="9"/>
        <v>-515.04279278467777</v>
      </c>
      <c r="AS28">
        <f t="shared" si="9"/>
        <v>34.512386563669459</v>
      </c>
      <c r="AT28">
        <f t="shared" si="9"/>
        <v>29.874710734872341</v>
      </c>
      <c r="AU28">
        <f t="shared" si="9"/>
        <v>-450.65569548613598</v>
      </c>
      <c r="AW28">
        <v>25</v>
      </c>
      <c r="AX28">
        <f>IF(Z28&gt;0, (R28*SUMPRODUCT(K28:$K$98, X28:$X$98)-K28*$AZ$3)/Z28, 0)</f>
        <v>6805.9270621639089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3.9255977999999997E-2</v>
      </c>
      <c r="Q29" s="4">
        <f t="shared" si="21"/>
        <v>25</v>
      </c>
      <c r="R29">
        <f t="shared" si="0"/>
        <v>250000</v>
      </c>
      <c r="S29">
        <f t="shared" si="1"/>
        <v>6517.42757648306</v>
      </c>
      <c r="U29">
        <f t="shared" si="13"/>
        <v>3.9255977999999997E-2</v>
      </c>
      <c r="V29">
        <f t="shared" si="14"/>
        <v>0.01</v>
      </c>
      <c r="W29">
        <f t="shared" si="15"/>
        <v>0.62441170948375824</v>
      </c>
      <c r="X29">
        <f t="shared" si="16"/>
        <v>2.4511892330436803E-2</v>
      </c>
      <c r="Y29">
        <f t="shared" si="17"/>
        <v>6.2441170948375826E-3</v>
      </c>
      <c r="Z29">
        <f t="shared" si="18"/>
        <v>0.59365570005848378</v>
      </c>
      <c r="AB29">
        <f t="shared" si="19"/>
        <v>4249.7005515075389</v>
      </c>
      <c r="AC29">
        <f t="shared" si="2"/>
        <v>3869.1080304975185</v>
      </c>
      <c r="AE29">
        <f t="shared" si="3"/>
        <v>0</v>
      </c>
      <c r="AF29">
        <f t="shared" si="4"/>
        <v>0</v>
      </c>
      <c r="AG29">
        <f t="shared" si="4"/>
        <v>-14.841392501462094</v>
      </c>
      <c r="AH29">
        <f t="shared" si="5"/>
        <v>-6127.9730826092009</v>
      </c>
      <c r="AI29">
        <f t="shared" si="6"/>
        <v>-6142.8144751106629</v>
      </c>
      <c r="AJ29">
        <f t="shared" si="7"/>
        <v>380.59252101002039</v>
      </c>
      <c r="AK29">
        <f t="shared" si="22"/>
        <v>297.47903860552776</v>
      </c>
      <c r="AL29">
        <f t="shared" si="8"/>
        <v>-5464.7429154951151</v>
      </c>
      <c r="AN29">
        <f t="shared" si="9"/>
        <v>0</v>
      </c>
      <c r="AO29">
        <f t="shared" si="9"/>
        <v>0</v>
      </c>
      <c r="AP29">
        <f t="shared" si="9"/>
        <v>-1.2231578403613566</v>
      </c>
      <c r="AQ29">
        <f t="shared" si="9"/>
        <v>-505.03875029101084</v>
      </c>
      <c r="AR29">
        <f t="shared" si="9"/>
        <v>-506.26190813137219</v>
      </c>
      <c r="AS29">
        <f t="shared" si="9"/>
        <v>31.366647436245607</v>
      </c>
      <c r="AT29">
        <f t="shared" si="9"/>
        <v>24.516824710192392</v>
      </c>
      <c r="AU29">
        <f t="shared" si="9"/>
        <v>-450.37843598493419</v>
      </c>
      <c r="AW29">
        <v>26</v>
      </c>
      <c r="AX29">
        <f>IF(Z29&gt;0, (R29*SUMPRODUCT(K29:$K$98, X29:$X$98)-K29*$AZ$3)/Z29, 0)</f>
        <v>6517.42757648306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4.4782766000000002E-2</v>
      </c>
      <c r="Q30" s="4">
        <f t="shared" si="21"/>
        <v>25</v>
      </c>
      <c r="R30">
        <f t="shared" si="0"/>
        <v>250000</v>
      </c>
      <c r="S30">
        <f t="shared" si="1"/>
        <v>6206.7708054651475</v>
      </c>
      <c r="U30">
        <f t="shared" si="13"/>
        <v>4.4782766000000002E-2</v>
      </c>
      <c r="V30">
        <f t="shared" si="14"/>
        <v>0.01</v>
      </c>
      <c r="W30">
        <f t="shared" si="15"/>
        <v>0.59365570005848378</v>
      </c>
      <c r="X30">
        <f t="shared" si="16"/>
        <v>2.6585544300285268E-2</v>
      </c>
      <c r="Y30">
        <f t="shared" si="17"/>
        <v>5.936557000584838E-3</v>
      </c>
      <c r="Z30">
        <f t="shared" si="18"/>
        <v>0.56113359875761371</v>
      </c>
      <c r="AB30">
        <f t="shared" si="19"/>
        <v>3869.1080304975185</v>
      </c>
      <c r="AC30">
        <f t="shared" si="2"/>
        <v>3482.8276387343508</v>
      </c>
      <c r="AE30">
        <f t="shared" si="3"/>
        <v>0</v>
      </c>
      <c r="AF30">
        <f t="shared" si="4"/>
        <v>0</v>
      </c>
      <c r="AG30">
        <f t="shared" si="4"/>
        <v>-14.028339968940342</v>
      </c>
      <c r="AH30">
        <f t="shared" si="5"/>
        <v>-6646.3860750713166</v>
      </c>
      <c r="AI30">
        <f t="shared" si="6"/>
        <v>-6660.4144150402572</v>
      </c>
      <c r="AJ30">
        <f t="shared" si="7"/>
        <v>386.2803917631677</v>
      </c>
      <c r="AK30">
        <f t="shared" si="22"/>
        <v>270.83756213482633</v>
      </c>
      <c r="AL30">
        <f t="shared" si="8"/>
        <v>-6003.2964611422631</v>
      </c>
      <c r="AN30">
        <f t="shared" si="9"/>
        <v>0</v>
      </c>
      <c r="AO30">
        <f t="shared" si="9"/>
        <v>0</v>
      </c>
      <c r="AP30">
        <f t="shared" si="9"/>
        <v>-1.0322766701890849</v>
      </c>
      <c r="AQ30">
        <f t="shared" si="9"/>
        <v>-489.07492273185699</v>
      </c>
      <c r="AR30">
        <f t="shared" si="9"/>
        <v>-490.10719940204609</v>
      </c>
      <c r="AS30">
        <f t="shared" si="9"/>
        <v>28.424477696682036</v>
      </c>
      <c r="AT30">
        <f t="shared" si="9"/>
        <v>19.929606597906428</v>
      </c>
      <c r="AU30">
        <f t="shared" si="9"/>
        <v>-441.75311510745763</v>
      </c>
      <c r="AW30">
        <v>27</v>
      </c>
      <c r="AX30">
        <f>IF(Z30&gt;0, (R30*SUMPRODUCT(K30:$K$98, X30:$X$98)-K30*$AZ$3)/Z30, 0)</f>
        <v>6206.7708054651475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5.0287691000000002E-2</v>
      </c>
      <c r="Q31" s="4">
        <f t="shared" si="21"/>
        <v>25</v>
      </c>
      <c r="R31">
        <f t="shared" si="0"/>
        <v>250000</v>
      </c>
      <c r="S31">
        <f t="shared" si="1"/>
        <v>5878.5559836410175</v>
      </c>
      <c r="U31">
        <f t="shared" si="13"/>
        <v>5.0287691000000002E-2</v>
      </c>
      <c r="V31">
        <f t="shared" si="14"/>
        <v>0.01</v>
      </c>
      <c r="W31">
        <f t="shared" si="15"/>
        <v>0.56113359875761371</v>
      </c>
      <c r="X31">
        <f t="shared" si="16"/>
        <v>2.8218113024040863E-2</v>
      </c>
      <c r="Y31">
        <f t="shared" si="17"/>
        <v>5.6113359875761375E-3</v>
      </c>
      <c r="Z31">
        <f t="shared" si="18"/>
        <v>0.52730414974599671</v>
      </c>
      <c r="AB31">
        <f t="shared" si="19"/>
        <v>3482.8276387343508</v>
      </c>
      <c r="AC31">
        <f t="shared" si="2"/>
        <v>3099.7869646880681</v>
      </c>
      <c r="AE31">
        <f t="shared" si="3"/>
        <v>0</v>
      </c>
      <c r="AF31">
        <f t="shared" si="4"/>
        <v>0</v>
      </c>
      <c r="AG31">
        <f t="shared" si="4"/>
        <v>-13.182603743649917</v>
      </c>
      <c r="AH31">
        <f t="shared" si="5"/>
        <v>-7054.528256010216</v>
      </c>
      <c r="AI31">
        <f t="shared" si="6"/>
        <v>-7067.7108597538663</v>
      </c>
      <c r="AJ31">
        <f t="shared" si="7"/>
        <v>383.04067404628267</v>
      </c>
      <c r="AK31">
        <f t="shared" si="22"/>
        <v>243.79793471140457</v>
      </c>
      <c r="AL31">
        <f t="shared" si="8"/>
        <v>-6440.8722509961799</v>
      </c>
      <c r="AN31">
        <f t="shared" si="9"/>
        <v>0</v>
      </c>
      <c r="AO31">
        <f t="shared" si="9"/>
        <v>0</v>
      </c>
      <c r="AP31">
        <f t="shared" si="9"/>
        <v>-0.86610990470555027</v>
      </c>
      <c r="AQ31">
        <f t="shared" si="9"/>
        <v>-463.48937693730011</v>
      </c>
      <c r="AR31">
        <f t="shared" si="9"/>
        <v>-464.35548684200569</v>
      </c>
      <c r="AS31">
        <f t="shared" si="9"/>
        <v>25.166145334254072</v>
      </c>
      <c r="AT31">
        <f t="shared" si="9"/>
        <v>16.017761749230967</v>
      </c>
      <c r="AU31">
        <f t="shared" si="9"/>
        <v>-423.17157975852069</v>
      </c>
      <c r="AW31">
        <v>28</v>
      </c>
      <c r="AX31">
        <f>IF(Z31&gt;0, (R31*SUMPRODUCT(K31:$K$98, X31:$X$98)-K31*$AZ$3)/Z31, 0)</f>
        <v>5878.5559836410175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5.6343962999999997E-2</v>
      </c>
      <c r="Q32" s="4">
        <f t="shared" si="21"/>
        <v>25</v>
      </c>
      <c r="R32">
        <f t="shared" si="0"/>
        <v>250000</v>
      </c>
      <c r="S32">
        <f t="shared" si="1"/>
        <v>5547.1382959268149</v>
      </c>
      <c r="U32">
        <f t="shared" si="13"/>
        <v>5.6343962999999997E-2</v>
      </c>
      <c r="V32">
        <f t="shared" si="14"/>
        <v>0.01</v>
      </c>
      <c r="W32">
        <f t="shared" si="15"/>
        <v>0.52730414974599671</v>
      </c>
      <c r="X32">
        <f t="shared" si="16"/>
        <v>2.9710405503034897E-2</v>
      </c>
      <c r="Y32">
        <f t="shared" si="17"/>
        <v>5.2730414974599673E-3</v>
      </c>
      <c r="Z32">
        <f t="shared" si="18"/>
        <v>0.49232070274550188</v>
      </c>
      <c r="AB32">
        <f t="shared" si="19"/>
        <v>3099.7869646880681</v>
      </c>
      <c r="AC32">
        <f t="shared" si="2"/>
        <v>2730.9710240771751</v>
      </c>
      <c r="AE32">
        <f t="shared" si="3"/>
        <v>0</v>
      </c>
      <c r="AF32">
        <f t="shared" si="4"/>
        <v>0</v>
      </c>
      <c r="AG32">
        <f t="shared" si="4"/>
        <v>-12.308017568637547</v>
      </c>
      <c r="AH32">
        <f t="shared" si="5"/>
        <v>-7427.6013757587243</v>
      </c>
      <c r="AI32">
        <f t="shared" si="6"/>
        <v>-7439.9093933273616</v>
      </c>
      <c r="AJ32">
        <f t="shared" si="7"/>
        <v>368.81594061089299</v>
      </c>
      <c r="AK32">
        <f t="shared" si="22"/>
        <v>216.9850875281648</v>
      </c>
      <c r="AL32">
        <f t="shared" si="8"/>
        <v>-6854.1083651883037</v>
      </c>
      <c r="AN32">
        <f t="shared" si="9"/>
        <v>0</v>
      </c>
      <c r="AO32">
        <f t="shared" si="9"/>
        <v>0</v>
      </c>
      <c r="AP32">
        <f t="shared" si="9"/>
        <v>-0.72200780467306414</v>
      </c>
      <c r="AQ32">
        <f t="shared" si="9"/>
        <v>-435.71486093449153</v>
      </c>
      <c r="AR32">
        <f t="shared" si="9"/>
        <v>-436.43686873916454</v>
      </c>
      <c r="AS32">
        <f t="shared" si="9"/>
        <v>21.635327226655814</v>
      </c>
      <c r="AT32">
        <f t="shared" si="9"/>
        <v>12.728688906993911</v>
      </c>
      <c r="AU32">
        <f t="shared" si="9"/>
        <v>-402.07285260551481</v>
      </c>
      <c r="AW32">
        <v>29</v>
      </c>
      <c r="AX32">
        <f>IF(Z32&gt;0, (R32*SUMPRODUCT(K32:$K$98, X32:$X$98)-K32*$AZ$3)/Z32, 0)</f>
        <v>5547.1382959268149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6.2785228999999998E-2</v>
      </c>
      <c r="Q33" s="4">
        <f t="shared" si="21"/>
        <v>25</v>
      </c>
      <c r="R33">
        <f t="shared" si="0"/>
        <v>250000</v>
      </c>
      <c r="S33">
        <f t="shared" si="1"/>
        <v>5213.2609972117998</v>
      </c>
      <c r="U33">
        <f t="shared" si="13"/>
        <v>6.2785228999999998E-2</v>
      </c>
      <c r="V33">
        <f t="shared" si="14"/>
        <v>0.01</v>
      </c>
      <c r="W33">
        <f t="shared" si="15"/>
        <v>0.49232070274550188</v>
      </c>
      <c r="X33">
        <f t="shared" si="16"/>
        <v>3.0910468063317265E-2</v>
      </c>
      <c r="Y33">
        <f t="shared" si="17"/>
        <v>4.9232070274550189E-3</v>
      </c>
      <c r="Z33">
        <f t="shared" si="18"/>
        <v>0.45648702765472959</v>
      </c>
      <c r="AB33">
        <f t="shared" si="19"/>
        <v>2730.9710240771751</v>
      </c>
      <c r="AC33">
        <f t="shared" si="2"/>
        <v>2379.786017005546</v>
      </c>
      <c r="AE33">
        <f t="shared" si="3"/>
        <v>0</v>
      </c>
      <c r="AF33">
        <f t="shared" si="4"/>
        <v>0</v>
      </c>
      <c r="AG33">
        <f t="shared" si="4"/>
        <v>-11.41217569136824</v>
      </c>
      <c r="AH33">
        <f t="shared" si="5"/>
        <v>-7727.6170158293162</v>
      </c>
      <c r="AI33">
        <f t="shared" si="6"/>
        <v>-7739.0291915206844</v>
      </c>
      <c r="AJ33">
        <f t="shared" si="7"/>
        <v>351.18500707162912</v>
      </c>
      <c r="AK33">
        <f t="shared" si="22"/>
        <v>191.16797168540228</v>
      </c>
      <c r="AL33">
        <f t="shared" si="8"/>
        <v>-7196.676212763653</v>
      </c>
      <c r="AN33">
        <f t="shared" si="9"/>
        <v>0</v>
      </c>
      <c r="AO33">
        <f t="shared" si="9"/>
        <v>0</v>
      </c>
      <c r="AP33">
        <f t="shared" si="9"/>
        <v>-0.59772884041977481</v>
      </c>
      <c r="AQ33">
        <f t="shared" si="9"/>
        <v>-404.74486925165712</v>
      </c>
      <c r="AR33">
        <f t="shared" si="9"/>
        <v>-405.34259809207686</v>
      </c>
      <c r="AS33">
        <f t="shared" si="9"/>
        <v>18.393811375380967</v>
      </c>
      <c r="AT33">
        <f t="shared" si="9"/>
        <v>10.012692858150004</v>
      </c>
      <c r="AU33">
        <f t="shared" si="9"/>
        <v>-376.93609385854592</v>
      </c>
      <c r="AW33">
        <v>30</v>
      </c>
      <c r="AX33">
        <f>IF(Z33&gt;0, (R33*SUMPRODUCT(K33:$K$98, X33:$X$98)-K33*$AZ$3)/Z33, 0)</f>
        <v>5213.2609972117998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6.9956555000000004E-2</v>
      </c>
      <c r="Q34" s="4">
        <f t="shared" si="21"/>
        <v>25</v>
      </c>
      <c r="R34">
        <f t="shared" si="0"/>
        <v>250000</v>
      </c>
      <c r="S34">
        <f t="shared" si="1"/>
        <v>4882.3174278639308</v>
      </c>
      <c r="U34">
        <f t="shared" si="13"/>
        <v>6.9956555000000004E-2</v>
      </c>
      <c r="V34">
        <f t="shared" si="14"/>
        <v>0.01</v>
      </c>
      <c r="W34">
        <f t="shared" si="15"/>
        <v>0.45648702765472959</v>
      </c>
      <c r="X34">
        <f t="shared" si="16"/>
        <v>3.1934259856914615E-2</v>
      </c>
      <c r="Y34">
        <f t="shared" si="17"/>
        <v>4.5648702765472959E-3</v>
      </c>
      <c r="Z34">
        <f t="shared" si="18"/>
        <v>0.41998789752126769</v>
      </c>
      <c r="AB34">
        <f t="shared" si="19"/>
        <v>2379.786017005546</v>
      </c>
      <c r="AC34">
        <f t="shared" si="2"/>
        <v>2050.514231560016</v>
      </c>
      <c r="AE34">
        <f t="shared" si="3"/>
        <v>0</v>
      </c>
      <c r="AF34">
        <f t="shared" si="4"/>
        <v>0</v>
      </c>
      <c r="AG34">
        <f t="shared" si="4"/>
        <v>-10.499697438031692</v>
      </c>
      <c r="AH34">
        <f t="shared" si="5"/>
        <v>-7983.5649642286535</v>
      </c>
      <c r="AI34">
        <f t="shared" si="6"/>
        <v>-7994.0646616666854</v>
      </c>
      <c r="AJ34">
        <f t="shared" si="7"/>
        <v>329.27178544552999</v>
      </c>
      <c r="AK34">
        <f t="shared" si="22"/>
        <v>166.58502119038823</v>
      </c>
      <c r="AL34">
        <f t="shared" si="8"/>
        <v>-7498.2078550307679</v>
      </c>
      <c r="AN34">
        <f t="shared" si="9"/>
        <v>0</v>
      </c>
      <c r="AO34">
        <f t="shared" si="9"/>
        <v>0</v>
      </c>
      <c r="AP34">
        <f t="shared" si="9"/>
        <v>-0.49101473349612934</v>
      </c>
      <c r="AQ34">
        <f t="shared" si="9"/>
        <v>-373.3486651777875</v>
      </c>
      <c r="AR34">
        <f t="shared" si="9"/>
        <v>-373.83967991128367</v>
      </c>
      <c r="AS34">
        <f t="shared" si="9"/>
        <v>15.398281610735646</v>
      </c>
      <c r="AT34">
        <f t="shared" si="9"/>
        <v>7.7902911266726207</v>
      </c>
      <c r="AU34">
        <f t="shared" ref="AU34:AU89" si="23">AL34*$K34</f>
        <v>-350.6511071738754</v>
      </c>
      <c r="AW34">
        <v>31</v>
      </c>
      <c r="AX34">
        <f>IF(Z34&gt;0, (R34*SUMPRODUCT(K34:$K$98, X34:$X$98)-K34*$AZ$3)/Z34, 0)</f>
        <v>4882.3174278639308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7.8227725999999997E-2</v>
      </c>
      <c r="Q35" s="4">
        <f t="shared" si="21"/>
        <v>25</v>
      </c>
      <c r="R35">
        <f t="shared" si="0"/>
        <v>250000</v>
      </c>
      <c r="S35">
        <f t="shared" si="1"/>
        <v>4555.7598556363464</v>
      </c>
      <c r="U35">
        <f t="shared" si="13"/>
        <v>7.8227725999999997E-2</v>
      </c>
      <c r="V35">
        <f t="shared" si="14"/>
        <v>0.01</v>
      </c>
      <c r="W35">
        <f t="shared" si="15"/>
        <v>0.41998789752126769</v>
      </c>
      <c r="X35">
        <f t="shared" si="16"/>
        <v>3.2854698170609806E-2</v>
      </c>
      <c r="Y35">
        <f t="shared" si="17"/>
        <v>4.1998789752126769E-3</v>
      </c>
      <c r="Z35">
        <f t="shared" si="18"/>
        <v>0.3829333203754452</v>
      </c>
      <c r="AB35">
        <f t="shared" si="19"/>
        <v>2050.514231560016</v>
      </c>
      <c r="AC35">
        <f t="shared" si="2"/>
        <v>1744.5522483519851</v>
      </c>
      <c r="AE35">
        <f t="shared" si="3"/>
        <v>0</v>
      </c>
      <c r="AF35">
        <f t="shared" ref="AF35:AG66" si="24">-$Z35*P35</f>
        <v>0</v>
      </c>
      <c r="AG35">
        <f t="shared" si="24"/>
        <v>-9.5733330093861291</v>
      </c>
      <c r="AH35">
        <f t="shared" si="5"/>
        <v>-8213.6745426524521</v>
      </c>
      <c r="AI35">
        <f t="shared" ref="AI35:AI66" si="25">SUM(AE35:AH35)</f>
        <v>-8223.2478756618384</v>
      </c>
      <c r="AJ35">
        <f t="shared" si="7"/>
        <v>305.96198320803092</v>
      </c>
      <c r="AK35">
        <f t="shared" si="22"/>
        <v>143.53599620920113</v>
      </c>
      <c r="AL35">
        <f t="shared" ref="AL35:AL89" si="26">SUM(AI35:AK35)</f>
        <v>-7773.7498962446061</v>
      </c>
      <c r="AN35">
        <f t="shared" ref="AN35:AT66" si="27">AE35*$K35</f>
        <v>0</v>
      </c>
      <c r="AO35">
        <f t="shared" si="27"/>
        <v>0</v>
      </c>
      <c r="AP35">
        <f t="shared" si="27"/>
        <v>-0.39972644654220513</v>
      </c>
      <c r="AQ35">
        <f t="shared" si="27"/>
        <v>-342.95505387409133</v>
      </c>
      <c r="AR35">
        <f t="shared" si="27"/>
        <v>-343.35478032063355</v>
      </c>
      <c r="AS35">
        <f t="shared" si="27"/>
        <v>12.775184588778277</v>
      </c>
      <c r="AT35">
        <f t="shared" si="27"/>
        <v>5.99322447671529</v>
      </c>
      <c r="AU35">
        <f t="shared" si="23"/>
        <v>-324.58637125513997</v>
      </c>
      <c r="AW35">
        <v>32</v>
      </c>
      <c r="AX35">
        <f>IF(Z35&gt;0, (R35*SUMPRODUCT(K35:$K$98, X35:$X$98)-K35*$AZ$3)/Z35, 0)</f>
        <v>4555.7598556363464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8.7072107999999995E-2</v>
      </c>
      <c r="Q36" s="4">
        <f t="shared" si="21"/>
        <v>25</v>
      </c>
      <c r="R36">
        <f t="shared" si="0"/>
        <v>250000</v>
      </c>
      <c r="S36">
        <f t="shared" si="1"/>
        <v>4227.6692045201244</v>
      </c>
      <c r="U36">
        <f t="shared" si="13"/>
        <v>8.7072107999999995E-2</v>
      </c>
      <c r="V36">
        <f t="shared" si="14"/>
        <v>0.01</v>
      </c>
      <c r="W36">
        <f t="shared" si="15"/>
        <v>0.3829333203754452</v>
      </c>
      <c r="X36">
        <f t="shared" si="16"/>
        <v>3.3342811428529365E-2</v>
      </c>
      <c r="Y36">
        <f t="shared" si="17"/>
        <v>3.829333203754452E-3</v>
      </c>
      <c r="Z36">
        <f t="shared" si="18"/>
        <v>0.3457611757431614</v>
      </c>
      <c r="AB36">
        <f t="shared" si="19"/>
        <v>1744.5522483519851</v>
      </c>
      <c r="AC36">
        <f t="shared" si="2"/>
        <v>1461.763874808034</v>
      </c>
      <c r="AE36">
        <f t="shared" si="3"/>
        <v>0</v>
      </c>
      <c r="AF36">
        <f t="shared" si="24"/>
        <v>0</v>
      </c>
      <c r="AG36">
        <f t="shared" si="24"/>
        <v>-8.6440293935790358</v>
      </c>
      <c r="AH36">
        <f t="shared" si="5"/>
        <v>-8335.7028571323408</v>
      </c>
      <c r="AI36">
        <f t="shared" si="25"/>
        <v>-8344.3468865259201</v>
      </c>
      <c r="AJ36">
        <f t="shared" si="7"/>
        <v>282.78837354395114</v>
      </c>
      <c r="AK36">
        <f t="shared" si="22"/>
        <v>122.11865738463896</v>
      </c>
      <c r="AL36">
        <f t="shared" si="26"/>
        <v>-7939.4398555973303</v>
      </c>
      <c r="AN36">
        <f t="shared" si="27"/>
        <v>0</v>
      </c>
      <c r="AO36">
        <f t="shared" si="27"/>
        <v>0</v>
      </c>
      <c r="AP36">
        <f t="shared" si="27"/>
        <v>-0.32225371227946792</v>
      </c>
      <c r="AQ36">
        <f t="shared" si="27"/>
        <v>-310.75914574802783</v>
      </c>
      <c r="AR36">
        <f t="shared" si="27"/>
        <v>-311.0813994603073</v>
      </c>
      <c r="AS36">
        <f t="shared" si="27"/>
        <v>10.542491124764579</v>
      </c>
      <c r="AT36">
        <f t="shared" si="27"/>
        <v>4.5526442459828669</v>
      </c>
      <c r="AU36">
        <f t="shared" si="23"/>
        <v>-295.98626408955982</v>
      </c>
      <c r="AW36">
        <v>33</v>
      </c>
      <c r="AX36">
        <f>IF(Z36&gt;0, (R36*SUMPRODUCT(K36:$K$98, X36:$X$98)-K36*$AZ$3)/Z36, 0)</f>
        <v>4227.6692045201244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9.6466888000000001E-2</v>
      </c>
      <c r="Q37" s="4">
        <f t="shared" si="21"/>
        <v>25</v>
      </c>
      <c r="R37">
        <f t="shared" si="0"/>
        <v>250000</v>
      </c>
      <c r="S37">
        <f t="shared" si="1"/>
        <v>3899.4291868349023</v>
      </c>
      <c r="U37">
        <f t="shared" si="13"/>
        <v>9.6466888000000001E-2</v>
      </c>
      <c r="V37">
        <f t="shared" si="14"/>
        <v>0.01</v>
      </c>
      <c r="W37">
        <f t="shared" si="15"/>
        <v>0.3457611757431614</v>
      </c>
      <c r="X37">
        <f t="shared" si="16"/>
        <v>3.3354504615163864E-2</v>
      </c>
      <c r="Y37">
        <f t="shared" si="17"/>
        <v>3.4576117574316141E-3</v>
      </c>
      <c r="Z37">
        <f t="shared" si="18"/>
        <v>0.30894905937056594</v>
      </c>
      <c r="AB37">
        <f t="shared" si="19"/>
        <v>1461.763874808034</v>
      </c>
      <c r="AC37">
        <f t="shared" si="2"/>
        <v>1204.724979354774</v>
      </c>
      <c r="AE37">
        <f t="shared" si="3"/>
        <v>0</v>
      </c>
      <c r="AF37">
        <f t="shared" si="24"/>
        <v>0</v>
      </c>
      <c r="AG37">
        <f t="shared" si="24"/>
        <v>-7.723726484264148</v>
      </c>
      <c r="AH37">
        <f t="shared" si="5"/>
        <v>-8338.6261537909668</v>
      </c>
      <c r="AI37">
        <f t="shared" si="25"/>
        <v>-8346.349880275231</v>
      </c>
      <c r="AJ37">
        <f t="shared" si="7"/>
        <v>257.03889545326001</v>
      </c>
      <c r="AK37">
        <f t="shared" si="22"/>
        <v>102.32347123656238</v>
      </c>
      <c r="AL37">
        <f t="shared" si="26"/>
        <v>-7986.987513585409</v>
      </c>
      <c r="AN37">
        <f t="shared" si="27"/>
        <v>0</v>
      </c>
      <c r="AO37">
        <f t="shared" si="27"/>
        <v>0</v>
      </c>
      <c r="AP37">
        <f t="shared" si="27"/>
        <v>-0.25709318070234427</v>
      </c>
      <c r="AQ37">
        <f t="shared" si="27"/>
        <v>-277.56082830399691</v>
      </c>
      <c r="AR37">
        <f t="shared" si="27"/>
        <v>-277.81792148469924</v>
      </c>
      <c r="AS37">
        <f t="shared" si="27"/>
        <v>8.5558373061150395</v>
      </c>
      <c r="AT37">
        <f t="shared" si="27"/>
        <v>3.4059552386154874</v>
      </c>
      <c r="AU37">
        <f t="shared" si="23"/>
        <v>-265.85612893996876</v>
      </c>
      <c r="AW37">
        <v>34</v>
      </c>
      <c r="AX37">
        <f>IF(Z37&gt;0, (R37*SUMPRODUCT(K37:$K$98, X37:$X$98)-K37*$AZ$3)/Z37, 0)</f>
        <v>3899.4291868349023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0.107048017</v>
      </c>
      <c r="Q38" s="4">
        <f t="shared" si="21"/>
        <v>25</v>
      </c>
      <c r="R38">
        <f t="shared" si="0"/>
        <v>250000</v>
      </c>
      <c r="S38">
        <f t="shared" si="1"/>
        <v>3574.6864780720234</v>
      </c>
      <c r="U38">
        <f t="shared" si="13"/>
        <v>0.107048017</v>
      </c>
      <c r="V38">
        <f t="shared" si="14"/>
        <v>0.01</v>
      </c>
      <c r="W38">
        <f t="shared" si="15"/>
        <v>0.30894905937056594</v>
      </c>
      <c r="X38">
        <f t="shared" si="16"/>
        <v>3.3072384159634351E-2</v>
      </c>
      <c r="Y38">
        <f t="shared" si="17"/>
        <v>3.0894905937056596E-3</v>
      </c>
      <c r="Z38">
        <f t="shared" si="18"/>
        <v>0.2727871846172259</v>
      </c>
      <c r="AB38">
        <f t="shared" si="19"/>
        <v>1204.724979354774</v>
      </c>
      <c r="AC38">
        <f t="shared" si="2"/>
        <v>975.12866024253412</v>
      </c>
      <c r="AE38">
        <f t="shared" si="3"/>
        <v>0</v>
      </c>
      <c r="AF38">
        <f t="shared" si="24"/>
        <v>0</v>
      </c>
      <c r="AG38">
        <f t="shared" si="24"/>
        <v>-6.8196796154306476</v>
      </c>
      <c r="AH38">
        <f t="shared" si="5"/>
        <v>-8268.096039908587</v>
      </c>
      <c r="AI38">
        <f t="shared" si="25"/>
        <v>-8274.9157195240168</v>
      </c>
      <c r="AJ38">
        <f t="shared" si="7"/>
        <v>229.59631911223983</v>
      </c>
      <c r="AK38">
        <f t="shared" si="22"/>
        <v>84.330748554834187</v>
      </c>
      <c r="AL38">
        <f t="shared" si="26"/>
        <v>-7960.9886518569429</v>
      </c>
      <c r="AN38">
        <f t="shared" si="27"/>
        <v>0</v>
      </c>
      <c r="AO38">
        <f t="shared" si="27"/>
        <v>0</v>
      </c>
      <c r="AP38">
        <f t="shared" si="27"/>
        <v>-0.20267940510438587</v>
      </c>
      <c r="AQ38">
        <f t="shared" si="27"/>
        <v>-245.72602837864838</v>
      </c>
      <c r="AR38">
        <f t="shared" si="27"/>
        <v>-245.92870778375274</v>
      </c>
      <c r="AS38">
        <f t="shared" si="27"/>
        <v>6.8235530106918318</v>
      </c>
      <c r="AT38">
        <f t="shared" si="27"/>
        <v>2.5062916314173527</v>
      </c>
      <c r="AU38">
        <f t="shared" si="23"/>
        <v>-236.59886314164353</v>
      </c>
      <c r="AW38">
        <v>35</v>
      </c>
      <c r="AX38">
        <f>IF(Z38&gt;0, (R38*SUMPRODUCT(K38:$K$98, X38:$X$98)-K38*$AZ$3)/Z38, 0)</f>
        <v>3574.6864780720234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0.118979948</v>
      </c>
      <c r="Q39" s="4">
        <f t="shared" si="21"/>
        <v>25</v>
      </c>
      <c r="R39">
        <f t="shared" si="0"/>
        <v>250000</v>
      </c>
      <c r="S39">
        <f t="shared" si="1"/>
        <v>3250.075699246142</v>
      </c>
      <c r="U39">
        <f t="shared" si="13"/>
        <v>0.118979948</v>
      </c>
      <c r="V39">
        <f t="shared" si="14"/>
        <v>0.01</v>
      </c>
      <c r="W39">
        <f t="shared" si="15"/>
        <v>0.2727871846172259</v>
      </c>
      <c r="X39">
        <f t="shared" si="16"/>
        <v>3.2456205040823936E-2</v>
      </c>
      <c r="Y39">
        <f t="shared" si="17"/>
        <v>2.7278718461722592E-3</v>
      </c>
      <c r="Z39">
        <f t="shared" si="18"/>
        <v>0.23760310773022969</v>
      </c>
      <c r="AB39">
        <f t="shared" si="19"/>
        <v>975.12866024253412</v>
      </c>
      <c r="AC39">
        <f t="shared" si="2"/>
        <v>772.2280864993827</v>
      </c>
      <c r="AE39">
        <f t="shared" si="3"/>
        <v>0</v>
      </c>
      <c r="AF39">
        <f t="shared" si="24"/>
        <v>0</v>
      </c>
      <c r="AG39">
        <f t="shared" si="24"/>
        <v>-5.9400776932557422</v>
      </c>
      <c r="AH39">
        <f t="shared" si="5"/>
        <v>-8114.0512602059844</v>
      </c>
      <c r="AI39">
        <f t="shared" si="25"/>
        <v>-8119.9913378992405</v>
      </c>
      <c r="AJ39">
        <f t="shared" si="7"/>
        <v>202.90057374315143</v>
      </c>
      <c r="AK39">
        <f t="shared" si="22"/>
        <v>68.259006216977397</v>
      </c>
      <c r="AL39">
        <f t="shared" si="26"/>
        <v>-7848.8317579391114</v>
      </c>
      <c r="AN39">
        <f t="shared" si="27"/>
        <v>0</v>
      </c>
      <c r="AO39">
        <f t="shared" si="27"/>
        <v>0</v>
      </c>
      <c r="AP39">
        <f t="shared" si="27"/>
        <v>-0.15762305890477787</v>
      </c>
      <c r="AQ39">
        <f t="shared" si="27"/>
        <v>-215.31058107134609</v>
      </c>
      <c r="AR39">
        <f t="shared" si="27"/>
        <v>-215.46820413025088</v>
      </c>
      <c r="AS39">
        <f t="shared" si="27"/>
        <v>5.3840725220213121</v>
      </c>
      <c r="AT39">
        <f t="shared" si="27"/>
        <v>1.8112883220258251</v>
      </c>
      <c r="AU39">
        <f t="shared" si="23"/>
        <v>-208.27284328620374</v>
      </c>
      <c r="AW39">
        <v>36</v>
      </c>
      <c r="AX39">
        <f>IF(Z39&gt;0, (R39*SUMPRODUCT(K39:$K$98, X39:$X$98)-K39*$AZ$3)/Z39, 0)</f>
        <v>3250.075699246142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0.132636267</v>
      </c>
      <c r="Q40" s="4">
        <f t="shared" si="21"/>
        <v>25</v>
      </c>
      <c r="R40">
        <f t="shared" si="0"/>
        <v>250000</v>
      </c>
      <c r="S40">
        <f t="shared" si="1"/>
        <v>2921.5445275527672</v>
      </c>
      <c r="U40">
        <f t="shared" si="13"/>
        <v>0.132636267</v>
      </c>
      <c r="V40">
        <f t="shared" si="14"/>
        <v>0.01</v>
      </c>
      <c r="W40">
        <f t="shared" si="15"/>
        <v>0.23760310773022969</v>
      </c>
      <c r="X40">
        <f t="shared" si="16"/>
        <v>3.1514789236936507E-2</v>
      </c>
      <c r="Y40">
        <f t="shared" si="17"/>
        <v>2.3760310773022967E-3</v>
      </c>
      <c r="Z40">
        <f t="shared" si="18"/>
        <v>0.20371228741599087</v>
      </c>
      <c r="AB40">
        <f t="shared" si="19"/>
        <v>772.2280864993827</v>
      </c>
      <c r="AC40">
        <f t="shared" si="2"/>
        <v>595.15451849544456</v>
      </c>
      <c r="AE40">
        <f t="shared" si="3"/>
        <v>0</v>
      </c>
      <c r="AF40">
        <f t="shared" si="24"/>
        <v>0</v>
      </c>
      <c r="AG40">
        <f t="shared" si="24"/>
        <v>-5.0928071853997716</v>
      </c>
      <c r="AH40">
        <f t="shared" si="5"/>
        <v>-7878.6973092341268</v>
      </c>
      <c r="AI40">
        <f t="shared" si="25"/>
        <v>-7883.7901164195264</v>
      </c>
      <c r="AJ40">
        <f t="shared" si="7"/>
        <v>177.07356800393814</v>
      </c>
      <c r="AK40">
        <f t="shared" si="22"/>
        <v>54.055966054956791</v>
      </c>
      <c r="AL40">
        <f t="shared" si="26"/>
        <v>-7652.6605823606315</v>
      </c>
      <c r="AN40">
        <f t="shared" si="27"/>
        <v>0</v>
      </c>
      <c r="AO40">
        <f t="shared" si="27"/>
        <v>0</v>
      </c>
      <c r="AP40">
        <f t="shared" si="27"/>
        <v>-0.12066097695489215</v>
      </c>
      <c r="AQ40">
        <f t="shared" si="27"/>
        <v>-186.66548327009679</v>
      </c>
      <c r="AR40">
        <f t="shared" si="27"/>
        <v>-186.78614424705168</v>
      </c>
      <c r="AS40">
        <f t="shared" si="27"/>
        <v>4.1953030873613457</v>
      </c>
      <c r="AT40">
        <f t="shared" si="27"/>
        <v>1.2807171834681543</v>
      </c>
      <c r="AU40">
        <f t="shared" si="23"/>
        <v>-181.31012397622217</v>
      </c>
      <c r="AW40">
        <v>37</v>
      </c>
      <c r="AX40">
        <f>IF(Z40&gt;0, (R40*SUMPRODUCT(K40:$K$98, X40:$X$98)-K40*$AZ$3)/Z40, 0)</f>
        <v>2921.5445275527672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0.148393413</v>
      </c>
      <c r="Q41" s="4">
        <f t="shared" si="21"/>
        <v>25</v>
      </c>
      <c r="R41">
        <f t="shared" si="0"/>
        <v>250000</v>
      </c>
      <c r="S41">
        <f t="shared" si="1"/>
        <v>2581.7473173313024</v>
      </c>
      <c r="U41">
        <f t="shared" si="13"/>
        <v>0.148393413</v>
      </c>
      <c r="V41">
        <f t="shared" si="14"/>
        <v>0.01</v>
      </c>
      <c r="W41">
        <f t="shared" si="15"/>
        <v>0.20371228741599087</v>
      </c>
      <c r="X41">
        <f t="shared" si="16"/>
        <v>3.0229561599695837E-2</v>
      </c>
      <c r="Y41">
        <f t="shared" si="17"/>
        <v>2.0371228741599087E-3</v>
      </c>
      <c r="Z41">
        <f t="shared" si="18"/>
        <v>0.17144560294213512</v>
      </c>
      <c r="AB41">
        <f t="shared" si="19"/>
        <v>595.15451849544456</v>
      </c>
      <c r="AC41">
        <f t="shared" si="2"/>
        <v>442.62922546410499</v>
      </c>
      <c r="AE41">
        <f t="shared" si="3"/>
        <v>0</v>
      </c>
      <c r="AF41">
        <f t="shared" si="24"/>
        <v>0</v>
      </c>
      <c r="AG41">
        <f t="shared" si="24"/>
        <v>-4.2861400735533781</v>
      </c>
      <c r="AH41">
        <f t="shared" si="5"/>
        <v>-7557.3903999239592</v>
      </c>
      <c r="AI41">
        <f t="shared" si="25"/>
        <v>-7561.6765399975129</v>
      </c>
      <c r="AJ41">
        <f t="shared" si="7"/>
        <v>152.52529303133957</v>
      </c>
      <c r="AK41">
        <f t="shared" si="22"/>
        <v>41.660816294681126</v>
      </c>
      <c r="AL41">
        <f t="shared" si="26"/>
        <v>-7367.4904306714916</v>
      </c>
      <c r="AN41">
        <f t="shared" si="27"/>
        <v>0</v>
      </c>
      <c r="AO41">
        <f t="shared" si="27"/>
        <v>0</v>
      </c>
      <c r="AP41">
        <f t="shared" si="27"/>
        <v>-9.0668815177761111E-2</v>
      </c>
      <c r="AQ41">
        <f t="shared" si="27"/>
        <v>-159.86869809152495</v>
      </c>
      <c r="AR41">
        <f t="shared" si="27"/>
        <v>-159.95936690670271</v>
      </c>
      <c r="AS41">
        <f t="shared" si="27"/>
        <v>3.226513218530294</v>
      </c>
      <c r="AT41">
        <f t="shared" si="27"/>
        <v>0.88129104227933941</v>
      </c>
      <c r="AU41">
        <f t="shared" si="23"/>
        <v>-155.85156264589307</v>
      </c>
      <c r="AW41">
        <v>38</v>
      </c>
      <c r="AX41">
        <f>IF(Z41&gt;0, (R41*SUMPRODUCT(K41:$K$98, X41:$X$98)-K41*$AZ$3)/Z41, 0)</f>
        <v>2581.7473173313024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0.16656033000000001</v>
      </c>
      <c r="Q42" s="4">
        <f t="shared" si="21"/>
        <v>25</v>
      </c>
      <c r="R42">
        <f t="shared" si="0"/>
        <v>250000</v>
      </c>
      <c r="S42">
        <f t="shared" si="1"/>
        <v>2218.8248233787649</v>
      </c>
      <c r="U42">
        <f t="shared" si="13"/>
        <v>0.16656033000000001</v>
      </c>
      <c r="V42">
        <f t="shared" si="14"/>
        <v>0.01</v>
      </c>
      <c r="W42">
        <f t="shared" si="15"/>
        <v>0.17144560294213512</v>
      </c>
      <c r="X42">
        <f t="shared" si="16"/>
        <v>2.8556036203090999E-2</v>
      </c>
      <c r="Y42">
        <f t="shared" si="17"/>
        <v>1.7144560294213513E-3</v>
      </c>
      <c r="Z42">
        <f t="shared" si="18"/>
        <v>0.14117511070962277</v>
      </c>
      <c r="AB42">
        <f t="shared" si="19"/>
        <v>442.62922546410499</v>
      </c>
      <c r="AC42">
        <f t="shared" si="2"/>
        <v>313.24284008575631</v>
      </c>
      <c r="AE42">
        <f t="shared" si="3"/>
        <v>0</v>
      </c>
      <c r="AF42">
        <f t="shared" si="24"/>
        <v>0</v>
      </c>
      <c r="AG42">
        <f t="shared" si="24"/>
        <v>-3.5293777677405691</v>
      </c>
      <c r="AH42">
        <f t="shared" si="5"/>
        <v>-7139.00905077275</v>
      </c>
      <c r="AI42">
        <f t="shared" si="25"/>
        <v>-7142.5384285404907</v>
      </c>
      <c r="AJ42">
        <f t="shared" si="7"/>
        <v>129.38638537834868</v>
      </c>
      <c r="AK42">
        <f t="shared" si="22"/>
        <v>30.984045782487353</v>
      </c>
      <c r="AL42">
        <f t="shared" si="26"/>
        <v>-6982.1679973796545</v>
      </c>
      <c r="AN42">
        <f t="shared" si="27"/>
        <v>0</v>
      </c>
      <c r="AO42">
        <f t="shared" si="27"/>
        <v>0</v>
      </c>
      <c r="AP42">
        <f t="shared" si="27"/>
        <v>-6.6660981472559444E-2</v>
      </c>
      <c r="AQ42">
        <f t="shared" si="27"/>
        <v>-134.83774800640089</v>
      </c>
      <c r="AR42">
        <f t="shared" si="27"/>
        <v>-134.90440898787344</v>
      </c>
      <c r="AS42">
        <f t="shared" si="27"/>
        <v>2.4437801805583113</v>
      </c>
      <c r="AT42">
        <f t="shared" si="27"/>
        <v>0.58520992587698106</v>
      </c>
      <c r="AU42">
        <f t="shared" si="23"/>
        <v>-131.87541888143815</v>
      </c>
      <c r="AW42">
        <v>39</v>
      </c>
      <c r="AX42">
        <f>IF(Z42&gt;0, (R42*SUMPRODUCT(K42:$K$98, X42:$X$98)-K42*$AZ$3)/Z42, 0)</f>
        <v>2218.8248233787649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0.18820168900000001</v>
      </c>
      <c r="Q43" s="4">
        <f t="shared" si="21"/>
        <v>25</v>
      </c>
      <c r="R43">
        <f t="shared" si="0"/>
        <v>250000</v>
      </c>
      <c r="S43">
        <f t="shared" si="1"/>
        <v>1816.540679803961</v>
      </c>
      <c r="U43">
        <f t="shared" si="13"/>
        <v>0.18820168900000001</v>
      </c>
      <c r="V43">
        <f t="shared" si="14"/>
        <v>0.01</v>
      </c>
      <c r="W43">
        <f t="shared" si="15"/>
        <v>0.14117511070962277</v>
      </c>
      <c r="X43">
        <f t="shared" si="16"/>
        <v>2.6569394280312995E-2</v>
      </c>
      <c r="Y43">
        <f t="shared" si="17"/>
        <v>1.4117511070962277E-3</v>
      </c>
      <c r="Z43">
        <f t="shared" si="18"/>
        <v>0.11319396532221356</v>
      </c>
      <c r="AB43">
        <f t="shared" si="19"/>
        <v>313.24284008575631</v>
      </c>
      <c r="AC43">
        <f t="shared" si="2"/>
        <v>205.62144271611979</v>
      </c>
      <c r="AE43">
        <f t="shared" si="3"/>
        <v>0</v>
      </c>
      <c r="AF43">
        <f t="shared" si="24"/>
        <v>0</v>
      </c>
      <c r="AG43">
        <f t="shared" si="24"/>
        <v>-2.829849133055339</v>
      </c>
      <c r="AH43">
        <f t="shared" si="5"/>
        <v>-6642.3485700782485</v>
      </c>
      <c r="AI43">
        <f t="shared" si="25"/>
        <v>-6645.1784192113037</v>
      </c>
      <c r="AJ43">
        <f t="shared" si="7"/>
        <v>107.62139736963653</v>
      </c>
      <c r="AK43">
        <f t="shared" si="22"/>
        <v>21.926998806002945</v>
      </c>
      <c r="AL43">
        <f t="shared" si="26"/>
        <v>-6515.6300230356637</v>
      </c>
      <c r="AN43">
        <f t="shared" si="27"/>
        <v>0</v>
      </c>
      <c r="AO43">
        <f t="shared" si="27"/>
        <v>0</v>
      </c>
      <c r="AP43">
        <f t="shared" si="27"/>
        <v>-4.7722019959196837E-2</v>
      </c>
      <c r="AQ43">
        <f t="shared" si="27"/>
        <v>-112.01526163869102</v>
      </c>
      <c r="AR43">
        <f t="shared" si="27"/>
        <v>-112.06298365865021</v>
      </c>
      <c r="AS43">
        <f t="shared" si="27"/>
        <v>1.814906106943339</v>
      </c>
      <c r="AT43">
        <f t="shared" si="27"/>
        <v>0.36977260110526711</v>
      </c>
      <c r="AU43">
        <f t="shared" si="23"/>
        <v>-109.8783049506016</v>
      </c>
      <c r="AW43">
        <v>40</v>
      </c>
      <c r="AX43">
        <f>IF(Z43&gt;0, (R43*SUMPRODUCT(K43:$K$98, X43:$X$98)-K43*$AZ$3)/Z43, 0)</f>
        <v>1816.540679803961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0.21316064300000001</v>
      </c>
      <c r="Q44" s="4">
        <f t="shared" si="21"/>
        <v>25</v>
      </c>
      <c r="R44">
        <f t="shared" si="0"/>
        <v>250000</v>
      </c>
      <c r="S44">
        <f t="shared" si="1"/>
        <v>1340.8593724203927</v>
      </c>
      <c r="U44">
        <f t="shared" si="13"/>
        <v>0.21316064300000001</v>
      </c>
      <c r="V44">
        <f t="shared" si="14"/>
        <v>0.01</v>
      </c>
      <c r="W44">
        <f t="shared" si="15"/>
        <v>0.11319396532221356</v>
      </c>
      <c r="X44">
        <f t="shared" si="16"/>
        <v>2.4128498431802745E-2</v>
      </c>
      <c r="Y44">
        <f t="shared" si="17"/>
        <v>1.1319396532221357E-3</v>
      </c>
      <c r="Z44">
        <f t="shared" si="18"/>
        <v>8.7933527237188669E-2</v>
      </c>
      <c r="AB44">
        <f t="shared" si="19"/>
        <v>205.62144271611979</v>
      </c>
      <c r="AC44">
        <f t="shared" si="2"/>
        <v>117.90649414596831</v>
      </c>
      <c r="AE44">
        <f t="shared" si="3"/>
        <v>0</v>
      </c>
      <c r="AF44">
        <f t="shared" si="24"/>
        <v>0</v>
      </c>
      <c r="AG44">
        <f t="shared" si="24"/>
        <v>-2.1983381809297167</v>
      </c>
      <c r="AH44">
        <f t="shared" si="5"/>
        <v>-6032.1246079506864</v>
      </c>
      <c r="AI44">
        <f t="shared" si="25"/>
        <v>-6034.3229461316159</v>
      </c>
      <c r="AJ44">
        <f t="shared" si="7"/>
        <v>87.714948570151478</v>
      </c>
      <c r="AK44">
        <f t="shared" si="22"/>
        <v>14.393500990128386</v>
      </c>
      <c r="AL44">
        <f t="shared" si="26"/>
        <v>-5932.214496571336</v>
      </c>
      <c r="AN44">
        <f t="shared" si="27"/>
        <v>0</v>
      </c>
      <c r="AO44">
        <f t="shared" si="27"/>
        <v>0</v>
      </c>
      <c r="AP44">
        <f t="shared" si="27"/>
        <v>-3.3100306517717525E-2</v>
      </c>
      <c r="AQ44">
        <f t="shared" si="27"/>
        <v>-90.825504105010992</v>
      </c>
      <c r="AR44">
        <f t="shared" si="27"/>
        <v>-90.858604411528702</v>
      </c>
      <c r="AS44">
        <f t="shared" si="27"/>
        <v>1.3207211288255687</v>
      </c>
      <c r="AT44">
        <f t="shared" si="27"/>
        <v>0.21672247644574402</v>
      </c>
      <c r="AU44">
        <f t="shared" si="23"/>
        <v>-89.321160806257396</v>
      </c>
      <c r="AW44">
        <v>41</v>
      </c>
      <c r="AX44">
        <f>IF(Z44&gt;0, (R44*SUMPRODUCT(K44:$K$98, X44:$X$98)-K44*$AZ$3)/Z44, 0)</f>
        <v>1340.8593724203927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0.241823134</v>
      </c>
      <c r="Q45" s="4">
        <f t="shared" si="21"/>
        <v>25</v>
      </c>
      <c r="R45">
        <f t="shared" si="0"/>
        <v>250000</v>
      </c>
      <c r="S45">
        <f t="shared" si="1"/>
        <v>741.41698688781503</v>
      </c>
      <c r="U45">
        <f t="shared" si="13"/>
        <v>0.241823134</v>
      </c>
      <c r="V45">
        <f t="shared" si="14"/>
        <v>0.01</v>
      </c>
      <c r="W45">
        <f t="shared" si="15"/>
        <v>8.7933527237188669E-2</v>
      </c>
      <c r="X45">
        <f t="shared" si="16"/>
        <v>2.1264361140171325E-2</v>
      </c>
      <c r="Y45">
        <f t="shared" si="17"/>
        <v>8.7933527237188673E-4</v>
      </c>
      <c r="Z45">
        <f t="shared" si="18"/>
        <v>6.5789830824645457E-2</v>
      </c>
      <c r="AB45">
        <f t="shared" si="19"/>
        <v>117.90649414596831</v>
      </c>
      <c r="AC45">
        <f t="shared" si="2"/>
        <v>48.777698137867731</v>
      </c>
      <c r="AE45">
        <f t="shared" si="3"/>
        <v>0</v>
      </c>
      <c r="AF45">
        <f t="shared" si="24"/>
        <v>0</v>
      </c>
      <c r="AG45">
        <f t="shared" si="24"/>
        <v>-1.6447457706161364</v>
      </c>
      <c r="AH45">
        <f t="shared" si="5"/>
        <v>-5316.0902850428311</v>
      </c>
      <c r="AI45">
        <f t="shared" si="25"/>
        <v>-5317.7350308134473</v>
      </c>
      <c r="AJ45">
        <f t="shared" si="7"/>
        <v>69.128796008100579</v>
      </c>
      <c r="AK45">
        <f t="shared" si="22"/>
        <v>8.2534545902177818</v>
      </c>
      <c r="AL45">
        <f t="shared" si="26"/>
        <v>-5240.3527802151284</v>
      </c>
      <c r="AN45">
        <f t="shared" si="27"/>
        <v>0</v>
      </c>
      <c r="AO45">
        <f t="shared" si="27"/>
        <v>0</v>
      </c>
      <c r="AP45">
        <f t="shared" si="27"/>
        <v>-2.2111503208986846E-2</v>
      </c>
      <c r="AQ45">
        <f t="shared" si="27"/>
        <v>-71.468034450670331</v>
      </c>
      <c r="AR45">
        <f t="shared" si="27"/>
        <v>-71.49014595387932</v>
      </c>
      <c r="AS45">
        <f t="shared" si="27"/>
        <v>0.92934824461892851</v>
      </c>
      <c r="AT45">
        <f t="shared" si="27"/>
        <v>0.11095714056067338</v>
      </c>
      <c r="AU45">
        <f t="shared" si="23"/>
        <v>-70.449840568699713</v>
      </c>
      <c r="AW45">
        <v>42</v>
      </c>
      <c r="AX45">
        <f>IF(Z45&gt;0, (R45*SUMPRODUCT(K45:$K$98, X45:$X$98)-K45*$AZ$3)/Z45, 0)</f>
        <v>741.41698688781503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0.27493253200000001</v>
      </c>
      <c r="Q46" s="4">
        <f t="shared" si="21"/>
        <v>25</v>
      </c>
      <c r="R46">
        <f t="shared" si="0"/>
        <v>250000</v>
      </c>
      <c r="S46">
        <f t="shared" si="1"/>
        <v>-70.535321822882764</v>
      </c>
      <c r="U46">
        <f t="shared" si="13"/>
        <v>0.27493253200000001</v>
      </c>
      <c r="V46">
        <f t="shared" si="14"/>
        <v>0.01</v>
      </c>
      <c r="W46">
        <f t="shared" si="15"/>
        <v>6.5789830824645457E-2</v>
      </c>
      <c r="X46">
        <f t="shared" si="16"/>
        <v>1.8087764768471425E-2</v>
      </c>
      <c r="Y46">
        <f t="shared" si="17"/>
        <v>6.5789830824645459E-4</v>
      </c>
      <c r="Z46">
        <f t="shared" si="18"/>
        <v>4.7044167747927579E-2</v>
      </c>
      <c r="AB46">
        <f t="shared" si="19"/>
        <v>48.777698137867731</v>
      </c>
      <c r="AC46">
        <f t="shared" si="2"/>
        <v>-3.3182755119897536</v>
      </c>
      <c r="AE46">
        <f t="shared" si="3"/>
        <v>0</v>
      </c>
      <c r="AF46">
        <f t="shared" si="24"/>
        <v>0</v>
      </c>
      <c r="AG46">
        <f t="shared" si="24"/>
        <v>-1.1761041936981895</v>
      </c>
      <c r="AH46">
        <f t="shared" si="5"/>
        <v>-4521.9411921178562</v>
      </c>
      <c r="AI46">
        <f t="shared" si="25"/>
        <v>-4523.1172963115541</v>
      </c>
      <c r="AJ46">
        <f t="shared" si="7"/>
        <v>52.095973649857484</v>
      </c>
      <c r="AK46">
        <f t="shared" si="22"/>
        <v>3.4144388696507413</v>
      </c>
      <c r="AL46">
        <f t="shared" si="26"/>
        <v>-4467.6068837920466</v>
      </c>
      <c r="AN46">
        <f t="shared" si="27"/>
        <v>0</v>
      </c>
      <c r="AO46">
        <f t="shared" si="27"/>
        <v>0</v>
      </c>
      <c r="AP46">
        <f t="shared" si="27"/>
        <v>-1.4117157690467947E-2</v>
      </c>
      <c r="AQ46">
        <f t="shared" si="27"/>
        <v>-54.278317531900704</v>
      </c>
      <c r="AR46">
        <f t="shared" si="27"/>
        <v>-54.292434689591168</v>
      </c>
      <c r="AS46">
        <f t="shared" si="27"/>
        <v>0.62532476203569309</v>
      </c>
      <c r="AT46">
        <f t="shared" si="27"/>
        <v>4.0984610211918203E-2</v>
      </c>
      <c r="AU46">
        <f t="shared" si="23"/>
        <v>-53.626125317343565</v>
      </c>
      <c r="AW46">
        <v>43</v>
      </c>
      <c r="AX46">
        <f>IF(Z46&gt;0, (R46*SUMPRODUCT(K46:$K$98, X46:$X$98)-K46*$AZ$3)/Z46, 0)</f>
        <v>-70.535321822882764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0.31195269799999997</v>
      </c>
      <c r="Q47" s="4">
        <f t="shared" si="21"/>
        <v>25</v>
      </c>
      <c r="R47">
        <f t="shared" si="0"/>
        <v>250000</v>
      </c>
      <c r="S47">
        <f t="shared" si="1"/>
        <v>-1263.3987749769756</v>
      </c>
      <c r="U47">
        <f t="shared" si="13"/>
        <v>0.31195269799999997</v>
      </c>
      <c r="V47">
        <f t="shared" si="14"/>
        <v>0.01</v>
      </c>
      <c r="W47">
        <f t="shared" si="15"/>
        <v>4.7044167747927579E-2</v>
      </c>
      <c r="X47">
        <f t="shared" si="16"/>
        <v>1.467555505413059E-2</v>
      </c>
      <c r="Y47">
        <f t="shared" si="17"/>
        <v>4.7044167747927579E-4</v>
      </c>
      <c r="Z47">
        <f t="shared" si="18"/>
        <v>3.1898171016317714E-2</v>
      </c>
      <c r="AB47">
        <f t="shared" si="19"/>
        <v>-3.3182755119897536</v>
      </c>
      <c r="AC47">
        <f t="shared" si="2"/>
        <v>-40.300110186021868</v>
      </c>
      <c r="AE47">
        <f t="shared" si="3"/>
        <v>0</v>
      </c>
      <c r="AF47">
        <f t="shared" si="24"/>
        <v>0</v>
      </c>
      <c r="AG47">
        <f t="shared" si="24"/>
        <v>-0.79745427540794289</v>
      </c>
      <c r="AH47">
        <f t="shared" si="5"/>
        <v>-3668.8887635326478</v>
      </c>
      <c r="AI47">
        <f t="shared" si="25"/>
        <v>-3669.6862178080555</v>
      </c>
      <c r="AJ47">
        <f t="shared" si="7"/>
        <v>36.981834674032115</v>
      </c>
      <c r="AK47">
        <f t="shared" si="22"/>
        <v>-0.23227928583928278</v>
      </c>
      <c r="AL47">
        <f t="shared" si="26"/>
        <v>-3632.9366624198628</v>
      </c>
      <c r="AN47">
        <f t="shared" si="27"/>
        <v>0</v>
      </c>
      <c r="AO47">
        <f t="shared" si="27"/>
        <v>0</v>
      </c>
      <c r="AP47">
        <f t="shared" si="27"/>
        <v>-8.5465184677949481E-3</v>
      </c>
      <c r="AQ47">
        <f t="shared" si="27"/>
        <v>-39.320405621722536</v>
      </c>
      <c r="AR47">
        <f t="shared" si="27"/>
        <v>-39.328952140190331</v>
      </c>
      <c r="AS47">
        <f t="shared" si="27"/>
        <v>0.39634364346829726</v>
      </c>
      <c r="AT47">
        <f t="shared" si="27"/>
        <v>-2.4893956523038526E-3</v>
      </c>
      <c r="AU47">
        <f t="shared" si="23"/>
        <v>-38.935097892374337</v>
      </c>
      <c r="AW47">
        <v>44</v>
      </c>
      <c r="AX47">
        <f>IF(Z47&gt;0, (R47*SUMPRODUCT(K47:$K$98, X47:$X$98)-K47*$AZ$3)/Z47, 0)</f>
        <v>-1263.3987749769756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0.35315455400000001</v>
      </c>
      <c r="Q48" s="4">
        <f t="shared" si="21"/>
        <v>25</v>
      </c>
      <c r="R48">
        <f t="shared" si="0"/>
        <v>250000</v>
      </c>
      <c r="S48">
        <f t="shared" si="1"/>
        <v>-3159.2291063194957</v>
      </c>
      <c r="U48">
        <f t="shared" si="13"/>
        <v>0.35315455400000001</v>
      </c>
      <c r="V48">
        <f t="shared" si="14"/>
        <v>0.01</v>
      </c>
      <c r="W48">
        <f t="shared" si="15"/>
        <v>3.1898171016317714E-2</v>
      </c>
      <c r="X48">
        <f t="shared" si="16"/>
        <v>1.126498435868341E-2</v>
      </c>
      <c r="Y48">
        <f t="shared" si="17"/>
        <v>3.1898171016317715E-4</v>
      </c>
      <c r="Z48">
        <f t="shared" si="18"/>
        <v>2.0314204947471128E-2</v>
      </c>
      <c r="AB48">
        <f t="shared" si="19"/>
        <v>-40.300110186021868</v>
      </c>
      <c r="AC48">
        <f t="shared" si="2"/>
        <v>-64.177227541790288</v>
      </c>
      <c r="AE48">
        <f t="shared" si="3"/>
        <v>0</v>
      </c>
      <c r="AF48">
        <f t="shared" si="24"/>
        <v>0</v>
      </c>
      <c r="AG48">
        <f t="shared" si="24"/>
        <v>-0.50785512368677821</v>
      </c>
      <c r="AH48">
        <f t="shared" si="5"/>
        <v>-2816.2460896708526</v>
      </c>
      <c r="AI48">
        <f t="shared" si="25"/>
        <v>-2816.7539447945392</v>
      </c>
      <c r="AJ48">
        <f t="shared" si="7"/>
        <v>23.877117355768419</v>
      </c>
      <c r="AK48">
        <f t="shared" si="22"/>
        <v>-2.821007713021531</v>
      </c>
      <c r="AL48">
        <f t="shared" si="26"/>
        <v>-2795.6978351517923</v>
      </c>
      <c r="AN48">
        <f t="shared" si="27"/>
        <v>0</v>
      </c>
      <c r="AO48">
        <f t="shared" si="27"/>
        <v>0</v>
      </c>
      <c r="AP48">
        <f t="shared" si="27"/>
        <v>-4.8596530047947412E-3</v>
      </c>
      <c r="AQ48">
        <f t="shared" si="27"/>
        <v>-26.948588551311506</v>
      </c>
      <c r="AR48">
        <f t="shared" si="27"/>
        <v>-26.953448204316299</v>
      </c>
      <c r="AS48">
        <f t="shared" si="27"/>
        <v>0.22847954011262755</v>
      </c>
      <c r="AT48">
        <f t="shared" si="27"/>
        <v>-2.6994152406325592E-2</v>
      </c>
      <c r="AU48">
        <f t="shared" si="23"/>
        <v>-26.751962816609996</v>
      </c>
      <c r="AW48">
        <v>45</v>
      </c>
      <c r="AX48">
        <f>IF(Z48&gt;0, (R48*SUMPRODUCT(K48:$K$98, X48:$X$98)-K48*$AZ$3)/Z48, 0)</f>
        <v>-3159.2291063194957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0.39812553899999997</v>
      </c>
      <c r="Q49" s="4">
        <f t="shared" si="21"/>
        <v>25</v>
      </c>
      <c r="R49">
        <f t="shared" si="0"/>
        <v>250000</v>
      </c>
      <c r="S49">
        <f t="shared" si="1"/>
        <v>-6432.1893713912232</v>
      </c>
      <c r="U49">
        <f t="shared" si="13"/>
        <v>0.39812553899999997</v>
      </c>
      <c r="V49">
        <f t="shared" si="14"/>
        <v>0.01</v>
      </c>
      <c r="W49">
        <f t="shared" si="15"/>
        <v>2.0314204947471128E-2</v>
      </c>
      <c r="X49">
        <f t="shared" si="16"/>
        <v>8.0876037940684087E-3</v>
      </c>
      <c r="Y49">
        <f t="shared" si="17"/>
        <v>2.0314204947471129E-4</v>
      </c>
      <c r="Z49">
        <f t="shared" si="18"/>
        <v>1.2023459103928009E-2</v>
      </c>
      <c r="AB49">
        <f t="shared" si="19"/>
        <v>-64.177227541790288</v>
      </c>
      <c r="AC49">
        <f t="shared" si="2"/>
        <v>-77.33716585564278</v>
      </c>
      <c r="AE49">
        <f t="shared" si="3"/>
        <v>0</v>
      </c>
      <c r="AF49">
        <f t="shared" si="24"/>
        <v>0</v>
      </c>
      <c r="AG49">
        <f t="shared" si="24"/>
        <v>-0.30058647759820023</v>
      </c>
      <c r="AH49">
        <f t="shared" si="5"/>
        <v>-2021.9009485171023</v>
      </c>
      <c r="AI49">
        <f t="shared" si="25"/>
        <v>-2022.2015349947005</v>
      </c>
      <c r="AJ49">
        <f t="shared" si="7"/>
        <v>13.159938313852493</v>
      </c>
      <c r="AK49">
        <f t="shared" si="22"/>
        <v>-4.4924059279253203</v>
      </c>
      <c r="AL49">
        <f t="shared" si="26"/>
        <v>-2013.5340026087733</v>
      </c>
      <c r="AN49">
        <f t="shared" si="27"/>
        <v>0</v>
      </c>
      <c r="AO49">
        <f t="shared" si="27"/>
        <v>0</v>
      </c>
      <c r="AP49">
        <f t="shared" si="27"/>
        <v>-2.5681290204106417E-3</v>
      </c>
      <c r="AQ49">
        <f t="shared" si="27"/>
        <v>-17.274571177561391</v>
      </c>
      <c r="AR49">
        <f t="shared" si="27"/>
        <v>-17.277139306581802</v>
      </c>
      <c r="AS49">
        <f t="shared" si="27"/>
        <v>0.11243492974356219</v>
      </c>
      <c r="AT49">
        <f t="shared" si="27"/>
        <v>-3.838189304840136E-2</v>
      </c>
      <c r="AU49">
        <f t="shared" si="23"/>
        <v>-17.203086269886644</v>
      </c>
      <c r="AW49">
        <v>46</v>
      </c>
      <c r="AX49">
        <f>IF(Z49&gt;0, (R49*SUMPRODUCT(K49:$K$98, X49:$X$98)-K49*$AZ$3)/Z49, 0)</f>
        <v>-6432.1893713912232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0.44755673899999998</v>
      </c>
      <c r="Q50" s="4">
        <f t="shared" si="21"/>
        <v>25</v>
      </c>
      <c r="R50">
        <f t="shared" si="0"/>
        <v>250000</v>
      </c>
      <c r="S50">
        <f t="shared" si="1"/>
        <v>-12618.810540767316</v>
      </c>
      <c r="U50">
        <f t="shared" si="13"/>
        <v>0.44755673899999998</v>
      </c>
      <c r="V50">
        <f t="shared" si="14"/>
        <v>0.01</v>
      </c>
      <c r="W50">
        <f t="shared" si="15"/>
        <v>1.2023459103928009E-2</v>
      </c>
      <c r="X50">
        <f t="shared" si="16"/>
        <v>5.3811801480538818E-3</v>
      </c>
      <c r="Y50">
        <f t="shared" si="17"/>
        <v>1.2023459103928009E-4</v>
      </c>
      <c r="Z50">
        <f t="shared" si="18"/>
        <v>6.5220443648348466E-3</v>
      </c>
      <c r="AB50">
        <f t="shared" si="19"/>
        <v>-77.33716585564278</v>
      </c>
      <c r="AC50">
        <f t="shared" si="2"/>
        <v>-82.30044217833003</v>
      </c>
      <c r="AE50">
        <f t="shared" si="3"/>
        <v>0</v>
      </c>
      <c r="AF50">
        <f t="shared" si="24"/>
        <v>0</v>
      </c>
      <c r="AG50">
        <f t="shared" si="24"/>
        <v>-0.16305110912087117</v>
      </c>
      <c r="AH50">
        <f t="shared" si="5"/>
        <v>-1345.2950370134704</v>
      </c>
      <c r="AI50">
        <f t="shared" si="25"/>
        <v>-1345.4580881225913</v>
      </c>
      <c r="AJ50">
        <f t="shared" si="7"/>
        <v>4.9632763226872498</v>
      </c>
      <c r="AK50">
        <f t="shared" si="22"/>
        <v>-5.4136016098949948</v>
      </c>
      <c r="AL50">
        <f t="shared" si="26"/>
        <v>-1345.9084134097991</v>
      </c>
      <c r="AN50">
        <f t="shared" si="27"/>
        <v>0</v>
      </c>
      <c r="AO50">
        <f t="shared" si="27"/>
        <v>0</v>
      </c>
      <c r="AP50">
        <f t="shared" si="27"/>
        <v>-1.2438073933038248E-3</v>
      </c>
      <c r="AQ50">
        <f t="shared" si="27"/>
        <v>-10.262352229520097</v>
      </c>
      <c r="AR50">
        <f t="shared" si="27"/>
        <v>-10.263596036913402</v>
      </c>
      <c r="AS50">
        <f t="shared" si="27"/>
        <v>3.7861501332026246E-2</v>
      </c>
      <c r="AT50">
        <f t="shared" si="27"/>
        <v>-4.1296730473616698E-2</v>
      </c>
      <c r="AU50">
        <f t="shared" si="23"/>
        <v>-10.267031266054992</v>
      </c>
      <c r="AW50">
        <v>47</v>
      </c>
      <c r="AX50">
        <f>IF(Z50&gt;0, (R50*SUMPRODUCT(K50:$K$98, X50:$X$98)-K50*$AZ$3)/Z50, 0)</f>
        <v>-12618.810540767316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0.50316588799999995</v>
      </c>
      <c r="Q51" s="4">
        <f t="shared" si="21"/>
        <v>25</v>
      </c>
      <c r="R51">
        <f t="shared" si="0"/>
        <v>250000</v>
      </c>
      <c r="S51">
        <f t="shared" si="1"/>
        <v>-25690.27365680275</v>
      </c>
      <c r="U51">
        <f t="shared" si="13"/>
        <v>0.50316588799999995</v>
      </c>
      <c r="V51">
        <f t="shared" si="14"/>
        <v>0.01</v>
      </c>
      <c r="W51">
        <f t="shared" si="15"/>
        <v>6.5220443648348466E-3</v>
      </c>
      <c r="X51">
        <f t="shared" si="16"/>
        <v>3.2816702444075211E-3</v>
      </c>
      <c r="Y51">
        <f t="shared" si="17"/>
        <v>6.5220443648348462E-5</v>
      </c>
      <c r="Z51">
        <f t="shared" si="18"/>
        <v>3.175153676778977E-3</v>
      </c>
      <c r="AB51">
        <f t="shared" si="19"/>
        <v>-82.30044217833003</v>
      </c>
      <c r="AC51">
        <f t="shared" si="2"/>
        <v>-81.570566858855344</v>
      </c>
      <c r="AE51">
        <f t="shared" si="3"/>
        <v>0</v>
      </c>
      <c r="AF51">
        <f t="shared" si="24"/>
        <v>0</v>
      </c>
      <c r="AG51">
        <f t="shared" si="24"/>
        <v>-7.9378841919474433E-2</v>
      </c>
      <c r="AH51">
        <f t="shared" si="5"/>
        <v>-820.41756110188032</v>
      </c>
      <c r="AI51">
        <f t="shared" si="25"/>
        <v>-820.49693994379982</v>
      </c>
      <c r="AJ51">
        <f t="shared" si="7"/>
        <v>-0.72987531947468653</v>
      </c>
      <c r="AK51">
        <f t="shared" si="22"/>
        <v>-5.7610309524831029</v>
      </c>
      <c r="AL51">
        <f t="shared" si="26"/>
        <v>-826.9878462157576</v>
      </c>
      <c r="AN51">
        <f t="shared" si="27"/>
        <v>0</v>
      </c>
      <c r="AO51">
        <f t="shared" si="27"/>
        <v>0</v>
      </c>
      <c r="AP51">
        <f t="shared" si="27"/>
        <v>-5.4064988198044845E-4</v>
      </c>
      <c r="AQ51">
        <f t="shared" si="27"/>
        <v>-5.5878701031489655</v>
      </c>
      <c r="AR51">
        <f t="shared" si="27"/>
        <v>-5.5884107530309457</v>
      </c>
      <c r="AS51">
        <f t="shared" si="27"/>
        <v>-4.971186222831759E-3</v>
      </c>
      <c r="AT51">
        <f t="shared" si="27"/>
        <v>-3.923842461326655E-2</v>
      </c>
      <c r="AU51">
        <f t="shared" si="23"/>
        <v>-5.6326203638670442</v>
      </c>
      <c r="AW51">
        <v>48</v>
      </c>
      <c r="AX51">
        <f>IF(Z51&gt;0, (R51*SUMPRODUCT(K51:$K$98, X51:$X$98)-K51*$AZ$3)/Z51, 0)</f>
        <v>-25690.27365680275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0.56565928300000001</v>
      </c>
      <c r="Q52" s="4">
        <f t="shared" si="21"/>
        <v>25</v>
      </c>
      <c r="R52">
        <f t="shared" si="0"/>
        <v>250000</v>
      </c>
      <c r="S52">
        <f t="shared" si="1"/>
        <v>-57404.624628924845</v>
      </c>
      <c r="U52">
        <f t="shared" si="13"/>
        <v>0.56565928300000001</v>
      </c>
      <c r="V52">
        <f t="shared" si="14"/>
        <v>0.01</v>
      </c>
      <c r="W52">
        <f t="shared" si="15"/>
        <v>3.175153676778977E-3</v>
      </c>
      <c r="X52">
        <f t="shared" si="16"/>
        <v>1.7960551522216098E-3</v>
      </c>
      <c r="Y52">
        <f t="shared" si="17"/>
        <v>3.175153676778977E-5</v>
      </c>
      <c r="Z52">
        <f t="shared" si="18"/>
        <v>1.3473469877895775E-3</v>
      </c>
      <c r="AB52">
        <f t="shared" si="19"/>
        <v>-81.570566858855344</v>
      </c>
      <c r="AC52">
        <f t="shared" si="2"/>
        <v>-77.343948078973284</v>
      </c>
      <c r="AE52">
        <f t="shared" si="3"/>
        <v>0</v>
      </c>
      <c r="AF52">
        <f t="shared" si="24"/>
        <v>0</v>
      </c>
      <c r="AG52">
        <f t="shared" si="24"/>
        <v>-3.3683674694739436E-2</v>
      </c>
      <c r="AH52">
        <f t="shared" si="5"/>
        <v>-449.01378805540247</v>
      </c>
      <c r="AI52">
        <f t="shared" si="25"/>
        <v>-449.04747173009719</v>
      </c>
      <c r="AJ52">
        <f t="shared" si="7"/>
        <v>-4.2266187798820596</v>
      </c>
      <c r="AK52">
        <f t="shared" si="22"/>
        <v>-5.7099396801198745</v>
      </c>
      <c r="AL52">
        <f t="shared" si="26"/>
        <v>-458.98403019009913</v>
      </c>
      <c r="AN52">
        <f t="shared" si="27"/>
        <v>0</v>
      </c>
      <c r="AO52">
        <f t="shared" si="27"/>
        <v>0</v>
      </c>
      <c r="AP52">
        <f t="shared" si="27"/>
        <v>-2.048390701478115E-4</v>
      </c>
      <c r="AQ52">
        <f t="shared" si="27"/>
        <v>-2.7305680767419203</v>
      </c>
      <c r="AR52">
        <f t="shared" si="27"/>
        <v>-2.7307729158120679</v>
      </c>
      <c r="AS52">
        <f t="shared" si="27"/>
        <v>-2.570315348864035E-2</v>
      </c>
      <c r="AT52">
        <f t="shared" si="27"/>
        <v>-3.4723608551489572E-2</v>
      </c>
      <c r="AU52">
        <f t="shared" si="23"/>
        <v>-2.7911996778521981</v>
      </c>
      <c r="AW52">
        <v>49</v>
      </c>
      <c r="AX52">
        <f>IF(Z52&gt;0, (R52*SUMPRODUCT(K52:$K$98, X52:$X$98)-K52*$AZ$3)/Z52, 0)</f>
        <v>-57404.624628924845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0.63613866799999996</v>
      </c>
      <c r="Q53" s="4">
        <f t="shared" si="21"/>
        <v>25</v>
      </c>
      <c r="R53">
        <f t="shared" si="0"/>
        <v>250000</v>
      </c>
      <c r="S53">
        <f t="shared" si="1"/>
        <v>-149571.03300116435</v>
      </c>
      <c r="U53">
        <f t="shared" si="13"/>
        <v>0.63613866799999996</v>
      </c>
      <c r="V53">
        <f t="shared" si="14"/>
        <v>0.01</v>
      </c>
      <c r="W53">
        <f t="shared" si="15"/>
        <v>1.3473469877895775E-3</v>
      </c>
      <c r="X53">
        <f t="shared" si="16"/>
        <v>8.5709951814627399E-4</v>
      </c>
      <c r="Y53">
        <f t="shared" si="17"/>
        <v>1.3473469877895774E-5</v>
      </c>
      <c r="Z53">
        <f t="shared" si="18"/>
        <v>4.7677399976540772E-4</v>
      </c>
      <c r="AB53">
        <f t="shared" si="19"/>
        <v>-77.343948078973284</v>
      </c>
      <c r="AC53">
        <f t="shared" si="2"/>
        <v>-71.31157965300892</v>
      </c>
      <c r="AE53">
        <f t="shared" si="3"/>
        <v>0</v>
      </c>
      <c r="AF53">
        <f t="shared" si="24"/>
        <v>0</v>
      </c>
      <c r="AG53">
        <f t="shared" si="24"/>
        <v>-1.1919349994135194E-2</v>
      </c>
      <c r="AH53">
        <f t="shared" si="5"/>
        <v>-214.27487953656851</v>
      </c>
      <c r="AI53">
        <f t="shared" si="25"/>
        <v>-214.28679888656265</v>
      </c>
      <c r="AJ53">
        <f t="shared" si="7"/>
        <v>-6.0323684259643642</v>
      </c>
      <c r="AK53">
        <f t="shared" si="22"/>
        <v>-5.4140763655281301</v>
      </c>
      <c r="AL53">
        <f t="shared" si="26"/>
        <v>-225.73324367805515</v>
      </c>
      <c r="AN53">
        <f t="shared" si="27"/>
        <v>0</v>
      </c>
      <c r="AO53">
        <f t="shared" si="27"/>
        <v>0</v>
      </c>
      <c r="AP53">
        <f t="shared" si="27"/>
        <v>-6.4718416257273238E-5</v>
      </c>
      <c r="AQ53">
        <f t="shared" si="27"/>
        <v>-1.1634469039123871</v>
      </c>
      <c r="AR53">
        <f t="shared" si="27"/>
        <v>-1.1635116223286446</v>
      </c>
      <c r="AS53">
        <f t="shared" si="27"/>
        <v>-3.2753911161337593E-2</v>
      </c>
      <c r="AT53">
        <f t="shared" si="27"/>
        <v>-2.9396774827932813E-2</v>
      </c>
      <c r="AU53">
        <f t="shared" si="23"/>
        <v>-1.225662308317915</v>
      </c>
      <c r="AW53">
        <v>50</v>
      </c>
      <c r="AX53">
        <f>IF(Z53&gt;0, (R53*SUMPRODUCT(K53:$K$98, X53:$X$98)-K53*$AZ$3)/Z53, 0)</f>
        <v>-149571.03300116435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0.71227412300000004</v>
      </c>
      <c r="Q54" s="4">
        <f t="shared" si="21"/>
        <v>25</v>
      </c>
      <c r="R54">
        <f t="shared" si="0"/>
        <v>250000</v>
      </c>
      <c r="S54">
        <f t="shared" si="1"/>
        <v>-488254.41127263638</v>
      </c>
      <c r="U54">
        <f t="shared" si="13"/>
        <v>0.71227412300000004</v>
      </c>
      <c r="V54">
        <f t="shared" si="14"/>
        <v>0.01</v>
      </c>
      <c r="W54">
        <f t="shared" si="15"/>
        <v>4.7677399976540772E-4</v>
      </c>
      <c r="X54">
        <f t="shared" si="16"/>
        <v>3.3959378255210803E-4</v>
      </c>
      <c r="Y54">
        <f t="shared" si="17"/>
        <v>4.7677399976540774E-6</v>
      </c>
      <c r="Z54">
        <f t="shared" si="18"/>
        <v>1.324124772156456E-4</v>
      </c>
      <c r="AB54">
        <f t="shared" si="19"/>
        <v>-71.31157965300892</v>
      </c>
      <c r="AC54">
        <f t="shared" si="2"/>
        <v>-64.650976108076421</v>
      </c>
      <c r="AE54">
        <f t="shared" si="3"/>
        <v>0</v>
      </c>
      <c r="AF54">
        <f t="shared" si="24"/>
        <v>0</v>
      </c>
      <c r="AG54">
        <f t="shared" si="24"/>
        <v>-3.3103119303911398E-3</v>
      </c>
      <c r="AH54">
        <f t="shared" si="5"/>
        <v>-84.898445638027013</v>
      </c>
      <c r="AI54">
        <f t="shared" si="25"/>
        <v>-84.901755949957405</v>
      </c>
      <c r="AJ54">
        <f t="shared" si="7"/>
        <v>-6.6606035449324992</v>
      </c>
      <c r="AK54">
        <f t="shared" si="22"/>
        <v>-4.991810575710625</v>
      </c>
      <c r="AL54">
        <f t="shared" si="26"/>
        <v>-96.554170070600534</v>
      </c>
      <c r="AN54">
        <f t="shared" si="27"/>
        <v>0</v>
      </c>
      <c r="AO54">
        <f t="shared" si="27"/>
        <v>0</v>
      </c>
      <c r="AP54">
        <f t="shared" si="27"/>
        <v>-1.6048195458127019E-5</v>
      </c>
      <c r="AQ54">
        <f t="shared" si="27"/>
        <v>-0.41158261769284149</v>
      </c>
      <c r="AR54">
        <f t="shared" si="27"/>
        <v>-0.41159866588829963</v>
      </c>
      <c r="AS54">
        <f t="shared" si="27"/>
        <v>-3.2290210048435061E-2</v>
      </c>
      <c r="AT54">
        <f t="shared" si="27"/>
        <v>-2.4200000934499269E-2</v>
      </c>
      <c r="AU54">
        <f t="shared" si="23"/>
        <v>-0.46808887687123396</v>
      </c>
      <c r="AW54">
        <v>51</v>
      </c>
      <c r="AX54">
        <f>IF(Z54&gt;0, (R54*SUMPRODUCT(K54:$K$98, X54:$X$98)-K54*$AZ$3)/Z54, 0)</f>
        <v>-488254.41127263638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0.79182603500000004</v>
      </c>
      <c r="Q55" s="4">
        <f t="shared" si="21"/>
        <v>25</v>
      </c>
      <c r="R55">
        <f t="shared" si="0"/>
        <v>250000</v>
      </c>
      <c r="S55">
        <f t="shared" si="1"/>
        <v>-2213233.143412733</v>
      </c>
      <c r="U55">
        <f t="shared" si="13"/>
        <v>0.79182603500000004</v>
      </c>
      <c r="V55">
        <f t="shared" si="14"/>
        <v>0.01</v>
      </c>
      <c r="W55">
        <f t="shared" si="15"/>
        <v>1.324124772156456E-4</v>
      </c>
      <c r="X55">
        <f t="shared" si="16"/>
        <v>1.0484764681819251E-4</v>
      </c>
      <c r="Y55">
        <f t="shared" si="17"/>
        <v>1.3241247721564561E-6</v>
      </c>
      <c r="Z55">
        <f t="shared" si="18"/>
        <v>2.6240705625296637E-5</v>
      </c>
      <c r="AB55">
        <f t="shared" si="19"/>
        <v>-64.650976108076421</v>
      </c>
      <c r="AC55">
        <f t="shared" si="2"/>
        <v>-58.076799396443462</v>
      </c>
      <c r="AE55">
        <f t="shared" si="3"/>
        <v>0</v>
      </c>
      <c r="AF55">
        <f t="shared" si="24"/>
        <v>0</v>
      </c>
      <c r="AG55">
        <f t="shared" si="24"/>
        <v>-6.5601764063241588E-4</v>
      </c>
      <c r="AH55">
        <f t="shared" si="5"/>
        <v>-26.211911704548125</v>
      </c>
      <c r="AI55">
        <f t="shared" si="25"/>
        <v>-26.212567722188759</v>
      </c>
      <c r="AJ55">
        <f t="shared" si="7"/>
        <v>-6.5741767116329584</v>
      </c>
      <c r="AK55">
        <f t="shared" si="22"/>
        <v>-4.5255683275653498</v>
      </c>
      <c r="AL55">
        <f t="shared" si="26"/>
        <v>-37.312312761387069</v>
      </c>
      <c r="AN55">
        <f t="shared" si="27"/>
        <v>0</v>
      </c>
      <c r="AO55">
        <f t="shared" si="27"/>
        <v>0</v>
      </c>
      <c r="AP55">
        <f t="shared" si="27"/>
        <v>-2.8395843973500185E-6</v>
      </c>
      <c r="AQ55">
        <f t="shared" si="27"/>
        <v>-0.11345874087958682</v>
      </c>
      <c r="AR55">
        <f t="shared" si="27"/>
        <v>-0.11346158046398418</v>
      </c>
      <c r="AS55">
        <f t="shared" si="27"/>
        <v>-2.8456444551976517E-2</v>
      </c>
      <c r="AT55">
        <f t="shared" si="27"/>
        <v>-1.9589005563490011E-2</v>
      </c>
      <c r="AU55">
        <f t="shared" si="23"/>
        <v>-0.16150703057945071</v>
      </c>
      <c r="AW55">
        <v>52</v>
      </c>
      <c r="AX55">
        <f>IF(Z55&gt;0, (R55*SUMPRODUCT(K55:$K$98, X55:$X$98)-K55*$AZ$3)/Z55, 0)</f>
        <v>-2213233.143412733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0.79399978000000004</v>
      </c>
      <c r="Q56" s="4">
        <f t="shared" si="21"/>
        <v>25</v>
      </c>
      <c r="R56">
        <f t="shared" si="0"/>
        <v>250000</v>
      </c>
      <c r="S56">
        <f t="shared" si="1"/>
        <v>-10101324.832840599</v>
      </c>
      <c r="U56">
        <f t="shared" si="13"/>
        <v>0.79399978000000004</v>
      </c>
      <c r="V56">
        <f t="shared" si="14"/>
        <v>0.01</v>
      </c>
      <c r="W56">
        <f t="shared" si="15"/>
        <v>2.6240705625296637E-5</v>
      </c>
      <c r="X56">
        <f t="shared" si="16"/>
        <v>2.0835114493530294E-5</v>
      </c>
      <c r="Y56">
        <f t="shared" si="17"/>
        <v>2.6240705625296638E-7</v>
      </c>
      <c r="Z56">
        <f t="shared" si="18"/>
        <v>5.1431840755133766E-6</v>
      </c>
      <c r="AB56">
        <f t="shared" si="19"/>
        <v>-58.076799396443462</v>
      </c>
      <c r="AC56">
        <f t="shared" si="2"/>
        <v>-51.952973021853587</v>
      </c>
      <c r="AE56">
        <f t="shared" si="3"/>
        <v>0</v>
      </c>
      <c r="AF56">
        <f t="shared" si="24"/>
        <v>0</v>
      </c>
      <c r="AG56">
        <f t="shared" si="24"/>
        <v>-1.2857960188783442E-4</v>
      </c>
      <c r="AH56">
        <f t="shared" si="5"/>
        <v>-5.2087786233825737</v>
      </c>
      <c r="AI56">
        <f t="shared" si="25"/>
        <v>-5.2089072029844612</v>
      </c>
      <c r="AJ56">
        <f t="shared" si="7"/>
        <v>-6.1238263745898749</v>
      </c>
      <c r="AK56">
        <f t="shared" si="22"/>
        <v>-4.0653759577510424</v>
      </c>
      <c r="AL56">
        <f t="shared" si="26"/>
        <v>-15.398109535325379</v>
      </c>
      <c r="AN56">
        <f t="shared" si="27"/>
        <v>0</v>
      </c>
      <c r="AO56">
        <f t="shared" si="27"/>
        <v>0</v>
      </c>
      <c r="AP56">
        <f t="shared" si="27"/>
        <v>-4.9692782731175968E-7</v>
      </c>
      <c r="AQ56">
        <f t="shared" si="27"/>
        <v>-2.0130619524887032E-2</v>
      </c>
      <c r="AR56">
        <f t="shared" si="27"/>
        <v>-2.0131116452714343E-2</v>
      </c>
      <c r="AS56">
        <f t="shared" si="27"/>
        <v>-2.3667048975731197E-2</v>
      </c>
      <c r="AT56">
        <f t="shared" si="27"/>
        <v>-1.5711655754331831E-2</v>
      </c>
      <c r="AU56">
        <f t="shared" si="23"/>
        <v>-5.9509821182777374E-2</v>
      </c>
      <c r="AW56">
        <v>53</v>
      </c>
      <c r="AX56">
        <f>IF(Z56&gt;0, (R56*SUMPRODUCT(K56:$K$98, X56:$X$98)-K56*$AZ$3)/Z56, 0)</f>
        <v>-10101324.832840599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0.79634782599999998</v>
      </c>
      <c r="Q57" s="4">
        <f t="shared" si="21"/>
        <v>25</v>
      </c>
      <c r="R57">
        <f t="shared" si="0"/>
        <v>250000</v>
      </c>
      <c r="S57">
        <f t="shared" si="1"/>
        <v>-46590985.884623565</v>
      </c>
      <c r="U57">
        <f t="shared" si="13"/>
        <v>0.79634782599999998</v>
      </c>
      <c r="V57">
        <f t="shared" si="14"/>
        <v>0.01</v>
      </c>
      <c r="W57">
        <f t="shared" si="15"/>
        <v>5.1431840755133766E-6</v>
      </c>
      <c r="X57">
        <f t="shared" si="16"/>
        <v>4.0957634572528975E-6</v>
      </c>
      <c r="Y57">
        <f t="shared" si="17"/>
        <v>5.1431840755133766E-8</v>
      </c>
      <c r="Z57">
        <f t="shared" si="18"/>
        <v>9.9598877750534528E-7</v>
      </c>
      <c r="AB57">
        <f t="shared" si="19"/>
        <v>-51.952973021853587</v>
      </c>
      <c r="AC57">
        <f t="shared" si="2"/>
        <v>-46.40409907399502</v>
      </c>
      <c r="AE57">
        <f t="shared" si="3"/>
        <v>0</v>
      </c>
      <c r="AF57">
        <f t="shared" si="24"/>
        <v>0</v>
      </c>
      <c r="AG57">
        <f t="shared" si="24"/>
        <v>-2.4899719437633633E-5</v>
      </c>
      <c r="AH57">
        <f t="shared" si="5"/>
        <v>-1.0239408643132244</v>
      </c>
      <c r="AI57">
        <f t="shared" si="25"/>
        <v>-1.023965764032662</v>
      </c>
      <c r="AJ57">
        <f t="shared" si="7"/>
        <v>-5.5488739478585671</v>
      </c>
      <c r="AK57">
        <f t="shared" si="22"/>
        <v>-3.6367081115297513</v>
      </c>
      <c r="AL57">
        <f t="shared" si="26"/>
        <v>-10.20954782342098</v>
      </c>
      <c r="AN57">
        <f t="shared" si="27"/>
        <v>0</v>
      </c>
      <c r="AO57">
        <f t="shared" si="27"/>
        <v>0</v>
      </c>
      <c r="AP57">
        <f t="shared" si="27"/>
        <v>-8.5920673285731077E-8</v>
      </c>
      <c r="AQ57">
        <f t="shared" si="27"/>
        <v>-3.5332803121305646E-3</v>
      </c>
      <c r="AR57">
        <f t="shared" si="27"/>
        <v>-3.5333662328038504E-3</v>
      </c>
      <c r="AS57">
        <f t="shared" si="27"/>
        <v>-1.9147323598236107E-2</v>
      </c>
      <c r="AT57">
        <f t="shared" si="27"/>
        <v>-1.2549073505384506E-2</v>
      </c>
      <c r="AU57">
        <f t="shared" si="23"/>
        <v>-3.5229763336424462E-2</v>
      </c>
      <c r="AW57">
        <v>54</v>
      </c>
      <c r="AX57">
        <f>IF(Z57&gt;0, (R57*SUMPRODUCT(K57:$K$98, X57:$X$98)-K57*$AZ$3)/Z57, 0)</f>
        <v>-46590985.884623565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0.79893513299999996</v>
      </c>
      <c r="Q58" s="4">
        <f t="shared" si="21"/>
        <v>25</v>
      </c>
      <c r="R58">
        <f t="shared" si="0"/>
        <v>250000</v>
      </c>
      <c r="S58">
        <f t="shared" si="1"/>
        <v>-217738525.72182357</v>
      </c>
      <c r="U58">
        <f t="shared" si="13"/>
        <v>0.79893513299999996</v>
      </c>
      <c r="V58">
        <f t="shared" si="14"/>
        <v>0.01</v>
      </c>
      <c r="W58">
        <f t="shared" si="15"/>
        <v>9.9598877750534528E-7</v>
      </c>
      <c r="X58">
        <f t="shared" si="16"/>
        <v>7.9573042642274038E-7</v>
      </c>
      <c r="Y58">
        <f t="shared" si="17"/>
        <v>9.9598877750534538E-9</v>
      </c>
      <c r="Z58">
        <f t="shared" si="18"/>
        <v>1.9029846330755146E-7</v>
      </c>
      <c r="AB58">
        <f t="shared" si="19"/>
        <v>-46.40409907399502</v>
      </c>
      <c r="AC58">
        <f t="shared" si="2"/>
        <v>-41.435306847714791</v>
      </c>
      <c r="AE58">
        <f t="shared" si="3"/>
        <v>0</v>
      </c>
      <c r="AF58">
        <f t="shared" si="24"/>
        <v>0</v>
      </c>
      <c r="AG58">
        <f t="shared" si="24"/>
        <v>-4.7574615826887864E-6</v>
      </c>
      <c r="AH58">
        <f t="shared" si="5"/>
        <v>-0.1989326066056851</v>
      </c>
      <c r="AI58">
        <f t="shared" si="25"/>
        <v>-0.19893736406726778</v>
      </c>
      <c r="AJ58">
        <f t="shared" si="7"/>
        <v>-4.9687922262802289</v>
      </c>
      <c r="AK58">
        <f t="shared" si="22"/>
        <v>-3.2482869351796517</v>
      </c>
      <c r="AL58">
        <f t="shared" si="26"/>
        <v>-8.416016525527148</v>
      </c>
      <c r="AN58">
        <f t="shared" si="27"/>
        <v>0</v>
      </c>
      <c r="AO58">
        <f t="shared" si="27"/>
        <v>0</v>
      </c>
      <c r="AP58">
        <f t="shared" si="27"/>
        <v>-1.4657519655257737E-8</v>
      </c>
      <c r="AQ58">
        <f t="shared" si="27"/>
        <v>-6.1290218338379548E-4</v>
      </c>
      <c r="AR58">
        <f t="shared" si="27"/>
        <v>-6.1291684090345074E-4</v>
      </c>
      <c r="AS58">
        <f t="shared" si="27"/>
        <v>-1.5308619618622898E-2</v>
      </c>
      <c r="AT58">
        <f t="shared" si="27"/>
        <v>-1.0007822190632124E-2</v>
      </c>
      <c r="AU58">
        <f t="shared" si="23"/>
        <v>-2.5929358650158472E-2</v>
      </c>
      <c r="AW58">
        <v>55</v>
      </c>
      <c r="AX58">
        <f>IF(Z58&gt;0, (R58*SUMPRODUCT(K58:$K$98, X58:$X$98)-K58*$AZ$3)/Z58, 0)</f>
        <v>-217738525.72182357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0.80179641700000004</v>
      </c>
      <c r="Q59" s="4">
        <f t="shared" si="21"/>
        <v>25</v>
      </c>
      <c r="R59">
        <f t="shared" si="0"/>
        <v>250000</v>
      </c>
      <c r="S59">
        <f t="shared" si="1"/>
        <v>-1032988849.1495202</v>
      </c>
      <c r="U59">
        <f t="shared" si="13"/>
        <v>0.80179641700000004</v>
      </c>
      <c r="V59">
        <f t="shared" si="14"/>
        <v>0.01</v>
      </c>
      <c r="W59">
        <f t="shared" si="15"/>
        <v>1.9029846330755146E-7</v>
      </c>
      <c r="X59">
        <f t="shared" si="16"/>
        <v>1.5258062604060073E-7</v>
      </c>
      <c r="Y59">
        <f t="shared" si="17"/>
        <v>1.9029846330755147E-9</v>
      </c>
      <c r="Z59">
        <f t="shared" si="18"/>
        <v>3.5814852633875213E-8</v>
      </c>
      <c r="AB59">
        <f t="shared" si="19"/>
        <v>-41.435306847714791</v>
      </c>
      <c r="AC59">
        <f t="shared" si="2"/>
        <v>-36.996343404726417</v>
      </c>
      <c r="AE59">
        <f t="shared" si="3"/>
        <v>0</v>
      </c>
      <c r="AF59">
        <f t="shared" si="24"/>
        <v>0</v>
      </c>
      <c r="AG59">
        <f t="shared" si="24"/>
        <v>-8.9537131584688033E-7</v>
      </c>
      <c r="AH59">
        <f t="shared" si="5"/>
        <v>-3.8145156510150179E-2</v>
      </c>
      <c r="AI59">
        <f t="shared" si="25"/>
        <v>-3.8146051881466025E-2</v>
      </c>
      <c r="AJ59">
        <f t="shared" si="7"/>
        <v>-4.4389634429883742</v>
      </c>
      <c r="AK59">
        <f t="shared" si="22"/>
        <v>-2.9004714793400357</v>
      </c>
      <c r="AL59">
        <f t="shared" si="26"/>
        <v>-7.3775809742098755</v>
      </c>
      <c r="AN59">
        <f t="shared" si="27"/>
        <v>0</v>
      </c>
      <c r="AO59">
        <f t="shared" si="27"/>
        <v>0</v>
      </c>
      <c r="AP59">
        <f t="shared" si="27"/>
        <v>-2.4630336759039556E-9</v>
      </c>
      <c r="AQ59">
        <f t="shared" si="27"/>
        <v>-1.049316673365422E-4</v>
      </c>
      <c r="AR59">
        <f t="shared" si="27"/>
        <v>-1.049341303702181E-4</v>
      </c>
      <c r="AS59">
        <f t="shared" si="27"/>
        <v>-1.221092998254667E-2</v>
      </c>
      <c r="AT59">
        <f t="shared" si="27"/>
        <v>-7.9787668011861781E-3</v>
      </c>
      <c r="AU59">
        <f t="shared" si="23"/>
        <v>-2.0294630914103065E-2</v>
      </c>
      <c r="AW59">
        <v>56</v>
      </c>
      <c r="AX59">
        <f>IF(Z59&gt;0, (R59*SUMPRODUCT(K59:$K$98, X59:$X$98)-K59*$AZ$3)/Z59, 0)</f>
        <v>-1032988849.1495202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0.804638195</v>
      </c>
      <c r="Q60" s="4">
        <f t="shared" si="21"/>
        <v>25</v>
      </c>
      <c r="R60">
        <f t="shared" si="0"/>
        <v>250000</v>
      </c>
      <c r="S60">
        <f t="shared" si="1"/>
        <v>-4975750127.9134979</v>
      </c>
      <c r="U60">
        <f t="shared" si="13"/>
        <v>0.804638195</v>
      </c>
      <c r="V60">
        <f t="shared" si="14"/>
        <v>0.01</v>
      </c>
      <c r="W60">
        <f t="shared" si="15"/>
        <v>3.5814852633875213E-8</v>
      </c>
      <c r="X60">
        <f t="shared" si="16"/>
        <v>2.8817998377512347E-8</v>
      </c>
      <c r="Y60">
        <f t="shared" si="17"/>
        <v>3.5814852633875211E-10</v>
      </c>
      <c r="Z60">
        <f t="shared" si="18"/>
        <v>6.6387057300241131E-9</v>
      </c>
      <c r="AB60">
        <f t="shared" si="19"/>
        <v>-36.996343404726417</v>
      </c>
      <c r="AC60">
        <f t="shared" si="2"/>
        <v>-33.032540885347551</v>
      </c>
      <c r="AE60">
        <f t="shared" si="3"/>
        <v>0</v>
      </c>
      <c r="AF60">
        <f t="shared" si="24"/>
        <v>0</v>
      </c>
      <c r="AG60">
        <f t="shared" si="24"/>
        <v>-1.6596764325060282E-7</v>
      </c>
      <c r="AH60">
        <f t="shared" si="5"/>
        <v>-7.2044995943780872E-3</v>
      </c>
      <c r="AI60">
        <f t="shared" si="25"/>
        <v>-7.2046655620213382E-3</v>
      </c>
      <c r="AJ60">
        <f t="shared" si="7"/>
        <v>-3.9638025193788664</v>
      </c>
      <c r="AK60">
        <f t="shared" si="22"/>
        <v>-2.5897440383308497</v>
      </c>
      <c r="AL60">
        <f t="shared" si="26"/>
        <v>-6.5607512232717369</v>
      </c>
      <c r="AN60">
        <f t="shared" si="27"/>
        <v>0</v>
      </c>
      <c r="AO60">
        <f t="shared" si="27"/>
        <v>0</v>
      </c>
      <c r="AP60">
        <f t="shared" si="27"/>
        <v>-4.0763604280476979E-10</v>
      </c>
      <c r="AQ60">
        <f t="shared" si="27"/>
        <v>-1.7695097957174767E-5</v>
      </c>
      <c r="AR60">
        <f t="shared" si="27"/>
        <v>-1.7695505593217574E-5</v>
      </c>
      <c r="AS60">
        <f t="shared" si="27"/>
        <v>-9.7355649680427037E-3</v>
      </c>
      <c r="AT60">
        <f t="shared" si="27"/>
        <v>-6.3607158057213493E-3</v>
      </c>
      <c r="AU60">
        <f t="shared" si="23"/>
        <v>-1.6113976279357269E-2</v>
      </c>
      <c r="AW60">
        <v>57</v>
      </c>
      <c r="AX60">
        <f>IF(Z60&gt;0, (R60*SUMPRODUCT(K60:$K$98, X60:$X$98)-K60*$AZ$3)/Z60, 0)</f>
        <v>-4975750127.9134979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0.80770724299999996</v>
      </c>
      <c r="Q61" s="4">
        <f t="shared" si="21"/>
        <v>25</v>
      </c>
      <c r="R61">
        <f t="shared" si="0"/>
        <v>250000</v>
      </c>
      <c r="S61">
        <f t="shared" si="1"/>
        <v>-24370888010.467369</v>
      </c>
      <c r="U61">
        <f t="shared" si="13"/>
        <v>0.80770724299999996</v>
      </c>
      <c r="V61">
        <f t="shared" si="14"/>
        <v>0.01</v>
      </c>
      <c r="W61">
        <f t="shared" si="15"/>
        <v>6.6387057300241131E-9</v>
      </c>
      <c r="X61">
        <f t="shared" si="16"/>
        <v>5.3621307022860788E-9</v>
      </c>
      <c r="Y61">
        <f t="shared" si="17"/>
        <v>6.638705730024113E-11</v>
      </c>
      <c r="Z61">
        <f t="shared" si="18"/>
        <v>1.2101879704377932E-9</v>
      </c>
      <c r="AB61">
        <f t="shared" si="19"/>
        <v>-33.032540885347551</v>
      </c>
      <c r="AC61">
        <f t="shared" si="2"/>
        <v>-29.493355499154251</v>
      </c>
      <c r="AE61">
        <f t="shared" si="3"/>
        <v>0</v>
      </c>
      <c r="AF61">
        <f t="shared" si="24"/>
        <v>0</v>
      </c>
      <c r="AG61">
        <f t="shared" si="24"/>
        <v>-3.0254699260944827E-8</v>
      </c>
      <c r="AH61">
        <f t="shared" si="5"/>
        <v>-1.3405326755715197E-3</v>
      </c>
      <c r="AI61">
        <f t="shared" si="25"/>
        <v>-1.3405629302707806E-3</v>
      </c>
      <c r="AJ61">
        <f t="shared" si="7"/>
        <v>-3.5391853861932994</v>
      </c>
      <c r="AK61">
        <f t="shared" si="22"/>
        <v>-2.3122778619743287</v>
      </c>
      <c r="AL61">
        <f t="shared" si="26"/>
        <v>-5.8528038110978988</v>
      </c>
      <c r="AN61">
        <f t="shared" si="27"/>
        <v>0</v>
      </c>
      <c r="AO61">
        <f t="shared" si="27"/>
        <v>0</v>
      </c>
      <c r="AP61">
        <f t="shared" si="27"/>
        <v>-6.634740901379597E-11</v>
      </c>
      <c r="AQ61">
        <f t="shared" si="27"/>
        <v>-2.9397373596542018E-6</v>
      </c>
      <c r="AR61">
        <f t="shared" si="27"/>
        <v>-2.9398037070632156E-6</v>
      </c>
      <c r="AS61">
        <f t="shared" si="27"/>
        <v>-7.7612994387465349E-3</v>
      </c>
      <c r="AT61">
        <f t="shared" si="27"/>
        <v>-5.0707377303199639E-3</v>
      </c>
      <c r="AU61">
        <f t="shared" si="23"/>
        <v>-1.2834976972773561E-2</v>
      </c>
      <c r="AW61">
        <v>58</v>
      </c>
      <c r="AX61">
        <f>IF(Z61&gt;0, (R61*SUMPRODUCT(K61:$K$98, X61:$X$98)-K61*$AZ$3)/Z61, 0)</f>
        <v>-24370888010.467369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0.81092303399999999</v>
      </c>
      <c r="Q62" s="4">
        <f t="shared" si="21"/>
        <v>25</v>
      </c>
      <c r="R62">
        <f t="shared" si="0"/>
        <v>250000</v>
      </c>
      <c r="S62">
        <f t="shared" si="1"/>
        <v>-121510454650.9805</v>
      </c>
      <c r="U62">
        <f t="shared" si="13"/>
        <v>0.81092303399999999</v>
      </c>
      <c r="V62">
        <f t="shared" si="14"/>
        <v>0.01</v>
      </c>
      <c r="W62">
        <f t="shared" si="15"/>
        <v>1.2101879704377932E-9</v>
      </c>
      <c r="X62">
        <f t="shared" si="16"/>
        <v>9.8136930069771762E-10</v>
      </c>
      <c r="Y62">
        <f t="shared" si="17"/>
        <v>1.2101879704377933E-11</v>
      </c>
      <c r="Z62">
        <f t="shared" si="18"/>
        <v>2.1671679003569762E-10</v>
      </c>
      <c r="AB62">
        <f t="shared" si="19"/>
        <v>-29.493355499154251</v>
      </c>
      <c r="AC62">
        <f t="shared" si="2"/>
        <v>-26.333355687738699</v>
      </c>
      <c r="AE62">
        <f t="shared" si="3"/>
        <v>0</v>
      </c>
      <c r="AF62">
        <f t="shared" si="24"/>
        <v>0</v>
      </c>
      <c r="AG62">
        <f t="shared" si="24"/>
        <v>-5.4179197508924404E-9</v>
      </c>
      <c r="AH62">
        <f t="shared" si="5"/>
        <v>-2.4534232517442939E-4</v>
      </c>
      <c r="AI62">
        <f t="shared" si="25"/>
        <v>-2.453477430941803E-4</v>
      </c>
      <c r="AJ62">
        <f t="shared" si="7"/>
        <v>-3.1599998114155525</v>
      </c>
      <c r="AK62">
        <f t="shared" si="22"/>
        <v>-2.0645348849407976</v>
      </c>
      <c r="AL62">
        <f t="shared" si="26"/>
        <v>-5.224780044099445</v>
      </c>
      <c r="AN62">
        <f t="shared" si="27"/>
        <v>0</v>
      </c>
      <c r="AO62">
        <f t="shared" si="27"/>
        <v>0</v>
      </c>
      <c r="AP62">
        <f t="shared" si="27"/>
        <v>-1.0608297060849671E-11</v>
      </c>
      <c r="AQ62">
        <f t="shared" si="27"/>
        <v>-4.8038073406702125E-7</v>
      </c>
      <c r="AR62">
        <f t="shared" si="27"/>
        <v>-4.803913423640821E-7</v>
      </c>
      <c r="AS62">
        <f t="shared" si="27"/>
        <v>-6.1872855732503854E-3</v>
      </c>
      <c r="AT62">
        <f t="shared" si="27"/>
        <v>-4.0423631871497369E-3</v>
      </c>
      <c r="AU62">
        <f t="shared" si="23"/>
        <v>-1.0230129151742488E-2</v>
      </c>
      <c r="AW62">
        <v>59</v>
      </c>
      <c r="AX62">
        <f>IF(Z62&gt;0, (R62*SUMPRODUCT(K62:$K$98, X62:$X$98)-K62*$AZ$3)/Z62, 0)</f>
        <v>-121510454650.9805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0.81424565900000001</v>
      </c>
      <c r="Q63" s="4">
        <f t="shared" si="21"/>
        <v>25</v>
      </c>
      <c r="R63">
        <f t="shared" si="0"/>
        <v>250000</v>
      </c>
      <c r="S63">
        <f t="shared" si="1"/>
        <v>-617290467385.09326</v>
      </c>
      <c r="U63">
        <f t="shared" si="13"/>
        <v>0.81424565900000001</v>
      </c>
      <c r="V63">
        <f t="shared" si="14"/>
        <v>0.01</v>
      </c>
      <c r="W63">
        <f t="shared" si="15"/>
        <v>2.1671679003569762E-10</v>
      </c>
      <c r="X63">
        <f t="shared" si="16"/>
        <v>1.7646070551898125E-10</v>
      </c>
      <c r="Y63">
        <f t="shared" si="17"/>
        <v>2.1671679003569764E-12</v>
      </c>
      <c r="Z63">
        <f t="shared" si="18"/>
        <v>3.8088916616359399E-11</v>
      </c>
      <c r="AB63">
        <f t="shared" si="19"/>
        <v>-26.333355687738699</v>
      </c>
      <c r="AC63">
        <f t="shared" si="2"/>
        <v>-23.511925140304339</v>
      </c>
      <c r="AE63">
        <f t="shared" si="3"/>
        <v>0</v>
      </c>
      <c r="AF63">
        <f t="shared" si="24"/>
        <v>0</v>
      </c>
      <c r="AG63">
        <f t="shared" si="24"/>
        <v>-9.5222291540898488E-10</v>
      </c>
      <c r="AH63">
        <f t="shared" si="5"/>
        <v>-4.4115176379745309E-5</v>
      </c>
      <c r="AI63">
        <f t="shared" si="25"/>
        <v>-4.4116128602660716E-5</v>
      </c>
      <c r="AJ63">
        <f t="shared" si="7"/>
        <v>-2.8214305474343604</v>
      </c>
      <c r="AK63">
        <f t="shared" si="22"/>
        <v>-1.843334898141709</v>
      </c>
      <c r="AL63">
        <f t="shared" si="26"/>
        <v>-4.6648095617046721</v>
      </c>
      <c r="AN63">
        <f t="shared" si="27"/>
        <v>0</v>
      </c>
      <c r="AO63">
        <f t="shared" si="27"/>
        <v>0</v>
      </c>
      <c r="AP63">
        <f t="shared" si="27"/>
        <v>-1.6646913027338127E-12</v>
      </c>
      <c r="AQ63">
        <f t="shared" si="27"/>
        <v>-7.7122855635529481E-8</v>
      </c>
      <c r="AR63">
        <f t="shared" si="27"/>
        <v>-7.7124520326832219E-8</v>
      </c>
      <c r="AS63">
        <f t="shared" si="27"/>
        <v>-4.9324699265026343E-3</v>
      </c>
      <c r="AT63">
        <f t="shared" si="27"/>
        <v>-3.2225474973412594E-3</v>
      </c>
      <c r="AU63">
        <f t="shared" si="23"/>
        <v>-8.1550945483642202E-3</v>
      </c>
      <c r="AW63">
        <v>60</v>
      </c>
      <c r="AX63">
        <f>IF(Z63&gt;0, (R63*SUMPRODUCT(K63:$K$98, X63:$X$98)-K63*$AZ$3)/Z63, 0)</f>
        <v>-617290467385.09326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0.81781076600000002</v>
      </c>
      <c r="Q64" s="4">
        <f t="shared" si="21"/>
        <v>25</v>
      </c>
      <c r="R64">
        <f t="shared" si="0"/>
        <v>250000</v>
      </c>
      <c r="S64">
        <f t="shared" si="1"/>
        <v>-3200851714050.0366</v>
      </c>
      <c r="U64">
        <f t="shared" si="13"/>
        <v>0.81781076600000002</v>
      </c>
      <c r="V64">
        <f t="shared" si="14"/>
        <v>0.01</v>
      </c>
      <c r="W64">
        <f t="shared" si="15"/>
        <v>3.8088916616359399E-11</v>
      </c>
      <c r="X64">
        <f t="shared" si="16"/>
        <v>3.114952607413501E-11</v>
      </c>
      <c r="Y64">
        <f t="shared" si="17"/>
        <v>3.8088916616359402E-13</v>
      </c>
      <c r="Z64">
        <f t="shared" si="18"/>
        <v>6.5585013760607949E-12</v>
      </c>
      <c r="AB64">
        <f t="shared" si="19"/>
        <v>-23.511925140304339</v>
      </c>
      <c r="AC64">
        <f t="shared" si="2"/>
        <v>-20.992790371163718</v>
      </c>
      <c r="AE64">
        <f t="shared" si="3"/>
        <v>0</v>
      </c>
      <c r="AF64">
        <f t="shared" si="24"/>
        <v>0</v>
      </c>
      <c r="AG64">
        <f t="shared" si="24"/>
        <v>-1.6396253440151988E-10</v>
      </c>
      <c r="AH64">
        <f t="shared" si="5"/>
        <v>-7.7873815185337521E-6</v>
      </c>
      <c r="AI64">
        <f t="shared" si="25"/>
        <v>-7.7875454810681536E-6</v>
      </c>
      <c r="AJ64">
        <f t="shared" si="7"/>
        <v>-2.5191347691406207</v>
      </c>
      <c r="AK64">
        <f t="shared" si="22"/>
        <v>-1.6458347598213039</v>
      </c>
      <c r="AL64">
        <f t="shared" si="26"/>
        <v>-4.1649773165074055</v>
      </c>
      <c r="AN64">
        <f t="shared" si="27"/>
        <v>0</v>
      </c>
      <c r="AO64">
        <f t="shared" si="27"/>
        <v>0</v>
      </c>
      <c r="AP64">
        <f t="shared" si="27"/>
        <v>-2.5593028595017616E-13</v>
      </c>
      <c r="AQ64">
        <f t="shared" si="27"/>
        <v>-1.2155379191448907E-8</v>
      </c>
      <c r="AR64">
        <f t="shared" si="27"/>
        <v>-1.2155635121734856E-8</v>
      </c>
      <c r="AS64">
        <f t="shared" si="27"/>
        <v>-3.9321353757216237E-3</v>
      </c>
      <c r="AT64">
        <f t="shared" si="27"/>
        <v>-2.5689951807911383E-3</v>
      </c>
      <c r="AU64">
        <f t="shared" si="23"/>
        <v>-6.5011427121478838E-3</v>
      </c>
      <c r="AW64">
        <v>61</v>
      </c>
      <c r="AX64">
        <f>IF(Z64&gt;0, (R64*SUMPRODUCT(K64:$K$98, X64:$X$98)-K64*$AZ$3)/Z64, 0)</f>
        <v>-3200851714050.0366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0.82147716100000001</v>
      </c>
      <c r="Q65" s="4">
        <f t="shared" si="21"/>
        <v>25</v>
      </c>
      <c r="R65">
        <f t="shared" si="0"/>
        <v>250000</v>
      </c>
      <c r="S65">
        <f t="shared" si="1"/>
        <v>-16958551936896.84</v>
      </c>
      <c r="U65">
        <f t="shared" si="13"/>
        <v>0.82147716100000001</v>
      </c>
      <c r="V65">
        <f t="shared" si="14"/>
        <v>0.01</v>
      </c>
      <c r="W65">
        <f t="shared" si="15"/>
        <v>6.5585013760607949E-12</v>
      </c>
      <c r="X65">
        <f t="shared" si="16"/>
        <v>5.3876590908210154E-12</v>
      </c>
      <c r="Y65">
        <f t="shared" si="17"/>
        <v>6.5585013760607956E-14</v>
      </c>
      <c r="Z65">
        <f t="shared" si="18"/>
        <v>1.1052572714791715E-12</v>
      </c>
      <c r="AB65">
        <f t="shared" si="19"/>
        <v>-20.992790371163718</v>
      </c>
      <c r="AC65">
        <f t="shared" si="2"/>
        <v>-18.74356284201242</v>
      </c>
      <c r="AE65">
        <f t="shared" si="3"/>
        <v>0</v>
      </c>
      <c r="AF65">
        <f t="shared" si="24"/>
        <v>0</v>
      </c>
      <c r="AG65">
        <f t="shared" si="24"/>
        <v>-2.7631431786979287E-11</v>
      </c>
      <c r="AH65">
        <f t="shared" si="5"/>
        <v>-1.3469147727052538E-6</v>
      </c>
      <c r="AI65">
        <f t="shared" si="25"/>
        <v>-1.3469424041370409E-6</v>
      </c>
      <c r="AJ65">
        <f t="shared" si="7"/>
        <v>-2.2492275291512982</v>
      </c>
      <c r="AK65">
        <f t="shared" si="22"/>
        <v>-1.4694953259814605</v>
      </c>
      <c r="AL65">
        <f t="shared" si="26"/>
        <v>-3.7187242020751627</v>
      </c>
      <c r="AN65">
        <f t="shared" si="27"/>
        <v>0</v>
      </c>
      <c r="AO65">
        <f t="shared" si="27"/>
        <v>0</v>
      </c>
      <c r="AP65">
        <f t="shared" si="27"/>
        <v>-3.8509016405719177E-14</v>
      </c>
      <c r="AQ65">
        <f t="shared" si="27"/>
        <v>-1.8771507563952577E-9</v>
      </c>
      <c r="AR65">
        <f t="shared" si="27"/>
        <v>-1.8771892654116635E-9</v>
      </c>
      <c r="AS65">
        <f t="shared" si="27"/>
        <v>-3.1346743262539965E-3</v>
      </c>
      <c r="AT65">
        <f t="shared" si="27"/>
        <v>-2.0479872361523436E-3</v>
      </c>
      <c r="AU65">
        <f t="shared" si="23"/>
        <v>-5.1826634395956053E-3</v>
      </c>
      <c r="AW65">
        <v>62</v>
      </c>
      <c r="AX65">
        <f>IF(Z65&gt;0, (R65*SUMPRODUCT(K65:$K$98, X65:$X$98)-K65*$AZ$3)/Z65, 0)</f>
        <v>-16958551936896.84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0.825360447</v>
      </c>
      <c r="Q66" s="4">
        <f t="shared" si="21"/>
        <v>25</v>
      </c>
      <c r="R66">
        <f t="shared" si="0"/>
        <v>250000</v>
      </c>
      <c r="S66">
        <f t="shared" si="1"/>
        <v>-91967962466809.719</v>
      </c>
      <c r="U66">
        <f t="shared" si="13"/>
        <v>0.825360447</v>
      </c>
      <c r="V66">
        <f t="shared" si="14"/>
        <v>0.01</v>
      </c>
      <c r="W66">
        <f t="shared" si="15"/>
        <v>1.1052572714791715E-12</v>
      </c>
      <c r="X66">
        <f t="shared" si="16"/>
        <v>9.1223563563804922E-13</v>
      </c>
      <c r="Y66">
        <f t="shared" si="17"/>
        <v>1.1052572714791715E-14</v>
      </c>
      <c r="Z66">
        <f t="shared" si="18"/>
        <v>1.8196906312633054E-13</v>
      </c>
      <c r="AB66">
        <f t="shared" si="19"/>
        <v>-18.74356284201242</v>
      </c>
      <c r="AC66">
        <f t="shared" si="2"/>
        <v>-16.735323967722895</v>
      </c>
      <c r="AE66">
        <f t="shared" si="3"/>
        <v>0</v>
      </c>
      <c r="AF66">
        <f t="shared" si="24"/>
        <v>0</v>
      </c>
      <c r="AG66">
        <f t="shared" si="24"/>
        <v>-4.5492265781582637E-12</v>
      </c>
      <c r="AH66">
        <f t="shared" si="5"/>
        <v>-2.280589089095123E-7</v>
      </c>
      <c r="AI66">
        <f t="shared" si="25"/>
        <v>-2.2806345813609044E-7</v>
      </c>
      <c r="AJ66">
        <f t="shared" si="7"/>
        <v>-2.0082388742895247</v>
      </c>
      <c r="AK66">
        <f t="shared" si="22"/>
        <v>-1.3120493989408695</v>
      </c>
      <c r="AL66">
        <f t="shared" si="26"/>
        <v>-3.3202885012938523</v>
      </c>
      <c r="AN66">
        <f t="shared" si="27"/>
        <v>0</v>
      </c>
      <c r="AO66">
        <f t="shared" si="27"/>
        <v>0</v>
      </c>
      <c r="AP66">
        <f t="shared" si="27"/>
        <v>-5.66081004241721E-15</v>
      </c>
      <c r="AQ66">
        <f t="shared" si="27"/>
        <v>-2.8378409816209561E-10</v>
      </c>
      <c r="AR66">
        <f t="shared" si="27"/>
        <v>-2.83789758972138E-10</v>
      </c>
      <c r="AS66">
        <f t="shared" si="27"/>
        <v>-2.4989431921751343E-3</v>
      </c>
      <c r="AT66">
        <f t="shared" si="27"/>
        <v>-1.6326428868880028E-3</v>
      </c>
      <c r="AU66">
        <f t="shared" si="23"/>
        <v>-4.1315863628528966E-3</v>
      </c>
      <c r="AW66">
        <v>63</v>
      </c>
      <c r="AX66">
        <f>IF(Z66&gt;0, (R66*SUMPRODUCT(K66:$K$98, X66:$X$98)-K66*$AZ$3)/Z66, 0)</f>
        <v>-91967962466809.719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0.82947136099999996</v>
      </c>
      <c r="Q67" s="4">
        <f t="shared" si="21"/>
        <v>25</v>
      </c>
      <c r="R67">
        <f t="shared" ref="R67:R89" si="28">$C$6</f>
        <v>250000</v>
      </c>
      <c r="S67">
        <f t="shared" ref="S67:S89" si="29">AX67</f>
        <v>-511524004161477</v>
      </c>
      <c r="U67">
        <f t="shared" si="13"/>
        <v>0.82947136099999996</v>
      </c>
      <c r="V67">
        <f t="shared" si="14"/>
        <v>0.01</v>
      </c>
      <c r="W67">
        <f t="shared" si="15"/>
        <v>1.8196906312633054E-13</v>
      </c>
      <c r="X67">
        <f t="shared" si="16"/>
        <v>1.5093812645129229E-13</v>
      </c>
      <c r="Y67">
        <f t="shared" si="17"/>
        <v>1.8196906312633056E-15</v>
      </c>
      <c r="Z67">
        <f t="shared" si="18"/>
        <v>2.9211246043774945E-14</v>
      </c>
      <c r="AB67">
        <f t="shared" si="19"/>
        <v>-16.735323967722895</v>
      </c>
      <c r="AC67">
        <f t="shared" ref="AC67:AC89" si="30">S67*Z67</f>
        <v>-14.942253542857863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-7.3028115109437363E-13</v>
      </c>
      <c r="AH67">
        <f t="shared" ref="AH67:AH89" si="33">-X67*R67</f>
        <v>-3.7734531612823069E-8</v>
      </c>
      <c r="AI67">
        <f t="shared" ref="AI67:AI89" si="34">SUM(AE67:AH67)</f>
        <v>-3.7735261893974164E-8</v>
      </c>
      <c r="AJ67">
        <f t="shared" ref="AJ67:AJ89" si="35">AB67-AC67</f>
        <v>-1.7930704248650322</v>
      </c>
      <c r="AK67">
        <f t="shared" si="22"/>
        <v>-1.1714726777406028</v>
      </c>
      <c r="AL67">
        <f t="shared" si="26"/>
        <v>-2.9645431403408971</v>
      </c>
      <c r="AN67">
        <f t="shared" ref="AN67:AT89" si="36">AE67*$K67</f>
        <v>0</v>
      </c>
      <c r="AO67">
        <f t="shared" si="36"/>
        <v>0</v>
      </c>
      <c r="AP67">
        <f t="shared" si="36"/>
        <v>-8.1135904620247104E-16</v>
      </c>
      <c r="AQ67">
        <f t="shared" si="36"/>
        <v>-4.1923926877198842E-11</v>
      </c>
      <c r="AR67">
        <f t="shared" si="36"/>
        <v>-4.1924738236245042E-11</v>
      </c>
      <c r="AS67">
        <f t="shared" si="36"/>
        <v>-1.992142214696633E-3</v>
      </c>
      <c r="AT67">
        <f t="shared" si="36"/>
        <v>-1.3015329137819138E-3</v>
      </c>
      <c r="AU67">
        <f t="shared" si="23"/>
        <v>-3.2936751704032855E-3</v>
      </c>
      <c r="AW67">
        <v>64</v>
      </c>
      <c r="AX67">
        <f>IF(Z67&gt;0, (R67*SUMPRODUCT(K67:$K$98, X67:$X$98)-K67*$AZ$3)/Z67, 0)</f>
        <v>-511524004161477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0.83365815200000004</v>
      </c>
      <c r="Q68" s="4">
        <f t="shared" si="21"/>
        <v>25</v>
      </c>
      <c r="R68">
        <f t="shared" si="28"/>
        <v>250000</v>
      </c>
      <c r="S68">
        <f t="shared" si="29"/>
        <v>-2921277103362097.5</v>
      </c>
      <c r="U68">
        <f t="shared" ref="U68:U89" si="40">M68</f>
        <v>0.83365815200000004</v>
      </c>
      <c r="V68">
        <f t="shared" ref="V68:V89" si="41">$C$10</f>
        <v>0.01</v>
      </c>
      <c r="W68">
        <f t="shared" ref="W68:W89" si="42">Z67</f>
        <v>2.9211246043774945E-14</v>
      </c>
      <c r="X68">
        <f t="shared" ref="X68:X89" si="43">U68*W68</f>
        <v>2.4352193394470733E-14</v>
      </c>
      <c r="Y68">
        <f t="shared" ref="Y68:Y89" si="44">V68*W68</f>
        <v>2.9211246043774945E-16</v>
      </c>
      <c r="Z68">
        <f t="shared" ref="Z68:Z89" si="45">MAX(0, W68-X68-Y68)</f>
        <v>4.5669401888664621E-15</v>
      </c>
      <c r="AB68">
        <f t="shared" ref="AB68:AB89" si="46">AC67</f>
        <v>-14.942253542857863</v>
      </c>
      <c r="AC68">
        <f t="shared" si="30"/>
        <v>-13.341297806159769</v>
      </c>
      <c r="AE68">
        <f t="shared" si="31"/>
        <v>0</v>
      </c>
      <c r="AF68">
        <f t="shared" si="32"/>
        <v>0</v>
      </c>
      <c r="AG68">
        <f t="shared" si="32"/>
        <v>-1.1417350472166155E-13</v>
      </c>
      <c r="AH68">
        <f t="shared" si="33"/>
        <v>-6.0880483486176829E-9</v>
      </c>
      <c r="AI68">
        <f t="shared" si="34"/>
        <v>-6.0881625221224047E-9</v>
      </c>
      <c r="AJ68">
        <f t="shared" si="35"/>
        <v>-1.6009557366980935</v>
      </c>
      <c r="AK68">
        <f t="shared" si="22"/>
        <v>-1.0459577480000506</v>
      </c>
      <c r="AL68">
        <f t="shared" si="26"/>
        <v>-2.6469134907863063</v>
      </c>
      <c r="AN68">
        <f t="shared" si="36"/>
        <v>0</v>
      </c>
      <c r="AO68">
        <f t="shared" si="36"/>
        <v>0</v>
      </c>
      <c r="AP68">
        <f t="shared" si="36"/>
        <v>-1.1325836845965325E-16</v>
      </c>
      <c r="AQ68">
        <f t="shared" si="36"/>
        <v>-6.0392507416574511E-12</v>
      </c>
      <c r="AR68">
        <f t="shared" si="36"/>
        <v>-6.0393640000259105E-12</v>
      </c>
      <c r="AS68">
        <f t="shared" si="36"/>
        <v>-1.5881235769768488E-3</v>
      </c>
      <c r="AT68">
        <f t="shared" si="36"/>
        <v>-1.037574070315312E-3</v>
      </c>
      <c r="AU68">
        <f t="shared" si="23"/>
        <v>-2.6256976533315245E-3</v>
      </c>
      <c r="AW68">
        <v>65</v>
      </c>
      <c r="AX68">
        <f>IF(Z68&gt;0, (R68*SUMPRODUCT(K68:$K$98, X68:$X$98)-K68*$AZ$3)/Z68, 0)</f>
        <v>-2921277103362097.5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0.83803355999999996</v>
      </c>
      <c r="Q69" s="4">
        <f t="shared" ref="Q69:Q89" si="48">$C$8</f>
        <v>25</v>
      </c>
      <c r="R69">
        <f t="shared" si="28"/>
        <v>250000</v>
      </c>
      <c r="S69">
        <f t="shared" si="29"/>
        <v>-1.7163546951570548E+16</v>
      </c>
      <c r="U69">
        <f t="shared" si="40"/>
        <v>0.83803355999999996</v>
      </c>
      <c r="V69">
        <f t="shared" si="41"/>
        <v>0.01</v>
      </c>
      <c r="W69">
        <f t="shared" si="42"/>
        <v>4.5669401888664621E-15</v>
      </c>
      <c r="X69">
        <f t="shared" si="43"/>
        <v>3.8272491447828331E-15</v>
      </c>
      <c r="Y69">
        <f t="shared" si="44"/>
        <v>4.5669401888664619E-17</v>
      </c>
      <c r="Z69">
        <f t="shared" si="45"/>
        <v>6.9402164219496433E-16</v>
      </c>
      <c r="AB69">
        <f t="shared" si="46"/>
        <v>-13.341297806159769</v>
      </c>
      <c r="AC69">
        <f t="shared" si="30"/>
        <v>-11.911873041219366</v>
      </c>
      <c r="AE69">
        <f t="shared" si="31"/>
        <v>0</v>
      </c>
      <c r="AF69">
        <f t="shared" si="32"/>
        <v>0</v>
      </c>
      <c r="AG69">
        <f t="shared" si="32"/>
        <v>-1.7350541054874108E-14</v>
      </c>
      <c r="AH69">
        <f t="shared" si="33"/>
        <v>-9.5681228619570826E-10</v>
      </c>
      <c r="AI69">
        <f t="shared" si="34"/>
        <v>-9.5682963673676312E-10</v>
      </c>
      <c r="AJ69">
        <f t="shared" si="35"/>
        <v>-1.4294247649404035</v>
      </c>
      <c r="AK69">
        <f t="shared" si="22"/>
        <v>-0.93389084643118392</v>
      </c>
      <c r="AL69">
        <f t="shared" si="26"/>
        <v>-2.3633156123284174</v>
      </c>
      <c r="AN69">
        <f t="shared" si="36"/>
        <v>0</v>
      </c>
      <c r="AO69">
        <f t="shared" si="36"/>
        <v>0</v>
      </c>
      <c r="AP69">
        <f t="shared" si="36"/>
        <v>-1.5367384870555176E-17</v>
      </c>
      <c r="AQ69">
        <f t="shared" si="36"/>
        <v>-8.4744922964316879E-13</v>
      </c>
      <c r="AR69">
        <f t="shared" si="36"/>
        <v>-8.4746459702803935E-13</v>
      </c>
      <c r="AS69">
        <f t="shared" si="36"/>
        <v>-1.2660423923881738E-3</v>
      </c>
      <c r="AT69">
        <f t="shared" si="36"/>
        <v>-8.2714769636333253E-4</v>
      </c>
      <c r="AU69">
        <f t="shared" si="23"/>
        <v>-2.0931900895989715E-3</v>
      </c>
      <c r="AW69">
        <v>66</v>
      </c>
      <c r="AX69">
        <f>IF(Z69&gt;0, (R69*SUMPRODUCT(K69:$K$98, X69:$X$98)-K69*$AZ$3)/Z69, 0)</f>
        <v>-1.7163546951570548E+16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0.84243849400000004</v>
      </c>
      <c r="Q70" s="4">
        <f t="shared" si="48"/>
        <v>25</v>
      </c>
      <c r="R70">
        <f t="shared" si="28"/>
        <v>250000</v>
      </c>
      <c r="S70">
        <f t="shared" si="29"/>
        <v>-1.0385225732566581E+17</v>
      </c>
      <c r="U70">
        <f t="shared" si="40"/>
        <v>0.84243849400000004</v>
      </c>
      <c r="V70">
        <f t="shared" si="41"/>
        <v>0.01</v>
      </c>
      <c r="W70">
        <f t="shared" si="42"/>
        <v>6.9402164219496433E-16</v>
      </c>
      <c r="X70">
        <f t="shared" si="43"/>
        <v>5.8467054705413265E-16</v>
      </c>
      <c r="Y70">
        <f t="shared" si="44"/>
        <v>6.9402164219496428E-18</v>
      </c>
      <c r="Z70">
        <f t="shared" si="45"/>
        <v>1.0241087871888204E-16</v>
      </c>
      <c r="AB70">
        <f t="shared" si="46"/>
        <v>-11.911873041219366</v>
      </c>
      <c r="AC70">
        <f t="shared" si="30"/>
        <v>-10.635600929660889</v>
      </c>
      <c r="AE70">
        <f t="shared" si="31"/>
        <v>0</v>
      </c>
      <c r="AF70">
        <f t="shared" si="32"/>
        <v>0</v>
      </c>
      <c r="AG70">
        <f t="shared" si="32"/>
        <v>-2.5602719679720509E-15</v>
      </c>
      <c r="AH70">
        <f t="shared" si="33"/>
        <v>-1.4616763676353315E-10</v>
      </c>
      <c r="AI70">
        <f t="shared" si="34"/>
        <v>-1.4617019703550112E-10</v>
      </c>
      <c r="AJ70">
        <f t="shared" si="35"/>
        <v>-1.2762721115584768</v>
      </c>
      <c r="AK70">
        <f t="shared" si="22"/>
        <v>-0.83383111288535572</v>
      </c>
      <c r="AL70">
        <f t="shared" si="26"/>
        <v>-2.1101032245900027</v>
      </c>
      <c r="AN70">
        <f t="shared" si="36"/>
        <v>0</v>
      </c>
      <c r="AO70">
        <f t="shared" si="36"/>
        <v>0</v>
      </c>
      <c r="AP70">
        <f t="shared" si="36"/>
        <v>-2.0246736203399426E-18</v>
      </c>
      <c r="AQ70">
        <f t="shared" si="36"/>
        <v>-1.1558996934882933E-13</v>
      </c>
      <c r="AR70">
        <f t="shared" si="36"/>
        <v>-1.1559199402244969E-13</v>
      </c>
      <c r="AS70">
        <f t="shared" si="36"/>
        <v>-1.009281243935493E-3</v>
      </c>
      <c r="AT70">
        <f t="shared" si="36"/>
        <v>-6.5939707937157164E-4</v>
      </c>
      <c r="AU70">
        <f t="shared" si="23"/>
        <v>-1.6686783234226565E-3</v>
      </c>
      <c r="AW70">
        <v>67</v>
      </c>
      <c r="AX70">
        <f>IF(Z70&gt;0, (R70*SUMPRODUCT(K70:$K$98, X70:$X$98)-K70*$AZ$3)/Z70, 0)</f>
        <v>-1.0385225732566581E+17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0.84677131100000003</v>
      </c>
      <c r="Q71" s="4">
        <f t="shared" si="48"/>
        <v>25</v>
      </c>
      <c r="R71">
        <f t="shared" si="28"/>
        <v>250000</v>
      </c>
      <c r="S71">
        <f t="shared" si="29"/>
        <v>-6.4739285406054182E+17</v>
      </c>
      <c r="U71">
        <f t="shared" si="40"/>
        <v>0.84677131100000003</v>
      </c>
      <c r="V71">
        <f t="shared" si="41"/>
        <v>0.01</v>
      </c>
      <c r="W71">
        <f t="shared" si="42"/>
        <v>1.0241087871888204E-16</v>
      </c>
      <c r="X71">
        <f t="shared" si="43"/>
        <v>8.6718594033449742E-17</v>
      </c>
      <c r="Y71">
        <f t="shared" si="44"/>
        <v>1.0241087871888203E-18</v>
      </c>
      <c r="Z71">
        <f t="shared" si="45"/>
        <v>1.4668175898243473E-17</v>
      </c>
      <c r="AB71">
        <f t="shared" si="46"/>
        <v>-10.635600929660889</v>
      </c>
      <c r="AC71">
        <f t="shared" si="30"/>
        <v>-9.4960722586258939</v>
      </c>
      <c r="AE71">
        <f t="shared" si="31"/>
        <v>0</v>
      </c>
      <c r="AF71">
        <f t="shared" si="32"/>
        <v>0</v>
      </c>
      <c r="AG71">
        <f t="shared" si="32"/>
        <v>-3.667043974560868E-16</v>
      </c>
      <c r="AH71">
        <f t="shared" si="33"/>
        <v>-2.1679648508362434E-11</v>
      </c>
      <c r="AI71">
        <f t="shared" si="34"/>
        <v>-2.168001521275989E-11</v>
      </c>
      <c r="AJ71">
        <f t="shared" si="35"/>
        <v>-1.139528671034995</v>
      </c>
      <c r="AK71">
        <f t="shared" si="22"/>
        <v>-0.74449206507626231</v>
      </c>
      <c r="AL71">
        <f t="shared" si="26"/>
        <v>-1.8840207361329373</v>
      </c>
      <c r="AN71">
        <f t="shared" si="36"/>
        <v>0</v>
      </c>
      <c r="AO71">
        <f t="shared" si="36"/>
        <v>0</v>
      </c>
      <c r="AP71">
        <f t="shared" si="36"/>
        <v>-2.5892084669122649E-19</v>
      </c>
      <c r="AQ71">
        <f t="shared" si="36"/>
        <v>-1.5307460141449724E-14</v>
      </c>
      <c r="AR71">
        <f t="shared" si="36"/>
        <v>-1.5307719062296415E-14</v>
      </c>
      <c r="AS71">
        <f t="shared" si="36"/>
        <v>-8.0459282839290529E-4</v>
      </c>
      <c r="AT71">
        <f t="shared" si="36"/>
        <v>-5.2566731455007778E-4</v>
      </c>
      <c r="AU71">
        <f t="shared" si="23"/>
        <v>-1.3302601429582908E-3</v>
      </c>
      <c r="AW71">
        <v>68</v>
      </c>
      <c r="AX71">
        <f>IF(Z71&gt;0, (R71*SUMPRODUCT(K71:$K$98, X71:$X$98)-K71*$AZ$3)/Z71, 0)</f>
        <v>-6.4739285406054182E+17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0.85120774200000004</v>
      </c>
      <c r="Q72" s="4">
        <f t="shared" si="48"/>
        <v>25</v>
      </c>
      <c r="R72">
        <f t="shared" si="28"/>
        <v>250000</v>
      </c>
      <c r="S72">
        <f t="shared" si="29"/>
        <v>-4.164708769149269E+18</v>
      </c>
      <c r="U72">
        <f t="shared" si="40"/>
        <v>0.85120774200000004</v>
      </c>
      <c r="V72">
        <f t="shared" si="41"/>
        <v>0.01</v>
      </c>
      <c r="W72">
        <f t="shared" si="42"/>
        <v>1.4668175898243473E-17</v>
      </c>
      <c r="X72">
        <f t="shared" si="43"/>
        <v>1.2485664885602649E-17</v>
      </c>
      <c r="Y72">
        <f t="shared" si="44"/>
        <v>1.4668175898243474E-19</v>
      </c>
      <c r="Z72">
        <f t="shared" si="45"/>
        <v>2.0358292536583894E-18</v>
      </c>
      <c r="AB72">
        <f t="shared" si="46"/>
        <v>-9.4960722586258939</v>
      </c>
      <c r="AC72">
        <f t="shared" si="30"/>
        <v>-8.4786359452017059</v>
      </c>
      <c r="AE72">
        <f t="shared" si="31"/>
        <v>0</v>
      </c>
      <c r="AF72">
        <f t="shared" si="32"/>
        <v>0</v>
      </c>
      <c r="AG72">
        <f t="shared" si="32"/>
        <v>-5.0895731341459735E-17</v>
      </c>
      <c r="AH72">
        <f t="shared" si="33"/>
        <v>-3.1214162214006622E-12</v>
      </c>
      <c r="AI72">
        <f t="shared" si="34"/>
        <v>-3.1214671171320038E-12</v>
      </c>
      <c r="AJ72">
        <f t="shared" si="35"/>
        <v>-1.0174363134241879</v>
      </c>
      <c r="AK72">
        <f t="shared" ref="AK72:AK89" si="49">G72*SUM(AB72:AB72, AE72:AF72)</f>
        <v>-0.66472505810381266</v>
      </c>
      <c r="AL72">
        <f t="shared" si="26"/>
        <v>-1.6821613715311221</v>
      </c>
      <c r="AN72">
        <f t="shared" si="36"/>
        <v>0</v>
      </c>
      <c r="AO72">
        <f t="shared" si="36"/>
        <v>0</v>
      </c>
      <c r="AP72">
        <f t="shared" si="36"/>
        <v>-3.2085900853167092E-20</v>
      </c>
      <c r="AQ72">
        <f t="shared" si="36"/>
        <v>-1.9678163327568487E-15</v>
      </c>
      <c r="AR72">
        <f t="shared" si="36"/>
        <v>-1.967848418657702E-15</v>
      </c>
      <c r="AS72">
        <f t="shared" si="36"/>
        <v>-6.4141647671633667E-4</v>
      </c>
      <c r="AT72">
        <f t="shared" si="36"/>
        <v>-4.1905876478801285E-4</v>
      </c>
      <c r="AU72">
        <f t="shared" si="23"/>
        <v>-1.0604752415063173E-3</v>
      </c>
      <c r="AW72">
        <v>69</v>
      </c>
      <c r="AX72">
        <f>IF(Z72&gt;0, (R72*SUMPRODUCT(K72:$K$98, X72:$X$98)-K72*$AZ$3)/Z72, 0)</f>
        <v>-4.164708769149269E+18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0.85572183800000001</v>
      </c>
      <c r="Q73" s="4">
        <f t="shared" si="48"/>
        <v>25</v>
      </c>
      <c r="R73">
        <f t="shared" si="28"/>
        <v>250000</v>
      </c>
      <c r="S73">
        <f t="shared" si="29"/>
        <v>-2.7692440208220189E+19</v>
      </c>
      <c r="U73">
        <f t="shared" si="40"/>
        <v>0.85572183800000001</v>
      </c>
      <c r="V73">
        <f t="shared" si="41"/>
        <v>0.01</v>
      </c>
      <c r="W73">
        <f t="shared" si="42"/>
        <v>2.0358292536583894E-18</v>
      </c>
      <c r="X73">
        <f t="shared" si="43"/>
        <v>1.7421035507947252E-18</v>
      </c>
      <c r="Y73">
        <f t="shared" si="44"/>
        <v>2.0358292536583894E-20</v>
      </c>
      <c r="Z73">
        <f t="shared" si="45"/>
        <v>2.7336741032708035E-19</v>
      </c>
      <c r="AB73">
        <f t="shared" si="46"/>
        <v>-8.4786359452017059</v>
      </c>
      <c r="AC73">
        <f t="shared" si="30"/>
        <v>-7.5702106653586672</v>
      </c>
      <c r="AE73">
        <f t="shared" si="31"/>
        <v>0</v>
      </c>
      <c r="AF73">
        <f t="shared" si="32"/>
        <v>0</v>
      </c>
      <c r="AG73">
        <f t="shared" si="32"/>
        <v>-6.8341852581770087E-18</v>
      </c>
      <c r="AH73">
        <f t="shared" si="33"/>
        <v>-4.3552588769868128E-13</v>
      </c>
      <c r="AI73">
        <f t="shared" si="34"/>
        <v>-4.3553272188393947E-13</v>
      </c>
      <c r="AJ73">
        <f t="shared" si="35"/>
        <v>-0.90842527984303878</v>
      </c>
      <c r="AK73">
        <f t="shared" si="49"/>
        <v>-0.59350451616411948</v>
      </c>
      <c r="AL73">
        <f t="shared" si="26"/>
        <v>-1.5019297960075937</v>
      </c>
      <c r="AN73">
        <f t="shared" si="36"/>
        <v>0</v>
      </c>
      <c r="AO73">
        <f t="shared" si="36"/>
        <v>0</v>
      </c>
      <c r="AP73">
        <f t="shared" si="36"/>
        <v>-3.846817672033491E-21</v>
      </c>
      <c r="AQ73">
        <f t="shared" si="36"/>
        <v>-2.4514826832105276E-16</v>
      </c>
      <c r="AR73">
        <f t="shared" si="36"/>
        <v>-2.451521151387248E-16</v>
      </c>
      <c r="AS73">
        <f t="shared" si="36"/>
        <v>-5.1133328819861796E-4</v>
      </c>
      <c r="AT73">
        <f t="shared" si="36"/>
        <v>-3.3407108162309752E-4</v>
      </c>
      <c r="AU73">
        <f t="shared" si="23"/>
        <v>-8.4540436982196061E-4</v>
      </c>
      <c r="AW73">
        <v>70</v>
      </c>
      <c r="AX73">
        <f>IF(Z73&gt;0, (R73*SUMPRODUCT(K73:$K$98, X73:$X$98)-K73*$AZ$3)/Z73, 0)</f>
        <v>-2.7692440208220189E+19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0.86028443099999996</v>
      </c>
      <c r="Q74" s="4">
        <f t="shared" si="48"/>
        <v>25</v>
      </c>
      <c r="R74">
        <f t="shared" si="28"/>
        <v>250000</v>
      </c>
      <c r="S74">
        <f t="shared" si="29"/>
        <v>-1.9061237778676911E+20</v>
      </c>
      <c r="U74">
        <f t="shared" si="40"/>
        <v>0.86028443099999996</v>
      </c>
      <c r="V74">
        <f t="shared" si="41"/>
        <v>0.01</v>
      </c>
      <c r="W74">
        <f t="shared" si="42"/>
        <v>2.7336741032708035E-19</v>
      </c>
      <c r="X74">
        <f t="shared" si="43"/>
        <v>2.3517372704717581E-19</v>
      </c>
      <c r="Y74">
        <f t="shared" si="44"/>
        <v>2.7336741032708037E-21</v>
      </c>
      <c r="Z74">
        <f t="shared" si="45"/>
        <v>3.5460009176633735E-20</v>
      </c>
      <c r="AB74">
        <f t="shared" si="46"/>
        <v>-7.5702106653586672</v>
      </c>
      <c r="AC74">
        <f t="shared" si="30"/>
        <v>-6.7591166654988086</v>
      </c>
      <c r="AE74">
        <f t="shared" si="31"/>
        <v>0</v>
      </c>
      <c r="AF74">
        <f t="shared" si="32"/>
        <v>0</v>
      </c>
      <c r="AG74">
        <f t="shared" si="32"/>
        <v>-8.8650022941584346E-19</v>
      </c>
      <c r="AH74">
        <f t="shared" si="33"/>
        <v>-5.8793431761793954E-14</v>
      </c>
      <c r="AI74">
        <f t="shared" si="34"/>
        <v>-5.8794318262023368E-14</v>
      </c>
      <c r="AJ74">
        <f t="shared" si="35"/>
        <v>-0.81109399985985853</v>
      </c>
      <c r="AK74">
        <f t="shared" si="49"/>
        <v>-0.52991474657510673</v>
      </c>
      <c r="AL74">
        <f t="shared" si="26"/>
        <v>-1.341008746435024</v>
      </c>
      <c r="AN74">
        <f t="shared" si="36"/>
        <v>0</v>
      </c>
      <c r="AO74">
        <f t="shared" si="36"/>
        <v>0</v>
      </c>
      <c r="AP74">
        <f t="shared" si="36"/>
        <v>-4.4552869925632149E-22</v>
      </c>
      <c r="AQ74">
        <f t="shared" si="36"/>
        <v>-2.954783350130425E-17</v>
      </c>
      <c r="AR74">
        <f t="shared" si="36"/>
        <v>-2.95482790300035E-17</v>
      </c>
      <c r="AS74">
        <f t="shared" si="36"/>
        <v>-4.0763176673997093E-4</v>
      </c>
      <c r="AT74">
        <f t="shared" si="36"/>
        <v>-2.663194209367806E-4</v>
      </c>
      <c r="AU74">
        <f t="shared" si="23"/>
        <v>-6.7395118767678102E-4</v>
      </c>
      <c r="AW74">
        <v>71</v>
      </c>
      <c r="AX74">
        <f>IF(Z74&gt;0, (R74*SUMPRODUCT(K74:$K$98, X74:$X$98)-K74*$AZ$3)/Z74, 0)</f>
        <v>-1.9061237778676911E+20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0.86486670799999998</v>
      </c>
      <c r="Q75" s="4">
        <f t="shared" si="48"/>
        <v>25</v>
      </c>
      <c r="R75">
        <f t="shared" si="28"/>
        <v>250000</v>
      </c>
      <c r="S75">
        <f t="shared" si="29"/>
        <v>-1.3600666961107432E+21</v>
      </c>
      <c r="U75">
        <f t="shared" si="40"/>
        <v>0.86486670799999998</v>
      </c>
      <c r="V75">
        <f t="shared" si="41"/>
        <v>0.01</v>
      </c>
      <c r="W75">
        <f t="shared" si="42"/>
        <v>3.5460009176633735E-20</v>
      </c>
      <c r="X75">
        <f t="shared" si="43"/>
        <v>3.0668181402245006E-20</v>
      </c>
      <c r="Y75">
        <f t="shared" si="44"/>
        <v>3.5460009176633737E-22</v>
      </c>
      <c r="Z75">
        <f t="shared" si="45"/>
        <v>4.4372276826223913E-21</v>
      </c>
      <c r="AB75">
        <f t="shared" si="46"/>
        <v>-6.7591166654988086</v>
      </c>
      <c r="AC75">
        <f t="shared" si="30"/>
        <v>-6.0349255941953652</v>
      </c>
      <c r="AE75">
        <f t="shared" si="31"/>
        <v>0</v>
      </c>
      <c r="AF75">
        <f t="shared" si="32"/>
        <v>0</v>
      </c>
      <c r="AG75">
        <f t="shared" si="32"/>
        <v>-1.1093069206555978E-19</v>
      </c>
      <c r="AH75">
        <f t="shared" si="33"/>
        <v>-7.6670453505612515E-15</v>
      </c>
      <c r="AI75">
        <f t="shared" si="34"/>
        <v>-7.6671562812533166E-15</v>
      </c>
      <c r="AJ75">
        <f t="shared" si="35"/>
        <v>-0.7241910713034434</v>
      </c>
      <c r="AK75">
        <f t="shared" si="49"/>
        <v>-0.47313816658491664</v>
      </c>
      <c r="AL75">
        <f t="shared" si="26"/>
        <v>-1.1973292378883678</v>
      </c>
      <c r="AN75">
        <f t="shared" si="36"/>
        <v>0</v>
      </c>
      <c r="AO75">
        <f t="shared" si="36"/>
        <v>0</v>
      </c>
      <c r="AP75">
        <f t="shared" si="36"/>
        <v>-4.9777207873590613E-23</v>
      </c>
      <c r="AQ75">
        <f t="shared" si="36"/>
        <v>-3.4403833879047922E-18</v>
      </c>
      <c r="AR75">
        <f t="shared" si="36"/>
        <v>-3.4404331651126657E-18</v>
      </c>
      <c r="AS75">
        <f t="shared" si="36"/>
        <v>-3.2496154874040969E-4</v>
      </c>
      <c r="AT75">
        <f t="shared" si="36"/>
        <v>-2.1230821184373445E-4</v>
      </c>
      <c r="AU75">
        <f t="shared" si="23"/>
        <v>-5.3726976058414758E-4</v>
      </c>
      <c r="AW75">
        <v>72</v>
      </c>
      <c r="AX75">
        <f>IF(Z75&gt;0, (R75*SUMPRODUCT(K75:$K$98, X75:$X$98)-K75*$AZ$3)/Z75, 0)</f>
        <v>-1.3600666961107432E+21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0.86947332300000002</v>
      </c>
      <c r="Q76" s="4">
        <f t="shared" si="48"/>
        <v>25</v>
      </c>
      <c r="R76">
        <f t="shared" si="28"/>
        <v>250000</v>
      </c>
      <c r="S76">
        <f t="shared" si="29"/>
        <v>-1.0075323526795586E+22</v>
      </c>
      <c r="U76">
        <f t="shared" si="40"/>
        <v>0.86947332300000002</v>
      </c>
      <c r="V76">
        <f t="shared" si="41"/>
        <v>0.01</v>
      </c>
      <c r="W76">
        <f t="shared" si="42"/>
        <v>4.4372276826223913E-21</v>
      </c>
      <c r="X76">
        <f t="shared" si="43"/>
        <v>3.8580510981172801E-21</v>
      </c>
      <c r="Y76">
        <f t="shared" si="44"/>
        <v>4.4372276826223912E-23</v>
      </c>
      <c r="Z76">
        <f t="shared" si="45"/>
        <v>5.3480430767888731E-22</v>
      </c>
      <c r="AB76">
        <f t="shared" si="46"/>
        <v>-6.0349255941953652</v>
      </c>
      <c r="AC76">
        <f t="shared" si="30"/>
        <v>-5.388326423388718</v>
      </c>
      <c r="AE76">
        <f t="shared" si="31"/>
        <v>0</v>
      </c>
      <c r="AF76">
        <f t="shared" si="32"/>
        <v>0</v>
      </c>
      <c r="AG76">
        <f t="shared" si="32"/>
        <v>-1.3370107691972183E-20</v>
      </c>
      <c r="AH76">
        <f t="shared" si="33"/>
        <v>-9.6451277452932009E-16</v>
      </c>
      <c r="AI76">
        <f t="shared" si="34"/>
        <v>-9.6452614463701199E-16</v>
      </c>
      <c r="AJ76">
        <f t="shared" si="35"/>
        <v>-0.64659917080664719</v>
      </c>
      <c r="AK76">
        <f t="shared" si="49"/>
        <v>-0.42244479159367559</v>
      </c>
      <c r="AL76">
        <f t="shared" si="26"/>
        <v>-1.0690439624003238</v>
      </c>
      <c r="AN76">
        <f t="shared" si="36"/>
        <v>0</v>
      </c>
      <c r="AO76">
        <f t="shared" si="36"/>
        <v>0</v>
      </c>
      <c r="AP76">
        <f t="shared" si="36"/>
        <v>-5.3566798708411699E-24</v>
      </c>
      <c r="AQ76">
        <f t="shared" si="36"/>
        <v>-3.8642816374564818E-19</v>
      </c>
      <c r="AR76">
        <f t="shared" si="36"/>
        <v>-3.8643352042551901E-19</v>
      </c>
      <c r="AS76">
        <f t="shared" si="36"/>
        <v>-2.5905735709535262E-4</v>
      </c>
      <c r="AT76">
        <f t="shared" si="36"/>
        <v>-1.6925080663563014E-4</v>
      </c>
      <c r="AU76">
        <f t="shared" si="23"/>
        <v>-4.2830816373098316E-4</v>
      </c>
      <c r="AW76">
        <v>73</v>
      </c>
      <c r="AX76">
        <f>IF(Z76&gt;0, (R76*SUMPRODUCT(K76:$K$98, X76:$X$98)-K76*$AZ$3)/Z76, 0)</f>
        <v>-1.0075323526795586E+22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0.874112687</v>
      </c>
      <c r="Q77" s="4">
        <f t="shared" si="48"/>
        <v>25</v>
      </c>
      <c r="R77">
        <f t="shared" si="28"/>
        <v>250000</v>
      </c>
      <c r="S77">
        <f t="shared" si="29"/>
        <v>-7.7625620480958541E+22</v>
      </c>
      <c r="U77">
        <f t="shared" si="40"/>
        <v>0.874112687</v>
      </c>
      <c r="V77">
        <f t="shared" si="41"/>
        <v>0.01</v>
      </c>
      <c r="W77">
        <f t="shared" si="42"/>
        <v>5.3480430767888731E-22</v>
      </c>
      <c r="X77">
        <f t="shared" si="43"/>
        <v>4.6747923040436688E-22</v>
      </c>
      <c r="Y77">
        <f t="shared" si="44"/>
        <v>5.3480430767888731E-24</v>
      </c>
      <c r="Z77">
        <f t="shared" si="45"/>
        <v>6.1977034197731555E-23</v>
      </c>
      <c r="AB77">
        <f t="shared" si="46"/>
        <v>-5.388326423388718</v>
      </c>
      <c r="AC77">
        <f t="shared" si="30"/>
        <v>-4.8110057351684983</v>
      </c>
      <c r="AE77">
        <f t="shared" si="31"/>
        <v>0</v>
      </c>
      <c r="AF77">
        <f t="shared" si="32"/>
        <v>0</v>
      </c>
      <c r="AG77">
        <f t="shared" si="32"/>
        <v>-1.5494258549432889E-21</v>
      </c>
      <c r="AH77">
        <f t="shared" si="33"/>
        <v>-1.1686980760109171E-16</v>
      </c>
      <c r="AI77">
        <f t="shared" si="34"/>
        <v>-1.1687135702694666E-16</v>
      </c>
      <c r="AJ77">
        <f t="shared" si="35"/>
        <v>-0.57732068822021976</v>
      </c>
      <c r="AK77">
        <f t="shared" si="49"/>
        <v>-0.37718284963721027</v>
      </c>
      <c r="AL77">
        <f t="shared" si="26"/>
        <v>-0.95450353785743014</v>
      </c>
      <c r="AN77">
        <f t="shared" si="36"/>
        <v>0</v>
      </c>
      <c r="AO77">
        <f t="shared" si="36"/>
        <v>0</v>
      </c>
      <c r="AP77">
        <f t="shared" si="36"/>
        <v>-5.5426003288658089E-25</v>
      </c>
      <c r="AQ77">
        <f t="shared" si="36"/>
        <v>-4.1806623529462385E-20</v>
      </c>
      <c r="AR77">
        <f t="shared" si="36"/>
        <v>-4.1807177789495271E-20</v>
      </c>
      <c r="AS77">
        <f t="shared" si="36"/>
        <v>-2.0651893901096316E-4</v>
      </c>
      <c r="AT77">
        <f t="shared" si="36"/>
        <v>-1.3492570682049594E-4</v>
      </c>
      <c r="AU77">
        <f t="shared" si="23"/>
        <v>-3.414446458314591E-4</v>
      </c>
      <c r="AW77">
        <v>74</v>
      </c>
      <c r="AX77">
        <f>IF(Z77&gt;0, (R77*SUMPRODUCT(K77:$K$98, X77:$X$98)-K77*$AZ$3)/Z77, 0)</f>
        <v>-7.7625620480958541E+22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0.87875849299999997</v>
      </c>
      <c r="Q78" s="4">
        <f t="shared" si="48"/>
        <v>25</v>
      </c>
      <c r="R78">
        <f t="shared" si="28"/>
        <v>250000</v>
      </c>
      <c r="S78">
        <f t="shared" si="29"/>
        <v>-6.2304612355837235E+23</v>
      </c>
      <c r="U78">
        <f t="shared" si="40"/>
        <v>0.87875849299999997</v>
      </c>
      <c r="V78">
        <f t="shared" si="41"/>
        <v>0.01</v>
      </c>
      <c r="W78">
        <f t="shared" si="42"/>
        <v>6.1977034197731555E-23</v>
      </c>
      <c r="X78">
        <f t="shared" si="43"/>
        <v>5.4462845172208045E-23</v>
      </c>
      <c r="Y78">
        <f t="shared" si="44"/>
        <v>6.1977034197731557E-25</v>
      </c>
      <c r="Z78">
        <f t="shared" si="45"/>
        <v>6.894418683546194E-24</v>
      </c>
      <c r="AB78">
        <f t="shared" si="46"/>
        <v>-4.8110057351684983</v>
      </c>
      <c r="AC78">
        <f t="shared" si="30"/>
        <v>-4.2955408349718729</v>
      </c>
      <c r="AE78">
        <f t="shared" si="31"/>
        <v>0</v>
      </c>
      <c r="AF78">
        <f t="shared" si="32"/>
        <v>0</v>
      </c>
      <c r="AG78">
        <f t="shared" si="32"/>
        <v>-1.7236046708865484E-22</v>
      </c>
      <c r="AH78">
        <f t="shared" si="33"/>
        <v>-1.3615711293052012E-17</v>
      </c>
      <c r="AI78">
        <f t="shared" si="34"/>
        <v>-1.36158836535191E-17</v>
      </c>
      <c r="AJ78">
        <f t="shared" si="35"/>
        <v>-0.51546490019662539</v>
      </c>
      <c r="AK78">
        <f t="shared" si="49"/>
        <v>-0.33677040146179493</v>
      </c>
      <c r="AL78">
        <f t="shared" si="26"/>
        <v>-0.85223530165842032</v>
      </c>
      <c r="AN78">
        <f t="shared" si="36"/>
        <v>0</v>
      </c>
      <c r="AO78">
        <f t="shared" si="36"/>
        <v>0</v>
      </c>
      <c r="AP78">
        <f t="shared" si="36"/>
        <v>-5.5050644043011434E-26</v>
      </c>
      <c r="AQ78">
        <f t="shared" si="36"/>
        <v>-4.3487563502637703E-21</v>
      </c>
      <c r="AR78">
        <f t="shared" si="36"/>
        <v>-4.3488114009078133E-21</v>
      </c>
      <c r="AS78">
        <f t="shared" si="36"/>
        <v>-1.646356337778726E-4</v>
      </c>
      <c r="AT78">
        <f t="shared" si="36"/>
        <v>-1.0756194740154333E-4</v>
      </c>
      <c r="AU78">
        <f t="shared" si="23"/>
        <v>-2.7219758117941591E-4</v>
      </c>
      <c r="AW78">
        <v>75</v>
      </c>
      <c r="AX78">
        <f>IF(Z78&gt;0, (R78*SUMPRODUCT(K78:$K$98, X78:$X$98)-K78*$AZ$3)/Z78, 0)</f>
        <v>-6.2304612355837235E+23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0.88338371900000001</v>
      </c>
      <c r="Q79" s="4">
        <f t="shared" si="48"/>
        <v>25</v>
      </c>
      <c r="R79">
        <f t="shared" si="28"/>
        <v>250000</v>
      </c>
      <c r="S79">
        <f t="shared" si="29"/>
        <v>-5.2176944884107041E+24</v>
      </c>
      <c r="U79">
        <f t="shared" si="40"/>
        <v>0.88338371900000001</v>
      </c>
      <c r="V79">
        <f t="shared" si="41"/>
        <v>0.01</v>
      </c>
      <c r="W79">
        <f t="shared" si="42"/>
        <v>6.894418683546194E-24</v>
      </c>
      <c r="X79">
        <f t="shared" si="43"/>
        <v>6.0904172170141209E-24</v>
      </c>
      <c r="Y79">
        <f t="shared" si="44"/>
        <v>6.8944186835461938E-26</v>
      </c>
      <c r="Z79">
        <f t="shared" si="45"/>
        <v>7.3505727969661106E-25</v>
      </c>
      <c r="AB79">
        <f t="shared" si="46"/>
        <v>-4.2955408349718729</v>
      </c>
      <c r="AC79">
        <f t="shared" si="30"/>
        <v>-3.835304316939173</v>
      </c>
      <c r="AE79">
        <f t="shared" si="31"/>
        <v>0</v>
      </c>
      <c r="AF79">
        <f t="shared" si="32"/>
        <v>0</v>
      </c>
      <c r="AG79">
        <f t="shared" si="32"/>
        <v>-1.8376431992415275E-23</v>
      </c>
      <c r="AH79">
        <f t="shared" si="33"/>
        <v>-1.5226043042535302E-18</v>
      </c>
      <c r="AI79">
        <f t="shared" si="34"/>
        <v>-1.5226226806855226E-18</v>
      </c>
      <c r="AJ79">
        <f t="shared" si="35"/>
        <v>-0.46023651803269994</v>
      </c>
      <c r="AK79">
        <f t="shared" si="49"/>
        <v>-0.30068785844803114</v>
      </c>
      <c r="AL79">
        <f t="shared" si="26"/>
        <v>-0.76092437648073108</v>
      </c>
      <c r="AN79">
        <f t="shared" si="36"/>
        <v>0</v>
      </c>
      <c r="AO79">
        <f t="shared" si="36"/>
        <v>0</v>
      </c>
      <c r="AP79">
        <f t="shared" si="36"/>
        <v>-5.240441905822039E-27</v>
      </c>
      <c r="AQ79">
        <f t="shared" si="36"/>
        <v>-4.342039523933986E-22</v>
      </c>
      <c r="AR79">
        <f t="shared" si="36"/>
        <v>-4.3420919283530442E-22</v>
      </c>
      <c r="AS79">
        <f t="shared" si="36"/>
        <v>-1.3124651927445163E-4</v>
      </c>
      <c r="AT79">
        <f t="shared" si="36"/>
        <v>-8.5747725925975219E-5</v>
      </c>
      <c r="AU79">
        <f t="shared" si="23"/>
        <v>-2.1699424520042686E-4</v>
      </c>
      <c r="AW79">
        <v>76</v>
      </c>
      <c r="AX79">
        <f>IF(Z79&gt;0, (R79*SUMPRODUCT(K79:$K$98, X79:$X$98)-K79*$AZ$3)/Z79, 0)</f>
        <v>-5.2176944884107041E+24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0.88875356999999999</v>
      </c>
      <c r="Q80" s="4">
        <f t="shared" si="48"/>
        <v>25</v>
      </c>
      <c r="R80">
        <f t="shared" si="28"/>
        <v>250000</v>
      </c>
      <c r="S80">
        <f t="shared" si="29"/>
        <v>-4.6013037627339964E+25</v>
      </c>
      <c r="U80">
        <f t="shared" si="40"/>
        <v>0.88875356999999999</v>
      </c>
      <c r="V80">
        <f t="shared" si="41"/>
        <v>0.01</v>
      </c>
      <c r="W80">
        <f t="shared" si="42"/>
        <v>7.3505727969661106E-25</v>
      </c>
      <c r="X80">
        <f t="shared" si="43"/>
        <v>6.5328478148485159E-25</v>
      </c>
      <c r="Y80">
        <f t="shared" si="44"/>
        <v>7.3505727969661108E-27</v>
      </c>
      <c r="Z80">
        <f t="shared" si="45"/>
        <v>7.442192541479336E-26</v>
      </c>
      <c r="AB80">
        <f t="shared" si="46"/>
        <v>-3.835304316939173</v>
      </c>
      <c r="AC80">
        <f t="shared" si="30"/>
        <v>-3.4243788544099751</v>
      </c>
      <c r="AE80">
        <f t="shared" si="31"/>
        <v>0</v>
      </c>
      <c r="AF80">
        <f t="shared" si="32"/>
        <v>0</v>
      </c>
      <c r="AG80">
        <f t="shared" si="32"/>
        <v>-1.860548135369834E-24</v>
      </c>
      <c r="AH80">
        <f t="shared" si="33"/>
        <v>-1.6332119537121289E-19</v>
      </c>
      <c r="AI80">
        <f t="shared" si="34"/>
        <v>-1.6332305591934824E-19</v>
      </c>
      <c r="AJ80">
        <f t="shared" si="35"/>
        <v>-0.41092546252919782</v>
      </c>
      <c r="AK80">
        <f t="shared" si="49"/>
        <v>-0.26847130218574211</v>
      </c>
      <c r="AL80">
        <f t="shared" si="26"/>
        <v>-0.67939676471493993</v>
      </c>
      <c r="AN80">
        <f t="shared" si="36"/>
        <v>0</v>
      </c>
      <c r="AO80">
        <f t="shared" si="36"/>
        <v>0</v>
      </c>
      <c r="AP80">
        <f t="shared" si="36"/>
        <v>-4.7372860230971214E-28</v>
      </c>
      <c r="AQ80">
        <f t="shared" si="36"/>
        <v>-4.1584477251579817E-23</v>
      </c>
      <c r="AR80">
        <f t="shared" si="36"/>
        <v>-4.1584950980182127E-23</v>
      </c>
      <c r="AS80">
        <f t="shared" si="36"/>
        <v>-1.0462892161547519E-4</v>
      </c>
      <c r="AT80">
        <f t="shared" si="36"/>
        <v>-6.8357562122110344E-5</v>
      </c>
      <c r="AU80">
        <f t="shared" si="23"/>
        <v>-1.7298648373758552E-4</v>
      </c>
      <c r="AW80">
        <v>77</v>
      </c>
      <c r="AX80">
        <f>IF(Z80&gt;0, (R80*SUMPRODUCT(K80:$K$98, X80:$X$98)-K80*$AZ$3)/Z80, 0)</f>
        <v>-4.6013037627339964E+25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0.89409425099999995</v>
      </c>
      <c r="Q81" s="4">
        <f t="shared" si="48"/>
        <v>25</v>
      </c>
      <c r="R81">
        <f t="shared" si="28"/>
        <v>250000</v>
      </c>
      <c r="S81">
        <f t="shared" si="29"/>
        <v>-4.2836920349920788E+26</v>
      </c>
      <c r="U81">
        <f t="shared" si="40"/>
        <v>0.89409425099999995</v>
      </c>
      <c r="V81">
        <f t="shared" si="41"/>
        <v>0.01</v>
      </c>
      <c r="W81">
        <f t="shared" si="42"/>
        <v>7.442192541479336E-26</v>
      </c>
      <c r="X81">
        <f t="shared" si="43"/>
        <v>6.6540215661717532E-26</v>
      </c>
      <c r="Y81">
        <f t="shared" si="44"/>
        <v>7.4421925414793361E-28</v>
      </c>
      <c r="Z81">
        <f t="shared" si="45"/>
        <v>7.1374904989278948E-27</v>
      </c>
      <c r="AB81">
        <f t="shared" si="46"/>
        <v>-3.4243788544099751</v>
      </c>
      <c r="AC81">
        <f t="shared" si="30"/>
        <v>-3.057481120008906</v>
      </c>
      <c r="AE81">
        <f t="shared" si="31"/>
        <v>0</v>
      </c>
      <c r="AF81">
        <f t="shared" si="32"/>
        <v>0</v>
      </c>
      <c r="AG81">
        <f t="shared" si="32"/>
        <v>-1.7843726247319737E-25</v>
      </c>
      <c r="AH81">
        <f t="shared" si="33"/>
        <v>-1.6635053915429383E-20</v>
      </c>
      <c r="AI81">
        <f t="shared" si="34"/>
        <v>-1.6635232352691857E-20</v>
      </c>
      <c r="AJ81">
        <f t="shared" si="35"/>
        <v>-0.3668977344010691</v>
      </c>
      <c r="AK81">
        <f t="shared" si="49"/>
        <v>-0.23970651980869828</v>
      </c>
      <c r="AL81">
        <f t="shared" si="26"/>
        <v>-0.60660425420976738</v>
      </c>
      <c r="AN81">
        <f t="shared" si="36"/>
        <v>0</v>
      </c>
      <c r="AO81">
        <f t="shared" si="36"/>
        <v>0</v>
      </c>
      <c r="AP81">
        <f t="shared" si="36"/>
        <v>-4.056544323860365E-29</v>
      </c>
      <c r="AQ81">
        <f t="shared" si="36"/>
        <v>-3.7817680344587401E-24</v>
      </c>
      <c r="AR81">
        <f t="shared" si="36"/>
        <v>-3.7818085999019796E-24</v>
      </c>
      <c r="AS81">
        <f t="shared" si="36"/>
        <v>-8.3409535726622352E-5</v>
      </c>
      <c r="AT81">
        <f t="shared" si="36"/>
        <v>-5.4494230008059891E-5</v>
      </c>
      <c r="AU81">
        <f t="shared" si="23"/>
        <v>-1.3790376573468224E-4</v>
      </c>
      <c r="AW81">
        <v>78</v>
      </c>
      <c r="AX81">
        <f>IF(Z81&gt;0, (R81*SUMPRODUCT(K81:$K$98, X81:$X$98)-K81*$AZ$3)/Z81, 0)</f>
        <v>-4.2836920349920788E+26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0.89939914200000004</v>
      </c>
      <c r="Q82" s="4">
        <f t="shared" si="48"/>
        <v>25</v>
      </c>
      <c r="R82">
        <f t="shared" si="28"/>
        <v>250000</v>
      </c>
      <c r="S82">
        <f t="shared" si="29"/>
        <v>-4.2215108285651414E+27</v>
      </c>
      <c r="U82">
        <f t="shared" si="40"/>
        <v>0.89939914200000004</v>
      </c>
      <c r="V82">
        <f t="shared" si="41"/>
        <v>0.01</v>
      </c>
      <c r="W82">
        <f t="shared" si="42"/>
        <v>7.1374904989278948E-27</v>
      </c>
      <c r="X82">
        <f t="shared" si="43"/>
        <v>6.4194528307689006E-27</v>
      </c>
      <c r="Y82">
        <f t="shared" si="44"/>
        <v>7.1374904989278952E-29</v>
      </c>
      <c r="Z82">
        <f t="shared" si="45"/>
        <v>6.466627631697153E-28</v>
      </c>
      <c r="AB82">
        <f t="shared" si="46"/>
        <v>-3.057481120008906</v>
      </c>
      <c r="AC82">
        <f t="shared" si="30"/>
        <v>-2.7298938571508087</v>
      </c>
      <c r="AE82">
        <f t="shared" si="31"/>
        <v>0</v>
      </c>
      <c r="AF82">
        <f t="shared" si="32"/>
        <v>0</v>
      </c>
      <c r="AG82">
        <f t="shared" si="32"/>
        <v>-1.6166569079242883E-26</v>
      </c>
      <c r="AH82">
        <f t="shared" si="33"/>
        <v>-1.6048632076922251E-21</v>
      </c>
      <c r="AI82">
        <f t="shared" si="34"/>
        <v>-1.6048793742613044E-21</v>
      </c>
      <c r="AJ82">
        <f t="shared" si="35"/>
        <v>-0.32758726285809736</v>
      </c>
      <c r="AK82">
        <f t="shared" si="49"/>
        <v>-0.21402367840062345</v>
      </c>
      <c r="AL82">
        <f t="shared" si="26"/>
        <v>-0.54161094125872078</v>
      </c>
      <c r="AN82">
        <f t="shared" si="36"/>
        <v>0</v>
      </c>
      <c r="AO82">
        <f t="shared" si="36"/>
        <v>0</v>
      </c>
      <c r="AP82">
        <f t="shared" si="36"/>
        <v>-3.2814856808640968E-30</v>
      </c>
      <c r="AQ82">
        <f t="shared" si="36"/>
        <v>-3.2575468610401623E-25</v>
      </c>
      <c r="AR82">
        <f t="shared" si="36"/>
        <v>-3.2575796758969709E-25</v>
      </c>
      <c r="AS82">
        <f t="shared" si="36"/>
        <v>-6.6493571210636423E-5</v>
      </c>
      <c r="AT82">
        <f t="shared" si="36"/>
        <v>-4.344246652428243E-5</v>
      </c>
      <c r="AU82">
        <f t="shared" si="23"/>
        <v>-1.0993603773491885E-4</v>
      </c>
      <c r="AW82">
        <v>79</v>
      </c>
      <c r="AX82">
        <f>IF(Z82&gt;0, (R82*SUMPRODUCT(K82:$K$98, X82:$X$98)-K82*$AZ$3)/Z82, 0)</f>
        <v>-4.2215108285651414E+27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0.90466162100000003</v>
      </c>
      <c r="Q83" s="4">
        <f t="shared" si="48"/>
        <v>25</v>
      </c>
      <c r="R83">
        <f t="shared" si="28"/>
        <v>250000</v>
      </c>
      <c r="S83">
        <f t="shared" si="29"/>
        <v>-4.4167772356364602E+28</v>
      </c>
      <c r="U83">
        <f t="shared" si="40"/>
        <v>0.90466162100000003</v>
      </c>
      <c r="V83">
        <f t="shared" si="41"/>
        <v>0.01</v>
      </c>
      <c r="W83">
        <f t="shared" si="42"/>
        <v>6.466627631697153E-28</v>
      </c>
      <c r="X83">
        <f t="shared" si="43"/>
        <v>5.850109835694538E-28</v>
      </c>
      <c r="Y83">
        <f t="shared" si="44"/>
        <v>6.4666276316971535E-30</v>
      </c>
      <c r="Z83">
        <f t="shared" si="45"/>
        <v>5.5185151968564353E-29</v>
      </c>
      <c r="AB83">
        <f t="shared" si="46"/>
        <v>-2.7298938571508087</v>
      </c>
      <c r="AC83">
        <f t="shared" si="30"/>
        <v>-2.4374052295989364</v>
      </c>
      <c r="AE83">
        <f t="shared" si="31"/>
        <v>0</v>
      </c>
      <c r="AF83">
        <f t="shared" si="32"/>
        <v>0</v>
      </c>
      <c r="AG83">
        <f t="shared" si="32"/>
        <v>-1.3796287992141089E-27</v>
      </c>
      <c r="AH83">
        <f t="shared" si="33"/>
        <v>-1.4625274589236344E-22</v>
      </c>
      <c r="AI83">
        <f t="shared" si="34"/>
        <v>-1.4625412552116266E-22</v>
      </c>
      <c r="AJ83">
        <f t="shared" si="35"/>
        <v>-0.29248862755187233</v>
      </c>
      <c r="AK83">
        <f t="shared" si="49"/>
        <v>-0.19109257000055663</v>
      </c>
      <c r="AL83">
        <f t="shared" si="26"/>
        <v>-0.48358119755242895</v>
      </c>
      <c r="AN83">
        <f t="shared" si="36"/>
        <v>0</v>
      </c>
      <c r="AO83">
        <f t="shared" si="36"/>
        <v>0</v>
      </c>
      <c r="AP83">
        <f t="shared" si="36"/>
        <v>-2.500327399255831E-31</v>
      </c>
      <c r="AQ83">
        <f t="shared" si="36"/>
        <v>-2.6505662101239306E-26</v>
      </c>
      <c r="AR83">
        <f t="shared" si="36"/>
        <v>-2.6505912133979235E-26</v>
      </c>
      <c r="AS83">
        <f t="shared" si="36"/>
        <v>-5.300826786562209E-5</v>
      </c>
      <c r="AT83">
        <f t="shared" si="36"/>
        <v>-3.4632068338873104E-5</v>
      </c>
      <c r="AU83">
        <f t="shared" si="23"/>
        <v>-8.7640336204495187E-5</v>
      </c>
      <c r="AW83">
        <v>80</v>
      </c>
      <c r="AX83">
        <f>IF(Z83&gt;0, (R83*SUMPRODUCT(K83:$K$98, X83:$X$98)-K83*$AZ$3)/Z83, 0)</f>
        <v>-4.4167772356364602E+28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0.90987524600000003</v>
      </c>
      <c r="Q84" s="4">
        <f t="shared" si="48"/>
        <v>25</v>
      </c>
      <c r="R84">
        <f t="shared" si="28"/>
        <v>250000</v>
      </c>
      <c r="S84">
        <f t="shared" si="29"/>
        <v>-4.9217637576108353E+29</v>
      </c>
      <c r="U84">
        <f t="shared" si="40"/>
        <v>0.90987524600000003</v>
      </c>
      <c r="V84">
        <f t="shared" si="41"/>
        <v>0.01</v>
      </c>
      <c r="W84">
        <f t="shared" si="42"/>
        <v>5.5185151968564353E-29</v>
      </c>
      <c r="X84">
        <f t="shared" si="43"/>
        <v>5.0211603722944874E-29</v>
      </c>
      <c r="Y84">
        <f t="shared" si="44"/>
        <v>5.5185151968564356E-31</v>
      </c>
      <c r="Z84">
        <f t="shared" si="45"/>
        <v>4.4216967259338357E-30</v>
      </c>
      <c r="AB84">
        <f t="shared" si="46"/>
        <v>-2.4374052295989364</v>
      </c>
      <c r="AC84">
        <f t="shared" si="30"/>
        <v>-2.1762546692847642</v>
      </c>
      <c r="AE84">
        <f t="shared" si="31"/>
        <v>0</v>
      </c>
      <c r="AF84">
        <f t="shared" si="32"/>
        <v>0</v>
      </c>
      <c r="AG84">
        <f t="shared" si="32"/>
        <v>-1.1054241814834589E-28</v>
      </c>
      <c r="AH84">
        <f t="shared" si="33"/>
        <v>-1.2552900930736219E-23</v>
      </c>
      <c r="AI84">
        <f t="shared" si="34"/>
        <v>-1.2553011473154367E-23</v>
      </c>
      <c r="AJ84">
        <f t="shared" si="35"/>
        <v>-0.26115056031417216</v>
      </c>
      <c r="AK84">
        <f t="shared" si="49"/>
        <v>-0.17061836607192557</v>
      </c>
      <c r="AL84">
        <f t="shared" si="26"/>
        <v>-0.43176892638609776</v>
      </c>
      <c r="AN84">
        <f t="shared" si="36"/>
        <v>0</v>
      </c>
      <c r="AO84">
        <f t="shared" si="36"/>
        <v>0</v>
      </c>
      <c r="AP84">
        <f t="shared" si="36"/>
        <v>-1.78873319450744E-32</v>
      </c>
      <c r="AQ84">
        <f t="shared" si="36"/>
        <v>-2.031237506677178E-27</v>
      </c>
      <c r="AR84">
        <f t="shared" si="36"/>
        <v>-2.0312553940091229E-27</v>
      </c>
      <c r="AS84">
        <f t="shared" si="36"/>
        <v>-4.2257866602058497E-5</v>
      </c>
      <c r="AT84">
        <f t="shared" si="36"/>
        <v>-2.7608472846678178E-5</v>
      </c>
      <c r="AU84">
        <f t="shared" si="23"/>
        <v>-6.9866339448736682E-5</v>
      </c>
      <c r="AW84">
        <v>81</v>
      </c>
      <c r="AX84">
        <f>IF(Z84&gt;0, (R84*SUMPRODUCT(K84:$K$98, X84:$X$98)-K84*$AZ$3)/Z84, 0)</f>
        <v>-4.9217637576108353E+29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0.91506238500000003</v>
      </c>
      <c r="Q85" s="4">
        <f t="shared" si="48"/>
        <v>25</v>
      </c>
      <c r="R85">
        <f t="shared" si="28"/>
        <v>250000</v>
      </c>
      <c r="S85">
        <f t="shared" si="29"/>
        <v>-5.86412034388637E+30</v>
      </c>
      <c r="U85">
        <f t="shared" si="40"/>
        <v>0.91506238500000003</v>
      </c>
      <c r="V85">
        <f t="shared" si="41"/>
        <v>0.01</v>
      </c>
      <c r="W85">
        <f t="shared" si="42"/>
        <v>4.4216967259338357E-30</v>
      </c>
      <c r="X85">
        <f t="shared" si="43"/>
        <v>4.0461283517797069E-30</v>
      </c>
      <c r="Y85">
        <f t="shared" si="44"/>
        <v>4.4216967259338357E-32</v>
      </c>
      <c r="Z85">
        <f t="shared" si="45"/>
        <v>3.3135140689479046E-31</v>
      </c>
      <c r="AB85">
        <f t="shared" si="46"/>
        <v>-2.1762546692847642</v>
      </c>
      <c r="AC85">
        <f t="shared" si="30"/>
        <v>-1.9430845261471112</v>
      </c>
      <c r="AE85">
        <f t="shared" si="31"/>
        <v>0</v>
      </c>
      <c r="AF85">
        <f t="shared" si="32"/>
        <v>0</v>
      </c>
      <c r="AG85">
        <f t="shared" si="32"/>
        <v>-8.2837851723697613E-30</v>
      </c>
      <c r="AH85">
        <f t="shared" si="33"/>
        <v>-1.0115320879449268E-24</v>
      </c>
      <c r="AI85">
        <f t="shared" si="34"/>
        <v>-1.0115403717300991E-24</v>
      </c>
      <c r="AJ85">
        <f t="shared" si="35"/>
        <v>-0.23317014313765294</v>
      </c>
      <c r="AK85">
        <f t="shared" si="49"/>
        <v>-0.15233782684993349</v>
      </c>
      <c r="AL85">
        <f t="shared" si="26"/>
        <v>-0.38550796998758641</v>
      </c>
      <c r="AN85">
        <f t="shared" si="36"/>
        <v>0</v>
      </c>
      <c r="AO85">
        <f t="shared" si="36"/>
        <v>0</v>
      </c>
      <c r="AP85">
        <f t="shared" si="36"/>
        <v>-1.19681606667606E-33</v>
      </c>
      <c r="AQ85">
        <f t="shared" si="36"/>
        <v>-1.4614307706202205E-28</v>
      </c>
      <c r="AR85">
        <f t="shared" si="36"/>
        <v>-1.4614427387808872E-28</v>
      </c>
      <c r="AS85">
        <f t="shared" si="36"/>
        <v>-3.3687712533528664E-5</v>
      </c>
      <c r="AT85">
        <f t="shared" si="36"/>
        <v>-2.2009305521905425E-5</v>
      </c>
      <c r="AU85">
        <f t="shared" si="23"/>
        <v>-5.5697018055434086E-5</v>
      </c>
      <c r="AW85">
        <v>82</v>
      </c>
      <c r="AX85">
        <f>IF(Z85&gt;0, (R85*SUMPRODUCT(K85:$K$98, X85:$X$98)-K85*$AZ$3)/Z85, 0)</f>
        <v>-5.86412034388637E+30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0.92024934599999997</v>
      </c>
      <c r="Q86" s="4">
        <f t="shared" si="48"/>
        <v>25</v>
      </c>
      <c r="R86">
        <f t="shared" si="28"/>
        <v>250000</v>
      </c>
      <c r="S86">
        <f t="shared" si="29"/>
        <v>-7.5064840762823861E+31</v>
      </c>
      <c r="U86">
        <f t="shared" si="40"/>
        <v>0.92024934599999997</v>
      </c>
      <c r="V86">
        <f t="shared" si="41"/>
        <v>0.01</v>
      </c>
      <c r="W86">
        <f t="shared" si="42"/>
        <v>3.3135140689479046E-31</v>
      </c>
      <c r="X86">
        <f t="shared" si="43"/>
        <v>3.0492591549111078E-31</v>
      </c>
      <c r="Y86">
        <f t="shared" si="44"/>
        <v>3.3135140689479047E-33</v>
      </c>
      <c r="Z86">
        <f t="shared" si="45"/>
        <v>2.3111977334731776E-32</v>
      </c>
      <c r="AB86">
        <f t="shared" si="46"/>
        <v>-1.9430845261471112</v>
      </c>
      <c r="AC86">
        <f t="shared" si="30"/>
        <v>-1.734896898345635</v>
      </c>
      <c r="AE86">
        <f t="shared" si="31"/>
        <v>0</v>
      </c>
      <c r="AF86">
        <f t="shared" si="32"/>
        <v>0</v>
      </c>
      <c r="AG86">
        <f t="shared" si="32"/>
        <v>-5.7779943336829436E-31</v>
      </c>
      <c r="AH86">
        <f t="shared" si="33"/>
        <v>-7.6231478872777697E-26</v>
      </c>
      <c r="AI86">
        <f t="shared" si="34"/>
        <v>-7.6232056672211067E-26</v>
      </c>
      <c r="AJ86">
        <f t="shared" si="35"/>
        <v>-0.20818762780147626</v>
      </c>
      <c r="AK86">
        <f t="shared" si="49"/>
        <v>-0.13601591683029779</v>
      </c>
      <c r="AL86">
        <f t="shared" si="26"/>
        <v>-0.34420354463177405</v>
      </c>
      <c r="AN86">
        <f t="shared" si="36"/>
        <v>0</v>
      </c>
      <c r="AO86">
        <f t="shared" si="36"/>
        <v>0</v>
      </c>
      <c r="AP86">
        <f t="shared" si="36"/>
        <v>-7.4534556578895446E-35</v>
      </c>
      <c r="AQ86">
        <f t="shared" si="36"/>
        <v>-9.8336535950083618E-30</v>
      </c>
      <c r="AR86">
        <f t="shared" si="36"/>
        <v>-9.8337281295649406E-30</v>
      </c>
      <c r="AS86">
        <f t="shared" si="36"/>
        <v>-2.6855638180427879E-5</v>
      </c>
      <c r="AT86">
        <f t="shared" si="36"/>
        <v>-1.7545683611212877E-5</v>
      </c>
      <c r="AU86">
        <f t="shared" si="23"/>
        <v>-4.4401321791640755E-5</v>
      </c>
      <c r="AW86">
        <v>83</v>
      </c>
      <c r="AX86">
        <f>IF(Z86&gt;0, (R86*SUMPRODUCT(K86:$K$98, X86:$X$98)-K86*$AZ$3)/Z86, 0)</f>
        <v>-7.5064840762823861E+31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0.92543648599999995</v>
      </c>
      <c r="Q87" s="4">
        <f t="shared" si="48"/>
        <v>25</v>
      </c>
      <c r="R87">
        <f t="shared" si="28"/>
        <v>250000</v>
      </c>
      <c r="S87">
        <f t="shared" si="29"/>
        <v>-1.0380813419251185E+33</v>
      </c>
      <c r="U87">
        <f t="shared" si="40"/>
        <v>0.92543648599999995</v>
      </c>
      <c r="V87">
        <f t="shared" si="41"/>
        <v>0.01</v>
      </c>
      <c r="W87">
        <f t="shared" si="42"/>
        <v>2.3111977334731776E-32</v>
      </c>
      <c r="X87">
        <f t="shared" si="43"/>
        <v>2.1388667089165818E-32</v>
      </c>
      <c r="Y87">
        <f t="shared" si="44"/>
        <v>2.3111977334731775E-34</v>
      </c>
      <c r="Z87">
        <f t="shared" si="45"/>
        <v>1.4921904722186403E-33</v>
      </c>
      <c r="AB87">
        <f t="shared" si="46"/>
        <v>-1.734896898345635</v>
      </c>
      <c r="AC87">
        <f t="shared" si="30"/>
        <v>-1.5490150878086024</v>
      </c>
      <c r="AE87">
        <f t="shared" si="31"/>
        <v>0</v>
      </c>
      <c r="AF87">
        <f t="shared" si="32"/>
        <v>0</v>
      </c>
      <c r="AG87">
        <f t="shared" si="32"/>
        <v>-3.730476180546601E-32</v>
      </c>
      <c r="AH87">
        <f t="shared" si="33"/>
        <v>-5.3471667722914541E-27</v>
      </c>
      <c r="AI87">
        <f t="shared" si="34"/>
        <v>-5.3472040770532595E-27</v>
      </c>
      <c r="AJ87">
        <f t="shared" si="35"/>
        <v>-0.18588181053703257</v>
      </c>
      <c r="AK87">
        <f t="shared" si="49"/>
        <v>-0.12144278288419447</v>
      </c>
      <c r="AL87">
        <f t="shared" si="26"/>
        <v>-0.30732459342122703</v>
      </c>
      <c r="AN87">
        <f t="shared" si="36"/>
        <v>0</v>
      </c>
      <c r="AO87">
        <f t="shared" si="36"/>
        <v>0</v>
      </c>
      <c r="AP87">
        <f t="shared" si="36"/>
        <v>-4.2966186492547473E-36</v>
      </c>
      <c r="AQ87">
        <f t="shared" si="36"/>
        <v>-6.1586605469590332E-31</v>
      </c>
      <c r="AR87">
        <f t="shared" si="36"/>
        <v>-6.158703513145526E-31</v>
      </c>
      <c r="AS87">
        <f t="shared" si="36"/>
        <v>-2.140915033516255E-5</v>
      </c>
      <c r="AT87">
        <f t="shared" si="36"/>
        <v>-1.3987311552306182E-5</v>
      </c>
      <c r="AU87">
        <f t="shared" si="23"/>
        <v>-3.5396461887468734E-5</v>
      </c>
      <c r="AW87">
        <v>84</v>
      </c>
      <c r="AX87">
        <f>IF(Z87&gt;0, (R87*SUMPRODUCT(K87:$K$98, X87:$X$98)-K87*$AZ$3)/Z87, 0)</f>
        <v>-1.0380813419251185E+33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0.93062362499999995</v>
      </c>
      <c r="Q88" s="4">
        <f t="shared" si="48"/>
        <v>25</v>
      </c>
      <c r="R88">
        <f t="shared" si="28"/>
        <v>250000</v>
      </c>
      <c r="S88">
        <f t="shared" si="29"/>
        <v>-1.5609884251178513E+34</v>
      </c>
      <c r="U88">
        <f t="shared" si="40"/>
        <v>0.93062362499999995</v>
      </c>
      <c r="V88">
        <f t="shared" si="41"/>
        <v>0.01</v>
      </c>
      <c r="W88">
        <f t="shared" si="42"/>
        <v>1.4921904722186403E-33</v>
      </c>
      <c r="X88">
        <f t="shared" si="43"/>
        <v>1.3886677064465728E-33</v>
      </c>
      <c r="Y88">
        <f t="shared" si="44"/>
        <v>1.4921904722186403E-35</v>
      </c>
      <c r="Z88">
        <f t="shared" si="45"/>
        <v>8.860086104988113E-35</v>
      </c>
      <c r="AB88">
        <f t="shared" si="46"/>
        <v>-1.5490150878086024</v>
      </c>
      <c r="AC88">
        <f t="shared" si="30"/>
        <v>-1.3830491855433951</v>
      </c>
      <c r="AE88">
        <f t="shared" si="31"/>
        <v>0</v>
      </c>
      <c r="AF88">
        <f t="shared" si="32"/>
        <v>0</v>
      </c>
      <c r="AG88">
        <f t="shared" si="32"/>
        <v>-2.2150215262470284E-33</v>
      </c>
      <c r="AH88">
        <f t="shared" si="33"/>
        <v>-3.4716692661164319E-28</v>
      </c>
      <c r="AI88">
        <f t="shared" si="34"/>
        <v>-3.4716914163316943E-28</v>
      </c>
      <c r="AJ88">
        <f t="shared" si="35"/>
        <v>-0.16596590226520735</v>
      </c>
      <c r="AK88">
        <f t="shared" si="49"/>
        <v>-0.10843105614660219</v>
      </c>
      <c r="AL88">
        <f t="shared" si="26"/>
        <v>-0.27439695841180956</v>
      </c>
      <c r="AN88">
        <f t="shared" si="36"/>
        <v>0</v>
      </c>
      <c r="AO88">
        <f t="shared" si="36"/>
        <v>0</v>
      </c>
      <c r="AP88">
        <f t="shared" si="36"/>
        <v>-2.2778360727691387E-37</v>
      </c>
      <c r="AQ88">
        <f t="shared" si="36"/>
        <v>-3.5701203773321929E-32</v>
      </c>
      <c r="AR88">
        <f t="shared" si="36"/>
        <v>-3.5701431556929205E-32</v>
      </c>
      <c r="AS88">
        <f t="shared" si="36"/>
        <v>-1.706724357076093E-5</v>
      </c>
      <c r="AT88">
        <f t="shared" si="36"/>
        <v>-1.1150599132897147E-5</v>
      </c>
      <c r="AU88">
        <f t="shared" si="23"/>
        <v>-2.821784270365808E-5</v>
      </c>
      <c r="AW88">
        <v>85</v>
      </c>
      <c r="AX88">
        <f>IF(Z88&gt;0, (R88*SUMPRODUCT(K88:$K$98, X88:$X$98)-K88*$AZ$3)/Z88, 0)</f>
        <v>-1.5609884251178513E+34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25</v>
      </c>
      <c r="R89">
        <f t="shared" si="28"/>
        <v>250000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8.860086104988113E-35</v>
      </c>
      <c r="X89">
        <f t="shared" si="43"/>
        <v>8.860086104988113E-35</v>
      </c>
      <c r="Y89">
        <f t="shared" si="44"/>
        <v>8.8600861049881135E-37</v>
      </c>
      <c r="Z89">
        <f t="shared" si="45"/>
        <v>0</v>
      </c>
      <c r="AB89">
        <f t="shared" si="46"/>
        <v>-1.3830491855433951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-2.2150215262470282E-29</v>
      </c>
      <c r="AI89">
        <f t="shared" si="34"/>
        <v>-2.2150215262470282E-29</v>
      </c>
      <c r="AJ89">
        <f t="shared" si="35"/>
        <v>-1.3830491855433951</v>
      </c>
      <c r="AK89">
        <f t="shared" si="49"/>
        <v>-9.6813442988037665E-2</v>
      </c>
      <c r="AL89">
        <f t="shared" si="26"/>
        <v>-1.4798626285314327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-2.033782207829588E-33</v>
      </c>
      <c r="AR89">
        <f t="shared" si="36"/>
        <v>-2.033782207829588E-33</v>
      </c>
      <c r="AS89">
        <f t="shared" si="36"/>
        <v>-1.269884194253046E-4</v>
      </c>
      <c r="AT89">
        <f t="shared" si="36"/>
        <v>-8.8891893597713213E-6</v>
      </c>
      <c r="AU89">
        <f t="shared" si="23"/>
        <v>-1.3587760878507591E-4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25241.615183114758</v>
      </c>
      <c r="AO91" s="8">
        <f t="shared" si="50"/>
        <v>-2524.1615183114759</v>
      </c>
      <c r="AP91" s="8">
        <f t="shared" si="50"/>
        <v>-1734.3270065308432</v>
      </c>
      <c r="AQ91" s="8">
        <f t="shared" si="50"/>
        <v>-13449.096510763393</v>
      </c>
      <c r="AR91" s="8">
        <f t="shared" si="50"/>
        <v>7534.0301475090482</v>
      </c>
      <c r="AS91" s="8">
        <f t="shared" si="50"/>
        <v>-3516.5733688211371</v>
      </c>
      <c r="AT91" s="8">
        <f t="shared" si="50"/>
        <v>1681.9981257522034</v>
      </c>
      <c r="AU91" s="8">
        <f t="shared" si="50"/>
        <v>5699.454904440111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4" priority="1" operator="lessThan">
      <formula>0</formula>
    </cfRule>
  </conditionalFormatting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23B67-30D9-437C-AA8F-F5CB0C70D3C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'S.45.04.C'!C3*(1+C12)</f>
        <v>63873.983327206355</v>
      </c>
      <c r="K3">
        <v>1</v>
      </c>
      <c r="L3" s="2">
        <v>0</v>
      </c>
      <c r="O3">
        <f>$C$3</f>
        <v>63873.983327206355</v>
      </c>
      <c r="P3">
        <f>O3*C5</f>
        <v>6387.3983327206361</v>
      </c>
      <c r="Q3" s="4">
        <f>B8</f>
        <v>1522.432587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63873.983327206355</v>
      </c>
      <c r="AF3">
        <f t="shared" ref="AF3:AG34" si="4">-$Z3*P3</f>
        <v>-6387.3983327206361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55964.152407485715</v>
      </c>
      <c r="AJ3">
        <f t="shared" ref="AJ3:AJ66" si="7">AB3-AC3</f>
        <v>0</v>
      </c>
      <c r="AL3">
        <f t="shared" ref="AL3:AL34" si="8">SUM(AI3:AK3)</f>
        <v>55964.152407485715</v>
      </c>
      <c r="AN3">
        <f t="shared" ref="AN3:AU34" si="9">AE3*$K3</f>
        <v>63873.983327206355</v>
      </c>
      <c r="AO3">
        <f t="shared" si="9"/>
        <v>-6387.3983327206361</v>
      </c>
      <c r="AP3">
        <f t="shared" si="9"/>
        <v>-1522.432587</v>
      </c>
      <c r="AQ3">
        <f t="shared" si="9"/>
        <v>0</v>
      </c>
      <c r="AR3">
        <f t="shared" si="9"/>
        <v>55964.152407485715</v>
      </c>
      <c r="AS3">
        <f t="shared" si="9"/>
        <v>0</v>
      </c>
      <c r="AT3">
        <f t="shared" si="9"/>
        <v>0</v>
      </c>
      <c r="AU3">
        <f t="shared" si="9"/>
        <v>55964.152407485715</v>
      </c>
      <c r="AW3">
        <v>0</v>
      </c>
      <c r="AX3">
        <f>IF(Z3&gt;0, (R3*SUMPRODUCT(K3:$K$98, X3:$X$98)-K3*$AZ$3)/Z3, 0)</f>
        <v>0</v>
      </c>
      <c r="AZ3">
        <f>C6*ABS(SUMPRODUCT(X4:X79, K4:K79))/1</f>
        <v>35715.399091733292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2.3387939999999999E-3</v>
      </c>
      <c r="R4">
        <f t="shared" si="0"/>
        <v>250000</v>
      </c>
      <c r="S4">
        <f t="shared" si="1"/>
        <v>2425.6164611501576</v>
      </c>
      <c r="U4">
        <f t="shared" ref="U4:U67" si="13">M4</f>
        <v>2.3387939999999999E-3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2.3387939999999999E-3</v>
      </c>
      <c r="Y4">
        <f t="shared" ref="Y4:Y67" si="17">V4*W4</f>
        <v>0.01</v>
      </c>
      <c r="Z4">
        <f t="shared" ref="Z4:Z67" si="18">MAX(0, W4-X4-Y4)</f>
        <v>0.98766120599999996</v>
      </c>
      <c r="AB4">
        <f t="shared" ref="AB4:AB67" si="19">AC3</f>
        <v>0</v>
      </c>
      <c r="AC4">
        <f t="shared" si="2"/>
        <v>2395.6872793130169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-584.69849999999997</v>
      </c>
      <c r="AI4">
        <f t="shared" si="6"/>
        <v>-584.69849999999997</v>
      </c>
      <c r="AJ4">
        <f t="shared" si="7"/>
        <v>-2395.6872793130169</v>
      </c>
      <c r="AK4">
        <f>G4*SUM(AB4, AE4:AF4)</f>
        <v>0</v>
      </c>
      <c r="AL4">
        <f t="shared" si="8"/>
        <v>-2980.3857793130169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-545.47858942065488</v>
      </c>
      <c r="AR4">
        <f t="shared" si="9"/>
        <v>-545.47858942065488</v>
      </c>
      <c r="AS4">
        <f t="shared" si="9"/>
        <v>-2234.991397810446</v>
      </c>
      <c r="AT4">
        <f t="shared" si="9"/>
        <v>0</v>
      </c>
      <c r="AU4">
        <f t="shared" si="9"/>
        <v>-2780.4699872311007</v>
      </c>
      <c r="AW4">
        <v>1</v>
      </c>
      <c r="AX4">
        <f>IF(Z4&gt;0, (R4*SUMPRODUCT(K4:$K$98, X4:$X$98)-K4*$AZ$3)/Z4, 0)</f>
        <v>2425.6164611501576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2.4879479999999998E-3</v>
      </c>
      <c r="Q5" s="4">
        <f t="shared" ref="Q5:Q68" si="21">$C$8</f>
        <v>25</v>
      </c>
      <c r="R5">
        <f t="shared" si="0"/>
        <v>250000</v>
      </c>
      <c r="S5">
        <f t="shared" si="1"/>
        <v>4746.5052754327462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2395.6872793130169</v>
      </c>
      <c r="AC5">
        <f t="shared" si="2"/>
        <v>4629.3963846038569</v>
      </c>
      <c r="AE5">
        <f t="shared" si="3"/>
        <v>0</v>
      </c>
      <c r="AF5">
        <f t="shared" si="4"/>
        <v>0</v>
      </c>
      <c r="AG5">
        <f t="shared" si="4"/>
        <v>-24.383183605446366</v>
      </c>
      <c r="AH5">
        <f t="shared" si="5"/>
        <v>-614.31243053632193</v>
      </c>
      <c r="AI5">
        <f t="shared" si="6"/>
        <v>-638.69561414176826</v>
      </c>
      <c r="AJ5">
        <f t="shared" si="7"/>
        <v>-2233.7091052908399</v>
      </c>
      <c r="AK5">
        <f>G5*SUM(AB5, AE5:AF5)</f>
        <v>98.223178451833704</v>
      </c>
      <c r="AL5">
        <f t="shared" si="8"/>
        <v>-2774.1815409807746</v>
      </c>
      <c r="AN5">
        <f t="shared" si="9"/>
        <v>0</v>
      </c>
      <c r="AO5">
        <f t="shared" si="9"/>
        <v>0</v>
      </c>
      <c r="AP5">
        <f t="shared" si="9"/>
        <v>-20.850255797394098</v>
      </c>
      <c r="AQ5">
        <f t="shared" si="9"/>
        <v>-525.30348470739523</v>
      </c>
      <c r="AR5">
        <f t="shared" si="9"/>
        <v>-546.15374050478931</v>
      </c>
      <c r="AS5">
        <f t="shared" si="9"/>
        <v>-1910.0625650819206</v>
      </c>
      <c r="AT5">
        <f t="shared" si="9"/>
        <v>83.991427415424653</v>
      </c>
      <c r="AU5">
        <f t="shared" si="9"/>
        <v>-2372.2248781712856</v>
      </c>
      <c r="AW5">
        <v>2</v>
      </c>
      <c r="AX5">
        <f>IF(Z5&gt;0, (R5*SUMPRODUCT(K5:$K$98, X5:$X$98)-K5*$AZ$3)/Z5, 0)</f>
        <v>4746.5052754327462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2.6637029999999999E-3</v>
      </c>
      <c r="Q6" s="4">
        <f t="shared" si="21"/>
        <v>25</v>
      </c>
      <c r="R6">
        <f t="shared" si="0"/>
        <v>250000</v>
      </c>
      <c r="S6">
        <f t="shared" si="1"/>
        <v>7366.1226244221443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4629.3963846038569</v>
      </c>
      <c r="AC6">
        <f t="shared" si="2"/>
        <v>7093.3999515621472</v>
      </c>
      <c r="AE6">
        <f t="shared" si="3"/>
        <v>0</v>
      </c>
      <c r="AF6">
        <f t="shared" si="4"/>
        <v>0</v>
      </c>
      <c r="AG6">
        <f t="shared" si="4"/>
        <v>-24.074402210072524</v>
      </c>
      <c r="AH6">
        <f t="shared" si="5"/>
        <v>-649.49559319378295</v>
      </c>
      <c r="AI6">
        <f t="shared" si="6"/>
        <v>-673.5699954038555</v>
      </c>
      <c r="AJ6">
        <f t="shared" si="7"/>
        <v>-2464.0035669582903</v>
      </c>
      <c r="AK6">
        <f>G6*SUM(AB6, AE6:AF6)</f>
        <v>270.81968849932565</v>
      </c>
      <c r="AL6">
        <f t="shared" si="8"/>
        <v>-2866.75387386282</v>
      </c>
      <c r="AN6">
        <f t="shared" si="9"/>
        <v>0</v>
      </c>
      <c r="AO6">
        <f t="shared" si="9"/>
        <v>0</v>
      </c>
      <c r="AP6">
        <f t="shared" si="9"/>
        <v>-18.571235318450043</v>
      </c>
      <c r="AQ6">
        <f t="shared" si="9"/>
        <v>-501.0274146890938</v>
      </c>
      <c r="AR6">
        <f t="shared" si="9"/>
        <v>-519.59865000754382</v>
      </c>
      <c r="AS6">
        <f t="shared" si="9"/>
        <v>-1900.7570642122637</v>
      </c>
      <c r="AT6">
        <f t="shared" si="9"/>
        <v>208.91302388750628</v>
      </c>
      <c r="AU6">
        <f t="shared" si="9"/>
        <v>-2211.442690332301</v>
      </c>
      <c r="AW6">
        <v>3</v>
      </c>
      <c r="AX6">
        <f>IF(Z6&gt;0, (R6*SUMPRODUCT(K6:$K$98, X6:$X$98)-K6*$AZ$3)/Z6, 0)</f>
        <v>7366.1226244221443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2.8651079999999999E-3</v>
      </c>
      <c r="Q7" s="4">
        <f t="shared" si="21"/>
        <v>25</v>
      </c>
      <c r="R7">
        <f t="shared" si="0"/>
        <v>250000</v>
      </c>
      <c r="S7">
        <f t="shared" si="1"/>
        <v>9548.3279031517486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7093.3999515621472</v>
      </c>
      <c r="AC7">
        <f t="shared" si="2"/>
        <v>9076.5192125575777</v>
      </c>
      <c r="AE7">
        <f t="shared" si="3"/>
        <v>0</v>
      </c>
      <c r="AF7">
        <f t="shared" si="4"/>
        <v>0</v>
      </c>
      <c r="AG7">
        <f t="shared" si="4"/>
        <v>-23.764682425604502</v>
      </c>
      <c r="AH7">
        <f t="shared" si="5"/>
        <v>-689.75762367296466</v>
      </c>
      <c r="AI7">
        <f t="shared" si="6"/>
        <v>-713.52230609856917</v>
      </c>
      <c r="AJ7">
        <f t="shared" si="7"/>
        <v>-1983.1192609954305</v>
      </c>
      <c r="AK7">
        <f>G7*SUM(AB7, AE7:AF7)</f>
        <v>348.28593762170141</v>
      </c>
      <c r="AL7">
        <f t="shared" si="8"/>
        <v>-2348.355629472298</v>
      </c>
      <c r="AN7">
        <f t="shared" si="9"/>
        <v>0</v>
      </c>
      <c r="AO7">
        <f t="shared" si="9"/>
        <v>0</v>
      </c>
      <c r="AP7">
        <f t="shared" si="9"/>
        <v>-16.679387107983594</v>
      </c>
      <c r="AQ7">
        <f t="shared" si="9"/>
        <v>-484.11058939836016</v>
      </c>
      <c r="AR7">
        <f t="shared" si="9"/>
        <v>-500.78997650634375</v>
      </c>
      <c r="AS7">
        <f t="shared" si="9"/>
        <v>-1391.8643322497398</v>
      </c>
      <c r="AT7">
        <f t="shared" si="9"/>
        <v>244.44660668389372</v>
      </c>
      <c r="AU7">
        <f t="shared" si="9"/>
        <v>-1648.2077020721897</v>
      </c>
      <c r="AW7">
        <v>4</v>
      </c>
      <c r="AX7">
        <f>IF(Z7&gt;0, (R7*SUMPRODUCT(K7:$K$98, X7:$X$98)-K7*$AZ$3)/Z7, 0)</f>
        <v>9548.3279031517486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4.466869E-3</v>
      </c>
      <c r="Q8" s="4">
        <f t="shared" si="21"/>
        <v>25</v>
      </c>
      <c r="R8">
        <f t="shared" si="0"/>
        <v>250000</v>
      </c>
      <c r="S8">
        <f t="shared" si="1"/>
        <v>10952.553851036122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9076.5192125575777</v>
      </c>
      <c r="AC8">
        <f t="shared" si="2"/>
        <v>10260.73880035754</v>
      </c>
      <c r="AE8">
        <f t="shared" si="3"/>
        <v>0</v>
      </c>
      <c r="AF8">
        <f t="shared" si="4"/>
        <v>0</v>
      </c>
      <c r="AG8">
        <f t="shared" si="4"/>
        <v>-23.420881878126682</v>
      </c>
      <c r="AH8">
        <f t="shared" si="5"/>
        <v>-1061.5372322177757</v>
      </c>
      <c r="AI8">
        <f t="shared" si="6"/>
        <v>-1084.9581140959024</v>
      </c>
      <c r="AJ8">
        <f t="shared" si="7"/>
        <v>-1184.219587799962</v>
      </c>
      <c r="AK8">
        <f t="shared" ref="AK8:AK71" si="22">G8*SUM(AB8:AB8, AE8:AF8)</f>
        <v>193.32985922747639</v>
      </c>
      <c r="AL8">
        <f t="shared" si="8"/>
        <v>-2075.8478426683882</v>
      </c>
      <c r="AN8">
        <f t="shared" si="9"/>
        <v>0</v>
      </c>
      <c r="AO8">
        <f t="shared" si="9"/>
        <v>0</v>
      </c>
      <c r="AP8">
        <f t="shared" si="9"/>
        <v>-15.344057313256894</v>
      </c>
      <c r="AQ8">
        <f t="shared" si="9"/>
        <v>-695.46006918371688</v>
      </c>
      <c r="AR8">
        <f t="shared" si="9"/>
        <v>-710.80412649697371</v>
      </c>
      <c r="AS8">
        <f t="shared" si="9"/>
        <v>-775.83471541497124</v>
      </c>
      <c r="AT8">
        <f t="shared" si="9"/>
        <v>126.6589557040009</v>
      </c>
      <c r="AU8">
        <f t="shared" si="9"/>
        <v>-1359.9798862079442</v>
      </c>
      <c r="AW8">
        <v>5</v>
      </c>
      <c r="AX8">
        <f>IF(Z8&gt;0, (R8*SUMPRODUCT(K8:$K$98, X8:$X$98)-K8*$AZ$3)/Z8, 0)</f>
        <v>10952.553851036122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6.2254789999999999E-3</v>
      </c>
      <c r="Q9" s="4">
        <f t="shared" si="21"/>
        <v>25</v>
      </c>
      <c r="R9">
        <f t="shared" si="0"/>
        <v>250000</v>
      </c>
      <c r="S9">
        <f t="shared" si="1"/>
        <v>11722.673674279589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10260.73880035754</v>
      </c>
      <c r="AC9">
        <f t="shared" si="2"/>
        <v>10804.02253069618</v>
      </c>
      <c r="AE9">
        <f t="shared" si="3"/>
        <v>0</v>
      </c>
      <c r="AF9">
        <f t="shared" si="4"/>
        <v>0</v>
      </c>
      <c r="AG9">
        <f t="shared" si="4"/>
        <v>-23.040866851051657</v>
      </c>
      <c r="AH9">
        <f t="shared" si="5"/>
        <v>-1458.0620829375821</v>
      </c>
      <c r="AI9">
        <f t="shared" si="6"/>
        <v>-1481.1029497886339</v>
      </c>
      <c r="AJ9">
        <f t="shared" si="7"/>
        <v>-543.28373033864045</v>
      </c>
      <c r="AK9">
        <f t="shared" si="22"/>
        <v>60.538358922109481</v>
      </c>
      <c r="AL9">
        <f t="shared" si="8"/>
        <v>-1963.8483212051649</v>
      </c>
      <c r="AN9">
        <f t="shared" si="9"/>
        <v>0</v>
      </c>
      <c r="AO9">
        <f t="shared" si="9"/>
        <v>0</v>
      </c>
      <c r="AP9">
        <f t="shared" si="9"/>
        <v>-14.29594907997523</v>
      </c>
      <c r="AQ9">
        <f t="shared" si="9"/>
        <v>-904.67001210793819</v>
      </c>
      <c r="AR9">
        <f t="shared" si="9"/>
        <v>-918.96596118791354</v>
      </c>
      <c r="AS9">
        <f t="shared" si="9"/>
        <v>-337.08612593044427</v>
      </c>
      <c r="AT9">
        <f t="shared" si="9"/>
        <v>37.561663896175823</v>
      </c>
      <c r="AU9">
        <f t="shared" si="9"/>
        <v>-1218.490423222182</v>
      </c>
      <c r="AW9">
        <v>6</v>
      </c>
      <c r="AX9">
        <f>IF(Z9&gt;0, (R9*SUMPRODUCT(K9:$K$98, X9:$X$98)-K9*$AZ$3)/Z9, 0)</f>
        <v>11722.673674279589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8.1133709999999994E-3</v>
      </c>
      <c r="Q10" s="4">
        <f t="shared" si="21"/>
        <v>25</v>
      </c>
      <c r="R10">
        <f t="shared" si="0"/>
        <v>250000</v>
      </c>
      <c r="S10">
        <f t="shared" si="1"/>
        <v>12196.023664642851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10804.02253069618</v>
      </c>
      <c r="AC10">
        <f t="shared" si="2"/>
        <v>11036.67896387598</v>
      </c>
      <c r="AE10">
        <f t="shared" si="3"/>
        <v>0</v>
      </c>
      <c r="AF10">
        <f t="shared" si="4"/>
        <v>0</v>
      </c>
      <c r="AG10">
        <f t="shared" si="4"/>
        <v>-22.623519081616955</v>
      </c>
      <c r="AH10">
        <f t="shared" si="5"/>
        <v>-1869.3910092418382</v>
      </c>
      <c r="AI10">
        <f t="shared" si="6"/>
        <v>-1892.0145283234551</v>
      </c>
      <c r="AJ10">
        <f t="shared" si="7"/>
        <v>-232.65643317979993</v>
      </c>
      <c r="AK10">
        <f t="shared" si="22"/>
        <v>44.296492375854342</v>
      </c>
      <c r="AL10">
        <f t="shared" si="8"/>
        <v>-2080.3744691274005</v>
      </c>
      <c r="AN10">
        <f t="shared" si="9"/>
        <v>0</v>
      </c>
      <c r="AO10">
        <f t="shared" si="9"/>
        <v>0</v>
      </c>
      <c r="AP10">
        <f t="shared" si="9"/>
        <v>-13.316574566447709</v>
      </c>
      <c r="AQ10">
        <f t="shared" si="9"/>
        <v>-1100.354223346435</v>
      </c>
      <c r="AR10">
        <f t="shared" si="9"/>
        <v>-1113.6707979128826</v>
      </c>
      <c r="AS10">
        <f t="shared" si="9"/>
        <v>-136.94539428748899</v>
      </c>
      <c r="AT10">
        <f t="shared" si="9"/>
        <v>26.073642284699186</v>
      </c>
      <c r="AU10">
        <f t="shared" si="9"/>
        <v>-1224.5425499156722</v>
      </c>
      <c r="AW10">
        <v>7</v>
      </c>
      <c r="AX10">
        <f>IF(Z10&gt;0, (R10*SUMPRODUCT(K10:$K$98, X10:$X$98)-K10*$AZ$3)/Z10, 0)</f>
        <v>12196.023664642851</v>
      </c>
    </row>
    <row r="11" spans="1:52" x14ac:dyDescent="0.25">
      <c r="A11" t="s">
        <v>33</v>
      </c>
      <c r="C11" s="12">
        <f>AU81</f>
        <v>16304.587150264844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1.0286442999999999E-2</v>
      </c>
      <c r="Q11" s="4">
        <f t="shared" si="21"/>
        <v>25</v>
      </c>
      <c r="R11">
        <f t="shared" si="0"/>
        <v>250000</v>
      </c>
      <c r="S11">
        <f t="shared" si="1"/>
        <v>12388.086426957538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11036.67896387598</v>
      </c>
      <c r="AC11">
        <f t="shared" si="2"/>
        <v>10983.063534088607</v>
      </c>
      <c r="AE11">
        <f t="shared" si="3"/>
        <v>0</v>
      </c>
      <c r="AF11">
        <f t="shared" si="4"/>
        <v>0</v>
      </c>
      <c r="AG11">
        <f t="shared" si="4"/>
        <v>-22.164568351308318</v>
      </c>
      <c r="AH11">
        <f t="shared" si="5"/>
        <v>-2327.1553949246518</v>
      </c>
      <c r="AI11">
        <f t="shared" si="6"/>
        <v>-2349.3199632759602</v>
      </c>
      <c r="AJ11">
        <f t="shared" si="7"/>
        <v>53.615429787372705</v>
      </c>
      <c r="AK11">
        <f t="shared" si="22"/>
        <v>26.488029513302351</v>
      </c>
      <c r="AL11">
        <f t="shared" si="8"/>
        <v>-2269.2165039752849</v>
      </c>
      <c r="AN11">
        <f t="shared" si="9"/>
        <v>0</v>
      </c>
      <c r="AO11">
        <f t="shared" si="9"/>
        <v>0</v>
      </c>
      <c r="AP11">
        <f t="shared" si="9"/>
        <v>-12.396834507364327</v>
      </c>
      <c r="AQ11">
        <f t="shared" si="9"/>
        <v>-1301.5981112981194</v>
      </c>
      <c r="AR11">
        <f t="shared" si="9"/>
        <v>-1313.9949458054839</v>
      </c>
      <c r="AS11">
        <f t="shared" si="9"/>
        <v>29.987572939855507</v>
      </c>
      <c r="AT11">
        <f t="shared" si="9"/>
        <v>14.814983675655862</v>
      </c>
      <c r="AU11">
        <f t="shared" si="9"/>
        <v>-1269.1923891899723</v>
      </c>
      <c r="AW11">
        <v>8</v>
      </c>
      <c r="AX11">
        <f>IF(Z11&gt;0, (R11*SUMPRODUCT(K11:$K$98, X11:$X$98)-K11*$AZ$3)/Z11, 0)</f>
        <v>12388.086426957538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1.2759904000000001E-2</v>
      </c>
      <c r="Q12" s="4">
        <f t="shared" si="21"/>
        <v>25</v>
      </c>
      <c r="R12">
        <f t="shared" si="0"/>
        <v>250000</v>
      </c>
      <c r="S12">
        <f t="shared" si="1"/>
        <v>12320.210760885548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10983.063534088607</v>
      </c>
      <c r="AC12">
        <f t="shared" si="2"/>
        <v>10674.282300526469</v>
      </c>
      <c r="AE12">
        <f t="shared" si="3"/>
        <v>0</v>
      </c>
      <c r="AF12">
        <f t="shared" si="4"/>
        <v>0</v>
      </c>
      <c r="AG12">
        <f t="shared" si="4"/>
        <v>-21.660104903431105</v>
      </c>
      <c r="AH12">
        <f t="shared" si="5"/>
        <v>-2828.1776436413247</v>
      </c>
      <c r="AI12">
        <f t="shared" si="6"/>
        <v>-2849.8377485447559</v>
      </c>
      <c r="AJ12">
        <f t="shared" si="7"/>
        <v>308.78123356213837</v>
      </c>
      <c r="AK12">
        <f t="shared" si="22"/>
        <v>25.261046128403798</v>
      </c>
      <c r="AL12">
        <f t="shared" si="8"/>
        <v>-2515.7954688542136</v>
      </c>
      <c r="AN12">
        <f t="shared" si="9"/>
        <v>0</v>
      </c>
      <c r="AO12">
        <f t="shared" si="9"/>
        <v>0</v>
      </c>
      <c r="AP12">
        <f t="shared" si="9"/>
        <v>-11.512576018314956</v>
      </c>
      <c r="AQ12">
        <f t="shared" si="9"/>
        <v>-1503.2064831118134</v>
      </c>
      <c r="AR12">
        <f t="shared" si="9"/>
        <v>-1514.7190591301282</v>
      </c>
      <c r="AS12">
        <f t="shared" si="9"/>
        <v>164.12050819985035</v>
      </c>
      <c r="AT12">
        <f t="shared" si="9"/>
        <v>13.426514559924483</v>
      </c>
      <c r="AU12">
        <f t="shared" si="9"/>
        <v>-1337.1720363703535</v>
      </c>
      <c r="AW12">
        <v>9</v>
      </c>
      <c r="AX12">
        <f>IF(Z12&gt;0, (R12*SUMPRODUCT(K12:$K$98, X12:$X$98)-K12*$AZ$3)/Z12, 0)</f>
        <v>12320.210760885548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1.5498582E-2</v>
      </c>
      <c r="Q13" s="4">
        <f t="shared" si="21"/>
        <v>25</v>
      </c>
      <c r="R13">
        <f t="shared" si="0"/>
        <v>250000</v>
      </c>
      <c r="S13">
        <f t="shared" si="1"/>
        <v>11973.539700663847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10674.282300526469</v>
      </c>
      <c r="AC13">
        <f t="shared" si="2"/>
        <v>10109.404660995333</v>
      </c>
      <c r="AE13">
        <f t="shared" si="3"/>
        <v>0</v>
      </c>
      <c r="AF13">
        <f t="shared" si="4"/>
        <v>0</v>
      </c>
      <c r="AG13">
        <f t="shared" si="4"/>
        <v>-21.107802942422364</v>
      </c>
      <c r="AH13">
        <f t="shared" si="5"/>
        <v>-3357.0091197442907</v>
      </c>
      <c r="AI13">
        <f t="shared" si="6"/>
        <v>-3378.1169226867132</v>
      </c>
      <c r="AJ13">
        <f t="shared" si="7"/>
        <v>564.87763953113608</v>
      </c>
      <c r="AK13">
        <f t="shared" si="22"/>
        <v>21.348564601052939</v>
      </c>
      <c r="AL13">
        <f t="shared" si="8"/>
        <v>-2791.890718554524</v>
      </c>
      <c r="AN13">
        <f t="shared" si="9"/>
        <v>0</v>
      </c>
      <c r="AO13">
        <f t="shared" si="9"/>
        <v>0</v>
      </c>
      <c r="AP13">
        <f t="shared" si="9"/>
        <v>-10.66446925349878</v>
      </c>
      <c r="AQ13">
        <f t="shared" si="9"/>
        <v>-1696.0893864171846</v>
      </c>
      <c r="AR13">
        <f t="shared" si="9"/>
        <v>-1706.7538556706834</v>
      </c>
      <c r="AS13">
        <f t="shared" si="9"/>
        <v>285.39778560569744</v>
      </c>
      <c r="AT13">
        <f t="shared" si="9"/>
        <v>10.786111250673521</v>
      </c>
      <c r="AU13">
        <f t="shared" si="9"/>
        <v>-1410.5699588143125</v>
      </c>
      <c r="AW13">
        <v>10</v>
      </c>
      <c r="AX13">
        <f>IF(Z13&gt;0, (R13*SUMPRODUCT(K13:$K$98, X13:$X$98)-K13*$AZ$3)/Z13, 0)</f>
        <v>11973.539700663847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1.8608946000000001E-2</v>
      </c>
      <c r="Q14" s="4">
        <f t="shared" si="21"/>
        <v>25</v>
      </c>
      <c r="R14">
        <f t="shared" si="0"/>
        <v>250000</v>
      </c>
      <c r="S14">
        <f t="shared" si="1"/>
        <v>12615.489647938892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10109.404660995333</v>
      </c>
      <c r="AC14">
        <f t="shared" si="2"/>
        <v>10346.685144593266</v>
      </c>
      <c r="AE14">
        <f t="shared" si="3"/>
        <v>0</v>
      </c>
      <c r="AF14">
        <f t="shared" si="4"/>
        <v>0</v>
      </c>
      <c r="AG14">
        <f t="shared" si="4"/>
        <v>-20.50393094786396</v>
      </c>
      <c r="AH14">
        <f t="shared" si="5"/>
        <v>-3927.9396513417887</v>
      </c>
      <c r="AI14">
        <f t="shared" si="6"/>
        <v>-3948.4435822896526</v>
      </c>
      <c r="AJ14">
        <f t="shared" si="7"/>
        <v>-237.2804835979332</v>
      </c>
      <c r="AK14">
        <f t="shared" si="22"/>
        <v>707.65832626967335</v>
      </c>
      <c r="AL14">
        <f t="shared" si="8"/>
        <v>-3478.0657396179122</v>
      </c>
      <c r="AN14">
        <f t="shared" si="9"/>
        <v>0</v>
      </c>
      <c r="AO14">
        <f t="shared" si="9"/>
        <v>0</v>
      </c>
      <c r="AP14">
        <f t="shared" si="9"/>
        <v>-9.2494375254524748</v>
      </c>
      <c r="AQ14">
        <f t="shared" si="9"/>
        <v>-1771.9154683662418</v>
      </c>
      <c r="AR14">
        <f t="shared" si="9"/>
        <v>-1781.1649058916942</v>
      </c>
      <c r="AS14">
        <f t="shared" si="9"/>
        <v>-107.03854858996549</v>
      </c>
      <c r="AT14">
        <f t="shared" si="9"/>
        <v>319.22861498319139</v>
      </c>
      <c r="AU14">
        <f t="shared" si="9"/>
        <v>-1568.9748394984681</v>
      </c>
      <c r="AW14">
        <v>11</v>
      </c>
      <c r="AX14">
        <f>IF(Z14&gt;0, (R14*SUMPRODUCT(K14:$K$98, X14:$X$98)-K14*$AZ$3)/Z14, 0)</f>
        <v>12615.489647938892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2.2132820000000001E-2</v>
      </c>
      <c r="Q15" s="4">
        <f t="shared" si="21"/>
        <v>25</v>
      </c>
      <c r="R15">
        <f t="shared" si="0"/>
        <v>250000</v>
      </c>
      <c r="S15">
        <f t="shared" si="1"/>
        <v>12976.757749189594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10346.685144593266</v>
      </c>
      <c r="AC15">
        <f t="shared" si="2"/>
        <v>10300.992774454804</v>
      </c>
      <c r="AE15">
        <f t="shared" si="3"/>
        <v>0</v>
      </c>
      <c r="AF15">
        <f t="shared" si="4"/>
        <v>0</v>
      </c>
      <c r="AG15">
        <f t="shared" si="4"/>
        <v>-19.845081825423819</v>
      </c>
      <c r="AH15">
        <f t="shared" si="5"/>
        <v>-4538.0981296150248</v>
      </c>
      <c r="AI15">
        <f t="shared" si="6"/>
        <v>-4557.943211440449</v>
      </c>
      <c r="AJ15">
        <f t="shared" si="7"/>
        <v>45.692370138462138</v>
      </c>
      <c r="AK15">
        <f t="shared" si="22"/>
        <v>724.26796012152874</v>
      </c>
      <c r="AL15">
        <f t="shared" si="8"/>
        <v>-3787.9828811804582</v>
      </c>
      <c r="AN15">
        <f t="shared" si="9"/>
        <v>0</v>
      </c>
      <c r="AO15">
        <f t="shared" si="9"/>
        <v>0</v>
      </c>
      <c r="AP15">
        <f t="shared" si="9"/>
        <v>-7.9930598342373793</v>
      </c>
      <c r="AQ15">
        <f t="shared" si="9"/>
        <v>-1827.8226415364738</v>
      </c>
      <c r="AR15">
        <f t="shared" si="9"/>
        <v>-1835.8157013707112</v>
      </c>
      <c r="AS15">
        <f t="shared" si="9"/>
        <v>18.403645381646058</v>
      </c>
      <c r="AT15">
        <f t="shared" si="9"/>
        <v>291.71545837900806</v>
      </c>
      <c r="AU15">
        <f t="shared" si="9"/>
        <v>-1525.6965976100571</v>
      </c>
      <c r="AW15">
        <v>12</v>
      </c>
      <c r="AX15">
        <f>IF(Z15&gt;0, (R15*SUMPRODUCT(K15:$K$98, X15:$X$98)-K15*$AZ$3)/Z15, 0)</f>
        <v>12976.757749189594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2.5807838999999999E-2</v>
      </c>
      <c r="Q16" s="4">
        <f t="shared" si="21"/>
        <v>25</v>
      </c>
      <c r="R16">
        <f t="shared" si="0"/>
        <v>250000</v>
      </c>
      <c r="S16">
        <f t="shared" si="1"/>
        <v>13084.291773733794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10300.992774454804</v>
      </c>
      <c r="AC16">
        <f t="shared" si="2"/>
        <v>10014.440756335996</v>
      </c>
      <c r="AE16">
        <f t="shared" si="3"/>
        <v>0</v>
      </c>
      <c r="AF16">
        <f t="shared" si="4"/>
        <v>0</v>
      </c>
      <c r="AG16">
        <f t="shared" si="4"/>
        <v>-19.134472330477216</v>
      </c>
      <c r="AH16">
        <f t="shared" si="5"/>
        <v>-5121.5867669236404</v>
      </c>
      <c r="AI16">
        <f t="shared" si="6"/>
        <v>-5140.7212392541178</v>
      </c>
      <c r="AJ16">
        <f t="shared" si="7"/>
        <v>286.55201811880761</v>
      </c>
      <c r="AK16">
        <f t="shared" si="22"/>
        <v>721.0694942118364</v>
      </c>
      <c r="AL16">
        <f t="shared" si="8"/>
        <v>-4133.099726923474</v>
      </c>
      <c r="AN16">
        <f t="shared" si="9"/>
        <v>0</v>
      </c>
      <c r="AO16">
        <f t="shared" si="9"/>
        <v>0</v>
      </c>
      <c r="AP16">
        <f t="shared" si="9"/>
        <v>-6.8811121737282495</v>
      </c>
      <c r="AQ16">
        <f t="shared" si="9"/>
        <v>-1841.8178689229014</v>
      </c>
      <c r="AR16">
        <f t="shared" si="9"/>
        <v>-1848.6989810966297</v>
      </c>
      <c r="AS16">
        <f t="shared" si="9"/>
        <v>103.04943592006272</v>
      </c>
      <c r="AT16">
        <f t="shared" si="9"/>
        <v>259.31000285918998</v>
      </c>
      <c r="AU16">
        <f t="shared" si="9"/>
        <v>-1486.339542317377</v>
      </c>
      <c r="AW16">
        <v>13</v>
      </c>
      <c r="AX16">
        <f>IF(Z16&gt;0, (R16*SUMPRODUCT(K16:$K$98, X16:$X$98)-K16*$AZ$3)/Z16, 0)</f>
        <v>13084.291773733794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2.9740472E-2</v>
      </c>
      <c r="Q17" s="4">
        <f t="shared" si="21"/>
        <v>25</v>
      </c>
      <c r="R17">
        <f t="shared" si="0"/>
        <v>250000</v>
      </c>
      <c r="S17">
        <f t="shared" si="1"/>
        <v>12992.171709384467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10014.440756335996</v>
      </c>
      <c r="AC17">
        <f t="shared" si="2"/>
        <v>9548.7573726074406</v>
      </c>
      <c r="AE17">
        <f t="shared" si="3"/>
        <v>0</v>
      </c>
      <c r="AF17">
        <f t="shared" si="4"/>
        <v>0</v>
      </c>
      <c r="AG17">
        <f t="shared" si="4"/>
        <v>-18.374059368593109</v>
      </c>
      <c r="AH17">
        <f t="shared" si="5"/>
        <v>-5690.6823857933232</v>
      </c>
      <c r="AI17">
        <f t="shared" si="6"/>
        <v>-5709.0564451619166</v>
      </c>
      <c r="AJ17">
        <f t="shared" si="7"/>
        <v>465.68338372855578</v>
      </c>
      <c r="AK17">
        <f t="shared" si="22"/>
        <v>701.01085294351981</v>
      </c>
      <c r="AL17">
        <f t="shared" si="8"/>
        <v>-4542.3622084898407</v>
      </c>
      <c r="AN17">
        <f t="shared" si="9"/>
        <v>0</v>
      </c>
      <c r="AO17">
        <f t="shared" si="9"/>
        <v>0</v>
      </c>
      <c r="AP17">
        <f t="shared" si="9"/>
        <v>-5.8996906500529835</v>
      </c>
      <c r="AQ17">
        <f t="shared" si="9"/>
        <v>-1827.2100351037868</v>
      </c>
      <c r="AR17">
        <f t="shared" si="9"/>
        <v>-1833.1097257538397</v>
      </c>
      <c r="AS17">
        <f t="shared" si="9"/>
        <v>149.52536343517662</v>
      </c>
      <c r="AT17">
        <f t="shared" si="9"/>
        <v>225.08619852212999</v>
      </c>
      <c r="AU17">
        <f t="shared" si="9"/>
        <v>-1458.4981637965332</v>
      </c>
      <c r="AW17">
        <v>14</v>
      </c>
      <c r="AX17">
        <f>IF(Z17&gt;0, (R17*SUMPRODUCT(K17:$K$98, X17:$X$98)-K17*$AZ$3)/Z17, 0)</f>
        <v>12992.171709384467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3.4073305999999998E-2</v>
      </c>
      <c r="Q18" s="4">
        <f t="shared" si="21"/>
        <v>25</v>
      </c>
      <c r="R18">
        <f t="shared" si="0"/>
        <v>250000</v>
      </c>
      <c r="S18">
        <f t="shared" si="1"/>
        <v>12739.281340958561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9548.7573726074406</v>
      </c>
      <c r="AC18">
        <f t="shared" si="2"/>
        <v>8950.2388421414562</v>
      </c>
      <c r="AE18">
        <f t="shared" si="3"/>
        <v>0</v>
      </c>
      <c r="AF18">
        <f t="shared" si="4"/>
        <v>0</v>
      </c>
      <c r="AG18">
        <f t="shared" si="4"/>
        <v>-17.564253827578941</v>
      </c>
      <c r="AH18">
        <f t="shared" si="5"/>
        <v>-6260.6494732823976</v>
      </c>
      <c r="AI18">
        <f t="shared" si="6"/>
        <v>-6278.2137271099764</v>
      </c>
      <c r="AJ18">
        <f t="shared" si="7"/>
        <v>598.51853046598444</v>
      </c>
      <c r="AK18">
        <f t="shared" si="22"/>
        <v>668.41301608252093</v>
      </c>
      <c r="AL18">
        <f t="shared" si="8"/>
        <v>-5011.2821805614713</v>
      </c>
      <c r="AN18">
        <f t="shared" si="9"/>
        <v>0</v>
      </c>
      <c r="AO18">
        <f t="shared" si="9"/>
        <v>0</v>
      </c>
      <c r="AP18">
        <f t="shared" si="9"/>
        <v>-5.0354212310070174</v>
      </c>
      <c r="AQ18">
        <f t="shared" si="9"/>
        <v>-1794.8389716481624</v>
      </c>
      <c r="AR18">
        <f t="shared" si="9"/>
        <v>-1799.8743928791694</v>
      </c>
      <c r="AS18">
        <f t="shared" si="9"/>
        <v>171.58673206642905</v>
      </c>
      <c r="AT18">
        <f t="shared" si="9"/>
        <v>191.62448489434607</v>
      </c>
      <c r="AU18">
        <f t="shared" si="9"/>
        <v>-1436.6631759183945</v>
      </c>
      <c r="AW18">
        <v>15</v>
      </c>
      <c r="AX18">
        <f>IF(Z18&gt;0, (R18*SUMPRODUCT(K18:$K$98, X18:$X$98)-K18*$AZ$3)/Z18, 0)</f>
        <v>12739.281340958561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3.9255977999999997E-2</v>
      </c>
      <c r="Q19" s="4">
        <f t="shared" si="21"/>
        <v>25</v>
      </c>
      <c r="R19">
        <f t="shared" si="0"/>
        <v>250000</v>
      </c>
      <c r="S19">
        <f t="shared" si="1"/>
        <v>12354.619780837795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8950.2388421414562</v>
      </c>
      <c r="AC19">
        <f t="shared" si="2"/>
        <v>8252.4458567770507</v>
      </c>
      <c r="AE19">
        <f t="shared" si="3"/>
        <v>0</v>
      </c>
      <c r="AF19">
        <f t="shared" si="4"/>
        <v>0</v>
      </c>
      <c r="AG19">
        <f t="shared" si="4"/>
        <v>-16.699109327461297</v>
      </c>
      <c r="AH19">
        <f t="shared" si="5"/>
        <v>-6895.0196184185461</v>
      </c>
      <c r="AI19">
        <f t="shared" si="6"/>
        <v>-6911.7187277460071</v>
      </c>
      <c r="AJ19">
        <f t="shared" si="7"/>
        <v>697.79298536440547</v>
      </c>
      <c r="AK19">
        <f t="shared" si="22"/>
        <v>626.51671894990204</v>
      </c>
      <c r="AL19">
        <f t="shared" si="8"/>
        <v>-5587.4090234316991</v>
      </c>
      <c r="AN19">
        <f t="shared" si="9"/>
        <v>0</v>
      </c>
      <c r="AO19">
        <f t="shared" si="9"/>
        <v>0</v>
      </c>
      <c r="AP19">
        <f t="shared" si="9"/>
        <v>-4.2744612800283956</v>
      </c>
      <c r="AQ19">
        <f t="shared" si="9"/>
        <v>-1764.9141523673604</v>
      </c>
      <c r="AR19">
        <f t="shared" si="9"/>
        <v>-1769.1886136473888</v>
      </c>
      <c r="AS19">
        <f t="shared" si="9"/>
        <v>178.61366369466239</v>
      </c>
      <c r="AT19">
        <f t="shared" si="9"/>
        <v>160.36911933008574</v>
      </c>
      <c r="AU19">
        <f t="shared" si="9"/>
        <v>-1430.2058306226404</v>
      </c>
      <c r="AW19">
        <v>16</v>
      </c>
      <c r="AX19">
        <f>IF(Z19&gt;0, (R19*SUMPRODUCT(K19:$K$98, X19:$X$98)-K19*$AZ$3)/Z19, 0)</f>
        <v>12354.619780837795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4.4782766000000002E-2</v>
      </c>
      <c r="Q20" s="4">
        <f t="shared" si="21"/>
        <v>25</v>
      </c>
      <c r="R20">
        <f t="shared" si="0"/>
        <v>250000</v>
      </c>
      <c r="S20">
        <f t="shared" si="1"/>
        <v>11826.694414628804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8252.4458567770507</v>
      </c>
      <c r="AC20">
        <f t="shared" si="2"/>
        <v>7467.0370493059036</v>
      </c>
      <c r="AE20">
        <f t="shared" si="3"/>
        <v>0</v>
      </c>
      <c r="AF20">
        <f t="shared" si="4"/>
        <v>0</v>
      </c>
      <c r="AG20">
        <f t="shared" si="4"/>
        <v>-15.784285928766566</v>
      </c>
      <c r="AH20">
        <f t="shared" si="5"/>
        <v>-7478.323054201167</v>
      </c>
      <c r="AI20">
        <f t="shared" si="6"/>
        <v>-7494.1073401299336</v>
      </c>
      <c r="AJ20">
        <f t="shared" si="7"/>
        <v>785.40880747114716</v>
      </c>
      <c r="AK20">
        <f t="shared" si="22"/>
        <v>577.67120997439361</v>
      </c>
      <c r="AL20">
        <f t="shared" si="8"/>
        <v>-6131.0273226843929</v>
      </c>
      <c r="AN20">
        <f t="shared" si="9"/>
        <v>0</v>
      </c>
      <c r="AO20">
        <f t="shared" si="9"/>
        <v>0</v>
      </c>
      <c r="AP20">
        <f t="shared" si="9"/>
        <v>-3.6074057749540529</v>
      </c>
      <c r="AQ20">
        <f t="shared" si="9"/>
        <v>-1709.126779281894</v>
      </c>
      <c r="AR20">
        <f t="shared" si="9"/>
        <v>-1712.734185056848</v>
      </c>
      <c r="AS20">
        <f t="shared" si="9"/>
        <v>179.50056661147889</v>
      </c>
      <c r="AT20">
        <f t="shared" si="9"/>
        <v>132.02335970666016</v>
      </c>
      <c r="AU20">
        <f t="shared" si="9"/>
        <v>-1401.2102587387089</v>
      </c>
      <c r="AW20">
        <v>17</v>
      </c>
      <c r="AX20">
        <f>IF(Z20&gt;0, (R20*SUMPRODUCT(K20:$K$98, X20:$X$98)-K20*$AZ$3)/Z20, 0)</f>
        <v>11826.694414628804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5.0287691000000002E-2</v>
      </c>
      <c r="Q21" s="4">
        <f t="shared" si="21"/>
        <v>25</v>
      </c>
      <c r="R21">
        <f t="shared" si="0"/>
        <v>250000</v>
      </c>
      <c r="S21">
        <f t="shared" si="1"/>
        <v>11178.804397804846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7467.0370493059036</v>
      </c>
      <c r="AC21">
        <f t="shared" si="2"/>
        <v>6632.4686136813407</v>
      </c>
      <c r="AE21">
        <f t="shared" si="3"/>
        <v>0</v>
      </c>
      <c r="AF21">
        <f t="shared" si="4"/>
        <v>0</v>
      </c>
      <c r="AG21">
        <f t="shared" si="4"/>
        <v>-14.83268777603744</v>
      </c>
      <c r="AH21">
        <f t="shared" si="5"/>
        <v>-7937.5529344146125</v>
      </c>
      <c r="AI21">
        <f t="shared" si="6"/>
        <v>-7952.3856221906499</v>
      </c>
      <c r="AJ21">
        <f t="shared" si="7"/>
        <v>834.56843562456288</v>
      </c>
      <c r="AK21">
        <f t="shared" si="22"/>
        <v>522.69259345141325</v>
      </c>
      <c r="AL21">
        <f t="shared" si="8"/>
        <v>-6595.1245931146741</v>
      </c>
      <c r="AN21">
        <f t="shared" si="9"/>
        <v>0</v>
      </c>
      <c r="AO21">
        <f t="shared" si="9"/>
        <v>0</v>
      </c>
      <c r="AP21">
        <f t="shared" si="9"/>
        <v>-3.0267175091803633</v>
      </c>
      <c r="AQ21">
        <f t="shared" si="9"/>
        <v>-1619.7152403795085</v>
      </c>
      <c r="AR21">
        <f t="shared" si="9"/>
        <v>-1622.7419578886888</v>
      </c>
      <c r="AS21">
        <f t="shared" si="9"/>
        <v>170.29974168235017</v>
      </c>
      <c r="AT21">
        <f t="shared" si="9"/>
        <v>106.65921432487197</v>
      </c>
      <c r="AU21">
        <f t="shared" si="9"/>
        <v>-1345.7830018814668</v>
      </c>
      <c r="AW21">
        <v>18</v>
      </c>
      <c r="AX21">
        <f>IF(Z21&gt;0, (R21*SUMPRODUCT(K21:$K$98, X21:$X$98)-K21*$AZ$3)/Z21, 0)</f>
        <v>11178.804397804846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5.6343962999999997E-2</v>
      </c>
      <c r="Q22" s="4">
        <f t="shared" si="21"/>
        <v>25</v>
      </c>
      <c r="R22">
        <f t="shared" si="0"/>
        <v>250000</v>
      </c>
      <c r="S22">
        <f t="shared" si="1"/>
        <v>10458.813742288947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6632.4686136813407</v>
      </c>
      <c r="AC22">
        <f t="shared" si="2"/>
        <v>5793.6090372815897</v>
      </c>
      <c r="AE22">
        <f t="shared" si="3"/>
        <v>0</v>
      </c>
      <c r="AF22">
        <f t="shared" si="4"/>
        <v>0</v>
      </c>
      <c r="AG22">
        <f t="shared" si="4"/>
        <v>-13.84862848703346</v>
      </c>
      <c r="AH22">
        <f t="shared" si="5"/>
        <v>-8357.3241124360575</v>
      </c>
      <c r="AI22">
        <f t="shared" si="6"/>
        <v>-8371.1727409230916</v>
      </c>
      <c r="AJ22">
        <f t="shared" si="7"/>
        <v>838.85957639975095</v>
      </c>
      <c r="AK22">
        <f t="shared" si="22"/>
        <v>464.2728029576939</v>
      </c>
      <c r="AL22">
        <f t="shared" si="8"/>
        <v>-7068.0403615656469</v>
      </c>
      <c r="AN22">
        <f t="shared" si="9"/>
        <v>0</v>
      </c>
      <c r="AO22">
        <f t="shared" si="9"/>
        <v>0</v>
      </c>
      <c r="AP22">
        <f t="shared" si="9"/>
        <v>-2.5231366738748653</v>
      </c>
      <c r="AQ22">
        <f t="shared" si="9"/>
        <v>-1522.6541013277727</v>
      </c>
      <c r="AR22">
        <f t="shared" si="9"/>
        <v>-1525.1772380016475</v>
      </c>
      <c r="AS22">
        <f t="shared" si="9"/>
        <v>152.83516078340099</v>
      </c>
      <c r="AT22">
        <f t="shared" si="9"/>
        <v>84.58770750634595</v>
      </c>
      <c r="AU22">
        <f t="shared" si="9"/>
        <v>-1287.7543697119006</v>
      </c>
      <c r="AW22">
        <v>19</v>
      </c>
      <c r="AX22">
        <f>IF(Z22&gt;0, (R22*SUMPRODUCT(K22:$K$98, X22:$X$98)-K22*$AZ$3)/Z22, 0)</f>
        <v>10458.813742288947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6.2785228999999998E-2</v>
      </c>
      <c r="Q23" s="4">
        <f t="shared" si="21"/>
        <v>25</v>
      </c>
      <c r="R23">
        <f t="shared" si="0"/>
        <v>250000</v>
      </c>
      <c r="S23">
        <f t="shared" si="1"/>
        <v>9672.6925319676866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5793.6090372815897</v>
      </c>
      <c r="AC23">
        <f t="shared" si="2"/>
        <v>4968.1474930786026</v>
      </c>
      <c r="AE23">
        <f t="shared" si="3"/>
        <v>0</v>
      </c>
      <c r="AF23">
        <f t="shared" si="4"/>
        <v>0</v>
      </c>
      <c r="AG23">
        <f t="shared" si="4"/>
        <v>-12.840652891268805</v>
      </c>
      <c r="AH23">
        <f t="shared" si="5"/>
        <v>-8694.8931089431935</v>
      </c>
      <c r="AI23">
        <f t="shared" si="6"/>
        <v>-8707.7337618344627</v>
      </c>
      <c r="AJ23">
        <f t="shared" si="7"/>
        <v>825.46154420298717</v>
      </c>
      <c r="AK23">
        <f t="shared" si="22"/>
        <v>405.55263260971134</v>
      </c>
      <c r="AL23">
        <f t="shared" si="8"/>
        <v>-7476.719585021764</v>
      </c>
      <c r="AN23">
        <f t="shared" si="9"/>
        <v>0</v>
      </c>
      <c r="AO23">
        <f t="shared" si="9"/>
        <v>0</v>
      </c>
      <c r="AP23">
        <f t="shared" si="9"/>
        <v>-2.0888299939898074</v>
      </c>
      <c r="AQ23">
        <f t="shared" si="9"/>
        <v>-1414.4260166743904</v>
      </c>
      <c r="AR23">
        <f t="shared" si="9"/>
        <v>-1416.5148466683804</v>
      </c>
      <c r="AS23">
        <f t="shared" si="9"/>
        <v>134.28046432037516</v>
      </c>
      <c r="AT23">
        <f t="shared" si="9"/>
        <v>65.972541295989174</v>
      </c>
      <c r="AU23">
        <f t="shared" si="9"/>
        <v>-1216.2618410520158</v>
      </c>
      <c r="AW23">
        <v>20</v>
      </c>
      <c r="AX23">
        <f>IF(Z23&gt;0, (R23*SUMPRODUCT(K23:$K$98, X23:$X$98)-K23*$AZ$3)/Z23, 0)</f>
        <v>9672.6925319676866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6.9956555000000004E-2</v>
      </c>
      <c r="Q24" s="4">
        <f t="shared" si="21"/>
        <v>25</v>
      </c>
      <c r="R24">
        <f t="shared" si="0"/>
        <v>250000</v>
      </c>
      <c r="S24">
        <f t="shared" si="1"/>
        <v>8837.4587213003815</v>
      </c>
      <c r="U24">
        <f t="shared" si="13"/>
        <v>6.9956555000000004E-2</v>
      </c>
      <c r="V24">
        <f t="shared" si="14"/>
        <v>0.01</v>
      </c>
      <c r="W24">
        <f t="shared" si="15"/>
        <v>0.51362611565075222</v>
      </c>
      <c r="X24">
        <f t="shared" si="16"/>
        <v>3.5931513608958209E-2</v>
      </c>
      <c r="Y24">
        <f t="shared" si="17"/>
        <v>5.1362611565075227E-3</v>
      </c>
      <c r="Z24">
        <f t="shared" si="18"/>
        <v>0.47255834088528653</v>
      </c>
      <c r="AB24">
        <f t="shared" si="19"/>
        <v>4968.1474930786026</v>
      </c>
      <c r="AC24">
        <f t="shared" si="2"/>
        <v>4176.214830979914</v>
      </c>
      <c r="AE24">
        <f t="shared" si="3"/>
        <v>0</v>
      </c>
      <c r="AF24">
        <f t="shared" si="4"/>
        <v>0</v>
      </c>
      <c r="AG24">
        <f t="shared" si="4"/>
        <v>-11.813958522132163</v>
      </c>
      <c r="AH24">
        <f t="shared" si="5"/>
        <v>-8982.8784022395521</v>
      </c>
      <c r="AI24">
        <f t="shared" si="6"/>
        <v>-8994.6923607616845</v>
      </c>
      <c r="AJ24">
        <f t="shared" si="7"/>
        <v>791.93266209868852</v>
      </c>
      <c r="AK24">
        <f t="shared" si="22"/>
        <v>347.77032451550224</v>
      </c>
      <c r="AL24">
        <f t="shared" si="8"/>
        <v>-7854.9893741474934</v>
      </c>
      <c r="AN24">
        <f t="shared" si="9"/>
        <v>0</v>
      </c>
      <c r="AO24">
        <f t="shared" si="9"/>
        <v>0</v>
      </c>
      <c r="AP24">
        <f t="shared" si="9"/>
        <v>-1.7159056640086712</v>
      </c>
      <c r="AQ24">
        <f t="shared" si="9"/>
        <v>-1304.7084853589074</v>
      </c>
      <c r="AR24">
        <f t="shared" si="9"/>
        <v>-1306.4243910229161</v>
      </c>
      <c r="AS24">
        <f t="shared" si="9"/>
        <v>115.02340539480379</v>
      </c>
      <c r="AT24">
        <f t="shared" si="9"/>
        <v>50.511525708538301</v>
      </c>
      <c r="AU24">
        <f t="shared" si="9"/>
        <v>-1140.8894599195739</v>
      </c>
      <c r="AW24">
        <v>21</v>
      </c>
      <c r="AX24">
        <f>IF(Z24&gt;0, (R24*SUMPRODUCT(K24:$K$98, X24:$X$98)-K24*$AZ$3)/Z24, 0)</f>
        <v>8837.4587213003815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7.8227725999999997E-2</v>
      </c>
      <c r="Q25" s="4">
        <f t="shared" si="21"/>
        <v>25</v>
      </c>
      <c r="R25">
        <f t="shared" si="0"/>
        <v>250000</v>
      </c>
      <c r="S25">
        <f t="shared" si="1"/>
        <v>7954.4619918279241</v>
      </c>
      <c r="U25">
        <f t="shared" si="13"/>
        <v>7.8227725999999997E-2</v>
      </c>
      <c r="V25">
        <f t="shared" si="14"/>
        <v>0.01</v>
      </c>
      <c r="W25">
        <f t="shared" si="15"/>
        <v>0.47255834088528653</v>
      </c>
      <c r="X25">
        <f t="shared" si="16"/>
        <v>3.696716440978879E-2</v>
      </c>
      <c r="Y25">
        <f t="shared" si="17"/>
        <v>4.7255834088528658E-3</v>
      </c>
      <c r="Z25">
        <f t="shared" si="18"/>
        <v>0.43086559306664485</v>
      </c>
      <c r="AB25">
        <f t="shared" si="19"/>
        <v>4176.214830979914</v>
      </c>
      <c r="AC25">
        <f t="shared" si="2"/>
        <v>3427.3039836350235</v>
      </c>
      <c r="AE25">
        <f t="shared" si="3"/>
        <v>0</v>
      </c>
      <c r="AF25">
        <f t="shared" si="4"/>
        <v>0</v>
      </c>
      <c r="AG25">
        <f t="shared" si="4"/>
        <v>-10.771639826666121</v>
      </c>
      <c r="AH25">
        <f t="shared" si="5"/>
        <v>-9241.7911024471978</v>
      </c>
      <c r="AI25">
        <f t="shared" si="6"/>
        <v>-9252.5627422738635</v>
      </c>
      <c r="AJ25">
        <f t="shared" si="7"/>
        <v>748.9108473448905</v>
      </c>
      <c r="AK25">
        <f t="shared" si="22"/>
        <v>292.335038168594</v>
      </c>
      <c r="AL25">
        <f t="shared" si="8"/>
        <v>-8211.3168567603789</v>
      </c>
      <c r="AN25">
        <f t="shared" si="9"/>
        <v>0</v>
      </c>
      <c r="AO25">
        <f t="shared" si="9"/>
        <v>0</v>
      </c>
      <c r="AP25">
        <f t="shared" si="9"/>
        <v>-1.3968885796809518</v>
      </c>
      <c r="AQ25">
        <f t="shared" si="9"/>
        <v>-1198.4946261242715</v>
      </c>
      <c r="AR25">
        <f t="shared" si="9"/>
        <v>-1199.8915147039522</v>
      </c>
      <c r="AS25">
        <f t="shared" si="9"/>
        <v>97.12031099159482</v>
      </c>
      <c r="AT25">
        <f t="shared" si="9"/>
        <v>37.910613688305389</v>
      </c>
      <c r="AU25">
        <f t="shared" si="9"/>
        <v>-1064.860590024052</v>
      </c>
      <c r="AW25">
        <v>22</v>
      </c>
      <c r="AX25">
        <f>IF(Z25&gt;0, (R25*SUMPRODUCT(K25:$K$98, X25:$X$98)-K25*$AZ$3)/Z25, 0)</f>
        <v>7954.4619918279241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8.7072107999999995E-2</v>
      </c>
      <c r="Q26" s="4">
        <f t="shared" si="21"/>
        <v>25</v>
      </c>
      <c r="R26">
        <f t="shared" si="0"/>
        <v>250000</v>
      </c>
      <c r="S26">
        <f t="shared" si="1"/>
        <v>7004.5581797590849</v>
      </c>
      <c r="U26">
        <f t="shared" si="13"/>
        <v>8.7072107999999995E-2</v>
      </c>
      <c r="V26">
        <f t="shared" si="14"/>
        <v>0.01</v>
      </c>
      <c r="W26">
        <f t="shared" si="15"/>
        <v>0.43086559306664485</v>
      </c>
      <c r="X26">
        <f t="shared" si="16"/>
        <v>3.7516375452982947E-2</v>
      </c>
      <c r="Y26">
        <f t="shared" si="17"/>
        <v>4.3086559306664482E-3</v>
      </c>
      <c r="Z26">
        <f t="shared" si="18"/>
        <v>0.3890405616829955</v>
      </c>
      <c r="AB26">
        <f t="shared" si="19"/>
        <v>3427.3039836350235</v>
      </c>
      <c r="AC26">
        <f t="shared" si="2"/>
        <v>2725.057248594695</v>
      </c>
      <c r="AE26">
        <f t="shared" si="3"/>
        <v>0</v>
      </c>
      <c r="AF26">
        <f t="shared" si="4"/>
        <v>0</v>
      </c>
      <c r="AG26">
        <f t="shared" si="4"/>
        <v>-9.7260140420748868</v>
      </c>
      <c r="AH26">
        <f t="shared" si="5"/>
        <v>-9379.0938632457364</v>
      </c>
      <c r="AI26">
        <f t="shared" si="6"/>
        <v>-9388.8198772878113</v>
      </c>
      <c r="AJ26">
        <f t="shared" si="7"/>
        <v>702.24673504032853</v>
      </c>
      <c r="AK26">
        <f t="shared" si="22"/>
        <v>239.91127885445167</v>
      </c>
      <c r="AL26">
        <f t="shared" si="8"/>
        <v>-8446.6618633930302</v>
      </c>
      <c r="AN26">
        <f t="shared" si="9"/>
        <v>0</v>
      </c>
      <c r="AO26">
        <f t="shared" si="9"/>
        <v>0</v>
      </c>
      <c r="AP26">
        <f t="shared" si="9"/>
        <v>-1.1261514826876748</v>
      </c>
      <c r="AQ26">
        <f t="shared" si="9"/>
        <v>-1085.9824399459501</v>
      </c>
      <c r="AR26">
        <f t="shared" si="9"/>
        <v>-1087.108591428638</v>
      </c>
      <c r="AS26">
        <f t="shared" si="9"/>
        <v>81.31143945063981</v>
      </c>
      <c r="AT26">
        <f t="shared" si="9"/>
        <v>27.77874278472656</v>
      </c>
      <c r="AU26">
        <f t="shared" si="9"/>
        <v>-978.0184091932714</v>
      </c>
      <c r="AW26">
        <v>23</v>
      </c>
      <c r="AX26">
        <f>IF(Z26&gt;0, (R26*SUMPRODUCT(K26:$K$98, X26:$X$98)-K26*$AZ$3)/Z26, 0)</f>
        <v>7004.5581797590849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9.6466888000000001E-2</v>
      </c>
      <c r="Q27" s="4">
        <f t="shared" si="21"/>
        <v>25</v>
      </c>
      <c r="R27">
        <f t="shared" si="0"/>
        <v>250000</v>
      </c>
      <c r="S27">
        <f t="shared" si="1"/>
        <v>5989.7288607925539</v>
      </c>
      <c r="U27">
        <f t="shared" si="13"/>
        <v>9.6466888000000001E-2</v>
      </c>
      <c r="V27">
        <f t="shared" si="14"/>
        <v>0.01</v>
      </c>
      <c r="W27">
        <f t="shared" si="15"/>
        <v>0.3890405616829955</v>
      </c>
      <c r="X27">
        <f t="shared" si="16"/>
        <v>3.7529532291330617E-2</v>
      </c>
      <c r="Y27">
        <f t="shared" si="17"/>
        <v>3.8904056168299552E-3</v>
      </c>
      <c r="Z27">
        <f t="shared" si="18"/>
        <v>0.34762062377483494</v>
      </c>
      <c r="AB27">
        <f t="shared" si="19"/>
        <v>2725.057248594695</v>
      </c>
      <c r="AC27">
        <f t="shared" si="2"/>
        <v>2082.1532828308391</v>
      </c>
      <c r="AE27">
        <f t="shared" si="3"/>
        <v>0</v>
      </c>
      <c r="AF27">
        <f t="shared" si="4"/>
        <v>0</v>
      </c>
      <c r="AG27">
        <f t="shared" si="4"/>
        <v>-8.6905155943708738</v>
      </c>
      <c r="AH27">
        <f t="shared" si="5"/>
        <v>-9382.3830728326539</v>
      </c>
      <c r="AI27">
        <f t="shared" si="6"/>
        <v>-9391.0735884270252</v>
      </c>
      <c r="AJ27">
        <f t="shared" si="7"/>
        <v>642.90396576385592</v>
      </c>
      <c r="AK27">
        <f t="shared" si="22"/>
        <v>190.75400740162866</v>
      </c>
      <c r="AL27">
        <f t="shared" si="8"/>
        <v>-8557.4156152615396</v>
      </c>
      <c r="AN27">
        <f t="shared" si="9"/>
        <v>0</v>
      </c>
      <c r="AO27">
        <f t="shared" si="9"/>
        <v>0</v>
      </c>
      <c r="AP27">
        <f t="shared" si="9"/>
        <v>-0.89844074902618964</v>
      </c>
      <c r="AQ27">
        <f t="shared" si="9"/>
        <v>-969.96722278094524</v>
      </c>
      <c r="AR27">
        <f t="shared" si="9"/>
        <v>-970.86566352997147</v>
      </c>
      <c r="AS27">
        <f t="shared" si="9"/>
        <v>66.464539909107785</v>
      </c>
      <c r="AT27">
        <f t="shared" si="9"/>
        <v>19.720483949269436</v>
      </c>
      <c r="AU27">
        <f t="shared" si="9"/>
        <v>-884.68063967159412</v>
      </c>
      <c r="AW27">
        <v>24</v>
      </c>
      <c r="AX27">
        <f>IF(Z27&gt;0, (R27*SUMPRODUCT(K27:$K$98, X27:$X$98)-K27*$AZ$3)/Z27, 0)</f>
        <v>5989.7288607925539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0.107048017</v>
      </c>
      <c r="Q28" s="4">
        <f t="shared" si="21"/>
        <v>25</v>
      </c>
      <c r="R28">
        <f t="shared" si="0"/>
        <v>250000</v>
      </c>
      <c r="S28">
        <f t="shared" si="1"/>
        <v>4912.4570687825953</v>
      </c>
      <c r="U28">
        <f t="shared" si="13"/>
        <v>0.107048017</v>
      </c>
      <c r="V28">
        <f t="shared" si="14"/>
        <v>0.01</v>
      </c>
      <c r="W28">
        <f t="shared" si="15"/>
        <v>0.34762062377483494</v>
      </c>
      <c r="X28">
        <f t="shared" si="16"/>
        <v>3.7212098443399136E-2</v>
      </c>
      <c r="Y28">
        <f t="shared" si="17"/>
        <v>3.4762062377483496E-3</v>
      </c>
      <c r="Z28">
        <f t="shared" si="18"/>
        <v>0.30693231909368746</v>
      </c>
      <c r="AB28">
        <f t="shared" si="19"/>
        <v>2082.1532828308391</v>
      </c>
      <c r="AC28">
        <f t="shared" si="2"/>
        <v>1507.79184056962</v>
      </c>
      <c r="AE28">
        <f t="shared" si="3"/>
        <v>0</v>
      </c>
      <c r="AF28">
        <f t="shared" si="4"/>
        <v>0</v>
      </c>
      <c r="AG28">
        <f t="shared" si="4"/>
        <v>-7.6733079773421862</v>
      </c>
      <c r="AH28">
        <f t="shared" si="5"/>
        <v>-9303.0246108497831</v>
      </c>
      <c r="AI28">
        <f t="shared" si="6"/>
        <v>-9310.6979188271252</v>
      </c>
      <c r="AJ28">
        <f t="shared" si="7"/>
        <v>574.36144226121905</v>
      </c>
      <c r="AK28">
        <f t="shared" si="22"/>
        <v>145.75072979815874</v>
      </c>
      <c r="AL28">
        <f t="shared" si="8"/>
        <v>-8590.585746767747</v>
      </c>
      <c r="AN28">
        <f t="shared" si="9"/>
        <v>0</v>
      </c>
      <c r="AO28">
        <f t="shared" si="9"/>
        <v>0</v>
      </c>
      <c r="AP28">
        <f t="shared" si="9"/>
        <v>-0.70828575085774936</v>
      </c>
      <c r="AQ28">
        <f t="shared" si="9"/>
        <v>-858.7169694218594</v>
      </c>
      <c r="AR28">
        <f t="shared" si="9"/>
        <v>-859.42525517271713</v>
      </c>
      <c r="AS28">
        <f t="shared" si="9"/>
        <v>53.016512121886109</v>
      </c>
      <c r="AT28">
        <f t="shared" si="9"/>
        <v>13.453541210385618</v>
      </c>
      <c r="AU28">
        <f t="shared" si="9"/>
        <v>-792.9552018404454</v>
      </c>
      <c r="AW28">
        <v>25</v>
      </c>
      <c r="AX28">
        <f>IF(Z28&gt;0, (R28*SUMPRODUCT(K28:$K$98, X28:$X$98)-K28*$AZ$3)/Z28, 0)</f>
        <v>4912.4570687825953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0.118979948</v>
      </c>
      <c r="Q29" s="4">
        <f t="shared" si="21"/>
        <v>25</v>
      </c>
      <c r="R29">
        <f t="shared" si="0"/>
        <v>250000</v>
      </c>
      <c r="S29">
        <f t="shared" si="1"/>
        <v>3749.078158527715</v>
      </c>
      <c r="U29">
        <f t="shared" si="13"/>
        <v>0.118979948</v>
      </c>
      <c r="V29">
        <f t="shared" si="14"/>
        <v>0.01</v>
      </c>
      <c r="W29">
        <f t="shared" si="15"/>
        <v>0.30693231909368746</v>
      </c>
      <c r="X29">
        <f t="shared" si="16"/>
        <v>3.6518791365286345E-2</v>
      </c>
      <c r="Y29">
        <f t="shared" si="17"/>
        <v>3.0693231909368745E-3</v>
      </c>
      <c r="Z29">
        <f t="shared" si="18"/>
        <v>0.26734420453746421</v>
      </c>
      <c r="AB29">
        <f t="shared" si="19"/>
        <v>1507.79184056962</v>
      </c>
      <c r="AC29">
        <f t="shared" si="2"/>
        <v>1002.2943180403731</v>
      </c>
      <c r="AE29">
        <f t="shared" si="3"/>
        <v>0</v>
      </c>
      <c r="AF29">
        <f t="shared" si="4"/>
        <v>0</v>
      </c>
      <c r="AG29">
        <f t="shared" si="4"/>
        <v>-6.683605113436605</v>
      </c>
      <c r="AH29">
        <f t="shared" si="5"/>
        <v>-9129.6978413215857</v>
      </c>
      <c r="AI29">
        <f t="shared" si="6"/>
        <v>-9136.3814464350216</v>
      </c>
      <c r="AJ29">
        <f t="shared" si="7"/>
        <v>505.49752252924691</v>
      </c>
      <c r="AK29">
        <f t="shared" si="22"/>
        <v>105.54542883987341</v>
      </c>
      <c r="AL29">
        <f t="shared" si="8"/>
        <v>-8525.3384950659001</v>
      </c>
      <c r="AN29">
        <f t="shared" si="9"/>
        <v>0</v>
      </c>
      <c r="AO29">
        <f t="shared" si="9"/>
        <v>0</v>
      </c>
      <c r="AP29">
        <f t="shared" si="9"/>
        <v>-0.55083133173479981</v>
      </c>
      <c r="AQ29">
        <f t="shared" si="9"/>
        <v>-752.42680184103551</v>
      </c>
      <c r="AR29">
        <f t="shared" si="9"/>
        <v>-752.97763317277031</v>
      </c>
      <c r="AS29">
        <f t="shared" si="9"/>
        <v>41.660730817810922</v>
      </c>
      <c r="AT29">
        <f t="shared" si="9"/>
        <v>8.6985583587978486</v>
      </c>
      <c r="AU29">
        <f t="shared" si="9"/>
        <v>-702.61834399616146</v>
      </c>
      <c r="AW29">
        <v>26</v>
      </c>
      <c r="AX29">
        <f>IF(Z29&gt;0, (R29*SUMPRODUCT(K29:$K$98, X29:$X$98)-K29*$AZ$3)/Z29, 0)</f>
        <v>3749.078158527715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0.132636267</v>
      </c>
      <c r="Q30" s="4">
        <f t="shared" si="21"/>
        <v>25</v>
      </c>
      <c r="R30">
        <f t="shared" si="0"/>
        <v>250000</v>
      </c>
      <c r="S30">
        <f t="shared" si="1"/>
        <v>2466.0311547342499</v>
      </c>
      <c r="U30">
        <f t="shared" si="13"/>
        <v>0.132636267</v>
      </c>
      <c r="V30">
        <f t="shared" si="14"/>
        <v>0.01</v>
      </c>
      <c r="W30">
        <f t="shared" si="15"/>
        <v>0.26734420453746421</v>
      </c>
      <c r="X30">
        <f t="shared" si="16"/>
        <v>3.5459537293933717E-2</v>
      </c>
      <c r="Y30">
        <f t="shared" si="17"/>
        <v>2.6734420453746422E-3</v>
      </c>
      <c r="Z30">
        <f t="shared" si="18"/>
        <v>0.22921122519815584</v>
      </c>
      <c r="AB30">
        <f t="shared" si="19"/>
        <v>1002.2943180403731</v>
      </c>
      <c r="AC30">
        <f t="shared" si="2"/>
        <v>565.24202235346047</v>
      </c>
      <c r="AE30">
        <f t="shared" si="3"/>
        <v>0</v>
      </c>
      <c r="AF30">
        <f t="shared" si="4"/>
        <v>0</v>
      </c>
      <c r="AG30">
        <f t="shared" si="4"/>
        <v>-5.7302806299538958</v>
      </c>
      <c r="AH30">
        <f t="shared" si="5"/>
        <v>-8864.8843234834294</v>
      </c>
      <c r="AI30">
        <f t="shared" si="6"/>
        <v>-8870.6146041133834</v>
      </c>
      <c r="AJ30">
        <f t="shared" si="7"/>
        <v>437.05229568691266</v>
      </c>
      <c r="AK30">
        <f t="shared" si="22"/>
        <v>70.160602262826131</v>
      </c>
      <c r="AL30">
        <f t="shared" si="8"/>
        <v>-8363.4017061636441</v>
      </c>
      <c r="AN30">
        <f t="shared" si="9"/>
        <v>0</v>
      </c>
      <c r="AO30">
        <f t="shared" si="9"/>
        <v>0</v>
      </c>
      <c r="AP30">
        <f t="shared" si="9"/>
        <v>-0.42166322038349041</v>
      </c>
      <c r="AQ30">
        <f t="shared" si="9"/>
        <v>-652.32331774948648</v>
      </c>
      <c r="AR30">
        <f t="shared" si="9"/>
        <v>-652.74498096986997</v>
      </c>
      <c r="AS30">
        <f t="shared" si="9"/>
        <v>32.160532856280689</v>
      </c>
      <c r="AT30">
        <f t="shared" si="9"/>
        <v>5.1627742870991815</v>
      </c>
      <c r="AU30">
        <f t="shared" si="9"/>
        <v>-615.42167382649006</v>
      </c>
      <c r="AW30">
        <v>27</v>
      </c>
      <c r="AX30">
        <f>IF(Z30&gt;0, (R30*SUMPRODUCT(K30:$K$98, X30:$X$98)-K30*$AZ$3)/Z30, 0)</f>
        <v>2466.0311547342499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0.148393413</v>
      </c>
      <c r="Q31" s="4">
        <f t="shared" si="21"/>
        <v>25</v>
      </c>
      <c r="R31">
        <f t="shared" si="0"/>
        <v>250000</v>
      </c>
      <c r="S31">
        <f t="shared" si="1"/>
        <v>1008.280773188972</v>
      </c>
      <c r="U31">
        <f t="shared" si="13"/>
        <v>0.148393413</v>
      </c>
      <c r="V31">
        <f t="shared" si="14"/>
        <v>0.01</v>
      </c>
      <c r="W31">
        <f t="shared" si="15"/>
        <v>0.22921122519815584</v>
      </c>
      <c r="X31">
        <f t="shared" si="16"/>
        <v>3.4013436005065949E-2</v>
      </c>
      <c r="Y31">
        <f t="shared" si="17"/>
        <v>2.2921122519815587E-3</v>
      </c>
      <c r="Z31">
        <f t="shared" si="18"/>
        <v>0.19290567694110833</v>
      </c>
      <c r="AB31">
        <f t="shared" si="19"/>
        <v>565.24202235346047</v>
      </c>
      <c r="AC31">
        <f t="shared" si="2"/>
        <v>194.50308509872275</v>
      </c>
      <c r="AE31">
        <f t="shared" si="3"/>
        <v>0</v>
      </c>
      <c r="AF31">
        <f t="shared" si="4"/>
        <v>0</v>
      </c>
      <c r="AG31">
        <f t="shared" si="4"/>
        <v>-4.8226419235277085</v>
      </c>
      <c r="AH31">
        <f t="shared" si="5"/>
        <v>-8503.3590012664863</v>
      </c>
      <c r="AI31">
        <f t="shared" si="6"/>
        <v>-8508.1816431900133</v>
      </c>
      <c r="AJ31">
        <f t="shared" si="7"/>
        <v>370.73893725473772</v>
      </c>
      <c r="AK31">
        <f t="shared" si="22"/>
        <v>39.566941564742237</v>
      </c>
      <c r="AL31">
        <f t="shared" si="8"/>
        <v>-8097.875764370533</v>
      </c>
      <c r="AN31">
        <f t="shared" si="9"/>
        <v>0</v>
      </c>
      <c r="AO31">
        <f t="shared" si="9"/>
        <v>0</v>
      </c>
      <c r="AP31">
        <f t="shared" si="9"/>
        <v>-0.31685227122355197</v>
      </c>
      <c r="AQ31">
        <f t="shared" si="9"/>
        <v>-558.67896793997602</v>
      </c>
      <c r="AR31">
        <f t="shared" si="9"/>
        <v>-558.99582021119954</v>
      </c>
      <c r="AS31">
        <f t="shared" si="9"/>
        <v>24.357909246192172</v>
      </c>
      <c r="AT31">
        <f t="shared" si="9"/>
        <v>2.5995865956781539</v>
      </c>
      <c r="AU31">
        <f t="shared" si="9"/>
        <v>-532.03832436932919</v>
      </c>
      <c r="AW31">
        <v>28</v>
      </c>
      <c r="AX31">
        <f>IF(Z31&gt;0, (R31*SUMPRODUCT(K31:$K$98, X31:$X$98)-K31*$AZ$3)/Z31, 0)</f>
        <v>1008.280773188972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0.16656033000000001</v>
      </c>
      <c r="Q32" s="4">
        <f t="shared" si="21"/>
        <v>25</v>
      </c>
      <c r="R32">
        <f t="shared" si="0"/>
        <v>250000</v>
      </c>
      <c r="S32">
        <f t="shared" si="1"/>
        <v>-709.87701723576481</v>
      </c>
      <c r="U32">
        <f t="shared" si="13"/>
        <v>0.16656033000000001</v>
      </c>
      <c r="V32">
        <f t="shared" si="14"/>
        <v>0.01</v>
      </c>
      <c r="W32">
        <f t="shared" si="15"/>
        <v>0.19290567694110833</v>
      </c>
      <c r="X32">
        <f t="shared" si="16"/>
        <v>3.2130433210184398E-2</v>
      </c>
      <c r="Y32">
        <f t="shared" si="17"/>
        <v>1.9290567694110834E-3</v>
      </c>
      <c r="Z32">
        <f t="shared" si="18"/>
        <v>0.15884618696151287</v>
      </c>
      <c r="AB32">
        <f t="shared" si="19"/>
        <v>194.50308509872275</v>
      </c>
      <c r="AC32">
        <f t="shared" si="2"/>
        <v>-112.7612573995134</v>
      </c>
      <c r="AE32">
        <f t="shared" si="3"/>
        <v>0</v>
      </c>
      <c r="AF32">
        <f t="shared" si="4"/>
        <v>0</v>
      </c>
      <c r="AG32">
        <f t="shared" si="4"/>
        <v>-3.9711546740378219</v>
      </c>
      <c r="AH32">
        <f t="shared" si="5"/>
        <v>-8032.6083025460994</v>
      </c>
      <c r="AI32">
        <f t="shared" si="6"/>
        <v>-8036.5794572201376</v>
      </c>
      <c r="AJ32">
        <f t="shared" si="7"/>
        <v>307.26434249823615</v>
      </c>
      <c r="AK32">
        <f t="shared" si="22"/>
        <v>13.615215956910594</v>
      </c>
      <c r="AL32">
        <f t="shared" si="8"/>
        <v>-7715.6998987649904</v>
      </c>
      <c r="AN32">
        <f t="shared" si="9"/>
        <v>0</v>
      </c>
      <c r="AO32">
        <f t="shared" si="9"/>
        <v>0</v>
      </c>
      <c r="AP32">
        <f t="shared" si="9"/>
        <v>-0.23295422290631443</v>
      </c>
      <c r="AQ32">
        <f t="shared" si="9"/>
        <v>-471.20552550218144</v>
      </c>
      <c r="AR32">
        <f t="shared" si="9"/>
        <v>-471.4384797250878</v>
      </c>
      <c r="AS32">
        <f t="shared" si="9"/>
        <v>18.024612992652855</v>
      </c>
      <c r="AT32">
        <f t="shared" si="9"/>
        <v>0.79869013253991217</v>
      </c>
      <c r="AU32">
        <f t="shared" si="9"/>
        <v>-452.61517659989499</v>
      </c>
      <c r="AW32">
        <v>29</v>
      </c>
      <c r="AX32">
        <f>IF(Z32&gt;0, (R32*SUMPRODUCT(K32:$K$98, X32:$X$98)-K32*$AZ$3)/Z32, 0)</f>
        <v>-709.87701723576481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0.18820168900000001</v>
      </c>
      <c r="Q33" s="4">
        <f t="shared" si="21"/>
        <v>25</v>
      </c>
      <c r="R33">
        <f t="shared" si="0"/>
        <v>250000</v>
      </c>
      <c r="S33">
        <f t="shared" si="1"/>
        <v>-2822.5666427740657</v>
      </c>
      <c r="U33">
        <f t="shared" si="13"/>
        <v>0.18820168900000001</v>
      </c>
      <c r="V33">
        <f t="shared" si="14"/>
        <v>0.01</v>
      </c>
      <c r="W33">
        <f t="shared" si="15"/>
        <v>0.15884618696151287</v>
      </c>
      <c r="X33">
        <f t="shared" si="16"/>
        <v>2.98951206773665E-2</v>
      </c>
      <c r="Y33">
        <f t="shared" si="17"/>
        <v>1.5884618696151288E-3</v>
      </c>
      <c r="Z33">
        <f t="shared" si="18"/>
        <v>0.12736260441453126</v>
      </c>
      <c r="AB33">
        <f t="shared" si="19"/>
        <v>-112.7612573995134</v>
      </c>
      <c r="AC33">
        <f t="shared" si="2"/>
        <v>-359.48943875728492</v>
      </c>
      <c r="AE33">
        <f t="shared" si="3"/>
        <v>0</v>
      </c>
      <c r="AF33">
        <f t="shared" si="4"/>
        <v>0</v>
      </c>
      <c r="AG33">
        <f t="shared" si="4"/>
        <v>-3.1840651103632815</v>
      </c>
      <c r="AH33">
        <f t="shared" si="5"/>
        <v>-7473.780169341625</v>
      </c>
      <c r="AI33">
        <f t="shared" si="6"/>
        <v>-7476.964234451988</v>
      </c>
      <c r="AJ33">
        <f t="shared" si="7"/>
        <v>246.72818135777152</v>
      </c>
      <c r="AK33">
        <f t="shared" si="22"/>
        <v>-7.8932880179659382</v>
      </c>
      <c r="AL33">
        <f t="shared" si="8"/>
        <v>-7238.1293411121833</v>
      </c>
      <c r="AN33">
        <f t="shared" si="9"/>
        <v>0</v>
      </c>
      <c r="AO33">
        <f t="shared" si="9"/>
        <v>0</v>
      </c>
      <c r="AP33">
        <f t="shared" si="9"/>
        <v>-0.16676991291660753</v>
      </c>
      <c r="AQ33">
        <f t="shared" si="9"/>
        <v>-391.44980545223979</v>
      </c>
      <c r="AR33">
        <f t="shared" si="9"/>
        <v>-391.61657536515639</v>
      </c>
      <c r="AS33">
        <f t="shared" si="9"/>
        <v>12.922737410484018</v>
      </c>
      <c r="AT33">
        <f t="shared" si="9"/>
        <v>-0.41342212227302488</v>
      </c>
      <c r="AU33">
        <f t="shared" si="9"/>
        <v>-379.10726007694547</v>
      </c>
      <c r="AW33">
        <v>30</v>
      </c>
      <c r="AX33">
        <f>IF(Z33&gt;0, (R33*SUMPRODUCT(K33:$K$98, X33:$X$98)-K33*$AZ$3)/Z33, 0)</f>
        <v>-2822.5666427740657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0.21316064300000001</v>
      </c>
      <c r="Q34" s="4">
        <f t="shared" si="21"/>
        <v>25</v>
      </c>
      <c r="R34">
        <f t="shared" si="0"/>
        <v>250000</v>
      </c>
      <c r="S34">
        <f t="shared" si="1"/>
        <v>-5564.0940513453415</v>
      </c>
      <c r="U34">
        <f t="shared" si="13"/>
        <v>0.21316064300000001</v>
      </c>
      <c r="V34">
        <f t="shared" si="14"/>
        <v>0.01</v>
      </c>
      <c r="W34">
        <f t="shared" si="15"/>
        <v>0.12736260441453126</v>
      </c>
      <c r="X34">
        <f t="shared" si="16"/>
        <v>2.7148694651156123E-2</v>
      </c>
      <c r="Y34">
        <f t="shared" si="17"/>
        <v>1.2736260441453125E-3</v>
      </c>
      <c r="Z34">
        <f t="shared" si="18"/>
        <v>9.8940283719229818E-2</v>
      </c>
      <c r="AB34">
        <f t="shared" si="19"/>
        <v>-359.48943875728492</v>
      </c>
      <c r="AC34">
        <f t="shared" si="2"/>
        <v>-550.51304408058695</v>
      </c>
      <c r="AE34">
        <f t="shared" si="3"/>
        <v>0</v>
      </c>
      <c r="AF34">
        <f t="shared" si="4"/>
        <v>0</v>
      </c>
      <c r="AG34">
        <f t="shared" si="4"/>
        <v>-2.4735070929807454</v>
      </c>
      <c r="AH34">
        <f t="shared" si="5"/>
        <v>-6787.1736627890305</v>
      </c>
      <c r="AI34">
        <f t="shared" si="6"/>
        <v>-6789.6471698820114</v>
      </c>
      <c r="AJ34">
        <f t="shared" si="7"/>
        <v>191.02360532330204</v>
      </c>
      <c r="AK34">
        <f t="shared" si="22"/>
        <v>-25.164260713009945</v>
      </c>
      <c r="AL34">
        <f t="shared" si="8"/>
        <v>-6623.7878252717192</v>
      </c>
      <c r="AN34">
        <f t="shared" si="9"/>
        <v>0</v>
      </c>
      <c r="AO34">
        <f t="shared" si="9"/>
        <v>0</v>
      </c>
      <c r="AP34">
        <f t="shared" si="9"/>
        <v>-0.11567270706882443</v>
      </c>
      <c r="AQ34">
        <f t="shared" si="9"/>
        <v>-317.39983812819702</v>
      </c>
      <c r="AR34">
        <f t="shared" si="9"/>
        <v>-317.51551083526584</v>
      </c>
      <c r="AS34">
        <f t="shared" si="9"/>
        <v>8.9331530944451796</v>
      </c>
      <c r="AT34">
        <f t="shared" si="9"/>
        <v>-1.1767979830418804</v>
      </c>
      <c r="AU34">
        <f t="shared" ref="AU34:AU79" si="23">AL34*$K34</f>
        <v>-309.75915572386253</v>
      </c>
      <c r="AW34">
        <v>31</v>
      </c>
      <c r="AX34">
        <f>IF(Z34&gt;0, (R34*SUMPRODUCT(K34:$K$98, X34:$X$98)-K34*$AZ$3)/Z34, 0)</f>
        <v>-5564.0940513453415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0.241823134</v>
      </c>
      <c r="Q35" s="4">
        <f t="shared" si="21"/>
        <v>25</v>
      </c>
      <c r="R35">
        <f t="shared" si="0"/>
        <v>250000</v>
      </c>
      <c r="S35">
        <f t="shared" si="1"/>
        <v>-9307.1595683754367</v>
      </c>
      <c r="U35">
        <f t="shared" si="13"/>
        <v>0.241823134</v>
      </c>
      <c r="V35">
        <f t="shared" si="14"/>
        <v>0.01</v>
      </c>
      <c r="W35">
        <f t="shared" si="15"/>
        <v>9.8940283719229818E-2</v>
      </c>
      <c r="X35">
        <f t="shared" si="16"/>
        <v>2.3926049487833331E-2</v>
      </c>
      <c r="Y35">
        <f t="shared" si="17"/>
        <v>9.8940283719229825E-4</v>
      </c>
      <c r="Z35">
        <f t="shared" si="18"/>
        <v>7.4024831394204182E-2</v>
      </c>
      <c r="AB35">
        <f t="shared" si="19"/>
        <v>-550.51304408058695</v>
      </c>
      <c r="AC35">
        <f t="shared" si="2"/>
        <v>-688.96091780794586</v>
      </c>
      <c r="AE35">
        <f t="shared" si="3"/>
        <v>0</v>
      </c>
      <c r="AF35">
        <f t="shared" ref="AF35:AG66" si="24">-$Z35*P35</f>
        <v>0</v>
      </c>
      <c r="AG35">
        <f t="shared" si="24"/>
        <v>-1.8506207848551046</v>
      </c>
      <c r="AH35">
        <f t="shared" si="5"/>
        <v>-5981.5123719583326</v>
      </c>
      <c r="AI35">
        <f t="shared" ref="AI35:AI66" si="25">SUM(AE35:AH35)</f>
        <v>-5983.3629927431875</v>
      </c>
      <c r="AJ35">
        <f t="shared" si="7"/>
        <v>138.44787372735891</v>
      </c>
      <c r="AK35">
        <f t="shared" si="22"/>
        <v>-38.535913085641091</v>
      </c>
      <c r="AL35">
        <f t="shared" ref="AL35:AL79" si="26">SUM(AI35:AK35)</f>
        <v>-5883.4510321014695</v>
      </c>
      <c r="AN35">
        <f t="shared" ref="AN35:AT66" si="27">AE35*$K35</f>
        <v>0</v>
      </c>
      <c r="AO35">
        <f t="shared" si="27"/>
        <v>0</v>
      </c>
      <c r="AP35">
        <f t="shared" si="27"/>
        <v>-7.7271110229008136E-2</v>
      </c>
      <c r="AQ35">
        <f t="shared" si="27"/>
        <v>-249.75300483613464</v>
      </c>
      <c r="AR35">
        <f t="shared" si="27"/>
        <v>-249.83027594636363</v>
      </c>
      <c r="AS35">
        <f t="shared" si="27"/>
        <v>5.7807742133384483</v>
      </c>
      <c r="AT35">
        <f t="shared" si="27"/>
        <v>-1.6090345532616459</v>
      </c>
      <c r="AU35">
        <f t="shared" si="23"/>
        <v>-245.65853628628682</v>
      </c>
      <c r="AW35">
        <v>32</v>
      </c>
      <c r="AX35">
        <f>IF(Z35&gt;0, (R35*SUMPRODUCT(K35:$K$98, X35:$X$98)-K35*$AZ$3)/Z35, 0)</f>
        <v>-9307.1595683754367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0.27493253200000001</v>
      </c>
      <c r="Q36" s="4">
        <f t="shared" si="21"/>
        <v>25</v>
      </c>
      <c r="R36">
        <f t="shared" si="0"/>
        <v>250000</v>
      </c>
      <c r="S36">
        <f t="shared" si="1"/>
        <v>-14715.566475072907</v>
      </c>
      <c r="U36">
        <f t="shared" si="13"/>
        <v>0.27493253200000001</v>
      </c>
      <c r="V36">
        <f t="shared" si="14"/>
        <v>0.01</v>
      </c>
      <c r="W36">
        <f t="shared" si="15"/>
        <v>7.4024831394204182E-2</v>
      </c>
      <c r="X36">
        <f t="shared" si="16"/>
        <v>2.0351834326081647E-2</v>
      </c>
      <c r="Y36">
        <f t="shared" si="17"/>
        <v>7.4024831394204184E-4</v>
      </c>
      <c r="Z36">
        <f t="shared" si="18"/>
        <v>5.2932748754180491E-2</v>
      </c>
      <c r="AB36">
        <f t="shared" si="19"/>
        <v>-688.96091780794586</v>
      </c>
      <c r="AC36">
        <f t="shared" si="2"/>
        <v>-778.93538300047555</v>
      </c>
      <c r="AE36">
        <f t="shared" si="3"/>
        <v>0</v>
      </c>
      <c r="AF36">
        <f t="shared" si="24"/>
        <v>0</v>
      </c>
      <c r="AG36">
        <f t="shared" si="24"/>
        <v>-1.3233187188545124</v>
      </c>
      <c r="AH36">
        <f t="shared" si="5"/>
        <v>-5087.9585815204118</v>
      </c>
      <c r="AI36">
        <f t="shared" si="25"/>
        <v>-5089.2819002392662</v>
      </c>
      <c r="AJ36">
        <f t="shared" si="7"/>
        <v>89.974465192529692</v>
      </c>
      <c r="AK36">
        <f t="shared" si="22"/>
        <v>-48.227264246556217</v>
      </c>
      <c r="AL36">
        <f t="shared" si="26"/>
        <v>-5047.5346992932928</v>
      </c>
      <c r="AN36">
        <f t="shared" si="27"/>
        <v>0</v>
      </c>
      <c r="AO36">
        <f t="shared" si="27"/>
        <v>0</v>
      </c>
      <c r="AP36">
        <f t="shared" si="27"/>
        <v>-4.9333979590183701E-2</v>
      </c>
      <c r="AQ36">
        <f t="shared" si="27"/>
        <v>-189.68162487243131</v>
      </c>
      <c r="AR36">
        <f t="shared" si="27"/>
        <v>-189.73095885202147</v>
      </c>
      <c r="AS36">
        <f t="shared" si="27"/>
        <v>3.3542927838943095</v>
      </c>
      <c r="AT36">
        <f t="shared" si="27"/>
        <v>-1.7979363823172654</v>
      </c>
      <c r="AU36">
        <f t="shared" si="23"/>
        <v>-188.17460245044444</v>
      </c>
      <c r="AW36">
        <v>33</v>
      </c>
      <c r="AX36">
        <f>IF(Z36&gt;0, (R36*SUMPRODUCT(K36:$K$98, X36:$X$98)-K36*$AZ$3)/Z36, 0)</f>
        <v>-14715.566475072907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0.31195269799999997</v>
      </c>
      <c r="Q37" s="4">
        <f t="shared" si="21"/>
        <v>25</v>
      </c>
      <c r="R37">
        <f t="shared" si="0"/>
        <v>250000</v>
      </c>
      <c r="S37">
        <f t="shared" si="1"/>
        <v>-23013.004001977984</v>
      </c>
      <c r="U37">
        <f t="shared" si="13"/>
        <v>0.31195269799999997</v>
      </c>
      <c r="V37">
        <f t="shared" si="14"/>
        <v>0.01</v>
      </c>
      <c r="W37">
        <f t="shared" si="15"/>
        <v>5.2932748754180491E-2</v>
      </c>
      <c r="X37">
        <f t="shared" si="16"/>
        <v>1.6512513786422742E-2</v>
      </c>
      <c r="Y37">
        <f t="shared" si="17"/>
        <v>5.293274875418049E-4</v>
      </c>
      <c r="Z37">
        <f t="shared" si="18"/>
        <v>3.5890907480215943E-2</v>
      </c>
      <c r="AB37">
        <f t="shared" si="19"/>
        <v>-778.93538300047555</v>
      </c>
      <c r="AC37">
        <f t="shared" si="2"/>
        <v>-825.9575974768311</v>
      </c>
      <c r="AE37">
        <f t="shared" si="3"/>
        <v>0</v>
      </c>
      <c r="AF37">
        <f t="shared" si="24"/>
        <v>0</v>
      </c>
      <c r="AG37">
        <f t="shared" si="24"/>
        <v>-0.89727268700539853</v>
      </c>
      <c r="AH37">
        <f t="shared" si="5"/>
        <v>-4128.1284466056859</v>
      </c>
      <c r="AI37">
        <f t="shared" si="25"/>
        <v>-4129.0257192926911</v>
      </c>
      <c r="AJ37">
        <f t="shared" si="7"/>
        <v>47.022214476355543</v>
      </c>
      <c r="AK37">
        <f t="shared" si="22"/>
        <v>-54.525476810033297</v>
      </c>
      <c r="AL37">
        <f t="shared" si="26"/>
        <v>-4136.5289816263685</v>
      </c>
      <c r="AN37">
        <f t="shared" si="27"/>
        <v>0</v>
      </c>
      <c r="AO37">
        <f t="shared" si="27"/>
        <v>0</v>
      </c>
      <c r="AP37">
        <f t="shared" si="27"/>
        <v>-2.9866760498256355E-2</v>
      </c>
      <c r="AQ37">
        <f t="shared" si="27"/>
        <v>-137.40953603781017</v>
      </c>
      <c r="AR37">
        <f t="shared" si="27"/>
        <v>-137.43940279830841</v>
      </c>
      <c r="AS37">
        <f t="shared" si="27"/>
        <v>1.5651888642125849</v>
      </c>
      <c r="AT37">
        <f t="shared" si="27"/>
        <v>-1.8149436403480956</v>
      </c>
      <c r="AU37">
        <f t="shared" si="23"/>
        <v>-137.68915757444393</v>
      </c>
      <c r="AW37">
        <v>34</v>
      </c>
      <c r="AX37">
        <f>IF(Z37&gt;0, (R37*SUMPRODUCT(K37:$K$98, X37:$X$98)-K37*$AZ$3)/Z37, 0)</f>
        <v>-23013.004001977984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0.35315455400000001</v>
      </c>
      <c r="Q38" s="4">
        <f t="shared" si="21"/>
        <v>25</v>
      </c>
      <c r="R38">
        <f t="shared" si="0"/>
        <v>250000</v>
      </c>
      <c r="S38">
        <f t="shared" si="1"/>
        <v>-36574.969901743396</v>
      </c>
      <c r="U38">
        <f t="shared" si="13"/>
        <v>0.35315455400000001</v>
      </c>
      <c r="V38">
        <f t="shared" si="14"/>
        <v>0.01</v>
      </c>
      <c r="W38">
        <f t="shared" si="15"/>
        <v>3.5890907480215943E-2</v>
      </c>
      <c r="X38">
        <f t="shared" si="16"/>
        <v>1.2675037423830925E-2</v>
      </c>
      <c r="Y38">
        <f t="shared" si="17"/>
        <v>3.5890907480215945E-4</v>
      </c>
      <c r="Z38">
        <f t="shared" si="18"/>
        <v>2.2856960981582859E-2</v>
      </c>
      <c r="AB38">
        <f t="shared" si="19"/>
        <v>-825.9575974768311</v>
      </c>
      <c r="AC38">
        <f t="shared" si="2"/>
        <v>-835.99265994671623</v>
      </c>
      <c r="AE38">
        <f t="shared" si="3"/>
        <v>0</v>
      </c>
      <c r="AF38">
        <f t="shared" si="24"/>
        <v>0</v>
      </c>
      <c r="AG38">
        <f t="shared" si="24"/>
        <v>-0.57142402453957153</v>
      </c>
      <c r="AH38">
        <f t="shared" si="5"/>
        <v>-3168.7593559577313</v>
      </c>
      <c r="AI38">
        <f t="shared" si="25"/>
        <v>-3169.330779982271</v>
      </c>
      <c r="AJ38">
        <f t="shared" si="7"/>
        <v>10.035062469885133</v>
      </c>
      <c r="AK38">
        <f t="shared" si="22"/>
        <v>-57.81703182337818</v>
      </c>
      <c r="AL38">
        <f t="shared" si="26"/>
        <v>-3217.112749335764</v>
      </c>
      <c r="AN38">
        <f t="shared" si="27"/>
        <v>0</v>
      </c>
      <c r="AO38">
        <f t="shared" si="27"/>
        <v>0</v>
      </c>
      <c r="AP38">
        <f t="shared" si="27"/>
        <v>-1.6982598580435049E-2</v>
      </c>
      <c r="AQ38">
        <f t="shared" si="27"/>
        <v>-94.174843599879836</v>
      </c>
      <c r="AR38">
        <f t="shared" si="27"/>
        <v>-94.191826198460276</v>
      </c>
      <c r="AS38">
        <f t="shared" si="27"/>
        <v>0.29823988900880821</v>
      </c>
      <c r="AT38">
        <f t="shared" si="27"/>
        <v>-1.7183096971812291</v>
      </c>
      <c r="AU38">
        <f t="shared" si="23"/>
        <v>-95.611896006632691</v>
      </c>
      <c r="AW38">
        <v>35</v>
      </c>
      <c r="AX38">
        <f>IF(Z38&gt;0, (R38*SUMPRODUCT(K38:$K$98, X38:$X$98)-K38*$AZ$3)/Z38, 0)</f>
        <v>-36574.969901743396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0.39812553899999997</v>
      </c>
      <c r="Q39" s="4">
        <f t="shared" si="21"/>
        <v>25</v>
      </c>
      <c r="R39">
        <f t="shared" si="0"/>
        <v>250000</v>
      </c>
      <c r="S39">
        <f t="shared" si="1"/>
        <v>-60349.87059332565</v>
      </c>
      <c r="U39">
        <f t="shared" si="13"/>
        <v>0.39812553899999997</v>
      </c>
      <c r="V39">
        <f t="shared" si="14"/>
        <v>0.01</v>
      </c>
      <c r="W39">
        <f t="shared" si="15"/>
        <v>2.2856960981582859E-2</v>
      </c>
      <c r="X39">
        <f t="shared" si="16"/>
        <v>9.0999399106946443E-3</v>
      </c>
      <c r="Y39">
        <f t="shared" si="17"/>
        <v>2.2856960981582858E-4</v>
      </c>
      <c r="Z39">
        <f t="shared" si="18"/>
        <v>1.3528451461072385E-2</v>
      </c>
      <c r="AB39">
        <f t="shared" si="19"/>
        <v>-835.99265994671623</v>
      </c>
      <c r="AC39">
        <f t="shared" si="2"/>
        <v>-816.44029500380577</v>
      </c>
      <c r="AE39">
        <f t="shared" si="3"/>
        <v>0</v>
      </c>
      <c r="AF39">
        <f t="shared" si="24"/>
        <v>0</v>
      </c>
      <c r="AG39">
        <f t="shared" si="24"/>
        <v>-0.33821128652680965</v>
      </c>
      <c r="AH39">
        <f t="shared" si="5"/>
        <v>-2274.984977673661</v>
      </c>
      <c r="AI39">
        <f t="shared" si="25"/>
        <v>-2275.323188960188</v>
      </c>
      <c r="AJ39">
        <f t="shared" si="7"/>
        <v>-19.552364942910458</v>
      </c>
      <c r="AK39">
        <f t="shared" si="22"/>
        <v>-58.519486196270144</v>
      </c>
      <c r="AL39">
        <f t="shared" si="26"/>
        <v>-2353.3950400993685</v>
      </c>
      <c r="AN39">
        <f t="shared" si="27"/>
        <v>0</v>
      </c>
      <c r="AO39">
        <f t="shared" si="27"/>
        <v>0</v>
      </c>
      <c r="AP39">
        <f t="shared" si="27"/>
        <v>-8.9746128403342482E-3</v>
      </c>
      <c r="AQ39">
        <f t="shared" si="27"/>
        <v>-60.367912620145859</v>
      </c>
      <c r="AR39">
        <f t="shared" si="27"/>
        <v>-60.376887232986199</v>
      </c>
      <c r="AS39">
        <f t="shared" si="27"/>
        <v>-0.51883219888238619</v>
      </c>
      <c r="AT39">
        <f t="shared" si="27"/>
        <v>-1.5528450798320048</v>
      </c>
      <c r="AU39">
        <f t="shared" si="23"/>
        <v>-62.448564511700589</v>
      </c>
      <c r="AW39">
        <v>36</v>
      </c>
      <c r="AX39">
        <f>IF(Z39&gt;0, (R39*SUMPRODUCT(K39:$K$98, X39:$X$98)-K39*$AZ$3)/Z39, 0)</f>
        <v>-60349.87059332565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0.44755673899999998</v>
      </c>
      <c r="Q40" s="4">
        <f t="shared" si="21"/>
        <v>25</v>
      </c>
      <c r="R40">
        <f t="shared" si="0"/>
        <v>250000</v>
      </c>
      <c r="S40">
        <f t="shared" si="1"/>
        <v>-105644.85809569134</v>
      </c>
      <c r="U40">
        <f t="shared" si="13"/>
        <v>0.44755673899999998</v>
      </c>
      <c r="V40">
        <f t="shared" si="14"/>
        <v>0.01</v>
      </c>
      <c r="W40">
        <f t="shared" si="15"/>
        <v>1.3528451461072385E-2</v>
      </c>
      <c r="X40">
        <f t="shared" si="16"/>
        <v>6.0547496196373422E-3</v>
      </c>
      <c r="Y40">
        <f t="shared" si="17"/>
        <v>1.3528451461072385E-4</v>
      </c>
      <c r="Z40">
        <f t="shared" si="18"/>
        <v>7.3384173268243192E-3</v>
      </c>
      <c r="AB40">
        <f t="shared" si="19"/>
        <v>-816.44029500380577</v>
      </c>
      <c r="AC40">
        <f t="shared" si="2"/>
        <v>-775.2660571393177</v>
      </c>
      <c r="AE40">
        <f t="shared" si="3"/>
        <v>0</v>
      </c>
      <c r="AF40">
        <f t="shared" si="24"/>
        <v>0</v>
      </c>
      <c r="AG40">
        <f t="shared" si="24"/>
        <v>-0.18346043317060798</v>
      </c>
      <c r="AH40">
        <f t="shared" si="5"/>
        <v>-1513.6874049093356</v>
      </c>
      <c r="AI40">
        <f t="shared" si="25"/>
        <v>-1513.8708653425062</v>
      </c>
      <c r="AJ40">
        <f t="shared" si="7"/>
        <v>-41.174237864488077</v>
      </c>
      <c r="AK40">
        <f t="shared" si="22"/>
        <v>-57.150820650266411</v>
      </c>
      <c r="AL40">
        <f t="shared" si="26"/>
        <v>-1612.1959238572608</v>
      </c>
      <c r="AN40">
        <f t="shared" si="27"/>
        <v>0</v>
      </c>
      <c r="AO40">
        <f t="shared" si="27"/>
        <v>0</v>
      </c>
      <c r="AP40">
        <f t="shared" si="27"/>
        <v>-4.346623442253018E-3</v>
      </c>
      <c r="AQ40">
        <f t="shared" si="27"/>
        <v>-35.862932648281451</v>
      </c>
      <c r="AR40">
        <f t="shared" si="27"/>
        <v>-35.86727927172371</v>
      </c>
      <c r="AS40">
        <f t="shared" si="27"/>
        <v>-0.97551774203135466</v>
      </c>
      <c r="AT40">
        <f t="shared" si="27"/>
        <v>-1.3540418088484265</v>
      </c>
      <c r="AU40">
        <f t="shared" si="23"/>
        <v>-38.196838822603489</v>
      </c>
      <c r="AW40">
        <v>37</v>
      </c>
      <c r="AX40">
        <f>IF(Z40&gt;0, (R40*SUMPRODUCT(K40:$K$98, X40:$X$98)-K40*$AZ$3)/Z40, 0)</f>
        <v>-105644.85809569134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0.50316588799999995</v>
      </c>
      <c r="Q41" s="4">
        <f t="shared" si="21"/>
        <v>25</v>
      </c>
      <c r="R41">
        <f t="shared" si="0"/>
        <v>250000</v>
      </c>
      <c r="S41">
        <f t="shared" si="1"/>
        <v>-201664.89178262575</v>
      </c>
      <c r="U41">
        <f t="shared" si="13"/>
        <v>0.50316588799999995</v>
      </c>
      <c r="V41">
        <f t="shared" si="14"/>
        <v>0.01</v>
      </c>
      <c r="W41">
        <f t="shared" si="15"/>
        <v>7.3384173268243192E-3</v>
      </c>
      <c r="X41">
        <f t="shared" si="16"/>
        <v>3.6924412707661446E-3</v>
      </c>
      <c r="Y41">
        <f t="shared" si="17"/>
        <v>7.3384173268243192E-5</v>
      </c>
      <c r="Z41">
        <f t="shared" si="18"/>
        <v>3.5725918827899314E-3</v>
      </c>
      <c r="AB41">
        <f t="shared" si="19"/>
        <v>-775.2660571393177</v>
      </c>
      <c r="AC41">
        <f t="shared" si="2"/>
        <v>-720.46635542631873</v>
      </c>
      <c r="AE41">
        <f t="shared" si="3"/>
        <v>0</v>
      </c>
      <c r="AF41">
        <f t="shared" si="24"/>
        <v>0</v>
      </c>
      <c r="AG41">
        <f t="shared" si="24"/>
        <v>-8.9314797069748292E-2</v>
      </c>
      <c r="AH41">
        <f t="shared" si="5"/>
        <v>-923.11031769153612</v>
      </c>
      <c r="AI41">
        <f t="shared" si="25"/>
        <v>-923.19963248860586</v>
      </c>
      <c r="AJ41">
        <f t="shared" si="7"/>
        <v>-54.799701712998967</v>
      </c>
      <c r="AK41">
        <f t="shared" si="22"/>
        <v>-54.268623999752243</v>
      </c>
      <c r="AL41">
        <f t="shared" si="26"/>
        <v>-1032.267958201357</v>
      </c>
      <c r="AN41">
        <f t="shared" si="27"/>
        <v>0</v>
      </c>
      <c r="AO41">
        <f t="shared" si="27"/>
        <v>0</v>
      </c>
      <c r="AP41">
        <f t="shared" si="27"/>
        <v>-1.8893612175960998E-3</v>
      </c>
      <c r="AQ41">
        <f t="shared" si="27"/>
        <v>-19.527434322525504</v>
      </c>
      <c r="AR41">
        <f t="shared" si="27"/>
        <v>-19.529323683743101</v>
      </c>
      <c r="AS41">
        <f t="shared" si="27"/>
        <v>-1.159230436044326</v>
      </c>
      <c r="AT41">
        <f t="shared" si="27"/>
        <v>-1.1479960418805639</v>
      </c>
      <c r="AU41">
        <f t="shared" si="23"/>
        <v>-21.83655016166799</v>
      </c>
      <c r="AW41">
        <v>38</v>
      </c>
      <c r="AX41">
        <f>IF(Z41&gt;0, (R41*SUMPRODUCT(K41:$K$98, X41:$X$98)-K41*$AZ$3)/Z41, 0)</f>
        <v>-201664.89178262575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0.56565928300000001</v>
      </c>
      <c r="Q42" s="4">
        <f t="shared" si="21"/>
        <v>25</v>
      </c>
      <c r="R42">
        <f t="shared" si="0"/>
        <v>250000</v>
      </c>
      <c r="S42">
        <f t="shared" si="1"/>
        <v>-434727.34865340835</v>
      </c>
      <c r="U42">
        <f t="shared" si="13"/>
        <v>0.56565928300000001</v>
      </c>
      <c r="V42">
        <f t="shared" si="14"/>
        <v>0.01</v>
      </c>
      <c r="W42">
        <f t="shared" si="15"/>
        <v>3.5725918827899314E-3</v>
      </c>
      <c r="X42">
        <f t="shared" si="16"/>
        <v>2.0208697628705725E-3</v>
      </c>
      <c r="Y42">
        <f t="shared" si="17"/>
        <v>3.5725918827899312E-5</v>
      </c>
      <c r="Z42">
        <f t="shared" si="18"/>
        <v>1.5159962010914596E-3</v>
      </c>
      <c r="AB42">
        <f t="shared" si="19"/>
        <v>-720.46635542631873</v>
      </c>
      <c r="AC42">
        <f t="shared" si="2"/>
        <v>-659.04500906912949</v>
      </c>
      <c r="AE42">
        <f t="shared" si="3"/>
        <v>0</v>
      </c>
      <c r="AF42">
        <f t="shared" si="24"/>
        <v>0</v>
      </c>
      <c r="AG42">
        <f t="shared" si="24"/>
        <v>-3.789990502728649E-2</v>
      </c>
      <c r="AH42">
        <f t="shared" si="5"/>
        <v>-505.21744071764311</v>
      </c>
      <c r="AI42">
        <f t="shared" si="25"/>
        <v>-505.25534062267042</v>
      </c>
      <c r="AJ42">
        <f t="shared" si="7"/>
        <v>-61.421346357189236</v>
      </c>
      <c r="AK42">
        <f t="shared" si="22"/>
        <v>-50.432644879842314</v>
      </c>
      <c r="AL42">
        <f t="shared" si="26"/>
        <v>-617.10933185970191</v>
      </c>
      <c r="AN42">
        <f t="shared" si="27"/>
        <v>0</v>
      </c>
      <c r="AO42">
        <f t="shared" si="27"/>
        <v>0</v>
      </c>
      <c r="AP42">
        <f t="shared" si="27"/>
        <v>-7.1583294084528743E-4</v>
      </c>
      <c r="AQ42">
        <f t="shared" si="27"/>
        <v>-9.54227421136979</v>
      </c>
      <c r="AR42">
        <f t="shared" si="27"/>
        <v>-9.5429900443106348</v>
      </c>
      <c r="AS42">
        <f t="shared" si="27"/>
        <v>-1.1600932235025097</v>
      </c>
      <c r="AT42">
        <f t="shared" si="27"/>
        <v>-0.95254456371201868</v>
      </c>
      <c r="AU42">
        <f t="shared" si="23"/>
        <v>-11.655627831525162</v>
      </c>
      <c r="AW42">
        <v>39</v>
      </c>
      <c r="AX42">
        <f>IF(Z42&gt;0, (R42*SUMPRODUCT(K42:$K$98, X42:$X$98)-K42*$AZ$3)/Z42, 0)</f>
        <v>-434727.34865340835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0.63613866799999996</v>
      </c>
      <c r="Q43" s="4">
        <f t="shared" si="21"/>
        <v>25</v>
      </c>
      <c r="R43">
        <f t="shared" si="0"/>
        <v>250000</v>
      </c>
      <c r="S43">
        <f t="shared" si="1"/>
        <v>-1111583.3339764187</v>
      </c>
      <c r="U43">
        <f t="shared" si="13"/>
        <v>0.63613866799999996</v>
      </c>
      <c r="V43">
        <f t="shared" si="14"/>
        <v>0.01</v>
      </c>
      <c r="W43">
        <f t="shared" si="15"/>
        <v>1.5159962010914596E-3</v>
      </c>
      <c r="X43">
        <f t="shared" si="16"/>
        <v>9.6438380405538117E-4</v>
      </c>
      <c r="Y43">
        <f t="shared" si="17"/>
        <v>1.5159962010914597E-5</v>
      </c>
      <c r="Z43">
        <f t="shared" si="18"/>
        <v>5.3645243502516387E-4</v>
      </c>
      <c r="AB43">
        <f t="shared" si="19"/>
        <v>-659.04500906912949</v>
      </c>
      <c r="AC43">
        <f t="shared" si="2"/>
        <v>-596.31158624503985</v>
      </c>
      <c r="AE43">
        <f t="shared" si="3"/>
        <v>0</v>
      </c>
      <c r="AF43">
        <f t="shared" si="24"/>
        <v>0</v>
      </c>
      <c r="AG43">
        <f t="shared" si="24"/>
        <v>-1.3411310875629096E-2</v>
      </c>
      <c r="AH43">
        <f t="shared" si="5"/>
        <v>-241.09595101384528</v>
      </c>
      <c r="AI43">
        <f t="shared" si="25"/>
        <v>-241.10936232472091</v>
      </c>
      <c r="AJ43">
        <f t="shared" si="7"/>
        <v>-62.733422824089644</v>
      </c>
      <c r="AK43">
        <f t="shared" si="22"/>
        <v>-46.133150634839069</v>
      </c>
      <c r="AL43">
        <f t="shared" si="26"/>
        <v>-349.97593578364962</v>
      </c>
      <c r="AN43">
        <f t="shared" si="27"/>
        <v>0</v>
      </c>
      <c r="AO43">
        <f t="shared" si="27"/>
        <v>0</v>
      </c>
      <c r="AP43">
        <f t="shared" si="27"/>
        <v>-2.2616571244374163E-4</v>
      </c>
      <c r="AQ43">
        <f t="shared" si="27"/>
        <v>-4.0657947633914624</v>
      </c>
      <c r="AR43">
        <f t="shared" si="27"/>
        <v>-4.0660209291039067</v>
      </c>
      <c r="AS43">
        <f t="shared" si="27"/>
        <v>-1.0579241208126258</v>
      </c>
      <c r="AT43">
        <f t="shared" si="27"/>
        <v>-0.77798039113110973</v>
      </c>
      <c r="AU43">
        <f t="shared" si="23"/>
        <v>-5.9019254410476414</v>
      </c>
      <c r="AW43">
        <v>40</v>
      </c>
      <c r="AX43">
        <f>IF(Z43&gt;0, (R43*SUMPRODUCT(K43:$K$98, X43:$X$98)-K43*$AZ$3)/Z43, 0)</f>
        <v>-1111583.3339764187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0.71227412300000004</v>
      </c>
      <c r="Q44" s="4">
        <f t="shared" si="21"/>
        <v>25</v>
      </c>
      <c r="R44">
        <f t="shared" si="0"/>
        <v>250000</v>
      </c>
      <c r="S44">
        <f t="shared" si="1"/>
        <v>-3596599.0654426198</v>
      </c>
      <c r="U44">
        <f t="shared" si="13"/>
        <v>0.71227412300000004</v>
      </c>
      <c r="V44">
        <f t="shared" si="14"/>
        <v>0.01</v>
      </c>
      <c r="W44">
        <f t="shared" si="15"/>
        <v>5.3645243502516387E-4</v>
      </c>
      <c r="X44">
        <f t="shared" si="16"/>
        <v>3.8210118768876311E-4</v>
      </c>
      <c r="Y44">
        <f t="shared" si="17"/>
        <v>5.3645243502516387E-6</v>
      </c>
      <c r="Z44">
        <f t="shared" si="18"/>
        <v>1.4898672298614912E-4</v>
      </c>
      <c r="AB44">
        <f t="shared" si="19"/>
        <v>-596.31158624503985</v>
      </c>
      <c r="AC44">
        <f t="shared" si="2"/>
        <v>-535.84550865534243</v>
      </c>
      <c r="AE44">
        <f t="shared" si="3"/>
        <v>0</v>
      </c>
      <c r="AF44">
        <f t="shared" si="24"/>
        <v>0</v>
      </c>
      <c r="AG44">
        <f t="shared" si="24"/>
        <v>-3.7246680746537281E-3</v>
      </c>
      <c r="AH44">
        <f t="shared" si="5"/>
        <v>-95.525296922190776</v>
      </c>
      <c r="AI44">
        <f t="shared" si="25"/>
        <v>-95.52902159026543</v>
      </c>
      <c r="AJ44">
        <f t="shared" si="7"/>
        <v>-60.46607758969742</v>
      </c>
      <c r="AK44">
        <f t="shared" si="22"/>
        <v>-41.741811037152793</v>
      </c>
      <c r="AL44">
        <f t="shared" si="26"/>
        <v>-197.73691021711562</v>
      </c>
      <c r="AN44">
        <f t="shared" si="27"/>
        <v>0</v>
      </c>
      <c r="AO44">
        <f t="shared" si="27"/>
        <v>0</v>
      </c>
      <c r="AP44">
        <f t="shared" si="27"/>
        <v>-5.6082206103364237E-5</v>
      </c>
      <c r="AQ44">
        <f t="shared" si="27"/>
        <v>-1.4383212900315738</v>
      </c>
      <c r="AR44">
        <f t="shared" si="27"/>
        <v>-1.4383773722376771</v>
      </c>
      <c r="AS44">
        <f t="shared" si="27"/>
        <v>-0.91043576439027585</v>
      </c>
      <c r="AT44">
        <f t="shared" si="27"/>
        <v>-0.62850509167341595</v>
      </c>
      <c r="AU44">
        <f t="shared" si="23"/>
        <v>-2.9773182283013684</v>
      </c>
      <c r="AW44">
        <v>41</v>
      </c>
      <c r="AX44">
        <f>IF(Z44&gt;0, (R44*SUMPRODUCT(K44:$K$98, X44:$X$98)-K44*$AZ$3)/Z44, 0)</f>
        <v>-3596599.0654426198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0.79182603500000004</v>
      </c>
      <c r="Q45" s="4">
        <f t="shared" si="21"/>
        <v>25</v>
      </c>
      <c r="R45">
        <f t="shared" si="0"/>
        <v>250000</v>
      </c>
      <c r="S45">
        <f t="shared" si="1"/>
        <v>-16245940.10221331</v>
      </c>
      <c r="U45">
        <f t="shared" si="13"/>
        <v>0.79182603500000004</v>
      </c>
      <c r="V45">
        <f t="shared" si="14"/>
        <v>0.01</v>
      </c>
      <c r="W45">
        <f t="shared" si="15"/>
        <v>1.4898672298614912E-4</v>
      </c>
      <c r="X45">
        <f t="shared" si="16"/>
        <v>1.1797156612976583E-4</v>
      </c>
      <c r="Y45">
        <f t="shared" si="17"/>
        <v>1.4898672298614913E-6</v>
      </c>
      <c r="Z45">
        <f t="shared" si="18"/>
        <v>2.9525289626521807E-5</v>
      </c>
      <c r="AB45">
        <f t="shared" si="19"/>
        <v>-535.84550865534243</v>
      </c>
      <c r="AC45">
        <f t="shared" si="2"/>
        <v>-479.6660867729733</v>
      </c>
      <c r="AE45">
        <f t="shared" si="3"/>
        <v>0</v>
      </c>
      <c r="AF45">
        <f t="shared" si="24"/>
        <v>0</v>
      </c>
      <c r="AG45">
        <f t="shared" si="24"/>
        <v>-7.3813224066304522E-4</v>
      </c>
      <c r="AH45">
        <f t="shared" si="5"/>
        <v>-29.492891532441458</v>
      </c>
      <c r="AI45">
        <f t="shared" si="25"/>
        <v>-29.493629664682121</v>
      </c>
      <c r="AJ45">
        <f t="shared" si="7"/>
        <v>-56.179421882369127</v>
      </c>
      <c r="AK45">
        <f t="shared" si="22"/>
        <v>-37.509185605873974</v>
      </c>
      <c r="AL45">
        <f t="shared" si="26"/>
        <v>-123.18223715292521</v>
      </c>
      <c r="AN45">
        <f t="shared" si="27"/>
        <v>0</v>
      </c>
      <c r="AO45">
        <f t="shared" si="27"/>
        <v>0</v>
      </c>
      <c r="AP45">
        <f t="shared" si="27"/>
        <v>-9.9232438834382923E-6</v>
      </c>
      <c r="AQ45">
        <f t="shared" si="27"/>
        <v>-0.39649420440071159</v>
      </c>
      <c r="AR45">
        <f t="shared" si="27"/>
        <v>-0.39650412764459503</v>
      </c>
      <c r="AS45">
        <f t="shared" si="27"/>
        <v>-0.75526047211885361</v>
      </c>
      <c r="AT45">
        <f t="shared" si="27"/>
        <v>-0.50426302514830046</v>
      </c>
      <c r="AU45">
        <f t="shared" si="23"/>
        <v>-1.6560276249117489</v>
      </c>
      <c r="AW45">
        <v>42</v>
      </c>
      <c r="AX45">
        <f>IF(Z45&gt;0, (R45*SUMPRODUCT(K45:$K$98, X45:$X$98)-K45*$AZ$3)/Z45, 0)</f>
        <v>-16245940.10221331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0.79399978000000004</v>
      </c>
      <c r="Q46" s="4">
        <f t="shared" si="21"/>
        <v>25</v>
      </c>
      <c r="R46">
        <f t="shared" si="0"/>
        <v>250000</v>
      </c>
      <c r="S46">
        <f t="shared" si="1"/>
        <v>-74066163.547000647</v>
      </c>
      <c r="U46">
        <f t="shared" si="13"/>
        <v>0.79399978000000004</v>
      </c>
      <c r="V46">
        <f t="shared" si="14"/>
        <v>0.01</v>
      </c>
      <c r="W46">
        <f t="shared" si="15"/>
        <v>2.9525289626521807E-5</v>
      </c>
      <c r="X46">
        <f t="shared" si="16"/>
        <v>2.3443073467894599E-5</v>
      </c>
      <c r="Y46">
        <f t="shared" si="17"/>
        <v>2.9525289626521806E-7</v>
      </c>
      <c r="Z46">
        <f t="shared" si="18"/>
        <v>5.7869632623619903E-6</v>
      </c>
      <c r="AB46">
        <f t="shared" si="19"/>
        <v>-479.6660867729733</v>
      </c>
      <c r="AC46">
        <f t="shared" si="2"/>
        <v>-428.61816743058756</v>
      </c>
      <c r="AE46">
        <f t="shared" si="3"/>
        <v>0</v>
      </c>
      <c r="AF46">
        <f t="shared" si="24"/>
        <v>0</v>
      </c>
      <c r="AG46">
        <f t="shared" si="24"/>
        <v>-1.4467408155904976E-4</v>
      </c>
      <c r="AH46">
        <f t="shared" si="5"/>
        <v>-5.8607683669736499</v>
      </c>
      <c r="AI46">
        <f t="shared" si="25"/>
        <v>-5.860913041055209</v>
      </c>
      <c r="AJ46">
        <f t="shared" si="7"/>
        <v>-51.04791934238574</v>
      </c>
      <c r="AK46">
        <f t="shared" si="22"/>
        <v>-33.576626074108134</v>
      </c>
      <c r="AL46">
        <f t="shared" si="26"/>
        <v>-90.485458457549086</v>
      </c>
      <c r="AN46">
        <f t="shared" si="27"/>
        <v>0</v>
      </c>
      <c r="AO46">
        <f t="shared" si="27"/>
        <v>0</v>
      </c>
      <c r="AP46">
        <f t="shared" si="27"/>
        <v>-1.7365696288103204E-6</v>
      </c>
      <c r="AQ46">
        <f t="shared" si="27"/>
        <v>-7.034869161014598E-2</v>
      </c>
      <c r="AR46">
        <f t="shared" si="27"/>
        <v>-7.0350428179774785E-2</v>
      </c>
      <c r="AS46">
        <f t="shared" si="27"/>
        <v>-0.61274462839954891</v>
      </c>
      <c r="AT46">
        <f t="shared" si="27"/>
        <v>-0.40303106437498276</v>
      </c>
      <c r="AU46">
        <f t="shared" si="23"/>
        <v>-1.0861261209543065</v>
      </c>
      <c r="AW46">
        <v>43</v>
      </c>
      <c r="AX46">
        <f>IF(Z46&gt;0, (R46*SUMPRODUCT(K46:$K$98, X46:$X$98)-K46*$AZ$3)/Z46, 0)</f>
        <v>-74066163.547000647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0.79634782599999998</v>
      </c>
      <c r="Q47" s="4">
        <f t="shared" si="21"/>
        <v>25</v>
      </c>
      <c r="R47">
        <f t="shared" si="0"/>
        <v>250000</v>
      </c>
      <c r="S47">
        <f t="shared" si="1"/>
        <v>-341545768.96094072</v>
      </c>
      <c r="U47">
        <f t="shared" si="13"/>
        <v>0.79634782599999998</v>
      </c>
      <c r="V47">
        <f t="shared" si="14"/>
        <v>0.01</v>
      </c>
      <c r="W47">
        <f t="shared" si="15"/>
        <v>5.7869632623619903E-6</v>
      </c>
      <c r="X47">
        <f t="shared" si="16"/>
        <v>4.6084356131238389E-6</v>
      </c>
      <c r="Y47">
        <f t="shared" si="17"/>
        <v>5.7869632623619904E-8</v>
      </c>
      <c r="Z47">
        <f t="shared" si="18"/>
        <v>1.1206580166145316E-6</v>
      </c>
      <c r="AB47">
        <f t="shared" si="19"/>
        <v>-428.61816743058756</v>
      </c>
      <c r="AC47">
        <f t="shared" si="2"/>
        <v>-382.75600402685285</v>
      </c>
      <c r="AE47">
        <f t="shared" si="3"/>
        <v>0</v>
      </c>
      <c r="AF47">
        <f t="shared" si="24"/>
        <v>0</v>
      </c>
      <c r="AG47">
        <f t="shared" si="24"/>
        <v>-2.8016450415363289E-5</v>
      </c>
      <c r="AH47">
        <f t="shared" si="5"/>
        <v>-1.1521089032809597</v>
      </c>
      <c r="AI47">
        <f t="shared" si="25"/>
        <v>-1.1521369197313751</v>
      </c>
      <c r="AJ47">
        <f t="shared" si="7"/>
        <v>-45.862163403734712</v>
      </c>
      <c r="AK47">
        <f t="shared" si="22"/>
        <v>-30.003271720141132</v>
      </c>
      <c r="AL47">
        <f t="shared" si="26"/>
        <v>-77.017572043607217</v>
      </c>
      <c r="AN47">
        <f t="shared" si="27"/>
        <v>0</v>
      </c>
      <c r="AO47">
        <f t="shared" si="27"/>
        <v>0</v>
      </c>
      <c r="AP47">
        <f t="shared" si="27"/>
        <v>-3.0025936064418886E-7</v>
      </c>
      <c r="AQ47">
        <f t="shared" si="27"/>
        <v>-1.2347441505363621E-2</v>
      </c>
      <c r="AR47">
        <f t="shared" si="27"/>
        <v>-1.2347741764724267E-2</v>
      </c>
      <c r="AS47">
        <f t="shared" si="27"/>
        <v>-0.49151636475023947</v>
      </c>
      <c r="AT47">
        <f t="shared" si="27"/>
        <v>-0.32155262534554852</v>
      </c>
      <c r="AU47">
        <f t="shared" si="23"/>
        <v>-0.82541673186051223</v>
      </c>
      <c r="AW47">
        <v>44</v>
      </c>
      <c r="AX47">
        <f>IF(Z47&gt;0, (R47*SUMPRODUCT(K47:$K$98, X47:$X$98)-K47*$AZ$3)/Z47, 0)</f>
        <v>-341545768.96094072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0.79893513299999996</v>
      </c>
      <c r="Q48" s="4">
        <f t="shared" si="21"/>
        <v>25</v>
      </c>
      <c r="R48">
        <f t="shared" si="0"/>
        <v>250000</v>
      </c>
      <c r="S48">
        <f t="shared" si="1"/>
        <v>-1596113272.0120533</v>
      </c>
      <c r="U48">
        <f t="shared" si="13"/>
        <v>0.79893513299999996</v>
      </c>
      <c r="V48">
        <f t="shared" si="14"/>
        <v>0.01</v>
      </c>
      <c r="W48">
        <f t="shared" si="15"/>
        <v>1.1206580166145316E-6</v>
      </c>
      <c r="X48">
        <f t="shared" si="16"/>
        <v>8.9533306155144693E-7</v>
      </c>
      <c r="Y48">
        <f t="shared" si="17"/>
        <v>1.1206580166145317E-8</v>
      </c>
      <c r="Z48">
        <f t="shared" si="18"/>
        <v>2.1411837489693935E-7</v>
      </c>
      <c r="AB48">
        <f t="shared" si="19"/>
        <v>-382.75600402685285</v>
      </c>
      <c r="AC48">
        <f t="shared" si="2"/>
        <v>-341.75717995465737</v>
      </c>
      <c r="AE48">
        <f t="shared" si="3"/>
        <v>0</v>
      </c>
      <c r="AF48">
        <f t="shared" si="24"/>
        <v>0</v>
      </c>
      <c r="AG48">
        <f t="shared" si="24"/>
        <v>-5.3529593724234841E-6</v>
      </c>
      <c r="AH48">
        <f t="shared" si="5"/>
        <v>-0.22383326538786172</v>
      </c>
      <c r="AI48">
        <f t="shared" si="25"/>
        <v>-0.22383861834723415</v>
      </c>
      <c r="AJ48">
        <f t="shared" si="7"/>
        <v>-40.998824072195475</v>
      </c>
      <c r="AK48">
        <f t="shared" si="22"/>
        <v>-26.792920281879702</v>
      </c>
      <c r="AL48">
        <f t="shared" si="26"/>
        <v>-68.015582972422408</v>
      </c>
      <c r="AN48">
        <f t="shared" si="27"/>
        <v>0</v>
      </c>
      <c r="AO48">
        <f t="shared" si="27"/>
        <v>0</v>
      </c>
      <c r="AP48">
        <f t="shared" si="27"/>
        <v>-5.1222334649095536E-8</v>
      </c>
      <c r="AQ48">
        <f t="shared" si="27"/>
        <v>-2.1418549306317851E-3</v>
      </c>
      <c r="AR48">
        <f t="shared" si="27"/>
        <v>-2.1419061529664345E-3</v>
      </c>
      <c r="AS48">
        <f t="shared" si="27"/>
        <v>-0.39231672440185494</v>
      </c>
      <c r="AT48">
        <f t="shared" si="27"/>
        <v>-0.25638078554734978</v>
      </c>
      <c r="AU48">
        <f t="shared" si="23"/>
        <v>-0.65083941610217111</v>
      </c>
      <c r="AW48">
        <v>45</v>
      </c>
      <c r="AX48">
        <f>IF(Z48&gt;0, (R48*SUMPRODUCT(K48:$K$98, X48:$X$98)-K48*$AZ$3)/Z48, 0)</f>
        <v>-1596113272.0120533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0.80179641700000004</v>
      </c>
      <c r="Q49" s="4">
        <f t="shared" si="21"/>
        <v>25</v>
      </c>
      <c r="R49">
        <f t="shared" si="0"/>
        <v>250000</v>
      </c>
      <c r="S49">
        <f t="shared" si="1"/>
        <v>-7572171707.9143419</v>
      </c>
      <c r="U49">
        <f t="shared" si="13"/>
        <v>0.80179641700000004</v>
      </c>
      <c r="V49">
        <f t="shared" si="14"/>
        <v>0.01</v>
      </c>
      <c r="W49">
        <f t="shared" si="15"/>
        <v>2.1411837489693935E-7</v>
      </c>
      <c r="X49">
        <f t="shared" si="16"/>
        <v>1.7167934580622872E-7</v>
      </c>
      <c r="Y49">
        <f t="shared" si="17"/>
        <v>2.1411837489693935E-9</v>
      </c>
      <c r="Z49">
        <f t="shared" si="18"/>
        <v>4.0297845341741241E-8</v>
      </c>
      <c r="AB49">
        <f t="shared" si="19"/>
        <v>-341.75717995465737</v>
      </c>
      <c r="AC49">
        <f t="shared" si="2"/>
        <v>-305.1422043866408</v>
      </c>
      <c r="AE49">
        <f t="shared" si="3"/>
        <v>0</v>
      </c>
      <c r="AF49">
        <f t="shared" si="24"/>
        <v>0</v>
      </c>
      <c r="AG49">
        <f t="shared" si="24"/>
        <v>-1.0074461335435311E-6</v>
      </c>
      <c r="AH49">
        <f t="shared" si="5"/>
        <v>-4.2919836451557176E-2</v>
      </c>
      <c r="AI49">
        <f t="shared" si="25"/>
        <v>-4.2920843897690721E-2</v>
      </c>
      <c r="AJ49">
        <f t="shared" si="7"/>
        <v>-36.614975568016575</v>
      </c>
      <c r="AK49">
        <f t="shared" si="22"/>
        <v>-23.92300259682602</v>
      </c>
      <c r="AL49">
        <f t="shared" si="26"/>
        <v>-60.580899008740289</v>
      </c>
      <c r="AN49">
        <f t="shared" si="27"/>
        <v>0</v>
      </c>
      <c r="AO49">
        <f t="shared" si="27"/>
        <v>0</v>
      </c>
      <c r="AP49">
        <f t="shared" si="27"/>
        <v>-8.607345455879311E-9</v>
      </c>
      <c r="AQ49">
        <f t="shared" si="27"/>
        <v>-3.666953963573192E-4</v>
      </c>
      <c r="AR49">
        <f t="shared" si="27"/>
        <v>-3.6670400370277504E-4</v>
      </c>
      <c r="AS49">
        <f t="shared" si="27"/>
        <v>-0.3128283816664047</v>
      </c>
      <c r="AT49">
        <f t="shared" si="27"/>
        <v>-0.20439162039216063</v>
      </c>
      <c r="AU49">
        <f t="shared" si="23"/>
        <v>-0.51758670606226809</v>
      </c>
      <c r="AW49">
        <v>46</v>
      </c>
      <c r="AX49">
        <f>IF(Z49&gt;0, (R49*SUMPRODUCT(K49:$K$98, X49:$X$98)-K49*$AZ$3)/Z49, 0)</f>
        <v>-7572171707.9143419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0.804638195</v>
      </c>
      <c r="Q50" s="4">
        <f t="shared" si="21"/>
        <v>25</v>
      </c>
      <c r="R50">
        <f t="shared" si="0"/>
        <v>250000</v>
      </c>
      <c r="S50">
        <f t="shared" si="1"/>
        <v>-36473940917.764885</v>
      </c>
      <c r="U50">
        <f t="shared" si="13"/>
        <v>0.804638195</v>
      </c>
      <c r="V50">
        <f t="shared" si="14"/>
        <v>0.01</v>
      </c>
      <c r="W50">
        <f t="shared" si="15"/>
        <v>4.0297845341741241E-8</v>
      </c>
      <c r="X50">
        <f t="shared" si="16"/>
        <v>3.2425185538167833E-8</v>
      </c>
      <c r="Y50">
        <f t="shared" si="17"/>
        <v>4.0297845341741244E-10</v>
      </c>
      <c r="Z50">
        <f t="shared" si="18"/>
        <v>7.4696813501559966E-9</v>
      </c>
      <c r="AB50">
        <f t="shared" si="19"/>
        <v>-305.1422043866408</v>
      </c>
      <c r="AC50">
        <f t="shared" si="2"/>
        <v>-272.44871624012006</v>
      </c>
      <c r="AE50">
        <f t="shared" si="3"/>
        <v>0</v>
      </c>
      <c r="AF50">
        <f t="shared" si="24"/>
        <v>0</v>
      </c>
      <c r="AG50">
        <f t="shared" si="24"/>
        <v>-1.8674203375389991E-7</v>
      </c>
      <c r="AH50">
        <f t="shared" si="5"/>
        <v>-8.106296384541958E-3</v>
      </c>
      <c r="AI50">
        <f t="shared" si="25"/>
        <v>-8.1064831265757111E-3</v>
      </c>
      <c r="AJ50">
        <f t="shared" si="7"/>
        <v>-32.693488146520735</v>
      </c>
      <c r="AK50">
        <f t="shared" si="22"/>
        <v>-21.359954307064857</v>
      </c>
      <c r="AL50">
        <f t="shared" si="26"/>
        <v>-54.061548936712171</v>
      </c>
      <c r="AN50">
        <f t="shared" si="27"/>
        <v>0</v>
      </c>
      <c r="AO50">
        <f t="shared" si="27"/>
        <v>0</v>
      </c>
      <c r="AP50">
        <f t="shared" si="27"/>
        <v>-1.424529544607443E-9</v>
      </c>
      <c r="AQ50">
        <f t="shared" si="27"/>
        <v>-6.1837490280001599E-5</v>
      </c>
      <c r="AR50">
        <f t="shared" si="27"/>
        <v>-6.1838914809546203E-5</v>
      </c>
      <c r="AS50">
        <f t="shared" si="27"/>
        <v>-0.24939666150561773</v>
      </c>
      <c r="AT50">
        <f t="shared" si="27"/>
        <v>-0.16294074435313596</v>
      </c>
      <c r="AU50">
        <f t="shared" si="23"/>
        <v>-0.41239924477356327</v>
      </c>
      <c r="AW50">
        <v>47</v>
      </c>
      <c r="AX50">
        <f>IF(Z50&gt;0, (R50*SUMPRODUCT(K50:$K$98, X50:$X$98)-K50*$AZ$3)/Z50, 0)</f>
        <v>-36473940917.764885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0.80770724299999996</v>
      </c>
      <c r="Q51" s="4">
        <f t="shared" si="21"/>
        <v>25</v>
      </c>
      <c r="R51">
        <f t="shared" si="0"/>
        <v>250000</v>
      </c>
      <c r="S51">
        <f t="shared" si="1"/>
        <v>-178646844932.18887</v>
      </c>
      <c r="U51">
        <f t="shared" si="13"/>
        <v>0.80770724299999996</v>
      </c>
      <c r="V51">
        <f t="shared" si="14"/>
        <v>0.01</v>
      </c>
      <c r="W51">
        <f t="shared" si="15"/>
        <v>7.4696813501559966E-9</v>
      </c>
      <c r="X51">
        <f t="shared" si="16"/>
        <v>6.0333157294230169E-9</v>
      </c>
      <c r="Y51">
        <f t="shared" si="17"/>
        <v>7.4696813501559969E-11</v>
      </c>
      <c r="Z51">
        <f t="shared" si="18"/>
        <v>1.3616688072314197E-9</v>
      </c>
      <c r="AB51">
        <f t="shared" si="19"/>
        <v>-272.44871624012006</v>
      </c>
      <c r="AC51">
        <f t="shared" si="2"/>
        <v>-243.25783625447002</v>
      </c>
      <c r="AE51">
        <f t="shared" si="3"/>
        <v>0</v>
      </c>
      <c r="AF51">
        <f t="shared" si="24"/>
        <v>0</v>
      </c>
      <c r="AG51">
        <f t="shared" si="24"/>
        <v>-3.4041720180785489E-8</v>
      </c>
      <c r="AH51">
        <f t="shared" si="5"/>
        <v>-1.5083289323557542E-3</v>
      </c>
      <c r="AI51">
        <f t="shared" si="25"/>
        <v>-1.508362974075935E-3</v>
      </c>
      <c r="AJ51">
        <f t="shared" si="7"/>
        <v>-29.190879985650042</v>
      </c>
      <c r="AK51">
        <f t="shared" si="22"/>
        <v>-19.071410136808407</v>
      </c>
      <c r="AL51">
        <f t="shared" si="26"/>
        <v>-48.263798485432524</v>
      </c>
      <c r="AN51">
        <f t="shared" si="27"/>
        <v>0</v>
      </c>
      <c r="AO51">
        <f t="shared" si="27"/>
        <v>0</v>
      </c>
      <c r="AP51">
        <f t="shared" si="27"/>
        <v>-2.3185840903075478E-10</v>
      </c>
      <c r="AQ51">
        <f t="shared" si="27"/>
        <v>-1.0273239562918956E-5</v>
      </c>
      <c r="AR51">
        <f t="shared" si="27"/>
        <v>-1.0273471421327986E-5</v>
      </c>
      <c r="AS51">
        <f t="shared" si="27"/>
        <v>-0.19881930042714868</v>
      </c>
      <c r="AT51">
        <f t="shared" si="27"/>
        <v>-0.12989551611405598</v>
      </c>
      <c r="AU51">
        <f t="shared" si="23"/>
        <v>-0.32872509001262601</v>
      </c>
      <c r="AW51">
        <v>48</v>
      </c>
      <c r="AX51">
        <f>IF(Z51&gt;0, (R51*SUMPRODUCT(K51:$K$98, X51:$X$98)-K51*$AZ$3)/Z51, 0)</f>
        <v>-178646844932.18887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0.81092303399999999</v>
      </c>
      <c r="Q52" s="4">
        <f t="shared" si="21"/>
        <v>25</v>
      </c>
      <c r="R52">
        <f t="shared" si="0"/>
        <v>250000</v>
      </c>
      <c r="S52">
        <f t="shared" si="1"/>
        <v>-890712645453.20679</v>
      </c>
      <c r="U52">
        <f t="shared" si="13"/>
        <v>0.81092303399999999</v>
      </c>
      <c r="V52">
        <f t="shared" si="14"/>
        <v>0.01</v>
      </c>
      <c r="W52">
        <f t="shared" si="15"/>
        <v>1.3616688072314197E-9</v>
      </c>
      <c r="X52">
        <f t="shared" si="16"/>
        <v>1.104208600463264E-9</v>
      </c>
      <c r="Y52">
        <f t="shared" si="17"/>
        <v>1.3616688072314197E-11</v>
      </c>
      <c r="Z52">
        <f t="shared" si="18"/>
        <v>2.4384351869584148E-10</v>
      </c>
      <c r="AB52">
        <f t="shared" si="19"/>
        <v>-243.25783625447002</v>
      </c>
      <c r="AC52">
        <f t="shared" si="2"/>
        <v>-217.19450561419146</v>
      </c>
      <c r="AE52">
        <f t="shared" si="3"/>
        <v>0</v>
      </c>
      <c r="AF52">
        <f t="shared" si="24"/>
        <v>0</v>
      </c>
      <c r="AG52">
        <f t="shared" si="24"/>
        <v>-6.0960879673960371E-9</v>
      </c>
      <c r="AH52">
        <f t="shared" si="5"/>
        <v>-2.7605215011581598E-4</v>
      </c>
      <c r="AI52">
        <f t="shared" si="25"/>
        <v>-2.7605824620378336E-4</v>
      </c>
      <c r="AJ52">
        <f t="shared" si="7"/>
        <v>-26.063330640278565</v>
      </c>
      <c r="AK52">
        <f t="shared" si="22"/>
        <v>-17.028048537812904</v>
      </c>
      <c r="AL52">
        <f t="shared" si="26"/>
        <v>-43.091655236337672</v>
      </c>
      <c r="AN52">
        <f t="shared" si="27"/>
        <v>0</v>
      </c>
      <c r="AO52">
        <f t="shared" si="27"/>
        <v>0</v>
      </c>
      <c r="AP52">
        <f t="shared" si="27"/>
        <v>-3.7071875384655862E-11</v>
      </c>
      <c r="AQ52">
        <f t="shared" si="27"/>
        <v>-1.6787439688360058E-6</v>
      </c>
      <c r="AR52">
        <f t="shared" si="27"/>
        <v>-1.6787810407113903E-6</v>
      </c>
      <c r="AS52">
        <f t="shared" si="27"/>
        <v>-0.15849780232390778</v>
      </c>
      <c r="AT52">
        <f t="shared" si="27"/>
        <v>-0.10355193311085319</v>
      </c>
      <c r="AU52">
        <f t="shared" si="23"/>
        <v>-0.26205141421580169</v>
      </c>
      <c r="AW52">
        <v>49</v>
      </c>
      <c r="AX52">
        <f>IF(Z52&gt;0, (R52*SUMPRODUCT(K52:$K$98, X52:$X$98)-K52*$AZ$3)/Z52, 0)</f>
        <v>-890712645453.20679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0.81424565900000001</v>
      </c>
      <c r="Q53" s="4">
        <f t="shared" si="21"/>
        <v>25</v>
      </c>
      <c r="R53">
        <f t="shared" si="0"/>
        <v>250000</v>
      </c>
      <c r="S53">
        <f t="shared" si="1"/>
        <v>-4524947430644.0264</v>
      </c>
      <c r="U53">
        <f t="shared" si="13"/>
        <v>0.81424565900000001</v>
      </c>
      <c r="V53">
        <f t="shared" si="14"/>
        <v>0.01</v>
      </c>
      <c r="W53">
        <f t="shared" si="15"/>
        <v>2.4384351869584148E-10</v>
      </c>
      <c r="X53">
        <f t="shared" si="16"/>
        <v>1.9854852657337427E-10</v>
      </c>
      <c r="Y53">
        <f t="shared" si="17"/>
        <v>2.4384351869584147E-12</v>
      </c>
      <c r="Z53">
        <f t="shared" si="18"/>
        <v>4.2856556935508796E-11</v>
      </c>
      <c r="AB53">
        <f t="shared" si="19"/>
        <v>-217.19450561419146</v>
      </c>
      <c r="AC53">
        <f t="shared" si="2"/>
        <v>-193.92366719157997</v>
      </c>
      <c r="AE53">
        <f t="shared" si="3"/>
        <v>0</v>
      </c>
      <c r="AF53">
        <f t="shared" si="24"/>
        <v>0</v>
      </c>
      <c r="AG53">
        <f t="shared" si="24"/>
        <v>-1.0714139233877199E-9</v>
      </c>
      <c r="AH53">
        <f t="shared" si="5"/>
        <v>-4.9637131643343564E-5</v>
      </c>
      <c r="AI53">
        <f t="shared" si="25"/>
        <v>-4.9638203057266952E-5</v>
      </c>
      <c r="AJ53">
        <f t="shared" si="7"/>
        <v>-23.27083842261149</v>
      </c>
      <c r="AK53">
        <f t="shared" si="22"/>
        <v>-15.203615392993404</v>
      </c>
      <c r="AL53">
        <f t="shared" si="26"/>
        <v>-38.474503453807955</v>
      </c>
      <c r="AN53">
        <f t="shared" si="27"/>
        <v>0</v>
      </c>
      <c r="AO53">
        <f t="shared" si="27"/>
        <v>0</v>
      </c>
      <c r="AP53">
        <f t="shared" si="27"/>
        <v>-5.8174491320217067E-12</v>
      </c>
      <c r="AQ53">
        <f t="shared" si="27"/>
        <v>-2.6951440716915167E-7</v>
      </c>
      <c r="AR53">
        <f t="shared" si="27"/>
        <v>-2.6952022461828372E-7</v>
      </c>
      <c r="AS53">
        <f t="shared" si="27"/>
        <v>-0.12635351830690073</v>
      </c>
      <c r="AT53">
        <f t="shared" si="27"/>
        <v>-8.255097048944611E-2</v>
      </c>
      <c r="AU53">
        <f t="shared" si="23"/>
        <v>-0.20890475831657149</v>
      </c>
      <c r="AW53">
        <v>50</v>
      </c>
      <c r="AX53">
        <f>IF(Z53&gt;0, (R53*SUMPRODUCT(K53:$K$98, X53:$X$98)-K53*$AZ$3)/Z53, 0)</f>
        <v>-4524947430644.0264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0.81781076600000002</v>
      </c>
      <c r="Q54" s="4">
        <f t="shared" si="21"/>
        <v>25</v>
      </c>
      <c r="R54">
        <f t="shared" si="0"/>
        <v>250000</v>
      </c>
      <c r="S54">
        <f t="shared" si="1"/>
        <v>-23463323148258.227</v>
      </c>
      <c r="U54">
        <f t="shared" si="13"/>
        <v>0.81781076600000002</v>
      </c>
      <c r="V54">
        <f t="shared" si="14"/>
        <v>0.01</v>
      </c>
      <c r="W54">
        <f t="shared" si="15"/>
        <v>4.2856556935508796E-11</v>
      </c>
      <c r="X54">
        <f t="shared" si="16"/>
        <v>3.5048553655551062E-11</v>
      </c>
      <c r="Y54">
        <f t="shared" si="17"/>
        <v>4.28565569355088E-13</v>
      </c>
      <c r="Z54">
        <f t="shared" si="18"/>
        <v>7.3794377106026458E-12</v>
      </c>
      <c r="AB54">
        <f t="shared" si="19"/>
        <v>-193.92366719157997</v>
      </c>
      <c r="AC54">
        <f t="shared" si="2"/>
        <v>-173.14613165631275</v>
      </c>
      <c r="AE54">
        <f t="shared" si="3"/>
        <v>0</v>
      </c>
      <c r="AF54">
        <f t="shared" si="24"/>
        <v>0</v>
      </c>
      <c r="AG54">
        <f t="shared" si="24"/>
        <v>-1.8448594276506614E-10</v>
      </c>
      <c r="AH54">
        <f t="shared" si="5"/>
        <v>-8.7621384138877649E-6</v>
      </c>
      <c r="AI54">
        <f t="shared" si="25"/>
        <v>-8.7623228998305295E-6</v>
      </c>
      <c r="AJ54">
        <f t="shared" si="7"/>
        <v>-20.777535535267219</v>
      </c>
      <c r="AK54">
        <f t="shared" si="22"/>
        <v>-13.574656703410598</v>
      </c>
      <c r="AL54">
        <f t="shared" si="26"/>
        <v>-34.352201001000715</v>
      </c>
      <c r="AN54">
        <f t="shared" si="27"/>
        <v>0</v>
      </c>
      <c r="AO54">
        <f t="shared" si="27"/>
        <v>0</v>
      </c>
      <c r="AP54">
        <f t="shared" si="27"/>
        <v>-8.9437688381855573E-13</v>
      </c>
      <c r="AQ54">
        <f t="shared" si="27"/>
        <v>-4.2478326168077743E-8</v>
      </c>
      <c r="AR54">
        <f t="shared" si="27"/>
        <v>-4.247922054496156E-8</v>
      </c>
      <c r="AS54">
        <f t="shared" si="27"/>
        <v>-0.10072825716117613</v>
      </c>
      <c r="AT54">
        <f t="shared" si="27"/>
        <v>-6.5809128757109869E-2</v>
      </c>
      <c r="AU54">
        <f t="shared" si="23"/>
        <v>-0.16653742839750652</v>
      </c>
      <c r="AW54">
        <v>51</v>
      </c>
      <c r="AX54">
        <f>IF(Z54&gt;0, (R54*SUMPRODUCT(K54:$K$98, X54:$X$98)-K54*$AZ$3)/Z54, 0)</f>
        <v>-23463323148258.227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0.82147716100000001</v>
      </c>
      <c r="Q55" s="4">
        <f t="shared" si="21"/>
        <v>25</v>
      </c>
      <c r="R55">
        <f t="shared" si="0"/>
        <v>250000</v>
      </c>
      <c r="S55">
        <f t="shared" si="1"/>
        <v>-124311908091669.03</v>
      </c>
      <c r="U55">
        <f t="shared" si="13"/>
        <v>0.82147716100000001</v>
      </c>
      <c r="V55">
        <f t="shared" si="14"/>
        <v>0.01</v>
      </c>
      <c r="W55">
        <f t="shared" si="15"/>
        <v>7.3794377106026458E-12</v>
      </c>
      <c r="X55">
        <f t="shared" si="16"/>
        <v>6.0620395402822014E-12</v>
      </c>
      <c r="Y55">
        <f t="shared" si="17"/>
        <v>7.379437710602646E-14</v>
      </c>
      <c r="Z55">
        <f t="shared" si="18"/>
        <v>1.243603793214418E-12</v>
      </c>
      <c r="AB55">
        <f t="shared" si="19"/>
        <v>-173.14613165631275</v>
      </c>
      <c r="AC55">
        <f t="shared" si="2"/>
        <v>-154.59476044452171</v>
      </c>
      <c r="AE55">
        <f t="shared" si="3"/>
        <v>0</v>
      </c>
      <c r="AF55">
        <f t="shared" si="24"/>
        <v>0</v>
      </c>
      <c r="AG55">
        <f t="shared" si="24"/>
        <v>-3.1090094830360452E-11</v>
      </c>
      <c r="AH55">
        <f t="shared" si="5"/>
        <v>-1.5155098850705503E-6</v>
      </c>
      <c r="AI55">
        <f t="shared" si="25"/>
        <v>-1.5155409751653807E-6</v>
      </c>
      <c r="AJ55">
        <f t="shared" si="7"/>
        <v>-18.551371211791036</v>
      </c>
      <c r="AK55">
        <f t="shared" si="22"/>
        <v>-12.120229215941894</v>
      </c>
      <c r="AL55">
        <f t="shared" si="26"/>
        <v>-30.671601943273906</v>
      </c>
      <c r="AN55">
        <f t="shared" si="27"/>
        <v>0</v>
      </c>
      <c r="AO55">
        <f t="shared" si="27"/>
        <v>0</v>
      </c>
      <c r="AP55">
        <f t="shared" si="27"/>
        <v>-1.3457404606881797E-13</v>
      </c>
      <c r="AQ55">
        <f t="shared" si="27"/>
        <v>-6.5599123516365527E-9</v>
      </c>
      <c r="AR55">
        <f t="shared" si="27"/>
        <v>-6.5600469256826219E-9</v>
      </c>
      <c r="AS55">
        <f t="shared" si="27"/>
        <v>-8.0299950763011746E-2</v>
      </c>
      <c r="AT55">
        <f t="shared" si="27"/>
        <v>-5.2462634603417442E-2</v>
      </c>
      <c r="AU55">
        <f t="shared" si="23"/>
        <v>-0.13276259192647613</v>
      </c>
      <c r="AW55">
        <v>52</v>
      </c>
      <c r="AX55">
        <f>IF(Z55&gt;0, (R55*SUMPRODUCT(K55:$K$98, X55:$X$98)-K55*$AZ$3)/Z55, 0)</f>
        <v>-124311908091669.03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0.825360447</v>
      </c>
      <c r="Q56" s="4">
        <f t="shared" si="21"/>
        <v>25</v>
      </c>
      <c r="R56">
        <f t="shared" si="0"/>
        <v>250000</v>
      </c>
      <c r="S56">
        <f t="shared" si="1"/>
        <v>-674156197973016.75</v>
      </c>
      <c r="U56">
        <f t="shared" si="13"/>
        <v>0.825360447</v>
      </c>
      <c r="V56">
        <f t="shared" si="14"/>
        <v>0.01</v>
      </c>
      <c r="W56">
        <f t="shared" si="15"/>
        <v>1.243603793214418E-12</v>
      </c>
      <c r="X56">
        <f t="shared" si="16"/>
        <v>1.0264213826583477E-12</v>
      </c>
      <c r="Y56">
        <f t="shared" si="17"/>
        <v>1.243603793214418E-14</v>
      </c>
      <c r="Z56">
        <f t="shared" si="18"/>
        <v>2.0474637262392613E-13</v>
      </c>
      <c r="AB56">
        <f t="shared" si="19"/>
        <v>-154.59476044452171</v>
      </c>
      <c r="AC56">
        <f t="shared" si="2"/>
        <v>-138.03103611691259</v>
      </c>
      <c r="AE56">
        <f t="shared" si="3"/>
        <v>0</v>
      </c>
      <c r="AF56">
        <f t="shared" si="24"/>
        <v>0</v>
      </c>
      <c r="AG56">
        <f t="shared" si="24"/>
        <v>-5.1186593155981528E-12</v>
      </c>
      <c r="AH56">
        <f t="shared" si="5"/>
        <v>-2.5660534566458694E-7</v>
      </c>
      <c r="AI56">
        <f t="shared" si="25"/>
        <v>-2.5661046432390255E-7</v>
      </c>
      <c r="AJ56">
        <f t="shared" si="7"/>
        <v>-16.563724327609123</v>
      </c>
      <c r="AK56">
        <f t="shared" si="22"/>
        <v>-10.82163323111652</v>
      </c>
      <c r="AL56">
        <f t="shared" si="26"/>
        <v>-27.385357815336107</v>
      </c>
      <c r="AN56">
        <f t="shared" si="27"/>
        <v>0</v>
      </c>
      <c r="AO56">
        <f t="shared" si="27"/>
        <v>0</v>
      </c>
      <c r="AP56">
        <f t="shared" si="27"/>
        <v>-1.97823310626532E-14</v>
      </c>
      <c r="AQ56">
        <f t="shared" si="27"/>
        <v>-9.9171513230319816E-10</v>
      </c>
      <c r="AR56">
        <f t="shared" si="27"/>
        <v>-9.9173491463426098E-10</v>
      </c>
      <c r="AS56">
        <f t="shared" si="27"/>
        <v>-6.4014629237147402E-2</v>
      </c>
      <c r="AT56">
        <f t="shared" si="27"/>
        <v>-4.1822891116077329E-2</v>
      </c>
      <c r="AU56">
        <f t="shared" si="23"/>
        <v>-0.10583752134495965</v>
      </c>
      <c r="AW56">
        <v>53</v>
      </c>
      <c r="AX56">
        <f>IF(Z56&gt;0, (R56*SUMPRODUCT(K56:$K$98, X56:$X$98)-K56*$AZ$3)/Z56, 0)</f>
        <v>-674156197973016.75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0.82947136099999996</v>
      </c>
      <c r="Q57" s="4">
        <f t="shared" si="21"/>
        <v>25</v>
      </c>
      <c r="R57">
        <f t="shared" si="0"/>
        <v>250000</v>
      </c>
      <c r="S57">
        <f t="shared" si="1"/>
        <v>-3749643555913141.5</v>
      </c>
      <c r="U57">
        <f t="shared" si="13"/>
        <v>0.82947136099999996</v>
      </c>
      <c r="V57">
        <f t="shared" si="14"/>
        <v>0.01</v>
      </c>
      <c r="W57">
        <f t="shared" si="15"/>
        <v>2.0474637262392613E-13</v>
      </c>
      <c r="X57">
        <f t="shared" si="16"/>
        <v>1.6983125236018114E-13</v>
      </c>
      <c r="Y57">
        <f t="shared" si="17"/>
        <v>2.0474637262392615E-15</v>
      </c>
      <c r="Z57">
        <f t="shared" si="18"/>
        <v>3.2867656537505728E-14</v>
      </c>
      <c r="AB57">
        <f t="shared" si="19"/>
        <v>-138.03103611691259</v>
      </c>
      <c r="AC57">
        <f t="shared" si="2"/>
        <v>-123.24199653382479</v>
      </c>
      <c r="AE57">
        <f t="shared" si="3"/>
        <v>0</v>
      </c>
      <c r="AF57">
        <f t="shared" si="24"/>
        <v>0</v>
      </c>
      <c r="AG57">
        <f t="shared" si="24"/>
        <v>-8.2169141343764316E-13</v>
      </c>
      <c r="AH57">
        <f t="shared" si="5"/>
        <v>-4.2457813090045285E-8</v>
      </c>
      <c r="AI57">
        <f t="shared" si="25"/>
        <v>-4.2458634781458726E-8</v>
      </c>
      <c r="AJ57">
        <f t="shared" si="7"/>
        <v>-14.789039583087799</v>
      </c>
      <c r="AK57">
        <f t="shared" si="22"/>
        <v>-9.6621725281838824</v>
      </c>
      <c r="AL57">
        <f t="shared" si="26"/>
        <v>-24.451212153730317</v>
      </c>
      <c r="AN57">
        <f t="shared" si="27"/>
        <v>0</v>
      </c>
      <c r="AO57">
        <f t="shared" si="27"/>
        <v>0</v>
      </c>
      <c r="AP57">
        <f t="shared" si="27"/>
        <v>-2.8353845372635203E-15</v>
      </c>
      <c r="AQ57">
        <f t="shared" si="27"/>
        <v>-1.4650783098474577E-10</v>
      </c>
      <c r="AR57">
        <f t="shared" si="27"/>
        <v>-1.4651066636928305E-10</v>
      </c>
      <c r="AS57">
        <f t="shared" si="27"/>
        <v>-5.103207051834123E-2</v>
      </c>
      <c r="AT57">
        <f t="shared" si="27"/>
        <v>-3.3340952740604474E-2</v>
      </c>
      <c r="AU57">
        <f t="shared" si="23"/>
        <v>-8.4373023405456368E-2</v>
      </c>
      <c r="AW57">
        <v>54</v>
      </c>
      <c r="AX57">
        <f>IF(Z57&gt;0, (R57*SUMPRODUCT(K57:$K$98, X57:$X$98)-K57*$AZ$3)/Z57, 0)</f>
        <v>-3749643555913141.5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0.83365815200000004</v>
      </c>
      <c r="Q58" s="4">
        <f t="shared" si="21"/>
        <v>25</v>
      </c>
      <c r="R58">
        <f t="shared" si="0"/>
        <v>250000</v>
      </c>
      <c r="S58">
        <f t="shared" si="1"/>
        <v>-2.1413946904792924E+16</v>
      </c>
      <c r="U58">
        <f t="shared" si="13"/>
        <v>0.83365815200000004</v>
      </c>
      <c r="V58">
        <f t="shared" si="14"/>
        <v>0.01</v>
      </c>
      <c r="W58">
        <f t="shared" si="15"/>
        <v>3.2867656537505728E-14</v>
      </c>
      <c r="X58">
        <f t="shared" si="16"/>
        <v>2.7400389809627746E-14</v>
      </c>
      <c r="Y58">
        <f t="shared" si="17"/>
        <v>3.2867656537505729E-16</v>
      </c>
      <c r="Z58">
        <f t="shared" si="18"/>
        <v>5.1385901625029252E-15</v>
      </c>
      <c r="AB58">
        <f t="shared" si="19"/>
        <v>-123.24199653382479</v>
      </c>
      <c r="AC58">
        <f t="shared" si="2"/>
        <v>-110.03749690532888</v>
      </c>
      <c r="AE58">
        <f t="shared" si="3"/>
        <v>0</v>
      </c>
      <c r="AF58">
        <f t="shared" si="24"/>
        <v>0</v>
      </c>
      <c r="AG58">
        <f t="shared" si="24"/>
        <v>-1.2846475406257313E-13</v>
      </c>
      <c r="AH58">
        <f t="shared" si="5"/>
        <v>-6.8500974524069365E-9</v>
      </c>
      <c r="AI58">
        <f t="shared" si="25"/>
        <v>-6.8502259171609994E-9</v>
      </c>
      <c r="AJ58">
        <f t="shared" si="7"/>
        <v>-13.20449962849591</v>
      </c>
      <c r="AK58">
        <f t="shared" si="22"/>
        <v>-8.6269397573677367</v>
      </c>
      <c r="AL58">
        <f t="shared" si="26"/>
        <v>-21.831439392713872</v>
      </c>
      <c r="AN58">
        <f t="shared" si="27"/>
        <v>0</v>
      </c>
      <c r="AO58">
        <f t="shared" si="27"/>
        <v>0</v>
      </c>
      <c r="AP58">
        <f t="shared" si="27"/>
        <v>-3.9579398066643166E-16</v>
      </c>
      <c r="AQ58">
        <f t="shared" si="27"/>
        <v>-2.1104834228075727E-11</v>
      </c>
      <c r="AR58">
        <f t="shared" si="27"/>
        <v>-2.1105230022056394E-11</v>
      </c>
      <c r="AS58">
        <f t="shared" si="27"/>
        <v>-4.0682454178250213E-2</v>
      </c>
      <c r="AT58">
        <f t="shared" si="27"/>
        <v>-2.6579203396714809E-2</v>
      </c>
      <c r="AU58">
        <f t="shared" si="23"/>
        <v>-6.7261657596070251E-2</v>
      </c>
      <c r="AW58">
        <v>55</v>
      </c>
      <c r="AX58">
        <f>IF(Z58&gt;0, (R58*SUMPRODUCT(K58:$K$98, X58:$X$98)-K58*$AZ$3)/Z58, 0)</f>
        <v>-2.1413946904792924E+16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0.83803355999999996</v>
      </c>
      <c r="Q59" s="4">
        <f t="shared" si="21"/>
        <v>25</v>
      </c>
      <c r="R59">
        <f t="shared" si="0"/>
        <v>250000</v>
      </c>
      <c r="S59">
        <f t="shared" si="1"/>
        <v>-1.2581459071299918E+17</v>
      </c>
      <c r="U59">
        <f t="shared" si="13"/>
        <v>0.83803355999999996</v>
      </c>
      <c r="V59">
        <f t="shared" si="14"/>
        <v>0.01</v>
      </c>
      <c r="W59">
        <f t="shared" si="15"/>
        <v>5.1385901625029252E-15</v>
      </c>
      <c r="X59">
        <f t="shared" si="16"/>
        <v>4.3063110072633044E-15</v>
      </c>
      <c r="Y59">
        <f t="shared" si="17"/>
        <v>5.1385901625029251E-17</v>
      </c>
      <c r="Z59">
        <f t="shared" si="18"/>
        <v>7.8089325361459149E-16</v>
      </c>
      <c r="AB59">
        <f t="shared" si="19"/>
        <v>-110.03749690532888</v>
      </c>
      <c r="AC59">
        <f t="shared" si="2"/>
        <v>-98.247765094062103</v>
      </c>
      <c r="AE59">
        <f t="shared" si="3"/>
        <v>0</v>
      </c>
      <c r="AF59">
        <f t="shared" si="24"/>
        <v>0</v>
      </c>
      <c r="AG59">
        <f t="shared" si="24"/>
        <v>-1.9522331340364787E-14</v>
      </c>
      <c r="AH59">
        <f t="shared" si="5"/>
        <v>-1.0765777518158262E-9</v>
      </c>
      <c r="AI59">
        <f t="shared" si="25"/>
        <v>-1.0765972741471666E-9</v>
      </c>
      <c r="AJ59">
        <f t="shared" si="7"/>
        <v>-11.789731811266776</v>
      </c>
      <c r="AK59">
        <f t="shared" si="22"/>
        <v>-7.7026247833730226</v>
      </c>
      <c r="AL59">
        <f t="shared" si="26"/>
        <v>-19.492356595716394</v>
      </c>
      <c r="AN59">
        <f t="shared" si="27"/>
        <v>0</v>
      </c>
      <c r="AO59">
        <f t="shared" si="27"/>
        <v>0</v>
      </c>
      <c r="AP59">
        <f t="shared" si="27"/>
        <v>-5.3703037692237925E-17</v>
      </c>
      <c r="AQ59">
        <f t="shared" si="27"/>
        <v>-2.961505702182686E-12</v>
      </c>
      <c r="AR59">
        <f t="shared" si="27"/>
        <v>-2.9615594052203783E-12</v>
      </c>
      <c r="AS59">
        <f t="shared" si="27"/>
        <v>-3.2431803394952802E-2</v>
      </c>
      <c r="AT59">
        <f t="shared" si="27"/>
        <v>-2.1188778218069009E-2</v>
      </c>
      <c r="AU59">
        <f t="shared" si="23"/>
        <v>-5.3620581615983369E-2</v>
      </c>
      <c r="AW59">
        <v>56</v>
      </c>
      <c r="AX59">
        <f>IF(Z59&gt;0, (R59*SUMPRODUCT(K59:$K$98, X59:$X$98)-K59*$AZ$3)/Z59, 0)</f>
        <v>-1.2581459071299918E+17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0.84243849400000004</v>
      </c>
      <c r="Q60" s="4">
        <f t="shared" si="21"/>
        <v>25</v>
      </c>
      <c r="R60">
        <f t="shared" si="0"/>
        <v>250000</v>
      </c>
      <c r="S60">
        <f t="shared" si="1"/>
        <v>-7.6127208944148774E+17</v>
      </c>
      <c r="U60">
        <f t="shared" si="13"/>
        <v>0.84243849400000004</v>
      </c>
      <c r="V60">
        <f t="shared" si="14"/>
        <v>0.01</v>
      </c>
      <c r="W60">
        <f t="shared" si="15"/>
        <v>7.8089325361459149E-16</v>
      </c>
      <c r="X60">
        <f t="shared" si="16"/>
        <v>6.5785453654983657E-16</v>
      </c>
      <c r="Y60">
        <f t="shared" si="17"/>
        <v>7.8089325361459152E-18</v>
      </c>
      <c r="Z60">
        <f t="shared" si="18"/>
        <v>1.1522978452860901E-16</v>
      </c>
      <c r="AB60">
        <f t="shared" si="19"/>
        <v>-98.247765094062103</v>
      </c>
      <c r="AC60">
        <f t="shared" si="2"/>
        <v>-87.721218833986597</v>
      </c>
      <c r="AE60">
        <f t="shared" si="3"/>
        <v>0</v>
      </c>
      <c r="AF60">
        <f t="shared" si="24"/>
        <v>0</v>
      </c>
      <c r="AG60">
        <f t="shared" si="24"/>
        <v>-2.8807446132152254E-15</v>
      </c>
      <c r="AH60">
        <f t="shared" si="5"/>
        <v>-1.6446363413745915E-10</v>
      </c>
      <c r="AI60">
        <f t="shared" si="25"/>
        <v>-1.6446651488207236E-10</v>
      </c>
      <c r="AJ60">
        <f t="shared" si="7"/>
        <v>-10.526546260075506</v>
      </c>
      <c r="AK60">
        <f t="shared" si="22"/>
        <v>-6.8773435565843481</v>
      </c>
      <c r="AL60">
        <f t="shared" si="26"/>
        <v>-17.403889816824318</v>
      </c>
      <c r="AN60">
        <f t="shared" si="27"/>
        <v>0</v>
      </c>
      <c r="AO60">
        <f t="shared" si="27"/>
        <v>0</v>
      </c>
      <c r="AP60">
        <f t="shared" si="27"/>
        <v>-7.0754474273583822E-18</v>
      </c>
      <c r="AQ60">
        <f t="shared" si="27"/>
        <v>-4.0394201961316211E-13</v>
      </c>
      <c r="AR60">
        <f t="shared" si="27"/>
        <v>-4.0394909506058942E-13</v>
      </c>
      <c r="AS60">
        <f t="shared" si="27"/>
        <v>-2.5854435104433783E-2</v>
      </c>
      <c r="AT60">
        <f t="shared" si="27"/>
        <v>-1.6891564268234207E-2</v>
      </c>
      <c r="AU60">
        <f t="shared" si="23"/>
        <v>-4.2745999373071934E-2</v>
      </c>
      <c r="AW60">
        <v>57</v>
      </c>
      <c r="AX60">
        <f>IF(Z60&gt;0, (R60*SUMPRODUCT(K60:$K$98, X60:$X$98)-K60*$AZ$3)/Z60, 0)</f>
        <v>-7.6127208944148774E+17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0.84677131100000003</v>
      </c>
      <c r="Q61" s="4">
        <f t="shared" si="21"/>
        <v>25</v>
      </c>
      <c r="R61">
        <f t="shared" si="0"/>
        <v>250000</v>
      </c>
      <c r="S61">
        <f t="shared" si="1"/>
        <v>-4.7456080723856773E+18</v>
      </c>
      <c r="U61">
        <f t="shared" si="13"/>
        <v>0.84677131100000003</v>
      </c>
      <c r="V61">
        <f t="shared" si="14"/>
        <v>0.01</v>
      </c>
      <c r="W61">
        <f t="shared" si="15"/>
        <v>1.1522978452860901E-16</v>
      </c>
      <c r="X61">
        <f t="shared" si="16"/>
        <v>9.7573275711537773E-17</v>
      </c>
      <c r="Y61">
        <f t="shared" si="17"/>
        <v>1.15229784528609E-18</v>
      </c>
      <c r="Z61">
        <f t="shared" si="18"/>
        <v>1.6504210971785143E-17</v>
      </c>
      <c r="AB61">
        <f t="shared" si="19"/>
        <v>-87.721218833986597</v>
      </c>
      <c r="AC61">
        <f t="shared" si="2"/>
        <v>-78.322516816059832</v>
      </c>
      <c r="AE61">
        <f t="shared" si="3"/>
        <v>0</v>
      </c>
      <c r="AF61">
        <f t="shared" si="24"/>
        <v>0</v>
      </c>
      <c r="AG61">
        <f t="shared" si="24"/>
        <v>-4.1260527429462856E-16</v>
      </c>
      <c r="AH61">
        <f t="shared" si="5"/>
        <v>-2.4393318927884442E-11</v>
      </c>
      <c r="AI61">
        <f t="shared" si="25"/>
        <v>-2.4393731533158735E-11</v>
      </c>
      <c r="AJ61">
        <f t="shared" si="7"/>
        <v>-9.398702017926766</v>
      </c>
      <c r="AK61">
        <f t="shared" si="22"/>
        <v>-6.1404853183790626</v>
      </c>
      <c r="AL61">
        <f t="shared" si="26"/>
        <v>-15.539187336330222</v>
      </c>
      <c r="AN61">
        <f t="shared" si="27"/>
        <v>0</v>
      </c>
      <c r="AO61">
        <f t="shared" si="27"/>
        <v>0</v>
      </c>
      <c r="AP61">
        <f t="shared" si="27"/>
        <v>-9.0482773134728868E-19</v>
      </c>
      <c r="AQ61">
        <f t="shared" si="27"/>
        <v>-5.3493624053355666E-14</v>
      </c>
      <c r="AR61">
        <f t="shared" si="27"/>
        <v>-5.3494528881087012E-14</v>
      </c>
      <c r="AS61">
        <f t="shared" si="27"/>
        <v>-2.061099737279963E-2</v>
      </c>
      <c r="AT61">
        <f t="shared" si="27"/>
        <v>-1.3465851616896288E-2</v>
      </c>
      <c r="AU61">
        <f t="shared" si="23"/>
        <v>-3.4076848989749414E-2</v>
      </c>
      <c r="AW61">
        <v>58</v>
      </c>
      <c r="AX61">
        <f>IF(Z61&gt;0, (R61*SUMPRODUCT(K61:$K$98, X61:$X$98)-K61*$AZ$3)/Z61, 0)</f>
        <v>-4.7456080723856773E+18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0.85120774200000004</v>
      </c>
      <c r="Q62" s="4">
        <f t="shared" si="21"/>
        <v>25</v>
      </c>
      <c r="R62">
        <f t="shared" si="0"/>
        <v>250000</v>
      </c>
      <c r="S62">
        <f t="shared" si="1"/>
        <v>-3.0528720590669201E+19</v>
      </c>
      <c r="U62">
        <f t="shared" si="13"/>
        <v>0.85120774200000004</v>
      </c>
      <c r="V62">
        <f t="shared" si="14"/>
        <v>0.01</v>
      </c>
      <c r="W62">
        <f t="shared" si="15"/>
        <v>1.6504210971785143E-17</v>
      </c>
      <c r="X62">
        <f t="shared" si="16"/>
        <v>1.4048512154784858E-17</v>
      </c>
      <c r="Y62">
        <f t="shared" si="17"/>
        <v>1.6504210971785144E-19</v>
      </c>
      <c r="Z62">
        <f t="shared" si="18"/>
        <v>2.2906567072824336E-18</v>
      </c>
      <c r="AB62">
        <f t="shared" si="19"/>
        <v>-78.322516816059832</v>
      </c>
      <c r="AC62">
        <f t="shared" si="2"/>
        <v>-69.930818585767739</v>
      </c>
      <c r="AE62">
        <f t="shared" si="3"/>
        <v>0</v>
      </c>
      <c r="AF62">
        <f t="shared" si="24"/>
        <v>0</v>
      </c>
      <c r="AG62">
        <f t="shared" si="24"/>
        <v>-5.7266417682060834E-17</v>
      </c>
      <c r="AH62">
        <f t="shared" si="5"/>
        <v>-3.5121280386962146E-12</v>
      </c>
      <c r="AI62">
        <f t="shared" si="25"/>
        <v>-3.5121853051138966E-12</v>
      </c>
      <c r="AJ62">
        <f t="shared" si="7"/>
        <v>-8.3916982302920928</v>
      </c>
      <c r="AK62">
        <f t="shared" si="22"/>
        <v>-5.482576177124189</v>
      </c>
      <c r="AL62">
        <f t="shared" si="26"/>
        <v>-13.874274407419794</v>
      </c>
      <c r="AN62">
        <f t="shared" si="27"/>
        <v>0</v>
      </c>
      <c r="AO62">
        <f t="shared" si="27"/>
        <v>0</v>
      </c>
      <c r="AP62">
        <f t="shared" si="27"/>
        <v>-1.1212775351313171E-19</v>
      </c>
      <c r="AQ62">
        <f t="shared" si="27"/>
        <v>-6.8767533044563239E-15</v>
      </c>
      <c r="AR62">
        <f t="shared" si="27"/>
        <v>-6.8768654322098369E-15</v>
      </c>
      <c r="AS62">
        <f t="shared" si="27"/>
        <v>-1.6430960915816691E-2</v>
      </c>
      <c r="AT62">
        <f t="shared" si="27"/>
        <v>-1.073489446500028E-2</v>
      </c>
      <c r="AU62">
        <f t="shared" si="23"/>
        <v>-2.7165855380823847E-2</v>
      </c>
      <c r="AW62">
        <v>59</v>
      </c>
      <c r="AX62">
        <f>IF(Z62&gt;0, (R62*SUMPRODUCT(K62:$K$98, X62:$X$98)-K62*$AZ$3)/Z62, 0)</f>
        <v>-3.0528720590669201E+19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0.85572183800000001</v>
      </c>
      <c r="Q63" s="4">
        <f t="shared" si="21"/>
        <v>25</v>
      </c>
      <c r="R63">
        <f t="shared" si="0"/>
        <v>250000</v>
      </c>
      <c r="S63">
        <f t="shared" si="1"/>
        <v>-2.02994931086925E+20</v>
      </c>
      <c r="U63">
        <f t="shared" si="13"/>
        <v>0.85572183800000001</v>
      </c>
      <c r="V63">
        <f t="shared" si="14"/>
        <v>0.01</v>
      </c>
      <c r="W63">
        <f t="shared" si="15"/>
        <v>2.2906567072824336E-18</v>
      </c>
      <c r="X63">
        <f t="shared" si="16"/>
        <v>1.9601649677827522E-18</v>
      </c>
      <c r="Y63">
        <f t="shared" si="17"/>
        <v>2.2906567072824337E-20</v>
      </c>
      <c r="Z63">
        <f t="shared" si="18"/>
        <v>3.0758517242685702E-19</v>
      </c>
      <c r="AB63">
        <f t="shared" si="19"/>
        <v>-69.930818585767739</v>
      </c>
      <c r="AC63">
        <f t="shared" si="2"/>
        <v>-62.438230880149789</v>
      </c>
      <c r="AE63">
        <f t="shared" si="3"/>
        <v>0</v>
      </c>
      <c r="AF63">
        <f t="shared" si="24"/>
        <v>0</v>
      </c>
      <c r="AG63">
        <f t="shared" si="24"/>
        <v>-7.6896293106714257E-18</v>
      </c>
      <c r="AH63">
        <f t="shared" si="5"/>
        <v>-4.9004124194568807E-13</v>
      </c>
      <c r="AI63">
        <f t="shared" si="25"/>
        <v>-4.9004893157499878E-13</v>
      </c>
      <c r="AJ63">
        <f t="shared" si="7"/>
        <v>-7.4925877056179502</v>
      </c>
      <c r="AK63">
        <f t="shared" si="22"/>
        <v>-4.8951573010037421</v>
      </c>
      <c r="AL63">
        <f t="shared" si="26"/>
        <v>-12.387745006622183</v>
      </c>
      <c r="AN63">
        <f t="shared" si="27"/>
        <v>0</v>
      </c>
      <c r="AO63">
        <f t="shared" si="27"/>
        <v>0</v>
      </c>
      <c r="AP63">
        <f t="shared" si="27"/>
        <v>-1.3443132724046751E-20</v>
      </c>
      <c r="AQ63">
        <f t="shared" si="27"/>
        <v>-8.5669792256310757E-16</v>
      </c>
      <c r="AR63">
        <f t="shared" si="27"/>
        <v>-8.5671136569583165E-16</v>
      </c>
      <c r="AS63">
        <f t="shared" si="27"/>
        <v>-1.309866144436919E-2</v>
      </c>
      <c r="AT63">
        <f t="shared" si="27"/>
        <v>-8.5577921436545638E-3</v>
      </c>
      <c r="AU63">
        <f t="shared" si="23"/>
        <v>-2.1656453588024611E-2</v>
      </c>
      <c r="AW63">
        <v>60</v>
      </c>
      <c r="AX63">
        <f>IF(Z63&gt;0, (R63*SUMPRODUCT(K63:$K$98, X63:$X$98)-K63*$AZ$3)/Z63, 0)</f>
        <v>-2.02994931086925E+20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0.86028443099999996</v>
      </c>
      <c r="Q64" s="4">
        <f t="shared" si="21"/>
        <v>25</v>
      </c>
      <c r="R64">
        <f t="shared" si="0"/>
        <v>250000</v>
      </c>
      <c r="S64">
        <f t="shared" si="1"/>
        <v>-1.3972530482039085E+21</v>
      </c>
      <c r="U64">
        <f t="shared" si="13"/>
        <v>0.86028443099999996</v>
      </c>
      <c r="V64">
        <f t="shared" si="14"/>
        <v>0.01</v>
      </c>
      <c r="W64">
        <f t="shared" si="15"/>
        <v>3.0758517242685702E-19</v>
      </c>
      <c r="X64">
        <f t="shared" si="16"/>
        <v>2.6461073504527558E-19</v>
      </c>
      <c r="Y64">
        <f t="shared" si="17"/>
        <v>3.0758517242685704E-21</v>
      </c>
      <c r="Z64">
        <f t="shared" si="18"/>
        <v>3.9898585657312876E-20</v>
      </c>
      <c r="AB64">
        <f t="shared" si="19"/>
        <v>-62.438230880149789</v>
      </c>
      <c r="AC64">
        <f t="shared" si="2"/>
        <v>-55.74842042870516</v>
      </c>
      <c r="AE64">
        <f t="shared" si="3"/>
        <v>0</v>
      </c>
      <c r="AF64">
        <f t="shared" si="24"/>
        <v>0</v>
      </c>
      <c r="AG64">
        <f t="shared" si="24"/>
        <v>-9.9746464143282182E-19</v>
      </c>
      <c r="AH64">
        <f t="shared" si="5"/>
        <v>-6.6152683761318897E-14</v>
      </c>
      <c r="AI64">
        <f t="shared" si="25"/>
        <v>-6.6153681225960334E-14</v>
      </c>
      <c r="AJ64">
        <f t="shared" si="7"/>
        <v>-6.6898104514446288</v>
      </c>
      <c r="AK64">
        <f t="shared" si="22"/>
        <v>-4.3706761616104854</v>
      </c>
      <c r="AL64">
        <f t="shared" si="26"/>
        <v>-11.060486613055179</v>
      </c>
      <c r="AN64">
        <f t="shared" si="27"/>
        <v>0</v>
      </c>
      <c r="AO64">
        <f t="shared" si="27"/>
        <v>0</v>
      </c>
      <c r="AP64">
        <f t="shared" si="27"/>
        <v>-1.5569496521805755E-21</v>
      </c>
      <c r="AQ64">
        <f t="shared" si="27"/>
        <v>-1.032581945211075E-16</v>
      </c>
      <c r="AR64">
        <f t="shared" si="27"/>
        <v>-1.0325975147075969E-16</v>
      </c>
      <c r="AS64">
        <f t="shared" si="27"/>
        <v>-1.0442172707564772E-2</v>
      </c>
      <c r="AT64">
        <f t="shared" si="27"/>
        <v>-6.8222195022756421E-3</v>
      </c>
      <c r="AU64">
        <f t="shared" si="23"/>
        <v>-1.7264392209840516E-2</v>
      </c>
      <c r="AW64">
        <v>61</v>
      </c>
      <c r="AX64">
        <f>IF(Z64&gt;0, (R64*SUMPRODUCT(K64:$K$98, X64:$X$98)-K64*$AZ$3)/Z64, 0)</f>
        <v>-1.3972530482039085E+21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0.86486670799999998</v>
      </c>
      <c r="Q65" s="4">
        <f t="shared" si="21"/>
        <v>25</v>
      </c>
      <c r="R65">
        <f t="shared" si="0"/>
        <v>250000</v>
      </c>
      <c r="S65">
        <f t="shared" si="1"/>
        <v>-9.9697478147364283E+21</v>
      </c>
      <c r="U65">
        <f t="shared" si="13"/>
        <v>0.86486670799999998</v>
      </c>
      <c r="V65">
        <f t="shared" si="14"/>
        <v>0.01</v>
      </c>
      <c r="W65">
        <f t="shared" si="15"/>
        <v>3.9898585657312876E-20</v>
      </c>
      <c r="X65">
        <f t="shared" si="16"/>
        <v>3.4506958431296203E-20</v>
      </c>
      <c r="Y65">
        <f t="shared" si="17"/>
        <v>3.9898585657312878E-22</v>
      </c>
      <c r="Z65">
        <f t="shared" si="18"/>
        <v>4.9926413694435442E-21</v>
      </c>
      <c r="AB65">
        <f t="shared" si="19"/>
        <v>-55.74842042870516</v>
      </c>
      <c r="AC65">
        <f t="shared" si="2"/>
        <v>-49.775375382772467</v>
      </c>
      <c r="AE65">
        <f t="shared" si="3"/>
        <v>0</v>
      </c>
      <c r="AF65">
        <f t="shared" si="24"/>
        <v>0</v>
      </c>
      <c r="AG65">
        <f t="shared" si="24"/>
        <v>-1.2481603423608861E-19</v>
      </c>
      <c r="AH65">
        <f t="shared" si="5"/>
        <v>-8.6267396078240506E-15</v>
      </c>
      <c r="AI65">
        <f t="shared" si="25"/>
        <v>-8.6268644238582871E-15</v>
      </c>
      <c r="AJ65">
        <f t="shared" si="7"/>
        <v>-5.9730450459326931</v>
      </c>
      <c r="AK65">
        <f t="shared" si="22"/>
        <v>-3.9023894300093613</v>
      </c>
      <c r="AL65">
        <f t="shared" si="26"/>
        <v>-9.8754344759420629</v>
      </c>
      <c r="AN65">
        <f t="shared" si="27"/>
        <v>0</v>
      </c>
      <c r="AO65">
        <f t="shared" si="27"/>
        <v>0</v>
      </c>
      <c r="AP65">
        <f t="shared" si="27"/>
        <v>-1.7395199594250929E-22</v>
      </c>
      <c r="AQ65">
        <f t="shared" si="27"/>
        <v>-1.202280285895678E-17</v>
      </c>
      <c r="AR65">
        <f t="shared" si="27"/>
        <v>-1.2022976810952723E-17</v>
      </c>
      <c r="AS65">
        <f t="shared" si="27"/>
        <v>-8.3244361508009821E-3</v>
      </c>
      <c r="AT65">
        <f t="shared" si="27"/>
        <v>-5.4386316185233109E-3</v>
      </c>
      <c r="AU65">
        <f t="shared" si="23"/>
        <v>-1.3763067769324304E-2</v>
      </c>
      <c r="AW65">
        <v>62</v>
      </c>
      <c r="AX65">
        <f>IF(Z65&gt;0, (R65*SUMPRODUCT(K65:$K$98, X65:$X$98)-K65*$AZ$3)/Z65, 0)</f>
        <v>-9.9697478147364283E+21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0.86947332300000002</v>
      </c>
      <c r="Q66" s="4">
        <f t="shared" si="21"/>
        <v>25</v>
      </c>
      <c r="R66">
        <f t="shared" si="0"/>
        <v>250000</v>
      </c>
      <c r="S66">
        <f t="shared" si="1"/>
        <v>-7.3855521204420242E+22</v>
      </c>
      <c r="U66">
        <f t="shared" si="13"/>
        <v>0.86947332300000002</v>
      </c>
      <c r="V66">
        <f t="shared" si="14"/>
        <v>0.01</v>
      </c>
      <c r="W66">
        <f t="shared" si="15"/>
        <v>4.9926413694435442E-21</v>
      </c>
      <c r="X66">
        <f t="shared" si="16"/>
        <v>4.340968482037349E-21</v>
      </c>
      <c r="Y66">
        <f t="shared" si="17"/>
        <v>4.9926413694435442E-23</v>
      </c>
      <c r="Z66">
        <f t="shared" si="18"/>
        <v>6.0174647371175977E-22</v>
      </c>
      <c r="AB66">
        <f t="shared" si="19"/>
        <v>-49.775375382772467</v>
      </c>
      <c r="AC66">
        <f t="shared" si="2"/>
        <v>-44.442299448903981</v>
      </c>
      <c r="AE66">
        <f t="shared" si="3"/>
        <v>0</v>
      </c>
      <c r="AF66">
        <f t="shared" si="24"/>
        <v>0</v>
      </c>
      <c r="AG66">
        <f t="shared" si="24"/>
        <v>-1.5043661842793995E-20</v>
      </c>
      <c r="AH66">
        <f t="shared" si="5"/>
        <v>-1.0852421205093372E-15</v>
      </c>
      <c r="AI66">
        <f t="shared" si="25"/>
        <v>-1.0852571641711801E-15</v>
      </c>
      <c r="AJ66">
        <f t="shared" si="7"/>
        <v>-5.3330759338684857</v>
      </c>
      <c r="AK66">
        <f t="shared" si="22"/>
        <v>-3.4842762767940729</v>
      </c>
      <c r="AL66">
        <f t="shared" si="26"/>
        <v>-8.817352210662559</v>
      </c>
      <c r="AN66">
        <f t="shared" si="27"/>
        <v>0</v>
      </c>
      <c r="AO66">
        <f t="shared" si="27"/>
        <v>0</v>
      </c>
      <c r="AP66">
        <f t="shared" si="27"/>
        <v>-1.8719514311132256E-23</v>
      </c>
      <c r="AQ66">
        <f t="shared" si="27"/>
        <v>-1.350416249594786E-18</v>
      </c>
      <c r="AR66">
        <f t="shared" si="27"/>
        <v>-1.3504349691090973E-18</v>
      </c>
      <c r="AS66">
        <f t="shared" si="27"/>
        <v>-6.6361895334829373E-3</v>
      </c>
      <c r="AT66">
        <f t="shared" si="27"/>
        <v>-4.3356438285421803E-3</v>
      </c>
      <c r="AU66">
        <f t="shared" si="23"/>
        <v>-1.0971833362025118E-2</v>
      </c>
      <c r="AW66">
        <v>63</v>
      </c>
      <c r="AX66">
        <f>IF(Z66&gt;0, (R66*SUMPRODUCT(K66:$K$98, X66:$X$98)-K66*$AZ$3)/Z66, 0)</f>
        <v>-7.3855521204420242E+22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0.874112687</v>
      </c>
      <c r="Q67" s="4">
        <f t="shared" si="21"/>
        <v>25</v>
      </c>
      <c r="R67">
        <f t="shared" ref="R67:R79" si="28">$C$6</f>
        <v>250000</v>
      </c>
      <c r="S67">
        <f t="shared" ref="S67:S79" si="29">AX67</f>
        <v>-5.6902199162046142E+23</v>
      </c>
      <c r="U67">
        <f t="shared" si="13"/>
        <v>0.874112687</v>
      </c>
      <c r="V67">
        <f t="shared" si="14"/>
        <v>0.01</v>
      </c>
      <c r="W67">
        <f t="shared" si="15"/>
        <v>6.0174647371175977E-22</v>
      </c>
      <c r="X67">
        <f t="shared" si="16"/>
        <v>5.259942270289612E-22</v>
      </c>
      <c r="Y67">
        <f t="shared" si="17"/>
        <v>6.017464737117598E-24</v>
      </c>
      <c r="Z67">
        <f t="shared" si="18"/>
        <v>6.9734781945680962E-23</v>
      </c>
      <c r="AB67">
        <f t="shared" si="19"/>
        <v>-44.442299448903981</v>
      </c>
      <c r="AC67">
        <f t="shared" ref="AC67:AC79" si="30">S67*Z67</f>
        <v>-39.680624507949979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-1.743369548642024E-21</v>
      </c>
      <c r="AH67">
        <f t="shared" ref="AH67:AH79" si="33">-X67*R67</f>
        <v>-1.314985567572403E-16</v>
      </c>
      <c r="AI67">
        <f t="shared" ref="AI67:AI79" si="34">SUM(AE67:AH67)</f>
        <v>-1.3150030012678894E-16</v>
      </c>
      <c r="AJ67">
        <f t="shared" ref="AJ67:AJ79" si="35">AB67-AC67</f>
        <v>-4.761674940954002</v>
      </c>
      <c r="AK67">
        <f t="shared" si="22"/>
        <v>-3.1109609614232792</v>
      </c>
      <c r="AL67">
        <f t="shared" si="26"/>
        <v>-7.8726359023772812</v>
      </c>
      <c r="AN67">
        <f t="shared" ref="AN67:AT79" si="36">AE67*$K67</f>
        <v>0</v>
      </c>
      <c r="AO67">
        <f t="shared" si="36"/>
        <v>0</v>
      </c>
      <c r="AP67">
        <f t="shared" si="36"/>
        <v>-1.9369234055197882E-24</v>
      </c>
      <c r="AQ67">
        <f t="shared" si="36"/>
        <v>-1.4609790137356045E-19</v>
      </c>
      <c r="AR67">
        <f t="shared" si="36"/>
        <v>-1.4609983829696598E-19</v>
      </c>
      <c r="AS67">
        <f t="shared" si="36"/>
        <v>-5.2903296663607564E-3</v>
      </c>
      <c r="AT67">
        <f t="shared" si="36"/>
        <v>-3.4563487153556919E-3</v>
      </c>
      <c r="AU67">
        <f t="shared" si="23"/>
        <v>-8.7466783817164474E-3</v>
      </c>
      <c r="AW67">
        <v>64</v>
      </c>
      <c r="AX67">
        <f>IF(Z67&gt;0, (R67*SUMPRODUCT(K67:$K$98, X67:$X$98)-K67*$AZ$3)/Z67, 0)</f>
        <v>-5.6902199162046142E+23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0.87875849299999997</v>
      </c>
      <c r="Q68" s="4">
        <f t="shared" si="21"/>
        <v>25</v>
      </c>
      <c r="R68">
        <f t="shared" si="28"/>
        <v>250000</v>
      </c>
      <c r="S68">
        <f t="shared" si="29"/>
        <v>-4.5671383223990826E+24</v>
      </c>
      <c r="U68">
        <f t="shared" ref="U68:U79" si="40">M68</f>
        <v>0.87875849299999997</v>
      </c>
      <c r="V68">
        <f t="shared" ref="V68:V79" si="41">$C$10</f>
        <v>0.01</v>
      </c>
      <c r="W68">
        <f t="shared" ref="W68:W79" si="42">Z67</f>
        <v>6.9734781945680962E-23</v>
      </c>
      <c r="X68">
        <f t="shared" ref="X68:X79" si="43">U68*W68</f>
        <v>6.1280031892270202E-23</v>
      </c>
      <c r="Y68">
        <f t="shared" ref="Y68:Y79" si="44">V68*W68</f>
        <v>6.9734781945680961E-25</v>
      </c>
      <c r="Z68">
        <f t="shared" ref="Z68:Z79" si="45">MAX(0, W68-X68-Y68)</f>
        <v>7.7574022339539493E-24</v>
      </c>
      <c r="AB68">
        <f t="shared" ref="AB68:AB79" si="46">AC67</f>
        <v>-39.680624507949979</v>
      </c>
      <c r="AC68">
        <f t="shared" si="30"/>
        <v>-35.429129024955337</v>
      </c>
      <c r="AE68">
        <f t="shared" si="31"/>
        <v>0</v>
      </c>
      <c r="AF68">
        <f t="shared" si="32"/>
        <v>0</v>
      </c>
      <c r="AG68">
        <f t="shared" si="32"/>
        <v>-1.9393505584884874E-22</v>
      </c>
      <c r="AH68">
        <f t="shared" si="33"/>
        <v>-1.532000797306755E-17</v>
      </c>
      <c r="AI68">
        <f t="shared" si="34"/>
        <v>-1.53202019081234E-17</v>
      </c>
      <c r="AJ68">
        <f t="shared" si="35"/>
        <v>-4.2514954829946419</v>
      </c>
      <c r="AK68">
        <f t="shared" si="22"/>
        <v>-2.7776437155564988</v>
      </c>
      <c r="AL68">
        <f t="shared" si="26"/>
        <v>-7.0291391985511407</v>
      </c>
      <c r="AN68">
        <f t="shared" si="36"/>
        <v>0</v>
      </c>
      <c r="AO68">
        <f t="shared" si="36"/>
        <v>0</v>
      </c>
      <c r="AP68">
        <f t="shared" si="36"/>
        <v>-1.9238060586927992E-25</v>
      </c>
      <c r="AQ68">
        <f t="shared" si="36"/>
        <v>-1.5197213329383896E-20</v>
      </c>
      <c r="AR68">
        <f t="shared" si="36"/>
        <v>-1.5197405709989765E-20</v>
      </c>
      <c r="AS68">
        <f t="shared" si="36"/>
        <v>-4.2174184202493237E-3</v>
      </c>
      <c r="AT68">
        <f t="shared" si="36"/>
        <v>-2.7553800345628912E-3</v>
      </c>
      <c r="AU68">
        <f t="shared" si="23"/>
        <v>-6.9727984548122153E-3</v>
      </c>
      <c r="AW68">
        <v>65</v>
      </c>
      <c r="AX68">
        <f>IF(Z68&gt;0, (R68*SUMPRODUCT(K68:$K$98, X68:$X$98)-K68*$AZ$3)/Z68, 0)</f>
        <v>-4.5671383223990826E+24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0.88338371900000001</v>
      </c>
      <c r="Q69" s="4">
        <f t="shared" ref="Q69:Q79" si="48">$C$8</f>
        <v>25</v>
      </c>
      <c r="R69">
        <f t="shared" si="28"/>
        <v>250000</v>
      </c>
      <c r="S69">
        <f t="shared" si="29"/>
        <v>-3.8247461225651006E+25</v>
      </c>
      <c r="U69">
        <f t="shared" si="40"/>
        <v>0.88338371900000001</v>
      </c>
      <c r="V69">
        <f t="shared" si="41"/>
        <v>0.01</v>
      </c>
      <c r="W69">
        <f t="shared" si="42"/>
        <v>7.7574022339539493E-24</v>
      </c>
      <c r="X69">
        <f t="shared" si="43"/>
        <v>6.8527628352091484E-24</v>
      </c>
      <c r="Y69">
        <f t="shared" si="44"/>
        <v>7.757402233953949E-26</v>
      </c>
      <c r="Z69">
        <f t="shared" si="45"/>
        <v>8.2706537640526143E-25</v>
      </c>
      <c r="AB69">
        <f t="shared" si="46"/>
        <v>-35.429129024955337</v>
      </c>
      <c r="AC69">
        <f t="shared" si="30"/>
        <v>-31.633150915138689</v>
      </c>
      <c r="AE69">
        <f t="shared" si="31"/>
        <v>0</v>
      </c>
      <c r="AF69">
        <f t="shared" si="32"/>
        <v>0</v>
      </c>
      <c r="AG69">
        <f t="shared" si="32"/>
        <v>-2.0676634410131535E-23</v>
      </c>
      <c r="AH69">
        <f t="shared" si="33"/>
        <v>-1.7131907088022871E-18</v>
      </c>
      <c r="AI69">
        <f t="shared" si="34"/>
        <v>-1.7132113854366973E-18</v>
      </c>
      <c r="AJ69">
        <f t="shared" si="35"/>
        <v>-3.7959781098166481</v>
      </c>
      <c r="AK69">
        <f t="shared" si="22"/>
        <v>-2.4800390317468737</v>
      </c>
      <c r="AL69">
        <f t="shared" si="26"/>
        <v>-6.2760171415635213</v>
      </c>
      <c r="AN69">
        <f t="shared" si="36"/>
        <v>0</v>
      </c>
      <c r="AO69">
        <f t="shared" si="36"/>
        <v>0</v>
      </c>
      <c r="AP69">
        <f t="shared" si="36"/>
        <v>-1.8313307798490518E-26</v>
      </c>
      <c r="AQ69">
        <f t="shared" si="36"/>
        <v>-1.517374063181051E-21</v>
      </c>
      <c r="AR69">
        <f t="shared" si="36"/>
        <v>-1.5173923764888496E-21</v>
      </c>
      <c r="AS69">
        <f t="shared" si="36"/>
        <v>-3.3621001436936605E-3</v>
      </c>
      <c r="AT69">
        <f t="shared" si="36"/>
        <v>-2.1965720938798556E-3</v>
      </c>
      <c r="AU69">
        <f t="shared" si="23"/>
        <v>-5.5586722375735153E-3</v>
      </c>
      <c r="AW69">
        <v>66</v>
      </c>
      <c r="AX69">
        <f>IF(Z69&gt;0, (R69*SUMPRODUCT(K69:$K$98, X69:$X$98)-K69*$AZ$3)/Z69, 0)</f>
        <v>-3.8247461225651006E+25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0.88875356999999999</v>
      </c>
      <c r="Q70" s="4">
        <f t="shared" si="48"/>
        <v>25</v>
      </c>
      <c r="R70">
        <f t="shared" si="28"/>
        <v>250000</v>
      </c>
      <c r="S70">
        <f t="shared" si="29"/>
        <v>-3.3729109215479599E+26</v>
      </c>
      <c r="U70">
        <f t="shared" si="40"/>
        <v>0.88875356999999999</v>
      </c>
      <c r="V70">
        <f t="shared" si="41"/>
        <v>0.01</v>
      </c>
      <c r="W70">
        <f t="shared" si="42"/>
        <v>8.2706537640526143E-25</v>
      </c>
      <c r="X70">
        <f t="shared" si="43"/>
        <v>7.3505730590356985E-25</v>
      </c>
      <c r="Y70">
        <f t="shared" si="44"/>
        <v>8.2706537640526145E-27</v>
      </c>
      <c r="Z70">
        <f t="shared" si="45"/>
        <v>8.3737416737638967E-26</v>
      </c>
      <c r="AB70">
        <f t="shared" si="46"/>
        <v>-31.633150915138689</v>
      </c>
      <c r="AC70">
        <f t="shared" si="30"/>
        <v>-28.243884745659543</v>
      </c>
      <c r="AE70">
        <f t="shared" si="31"/>
        <v>0</v>
      </c>
      <c r="AF70">
        <f t="shared" si="32"/>
        <v>0</v>
      </c>
      <c r="AG70">
        <f t="shared" si="32"/>
        <v>-2.093435418440974E-24</v>
      </c>
      <c r="AH70">
        <f t="shared" si="33"/>
        <v>-1.8376432647589246E-19</v>
      </c>
      <c r="AI70">
        <f t="shared" si="34"/>
        <v>-1.8376641991131091E-19</v>
      </c>
      <c r="AJ70">
        <f t="shared" si="35"/>
        <v>-3.3892661694791464</v>
      </c>
      <c r="AK70">
        <f t="shared" si="22"/>
        <v>-2.2143205640597086</v>
      </c>
      <c r="AL70">
        <f t="shared" si="26"/>
        <v>-5.6035867335388545</v>
      </c>
      <c r="AN70">
        <f t="shared" si="36"/>
        <v>0</v>
      </c>
      <c r="AO70">
        <f t="shared" si="36"/>
        <v>0</v>
      </c>
      <c r="AP70">
        <f t="shared" si="36"/>
        <v>-1.6554973536502896E-27</v>
      </c>
      <c r="AQ70">
        <f t="shared" si="36"/>
        <v>-1.4532158646801148E-22</v>
      </c>
      <c r="AR70">
        <f t="shared" si="36"/>
        <v>-1.4532324196536514E-22</v>
      </c>
      <c r="AS70">
        <f t="shared" si="36"/>
        <v>-2.680245650265989E-3</v>
      </c>
      <c r="AT70">
        <f t="shared" si="36"/>
        <v>-1.7510938248404457E-3</v>
      </c>
      <c r="AU70">
        <f t="shared" si="23"/>
        <v>-4.4313394751064345E-3</v>
      </c>
      <c r="AW70">
        <v>67</v>
      </c>
      <c r="AX70">
        <f>IF(Z70&gt;0, (R70*SUMPRODUCT(K70:$K$98, X70:$X$98)-K70*$AZ$3)/Z70, 0)</f>
        <v>-3.3729109215479599E+26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0.89409425099999995</v>
      </c>
      <c r="Q71" s="4">
        <f t="shared" si="48"/>
        <v>25</v>
      </c>
      <c r="R71">
        <f t="shared" si="28"/>
        <v>250000</v>
      </c>
      <c r="S71">
        <f t="shared" si="29"/>
        <v>-3.1400908078252554E+27</v>
      </c>
      <c r="U71">
        <f t="shared" si="40"/>
        <v>0.89409425099999995</v>
      </c>
      <c r="V71">
        <f t="shared" si="41"/>
        <v>0.01</v>
      </c>
      <c r="W71">
        <f t="shared" si="42"/>
        <v>8.3737416737638967E-26</v>
      </c>
      <c r="X71">
        <f t="shared" si="43"/>
        <v>7.486914289871417E-26</v>
      </c>
      <c r="Y71">
        <f t="shared" si="44"/>
        <v>8.3737416737638966E-28</v>
      </c>
      <c r="Z71">
        <f t="shared" si="45"/>
        <v>8.0308996715484066E-27</v>
      </c>
      <c r="AB71">
        <f t="shared" si="46"/>
        <v>-28.243884745659543</v>
      </c>
      <c r="AC71">
        <f t="shared" si="30"/>
        <v>-25.217754237196015</v>
      </c>
      <c r="AE71">
        <f t="shared" si="31"/>
        <v>0</v>
      </c>
      <c r="AF71">
        <f t="shared" si="32"/>
        <v>0</v>
      </c>
      <c r="AG71">
        <f t="shared" si="32"/>
        <v>-2.0077249178871016E-25</v>
      </c>
      <c r="AH71">
        <f t="shared" si="33"/>
        <v>-1.8717285724678543E-20</v>
      </c>
      <c r="AI71">
        <f t="shared" si="34"/>
        <v>-1.8717486497170331E-20</v>
      </c>
      <c r="AJ71">
        <f t="shared" si="35"/>
        <v>-3.0261305084635275</v>
      </c>
      <c r="AK71">
        <f t="shared" si="22"/>
        <v>-1.9770719321961681</v>
      </c>
      <c r="AL71">
        <f t="shared" si="26"/>
        <v>-5.0032024406596953</v>
      </c>
      <c r="AN71">
        <f t="shared" si="36"/>
        <v>0</v>
      </c>
      <c r="AO71">
        <f t="shared" si="36"/>
        <v>0</v>
      </c>
      <c r="AP71">
        <f t="shared" si="36"/>
        <v>-1.4176045863334733E-28</v>
      </c>
      <c r="AQ71">
        <f t="shared" si="36"/>
        <v>-1.3215809521825337E-23</v>
      </c>
      <c r="AR71">
        <f t="shared" si="36"/>
        <v>-1.321595128228397E-23</v>
      </c>
      <c r="AS71">
        <f t="shared" si="36"/>
        <v>-2.1366754227248024E-3</v>
      </c>
      <c r="AT71">
        <f t="shared" si="36"/>
        <v>-1.395961276180202E-3</v>
      </c>
      <c r="AU71">
        <f t="shared" si="23"/>
        <v>-3.5326366989050042E-3</v>
      </c>
      <c r="AW71">
        <v>68</v>
      </c>
      <c r="AX71">
        <f>IF(Z71&gt;0, (R71*SUMPRODUCT(K71:$K$98, X71:$X$98)-K71*$AZ$3)/Z71, 0)</f>
        <v>-3.1400908078252554E+27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0.89939914200000004</v>
      </c>
      <c r="Q72" s="4">
        <f t="shared" si="48"/>
        <v>25</v>
      </c>
      <c r="R72">
        <f t="shared" si="28"/>
        <v>250000</v>
      </c>
      <c r="S72">
        <f t="shared" si="29"/>
        <v>-3.0945098853112829E+28</v>
      </c>
      <c r="U72">
        <f t="shared" si="40"/>
        <v>0.89939914200000004</v>
      </c>
      <c r="V72">
        <f t="shared" si="41"/>
        <v>0.01</v>
      </c>
      <c r="W72">
        <f t="shared" si="42"/>
        <v>8.0308996715484066E-27</v>
      </c>
      <c r="X72">
        <f t="shared" si="43"/>
        <v>7.2229842740787194E-27</v>
      </c>
      <c r="Y72">
        <f t="shared" si="44"/>
        <v>8.0308996715484072E-29</v>
      </c>
      <c r="Z72">
        <f t="shared" si="45"/>
        <v>7.2760640075420314E-28</v>
      </c>
      <c r="AB72">
        <f t="shared" si="46"/>
        <v>-25.217754237196015</v>
      </c>
      <c r="AC72">
        <f t="shared" si="30"/>
        <v>-22.515851997496444</v>
      </c>
      <c r="AE72">
        <f t="shared" si="31"/>
        <v>0</v>
      </c>
      <c r="AF72">
        <f t="shared" si="32"/>
        <v>0</v>
      </c>
      <c r="AG72">
        <f t="shared" si="32"/>
        <v>-1.8190160018855079E-26</v>
      </c>
      <c r="AH72">
        <f t="shared" si="33"/>
        <v>-1.8057460685196799E-21</v>
      </c>
      <c r="AI72">
        <f t="shared" si="34"/>
        <v>-1.8057642586796989E-21</v>
      </c>
      <c r="AJ72">
        <f t="shared" si="35"/>
        <v>-2.7019022396995709</v>
      </c>
      <c r="AK72">
        <f t="shared" ref="AK72:AK79" si="49">G72*SUM(AB72:AB72, AE72:AF72)</f>
        <v>-1.7652427966037212</v>
      </c>
      <c r="AL72">
        <f t="shared" si="26"/>
        <v>-4.4671450363032923</v>
      </c>
      <c r="AN72">
        <f t="shared" si="36"/>
        <v>0</v>
      </c>
      <c r="AO72">
        <f t="shared" si="36"/>
        <v>0</v>
      </c>
      <c r="AP72">
        <f t="shared" si="36"/>
        <v>-1.1467517127370324E-29</v>
      </c>
      <c r="AQ72">
        <f t="shared" si="36"/>
        <v>-1.1383860255746347E-24</v>
      </c>
      <c r="AR72">
        <f t="shared" si="36"/>
        <v>-1.1383974930917623E-24</v>
      </c>
      <c r="AS72">
        <f t="shared" si="36"/>
        <v>-1.7033445653099463E-3</v>
      </c>
      <c r="AT72">
        <f t="shared" si="36"/>
        <v>-1.112851782669166E-3</v>
      </c>
      <c r="AU72">
        <f t="shared" si="23"/>
        <v>-2.8161963479791125E-3</v>
      </c>
      <c r="AW72">
        <v>69</v>
      </c>
      <c r="AX72">
        <f>IF(Z72&gt;0, (R72*SUMPRODUCT(K72:$K$98, X72:$X$98)-K72*$AZ$3)/Z72, 0)</f>
        <v>-3.0945098853112829E+28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0.90466162100000003</v>
      </c>
      <c r="Q73" s="4">
        <f t="shared" si="48"/>
        <v>25</v>
      </c>
      <c r="R73">
        <f t="shared" si="28"/>
        <v>250000</v>
      </c>
      <c r="S73">
        <f t="shared" si="29"/>
        <v>-3.2376467506398452E+29</v>
      </c>
      <c r="U73">
        <f t="shared" si="40"/>
        <v>0.90466162100000003</v>
      </c>
      <c r="V73">
        <f t="shared" si="41"/>
        <v>0.01</v>
      </c>
      <c r="W73">
        <f t="shared" si="42"/>
        <v>7.2760640075420314E-28</v>
      </c>
      <c r="X73">
        <f t="shared" si="43"/>
        <v>6.5823758595627303E-28</v>
      </c>
      <c r="Y73">
        <f t="shared" si="44"/>
        <v>7.2760640075420313E-30</v>
      </c>
      <c r="Z73">
        <f t="shared" si="45"/>
        <v>6.2092750790388079E-29</v>
      </c>
      <c r="AB73">
        <f t="shared" si="46"/>
        <v>-22.515851997496444</v>
      </c>
      <c r="AC73">
        <f t="shared" si="30"/>
        <v>-20.103439283478963</v>
      </c>
      <c r="AE73">
        <f t="shared" si="31"/>
        <v>0</v>
      </c>
      <c r="AF73">
        <f t="shared" si="32"/>
        <v>0</v>
      </c>
      <c r="AG73">
        <f t="shared" si="32"/>
        <v>-1.5523187697597019E-27</v>
      </c>
      <c r="AH73">
        <f t="shared" si="33"/>
        <v>-1.6455939648906826E-22</v>
      </c>
      <c r="AI73">
        <f t="shared" si="34"/>
        <v>-1.6456094880783803E-22</v>
      </c>
      <c r="AJ73">
        <f t="shared" si="35"/>
        <v>-2.4124127140174814</v>
      </c>
      <c r="AK73">
        <f t="shared" si="49"/>
        <v>-1.5761096398247512</v>
      </c>
      <c r="AL73">
        <f t="shared" si="26"/>
        <v>-3.9885223538422325</v>
      </c>
      <c r="AN73">
        <f t="shared" si="36"/>
        <v>0</v>
      </c>
      <c r="AO73">
        <f t="shared" si="36"/>
        <v>0</v>
      </c>
      <c r="AP73">
        <f t="shared" si="36"/>
        <v>-8.7376725250403567E-31</v>
      </c>
      <c r="AQ73">
        <f t="shared" si="36"/>
        <v>-9.2626987797250904E-26</v>
      </c>
      <c r="AR73">
        <f t="shared" si="36"/>
        <v>-9.2627861564503409E-26</v>
      </c>
      <c r="AS73">
        <f t="shared" si="36"/>
        <v>-1.3578958588248975E-3</v>
      </c>
      <c r="AT73">
        <f t="shared" si="36"/>
        <v>-8.8715862776559784E-4</v>
      </c>
      <c r="AU73">
        <f t="shared" si="23"/>
        <v>-2.2450544865904951E-3</v>
      </c>
      <c r="AW73">
        <v>70</v>
      </c>
      <c r="AX73">
        <f>IF(Z73&gt;0, (R73*SUMPRODUCT(K73:$K$98, X73:$X$98)-K73*$AZ$3)/Z73, 0)</f>
        <v>-3.2376467506398452E+29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0.90987524600000003</v>
      </c>
      <c r="Q74" s="4">
        <f t="shared" si="48"/>
        <v>25</v>
      </c>
      <c r="R74">
        <f t="shared" si="28"/>
        <v>250000</v>
      </c>
      <c r="S74">
        <f t="shared" si="29"/>
        <v>-3.6078189111906714E+30</v>
      </c>
      <c r="U74">
        <f t="shared" si="40"/>
        <v>0.90987524600000003</v>
      </c>
      <c r="V74">
        <f t="shared" si="41"/>
        <v>0.01</v>
      </c>
      <c r="W74">
        <f t="shared" si="42"/>
        <v>6.2092750790388079E-29</v>
      </c>
      <c r="X74">
        <f t="shared" si="43"/>
        <v>5.6496656900221046E-29</v>
      </c>
      <c r="Y74">
        <f t="shared" si="44"/>
        <v>6.2092750790388077E-31</v>
      </c>
      <c r="Z74">
        <f t="shared" si="45"/>
        <v>4.9751663822631511E-30</v>
      </c>
      <c r="AB74">
        <f t="shared" si="46"/>
        <v>-20.103439283478963</v>
      </c>
      <c r="AC74">
        <f t="shared" si="30"/>
        <v>-17.949499360249074</v>
      </c>
      <c r="AE74">
        <f t="shared" si="31"/>
        <v>0</v>
      </c>
      <c r="AF74">
        <f t="shared" si="32"/>
        <v>0</v>
      </c>
      <c r="AG74">
        <f t="shared" si="32"/>
        <v>-1.2437915955657878E-28</v>
      </c>
      <c r="AH74">
        <f t="shared" si="33"/>
        <v>-1.4124164225055262E-23</v>
      </c>
      <c r="AI74">
        <f t="shared" si="34"/>
        <v>-1.412428860421482E-23</v>
      </c>
      <c r="AJ74">
        <f t="shared" si="35"/>
        <v>-2.1539399232298884</v>
      </c>
      <c r="AK74">
        <f t="shared" si="49"/>
        <v>-1.4072407498435275</v>
      </c>
      <c r="AL74">
        <f t="shared" si="26"/>
        <v>-3.5611806730734159</v>
      </c>
      <c r="AN74">
        <f t="shared" si="36"/>
        <v>0</v>
      </c>
      <c r="AO74">
        <f t="shared" si="36"/>
        <v>0</v>
      </c>
      <c r="AP74">
        <f t="shared" si="36"/>
        <v>-6.2509273357269428E-32</v>
      </c>
      <c r="AQ74">
        <f t="shared" si="36"/>
        <v>-7.0983856590969064E-27</v>
      </c>
      <c r="AR74">
        <f t="shared" si="36"/>
        <v>-7.0984481683702656E-27</v>
      </c>
      <c r="AS74">
        <f t="shared" si="36"/>
        <v>-1.0825062650070901E-3</v>
      </c>
      <c r="AT74">
        <f t="shared" si="36"/>
        <v>-7.0723742647129913E-4</v>
      </c>
      <c r="AU74">
        <f t="shared" si="23"/>
        <v>-1.7897436914783892E-3</v>
      </c>
      <c r="AW74">
        <v>71</v>
      </c>
      <c r="AX74">
        <f>IF(Z74&gt;0, (R74*SUMPRODUCT(K74:$K$98, X74:$X$98)-K74*$AZ$3)/Z74, 0)</f>
        <v>-3.6078189111906714E+30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0.91506238500000003</v>
      </c>
      <c r="Q75" s="4">
        <f t="shared" si="48"/>
        <v>25</v>
      </c>
      <c r="R75">
        <f t="shared" si="28"/>
        <v>250000</v>
      </c>
      <c r="S75">
        <f t="shared" si="29"/>
        <v>-4.298598087211174E+31</v>
      </c>
      <c r="U75">
        <f t="shared" si="40"/>
        <v>0.91506238500000003</v>
      </c>
      <c r="V75">
        <f t="shared" si="41"/>
        <v>0.01</v>
      </c>
      <c r="W75">
        <f t="shared" si="42"/>
        <v>4.9751663822631511E-30</v>
      </c>
      <c r="X75">
        <f t="shared" si="43"/>
        <v>4.552587615525541E-30</v>
      </c>
      <c r="Y75">
        <f t="shared" si="44"/>
        <v>4.9751663822631515E-32</v>
      </c>
      <c r="Z75">
        <f t="shared" si="45"/>
        <v>3.7282710291497858E-31</v>
      </c>
      <c r="AB75">
        <f t="shared" si="46"/>
        <v>-17.949499360249074</v>
      </c>
      <c r="AC75">
        <f t="shared" si="30"/>
        <v>-16.026338714508103</v>
      </c>
      <c r="AE75">
        <f t="shared" si="31"/>
        <v>0</v>
      </c>
      <c r="AF75">
        <f t="shared" si="32"/>
        <v>0</v>
      </c>
      <c r="AG75">
        <f t="shared" si="32"/>
        <v>-9.3206775728744647E-30</v>
      </c>
      <c r="AH75">
        <f t="shared" si="33"/>
        <v>-1.1381469038813853E-24</v>
      </c>
      <c r="AI75">
        <f t="shared" si="34"/>
        <v>-1.1381562245589582E-24</v>
      </c>
      <c r="AJ75">
        <f t="shared" si="35"/>
        <v>-1.9231606457409711</v>
      </c>
      <c r="AK75">
        <f t="shared" si="49"/>
        <v>-1.2564649552174354</v>
      </c>
      <c r="AL75">
        <f t="shared" si="26"/>
        <v>-3.1796256009584063</v>
      </c>
      <c r="AN75">
        <f t="shared" si="36"/>
        <v>0</v>
      </c>
      <c r="AO75">
        <f t="shared" si="36"/>
        <v>0</v>
      </c>
      <c r="AP75">
        <f t="shared" si="36"/>
        <v>-4.1824070185507232E-33</v>
      </c>
      <c r="AQ75">
        <f t="shared" si="36"/>
        <v>-5.1071325681178494E-28</v>
      </c>
      <c r="AR75">
        <f t="shared" si="36"/>
        <v>-5.1071743921880352E-28</v>
      </c>
      <c r="AS75">
        <f t="shared" si="36"/>
        <v>-8.6296736687427431E-4</v>
      </c>
      <c r="AT75">
        <f t="shared" si="36"/>
        <v>-5.6380534635785962E-4</v>
      </c>
      <c r="AU75">
        <f t="shared" si="23"/>
        <v>-1.4267727132321337E-3</v>
      </c>
      <c r="AW75">
        <v>72</v>
      </c>
      <c r="AX75">
        <f>IF(Z75&gt;0, (R75*SUMPRODUCT(K75:$K$98, X75:$X$98)-K75*$AZ$3)/Z75, 0)</f>
        <v>-4.298598087211174E+31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0.92024934599999997</v>
      </c>
      <c r="Q76" s="4">
        <f t="shared" si="48"/>
        <v>25</v>
      </c>
      <c r="R76">
        <f t="shared" si="28"/>
        <v>250000</v>
      </c>
      <c r="S76">
        <f t="shared" si="29"/>
        <v>-5.5025061219333491E+32</v>
      </c>
      <c r="U76">
        <f t="shared" si="40"/>
        <v>0.92024934599999997</v>
      </c>
      <c r="V76">
        <f t="shared" si="41"/>
        <v>0.01</v>
      </c>
      <c r="W76">
        <f t="shared" si="42"/>
        <v>3.7282710291497858E-31</v>
      </c>
      <c r="X76">
        <f t="shared" si="43"/>
        <v>3.4309389762858374E-31</v>
      </c>
      <c r="Y76">
        <f t="shared" si="44"/>
        <v>3.7282710291497862E-33</v>
      </c>
      <c r="Z76">
        <f t="shared" si="45"/>
        <v>2.6004934257245055E-32</v>
      </c>
      <c r="AB76">
        <f t="shared" si="46"/>
        <v>-16.026338714508103</v>
      </c>
      <c r="AC76">
        <f t="shared" si="30"/>
        <v>-14.309230995096518</v>
      </c>
      <c r="AE76">
        <f t="shared" si="31"/>
        <v>0</v>
      </c>
      <c r="AF76">
        <f t="shared" si="32"/>
        <v>0</v>
      </c>
      <c r="AG76">
        <f t="shared" si="32"/>
        <v>-6.5012335643112639E-31</v>
      </c>
      <c r="AH76">
        <f t="shared" si="33"/>
        <v>-8.577347440714593E-26</v>
      </c>
      <c r="AI76">
        <f t="shared" si="34"/>
        <v>-8.5774124530502358E-26</v>
      </c>
      <c r="AJ76">
        <f t="shared" si="35"/>
        <v>-1.7171077194115849</v>
      </c>
      <c r="AK76">
        <f t="shared" si="49"/>
        <v>-1.1218437100155674</v>
      </c>
      <c r="AL76">
        <f t="shared" si="26"/>
        <v>-2.8389514294271523</v>
      </c>
      <c r="AN76">
        <f t="shared" si="36"/>
        <v>0</v>
      </c>
      <c r="AO76">
        <f t="shared" si="36"/>
        <v>0</v>
      </c>
      <c r="AP76">
        <f t="shared" si="36"/>
        <v>-2.6046930789116335E-34</v>
      </c>
      <c r="AQ76">
        <f t="shared" si="36"/>
        <v>-3.4364797531492074E-29</v>
      </c>
      <c r="AR76">
        <f t="shared" si="36"/>
        <v>-3.4365058000799962E-29</v>
      </c>
      <c r="AS76">
        <f t="shared" si="36"/>
        <v>-6.8795230139849809E-4</v>
      </c>
      <c r="AT76">
        <f t="shared" si="36"/>
        <v>-4.4946217024701817E-4</v>
      </c>
      <c r="AU76">
        <f t="shared" si="23"/>
        <v>-1.1374144716455163E-3</v>
      </c>
      <c r="AW76">
        <v>73</v>
      </c>
      <c r="AX76">
        <f>IF(Z76&gt;0, (R76*SUMPRODUCT(K76:$K$98, X76:$X$98)-K76*$AZ$3)/Z76, 0)</f>
        <v>-5.5025061219333491E+32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0.92543648599999995</v>
      </c>
      <c r="Q77" s="4">
        <f t="shared" si="48"/>
        <v>25</v>
      </c>
      <c r="R77">
        <f t="shared" si="28"/>
        <v>250000</v>
      </c>
      <c r="S77">
        <f t="shared" si="29"/>
        <v>-7.6094865198683897E+33</v>
      </c>
      <c r="U77">
        <f t="shared" si="40"/>
        <v>0.92543648599999995</v>
      </c>
      <c r="V77">
        <f t="shared" si="41"/>
        <v>0.01</v>
      </c>
      <c r="W77">
        <f t="shared" si="42"/>
        <v>2.6004934257245055E-32</v>
      </c>
      <c r="X77">
        <f t="shared" si="43"/>
        <v>2.4065914977685882E-32</v>
      </c>
      <c r="Y77">
        <f t="shared" si="44"/>
        <v>2.6004934257245056E-34</v>
      </c>
      <c r="Z77">
        <f t="shared" si="45"/>
        <v>1.678969936986723E-33</v>
      </c>
      <c r="AB77">
        <f t="shared" si="46"/>
        <v>-14.309230995096518</v>
      </c>
      <c r="AC77">
        <f t="shared" si="30"/>
        <v>-12.776099102764748</v>
      </c>
      <c r="AE77">
        <f t="shared" si="31"/>
        <v>0</v>
      </c>
      <c r="AF77">
        <f t="shared" si="32"/>
        <v>0</v>
      </c>
      <c r="AG77">
        <f t="shared" si="32"/>
        <v>-4.1974248424668075E-32</v>
      </c>
      <c r="AH77">
        <f t="shared" si="33"/>
        <v>-6.0164787444214703E-27</v>
      </c>
      <c r="AI77">
        <f t="shared" si="34"/>
        <v>-6.0165207186698952E-27</v>
      </c>
      <c r="AJ77">
        <f t="shared" si="35"/>
        <v>-1.5331318923317703</v>
      </c>
      <c r="AK77">
        <f t="shared" si="49"/>
        <v>-1.0016461696567565</v>
      </c>
      <c r="AL77">
        <f t="shared" si="26"/>
        <v>-2.5347780619885265</v>
      </c>
      <c r="AN77">
        <f t="shared" si="36"/>
        <v>0</v>
      </c>
      <c r="AO77">
        <f t="shared" si="36"/>
        <v>0</v>
      </c>
      <c r="AP77">
        <f t="shared" si="36"/>
        <v>-1.5015012327322731E-35</v>
      </c>
      <c r="AQ77">
        <f t="shared" si="36"/>
        <v>-2.1522125089790202E-30</v>
      </c>
      <c r="AR77">
        <f t="shared" si="36"/>
        <v>-2.1522275239913474E-30</v>
      </c>
      <c r="AS77">
        <f t="shared" si="36"/>
        <v>-5.4843136272201621E-4</v>
      </c>
      <c r="AT77">
        <f t="shared" si="36"/>
        <v>-3.5830849031171722E-4</v>
      </c>
      <c r="AU77">
        <f t="shared" si="23"/>
        <v>-9.0673985303373343E-4</v>
      </c>
      <c r="AW77">
        <v>74</v>
      </c>
      <c r="AX77">
        <f>IF(Z77&gt;0, (R77*SUMPRODUCT(K77:$K$98, X77:$X$98)-K77*$AZ$3)/Z77, 0)</f>
        <v>-7.6094865198683897E+33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0.93062362499999995</v>
      </c>
      <c r="Q78" s="4">
        <f t="shared" si="48"/>
        <v>25</v>
      </c>
      <c r="R78">
        <f t="shared" si="28"/>
        <v>250000</v>
      </c>
      <c r="S78">
        <f t="shared" si="29"/>
        <v>-1.1442571886107272E+35</v>
      </c>
      <c r="U78">
        <f t="shared" si="40"/>
        <v>0.93062362499999995</v>
      </c>
      <c r="V78">
        <f t="shared" si="41"/>
        <v>0.01</v>
      </c>
      <c r="W78">
        <f t="shared" si="42"/>
        <v>1.678969936986723E-33</v>
      </c>
      <c r="X78">
        <f t="shared" si="43"/>
        <v>1.5624890890246056E-33</v>
      </c>
      <c r="Y78">
        <f t="shared" si="44"/>
        <v>1.678969936986723E-35</v>
      </c>
      <c r="Z78">
        <f t="shared" si="45"/>
        <v>9.9691148592250133E-35</v>
      </c>
      <c r="AB78">
        <f t="shared" si="46"/>
        <v>-12.776099102764748</v>
      </c>
      <c r="AC78">
        <f t="shared" si="30"/>
        <v>-11.407231341754239</v>
      </c>
      <c r="AE78">
        <f t="shared" si="31"/>
        <v>0</v>
      </c>
      <c r="AF78">
        <f t="shared" si="32"/>
        <v>0</v>
      </c>
      <c r="AG78">
        <f t="shared" si="32"/>
        <v>-2.4922787148062532E-33</v>
      </c>
      <c r="AH78">
        <f t="shared" si="33"/>
        <v>-3.9062227225615139E-28</v>
      </c>
      <c r="AI78">
        <f t="shared" si="34"/>
        <v>-3.9062476453486622E-28</v>
      </c>
      <c r="AJ78">
        <f t="shared" si="35"/>
        <v>-1.3688677610105096</v>
      </c>
      <c r="AK78">
        <f t="shared" si="49"/>
        <v>-0.8943269371935324</v>
      </c>
      <c r="AL78">
        <f t="shared" si="26"/>
        <v>-2.2631946982040421</v>
      </c>
      <c r="AN78">
        <f t="shared" si="36"/>
        <v>0</v>
      </c>
      <c r="AO78">
        <f t="shared" si="36"/>
        <v>0</v>
      </c>
      <c r="AP78">
        <f t="shared" si="36"/>
        <v>-7.9601518087208755E-37</v>
      </c>
      <c r="AQ78">
        <f t="shared" si="36"/>
        <v>-1.2476183215600682E-31</v>
      </c>
      <c r="AR78">
        <f t="shared" si="36"/>
        <v>-1.2476262817118769E-31</v>
      </c>
      <c r="AS78">
        <f t="shared" si="36"/>
        <v>-4.3720612461895436E-4</v>
      </c>
      <c r="AT78">
        <f t="shared" si="36"/>
        <v>-2.8564133475105001E-4</v>
      </c>
      <c r="AU78">
        <f t="shared" si="23"/>
        <v>-7.2284745937000448E-4</v>
      </c>
      <c r="AW78">
        <v>75</v>
      </c>
      <c r="AX78">
        <f>IF(Z78&gt;0, (R78*SUMPRODUCT(K78:$K$98, X78:$X$98)-K78*$AZ$3)/Z78, 0)</f>
        <v>-1.1442571886107272E+35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25</v>
      </c>
      <c r="R79">
        <f t="shared" si="28"/>
        <v>250000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9.9691148592250133E-35</v>
      </c>
      <c r="X79">
        <f t="shared" si="43"/>
        <v>9.9691148592250133E-35</v>
      </c>
      <c r="Y79">
        <f t="shared" si="44"/>
        <v>9.9691148592250128E-37</v>
      </c>
      <c r="Z79">
        <f t="shared" si="45"/>
        <v>0</v>
      </c>
      <c r="AB79">
        <f t="shared" si="46"/>
        <v>-11.407231341754239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-2.4922787148062533E-29</v>
      </c>
      <c r="AI79">
        <f t="shared" si="34"/>
        <v>-2.4922787148062533E-29</v>
      </c>
      <c r="AJ79">
        <f t="shared" si="35"/>
        <v>-11.407231341754239</v>
      </c>
      <c r="AK79">
        <f t="shared" si="49"/>
        <v>-0.79850619392279676</v>
      </c>
      <c r="AL79">
        <f t="shared" si="26"/>
        <v>-12.205737535677036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-7.107278400643638E-33</v>
      </c>
      <c r="AR79">
        <f t="shared" si="36"/>
        <v>-7.107278400643638E-33</v>
      </c>
      <c r="AS79">
        <f t="shared" si="36"/>
        <v>-3.2530217605576941E-3</v>
      </c>
      <c r="AT79">
        <f t="shared" si="36"/>
        <v>-2.2771152323903859E-4</v>
      </c>
      <c r="AU79">
        <f t="shared" si="23"/>
        <v>-3.4807332837967328E-3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63873.983327206355</v>
      </c>
      <c r="AO81" s="8">
        <f t="shared" si="50"/>
        <v>-6387.3983327206361</v>
      </c>
      <c r="AP81" s="8">
        <f t="shared" si="50"/>
        <v>-1714.4832896505463</v>
      </c>
      <c r="AQ81" s="8">
        <f t="shared" si="50"/>
        <v>-35715.399091733299</v>
      </c>
      <c r="AR81" s="8">
        <f t="shared" si="50"/>
        <v>20056.702613101883</v>
      </c>
      <c r="AS81" s="8">
        <f t="shared" si="50"/>
        <v>-6504.5630973528569</v>
      </c>
      <c r="AT81" s="8">
        <f t="shared" si="50"/>
        <v>2752.4476345158155</v>
      </c>
      <c r="AU81" s="8">
        <f t="shared" si="50"/>
        <v>16304.587150264844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3" priority="1" operator="lessThan">
      <formula>0</formula>
    </cfRule>
  </conditionalFormatting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3F5BD-DC90-43B3-9A19-5863FB3D2A5F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'S.55.04.C'!C3*(1+C12)</f>
        <v>135309.91690840368</v>
      </c>
      <c r="K3">
        <v>1</v>
      </c>
      <c r="L3" s="2">
        <v>0</v>
      </c>
      <c r="O3">
        <f>$C$3</f>
        <v>135309.91690840368</v>
      </c>
      <c r="P3" s="2">
        <f>O3*C5</f>
        <v>13530.991690840368</v>
      </c>
      <c r="Q3" s="4">
        <f>B8</f>
        <v>1522.432587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135309.91690840368</v>
      </c>
      <c r="AF3">
        <f t="shared" ref="AF3:AG34" si="4">-$Z3*P3</f>
        <v>-13530.991690840368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120256.49263056331</v>
      </c>
      <c r="AJ3">
        <f t="shared" ref="AJ3:AJ66" si="7">AB3-AC3</f>
        <v>0</v>
      </c>
      <c r="AL3">
        <f t="shared" ref="AL3:AL34" si="8">SUM(AI3:AK3)</f>
        <v>120256.49263056331</v>
      </c>
      <c r="AN3">
        <f t="shared" ref="AN3:AU34" si="9">AE3*$K3</f>
        <v>135309.91690840368</v>
      </c>
      <c r="AO3">
        <f t="shared" si="9"/>
        <v>-13530.991690840368</v>
      </c>
      <c r="AP3">
        <f t="shared" si="9"/>
        <v>-1522.432587</v>
      </c>
      <c r="AQ3">
        <f t="shared" si="9"/>
        <v>0</v>
      </c>
      <c r="AR3">
        <f t="shared" si="9"/>
        <v>120256.49263056331</v>
      </c>
      <c r="AS3">
        <f t="shared" si="9"/>
        <v>0</v>
      </c>
      <c r="AT3">
        <f t="shared" si="9"/>
        <v>0</v>
      </c>
      <c r="AU3">
        <f t="shared" si="9"/>
        <v>120256.49263056331</v>
      </c>
      <c r="AW3">
        <v>0</v>
      </c>
      <c r="AX3">
        <f>IF(Z3&gt;0, (R3*SUMPRODUCT(K3:$K$98, X3:$X$98)-K3*$AZ$3)/Z3, 0)</f>
        <v>0</v>
      </c>
      <c r="AZ3">
        <f>C6*ABS(SUMPRODUCT(X4:X69, K4:K69))/1</f>
        <v>83651.693398185482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1.8608946000000001E-2</v>
      </c>
      <c r="R4">
        <f t="shared" si="0"/>
        <v>250000</v>
      </c>
      <c r="S4">
        <f t="shared" si="1"/>
        <v>5776.3733670460288</v>
      </c>
      <c r="U4">
        <f t="shared" ref="U4:U67" si="13">M4</f>
        <v>1.8608946000000001E-2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1.8608946000000001E-2</v>
      </c>
      <c r="Y4">
        <f t="shared" ref="Y4:Y67" si="17">V4*W4</f>
        <v>0.01</v>
      </c>
      <c r="Z4">
        <f t="shared" ref="Z4:Z67" si="18">MAX(0, W4-X4-Y4)</f>
        <v>0.97139105400000003</v>
      </c>
      <c r="AB4">
        <f t="shared" ref="AB4:AB67" si="19">AC3</f>
        <v>0</v>
      </c>
      <c r="AC4">
        <f t="shared" si="2"/>
        <v>5611.1174133123714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-4652.2365</v>
      </c>
      <c r="AI4">
        <f t="shared" si="6"/>
        <v>-4652.2365</v>
      </c>
      <c r="AJ4">
        <f t="shared" si="7"/>
        <v>-5611.1174133123714</v>
      </c>
      <c r="AK4">
        <f>G4*SUM(AB4, AE4:AF4)</f>
        <v>0</v>
      </c>
      <c r="AL4">
        <f t="shared" si="8"/>
        <v>-10263.35391331237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-4340.1777218024072</v>
      </c>
      <c r="AR4">
        <f t="shared" si="9"/>
        <v>-4340.1777218024072</v>
      </c>
      <c r="AS4">
        <f t="shared" si="9"/>
        <v>-5234.739633652739</v>
      </c>
      <c r="AT4">
        <f t="shared" si="9"/>
        <v>0</v>
      </c>
      <c r="AU4">
        <f t="shared" si="9"/>
        <v>-9574.9173554551453</v>
      </c>
      <c r="AW4">
        <v>1</v>
      </c>
      <c r="AX4">
        <f>IF(Z4&gt;0, (R4*SUMPRODUCT(K4:$K$98, X4:$X$98)-K4*$AZ$3)/Z4, 0)</f>
        <v>5776.3733670460288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2.2132820000000001E-2</v>
      </c>
      <c r="Q5" s="4">
        <f t="shared" ref="Q5:Q68" si="21">$C$8</f>
        <v>25</v>
      </c>
      <c r="R5">
        <f t="shared" si="0"/>
        <v>250000</v>
      </c>
      <c r="S5">
        <f t="shared" si="1"/>
        <v>8275.3328954272602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5611.1174133123714</v>
      </c>
      <c r="AC5">
        <f t="shared" si="2"/>
        <v>7780.2819597257767</v>
      </c>
      <c r="AE5">
        <f t="shared" si="3"/>
        <v>0</v>
      </c>
      <c r="AF5">
        <f t="shared" si="4"/>
        <v>0</v>
      </c>
      <c r="AG5">
        <f t="shared" si="4"/>
        <v>-23.504438002805191</v>
      </c>
      <c r="AH5">
        <f t="shared" si="5"/>
        <v>-5374.9058369480699</v>
      </c>
      <c r="AI5">
        <f t="shared" si="6"/>
        <v>-5398.4102749508747</v>
      </c>
      <c r="AJ5">
        <f t="shared" si="7"/>
        <v>-2169.1645464134053</v>
      </c>
      <c r="AK5">
        <f>G5*SUM(AB5, AE5:AF5)</f>
        <v>230.05581394580724</v>
      </c>
      <c r="AL5">
        <f t="shared" si="8"/>
        <v>-7337.5190074184729</v>
      </c>
      <c r="AN5">
        <f t="shared" si="9"/>
        <v>0</v>
      </c>
      <c r="AO5">
        <f t="shared" si="9"/>
        <v>0</v>
      </c>
      <c r="AP5">
        <f t="shared" si="9"/>
        <v>-20.098833387081314</v>
      </c>
      <c r="AQ5">
        <f t="shared" si="9"/>
        <v>-4596.1250754081884</v>
      </c>
      <c r="AR5">
        <f t="shared" si="9"/>
        <v>-4616.2239087952694</v>
      </c>
      <c r="AS5">
        <f t="shared" si="9"/>
        <v>-1854.8699952887016</v>
      </c>
      <c r="AT5">
        <f t="shared" si="9"/>
        <v>196.7225710171974</v>
      </c>
      <c r="AU5">
        <f t="shared" si="9"/>
        <v>-6274.3713330667733</v>
      </c>
      <c r="AW5">
        <v>2</v>
      </c>
      <c r="AX5">
        <f>IF(Z5&gt;0, (R5*SUMPRODUCT(K5:$K$98, X5:$X$98)-K5*$AZ$3)/Z5, 0)</f>
        <v>8275.3328954272602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2.5807838999999999E-2</v>
      </c>
      <c r="Q6" s="4">
        <f t="shared" si="21"/>
        <v>25</v>
      </c>
      <c r="R6">
        <f t="shared" si="0"/>
        <v>250000</v>
      </c>
      <c r="S6">
        <f t="shared" si="1"/>
        <v>11236.075900027347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7780.2819597257767</v>
      </c>
      <c r="AC6">
        <f t="shared" si="2"/>
        <v>10185.635331099118</v>
      </c>
      <c r="AE6">
        <f t="shared" si="3"/>
        <v>0</v>
      </c>
      <c r="AF6">
        <f t="shared" si="4"/>
        <v>0</v>
      </c>
      <c r="AG6">
        <f t="shared" si="4"/>
        <v>-22.662794871015262</v>
      </c>
      <c r="AH6">
        <f t="shared" si="5"/>
        <v>-6065.9875176187797</v>
      </c>
      <c r="AI6">
        <f t="shared" si="6"/>
        <v>-6088.6503124897954</v>
      </c>
      <c r="AJ6">
        <f t="shared" si="7"/>
        <v>-2405.3533713733414</v>
      </c>
      <c r="AK6">
        <f>G6*SUM(AB6, AE6:AF6)</f>
        <v>455.14649464395796</v>
      </c>
      <c r="AL6">
        <f t="shared" si="8"/>
        <v>-8038.8571892191785</v>
      </c>
      <c r="AN6">
        <f t="shared" si="9"/>
        <v>0</v>
      </c>
      <c r="AO6">
        <f t="shared" si="9"/>
        <v>0</v>
      </c>
      <c r="AP6">
        <f t="shared" si="9"/>
        <v>-17.482307259421631</v>
      </c>
      <c r="AQ6">
        <f t="shared" si="9"/>
        <v>-4679.3636097575027</v>
      </c>
      <c r="AR6">
        <f t="shared" si="9"/>
        <v>-4696.8459170169253</v>
      </c>
      <c r="AS6">
        <f t="shared" si="9"/>
        <v>-1855.5137151074002</v>
      </c>
      <c r="AT6">
        <f t="shared" si="9"/>
        <v>351.10457084845478</v>
      </c>
      <c r="AU6">
        <f t="shared" si="9"/>
        <v>-6201.2550612758705</v>
      </c>
      <c r="AW6">
        <v>3</v>
      </c>
      <c r="AX6">
        <f>IF(Z6&gt;0, (R6*SUMPRODUCT(K6:$K$98, X6:$X$98)-K6*$AZ$3)/Z6, 0)</f>
        <v>11236.075900027347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2.9740472E-2</v>
      </c>
      <c r="Q7" s="4">
        <f t="shared" si="21"/>
        <v>25</v>
      </c>
      <c r="R7">
        <f t="shared" si="0"/>
        <v>250000</v>
      </c>
      <c r="S7">
        <f t="shared" si="1"/>
        <v>13009.47840112136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10185.635331099118</v>
      </c>
      <c r="AC7">
        <f t="shared" si="2"/>
        <v>11324.57646817511</v>
      </c>
      <c r="AE7">
        <f t="shared" si="3"/>
        <v>0</v>
      </c>
      <c r="AF7">
        <f t="shared" si="4"/>
        <v>0</v>
      </c>
      <c r="AG7">
        <f t="shared" si="4"/>
        <v>-21.762164706001936</v>
      </c>
      <c r="AH7">
        <f t="shared" si="5"/>
        <v>-6740.0221630317301</v>
      </c>
      <c r="AI7">
        <f t="shared" si="6"/>
        <v>-6761.7843277377324</v>
      </c>
      <c r="AJ7">
        <f t="shared" si="7"/>
        <v>-1138.9411370759917</v>
      </c>
      <c r="AK7">
        <f>G7*SUM(AB7, AE7:AF7)</f>
        <v>500.11469475696668</v>
      </c>
      <c r="AL7">
        <f t="shared" si="8"/>
        <v>-7400.6107700567572</v>
      </c>
      <c r="AN7">
        <f t="shared" si="9"/>
        <v>0</v>
      </c>
      <c r="AO7">
        <f t="shared" si="9"/>
        <v>0</v>
      </c>
      <c r="AP7">
        <f t="shared" si="9"/>
        <v>-15.273907849406962</v>
      </c>
      <c r="AQ7">
        <f t="shared" si="9"/>
        <v>-4730.5256077174581</v>
      </c>
      <c r="AR7">
        <f t="shared" si="9"/>
        <v>-4745.7995155668659</v>
      </c>
      <c r="AS7">
        <f t="shared" si="9"/>
        <v>-799.37277419831753</v>
      </c>
      <c r="AT7">
        <f t="shared" si="9"/>
        <v>351.00854464838551</v>
      </c>
      <c r="AU7">
        <f t="shared" si="9"/>
        <v>-5194.1637451167971</v>
      </c>
      <c r="AW7">
        <v>4</v>
      </c>
      <c r="AX7">
        <f>IF(Z7&gt;0, (R7*SUMPRODUCT(K7:$K$98, X7:$X$98)-K7*$AZ$3)/Z7, 0)</f>
        <v>13009.47840112136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3.4073305999999998E-2</v>
      </c>
      <c r="Q8" s="4">
        <f t="shared" si="21"/>
        <v>25</v>
      </c>
      <c r="R8">
        <f t="shared" si="0"/>
        <v>250000</v>
      </c>
      <c r="S8">
        <f t="shared" si="1"/>
        <v>12620.239683229631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11324.57646817511</v>
      </c>
      <c r="AC8">
        <f t="shared" si="2"/>
        <v>10501.571090358637</v>
      </c>
      <c r="AE8">
        <f t="shared" si="3"/>
        <v>0</v>
      </c>
      <c r="AF8">
        <f t="shared" si="4"/>
        <v>0</v>
      </c>
      <c r="AG8">
        <f t="shared" si="4"/>
        <v>-20.803034161691912</v>
      </c>
      <c r="AH8">
        <f t="shared" si="5"/>
        <v>-7415.0889725000388</v>
      </c>
      <c r="AI8">
        <f t="shared" si="6"/>
        <v>-7435.8920066617311</v>
      </c>
      <c r="AJ8">
        <f t="shared" si="7"/>
        <v>823.0053778164729</v>
      </c>
      <c r="AK8">
        <f t="shared" ref="AK8:AK69" si="22">G8*SUM(AB8:AB8, AE8:AF8)</f>
        <v>241.21347877212983</v>
      </c>
      <c r="AL8">
        <f t="shared" si="8"/>
        <v>-6371.6731500731285</v>
      </c>
      <c r="AN8">
        <f t="shared" si="9"/>
        <v>0</v>
      </c>
      <c r="AO8">
        <f t="shared" si="9"/>
        <v>0</v>
      </c>
      <c r="AP8">
        <f t="shared" si="9"/>
        <v>-13.628989297997057</v>
      </c>
      <c r="AQ8">
        <f t="shared" si="9"/>
        <v>-4857.9532901021685</v>
      </c>
      <c r="AR8">
        <f t="shared" si="9"/>
        <v>-4871.5822794001651</v>
      </c>
      <c r="AS8">
        <f t="shared" si="9"/>
        <v>539.18728389678699</v>
      </c>
      <c r="AT8">
        <f t="shared" si="9"/>
        <v>158.0296362139236</v>
      </c>
      <c r="AU8">
        <f t="shared" si="9"/>
        <v>-4174.3653592894552</v>
      </c>
      <c r="AW8">
        <v>5</v>
      </c>
      <c r="AX8">
        <f>IF(Z8&gt;0, (R8*SUMPRODUCT(K8:$K$98, X8:$X$98)-K8*$AZ$3)/Z8, 0)</f>
        <v>12620.239683229631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3.9255977999999997E-2</v>
      </c>
      <c r="Q9" s="4">
        <f t="shared" si="21"/>
        <v>25</v>
      </c>
      <c r="R9">
        <f t="shared" si="0"/>
        <v>250000</v>
      </c>
      <c r="S9">
        <f t="shared" si="1"/>
        <v>10800.910256174646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10501.571090358637</v>
      </c>
      <c r="AC9">
        <f t="shared" si="2"/>
        <v>8544.971814260236</v>
      </c>
      <c r="AE9">
        <f t="shared" si="3"/>
        <v>0</v>
      </c>
      <c r="AF9">
        <f t="shared" si="4"/>
        <v>0</v>
      </c>
      <c r="AG9">
        <f t="shared" si="4"/>
        <v>-19.778360368690365</v>
      </c>
      <c r="AH9">
        <f t="shared" si="5"/>
        <v>-8166.4345138462613</v>
      </c>
      <c r="AI9">
        <f t="shared" si="6"/>
        <v>-8186.2128742149516</v>
      </c>
      <c r="AJ9">
        <f t="shared" si="7"/>
        <v>1956.5992760984009</v>
      </c>
      <c r="AK9">
        <f t="shared" si="22"/>
        <v>61.959269433115956</v>
      </c>
      <c r="AL9">
        <f t="shared" si="8"/>
        <v>-6167.6543286834349</v>
      </c>
      <c r="AN9">
        <f t="shared" si="9"/>
        <v>0</v>
      </c>
      <c r="AO9">
        <f t="shared" si="9"/>
        <v>0</v>
      </c>
      <c r="AP9">
        <f t="shared" si="9"/>
        <v>-12.271692490740294</v>
      </c>
      <c r="AQ9">
        <f t="shared" si="9"/>
        <v>-5066.9505070973373</v>
      </c>
      <c r="AR9">
        <f t="shared" si="9"/>
        <v>-5079.2221995880782</v>
      </c>
      <c r="AS9">
        <f t="shared" si="9"/>
        <v>1213.9926766575813</v>
      </c>
      <c r="AT9">
        <f t="shared" si="9"/>
        <v>38.443282823270266</v>
      </c>
      <c r="AU9">
        <f t="shared" si="9"/>
        <v>-3826.7862401072266</v>
      </c>
      <c r="AW9">
        <v>6</v>
      </c>
      <c r="AX9">
        <f>IF(Z9&gt;0, (R9*SUMPRODUCT(K9:$K$98, X9:$X$98)-K9*$AZ$3)/Z9, 0)</f>
        <v>10800.910256174646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4.4782766000000002E-2</v>
      </c>
      <c r="Q10" s="4">
        <f t="shared" si="21"/>
        <v>25</v>
      </c>
      <c r="R10">
        <f t="shared" si="0"/>
        <v>250000</v>
      </c>
      <c r="S10">
        <f t="shared" si="1"/>
        <v>8213.2768510334463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8544.971814260236</v>
      </c>
      <c r="AC10">
        <f t="shared" si="2"/>
        <v>6141.8381904769485</v>
      </c>
      <c r="AE10">
        <f t="shared" si="3"/>
        <v>0</v>
      </c>
      <c r="AF10">
        <f t="shared" si="4"/>
        <v>0</v>
      </c>
      <c r="AG10">
        <f t="shared" si="4"/>
        <v>-18.694847080748726</v>
      </c>
      <c r="AH10">
        <f t="shared" si="5"/>
        <v>-8857.2968425473427</v>
      </c>
      <c r="AI10">
        <f t="shared" si="6"/>
        <v>-8875.991689628092</v>
      </c>
      <c r="AJ10">
        <f t="shared" si="7"/>
        <v>2403.1336237832875</v>
      </c>
      <c r="AK10">
        <f t="shared" si="22"/>
        <v>35.034384438466972</v>
      </c>
      <c r="AL10">
        <f t="shared" si="8"/>
        <v>-6437.8236814063375</v>
      </c>
      <c r="AN10">
        <f t="shared" si="9"/>
        <v>0</v>
      </c>
      <c r="AO10">
        <f t="shared" si="9"/>
        <v>0</v>
      </c>
      <c r="AP10">
        <f t="shared" si="9"/>
        <v>-11.004093760170868</v>
      </c>
      <c r="AQ10">
        <f t="shared" si="9"/>
        <v>-5213.5502631323379</v>
      </c>
      <c r="AR10">
        <f t="shared" si="9"/>
        <v>-5224.5543568925086</v>
      </c>
      <c r="AS10">
        <f t="shared" si="9"/>
        <v>1414.523884582178</v>
      </c>
      <c r="AT10">
        <f t="shared" si="9"/>
        <v>20.62181356849706</v>
      </c>
      <c r="AU10">
        <f t="shared" si="9"/>
        <v>-3789.4086587418337</v>
      </c>
      <c r="AW10">
        <v>7</v>
      </c>
      <c r="AX10">
        <f>IF(Z10&gt;0, (R10*SUMPRODUCT(K10:$K$98, X10:$X$98)-K10*$AZ$3)/Z10, 0)</f>
        <v>8213.2768510334463</v>
      </c>
    </row>
    <row r="11" spans="1:52" x14ac:dyDescent="0.25">
      <c r="A11" t="s">
        <v>33</v>
      </c>
      <c r="C11" s="12">
        <f>AU71</f>
        <v>35447.354587580397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5.0287691000000002E-2</v>
      </c>
      <c r="Q11" s="4">
        <f t="shared" si="21"/>
        <v>25</v>
      </c>
      <c r="R11">
        <f t="shared" si="0"/>
        <v>250000</v>
      </c>
      <c r="S11">
        <f t="shared" si="1"/>
        <v>4809.8466806122278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6141.8381904769485</v>
      </c>
      <c r="AC11">
        <f t="shared" si="2"/>
        <v>3379.9327319257136</v>
      </c>
      <c r="AE11">
        <f t="shared" si="3"/>
        <v>0</v>
      </c>
      <c r="AF11">
        <f t="shared" si="4"/>
        <v>0</v>
      </c>
      <c r="AG11">
        <f t="shared" si="4"/>
        <v>-17.567777916652293</v>
      </c>
      <c r="AH11">
        <f t="shared" si="5"/>
        <v>-9401.2069328894395</v>
      </c>
      <c r="AI11">
        <f t="shared" si="6"/>
        <v>-9418.7747108060921</v>
      </c>
      <c r="AJ11">
        <f t="shared" si="7"/>
        <v>2761.9054585512349</v>
      </c>
      <c r="AK11">
        <f t="shared" si="22"/>
        <v>14.740411657144675</v>
      </c>
      <c r="AL11">
        <f t="shared" si="8"/>
        <v>-6642.128840597713</v>
      </c>
      <c r="AN11">
        <f t="shared" si="9"/>
        <v>0</v>
      </c>
      <c r="AO11">
        <f t="shared" si="9"/>
        <v>0</v>
      </c>
      <c r="AP11">
        <f t="shared" si="9"/>
        <v>-9.8258099162130907</v>
      </c>
      <c r="AQ11">
        <f t="shared" si="9"/>
        <v>-5258.1762328629866</v>
      </c>
      <c r="AR11">
        <f t="shared" si="9"/>
        <v>-5268.0020427791997</v>
      </c>
      <c r="AS11">
        <f t="shared" si="9"/>
        <v>1544.7575766854402</v>
      </c>
      <c r="AT11">
        <f t="shared" si="9"/>
        <v>8.2444395481881845</v>
      </c>
      <c r="AU11">
        <f t="shared" si="9"/>
        <v>-3715.0000265455715</v>
      </c>
      <c r="AW11">
        <v>8</v>
      </c>
      <c r="AX11">
        <f>IF(Z11&gt;0, (R11*SUMPRODUCT(K11:$K$98, X11:$X$98)-K11*$AZ$3)/Z11, 0)</f>
        <v>4809.8466806122278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5.6343962999999997E-2</v>
      </c>
      <c r="Q12" s="4">
        <f t="shared" si="21"/>
        <v>25</v>
      </c>
      <c r="R12">
        <f t="shared" si="0"/>
        <v>250000</v>
      </c>
      <c r="S12">
        <f t="shared" si="1"/>
        <v>681.47121317392157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3379.9327319257136</v>
      </c>
      <c r="AC12">
        <f t="shared" si="2"/>
        <v>447.10677286484866</v>
      </c>
      <c r="AE12">
        <f t="shared" si="3"/>
        <v>0</v>
      </c>
      <c r="AF12">
        <f t="shared" si="4"/>
        <v>0</v>
      </c>
      <c r="AG12">
        <f t="shared" si="4"/>
        <v>-16.402261908557698</v>
      </c>
      <c r="AH12">
        <f t="shared" si="5"/>
        <v>-9898.3822892807384</v>
      </c>
      <c r="AI12">
        <f t="shared" si="6"/>
        <v>-9914.7845511892956</v>
      </c>
      <c r="AJ12">
        <f t="shared" si="7"/>
        <v>2932.825959060865</v>
      </c>
      <c r="AK12">
        <f t="shared" si="22"/>
        <v>7.7738452834291412</v>
      </c>
      <c r="AL12">
        <f t="shared" si="8"/>
        <v>-6974.1847468450014</v>
      </c>
      <c r="AN12">
        <f t="shared" si="9"/>
        <v>0</v>
      </c>
      <c r="AO12">
        <f t="shared" si="9"/>
        <v>0</v>
      </c>
      <c r="AP12">
        <f t="shared" si="9"/>
        <v>-8.7179765719726472</v>
      </c>
      <c r="AQ12">
        <f t="shared" si="9"/>
        <v>-5261.0954135146203</v>
      </c>
      <c r="AR12">
        <f t="shared" si="9"/>
        <v>-5269.8133900865923</v>
      </c>
      <c r="AS12">
        <f t="shared" si="9"/>
        <v>1558.8281752424555</v>
      </c>
      <c r="AT12">
        <f t="shared" si="9"/>
        <v>4.1318814095826584</v>
      </c>
      <c r="AU12">
        <f t="shared" si="9"/>
        <v>-3706.8533334345539</v>
      </c>
      <c r="AW12">
        <v>9</v>
      </c>
      <c r="AX12">
        <f>IF(Z12&gt;0, (R12*SUMPRODUCT(K12:$K$98, X12:$X$98)-K12*$AZ$3)/Z12, 0)</f>
        <v>681.47121317392157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6.2785228999999998E-2</v>
      </c>
      <c r="Q13" s="4">
        <f t="shared" si="21"/>
        <v>25</v>
      </c>
      <c r="R13">
        <f t="shared" si="0"/>
        <v>250000</v>
      </c>
      <c r="S13">
        <f t="shared" si="1"/>
        <v>-4300.6750999823835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447.10677286484866</v>
      </c>
      <c r="AC13">
        <f t="shared" si="2"/>
        <v>-2616.2588454911456</v>
      </c>
      <c r="AE13">
        <f t="shared" si="3"/>
        <v>0</v>
      </c>
      <c r="AF13">
        <f t="shared" si="4"/>
        <v>0</v>
      </c>
      <c r="AG13">
        <f t="shared" si="4"/>
        <v>-15.208419519425348</v>
      </c>
      <c r="AH13">
        <f t="shared" si="5"/>
        <v>-10298.197700467721</v>
      </c>
      <c r="AI13">
        <f t="shared" si="6"/>
        <v>-10313.406119987147</v>
      </c>
      <c r="AJ13">
        <f t="shared" si="7"/>
        <v>3063.3656183559942</v>
      </c>
      <c r="AK13">
        <f t="shared" si="22"/>
        <v>0.89421354572969736</v>
      </c>
      <c r="AL13">
        <f t="shared" si="8"/>
        <v>-7249.1462880854224</v>
      </c>
      <c r="AN13">
        <f t="shared" si="9"/>
        <v>0</v>
      </c>
      <c r="AO13">
        <f t="shared" si="9"/>
        <v>0</v>
      </c>
      <c r="AP13">
        <f t="shared" si="9"/>
        <v>-7.6838751433127213</v>
      </c>
      <c r="AQ13">
        <f t="shared" si="9"/>
        <v>-5203.0433031172779</v>
      </c>
      <c r="AR13">
        <f t="shared" si="9"/>
        <v>-5210.7271782605903</v>
      </c>
      <c r="AS13">
        <f t="shared" si="9"/>
        <v>1547.7294599678319</v>
      </c>
      <c r="AT13">
        <f t="shared" si="9"/>
        <v>0.45179087991817685</v>
      </c>
      <c r="AU13">
        <f t="shared" si="9"/>
        <v>-3662.5459274128402</v>
      </c>
      <c r="AW13">
        <v>10</v>
      </c>
      <c r="AX13">
        <f>IF(Z13&gt;0, (R13*SUMPRODUCT(K13:$K$98, X13:$X$98)-K13*$AZ$3)/Z13, 0)</f>
        <v>-4300.6750999823835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6.9956555000000004E-2</v>
      </c>
      <c r="Q14" s="4">
        <f t="shared" si="21"/>
        <v>25</v>
      </c>
      <c r="R14">
        <f t="shared" si="0"/>
        <v>250000</v>
      </c>
      <c r="S14">
        <f t="shared" si="1"/>
        <v>-5879.9976461694223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-2616.2588454911456</v>
      </c>
      <c r="AC14">
        <f t="shared" si="2"/>
        <v>-3291.012735506818</v>
      </c>
      <c r="AE14">
        <f t="shared" si="3"/>
        <v>0</v>
      </c>
      <c r="AF14">
        <f t="shared" si="4"/>
        <v>0</v>
      </c>
      <c r="AG14">
        <f t="shared" si="4"/>
        <v>-13.992406687657342</v>
      </c>
      <c r="AH14">
        <f t="shared" si="5"/>
        <v>-10639.286365737529</v>
      </c>
      <c r="AI14">
        <f t="shared" si="6"/>
        <v>-10653.278772425187</v>
      </c>
      <c r="AJ14">
        <f t="shared" si="7"/>
        <v>674.75389001567237</v>
      </c>
      <c r="AK14">
        <f t="shared" si="22"/>
        <v>-183.1381191843802</v>
      </c>
      <c r="AL14">
        <f t="shared" si="8"/>
        <v>-10161.663001593894</v>
      </c>
      <c r="AN14">
        <f t="shared" si="9"/>
        <v>0</v>
      </c>
      <c r="AO14">
        <f t="shared" si="9"/>
        <v>0</v>
      </c>
      <c r="AP14">
        <f t="shared" si="9"/>
        <v>-6.3120526408958071</v>
      </c>
      <c r="AQ14">
        <f t="shared" si="9"/>
        <v>-4799.4413756811537</v>
      </c>
      <c r="AR14">
        <f t="shared" si="9"/>
        <v>-4805.7534283220493</v>
      </c>
      <c r="AS14">
        <f t="shared" si="9"/>
        <v>304.38524040221517</v>
      </c>
      <c r="AT14">
        <f t="shared" si="9"/>
        <v>-82.614626250546465</v>
      </c>
      <c r="AU14">
        <f t="shared" si="9"/>
        <v>-4583.9828141703802</v>
      </c>
      <c r="AW14">
        <v>11</v>
      </c>
      <c r="AX14">
        <f>IF(Z14&gt;0, (R14*SUMPRODUCT(K14:$K$98, X14:$X$98)-K14*$AZ$3)/Z14, 0)</f>
        <v>-5879.9976461694223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7.8227725999999997E-2</v>
      </c>
      <c r="Q15" s="4">
        <f t="shared" si="21"/>
        <v>25</v>
      </c>
      <c r="R15">
        <f t="shared" si="0"/>
        <v>250000</v>
      </c>
      <c r="S15">
        <f t="shared" si="1"/>
        <v>-7931.0510024626819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-3291.012735506818</v>
      </c>
      <c r="AC15">
        <f t="shared" si="2"/>
        <v>-4047.3385637758438</v>
      </c>
      <c r="AE15">
        <f t="shared" si="3"/>
        <v>0</v>
      </c>
      <c r="AF15">
        <f t="shared" si="4"/>
        <v>0</v>
      </c>
      <c r="AG15">
        <f t="shared" si="4"/>
        <v>-12.757888464338141</v>
      </c>
      <c r="AH15">
        <f t="shared" si="5"/>
        <v>-10945.941564426259</v>
      </c>
      <c r="AI15">
        <f t="shared" si="6"/>
        <v>-10958.699452890598</v>
      </c>
      <c r="AJ15">
        <f t="shared" si="7"/>
        <v>756.32582826902581</v>
      </c>
      <c r="AK15">
        <f t="shared" si="22"/>
        <v>-230.37089148547727</v>
      </c>
      <c r="AL15">
        <f t="shared" si="8"/>
        <v>-10432.74451610705</v>
      </c>
      <c r="AN15">
        <f t="shared" si="9"/>
        <v>0</v>
      </c>
      <c r="AO15">
        <f t="shared" si="9"/>
        <v>0</v>
      </c>
      <c r="AP15">
        <f t="shared" si="9"/>
        <v>-5.1385308839261379</v>
      </c>
      <c r="AQ15">
        <f t="shared" si="9"/>
        <v>-4408.7278972283348</v>
      </c>
      <c r="AR15">
        <f t="shared" si="9"/>
        <v>-4413.866428112261</v>
      </c>
      <c r="AS15">
        <f t="shared" si="9"/>
        <v>304.62749676288428</v>
      </c>
      <c r="AT15">
        <f t="shared" si="9"/>
        <v>-92.787136677412079</v>
      </c>
      <c r="AU15">
        <f t="shared" si="9"/>
        <v>-4202.0260680267893</v>
      </c>
      <c r="AW15">
        <v>12</v>
      </c>
      <c r="AX15">
        <f>IF(Z15&gt;0, (R15*SUMPRODUCT(K15:$K$98, X15:$X$98)-K15*$AZ$3)/Z15, 0)</f>
        <v>-7931.0510024626819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8.7072107999999995E-2</v>
      </c>
      <c r="Q16" s="4">
        <f t="shared" si="21"/>
        <v>25</v>
      </c>
      <c r="R16">
        <f t="shared" si="0"/>
        <v>250000</v>
      </c>
      <c r="S16">
        <f t="shared" si="1"/>
        <v>-10517.300003583157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-4047.3385637758438</v>
      </c>
      <c r="AC16">
        <f t="shared" si="2"/>
        <v>-4846.1418651004751</v>
      </c>
      <c r="AE16">
        <f t="shared" si="3"/>
        <v>0</v>
      </c>
      <c r="AF16">
        <f t="shared" si="4"/>
        <v>0</v>
      </c>
      <c r="AG16">
        <f t="shared" si="4"/>
        <v>-11.519453337475955</v>
      </c>
      <c r="AH16">
        <f t="shared" si="5"/>
        <v>-11108.562422188048</v>
      </c>
      <c r="AI16">
        <f t="shared" si="6"/>
        <v>-11120.081875525524</v>
      </c>
      <c r="AJ16">
        <f t="shared" si="7"/>
        <v>798.80330132463132</v>
      </c>
      <c r="AK16">
        <f t="shared" si="22"/>
        <v>-283.31369946430908</v>
      </c>
      <c r="AL16">
        <f t="shared" si="8"/>
        <v>-10604.592273665201</v>
      </c>
      <c r="AN16">
        <f t="shared" si="9"/>
        <v>0</v>
      </c>
      <c r="AO16">
        <f t="shared" si="9"/>
        <v>0</v>
      </c>
      <c r="AP16">
        <f t="shared" si="9"/>
        <v>-4.1426096955360041</v>
      </c>
      <c r="AQ16">
        <f t="shared" si="9"/>
        <v>-3994.8456793442156</v>
      </c>
      <c r="AR16">
        <f t="shared" si="9"/>
        <v>-3998.9882890397516</v>
      </c>
      <c r="AS16">
        <f t="shared" si="9"/>
        <v>287.26452583718299</v>
      </c>
      <c r="AT16">
        <f t="shared" si="9"/>
        <v>-101.88487629536961</v>
      </c>
      <c r="AU16">
        <f t="shared" si="9"/>
        <v>-3813.6086394979379</v>
      </c>
      <c r="AW16">
        <v>13</v>
      </c>
      <c r="AX16">
        <f>IF(Z16&gt;0, (R16*SUMPRODUCT(K16:$K$98, X16:$X$98)-K16*$AZ$3)/Z16, 0)</f>
        <v>-10517.300003583157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9.6466888000000001E-2</v>
      </c>
      <c r="Q17" s="4">
        <f t="shared" si="21"/>
        <v>25</v>
      </c>
      <c r="R17">
        <f t="shared" si="0"/>
        <v>250000</v>
      </c>
      <c r="S17">
        <f t="shared" si="1"/>
        <v>-13644.791349542897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-4846.1418651004751</v>
      </c>
      <c r="AC17">
        <f t="shared" si="2"/>
        <v>-5617.8405838163853</v>
      </c>
      <c r="AE17">
        <f t="shared" si="3"/>
        <v>0</v>
      </c>
      <c r="AF17">
        <f t="shared" si="4"/>
        <v>0</v>
      </c>
      <c r="AG17">
        <f t="shared" si="4"/>
        <v>-10.293012989173675</v>
      </c>
      <c r="AH17">
        <f t="shared" si="5"/>
        <v>-11112.458149275191</v>
      </c>
      <c r="AI17">
        <f t="shared" si="6"/>
        <v>-11122.751162264365</v>
      </c>
      <c r="AJ17">
        <f t="shared" si="7"/>
        <v>771.69871871591022</v>
      </c>
      <c r="AK17">
        <f t="shared" si="22"/>
        <v>-339.2299305570333</v>
      </c>
      <c r="AL17">
        <f t="shared" si="8"/>
        <v>-10690.282374105489</v>
      </c>
      <c r="AN17">
        <f t="shared" si="9"/>
        <v>0</v>
      </c>
      <c r="AO17">
        <f t="shared" si="9"/>
        <v>0</v>
      </c>
      <c r="AP17">
        <f t="shared" si="9"/>
        <v>-3.3049633330836228</v>
      </c>
      <c r="AQ17">
        <f t="shared" si="9"/>
        <v>-3568.0773707766584</v>
      </c>
      <c r="AR17">
        <f t="shared" si="9"/>
        <v>-3571.3823341097423</v>
      </c>
      <c r="AS17">
        <f t="shared" si="9"/>
        <v>247.783226566048</v>
      </c>
      <c r="AT17">
        <f t="shared" si="9"/>
        <v>-108.9226724142611</v>
      </c>
      <c r="AU17">
        <f t="shared" si="9"/>
        <v>-3432.5217799579555</v>
      </c>
      <c r="AW17">
        <v>14</v>
      </c>
      <c r="AX17">
        <f>IF(Z17&gt;0, (R17*SUMPRODUCT(K17:$K$98, X17:$X$98)-K17*$AZ$3)/Z17, 0)</f>
        <v>-13644.791349542897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0.107048017</v>
      </c>
      <c r="Q18" s="4">
        <f t="shared" si="21"/>
        <v>25</v>
      </c>
      <c r="R18">
        <f t="shared" si="0"/>
        <v>250000</v>
      </c>
      <c r="S18">
        <f t="shared" si="1"/>
        <v>-17352.399323668982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-5617.8405838163853</v>
      </c>
      <c r="AC18">
        <f t="shared" si="2"/>
        <v>-6308.1081683177645</v>
      </c>
      <c r="AE18">
        <f t="shared" si="3"/>
        <v>0</v>
      </c>
      <c r="AF18">
        <f t="shared" si="4"/>
        <v>0</v>
      </c>
      <c r="AG18">
        <f t="shared" si="4"/>
        <v>-9.0882362298356529</v>
      </c>
      <c r="AH18">
        <f t="shared" si="5"/>
        <v>-11018.466294462842</v>
      </c>
      <c r="AI18">
        <f t="shared" si="6"/>
        <v>-11027.554530692678</v>
      </c>
      <c r="AJ18">
        <f t="shared" si="7"/>
        <v>690.26758450137913</v>
      </c>
      <c r="AK18">
        <f t="shared" si="22"/>
        <v>-393.24884086714701</v>
      </c>
      <c r="AL18">
        <f t="shared" si="8"/>
        <v>-10730.535787058447</v>
      </c>
      <c r="AN18">
        <f t="shared" si="9"/>
        <v>0</v>
      </c>
      <c r="AO18">
        <f t="shared" si="9"/>
        <v>0</v>
      </c>
      <c r="AP18">
        <f t="shared" si="9"/>
        <v>-2.6054677934718513</v>
      </c>
      <c r="AQ18">
        <f t="shared" si="9"/>
        <v>-3158.8372416456446</v>
      </c>
      <c r="AR18">
        <f t="shared" si="9"/>
        <v>-3161.4427094391167</v>
      </c>
      <c r="AS18">
        <f t="shared" si="9"/>
        <v>197.88987816929529</v>
      </c>
      <c r="AT18">
        <f t="shared" si="9"/>
        <v>-112.73883774453968</v>
      </c>
      <c r="AU18">
        <f t="shared" si="9"/>
        <v>-3076.2916690143611</v>
      </c>
      <c r="AW18">
        <v>15</v>
      </c>
      <c r="AX18">
        <f>IF(Z18&gt;0, (R18*SUMPRODUCT(K18:$K$98, X18:$X$98)-K18*$AZ$3)/Z18, 0)</f>
        <v>-17352.399323668982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0.118979948</v>
      </c>
      <c r="Q19" s="4">
        <f t="shared" si="21"/>
        <v>25</v>
      </c>
      <c r="R19">
        <f t="shared" si="0"/>
        <v>250000</v>
      </c>
      <c r="S19">
        <f t="shared" si="1"/>
        <v>-21783.227085397313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-6308.1081683177645</v>
      </c>
      <c r="AC19">
        <f t="shared" si="2"/>
        <v>-6897.4723865033375</v>
      </c>
      <c r="AE19">
        <f t="shared" si="3"/>
        <v>0</v>
      </c>
      <c r="AF19">
        <f t="shared" si="4"/>
        <v>0</v>
      </c>
      <c r="AG19">
        <f t="shared" si="4"/>
        <v>-7.916035993499734</v>
      </c>
      <c r="AH19">
        <f t="shared" si="5"/>
        <v>-10813.178740375621</v>
      </c>
      <c r="AI19">
        <f t="shared" si="6"/>
        <v>-10821.09477636912</v>
      </c>
      <c r="AJ19">
        <f t="shared" si="7"/>
        <v>589.36421818557301</v>
      </c>
      <c r="AK19">
        <f t="shared" si="22"/>
        <v>-441.56757178224353</v>
      </c>
      <c r="AL19">
        <f t="shared" si="8"/>
        <v>-10673.298129965789</v>
      </c>
      <c r="AN19">
        <f t="shared" si="9"/>
        <v>0</v>
      </c>
      <c r="AO19">
        <f t="shared" si="9"/>
        <v>0</v>
      </c>
      <c r="AP19">
        <f t="shared" si="9"/>
        <v>-2.0262631187090863</v>
      </c>
      <c r="AQ19">
        <f t="shared" si="9"/>
        <v>-2767.8430587763892</v>
      </c>
      <c r="AR19">
        <f t="shared" si="9"/>
        <v>-2769.869321895098</v>
      </c>
      <c r="AS19">
        <f t="shared" si="9"/>
        <v>150.8592153669926</v>
      </c>
      <c r="AT19">
        <f t="shared" si="9"/>
        <v>-113.02779394320565</v>
      </c>
      <c r="AU19">
        <f t="shared" si="9"/>
        <v>-2732.0379004713109</v>
      </c>
      <c r="AW19">
        <v>16</v>
      </c>
      <c r="AX19">
        <f>IF(Z19&gt;0, (R19*SUMPRODUCT(K19:$K$98, X19:$X$98)-K19*$AZ$3)/Z19, 0)</f>
        <v>-21783.227085397313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0.132636267</v>
      </c>
      <c r="Q20" s="4">
        <f t="shared" si="21"/>
        <v>25</v>
      </c>
      <c r="R20">
        <f t="shared" si="0"/>
        <v>250000</v>
      </c>
      <c r="S20">
        <f t="shared" si="1"/>
        <v>-27152.009844543943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-6897.4723865033375</v>
      </c>
      <c r="AC20">
        <f t="shared" si="2"/>
        <v>-7371.1431029046726</v>
      </c>
      <c r="AE20">
        <f t="shared" si="3"/>
        <v>0</v>
      </c>
      <c r="AF20">
        <f t="shared" si="4"/>
        <v>0</v>
      </c>
      <c r="AG20">
        <f t="shared" si="4"/>
        <v>-6.7869221699492961</v>
      </c>
      <c r="AH20">
        <f t="shared" si="5"/>
        <v>-10499.534636154411</v>
      </c>
      <c r="AI20">
        <f t="shared" si="6"/>
        <v>-10506.32155832436</v>
      </c>
      <c r="AJ20">
        <f t="shared" si="7"/>
        <v>473.67071640133508</v>
      </c>
      <c r="AK20">
        <f t="shared" si="22"/>
        <v>-482.82306705523365</v>
      </c>
      <c r="AL20">
        <f t="shared" si="8"/>
        <v>-10515.473908978258</v>
      </c>
      <c r="AN20">
        <f t="shared" si="9"/>
        <v>0</v>
      </c>
      <c r="AO20">
        <f t="shared" si="9"/>
        <v>0</v>
      </c>
      <c r="AP20">
        <f t="shared" si="9"/>
        <v>-1.551111170979147</v>
      </c>
      <c r="AQ20">
        <f t="shared" si="9"/>
        <v>-2399.606928797778</v>
      </c>
      <c r="AR20">
        <f t="shared" si="9"/>
        <v>-2401.1580399687568</v>
      </c>
      <c r="AS20">
        <f t="shared" si="9"/>
        <v>108.25465817612216</v>
      </c>
      <c r="AT20">
        <f t="shared" si="9"/>
        <v>-110.34637412401352</v>
      </c>
      <c r="AU20">
        <f t="shared" si="9"/>
        <v>-2403.2497559166482</v>
      </c>
      <c r="AW20">
        <v>17</v>
      </c>
      <c r="AX20">
        <f>IF(Z20&gt;0, (R20*SUMPRODUCT(K20:$K$98, X20:$X$98)-K20*$AZ$3)/Z20, 0)</f>
        <v>-27152.009844543943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0.148393413</v>
      </c>
      <c r="Q21" s="4">
        <f t="shared" si="21"/>
        <v>25</v>
      </c>
      <c r="R21">
        <f t="shared" si="0"/>
        <v>250000</v>
      </c>
      <c r="S21">
        <f t="shared" si="1"/>
        <v>-33799.423079488726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-7371.1431029046726</v>
      </c>
      <c r="AC21">
        <f t="shared" si="2"/>
        <v>-7722.381868867581</v>
      </c>
      <c r="AE21">
        <f t="shared" si="3"/>
        <v>0</v>
      </c>
      <c r="AF21">
        <f t="shared" si="4"/>
        <v>0</v>
      </c>
      <c r="AG21">
        <f t="shared" si="4"/>
        <v>-5.7119184036856607</v>
      </c>
      <c r="AH21">
        <f t="shared" si="5"/>
        <v>-10071.34544564142</v>
      </c>
      <c r="AI21">
        <f t="shared" si="6"/>
        <v>-10077.057364045106</v>
      </c>
      <c r="AJ21">
        <f t="shared" si="7"/>
        <v>351.23876596290847</v>
      </c>
      <c r="AK21">
        <f t="shared" si="22"/>
        <v>-515.98001720332718</v>
      </c>
      <c r="AL21">
        <f t="shared" si="8"/>
        <v>-10241.798615285525</v>
      </c>
      <c r="AN21">
        <f t="shared" si="9"/>
        <v>0</v>
      </c>
      <c r="AO21">
        <f t="shared" si="9"/>
        <v>0</v>
      </c>
      <c r="AP21">
        <f t="shared" si="9"/>
        <v>-1.165558373808333</v>
      </c>
      <c r="AQ21">
        <f t="shared" si="9"/>
        <v>-2055.1310768216263</v>
      </c>
      <c r="AR21">
        <f t="shared" si="9"/>
        <v>-2056.2966351954346</v>
      </c>
      <c r="AS21">
        <f t="shared" si="9"/>
        <v>71.672817421553432</v>
      </c>
      <c r="AT21">
        <f t="shared" si="9"/>
        <v>-105.2894644610197</v>
      </c>
      <c r="AU21">
        <f t="shared" si="9"/>
        <v>-2089.9132822349006</v>
      </c>
      <c r="AW21">
        <v>18</v>
      </c>
      <c r="AX21">
        <f>IF(Z21&gt;0, (R21*SUMPRODUCT(K21:$K$98, X21:$X$98)-K21*$AZ$3)/Z21, 0)</f>
        <v>-33799.423079488726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0.16656033000000001</v>
      </c>
      <c r="Q22" s="4">
        <f t="shared" si="21"/>
        <v>25</v>
      </c>
      <c r="R22">
        <f t="shared" si="0"/>
        <v>250000</v>
      </c>
      <c r="S22">
        <f t="shared" si="1"/>
        <v>-42249.110504621502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-7722.381868867581</v>
      </c>
      <c r="AC22">
        <f t="shared" si="2"/>
        <v>-7948.612800300928</v>
      </c>
      <c r="AE22">
        <f t="shared" si="3"/>
        <v>0</v>
      </c>
      <c r="AF22">
        <f t="shared" si="4"/>
        <v>0</v>
      </c>
      <c r="AG22">
        <f t="shared" si="4"/>
        <v>-4.7034202053978476</v>
      </c>
      <c r="AH22">
        <f t="shared" si="5"/>
        <v>-9513.7901425095679</v>
      </c>
      <c r="AI22">
        <f t="shared" si="6"/>
        <v>-9518.4935627149662</v>
      </c>
      <c r="AJ22">
        <f t="shared" si="7"/>
        <v>226.230931433347</v>
      </c>
      <c r="AK22">
        <f t="shared" si="22"/>
        <v>-540.56673082073075</v>
      </c>
      <c r="AL22">
        <f t="shared" si="8"/>
        <v>-9832.8293621023495</v>
      </c>
      <c r="AN22">
        <f t="shared" si="9"/>
        <v>0</v>
      </c>
      <c r="AO22">
        <f t="shared" si="9"/>
        <v>0</v>
      </c>
      <c r="AP22">
        <f t="shared" si="9"/>
        <v>-0.85693482383434871</v>
      </c>
      <c r="AQ22">
        <f t="shared" si="9"/>
        <v>-1733.3552444266008</v>
      </c>
      <c r="AR22">
        <f t="shared" si="9"/>
        <v>-1734.2121792504354</v>
      </c>
      <c r="AS22">
        <f t="shared" si="9"/>
        <v>41.217912690690021</v>
      </c>
      <c r="AT22">
        <f t="shared" si="9"/>
        <v>-98.488001500471825</v>
      </c>
      <c r="AU22">
        <f t="shared" si="9"/>
        <v>-1791.4822680602169</v>
      </c>
      <c r="AW22">
        <v>19</v>
      </c>
      <c r="AX22">
        <f>IF(Z22&gt;0, (R22*SUMPRODUCT(K22:$K$98, X22:$X$98)-K22*$AZ$3)/Z22, 0)</f>
        <v>-42249.110504621502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0.18820168900000001</v>
      </c>
      <c r="Q23" s="4">
        <f t="shared" si="21"/>
        <v>25</v>
      </c>
      <c r="R23">
        <f t="shared" si="0"/>
        <v>250000</v>
      </c>
      <c r="S23">
        <f t="shared" si="1"/>
        <v>-53358.56947778078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-7948.612800300928</v>
      </c>
      <c r="AC23">
        <f t="shared" si="2"/>
        <v>-8049.0214863451392</v>
      </c>
      <c r="AE23">
        <f t="shared" si="3"/>
        <v>0</v>
      </c>
      <c r="AF23">
        <f t="shared" si="4"/>
        <v>0</v>
      </c>
      <c r="AG23">
        <f t="shared" si="4"/>
        <v>-3.771194376611267</v>
      </c>
      <c r="AH23">
        <f t="shared" si="5"/>
        <v>-8851.916267326018</v>
      </c>
      <c r="AI23">
        <f t="shared" si="6"/>
        <v>-8855.6874617026297</v>
      </c>
      <c r="AJ23">
        <f t="shared" si="7"/>
        <v>100.40868604421121</v>
      </c>
      <c r="AK23">
        <f t="shared" si="22"/>
        <v>-556.40289602106498</v>
      </c>
      <c r="AL23">
        <f t="shared" si="8"/>
        <v>-9311.6816716794838</v>
      </c>
      <c r="AN23">
        <f t="shared" si="9"/>
        <v>0</v>
      </c>
      <c r="AO23">
        <f t="shared" si="9"/>
        <v>0</v>
      </c>
      <c r="AP23">
        <f t="shared" si="9"/>
        <v>-0.61347222713166361</v>
      </c>
      <c r="AQ23">
        <f t="shared" si="9"/>
        <v>-1439.9694750762667</v>
      </c>
      <c r="AR23">
        <f t="shared" si="9"/>
        <v>-1440.5829473033984</v>
      </c>
      <c r="AS23">
        <f t="shared" si="9"/>
        <v>16.333801469617466</v>
      </c>
      <c r="AT23">
        <f t="shared" si="9"/>
        <v>-90.511835168589371</v>
      </c>
      <c r="AU23">
        <f t="shared" si="9"/>
        <v>-1514.7609810023703</v>
      </c>
      <c r="AW23">
        <v>20</v>
      </c>
      <c r="AX23">
        <f>IF(Z23&gt;0, (R23*SUMPRODUCT(K23:$K$98, X23:$X$98)-K23*$AZ$3)/Z23, 0)</f>
        <v>-53358.56947778078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0.21316064300000001</v>
      </c>
      <c r="Q24" s="4">
        <f t="shared" si="21"/>
        <v>25</v>
      </c>
      <c r="R24">
        <f t="shared" si="0"/>
        <v>250000</v>
      </c>
      <c r="S24">
        <f t="shared" si="1"/>
        <v>-68532.986402678973</v>
      </c>
      <c r="U24">
        <f t="shared" si="13"/>
        <v>0.21316064300000001</v>
      </c>
      <c r="V24">
        <f t="shared" si="14"/>
        <v>0.01</v>
      </c>
      <c r="W24">
        <f t="shared" si="15"/>
        <v>0.15084777506445068</v>
      </c>
      <c r="X24">
        <f t="shared" si="16"/>
        <v>3.2154808727857677E-2</v>
      </c>
      <c r="Y24">
        <f t="shared" si="17"/>
        <v>1.5084777506445069E-3</v>
      </c>
      <c r="Z24">
        <f t="shared" si="18"/>
        <v>0.1171844885859485</v>
      </c>
      <c r="AB24">
        <f t="shared" si="19"/>
        <v>-8049.0214863451392</v>
      </c>
      <c r="AC24">
        <f t="shared" si="2"/>
        <v>-8031.0029628656976</v>
      </c>
      <c r="AE24">
        <f t="shared" si="3"/>
        <v>0</v>
      </c>
      <c r="AF24">
        <f t="shared" si="4"/>
        <v>0</v>
      </c>
      <c r="AG24">
        <f t="shared" si="4"/>
        <v>-2.9296122146487127</v>
      </c>
      <c r="AH24">
        <f t="shared" si="5"/>
        <v>-8038.7021819644197</v>
      </c>
      <c r="AI24">
        <f t="shared" si="6"/>
        <v>-8041.6317941790685</v>
      </c>
      <c r="AJ24">
        <f t="shared" si="7"/>
        <v>-18.018523479441683</v>
      </c>
      <c r="AK24">
        <f t="shared" si="22"/>
        <v>-563.43150404415985</v>
      </c>
      <c r="AL24">
        <f t="shared" si="8"/>
        <v>-8623.0818217026699</v>
      </c>
      <c r="AN24">
        <f t="shared" si="9"/>
        <v>0</v>
      </c>
      <c r="AO24">
        <f t="shared" si="9"/>
        <v>0</v>
      </c>
      <c r="AP24">
        <f t="shared" si="9"/>
        <v>-0.42550836648421381</v>
      </c>
      <c r="AQ24">
        <f t="shared" si="9"/>
        <v>-1167.5726285538167</v>
      </c>
      <c r="AR24">
        <f t="shared" si="9"/>
        <v>-1167.9981369203008</v>
      </c>
      <c r="AS24">
        <f t="shared" si="9"/>
        <v>-2.6170810095130732</v>
      </c>
      <c r="AT24">
        <f t="shared" si="9"/>
        <v>-81.835001135234464</v>
      </c>
      <c r="AU24">
        <f t="shared" si="9"/>
        <v>-1252.4502190650483</v>
      </c>
      <c r="AW24">
        <v>21</v>
      </c>
      <c r="AX24">
        <f>IF(Z24&gt;0, (R24*SUMPRODUCT(K24:$K$98, X24:$X$98)-K24*$AZ$3)/Z24, 0)</f>
        <v>-68532.986402678973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0.241823134</v>
      </c>
      <c r="Q25" s="4">
        <f t="shared" si="21"/>
        <v>25</v>
      </c>
      <c r="R25">
        <f t="shared" si="0"/>
        <v>250000</v>
      </c>
      <c r="S25">
        <f t="shared" si="1"/>
        <v>-90069.295746917589</v>
      </c>
      <c r="U25">
        <f t="shared" si="13"/>
        <v>0.241823134</v>
      </c>
      <c r="V25">
        <f t="shared" si="14"/>
        <v>0.01</v>
      </c>
      <c r="W25">
        <f t="shared" si="15"/>
        <v>0.1171844885859485</v>
      </c>
      <c r="X25">
        <f t="shared" si="16"/>
        <v>2.8337920286041294E-2</v>
      </c>
      <c r="Y25">
        <f t="shared" si="17"/>
        <v>1.171844885859485E-3</v>
      </c>
      <c r="Z25">
        <f t="shared" si="18"/>
        <v>8.7674723414047723E-2</v>
      </c>
      <c r="AB25">
        <f t="shared" si="19"/>
        <v>-8031.0029628656976</v>
      </c>
      <c r="AC25">
        <f t="shared" si="2"/>
        <v>-7896.8005927090644</v>
      </c>
      <c r="AE25">
        <f t="shared" si="3"/>
        <v>0</v>
      </c>
      <c r="AF25">
        <f t="shared" si="4"/>
        <v>0</v>
      </c>
      <c r="AG25">
        <f t="shared" si="4"/>
        <v>-2.1918680853511932</v>
      </c>
      <c r="AH25">
        <f t="shared" si="5"/>
        <v>-7084.4800715103238</v>
      </c>
      <c r="AI25">
        <f t="shared" si="6"/>
        <v>-7086.6719395956752</v>
      </c>
      <c r="AJ25">
        <f t="shared" si="7"/>
        <v>-134.20237015663315</v>
      </c>
      <c r="AK25">
        <f t="shared" si="22"/>
        <v>-562.17020740059888</v>
      </c>
      <c r="AL25">
        <f t="shared" si="8"/>
        <v>-7783.0445171529072</v>
      </c>
      <c r="AN25">
        <f t="shared" si="9"/>
        <v>0</v>
      </c>
      <c r="AO25">
        <f t="shared" si="9"/>
        <v>0</v>
      </c>
      <c r="AP25">
        <f t="shared" si="9"/>
        <v>-0.28424599651155225</v>
      </c>
      <c r="AQ25">
        <f t="shared" si="9"/>
        <v>-918.73006005743866</v>
      </c>
      <c r="AR25">
        <f t="shared" si="9"/>
        <v>-919.01430605395024</v>
      </c>
      <c r="AS25">
        <f t="shared" si="9"/>
        <v>-17.403641530403664</v>
      </c>
      <c r="AT25">
        <f t="shared" si="9"/>
        <v>-72.903397736221905</v>
      </c>
      <c r="AU25">
        <f t="shared" si="9"/>
        <v>-1009.3213453205759</v>
      </c>
      <c r="AW25">
        <v>22</v>
      </c>
      <c r="AX25">
        <f>IF(Z25&gt;0, (R25*SUMPRODUCT(K25:$K$98, X25:$X$98)-K25*$AZ$3)/Z25, 0)</f>
        <v>-90069.295746917589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0.27493253200000001</v>
      </c>
      <c r="Q26" s="4">
        <f t="shared" si="21"/>
        <v>25</v>
      </c>
      <c r="R26">
        <f t="shared" si="0"/>
        <v>250000</v>
      </c>
      <c r="S26">
        <f t="shared" si="1"/>
        <v>-122074.07109142389</v>
      </c>
      <c r="U26">
        <f t="shared" si="13"/>
        <v>0.27493253200000001</v>
      </c>
      <c r="V26">
        <f t="shared" si="14"/>
        <v>0.01</v>
      </c>
      <c r="W26">
        <f t="shared" si="15"/>
        <v>8.7674723414047723E-2</v>
      </c>
      <c r="X26">
        <f t="shared" si="16"/>
        <v>2.4104633700623827E-2</v>
      </c>
      <c r="Y26">
        <f t="shared" si="17"/>
        <v>8.7674723414047728E-4</v>
      </c>
      <c r="Z26">
        <f t="shared" si="18"/>
        <v>6.2693342479283418E-2</v>
      </c>
      <c r="AB26">
        <f t="shared" si="19"/>
        <v>-7896.8005927090644</v>
      </c>
      <c r="AC26">
        <f t="shared" si="2"/>
        <v>-7653.2315467750295</v>
      </c>
      <c r="AE26">
        <f t="shared" si="3"/>
        <v>0</v>
      </c>
      <c r="AF26">
        <f t="shared" si="4"/>
        <v>0</v>
      </c>
      <c r="AG26">
        <f t="shared" si="4"/>
        <v>-1.5673335619820854</v>
      </c>
      <c r="AH26">
        <f t="shared" si="5"/>
        <v>-6026.158425155957</v>
      </c>
      <c r="AI26">
        <f t="shared" si="6"/>
        <v>-6027.7257587179392</v>
      </c>
      <c r="AJ26">
        <f t="shared" si="7"/>
        <v>-243.56904593403488</v>
      </c>
      <c r="AK26">
        <f t="shared" si="22"/>
        <v>-552.77604148963451</v>
      </c>
      <c r="AL26">
        <f t="shared" si="8"/>
        <v>-6824.0708461416089</v>
      </c>
      <c r="AN26">
        <f t="shared" si="9"/>
        <v>0</v>
      </c>
      <c r="AO26">
        <f t="shared" si="9"/>
        <v>0</v>
      </c>
      <c r="AP26">
        <f t="shared" si="9"/>
        <v>-0.18147773662022543</v>
      </c>
      <c r="AQ26">
        <f t="shared" si="9"/>
        <v>-697.75421010521632</v>
      </c>
      <c r="AR26">
        <f t="shared" si="9"/>
        <v>-697.93568784183663</v>
      </c>
      <c r="AS26">
        <f t="shared" si="9"/>
        <v>-28.202266728058234</v>
      </c>
      <c r="AT26">
        <f t="shared" si="9"/>
        <v>-64.004591811690759</v>
      </c>
      <c r="AU26">
        <f t="shared" si="9"/>
        <v>-790.14254638158559</v>
      </c>
      <c r="AW26">
        <v>23</v>
      </c>
      <c r="AX26">
        <f>IF(Z26&gt;0, (R26*SUMPRODUCT(K26:$K$98, X26:$X$98)-K26*$AZ$3)/Z26, 0)</f>
        <v>-122074.07109142389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0.31195269799999997</v>
      </c>
      <c r="Q27" s="4">
        <f t="shared" si="21"/>
        <v>25</v>
      </c>
      <c r="R27">
        <f t="shared" si="0"/>
        <v>250000</v>
      </c>
      <c r="S27">
        <f t="shared" si="1"/>
        <v>-172039.09289443755</v>
      </c>
      <c r="U27">
        <f t="shared" si="13"/>
        <v>0.31195269799999997</v>
      </c>
      <c r="V27">
        <f t="shared" si="14"/>
        <v>0.01</v>
      </c>
      <c r="W27">
        <f t="shared" si="15"/>
        <v>6.2693342479283418E-2</v>
      </c>
      <c r="X27">
        <f t="shared" si="16"/>
        <v>1.955735733305047E-2</v>
      </c>
      <c r="Y27">
        <f t="shared" si="17"/>
        <v>6.2693342479283414E-4</v>
      </c>
      <c r="Z27">
        <f t="shared" si="18"/>
        <v>4.2509051721440108E-2</v>
      </c>
      <c r="AB27">
        <f t="shared" si="19"/>
        <v>-7653.2315467750295</v>
      </c>
      <c r="AC27">
        <f t="shared" si="2"/>
        <v>-7313.2186979592852</v>
      </c>
      <c r="AE27">
        <f t="shared" si="3"/>
        <v>0</v>
      </c>
      <c r="AF27">
        <f t="shared" si="4"/>
        <v>0</v>
      </c>
      <c r="AG27">
        <f t="shared" si="4"/>
        <v>-1.0627262930360026</v>
      </c>
      <c r="AH27">
        <f t="shared" si="5"/>
        <v>-4889.3393332626174</v>
      </c>
      <c r="AI27">
        <f t="shared" si="6"/>
        <v>-4890.4020595556531</v>
      </c>
      <c r="AJ27">
        <f t="shared" si="7"/>
        <v>-340.01284881574429</v>
      </c>
      <c r="AK27">
        <f t="shared" si="22"/>
        <v>-535.72620827425214</v>
      </c>
      <c r="AL27">
        <f t="shared" si="8"/>
        <v>-5766.1411166456492</v>
      </c>
      <c r="AN27">
        <f t="shared" si="9"/>
        <v>0</v>
      </c>
      <c r="AO27">
        <f t="shared" si="9"/>
        <v>0</v>
      </c>
      <c r="AP27">
        <f t="shared" si="9"/>
        <v>-0.10986650865036644</v>
      </c>
      <c r="AQ27">
        <f t="shared" si="9"/>
        <v>-505.46847826439921</v>
      </c>
      <c r="AR27">
        <f t="shared" si="9"/>
        <v>-505.57834477304954</v>
      </c>
      <c r="AS27">
        <f t="shared" si="9"/>
        <v>-35.15112483848668</v>
      </c>
      <c r="AT27">
        <f t="shared" si="9"/>
        <v>-55.384315304220252</v>
      </c>
      <c r="AU27">
        <f t="shared" si="9"/>
        <v>-596.11378491575647</v>
      </c>
      <c r="AW27">
        <v>24</v>
      </c>
      <c r="AX27">
        <f>IF(Z27&gt;0, (R27*SUMPRODUCT(K27:$K$98, X27:$X$98)-K27*$AZ$3)/Z27, 0)</f>
        <v>-172039.09289443755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0.35315455400000001</v>
      </c>
      <c r="Q28" s="4">
        <f t="shared" si="21"/>
        <v>25</v>
      </c>
      <c r="R28">
        <f t="shared" si="0"/>
        <v>250000</v>
      </c>
      <c r="S28">
        <f t="shared" si="1"/>
        <v>-254587.27980648252</v>
      </c>
      <c r="U28">
        <f t="shared" si="13"/>
        <v>0.35315455400000001</v>
      </c>
      <c r="V28">
        <f t="shared" si="14"/>
        <v>0.01</v>
      </c>
      <c r="W28">
        <f t="shared" si="15"/>
        <v>4.2509051721440108E-2</v>
      </c>
      <c r="X28">
        <f t="shared" si="16"/>
        <v>1.5012265201648113E-2</v>
      </c>
      <c r="Y28">
        <f t="shared" si="17"/>
        <v>4.2509051721440107E-4</v>
      </c>
      <c r="Z28">
        <f t="shared" si="18"/>
        <v>2.7071696002577594E-2</v>
      </c>
      <c r="AB28">
        <f t="shared" si="19"/>
        <v>-7313.2186979592852</v>
      </c>
      <c r="AC28">
        <f t="shared" si="2"/>
        <v>-6892.1094450442561</v>
      </c>
      <c r="AE28">
        <f t="shared" si="3"/>
        <v>0</v>
      </c>
      <c r="AF28">
        <f t="shared" si="4"/>
        <v>0</v>
      </c>
      <c r="AG28">
        <f t="shared" si="4"/>
        <v>-0.67679240006443986</v>
      </c>
      <c r="AH28">
        <f t="shared" si="5"/>
        <v>-3753.0663004120283</v>
      </c>
      <c r="AI28">
        <f t="shared" si="6"/>
        <v>-3753.743092812093</v>
      </c>
      <c r="AJ28">
        <f t="shared" si="7"/>
        <v>-421.10925291502917</v>
      </c>
      <c r="AK28">
        <f t="shared" si="22"/>
        <v>-511.92530885715001</v>
      </c>
      <c r="AL28">
        <f t="shared" si="8"/>
        <v>-4686.7776545842726</v>
      </c>
      <c r="AN28">
        <f t="shared" si="9"/>
        <v>0</v>
      </c>
      <c r="AO28">
        <f t="shared" si="9"/>
        <v>0</v>
      </c>
      <c r="AP28">
        <f t="shared" si="9"/>
        <v>-6.2471415805272747E-2</v>
      </c>
      <c r="AQ28">
        <f t="shared" si="9"/>
        <v>-346.42730233890444</v>
      </c>
      <c r="AR28">
        <f t="shared" si="9"/>
        <v>-346.48977375470974</v>
      </c>
      <c r="AS28">
        <f t="shared" si="9"/>
        <v>-38.870547653605058</v>
      </c>
      <c r="AT28">
        <f t="shared" si="9"/>
        <v>-47.253336219219797</v>
      </c>
      <c r="AU28">
        <f t="shared" si="9"/>
        <v>-432.61365762753468</v>
      </c>
      <c r="AW28">
        <v>25</v>
      </c>
      <c r="AX28">
        <f>IF(Z28&gt;0, (R28*SUMPRODUCT(K28:$K$98, X28:$X$98)-K28*$AZ$3)/Z28, 0)</f>
        <v>-254587.27980648252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0.39812553899999997</v>
      </c>
      <c r="Q29" s="4">
        <f t="shared" si="21"/>
        <v>25</v>
      </c>
      <c r="R29">
        <f t="shared" si="0"/>
        <v>250000</v>
      </c>
      <c r="S29">
        <f t="shared" si="1"/>
        <v>-400125.88179551682</v>
      </c>
      <c r="U29">
        <f t="shared" si="13"/>
        <v>0.39812553899999997</v>
      </c>
      <c r="V29">
        <f t="shared" si="14"/>
        <v>0.01</v>
      </c>
      <c r="W29">
        <f t="shared" si="15"/>
        <v>2.7071696002577594E-2</v>
      </c>
      <c r="X29">
        <f t="shared" si="16"/>
        <v>1.077793356267035E-2</v>
      </c>
      <c r="Y29">
        <f t="shared" si="17"/>
        <v>2.7071696002577595E-4</v>
      </c>
      <c r="Z29">
        <f t="shared" si="18"/>
        <v>1.6023045479881471E-2</v>
      </c>
      <c r="AB29">
        <f t="shared" si="19"/>
        <v>-6892.1094450442561</v>
      </c>
      <c r="AC29">
        <f t="shared" si="2"/>
        <v>-6411.2352016872437</v>
      </c>
      <c r="AE29">
        <f t="shared" si="3"/>
        <v>0</v>
      </c>
      <c r="AF29">
        <f t="shared" si="4"/>
        <v>0</v>
      </c>
      <c r="AG29">
        <f t="shared" si="4"/>
        <v>-0.40057613699703676</v>
      </c>
      <c r="AH29">
        <f t="shared" si="5"/>
        <v>-2694.4833906675872</v>
      </c>
      <c r="AI29">
        <f t="shared" si="6"/>
        <v>-2694.8839668045844</v>
      </c>
      <c r="AJ29">
        <f t="shared" si="7"/>
        <v>-480.87424335701235</v>
      </c>
      <c r="AK29">
        <f t="shared" si="22"/>
        <v>-482.44766115309795</v>
      </c>
      <c r="AL29">
        <f t="shared" si="8"/>
        <v>-3658.2058713146948</v>
      </c>
      <c r="AN29">
        <f t="shared" si="9"/>
        <v>0</v>
      </c>
      <c r="AO29">
        <f t="shared" si="9"/>
        <v>0</v>
      </c>
      <c r="AP29">
        <f t="shared" si="9"/>
        <v>-3.3013603176475614E-2</v>
      </c>
      <c r="AQ29">
        <f t="shared" si="9"/>
        <v>-222.06666151399398</v>
      </c>
      <c r="AR29">
        <f t="shared" si="9"/>
        <v>-222.09967511717048</v>
      </c>
      <c r="AS29">
        <f t="shared" si="9"/>
        <v>-39.631395836476919</v>
      </c>
      <c r="AT29">
        <f t="shared" si="9"/>
        <v>-39.761069538810219</v>
      </c>
      <c r="AU29">
        <f t="shared" si="9"/>
        <v>-301.49214049245762</v>
      </c>
      <c r="AW29">
        <v>26</v>
      </c>
      <c r="AX29">
        <f>IF(Z29&gt;0, (R29*SUMPRODUCT(K29:$K$98, X29:$X$98)-K29*$AZ$3)/Z29, 0)</f>
        <v>-400125.88179551682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0.44755673899999998</v>
      </c>
      <c r="Q30" s="4">
        <f t="shared" si="21"/>
        <v>25</v>
      </c>
      <c r="R30">
        <f t="shared" si="0"/>
        <v>250000</v>
      </c>
      <c r="S30">
        <f t="shared" si="1"/>
        <v>-678200.15742206899</v>
      </c>
      <c r="U30">
        <f t="shared" si="13"/>
        <v>0.44755673899999998</v>
      </c>
      <c r="V30">
        <f t="shared" si="14"/>
        <v>0.01</v>
      </c>
      <c r="W30">
        <f t="shared" si="15"/>
        <v>1.6023045479881471E-2</v>
      </c>
      <c r="X30">
        <f t="shared" si="16"/>
        <v>7.1712219838244414E-3</v>
      </c>
      <c r="Y30">
        <f t="shared" si="17"/>
        <v>1.6023045479881471E-4</v>
      </c>
      <c r="Z30">
        <f t="shared" si="18"/>
        <v>8.6915930412582165E-3</v>
      </c>
      <c r="AB30">
        <f t="shared" si="19"/>
        <v>-6411.2352016872437</v>
      </c>
      <c r="AC30">
        <f t="shared" si="2"/>
        <v>-5894.6397688298821</v>
      </c>
      <c r="AE30">
        <f t="shared" si="3"/>
        <v>0</v>
      </c>
      <c r="AF30">
        <f t="shared" si="4"/>
        <v>0</v>
      </c>
      <c r="AG30">
        <f t="shared" si="4"/>
        <v>-0.21728982603145541</v>
      </c>
      <c r="AH30">
        <f t="shared" si="5"/>
        <v>-1792.8054959561102</v>
      </c>
      <c r="AI30">
        <f t="shared" si="6"/>
        <v>-1793.0227857821417</v>
      </c>
      <c r="AJ30">
        <f t="shared" si="7"/>
        <v>-516.59543285736163</v>
      </c>
      <c r="AK30">
        <f t="shared" si="22"/>
        <v>-448.78646411810712</v>
      </c>
      <c r="AL30">
        <f t="shared" si="8"/>
        <v>-2758.4046827576108</v>
      </c>
      <c r="AN30">
        <f t="shared" si="9"/>
        <v>0</v>
      </c>
      <c r="AO30">
        <f t="shared" si="9"/>
        <v>0</v>
      </c>
      <c r="AP30">
        <f t="shared" si="9"/>
        <v>-1.5989291575363745E-2</v>
      </c>
      <c r="AQ30">
        <f t="shared" si="9"/>
        <v>-131.92375518128097</v>
      </c>
      <c r="AR30">
        <f t="shared" si="9"/>
        <v>-131.93974447285632</v>
      </c>
      <c r="AS30">
        <f t="shared" si="9"/>
        <v>-38.013721826358598</v>
      </c>
      <c r="AT30">
        <f t="shared" si="9"/>
        <v>-33.023992705586458</v>
      </c>
      <c r="AU30">
        <f t="shared" si="9"/>
        <v>-202.9774590048014</v>
      </c>
      <c r="AW30">
        <v>27</v>
      </c>
      <c r="AX30">
        <f>IF(Z30&gt;0, (R30*SUMPRODUCT(K30:$K$98, X30:$X$98)-K30*$AZ$3)/Z30, 0)</f>
        <v>-678200.15742206899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0.50316588799999995</v>
      </c>
      <c r="Q31" s="4">
        <f t="shared" si="21"/>
        <v>25</v>
      </c>
      <c r="R31">
        <f t="shared" si="0"/>
        <v>250000</v>
      </c>
      <c r="S31">
        <f t="shared" si="1"/>
        <v>-1268395.6809499098</v>
      </c>
      <c r="U31">
        <f t="shared" si="13"/>
        <v>0.50316588799999995</v>
      </c>
      <c r="V31">
        <f t="shared" si="14"/>
        <v>0.01</v>
      </c>
      <c r="W31">
        <f t="shared" si="15"/>
        <v>8.6915930412582165E-3</v>
      </c>
      <c r="X31">
        <f t="shared" si="16"/>
        <v>4.3733131307393111E-3</v>
      </c>
      <c r="Y31">
        <f t="shared" si="17"/>
        <v>8.691593041258216E-5</v>
      </c>
      <c r="Z31">
        <f t="shared" si="18"/>
        <v>4.2313639801063235E-3</v>
      </c>
      <c r="AB31">
        <f t="shared" si="19"/>
        <v>-5894.6397688298821</v>
      </c>
      <c r="AC31">
        <f t="shared" si="2"/>
        <v>-5367.0437968938813</v>
      </c>
      <c r="AE31">
        <f t="shared" si="3"/>
        <v>0</v>
      </c>
      <c r="AF31">
        <f t="shared" si="4"/>
        <v>0</v>
      </c>
      <c r="AG31">
        <f t="shared" si="4"/>
        <v>-0.10578409950265809</v>
      </c>
      <c r="AH31">
        <f t="shared" si="5"/>
        <v>-1093.3282826848279</v>
      </c>
      <c r="AI31">
        <f t="shared" si="6"/>
        <v>-1093.4340667843305</v>
      </c>
      <c r="AJ31">
        <f t="shared" si="7"/>
        <v>-527.59597193600075</v>
      </c>
      <c r="AK31">
        <f t="shared" si="22"/>
        <v>-412.62478381809177</v>
      </c>
      <c r="AL31">
        <f t="shared" si="8"/>
        <v>-2033.6548225384231</v>
      </c>
      <c r="AN31">
        <f t="shared" si="9"/>
        <v>0</v>
      </c>
      <c r="AO31">
        <f t="shared" si="9"/>
        <v>0</v>
      </c>
      <c r="AP31">
        <f t="shared" si="9"/>
        <v>-6.9501183621440091E-3</v>
      </c>
      <c r="AQ31">
        <f t="shared" si="9"/>
        <v>-71.832732982221586</v>
      </c>
      <c r="AR31">
        <f t="shared" si="9"/>
        <v>-71.839683100583727</v>
      </c>
      <c r="AS31">
        <f t="shared" si="9"/>
        <v>-34.663569190315556</v>
      </c>
      <c r="AT31">
        <f t="shared" si="9"/>
        <v>-27.109850158697636</v>
      </c>
      <c r="AU31">
        <f t="shared" si="9"/>
        <v>-133.61310244959694</v>
      </c>
      <c r="AW31">
        <v>28</v>
      </c>
      <c r="AX31">
        <f>IF(Z31&gt;0, (R31*SUMPRODUCT(K31:$K$98, X31:$X$98)-K31*$AZ$3)/Z31, 0)</f>
        <v>-1268395.6809499098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0.56565928300000001</v>
      </c>
      <c r="Q32" s="4">
        <f t="shared" si="21"/>
        <v>25</v>
      </c>
      <c r="R32">
        <f t="shared" si="0"/>
        <v>250000</v>
      </c>
      <c r="S32">
        <f t="shared" si="1"/>
        <v>-2701148.1574224569</v>
      </c>
      <c r="U32">
        <f t="shared" si="13"/>
        <v>0.56565928300000001</v>
      </c>
      <c r="V32">
        <f t="shared" si="14"/>
        <v>0.01</v>
      </c>
      <c r="W32">
        <f t="shared" si="15"/>
        <v>4.2313639801063235E-3</v>
      </c>
      <c r="X32">
        <f t="shared" si="16"/>
        <v>2.3935103150989692E-3</v>
      </c>
      <c r="Y32">
        <f t="shared" si="17"/>
        <v>4.2313639801063237E-5</v>
      </c>
      <c r="Z32">
        <f t="shared" si="18"/>
        <v>1.795540025206291E-3</v>
      </c>
      <c r="AB32">
        <f t="shared" si="19"/>
        <v>-5367.0437968938813</v>
      </c>
      <c r="AC32">
        <f t="shared" si="2"/>
        <v>-4850.0196306642447</v>
      </c>
      <c r="AE32">
        <f t="shared" si="3"/>
        <v>0</v>
      </c>
      <c r="AF32">
        <f t="shared" si="4"/>
        <v>0</v>
      </c>
      <c r="AG32">
        <f t="shared" si="4"/>
        <v>-4.4888500630157278E-2</v>
      </c>
      <c r="AH32">
        <f t="shared" si="5"/>
        <v>-598.37757877474235</v>
      </c>
      <c r="AI32">
        <f t="shared" si="6"/>
        <v>-598.42246727537247</v>
      </c>
      <c r="AJ32">
        <f t="shared" si="7"/>
        <v>-517.02416622963665</v>
      </c>
      <c r="AK32">
        <f t="shared" si="22"/>
        <v>-375.69306578257175</v>
      </c>
      <c r="AL32">
        <f t="shared" si="8"/>
        <v>-1491.1396992875809</v>
      </c>
      <c r="AN32">
        <f t="shared" si="9"/>
        <v>0</v>
      </c>
      <c r="AO32">
        <f t="shared" si="9"/>
        <v>0</v>
      </c>
      <c r="AP32">
        <f t="shared" si="9"/>
        <v>-2.6332305437741558E-3</v>
      </c>
      <c r="AQ32">
        <f t="shared" si="9"/>
        <v>-35.10177651335281</v>
      </c>
      <c r="AR32">
        <f t="shared" si="9"/>
        <v>-35.104409743896582</v>
      </c>
      <c r="AS32">
        <f t="shared" si="9"/>
        <v>-30.329456481569174</v>
      </c>
      <c r="AT32">
        <f t="shared" si="9"/>
        <v>-22.038750281585308</v>
      </c>
      <c r="AU32">
        <f t="shared" si="9"/>
        <v>-87.472616507051072</v>
      </c>
      <c r="AW32">
        <v>29</v>
      </c>
      <c r="AX32">
        <f>IF(Z32&gt;0, (R32*SUMPRODUCT(K32:$K$98, X32:$X$98)-K32*$AZ$3)/Z32, 0)</f>
        <v>-2701148.1574224569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0.63613866799999996</v>
      </c>
      <c r="Q33" s="4">
        <f t="shared" si="21"/>
        <v>25</v>
      </c>
      <c r="R33">
        <f t="shared" si="0"/>
        <v>250000</v>
      </c>
      <c r="S33">
        <f t="shared" si="1"/>
        <v>-6861106.6421501534</v>
      </c>
      <c r="U33">
        <f t="shared" si="13"/>
        <v>0.63613866799999996</v>
      </c>
      <c r="V33">
        <f t="shared" si="14"/>
        <v>0.01</v>
      </c>
      <c r="W33">
        <f t="shared" si="15"/>
        <v>1.795540025206291E-3</v>
      </c>
      <c r="X33">
        <f t="shared" si="16"/>
        <v>1.1422124399754164E-3</v>
      </c>
      <c r="Y33">
        <f t="shared" si="17"/>
        <v>1.7955400252062911E-5</v>
      </c>
      <c r="Z33">
        <f t="shared" si="18"/>
        <v>6.3537218497881172E-4</v>
      </c>
      <c r="AB33">
        <f t="shared" si="19"/>
        <v>-4850.0196306642447</v>
      </c>
      <c r="AC33">
        <f t="shared" si="2"/>
        <v>-4359.3563185955809</v>
      </c>
      <c r="AE33">
        <f t="shared" si="3"/>
        <v>0</v>
      </c>
      <c r="AF33">
        <f t="shared" si="4"/>
        <v>0</v>
      </c>
      <c r="AG33">
        <f t="shared" si="4"/>
        <v>-1.5884304624470293E-2</v>
      </c>
      <c r="AH33">
        <f t="shared" si="5"/>
        <v>-285.55310999385409</v>
      </c>
      <c r="AI33">
        <f t="shared" si="6"/>
        <v>-285.56899429847857</v>
      </c>
      <c r="AJ33">
        <f t="shared" si="7"/>
        <v>-490.6633120686638</v>
      </c>
      <c r="AK33">
        <f t="shared" si="22"/>
        <v>-339.50137414649714</v>
      </c>
      <c r="AL33">
        <f t="shared" si="8"/>
        <v>-1115.7336805136397</v>
      </c>
      <c r="AN33">
        <f t="shared" si="9"/>
        <v>0</v>
      </c>
      <c r="AO33">
        <f t="shared" si="9"/>
        <v>0</v>
      </c>
      <c r="AP33">
        <f t="shared" si="9"/>
        <v>-8.3196291757411337E-4</v>
      </c>
      <c r="AQ33">
        <f t="shared" si="9"/>
        <v>-14.956247952262562</v>
      </c>
      <c r="AR33">
        <f t="shared" si="9"/>
        <v>-14.957079915180136</v>
      </c>
      <c r="AS33">
        <f t="shared" si="9"/>
        <v>-25.699184843531434</v>
      </c>
      <c r="AT33">
        <f t="shared" si="9"/>
        <v>-17.781864578460237</v>
      </c>
      <c r="AU33">
        <f t="shared" si="9"/>
        <v>-58.438129337171816</v>
      </c>
      <c r="AW33">
        <v>30</v>
      </c>
      <c r="AX33">
        <f>IF(Z33&gt;0, (R33*SUMPRODUCT(K33:$K$98, X33:$X$98)-K33*$AZ$3)/Z33, 0)</f>
        <v>-6861106.6421501534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0.71227412300000004</v>
      </c>
      <c r="Q34" s="4">
        <f t="shared" si="21"/>
        <v>25</v>
      </c>
      <c r="R34">
        <f t="shared" si="0"/>
        <v>250000</v>
      </c>
      <c r="S34">
        <f t="shared" si="1"/>
        <v>-22129066.088380799</v>
      </c>
      <c r="U34">
        <f t="shared" si="13"/>
        <v>0.71227412300000004</v>
      </c>
      <c r="V34">
        <f t="shared" si="14"/>
        <v>0.01</v>
      </c>
      <c r="W34">
        <f t="shared" si="15"/>
        <v>6.3537218497881172E-4</v>
      </c>
      <c r="X34">
        <f t="shared" si="16"/>
        <v>4.5255916583437689E-4</v>
      </c>
      <c r="Y34">
        <f t="shared" si="17"/>
        <v>6.3537218497881174E-6</v>
      </c>
      <c r="Z34">
        <f t="shared" si="18"/>
        <v>1.764592972946467E-4</v>
      </c>
      <c r="AB34">
        <f t="shared" si="19"/>
        <v>-4359.3563185955809</v>
      </c>
      <c r="AC34">
        <f t="shared" si="2"/>
        <v>-3904.8794517424722</v>
      </c>
      <c r="AE34">
        <f t="shared" si="3"/>
        <v>0</v>
      </c>
      <c r="AF34">
        <f t="shared" si="4"/>
        <v>0</v>
      </c>
      <c r="AG34">
        <f t="shared" si="4"/>
        <v>-4.4114824323661676E-3</v>
      </c>
      <c r="AH34">
        <f t="shared" si="5"/>
        <v>-113.13979145859422</v>
      </c>
      <c r="AI34">
        <f t="shared" si="6"/>
        <v>-113.14420294102658</v>
      </c>
      <c r="AJ34">
        <f t="shared" si="7"/>
        <v>-454.47686685310873</v>
      </c>
      <c r="AK34">
        <f t="shared" si="22"/>
        <v>-305.15494230169071</v>
      </c>
      <c r="AL34">
        <f t="shared" si="8"/>
        <v>-872.77601209582599</v>
      </c>
      <c r="AN34">
        <f t="shared" si="9"/>
        <v>0</v>
      </c>
      <c r="AO34">
        <f t="shared" si="9"/>
        <v>0</v>
      </c>
      <c r="AP34">
        <f t="shared" si="9"/>
        <v>-2.0630145617388332E-4</v>
      </c>
      <c r="AQ34">
        <f t="shared" si="9"/>
        <v>-5.2909433703894893</v>
      </c>
      <c r="AR34">
        <f t="shared" si="9"/>
        <v>-5.2911496718456634</v>
      </c>
      <c r="AS34">
        <f t="shared" si="9"/>
        <v>-21.253454109042249</v>
      </c>
      <c r="AT34">
        <f t="shared" si="9"/>
        <v>-14.270465749475926</v>
      </c>
      <c r="AU34">
        <f t="shared" ref="AU34:AU69" si="23">AL34*$K34</f>
        <v>-40.815069530363836</v>
      </c>
      <c r="AW34">
        <v>31</v>
      </c>
      <c r="AX34">
        <f>IF(Z34&gt;0, (R34*SUMPRODUCT(K34:$K$98, X34:$X$98)-K34*$AZ$3)/Z34, 0)</f>
        <v>-22129066.088380799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0.79182603500000004</v>
      </c>
      <c r="Q35" s="4">
        <f t="shared" si="21"/>
        <v>25</v>
      </c>
      <c r="R35">
        <f t="shared" si="0"/>
        <v>250000</v>
      </c>
      <c r="S35">
        <f t="shared" si="1"/>
        <v>-99830419.318855494</v>
      </c>
      <c r="U35">
        <f t="shared" si="13"/>
        <v>0.79182603500000004</v>
      </c>
      <c r="V35">
        <f t="shared" si="14"/>
        <v>0.01</v>
      </c>
      <c r="W35">
        <f t="shared" si="15"/>
        <v>1.764592972946467E-4</v>
      </c>
      <c r="X35">
        <f t="shared" si="16"/>
        <v>1.3972506571570634E-4</v>
      </c>
      <c r="Y35">
        <f t="shared" si="17"/>
        <v>1.7645929729464671E-6</v>
      </c>
      <c r="Z35">
        <f t="shared" si="18"/>
        <v>3.4969638605993902E-5</v>
      </c>
      <c r="AB35">
        <f t="shared" si="19"/>
        <v>-3904.8794517424722</v>
      </c>
      <c r="AC35">
        <f t="shared" si="2"/>
        <v>-3491.0336854652087</v>
      </c>
      <c r="AE35">
        <f t="shared" si="3"/>
        <v>0</v>
      </c>
      <c r="AF35">
        <f t="shared" ref="AF35:AG69" si="24">-$Z35*P35</f>
        <v>0</v>
      </c>
      <c r="AG35">
        <f t="shared" si="24"/>
        <v>-8.742409651498475E-4</v>
      </c>
      <c r="AH35">
        <f t="shared" si="5"/>
        <v>-34.931266428926584</v>
      </c>
      <c r="AI35">
        <f t="shared" ref="AI35:AI66" si="25">SUM(AE35:AH35)</f>
        <v>-34.932140669891737</v>
      </c>
      <c r="AJ35">
        <f t="shared" si="7"/>
        <v>-413.84576627726346</v>
      </c>
      <c r="AK35">
        <f t="shared" si="22"/>
        <v>-273.34156162197309</v>
      </c>
      <c r="AL35">
        <f t="shared" ref="AL35:AL69" si="26">SUM(AI35:AK35)</f>
        <v>-722.11946856912823</v>
      </c>
      <c r="AN35">
        <f t="shared" ref="AN35:AT69" si="27">AE35*$K35</f>
        <v>0</v>
      </c>
      <c r="AO35">
        <f t="shared" si="27"/>
        <v>0</v>
      </c>
      <c r="AP35">
        <f t="shared" si="27"/>
        <v>-3.6503194245760874E-5</v>
      </c>
      <c r="AQ35">
        <f t="shared" si="27"/>
        <v>-1.4585255719365386</v>
      </c>
      <c r="AR35">
        <f t="shared" si="27"/>
        <v>-1.4585620751307844</v>
      </c>
      <c r="AS35">
        <f t="shared" si="27"/>
        <v>-17.279780971617328</v>
      </c>
      <c r="AT35">
        <f t="shared" si="27"/>
        <v>-11.41314639450265</v>
      </c>
      <c r="AU35">
        <f t="shared" si="23"/>
        <v>-30.15148944125076</v>
      </c>
      <c r="AW35">
        <v>32</v>
      </c>
      <c r="AX35">
        <f>IF(Z35&gt;0, (R35*SUMPRODUCT(K35:$K$98, X35:$X$98)-K35*$AZ$3)/Z35, 0)</f>
        <v>-99830419.318855494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0.79399978000000004</v>
      </c>
      <c r="Q36" s="4">
        <f t="shared" si="21"/>
        <v>25</v>
      </c>
      <c r="R36">
        <f t="shared" si="0"/>
        <v>250000</v>
      </c>
      <c r="S36">
        <f t="shared" si="1"/>
        <v>-454951435.28051239</v>
      </c>
      <c r="U36">
        <f t="shared" si="13"/>
        <v>0.79399978000000004</v>
      </c>
      <c r="V36">
        <f t="shared" si="14"/>
        <v>0.01</v>
      </c>
      <c r="W36">
        <f t="shared" si="15"/>
        <v>3.4969638605993902E-5</v>
      </c>
      <c r="X36">
        <f t="shared" si="16"/>
        <v>2.7765885359838665E-5</v>
      </c>
      <c r="Y36">
        <f t="shared" si="17"/>
        <v>3.49696386059939E-7</v>
      </c>
      <c r="Z36">
        <f t="shared" si="18"/>
        <v>6.8540568600952979E-6</v>
      </c>
      <c r="AB36">
        <f t="shared" si="19"/>
        <v>-3491.0336854652087</v>
      </c>
      <c r="AC36">
        <f t="shared" si="2"/>
        <v>-3118.2630059945977</v>
      </c>
      <c r="AE36">
        <f t="shared" si="3"/>
        <v>0</v>
      </c>
      <c r="AF36">
        <f t="shared" si="24"/>
        <v>0</v>
      </c>
      <c r="AG36">
        <f t="shared" si="24"/>
        <v>-1.7135142150238246E-4</v>
      </c>
      <c r="AH36">
        <f t="shared" si="5"/>
        <v>-6.9414713399596666</v>
      </c>
      <c r="AI36">
        <f t="shared" si="25"/>
        <v>-6.9416426913811691</v>
      </c>
      <c r="AJ36">
        <f t="shared" si="7"/>
        <v>-372.77067947061096</v>
      </c>
      <c r="AK36">
        <f t="shared" si="22"/>
        <v>-244.37235798256464</v>
      </c>
      <c r="AL36">
        <f t="shared" si="26"/>
        <v>-624.08468014455673</v>
      </c>
      <c r="AN36">
        <f t="shared" si="27"/>
        <v>0</v>
      </c>
      <c r="AO36">
        <f t="shared" si="27"/>
        <v>0</v>
      </c>
      <c r="AP36">
        <f t="shared" si="27"/>
        <v>-6.3880661632784511E-6</v>
      </c>
      <c r="AQ36">
        <f t="shared" si="27"/>
        <v>-0.2587815017895661</v>
      </c>
      <c r="AR36">
        <f t="shared" si="27"/>
        <v>-0.25878788985572937</v>
      </c>
      <c r="AS36">
        <f t="shared" si="27"/>
        <v>-13.897076215124471</v>
      </c>
      <c r="AT36">
        <f t="shared" si="27"/>
        <v>-9.1103229700798547</v>
      </c>
      <c r="AU36">
        <f t="shared" si="23"/>
        <v>-23.266187075060053</v>
      </c>
      <c r="AW36">
        <v>33</v>
      </c>
      <c r="AX36">
        <f>IF(Z36&gt;0, (R36*SUMPRODUCT(K36:$K$98, X36:$X$98)-K36*$AZ$3)/Z36, 0)</f>
        <v>-454951435.28051239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0.79634782599999998</v>
      </c>
      <c r="Q37" s="4">
        <f t="shared" si="21"/>
        <v>25</v>
      </c>
      <c r="R37">
        <f t="shared" si="0"/>
        <v>250000</v>
      </c>
      <c r="S37">
        <f t="shared" si="1"/>
        <v>-2097779138.7591894</v>
      </c>
      <c r="U37">
        <f t="shared" si="13"/>
        <v>0.79634782599999998</v>
      </c>
      <c r="V37">
        <f t="shared" si="14"/>
        <v>0.01</v>
      </c>
      <c r="W37">
        <f t="shared" si="15"/>
        <v>6.8540568600952979E-6</v>
      </c>
      <c r="X37">
        <f t="shared" si="16"/>
        <v>5.4582132798172768E-6</v>
      </c>
      <c r="Y37">
        <f t="shared" si="17"/>
        <v>6.8540568600952975E-8</v>
      </c>
      <c r="Z37">
        <f t="shared" si="18"/>
        <v>1.3273030116770682E-6</v>
      </c>
      <c r="AB37">
        <f t="shared" si="19"/>
        <v>-3118.2630059945977</v>
      </c>
      <c r="AC37">
        <f t="shared" si="2"/>
        <v>-2784.3885687083985</v>
      </c>
      <c r="AE37">
        <f t="shared" si="3"/>
        <v>0</v>
      </c>
      <c r="AF37">
        <f t="shared" si="24"/>
        <v>0</v>
      </c>
      <c r="AG37">
        <f t="shared" si="24"/>
        <v>-3.3182575291926701E-5</v>
      </c>
      <c r="AH37">
        <f t="shared" si="5"/>
        <v>-1.3645533199543192</v>
      </c>
      <c r="AI37">
        <f t="shared" si="25"/>
        <v>-1.3645865025296111</v>
      </c>
      <c r="AJ37">
        <f t="shared" si="7"/>
        <v>-333.87443728619928</v>
      </c>
      <c r="AK37">
        <f t="shared" si="22"/>
        <v>-218.27841041962185</v>
      </c>
      <c r="AL37">
        <f t="shared" si="26"/>
        <v>-553.51743420835078</v>
      </c>
      <c r="AN37">
        <f t="shared" si="27"/>
        <v>0</v>
      </c>
      <c r="AO37">
        <f t="shared" si="27"/>
        <v>0</v>
      </c>
      <c r="AP37">
        <f t="shared" si="27"/>
        <v>-1.1045204465845633E-6</v>
      </c>
      <c r="AQ37">
        <f t="shared" si="27"/>
        <v>-4.5420737513133531E-2</v>
      </c>
      <c r="AR37">
        <f t="shared" si="27"/>
        <v>-4.5421842033580115E-2</v>
      </c>
      <c r="AS37">
        <f t="shared" si="27"/>
        <v>-11.113397297534178</v>
      </c>
      <c r="AT37">
        <f t="shared" si="27"/>
        <v>-7.2656496741260179</v>
      </c>
      <c r="AU37">
        <f t="shared" si="23"/>
        <v>-18.424468813693778</v>
      </c>
      <c r="AW37">
        <v>34</v>
      </c>
      <c r="AX37">
        <f>IF(Z37&gt;0, (R37*SUMPRODUCT(K37:$K$98, X37:$X$98)-K37*$AZ$3)/Z37, 0)</f>
        <v>-2097779138.7591894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0.79893513299999996</v>
      </c>
      <c r="Q38" s="4">
        <f t="shared" si="21"/>
        <v>25</v>
      </c>
      <c r="R38">
        <f t="shared" si="0"/>
        <v>250000</v>
      </c>
      <c r="S38">
        <f t="shared" si="1"/>
        <v>-9803198801.2724037</v>
      </c>
      <c r="U38">
        <f t="shared" si="13"/>
        <v>0.79893513299999996</v>
      </c>
      <c r="V38">
        <f t="shared" si="14"/>
        <v>0.01</v>
      </c>
      <c r="W38">
        <f t="shared" si="15"/>
        <v>1.3273030116770682E-6</v>
      </c>
      <c r="X38">
        <f t="shared" si="16"/>
        <v>1.0604290081655189E-6</v>
      </c>
      <c r="Y38">
        <f t="shared" si="17"/>
        <v>1.3273030116770682E-8</v>
      </c>
      <c r="Z38">
        <f t="shared" si="18"/>
        <v>2.5360097339477853E-7</v>
      </c>
      <c r="AB38">
        <f t="shared" si="19"/>
        <v>-2784.3885687083985</v>
      </c>
      <c r="AC38">
        <f t="shared" si="2"/>
        <v>-2486.1007583852074</v>
      </c>
      <c r="AE38">
        <f t="shared" si="3"/>
        <v>0</v>
      </c>
      <c r="AF38">
        <f t="shared" si="24"/>
        <v>0</v>
      </c>
      <c r="AG38">
        <f t="shared" si="24"/>
        <v>-6.3400243348694631E-6</v>
      </c>
      <c r="AH38">
        <f t="shared" si="5"/>
        <v>-0.26510725204137975</v>
      </c>
      <c r="AI38">
        <f t="shared" si="25"/>
        <v>-0.26511359206571461</v>
      </c>
      <c r="AJ38">
        <f t="shared" si="7"/>
        <v>-298.28781032319102</v>
      </c>
      <c r="AK38">
        <f t="shared" si="22"/>
        <v>-194.90719980958792</v>
      </c>
      <c r="AL38">
        <f t="shared" si="26"/>
        <v>-493.46012372484461</v>
      </c>
      <c r="AN38">
        <f t="shared" si="27"/>
        <v>0</v>
      </c>
      <c r="AO38">
        <f t="shared" si="27"/>
        <v>0</v>
      </c>
      <c r="AP38">
        <f t="shared" si="27"/>
        <v>-1.8842415377273235E-7</v>
      </c>
      <c r="AQ38">
        <f t="shared" si="27"/>
        <v>-7.8789302669040849E-3</v>
      </c>
      <c r="AR38">
        <f t="shared" si="27"/>
        <v>-7.879118691057856E-3</v>
      </c>
      <c r="AS38">
        <f t="shared" si="27"/>
        <v>-8.8650492919639206</v>
      </c>
      <c r="AT38">
        <f t="shared" si="27"/>
        <v>-5.7925998779452019</v>
      </c>
      <c r="AU38">
        <f t="shared" si="23"/>
        <v>-14.665528288600179</v>
      </c>
      <c r="AW38">
        <v>35</v>
      </c>
      <c r="AX38">
        <f>IF(Z38&gt;0, (R38*SUMPRODUCT(K38:$K$98, X38:$X$98)-K38*$AZ$3)/Z38, 0)</f>
        <v>-9803198801.2724037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0.80179641700000004</v>
      </c>
      <c r="Q39" s="4">
        <f t="shared" si="21"/>
        <v>25</v>
      </c>
      <c r="R39">
        <f t="shared" si="0"/>
        <v>250000</v>
      </c>
      <c r="S39">
        <f t="shared" si="1"/>
        <v>-46507526517.036316</v>
      </c>
      <c r="U39">
        <f t="shared" si="13"/>
        <v>0.80179641700000004</v>
      </c>
      <c r="V39">
        <f t="shared" si="14"/>
        <v>0.01</v>
      </c>
      <c r="W39">
        <f t="shared" si="15"/>
        <v>2.5360097339477853E-7</v>
      </c>
      <c r="X39">
        <f t="shared" si="16"/>
        <v>2.0333635181564576E-7</v>
      </c>
      <c r="Y39">
        <f t="shared" si="17"/>
        <v>2.5360097339477853E-9</v>
      </c>
      <c r="Z39">
        <f t="shared" si="18"/>
        <v>4.7728611845184981E-8</v>
      </c>
      <c r="AB39">
        <f t="shared" si="19"/>
        <v>-2486.1007583852074</v>
      </c>
      <c r="AC39">
        <f t="shared" si="2"/>
        <v>-2219.7396810112741</v>
      </c>
      <c r="AE39">
        <f t="shared" si="3"/>
        <v>0</v>
      </c>
      <c r="AF39">
        <f t="shared" si="24"/>
        <v>0</v>
      </c>
      <c r="AG39">
        <f t="shared" si="24"/>
        <v>-1.1932152961296245E-6</v>
      </c>
      <c r="AH39">
        <f t="shared" si="5"/>
        <v>-5.0834087953911443E-2</v>
      </c>
      <c r="AI39">
        <f t="shared" si="25"/>
        <v>-5.0835281169207575E-2</v>
      </c>
      <c r="AJ39">
        <f t="shared" si="7"/>
        <v>-266.36107737393331</v>
      </c>
      <c r="AK39">
        <f t="shared" si="22"/>
        <v>-174.02705308696454</v>
      </c>
      <c r="AL39">
        <f t="shared" si="26"/>
        <v>-440.43896574206707</v>
      </c>
      <c r="AN39">
        <f t="shared" si="27"/>
        <v>0</v>
      </c>
      <c r="AO39">
        <f t="shared" si="27"/>
        <v>0</v>
      </c>
      <c r="AP39">
        <f t="shared" si="27"/>
        <v>-3.1662590056938553E-8</v>
      </c>
      <c r="AQ39">
        <f t="shared" si="27"/>
        <v>-1.3489090301003019E-3</v>
      </c>
      <c r="AR39">
        <f t="shared" si="27"/>
        <v>-1.3489406926903589E-3</v>
      </c>
      <c r="AS39">
        <f t="shared" si="27"/>
        <v>-7.0680300758557761</v>
      </c>
      <c r="AT39">
        <f t="shared" si="27"/>
        <v>-4.6178985959890415</v>
      </c>
      <c r="AU39">
        <f t="shared" si="23"/>
        <v>-11.687277612537509</v>
      </c>
      <c r="AW39">
        <v>36</v>
      </c>
      <c r="AX39">
        <f>IF(Z39&gt;0, (R39*SUMPRODUCT(K39:$K$98, X39:$X$98)-K39*$AZ$3)/Z39, 0)</f>
        <v>-46507526517.036316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0.804638195</v>
      </c>
      <c r="Q40" s="4">
        <f t="shared" si="21"/>
        <v>25</v>
      </c>
      <c r="R40">
        <f t="shared" si="0"/>
        <v>250000</v>
      </c>
      <c r="S40">
        <f t="shared" si="1"/>
        <v>-224019192461.81039</v>
      </c>
      <c r="U40">
        <f t="shared" si="13"/>
        <v>0.804638195</v>
      </c>
      <c r="V40">
        <f t="shared" si="14"/>
        <v>0.01</v>
      </c>
      <c r="W40">
        <f t="shared" si="15"/>
        <v>4.7728611845184981E-8</v>
      </c>
      <c r="X40">
        <f t="shared" si="16"/>
        <v>3.8404264084965262E-8</v>
      </c>
      <c r="Y40">
        <f t="shared" si="17"/>
        <v>4.772861184518498E-10</v>
      </c>
      <c r="Z40">
        <f t="shared" si="18"/>
        <v>8.8470616417678691E-9</v>
      </c>
      <c r="AB40">
        <f t="shared" si="19"/>
        <v>-2219.7396810112741</v>
      </c>
      <c r="AC40">
        <f t="shared" si="2"/>
        <v>-1981.9116046486965</v>
      </c>
      <c r="AE40">
        <f t="shared" si="3"/>
        <v>0</v>
      </c>
      <c r="AF40">
        <f t="shared" si="24"/>
        <v>0</v>
      </c>
      <c r="AG40">
        <f t="shared" si="24"/>
        <v>-2.2117654104419672E-7</v>
      </c>
      <c r="AH40">
        <f t="shared" si="5"/>
        <v>-9.6010660212413161E-3</v>
      </c>
      <c r="AI40">
        <f t="shared" si="25"/>
        <v>-9.60128719778236E-3</v>
      </c>
      <c r="AJ40">
        <f t="shared" si="7"/>
        <v>-237.82807636257758</v>
      </c>
      <c r="AK40">
        <f t="shared" si="22"/>
        <v>-155.38177767078921</v>
      </c>
      <c r="AL40">
        <f t="shared" si="26"/>
        <v>-393.21945532056458</v>
      </c>
      <c r="AN40">
        <f t="shared" si="27"/>
        <v>0</v>
      </c>
      <c r="AO40">
        <f t="shared" si="27"/>
        <v>0</v>
      </c>
      <c r="AP40">
        <f t="shared" si="27"/>
        <v>-5.2402096820796275E-9</v>
      </c>
      <c r="AQ40">
        <f t="shared" si="27"/>
        <v>-2.2747258314678557E-4</v>
      </c>
      <c r="AR40">
        <f t="shared" si="27"/>
        <v>-2.2747782335646763E-4</v>
      </c>
      <c r="AS40">
        <f t="shared" si="27"/>
        <v>-5.6347250144241814</v>
      </c>
      <c r="AT40">
        <f t="shared" si="27"/>
        <v>-3.6813718666778006</v>
      </c>
      <c r="AU40">
        <f t="shared" si="23"/>
        <v>-9.3163243589253391</v>
      </c>
      <c r="AW40">
        <v>37</v>
      </c>
      <c r="AX40">
        <f>IF(Z40&gt;0, (R40*SUMPRODUCT(K40:$K$98, X40:$X$98)-K40*$AZ$3)/Z40, 0)</f>
        <v>-224019192461.81039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0.80770724299999996</v>
      </c>
      <c r="Q41" s="4">
        <f t="shared" si="21"/>
        <v>25</v>
      </c>
      <c r="R41">
        <f t="shared" si="0"/>
        <v>250000</v>
      </c>
      <c r="S41">
        <f t="shared" si="1"/>
        <v>-1097230421155.7543</v>
      </c>
      <c r="U41">
        <f t="shared" si="13"/>
        <v>0.80770724299999996</v>
      </c>
      <c r="V41">
        <f t="shared" si="14"/>
        <v>0.01</v>
      </c>
      <c r="W41">
        <f t="shared" si="15"/>
        <v>8.8470616417678691E-9</v>
      </c>
      <c r="X41">
        <f t="shared" si="16"/>
        <v>7.1458357673233786E-9</v>
      </c>
      <c r="Y41">
        <f t="shared" si="17"/>
        <v>8.8470616417678698E-11</v>
      </c>
      <c r="Z41">
        <f t="shared" si="18"/>
        <v>1.6127552580268118E-9</v>
      </c>
      <c r="AB41">
        <f t="shared" si="19"/>
        <v>-1981.9116046486965</v>
      </c>
      <c r="AC41">
        <f t="shared" si="2"/>
        <v>-1769.5641309859159</v>
      </c>
      <c r="AE41">
        <f t="shared" si="3"/>
        <v>0</v>
      </c>
      <c r="AF41">
        <f t="shared" si="24"/>
        <v>0</v>
      </c>
      <c r="AG41">
        <f t="shared" si="24"/>
        <v>-4.0318881450670296E-8</v>
      </c>
      <c r="AH41">
        <f t="shared" si="5"/>
        <v>-1.7864589418308445E-3</v>
      </c>
      <c r="AI41">
        <f t="shared" si="25"/>
        <v>-1.7864992607122953E-3</v>
      </c>
      <c r="AJ41">
        <f t="shared" si="7"/>
        <v>-212.34747366278066</v>
      </c>
      <c r="AK41">
        <f t="shared" si="22"/>
        <v>-138.73381232540876</v>
      </c>
      <c r="AL41">
        <f t="shared" si="26"/>
        <v>-351.08307248745012</v>
      </c>
      <c r="AN41">
        <f t="shared" si="27"/>
        <v>0</v>
      </c>
      <c r="AO41">
        <f t="shared" si="27"/>
        <v>0</v>
      </c>
      <c r="AP41">
        <f t="shared" si="27"/>
        <v>-8.5290381268249031E-10</v>
      </c>
      <c r="AQ41">
        <f t="shared" si="27"/>
        <v>-3.7790672455843229E-5</v>
      </c>
      <c r="AR41">
        <f t="shared" si="27"/>
        <v>-3.7791525359655916E-5</v>
      </c>
      <c r="AS41">
        <f t="shared" si="27"/>
        <v>-4.4919889487030735</v>
      </c>
      <c r="AT41">
        <f t="shared" si="27"/>
        <v>-2.934768853275096</v>
      </c>
      <c r="AU41">
        <f t="shared" si="23"/>
        <v>-7.4267955935035292</v>
      </c>
      <c r="AW41">
        <v>38</v>
      </c>
      <c r="AX41">
        <f>IF(Z41&gt;0, (R41*SUMPRODUCT(K41:$K$98, X41:$X$98)-K41*$AZ$3)/Z41, 0)</f>
        <v>-1097230421155.7543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0.81092303399999999</v>
      </c>
      <c r="Q42" s="4">
        <f t="shared" si="21"/>
        <v>25</v>
      </c>
      <c r="R42">
        <f t="shared" si="0"/>
        <v>250000</v>
      </c>
      <c r="S42">
        <f t="shared" si="1"/>
        <v>-5470664715876.5898</v>
      </c>
      <c r="U42">
        <f t="shared" si="13"/>
        <v>0.81092303399999999</v>
      </c>
      <c r="V42">
        <f t="shared" si="14"/>
        <v>0.01</v>
      </c>
      <c r="W42">
        <f t="shared" si="15"/>
        <v>1.6127552580268118E-9</v>
      </c>
      <c r="X42">
        <f t="shared" si="16"/>
        <v>1.3078203869385551E-9</v>
      </c>
      <c r="Y42">
        <f t="shared" si="17"/>
        <v>1.612755258026812E-11</v>
      </c>
      <c r="Z42">
        <f t="shared" si="18"/>
        <v>2.8880731850798854E-10</v>
      </c>
      <c r="AB42">
        <f t="shared" si="19"/>
        <v>-1769.5641309859159</v>
      </c>
      <c r="AC42">
        <f t="shared" si="2"/>
        <v>-1579.9680070485849</v>
      </c>
      <c r="AE42">
        <f t="shared" si="3"/>
        <v>0</v>
      </c>
      <c r="AF42">
        <f t="shared" si="24"/>
        <v>0</v>
      </c>
      <c r="AG42">
        <f t="shared" si="24"/>
        <v>-7.2201829626997138E-9</v>
      </c>
      <c r="AH42">
        <f t="shared" si="5"/>
        <v>-3.2695509673463878E-4</v>
      </c>
      <c r="AI42">
        <f t="shared" si="25"/>
        <v>-3.2696231691760146E-4</v>
      </c>
      <c r="AJ42">
        <f t="shared" si="7"/>
        <v>-189.59612393733096</v>
      </c>
      <c r="AK42">
        <f t="shared" si="22"/>
        <v>-123.86948916901413</v>
      </c>
      <c r="AL42">
        <f t="shared" si="26"/>
        <v>-313.46594006866201</v>
      </c>
      <c r="AN42">
        <f t="shared" si="27"/>
        <v>0</v>
      </c>
      <c r="AO42">
        <f t="shared" si="27"/>
        <v>0</v>
      </c>
      <c r="AP42">
        <f t="shared" si="27"/>
        <v>-1.3637091702233271E-10</v>
      </c>
      <c r="AQ42">
        <f t="shared" si="27"/>
        <v>-6.1753513168808272E-6</v>
      </c>
      <c r="AR42">
        <f t="shared" si="27"/>
        <v>-6.1754876877978495E-6</v>
      </c>
      <c r="AS42">
        <f t="shared" si="27"/>
        <v>-3.5809892102160834</v>
      </c>
      <c r="AT42">
        <f t="shared" si="27"/>
        <v>-2.3395800239873936</v>
      </c>
      <c r="AU42">
        <f t="shared" si="23"/>
        <v>-5.9205754096911649</v>
      </c>
      <c r="AW42">
        <v>39</v>
      </c>
      <c r="AX42">
        <f>IF(Z42&gt;0, (R42*SUMPRODUCT(K42:$K$98, X42:$X$98)-K42*$AZ$3)/Z42, 0)</f>
        <v>-5470664715876.5898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0.81424565900000001</v>
      </c>
      <c r="Q43" s="4">
        <f t="shared" si="21"/>
        <v>25</v>
      </c>
      <c r="R43">
        <f t="shared" si="0"/>
        <v>250000</v>
      </c>
      <c r="S43">
        <f t="shared" si="1"/>
        <v>-27791757851386.105</v>
      </c>
      <c r="U43">
        <f t="shared" si="13"/>
        <v>0.81424565900000001</v>
      </c>
      <c r="V43">
        <f t="shared" si="14"/>
        <v>0.01</v>
      </c>
      <c r="W43">
        <f t="shared" si="15"/>
        <v>2.8880731850798854E-10</v>
      </c>
      <c r="X43">
        <f t="shared" si="16"/>
        <v>2.3516010538256002E-10</v>
      </c>
      <c r="Y43">
        <f t="shared" si="17"/>
        <v>2.8880731850798857E-12</v>
      </c>
      <c r="Z43">
        <f t="shared" si="18"/>
        <v>5.0759139940348641E-11</v>
      </c>
      <c r="AB43">
        <f t="shared" si="19"/>
        <v>-1579.9680070485849</v>
      </c>
      <c r="AC43">
        <f t="shared" si="2"/>
        <v>-1410.6857259667904</v>
      </c>
      <c r="AE43">
        <f t="shared" si="3"/>
        <v>0</v>
      </c>
      <c r="AF43">
        <f t="shared" si="24"/>
        <v>0</v>
      </c>
      <c r="AG43">
        <f t="shared" si="24"/>
        <v>-1.268978498508716E-9</v>
      </c>
      <c r="AH43">
        <f t="shared" si="5"/>
        <v>-5.8790026345640003E-5</v>
      </c>
      <c r="AI43">
        <f t="shared" si="25"/>
        <v>-5.879129532413851E-5</v>
      </c>
      <c r="AJ43">
        <f t="shared" si="7"/>
        <v>-169.28228108179451</v>
      </c>
      <c r="AK43">
        <f t="shared" si="22"/>
        <v>-110.59776049340095</v>
      </c>
      <c r="AL43">
        <f t="shared" si="26"/>
        <v>-279.88010036649075</v>
      </c>
      <c r="AN43">
        <f t="shared" si="27"/>
        <v>0</v>
      </c>
      <c r="AO43">
        <f t="shared" si="27"/>
        <v>0</v>
      </c>
      <c r="AP43">
        <f t="shared" si="27"/>
        <v>-2.1399804154308723E-11</v>
      </c>
      <c r="AQ43">
        <f t="shared" si="27"/>
        <v>-9.9142345713646062E-7</v>
      </c>
      <c r="AR43">
        <f t="shared" si="27"/>
        <v>-9.9144485694061487E-7</v>
      </c>
      <c r="AS43">
        <f t="shared" si="27"/>
        <v>-2.8547431388335389</v>
      </c>
      <c r="AT43">
        <f t="shared" si="27"/>
        <v>-1.8650989100645243</v>
      </c>
      <c r="AU43">
        <f t="shared" si="23"/>
        <v>-4.7198430403429192</v>
      </c>
      <c r="AW43">
        <v>40</v>
      </c>
      <c r="AX43">
        <f>IF(Z43&gt;0, (R43*SUMPRODUCT(K43:$K$98, X43:$X$98)-K43*$AZ$3)/Z43, 0)</f>
        <v>-27791757851386.105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0.81781076600000002</v>
      </c>
      <c r="Q44" s="4">
        <f t="shared" si="21"/>
        <v>25</v>
      </c>
      <c r="R44">
        <f t="shared" si="0"/>
        <v>250000</v>
      </c>
      <c r="S44">
        <f t="shared" si="1"/>
        <v>-144109297374629.06</v>
      </c>
      <c r="U44">
        <f t="shared" si="13"/>
        <v>0.81781076600000002</v>
      </c>
      <c r="V44">
        <f t="shared" si="14"/>
        <v>0.01</v>
      </c>
      <c r="W44">
        <f t="shared" si="15"/>
        <v>5.0759139940348641E-11</v>
      </c>
      <c r="X44">
        <f t="shared" si="16"/>
        <v>4.1511371116117718E-11</v>
      </c>
      <c r="Y44">
        <f t="shared" si="17"/>
        <v>5.0759139940348642E-13</v>
      </c>
      <c r="Z44">
        <f t="shared" si="18"/>
        <v>8.7401774248274361E-12</v>
      </c>
      <c r="AB44">
        <f t="shared" si="19"/>
        <v>-1410.6857259667904</v>
      </c>
      <c r="AC44">
        <f t="shared" si="2"/>
        <v>-1259.5408276214766</v>
      </c>
      <c r="AE44">
        <f t="shared" si="3"/>
        <v>0</v>
      </c>
      <c r="AF44">
        <f t="shared" si="24"/>
        <v>0</v>
      </c>
      <c r="AG44">
        <f t="shared" si="24"/>
        <v>-2.1850443562068591E-10</v>
      </c>
      <c r="AH44">
        <f t="shared" si="5"/>
        <v>-1.037784277902943E-5</v>
      </c>
      <c r="AI44">
        <f t="shared" si="25"/>
        <v>-1.0378061283465051E-5</v>
      </c>
      <c r="AJ44">
        <f t="shared" si="7"/>
        <v>-151.14489834531378</v>
      </c>
      <c r="AK44">
        <f t="shared" si="22"/>
        <v>-98.748000817675333</v>
      </c>
      <c r="AL44">
        <f t="shared" si="26"/>
        <v>-249.89290954105041</v>
      </c>
      <c r="AN44">
        <f t="shared" si="27"/>
        <v>0</v>
      </c>
      <c r="AO44">
        <f t="shared" si="27"/>
        <v>0</v>
      </c>
      <c r="AP44">
        <f t="shared" si="27"/>
        <v>-3.290014183107532E-12</v>
      </c>
      <c r="AQ44">
        <f t="shared" si="27"/>
        <v>-1.5625884131861785E-7</v>
      </c>
      <c r="AR44">
        <f t="shared" si="27"/>
        <v>-1.5626213133280096E-7</v>
      </c>
      <c r="AS44">
        <f t="shared" si="27"/>
        <v>-2.275783820350747</v>
      </c>
      <c r="AT44">
        <f t="shared" si="27"/>
        <v>-1.4868454378090861</v>
      </c>
      <c r="AU44">
        <f t="shared" si="23"/>
        <v>-3.7626294144219647</v>
      </c>
      <c r="AW44">
        <v>41</v>
      </c>
      <c r="AX44">
        <f>IF(Z44&gt;0, (R44*SUMPRODUCT(K44:$K$98, X44:$X$98)-K44*$AZ$3)/Z44, 0)</f>
        <v>-144109297374629.06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0.82147716100000001</v>
      </c>
      <c r="Q45" s="4">
        <f t="shared" si="21"/>
        <v>25</v>
      </c>
      <c r="R45">
        <f t="shared" si="0"/>
        <v>250000</v>
      </c>
      <c r="S45">
        <f t="shared" si="1"/>
        <v>-763510846910644</v>
      </c>
      <c r="U45">
        <f t="shared" si="13"/>
        <v>0.82147716100000001</v>
      </c>
      <c r="V45">
        <f t="shared" si="14"/>
        <v>0.01</v>
      </c>
      <c r="W45">
        <f t="shared" si="15"/>
        <v>8.7401774248274361E-12</v>
      </c>
      <c r="X45">
        <f t="shared" si="16"/>
        <v>7.1798561375835334E-12</v>
      </c>
      <c r="Y45">
        <f t="shared" si="17"/>
        <v>8.7401774248274363E-14</v>
      </c>
      <c r="Z45">
        <f t="shared" si="18"/>
        <v>1.4729195129956283E-12</v>
      </c>
      <c r="AB45">
        <f t="shared" si="19"/>
        <v>-1259.5408276214766</v>
      </c>
      <c r="AC45">
        <f t="shared" si="2"/>
        <v>-1124.5900247985055</v>
      </c>
      <c r="AE45">
        <f t="shared" si="3"/>
        <v>0</v>
      </c>
      <c r="AF45">
        <f t="shared" si="24"/>
        <v>0</v>
      </c>
      <c r="AG45">
        <f t="shared" si="24"/>
        <v>-3.6822987824890706E-11</v>
      </c>
      <c r="AH45">
        <f t="shared" si="5"/>
        <v>-1.7949640343958834E-6</v>
      </c>
      <c r="AI45">
        <f t="shared" si="25"/>
        <v>-1.7950008573837083E-6</v>
      </c>
      <c r="AJ45">
        <f t="shared" si="7"/>
        <v>-134.95080282297113</v>
      </c>
      <c r="AK45">
        <f t="shared" si="22"/>
        <v>-88.16785793350337</v>
      </c>
      <c r="AL45">
        <f t="shared" si="26"/>
        <v>-223.11866255147535</v>
      </c>
      <c r="AN45">
        <f t="shared" si="27"/>
        <v>0</v>
      </c>
      <c r="AO45">
        <f t="shared" si="27"/>
        <v>0</v>
      </c>
      <c r="AP45">
        <f t="shared" si="27"/>
        <v>-4.9503797364959546E-13</v>
      </c>
      <c r="AQ45">
        <f t="shared" si="27"/>
        <v>-2.4130995632043834E-8</v>
      </c>
      <c r="AR45">
        <f t="shared" si="27"/>
        <v>-2.4131490670017481E-8</v>
      </c>
      <c r="AS45">
        <f t="shared" si="27"/>
        <v>-1.8142409380129656</v>
      </c>
      <c r="AT45">
        <f t="shared" si="27"/>
        <v>-1.1853040807004764</v>
      </c>
      <c r="AU45">
        <f t="shared" si="23"/>
        <v>-2.9995450428449328</v>
      </c>
      <c r="AW45">
        <v>42</v>
      </c>
      <c r="AX45">
        <f>IF(Z45&gt;0, (R45*SUMPRODUCT(K45:$K$98, X45:$X$98)-K45*$AZ$3)/Z45, 0)</f>
        <v>-763510846910644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0.825360447</v>
      </c>
      <c r="Q46" s="4">
        <f t="shared" si="21"/>
        <v>25</v>
      </c>
      <c r="R46">
        <f t="shared" si="0"/>
        <v>250000</v>
      </c>
      <c r="S46">
        <f t="shared" si="1"/>
        <v>-4140597450039186</v>
      </c>
      <c r="U46">
        <f t="shared" si="13"/>
        <v>0.825360447</v>
      </c>
      <c r="V46">
        <f t="shared" si="14"/>
        <v>0.01</v>
      </c>
      <c r="W46">
        <f t="shared" si="15"/>
        <v>1.4729195129956283E-12</v>
      </c>
      <c r="X46">
        <f t="shared" si="16"/>
        <v>1.215689507641094E-12</v>
      </c>
      <c r="Y46">
        <f t="shared" si="17"/>
        <v>1.4729195129956283E-14</v>
      </c>
      <c r="Z46">
        <f t="shared" si="18"/>
        <v>2.4250081022457799E-13</v>
      </c>
      <c r="AB46">
        <f t="shared" si="19"/>
        <v>-1124.5900247985055</v>
      </c>
      <c r="AC46">
        <f t="shared" si="2"/>
        <v>-1004.0982364483242</v>
      </c>
      <c r="AE46">
        <f t="shared" si="3"/>
        <v>0</v>
      </c>
      <c r="AF46">
        <f t="shared" si="24"/>
        <v>0</v>
      </c>
      <c r="AG46">
        <f t="shared" si="24"/>
        <v>-6.0625202556144501E-12</v>
      </c>
      <c r="AH46">
        <f t="shared" si="5"/>
        <v>-3.0392237691027351E-7</v>
      </c>
      <c r="AI46">
        <f t="shared" si="25"/>
        <v>-3.0392843943052911E-7</v>
      </c>
      <c r="AJ46">
        <f t="shared" si="7"/>
        <v>-120.49178835018131</v>
      </c>
      <c r="AK46">
        <f t="shared" si="22"/>
        <v>-78.721301735895395</v>
      </c>
      <c r="AL46">
        <f t="shared" si="26"/>
        <v>-199.21309039000516</v>
      </c>
      <c r="AN46">
        <f t="shared" si="27"/>
        <v>0</v>
      </c>
      <c r="AO46">
        <f t="shared" si="27"/>
        <v>0</v>
      </c>
      <c r="AP46">
        <f t="shared" si="27"/>
        <v>-7.2770384553299272E-14</v>
      </c>
      <c r="AQ46">
        <f t="shared" si="27"/>
        <v>-3.6480782429768238E-9</v>
      </c>
      <c r="AR46">
        <f t="shared" si="27"/>
        <v>-3.6481510133613769E-9</v>
      </c>
      <c r="AS46">
        <f t="shared" si="27"/>
        <v>-1.4463017695713678</v>
      </c>
      <c r="AT46">
        <f t="shared" si="27"/>
        <v>-0.94491715628532924</v>
      </c>
      <c r="AU46">
        <f t="shared" si="23"/>
        <v>-2.391218929504848</v>
      </c>
      <c r="AW46">
        <v>43</v>
      </c>
      <c r="AX46">
        <f>IF(Z46&gt;0, (R46*SUMPRODUCT(K46:$K$98, X46:$X$98)-K46*$AZ$3)/Z46, 0)</f>
        <v>-4140597450039186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0.82947136099999996</v>
      </c>
      <c r="Q47" s="4">
        <f t="shared" si="21"/>
        <v>25</v>
      </c>
      <c r="R47">
        <f t="shared" si="0"/>
        <v>250000</v>
      </c>
      <c r="S47">
        <f t="shared" si="1"/>
        <v>-2.3029921838287768E+16</v>
      </c>
      <c r="U47">
        <f t="shared" si="13"/>
        <v>0.82947136099999996</v>
      </c>
      <c r="V47">
        <f t="shared" si="14"/>
        <v>0.01</v>
      </c>
      <c r="W47">
        <f t="shared" si="15"/>
        <v>2.4250081022457799E-13</v>
      </c>
      <c r="X47">
        <f t="shared" si="16"/>
        <v>2.0114747710058343E-13</v>
      </c>
      <c r="Y47">
        <f t="shared" si="17"/>
        <v>2.42500810224578E-15</v>
      </c>
      <c r="Z47">
        <f t="shared" si="18"/>
        <v>3.8928325021748784E-14</v>
      </c>
      <c r="AB47">
        <f t="shared" si="19"/>
        <v>-1004.0982364483242</v>
      </c>
      <c r="AC47">
        <f t="shared" si="2"/>
        <v>-896.51628254633647</v>
      </c>
      <c r="AE47">
        <f t="shared" si="3"/>
        <v>0</v>
      </c>
      <c r="AF47">
        <f t="shared" si="24"/>
        <v>0</v>
      </c>
      <c r="AG47">
        <f t="shared" si="24"/>
        <v>-9.7320812554371957E-13</v>
      </c>
      <c r="AH47">
        <f t="shared" si="5"/>
        <v>-5.0286869275145855E-8</v>
      </c>
      <c r="AI47">
        <f t="shared" si="25"/>
        <v>-5.0287842483271402E-8</v>
      </c>
      <c r="AJ47">
        <f t="shared" si="7"/>
        <v>-107.58195390198773</v>
      </c>
      <c r="AK47">
        <f t="shared" si="22"/>
        <v>-70.286876551382704</v>
      </c>
      <c r="AL47">
        <f t="shared" si="26"/>
        <v>-177.86883050365827</v>
      </c>
      <c r="AN47">
        <f t="shared" si="27"/>
        <v>0</v>
      </c>
      <c r="AO47">
        <f t="shared" si="27"/>
        <v>0</v>
      </c>
      <c r="AP47">
        <f t="shared" si="27"/>
        <v>-1.0430116778435494E-14</v>
      </c>
      <c r="AQ47">
        <f t="shared" si="27"/>
        <v>-5.3893705282070108E-10</v>
      </c>
      <c r="AR47">
        <f t="shared" si="27"/>
        <v>-5.3894748293747958E-10</v>
      </c>
      <c r="AS47">
        <f t="shared" si="27"/>
        <v>-1.1529829159853107</v>
      </c>
      <c r="AT47">
        <f t="shared" si="27"/>
        <v>-0.75328217179940493</v>
      </c>
      <c r="AU47">
        <f t="shared" si="23"/>
        <v>-1.9062650883236631</v>
      </c>
      <c r="AW47">
        <v>44</v>
      </c>
      <c r="AX47">
        <f>IF(Z47&gt;0, (R47*SUMPRODUCT(K47:$K$98, X47:$X$98)-K47*$AZ$3)/Z47, 0)</f>
        <v>-2.3029921838287768E+16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0.83365815200000004</v>
      </c>
      <c r="Q48" s="4">
        <f t="shared" si="21"/>
        <v>25</v>
      </c>
      <c r="R48">
        <f t="shared" si="0"/>
        <v>250000</v>
      </c>
      <c r="S48">
        <f t="shared" si="1"/>
        <v>-1.3152224101105072E+17</v>
      </c>
      <c r="U48">
        <f t="shared" si="13"/>
        <v>0.83365815200000004</v>
      </c>
      <c r="V48">
        <f t="shared" si="14"/>
        <v>0.01</v>
      </c>
      <c r="W48">
        <f t="shared" si="15"/>
        <v>3.8928325021748784E-14</v>
      </c>
      <c r="X48">
        <f t="shared" si="16"/>
        <v>3.2452915498086456E-14</v>
      </c>
      <c r="Y48">
        <f t="shared" si="17"/>
        <v>3.8928325021748786E-16</v>
      </c>
      <c r="Z48">
        <f t="shared" si="18"/>
        <v>6.0861262734448412E-15</v>
      </c>
      <c r="AB48">
        <f t="shared" si="19"/>
        <v>-896.51628254633647</v>
      </c>
      <c r="AC48">
        <f t="shared" si="2"/>
        <v>-800.46096655970041</v>
      </c>
      <c r="AE48">
        <f t="shared" si="3"/>
        <v>0</v>
      </c>
      <c r="AF48">
        <f t="shared" si="24"/>
        <v>0</v>
      </c>
      <c r="AG48">
        <f t="shared" si="24"/>
        <v>-1.5215315683612102E-13</v>
      </c>
      <c r="AH48">
        <f t="shared" si="5"/>
        <v>-8.1132288745216143E-9</v>
      </c>
      <c r="AI48">
        <f t="shared" si="25"/>
        <v>-8.1133810276784512E-9</v>
      </c>
      <c r="AJ48">
        <f t="shared" si="7"/>
        <v>-96.05531598663606</v>
      </c>
      <c r="AK48">
        <f t="shared" si="22"/>
        <v>-62.756139778243558</v>
      </c>
      <c r="AL48">
        <f t="shared" si="26"/>
        <v>-158.81145577299299</v>
      </c>
      <c r="AN48">
        <f t="shared" si="27"/>
        <v>0</v>
      </c>
      <c r="AO48">
        <f t="shared" si="27"/>
        <v>0</v>
      </c>
      <c r="AP48">
        <f t="shared" si="27"/>
        <v>-1.4559497607110808E-15</v>
      </c>
      <c r="AQ48">
        <f t="shared" si="27"/>
        <v>-7.7635284630845799E-11</v>
      </c>
      <c r="AR48">
        <f t="shared" si="27"/>
        <v>-7.7636740580606507E-11</v>
      </c>
      <c r="AS48">
        <f t="shared" si="27"/>
        <v>-0.91915092157042488</v>
      </c>
      <c r="AT48">
        <f t="shared" si="27"/>
        <v>-0.60051193542895809</v>
      </c>
      <c r="AU48">
        <f t="shared" si="23"/>
        <v>-1.5196628570770196</v>
      </c>
      <c r="AW48">
        <v>45</v>
      </c>
      <c r="AX48">
        <f>IF(Z48&gt;0, (R48*SUMPRODUCT(K48:$K$98, X48:$X$98)-K48*$AZ$3)/Z48, 0)</f>
        <v>-1.3152224101105072E+17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0.83803355999999996</v>
      </c>
      <c r="Q49" s="4">
        <f t="shared" si="21"/>
        <v>25</v>
      </c>
      <c r="R49">
        <f t="shared" si="0"/>
        <v>250000</v>
      </c>
      <c r="S49">
        <f t="shared" si="1"/>
        <v>-7.7274016770614874E+17</v>
      </c>
      <c r="U49">
        <f t="shared" si="13"/>
        <v>0.83803355999999996</v>
      </c>
      <c r="V49">
        <f t="shared" si="14"/>
        <v>0.01</v>
      </c>
      <c r="W49">
        <f t="shared" si="15"/>
        <v>6.0861262734448412E-15</v>
      </c>
      <c r="X49">
        <f t="shared" si="16"/>
        <v>5.1003780675445133E-15</v>
      </c>
      <c r="Y49">
        <f t="shared" si="17"/>
        <v>6.0861262734448412E-17</v>
      </c>
      <c r="Z49">
        <f t="shared" si="18"/>
        <v>9.2488694316587955E-16</v>
      </c>
      <c r="AB49">
        <f t="shared" si="19"/>
        <v>-800.46096655970041</v>
      </c>
      <c r="AC49">
        <f t="shared" si="2"/>
        <v>-714.69729157122902</v>
      </c>
      <c r="AE49">
        <f t="shared" si="3"/>
        <v>0</v>
      </c>
      <c r="AF49">
        <f t="shared" si="24"/>
        <v>0</v>
      </c>
      <c r="AG49">
        <f t="shared" si="24"/>
        <v>-2.3122173579146989E-14</v>
      </c>
      <c r="AH49">
        <f t="shared" si="5"/>
        <v>-1.2750945168861283E-9</v>
      </c>
      <c r="AI49">
        <f t="shared" si="25"/>
        <v>-1.2751176390597075E-9</v>
      </c>
      <c r="AJ49">
        <f t="shared" si="7"/>
        <v>-85.763674988471394</v>
      </c>
      <c r="AK49">
        <f t="shared" si="22"/>
        <v>-56.032267659179034</v>
      </c>
      <c r="AL49">
        <f t="shared" si="26"/>
        <v>-141.79594264892555</v>
      </c>
      <c r="AN49">
        <f t="shared" si="27"/>
        <v>0</v>
      </c>
      <c r="AO49">
        <f t="shared" si="27"/>
        <v>0</v>
      </c>
      <c r="AP49">
        <f t="shared" si="27"/>
        <v>-1.9754955531617408E-16</v>
      </c>
      <c r="AQ49">
        <f t="shared" si="27"/>
        <v>-1.089406036740942E-11</v>
      </c>
      <c r="AR49">
        <f t="shared" si="27"/>
        <v>-1.0894257916964737E-11</v>
      </c>
      <c r="AS49">
        <f t="shared" si="27"/>
        <v>-0.73274148722476806</v>
      </c>
      <c r="AT49">
        <f t="shared" si="27"/>
        <v>-0.47872443832056111</v>
      </c>
      <c r="AU49">
        <f t="shared" si="23"/>
        <v>-1.2114659255562235</v>
      </c>
      <c r="AW49">
        <v>46</v>
      </c>
      <c r="AX49">
        <f>IF(Z49&gt;0, (R49*SUMPRODUCT(K49:$K$98, X49:$X$98)-K49*$AZ$3)/Z49, 0)</f>
        <v>-7.7274016770614874E+17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0.84243849400000004</v>
      </c>
      <c r="Q50" s="4">
        <f t="shared" si="21"/>
        <v>25</v>
      </c>
      <c r="R50">
        <f t="shared" si="0"/>
        <v>250000</v>
      </c>
      <c r="S50">
        <f t="shared" si="1"/>
        <v>-4.6756542204785562E+18</v>
      </c>
      <c r="U50">
        <f t="shared" si="13"/>
        <v>0.84243849400000004</v>
      </c>
      <c r="V50">
        <f t="shared" si="14"/>
        <v>0.01</v>
      </c>
      <c r="W50">
        <f t="shared" si="15"/>
        <v>9.2488694316587955E-16</v>
      </c>
      <c r="X50">
        <f t="shared" si="16"/>
        <v>7.7916036352092718E-16</v>
      </c>
      <c r="Y50">
        <f t="shared" si="17"/>
        <v>9.2488694316587954E-18</v>
      </c>
      <c r="Z50">
        <f t="shared" si="18"/>
        <v>1.3647771021329359E-16</v>
      </c>
      <c r="AB50">
        <f t="shared" si="19"/>
        <v>-714.69729157122902</v>
      </c>
      <c r="AC50">
        <f t="shared" si="2"/>
        <v>-638.12258176003547</v>
      </c>
      <c r="AE50">
        <f t="shared" si="3"/>
        <v>0</v>
      </c>
      <c r="AF50">
        <f t="shared" si="24"/>
        <v>0</v>
      </c>
      <c r="AG50">
        <f t="shared" si="24"/>
        <v>-3.4119427553323395E-15</v>
      </c>
      <c r="AH50">
        <f t="shared" si="5"/>
        <v>-1.9479009088023178E-10</v>
      </c>
      <c r="AI50">
        <f t="shared" si="25"/>
        <v>-1.9479350282298712E-10</v>
      </c>
      <c r="AJ50">
        <f t="shared" si="7"/>
        <v>-76.574709811193543</v>
      </c>
      <c r="AK50">
        <f t="shared" si="22"/>
        <v>-50.028810409986036</v>
      </c>
      <c r="AL50">
        <f t="shared" si="26"/>
        <v>-126.60352022137437</v>
      </c>
      <c r="AN50">
        <f t="shared" si="27"/>
        <v>0</v>
      </c>
      <c r="AO50">
        <f t="shared" si="27"/>
        <v>0</v>
      </c>
      <c r="AP50">
        <f t="shared" si="27"/>
        <v>-2.6027419546504416E-17</v>
      </c>
      <c r="AQ50">
        <f t="shared" si="27"/>
        <v>-1.4859227667047085E-12</v>
      </c>
      <c r="AR50">
        <f t="shared" si="27"/>
        <v>-1.4859487941242551E-12</v>
      </c>
      <c r="AS50">
        <f t="shared" si="27"/>
        <v>-0.58413702744365958</v>
      </c>
      <c r="AT50">
        <f t="shared" si="27"/>
        <v>-0.38163619126323861</v>
      </c>
      <c r="AU50">
        <f t="shared" si="23"/>
        <v>-0.96577321870838406</v>
      </c>
      <c r="AW50">
        <v>47</v>
      </c>
      <c r="AX50">
        <f>IF(Z50&gt;0, (R50*SUMPRODUCT(K50:$K$98, X50:$X$98)-K50*$AZ$3)/Z50, 0)</f>
        <v>-4.6756542204785562E+18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0.84677131100000003</v>
      </c>
      <c r="Q51" s="4">
        <f t="shared" si="21"/>
        <v>25</v>
      </c>
      <c r="R51">
        <f t="shared" si="0"/>
        <v>250000</v>
      </c>
      <c r="S51">
        <f t="shared" si="1"/>
        <v>-2.914703260520967E+19</v>
      </c>
      <c r="U51">
        <f t="shared" si="13"/>
        <v>0.84677131100000003</v>
      </c>
      <c r="V51">
        <f t="shared" si="14"/>
        <v>0.01</v>
      </c>
      <c r="W51">
        <f t="shared" si="15"/>
        <v>1.3647771021329359E-16</v>
      </c>
      <c r="X51">
        <f t="shared" si="16"/>
        <v>1.1556540959958871E-16</v>
      </c>
      <c r="Y51">
        <f t="shared" si="17"/>
        <v>1.364777102132936E-18</v>
      </c>
      <c r="Z51">
        <f t="shared" si="18"/>
        <v>1.9547523511571941E-17</v>
      </c>
      <c r="AB51">
        <f t="shared" si="19"/>
        <v>-638.12258176003547</v>
      </c>
      <c r="AC51">
        <f t="shared" si="2"/>
        <v>-569.75230514289001</v>
      </c>
      <c r="AE51">
        <f t="shared" si="3"/>
        <v>0</v>
      </c>
      <c r="AF51">
        <f t="shared" si="24"/>
        <v>0</v>
      </c>
      <c r="AG51">
        <f t="shared" si="24"/>
        <v>-4.8868808778929857E-16</v>
      </c>
      <c r="AH51">
        <f t="shared" si="5"/>
        <v>-2.8891352399897176E-11</v>
      </c>
      <c r="AI51">
        <f t="shared" si="25"/>
        <v>-2.8891841087984965E-11</v>
      </c>
      <c r="AJ51">
        <f t="shared" si="7"/>
        <v>-68.370276617145464</v>
      </c>
      <c r="AK51">
        <f t="shared" si="22"/>
        <v>-44.668580723202489</v>
      </c>
      <c r="AL51">
        <f t="shared" si="26"/>
        <v>-113.03885734037684</v>
      </c>
      <c r="AN51">
        <f t="shared" si="27"/>
        <v>0</v>
      </c>
      <c r="AO51">
        <f t="shared" si="27"/>
        <v>0</v>
      </c>
      <c r="AP51">
        <f t="shared" si="27"/>
        <v>-3.3284581961596431E-18</v>
      </c>
      <c r="AQ51">
        <f t="shared" si="27"/>
        <v>-1.967792158155408E-13</v>
      </c>
      <c r="AR51">
        <f t="shared" si="27"/>
        <v>-1.9678254427373695E-13</v>
      </c>
      <c r="AS51">
        <f t="shared" si="27"/>
        <v>-0.46567046192899475</v>
      </c>
      <c r="AT51">
        <f t="shared" si="27"/>
        <v>-0.30423803512694858</v>
      </c>
      <c r="AU51">
        <f t="shared" si="23"/>
        <v>-0.76990849705614006</v>
      </c>
      <c r="AW51">
        <v>48</v>
      </c>
      <c r="AX51">
        <f>IF(Z51&gt;0, (R51*SUMPRODUCT(K51:$K$98, X51:$X$98)-K51*$AZ$3)/Z51, 0)</f>
        <v>-2.914703260520967E+19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0.85120774200000004</v>
      </c>
      <c r="Q52" s="4">
        <f t="shared" si="21"/>
        <v>25</v>
      </c>
      <c r="R52">
        <f t="shared" si="0"/>
        <v>250000</v>
      </c>
      <c r="S52">
        <f t="shared" si="1"/>
        <v>-1.8750423568043334E+20</v>
      </c>
      <c r="U52">
        <f t="shared" si="13"/>
        <v>0.85120774200000004</v>
      </c>
      <c r="V52">
        <f t="shared" si="14"/>
        <v>0.01</v>
      </c>
      <c r="W52">
        <f t="shared" si="15"/>
        <v>1.9547523511571941E-17</v>
      </c>
      <c r="X52">
        <f t="shared" si="16"/>
        <v>1.6639003349977064E-17</v>
      </c>
      <c r="Y52">
        <f t="shared" si="17"/>
        <v>1.9547523511571942E-19</v>
      </c>
      <c r="Z52">
        <f t="shared" si="18"/>
        <v>2.7130449264791575E-18</v>
      </c>
      <c r="AB52">
        <f t="shared" si="19"/>
        <v>-569.75230514289001</v>
      </c>
      <c r="AC52">
        <f t="shared" si="2"/>
        <v>-508.70741530615192</v>
      </c>
      <c r="AE52">
        <f t="shared" si="3"/>
        <v>0</v>
      </c>
      <c r="AF52">
        <f t="shared" si="24"/>
        <v>0</v>
      </c>
      <c r="AG52">
        <f t="shared" si="24"/>
        <v>-6.7826123161978932E-17</v>
      </c>
      <c r="AH52">
        <f t="shared" si="5"/>
        <v>-4.1597508374942659E-12</v>
      </c>
      <c r="AI52">
        <f t="shared" si="25"/>
        <v>-4.1598186636174281E-12</v>
      </c>
      <c r="AJ52">
        <f t="shared" si="7"/>
        <v>-61.044889836738093</v>
      </c>
      <c r="AK52">
        <f t="shared" si="22"/>
        <v>-39.882661360002302</v>
      </c>
      <c r="AL52">
        <f t="shared" si="26"/>
        <v>-100.92755119674456</v>
      </c>
      <c r="AN52">
        <f t="shared" si="27"/>
        <v>0</v>
      </c>
      <c r="AO52">
        <f t="shared" si="27"/>
        <v>0</v>
      </c>
      <c r="AP52">
        <f t="shared" si="27"/>
        <v>-4.1246806134250307E-19</v>
      </c>
      <c r="AQ52">
        <f t="shared" si="27"/>
        <v>-2.5296512370486095E-14</v>
      </c>
      <c r="AR52">
        <f t="shared" si="27"/>
        <v>-2.5296924838547437E-14</v>
      </c>
      <c r="AS52">
        <f t="shared" si="27"/>
        <v>-0.37122964120615665</v>
      </c>
      <c r="AT52">
        <f t="shared" si="27"/>
        <v>-0.24253669892135618</v>
      </c>
      <c r="AU52">
        <f t="shared" si="23"/>
        <v>-0.61376634012753817</v>
      </c>
      <c r="AW52">
        <v>49</v>
      </c>
      <c r="AX52">
        <f>IF(Z52&gt;0, (R52*SUMPRODUCT(K52:$K$98, X52:$X$98)-K52*$AZ$3)/Z52, 0)</f>
        <v>-1.8750423568043334E+20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0.85572183800000001</v>
      </c>
      <c r="Q53" s="4">
        <f t="shared" si="21"/>
        <v>25</v>
      </c>
      <c r="R53">
        <f t="shared" si="0"/>
        <v>250000</v>
      </c>
      <c r="S53">
        <f t="shared" si="1"/>
        <v>-1.2467738137735607E+21</v>
      </c>
      <c r="U53">
        <f t="shared" si="13"/>
        <v>0.85572183800000001</v>
      </c>
      <c r="V53">
        <f t="shared" si="14"/>
        <v>0.01</v>
      </c>
      <c r="W53">
        <f t="shared" si="15"/>
        <v>2.7130449264791575E-18</v>
      </c>
      <c r="X53">
        <f t="shared" si="16"/>
        <v>2.3216117910633194E-18</v>
      </c>
      <c r="Y53">
        <f t="shared" si="17"/>
        <v>2.7130449264791574E-20</v>
      </c>
      <c r="Z53">
        <f t="shared" si="18"/>
        <v>3.6430268615104655E-19</v>
      </c>
      <c r="AB53">
        <f t="shared" si="19"/>
        <v>-508.70741530615192</v>
      </c>
      <c r="AC53">
        <f t="shared" si="2"/>
        <v>-454.20304938049287</v>
      </c>
      <c r="AE53">
        <f t="shared" si="3"/>
        <v>0</v>
      </c>
      <c r="AF53">
        <f t="shared" si="24"/>
        <v>0</v>
      </c>
      <c r="AG53">
        <f t="shared" si="24"/>
        <v>-9.1075671537761644E-18</v>
      </c>
      <c r="AH53">
        <f t="shared" si="5"/>
        <v>-5.8040294776582981E-13</v>
      </c>
      <c r="AI53">
        <f t="shared" si="25"/>
        <v>-5.8041205533298358E-13</v>
      </c>
      <c r="AJ53">
        <f t="shared" si="7"/>
        <v>-54.504365925659044</v>
      </c>
      <c r="AK53">
        <f t="shared" si="22"/>
        <v>-35.60951907143064</v>
      </c>
      <c r="AL53">
        <f t="shared" si="26"/>
        <v>-90.113884997090267</v>
      </c>
      <c r="AN53">
        <f t="shared" si="27"/>
        <v>0</v>
      </c>
      <c r="AO53">
        <f t="shared" si="27"/>
        <v>0</v>
      </c>
      <c r="AP53">
        <f t="shared" si="27"/>
        <v>-4.9451297464977321E-20</v>
      </c>
      <c r="AQ53">
        <f t="shared" si="27"/>
        <v>-3.151410067574138E-15</v>
      </c>
      <c r="AR53">
        <f t="shared" si="27"/>
        <v>-3.1514595188716029E-15</v>
      </c>
      <c r="AS53">
        <f t="shared" si="27"/>
        <v>-0.29594199713501029</v>
      </c>
      <c r="AT53">
        <f t="shared" si="27"/>
        <v>-0.19334877146154039</v>
      </c>
      <c r="AU53">
        <f t="shared" si="23"/>
        <v>-0.48929076859655379</v>
      </c>
      <c r="AW53">
        <v>50</v>
      </c>
      <c r="AX53">
        <f>IF(Z53&gt;0, (R53*SUMPRODUCT(K53:$K$98, X53:$X$98)-K53*$AZ$3)/Z53, 0)</f>
        <v>-1.2467738137735607E+21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0.86028443099999996</v>
      </c>
      <c r="Q54" s="4">
        <f t="shared" si="21"/>
        <v>25</v>
      </c>
      <c r="R54">
        <f t="shared" si="0"/>
        <v>250000</v>
      </c>
      <c r="S54">
        <f t="shared" si="1"/>
        <v>-8.5817833104903892E+21</v>
      </c>
      <c r="U54">
        <f t="shared" si="13"/>
        <v>0.86028443099999996</v>
      </c>
      <c r="V54">
        <f t="shared" si="14"/>
        <v>0.01</v>
      </c>
      <c r="W54">
        <f t="shared" si="15"/>
        <v>3.6430268615104655E-19</v>
      </c>
      <c r="X54">
        <f t="shared" si="16"/>
        <v>3.1340392906722465E-19</v>
      </c>
      <c r="Y54">
        <f t="shared" si="17"/>
        <v>3.6430268615104652E-21</v>
      </c>
      <c r="Z54">
        <f t="shared" si="18"/>
        <v>4.7255730222311434E-20</v>
      </c>
      <c r="AB54">
        <f t="shared" si="19"/>
        <v>-454.20304938049287</v>
      </c>
      <c r="AC54">
        <f t="shared" si="2"/>
        <v>-405.53843694686856</v>
      </c>
      <c r="AE54">
        <f t="shared" si="3"/>
        <v>0</v>
      </c>
      <c r="AF54">
        <f t="shared" si="24"/>
        <v>0</v>
      </c>
      <c r="AG54">
        <f t="shared" si="24"/>
        <v>-1.1813932555577858E-18</v>
      </c>
      <c r="AH54">
        <f t="shared" si="5"/>
        <v>-7.8350982266806164E-14</v>
      </c>
      <c r="AI54">
        <f t="shared" si="25"/>
        <v>-7.8352163660061727E-14</v>
      </c>
      <c r="AJ54">
        <f t="shared" si="7"/>
        <v>-48.664612433624313</v>
      </c>
      <c r="AK54">
        <f t="shared" si="22"/>
        <v>-31.794213456634505</v>
      </c>
      <c r="AL54">
        <f t="shared" si="26"/>
        <v>-80.458825890258893</v>
      </c>
      <c r="AN54">
        <f t="shared" si="27"/>
        <v>0</v>
      </c>
      <c r="AO54">
        <f t="shared" si="27"/>
        <v>0</v>
      </c>
      <c r="AP54">
        <f t="shared" si="27"/>
        <v>-5.7273242754087423E-21</v>
      </c>
      <c r="AQ54">
        <f t="shared" si="27"/>
        <v>-3.7984090448097992E-16</v>
      </c>
      <c r="AR54">
        <f t="shared" si="27"/>
        <v>-3.7984663180525534E-16</v>
      </c>
      <c r="AS54">
        <f t="shared" si="27"/>
        <v>-0.2359231482262526</v>
      </c>
      <c r="AT54">
        <f t="shared" si="27"/>
        <v>-0.15413645684115149</v>
      </c>
      <c r="AU54">
        <f t="shared" si="23"/>
        <v>-0.39005960506740445</v>
      </c>
      <c r="AW54">
        <v>51</v>
      </c>
      <c r="AX54">
        <f>IF(Z54&gt;0, (R54*SUMPRODUCT(K54:$K$98, X54:$X$98)-K54*$AZ$3)/Z54, 0)</f>
        <v>-8.5817833104903892E+21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0.86486670799999998</v>
      </c>
      <c r="Q55" s="4">
        <f t="shared" si="21"/>
        <v>25</v>
      </c>
      <c r="R55">
        <f t="shared" si="0"/>
        <v>250000</v>
      </c>
      <c r="S55">
        <f t="shared" si="1"/>
        <v>-6.1233157097981259E+22</v>
      </c>
      <c r="U55">
        <f t="shared" si="13"/>
        <v>0.86486670799999998</v>
      </c>
      <c r="V55">
        <f t="shared" si="14"/>
        <v>0.01</v>
      </c>
      <c r="W55">
        <f t="shared" si="15"/>
        <v>4.7255730222311434E-20</v>
      </c>
      <c r="X55">
        <f t="shared" si="16"/>
        <v>4.0869907831506598E-20</v>
      </c>
      <c r="Y55">
        <f t="shared" si="17"/>
        <v>4.7255730222311431E-22</v>
      </c>
      <c r="Z55">
        <f t="shared" si="18"/>
        <v>5.9132650885817217E-21</v>
      </c>
      <c r="AB55">
        <f t="shared" si="19"/>
        <v>-405.53843694686856</v>
      </c>
      <c r="AC55">
        <f t="shared" si="2"/>
        <v>-362.08789013113261</v>
      </c>
      <c r="AE55">
        <f t="shared" si="3"/>
        <v>0</v>
      </c>
      <c r="AF55">
        <f t="shared" si="24"/>
        <v>0</v>
      </c>
      <c r="AG55">
        <f t="shared" si="24"/>
        <v>-1.4783162721454305E-19</v>
      </c>
      <c r="AH55">
        <f t="shared" si="5"/>
        <v>-1.0217476957876649E-14</v>
      </c>
      <c r="AI55">
        <f t="shared" si="25"/>
        <v>-1.0217624789503865E-14</v>
      </c>
      <c r="AJ55">
        <f t="shared" si="7"/>
        <v>-43.450546815735947</v>
      </c>
      <c r="AK55">
        <f t="shared" si="22"/>
        <v>-28.387690586280801</v>
      </c>
      <c r="AL55">
        <f t="shared" si="26"/>
        <v>-71.838237402016759</v>
      </c>
      <c r="AN55">
        <f t="shared" si="27"/>
        <v>0</v>
      </c>
      <c r="AO55">
        <f t="shared" si="27"/>
        <v>0</v>
      </c>
      <c r="AP55">
        <f t="shared" si="27"/>
        <v>-6.3989191154768801E-22</v>
      </c>
      <c r="AQ55">
        <f t="shared" si="27"/>
        <v>-4.4226536533225391E-17</v>
      </c>
      <c r="AR55">
        <f t="shared" si="27"/>
        <v>-4.4227176425136941E-17</v>
      </c>
      <c r="AS55">
        <f t="shared" si="27"/>
        <v>-0.18807648933853024</v>
      </c>
      <c r="AT55">
        <f t="shared" si="27"/>
        <v>-0.122876639701173</v>
      </c>
      <c r="AU55">
        <f t="shared" si="23"/>
        <v>-0.31095312903970329</v>
      </c>
      <c r="AW55">
        <v>52</v>
      </c>
      <c r="AX55">
        <f>IF(Z55&gt;0, (R55*SUMPRODUCT(K55:$K$98, X55:$X$98)-K55*$AZ$3)/Z55, 0)</f>
        <v>-6.1233157097981259E+22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0.86947332300000002</v>
      </c>
      <c r="Q56" s="4">
        <f t="shared" si="21"/>
        <v>25</v>
      </c>
      <c r="R56">
        <f t="shared" si="0"/>
        <v>250000</v>
      </c>
      <c r="S56">
        <f t="shared" si="1"/>
        <v>-4.5361295155118326E+23</v>
      </c>
      <c r="U56">
        <f t="shared" si="13"/>
        <v>0.86947332300000002</v>
      </c>
      <c r="V56">
        <f t="shared" si="14"/>
        <v>0.01</v>
      </c>
      <c r="W56">
        <f t="shared" si="15"/>
        <v>5.9132650885817217E-21</v>
      </c>
      <c r="X56">
        <f t="shared" si="16"/>
        <v>5.1414262463490388E-21</v>
      </c>
      <c r="Y56">
        <f t="shared" si="17"/>
        <v>5.913265088581722E-23</v>
      </c>
      <c r="Z56">
        <f t="shared" si="18"/>
        <v>7.1270619134686567E-22</v>
      </c>
      <c r="AB56">
        <f t="shared" si="19"/>
        <v>-362.08789013113261</v>
      </c>
      <c r="AC56">
        <f t="shared" si="2"/>
        <v>-323.29275904565412</v>
      </c>
      <c r="AE56">
        <f t="shared" si="3"/>
        <v>0</v>
      </c>
      <c r="AF56">
        <f t="shared" si="24"/>
        <v>0</v>
      </c>
      <c r="AG56">
        <f t="shared" si="24"/>
        <v>-1.7817654783671642E-20</v>
      </c>
      <c r="AH56">
        <f t="shared" si="5"/>
        <v>-1.2853565615872596E-15</v>
      </c>
      <c r="AI56">
        <f t="shared" si="25"/>
        <v>-1.2853743792420433E-15</v>
      </c>
      <c r="AJ56">
        <f t="shared" si="7"/>
        <v>-38.795131085478488</v>
      </c>
      <c r="AK56">
        <f t="shared" si="22"/>
        <v>-25.346152309179285</v>
      </c>
      <c r="AL56">
        <f t="shared" si="26"/>
        <v>-64.141283394657776</v>
      </c>
      <c r="AN56">
        <f t="shared" si="27"/>
        <v>0</v>
      </c>
      <c r="AO56">
        <f t="shared" si="27"/>
        <v>0</v>
      </c>
      <c r="AP56">
        <f t="shared" si="27"/>
        <v>-6.8860755123232821E-23</v>
      </c>
      <c r="AQ56">
        <f t="shared" si="27"/>
        <v>-4.9675798811981272E-18</v>
      </c>
      <c r="AR56">
        <f t="shared" si="27"/>
        <v>-4.9676487419532507E-18</v>
      </c>
      <c r="AS56">
        <f t="shared" si="27"/>
        <v>-0.14993342581196592</v>
      </c>
      <c r="AT56">
        <f t="shared" si="27"/>
        <v>-9.7956504863817753E-2</v>
      </c>
      <c r="AU56">
        <f t="shared" si="23"/>
        <v>-0.24788993067578369</v>
      </c>
      <c r="AW56">
        <v>53</v>
      </c>
      <c r="AX56">
        <f>IF(Z56&gt;0, (R56*SUMPRODUCT(K56:$K$98, X56:$X$98)-K56*$AZ$3)/Z56, 0)</f>
        <v>-4.5361295155118326E+23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0.874112687</v>
      </c>
      <c r="Q57" s="4">
        <f t="shared" si="21"/>
        <v>25</v>
      </c>
      <c r="R57">
        <f t="shared" si="0"/>
        <v>250000</v>
      </c>
      <c r="S57">
        <f t="shared" si="1"/>
        <v>-3.4948740582585166E+24</v>
      </c>
      <c r="U57">
        <f t="shared" si="13"/>
        <v>0.874112687</v>
      </c>
      <c r="V57">
        <f t="shared" si="14"/>
        <v>0.01</v>
      </c>
      <c r="W57">
        <f t="shared" si="15"/>
        <v>7.1270619134686567E-22</v>
      </c>
      <c r="X57">
        <f t="shared" si="16"/>
        <v>6.2298552395974488E-22</v>
      </c>
      <c r="Y57">
        <f t="shared" si="17"/>
        <v>7.1270619134686575E-24</v>
      </c>
      <c r="Z57">
        <f t="shared" si="18"/>
        <v>8.2593605473652125E-23</v>
      </c>
      <c r="AB57">
        <f t="shared" si="19"/>
        <v>-323.29275904565412</v>
      </c>
      <c r="AC57">
        <f t="shared" si="2"/>
        <v>-288.65424914790543</v>
      </c>
      <c r="AE57">
        <f t="shared" si="3"/>
        <v>0</v>
      </c>
      <c r="AF57">
        <f t="shared" si="24"/>
        <v>0</v>
      </c>
      <c r="AG57">
        <f t="shared" si="24"/>
        <v>-2.0648401368413033E-21</v>
      </c>
      <c r="AH57">
        <f t="shared" si="5"/>
        <v>-1.5574638098993623E-16</v>
      </c>
      <c r="AI57">
        <f t="shared" si="25"/>
        <v>-1.5574844583007307E-16</v>
      </c>
      <c r="AJ57">
        <f t="shared" si="7"/>
        <v>-34.63850989774869</v>
      </c>
      <c r="AK57">
        <f t="shared" si="22"/>
        <v>-22.630493133195792</v>
      </c>
      <c r="AL57">
        <f t="shared" si="26"/>
        <v>-57.269003030944482</v>
      </c>
      <c r="AN57">
        <f t="shared" si="27"/>
        <v>0</v>
      </c>
      <c r="AO57">
        <f t="shared" si="27"/>
        <v>0</v>
      </c>
      <c r="AP57">
        <f t="shared" si="27"/>
        <v>-7.1250784664128898E-24</v>
      </c>
      <c r="AQ57">
        <f t="shared" si="27"/>
        <v>-5.3742910437158976E-19</v>
      </c>
      <c r="AR57">
        <f t="shared" si="27"/>
        <v>-5.3743622945005618E-19</v>
      </c>
      <c r="AS57">
        <f t="shared" si="27"/>
        <v>-0.11952600909754948</v>
      </c>
      <c r="AT57">
        <f t="shared" si="27"/>
        <v>-7.8090325943732261E-2</v>
      </c>
      <c r="AU57">
        <f t="shared" si="23"/>
        <v>-0.19761633504128176</v>
      </c>
      <c r="AW57">
        <v>54</v>
      </c>
      <c r="AX57">
        <f>IF(Z57&gt;0, (R57*SUMPRODUCT(K57:$K$98, X57:$X$98)-K57*$AZ$3)/Z57, 0)</f>
        <v>-3.4948740582585166E+24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0.87875849299999997</v>
      </c>
      <c r="Q58" s="4">
        <f t="shared" si="21"/>
        <v>25</v>
      </c>
      <c r="R58">
        <f t="shared" si="0"/>
        <v>250000</v>
      </c>
      <c r="S58">
        <f t="shared" si="1"/>
        <v>-2.8050889910204522E+25</v>
      </c>
      <c r="U58">
        <f t="shared" si="13"/>
        <v>0.87875849299999997</v>
      </c>
      <c r="V58">
        <f t="shared" si="14"/>
        <v>0.01</v>
      </c>
      <c r="W58">
        <f t="shared" si="15"/>
        <v>8.2593605473652125E-23</v>
      </c>
      <c r="X58">
        <f t="shared" si="16"/>
        <v>7.257983227746309E-23</v>
      </c>
      <c r="Y58">
        <f t="shared" si="17"/>
        <v>8.2593605473652128E-25</v>
      </c>
      <c r="Z58">
        <f t="shared" si="18"/>
        <v>9.1878371414525147E-24</v>
      </c>
      <c r="AB58">
        <f t="shared" si="19"/>
        <v>-288.65424914790543</v>
      </c>
      <c r="AC58">
        <f t="shared" si="2"/>
        <v>-257.72700816777268</v>
      </c>
      <c r="AE58">
        <f t="shared" si="3"/>
        <v>0</v>
      </c>
      <c r="AF58">
        <f t="shared" si="24"/>
        <v>0</v>
      </c>
      <c r="AG58">
        <f t="shared" si="24"/>
        <v>-2.2969592853631288E-22</v>
      </c>
      <c r="AH58">
        <f t="shared" si="5"/>
        <v>-1.8144958069365771E-17</v>
      </c>
      <c r="AI58">
        <f t="shared" si="25"/>
        <v>-1.8145187765294308E-17</v>
      </c>
      <c r="AJ58">
        <f t="shared" si="7"/>
        <v>-30.927240980132751</v>
      </c>
      <c r="AK58">
        <f t="shared" si="22"/>
        <v>-20.205797440353383</v>
      </c>
      <c r="AL58">
        <f t="shared" si="26"/>
        <v>-51.13303842048613</v>
      </c>
      <c r="AN58">
        <f t="shared" si="27"/>
        <v>0</v>
      </c>
      <c r="AO58">
        <f t="shared" si="27"/>
        <v>0</v>
      </c>
      <c r="AP58">
        <f t="shared" si="27"/>
        <v>-7.0768255901519548E-25</v>
      </c>
      <c r="AQ58">
        <f t="shared" si="27"/>
        <v>-5.5903778711176251E-20</v>
      </c>
      <c r="AR58">
        <f t="shared" si="27"/>
        <v>-5.5904486393735276E-20</v>
      </c>
      <c r="AS58">
        <f t="shared" si="27"/>
        <v>-9.5285402660673979E-2</v>
      </c>
      <c r="AT58">
        <f t="shared" si="27"/>
        <v>-6.2253129738306955E-2</v>
      </c>
      <c r="AU58">
        <f t="shared" si="23"/>
        <v>-0.15753853239898094</v>
      </c>
      <c r="AW58">
        <v>55</v>
      </c>
      <c r="AX58">
        <f>IF(Z58&gt;0, (R58*SUMPRODUCT(K58:$K$98, X58:$X$98)-K58*$AZ$3)/Z58, 0)</f>
        <v>-2.8050889910204522E+25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0.88338371900000001</v>
      </c>
      <c r="Q59" s="4">
        <f t="shared" si="21"/>
        <v>25</v>
      </c>
      <c r="R59">
        <f t="shared" si="0"/>
        <v>250000</v>
      </c>
      <c r="S59">
        <f t="shared" si="1"/>
        <v>-2.3491194013628627E+26</v>
      </c>
      <c r="U59">
        <f t="shared" si="13"/>
        <v>0.88338371900000001</v>
      </c>
      <c r="V59">
        <f t="shared" si="14"/>
        <v>0.01</v>
      </c>
      <c r="W59">
        <f t="shared" si="15"/>
        <v>9.1878371414525147E-24</v>
      </c>
      <c r="X59">
        <f t="shared" si="16"/>
        <v>8.1163857435826521E-24</v>
      </c>
      <c r="Y59">
        <f t="shared" si="17"/>
        <v>9.187837141452515E-26</v>
      </c>
      <c r="Z59">
        <f t="shared" si="18"/>
        <v>9.7957302645533749E-25</v>
      </c>
      <c r="AB59">
        <f t="shared" si="19"/>
        <v>-257.72700816777268</v>
      </c>
      <c r="AC59">
        <f t="shared" si="2"/>
        <v>-230.113400149797</v>
      </c>
      <c r="AE59">
        <f t="shared" si="3"/>
        <v>0</v>
      </c>
      <c r="AF59">
        <f t="shared" si="24"/>
        <v>0</v>
      </c>
      <c r="AG59">
        <f t="shared" si="24"/>
        <v>-2.4489325661383438E-23</v>
      </c>
      <c r="AH59">
        <f t="shared" si="5"/>
        <v>-2.029096435895663E-18</v>
      </c>
      <c r="AI59">
        <f t="shared" si="25"/>
        <v>-2.0291209252213245E-18</v>
      </c>
      <c r="AJ59">
        <f t="shared" si="7"/>
        <v>-27.613608017975679</v>
      </c>
      <c r="AK59">
        <f t="shared" si="22"/>
        <v>-18.040890571744089</v>
      </c>
      <c r="AL59">
        <f t="shared" si="26"/>
        <v>-45.654498589719765</v>
      </c>
      <c r="AN59">
        <f t="shared" si="27"/>
        <v>0</v>
      </c>
      <c r="AO59">
        <f t="shared" si="27"/>
        <v>0</v>
      </c>
      <c r="AP59">
        <f t="shared" si="27"/>
        <v>-6.7366502295324204E-26</v>
      </c>
      <c r="AQ59">
        <f t="shared" si="27"/>
        <v>-5.581743311198931E-21</v>
      </c>
      <c r="AR59">
        <f t="shared" si="27"/>
        <v>-5.581810677701227E-21</v>
      </c>
      <c r="AS59">
        <f t="shared" si="27"/>
        <v>-7.5960939621073031E-2</v>
      </c>
      <c r="AT59">
        <f t="shared" si="27"/>
        <v>-4.9627813885767653E-2</v>
      </c>
      <c r="AU59">
        <f t="shared" si="23"/>
        <v>-0.12558875350684068</v>
      </c>
      <c r="AW59">
        <v>56</v>
      </c>
      <c r="AX59">
        <f>IF(Z59&gt;0, (R59*SUMPRODUCT(K59:$K$98, X59:$X$98)-K59*$AZ$3)/Z59, 0)</f>
        <v>-2.3491194013628627E+26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0.88875356999999999</v>
      </c>
      <c r="Q60" s="4">
        <f t="shared" si="21"/>
        <v>25</v>
      </c>
      <c r="R60">
        <f t="shared" si="0"/>
        <v>250000</v>
      </c>
      <c r="S60">
        <f t="shared" si="1"/>
        <v>-2.0716069069606971E+27</v>
      </c>
      <c r="U60">
        <f t="shared" si="13"/>
        <v>0.88875356999999999</v>
      </c>
      <c r="V60">
        <f t="shared" si="14"/>
        <v>0.01</v>
      </c>
      <c r="W60">
        <f t="shared" si="15"/>
        <v>9.7957302645533749E-25</v>
      </c>
      <c r="X60">
        <f t="shared" si="16"/>
        <v>8.7059902433788564E-25</v>
      </c>
      <c r="Y60">
        <f t="shared" si="17"/>
        <v>9.7957302645533744E-27</v>
      </c>
      <c r="Z60">
        <f t="shared" si="18"/>
        <v>9.9178271852898474E-26</v>
      </c>
      <c r="AB60">
        <f t="shared" si="19"/>
        <v>-230.113400149797</v>
      </c>
      <c r="AC60">
        <f t="shared" si="2"/>
        <v>-205.45839299089016</v>
      </c>
      <c r="AE60">
        <f t="shared" si="3"/>
        <v>0</v>
      </c>
      <c r="AF60">
        <f t="shared" si="24"/>
        <v>0</v>
      </c>
      <c r="AG60">
        <f t="shared" si="24"/>
        <v>-2.4794567963224617E-24</v>
      </c>
      <c r="AH60">
        <f t="shared" si="5"/>
        <v>-2.1764975608447143E-19</v>
      </c>
      <c r="AI60">
        <f t="shared" si="25"/>
        <v>-2.1765223554126777E-19</v>
      </c>
      <c r="AJ60">
        <f t="shared" si="7"/>
        <v>-24.655007158906841</v>
      </c>
      <c r="AK60">
        <f t="shared" si="22"/>
        <v>-16.107938010485793</v>
      </c>
      <c r="AL60">
        <f t="shared" si="26"/>
        <v>-40.762945169392637</v>
      </c>
      <c r="AN60">
        <f t="shared" si="27"/>
        <v>0</v>
      </c>
      <c r="AO60">
        <f t="shared" si="27"/>
        <v>0</v>
      </c>
      <c r="AP60">
        <f t="shared" si="27"/>
        <v>-6.0898373740967685E-27</v>
      </c>
      <c r="AQ60">
        <f t="shared" si="27"/>
        <v>-5.3457338761948735E-22</v>
      </c>
      <c r="AR60">
        <f t="shared" si="27"/>
        <v>-5.345794774568615E-22</v>
      </c>
      <c r="AS60">
        <f t="shared" si="27"/>
        <v>-6.0555595998942099E-2</v>
      </c>
      <c r="AT60">
        <f t="shared" si="27"/>
        <v>-3.9562989385975481E-2</v>
      </c>
      <c r="AU60">
        <f t="shared" si="23"/>
        <v>-0.10011858538491759</v>
      </c>
      <c r="AW60">
        <v>57</v>
      </c>
      <c r="AX60">
        <f>IF(Z60&gt;0, (R60*SUMPRODUCT(K60:$K$98, X60:$X$98)-K60*$AZ$3)/Z60, 0)</f>
        <v>-2.0716069069606971E+27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0.89409425099999995</v>
      </c>
      <c r="Q61" s="4">
        <f t="shared" si="21"/>
        <v>25</v>
      </c>
      <c r="R61">
        <f t="shared" si="0"/>
        <v>250000</v>
      </c>
      <c r="S61">
        <f t="shared" si="1"/>
        <v>-1.9286112077306759E+28</v>
      </c>
      <c r="U61">
        <f t="shared" si="13"/>
        <v>0.89409425099999995</v>
      </c>
      <c r="V61">
        <f t="shared" si="14"/>
        <v>0.01</v>
      </c>
      <c r="W61">
        <f t="shared" si="15"/>
        <v>9.9178271852898474E-26</v>
      </c>
      <c r="X61">
        <f t="shared" si="16"/>
        <v>8.8674722687791642E-26</v>
      </c>
      <c r="Y61">
        <f t="shared" si="17"/>
        <v>9.917827185289847E-28</v>
      </c>
      <c r="Z61">
        <f t="shared" si="18"/>
        <v>9.5117664465778481E-27</v>
      </c>
      <c r="AB61">
        <f t="shared" si="19"/>
        <v>-205.45839299089016</v>
      </c>
      <c r="AC61">
        <f t="shared" si="2"/>
        <v>-183.44499374186623</v>
      </c>
      <c r="AE61">
        <f t="shared" si="3"/>
        <v>0</v>
      </c>
      <c r="AF61">
        <f t="shared" si="24"/>
        <v>0</v>
      </c>
      <c r="AG61">
        <f t="shared" si="24"/>
        <v>-2.3779416116444621E-25</v>
      </c>
      <c r="AH61">
        <f t="shared" si="5"/>
        <v>-2.2168680671947911E-20</v>
      </c>
      <c r="AI61">
        <f t="shared" si="25"/>
        <v>-2.2168918466109074E-20</v>
      </c>
      <c r="AJ61">
        <f t="shared" si="7"/>
        <v>-22.013399249023934</v>
      </c>
      <c r="AK61">
        <f t="shared" si="22"/>
        <v>-14.382087509362313</v>
      </c>
      <c r="AL61">
        <f t="shared" si="26"/>
        <v>-36.395486758386248</v>
      </c>
      <c r="AN61">
        <f t="shared" si="27"/>
        <v>0</v>
      </c>
      <c r="AO61">
        <f t="shared" si="27"/>
        <v>0</v>
      </c>
      <c r="AP61">
        <f t="shared" si="27"/>
        <v>-5.2147358450977141E-28</v>
      </c>
      <c r="AQ61">
        <f t="shared" si="27"/>
        <v>-4.8615076658079085E-23</v>
      </c>
      <c r="AR61">
        <f t="shared" si="27"/>
        <v>-4.861559813166359E-23</v>
      </c>
      <c r="AS61">
        <f t="shared" si="27"/>
        <v>-4.8274550381809646E-2</v>
      </c>
      <c r="AT61">
        <f t="shared" si="27"/>
        <v>-3.1539372916115652E-2</v>
      </c>
      <c r="AU61">
        <f t="shared" si="23"/>
        <v>-7.9813923297925304E-2</v>
      </c>
      <c r="AW61">
        <v>58</v>
      </c>
      <c r="AX61">
        <f>IF(Z61&gt;0, (R61*SUMPRODUCT(K61:$K$98, X61:$X$98)-K61*$AZ$3)/Z61, 0)</f>
        <v>-1.9286112077306759E+28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0.89939914200000004</v>
      </c>
      <c r="Q62" s="4">
        <f t="shared" si="21"/>
        <v>25</v>
      </c>
      <c r="R62">
        <f t="shared" si="0"/>
        <v>250000</v>
      </c>
      <c r="S62">
        <f t="shared" si="1"/>
        <v>-1.9006158778503791E+29</v>
      </c>
      <c r="U62">
        <f t="shared" si="13"/>
        <v>0.89939914200000004</v>
      </c>
      <c r="V62">
        <f t="shared" si="14"/>
        <v>0.01</v>
      </c>
      <c r="W62">
        <f t="shared" si="15"/>
        <v>9.5117664465778481E-27</v>
      </c>
      <c r="X62">
        <f t="shared" si="16"/>
        <v>8.5548745809565057E-27</v>
      </c>
      <c r="Y62">
        <f t="shared" si="17"/>
        <v>9.5117664465778477E-29</v>
      </c>
      <c r="Z62">
        <f t="shared" si="18"/>
        <v>8.6177420115556385E-28</v>
      </c>
      <c r="AB62">
        <f t="shared" si="19"/>
        <v>-183.44499374186623</v>
      </c>
      <c r="AC62">
        <f t="shared" si="2"/>
        <v>-163.79017298380913</v>
      </c>
      <c r="AE62">
        <f t="shared" si="3"/>
        <v>0</v>
      </c>
      <c r="AF62">
        <f t="shared" si="24"/>
        <v>0</v>
      </c>
      <c r="AG62">
        <f t="shared" si="24"/>
        <v>-2.1544355028889096E-26</v>
      </c>
      <c r="AH62">
        <f t="shared" si="5"/>
        <v>-2.1387186452391264E-21</v>
      </c>
      <c r="AI62">
        <f t="shared" si="25"/>
        <v>-2.1387401895941553E-21</v>
      </c>
      <c r="AJ62">
        <f t="shared" si="7"/>
        <v>-19.654820758057099</v>
      </c>
      <c r="AK62">
        <f t="shared" si="22"/>
        <v>-12.841149561930637</v>
      </c>
      <c r="AL62">
        <f t="shared" si="26"/>
        <v>-32.495970319987734</v>
      </c>
      <c r="AN62">
        <f t="shared" si="27"/>
        <v>0</v>
      </c>
      <c r="AO62">
        <f t="shared" si="27"/>
        <v>0</v>
      </c>
      <c r="AP62">
        <f t="shared" si="27"/>
        <v>-4.2183887661536408E-29</v>
      </c>
      <c r="AQ62">
        <f t="shared" si="27"/>
        <v>-4.1876151293192222E-24</v>
      </c>
      <c r="AR62">
        <f t="shared" si="27"/>
        <v>-4.1876573132068833E-24</v>
      </c>
      <c r="AS62">
        <f t="shared" si="27"/>
        <v>-3.848417600590695E-2</v>
      </c>
      <c r="AT62">
        <f t="shared" si="27"/>
        <v>-2.5142994990525872E-2</v>
      </c>
      <c r="AU62">
        <f t="shared" si="23"/>
        <v>-6.3627170996432822E-2</v>
      </c>
      <c r="AW62">
        <v>59</v>
      </c>
      <c r="AX62">
        <f>IF(Z62&gt;0, (R62*SUMPRODUCT(K62:$K$98, X62:$X$98)-K62*$AZ$3)/Z62, 0)</f>
        <v>-1.9006158778503791E+29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0.90466162100000003</v>
      </c>
      <c r="Q63" s="4">
        <f t="shared" si="21"/>
        <v>25</v>
      </c>
      <c r="R63">
        <f t="shared" si="0"/>
        <v>250000</v>
      </c>
      <c r="S63">
        <f t="shared" si="1"/>
        <v>-1.9885290560375084E+30</v>
      </c>
      <c r="U63">
        <f t="shared" si="13"/>
        <v>0.90466162100000003</v>
      </c>
      <c r="V63">
        <f t="shared" si="14"/>
        <v>0.01</v>
      </c>
      <c r="W63">
        <f t="shared" si="15"/>
        <v>8.6177420115556385E-28</v>
      </c>
      <c r="X63">
        <f t="shared" si="16"/>
        <v>7.7961404575337253E-28</v>
      </c>
      <c r="Y63">
        <f t="shared" si="17"/>
        <v>8.6177420115556381E-30</v>
      </c>
      <c r="Z63">
        <f t="shared" si="18"/>
        <v>7.3542413390635687E-29</v>
      </c>
      <c r="AB63">
        <f t="shared" si="19"/>
        <v>-163.79017298380913</v>
      </c>
      <c r="AC63">
        <f t="shared" si="2"/>
        <v>-146.241225878401</v>
      </c>
      <c r="AE63">
        <f t="shared" si="3"/>
        <v>0</v>
      </c>
      <c r="AF63">
        <f t="shared" si="24"/>
        <v>0</v>
      </c>
      <c r="AG63">
        <f t="shared" si="24"/>
        <v>-1.8385603347658923E-27</v>
      </c>
      <c r="AH63">
        <f t="shared" si="5"/>
        <v>-1.9490351143834314E-22</v>
      </c>
      <c r="AI63">
        <f t="shared" si="25"/>
        <v>-1.9490534999867791E-22</v>
      </c>
      <c r="AJ63">
        <f t="shared" si="7"/>
        <v>-17.548947105408132</v>
      </c>
      <c r="AK63">
        <f t="shared" si="22"/>
        <v>-11.465312108866639</v>
      </c>
      <c r="AL63">
        <f t="shared" si="26"/>
        <v>-29.014259214274773</v>
      </c>
      <c r="AN63">
        <f t="shared" si="27"/>
        <v>0</v>
      </c>
      <c r="AO63">
        <f t="shared" si="27"/>
        <v>0</v>
      </c>
      <c r="AP63">
        <f t="shared" si="27"/>
        <v>-3.2142005294228701E-30</v>
      </c>
      <c r="AQ63">
        <f t="shared" si="27"/>
        <v>-3.4073343028542345E-25</v>
      </c>
      <c r="AR63">
        <f t="shared" si="27"/>
        <v>-3.4073664448595286E-25</v>
      </c>
      <c r="AS63">
        <f t="shared" si="27"/>
        <v>-3.0679349494504914E-2</v>
      </c>
      <c r="AT63">
        <f t="shared" si="27"/>
        <v>-2.0043841669743198E-2</v>
      </c>
      <c r="AU63">
        <f t="shared" si="23"/>
        <v>-5.0723191164248116E-2</v>
      </c>
      <c r="AW63">
        <v>60</v>
      </c>
      <c r="AX63">
        <f>IF(Z63&gt;0, (R63*SUMPRODUCT(K63:$K$98, X63:$X$98)-K63*$AZ$3)/Z63, 0)</f>
        <v>-1.9885290560375084E+30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0.90987524600000003</v>
      </c>
      <c r="Q64" s="4">
        <f t="shared" si="21"/>
        <v>25</v>
      </c>
      <c r="R64">
        <f t="shared" si="0"/>
        <v>250000</v>
      </c>
      <c r="S64">
        <f t="shared" si="1"/>
        <v>-2.2158849579270597E+31</v>
      </c>
      <c r="U64">
        <f t="shared" si="13"/>
        <v>0.90987524600000003</v>
      </c>
      <c r="V64">
        <f t="shared" si="14"/>
        <v>0.01</v>
      </c>
      <c r="W64">
        <f t="shared" si="15"/>
        <v>7.3542413390635687E-29</v>
      </c>
      <c r="X64">
        <f t="shared" si="16"/>
        <v>6.6914421475238337E-29</v>
      </c>
      <c r="Y64">
        <f t="shared" si="17"/>
        <v>7.3542413390635689E-31</v>
      </c>
      <c r="Z64">
        <f t="shared" si="18"/>
        <v>5.8925677814909933E-30</v>
      </c>
      <c r="AB64">
        <f t="shared" si="19"/>
        <v>-146.241225878401</v>
      </c>
      <c r="AC64">
        <f t="shared" si="2"/>
        <v>-130.57252310571516</v>
      </c>
      <c r="AE64">
        <f t="shared" si="3"/>
        <v>0</v>
      </c>
      <c r="AF64">
        <f t="shared" si="24"/>
        <v>0</v>
      </c>
      <c r="AG64">
        <f t="shared" si="24"/>
        <v>-1.4731419453727484E-28</v>
      </c>
      <c r="AH64">
        <f t="shared" si="5"/>
        <v>-1.6728605368809584E-23</v>
      </c>
      <c r="AI64">
        <f t="shared" si="25"/>
        <v>-1.6728752683004121E-23</v>
      </c>
      <c r="AJ64">
        <f t="shared" si="7"/>
        <v>-15.668702772685833</v>
      </c>
      <c r="AK64">
        <f t="shared" si="22"/>
        <v>-10.236885811488071</v>
      </c>
      <c r="AL64">
        <f t="shared" si="26"/>
        <v>-25.905588584173906</v>
      </c>
      <c r="AN64">
        <f t="shared" si="27"/>
        <v>0</v>
      </c>
      <c r="AO64">
        <f t="shared" si="27"/>
        <v>0</v>
      </c>
      <c r="AP64">
        <f t="shared" si="27"/>
        <v>-2.2994377386310479E-31</v>
      </c>
      <c r="AQ64">
        <f t="shared" si="27"/>
        <v>-2.6111799083946106E-26</v>
      </c>
      <c r="AR64">
        <f t="shared" si="27"/>
        <v>-2.611202902771997E-26</v>
      </c>
      <c r="AS64">
        <f t="shared" si="27"/>
        <v>-2.4457389584267311E-2</v>
      </c>
      <c r="AT64">
        <f t="shared" si="27"/>
        <v>-1.5978827861721299E-2</v>
      </c>
      <c r="AU64">
        <f t="shared" si="23"/>
        <v>-4.0436217445988618E-2</v>
      </c>
      <c r="AW64">
        <v>61</v>
      </c>
      <c r="AX64">
        <f>IF(Z64&gt;0, (R64*SUMPRODUCT(K64:$K$98, X64:$X$98)-K64*$AZ$3)/Z64, 0)</f>
        <v>-2.2158849579270597E+31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0.91506238500000003</v>
      </c>
      <c r="Q65" s="4">
        <f t="shared" si="21"/>
        <v>25</v>
      </c>
      <c r="R65">
        <f t="shared" si="0"/>
        <v>250000</v>
      </c>
      <c r="S65">
        <f t="shared" si="1"/>
        <v>-2.6401543636461823E+32</v>
      </c>
      <c r="U65">
        <f t="shared" si="13"/>
        <v>0.91506238500000003</v>
      </c>
      <c r="V65">
        <f t="shared" si="14"/>
        <v>0.01</v>
      </c>
      <c r="W65">
        <f t="shared" si="15"/>
        <v>5.8925677814909933E-30</v>
      </c>
      <c r="X65">
        <f t="shared" si="16"/>
        <v>5.3920671279053075E-30</v>
      </c>
      <c r="Y65">
        <f t="shared" si="17"/>
        <v>5.8925677814909932E-32</v>
      </c>
      <c r="Z65">
        <f t="shared" si="18"/>
        <v>4.4157497577077587E-31</v>
      </c>
      <c r="AB65">
        <f t="shared" si="19"/>
        <v>-130.57252310571516</v>
      </c>
      <c r="AC65">
        <f t="shared" si="2"/>
        <v>-116.58260991581712</v>
      </c>
      <c r="AE65">
        <f t="shared" si="3"/>
        <v>0</v>
      </c>
      <c r="AF65">
        <f t="shared" si="24"/>
        <v>0</v>
      </c>
      <c r="AG65">
        <f t="shared" si="24"/>
        <v>-1.1039374394269397E-29</v>
      </c>
      <c r="AH65">
        <f t="shared" si="5"/>
        <v>-1.3480167819763269E-24</v>
      </c>
      <c r="AI65">
        <f t="shared" si="25"/>
        <v>-1.3480278213507211E-24</v>
      </c>
      <c r="AJ65">
        <f t="shared" si="7"/>
        <v>-13.989913189898047</v>
      </c>
      <c r="AK65">
        <f t="shared" si="22"/>
        <v>-9.1400766174000623</v>
      </c>
      <c r="AL65">
        <f t="shared" si="26"/>
        <v>-23.129989807298109</v>
      </c>
      <c r="AN65">
        <f t="shared" si="27"/>
        <v>0</v>
      </c>
      <c r="AO65">
        <f t="shared" si="27"/>
        <v>0</v>
      </c>
      <c r="AP65">
        <f t="shared" si="27"/>
        <v>-1.5385212497678925E-32</v>
      </c>
      <c r="AQ65">
        <f t="shared" si="27"/>
        <v>-1.8786865904202976E-27</v>
      </c>
      <c r="AR65">
        <f t="shared" si="27"/>
        <v>-1.8787019756327953E-27</v>
      </c>
      <c r="AS65">
        <f t="shared" si="27"/>
        <v>-1.9497281237457972E-2</v>
      </c>
      <c r="AT65">
        <f t="shared" si="27"/>
        <v>-1.2738223741805882E-2</v>
      </c>
      <c r="AU65">
        <f t="shared" si="23"/>
        <v>-3.2235504979263856E-2</v>
      </c>
      <c r="AW65">
        <v>62</v>
      </c>
      <c r="AX65">
        <f>IF(Z65&gt;0, (R65*SUMPRODUCT(K65:$K$98, X65:$X$98)-K65*$AZ$3)/Z65, 0)</f>
        <v>-2.6401543636461823E+32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0.92024934599999997</v>
      </c>
      <c r="Q66" s="4">
        <f t="shared" si="21"/>
        <v>25</v>
      </c>
      <c r="R66">
        <f t="shared" si="0"/>
        <v>250000</v>
      </c>
      <c r="S66">
        <f t="shared" si="1"/>
        <v>-3.3795821926299718E+33</v>
      </c>
      <c r="U66">
        <f t="shared" si="13"/>
        <v>0.92024934599999997</v>
      </c>
      <c r="V66">
        <f t="shared" si="14"/>
        <v>0.01</v>
      </c>
      <c r="W66">
        <f t="shared" si="15"/>
        <v>4.4157497577077587E-31</v>
      </c>
      <c r="X66">
        <f t="shared" si="16"/>
        <v>4.063590826630223E-31</v>
      </c>
      <c r="Y66">
        <f t="shared" si="17"/>
        <v>4.4157497577077586E-33</v>
      </c>
      <c r="Z66">
        <f t="shared" si="18"/>
        <v>3.0800143350045815E-32</v>
      </c>
      <c r="AB66">
        <f t="shared" si="19"/>
        <v>-116.58260991581712</v>
      </c>
      <c r="AC66">
        <f t="shared" si="2"/>
        <v>-104.09161599626528</v>
      </c>
      <c r="AE66">
        <f t="shared" si="3"/>
        <v>0</v>
      </c>
      <c r="AF66">
        <f t="shared" si="24"/>
        <v>0</v>
      </c>
      <c r="AG66">
        <f t="shared" si="24"/>
        <v>-7.7000358375114541E-31</v>
      </c>
      <c r="AH66">
        <f t="shared" si="5"/>
        <v>-1.0158977066575557E-25</v>
      </c>
      <c r="AI66">
        <f t="shared" si="25"/>
        <v>-1.0159054066933932E-25</v>
      </c>
      <c r="AJ66">
        <f t="shared" si="7"/>
        <v>-12.49099391955184</v>
      </c>
      <c r="AK66">
        <f t="shared" si="22"/>
        <v>-8.1607826941071995</v>
      </c>
      <c r="AL66">
        <f t="shared" si="26"/>
        <v>-20.651776613659038</v>
      </c>
      <c r="AN66">
        <f t="shared" si="27"/>
        <v>0</v>
      </c>
      <c r="AO66">
        <f t="shared" si="27"/>
        <v>0</v>
      </c>
      <c r="AP66">
        <f t="shared" si="27"/>
        <v>-9.581505657518572E-34</v>
      </c>
      <c r="AQ66">
        <f t="shared" si="27"/>
        <v>-1.2641278338446477E-28</v>
      </c>
      <c r="AR66">
        <f t="shared" si="27"/>
        <v>-1.2641374153503052E-28</v>
      </c>
      <c r="AS66">
        <f t="shared" si="27"/>
        <v>-1.5543113231391893E-2</v>
      </c>
      <c r="AT66">
        <f t="shared" si="27"/>
        <v>-1.0154833977842699E-2</v>
      </c>
      <c r="AU66">
        <f t="shared" si="23"/>
        <v>-2.569794720923459E-2</v>
      </c>
      <c r="AW66">
        <v>63</v>
      </c>
      <c r="AX66">
        <f>IF(Z66&gt;0, (R66*SUMPRODUCT(K66:$K$98, X66:$X$98)-K66*$AZ$3)/Z66, 0)</f>
        <v>-3.3795821926299718E+33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0.92543648599999995</v>
      </c>
      <c r="Q67" s="4">
        <f t="shared" si="21"/>
        <v>25</v>
      </c>
      <c r="R67">
        <f t="shared" ref="R67:R69" si="28">$C$6</f>
        <v>250000</v>
      </c>
      <c r="S67">
        <f t="shared" ref="S67:S69" si="29">AX67</f>
        <v>-4.6736677011763583E+34</v>
      </c>
      <c r="U67">
        <f t="shared" si="13"/>
        <v>0.92543648599999995</v>
      </c>
      <c r="V67">
        <f t="shared" si="14"/>
        <v>0.01</v>
      </c>
      <c r="W67">
        <f t="shared" si="15"/>
        <v>3.0800143350045815E-32</v>
      </c>
      <c r="X67">
        <f t="shared" si="16"/>
        <v>2.8503576430162668E-32</v>
      </c>
      <c r="Y67">
        <f t="shared" si="17"/>
        <v>3.0800143350045816E-34</v>
      </c>
      <c r="Z67">
        <f t="shared" si="18"/>
        <v>1.9885654863826888E-33</v>
      </c>
      <c r="AB67">
        <f t="shared" si="19"/>
        <v>-104.09161599626528</v>
      </c>
      <c r="AC67">
        <f t="shared" ref="AC67:AC69" si="30">S67*Z67</f>
        <v>-92.938942853808285</v>
      </c>
      <c r="AE67">
        <f t="shared" ref="AE67:AE69" si="31">$Z67*O67</f>
        <v>0</v>
      </c>
      <c r="AF67">
        <f t="shared" si="24"/>
        <v>0</v>
      </c>
      <c r="AG67">
        <f t="shared" si="24"/>
        <v>-4.971413715956722E-32</v>
      </c>
      <c r="AH67">
        <f t="shared" ref="AH67:AH69" si="32">-X67*R67</f>
        <v>-7.1258941075406675E-27</v>
      </c>
      <c r="AI67">
        <f t="shared" ref="AI67:AI69" si="33">SUM(AE67:AH67)</f>
        <v>-7.1259438216778274E-27</v>
      </c>
      <c r="AJ67">
        <f t="shared" ref="AJ67:AJ69" si="34">AB67-AC67</f>
        <v>-11.15267314245699</v>
      </c>
      <c r="AK67">
        <f t="shared" si="22"/>
        <v>-7.2864131197385698</v>
      </c>
      <c r="AL67">
        <f t="shared" si="26"/>
        <v>-18.439086262195559</v>
      </c>
      <c r="AN67">
        <f t="shared" si="27"/>
        <v>0</v>
      </c>
      <c r="AO67">
        <f t="shared" si="27"/>
        <v>0</v>
      </c>
      <c r="AP67">
        <f t="shared" si="27"/>
        <v>-5.5233542380382064E-35</v>
      </c>
      <c r="AQ67">
        <f t="shared" si="27"/>
        <v>-7.917031184181345E-30</v>
      </c>
      <c r="AR67">
        <f t="shared" si="27"/>
        <v>-7.9170864177237252E-30</v>
      </c>
      <c r="AS67">
        <f t="shared" si="27"/>
        <v>-1.2390874706147862E-2</v>
      </c>
      <c r="AT67">
        <f t="shared" si="27"/>
        <v>-8.0953714746832724E-3</v>
      </c>
      <c r="AU67">
        <f t="shared" si="23"/>
        <v>-2.0486246180831134E-2</v>
      </c>
      <c r="AW67">
        <v>64</v>
      </c>
      <c r="AX67">
        <f>IF(Z67&gt;0, (R67*SUMPRODUCT(K67:$K$98, X67:$X$98)-K67*$AZ$3)/Z67, 0)</f>
        <v>-4.6736677011763583E+34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0.93062362499999995</v>
      </c>
      <c r="Q68" s="4">
        <f t="shared" si="21"/>
        <v>25</v>
      </c>
      <c r="R68">
        <f t="shared" si="28"/>
        <v>250000</v>
      </c>
      <c r="S68">
        <f t="shared" si="29"/>
        <v>-7.0279089795158881E+35</v>
      </c>
      <c r="U68">
        <f t="shared" ref="U68:U69" si="38">M68</f>
        <v>0.93062362499999995</v>
      </c>
      <c r="V68">
        <f t="shared" ref="V68:V69" si="39">$C$10</f>
        <v>0.01</v>
      </c>
      <c r="W68">
        <f t="shared" ref="W68:W69" si="40">Z67</f>
        <v>1.9885654863826888E-33</v>
      </c>
      <c r="X68">
        <f t="shared" ref="X68:X69" si="41">U68*W68</f>
        <v>1.8506060214873458E-33</v>
      </c>
      <c r="Y68">
        <f t="shared" ref="Y68:Y69" si="42">V68*W68</f>
        <v>1.9885654863826888E-35</v>
      </c>
      <c r="Z68">
        <f t="shared" ref="Z68:Z69" si="43">MAX(0, W68-X68-Y68)</f>
        <v>1.1807381003151611E-34</v>
      </c>
      <c r="AB68">
        <f t="shared" ref="AB68:AB69" si="44">AC67</f>
        <v>-92.938942853808285</v>
      </c>
      <c r="AC68">
        <f t="shared" si="30"/>
        <v>-82.981198976614522</v>
      </c>
      <c r="AE68">
        <f t="shared" si="31"/>
        <v>0</v>
      </c>
      <c r="AF68">
        <f t="shared" si="24"/>
        <v>0</v>
      </c>
      <c r="AG68">
        <f t="shared" si="24"/>
        <v>-2.9518452507879027E-33</v>
      </c>
      <c r="AH68">
        <f t="shared" si="32"/>
        <v>-4.6265150537183643E-28</v>
      </c>
      <c r="AI68">
        <f t="shared" si="33"/>
        <v>-4.6265445721708725E-28</v>
      </c>
      <c r="AJ68">
        <f t="shared" si="34"/>
        <v>-9.9577438771937636</v>
      </c>
      <c r="AK68">
        <f t="shared" si="22"/>
        <v>-6.5057259997665806</v>
      </c>
      <c r="AL68">
        <f t="shared" si="26"/>
        <v>-16.463469876960346</v>
      </c>
      <c r="AN68">
        <f t="shared" si="27"/>
        <v>0</v>
      </c>
      <c r="AO68">
        <f t="shared" si="27"/>
        <v>0</v>
      </c>
      <c r="AP68">
        <f t="shared" si="27"/>
        <v>-2.9281852901392523E-36</v>
      </c>
      <c r="AQ68">
        <f t="shared" si="27"/>
        <v>-4.5894320921091311E-31</v>
      </c>
      <c r="AR68">
        <f t="shared" si="27"/>
        <v>-4.5894613739620331E-31</v>
      </c>
      <c r="AS68">
        <f t="shared" si="27"/>
        <v>-9.8779294532428952E-3</v>
      </c>
      <c r="AT68">
        <f t="shared" si="27"/>
        <v>-6.4535805761186801E-3</v>
      </c>
      <c r="AU68">
        <f t="shared" si="23"/>
        <v>-1.6331510029361576E-2</v>
      </c>
      <c r="AW68">
        <v>65</v>
      </c>
      <c r="AX68">
        <f>IF(Z68&gt;0, (R68*SUMPRODUCT(K68:$K$98, X68:$X$98)-K68*$AZ$3)/Z68, 0)</f>
        <v>-7.0279089795158881E+35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25</v>
      </c>
      <c r="R69">
        <f t="shared" si="28"/>
        <v>250000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1.1807381003151611E-34</v>
      </c>
      <c r="X69">
        <f t="shared" si="41"/>
        <v>1.1807381003151611E-34</v>
      </c>
      <c r="Y69">
        <f t="shared" si="42"/>
        <v>1.1807381003151611E-36</v>
      </c>
      <c r="Z69">
        <f t="shared" si="43"/>
        <v>0</v>
      </c>
      <c r="AB69">
        <f t="shared" si="44"/>
        <v>-82.981198976614522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-2.951845250787903E-29</v>
      </c>
      <c r="AI69">
        <f t="shared" si="33"/>
        <v>-2.951845250787903E-29</v>
      </c>
      <c r="AJ69">
        <f t="shared" si="34"/>
        <v>-82.981198976614522</v>
      </c>
      <c r="AK69">
        <f t="shared" si="22"/>
        <v>-5.8086839283630169</v>
      </c>
      <c r="AL69">
        <f t="shared" si="26"/>
        <v>-88.789882904977532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-2.6144511519100467E-32</v>
      </c>
      <c r="AR69">
        <f t="shared" si="27"/>
        <v>-2.6144511519100467E-32</v>
      </c>
      <c r="AS69">
        <f t="shared" si="27"/>
        <v>-7.3496498908057095E-2</v>
      </c>
      <c r="AT69">
        <f t="shared" si="27"/>
        <v>-5.1447549235639966E-3</v>
      </c>
      <c r="AU69">
        <f t="shared" si="23"/>
        <v>-7.8641253831621086E-2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135309.91690840368</v>
      </c>
      <c r="AO71" s="8">
        <f t="shared" si="47"/>
        <v>-13530.991690840368</v>
      </c>
      <c r="AP71" s="8">
        <f t="shared" si="47"/>
        <v>-1667.2602754919183</v>
      </c>
      <c r="AQ71" s="8">
        <f t="shared" si="47"/>
        <v>-83651.693398185453</v>
      </c>
      <c r="AR71" s="8">
        <f t="shared" si="47"/>
        <v>36459.971543885942</v>
      </c>
      <c r="AS71" s="8">
        <f t="shared" si="47"/>
        <v>-593.06565571810654</v>
      </c>
      <c r="AT71" s="8">
        <f t="shared" si="47"/>
        <v>-419.55130058747079</v>
      </c>
      <c r="AU71" s="8">
        <f t="shared" si="47"/>
        <v>35447.354587580397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12" priority="1" operator="lessThan">
      <formula>0</formula>
    </cfRule>
  </conditionalFormatting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85D61-3EE0-49C2-90CA-712E3250756B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'S.26.04.D'!C3*(1+C12)</f>
        <v>23650.419214318601</v>
      </c>
      <c r="K3">
        <v>1</v>
      </c>
      <c r="L3" s="2">
        <v>0</v>
      </c>
      <c r="O3">
        <f>$C$3</f>
        <v>23650.419214318601</v>
      </c>
      <c r="P3">
        <f>O3*C5</f>
        <v>2365.0419214318604</v>
      </c>
      <c r="Q3" s="4">
        <f>B8</f>
        <v>1522.432587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23650.419214318601</v>
      </c>
      <c r="AF3">
        <f t="shared" ref="AF3:AG34" si="4">-$Z3*P3</f>
        <v>-2365.0419214318604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19762.944705886741</v>
      </c>
      <c r="AJ3">
        <f t="shared" ref="AJ3:AJ66" si="7">AB3-AC3</f>
        <v>0</v>
      </c>
      <c r="AL3">
        <f t="shared" ref="AL3:AL34" si="8">SUM(AI3:AK3)</f>
        <v>19762.944705886741</v>
      </c>
      <c r="AN3">
        <f t="shared" ref="AN3:AU34" si="9">AE3*$K3</f>
        <v>23650.419214318601</v>
      </c>
      <c r="AO3">
        <f t="shared" si="9"/>
        <v>-2365.0419214318604</v>
      </c>
      <c r="AP3">
        <f t="shared" si="9"/>
        <v>-1522.432587</v>
      </c>
      <c r="AQ3">
        <f t="shared" si="9"/>
        <v>0</v>
      </c>
      <c r="AR3">
        <f t="shared" si="9"/>
        <v>19762.944705886741</v>
      </c>
      <c r="AS3">
        <f t="shared" si="9"/>
        <v>0</v>
      </c>
      <c r="AT3">
        <f t="shared" si="9"/>
        <v>0</v>
      </c>
      <c r="AU3">
        <f t="shared" si="9"/>
        <v>19762.944705886741</v>
      </c>
      <c r="AW3">
        <v>0</v>
      </c>
      <c r="AX3">
        <f>IF(Z3&gt;0, (R3*SUMPRODUCT(K3:$K$98, X3:$X$98)-K3*$AZ$3)/Z3, 0)</f>
        <v>0</v>
      </c>
      <c r="AZ3">
        <f>C6*SUMPRODUCT(X4:X98, K4:K98)/1</f>
        <v>12780.044327784424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1.102811E-3</v>
      </c>
      <c r="R4">
        <f t="shared" si="0"/>
        <v>500000</v>
      </c>
      <c r="S4">
        <f t="shared" si="1"/>
        <v>866.87372021278281</v>
      </c>
      <c r="U4">
        <f t="shared" ref="U4:U67" si="13">M4</f>
        <v>1.102811E-3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1.102811E-3</v>
      </c>
      <c r="Y4">
        <f t="shared" ref="Y4:Y67" si="17">V4*W4</f>
        <v>0.01</v>
      </c>
      <c r="Z4">
        <f t="shared" ref="Z4:Z67" si="18">MAX(0, W4-X4-Y4)</f>
        <v>0.98889718900000001</v>
      </c>
      <c r="AB4">
        <f t="shared" ref="AB4:AB67" si="19">AC3</f>
        <v>0</v>
      </c>
      <c r="AC4">
        <f t="shared" si="2"/>
        <v>857.24898513639346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-551.40549999999996</v>
      </c>
      <c r="AI4">
        <f t="shared" si="6"/>
        <v>-551.40549999999996</v>
      </c>
      <c r="AJ4">
        <f t="shared" si="7"/>
        <v>-857.24898513639346</v>
      </c>
      <c r="AK4">
        <f>G4*SUM(AB4, AE4:AF4)</f>
        <v>0</v>
      </c>
      <c r="AL4">
        <f t="shared" si="8"/>
        <v>-1408.6544851363933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-514.4187890661442</v>
      </c>
      <c r="AR4">
        <f t="shared" si="9"/>
        <v>-514.4187890661442</v>
      </c>
      <c r="AS4">
        <f t="shared" si="9"/>
        <v>-799.74716404178878</v>
      </c>
      <c r="AT4">
        <f t="shared" si="9"/>
        <v>0</v>
      </c>
      <c r="AU4">
        <f t="shared" si="9"/>
        <v>-1314.1659531079329</v>
      </c>
      <c r="AW4">
        <v>1</v>
      </c>
      <c r="AX4">
        <f>IF(Z4&gt;0, (R4*SUMPRODUCT(K4:$K$98, X4:$X$98)-K4*$AZ$3)/Z4, 0)</f>
        <v>866.87372021278281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1.1142120000000001E-3</v>
      </c>
      <c r="Q5" s="4">
        <f t="shared" ref="Q5:Q68" si="21">$C$8</f>
        <v>25</v>
      </c>
      <c r="R5">
        <f t="shared" si="0"/>
        <v>500000</v>
      </c>
      <c r="S5">
        <f t="shared" si="1"/>
        <v>1367.5206549919455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857.24898513639346</v>
      </c>
      <c r="AC5">
        <f t="shared" si="2"/>
        <v>1337.3071678218239</v>
      </c>
      <c r="AE5">
        <f t="shared" si="3"/>
        <v>0</v>
      </c>
      <c r="AF5">
        <f t="shared" si="4"/>
        <v>0</v>
      </c>
      <c r="AG5">
        <f t="shared" si="4"/>
        <v>-24.447659399881246</v>
      </c>
      <c r="AH5">
        <f t="shared" si="5"/>
        <v>-550.92055737503404</v>
      </c>
      <c r="AI5">
        <f t="shared" si="6"/>
        <v>-575.36821677491525</v>
      </c>
      <c r="AJ5">
        <f t="shared" si="7"/>
        <v>-480.05818268543044</v>
      </c>
      <c r="AK5">
        <f>G5*SUM(AB5, AE5:AF5)</f>
        <v>35.147208390592134</v>
      </c>
      <c r="AL5">
        <f t="shared" si="8"/>
        <v>-1020.2791910697536</v>
      </c>
      <c r="AN5">
        <f t="shared" si="9"/>
        <v>0</v>
      </c>
      <c r="AO5">
        <f t="shared" si="9"/>
        <v>0</v>
      </c>
      <c r="AP5">
        <f t="shared" si="9"/>
        <v>-20.905389566161158</v>
      </c>
      <c r="AQ5">
        <f t="shared" si="9"/>
        <v>-471.09658571190954</v>
      </c>
      <c r="AR5">
        <f t="shared" si="9"/>
        <v>-492.00197527807069</v>
      </c>
      <c r="AS5">
        <f t="shared" si="9"/>
        <v>-410.50160096352755</v>
      </c>
      <c r="AT5">
        <f t="shared" si="9"/>
        <v>30.054659693596101</v>
      </c>
      <c r="AU5">
        <f t="shared" si="9"/>
        <v>-872.44891654800222</v>
      </c>
      <c r="AW5">
        <v>2</v>
      </c>
      <c r="AX5">
        <f>IF(Z5&gt;0, (R5*SUMPRODUCT(K5:$K$98, X5:$X$98)-K5*$AZ$3)/Z5, 0)</f>
        <v>1367.5206549919455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1.128462E-3</v>
      </c>
      <c r="Q6" s="4">
        <f t="shared" si="21"/>
        <v>25</v>
      </c>
      <c r="R6">
        <f t="shared" si="0"/>
        <v>500000</v>
      </c>
      <c r="S6">
        <f t="shared" si="1"/>
        <v>2001.8893199520051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1337.3071678218239</v>
      </c>
      <c r="AC6">
        <f t="shared" si="2"/>
        <v>1935.8745814263493</v>
      </c>
      <c r="AE6">
        <f t="shared" si="3"/>
        <v>0</v>
      </c>
      <c r="AF6">
        <f t="shared" si="4"/>
        <v>0</v>
      </c>
      <c r="AG6">
        <f t="shared" si="4"/>
        <v>-24.175594551260726</v>
      </c>
      <c r="AH6">
        <f t="shared" si="5"/>
        <v>-551.76509243417581</v>
      </c>
      <c r="AI6">
        <f t="shared" si="6"/>
        <v>-575.94068698543651</v>
      </c>
      <c r="AJ6">
        <f t="shared" si="7"/>
        <v>-598.56741360452543</v>
      </c>
      <c r="AK6">
        <f>G6*SUM(AB6, AE6:AF6)</f>
        <v>78.232469317576701</v>
      </c>
      <c r="AL6">
        <f t="shared" si="8"/>
        <v>-1096.2756312723852</v>
      </c>
      <c r="AN6">
        <f t="shared" si="9"/>
        <v>0</v>
      </c>
      <c r="AO6">
        <f t="shared" si="9"/>
        <v>0</v>
      </c>
      <c r="AP6">
        <f t="shared" si="9"/>
        <v>-18.649296105348615</v>
      </c>
      <c r="AQ6">
        <f t="shared" si="9"/>
        <v>-425.63712621757963</v>
      </c>
      <c r="AR6">
        <f t="shared" si="9"/>
        <v>-444.28642232292827</v>
      </c>
      <c r="AS6">
        <f t="shared" si="9"/>
        <v>-461.74090617106827</v>
      </c>
      <c r="AT6">
        <f t="shared" si="9"/>
        <v>60.349311462125101</v>
      </c>
      <c r="AU6">
        <f t="shared" si="9"/>
        <v>-845.67801703187138</v>
      </c>
      <c r="AW6">
        <v>3</v>
      </c>
      <c r="AX6">
        <f>IF(Z6&gt;0, (R6*SUMPRODUCT(K6:$K$98, X6:$X$98)-K6*$AZ$3)/Z6, 0)</f>
        <v>2001.8893199520051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1.1436619999999999E-3</v>
      </c>
      <c r="Q7" s="4">
        <f t="shared" si="21"/>
        <v>25</v>
      </c>
      <c r="R7">
        <f t="shared" si="0"/>
        <v>500000</v>
      </c>
      <c r="S7">
        <f t="shared" si="1"/>
        <v>2508.9107508326947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1935.8745814263493</v>
      </c>
      <c r="AC7">
        <f t="shared" si="2"/>
        <v>2399.1398737544696</v>
      </c>
      <c r="AE7">
        <f t="shared" si="3"/>
        <v>0</v>
      </c>
      <c r="AF7">
        <f t="shared" si="4"/>
        <v>0</v>
      </c>
      <c r="AG7">
        <f t="shared" si="4"/>
        <v>-23.906189896932435</v>
      </c>
      <c r="AH7">
        <f t="shared" si="5"/>
        <v>-552.97417631367887</v>
      </c>
      <c r="AI7">
        <f t="shared" si="6"/>
        <v>-576.88036621061133</v>
      </c>
      <c r="AJ7">
        <f t="shared" si="7"/>
        <v>-463.26529232812027</v>
      </c>
      <c r="AK7">
        <f>G7*SUM(AB7, AE7:AF7)</f>
        <v>95.051441948033741</v>
      </c>
      <c r="AL7">
        <f t="shared" si="8"/>
        <v>-945.0942165906979</v>
      </c>
      <c r="AN7">
        <f t="shared" si="9"/>
        <v>0</v>
      </c>
      <c r="AO7">
        <f t="shared" si="9"/>
        <v>0</v>
      </c>
      <c r="AP7">
        <f t="shared" si="9"/>
        <v>-16.778704988638609</v>
      </c>
      <c r="AQ7">
        <f t="shared" si="9"/>
        <v>-388.10829373915396</v>
      </c>
      <c r="AR7">
        <f t="shared" si="9"/>
        <v>-404.88699872779262</v>
      </c>
      <c r="AS7">
        <f t="shared" si="9"/>
        <v>-325.14556710880805</v>
      </c>
      <c r="AT7">
        <f t="shared" si="9"/>
        <v>66.712433477131029</v>
      </c>
      <c r="AU7">
        <f t="shared" si="9"/>
        <v>-663.32013235946965</v>
      </c>
      <c r="AW7">
        <v>4</v>
      </c>
      <c r="AX7">
        <f>IF(Z7&gt;0, (R7*SUMPRODUCT(K7:$K$98, X7:$X$98)-K7*$AZ$3)/Z7, 0)</f>
        <v>2508.9107508326947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1.162663E-3</v>
      </c>
      <c r="Q8" s="4">
        <f t="shared" si="21"/>
        <v>25</v>
      </c>
      <c r="R8">
        <f t="shared" si="0"/>
        <v>500000</v>
      </c>
      <c r="S8">
        <f t="shared" si="1"/>
        <v>2758.1259310582413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2399.1398737544696</v>
      </c>
      <c r="AC8">
        <f t="shared" si="2"/>
        <v>2608.0103107642626</v>
      </c>
      <c r="AE8">
        <f t="shared" si="3"/>
        <v>0</v>
      </c>
      <c r="AF8">
        <f t="shared" si="4"/>
        <v>0</v>
      </c>
      <c r="AG8">
        <f t="shared" si="4"/>
        <v>-23.639333155498974</v>
      </c>
      <c r="AH8">
        <f t="shared" si="5"/>
        <v>-555.89684928274312</v>
      </c>
      <c r="AI8">
        <f t="shared" si="6"/>
        <v>-579.53618243824212</v>
      </c>
      <c r="AJ8">
        <f t="shared" si="7"/>
        <v>-208.87043700979302</v>
      </c>
      <c r="AK8">
        <f t="shared" ref="AK8:AK71" si="22">G8*SUM(AB8:AB8, AE8:AF8)</f>
        <v>51.101679310970198</v>
      </c>
      <c r="AL8">
        <f t="shared" si="8"/>
        <v>-737.30494013706493</v>
      </c>
      <c r="AN8">
        <f t="shared" si="9"/>
        <v>0</v>
      </c>
      <c r="AO8">
        <f t="shared" si="9"/>
        <v>0</v>
      </c>
      <c r="AP8">
        <f t="shared" si="9"/>
        <v>-15.487174422919834</v>
      </c>
      <c r="AQ8">
        <f t="shared" si="9"/>
        <v>-364.19265337824197</v>
      </c>
      <c r="AR8">
        <f t="shared" si="9"/>
        <v>-379.67982780116182</v>
      </c>
      <c r="AS8">
        <f t="shared" si="9"/>
        <v>-136.8402766898555</v>
      </c>
      <c r="AT8">
        <f t="shared" si="9"/>
        <v>33.478974029731006</v>
      </c>
      <c r="AU8">
        <f t="shared" si="9"/>
        <v>-483.04113046128634</v>
      </c>
      <c r="AW8">
        <v>5</v>
      </c>
      <c r="AX8">
        <f>IF(Z8&gt;0, (R8*SUMPRODUCT(K8:$K$98, X8:$X$98)-K8*$AZ$3)/Z8, 0)</f>
        <v>2758.1259310582413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1.192114E-3</v>
      </c>
      <c r="Q9" s="4">
        <f t="shared" si="21"/>
        <v>25</v>
      </c>
      <c r="R9">
        <f t="shared" si="0"/>
        <v>500000</v>
      </c>
      <c r="S9">
        <f t="shared" si="1"/>
        <v>2873.9092589409802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2608.0103107642626</v>
      </c>
      <c r="AC9">
        <f t="shared" si="2"/>
        <v>2687.0774576755875</v>
      </c>
      <c r="AE9">
        <f t="shared" si="3"/>
        <v>0</v>
      </c>
      <c r="AF9">
        <f t="shared" si="4"/>
        <v>0</v>
      </c>
      <c r="AG9">
        <f t="shared" si="4"/>
        <v>-23.374759043938649</v>
      </c>
      <c r="AH9">
        <f t="shared" si="5"/>
        <v>-563.61560010669007</v>
      </c>
      <c r="AI9">
        <f t="shared" si="6"/>
        <v>-586.99035915062871</v>
      </c>
      <c r="AJ9">
        <f t="shared" si="7"/>
        <v>-79.067146911324926</v>
      </c>
      <c r="AK9">
        <f t="shared" si="22"/>
        <v>15.387260833509149</v>
      </c>
      <c r="AL9">
        <f t="shared" si="8"/>
        <v>-650.67024522844451</v>
      </c>
      <c r="AN9">
        <f t="shared" si="9"/>
        <v>0</v>
      </c>
      <c r="AO9">
        <f t="shared" si="9"/>
        <v>0</v>
      </c>
      <c r="AP9">
        <f t="shared" si="9"/>
        <v>-14.503116015949075</v>
      </c>
      <c r="AQ9">
        <f t="shared" si="9"/>
        <v>-349.70124917141118</v>
      </c>
      <c r="AR9">
        <f t="shared" si="9"/>
        <v>-364.20436518736022</v>
      </c>
      <c r="AS9">
        <f t="shared" si="9"/>
        <v>-49.058046012345656</v>
      </c>
      <c r="AT9">
        <f t="shared" si="9"/>
        <v>9.5471884273357386</v>
      </c>
      <c r="AU9">
        <f t="shared" si="9"/>
        <v>-403.71522277237017</v>
      </c>
      <c r="AW9">
        <v>6</v>
      </c>
      <c r="AX9">
        <f>IF(Z9&gt;0, (R9*SUMPRODUCT(K9:$K$98, X9:$X$98)-K9*$AZ$3)/Z9, 0)</f>
        <v>2873.9092589409802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1.227265E-3</v>
      </c>
      <c r="Q10" s="4">
        <f t="shared" si="21"/>
        <v>25</v>
      </c>
      <c r="R10">
        <f t="shared" si="0"/>
        <v>500000</v>
      </c>
      <c r="S10">
        <f t="shared" si="1"/>
        <v>2968.4874800658663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2687.0774576755875</v>
      </c>
      <c r="AC10">
        <f t="shared" si="2"/>
        <v>2744.3458282081629</v>
      </c>
      <c r="AE10">
        <f t="shared" si="3"/>
        <v>0</v>
      </c>
      <c r="AF10">
        <f t="shared" si="4"/>
        <v>0</v>
      </c>
      <c r="AG10">
        <f t="shared" si="4"/>
        <v>-23.112324429841202</v>
      </c>
      <c r="AH10">
        <f t="shared" si="5"/>
        <v>-573.74047316118731</v>
      </c>
      <c r="AI10">
        <f t="shared" si="6"/>
        <v>-596.85279759102855</v>
      </c>
      <c r="AJ10">
        <f t="shared" si="7"/>
        <v>-57.268370532575318</v>
      </c>
      <c r="AK10">
        <f t="shared" si="22"/>
        <v>11.017017576469909</v>
      </c>
      <c r="AL10">
        <f t="shared" si="8"/>
        <v>-643.10415054713394</v>
      </c>
      <c r="AN10">
        <f t="shared" si="9"/>
        <v>0</v>
      </c>
      <c r="AO10">
        <f t="shared" si="9"/>
        <v>0</v>
      </c>
      <c r="AP10">
        <f t="shared" si="9"/>
        <v>-13.604293415342255</v>
      </c>
      <c r="AQ10">
        <f t="shared" si="9"/>
        <v>-337.71305715423097</v>
      </c>
      <c r="AR10">
        <f t="shared" si="9"/>
        <v>-351.31735056957319</v>
      </c>
      <c r="AS10">
        <f t="shared" si="9"/>
        <v>-33.70910262655255</v>
      </c>
      <c r="AT10">
        <f t="shared" si="9"/>
        <v>6.4847973265192369</v>
      </c>
      <c r="AU10">
        <f t="shared" si="9"/>
        <v>-378.54165586960653</v>
      </c>
      <c r="AW10">
        <v>7</v>
      </c>
      <c r="AX10">
        <f>IF(Z10&gt;0, (R10*SUMPRODUCT(K10:$K$98, X10:$X$98)-K10*$AZ$3)/Z10, 0)</f>
        <v>2968.4874800658663</v>
      </c>
    </row>
    <row r="11" spans="1:52" x14ac:dyDescent="0.25">
      <c r="A11" t="s">
        <v>33</v>
      </c>
      <c r="C11" s="12">
        <f>AU100</f>
        <v>5318.0693700853672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1.2614659999999999E-3</v>
      </c>
      <c r="Q11" s="4">
        <f t="shared" si="21"/>
        <v>25</v>
      </c>
      <c r="R11">
        <f t="shared" si="0"/>
        <v>500000</v>
      </c>
      <c r="S11">
        <f t="shared" si="1"/>
        <v>3042.6022149667742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2744.3458282081629</v>
      </c>
      <c r="AC11">
        <f t="shared" si="2"/>
        <v>2781.1874035511692</v>
      </c>
      <c r="AE11">
        <f t="shared" si="3"/>
        <v>0</v>
      </c>
      <c r="AF11">
        <f t="shared" si="4"/>
        <v>0</v>
      </c>
      <c r="AG11">
        <f t="shared" si="4"/>
        <v>-22.852045774093575</v>
      </c>
      <c r="AH11">
        <f t="shared" si="5"/>
        <v>-583.10822898428125</v>
      </c>
      <c r="AI11">
        <f t="shared" si="6"/>
        <v>-605.96027475837479</v>
      </c>
      <c r="AJ11">
        <f t="shared" si="7"/>
        <v>-36.841575343006298</v>
      </c>
      <c r="AK11">
        <f t="shared" si="22"/>
        <v>6.5864299876995904</v>
      </c>
      <c r="AL11">
        <f t="shared" si="8"/>
        <v>-636.21542011368149</v>
      </c>
      <c r="AN11">
        <f t="shared" si="9"/>
        <v>0</v>
      </c>
      <c r="AO11">
        <f t="shared" si="9"/>
        <v>0</v>
      </c>
      <c r="AP11">
        <f t="shared" si="9"/>
        <v>-12.781346567456627</v>
      </c>
      <c r="AQ11">
        <f t="shared" si="9"/>
        <v>-326.13746859517551</v>
      </c>
      <c r="AR11">
        <f t="shared" si="9"/>
        <v>-338.91881516263209</v>
      </c>
      <c r="AS11">
        <f t="shared" si="9"/>
        <v>-20.605811278561813</v>
      </c>
      <c r="AT11">
        <f t="shared" si="9"/>
        <v>3.6838471770659966</v>
      </c>
      <c r="AU11">
        <f t="shared" si="9"/>
        <v>-355.84077926412789</v>
      </c>
      <c r="AW11">
        <v>8</v>
      </c>
      <c r="AX11">
        <f>IF(Z11&gt;0, (R11*SUMPRODUCT(K11:$K$98, X11:$X$98)-K11*$AZ$3)/Z11, 0)</f>
        <v>3042.6022149667742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1.3051670000000001E-3</v>
      </c>
      <c r="Q12" s="4">
        <f t="shared" si="21"/>
        <v>25</v>
      </c>
      <c r="R12">
        <f t="shared" si="0"/>
        <v>500000</v>
      </c>
      <c r="S12">
        <f t="shared" si="1"/>
        <v>3109.6165478420048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2781.1874035511692</v>
      </c>
      <c r="AC12">
        <f t="shared" si="2"/>
        <v>2810.3096836780833</v>
      </c>
      <c r="AE12">
        <f t="shared" si="3"/>
        <v>0</v>
      </c>
      <c r="AF12">
        <f t="shared" si="4"/>
        <v>0</v>
      </c>
      <c r="AG12">
        <f t="shared" si="4"/>
        <v>-22.593699580325804</v>
      </c>
      <c r="AH12">
        <f t="shared" si="5"/>
        <v>-596.51472053672785</v>
      </c>
      <c r="AI12">
        <f t="shared" si="6"/>
        <v>-619.1084201170537</v>
      </c>
      <c r="AJ12">
        <f t="shared" si="7"/>
        <v>-29.12228012691412</v>
      </c>
      <c r="AK12">
        <f t="shared" si="22"/>
        <v>6.3967310281676886</v>
      </c>
      <c r="AL12">
        <f t="shared" si="8"/>
        <v>-641.83396921580015</v>
      </c>
      <c r="AN12">
        <f t="shared" si="9"/>
        <v>0</v>
      </c>
      <c r="AO12">
        <f t="shared" si="9"/>
        <v>0</v>
      </c>
      <c r="AP12">
        <f t="shared" si="9"/>
        <v>-12.008791513852184</v>
      </c>
      <c r="AQ12">
        <f t="shared" si="9"/>
        <v>-317.0539153360765</v>
      </c>
      <c r="AR12">
        <f t="shared" si="9"/>
        <v>-329.0627068499287</v>
      </c>
      <c r="AS12">
        <f t="shared" si="9"/>
        <v>-15.478801477764419</v>
      </c>
      <c r="AT12">
        <f t="shared" si="9"/>
        <v>3.3999305432186055</v>
      </c>
      <c r="AU12">
        <f t="shared" si="9"/>
        <v>-341.14157778447452</v>
      </c>
      <c r="AW12">
        <v>9</v>
      </c>
      <c r="AX12">
        <f>IF(Z12&gt;0, (R12*SUMPRODUCT(K12:$K$98, X12:$X$98)-K12*$AZ$3)/Z12, 0)</f>
        <v>3109.6165478420048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1.350768E-3</v>
      </c>
      <c r="Q13" s="4">
        <f t="shared" si="21"/>
        <v>25</v>
      </c>
      <c r="R13">
        <f t="shared" si="0"/>
        <v>500000</v>
      </c>
      <c r="S13">
        <f t="shared" si="1"/>
        <v>3166.256871576948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2810.3096836780833</v>
      </c>
      <c r="AC13">
        <f t="shared" si="2"/>
        <v>2829.0180591174558</v>
      </c>
      <c r="AE13">
        <f t="shared" si="3"/>
        <v>0</v>
      </c>
      <c r="AF13">
        <f t="shared" si="4"/>
        <v>0</v>
      </c>
      <c r="AG13">
        <f t="shared" si="4"/>
        <v>-22.337243738127828</v>
      </c>
      <c r="AH13">
        <f t="shared" si="5"/>
        <v>-610.37692789435062</v>
      </c>
      <c r="AI13">
        <f t="shared" si="6"/>
        <v>-632.7141716324785</v>
      </c>
      <c r="AJ13">
        <f t="shared" si="7"/>
        <v>-18.708375439372503</v>
      </c>
      <c r="AK13">
        <f t="shared" si="22"/>
        <v>5.6206193673561664</v>
      </c>
      <c r="AL13">
        <f t="shared" si="8"/>
        <v>-645.8019277044948</v>
      </c>
      <c r="AN13">
        <f t="shared" si="9"/>
        <v>0</v>
      </c>
      <c r="AO13">
        <f t="shared" si="9"/>
        <v>0</v>
      </c>
      <c r="AP13">
        <f t="shared" si="9"/>
        <v>-11.285629759903115</v>
      </c>
      <c r="AQ13">
        <f t="shared" si="9"/>
        <v>-308.38576607572406</v>
      </c>
      <c r="AR13">
        <f t="shared" si="9"/>
        <v>-319.67139583562721</v>
      </c>
      <c r="AS13">
        <f t="shared" si="9"/>
        <v>-9.4521867197800908</v>
      </c>
      <c r="AT13">
        <f t="shared" si="9"/>
        <v>2.8397518487497631</v>
      </c>
      <c r="AU13">
        <f t="shared" si="9"/>
        <v>-326.28383070665757</v>
      </c>
      <c r="AW13">
        <v>10</v>
      </c>
      <c r="AX13">
        <f>IF(Z13&gt;0, (R13*SUMPRODUCT(K13:$K$98, X13:$X$98)-K13*$AZ$3)/Z13, 0)</f>
        <v>3166.256871576948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1.4039689999999999E-3</v>
      </c>
      <c r="Q14" s="4">
        <f t="shared" si="21"/>
        <v>25</v>
      </c>
      <c r="R14">
        <f t="shared" si="0"/>
        <v>500000</v>
      </c>
      <c r="S14">
        <f t="shared" si="1"/>
        <v>3636.8715860272077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2829.0180591174558</v>
      </c>
      <c r="AC14">
        <f t="shared" si="2"/>
        <v>3212.4501998592723</v>
      </c>
      <c r="AE14">
        <f t="shared" si="3"/>
        <v>0</v>
      </c>
      <c r="AF14">
        <f t="shared" si="4"/>
        <v>0</v>
      </c>
      <c r="AG14">
        <f t="shared" si="4"/>
        <v>-22.082510502992776</v>
      </c>
      <c r="AH14">
        <f t="shared" si="5"/>
        <v>-627.21595507551183</v>
      </c>
      <c r="AI14">
        <f t="shared" si="6"/>
        <v>-649.29846557850465</v>
      </c>
      <c r="AJ14">
        <f t="shared" si="7"/>
        <v>-383.43214074181651</v>
      </c>
      <c r="AK14">
        <f t="shared" si="22"/>
        <v>198.03126413822193</v>
      </c>
      <c r="AL14">
        <f t="shared" si="8"/>
        <v>-834.69934218209926</v>
      </c>
      <c r="AN14">
        <f t="shared" si="9"/>
        <v>0</v>
      </c>
      <c r="AO14">
        <f t="shared" si="9"/>
        <v>0</v>
      </c>
      <c r="AP14">
        <f t="shared" si="9"/>
        <v>-9.9615435606925917</v>
      </c>
      <c r="AQ14">
        <f t="shared" si="9"/>
        <v>-282.94061300681102</v>
      </c>
      <c r="AR14">
        <f t="shared" si="9"/>
        <v>-292.9021565675036</v>
      </c>
      <c r="AS14">
        <f t="shared" si="9"/>
        <v>-172.96837567683087</v>
      </c>
      <c r="AT14">
        <f t="shared" si="9"/>
        <v>89.333006943416365</v>
      </c>
      <c r="AU14">
        <f t="shared" si="9"/>
        <v>-376.53752530091816</v>
      </c>
      <c r="AW14">
        <v>11</v>
      </c>
      <c r="AX14">
        <f>IF(Z14&gt;0, (R14*SUMPRODUCT(K14:$K$98, X14:$X$98)-K14*$AZ$3)/Z14, 0)</f>
        <v>3636.8715860272077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1.4771210000000001E-3</v>
      </c>
      <c r="Q15" s="4">
        <f t="shared" si="21"/>
        <v>25</v>
      </c>
      <c r="R15">
        <f t="shared" si="0"/>
        <v>500000</v>
      </c>
      <c r="S15">
        <f t="shared" si="1"/>
        <v>4062.4779904603311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3212.4501998592723</v>
      </c>
      <c r="AC15">
        <f t="shared" si="2"/>
        <v>3547.2041465109824</v>
      </c>
      <c r="AE15">
        <f t="shared" si="3"/>
        <v>0</v>
      </c>
      <c r="AF15">
        <f t="shared" si="4"/>
        <v>0</v>
      </c>
      <c r="AG15">
        <f t="shared" si="4"/>
        <v>-21.829066857966158</v>
      </c>
      <c r="AH15">
        <f t="shared" si="5"/>
        <v>-652.37079993382383</v>
      </c>
      <c r="AI15">
        <f t="shared" si="6"/>
        <v>-674.19986679178999</v>
      </c>
      <c r="AJ15">
        <f t="shared" si="7"/>
        <v>-334.75394665171007</v>
      </c>
      <c r="AK15">
        <f t="shared" si="22"/>
        <v>224.87151399014908</v>
      </c>
      <c r="AL15">
        <f t="shared" si="8"/>
        <v>-784.08229945335097</v>
      </c>
      <c r="AN15">
        <f t="shared" si="9"/>
        <v>0</v>
      </c>
      <c r="AO15">
        <f t="shared" si="9"/>
        <v>0</v>
      </c>
      <c r="AP15">
        <f t="shared" si="9"/>
        <v>-8.7921551070533503</v>
      </c>
      <c r="AQ15">
        <f t="shared" si="9"/>
        <v>-262.75723546274645</v>
      </c>
      <c r="AR15">
        <f t="shared" si="9"/>
        <v>-271.54939056979981</v>
      </c>
      <c r="AS15">
        <f t="shared" si="9"/>
        <v>-134.82979555701996</v>
      </c>
      <c r="AT15">
        <f t="shared" si="9"/>
        <v>90.572136822137963</v>
      </c>
      <c r="AU15">
        <f t="shared" si="9"/>
        <v>-315.80704930468181</v>
      </c>
      <c r="AW15">
        <v>12</v>
      </c>
      <c r="AX15">
        <f>IF(Z15&gt;0, (R15*SUMPRODUCT(K15:$K$98, X15:$X$98)-K15*$AZ$3)/Z15, 0)</f>
        <v>4062.4779904603311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1.5616740000000001E-3</v>
      </c>
      <c r="Q16" s="4">
        <f t="shared" si="21"/>
        <v>25</v>
      </c>
      <c r="R16">
        <f t="shared" si="0"/>
        <v>500000</v>
      </c>
      <c r="S16">
        <f t="shared" si="1"/>
        <v>4444.5656029316624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3547.2041465109824</v>
      </c>
      <c r="AC16">
        <f t="shared" si="2"/>
        <v>3835.9599107433378</v>
      </c>
      <c r="AE16">
        <f t="shared" si="3"/>
        <v>0</v>
      </c>
      <c r="AF16">
        <f t="shared" si="4"/>
        <v>0</v>
      </c>
      <c r="AG16">
        <f t="shared" si="4"/>
        <v>-21.576686303230147</v>
      </c>
      <c r="AH16">
        <f t="shared" si="5"/>
        <v>-681.79772312694877</v>
      </c>
      <c r="AI16">
        <f t="shared" si="6"/>
        <v>-703.37440943017896</v>
      </c>
      <c r="AJ16">
        <f t="shared" si="7"/>
        <v>-288.75576423235543</v>
      </c>
      <c r="AK16">
        <f t="shared" si="22"/>
        <v>248.30429025576879</v>
      </c>
      <c r="AL16">
        <f t="shared" si="8"/>
        <v>-743.82588340676557</v>
      </c>
      <c r="AN16">
        <f t="shared" si="9"/>
        <v>0</v>
      </c>
      <c r="AO16">
        <f t="shared" si="9"/>
        <v>0</v>
      </c>
      <c r="AP16">
        <f t="shared" si="9"/>
        <v>-7.7593777463822882</v>
      </c>
      <c r="AQ16">
        <f t="shared" si="9"/>
        <v>-245.18714347593627</v>
      </c>
      <c r="AR16">
        <f t="shared" si="9"/>
        <v>-252.94652122231855</v>
      </c>
      <c r="AS16">
        <f t="shared" si="9"/>
        <v>-103.84194401476397</v>
      </c>
      <c r="AT16">
        <f t="shared" si="9"/>
        <v>89.294841527794063</v>
      </c>
      <c r="AU16">
        <f t="shared" si="9"/>
        <v>-267.49362370928844</v>
      </c>
      <c r="AW16">
        <v>13</v>
      </c>
      <c r="AX16">
        <f>IF(Z16&gt;0, (R16*SUMPRODUCT(K16:$K$98, X16:$X$98)-K16*$AZ$3)/Z16, 0)</f>
        <v>4444.5656029316624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1.648126E-3</v>
      </c>
      <c r="Q17" s="4">
        <f t="shared" si="21"/>
        <v>25</v>
      </c>
      <c r="R17">
        <f t="shared" si="0"/>
        <v>500000</v>
      </c>
      <c r="S17">
        <f t="shared" si="1"/>
        <v>4786.7836765546272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3835.9599107433378</v>
      </c>
      <c r="AC17">
        <f t="shared" si="2"/>
        <v>4083.1950884237458</v>
      </c>
      <c r="AE17">
        <f t="shared" si="3"/>
        <v>0</v>
      </c>
      <c r="AF17">
        <f t="shared" si="4"/>
        <v>0</v>
      </c>
      <c r="AG17">
        <f t="shared" si="4"/>
        <v>-21.325358342507649</v>
      </c>
      <c r="AH17">
        <f t="shared" si="5"/>
        <v>-711.22195380394987</v>
      </c>
      <c r="AI17">
        <f t="shared" si="6"/>
        <v>-732.54731214645756</v>
      </c>
      <c r="AJ17">
        <f t="shared" si="7"/>
        <v>-247.23517768040801</v>
      </c>
      <c r="AK17">
        <f t="shared" si="22"/>
        <v>268.51719375203368</v>
      </c>
      <c r="AL17">
        <f t="shared" si="8"/>
        <v>-711.26529607483189</v>
      </c>
      <c r="AN17">
        <f t="shared" si="9"/>
        <v>0</v>
      </c>
      <c r="AO17">
        <f t="shared" si="9"/>
        <v>0</v>
      </c>
      <c r="AP17">
        <f t="shared" si="9"/>
        <v>-6.8473174434918134</v>
      </c>
      <c r="AQ17">
        <f t="shared" si="9"/>
        <v>-228.36486085060815</v>
      </c>
      <c r="AR17">
        <f t="shared" si="9"/>
        <v>-235.21217829409997</v>
      </c>
      <c r="AS17">
        <f t="shared" si="9"/>
        <v>-79.384257820484905</v>
      </c>
      <c r="AT17">
        <f t="shared" si="9"/>
        <v>86.21765857931031</v>
      </c>
      <c r="AU17">
        <f t="shared" si="9"/>
        <v>-228.37877753527457</v>
      </c>
      <c r="AW17">
        <v>14</v>
      </c>
      <c r="AX17">
        <f>IF(Z17&gt;0, (R17*SUMPRODUCT(K17:$K$98, X17:$X$98)-K17*$AZ$3)/Z17, 0)</f>
        <v>4786.7836765546272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1.7393280000000001E-3</v>
      </c>
      <c r="Q18" s="4">
        <f t="shared" si="21"/>
        <v>25</v>
      </c>
      <c r="R18">
        <f t="shared" si="0"/>
        <v>500000</v>
      </c>
      <c r="S18">
        <f t="shared" si="1"/>
        <v>5094.2946289117972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4083.1950884237458</v>
      </c>
      <c r="AC18">
        <f t="shared" si="2"/>
        <v>4294.4930143198762</v>
      </c>
      <c r="AE18">
        <f t="shared" si="3"/>
        <v>0</v>
      </c>
      <c r="AF18">
        <f t="shared" si="4"/>
        <v>0</v>
      </c>
      <c r="AG18">
        <f t="shared" si="4"/>
        <v>-21.075012966207414</v>
      </c>
      <c r="AH18">
        <f t="shared" si="5"/>
        <v>-741.83585750314285</v>
      </c>
      <c r="AI18">
        <f t="shared" si="6"/>
        <v>-762.91087046935024</v>
      </c>
      <c r="AJ18">
        <f t="shared" si="7"/>
        <v>-211.29792589613044</v>
      </c>
      <c r="AK18">
        <f t="shared" si="22"/>
        <v>285.82365618966224</v>
      </c>
      <c r="AL18">
        <f t="shared" si="8"/>
        <v>-688.38514017581838</v>
      </c>
      <c r="AN18">
        <f t="shared" si="9"/>
        <v>0</v>
      </c>
      <c r="AO18">
        <f t="shared" si="9"/>
        <v>0</v>
      </c>
      <c r="AP18">
        <f t="shared" si="9"/>
        <v>-6.0419058375915542</v>
      </c>
      <c r="AQ18">
        <f t="shared" si="9"/>
        <v>-212.67376704203085</v>
      </c>
      <c r="AR18">
        <f t="shared" si="9"/>
        <v>-218.71567287962239</v>
      </c>
      <c r="AS18">
        <f t="shared" si="9"/>
        <v>-60.576103748540568</v>
      </c>
      <c r="AT18">
        <f t="shared" si="9"/>
        <v>81.941568416735933</v>
      </c>
      <c r="AU18">
        <f t="shared" si="9"/>
        <v>-197.350208211427</v>
      </c>
      <c r="AW18">
        <v>15</v>
      </c>
      <c r="AX18">
        <f>IF(Z18&gt;0, (R18*SUMPRODUCT(K18:$K$98, X18:$X$98)-K18*$AZ$3)/Z18, 0)</f>
        <v>5094.2946289117972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1.844781E-3</v>
      </c>
      <c r="Q19" s="4">
        <f t="shared" si="21"/>
        <v>25</v>
      </c>
      <c r="R19">
        <f t="shared" si="0"/>
        <v>500000</v>
      </c>
      <c r="S19">
        <f t="shared" si="1"/>
        <v>5371.2998707192346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4294.4930143198762</v>
      </c>
      <c r="AC19">
        <f t="shared" si="2"/>
        <v>4474.3753068731476</v>
      </c>
      <c r="AE19">
        <f t="shared" si="3"/>
        <v>0</v>
      </c>
      <c r="AF19">
        <f t="shared" si="4"/>
        <v>0</v>
      </c>
      <c r="AG19">
        <f t="shared" si="4"/>
        <v>-20.825384053050524</v>
      </c>
      <c r="AH19">
        <f t="shared" si="5"/>
        <v>-777.5756698962615</v>
      </c>
      <c r="AI19">
        <f t="shared" si="6"/>
        <v>-798.40105394931197</v>
      </c>
      <c r="AJ19">
        <f t="shared" si="7"/>
        <v>-179.88229255327133</v>
      </c>
      <c r="AK19">
        <f t="shared" si="22"/>
        <v>300.61451100239134</v>
      </c>
      <c r="AL19">
        <f t="shared" si="8"/>
        <v>-677.66883550019202</v>
      </c>
      <c r="AN19">
        <f t="shared" si="9"/>
        <v>0</v>
      </c>
      <c r="AO19">
        <f t="shared" si="9"/>
        <v>0</v>
      </c>
      <c r="AP19">
        <f t="shared" si="9"/>
        <v>-5.3306614161809458</v>
      </c>
      <c r="AQ19">
        <f t="shared" si="9"/>
        <v>-199.0355909460354</v>
      </c>
      <c r="AR19">
        <f t="shared" si="9"/>
        <v>-204.36625236221633</v>
      </c>
      <c r="AS19">
        <f t="shared" si="9"/>
        <v>-46.044365564890363</v>
      </c>
      <c r="AT19">
        <f t="shared" si="9"/>
        <v>76.948121142083707</v>
      </c>
      <c r="AU19">
        <f t="shared" si="9"/>
        <v>-173.46249678502301</v>
      </c>
      <c r="AW19">
        <v>16</v>
      </c>
      <c r="AX19">
        <f>IF(Z19&gt;0, (R19*SUMPRODUCT(K19:$K$98, X19:$X$98)-K19*$AZ$3)/Z19, 0)</f>
        <v>5371.2998707192346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1.9492839999999999E-3</v>
      </c>
      <c r="Q20" s="4">
        <f t="shared" si="21"/>
        <v>25</v>
      </c>
      <c r="R20">
        <f t="shared" si="0"/>
        <v>500000</v>
      </c>
      <c r="S20">
        <f t="shared" si="1"/>
        <v>5620.2806464905743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4474.3753068731476</v>
      </c>
      <c r="AC20">
        <f t="shared" si="2"/>
        <v>4625.8361977086297</v>
      </c>
      <c r="AE20">
        <f t="shared" si="3"/>
        <v>0</v>
      </c>
      <c r="AF20">
        <f t="shared" si="4"/>
        <v>0</v>
      </c>
      <c r="AG20">
        <f t="shared" si="4"/>
        <v>-20.576535624591553</v>
      </c>
      <c r="AH20">
        <f t="shared" si="5"/>
        <v>-811.8917585693307</v>
      </c>
      <c r="AI20">
        <f t="shared" si="6"/>
        <v>-832.46829419392225</v>
      </c>
      <c r="AJ20">
        <f t="shared" si="7"/>
        <v>-151.46089083548213</v>
      </c>
      <c r="AK20">
        <f t="shared" si="22"/>
        <v>313.20627148112038</v>
      </c>
      <c r="AL20">
        <f t="shared" si="8"/>
        <v>-670.72291354828394</v>
      </c>
      <c r="AN20">
        <f t="shared" si="9"/>
        <v>0</v>
      </c>
      <c r="AO20">
        <f t="shared" si="9"/>
        <v>0</v>
      </c>
      <c r="AP20">
        <f t="shared" si="9"/>
        <v>-4.7026462759028194</v>
      </c>
      <c r="AQ20">
        <f t="shared" si="9"/>
        <v>-185.55308942819389</v>
      </c>
      <c r="AR20">
        <f t="shared" si="9"/>
        <v>-190.25573570409671</v>
      </c>
      <c r="AS20">
        <f t="shared" si="9"/>
        <v>-34.615496370591885</v>
      </c>
      <c r="AT20">
        <f t="shared" si="9"/>
        <v>71.581452438951828</v>
      </c>
      <c r="AU20">
        <f t="shared" si="9"/>
        <v>-153.28977963573675</v>
      </c>
      <c r="AW20">
        <v>17</v>
      </c>
      <c r="AX20">
        <f>IF(Z20&gt;0, (R20*SUMPRODUCT(K20:$K$98, X20:$X$98)-K20*$AZ$3)/Z20, 0)</f>
        <v>5620.2806464905743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2.068987E-3</v>
      </c>
      <c r="Q21" s="4">
        <f t="shared" si="21"/>
        <v>25</v>
      </c>
      <c r="R21">
        <f t="shared" si="0"/>
        <v>500000</v>
      </c>
      <c r="S21">
        <f t="shared" si="1"/>
        <v>5845.6072564321457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4625.8361977086297</v>
      </c>
      <c r="AC21">
        <f t="shared" si="2"/>
        <v>4753.2263955853632</v>
      </c>
      <c r="AE21">
        <f t="shared" si="3"/>
        <v>0</v>
      </c>
      <c r="AF21">
        <f t="shared" si="4"/>
        <v>0</v>
      </c>
      <c r="AG21">
        <f t="shared" si="4"/>
        <v>-20.32819768363332</v>
      </c>
      <c r="AH21">
        <f t="shared" si="5"/>
        <v>-851.45169424633605</v>
      </c>
      <c r="AI21">
        <f t="shared" si="6"/>
        <v>-871.77989192996938</v>
      </c>
      <c r="AJ21">
        <f t="shared" si="7"/>
        <v>-127.39019787673351</v>
      </c>
      <c r="AK21">
        <f t="shared" si="22"/>
        <v>323.80853383960414</v>
      </c>
      <c r="AL21">
        <f t="shared" si="8"/>
        <v>-675.36155596709875</v>
      </c>
      <c r="AN21">
        <f t="shared" si="9"/>
        <v>0</v>
      </c>
      <c r="AO21">
        <f t="shared" si="9"/>
        <v>0</v>
      </c>
      <c r="AP21">
        <f t="shared" si="9"/>
        <v>-4.1481161599404901</v>
      </c>
      <c r="AQ21">
        <f t="shared" si="9"/>
        <v>-173.74489304359543</v>
      </c>
      <c r="AR21">
        <f t="shared" si="9"/>
        <v>-177.89300920353594</v>
      </c>
      <c r="AS21">
        <f t="shared" si="9"/>
        <v>-25.994893726163685</v>
      </c>
      <c r="AT21">
        <f t="shared" si="9"/>
        <v>66.075479629368971</v>
      </c>
      <c r="AU21">
        <f t="shared" si="9"/>
        <v>-137.81242330033064</v>
      </c>
      <c r="AW21">
        <v>18</v>
      </c>
      <c r="AX21">
        <f>IF(Z21&gt;0, (R21*SUMPRODUCT(K21:$K$98, X21:$X$98)-K21*$AZ$3)/Z21, 0)</f>
        <v>5845.6072564321457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2.1981909999999999E-3</v>
      </c>
      <c r="Q22" s="4">
        <f t="shared" si="21"/>
        <v>25</v>
      </c>
      <c r="R22">
        <f t="shared" si="0"/>
        <v>500000</v>
      </c>
      <c r="S22">
        <f t="shared" si="1"/>
        <v>6049.3518302540479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4753.2263955853632</v>
      </c>
      <c r="AC22">
        <f t="shared" si="2"/>
        <v>4858.8951519211669</v>
      </c>
      <c r="AE22">
        <f t="shared" si="3"/>
        <v>0</v>
      </c>
      <c r="AF22">
        <f t="shared" si="4"/>
        <v>0</v>
      </c>
      <c r="AG22">
        <f t="shared" si="4"/>
        <v>-20.080230445602602</v>
      </c>
      <c r="AH22">
        <f t="shared" si="5"/>
        <v>-893.70522388767222</v>
      </c>
      <c r="AI22">
        <f t="shared" si="6"/>
        <v>-913.78545433327486</v>
      </c>
      <c r="AJ22">
        <f t="shared" si="7"/>
        <v>-105.66875633580366</v>
      </c>
      <c r="AK22">
        <f t="shared" si="22"/>
        <v>332.72584769097546</v>
      </c>
      <c r="AL22">
        <f t="shared" si="8"/>
        <v>-686.72836297810306</v>
      </c>
      <c r="AN22">
        <f t="shared" si="9"/>
        <v>0</v>
      </c>
      <c r="AO22">
        <f t="shared" si="9"/>
        <v>0</v>
      </c>
      <c r="AP22">
        <f t="shared" si="9"/>
        <v>-3.6584970060101329</v>
      </c>
      <c r="AQ22">
        <f t="shared" si="9"/>
        <v>-162.82770731670973</v>
      </c>
      <c r="AR22">
        <f t="shared" si="9"/>
        <v>-166.48620432271989</v>
      </c>
      <c r="AS22">
        <f t="shared" si="9"/>
        <v>-19.252210761755059</v>
      </c>
      <c r="AT22">
        <f t="shared" si="9"/>
        <v>60.620644812678947</v>
      </c>
      <c r="AU22">
        <f t="shared" si="9"/>
        <v>-125.11777027179599</v>
      </c>
      <c r="AW22">
        <v>19</v>
      </c>
      <c r="AX22">
        <f>IF(Z22&gt;0, (R22*SUMPRODUCT(K22:$K$98, X22:$X$98)-K22*$AZ$3)/Z22, 0)</f>
        <v>6049.3518302540479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2.3387939999999999E-3</v>
      </c>
      <c r="Q23" s="4">
        <f t="shared" si="21"/>
        <v>25</v>
      </c>
      <c r="R23">
        <f t="shared" si="0"/>
        <v>500000</v>
      </c>
      <c r="S23">
        <f t="shared" si="1"/>
        <v>6234.1519477753391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4858.8951519211669</v>
      </c>
      <c r="AC23">
        <f t="shared" si="2"/>
        <v>4945.5439172646347</v>
      </c>
      <c r="AE23">
        <f t="shared" si="3"/>
        <v>0</v>
      </c>
      <c r="AF23">
        <f t="shared" si="4"/>
        <v>0</v>
      </c>
      <c r="AG23">
        <f t="shared" si="4"/>
        <v>-19.832464618661785</v>
      </c>
      <c r="AH23">
        <f t="shared" si="5"/>
        <v>-939.27044969585393</v>
      </c>
      <c r="AI23">
        <f t="shared" si="6"/>
        <v>-959.10291431451571</v>
      </c>
      <c r="AJ23">
        <f t="shared" si="7"/>
        <v>-86.648765343467858</v>
      </c>
      <c r="AK23">
        <f t="shared" si="22"/>
        <v>340.12266063448169</v>
      </c>
      <c r="AL23">
        <f t="shared" si="8"/>
        <v>-705.62901902350177</v>
      </c>
      <c r="AN23">
        <f t="shared" si="9"/>
        <v>0</v>
      </c>
      <c r="AO23">
        <f t="shared" si="9"/>
        <v>0</v>
      </c>
      <c r="AP23">
        <f t="shared" si="9"/>
        <v>-3.2262103259851407</v>
      </c>
      <c r="AQ23">
        <f t="shared" si="9"/>
        <v>-152.794122262044</v>
      </c>
      <c r="AR23">
        <f t="shared" si="9"/>
        <v>-156.02033258802913</v>
      </c>
      <c r="AS23">
        <f t="shared" si="9"/>
        <v>-14.095431246700093</v>
      </c>
      <c r="AT23">
        <f t="shared" si="9"/>
        <v>55.328838898215885</v>
      </c>
      <c r="AU23">
        <f t="shared" si="9"/>
        <v>-114.78692493651332</v>
      </c>
      <c r="AW23">
        <v>20</v>
      </c>
      <c r="AX23">
        <f>IF(Z23&gt;0, (R23*SUMPRODUCT(K23:$K$98, X23:$X$98)-K23*$AZ$3)/Z23, 0)</f>
        <v>6234.1519477753391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2.4879479999999998E-3</v>
      </c>
      <c r="Q24" s="4">
        <f t="shared" si="21"/>
        <v>25</v>
      </c>
      <c r="R24">
        <f t="shared" si="0"/>
        <v>500000</v>
      </c>
      <c r="S24">
        <f t="shared" si="1"/>
        <v>6402.2828939423043</v>
      </c>
      <c r="U24">
        <f t="shared" si="13"/>
        <v>2.4879479999999998E-3</v>
      </c>
      <c r="V24">
        <f t="shared" si="14"/>
        <v>0.01</v>
      </c>
      <c r="W24">
        <f t="shared" si="15"/>
        <v>0.79329858474647141</v>
      </c>
      <c r="X24">
        <f t="shared" si="16"/>
        <v>1.9736856273228141E-3</v>
      </c>
      <c r="Y24">
        <f t="shared" si="17"/>
        <v>7.9329858474647148E-3</v>
      </c>
      <c r="Z24">
        <f t="shared" si="18"/>
        <v>0.78339191327168389</v>
      </c>
      <c r="AB24">
        <f t="shared" si="19"/>
        <v>4945.5439172646347</v>
      </c>
      <c r="AC24">
        <f t="shared" si="2"/>
        <v>5015.4966455920348</v>
      </c>
      <c r="AE24">
        <f t="shared" si="3"/>
        <v>0</v>
      </c>
      <c r="AF24">
        <f t="shared" si="4"/>
        <v>0</v>
      </c>
      <c r="AG24">
        <f t="shared" si="4"/>
        <v>-19.584797831792098</v>
      </c>
      <c r="AH24">
        <f t="shared" si="5"/>
        <v>-986.84281366140704</v>
      </c>
      <c r="AI24">
        <f t="shared" si="6"/>
        <v>-1006.4276114931992</v>
      </c>
      <c r="AJ24">
        <f t="shared" si="7"/>
        <v>-69.952728327400109</v>
      </c>
      <c r="AK24">
        <f t="shared" si="22"/>
        <v>346.18807420852448</v>
      </c>
      <c r="AL24">
        <f t="shared" si="8"/>
        <v>-730.19226561207461</v>
      </c>
      <c r="AN24">
        <f t="shared" si="9"/>
        <v>0</v>
      </c>
      <c r="AO24">
        <f t="shared" si="9"/>
        <v>0</v>
      </c>
      <c r="AP24">
        <f t="shared" si="9"/>
        <v>-2.8445728385689062</v>
      </c>
      <c r="AQ24">
        <f t="shared" si="9"/>
        <v>-143.33292014489425</v>
      </c>
      <c r="AR24">
        <f t="shared" si="9"/>
        <v>-146.17749298346314</v>
      </c>
      <c r="AS24">
        <f t="shared" si="9"/>
        <v>-10.160208580805348</v>
      </c>
      <c r="AT24">
        <f t="shared" si="9"/>
        <v>50.281713469182939</v>
      </c>
      <c r="AU24">
        <f t="shared" si="9"/>
        <v>-106.05598809508552</v>
      </c>
      <c r="AW24">
        <v>21</v>
      </c>
      <c r="AX24">
        <f>IF(Z24&gt;0, (R24*SUMPRODUCT(K24:$K$98, X24:$X$98)-K24*$AZ$3)/Z24, 0)</f>
        <v>6402.2828939423043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2.6637029999999999E-3</v>
      </c>
      <c r="Q25" s="4">
        <f t="shared" si="21"/>
        <v>25</v>
      </c>
      <c r="R25">
        <f t="shared" si="0"/>
        <v>500000</v>
      </c>
      <c r="S25">
        <f t="shared" si="1"/>
        <v>6556.2161567184885</v>
      </c>
      <c r="U25">
        <f t="shared" si="13"/>
        <v>2.6637029999999999E-3</v>
      </c>
      <c r="V25">
        <f t="shared" si="14"/>
        <v>0.01</v>
      </c>
      <c r="W25">
        <f t="shared" si="15"/>
        <v>0.78339191327168389</v>
      </c>
      <c r="X25">
        <f t="shared" si="16"/>
        <v>2.0867233895575242E-3</v>
      </c>
      <c r="Y25">
        <f t="shared" si="17"/>
        <v>7.8339191327168392E-3</v>
      </c>
      <c r="Z25">
        <f t="shared" si="18"/>
        <v>0.77347127074940958</v>
      </c>
      <c r="AB25">
        <f t="shared" si="19"/>
        <v>5015.4966455920348</v>
      </c>
      <c r="AC25">
        <f t="shared" si="2"/>
        <v>5071.0448420448593</v>
      </c>
      <c r="AE25">
        <f t="shared" si="3"/>
        <v>0</v>
      </c>
      <c r="AF25">
        <f t="shared" si="4"/>
        <v>0</v>
      </c>
      <c r="AG25">
        <f t="shared" si="4"/>
        <v>-19.336781768735239</v>
      </c>
      <c r="AH25">
        <f t="shared" si="5"/>
        <v>-1043.3616947787621</v>
      </c>
      <c r="AI25">
        <f t="shared" si="6"/>
        <v>-1062.6984765474972</v>
      </c>
      <c r="AJ25">
        <f t="shared" si="7"/>
        <v>-55.548196452824413</v>
      </c>
      <c r="AK25">
        <f t="shared" si="22"/>
        <v>351.0847651914425</v>
      </c>
      <c r="AL25">
        <f t="shared" si="8"/>
        <v>-767.16190780887905</v>
      </c>
      <c r="AN25">
        <f t="shared" si="9"/>
        <v>0</v>
      </c>
      <c r="AO25">
        <f t="shared" si="9"/>
        <v>0</v>
      </c>
      <c r="AP25">
        <f t="shared" si="9"/>
        <v>-2.5076339401601806</v>
      </c>
      <c r="AQ25">
        <f t="shared" si="9"/>
        <v>-135.30530721097338</v>
      </c>
      <c r="AR25">
        <f t="shared" si="9"/>
        <v>-137.81294115113357</v>
      </c>
      <c r="AS25">
        <f t="shared" si="9"/>
        <v>-7.2036052537453186</v>
      </c>
      <c r="AT25">
        <f t="shared" si="9"/>
        <v>45.52940006235653</v>
      </c>
      <c r="AU25">
        <f t="shared" si="9"/>
        <v>-99.487146342522337</v>
      </c>
      <c r="AW25">
        <v>22</v>
      </c>
      <c r="AX25">
        <f>IF(Z25&gt;0, (R25*SUMPRODUCT(K25:$K$98, X25:$X$98)-K25*$AZ$3)/Z25, 0)</f>
        <v>6556.2161567184885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2.8651079999999999E-3</v>
      </c>
      <c r="Q26" s="4">
        <f t="shared" si="21"/>
        <v>25</v>
      </c>
      <c r="R26">
        <f t="shared" si="0"/>
        <v>500000</v>
      </c>
      <c r="S26">
        <f t="shared" si="1"/>
        <v>6697.0200523582198</v>
      </c>
      <c r="U26">
        <f t="shared" si="13"/>
        <v>2.8651079999999999E-3</v>
      </c>
      <c r="V26">
        <f t="shared" si="14"/>
        <v>0.01</v>
      </c>
      <c r="W26">
        <f t="shared" si="15"/>
        <v>0.77347127074940958</v>
      </c>
      <c r="X26">
        <f t="shared" si="16"/>
        <v>2.2160787255942993E-3</v>
      </c>
      <c r="Y26">
        <f t="shared" si="17"/>
        <v>7.7347127074940958E-3</v>
      </c>
      <c r="Z26">
        <f t="shared" si="18"/>
        <v>0.76352047931632128</v>
      </c>
      <c r="AB26">
        <f t="shared" si="19"/>
        <v>5071.0448420448593</v>
      </c>
      <c r="AC26">
        <f t="shared" si="2"/>
        <v>5113.3119603675632</v>
      </c>
      <c r="AE26">
        <f t="shared" si="3"/>
        <v>0</v>
      </c>
      <c r="AF26">
        <f t="shared" si="4"/>
        <v>0</v>
      </c>
      <c r="AG26">
        <f t="shared" si="4"/>
        <v>-19.088011982908032</v>
      </c>
      <c r="AH26">
        <f t="shared" si="5"/>
        <v>-1108.0393627971496</v>
      </c>
      <c r="AI26">
        <f t="shared" si="6"/>
        <v>-1127.1273747800576</v>
      </c>
      <c r="AJ26">
        <f t="shared" si="7"/>
        <v>-42.267118322703936</v>
      </c>
      <c r="AK26">
        <f t="shared" si="22"/>
        <v>354.97313894314016</v>
      </c>
      <c r="AL26">
        <f t="shared" si="8"/>
        <v>-814.42135415962139</v>
      </c>
      <c r="AN26">
        <f t="shared" si="9"/>
        <v>0</v>
      </c>
      <c r="AO26">
        <f t="shared" si="9"/>
        <v>0</v>
      </c>
      <c r="AP26">
        <f t="shared" si="9"/>
        <v>-2.2101544274067453</v>
      </c>
      <c r="AQ26">
        <f t="shared" si="9"/>
        <v>-128.29717969686524</v>
      </c>
      <c r="AR26">
        <f t="shared" si="9"/>
        <v>-130.50733412427201</v>
      </c>
      <c r="AS26">
        <f t="shared" si="9"/>
        <v>-4.8940067084145316</v>
      </c>
      <c r="AT26">
        <f t="shared" si="9"/>
        <v>41.101475384034551</v>
      </c>
      <c r="AU26">
        <f t="shared" si="9"/>
        <v>-94.299865448651985</v>
      </c>
      <c r="AW26">
        <v>23</v>
      </c>
      <c r="AX26">
        <f>IF(Z26&gt;0, (R26*SUMPRODUCT(K26:$K$98, X26:$X$98)-K26*$AZ$3)/Z26, 0)</f>
        <v>6697.0200523582198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4.466869E-3</v>
      </c>
      <c r="Q27" s="4">
        <f t="shared" si="21"/>
        <v>25</v>
      </c>
      <c r="R27">
        <f t="shared" si="0"/>
        <v>500000</v>
      </c>
      <c r="S27">
        <f t="shared" si="1"/>
        <v>6835.5273525317671</v>
      </c>
      <c r="U27">
        <f t="shared" si="13"/>
        <v>4.466869E-3</v>
      </c>
      <c r="V27">
        <f t="shared" si="14"/>
        <v>0.01</v>
      </c>
      <c r="W27">
        <f t="shared" si="15"/>
        <v>0.76352047931632128</v>
      </c>
      <c r="X27">
        <f t="shared" si="16"/>
        <v>3.4105459599232169E-3</v>
      </c>
      <c r="Y27">
        <f t="shared" si="17"/>
        <v>7.6352047931632127E-3</v>
      </c>
      <c r="Z27">
        <f t="shared" si="18"/>
        <v>0.75247472856323483</v>
      </c>
      <c r="AB27">
        <f t="shared" si="19"/>
        <v>5113.3119603675632</v>
      </c>
      <c r="AC27">
        <f t="shared" si="2"/>
        <v>5143.5615891829084</v>
      </c>
      <c r="AE27">
        <f t="shared" si="3"/>
        <v>0</v>
      </c>
      <c r="AF27">
        <f t="shared" si="4"/>
        <v>0</v>
      </c>
      <c r="AG27">
        <f t="shared" si="4"/>
        <v>-18.811868214080871</v>
      </c>
      <c r="AH27">
        <f t="shared" si="5"/>
        <v>-1705.2729799616084</v>
      </c>
      <c r="AI27">
        <f t="shared" si="6"/>
        <v>-1724.0848481756893</v>
      </c>
      <c r="AJ27">
        <f t="shared" si="7"/>
        <v>-30.249628815345204</v>
      </c>
      <c r="AK27">
        <f t="shared" si="22"/>
        <v>357.93183722572945</v>
      </c>
      <c r="AL27">
        <f t="shared" si="8"/>
        <v>-1396.4026397653051</v>
      </c>
      <c r="AN27">
        <f t="shared" si="9"/>
        <v>0</v>
      </c>
      <c r="AO27">
        <f t="shared" si="9"/>
        <v>0</v>
      </c>
      <c r="AP27">
        <f t="shared" si="9"/>
        <v>-1.9448039400318586</v>
      </c>
      <c r="AQ27">
        <f t="shared" si="9"/>
        <v>-176.29411244635608</v>
      </c>
      <c r="AR27">
        <f t="shared" si="9"/>
        <v>-178.23891638638793</v>
      </c>
      <c r="AS27">
        <f t="shared" si="9"/>
        <v>-3.1272596977130669</v>
      </c>
      <c r="AT27">
        <f t="shared" si="9"/>
        <v>37.003621297878183</v>
      </c>
      <c r="AU27">
        <f t="shared" si="9"/>
        <v>-144.36255478622283</v>
      </c>
      <c r="AW27">
        <v>24</v>
      </c>
      <c r="AX27">
        <f>IF(Z27&gt;0, (R27*SUMPRODUCT(K27:$K$98, X27:$X$98)-K27*$AZ$3)/Z27, 0)</f>
        <v>6835.5273525317671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6.2254789999999999E-3</v>
      </c>
      <c r="Q28" s="4">
        <f t="shared" si="21"/>
        <v>25</v>
      </c>
      <c r="R28">
        <f t="shared" si="0"/>
        <v>500000</v>
      </c>
      <c r="S28">
        <f t="shared" si="1"/>
        <v>6901.3446718879168</v>
      </c>
      <c r="U28">
        <f t="shared" si="13"/>
        <v>6.2254789999999999E-3</v>
      </c>
      <c r="V28">
        <f t="shared" si="14"/>
        <v>0.01</v>
      </c>
      <c r="W28">
        <f t="shared" si="15"/>
        <v>0.75247472856323483</v>
      </c>
      <c r="X28">
        <f t="shared" si="16"/>
        <v>4.6845156207011183E-3</v>
      </c>
      <c r="Y28">
        <f t="shared" si="17"/>
        <v>7.5247472856323485E-3</v>
      </c>
      <c r="Z28">
        <f t="shared" si="18"/>
        <v>0.74026546565690132</v>
      </c>
      <c r="AB28">
        <f t="shared" si="19"/>
        <v>5143.5615891829084</v>
      </c>
      <c r="AC28">
        <f t="shared" si="2"/>
        <v>5108.8271271938838</v>
      </c>
      <c r="AE28">
        <f t="shared" si="3"/>
        <v>0</v>
      </c>
      <c r="AF28">
        <f t="shared" si="4"/>
        <v>0</v>
      </c>
      <c r="AG28">
        <f t="shared" si="4"/>
        <v>-18.506636641422531</v>
      </c>
      <c r="AH28">
        <f t="shared" si="5"/>
        <v>-2342.2578103505593</v>
      </c>
      <c r="AI28">
        <f t="shared" si="6"/>
        <v>-2360.7644469919819</v>
      </c>
      <c r="AJ28">
        <f t="shared" si="7"/>
        <v>34.734461989024567</v>
      </c>
      <c r="AK28">
        <f t="shared" si="22"/>
        <v>360.04931124280364</v>
      </c>
      <c r="AL28">
        <f t="shared" si="8"/>
        <v>-1965.9806737601536</v>
      </c>
      <c r="AN28">
        <f t="shared" si="9"/>
        <v>0</v>
      </c>
      <c r="AO28">
        <f t="shared" si="9"/>
        <v>0</v>
      </c>
      <c r="AP28">
        <f t="shared" si="9"/>
        <v>-1.708257646914066</v>
      </c>
      <c r="AQ28">
        <f t="shared" si="9"/>
        <v>-216.20243013902845</v>
      </c>
      <c r="AR28">
        <f t="shared" si="9"/>
        <v>-217.91068778594254</v>
      </c>
      <c r="AS28">
        <f t="shared" si="9"/>
        <v>3.2061693031455283</v>
      </c>
      <c r="AT28">
        <f t="shared" si="9"/>
        <v>33.2344013184983</v>
      </c>
      <c r="AU28">
        <f t="shared" si="9"/>
        <v>-181.4701171642987</v>
      </c>
      <c r="AW28">
        <v>25</v>
      </c>
      <c r="AX28">
        <f>IF(Z28&gt;0, (R28*SUMPRODUCT(K28:$K$98, X28:$X$98)-K28*$AZ$3)/Z28, 0)</f>
        <v>6901.3446718879168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8.1133709999999994E-3</v>
      </c>
      <c r="Q29" s="4">
        <f t="shared" si="21"/>
        <v>25</v>
      </c>
      <c r="R29">
        <f t="shared" si="0"/>
        <v>500000</v>
      </c>
      <c r="S29">
        <f t="shared" si="1"/>
        <v>6905.098088217128</v>
      </c>
      <c r="U29">
        <f t="shared" si="13"/>
        <v>8.1133709999999994E-3</v>
      </c>
      <c r="V29">
        <f t="shared" si="14"/>
        <v>0.01</v>
      </c>
      <c r="W29">
        <f t="shared" si="15"/>
        <v>0.74026546565690132</v>
      </c>
      <c r="X29">
        <f t="shared" si="16"/>
        <v>6.0060483613621988E-3</v>
      </c>
      <c r="Y29">
        <f t="shared" si="17"/>
        <v>7.4026546565690134E-3</v>
      </c>
      <c r="Z29">
        <f t="shared" si="18"/>
        <v>0.72685676263897014</v>
      </c>
      <c r="AB29">
        <f t="shared" si="19"/>
        <v>5108.8271271938838</v>
      </c>
      <c r="AC29">
        <f t="shared" si="2"/>
        <v>5019.0172421060433</v>
      </c>
      <c r="AE29">
        <f t="shared" si="3"/>
        <v>0</v>
      </c>
      <c r="AF29">
        <f t="shared" si="4"/>
        <v>0</v>
      </c>
      <c r="AG29">
        <f t="shared" si="4"/>
        <v>-18.171419065974252</v>
      </c>
      <c r="AH29">
        <f t="shared" si="5"/>
        <v>-3003.0241806810996</v>
      </c>
      <c r="AI29">
        <f t="shared" si="6"/>
        <v>-3021.1955997470736</v>
      </c>
      <c r="AJ29">
        <f t="shared" si="7"/>
        <v>89.809885087840485</v>
      </c>
      <c r="AK29">
        <f t="shared" si="22"/>
        <v>357.61789890357193</v>
      </c>
      <c r="AL29">
        <f t="shared" si="8"/>
        <v>-2573.7678157556611</v>
      </c>
      <c r="AN29">
        <f t="shared" si="9"/>
        <v>0</v>
      </c>
      <c r="AO29">
        <f t="shared" si="9"/>
        <v>0</v>
      </c>
      <c r="AP29">
        <f t="shared" si="9"/>
        <v>-1.4976029842785041</v>
      </c>
      <c r="AQ29">
        <f t="shared" si="9"/>
        <v>-247.49514380358613</v>
      </c>
      <c r="AR29">
        <f t="shared" si="9"/>
        <v>-248.99274678786463</v>
      </c>
      <c r="AS29">
        <f t="shared" si="9"/>
        <v>7.4017087733730227</v>
      </c>
      <c r="AT29">
        <f t="shared" si="9"/>
        <v>29.473187024355457</v>
      </c>
      <c r="AU29">
        <f t="shared" si="9"/>
        <v>-212.11785099013613</v>
      </c>
      <c r="AW29">
        <v>26</v>
      </c>
      <c r="AX29">
        <f>IF(Z29&gt;0, (R29*SUMPRODUCT(K29:$K$98, X29:$X$98)-K29*$AZ$3)/Z29, 0)</f>
        <v>6905.098088217128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1.0286442999999999E-2</v>
      </c>
      <c r="Q30" s="4">
        <f t="shared" si="21"/>
        <v>25</v>
      </c>
      <c r="R30">
        <f t="shared" si="0"/>
        <v>500000</v>
      </c>
      <c r="S30">
        <f t="shared" si="1"/>
        <v>6859.0004568211807</v>
      </c>
      <c r="U30">
        <f t="shared" si="13"/>
        <v>1.0286442999999999E-2</v>
      </c>
      <c r="V30">
        <f t="shared" si="14"/>
        <v>0.01</v>
      </c>
      <c r="W30">
        <f t="shared" si="15"/>
        <v>0.72685676263897014</v>
      </c>
      <c r="X30">
        <f t="shared" si="16"/>
        <v>7.4767706580502954E-3</v>
      </c>
      <c r="Y30">
        <f t="shared" si="17"/>
        <v>7.2685676263897015E-3</v>
      </c>
      <c r="Z30">
        <f t="shared" si="18"/>
        <v>0.71211142435453012</v>
      </c>
      <c r="AB30">
        <f t="shared" si="19"/>
        <v>5019.0172421060433</v>
      </c>
      <c r="AC30">
        <f t="shared" si="2"/>
        <v>4884.3725849553039</v>
      </c>
      <c r="AE30">
        <f t="shared" si="3"/>
        <v>0</v>
      </c>
      <c r="AF30">
        <f t="shared" si="4"/>
        <v>0</v>
      </c>
      <c r="AG30">
        <f t="shared" si="4"/>
        <v>-17.802785608863253</v>
      </c>
      <c r="AH30">
        <f t="shared" si="5"/>
        <v>-3738.3853290251477</v>
      </c>
      <c r="AI30">
        <f t="shared" si="6"/>
        <v>-3756.1881146340111</v>
      </c>
      <c r="AJ30">
        <f t="shared" si="7"/>
        <v>134.64465715073948</v>
      </c>
      <c r="AK30">
        <f t="shared" si="22"/>
        <v>351.33120694742308</v>
      </c>
      <c r="AL30">
        <f t="shared" si="8"/>
        <v>-3270.2122505358484</v>
      </c>
      <c r="AN30">
        <f t="shared" si="9"/>
        <v>0</v>
      </c>
      <c r="AO30">
        <f t="shared" si="9"/>
        <v>0</v>
      </c>
      <c r="AP30">
        <f t="shared" si="9"/>
        <v>-1.3100195952690252</v>
      </c>
      <c r="AQ30">
        <f t="shared" si="9"/>
        <v>-275.08942382876302</v>
      </c>
      <c r="AR30">
        <f t="shared" si="9"/>
        <v>-276.39944342403203</v>
      </c>
      <c r="AS30">
        <f t="shared" si="9"/>
        <v>9.9078393202652908</v>
      </c>
      <c r="AT30">
        <f t="shared" si="9"/>
        <v>25.852738759124414</v>
      </c>
      <c r="AU30">
        <f t="shared" si="9"/>
        <v>-240.63886534464231</v>
      </c>
      <c r="AW30">
        <v>27</v>
      </c>
      <c r="AX30">
        <f>IF(Z30&gt;0, (R30*SUMPRODUCT(K30:$K$98, X30:$X$98)-K30*$AZ$3)/Z30, 0)</f>
        <v>6859.0004568211807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1.2759904000000001E-2</v>
      </c>
      <c r="Q31" s="4">
        <f t="shared" si="21"/>
        <v>25</v>
      </c>
      <c r="R31">
        <f t="shared" si="0"/>
        <v>500000</v>
      </c>
      <c r="S31">
        <f t="shared" si="1"/>
        <v>6768.2376153463238</v>
      </c>
      <c r="U31">
        <f t="shared" si="13"/>
        <v>1.2759904000000001E-2</v>
      </c>
      <c r="V31">
        <f t="shared" si="14"/>
        <v>0.01</v>
      </c>
      <c r="W31">
        <f t="shared" si="15"/>
        <v>0.71211142435453012</v>
      </c>
      <c r="X31">
        <f t="shared" si="16"/>
        <v>9.0864734120670674E-3</v>
      </c>
      <c r="Y31">
        <f t="shared" si="17"/>
        <v>7.1211142435453016E-3</v>
      </c>
      <c r="Z31">
        <f t="shared" si="18"/>
        <v>0.69590383669891775</v>
      </c>
      <c r="AB31">
        <f t="shared" si="19"/>
        <v>4884.3725849553039</v>
      </c>
      <c r="AC31">
        <f t="shared" si="2"/>
        <v>4710.0425242094407</v>
      </c>
      <c r="AE31">
        <f t="shared" si="3"/>
        <v>0</v>
      </c>
      <c r="AF31">
        <f t="shared" si="4"/>
        <v>0</v>
      </c>
      <c r="AG31">
        <f t="shared" si="4"/>
        <v>-17.397595917472945</v>
      </c>
      <c r="AH31">
        <f t="shared" si="5"/>
        <v>-4543.2367060335337</v>
      </c>
      <c r="AI31">
        <f t="shared" si="6"/>
        <v>-4560.6343019510068</v>
      </c>
      <c r="AJ31">
        <f t="shared" si="7"/>
        <v>174.33006074586319</v>
      </c>
      <c r="AK31">
        <f t="shared" si="22"/>
        <v>341.90608094687133</v>
      </c>
      <c r="AL31">
        <f t="shared" si="8"/>
        <v>-4044.3981602582721</v>
      </c>
      <c r="AN31">
        <f t="shared" si="9"/>
        <v>0</v>
      </c>
      <c r="AO31">
        <f t="shared" si="9"/>
        <v>0</v>
      </c>
      <c r="AP31">
        <f t="shared" si="9"/>
        <v>-1.1430389955737352</v>
      </c>
      <c r="AQ31">
        <f t="shared" si="9"/>
        <v>-298.49507631699316</v>
      </c>
      <c r="AR31">
        <f t="shared" si="9"/>
        <v>-299.63811531256692</v>
      </c>
      <c r="AS31">
        <f t="shared" si="9"/>
        <v>11.453654773825999</v>
      </c>
      <c r="AT31">
        <f t="shared" si="9"/>
        <v>22.463562505987358</v>
      </c>
      <c r="AU31">
        <f t="shared" si="9"/>
        <v>-265.72089803275355</v>
      </c>
      <c r="AW31">
        <v>28</v>
      </c>
      <c r="AX31">
        <f>IF(Z31&gt;0, (R31*SUMPRODUCT(K31:$K$98, X31:$X$98)-K31*$AZ$3)/Z31, 0)</f>
        <v>6768.2376153463238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1.5498582E-2</v>
      </c>
      <c r="Q32" s="4">
        <f t="shared" si="21"/>
        <v>25</v>
      </c>
      <c r="R32">
        <f t="shared" si="0"/>
        <v>500000</v>
      </c>
      <c r="S32">
        <f t="shared" si="1"/>
        <v>6637.8376386354385</v>
      </c>
      <c r="U32">
        <f t="shared" si="13"/>
        <v>1.5498582E-2</v>
      </c>
      <c r="V32">
        <f t="shared" si="14"/>
        <v>0.01</v>
      </c>
      <c r="W32">
        <f t="shared" si="15"/>
        <v>0.69590383669891775</v>
      </c>
      <c r="X32">
        <f t="shared" si="16"/>
        <v>1.0785522677192787E-2</v>
      </c>
      <c r="Y32">
        <f t="shared" si="17"/>
        <v>6.9590383669891776E-3</v>
      </c>
      <c r="Z32">
        <f t="shared" si="18"/>
        <v>0.67815927565473577</v>
      </c>
      <c r="AB32">
        <f t="shared" si="19"/>
        <v>4710.0425242094407</v>
      </c>
      <c r="AC32">
        <f t="shared" si="2"/>
        <v>4501.511164930751</v>
      </c>
      <c r="AE32">
        <f t="shared" si="3"/>
        <v>0</v>
      </c>
      <c r="AF32">
        <f t="shared" si="4"/>
        <v>0</v>
      </c>
      <c r="AG32">
        <f t="shared" si="4"/>
        <v>-16.953981891368393</v>
      </c>
      <c r="AH32">
        <f t="shared" si="5"/>
        <v>-5392.7613385963932</v>
      </c>
      <c r="AI32">
        <f t="shared" si="6"/>
        <v>-5409.7153204877613</v>
      </c>
      <c r="AJ32">
        <f t="shared" si="7"/>
        <v>208.53135927868971</v>
      </c>
      <c r="AK32">
        <f t="shared" si="22"/>
        <v>329.70297669466089</v>
      </c>
      <c r="AL32">
        <f t="shared" si="8"/>
        <v>-4871.4809845144109</v>
      </c>
      <c r="AN32">
        <f t="shared" si="9"/>
        <v>0</v>
      </c>
      <c r="AO32">
        <f t="shared" si="9"/>
        <v>0</v>
      </c>
      <c r="AP32">
        <f t="shared" si="9"/>
        <v>-0.99454743037133964</v>
      </c>
      <c r="AQ32">
        <f t="shared" si="9"/>
        <v>-316.34792146602092</v>
      </c>
      <c r="AR32">
        <f t="shared" si="9"/>
        <v>-317.34246889639223</v>
      </c>
      <c r="AS32">
        <f t="shared" si="9"/>
        <v>12.23277981841257</v>
      </c>
      <c r="AT32">
        <f t="shared" si="9"/>
        <v>19.340898814124586</v>
      </c>
      <c r="AU32">
        <f t="shared" si="9"/>
        <v>-285.76879026385507</v>
      </c>
      <c r="AW32">
        <v>29</v>
      </c>
      <c r="AX32">
        <f>IF(Z32&gt;0, (R32*SUMPRODUCT(K32:$K$98, X32:$X$98)-K32*$AZ$3)/Z32, 0)</f>
        <v>6637.8376386354385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1.8608946000000001E-2</v>
      </c>
      <c r="Q33" s="4">
        <f t="shared" si="21"/>
        <v>25</v>
      </c>
      <c r="R33">
        <f t="shared" si="0"/>
        <v>500000</v>
      </c>
      <c r="S33">
        <f t="shared" si="1"/>
        <v>6475.0468898113268</v>
      </c>
      <c r="U33">
        <f t="shared" si="13"/>
        <v>1.8608946000000001E-2</v>
      </c>
      <c r="V33">
        <f t="shared" si="14"/>
        <v>0.01</v>
      </c>
      <c r="W33">
        <f t="shared" si="15"/>
        <v>0.67815927565473577</v>
      </c>
      <c r="X33">
        <f t="shared" si="16"/>
        <v>1.2619829340058094E-2</v>
      </c>
      <c r="Y33">
        <f t="shared" si="17"/>
        <v>6.7815927565473581E-3</v>
      </c>
      <c r="Z33">
        <f t="shared" si="18"/>
        <v>0.65875785355813032</v>
      </c>
      <c r="AB33">
        <f t="shared" si="19"/>
        <v>4501.511164930751</v>
      </c>
      <c r="AC33">
        <f t="shared" si="2"/>
        <v>4265.4879908203575</v>
      </c>
      <c r="AE33">
        <f t="shared" si="3"/>
        <v>0</v>
      </c>
      <c r="AF33">
        <f t="shared" si="4"/>
        <v>0</v>
      </c>
      <c r="AG33">
        <f t="shared" si="4"/>
        <v>-16.468946338953259</v>
      </c>
      <c r="AH33">
        <f t="shared" si="5"/>
        <v>-6309.9146700290466</v>
      </c>
      <c r="AI33">
        <f t="shared" si="6"/>
        <v>-6326.3836163679998</v>
      </c>
      <c r="AJ33">
        <f t="shared" si="7"/>
        <v>236.02317411039348</v>
      </c>
      <c r="AK33">
        <f t="shared" si="22"/>
        <v>315.10578154515258</v>
      </c>
      <c r="AL33">
        <f t="shared" si="8"/>
        <v>-5775.2546607124541</v>
      </c>
      <c r="AN33">
        <f t="shared" si="9"/>
        <v>0</v>
      </c>
      <c r="AO33">
        <f t="shared" si="9"/>
        <v>0</v>
      </c>
      <c r="AP33">
        <f t="shared" si="9"/>
        <v>-0.86258435414411372</v>
      </c>
      <c r="AQ33">
        <f t="shared" si="9"/>
        <v>-330.49070403962537</v>
      </c>
      <c r="AR33">
        <f t="shared" si="9"/>
        <v>-331.3532883937695</v>
      </c>
      <c r="AS33">
        <f t="shared" si="9"/>
        <v>12.362047517363962</v>
      </c>
      <c r="AT33">
        <f t="shared" si="9"/>
        <v>16.504110916817591</v>
      </c>
      <c r="AU33">
        <f t="shared" si="9"/>
        <v>-302.48712995958795</v>
      </c>
      <c r="AW33">
        <v>30</v>
      </c>
      <c r="AX33">
        <f>IF(Z33&gt;0, (R33*SUMPRODUCT(K33:$K$98, X33:$X$98)-K33*$AZ$3)/Z33, 0)</f>
        <v>6475.0468898113268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2.2132820000000001E-2</v>
      </c>
      <c r="Q34" s="4">
        <f t="shared" si="21"/>
        <v>25</v>
      </c>
      <c r="R34">
        <f t="shared" si="0"/>
        <v>500000</v>
      </c>
      <c r="S34">
        <f t="shared" si="1"/>
        <v>6284.156189589623</v>
      </c>
      <c r="U34">
        <f t="shared" si="13"/>
        <v>2.2132820000000001E-2</v>
      </c>
      <c r="V34">
        <f t="shared" si="14"/>
        <v>0.01</v>
      </c>
      <c r="W34">
        <f t="shared" si="15"/>
        <v>0.65875785355813032</v>
      </c>
      <c r="X34">
        <f t="shared" si="16"/>
        <v>1.4580168996388459E-2</v>
      </c>
      <c r="Y34">
        <f t="shared" si="17"/>
        <v>6.5875785355813034E-3</v>
      </c>
      <c r="Z34">
        <f t="shared" si="18"/>
        <v>0.63759010602616051</v>
      </c>
      <c r="AB34">
        <f t="shared" si="19"/>
        <v>4265.4879908203575</v>
      </c>
      <c r="AC34">
        <f t="shared" si="2"/>
        <v>4006.7158112054003</v>
      </c>
      <c r="AE34">
        <f t="shared" si="3"/>
        <v>0</v>
      </c>
      <c r="AF34">
        <f t="shared" si="4"/>
        <v>0</v>
      </c>
      <c r="AG34">
        <f t="shared" si="4"/>
        <v>-15.939752650654013</v>
      </c>
      <c r="AH34">
        <f t="shared" si="5"/>
        <v>-7290.0844981942291</v>
      </c>
      <c r="AI34">
        <f t="shared" si="6"/>
        <v>-7306.0242508448828</v>
      </c>
      <c r="AJ34">
        <f t="shared" si="7"/>
        <v>258.77217961495717</v>
      </c>
      <c r="AK34">
        <f t="shared" si="22"/>
        <v>298.58415935742505</v>
      </c>
      <c r="AL34">
        <f t="shared" si="8"/>
        <v>-6748.6679118725006</v>
      </c>
      <c r="AN34">
        <f t="shared" si="9"/>
        <v>0</v>
      </c>
      <c r="AO34">
        <f t="shared" si="9"/>
        <v>0</v>
      </c>
      <c r="AP34">
        <f t="shared" si="9"/>
        <v>-0.74541704139070042</v>
      </c>
      <c r="AQ34">
        <f t="shared" si="9"/>
        <v>-340.91829009085575</v>
      </c>
      <c r="AR34">
        <f t="shared" si="9"/>
        <v>-341.66370713224643</v>
      </c>
      <c r="AS34">
        <f t="shared" si="9"/>
        <v>12.101391831503095</v>
      </c>
      <c r="AT34">
        <f t="shared" si="9"/>
        <v>13.963185348751889</v>
      </c>
      <c r="AU34">
        <f t="shared" ref="AU34:AU97" si="23">AL34*$K34</f>
        <v>-315.59912995199142</v>
      </c>
      <c r="AW34">
        <v>31</v>
      </c>
      <c r="AX34">
        <f>IF(Z34&gt;0, (R34*SUMPRODUCT(K34:$K$98, X34:$X$98)-K34*$AZ$3)/Z34, 0)</f>
        <v>6284.156189589623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2.5807838999999999E-2</v>
      </c>
      <c r="Q35" s="4">
        <f t="shared" si="21"/>
        <v>25</v>
      </c>
      <c r="R35">
        <f t="shared" si="0"/>
        <v>500000</v>
      </c>
      <c r="S35">
        <f t="shared" si="1"/>
        <v>6067.1411061798763</v>
      </c>
      <c r="U35">
        <f t="shared" si="13"/>
        <v>2.5807838999999999E-2</v>
      </c>
      <c r="V35">
        <f t="shared" si="14"/>
        <v>0.01</v>
      </c>
      <c r="W35">
        <f t="shared" si="15"/>
        <v>0.63759010602616051</v>
      </c>
      <c r="X35">
        <f t="shared" si="16"/>
        <v>1.645482280431608E-2</v>
      </c>
      <c r="Y35">
        <f t="shared" si="17"/>
        <v>6.3759010602616054E-3</v>
      </c>
      <c r="Z35">
        <f t="shared" si="18"/>
        <v>0.61475938216158277</v>
      </c>
      <c r="AB35">
        <f t="shared" si="19"/>
        <v>4006.7158112054003</v>
      </c>
      <c r="AC35">
        <f t="shared" si="2"/>
        <v>3729.8319179222826</v>
      </c>
      <c r="AE35">
        <f t="shared" si="3"/>
        <v>0</v>
      </c>
      <c r="AF35">
        <f t="shared" ref="AF35:AG66" si="24">-$Z35*P35</f>
        <v>0</v>
      </c>
      <c r="AG35">
        <f t="shared" si="24"/>
        <v>-15.368984554039569</v>
      </c>
      <c r="AH35">
        <f t="shared" si="5"/>
        <v>-8227.4114021580408</v>
      </c>
      <c r="AI35">
        <f t="shared" ref="AI35:AI66" si="25">SUM(AE35:AH35)</f>
        <v>-8242.7803867120801</v>
      </c>
      <c r="AJ35">
        <f t="shared" si="7"/>
        <v>276.88389328311769</v>
      </c>
      <c r="AK35">
        <f t="shared" si="22"/>
        <v>280.47010678437806</v>
      </c>
      <c r="AL35">
        <f t="shared" ref="AL35:AL98" si="26">SUM(AI35:AK35)</f>
        <v>-7685.4263866445845</v>
      </c>
      <c r="AN35">
        <f t="shared" ref="AN35:AT66" si="27">AE35*$K35</f>
        <v>0</v>
      </c>
      <c r="AO35">
        <f t="shared" si="27"/>
        <v>0</v>
      </c>
      <c r="AP35">
        <f t="shared" si="27"/>
        <v>-0.6417189892720766</v>
      </c>
      <c r="AQ35">
        <f t="shared" si="27"/>
        <v>-343.52862485834885</v>
      </c>
      <c r="AR35">
        <f t="shared" si="27"/>
        <v>-344.17034384762093</v>
      </c>
      <c r="AS35">
        <f t="shared" si="27"/>
        <v>11.561053465738446</v>
      </c>
      <c r="AT35">
        <f t="shared" si="27"/>
        <v>11.710792786202386</v>
      </c>
      <c r="AU35">
        <f t="shared" si="23"/>
        <v>-320.89849759568006</v>
      </c>
      <c r="AW35">
        <v>32</v>
      </c>
      <c r="AX35">
        <f>IF(Z35&gt;0, (R35*SUMPRODUCT(K35:$K$98, X35:$X$98)-K35*$AZ$3)/Z35, 0)</f>
        <v>6067.1411061798763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2.9740472E-2</v>
      </c>
      <c r="Q36" s="4">
        <f t="shared" si="21"/>
        <v>25</v>
      </c>
      <c r="R36">
        <f t="shared" si="0"/>
        <v>500000</v>
      </c>
      <c r="S36">
        <f t="shared" si="1"/>
        <v>5833.1531440348663</v>
      </c>
      <c r="U36">
        <f t="shared" si="13"/>
        <v>2.9740472E-2</v>
      </c>
      <c r="V36">
        <f t="shared" si="14"/>
        <v>0.01</v>
      </c>
      <c r="W36">
        <f t="shared" si="15"/>
        <v>0.61475938216158277</v>
      </c>
      <c r="X36">
        <f t="shared" si="16"/>
        <v>1.8283234191913852E-2</v>
      </c>
      <c r="Y36">
        <f t="shared" si="17"/>
        <v>6.1475938216158281E-3</v>
      </c>
      <c r="Z36">
        <f t="shared" si="18"/>
        <v>0.59032855414805319</v>
      </c>
      <c r="AB36">
        <f t="shared" si="19"/>
        <v>3729.8319179222826</v>
      </c>
      <c r="AC36">
        <f t="shared" si="2"/>
        <v>3443.4768616422734</v>
      </c>
      <c r="AE36">
        <f t="shared" si="3"/>
        <v>0</v>
      </c>
      <c r="AF36">
        <f t="shared" si="24"/>
        <v>0</v>
      </c>
      <c r="AG36">
        <f t="shared" si="24"/>
        <v>-14.75821385370133</v>
      </c>
      <c r="AH36">
        <f t="shared" si="5"/>
        <v>-9141.6170959569263</v>
      </c>
      <c r="AI36">
        <f t="shared" si="25"/>
        <v>-9156.3753098106281</v>
      </c>
      <c r="AJ36">
        <f t="shared" si="7"/>
        <v>286.35505628000919</v>
      </c>
      <c r="AK36">
        <f t="shared" si="22"/>
        <v>261.08823425455984</v>
      </c>
      <c r="AL36">
        <f t="shared" si="26"/>
        <v>-8608.9320192760606</v>
      </c>
      <c r="AN36">
        <f t="shared" si="27"/>
        <v>0</v>
      </c>
      <c r="AO36">
        <f t="shared" si="27"/>
        <v>0</v>
      </c>
      <c r="AP36">
        <f t="shared" si="27"/>
        <v>-0.5501935479884299</v>
      </c>
      <c r="AQ36">
        <f t="shared" si="27"/>
        <v>-340.80402914847315</v>
      </c>
      <c r="AR36">
        <f t="shared" si="27"/>
        <v>-341.35422269646159</v>
      </c>
      <c r="AS36">
        <f t="shared" si="27"/>
        <v>10.675458829972936</v>
      </c>
      <c r="AT36">
        <f t="shared" si="27"/>
        <v>9.7334991460720506</v>
      </c>
      <c r="AU36">
        <f t="shared" si="23"/>
        <v>-320.94526472041667</v>
      </c>
      <c r="AW36">
        <v>33</v>
      </c>
      <c r="AX36">
        <f>IF(Z36&gt;0, (R36*SUMPRODUCT(K36:$K$98, X36:$X$98)-K36*$AZ$3)/Z36, 0)</f>
        <v>5833.1531440348663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3.4073305999999998E-2</v>
      </c>
      <c r="Q37" s="4">
        <f t="shared" si="21"/>
        <v>25</v>
      </c>
      <c r="R37">
        <f t="shared" si="0"/>
        <v>500000</v>
      </c>
      <c r="S37">
        <f t="shared" si="1"/>
        <v>5588.6233831742893</v>
      </c>
      <c r="U37">
        <f t="shared" si="13"/>
        <v>3.4073305999999998E-2</v>
      </c>
      <c r="V37">
        <f t="shared" si="14"/>
        <v>0.01</v>
      </c>
      <c r="W37">
        <f t="shared" si="15"/>
        <v>0.59032855414805319</v>
      </c>
      <c r="X37">
        <f t="shared" si="16"/>
        <v>2.0114445466024183E-2</v>
      </c>
      <c r="Y37">
        <f t="shared" si="17"/>
        <v>5.9032855414805317E-3</v>
      </c>
      <c r="Z37">
        <f t="shared" si="18"/>
        <v>0.56431082314054848</v>
      </c>
      <c r="AB37">
        <f t="shared" si="19"/>
        <v>3443.4768616422734</v>
      </c>
      <c r="AC37">
        <f t="shared" si="2"/>
        <v>3153.7206615815999</v>
      </c>
      <c r="AE37">
        <f t="shared" si="3"/>
        <v>0</v>
      </c>
      <c r="AF37">
        <f t="shared" si="24"/>
        <v>0</v>
      </c>
      <c r="AG37">
        <f t="shared" si="24"/>
        <v>-14.107770578513712</v>
      </c>
      <c r="AH37">
        <f t="shared" si="5"/>
        <v>-10057.222733012091</v>
      </c>
      <c r="AI37">
        <f t="shared" si="25"/>
        <v>-10071.330503590605</v>
      </c>
      <c r="AJ37">
        <f t="shared" si="7"/>
        <v>289.75620006067356</v>
      </c>
      <c r="AK37">
        <f t="shared" si="22"/>
        <v>241.04338031495917</v>
      </c>
      <c r="AL37">
        <f t="shared" si="26"/>
        <v>-9540.5309232149721</v>
      </c>
      <c r="AN37">
        <f t="shared" si="27"/>
        <v>0</v>
      </c>
      <c r="AO37">
        <f t="shared" si="27"/>
        <v>0</v>
      </c>
      <c r="AP37">
        <f t="shared" si="27"/>
        <v>-0.46959348159706266</v>
      </c>
      <c r="AQ37">
        <f t="shared" si="27"/>
        <v>-334.7663057113474</v>
      </c>
      <c r="AR37">
        <f t="shared" si="27"/>
        <v>-335.23589919294443</v>
      </c>
      <c r="AS37">
        <f t="shared" si="27"/>
        <v>9.6448706791460861</v>
      </c>
      <c r="AT37">
        <f t="shared" si="27"/>
        <v>8.0234080606910219</v>
      </c>
      <c r="AU37">
        <f t="shared" si="23"/>
        <v>-317.56762045310734</v>
      </c>
      <c r="AW37">
        <v>34</v>
      </c>
      <c r="AX37">
        <f>IF(Z37&gt;0, (R37*SUMPRODUCT(K37:$K$98, X37:$X$98)-K37*$AZ$3)/Z37, 0)</f>
        <v>5588.6233831742893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3.9255977999999997E-2</v>
      </c>
      <c r="Q38" s="4">
        <f t="shared" si="21"/>
        <v>25</v>
      </c>
      <c r="R38">
        <f t="shared" si="0"/>
        <v>500000</v>
      </c>
      <c r="S38">
        <f t="shared" si="1"/>
        <v>5339.1461905155447</v>
      </c>
      <c r="U38">
        <f t="shared" si="13"/>
        <v>3.9255977999999997E-2</v>
      </c>
      <c r="V38">
        <f t="shared" si="14"/>
        <v>0.01</v>
      </c>
      <c r="W38">
        <f t="shared" si="15"/>
        <v>0.56431082314054848</v>
      </c>
      <c r="X38">
        <f t="shared" si="16"/>
        <v>2.215257325836726E-2</v>
      </c>
      <c r="Y38">
        <f t="shared" si="17"/>
        <v>5.643108231405485E-3</v>
      </c>
      <c r="Z38">
        <f t="shared" si="18"/>
        <v>0.53651514165077574</v>
      </c>
      <c r="AB38">
        <f t="shared" si="19"/>
        <v>3153.7206615815999</v>
      </c>
      <c r="AC38">
        <f t="shared" si="2"/>
        <v>2864.5327746986472</v>
      </c>
      <c r="AE38">
        <f t="shared" si="3"/>
        <v>0</v>
      </c>
      <c r="AF38">
        <f t="shared" si="24"/>
        <v>0</v>
      </c>
      <c r="AG38">
        <f t="shared" si="24"/>
        <v>-13.412878541269393</v>
      </c>
      <c r="AH38">
        <f t="shared" si="5"/>
        <v>-11076.286629183631</v>
      </c>
      <c r="AI38">
        <f t="shared" si="25"/>
        <v>-11089.699507724899</v>
      </c>
      <c r="AJ38">
        <f t="shared" si="7"/>
        <v>289.18788688295263</v>
      </c>
      <c r="AK38">
        <f t="shared" si="22"/>
        <v>220.76044631071201</v>
      </c>
      <c r="AL38">
        <f t="shared" si="26"/>
        <v>-10579.751174531233</v>
      </c>
      <c r="AN38">
        <f t="shared" si="27"/>
        <v>0</v>
      </c>
      <c r="AO38">
        <f t="shared" si="27"/>
        <v>0</v>
      </c>
      <c r="AP38">
        <f t="shared" si="27"/>
        <v>-0.39862785303444132</v>
      </c>
      <c r="AQ38">
        <f t="shared" si="27"/>
        <v>-329.1848461163874</v>
      </c>
      <c r="AR38">
        <f t="shared" si="27"/>
        <v>-329.58347396942185</v>
      </c>
      <c r="AS38">
        <f t="shared" si="27"/>
        <v>8.5946015329240701</v>
      </c>
      <c r="AT38">
        <f t="shared" si="27"/>
        <v>6.5609527795989235</v>
      </c>
      <c r="AU38">
        <f t="shared" si="23"/>
        <v>-314.42791965689878</v>
      </c>
      <c r="AW38">
        <v>35</v>
      </c>
      <c r="AX38">
        <f>IF(Z38&gt;0, (R38*SUMPRODUCT(K38:$K$98, X38:$X$98)-K38*$AZ$3)/Z38, 0)</f>
        <v>5339.1461905155447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4.4782766000000002E-2</v>
      </c>
      <c r="Q39" s="4">
        <f t="shared" si="21"/>
        <v>25</v>
      </c>
      <c r="R39">
        <f t="shared" si="0"/>
        <v>500000</v>
      </c>
      <c r="S39">
        <f t="shared" si="1"/>
        <v>5079.7166089652619</v>
      </c>
      <c r="U39">
        <f t="shared" si="13"/>
        <v>4.4782766000000002E-2</v>
      </c>
      <c r="V39">
        <f t="shared" si="14"/>
        <v>0.01</v>
      </c>
      <c r="W39">
        <f t="shared" si="15"/>
        <v>0.53651514165077574</v>
      </c>
      <c r="X39">
        <f t="shared" si="16"/>
        <v>2.4026632044003543E-2</v>
      </c>
      <c r="Y39">
        <f t="shared" si="17"/>
        <v>5.3651514165077574E-3</v>
      </c>
      <c r="Z39">
        <f t="shared" si="18"/>
        <v>0.50712335819026444</v>
      </c>
      <c r="AB39">
        <f t="shared" si="19"/>
        <v>2864.5327746986472</v>
      </c>
      <c r="AC39">
        <f t="shared" si="2"/>
        <v>2576.0429453933261</v>
      </c>
      <c r="AE39">
        <f t="shared" si="3"/>
        <v>0</v>
      </c>
      <c r="AF39">
        <f t="shared" si="24"/>
        <v>0</v>
      </c>
      <c r="AG39">
        <f t="shared" si="24"/>
        <v>-12.678083954756611</v>
      </c>
      <c r="AH39">
        <f t="shared" si="5"/>
        <v>-12013.316022001771</v>
      </c>
      <c r="AI39">
        <f t="shared" si="25"/>
        <v>-12025.994105956528</v>
      </c>
      <c r="AJ39">
        <f t="shared" si="7"/>
        <v>288.48982930532111</v>
      </c>
      <c r="AK39">
        <f t="shared" si="22"/>
        <v>200.51729422890531</v>
      </c>
      <c r="AL39">
        <f t="shared" si="26"/>
        <v>-11536.986982422302</v>
      </c>
      <c r="AN39">
        <f t="shared" si="27"/>
        <v>0</v>
      </c>
      <c r="AO39">
        <f t="shared" si="27"/>
        <v>0</v>
      </c>
      <c r="AP39">
        <f t="shared" si="27"/>
        <v>-0.3364195684290831</v>
      </c>
      <c r="AQ39">
        <f t="shared" si="27"/>
        <v>-318.77960470578165</v>
      </c>
      <c r="AR39">
        <f t="shared" si="27"/>
        <v>-319.11602427421076</v>
      </c>
      <c r="AS39">
        <f t="shared" si="27"/>
        <v>7.6552280468739955</v>
      </c>
      <c r="AT39">
        <f t="shared" si="27"/>
        <v>5.3208309574055699</v>
      </c>
      <c r="AU39">
        <f t="shared" si="23"/>
        <v>-306.13996526993122</v>
      </c>
      <c r="AW39">
        <v>36</v>
      </c>
      <c r="AX39">
        <f>IF(Z39&gt;0, (R39*SUMPRODUCT(K39:$K$98, X39:$X$98)-K39*$AZ$3)/Z39, 0)</f>
        <v>5079.7166089652619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5.0287691000000002E-2</v>
      </c>
      <c r="Q40" s="4">
        <f t="shared" si="21"/>
        <v>25</v>
      </c>
      <c r="R40">
        <f t="shared" si="0"/>
        <v>500000</v>
      </c>
      <c r="S40">
        <f t="shared" si="1"/>
        <v>4812.9217906557833</v>
      </c>
      <c r="U40">
        <f t="shared" si="13"/>
        <v>5.0287691000000002E-2</v>
      </c>
      <c r="V40">
        <f t="shared" si="14"/>
        <v>0.01</v>
      </c>
      <c r="W40">
        <f t="shared" si="15"/>
        <v>0.50712335819026444</v>
      </c>
      <c r="X40">
        <f t="shared" si="16"/>
        <v>2.5502062735554339E-2</v>
      </c>
      <c r="Y40">
        <f t="shared" si="17"/>
        <v>5.0712335819026446E-3</v>
      </c>
      <c r="Z40">
        <f t="shared" si="18"/>
        <v>0.47655006187280746</v>
      </c>
      <c r="AB40">
        <f t="shared" si="19"/>
        <v>2576.0429453933261</v>
      </c>
      <c r="AC40">
        <f t="shared" si="2"/>
        <v>2293.5981771259967</v>
      </c>
      <c r="AE40">
        <f t="shared" si="3"/>
        <v>0</v>
      </c>
      <c r="AF40">
        <f t="shared" si="24"/>
        <v>0</v>
      </c>
      <c r="AG40">
        <f t="shared" si="24"/>
        <v>-11.913751546820187</v>
      </c>
      <c r="AH40">
        <f t="shared" si="5"/>
        <v>-12751.03136777717</v>
      </c>
      <c r="AI40">
        <f t="shared" si="25"/>
        <v>-12762.945119323991</v>
      </c>
      <c r="AJ40">
        <f t="shared" si="7"/>
        <v>282.44476826732944</v>
      </c>
      <c r="AK40">
        <f t="shared" si="22"/>
        <v>180.32300617753285</v>
      </c>
      <c r="AL40">
        <f t="shared" si="26"/>
        <v>-12300.17734487913</v>
      </c>
      <c r="AN40">
        <f t="shared" si="27"/>
        <v>0</v>
      </c>
      <c r="AO40">
        <f t="shared" si="27"/>
        <v>0</v>
      </c>
      <c r="AP40">
        <f t="shared" si="27"/>
        <v>-0.28226572271542605</v>
      </c>
      <c r="AQ40">
        <f t="shared" si="27"/>
        <v>-302.10291613419798</v>
      </c>
      <c r="AR40">
        <f t="shared" si="27"/>
        <v>-302.38518185691345</v>
      </c>
      <c r="AS40">
        <f t="shared" si="27"/>
        <v>6.6918028572995931</v>
      </c>
      <c r="AT40">
        <f t="shared" si="27"/>
        <v>4.2722901733253478</v>
      </c>
      <c r="AU40">
        <f t="shared" si="23"/>
        <v>-291.4210888262885</v>
      </c>
      <c r="AW40">
        <v>37</v>
      </c>
      <c r="AX40">
        <f>IF(Z40&gt;0, (R40*SUMPRODUCT(K40:$K$98, X40:$X$98)-K40*$AZ$3)/Z40, 0)</f>
        <v>4812.9217906557833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5.6343962999999997E-2</v>
      </c>
      <c r="Q41" s="4">
        <f t="shared" si="21"/>
        <v>25</v>
      </c>
      <c r="R41">
        <f t="shared" si="0"/>
        <v>500000</v>
      </c>
      <c r="S41">
        <f t="shared" si="1"/>
        <v>4548.8494856487396</v>
      </c>
      <c r="U41">
        <f t="shared" si="13"/>
        <v>5.6343962999999997E-2</v>
      </c>
      <c r="V41">
        <f t="shared" si="14"/>
        <v>0.01</v>
      </c>
      <c r="W41">
        <f t="shared" si="15"/>
        <v>0.47655006187280746</v>
      </c>
      <c r="X41">
        <f t="shared" si="16"/>
        <v>2.6850719053809174E-2</v>
      </c>
      <c r="Y41">
        <f t="shared" si="17"/>
        <v>4.7655006187280746E-3</v>
      </c>
      <c r="Z41">
        <f t="shared" si="18"/>
        <v>0.44493384220027021</v>
      </c>
      <c r="AB41">
        <f t="shared" si="19"/>
        <v>2293.5981771259967</v>
      </c>
      <c r="AC41">
        <f t="shared" si="2"/>
        <v>2023.9370792404166</v>
      </c>
      <c r="AE41">
        <f t="shared" si="3"/>
        <v>0</v>
      </c>
      <c r="AF41">
        <f t="shared" si="24"/>
        <v>0</v>
      </c>
      <c r="AG41">
        <f t="shared" si="24"/>
        <v>-11.123346055006756</v>
      </c>
      <c r="AH41">
        <f t="shared" si="5"/>
        <v>-13425.359526904587</v>
      </c>
      <c r="AI41">
        <f t="shared" si="25"/>
        <v>-13436.482872959594</v>
      </c>
      <c r="AJ41">
        <f t="shared" si="7"/>
        <v>269.66109788558015</v>
      </c>
      <c r="AK41">
        <f t="shared" si="22"/>
        <v>160.5518723988198</v>
      </c>
      <c r="AL41">
        <f t="shared" si="26"/>
        <v>-13006.269902675194</v>
      </c>
      <c r="AN41">
        <f t="shared" si="27"/>
        <v>0</v>
      </c>
      <c r="AO41">
        <f t="shared" si="27"/>
        <v>0</v>
      </c>
      <c r="AP41">
        <f t="shared" si="27"/>
        <v>-0.23530276433162997</v>
      </c>
      <c r="AQ41">
        <f t="shared" si="27"/>
        <v>-283.99945422939686</v>
      </c>
      <c r="AR41">
        <f t="shared" si="27"/>
        <v>-284.23475699372847</v>
      </c>
      <c r="AS41">
        <f t="shared" si="27"/>
        <v>5.7043987889434344</v>
      </c>
      <c r="AT41">
        <f t="shared" si="27"/>
        <v>3.396307119030693</v>
      </c>
      <c r="AU41">
        <f t="shared" si="23"/>
        <v>-275.13405108575438</v>
      </c>
      <c r="AW41">
        <v>38</v>
      </c>
      <c r="AX41">
        <f>IF(Z41&gt;0, (R41*SUMPRODUCT(K41:$K$98, X41:$X$98)-K41*$AZ$3)/Z41, 0)</f>
        <v>4548.8494856487396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6.2785228999999998E-2</v>
      </c>
      <c r="Q42" s="4">
        <f t="shared" si="21"/>
        <v>25</v>
      </c>
      <c r="R42">
        <f t="shared" si="0"/>
        <v>500000</v>
      </c>
      <c r="S42">
        <f t="shared" si="1"/>
        <v>4287.7392634177086</v>
      </c>
      <c r="U42">
        <f t="shared" si="13"/>
        <v>6.2785228999999998E-2</v>
      </c>
      <c r="V42">
        <f t="shared" si="14"/>
        <v>0.01</v>
      </c>
      <c r="W42">
        <f t="shared" si="15"/>
        <v>0.44493384220027021</v>
      </c>
      <c r="X42">
        <f t="shared" si="16"/>
        <v>2.7935273172393828E-2</v>
      </c>
      <c r="Y42">
        <f t="shared" si="17"/>
        <v>4.4493384220027025E-3</v>
      </c>
      <c r="Z42">
        <f t="shared" si="18"/>
        <v>0.41254923060587373</v>
      </c>
      <c r="AB42">
        <f t="shared" si="19"/>
        <v>2023.9370792404166</v>
      </c>
      <c r="AC42">
        <f t="shared" si="2"/>
        <v>1768.9035341615713</v>
      </c>
      <c r="AE42">
        <f t="shared" si="3"/>
        <v>0</v>
      </c>
      <c r="AF42">
        <f t="shared" si="24"/>
        <v>0</v>
      </c>
      <c r="AG42">
        <f t="shared" si="24"/>
        <v>-10.313730765146843</v>
      </c>
      <c r="AH42">
        <f t="shared" si="5"/>
        <v>-13967.636586196913</v>
      </c>
      <c r="AI42">
        <f t="shared" si="25"/>
        <v>-13977.95031696206</v>
      </c>
      <c r="AJ42">
        <f t="shared" si="7"/>
        <v>255.03354507884524</v>
      </c>
      <c r="AK42">
        <f t="shared" si="22"/>
        <v>141.67559554682919</v>
      </c>
      <c r="AL42">
        <f t="shared" si="26"/>
        <v>-13581.241176336385</v>
      </c>
      <c r="AN42">
        <f t="shared" si="27"/>
        <v>0</v>
      </c>
      <c r="AO42">
        <f t="shared" si="27"/>
        <v>0</v>
      </c>
      <c r="AP42">
        <f t="shared" si="27"/>
        <v>-0.19480017745126718</v>
      </c>
      <c r="AQ42">
        <f t="shared" si="27"/>
        <v>-263.81317755168601</v>
      </c>
      <c r="AR42">
        <f t="shared" si="27"/>
        <v>-264.00797772913728</v>
      </c>
      <c r="AS42">
        <f t="shared" si="27"/>
        <v>4.816935885632212</v>
      </c>
      <c r="AT42">
        <f t="shared" si="27"/>
        <v>2.6758921462541538</v>
      </c>
      <c r="AU42">
        <f t="shared" si="23"/>
        <v>-256.51514969725088</v>
      </c>
      <c r="AW42">
        <v>39</v>
      </c>
      <c r="AX42">
        <f>IF(Z42&gt;0, (R42*SUMPRODUCT(K42:$K$98, X42:$X$98)-K42*$AZ$3)/Z42, 0)</f>
        <v>4287.7392634177086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6.9956555000000004E-2</v>
      </c>
      <c r="Q43" s="4">
        <f t="shared" si="21"/>
        <v>25</v>
      </c>
      <c r="R43">
        <f t="shared" si="0"/>
        <v>500000</v>
      </c>
      <c r="S43">
        <f t="shared" si="1"/>
        <v>4033.4592856881418</v>
      </c>
      <c r="U43">
        <f t="shared" si="13"/>
        <v>6.9956555000000004E-2</v>
      </c>
      <c r="V43">
        <f t="shared" si="14"/>
        <v>0.01</v>
      </c>
      <c r="W43">
        <f t="shared" si="15"/>
        <v>0.41254923060587373</v>
      </c>
      <c r="X43">
        <f t="shared" si="16"/>
        <v>2.8860522941087489E-2</v>
      </c>
      <c r="Y43">
        <f t="shared" si="17"/>
        <v>4.1254923060587371E-3</v>
      </c>
      <c r="Z43">
        <f t="shared" si="18"/>
        <v>0.3795632153587275</v>
      </c>
      <c r="AB43">
        <f t="shared" si="19"/>
        <v>1768.9035341615713</v>
      </c>
      <c r="AC43">
        <f t="shared" si="2"/>
        <v>1530.9527754943074</v>
      </c>
      <c r="AE43">
        <f t="shared" si="3"/>
        <v>0</v>
      </c>
      <c r="AF43">
        <f t="shared" si="24"/>
        <v>0</v>
      </c>
      <c r="AG43">
        <f t="shared" si="24"/>
        <v>-9.4890803839681883</v>
      </c>
      <c r="AH43">
        <f t="shared" si="5"/>
        <v>-14430.261470543745</v>
      </c>
      <c r="AI43">
        <f t="shared" si="25"/>
        <v>-14439.750550927713</v>
      </c>
      <c r="AJ43">
        <f t="shared" si="7"/>
        <v>237.95075866726393</v>
      </c>
      <c r="AK43">
        <f t="shared" si="22"/>
        <v>123.82324739131001</v>
      </c>
      <c r="AL43">
        <f t="shared" si="26"/>
        <v>-14077.976544869138</v>
      </c>
      <c r="AN43">
        <f t="shared" si="27"/>
        <v>0</v>
      </c>
      <c r="AO43">
        <f t="shared" si="27"/>
        <v>0</v>
      </c>
      <c r="AP43">
        <f t="shared" si="27"/>
        <v>-0.16002198781149568</v>
      </c>
      <c r="AQ43">
        <f t="shared" si="27"/>
        <v>-243.34909514070233</v>
      </c>
      <c r="AR43">
        <f t="shared" si="27"/>
        <v>-243.50911712851382</v>
      </c>
      <c r="AS43">
        <f t="shared" si="27"/>
        <v>4.0127548574170362</v>
      </c>
      <c r="AT43">
        <f t="shared" si="27"/>
        <v>2.0881309234463381</v>
      </c>
      <c r="AU43">
        <f t="shared" si="23"/>
        <v>-237.40823134765043</v>
      </c>
      <c r="AW43">
        <v>40</v>
      </c>
      <c r="AX43">
        <f>IF(Z43&gt;0, (R43*SUMPRODUCT(K43:$K$98, X43:$X$98)-K43*$AZ$3)/Z43, 0)</f>
        <v>4033.4592856881418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7.8227725999999997E-2</v>
      </c>
      <c r="Q44" s="4">
        <f t="shared" si="21"/>
        <v>25</v>
      </c>
      <c r="R44">
        <f t="shared" si="0"/>
        <v>500000</v>
      </c>
      <c r="S44">
        <f t="shared" si="1"/>
        <v>3787.3128880960194</v>
      </c>
      <c r="U44">
        <f t="shared" si="13"/>
        <v>7.8227725999999997E-2</v>
      </c>
      <c r="V44">
        <f t="shared" si="14"/>
        <v>0.01</v>
      </c>
      <c r="W44">
        <f t="shared" si="15"/>
        <v>0.3795632153587275</v>
      </c>
      <c r="X44">
        <f t="shared" si="16"/>
        <v>2.9692367210761527E-2</v>
      </c>
      <c r="Y44">
        <f t="shared" si="17"/>
        <v>3.795632153587275E-3</v>
      </c>
      <c r="Z44">
        <f t="shared" si="18"/>
        <v>0.34607521599437874</v>
      </c>
      <c r="AB44">
        <f t="shared" si="19"/>
        <v>1530.9527754943074</v>
      </c>
      <c r="AC44">
        <f t="shared" si="2"/>
        <v>1310.6951257861242</v>
      </c>
      <c r="AE44">
        <f t="shared" si="3"/>
        <v>0</v>
      </c>
      <c r="AF44">
        <f t="shared" si="24"/>
        <v>0</v>
      </c>
      <c r="AG44">
        <f t="shared" si="24"/>
        <v>-8.6518803998594684</v>
      </c>
      <c r="AH44">
        <f t="shared" si="5"/>
        <v>-14846.183605380764</v>
      </c>
      <c r="AI44">
        <f t="shared" si="25"/>
        <v>-14854.835485780623</v>
      </c>
      <c r="AJ44">
        <f t="shared" si="7"/>
        <v>220.25764970818318</v>
      </c>
      <c r="AK44">
        <f t="shared" si="22"/>
        <v>107.16669428460153</v>
      </c>
      <c r="AL44">
        <f t="shared" si="26"/>
        <v>-14527.411141787838</v>
      </c>
      <c r="AN44">
        <f t="shared" si="27"/>
        <v>0</v>
      </c>
      <c r="AO44">
        <f t="shared" si="27"/>
        <v>0</v>
      </c>
      <c r="AP44">
        <f t="shared" si="27"/>
        <v>-0.1302710818900783</v>
      </c>
      <c r="AQ44">
        <f t="shared" si="27"/>
        <v>-223.53850386594684</v>
      </c>
      <c r="AR44">
        <f t="shared" si="27"/>
        <v>-223.66877494783688</v>
      </c>
      <c r="AS44">
        <f t="shared" si="27"/>
        <v>3.316412270622346</v>
      </c>
      <c r="AT44">
        <f t="shared" si="27"/>
        <v>1.6136054316313797</v>
      </c>
      <c r="AU44">
        <f t="shared" si="23"/>
        <v>-218.73875724558317</v>
      </c>
      <c r="AW44">
        <v>41</v>
      </c>
      <c r="AX44">
        <f>IF(Z44&gt;0, (R44*SUMPRODUCT(K44:$K$98, X44:$X$98)-K44*$AZ$3)/Z44, 0)</f>
        <v>3787.3128880960194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8.7072107999999995E-2</v>
      </c>
      <c r="Q45" s="4">
        <f t="shared" si="21"/>
        <v>25</v>
      </c>
      <c r="R45">
        <f t="shared" si="0"/>
        <v>500000</v>
      </c>
      <c r="S45">
        <f t="shared" si="1"/>
        <v>3545.0926843585394</v>
      </c>
      <c r="U45">
        <f t="shared" si="13"/>
        <v>8.7072107999999995E-2</v>
      </c>
      <c r="V45">
        <f t="shared" si="14"/>
        <v>0.01</v>
      </c>
      <c r="W45">
        <f t="shared" si="15"/>
        <v>0.34607521599437874</v>
      </c>
      <c r="X45">
        <f t="shared" si="16"/>
        <v>3.0133498583185873E-2</v>
      </c>
      <c r="Y45">
        <f t="shared" si="17"/>
        <v>3.4607521599437875E-3</v>
      </c>
      <c r="Z45">
        <f t="shared" si="18"/>
        <v>0.31248096525124908</v>
      </c>
      <c r="AB45">
        <f t="shared" si="19"/>
        <v>1310.6951257861242</v>
      </c>
      <c r="AC45">
        <f t="shared" si="2"/>
        <v>1107.7739839134981</v>
      </c>
      <c r="AE45">
        <f t="shared" si="3"/>
        <v>0</v>
      </c>
      <c r="AF45">
        <f t="shared" si="24"/>
        <v>0</v>
      </c>
      <c r="AG45">
        <f t="shared" si="24"/>
        <v>-7.8120241312812269</v>
      </c>
      <c r="AH45">
        <f t="shared" si="5"/>
        <v>-15066.749291592936</v>
      </c>
      <c r="AI45">
        <f t="shared" si="25"/>
        <v>-15074.561315724217</v>
      </c>
      <c r="AJ45">
        <f t="shared" si="7"/>
        <v>202.92114187262609</v>
      </c>
      <c r="AK45">
        <f t="shared" si="22"/>
        <v>91.748658805028697</v>
      </c>
      <c r="AL45">
        <f t="shared" si="26"/>
        <v>-14779.891515046562</v>
      </c>
      <c r="AN45">
        <f t="shared" si="27"/>
        <v>0</v>
      </c>
      <c r="AO45">
        <f t="shared" si="27"/>
        <v>0</v>
      </c>
      <c r="AP45">
        <f t="shared" si="27"/>
        <v>-0.10502267264247121</v>
      </c>
      <c r="AQ45">
        <f t="shared" si="27"/>
        <v>-202.55317342160251</v>
      </c>
      <c r="AR45">
        <f t="shared" si="27"/>
        <v>-202.65819609424497</v>
      </c>
      <c r="AS45">
        <f t="shared" si="27"/>
        <v>2.7280152105252218</v>
      </c>
      <c r="AT45">
        <f t="shared" si="27"/>
        <v>1.2334433684712636</v>
      </c>
      <c r="AU45">
        <f t="shared" si="23"/>
        <v>-198.69673751524849</v>
      </c>
      <c r="AW45">
        <v>42</v>
      </c>
      <c r="AX45">
        <f>IF(Z45&gt;0, (R45*SUMPRODUCT(K45:$K$98, X45:$X$98)-K45*$AZ$3)/Z45, 0)</f>
        <v>3545.0926843585394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9.6466888000000001E-2</v>
      </c>
      <c r="Q46" s="4">
        <f t="shared" si="21"/>
        <v>25</v>
      </c>
      <c r="R46">
        <f t="shared" si="0"/>
        <v>500000</v>
      </c>
      <c r="S46">
        <f t="shared" si="1"/>
        <v>3307.9841623558204</v>
      </c>
      <c r="U46">
        <f t="shared" si="13"/>
        <v>9.6466888000000001E-2</v>
      </c>
      <c r="V46">
        <f t="shared" si="14"/>
        <v>0.01</v>
      </c>
      <c r="W46">
        <f t="shared" si="15"/>
        <v>0.31248096525124908</v>
      </c>
      <c r="X46">
        <f t="shared" si="16"/>
        <v>3.0144066277024137E-2</v>
      </c>
      <c r="Y46">
        <f t="shared" si="17"/>
        <v>3.1248096525124907E-3</v>
      </c>
      <c r="Z46">
        <f t="shared" si="18"/>
        <v>0.27921208932171243</v>
      </c>
      <c r="AB46">
        <f t="shared" si="19"/>
        <v>1107.7739839134981</v>
      </c>
      <c r="AC46">
        <f t="shared" si="2"/>
        <v>923.62916941450339</v>
      </c>
      <c r="AE46">
        <f t="shared" si="3"/>
        <v>0</v>
      </c>
      <c r="AF46">
        <f t="shared" si="24"/>
        <v>0</v>
      </c>
      <c r="AG46">
        <f t="shared" si="24"/>
        <v>-6.9803022330428108</v>
      </c>
      <c r="AH46">
        <f t="shared" si="5"/>
        <v>-15072.033138512068</v>
      </c>
      <c r="AI46">
        <f t="shared" si="25"/>
        <v>-15079.013440745111</v>
      </c>
      <c r="AJ46">
        <f t="shared" si="7"/>
        <v>184.14481449899472</v>
      </c>
      <c r="AK46">
        <f t="shared" si="22"/>
        <v>77.544178873944873</v>
      </c>
      <c r="AL46">
        <f t="shared" si="26"/>
        <v>-14817.324447372172</v>
      </c>
      <c r="AN46">
        <f t="shared" si="27"/>
        <v>0</v>
      </c>
      <c r="AO46">
        <f t="shared" si="27"/>
        <v>0</v>
      </c>
      <c r="AP46">
        <f t="shared" si="27"/>
        <v>-8.3786817425700488E-2</v>
      </c>
      <c r="AQ46">
        <f t="shared" si="27"/>
        <v>-180.91447141539166</v>
      </c>
      <c r="AR46">
        <f t="shared" si="27"/>
        <v>-180.99825823281736</v>
      </c>
      <c r="AS46">
        <f t="shared" si="27"/>
        <v>2.2103495575421639</v>
      </c>
      <c r="AT46">
        <f t="shared" si="27"/>
        <v>0.93078777119151601</v>
      </c>
      <c r="AU46">
        <f t="shared" si="23"/>
        <v>-177.8571209040837</v>
      </c>
      <c r="AW46">
        <v>43</v>
      </c>
      <c r="AX46">
        <f>IF(Z46&gt;0, (R46*SUMPRODUCT(K46:$K$98, X46:$X$98)-K46*$AZ$3)/Z46, 0)</f>
        <v>3307.9841623558204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0.107048017</v>
      </c>
      <c r="Q47" s="4">
        <f t="shared" si="21"/>
        <v>25</v>
      </c>
      <c r="R47">
        <f t="shared" si="0"/>
        <v>500000</v>
      </c>
      <c r="S47">
        <f t="shared" si="1"/>
        <v>3079.3333876686434</v>
      </c>
      <c r="U47">
        <f t="shared" si="13"/>
        <v>0.107048017</v>
      </c>
      <c r="V47">
        <f t="shared" si="14"/>
        <v>0.01</v>
      </c>
      <c r="W47">
        <f t="shared" si="15"/>
        <v>0.27921208932171243</v>
      </c>
      <c r="X47">
        <f t="shared" si="16"/>
        <v>2.988910048431619E-2</v>
      </c>
      <c r="Y47">
        <f t="shared" si="17"/>
        <v>2.7921208932171243E-3</v>
      </c>
      <c r="Z47">
        <f t="shared" si="18"/>
        <v>0.24653086794417911</v>
      </c>
      <c r="AB47">
        <f t="shared" si="19"/>
        <v>923.62916941450339</v>
      </c>
      <c r="AC47">
        <f t="shared" si="2"/>
        <v>759.15073275144005</v>
      </c>
      <c r="AE47">
        <f t="shared" si="3"/>
        <v>0</v>
      </c>
      <c r="AF47">
        <f t="shared" si="24"/>
        <v>0</v>
      </c>
      <c r="AG47">
        <f t="shared" si="24"/>
        <v>-6.1632716986044773</v>
      </c>
      <c r="AH47">
        <f t="shared" si="5"/>
        <v>-14944.550242158095</v>
      </c>
      <c r="AI47">
        <f t="shared" si="25"/>
        <v>-14950.713513856699</v>
      </c>
      <c r="AJ47">
        <f t="shared" si="7"/>
        <v>164.47843666306335</v>
      </c>
      <c r="AK47">
        <f t="shared" si="22"/>
        <v>64.654041859015237</v>
      </c>
      <c r="AL47">
        <f t="shared" si="26"/>
        <v>-14721.581035334621</v>
      </c>
      <c r="AN47">
        <f t="shared" si="27"/>
        <v>0</v>
      </c>
      <c r="AO47">
        <f t="shared" si="27"/>
        <v>0</v>
      </c>
      <c r="AP47">
        <f t="shared" si="27"/>
        <v>-6.6053336245786784E-2</v>
      </c>
      <c r="AQ47">
        <f t="shared" si="27"/>
        <v>-160.16451171718361</v>
      </c>
      <c r="AR47">
        <f t="shared" si="27"/>
        <v>-160.23056505342939</v>
      </c>
      <c r="AS47">
        <f t="shared" si="27"/>
        <v>1.7627568624869541</v>
      </c>
      <c r="AT47">
        <f t="shared" si="27"/>
        <v>0.69291366264603971</v>
      </c>
      <c r="AU47">
        <f t="shared" si="23"/>
        <v>-157.77489452829639</v>
      </c>
      <c r="AW47">
        <v>44</v>
      </c>
      <c r="AX47">
        <f>IF(Z47&gt;0, (R47*SUMPRODUCT(K47:$K$98, X47:$X$98)-K47*$AZ$3)/Z47, 0)</f>
        <v>3079.3333876686434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0.118979948</v>
      </c>
      <c r="Q48" s="4">
        <f t="shared" si="21"/>
        <v>25</v>
      </c>
      <c r="R48">
        <f t="shared" si="0"/>
        <v>500000</v>
      </c>
      <c r="S48">
        <f t="shared" si="1"/>
        <v>2857.7829707716219</v>
      </c>
      <c r="U48">
        <f t="shared" si="13"/>
        <v>0.118979948</v>
      </c>
      <c r="V48">
        <f t="shared" si="14"/>
        <v>0.01</v>
      </c>
      <c r="W48">
        <f t="shared" si="15"/>
        <v>0.24653086794417911</v>
      </c>
      <c r="X48">
        <f t="shared" si="16"/>
        <v>2.9332229848393298E-2</v>
      </c>
      <c r="Y48">
        <f t="shared" si="17"/>
        <v>2.4653086794417913E-3</v>
      </c>
      <c r="Z48">
        <f t="shared" si="18"/>
        <v>0.21473332941634404</v>
      </c>
      <c r="AB48">
        <f t="shared" si="19"/>
        <v>759.15073275144005</v>
      </c>
      <c r="AC48">
        <f t="shared" si="2"/>
        <v>613.66125206312097</v>
      </c>
      <c r="AE48">
        <f t="shared" si="3"/>
        <v>0</v>
      </c>
      <c r="AF48">
        <f t="shared" si="24"/>
        <v>0</v>
      </c>
      <c r="AG48">
        <f t="shared" si="24"/>
        <v>-5.3683332354086009</v>
      </c>
      <c r="AH48">
        <f t="shared" si="5"/>
        <v>-14666.114924196649</v>
      </c>
      <c r="AI48">
        <f t="shared" si="25"/>
        <v>-14671.483257432057</v>
      </c>
      <c r="AJ48">
        <f t="shared" si="7"/>
        <v>145.48948068831908</v>
      </c>
      <c r="AK48">
        <f t="shared" si="22"/>
        <v>53.140551292600811</v>
      </c>
      <c r="AL48">
        <f t="shared" si="26"/>
        <v>-14472.853225451137</v>
      </c>
      <c r="AN48">
        <f t="shared" si="27"/>
        <v>0</v>
      </c>
      <c r="AO48">
        <f t="shared" si="27"/>
        <v>0</v>
      </c>
      <c r="AP48">
        <f t="shared" si="27"/>
        <v>-5.1369446760338118E-2</v>
      </c>
      <c r="AQ48">
        <f t="shared" si="27"/>
        <v>-140.33968770982548</v>
      </c>
      <c r="AR48">
        <f t="shared" si="27"/>
        <v>-140.39105715658582</v>
      </c>
      <c r="AS48">
        <f t="shared" si="27"/>
        <v>1.3921852099479439</v>
      </c>
      <c r="AT48">
        <f t="shared" si="27"/>
        <v>0.50850060917138662</v>
      </c>
      <c r="AU48">
        <f t="shared" si="23"/>
        <v>-138.49037133746648</v>
      </c>
      <c r="AW48">
        <v>45</v>
      </c>
      <c r="AX48">
        <f>IF(Z48&gt;0, (R48*SUMPRODUCT(K48:$K$98, X48:$X$98)-K48*$AZ$3)/Z48, 0)</f>
        <v>2857.7829707716219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0.132636267</v>
      </c>
      <c r="Q49" s="4">
        <f t="shared" si="21"/>
        <v>25</v>
      </c>
      <c r="R49">
        <f t="shared" si="0"/>
        <v>500000</v>
      </c>
      <c r="S49">
        <f t="shared" si="1"/>
        <v>2642.1086316025358</v>
      </c>
      <c r="U49">
        <f t="shared" si="13"/>
        <v>0.132636267</v>
      </c>
      <c r="V49">
        <f t="shared" si="14"/>
        <v>0.01</v>
      </c>
      <c r="W49">
        <f t="shared" si="15"/>
        <v>0.21473332941634404</v>
      </c>
      <c r="X49">
        <f t="shared" si="16"/>
        <v>2.8481427214265165E-2</v>
      </c>
      <c r="Y49">
        <f t="shared" si="17"/>
        <v>2.1473332941634405E-3</v>
      </c>
      <c r="Z49">
        <f t="shared" si="18"/>
        <v>0.18410456890791543</v>
      </c>
      <c r="AB49">
        <f t="shared" si="19"/>
        <v>613.66125206312097</v>
      </c>
      <c r="AC49">
        <f t="shared" si="2"/>
        <v>486.42427062906722</v>
      </c>
      <c r="AE49">
        <f t="shared" si="3"/>
        <v>0</v>
      </c>
      <c r="AF49">
        <f t="shared" si="24"/>
        <v>0</v>
      </c>
      <c r="AG49">
        <f t="shared" si="24"/>
        <v>-4.6026142226978859</v>
      </c>
      <c r="AH49">
        <f t="shared" si="5"/>
        <v>-14240.713607132582</v>
      </c>
      <c r="AI49">
        <f t="shared" si="25"/>
        <v>-14245.316221355281</v>
      </c>
      <c r="AJ49">
        <f t="shared" si="7"/>
        <v>127.23698143405375</v>
      </c>
      <c r="AK49">
        <f t="shared" si="22"/>
        <v>42.956287644418474</v>
      </c>
      <c r="AL49">
        <f t="shared" si="26"/>
        <v>-14075.122952276808</v>
      </c>
      <c r="AN49">
        <f t="shared" si="27"/>
        <v>0</v>
      </c>
      <c r="AO49">
        <f t="shared" si="27"/>
        <v>0</v>
      </c>
      <c r="AP49">
        <f t="shared" si="27"/>
        <v>-3.9323482711239505E-2</v>
      </c>
      <c r="AQ49">
        <f t="shared" si="27"/>
        <v>-121.66877957404451</v>
      </c>
      <c r="AR49">
        <f t="shared" si="27"/>
        <v>-121.70810305675575</v>
      </c>
      <c r="AS49">
        <f t="shared" si="27"/>
        <v>1.0870781250746455</v>
      </c>
      <c r="AT49">
        <f t="shared" si="27"/>
        <v>0.36700682542413443</v>
      </c>
      <c r="AU49">
        <f t="shared" si="23"/>
        <v>-120.25401810625696</v>
      </c>
      <c r="AW49">
        <v>46</v>
      </c>
      <c r="AX49">
        <f>IF(Z49&gt;0, (R49*SUMPRODUCT(K49:$K$98, X49:$X$98)-K49*$AZ$3)/Z49, 0)</f>
        <v>2642.1086316025358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0.148393413</v>
      </c>
      <c r="Q50" s="4">
        <f t="shared" si="21"/>
        <v>25</v>
      </c>
      <c r="R50">
        <f t="shared" si="0"/>
        <v>500000</v>
      </c>
      <c r="S50">
        <f t="shared" si="1"/>
        <v>2429.6214395361499</v>
      </c>
      <c r="U50">
        <f t="shared" si="13"/>
        <v>0.148393413</v>
      </c>
      <c r="V50">
        <f t="shared" si="14"/>
        <v>0.01</v>
      </c>
      <c r="W50">
        <f t="shared" si="15"/>
        <v>0.18410456890791543</v>
      </c>
      <c r="X50">
        <f t="shared" si="16"/>
        <v>2.7319905329139253E-2</v>
      </c>
      <c r="Y50">
        <f t="shared" si="17"/>
        <v>1.8410456890791543E-3</v>
      </c>
      <c r="Z50">
        <f t="shared" si="18"/>
        <v>0.15494361788969702</v>
      </c>
      <c r="AB50">
        <f t="shared" si="19"/>
        <v>486.42427062906722</v>
      </c>
      <c r="AC50">
        <f t="shared" si="2"/>
        <v>376.4543359441048</v>
      </c>
      <c r="AE50">
        <f t="shared" si="3"/>
        <v>0</v>
      </c>
      <c r="AF50">
        <f t="shared" si="24"/>
        <v>0</v>
      </c>
      <c r="AG50">
        <f t="shared" si="24"/>
        <v>-3.8735904472424254</v>
      </c>
      <c r="AH50">
        <f t="shared" si="5"/>
        <v>-13659.952664569626</v>
      </c>
      <c r="AI50">
        <f t="shared" si="25"/>
        <v>-13663.826255016869</v>
      </c>
      <c r="AJ50">
        <f t="shared" si="7"/>
        <v>109.96993468496242</v>
      </c>
      <c r="AK50">
        <f t="shared" si="22"/>
        <v>34.049698944034709</v>
      </c>
      <c r="AL50">
        <f t="shared" si="26"/>
        <v>-13519.806621387872</v>
      </c>
      <c r="AN50">
        <f t="shared" si="27"/>
        <v>0</v>
      </c>
      <c r="AO50">
        <f t="shared" si="27"/>
        <v>0</v>
      </c>
      <c r="AP50">
        <f t="shared" si="27"/>
        <v>-2.9549019708535518E-2</v>
      </c>
      <c r="AQ50">
        <f t="shared" si="27"/>
        <v>-104.20260376013076</v>
      </c>
      <c r="AR50">
        <f t="shared" si="27"/>
        <v>-104.23215277983931</v>
      </c>
      <c r="AS50">
        <f t="shared" si="27"/>
        <v>0.83888676709888399</v>
      </c>
      <c r="AT50">
        <f t="shared" si="27"/>
        <v>0.25974228274009747</v>
      </c>
      <c r="AU50">
        <f t="shared" si="23"/>
        <v>-103.13352373000032</v>
      </c>
      <c r="AW50">
        <v>47</v>
      </c>
      <c r="AX50">
        <f>IF(Z50&gt;0, (R50*SUMPRODUCT(K50:$K$98, X50:$X$98)-K50*$AZ$3)/Z50, 0)</f>
        <v>2429.6214395361499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0.16656033000000001</v>
      </c>
      <c r="Q51" s="4">
        <f t="shared" si="21"/>
        <v>25</v>
      </c>
      <c r="R51">
        <f t="shared" si="0"/>
        <v>500000</v>
      </c>
      <c r="S51">
        <f t="shared" si="1"/>
        <v>2215.7253191972368</v>
      </c>
      <c r="U51">
        <f t="shared" si="13"/>
        <v>0.16656033000000001</v>
      </c>
      <c r="V51">
        <f t="shared" si="14"/>
        <v>0.01</v>
      </c>
      <c r="W51">
        <f t="shared" si="15"/>
        <v>0.15494361788969702</v>
      </c>
      <c r="X51">
        <f t="shared" si="16"/>
        <v>2.580746012710184E-2</v>
      </c>
      <c r="Y51">
        <f t="shared" si="17"/>
        <v>1.5494361788969701E-3</v>
      </c>
      <c r="Z51">
        <f t="shared" si="18"/>
        <v>0.12758672158369821</v>
      </c>
      <c r="AB51">
        <f t="shared" si="19"/>
        <v>376.4543359441048</v>
      </c>
      <c r="AC51">
        <f t="shared" si="2"/>
        <v>282.69712940636873</v>
      </c>
      <c r="AE51">
        <f t="shared" si="3"/>
        <v>0</v>
      </c>
      <c r="AF51">
        <f t="shared" si="24"/>
        <v>0</v>
      </c>
      <c r="AG51">
        <f t="shared" si="24"/>
        <v>-3.1896680395924553</v>
      </c>
      <c r="AH51">
        <f t="shared" si="5"/>
        <v>-12903.73006355092</v>
      </c>
      <c r="AI51">
        <f t="shared" si="25"/>
        <v>-12906.919731590513</v>
      </c>
      <c r="AJ51">
        <f t="shared" si="7"/>
        <v>93.757206537736067</v>
      </c>
      <c r="AK51">
        <f t="shared" si="22"/>
        <v>26.351803516087337</v>
      </c>
      <c r="AL51">
        <f t="shared" si="26"/>
        <v>-12786.810721536691</v>
      </c>
      <c r="AN51">
        <f t="shared" si="27"/>
        <v>0</v>
      </c>
      <c r="AO51">
        <f t="shared" si="27"/>
        <v>0</v>
      </c>
      <c r="AP51">
        <f t="shared" si="27"/>
        <v>-2.1724852712160698E-2</v>
      </c>
      <c r="AQ51">
        <f t="shared" si="27"/>
        <v>-87.887401318396059</v>
      </c>
      <c r="AR51">
        <f t="shared" si="27"/>
        <v>-87.909126171108227</v>
      </c>
      <c r="AS51">
        <f t="shared" si="27"/>
        <v>0.63858103020532397</v>
      </c>
      <c r="AT51">
        <f t="shared" si="27"/>
        <v>0.17948232950283532</v>
      </c>
      <c r="AU51">
        <f t="shared" si="23"/>
        <v>-87.091062811400079</v>
      </c>
      <c r="AW51">
        <v>48</v>
      </c>
      <c r="AX51">
        <f>IF(Z51&gt;0, (R51*SUMPRODUCT(K51:$K$98, X51:$X$98)-K51*$AZ$3)/Z51, 0)</f>
        <v>2215.7253191972368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0.18820168900000001</v>
      </c>
      <c r="Q52" s="4">
        <f t="shared" si="21"/>
        <v>25</v>
      </c>
      <c r="R52">
        <f t="shared" si="0"/>
        <v>500000</v>
      </c>
      <c r="S52">
        <f t="shared" si="1"/>
        <v>1995.4871410510002</v>
      </c>
      <c r="U52">
        <f t="shared" si="13"/>
        <v>0.18820168900000001</v>
      </c>
      <c r="V52">
        <f t="shared" si="14"/>
        <v>0.01</v>
      </c>
      <c r="W52">
        <f t="shared" si="15"/>
        <v>0.12758672158369821</v>
      </c>
      <c r="X52">
        <f t="shared" si="16"/>
        <v>2.401203649602476E-2</v>
      </c>
      <c r="Y52">
        <f t="shared" si="17"/>
        <v>1.2758672158369822E-3</v>
      </c>
      <c r="Z52">
        <f t="shared" si="18"/>
        <v>0.10229881787183646</v>
      </c>
      <c r="AB52">
        <f t="shared" si="19"/>
        <v>282.69712940636873</v>
      </c>
      <c r="AC52">
        <f t="shared" si="2"/>
        <v>204.13597560796791</v>
      </c>
      <c r="AE52">
        <f t="shared" si="3"/>
        <v>0</v>
      </c>
      <c r="AF52">
        <f t="shared" si="24"/>
        <v>0</v>
      </c>
      <c r="AG52">
        <f t="shared" si="24"/>
        <v>-2.5574704467959117</v>
      </c>
      <c r="AH52">
        <f t="shared" si="5"/>
        <v>-12006.01824801238</v>
      </c>
      <c r="AI52">
        <f t="shared" si="25"/>
        <v>-12008.575718459177</v>
      </c>
      <c r="AJ52">
        <f t="shared" si="7"/>
        <v>78.561153798400824</v>
      </c>
      <c r="AK52">
        <f t="shared" si="22"/>
        <v>19.788799058445814</v>
      </c>
      <c r="AL52">
        <f t="shared" si="26"/>
        <v>-11910.22576560233</v>
      </c>
      <c r="AN52">
        <f t="shared" si="27"/>
        <v>0</v>
      </c>
      <c r="AO52">
        <f t="shared" si="27"/>
        <v>0</v>
      </c>
      <c r="AP52">
        <f t="shared" si="27"/>
        <v>-1.5552634117262694E-2</v>
      </c>
      <c r="AQ52">
        <f t="shared" si="27"/>
        <v>-73.011678101872761</v>
      </c>
      <c r="AR52">
        <f t="shared" si="27"/>
        <v>-73.027230735990017</v>
      </c>
      <c r="AS52">
        <f t="shared" si="27"/>
        <v>0.47775053760143549</v>
      </c>
      <c r="AT52">
        <f t="shared" si="27"/>
        <v>0.12034076552541308</v>
      </c>
      <c r="AU52">
        <f t="shared" si="23"/>
        <v>-72.429139432863181</v>
      </c>
      <c r="AW52">
        <v>49</v>
      </c>
      <c r="AX52">
        <f>IF(Z52&gt;0, (R52*SUMPRODUCT(K52:$K$98, X52:$X$98)-K52*$AZ$3)/Z52, 0)</f>
        <v>1995.4871410510002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0.21316064300000001</v>
      </c>
      <c r="Q53" s="4">
        <f t="shared" si="21"/>
        <v>25</v>
      </c>
      <c r="R53">
        <f t="shared" si="0"/>
        <v>500000</v>
      </c>
      <c r="S53">
        <f t="shared" si="1"/>
        <v>1754.77219835132</v>
      </c>
      <c r="U53">
        <f t="shared" si="13"/>
        <v>0.21316064300000001</v>
      </c>
      <c r="V53">
        <f t="shared" si="14"/>
        <v>0.01</v>
      </c>
      <c r="W53">
        <f t="shared" si="15"/>
        <v>0.10229881787183646</v>
      </c>
      <c r="X53">
        <f t="shared" si="16"/>
        <v>2.1806081795700552E-2</v>
      </c>
      <c r="Y53">
        <f t="shared" si="17"/>
        <v>1.0229881787183646E-3</v>
      </c>
      <c r="Z53">
        <f t="shared" si="18"/>
        <v>7.946974789741755E-2</v>
      </c>
      <c r="AB53">
        <f t="shared" si="19"/>
        <v>204.13597560796791</v>
      </c>
      <c r="AC53">
        <f t="shared" si="2"/>
        <v>139.45130422037658</v>
      </c>
      <c r="AE53">
        <f t="shared" si="3"/>
        <v>0</v>
      </c>
      <c r="AF53">
        <f t="shared" si="24"/>
        <v>0</v>
      </c>
      <c r="AG53">
        <f t="shared" si="24"/>
        <v>-1.9867436974354387</v>
      </c>
      <c r="AH53">
        <f t="shared" si="5"/>
        <v>-10903.040897850276</v>
      </c>
      <c r="AI53">
        <f t="shared" si="25"/>
        <v>-10905.027641547711</v>
      </c>
      <c r="AJ53">
        <f t="shared" si="7"/>
        <v>64.684671387591322</v>
      </c>
      <c r="AK53">
        <f t="shared" si="22"/>
        <v>14.289518292557755</v>
      </c>
      <c r="AL53">
        <f t="shared" si="26"/>
        <v>-10826.053451867561</v>
      </c>
      <c r="AN53">
        <f t="shared" si="27"/>
        <v>0</v>
      </c>
      <c r="AO53">
        <f t="shared" si="27"/>
        <v>0</v>
      </c>
      <c r="AP53">
        <f t="shared" si="27"/>
        <v>-1.0787409185098761E-2</v>
      </c>
      <c r="AQ53">
        <f t="shared" si="27"/>
        <v>-59.200169442490228</v>
      </c>
      <c r="AR53">
        <f t="shared" si="27"/>
        <v>-59.210956851675327</v>
      </c>
      <c r="AS53">
        <f t="shared" si="27"/>
        <v>0.35121793473527441</v>
      </c>
      <c r="AT53">
        <f t="shared" si="27"/>
        <v>7.7587703476171943E-2</v>
      </c>
      <c r="AU53">
        <f t="shared" si="23"/>
        <v>-58.782151213463877</v>
      </c>
      <c r="AW53">
        <v>50</v>
      </c>
      <c r="AX53">
        <f>IF(Z53&gt;0, (R53*SUMPRODUCT(K53:$K$98, X53:$X$98)-K53*$AZ$3)/Z53, 0)</f>
        <v>1754.77219835132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0.241823134</v>
      </c>
      <c r="Q54" s="4">
        <f t="shared" si="21"/>
        <v>25</v>
      </c>
      <c r="R54">
        <f t="shared" si="0"/>
        <v>500000</v>
      </c>
      <c r="S54">
        <f t="shared" si="1"/>
        <v>1474.7688680486785</v>
      </c>
      <c r="U54">
        <f t="shared" si="13"/>
        <v>0.241823134</v>
      </c>
      <c r="V54">
        <f t="shared" si="14"/>
        <v>0.01</v>
      </c>
      <c r="W54">
        <f t="shared" si="15"/>
        <v>7.946974789741755E-2</v>
      </c>
      <c r="X54">
        <f t="shared" si="16"/>
        <v>1.9217623494743423E-2</v>
      </c>
      <c r="Y54">
        <f t="shared" si="17"/>
        <v>7.9469747897417556E-4</v>
      </c>
      <c r="Z54">
        <f t="shared" si="18"/>
        <v>5.9457426923699951E-2</v>
      </c>
      <c r="AB54">
        <f t="shared" si="19"/>
        <v>139.45130422037658</v>
      </c>
      <c r="AC54">
        <f t="shared" si="2"/>
        <v>87.685962201351998</v>
      </c>
      <c r="AE54">
        <f t="shared" si="3"/>
        <v>0</v>
      </c>
      <c r="AF54">
        <f t="shared" si="24"/>
        <v>0</v>
      </c>
      <c r="AG54">
        <f t="shared" si="24"/>
        <v>-1.4864356730924988</v>
      </c>
      <c r="AH54">
        <f t="shared" si="5"/>
        <v>-9608.811747371712</v>
      </c>
      <c r="AI54">
        <f t="shared" si="25"/>
        <v>-9610.2981830448043</v>
      </c>
      <c r="AJ54">
        <f t="shared" si="7"/>
        <v>51.765342019024587</v>
      </c>
      <c r="AK54">
        <f t="shared" si="22"/>
        <v>9.7615912954263617</v>
      </c>
      <c r="AL54">
        <f t="shared" si="26"/>
        <v>-9548.7712497303528</v>
      </c>
      <c r="AN54">
        <f t="shared" si="27"/>
        <v>0</v>
      </c>
      <c r="AO54">
        <f t="shared" si="27"/>
        <v>0</v>
      </c>
      <c r="AP54">
        <f t="shared" si="27"/>
        <v>-7.2061517824703611E-3</v>
      </c>
      <c r="AQ54">
        <f t="shared" si="27"/>
        <v>-46.582948158588728</v>
      </c>
      <c r="AR54">
        <f t="shared" si="27"/>
        <v>-46.590154310371197</v>
      </c>
      <c r="AS54">
        <f t="shared" si="27"/>
        <v>0.25095530093441781</v>
      </c>
      <c r="AT54">
        <f t="shared" si="27"/>
        <v>4.7323614325627442E-2</v>
      </c>
      <c r="AU54">
        <f t="shared" si="23"/>
        <v>-46.291875395111148</v>
      </c>
      <c r="AW54">
        <v>51</v>
      </c>
      <c r="AX54">
        <f>IF(Z54&gt;0, (R54*SUMPRODUCT(K54:$K$98, X54:$X$98)-K54*$AZ$3)/Z54, 0)</f>
        <v>1474.7688680486785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0.27493253200000001</v>
      </c>
      <c r="Q55" s="4">
        <f t="shared" si="21"/>
        <v>25</v>
      </c>
      <c r="R55">
        <f t="shared" si="0"/>
        <v>500000</v>
      </c>
      <c r="S55">
        <f t="shared" si="1"/>
        <v>1122.8989621499934</v>
      </c>
      <c r="U55">
        <f t="shared" si="13"/>
        <v>0.27493253200000001</v>
      </c>
      <c r="V55">
        <f t="shared" si="14"/>
        <v>0.01</v>
      </c>
      <c r="W55">
        <f t="shared" si="15"/>
        <v>5.9457426923699951E-2</v>
      </c>
      <c r="X55">
        <f t="shared" si="16"/>
        <v>1.6346780930337798E-2</v>
      </c>
      <c r="Y55">
        <f t="shared" si="17"/>
        <v>5.9457426923699951E-4</v>
      </c>
      <c r="Z55">
        <f t="shared" si="18"/>
        <v>4.2516071724125151E-2</v>
      </c>
      <c r="AB55">
        <f t="shared" si="19"/>
        <v>87.685962201351998</v>
      </c>
      <c r="AC55">
        <f t="shared" si="2"/>
        <v>47.741252813714816</v>
      </c>
      <c r="AE55">
        <f t="shared" si="3"/>
        <v>0</v>
      </c>
      <c r="AF55">
        <f t="shared" si="24"/>
        <v>0</v>
      </c>
      <c r="AG55">
        <f t="shared" si="24"/>
        <v>-1.0629017931031288</v>
      </c>
      <c r="AH55">
        <f t="shared" si="5"/>
        <v>-8173.390465168899</v>
      </c>
      <c r="AI55">
        <f t="shared" si="25"/>
        <v>-8174.4533669620023</v>
      </c>
      <c r="AJ55">
        <f t="shared" si="7"/>
        <v>39.944709387637182</v>
      </c>
      <c r="AK55">
        <f t="shared" si="22"/>
        <v>6.1380173540946403</v>
      </c>
      <c r="AL55">
        <f t="shared" si="26"/>
        <v>-8128.3706402202706</v>
      </c>
      <c r="AN55">
        <f t="shared" si="27"/>
        <v>0</v>
      </c>
      <c r="AO55">
        <f t="shared" si="27"/>
        <v>0</v>
      </c>
      <c r="AP55">
        <f t="shared" si="27"/>
        <v>-4.6007899188524708E-3</v>
      </c>
      <c r="AQ55">
        <f t="shared" si="27"/>
        <v>-35.378670634480166</v>
      </c>
      <c r="AR55">
        <f t="shared" si="27"/>
        <v>-35.38327142439902</v>
      </c>
      <c r="AS55">
        <f t="shared" si="27"/>
        <v>0.17290140768847276</v>
      </c>
      <c r="AT55">
        <f t="shared" si="27"/>
        <v>2.6568520768051954E-2</v>
      </c>
      <c r="AU55">
        <f t="shared" si="23"/>
        <v>-35.183801495942497</v>
      </c>
      <c r="AW55">
        <v>52</v>
      </c>
      <c r="AX55">
        <f>IF(Z55&gt;0, (R55*SUMPRODUCT(K55:$K$98, X55:$X$98)-K55*$AZ$3)/Z55, 0)</f>
        <v>1122.8989621499934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0.31195269799999997</v>
      </c>
      <c r="Q56" s="4">
        <f t="shared" si="21"/>
        <v>25</v>
      </c>
      <c r="R56">
        <f t="shared" si="0"/>
        <v>500000</v>
      </c>
      <c r="S56">
        <f t="shared" si="1"/>
        <v>634.44011465764822</v>
      </c>
      <c r="U56">
        <f t="shared" si="13"/>
        <v>0.31195269799999997</v>
      </c>
      <c r="V56">
        <f t="shared" si="14"/>
        <v>0.01</v>
      </c>
      <c r="W56">
        <f t="shared" si="15"/>
        <v>4.2516071724125151E-2</v>
      </c>
      <c r="X56">
        <f t="shared" si="16"/>
        <v>1.3263003282702352E-2</v>
      </c>
      <c r="Y56">
        <f t="shared" si="17"/>
        <v>4.2516071724125153E-4</v>
      </c>
      <c r="Z56">
        <f t="shared" si="18"/>
        <v>2.8827907724181551E-2</v>
      </c>
      <c r="AB56">
        <f t="shared" si="19"/>
        <v>47.741252813714816</v>
      </c>
      <c r="AC56">
        <f t="shared" si="2"/>
        <v>18.289581081869848</v>
      </c>
      <c r="AE56">
        <f t="shared" si="3"/>
        <v>0</v>
      </c>
      <c r="AF56">
        <f t="shared" si="24"/>
        <v>0</v>
      </c>
      <c r="AG56">
        <f t="shared" si="24"/>
        <v>-0.72069769310453879</v>
      </c>
      <c r="AH56">
        <f t="shared" si="5"/>
        <v>-6631.5016413511757</v>
      </c>
      <c r="AI56">
        <f t="shared" si="25"/>
        <v>-6632.2223390442805</v>
      </c>
      <c r="AJ56">
        <f t="shared" si="7"/>
        <v>29.451671731844968</v>
      </c>
      <c r="AK56">
        <f t="shared" si="22"/>
        <v>3.3418876969600375</v>
      </c>
      <c r="AL56">
        <f t="shared" si="26"/>
        <v>-6599.4287796154758</v>
      </c>
      <c r="AN56">
        <f t="shared" si="27"/>
        <v>0</v>
      </c>
      <c r="AO56">
        <f t="shared" si="27"/>
        <v>0</v>
      </c>
      <c r="AP56">
        <f t="shared" si="27"/>
        <v>-2.7853153495952829E-3</v>
      </c>
      <c r="AQ56">
        <f t="shared" si="27"/>
        <v>-25.62908621637909</v>
      </c>
      <c r="AR56">
        <f t="shared" si="27"/>
        <v>-25.631871531728688</v>
      </c>
      <c r="AS56">
        <f t="shared" si="27"/>
        <v>0.113823305015145</v>
      </c>
      <c r="AT56">
        <f t="shared" si="27"/>
        <v>1.2915555562373981E-2</v>
      </c>
      <c r="AU56">
        <f t="shared" si="23"/>
        <v>-25.50513267115117</v>
      </c>
      <c r="AW56">
        <v>53</v>
      </c>
      <c r="AX56">
        <f>IF(Z56&gt;0, (R56*SUMPRODUCT(K56:$K$98, X56:$X$98)-K56*$AZ$3)/Z56, 0)</f>
        <v>634.44011465764822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0.35315455400000001</v>
      </c>
      <c r="Q57" s="4">
        <f t="shared" si="21"/>
        <v>25</v>
      </c>
      <c r="R57">
        <f t="shared" si="0"/>
        <v>500000</v>
      </c>
      <c r="S57">
        <f t="shared" si="1"/>
        <v>-111.52843594304461</v>
      </c>
      <c r="U57">
        <f t="shared" si="13"/>
        <v>0.35315455400000001</v>
      </c>
      <c r="V57">
        <f t="shared" si="14"/>
        <v>0.01</v>
      </c>
      <c r="W57">
        <f t="shared" si="15"/>
        <v>2.8827907724181551E-2</v>
      </c>
      <c r="X57">
        <f t="shared" si="16"/>
        <v>1.018070689508649E-2</v>
      </c>
      <c r="Y57">
        <f t="shared" si="17"/>
        <v>2.8827907724181555E-4</v>
      </c>
      <c r="Z57">
        <f t="shared" si="18"/>
        <v>1.8358921751853243E-2</v>
      </c>
      <c r="AB57">
        <f t="shared" si="19"/>
        <v>18.289581081869848</v>
      </c>
      <c r="AC57">
        <f t="shared" si="2"/>
        <v>-2.0475418285849329</v>
      </c>
      <c r="AE57">
        <f t="shared" si="3"/>
        <v>0</v>
      </c>
      <c r="AF57">
        <f t="shared" si="24"/>
        <v>0</v>
      </c>
      <c r="AG57">
        <f t="shared" si="24"/>
        <v>-0.45897304379633108</v>
      </c>
      <c r="AH57">
        <f t="shared" si="5"/>
        <v>-5090.3534475432452</v>
      </c>
      <c r="AI57">
        <f t="shared" si="25"/>
        <v>-5090.8124205870417</v>
      </c>
      <c r="AJ57">
        <f t="shared" si="7"/>
        <v>20.337122910454781</v>
      </c>
      <c r="AK57">
        <f t="shared" si="22"/>
        <v>1.2802706757308895</v>
      </c>
      <c r="AL57">
        <f t="shared" si="26"/>
        <v>-5069.1950270008556</v>
      </c>
      <c r="AN57">
        <f t="shared" si="27"/>
        <v>0</v>
      </c>
      <c r="AO57">
        <f t="shared" si="27"/>
        <v>0</v>
      </c>
      <c r="AP57">
        <f t="shared" si="27"/>
        <v>-1.5837637464854049E-3</v>
      </c>
      <c r="AQ57">
        <f t="shared" si="27"/>
        <v>-17.565121429208503</v>
      </c>
      <c r="AR57">
        <f t="shared" si="27"/>
        <v>-17.566705192954988</v>
      </c>
      <c r="AS57">
        <f t="shared" si="27"/>
        <v>7.0176665947486089E-2</v>
      </c>
      <c r="AT57">
        <f t="shared" si="27"/>
        <v>4.4177894743873481E-3</v>
      </c>
      <c r="AU57">
        <f t="shared" si="23"/>
        <v>-17.492110737533114</v>
      </c>
      <c r="AW57">
        <v>54</v>
      </c>
      <c r="AX57">
        <f>IF(Z57&gt;0, (R57*SUMPRODUCT(K57:$K$98, X57:$X$98)-K57*$AZ$3)/Z57, 0)</f>
        <v>-111.52843594304461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0.39812553899999997</v>
      </c>
      <c r="Q58" s="4">
        <f t="shared" si="21"/>
        <v>25</v>
      </c>
      <c r="R58">
        <f t="shared" si="0"/>
        <v>500000</v>
      </c>
      <c r="S58">
        <f t="shared" si="1"/>
        <v>-1370.0951249804357</v>
      </c>
      <c r="U58">
        <f t="shared" si="13"/>
        <v>0.39812553899999997</v>
      </c>
      <c r="V58">
        <f t="shared" si="14"/>
        <v>0.01</v>
      </c>
      <c r="W58">
        <f t="shared" si="15"/>
        <v>1.8358921751853243E-2</v>
      </c>
      <c r="X58">
        <f t="shared" si="16"/>
        <v>7.3091556179153963E-3</v>
      </c>
      <c r="Y58">
        <f t="shared" si="17"/>
        <v>1.8358921751853244E-4</v>
      </c>
      <c r="Z58">
        <f t="shared" si="18"/>
        <v>1.0866176916419314E-2</v>
      </c>
      <c r="AB58">
        <f t="shared" si="19"/>
        <v>-2.0475418285849329</v>
      </c>
      <c r="AC58">
        <f t="shared" si="2"/>
        <v>-14.887696020361044</v>
      </c>
      <c r="AE58">
        <f t="shared" si="3"/>
        <v>0</v>
      </c>
      <c r="AF58">
        <f t="shared" si="24"/>
        <v>0</v>
      </c>
      <c r="AG58">
        <f t="shared" si="24"/>
        <v>-0.27165442291048286</v>
      </c>
      <c r="AH58">
        <f t="shared" si="5"/>
        <v>-3654.5778089576979</v>
      </c>
      <c r="AI58">
        <f t="shared" si="25"/>
        <v>-3654.8494633806085</v>
      </c>
      <c r="AJ58">
        <f t="shared" si="7"/>
        <v>12.840154191776112</v>
      </c>
      <c r="AK58">
        <f t="shared" si="22"/>
        <v>-0.14332792800094532</v>
      </c>
      <c r="AL58">
        <f t="shared" si="26"/>
        <v>-3642.1526371168334</v>
      </c>
      <c r="AN58">
        <f t="shared" si="27"/>
        <v>0</v>
      </c>
      <c r="AO58">
        <f t="shared" si="27"/>
        <v>0</v>
      </c>
      <c r="AP58">
        <f t="shared" si="27"/>
        <v>-8.3695474446641939E-4</v>
      </c>
      <c r="AQ58">
        <f t="shared" si="27"/>
        <v>-11.259585628895733</v>
      </c>
      <c r="AR58">
        <f t="shared" si="27"/>
        <v>-11.260422583640201</v>
      </c>
      <c r="AS58">
        <f t="shared" si="27"/>
        <v>3.9559922696449853E-2</v>
      </c>
      <c r="AT58">
        <f t="shared" si="27"/>
        <v>-4.4158673387203464E-4</v>
      </c>
      <c r="AU58">
        <f t="shared" si="23"/>
        <v>-11.221304247677622</v>
      </c>
      <c r="AW58">
        <v>55</v>
      </c>
      <c r="AX58">
        <f>IF(Z58&gt;0, (R58*SUMPRODUCT(K58:$K$98, X58:$X$98)-K58*$AZ$3)/Z58, 0)</f>
        <v>-1370.0951249804357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0.44755673899999998</v>
      </c>
      <c r="Q59" s="4">
        <f t="shared" si="21"/>
        <v>25</v>
      </c>
      <c r="R59">
        <f t="shared" si="0"/>
        <v>500000</v>
      </c>
      <c r="S59">
        <f t="shared" si="1"/>
        <v>-3720.3092454235129</v>
      </c>
      <c r="U59">
        <f t="shared" si="13"/>
        <v>0.44755673899999998</v>
      </c>
      <c r="V59">
        <f t="shared" si="14"/>
        <v>0.01</v>
      </c>
      <c r="W59">
        <f t="shared" si="15"/>
        <v>1.0866176916419314E-2</v>
      </c>
      <c r="X59">
        <f t="shared" si="16"/>
        <v>4.8632307061097033E-3</v>
      </c>
      <c r="Y59">
        <f t="shared" si="17"/>
        <v>1.0866176916419313E-4</v>
      </c>
      <c r="Z59">
        <f t="shared" si="18"/>
        <v>5.8942844411454176E-3</v>
      </c>
      <c r="AB59">
        <f t="shared" si="19"/>
        <v>-14.887696020361044</v>
      </c>
      <c r="AC59">
        <f t="shared" si="2"/>
        <v>-21.928560901549261</v>
      </c>
      <c r="AE59">
        <f t="shared" si="3"/>
        <v>0</v>
      </c>
      <c r="AF59">
        <f t="shared" si="24"/>
        <v>0</v>
      </c>
      <c r="AG59">
        <f t="shared" si="24"/>
        <v>-0.14735711102863544</v>
      </c>
      <c r="AH59">
        <f t="shared" si="5"/>
        <v>-2431.6153530548518</v>
      </c>
      <c r="AI59">
        <f t="shared" si="25"/>
        <v>-2431.7627101658804</v>
      </c>
      <c r="AJ59">
        <f t="shared" si="7"/>
        <v>7.0408648811882166</v>
      </c>
      <c r="AK59">
        <f t="shared" si="22"/>
        <v>-1.0421387214252733</v>
      </c>
      <c r="AL59">
        <f t="shared" si="26"/>
        <v>-2425.7639840061174</v>
      </c>
      <c r="AN59">
        <f t="shared" si="27"/>
        <v>0</v>
      </c>
      <c r="AO59">
        <f t="shared" si="27"/>
        <v>0</v>
      </c>
      <c r="AP59">
        <f t="shared" si="27"/>
        <v>-4.0535755437302336E-4</v>
      </c>
      <c r="AQ59">
        <f t="shared" si="27"/>
        <v>-6.6890131450708727</v>
      </c>
      <c r="AR59">
        <f t="shared" si="27"/>
        <v>-6.6894185026252462</v>
      </c>
      <c r="AS59">
        <f t="shared" si="27"/>
        <v>1.936837488863867E-2</v>
      </c>
      <c r="AT59">
        <f t="shared" si="27"/>
        <v>-2.8667690380567187E-3</v>
      </c>
      <c r="AU59">
        <f t="shared" si="23"/>
        <v>-6.6729168967746633</v>
      </c>
      <c r="AW59">
        <v>56</v>
      </c>
      <c r="AX59">
        <f>IF(Z59&gt;0, (R59*SUMPRODUCT(K59:$K$98, X59:$X$98)-K59*$AZ$3)/Z59, 0)</f>
        <v>-3720.3092454235129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0.50316588799999995</v>
      </c>
      <c r="Q60" s="4">
        <f t="shared" si="21"/>
        <v>25</v>
      </c>
      <c r="R60">
        <f t="shared" si="0"/>
        <v>500000</v>
      </c>
      <c r="S60">
        <f t="shared" si="1"/>
        <v>-8660.2277983161403</v>
      </c>
      <c r="U60">
        <f t="shared" si="13"/>
        <v>0.50316588799999995</v>
      </c>
      <c r="V60">
        <f t="shared" si="14"/>
        <v>0.01</v>
      </c>
      <c r="W60">
        <f t="shared" si="15"/>
        <v>5.8942844411454176E-3</v>
      </c>
      <c r="X60">
        <f t="shared" si="16"/>
        <v>2.9658028649535177E-3</v>
      </c>
      <c r="Y60">
        <f t="shared" si="17"/>
        <v>5.8942844411454177E-5</v>
      </c>
      <c r="Z60">
        <f t="shared" si="18"/>
        <v>2.8695387317804457E-3</v>
      </c>
      <c r="AB60">
        <f t="shared" si="19"/>
        <v>-21.928560901549261</v>
      </c>
      <c r="AC60">
        <f t="shared" si="2"/>
        <v>-24.850859093309857</v>
      </c>
      <c r="AE60">
        <f t="shared" si="3"/>
        <v>0</v>
      </c>
      <c r="AF60">
        <f t="shared" si="24"/>
        <v>0</v>
      </c>
      <c r="AG60">
        <f t="shared" si="24"/>
        <v>-7.1738468294511137E-2</v>
      </c>
      <c r="AH60">
        <f t="shared" si="5"/>
        <v>-1482.9014324767588</v>
      </c>
      <c r="AI60">
        <f t="shared" si="25"/>
        <v>-1482.9731709450534</v>
      </c>
      <c r="AJ60">
        <f t="shared" si="7"/>
        <v>2.9222981917605964</v>
      </c>
      <c r="AK60">
        <f t="shared" si="22"/>
        <v>-1.5349992631084484</v>
      </c>
      <c r="AL60">
        <f t="shared" si="26"/>
        <v>-1481.5858720164013</v>
      </c>
      <c r="AN60">
        <f t="shared" si="27"/>
        <v>0</v>
      </c>
      <c r="AO60">
        <f t="shared" si="27"/>
        <v>0</v>
      </c>
      <c r="AP60">
        <f t="shared" si="27"/>
        <v>-1.761981116300737E-4</v>
      </c>
      <c r="AQ60">
        <f t="shared" si="27"/>
        <v>-3.6421802464930457</v>
      </c>
      <c r="AR60">
        <f t="shared" si="27"/>
        <v>-3.6423564446046761</v>
      </c>
      <c r="AS60">
        <f t="shared" si="27"/>
        <v>7.1775079012607297E-3</v>
      </c>
      <c r="AT60">
        <f t="shared" si="27"/>
        <v>-3.7701386430905579E-3</v>
      </c>
      <c r="AU60">
        <f t="shared" si="23"/>
        <v>-3.6389490753465057</v>
      </c>
      <c r="AW60">
        <v>57</v>
      </c>
      <c r="AX60">
        <f>IF(Z60&gt;0, (R60*SUMPRODUCT(K60:$K$98, X60:$X$98)-K60*$AZ$3)/Z60, 0)</f>
        <v>-8660.2277983161403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0.56565928300000001</v>
      </c>
      <c r="Q61" s="4">
        <f t="shared" si="21"/>
        <v>25</v>
      </c>
      <c r="R61">
        <f t="shared" si="0"/>
        <v>500000</v>
      </c>
      <c r="S61">
        <f t="shared" si="1"/>
        <v>-20637.827617337483</v>
      </c>
      <c r="U61">
        <f t="shared" si="13"/>
        <v>0.56565928300000001</v>
      </c>
      <c r="V61">
        <f t="shared" si="14"/>
        <v>0.01</v>
      </c>
      <c r="W61">
        <f t="shared" si="15"/>
        <v>2.8695387317804457E-3</v>
      </c>
      <c r="X61">
        <f t="shared" si="16"/>
        <v>1.6231812215596563E-3</v>
      </c>
      <c r="Y61">
        <f t="shared" si="17"/>
        <v>2.8695387317804459E-5</v>
      </c>
      <c r="Z61">
        <f t="shared" si="18"/>
        <v>1.2176621229029851E-3</v>
      </c>
      <c r="AB61">
        <f t="shared" si="19"/>
        <v>-24.850859093309857</v>
      </c>
      <c r="AC61">
        <f t="shared" si="2"/>
        <v>-25.129900988633015</v>
      </c>
      <c r="AE61">
        <f t="shared" si="3"/>
        <v>0</v>
      </c>
      <c r="AF61">
        <f t="shared" si="24"/>
        <v>0</v>
      </c>
      <c r="AG61">
        <f t="shared" si="24"/>
        <v>-3.0441553072574627E-2</v>
      </c>
      <c r="AH61">
        <f t="shared" si="5"/>
        <v>-811.59061077982813</v>
      </c>
      <c r="AI61">
        <f t="shared" si="25"/>
        <v>-811.62105233290072</v>
      </c>
      <c r="AJ61">
        <f t="shared" si="7"/>
        <v>0.27904189532315726</v>
      </c>
      <c r="AK61">
        <f t="shared" si="22"/>
        <v>-1.7395601365316902</v>
      </c>
      <c r="AL61">
        <f t="shared" si="26"/>
        <v>-813.08157057410926</v>
      </c>
      <c r="AN61">
        <f t="shared" si="27"/>
        <v>0</v>
      </c>
      <c r="AO61">
        <f t="shared" si="27"/>
        <v>0</v>
      </c>
      <c r="AP61">
        <f t="shared" si="27"/>
        <v>-6.6757172342099574E-5</v>
      </c>
      <c r="AQ61">
        <f t="shared" si="27"/>
        <v>-1.7797874551896689</v>
      </c>
      <c r="AR61">
        <f t="shared" si="27"/>
        <v>-1.7798542123620109</v>
      </c>
      <c r="AS61">
        <f t="shared" si="27"/>
        <v>6.1192830248652723E-4</v>
      </c>
      <c r="AT61">
        <f t="shared" si="27"/>
        <v>-3.814789460873937E-3</v>
      </c>
      <c r="AU61">
        <f t="shared" si="23"/>
        <v>-1.7830570735203983</v>
      </c>
      <c r="AW61">
        <v>58</v>
      </c>
      <c r="AX61">
        <f>IF(Z61&gt;0, (R61*SUMPRODUCT(K61:$K$98, X61:$X$98)-K61*$AZ$3)/Z61, 0)</f>
        <v>-20637.827617337483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0.63613866799999996</v>
      </c>
      <c r="Q62" s="4">
        <f t="shared" si="21"/>
        <v>25</v>
      </c>
      <c r="R62">
        <f t="shared" si="0"/>
        <v>500000</v>
      </c>
      <c r="S62">
        <f t="shared" si="1"/>
        <v>-55483.405803122543</v>
      </c>
      <c r="U62">
        <f t="shared" si="13"/>
        <v>0.63613866799999996</v>
      </c>
      <c r="V62">
        <f t="shared" si="14"/>
        <v>0.01</v>
      </c>
      <c r="W62">
        <f t="shared" si="15"/>
        <v>1.2176621229029851E-3</v>
      </c>
      <c r="X62">
        <f t="shared" si="16"/>
        <v>7.7460196093755715E-4</v>
      </c>
      <c r="Y62">
        <f t="shared" si="17"/>
        <v>1.2176621229029851E-5</v>
      </c>
      <c r="Z62">
        <f t="shared" si="18"/>
        <v>4.3088354073639811E-4</v>
      </c>
      <c r="AB62">
        <f t="shared" si="19"/>
        <v>-25.129900988633015</v>
      </c>
      <c r="AC62">
        <f t="shared" si="2"/>
        <v>-23.906886344563858</v>
      </c>
      <c r="AE62">
        <f t="shared" si="3"/>
        <v>0</v>
      </c>
      <c r="AF62">
        <f t="shared" si="24"/>
        <v>0</v>
      </c>
      <c r="AG62">
        <f t="shared" si="24"/>
        <v>-1.0772088518409953E-2</v>
      </c>
      <c r="AH62">
        <f t="shared" si="5"/>
        <v>-387.30098046877856</v>
      </c>
      <c r="AI62">
        <f t="shared" si="25"/>
        <v>-387.31175255729698</v>
      </c>
      <c r="AJ62">
        <f t="shared" si="7"/>
        <v>-1.2230146440691563</v>
      </c>
      <c r="AK62">
        <f t="shared" si="22"/>
        <v>-1.7590930692043112</v>
      </c>
      <c r="AL62">
        <f t="shared" si="26"/>
        <v>-390.29386027057046</v>
      </c>
      <c r="AN62">
        <f t="shared" si="27"/>
        <v>0</v>
      </c>
      <c r="AO62">
        <f t="shared" si="27"/>
        <v>0</v>
      </c>
      <c r="AP62">
        <f t="shared" si="27"/>
        <v>-2.1091769576365106E-5</v>
      </c>
      <c r="AQ62">
        <f t="shared" si="27"/>
        <v>-0.75833604809195809</v>
      </c>
      <c r="AR62">
        <f t="shared" si="27"/>
        <v>-0.75835713986153452</v>
      </c>
      <c r="AS62">
        <f t="shared" si="27"/>
        <v>-2.3946649730125368E-3</v>
      </c>
      <c r="AT62">
        <f t="shared" si="27"/>
        <v>-3.4443075375428516E-3</v>
      </c>
      <c r="AU62">
        <f t="shared" si="23"/>
        <v>-0.76419611237208984</v>
      </c>
      <c r="AW62">
        <v>59</v>
      </c>
      <c r="AX62">
        <f>IF(Z62&gt;0, (R62*SUMPRODUCT(K62:$K$98, X62:$X$98)-K62*$AZ$3)/Z62, 0)</f>
        <v>-55483.405803122543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0.71227412300000004</v>
      </c>
      <c r="Q63" s="4">
        <f t="shared" si="21"/>
        <v>25</v>
      </c>
      <c r="R63">
        <f t="shared" si="0"/>
        <v>500000</v>
      </c>
      <c r="S63">
        <f t="shared" si="1"/>
        <v>-183710.25878388027</v>
      </c>
      <c r="U63">
        <f t="shared" si="13"/>
        <v>0.71227412300000004</v>
      </c>
      <c r="V63">
        <f t="shared" si="14"/>
        <v>0.01</v>
      </c>
      <c r="W63">
        <f t="shared" si="15"/>
        <v>4.3088354073639811E-4</v>
      </c>
      <c r="X63">
        <f t="shared" si="16"/>
        <v>3.0690719609315276E-4</v>
      </c>
      <c r="Y63">
        <f t="shared" si="17"/>
        <v>4.3088354073639814E-6</v>
      </c>
      <c r="Z63">
        <f t="shared" si="18"/>
        <v>1.1966750923588136E-4</v>
      </c>
      <c r="AB63">
        <f t="shared" si="19"/>
        <v>-23.906886344563858</v>
      </c>
      <c r="AC63">
        <f t="shared" si="2"/>
        <v>-21.984149089746147</v>
      </c>
      <c r="AE63">
        <f t="shared" si="3"/>
        <v>0</v>
      </c>
      <c r="AF63">
        <f t="shared" si="24"/>
        <v>0</v>
      </c>
      <c r="AG63">
        <f t="shared" si="24"/>
        <v>-2.9916877308970341E-3</v>
      </c>
      <c r="AH63">
        <f t="shared" si="5"/>
        <v>-153.45359804657639</v>
      </c>
      <c r="AI63">
        <f t="shared" si="25"/>
        <v>-153.45658973430727</v>
      </c>
      <c r="AJ63">
        <f t="shared" si="7"/>
        <v>-1.9227372548177115</v>
      </c>
      <c r="AK63">
        <f t="shared" si="22"/>
        <v>-1.6734820441194702</v>
      </c>
      <c r="AL63">
        <f t="shared" si="26"/>
        <v>-157.05280903324447</v>
      </c>
      <c r="AN63">
        <f t="shared" si="27"/>
        <v>0</v>
      </c>
      <c r="AO63">
        <f t="shared" si="27"/>
        <v>0</v>
      </c>
      <c r="AP63">
        <f t="shared" si="27"/>
        <v>-5.2301162527481387E-6</v>
      </c>
      <c r="AQ63">
        <f t="shared" si="27"/>
        <v>-0.26827002995577748</v>
      </c>
      <c r="AR63">
        <f t="shared" si="27"/>
        <v>-0.26827526007203017</v>
      </c>
      <c r="AS63">
        <f t="shared" si="27"/>
        <v>-3.3613599649222744E-3</v>
      </c>
      <c r="AT63">
        <f t="shared" si="27"/>
        <v>-2.925608026278548E-3</v>
      </c>
      <c r="AU63">
        <f t="shared" si="23"/>
        <v>-0.27456222806323105</v>
      </c>
      <c r="AW63">
        <v>60</v>
      </c>
      <c r="AX63">
        <f>IF(Z63&gt;0, (R63*SUMPRODUCT(K63:$K$98, X63:$X$98)-K63*$AZ$3)/Z63, 0)</f>
        <v>-183710.25878388027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0.79182603500000004</v>
      </c>
      <c r="Q64" s="4">
        <f t="shared" si="21"/>
        <v>25</v>
      </c>
      <c r="R64">
        <f t="shared" si="0"/>
        <v>500000</v>
      </c>
      <c r="S64">
        <f t="shared" si="1"/>
        <v>-837386.31287692825</v>
      </c>
      <c r="U64">
        <f t="shared" si="13"/>
        <v>0.79182603500000004</v>
      </c>
      <c r="V64">
        <f t="shared" si="14"/>
        <v>0.01</v>
      </c>
      <c r="W64">
        <f t="shared" si="15"/>
        <v>1.1966750923588136E-4</v>
      </c>
      <c r="X64">
        <f t="shared" si="16"/>
        <v>9.4755849356573826E-5</v>
      </c>
      <c r="Y64">
        <f t="shared" si="17"/>
        <v>1.1966750923588137E-6</v>
      </c>
      <c r="Z64">
        <f t="shared" si="18"/>
        <v>2.3714984786948721E-5</v>
      </c>
      <c r="AB64">
        <f t="shared" si="19"/>
        <v>-21.984149089746147</v>
      </c>
      <c r="AC64">
        <f t="shared" si="2"/>
        <v>-19.858603670675436</v>
      </c>
      <c r="AE64">
        <f t="shared" si="3"/>
        <v>0</v>
      </c>
      <c r="AF64">
        <f t="shared" si="24"/>
        <v>0</v>
      </c>
      <c r="AG64">
        <f t="shared" si="24"/>
        <v>-5.9287461967371801E-4</v>
      </c>
      <c r="AH64">
        <f t="shared" si="5"/>
        <v>-47.377924678286909</v>
      </c>
      <c r="AI64">
        <f t="shared" si="25"/>
        <v>-47.37851755290658</v>
      </c>
      <c r="AJ64">
        <f t="shared" si="7"/>
        <v>-2.1255454190707113</v>
      </c>
      <c r="AK64">
        <f t="shared" si="22"/>
        <v>-1.5388904362822304</v>
      </c>
      <c r="AL64">
        <f t="shared" si="26"/>
        <v>-51.042953408259521</v>
      </c>
      <c r="AN64">
        <f t="shared" si="27"/>
        <v>0</v>
      </c>
      <c r="AO64">
        <f t="shared" si="27"/>
        <v>0</v>
      </c>
      <c r="AP64">
        <f t="shared" si="27"/>
        <v>-9.2542221001610756E-7</v>
      </c>
      <c r="AQ64">
        <f t="shared" si="27"/>
        <v>-7.3952539553618149E-2</v>
      </c>
      <c r="AR64">
        <f t="shared" si="27"/>
        <v>-7.3953464975828165E-2</v>
      </c>
      <c r="AS64">
        <f t="shared" si="27"/>
        <v>-3.3177789602269743E-3</v>
      </c>
      <c r="AT64">
        <f t="shared" si="27"/>
        <v>-2.4020650256553469E-3</v>
      </c>
      <c r="AU64">
        <f t="shared" si="23"/>
        <v>-7.9673308961710487E-2</v>
      </c>
      <c r="AW64">
        <v>61</v>
      </c>
      <c r="AX64">
        <f>IF(Z64&gt;0, (R64*SUMPRODUCT(K64:$K$98, X64:$X$98)-K64*$AZ$3)/Z64, 0)</f>
        <v>-837386.31287692825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0.79399978000000004</v>
      </c>
      <c r="Q65" s="4">
        <f t="shared" si="21"/>
        <v>25</v>
      </c>
      <c r="R65">
        <f t="shared" si="0"/>
        <v>500000</v>
      </c>
      <c r="S65">
        <f t="shared" si="1"/>
        <v>-3828458.7876476538</v>
      </c>
      <c r="U65">
        <f t="shared" si="13"/>
        <v>0.79399978000000004</v>
      </c>
      <c r="V65">
        <f t="shared" si="14"/>
        <v>0.01</v>
      </c>
      <c r="W65">
        <f t="shared" si="15"/>
        <v>2.3714984786948721E-5</v>
      </c>
      <c r="X65">
        <f t="shared" si="16"/>
        <v>1.8829692703540631E-5</v>
      </c>
      <c r="Y65">
        <f t="shared" si="17"/>
        <v>2.3714984786948721E-7</v>
      </c>
      <c r="Z65">
        <f t="shared" si="18"/>
        <v>4.6481422355386033E-6</v>
      </c>
      <c r="AB65">
        <f t="shared" si="19"/>
        <v>-19.858603670675436</v>
      </c>
      <c r="AC65">
        <f t="shared" si="2"/>
        <v>-17.795220987883976</v>
      </c>
      <c r="AE65">
        <f t="shared" si="3"/>
        <v>0</v>
      </c>
      <c r="AF65">
        <f t="shared" si="24"/>
        <v>0</v>
      </c>
      <c r="AG65">
        <f t="shared" si="24"/>
        <v>-1.1620355588846509E-4</v>
      </c>
      <c r="AH65">
        <f t="shared" si="5"/>
        <v>-9.4148463517703149</v>
      </c>
      <c r="AI65">
        <f t="shared" si="25"/>
        <v>-9.4149625553262037</v>
      </c>
      <c r="AJ65">
        <f t="shared" si="7"/>
        <v>-2.0633826827914596</v>
      </c>
      <c r="AK65">
        <f t="shared" si="22"/>
        <v>-1.3901022569472807</v>
      </c>
      <c r="AL65">
        <f t="shared" si="26"/>
        <v>-12.868447495064943</v>
      </c>
      <c r="AN65">
        <f t="shared" si="27"/>
        <v>0</v>
      </c>
      <c r="AO65">
        <f t="shared" si="27"/>
        <v>0</v>
      </c>
      <c r="AP65">
        <f t="shared" si="27"/>
        <v>-1.6194906853218153E-7</v>
      </c>
      <c r="AQ65">
        <f t="shared" si="27"/>
        <v>-1.3121161270712556E-2</v>
      </c>
      <c r="AR65">
        <f t="shared" si="27"/>
        <v>-1.3121323219781088E-2</v>
      </c>
      <c r="AS65">
        <f t="shared" si="27"/>
        <v>-2.8756684849149377E-3</v>
      </c>
      <c r="AT65">
        <f t="shared" si="27"/>
        <v>-1.9373397307495168E-3</v>
      </c>
      <c r="AU65">
        <f t="shared" si="23"/>
        <v>-1.7934331435445542E-2</v>
      </c>
      <c r="AW65">
        <v>62</v>
      </c>
      <c r="AX65">
        <f>IF(Z65&gt;0, (R65*SUMPRODUCT(K65:$K$98, X65:$X$98)-K65*$AZ$3)/Z65, 0)</f>
        <v>-3828458.7876476538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0.79634782599999998</v>
      </c>
      <c r="Q66" s="4">
        <f t="shared" si="21"/>
        <v>25</v>
      </c>
      <c r="R66">
        <f t="shared" si="0"/>
        <v>500000</v>
      </c>
      <c r="S66">
        <f t="shared" si="1"/>
        <v>-17664263.43619667</v>
      </c>
      <c r="U66">
        <f t="shared" si="13"/>
        <v>0.79634782599999998</v>
      </c>
      <c r="V66">
        <f t="shared" si="14"/>
        <v>0.01</v>
      </c>
      <c r="W66">
        <f t="shared" si="15"/>
        <v>4.6481422355386033E-6</v>
      </c>
      <c r="X66">
        <f t="shared" si="16"/>
        <v>3.7015379642099466E-6</v>
      </c>
      <c r="Y66">
        <f t="shared" si="17"/>
        <v>4.6481422355386034E-8</v>
      </c>
      <c r="Z66">
        <f t="shared" si="18"/>
        <v>9.0012284897327066E-7</v>
      </c>
      <c r="AB66">
        <f t="shared" si="19"/>
        <v>-17.795220987883976</v>
      </c>
      <c r="AC66">
        <f t="shared" si="2"/>
        <v>-15.900007129203722</v>
      </c>
      <c r="AE66">
        <f t="shared" si="3"/>
        <v>0</v>
      </c>
      <c r="AF66">
        <f t="shared" si="24"/>
        <v>0</v>
      </c>
      <c r="AG66">
        <f t="shared" si="24"/>
        <v>-2.2503071224331765E-5</v>
      </c>
      <c r="AH66">
        <f t="shared" si="5"/>
        <v>-1.8507689821049733</v>
      </c>
      <c r="AI66">
        <f t="shared" si="25"/>
        <v>-1.8507914851761977</v>
      </c>
      <c r="AJ66">
        <f t="shared" si="7"/>
        <v>-1.895213858680254</v>
      </c>
      <c r="AK66">
        <f t="shared" si="22"/>
        <v>-1.2456654691518785</v>
      </c>
      <c r="AL66">
        <f t="shared" si="26"/>
        <v>-4.99167081300833</v>
      </c>
      <c r="AN66">
        <f t="shared" si="27"/>
        <v>0</v>
      </c>
      <c r="AO66">
        <f t="shared" si="27"/>
        <v>0</v>
      </c>
      <c r="AP66">
        <f t="shared" si="27"/>
        <v>-2.800159749868923E-8</v>
      </c>
      <c r="AQ66">
        <f t="shared" si="27"/>
        <v>-2.3029962258629957E-3</v>
      </c>
      <c r="AR66">
        <f t="shared" si="27"/>
        <v>-2.3030242274604943E-3</v>
      </c>
      <c r="AS66">
        <f t="shared" si="27"/>
        <v>-2.3583010121445351E-3</v>
      </c>
      <c r="AT66">
        <f t="shared" si="27"/>
        <v>-1.5500383364334563E-3</v>
      </c>
      <c r="AU66">
        <f t="shared" si="23"/>
        <v>-6.2113635760384853E-3</v>
      </c>
      <c r="AW66">
        <v>63</v>
      </c>
      <c r="AX66">
        <f>IF(Z66&gt;0, (R66*SUMPRODUCT(K66:$K$98, X66:$X$98)-K66*$AZ$3)/Z66, 0)</f>
        <v>-17664263.43619667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0.79893513299999996</v>
      </c>
      <c r="Q67" s="4">
        <f t="shared" si="21"/>
        <v>25</v>
      </c>
      <c r="R67">
        <f t="shared" ref="R67:R98" si="28">$C$6</f>
        <v>500000</v>
      </c>
      <c r="S67">
        <f t="shared" ref="S67:S98" si="29">AX67</f>
        <v>-82557777.881130964</v>
      </c>
      <c r="U67">
        <f t="shared" si="13"/>
        <v>0.79893513299999996</v>
      </c>
      <c r="V67">
        <f t="shared" si="14"/>
        <v>0.01</v>
      </c>
      <c r="W67">
        <f t="shared" si="15"/>
        <v>9.0012284897327066E-7</v>
      </c>
      <c r="X67">
        <f t="shared" si="16"/>
        <v>7.1913976806079883E-7</v>
      </c>
      <c r="Y67">
        <f t="shared" si="17"/>
        <v>9.0012284897327074E-9</v>
      </c>
      <c r="Z67">
        <f t="shared" si="18"/>
        <v>1.7198185242273911E-7</v>
      </c>
      <c r="AB67">
        <f t="shared" si="19"/>
        <v>-15.900007129203722</v>
      </c>
      <c r="AC67">
        <f t="shared" ref="AC67:AC98" si="30">S67*Z67</f>
        <v>-14.198439571901941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-4.2995463105684774E-6</v>
      </c>
      <c r="AH67">
        <f t="shared" ref="AH67:AH98" si="33">-X67*R67</f>
        <v>-0.35956988403039941</v>
      </c>
      <c r="AI67">
        <f t="shared" ref="AI67:AI98" si="34">SUM(AE67:AH67)</f>
        <v>-0.35957418357671</v>
      </c>
      <c r="AJ67">
        <f t="shared" ref="AJ67:AJ98" si="35">AB67-AC67</f>
        <v>-1.7015675573017806</v>
      </c>
      <c r="AK67">
        <f t="shared" si="22"/>
        <v>-1.1130004990442606</v>
      </c>
      <c r="AL67">
        <f t="shared" si="26"/>
        <v>-3.1741422399227512</v>
      </c>
      <c r="AN67">
        <f t="shared" ref="AN67:AU98" si="36">AE67*$K67</f>
        <v>0</v>
      </c>
      <c r="AO67">
        <f t="shared" si="36"/>
        <v>0</v>
      </c>
      <c r="AP67">
        <f t="shared" si="36"/>
        <v>-4.776894198102315E-9</v>
      </c>
      <c r="AQ67">
        <f t="shared" si="36"/>
        <v>-3.9949035753263833E-4</v>
      </c>
      <c r="AR67">
        <f t="shared" si="36"/>
        <v>-3.9949513442683645E-4</v>
      </c>
      <c r="AS67">
        <f t="shared" si="36"/>
        <v>-1.890480437941674E-3</v>
      </c>
      <c r="AT67">
        <f t="shared" si="36"/>
        <v>-1.2365689871279809E-3</v>
      </c>
      <c r="AU67">
        <f t="shared" si="23"/>
        <v>-3.5265445594964912E-3</v>
      </c>
      <c r="AW67">
        <v>64</v>
      </c>
      <c r="AX67">
        <f>IF(Z67&gt;0, (R67*SUMPRODUCT(K67:$K$98, X67:$X$98)-K67*$AZ$3)/Z67, 0)</f>
        <v>-82557777.881130964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0.80179641700000004</v>
      </c>
      <c r="Q68" s="4">
        <f t="shared" si="21"/>
        <v>25</v>
      </c>
      <c r="R68">
        <f t="shared" si="28"/>
        <v>500000</v>
      </c>
      <c r="S68">
        <f t="shared" si="29"/>
        <v>-391673331.9811343</v>
      </c>
      <c r="U68">
        <f t="shared" ref="U68:U98" si="40">M68</f>
        <v>0.80179641700000004</v>
      </c>
      <c r="V68">
        <f t="shared" ref="V68:V98" si="41">$C$10</f>
        <v>0.01</v>
      </c>
      <c r="W68">
        <f t="shared" ref="W68:W98" si="42">Z67</f>
        <v>1.7198185242273911E-7</v>
      </c>
      <c r="X68">
        <f t="shared" ref="X68:X98" si="43">U68*W68</f>
        <v>1.3789443306157499E-7</v>
      </c>
      <c r="Y68">
        <f t="shared" ref="Y68:Y98" si="44">V68*W68</f>
        <v>1.7198185242273911E-9</v>
      </c>
      <c r="Z68">
        <f t="shared" ref="Z68:Z98" si="45">MAX(0, W68-X68-Y68)</f>
        <v>3.2367600836936725E-8</v>
      </c>
      <c r="AB68">
        <f t="shared" ref="AB68:AB98" si="46">AC67</f>
        <v>-14.198439571901941</v>
      </c>
      <c r="AC68">
        <f t="shared" si="30"/>
        <v>-12.677526068038357</v>
      </c>
      <c r="AE68">
        <f t="shared" si="31"/>
        <v>0</v>
      </c>
      <c r="AF68">
        <f t="shared" si="32"/>
        <v>0</v>
      </c>
      <c r="AG68">
        <f t="shared" si="32"/>
        <v>-8.0919002092341809E-7</v>
      </c>
      <c r="AH68">
        <f t="shared" si="33"/>
        <v>-6.8947216530787503E-2</v>
      </c>
      <c r="AI68">
        <f t="shared" si="34"/>
        <v>-6.8948025720808423E-2</v>
      </c>
      <c r="AJ68">
        <f t="shared" si="35"/>
        <v>-1.5209135038635839</v>
      </c>
      <c r="AK68">
        <f t="shared" si="22"/>
        <v>-0.99389077003313597</v>
      </c>
      <c r="AL68">
        <f t="shared" si="26"/>
        <v>-2.5837522996175282</v>
      </c>
      <c r="AN68">
        <f t="shared" si="36"/>
        <v>0</v>
      </c>
      <c r="AO68">
        <f t="shared" si="36"/>
        <v>0</v>
      </c>
      <c r="AP68">
        <f t="shared" si="36"/>
        <v>-8.0270411044175636E-10</v>
      </c>
      <c r="AQ68">
        <f t="shared" si="36"/>
        <v>-6.8394583079045071E-5</v>
      </c>
      <c r="AR68">
        <f t="shared" si="36"/>
        <v>-6.8395385783155514E-5</v>
      </c>
      <c r="AS68">
        <f t="shared" si="36"/>
        <v>-1.5087229076113555E-3</v>
      </c>
      <c r="AT68">
        <f t="shared" si="36"/>
        <v>-9.8592442542148537E-4</v>
      </c>
      <c r="AU68">
        <f t="shared" si="23"/>
        <v>-2.5630427188159961E-3</v>
      </c>
      <c r="AW68">
        <v>65</v>
      </c>
      <c r="AX68">
        <f>IF(Z68&gt;0, (R68*SUMPRODUCT(K68:$K$98, X68:$X$98)-K68*$AZ$3)/Z68, 0)</f>
        <v>-391673331.9811343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0.804638195</v>
      </c>
      <c r="Q69" s="4">
        <f t="shared" ref="Q69:Q98" si="48">$C$8</f>
        <v>25</v>
      </c>
      <c r="R69">
        <f t="shared" si="28"/>
        <v>500000</v>
      </c>
      <c r="S69">
        <f t="shared" si="29"/>
        <v>-1886635561.348367</v>
      </c>
      <c r="U69">
        <f t="shared" si="40"/>
        <v>0.804638195</v>
      </c>
      <c r="V69">
        <f t="shared" si="41"/>
        <v>0.01</v>
      </c>
      <c r="W69">
        <f t="shared" si="42"/>
        <v>3.2367600836936725E-8</v>
      </c>
      <c r="X69">
        <f t="shared" si="43"/>
        <v>2.6044207913913257E-8</v>
      </c>
      <c r="Y69">
        <f t="shared" si="44"/>
        <v>3.2367600836936725E-10</v>
      </c>
      <c r="Z69">
        <f t="shared" si="45"/>
        <v>5.9997169146541008E-9</v>
      </c>
      <c r="AB69">
        <f t="shared" si="46"/>
        <v>-12.677526068038357</v>
      </c>
      <c r="AC69">
        <f t="shared" si="30"/>
        <v>-11.319279289209732</v>
      </c>
      <c r="AE69">
        <f t="shared" si="31"/>
        <v>0</v>
      </c>
      <c r="AF69">
        <f t="shared" si="32"/>
        <v>0</v>
      </c>
      <c r="AG69">
        <f t="shared" si="32"/>
        <v>-1.4999292286635252E-7</v>
      </c>
      <c r="AH69">
        <f t="shared" si="33"/>
        <v>-1.3022103956956629E-2</v>
      </c>
      <c r="AI69">
        <f t="shared" si="34"/>
        <v>-1.3022253949879495E-2</v>
      </c>
      <c r="AJ69">
        <f t="shared" si="35"/>
        <v>-1.3582467788286259</v>
      </c>
      <c r="AK69">
        <f t="shared" si="22"/>
        <v>-0.88742682476268508</v>
      </c>
      <c r="AL69">
        <f t="shared" si="26"/>
        <v>-2.2586958575411904</v>
      </c>
      <c r="AN69">
        <f t="shared" si="36"/>
        <v>0</v>
      </c>
      <c r="AO69">
        <f t="shared" si="36"/>
        <v>0</v>
      </c>
      <c r="AP69">
        <f t="shared" si="36"/>
        <v>-1.3284882392178863E-10</v>
      </c>
      <c r="AQ69">
        <f t="shared" si="36"/>
        <v>-1.1533685474016705E-5</v>
      </c>
      <c r="AR69">
        <f t="shared" si="36"/>
        <v>-1.1533818322840628E-5</v>
      </c>
      <c r="AS69">
        <f t="shared" si="36"/>
        <v>-1.2030000063650913E-3</v>
      </c>
      <c r="AT69">
        <f t="shared" si="36"/>
        <v>-7.859944838291878E-4</v>
      </c>
      <c r="AU69">
        <f t="shared" si="23"/>
        <v>-2.0005283085171195E-3</v>
      </c>
      <c r="AW69">
        <v>66</v>
      </c>
      <c r="AX69">
        <f>IF(Z69&gt;0, (R69*SUMPRODUCT(K69:$K$98, X69:$X$98)-K69*$AZ$3)/Z69, 0)</f>
        <v>-1886635561.348367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0.80770724299999996</v>
      </c>
      <c r="Q70" s="4">
        <f t="shared" si="48"/>
        <v>25</v>
      </c>
      <c r="R70">
        <f t="shared" si="28"/>
        <v>500000</v>
      </c>
      <c r="S70">
        <f t="shared" si="29"/>
        <v>-9240617894.9107571</v>
      </c>
      <c r="U70">
        <f t="shared" si="40"/>
        <v>0.80770724299999996</v>
      </c>
      <c r="V70">
        <f t="shared" si="41"/>
        <v>0.01</v>
      </c>
      <c r="W70">
        <f t="shared" si="42"/>
        <v>5.9997169146541008E-9</v>
      </c>
      <c r="X70">
        <f t="shared" si="43"/>
        <v>4.8460148079157295E-9</v>
      </c>
      <c r="Y70">
        <f t="shared" si="44"/>
        <v>5.9997169146541004E-11</v>
      </c>
      <c r="Z70">
        <f t="shared" si="45"/>
        <v>1.0937049375918305E-9</v>
      </c>
      <c r="AB70">
        <f t="shared" si="46"/>
        <v>-11.319279289209732</v>
      </c>
      <c r="AC70">
        <f t="shared" si="30"/>
        <v>-10.106509418063322</v>
      </c>
      <c r="AE70">
        <f t="shared" si="31"/>
        <v>0</v>
      </c>
      <c r="AF70">
        <f t="shared" si="32"/>
        <v>0</v>
      </c>
      <c r="AG70">
        <f t="shared" si="32"/>
        <v>-2.7342623439795763E-8</v>
      </c>
      <c r="AH70">
        <f t="shared" si="33"/>
        <v>-2.4230074039578646E-3</v>
      </c>
      <c r="AI70">
        <f t="shared" si="34"/>
        <v>-2.4230347465813043E-3</v>
      </c>
      <c r="AJ70">
        <f t="shared" si="35"/>
        <v>-1.2127698711464099</v>
      </c>
      <c r="AK70">
        <f t="shared" si="22"/>
        <v>-0.79234955024468123</v>
      </c>
      <c r="AL70">
        <f t="shared" si="26"/>
        <v>-2.0075424561376725</v>
      </c>
      <c r="AN70">
        <f t="shared" si="36"/>
        <v>0</v>
      </c>
      <c r="AO70">
        <f t="shared" si="36"/>
        <v>0</v>
      </c>
      <c r="AP70">
        <f t="shared" si="36"/>
        <v>-2.1622659265098587E-11</v>
      </c>
      <c r="AQ70">
        <f t="shared" si="36"/>
        <v>-1.9161242376010769E-6</v>
      </c>
      <c r="AR70">
        <f t="shared" si="36"/>
        <v>-1.916145860260342E-6</v>
      </c>
      <c r="AS70">
        <f t="shared" si="36"/>
        <v>-9.5906341059467178E-4</v>
      </c>
      <c r="AT70">
        <f t="shared" si="36"/>
        <v>-6.2659328873538515E-4</v>
      </c>
      <c r="AU70">
        <f t="shared" si="23"/>
        <v>-1.5875728451903172E-3</v>
      </c>
      <c r="AW70">
        <v>67</v>
      </c>
      <c r="AX70">
        <f>IF(Z70&gt;0, (R70*SUMPRODUCT(K70:$K$98, X70:$X$98)-K70*$AZ$3)/Z70, 0)</f>
        <v>-9240617894.9107571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0.81092303399999999</v>
      </c>
      <c r="Q71" s="4">
        <f t="shared" si="48"/>
        <v>25</v>
      </c>
      <c r="R71">
        <f t="shared" si="28"/>
        <v>500000</v>
      </c>
      <c r="S71">
        <f t="shared" si="29"/>
        <v>-46072665870.477303</v>
      </c>
      <c r="U71">
        <f t="shared" si="40"/>
        <v>0.81092303399999999</v>
      </c>
      <c r="V71">
        <f t="shared" si="41"/>
        <v>0.01</v>
      </c>
      <c r="W71">
        <f t="shared" si="42"/>
        <v>1.0937049375918305E-9</v>
      </c>
      <c r="X71">
        <f t="shared" si="43"/>
        <v>8.869105262927478E-10</v>
      </c>
      <c r="Y71">
        <f t="shared" si="44"/>
        <v>1.0937049375918305E-11</v>
      </c>
      <c r="Z71">
        <f t="shared" si="45"/>
        <v>1.9585736192316435E-10</v>
      </c>
      <c r="AB71">
        <f t="shared" si="46"/>
        <v>-10.106509418063322</v>
      </c>
      <c r="AC71">
        <f t="shared" si="30"/>
        <v>-9.023670794159095</v>
      </c>
      <c r="AE71">
        <f t="shared" si="31"/>
        <v>0</v>
      </c>
      <c r="AF71">
        <f t="shared" si="32"/>
        <v>0</v>
      </c>
      <c r="AG71">
        <f t="shared" si="32"/>
        <v>-4.8964340480791086E-9</v>
      </c>
      <c r="AH71">
        <f t="shared" si="33"/>
        <v>-4.4345526314637387E-4</v>
      </c>
      <c r="AI71">
        <f t="shared" si="34"/>
        <v>-4.4346015958042197E-4</v>
      </c>
      <c r="AJ71">
        <f t="shared" si="35"/>
        <v>-1.0828386239042267</v>
      </c>
      <c r="AK71">
        <f t="shared" si="22"/>
        <v>-0.70745565926443255</v>
      </c>
      <c r="AL71">
        <f t="shared" si="26"/>
        <v>-1.7907377433282397</v>
      </c>
      <c r="AN71">
        <f t="shared" si="36"/>
        <v>0</v>
      </c>
      <c r="AO71">
        <f t="shared" si="36"/>
        <v>0</v>
      </c>
      <c r="AP71">
        <f t="shared" si="36"/>
        <v>-3.457250194683611E-12</v>
      </c>
      <c r="AQ71">
        <f t="shared" si="36"/>
        <v>-3.1311272240003487E-7</v>
      </c>
      <c r="AR71">
        <f t="shared" si="36"/>
        <v>-3.1311617965022955E-7</v>
      </c>
      <c r="AS71">
        <f t="shared" si="36"/>
        <v>-7.6456539729611347E-4</v>
      </c>
      <c r="AT71">
        <f t="shared" si="36"/>
        <v>-4.9951683035156971E-4</v>
      </c>
      <c r="AU71">
        <f t="shared" si="23"/>
        <v>-1.2643953438273333E-3</v>
      </c>
      <c r="AW71">
        <v>68</v>
      </c>
      <c r="AX71">
        <f>IF(Z71&gt;0, (R71*SUMPRODUCT(K71:$K$98, X71:$X$98)-K71*$AZ$3)/Z71, 0)</f>
        <v>-46072665870.477303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0.81424565900000001</v>
      </c>
      <c r="Q72" s="4">
        <f t="shared" si="48"/>
        <v>25</v>
      </c>
      <c r="R72">
        <f t="shared" si="28"/>
        <v>500000</v>
      </c>
      <c r="S72">
        <f t="shared" si="29"/>
        <v>-234055727862.1936</v>
      </c>
      <c r="U72">
        <f t="shared" si="40"/>
        <v>0.81424565900000001</v>
      </c>
      <c r="V72">
        <f t="shared" si="41"/>
        <v>0.01</v>
      </c>
      <c r="W72">
        <f t="shared" si="42"/>
        <v>1.9585736192316435E-10</v>
      </c>
      <c r="X72">
        <f t="shared" si="43"/>
        <v>1.5947600672912847E-10</v>
      </c>
      <c r="Y72">
        <f t="shared" si="44"/>
        <v>1.9585736192316438E-12</v>
      </c>
      <c r="Z72">
        <f t="shared" si="45"/>
        <v>3.4422781574804246E-11</v>
      </c>
      <c r="AB72">
        <f t="shared" si="46"/>
        <v>-9.023670794159095</v>
      </c>
      <c r="AC72">
        <f t="shared" si="30"/>
        <v>-8.0568491965321147</v>
      </c>
      <c r="AE72">
        <f t="shared" si="31"/>
        <v>0</v>
      </c>
      <c r="AF72">
        <f t="shared" si="32"/>
        <v>0</v>
      </c>
      <c r="AG72">
        <f t="shared" si="32"/>
        <v>-8.6056953937010618E-10</v>
      </c>
      <c r="AH72">
        <f t="shared" si="33"/>
        <v>-7.973800336456423E-5</v>
      </c>
      <c r="AI72">
        <f t="shared" si="34"/>
        <v>-7.9738863934103606E-5</v>
      </c>
      <c r="AJ72">
        <f t="shared" si="35"/>
        <v>-0.96682159762698028</v>
      </c>
      <c r="AK72">
        <f t="shared" ref="AK72:AK98" si="49">G72*SUM(AB72:AB72, AE72:AF72)</f>
        <v>-0.63165695559113666</v>
      </c>
      <c r="AL72">
        <f t="shared" si="26"/>
        <v>-1.5985582920820511</v>
      </c>
      <c r="AN72">
        <f t="shared" si="36"/>
        <v>0</v>
      </c>
      <c r="AO72">
        <f t="shared" si="36"/>
        <v>0</v>
      </c>
      <c r="AP72">
        <f t="shared" si="36"/>
        <v>-5.4252386574887485E-13</v>
      </c>
      <c r="AQ72">
        <f t="shared" si="36"/>
        <v>-5.02687671981792E-8</v>
      </c>
      <c r="AR72">
        <f t="shared" si="36"/>
        <v>-5.0269309722044952E-8</v>
      </c>
      <c r="AS72">
        <f t="shared" si="36"/>
        <v>-6.0950773486360868E-4</v>
      </c>
      <c r="AT72">
        <f t="shared" si="36"/>
        <v>-3.9821183262575153E-4</v>
      </c>
      <c r="AU72">
        <f t="shared" si="23"/>
        <v>-1.0077698367990824E-3</v>
      </c>
      <c r="AW72">
        <v>69</v>
      </c>
      <c r="AX72">
        <f>IF(Z72&gt;0, (R72*SUMPRODUCT(K72:$K$98, X72:$X$98)-K72*$AZ$3)/Z72, 0)</f>
        <v>-234055727862.1936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0.81781076600000002</v>
      </c>
      <c r="Q73" s="4">
        <f t="shared" si="48"/>
        <v>25</v>
      </c>
      <c r="R73">
        <f t="shared" si="28"/>
        <v>500000</v>
      </c>
      <c r="S73">
        <f t="shared" si="29"/>
        <v>-1213655028647.8032</v>
      </c>
      <c r="U73">
        <f t="shared" si="40"/>
        <v>0.81781076600000002</v>
      </c>
      <c r="V73">
        <f t="shared" si="41"/>
        <v>0.01</v>
      </c>
      <c r="W73">
        <f t="shared" si="42"/>
        <v>3.4422781574804246E-11</v>
      </c>
      <c r="X73">
        <f t="shared" si="43"/>
        <v>2.8151321367541347E-11</v>
      </c>
      <c r="Y73">
        <f t="shared" si="44"/>
        <v>3.4422781574804245E-13</v>
      </c>
      <c r="Z73">
        <f t="shared" si="45"/>
        <v>5.9272323915148566E-12</v>
      </c>
      <c r="AB73">
        <f t="shared" si="46"/>
        <v>-8.0568491965321147</v>
      </c>
      <c r="AC73">
        <f t="shared" si="30"/>
        <v>-7.1936153979261501</v>
      </c>
      <c r="AE73">
        <f t="shared" si="31"/>
        <v>0</v>
      </c>
      <c r="AF73">
        <f t="shared" si="32"/>
        <v>0</v>
      </c>
      <c r="AG73">
        <f t="shared" si="32"/>
        <v>-1.4818080978787141E-10</v>
      </c>
      <c r="AH73">
        <f t="shared" si="33"/>
        <v>-1.4075660683770674E-5</v>
      </c>
      <c r="AI73">
        <f t="shared" si="34"/>
        <v>-1.4075808864580461E-5</v>
      </c>
      <c r="AJ73">
        <f t="shared" si="35"/>
        <v>-0.86323379860596461</v>
      </c>
      <c r="AK73">
        <f t="shared" si="49"/>
        <v>-0.56397944375724807</v>
      </c>
      <c r="AL73">
        <f t="shared" si="26"/>
        <v>-1.4272273181720774</v>
      </c>
      <c r="AN73">
        <f t="shared" si="36"/>
        <v>0</v>
      </c>
      <c r="AO73">
        <f t="shared" si="36"/>
        <v>0</v>
      </c>
      <c r="AP73">
        <f t="shared" si="36"/>
        <v>-8.3407829348229975E-14</v>
      </c>
      <c r="AQ73">
        <f t="shared" si="36"/>
        <v>-7.9228903253815795E-9</v>
      </c>
      <c r="AR73">
        <f t="shared" si="36"/>
        <v>-7.9229737332109285E-9</v>
      </c>
      <c r="AS73">
        <f t="shared" si="36"/>
        <v>-4.858959636191964E-4</v>
      </c>
      <c r="AT73">
        <f t="shared" si="36"/>
        <v>-3.1745204570115973E-4</v>
      </c>
      <c r="AU73">
        <f t="shared" si="23"/>
        <v>-8.0335593229408943E-4</v>
      </c>
      <c r="AW73">
        <v>70</v>
      </c>
      <c r="AX73">
        <f>IF(Z73&gt;0, (R73*SUMPRODUCT(K73:$K$98, X73:$X$98)-K73*$AZ$3)/Z73, 0)</f>
        <v>-1213655028647.8032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0.82147716100000001</v>
      </c>
      <c r="Q74" s="4">
        <f t="shared" si="48"/>
        <v>25</v>
      </c>
      <c r="R74">
        <f t="shared" si="28"/>
        <v>500000</v>
      </c>
      <c r="S74">
        <f t="shared" si="29"/>
        <v>-6430111009820.5723</v>
      </c>
      <c r="U74">
        <f t="shared" si="40"/>
        <v>0.82147716100000001</v>
      </c>
      <c r="V74">
        <f t="shared" si="41"/>
        <v>0.01</v>
      </c>
      <c r="W74">
        <f t="shared" si="42"/>
        <v>5.9272323915148566E-12</v>
      </c>
      <c r="X74">
        <f t="shared" si="43"/>
        <v>4.8690860375688647E-12</v>
      </c>
      <c r="Y74">
        <f t="shared" si="44"/>
        <v>5.9272323915148563E-14</v>
      </c>
      <c r="Z74">
        <f t="shared" si="45"/>
        <v>9.9887403003084328E-13</v>
      </c>
      <c r="AB74">
        <f t="shared" si="46"/>
        <v>-7.1936153979261501</v>
      </c>
      <c r="AC74">
        <f t="shared" si="30"/>
        <v>-6.4228708979251703</v>
      </c>
      <c r="AE74">
        <f t="shared" si="31"/>
        <v>0</v>
      </c>
      <c r="AF74">
        <f t="shared" si="32"/>
        <v>0</v>
      </c>
      <c r="AG74">
        <f t="shared" si="32"/>
        <v>-2.4971850750771083E-11</v>
      </c>
      <c r="AH74">
        <f t="shared" si="33"/>
        <v>-2.4345430187844323E-6</v>
      </c>
      <c r="AI74">
        <f t="shared" si="34"/>
        <v>-2.4345679906351829E-6</v>
      </c>
      <c r="AJ74">
        <f t="shared" si="35"/>
        <v>-0.77074450000097983</v>
      </c>
      <c r="AK74">
        <f t="shared" si="49"/>
        <v>-0.50355307785483061</v>
      </c>
      <c r="AL74">
        <f t="shared" si="26"/>
        <v>-1.2743000124238011</v>
      </c>
      <c r="AN74">
        <f t="shared" si="36"/>
        <v>0</v>
      </c>
      <c r="AO74">
        <f t="shared" si="36"/>
        <v>0</v>
      </c>
      <c r="AP74">
        <f t="shared" si="36"/>
        <v>-1.2550110889813606E-14</v>
      </c>
      <c r="AQ74">
        <f t="shared" si="36"/>
        <v>-1.2235290510385078E-9</v>
      </c>
      <c r="AR74">
        <f t="shared" si="36"/>
        <v>-1.2235416011493976E-9</v>
      </c>
      <c r="AS74">
        <f t="shared" si="36"/>
        <v>-3.8735330589894534E-4</v>
      </c>
      <c r="AT74">
        <f t="shared" si="36"/>
        <v>-2.5307082879269288E-4</v>
      </c>
      <c r="AU74">
        <f t="shared" si="23"/>
        <v>-6.4042535823323943E-4</v>
      </c>
      <c r="AW74">
        <v>71</v>
      </c>
      <c r="AX74">
        <f>IF(Z74&gt;0, (R74*SUMPRODUCT(K74:$K$98, X74:$X$98)-K74*$AZ$3)/Z74, 0)</f>
        <v>-6430111009820.5723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0.825360447</v>
      </c>
      <c r="Q75" s="4">
        <f t="shared" si="48"/>
        <v>25</v>
      </c>
      <c r="R75">
        <f t="shared" si="28"/>
        <v>500000</v>
      </c>
      <c r="S75">
        <f t="shared" si="29"/>
        <v>-34871149981517.852</v>
      </c>
      <c r="U75">
        <f t="shared" si="40"/>
        <v>0.825360447</v>
      </c>
      <c r="V75">
        <f t="shared" si="41"/>
        <v>0.01</v>
      </c>
      <c r="W75">
        <f t="shared" si="42"/>
        <v>9.9887403003084328E-13</v>
      </c>
      <c r="X75">
        <f t="shared" si="43"/>
        <v>8.2443111592294818E-13</v>
      </c>
      <c r="Y75">
        <f t="shared" si="44"/>
        <v>9.9887403003084334E-15</v>
      </c>
      <c r="Z75">
        <f t="shared" si="45"/>
        <v>1.6445417380758667E-13</v>
      </c>
      <c r="AB75">
        <f t="shared" si="46"/>
        <v>-6.4228708979251703</v>
      </c>
      <c r="AC75">
        <f t="shared" si="30"/>
        <v>-5.7347061599309592</v>
      </c>
      <c r="AE75">
        <f t="shared" si="31"/>
        <v>0</v>
      </c>
      <c r="AF75">
        <f t="shared" si="32"/>
        <v>0</v>
      </c>
      <c r="AG75">
        <f t="shared" si="32"/>
        <v>-4.1113543451896668E-12</v>
      </c>
      <c r="AH75">
        <f t="shared" si="33"/>
        <v>-4.1221555796147408E-7</v>
      </c>
      <c r="AI75">
        <f t="shared" si="34"/>
        <v>-4.1221966931581929E-7</v>
      </c>
      <c r="AJ75">
        <f t="shared" si="35"/>
        <v>-0.68816473799421107</v>
      </c>
      <c r="AK75">
        <f t="shared" si="49"/>
        <v>-0.44960096285476198</v>
      </c>
      <c r="AL75">
        <f t="shared" si="26"/>
        <v>-1.1377661130686423</v>
      </c>
      <c r="AN75">
        <f t="shared" si="36"/>
        <v>0</v>
      </c>
      <c r="AO75">
        <f t="shared" si="36"/>
        <v>0</v>
      </c>
      <c r="AP75">
        <f t="shared" si="36"/>
        <v>-1.8448612919637007E-15</v>
      </c>
      <c r="AQ75">
        <f t="shared" si="36"/>
        <v>-1.8497080596278791E-10</v>
      </c>
      <c r="AR75">
        <f t="shared" si="36"/>
        <v>-1.8497265082407987E-10</v>
      </c>
      <c r="AS75">
        <f t="shared" si="36"/>
        <v>-3.087956865370342E-4</v>
      </c>
      <c r="AT75">
        <f t="shared" si="36"/>
        <v>-2.0174651551764882E-4</v>
      </c>
      <c r="AU75">
        <f t="shared" si="23"/>
        <v>-5.105423870273338E-4</v>
      </c>
      <c r="AW75">
        <v>72</v>
      </c>
      <c r="AX75">
        <f>IF(Z75&gt;0, (R75*SUMPRODUCT(K75:$K$98, X75:$X$98)-K75*$AZ$3)/Z75, 0)</f>
        <v>-34871149981517.852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0.82947136099999996</v>
      </c>
      <c r="Q76" s="4">
        <f t="shared" si="48"/>
        <v>25</v>
      </c>
      <c r="R76">
        <f t="shared" si="28"/>
        <v>500000</v>
      </c>
      <c r="S76">
        <f t="shared" si="29"/>
        <v>-193952652533386.22</v>
      </c>
      <c r="U76">
        <f t="shared" si="40"/>
        <v>0.82947136099999996</v>
      </c>
      <c r="V76">
        <f t="shared" si="41"/>
        <v>0.01</v>
      </c>
      <c r="W76">
        <f t="shared" si="42"/>
        <v>1.6445417380758667E-13</v>
      </c>
      <c r="X76">
        <f t="shared" si="43"/>
        <v>1.3641002737030946E-13</v>
      </c>
      <c r="Y76">
        <f t="shared" si="44"/>
        <v>1.6445417380758667E-15</v>
      </c>
      <c r="Z76">
        <f t="shared" si="45"/>
        <v>2.6399604699201343E-14</v>
      </c>
      <c r="AB76">
        <f t="shared" si="46"/>
        <v>-5.7347061599309592</v>
      </c>
      <c r="AC76">
        <f t="shared" si="30"/>
        <v>-5.1202733572429482</v>
      </c>
      <c r="AE76">
        <f t="shared" si="31"/>
        <v>0</v>
      </c>
      <c r="AF76">
        <f t="shared" si="32"/>
        <v>0</v>
      </c>
      <c r="AG76">
        <f t="shared" si="32"/>
        <v>-6.5999011748003357E-13</v>
      </c>
      <c r="AH76">
        <f t="shared" si="33"/>
        <v>-6.8205013685154722E-8</v>
      </c>
      <c r="AI76">
        <f t="shared" si="34"/>
        <v>-6.8205673675272202E-8</v>
      </c>
      <c r="AJ76">
        <f t="shared" si="35"/>
        <v>-0.61443280268801104</v>
      </c>
      <c r="AK76">
        <f t="shared" si="49"/>
        <v>-0.40142943119516716</v>
      </c>
      <c r="AL76">
        <f t="shared" si="26"/>
        <v>-1.015862302088852</v>
      </c>
      <c r="AN76">
        <f t="shared" si="36"/>
        <v>0</v>
      </c>
      <c r="AO76">
        <f t="shared" si="36"/>
        <v>0</v>
      </c>
      <c r="AP76">
        <f t="shared" si="36"/>
        <v>-2.6442238602028087E-16</v>
      </c>
      <c r="AQ76">
        <f t="shared" si="36"/>
        <v>-2.7326064405381227E-11</v>
      </c>
      <c r="AR76">
        <f t="shared" si="36"/>
        <v>-2.7326328827767249E-11</v>
      </c>
      <c r="AS76">
        <f t="shared" si="36"/>
        <v>-2.4617003108506007E-4</v>
      </c>
      <c r="AT76">
        <f t="shared" si="36"/>
        <v>-1.6083108701790748E-4</v>
      </c>
      <c r="AU76">
        <f t="shared" si="23"/>
        <v>-4.0700114542929641E-4</v>
      </c>
      <c r="AW76">
        <v>73</v>
      </c>
      <c r="AX76">
        <f>IF(Z76&gt;0, (R76*SUMPRODUCT(K76:$K$98, X76:$X$98)-K76*$AZ$3)/Z76, 0)</f>
        <v>-193952652533386.22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0.83365815200000004</v>
      </c>
      <c r="Q77" s="4">
        <f t="shared" si="48"/>
        <v>25</v>
      </c>
      <c r="R77">
        <f t="shared" si="28"/>
        <v>500000</v>
      </c>
      <c r="S77">
        <f t="shared" si="29"/>
        <v>-1107649764965226.3</v>
      </c>
      <c r="U77">
        <f t="shared" si="40"/>
        <v>0.83365815200000004</v>
      </c>
      <c r="V77">
        <f t="shared" si="41"/>
        <v>0.01</v>
      </c>
      <c r="W77">
        <f t="shared" si="42"/>
        <v>2.6399604699201343E-14</v>
      </c>
      <c r="X77">
        <f t="shared" si="43"/>
        <v>2.200824566706671E-14</v>
      </c>
      <c r="Y77">
        <f t="shared" si="44"/>
        <v>2.6399604699201344E-16</v>
      </c>
      <c r="Z77">
        <f t="shared" si="45"/>
        <v>4.1273629851426193E-15</v>
      </c>
      <c r="AB77">
        <f t="shared" si="46"/>
        <v>-5.1202733572429482</v>
      </c>
      <c r="AC77">
        <f t="shared" si="30"/>
        <v>-4.571672640419397</v>
      </c>
      <c r="AE77">
        <f t="shared" si="31"/>
        <v>0</v>
      </c>
      <c r="AF77">
        <f t="shared" si="32"/>
        <v>0</v>
      </c>
      <c r="AG77">
        <f t="shared" si="32"/>
        <v>-1.0318407462856549E-13</v>
      </c>
      <c r="AH77">
        <f t="shared" si="33"/>
        <v>-1.1004122833533354E-8</v>
      </c>
      <c r="AI77">
        <f t="shared" si="34"/>
        <v>-1.1004226017607983E-8</v>
      </c>
      <c r="AJ77">
        <f t="shared" si="35"/>
        <v>-0.54860071682355116</v>
      </c>
      <c r="AK77">
        <f t="shared" si="49"/>
        <v>-0.3584191350070064</v>
      </c>
      <c r="AL77">
        <f t="shared" si="26"/>
        <v>-0.90701986283478353</v>
      </c>
      <c r="AN77">
        <f t="shared" si="36"/>
        <v>0</v>
      </c>
      <c r="AO77">
        <f t="shared" si="36"/>
        <v>0</v>
      </c>
      <c r="AP77">
        <f t="shared" si="36"/>
        <v>-3.6910968288375044E-17</v>
      </c>
      <c r="AQ77">
        <f t="shared" si="36"/>
        <v>-3.9363906728053213E-12</v>
      </c>
      <c r="AR77">
        <f t="shared" si="36"/>
        <v>-3.9364275837736097E-12</v>
      </c>
      <c r="AS77">
        <f t="shared" si="36"/>
        <v>-1.962452416668577E-4</v>
      </c>
      <c r="AT77">
        <f t="shared" si="36"/>
        <v>-1.2821355789460114E-4</v>
      </c>
      <c r="AU77">
        <f t="shared" si="23"/>
        <v>-3.2445880349788641E-4</v>
      </c>
      <c r="AW77">
        <v>74</v>
      </c>
      <c r="AX77">
        <f>IF(Z77&gt;0, (R77*SUMPRODUCT(K77:$K$98, X77:$X$98)-K77*$AZ$3)/Z77, 0)</f>
        <v>-1107649764965226.3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0.83803355999999996</v>
      </c>
      <c r="Q78" s="4">
        <f t="shared" si="48"/>
        <v>25</v>
      </c>
      <c r="R78">
        <f t="shared" si="28"/>
        <v>500000</v>
      </c>
      <c r="S78">
        <f t="shared" si="29"/>
        <v>-6507838207133576</v>
      </c>
      <c r="U78">
        <f t="shared" si="40"/>
        <v>0.83803355999999996</v>
      </c>
      <c r="V78">
        <f t="shared" si="41"/>
        <v>0.01</v>
      </c>
      <c r="W78">
        <f t="shared" si="42"/>
        <v>4.1273629851426193E-15</v>
      </c>
      <c r="X78">
        <f t="shared" si="43"/>
        <v>3.4588686958512961E-15</v>
      </c>
      <c r="Y78">
        <f t="shared" si="44"/>
        <v>4.1273629851426193E-17</v>
      </c>
      <c r="Z78">
        <f t="shared" si="45"/>
        <v>6.2722065943989707E-16</v>
      </c>
      <c r="AB78">
        <f t="shared" si="46"/>
        <v>-4.571672640419397</v>
      </c>
      <c r="AC78">
        <f t="shared" si="30"/>
        <v>-4.0818505718064788</v>
      </c>
      <c r="AE78">
        <f t="shared" si="31"/>
        <v>0</v>
      </c>
      <c r="AF78">
        <f t="shared" si="32"/>
        <v>0</v>
      </c>
      <c r="AG78">
        <f t="shared" si="32"/>
        <v>-1.5680516485997426E-14</v>
      </c>
      <c r="AH78">
        <f t="shared" si="33"/>
        <v>-1.729434347925648E-9</v>
      </c>
      <c r="AI78">
        <f t="shared" si="34"/>
        <v>-1.7294500284421339E-9</v>
      </c>
      <c r="AJ78">
        <f t="shared" si="35"/>
        <v>-0.48982206861291822</v>
      </c>
      <c r="AK78">
        <f t="shared" si="49"/>
        <v>-0.32001708482935781</v>
      </c>
      <c r="AL78">
        <f t="shared" si="26"/>
        <v>-0.80983915517172611</v>
      </c>
      <c r="AN78">
        <f t="shared" si="36"/>
        <v>0</v>
      </c>
      <c r="AO78">
        <f t="shared" si="36"/>
        <v>0</v>
      </c>
      <c r="AP78">
        <f t="shared" si="36"/>
        <v>-5.0082396854796885E-18</v>
      </c>
      <c r="AQ78">
        <f t="shared" si="36"/>
        <v>-5.523683956741792E-13</v>
      </c>
      <c r="AR78">
        <f t="shared" si="36"/>
        <v>-5.5237340391386469E-13</v>
      </c>
      <c r="AS78">
        <f t="shared" si="36"/>
        <v>-1.5644550516187472E-4</v>
      </c>
      <c r="AT78">
        <f t="shared" si="36"/>
        <v>-1.0221106337314384E-4</v>
      </c>
      <c r="AU78">
        <f t="shared" si="23"/>
        <v>-2.5865656908739197E-4</v>
      </c>
      <c r="AW78">
        <v>75</v>
      </c>
      <c r="AX78">
        <f>IF(Z78&gt;0, (R78*SUMPRODUCT(K78:$K$98, X78:$X$98)-K78*$AZ$3)/Z78, 0)</f>
        <v>-6507838207133576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0.84243849400000004</v>
      </c>
      <c r="Q79" s="4">
        <f t="shared" si="48"/>
        <v>25</v>
      </c>
      <c r="R79">
        <f t="shared" si="28"/>
        <v>500000</v>
      </c>
      <c r="S79">
        <f t="shared" si="29"/>
        <v>-3.9377273825049E+16</v>
      </c>
      <c r="U79">
        <f t="shared" si="40"/>
        <v>0.84243849400000004</v>
      </c>
      <c r="V79">
        <f t="shared" si="41"/>
        <v>0.01</v>
      </c>
      <c r="W79">
        <f t="shared" si="42"/>
        <v>6.2722065943989707E-16</v>
      </c>
      <c r="X79">
        <f t="shared" si="43"/>
        <v>5.2839482774423381E-16</v>
      </c>
      <c r="Y79">
        <f t="shared" si="44"/>
        <v>6.2722065943989704E-18</v>
      </c>
      <c r="Z79">
        <f t="shared" si="45"/>
        <v>9.2553625101264283E-17</v>
      </c>
      <c r="AB79">
        <f t="shared" si="46"/>
        <v>-4.0818505718064788</v>
      </c>
      <c r="AC79">
        <f t="shared" si="30"/>
        <v>-3.6445094391134121</v>
      </c>
      <c r="AE79">
        <f t="shared" si="31"/>
        <v>0</v>
      </c>
      <c r="AF79">
        <f t="shared" si="32"/>
        <v>0</v>
      </c>
      <c r="AG79">
        <f t="shared" si="32"/>
        <v>-2.3138406275316069E-15</v>
      </c>
      <c r="AH79">
        <f t="shared" si="33"/>
        <v>-2.6419741387211689E-10</v>
      </c>
      <c r="AI79">
        <f t="shared" si="34"/>
        <v>-2.6419972771274445E-10</v>
      </c>
      <c r="AJ79">
        <f t="shared" si="35"/>
        <v>-0.43734113269306674</v>
      </c>
      <c r="AK79">
        <f t="shared" si="49"/>
        <v>-0.28572954002645357</v>
      </c>
      <c r="AL79">
        <f t="shared" si="26"/>
        <v>-0.72307067298371996</v>
      </c>
      <c r="AN79">
        <f t="shared" si="36"/>
        <v>0</v>
      </c>
      <c r="AO79">
        <f t="shared" si="36"/>
        <v>0</v>
      </c>
      <c r="AP79">
        <f t="shared" si="36"/>
        <v>-6.5984231285566851E-19</v>
      </c>
      <c r="AQ79">
        <f t="shared" si="36"/>
        <v>-7.5341676754045405E-14</v>
      </c>
      <c r="AR79">
        <f t="shared" si="36"/>
        <v>-7.5342336596358264E-14</v>
      </c>
      <c r="AS79">
        <f t="shared" si="36"/>
        <v>-1.2471739888626751E-4</v>
      </c>
      <c r="AT79">
        <f t="shared" si="36"/>
        <v>-8.1482033939118406E-5</v>
      </c>
      <c r="AU79">
        <f t="shared" si="23"/>
        <v>-2.0619943290072824E-4</v>
      </c>
      <c r="AW79">
        <v>76</v>
      </c>
      <c r="AX79">
        <f>IF(Z79&gt;0, (R79*SUMPRODUCT(K79:$K$98, X79:$X$98)-K79*$AZ$3)/Z79, 0)</f>
        <v>-3.9377273825049E+16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0.84677131100000003</v>
      </c>
      <c r="Q80" s="4">
        <f t="shared" si="48"/>
        <v>25</v>
      </c>
      <c r="R80">
        <f t="shared" si="28"/>
        <v>500000</v>
      </c>
      <c r="S80">
        <f t="shared" si="29"/>
        <v>-2.454695385848104E+17</v>
      </c>
      <c r="U80">
        <f t="shared" si="40"/>
        <v>0.84677131100000003</v>
      </c>
      <c r="V80">
        <f t="shared" si="41"/>
        <v>0.01</v>
      </c>
      <c r="W80">
        <f t="shared" si="42"/>
        <v>9.2553625101264283E-17</v>
      </c>
      <c r="X80">
        <f t="shared" si="43"/>
        <v>7.8371754464800064E-17</v>
      </c>
      <c r="Y80">
        <f t="shared" si="44"/>
        <v>9.2553625101264282E-19</v>
      </c>
      <c r="Z80">
        <f t="shared" si="45"/>
        <v>1.3256334385451576E-17</v>
      </c>
      <c r="AB80">
        <f t="shared" si="46"/>
        <v>-3.6445094391134121</v>
      </c>
      <c r="AC80">
        <f t="shared" si="30"/>
        <v>-3.2540262849227544</v>
      </c>
      <c r="AE80">
        <f t="shared" si="31"/>
        <v>0</v>
      </c>
      <c r="AF80">
        <f t="shared" si="32"/>
        <v>0</v>
      </c>
      <c r="AG80">
        <f t="shared" si="32"/>
        <v>-3.3140835963628941E-16</v>
      </c>
      <c r="AH80">
        <f t="shared" si="33"/>
        <v>-3.9185877232400032E-11</v>
      </c>
      <c r="AI80">
        <f t="shared" si="34"/>
        <v>-3.9186208640759665E-11</v>
      </c>
      <c r="AJ80">
        <f t="shared" si="35"/>
        <v>-0.39048315419065771</v>
      </c>
      <c r="AK80">
        <f t="shared" si="49"/>
        <v>-0.25511566073793884</v>
      </c>
      <c r="AL80">
        <f t="shared" si="26"/>
        <v>-0.64559881496778271</v>
      </c>
      <c r="AN80">
        <f t="shared" si="36"/>
        <v>0</v>
      </c>
      <c r="AO80">
        <f t="shared" si="36"/>
        <v>0</v>
      </c>
      <c r="AP80">
        <f t="shared" si="36"/>
        <v>-8.4382454836647541E-20</v>
      </c>
      <c r="AQ80">
        <f t="shared" si="36"/>
        <v>-9.97742036267976E-15</v>
      </c>
      <c r="AR80">
        <f t="shared" si="36"/>
        <v>-9.9775047451345947E-15</v>
      </c>
      <c r="AS80">
        <f t="shared" si="36"/>
        <v>-9.9423946816327733E-5</v>
      </c>
      <c r="AT80">
        <f t="shared" si="36"/>
        <v>-6.4956978586678263E-5</v>
      </c>
      <c r="AU80">
        <f t="shared" si="23"/>
        <v>-1.6438092541298349E-4</v>
      </c>
      <c r="AW80">
        <v>77</v>
      </c>
      <c r="AX80">
        <f>IF(Z80&gt;0, (R80*SUMPRODUCT(K80:$K$98, X80:$X$98)-K80*$AZ$3)/Z80, 0)</f>
        <v>-2.454695385848104E+17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0.85120774200000004</v>
      </c>
      <c r="Q81" s="4">
        <f t="shared" si="48"/>
        <v>25</v>
      </c>
      <c r="R81">
        <f t="shared" si="28"/>
        <v>500000</v>
      </c>
      <c r="S81">
        <f t="shared" si="29"/>
        <v>-1.5791171210666209E+18</v>
      </c>
      <c r="U81">
        <f t="shared" si="40"/>
        <v>0.85120774200000004</v>
      </c>
      <c r="V81">
        <f t="shared" si="41"/>
        <v>0.01</v>
      </c>
      <c r="W81">
        <f t="shared" si="42"/>
        <v>1.3256334385451576E-17</v>
      </c>
      <c r="X81">
        <f t="shared" si="43"/>
        <v>1.1283894459437194E-17</v>
      </c>
      <c r="Y81">
        <f t="shared" si="44"/>
        <v>1.3256334385451577E-19</v>
      </c>
      <c r="Z81">
        <f t="shared" si="45"/>
        <v>1.8398765821598664E-18</v>
      </c>
      <c r="AB81">
        <f t="shared" si="46"/>
        <v>-3.2540262849227544</v>
      </c>
      <c r="AC81">
        <f t="shared" si="30"/>
        <v>-2.9053806115381824</v>
      </c>
      <c r="AE81">
        <f t="shared" si="31"/>
        <v>0</v>
      </c>
      <c r="AF81">
        <f t="shared" si="32"/>
        <v>0</v>
      </c>
      <c r="AG81">
        <f t="shared" si="32"/>
        <v>-4.5996914553996659E-17</v>
      </c>
      <c r="AH81">
        <f t="shared" si="33"/>
        <v>-5.6419472297185967E-12</v>
      </c>
      <c r="AI81">
        <f t="shared" si="34"/>
        <v>-5.6419932266331507E-12</v>
      </c>
      <c r="AJ81">
        <f t="shared" si="35"/>
        <v>-0.34864567338457197</v>
      </c>
      <c r="AK81">
        <f t="shared" si="49"/>
        <v>-0.22778183994459283</v>
      </c>
      <c r="AL81">
        <f t="shared" si="26"/>
        <v>-0.5764275133348068</v>
      </c>
      <c r="AN81">
        <f t="shared" si="36"/>
        <v>0</v>
      </c>
      <c r="AO81">
        <f t="shared" si="36"/>
        <v>0</v>
      </c>
      <c r="AP81">
        <f t="shared" si="36"/>
        <v>-1.0456813787822617E-20</v>
      </c>
      <c r="AQ81">
        <f t="shared" si="36"/>
        <v>-1.2826249793914236E-15</v>
      </c>
      <c r="AR81">
        <f t="shared" si="36"/>
        <v>-1.2826354362052115E-15</v>
      </c>
      <c r="AS81">
        <f t="shared" si="36"/>
        <v>-7.9260161683947491E-5</v>
      </c>
      <c r="AT81">
        <f t="shared" si="36"/>
        <v>-5.1783305633513685E-5</v>
      </c>
      <c r="AU81">
        <f t="shared" si="23"/>
        <v>-1.3104346731874383E-4</v>
      </c>
      <c r="AW81">
        <v>78</v>
      </c>
      <c r="AX81">
        <f>IF(Z81&gt;0, (R81*SUMPRODUCT(K81:$K$98, X81:$X$98)-K81*$AZ$3)/Z81, 0)</f>
        <v>-1.5791171210666209E+18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0.85572183800000001</v>
      </c>
      <c r="Q82" s="4">
        <f t="shared" si="48"/>
        <v>25</v>
      </c>
      <c r="R82">
        <f t="shared" si="28"/>
        <v>500000</v>
      </c>
      <c r="S82">
        <f t="shared" si="29"/>
        <v>-1.0500039469950003E+19</v>
      </c>
      <c r="U82">
        <f t="shared" si="40"/>
        <v>0.85572183800000001</v>
      </c>
      <c r="V82">
        <f t="shared" si="41"/>
        <v>0.01</v>
      </c>
      <c r="W82">
        <f t="shared" si="42"/>
        <v>1.8398765821598664E-18</v>
      </c>
      <c r="X82">
        <f t="shared" si="43"/>
        <v>1.5744225705789989E-18</v>
      </c>
      <c r="Y82">
        <f t="shared" si="44"/>
        <v>1.8398765821598665E-20</v>
      </c>
      <c r="Z82">
        <f t="shared" si="45"/>
        <v>2.4705524575926881E-19</v>
      </c>
      <c r="AB82">
        <f t="shared" si="46"/>
        <v>-2.9053806115381824</v>
      </c>
      <c r="AC82">
        <f t="shared" si="30"/>
        <v>-2.5940898317305208</v>
      </c>
      <c r="AE82">
        <f t="shared" si="31"/>
        <v>0</v>
      </c>
      <c r="AF82">
        <f t="shared" si="32"/>
        <v>0</v>
      </c>
      <c r="AG82">
        <f t="shared" si="32"/>
        <v>-6.1763811439817205E-18</v>
      </c>
      <c r="AH82">
        <f t="shared" si="33"/>
        <v>-7.8721128528949943E-13</v>
      </c>
      <c r="AI82">
        <f t="shared" si="34"/>
        <v>-7.8721746167064339E-13</v>
      </c>
      <c r="AJ82">
        <f t="shared" si="35"/>
        <v>-0.31129077980766162</v>
      </c>
      <c r="AK82">
        <f t="shared" si="49"/>
        <v>-0.20337664280767279</v>
      </c>
      <c r="AL82">
        <f t="shared" si="26"/>
        <v>-0.51466742261612164</v>
      </c>
      <c r="AN82">
        <f t="shared" si="36"/>
        <v>0</v>
      </c>
      <c r="AO82">
        <f t="shared" si="36"/>
        <v>0</v>
      </c>
      <c r="AP82">
        <f t="shared" si="36"/>
        <v>-1.2536801212545345E-21</v>
      </c>
      <c r="AQ82">
        <f t="shared" si="36"/>
        <v>-1.5978792703820199E-16</v>
      </c>
      <c r="AR82">
        <f t="shared" si="36"/>
        <v>-1.5978918071832323E-16</v>
      </c>
      <c r="AS82">
        <f t="shared" si="36"/>
        <v>-6.3185715628148549E-5</v>
      </c>
      <c r="AT82">
        <f t="shared" si="36"/>
        <v>-4.1281334210390496E-5</v>
      </c>
      <c r="AU82">
        <f t="shared" si="23"/>
        <v>-1.0446704983869884E-4</v>
      </c>
      <c r="AW82">
        <v>79</v>
      </c>
      <c r="AX82">
        <f>IF(Z82&gt;0, (R82*SUMPRODUCT(K82:$K$98, X82:$X$98)-K82*$AZ$3)/Z82, 0)</f>
        <v>-1.0500039469950003E+19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0.86028443099999996</v>
      </c>
      <c r="Q83" s="4">
        <f t="shared" si="48"/>
        <v>25</v>
      </c>
      <c r="R83">
        <f t="shared" si="28"/>
        <v>500000</v>
      </c>
      <c r="S83">
        <f t="shared" si="29"/>
        <v>-7.2273785739835007E+19</v>
      </c>
      <c r="U83">
        <f t="shared" si="40"/>
        <v>0.86028443099999996</v>
      </c>
      <c r="V83">
        <f t="shared" si="41"/>
        <v>0.01</v>
      </c>
      <c r="W83">
        <f t="shared" si="42"/>
        <v>2.4705524575926881E-19</v>
      </c>
      <c r="X83">
        <f t="shared" si="43"/>
        <v>2.1253778152357772E-19</v>
      </c>
      <c r="Y83">
        <f t="shared" si="44"/>
        <v>2.4705524575926883E-21</v>
      </c>
      <c r="Z83">
        <f t="shared" si="45"/>
        <v>3.2046911778098407E-20</v>
      </c>
      <c r="AB83">
        <f t="shared" si="46"/>
        <v>-2.5940898317305208</v>
      </c>
      <c r="AC83">
        <f t="shared" si="30"/>
        <v>-2.3161516354736791</v>
      </c>
      <c r="AE83">
        <f t="shared" si="31"/>
        <v>0</v>
      </c>
      <c r="AF83">
        <f t="shared" si="32"/>
        <v>0</v>
      </c>
      <c r="AG83">
        <f t="shared" si="32"/>
        <v>-8.0117279445246015E-19</v>
      </c>
      <c r="AH83">
        <f t="shared" si="33"/>
        <v>-1.0626889076178886E-13</v>
      </c>
      <c r="AI83">
        <f t="shared" si="34"/>
        <v>-1.0626969193458331E-13</v>
      </c>
      <c r="AJ83">
        <f t="shared" si="35"/>
        <v>-0.27793819625684169</v>
      </c>
      <c r="AK83">
        <f t="shared" si="49"/>
        <v>-0.18158628822113648</v>
      </c>
      <c r="AL83">
        <f t="shared" si="26"/>
        <v>-0.45952448447808442</v>
      </c>
      <c r="AN83">
        <f t="shared" si="36"/>
        <v>0</v>
      </c>
      <c r="AO83">
        <f t="shared" si="36"/>
        <v>0</v>
      </c>
      <c r="AP83">
        <f t="shared" si="36"/>
        <v>-1.4519806274332234E-22</v>
      </c>
      <c r="AQ83">
        <f t="shared" si="36"/>
        <v>-1.9259312317311932E-17</v>
      </c>
      <c r="AR83">
        <f t="shared" si="36"/>
        <v>-1.9259457515374674E-17</v>
      </c>
      <c r="AS83">
        <f t="shared" si="36"/>
        <v>-5.0371265647440022E-5</v>
      </c>
      <c r="AT83">
        <f t="shared" si="36"/>
        <v>-3.29092268896608E-5</v>
      </c>
      <c r="AU83">
        <f t="shared" si="23"/>
        <v>-8.3280492537120087E-5</v>
      </c>
      <c r="AW83">
        <v>80</v>
      </c>
      <c r="AX83">
        <f>IF(Z83&gt;0, (R83*SUMPRODUCT(K83:$K$98, X83:$X$98)-K83*$AZ$3)/Z83, 0)</f>
        <v>-7.2273785739835007E+19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0.86486670799999998</v>
      </c>
      <c r="Q84" s="4">
        <f t="shared" si="48"/>
        <v>25</v>
      </c>
      <c r="R84">
        <f t="shared" si="28"/>
        <v>500000</v>
      </c>
      <c r="S84">
        <f t="shared" si="29"/>
        <v>-5.1569142638026634E+20</v>
      </c>
      <c r="U84">
        <f t="shared" si="40"/>
        <v>0.86486670799999998</v>
      </c>
      <c r="V84">
        <f t="shared" si="41"/>
        <v>0.01</v>
      </c>
      <c r="W84">
        <f t="shared" si="42"/>
        <v>3.2046911778098407E-20</v>
      </c>
      <c r="X84">
        <f t="shared" si="43"/>
        <v>2.7716307091090394E-20</v>
      </c>
      <c r="Y84">
        <f t="shared" si="44"/>
        <v>3.2046911778098409E-22</v>
      </c>
      <c r="Z84">
        <f t="shared" si="45"/>
        <v>4.0101355692270286E-21</v>
      </c>
      <c r="AB84">
        <f t="shared" si="46"/>
        <v>-2.3161516354736791</v>
      </c>
      <c r="AC84">
        <f t="shared" si="30"/>
        <v>-2.0679925316729277</v>
      </c>
      <c r="AE84">
        <f t="shared" si="31"/>
        <v>0</v>
      </c>
      <c r="AF84">
        <f t="shared" si="32"/>
        <v>0</v>
      </c>
      <c r="AG84">
        <f t="shared" si="32"/>
        <v>-1.0025338923067571E-19</v>
      </c>
      <c r="AH84">
        <f t="shared" si="33"/>
        <v>-1.3858153545545197E-14</v>
      </c>
      <c r="AI84">
        <f t="shared" si="34"/>
        <v>-1.3858253798934428E-14</v>
      </c>
      <c r="AJ84">
        <f t="shared" si="35"/>
        <v>-0.24815910380075135</v>
      </c>
      <c r="AK84">
        <f t="shared" si="49"/>
        <v>-0.16213061448315755</v>
      </c>
      <c r="AL84">
        <f t="shared" si="26"/>
        <v>-0.41028971828392274</v>
      </c>
      <c r="AN84">
        <f t="shared" si="36"/>
        <v>0</v>
      </c>
      <c r="AO84">
        <f t="shared" si="36"/>
        <v>0</v>
      </c>
      <c r="AP84">
        <f t="shared" si="36"/>
        <v>-1.6222421056334358E-23</v>
      </c>
      <c r="AQ84">
        <f t="shared" si="36"/>
        <v>-2.2424459023713324E-18</v>
      </c>
      <c r="AR84">
        <f t="shared" si="36"/>
        <v>-2.242462124792389E-18</v>
      </c>
      <c r="AS84">
        <f t="shared" si="36"/>
        <v>-4.0155664578635197E-5</v>
      </c>
      <c r="AT84">
        <f t="shared" si="36"/>
        <v>-2.6235034191374994E-5</v>
      </c>
      <c r="AU84">
        <f t="shared" si="23"/>
        <v>-6.6390698770012427E-5</v>
      </c>
      <c r="AW84">
        <v>81</v>
      </c>
      <c r="AX84">
        <f>IF(Z84&gt;0, (R84*SUMPRODUCT(K84:$K$98, X84:$X$98)-K84*$AZ$3)/Z84, 0)</f>
        <v>-5.1569142638026634E+20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0.86947332300000002</v>
      </c>
      <c r="Q85" s="4">
        <f t="shared" si="48"/>
        <v>25</v>
      </c>
      <c r="R85">
        <f t="shared" si="28"/>
        <v>500000</v>
      </c>
      <c r="S85">
        <f t="shared" si="29"/>
        <v>-3.820222916739083E+21</v>
      </c>
      <c r="U85">
        <f t="shared" si="40"/>
        <v>0.86947332300000002</v>
      </c>
      <c r="V85">
        <f t="shared" si="41"/>
        <v>0.01</v>
      </c>
      <c r="W85">
        <f t="shared" si="42"/>
        <v>4.0101355692270286E-21</v>
      </c>
      <c r="X85">
        <f t="shared" si="43"/>
        <v>3.4867058990563212E-21</v>
      </c>
      <c r="Y85">
        <f t="shared" si="44"/>
        <v>4.0101355692270287E-23</v>
      </c>
      <c r="Z85">
        <f t="shared" si="45"/>
        <v>4.8332831447843711E-22</v>
      </c>
      <c r="AB85">
        <f t="shared" si="46"/>
        <v>-2.0679925316729277</v>
      </c>
      <c r="AC85">
        <f t="shared" si="30"/>
        <v>-1.8464219032793998</v>
      </c>
      <c r="AE85">
        <f t="shared" si="31"/>
        <v>0</v>
      </c>
      <c r="AF85">
        <f t="shared" si="32"/>
        <v>0</v>
      </c>
      <c r="AG85">
        <f t="shared" si="32"/>
        <v>-1.2083207861960927E-20</v>
      </c>
      <c r="AH85">
        <f t="shared" si="33"/>
        <v>-1.7433529495281607E-15</v>
      </c>
      <c r="AI85">
        <f t="shared" si="34"/>
        <v>-1.7433650327360227E-15</v>
      </c>
      <c r="AJ85">
        <f t="shared" si="35"/>
        <v>-0.22157062839352792</v>
      </c>
      <c r="AK85">
        <f t="shared" si="49"/>
        <v>-0.14475947721710494</v>
      </c>
      <c r="AL85">
        <f t="shared" si="26"/>
        <v>-0.36633010561063462</v>
      </c>
      <c r="AN85">
        <f t="shared" si="36"/>
        <v>0</v>
      </c>
      <c r="AO85">
        <f t="shared" si="36"/>
        <v>0</v>
      </c>
      <c r="AP85">
        <f t="shared" si="36"/>
        <v>-1.7457450917989369E-24</v>
      </c>
      <c r="AQ85">
        <f t="shared" si="36"/>
        <v>-2.5187432755278938E-19</v>
      </c>
      <c r="AR85">
        <f t="shared" si="36"/>
        <v>-2.5187607329788119E-19</v>
      </c>
      <c r="AS85">
        <f t="shared" si="36"/>
        <v>-3.2011849951080345E-5</v>
      </c>
      <c r="AT85">
        <f t="shared" si="36"/>
        <v>-2.0914408634705829E-5</v>
      </c>
      <c r="AU85">
        <f t="shared" si="23"/>
        <v>-5.2926258585786424E-5</v>
      </c>
      <c r="AW85">
        <v>82</v>
      </c>
      <c r="AX85">
        <f>IF(Z85&gt;0, (R85*SUMPRODUCT(K85:$K$98, X85:$X$98)-K85*$AZ$3)/Z85, 0)</f>
        <v>-3.820222916739083E+21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0.874112687</v>
      </c>
      <c r="Q86" s="4">
        <f t="shared" si="48"/>
        <v>25</v>
      </c>
      <c r="R86">
        <f t="shared" si="28"/>
        <v>500000</v>
      </c>
      <c r="S86">
        <f t="shared" si="29"/>
        <v>-2.9433017560058867E+22</v>
      </c>
      <c r="U86">
        <f t="shared" si="40"/>
        <v>0.874112687</v>
      </c>
      <c r="V86">
        <f t="shared" si="41"/>
        <v>0.01</v>
      </c>
      <c r="W86">
        <f t="shared" si="42"/>
        <v>4.8332831447843711E-22</v>
      </c>
      <c r="X86">
        <f t="shared" si="43"/>
        <v>4.2248341167192766E-22</v>
      </c>
      <c r="Y86">
        <f t="shared" si="44"/>
        <v>4.8332831447843712E-24</v>
      </c>
      <c r="Z86">
        <f t="shared" si="45"/>
        <v>5.6011619661725078E-23</v>
      </c>
      <c r="AB86">
        <f t="shared" si="46"/>
        <v>-1.8464219032793998</v>
      </c>
      <c r="AC86">
        <f t="shared" si="30"/>
        <v>-1.6485909850708926</v>
      </c>
      <c r="AE86">
        <f t="shared" si="31"/>
        <v>0</v>
      </c>
      <c r="AF86">
        <f t="shared" si="32"/>
        <v>0</v>
      </c>
      <c r="AG86">
        <f t="shared" si="32"/>
        <v>-1.4002904915431269E-21</v>
      </c>
      <c r="AH86">
        <f t="shared" si="33"/>
        <v>-2.1124170583596383E-16</v>
      </c>
      <c r="AI86">
        <f t="shared" si="34"/>
        <v>-2.1124310612645537E-16</v>
      </c>
      <c r="AJ86">
        <f t="shared" si="35"/>
        <v>-0.19783091820850718</v>
      </c>
      <c r="AK86">
        <f t="shared" si="49"/>
        <v>-0.12924953322955801</v>
      </c>
      <c r="AL86">
        <f t="shared" si="26"/>
        <v>-0.32708045143806541</v>
      </c>
      <c r="AN86">
        <f t="shared" si="36"/>
        <v>0</v>
      </c>
      <c r="AO86">
        <f t="shared" si="36"/>
        <v>0</v>
      </c>
      <c r="AP86">
        <f t="shared" si="36"/>
        <v>-1.8063366774242603E-25</v>
      </c>
      <c r="AQ86">
        <f t="shared" si="36"/>
        <v>-2.7249605946596976E-20</v>
      </c>
      <c r="AR86">
        <f t="shared" si="36"/>
        <v>-2.7249786580264718E-20</v>
      </c>
      <c r="AS86">
        <f t="shared" si="36"/>
        <v>-2.5519650790083197E-5</v>
      </c>
      <c r="AT86">
        <f t="shared" si="36"/>
        <v>-1.6672838516187687E-5</v>
      </c>
      <c r="AU86">
        <f t="shared" si="23"/>
        <v>-4.2192489306270915E-5</v>
      </c>
      <c r="AW86">
        <v>83</v>
      </c>
      <c r="AX86">
        <f>IF(Z86&gt;0, (R86*SUMPRODUCT(K86:$K$98, X86:$X$98)-K86*$AZ$3)/Z86, 0)</f>
        <v>-2.9433017560058867E+22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0.87875849299999997</v>
      </c>
      <c r="Q87" s="4">
        <f t="shared" si="48"/>
        <v>25</v>
      </c>
      <c r="R87">
        <f t="shared" si="28"/>
        <v>500000</v>
      </c>
      <c r="S87">
        <f t="shared" si="29"/>
        <v>-2.362380794098579E+23</v>
      </c>
      <c r="U87">
        <f t="shared" si="40"/>
        <v>0.87875849299999997</v>
      </c>
      <c r="V87">
        <f t="shared" si="41"/>
        <v>0.01</v>
      </c>
      <c r="W87">
        <f t="shared" si="42"/>
        <v>5.6011619661725078E-23</v>
      </c>
      <c r="X87">
        <f t="shared" si="43"/>
        <v>4.9220686484426697E-23</v>
      </c>
      <c r="Y87">
        <f t="shared" si="44"/>
        <v>5.6011619661725079E-25</v>
      </c>
      <c r="Z87">
        <f t="shared" si="45"/>
        <v>6.2308169806811301E-24</v>
      </c>
      <c r="AB87">
        <f t="shared" si="46"/>
        <v>-1.6485909850708926</v>
      </c>
      <c r="AC87">
        <f t="shared" si="30"/>
        <v>-1.4719562366704397</v>
      </c>
      <c r="AE87">
        <f t="shared" si="31"/>
        <v>0</v>
      </c>
      <c r="AF87">
        <f t="shared" si="32"/>
        <v>0</v>
      </c>
      <c r="AG87">
        <f t="shared" si="32"/>
        <v>-1.5577042451702826E-22</v>
      </c>
      <c r="AH87">
        <f t="shared" si="33"/>
        <v>-2.4610343242213348E-17</v>
      </c>
      <c r="AI87">
        <f t="shared" si="34"/>
        <v>-2.4610499012637865E-17</v>
      </c>
      <c r="AJ87">
        <f t="shared" si="35"/>
        <v>-0.1766347484004529</v>
      </c>
      <c r="AK87">
        <f t="shared" si="49"/>
        <v>-0.1154013689549625</v>
      </c>
      <c r="AL87">
        <f t="shared" si="26"/>
        <v>-0.29203611735541546</v>
      </c>
      <c r="AN87">
        <f t="shared" si="36"/>
        <v>0</v>
      </c>
      <c r="AO87">
        <f t="shared" si="36"/>
        <v>0</v>
      </c>
      <c r="AP87">
        <f t="shared" si="36"/>
        <v>-1.7941036977325686E-26</v>
      </c>
      <c r="AQ87">
        <f t="shared" si="36"/>
        <v>-2.8345244580428035E-21</v>
      </c>
      <c r="AR87">
        <f t="shared" si="36"/>
        <v>-2.8345423990797807E-21</v>
      </c>
      <c r="AS87">
        <f t="shared" si="36"/>
        <v>-2.0344109367094391E-5</v>
      </c>
      <c r="AT87">
        <f t="shared" si="36"/>
        <v>-1.3291484786501661E-5</v>
      </c>
      <c r="AU87">
        <f t="shared" si="23"/>
        <v>-3.3635594153596059E-5</v>
      </c>
      <c r="AW87">
        <v>84</v>
      </c>
      <c r="AX87">
        <f>IF(Z87&gt;0, (R87*SUMPRODUCT(K87:$K$98, X87:$X$98)-K87*$AZ$3)/Z87, 0)</f>
        <v>-2.362380794098579E+23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0.88338371900000001</v>
      </c>
      <c r="Q88" s="4">
        <f t="shared" si="48"/>
        <v>25</v>
      </c>
      <c r="R88">
        <f t="shared" si="28"/>
        <v>500000</v>
      </c>
      <c r="S88">
        <f t="shared" si="29"/>
        <v>-1.9783737965493709E+24</v>
      </c>
      <c r="U88">
        <f t="shared" si="40"/>
        <v>0.88338371900000001</v>
      </c>
      <c r="V88">
        <f t="shared" si="41"/>
        <v>0.01</v>
      </c>
      <c r="W88">
        <f t="shared" si="42"/>
        <v>6.2308169806811301E-24</v>
      </c>
      <c r="X88">
        <f t="shared" si="43"/>
        <v>5.504202276802448E-24</v>
      </c>
      <c r="Y88">
        <f t="shared" si="44"/>
        <v>6.2308169806811305E-26</v>
      </c>
      <c r="Z88">
        <f t="shared" si="45"/>
        <v>6.643065340718708E-25</v>
      </c>
      <c r="AB88">
        <f t="shared" si="46"/>
        <v>-1.4719562366704397</v>
      </c>
      <c r="AC88">
        <f t="shared" si="30"/>
        <v>-1.3142466398843211</v>
      </c>
      <c r="AE88">
        <f t="shared" si="31"/>
        <v>0</v>
      </c>
      <c r="AF88">
        <f t="shared" si="32"/>
        <v>0</v>
      </c>
      <c r="AG88">
        <f t="shared" si="32"/>
        <v>-1.6607663351796769E-23</v>
      </c>
      <c r="AH88">
        <f t="shared" si="33"/>
        <v>-2.752101138401224E-18</v>
      </c>
      <c r="AI88">
        <f t="shared" si="34"/>
        <v>-2.7521177460645759E-18</v>
      </c>
      <c r="AJ88">
        <f t="shared" si="35"/>
        <v>-0.15770959678611862</v>
      </c>
      <c r="AK88">
        <f t="shared" si="49"/>
        <v>-0.10303693656693079</v>
      </c>
      <c r="AL88">
        <f t="shared" si="26"/>
        <v>-0.26074653335304943</v>
      </c>
      <c r="AN88">
        <f t="shared" si="36"/>
        <v>0</v>
      </c>
      <c r="AO88">
        <f t="shared" si="36"/>
        <v>0</v>
      </c>
      <c r="AP88">
        <f t="shared" si="36"/>
        <v>-1.7078630712553081E-27</v>
      </c>
      <c r="AQ88">
        <f t="shared" si="36"/>
        <v>-2.8301464228118715E-22</v>
      </c>
      <c r="AR88">
        <f t="shared" si="36"/>
        <v>-2.8301635014425843E-22</v>
      </c>
      <c r="AS88">
        <f t="shared" si="36"/>
        <v>-1.6218199431676007E-5</v>
      </c>
      <c r="AT88">
        <f t="shared" si="36"/>
        <v>-1.0595890295361655E-5</v>
      </c>
      <c r="AU88">
        <f t="shared" si="23"/>
        <v>-2.6814089727037663E-5</v>
      </c>
      <c r="AW88">
        <v>85</v>
      </c>
      <c r="AX88">
        <f>IF(Z88&gt;0, (R88*SUMPRODUCT(K88:$K$98, X88:$X$98)-K88*$AZ$3)/Z88, 0)</f>
        <v>-1.9783737965493709E+24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0.88875356999999999</v>
      </c>
      <c r="Q89" s="4">
        <f t="shared" si="48"/>
        <v>25</v>
      </c>
      <c r="R89">
        <f t="shared" si="28"/>
        <v>500000</v>
      </c>
      <c r="S89">
        <f t="shared" si="29"/>
        <v>-1.7446592195799009E+25</v>
      </c>
      <c r="U89">
        <f t="shared" si="40"/>
        <v>0.88875356999999999</v>
      </c>
      <c r="V89">
        <f t="shared" si="41"/>
        <v>0.01</v>
      </c>
      <c r="W89">
        <f t="shared" si="42"/>
        <v>6.643065340718708E-25</v>
      </c>
      <c r="X89">
        <f t="shared" si="43"/>
        <v>5.9040480373070185E-25</v>
      </c>
      <c r="Y89">
        <f t="shared" si="44"/>
        <v>6.6430653407187078E-27</v>
      </c>
      <c r="Z89">
        <f t="shared" si="45"/>
        <v>6.7258665000450255E-26</v>
      </c>
      <c r="AB89">
        <f t="shared" si="46"/>
        <v>-1.3142466398843211</v>
      </c>
      <c r="AC89">
        <f t="shared" si="30"/>
        <v>-1.1734344998967154</v>
      </c>
      <c r="AE89">
        <f t="shared" si="31"/>
        <v>0</v>
      </c>
      <c r="AF89">
        <f t="shared" si="32"/>
        <v>0</v>
      </c>
      <c r="AG89">
        <f t="shared" si="32"/>
        <v>-1.6814666250112563E-24</v>
      </c>
      <c r="AH89">
        <f t="shared" si="33"/>
        <v>-2.9520240186535091E-19</v>
      </c>
      <c r="AI89">
        <f t="shared" si="34"/>
        <v>-2.9520408333197591E-19</v>
      </c>
      <c r="AJ89">
        <f t="shared" si="35"/>
        <v>-0.14081213998760567</v>
      </c>
      <c r="AK89">
        <f t="shared" si="49"/>
        <v>-9.1997264791902483E-2</v>
      </c>
      <c r="AL89">
        <f t="shared" si="26"/>
        <v>-0.23280940477950815</v>
      </c>
      <c r="AN89">
        <f t="shared" si="36"/>
        <v>0</v>
      </c>
      <c r="AO89">
        <f t="shared" si="36"/>
        <v>0</v>
      </c>
      <c r="AP89">
        <f t="shared" si="36"/>
        <v>-1.5438842758342456E-28</v>
      </c>
      <c r="AQ89">
        <f t="shared" si="36"/>
        <v>-2.710481074373785E-23</v>
      </c>
      <c r="AR89">
        <f t="shared" si="36"/>
        <v>-2.7104965132165435E-23</v>
      </c>
      <c r="AS89">
        <f t="shared" si="36"/>
        <v>-1.292904929183353E-5</v>
      </c>
      <c r="AT89">
        <f t="shared" si="36"/>
        <v>-8.4469788706645825E-6</v>
      </c>
      <c r="AU89">
        <f t="shared" si="23"/>
        <v>-2.1376028162498114E-5</v>
      </c>
      <c r="AW89">
        <v>86</v>
      </c>
      <c r="AX89">
        <f>IF(Z89&gt;0, (R89*SUMPRODUCT(K89:$K$98, X89:$X$98)-K89*$AZ$3)/Z89, 0)</f>
        <v>-1.7446592195799009E+25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0.89409425099999995</v>
      </c>
      <c r="Q90" s="4">
        <f t="shared" si="48"/>
        <v>25</v>
      </c>
      <c r="R90">
        <f t="shared" si="28"/>
        <v>500000</v>
      </c>
      <c r="S90">
        <f t="shared" si="29"/>
        <v>-1.6242315630666532E+26</v>
      </c>
      <c r="U90">
        <f t="shared" si="40"/>
        <v>0.89409425099999995</v>
      </c>
      <c r="V90">
        <f t="shared" si="41"/>
        <v>0.01</v>
      </c>
      <c r="W90">
        <f t="shared" si="42"/>
        <v>6.7258665000450255E-26</v>
      </c>
      <c r="X90">
        <f t="shared" si="43"/>
        <v>6.0135585706837478E-26</v>
      </c>
      <c r="Y90">
        <f t="shared" si="44"/>
        <v>6.725866500045026E-28</v>
      </c>
      <c r="Z90">
        <f t="shared" si="45"/>
        <v>6.4504926436082739E-27</v>
      </c>
      <c r="AB90">
        <f t="shared" si="46"/>
        <v>-1.1734344998967154</v>
      </c>
      <c r="AC90">
        <f t="shared" si="30"/>
        <v>-1.0477093749077815</v>
      </c>
      <c r="AE90">
        <f t="shared" si="31"/>
        <v>0</v>
      </c>
      <c r="AF90">
        <f t="shared" si="32"/>
        <v>0</v>
      </c>
      <c r="AG90">
        <f t="shared" si="32"/>
        <v>-1.6126231609020685E-25</v>
      </c>
      <c r="AH90">
        <f t="shared" si="33"/>
        <v>-3.006779285341874E-20</v>
      </c>
      <c r="AI90">
        <f t="shared" si="34"/>
        <v>-3.0067954115734833E-20</v>
      </c>
      <c r="AJ90">
        <f t="shared" si="35"/>
        <v>-0.12572512498893396</v>
      </c>
      <c r="AK90">
        <f t="shared" si="49"/>
        <v>-8.2140414992770083E-2</v>
      </c>
      <c r="AL90">
        <f t="shared" si="26"/>
        <v>-0.20786553998170404</v>
      </c>
      <c r="AN90">
        <f t="shared" si="36"/>
        <v>0</v>
      </c>
      <c r="AO90">
        <f t="shared" si="36"/>
        <v>0</v>
      </c>
      <c r="AP90">
        <f t="shared" si="36"/>
        <v>-1.3220301593143398E-29</v>
      </c>
      <c r="AQ90">
        <f t="shared" si="36"/>
        <v>-2.4649608129155304E-24</v>
      </c>
      <c r="AR90">
        <f t="shared" si="36"/>
        <v>-2.4649740332171234E-24</v>
      </c>
      <c r="AS90">
        <f t="shared" si="36"/>
        <v>-1.0306958938005072E-5</v>
      </c>
      <c r="AT90">
        <f t="shared" si="36"/>
        <v>-6.7338798394966385E-6</v>
      </c>
      <c r="AU90">
        <f t="shared" si="23"/>
        <v>-1.7040838777501709E-5</v>
      </c>
      <c r="AW90">
        <v>87</v>
      </c>
      <c r="AX90">
        <f>IF(Z90&gt;0, (R90*SUMPRODUCT(K90:$K$98, X90:$X$98)-K90*$AZ$3)/Z90, 0)</f>
        <v>-1.6242315630666532E+26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0.89939914200000004</v>
      </c>
      <c r="Q91" s="4">
        <f t="shared" si="48"/>
        <v>25</v>
      </c>
      <c r="R91">
        <f t="shared" si="28"/>
        <v>500000</v>
      </c>
      <c r="S91">
        <f t="shared" si="29"/>
        <v>-1.6006545464923565E+27</v>
      </c>
      <c r="U91">
        <f t="shared" si="40"/>
        <v>0.89939914200000004</v>
      </c>
      <c r="V91">
        <f t="shared" si="41"/>
        <v>0.01</v>
      </c>
      <c r="W91">
        <f t="shared" si="42"/>
        <v>6.4504926436082739E-27</v>
      </c>
      <c r="X91">
        <f t="shared" si="43"/>
        <v>5.8015675491385937E-27</v>
      </c>
      <c r="Y91">
        <f t="shared" si="44"/>
        <v>6.4504926436082741E-29</v>
      </c>
      <c r="Z91">
        <f t="shared" si="45"/>
        <v>5.8442016803359744E-28</v>
      </c>
      <c r="AB91">
        <f t="shared" si="46"/>
        <v>-1.0477093749077815</v>
      </c>
      <c r="AC91">
        <f t="shared" si="30"/>
        <v>-0.93545479902480466</v>
      </c>
      <c r="AE91">
        <f t="shared" si="31"/>
        <v>0</v>
      </c>
      <c r="AF91">
        <f t="shared" si="32"/>
        <v>0</v>
      </c>
      <c r="AG91">
        <f t="shared" si="32"/>
        <v>-1.4610504200839936E-26</v>
      </c>
      <c r="AH91">
        <f t="shared" si="33"/>
        <v>-2.9007837745692967E-21</v>
      </c>
      <c r="AI91">
        <f t="shared" si="34"/>
        <v>-2.9007983850734977E-21</v>
      </c>
      <c r="AJ91">
        <f t="shared" si="35"/>
        <v>-0.11225457588297683</v>
      </c>
      <c r="AK91">
        <f t="shared" si="49"/>
        <v>-7.3339656243544715E-2</v>
      </c>
      <c r="AL91">
        <f t="shared" si="26"/>
        <v>-0.18559423212652154</v>
      </c>
      <c r="AN91">
        <f t="shared" si="36"/>
        <v>0</v>
      </c>
      <c r="AO91">
        <f t="shared" si="36"/>
        <v>0</v>
      </c>
      <c r="AP91">
        <f t="shared" si="36"/>
        <v>-1.0694380958549626E-30</v>
      </c>
      <c r="AQ91">
        <f t="shared" si="36"/>
        <v>-2.1232728410454297E-25</v>
      </c>
      <c r="AR91">
        <f t="shared" si="36"/>
        <v>-2.1232835354263882E-25</v>
      </c>
      <c r="AS91">
        <f t="shared" si="36"/>
        <v>-8.2166445615474149E-6</v>
      </c>
      <c r="AT91">
        <f t="shared" si="36"/>
        <v>-5.3682077802109675E-6</v>
      </c>
      <c r="AU91">
        <f t="shared" si="23"/>
        <v>-1.3584852341758383E-5</v>
      </c>
      <c r="AW91">
        <v>88</v>
      </c>
      <c r="AX91">
        <f>IF(Z91&gt;0, (R91*SUMPRODUCT(K91:$K$98, X91:$X$98)-K91*$AZ$3)/Z91, 0)</f>
        <v>-1.6006545464923565E+27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0.90466162100000003</v>
      </c>
      <c r="Q92" s="4">
        <f t="shared" si="48"/>
        <v>25</v>
      </c>
      <c r="R92">
        <f t="shared" si="28"/>
        <v>500000</v>
      </c>
      <c r="S92">
        <f t="shared" si="29"/>
        <v>-1.6746929831916082E+28</v>
      </c>
      <c r="U92">
        <f t="shared" si="40"/>
        <v>0.90466162100000003</v>
      </c>
      <c r="V92">
        <f t="shared" si="41"/>
        <v>0.01</v>
      </c>
      <c r="W92">
        <f t="shared" si="42"/>
        <v>5.8442016803359744E-28</v>
      </c>
      <c r="X92">
        <f t="shared" si="43"/>
        <v>5.2870249655836663E-28</v>
      </c>
      <c r="Y92">
        <f t="shared" si="44"/>
        <v>5.8442016803359743E-30</v>
      </c>
      <c r="Z92">
        <f t="shared" si="45"/>
        <v>4.9873469794894827E-29</v>
      </c>
      <c r="AB92">
        <f t="shared" si="46"/>
        <v>-0.93545479902480466</v>
      </c>
      <c r="AC92">
        <f t="shared" si="30"/>
        <v>-0.83522749912928984</v>
      </c>
      <c r="AE92">
        <f t="shared" si="31"/>
        <v>0</v>
      </c>
      <c r="AF92">
        <f t="shared" si="32"/>
        <v>0</v>
      </c>
      <c r="AG92">
        <f t="shared" si="32"/>
        <v>-1.2468367448723707E-27</v>
      </c>
      <c r="AH92">
        <f t="shared" si="33"/>
        <v>-2.6435124827918329E-22</v>
      </c>
      <c r="AI92">
        <f t="shared" si="34"/>
        <v>-2.6435249511592815E-22</v>
      </c>
      <c r="AJ92">
        <f t="shared" si="35"/>
        <v>-0.10022729989551482</v>
      </c>
      <c r="AK92">
        <f t="shared" si="49"/>
        <v>-6.5481835931736329E-2</v>
      </c>
      <c r="AL92">
        <f t="shared" si="26"/>
        <v>-0.16570913582725116</v>
      </c>
      <c r="AN92">
        <f t="shared" si="36"/>
        <v>0</v>
      </c>
      <c r="AO92">
        <f t="shared" si="36"/>
        <v>0</v>
      </c>
      <c r="AP92">
        <f t="shared" si="36"/>
        <v>-8.1485815661704558E-32</v>
      </c>
      <c r="AQ92">
        <f t="shared" si="36"/>
        <v>-1.7276421452773277E-26</v>
      </c>
      <c r="AR92">
        <f t="shared" si="36"/>
        <v>-1.7276502938588939E-26</v>
      </c>
      <c r="AS92">
        <f t="shared" si="36"/>
        <v>-6.5502587384784743E-6</v>
      </c>
      <c r="AT92">
        <f t="shared" si="36"/>
        <v>-4.279502375805935E-6</v>
      </c>
      <c r="AU92">
        <f t="shared" si="23"/>
        <v>-1.082976111428441E-5</v>
      </c>
      <c r="AW92">
        <v>89</v>
      </c>
      <c r="AX92">
        <f>IF(Z92&gt;0, (R92*SUMPRODUCT(K92:$K$98, X92:$X$98)-K92*$AZ$3)/Z92, 0)</f>
        <v>-1.6746929831916082E+28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0.90987524600000003</v>
      </c>
      <c r="Q93" s="4">
        <f t="shared" si="48"/>
        <v>25</v>
      </c>
      <c r="R93">
        <f t="shared" si="28"/>
        <v>500000</v>
      </c>
      <c r="S93">
        <f t="shared" si="29"/>
        <v>-1.8661668429401537E+29</v>
      </c>
      <c r="U93">
        <f t="shared" si="40"/>
        <v>0.90987524600000003</v>
      </c>
      <c r="V93">
        <f t="shared" si="41"/>
        <v>0.01</v>
      </c>
      <c r="W93">
        <f t="shared" si="42"/>
        <v>4.9873469794894827E-29</v>
      </c>
      <c r="X93">
        <f t="shared" si="43"/>
        <v>4.5378635598503501E-29</v>
      </c>
      <c r="Y93">
        <f t="shared" si="44"/>
        <v>4.9873469794894828E-31</v>
      </c>
      <c r="Z93">
        <f t="shared" si="45"/>
        <v>3.9960994984423783E-30</v>
      </c>
      <c r="AB93">
        <f t="shared" si="46"/>
        <v>-0.83522749912928984</v>
      </c>
      <c r="AC93">
        <f t="shared" si="30"/>
        <v>-0.74573883850829448</v>
      </c>
      <c r="AE93">
        <f t="shared" si="31"/>
        <v>0</v>
      </c>
      <c r="AF93">
        <f t="shared" si="32"/>
        <v>0</v>
      </c>
      <c r="AG93">
        <f t="shared" si="32"/>
        <v>-9.9902487461059458E-29</v>
      </c>
      <c r="AH93">
        <f t="shared" si="33"/>
        <v>-2.268931779925175E-23</v>
      </c>
      <c r="AI93">
        <f t="shared" si="34"/>
        <v>-2.2689417701739212E-23</v>
      </c>
      <c r="AJ93">
        <f t="shared" si="35"/>
        <v>-8.9488660620995364E-2</v>
      </c>
      <c r="AK93">
        <f t="shared" si="49"/>
        <v>-5.8465924939050291E-2</v>
      </c>
      <c r="AL93">
        <f t="shared" si="26"/>
        <v>-0.14795458556004565</v>
      </c>
      <c r="AN93">
        <f t="shared" si="36"/>
        <v>0</v>
      </c>
      <c r="AO93">
        <f t="shared" si="36"/>
        <v>0</v>
      </c>
      <c r="AP93">
        <f t="shared" si="36"/>
        <v>-5.8294919056994865E-33</v>
      </c>
      <c r="AQ93">
        <f t="shared" si="36"/>
        <v>-1.3239629744768587E-27</v>
      </c>
      <c r="AR93">
        <f t="shared" si="36"/>
        <v>-1.3239688039687645E-27</v>
      </c>
      <c r="AS93">
        <f t="shared" si="36"/>
        <v>-5.2218261626901086E-6</v>
      </c>
      <c r="AT93">
        <f t="shared" si="36"/>
        <v>-3.4115930929575369E-6</v>
      </c>
      <c r="AU93">
        <f t="shared" si="23"/>
        <v>-8.6334192556476451E-6</v>
      </c>
      <c r="AW93">
        <v>90</v>
      </c>
      <c r="AX93">
        <f>IF(Z93&gt;0, (R93*SUMPRODUCT(K93:$K$98, X93:$X$98)-K93*$AZ$3)/Z93, 0)</f>
        <v>-1.8661668429401537E+29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0.91506238500000003</v>
      </c>
      <c r="Q94" s="4">
        <f t="shared" si="48"/>
        <v>25</v>
      </c>
      <c r="R94">
        <f t="shared" si="28"/>
        <v>500000</v>
      </c>
      <c r="S94">
        <f t="shared" si="29"/>
        <v>-2.2234766818803645E+30</v>
      </c>
      <c r="U94">
        <f t="shared" si="40"/>
        <v>0.91506238500000003</v>
      </c>
      <c r="V94">
        <f t="shared" si="41"/>
        <v>0.01</v>
      </c>
      <c r="W94">
        <f t="shared" si="42"/>
        <v>3.9960994984423783E-30</v>
      </c>
      <c r="X94">
        <f t="shared" si="43"/>
        <v>3.656680337741987E-30</v>
      </c>
      <c r="Y94">
        <f t="shared" si="44"/>
        <v>3.9960994984423784E-32</v>
      </c>
      <c r="Z94">
        <f t="shared" si="45"/>
        <v>2.9945816571596761E-31</v>
      </c>
      <c r="AB94">
        <f t="shared" si="46"/>
        <v>-0.74573883850829448</v>
      </c>
      <c r="AC94">
        <f t="shared" si="30"/>
        <v>-0.66583824866812003</v>
      </c>
      <c r="AE94">
        <f t="shared" si="31"/>
        <v>0</v>
      </c>
      <c r="AF94">
        <f t="shared" si="32"/>
        <v>0</v>
      </c>
      <c r="AG94">
        <f t="shared" si="32"/>
        <v>-7.4864541428991904E-30</v>
      </c>
      <c r="AH94">
        <f t="shared" si="33"/>
        <v>-1.8283401688709935E-24</v>
      </c>
      <c r="AI94">
        <f t="shared" si="34"/>
        <v>-1.8283476553251365E-24</v>
      </c>
      <c r="AJ94">
        <f t="shared" si="35"/>
        <v>-7.9900589840174452E-2</v>
      </c>
      <c r="AK94">
        <f t="shared" si="49"/>
        <v>-5.2201718695580615E-2</v>
      </c>
      <c r="AL94">
        <f t="shared" si="26"/>
        <v>-0.13210230853575505</v>
      </c>
      <c r="AN94">
        <f t="shared" si="36"/>
        <v>0</v>
      </c>
      <c r="AO94">
        <f t="shared" si="36"/>
        <v>0</v>
      </c>
      <c r="AP94">
        <f t="shared" si="36"/>
        <v>-3.9004305363832479E-34</v>
      </c>
      <c r="AQ94">
        <f t="shared" si="36"/>
        <v>-9.5256227974420852E-29</v>
      </c>
      <c r="AR94">
        <f t="shared" si="36"/>
        <v>-9.5256618017474495E-29</v>
      </c>
      <c r="AS94">
        <f t="shared" si="36"/>
        <v>-4.1628078465322942E-6</v>
      </c>
      <c r="AT94">
        <f t="shared" si="36"/>
        <v>-2.7197011264010977E-6</v>
      </c>
      <c r="AU94">
        <f t="shared" si="23"/>
        <v>-6.882508972933391E-6</v>
      </c>
      <c r="AW94">
        <v>91</v>
      </c>
      <c r="AX94">
        <f>IF(Z94&gt;0, (R94*SUMPRODUCT(K94:$K$98, X94:$X$98)-K94*$AZ$3)/Z94, 0)</f>
        <v>-2.2234766818803645E+30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0.92024934599999997</v>
      </c>
      <c r="Q95" s="4">
        <f t="shared" si="48"/>
        <v>25</v>
      </c>
      <c r="R95">
        <f t="shared" si="28"/>
        <v>500000</v>
      </c>
      <c r="S95">
        <f t="shared" si="29"/>
        <v>-2.8462056246715362E+31</v>
      </c>
      <c r="U95">
        <f t="shared" si="40"/>
        <v>0.92024934599999997</v>
      </c>
      <c r="V95">
        <f t="shared" si="41"/>
        <v>0.01</v>
      </c>
      <c r="W95">
        <f t="shared" si="42"/>
        <v>2.9945816571596761E-31</v>
      </c>
      <c r="X95">
        <f t="shared" si="43"/>
        <v>2.7557618115447881E-31</v>
      </c>
      <c r="Y95">
        <f t="shared" si="44"/>
        <v>2.9945816571596763E-33</v>
      </c>
      <c r="Z95">
        <f t="shared" si="45"/>
        <v>2.0887402904329127E-32</v>
      </c>
      <c r="AB95">
        <f t="shared" si="46"/>
        <v>-0.66583824866812003</v>
      </c>
      <c r="AC95">
        <f t="shared" si="30"/>
        <v>-0.59449843631082144</v>
      </c>
      <c r="AE95">
        <f t="shared" si="31"/>
        <v>0</v>
      </c>
      <c r="AF95">
        <f t="shared" si="32"/>
        <v>0</v>
      </c>
      <c r="AG95">
        <f t="shared" si="32"/>
        <v>-5.2218507260822814E-31</v>
      </c>
      <c r="AH95">
        <f t="shared" si="33"/>
        <v>-1.377880905772394E-25</v>
      </c>
      <c r="AI95">
        <f t="shared" si="34"/>
        <v>-1.37788612762312E-25</v>
      </c>
      <c r="AJ95">
        <f t="shared" si="35"/>
        <v>-7.1339812357298582E-2</v>
      </c>
      <c r="AK95">
        <f t="shared" si="49"/>
        <v>-4.6608677406768405E-2</v>
      </c>
      <c r="AL95">
        <f t="shared" si="26"/>
        <v>-0.11794848976406699</v>
      </c>
      <c r="AN95">
        <f t="shared" si="36"/>
        <v>0</v>
      </c>
      <c r="AO95">
        <f t="shared" si="36"/>
        <v>0</v>
      </c>
      <c r="AP95">
        <f t="shared" si="36"/>
        <v>-2.4290855428062713E-35</v>
      </c>
      <c r="AQ95">
        <f t="shared" si="36"/>
        <v>-6.4095868754019865E-30</v>
      </c>
      <c r="AR95">
        <f t="shared" si="36"/>
        <v>-6.4096111662574149E-30</v>
      </c>
      <c r="AS95">
        <f t="shared" si="36"/>
        <v>-3.3185649286768908E-6</v>
      </c>
      <c r="AT95">
        <f t="shared" si="36"/>
        <v>-2.1681290867355688E-6</v>
      </c>
      <c r="AU95">
        <f t="shared" si="23"/>
        <v>-5.4866940154124596E-6</v>
      </c>
      <c r="AW95">
        <v>92</v>
      </c>
      <c r="AX95">
        <f>IF(Z95&gt;0, (R95*SUMPRODUCT(K95:$K$98, X95:$X$98)-K95*$AZ$3)/Z95, 0)</f>
        <v>-2.8462056246715362E+31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0.92543648599999995</v>
      </c>
      <c r="Q96" s="4">
        <f t="shared" si="48"/>
        <v>25</v>
      </c>
      <c r="R96">
        <f t="shared" si="28"/>
        <v>500000</v>
      </c>
      <c r="S96">
        <f t="shared" si="29"/>
        <v>-3.9360543820897905E+32</v>
      </c>
      <c r="U96">
        <f t="shared" si="40"/>
        <v>0.92543648599999995</v>
      </c>
      <c r="V96">
        <f t="shared" si="41"/>
        <v>0.01</v>
      </c>
      <c r="W96">
        <f t="shared" si="42"/>
        <v>2.0887402904329127E-32</v>
      </c>
      <c r="X96">
        <f t="shared" si="43"/>
        <v>1.9329964745448541E-32</v>
      </c>
      <c r="Y96">
        <f t="shared" si="44"/>
        <v>2.0887402904329126E-34</v>
      </c>
      <c r="Z96">
        <f t="shared" si="45"/>
        <v>1.3485641298372952E-33</v>
      </c>
      <c r="AB96">
        <f t="shared" si="46"/>
        <v>-0.59449843631082144</v>
      </c>
      <c r="AC96">
        <f t="shared" si="30"/>
        <v>-0.53080217527751905</v>
      </c>
      <c r="AE96">
        <f t="shared" si="31"/>
        <v>0</v>
      </c>
      <c r="AF96">
        <f t="shared" si="32"/>
        <v>0</v>
      </c>
      <c r="AG96">
        <f t="shared" si="32"/>
        <v>-3.3714103245932379E-32</v>
      </c>
      <c r="AH96">
        <f t="shared" si="33"/>
        <v>-9.6649823727242706E-27</v>
      </c>
      <c r="AI96">
        <f t="shared" si="34"/>
        <v>-9.6650160868275164E-27</v>
      </c>
      <c r="AJ96">
        <f t="shared" si="35"/>
        <v>-6.3696261033302393E-2</v>
      </c>
      <c r="AK96">
        <f t="shared" si="49"/>
        <v>-4.1614890541757502E-2</v>
      </c>
      <c r="AL96">
        <f t="shared" si="26"/>
        <v>-0.10531115157505989</v>
      </c>
      <c r="AN96">
        <f t="shared" si="36"/>
        <v>0</v>
      </c>
      <c r="AO96">
        <f t="shared" si="36"/>
        <v>0</v>
      </c>
      <c r="AP96">
        <f t="shared" si="36"/>
        <v>-1.4002705218765214E-36</v>
      </c>
      <c r="AQ96">
        <f t="shared" si="36"/>
        <v>-4.0142221230857823E-31</v>
      </c>
      <c r="AR96">
        <f t="shared" si="36"/>
        <v>-4.014236125791001E-31</v>
      </c>
      <c r="AS96">
        <f t="shared" si="36"/>
        <v>-2.6455396433967594E-6</v>
      </c>
      <c r="AT96">
        <f t="shared" si="36"/>
        <v>-1.7284192336858803E-6</v>
      </c>
      <c r="AU96">
        <f t="shared" si="23"/>
        <v>-4.3739588770826397E-6</v>
      </c>
      <c r="AW96">
        <v>93</v>
      </c>
      <c r="AX96">
        <f>IF(Z96&gt;0, (R96*SUMPRODUCT(K96:$K$98, X96:$X$98)-K96*$AZ$3)/Z96, 0)</f>
        <v>-3.9360543820897905E+32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0.93062362499999995</v>
      </c>
      <c r="Q97" s="4">
        <f t="shared" si="48"/>
        <v>25</v>
      </c>
      <c r="R97">
        <f t="shared" si="28"/>
        <v>500000</v>
      </c>
      <c r="S97">
        <f t="shared" si="29"/>
        <v>-5.9187417044624597E+33</v>
      </c>
      <c r="U97">
        <f t="shared" si="40"/>
        <v>0.93062362499999995</v>
      </c>
      <c r="V97">
        <f t="shared" si="41"/>
        <v>0.01</v>
      </c>
      <c r="W97">
        <f t="shared" si="42"/>
        <v>1.3485641298372952E-33</v>
      </c>
      <c r="X97">
        <f t="shared" si="43"/>
        <v>1.2550056390541542E-33</v>
      </c>
      <c r="Y97">
        <f t="shared" si="44"/>
        <v>1.3485641298372952E-35</v>
      </c>
      <c r="Z97">
        <f t="shared" si="45"/>
        <v>8.0072849484768041E-35</v>
      </c>
      <c r="AB97">
        <f t="shared" si="46"/>
        <v>-0.53080217527751905</v>
      </c>
      <c r="AC97">
        <f t="shared" si="30"/>
        <v>-0.47393051364064198</v>
      </c>
      <c r="AE97">
        <f t="shared" si="31"/>
        <v>0</v>
      </c>
      <c r="AF97">
        <f t="shared" si="32"/>
        <v>0</v>
      </c>
      <c r="AG97">
        <f t="shared" si="32"/>
        <v>-2.0018212371192011E-33</v>
      </c>
      <c r="AH97">
        <f t="shared" si="33"/>
        <v>-6.2750281952707706E-28</v>
      </c>
      <c r="AI97">
        <f t="shared" si="34"/>
        <v>-6.2750482134831418E-28</v>
      </c>
      <c r="AJ97">
        <f t="shared" si="35"/>
        <v>-5.6871661636877069E-2</v>
      </c>
      <c r="AK97">
        <f t="shared" si="49"/>
        <v>-3.715615226942634E-2</v>
      </c>
      <c r="AL97">
        <f t="shared" si="26"/>
        <v>-9.4027813906303409E-2</v>
      </c>
      <c r="AN97">
        <f t="shared" si="36"/>
        <v>0</v>
      </c>
      <c r="AO97">
        <f t="shared" si="36"/>
        <v>0</v>
      </c>
      <c r="AP97">
        <f t="shared" si="36"/>
        <v>-7.4234810364630496E-38</v>
      </c>
      <c r="AQ97">
        <f t="shared" si="36"/>
        <v>-2.3270086233024463E-32</v>
      </c>
      <c r="AR97">
        <f t="shared" si="36"/>
        <v>-2.3270160467834829E-32</v>
      </c>
      <c r="AS97">
        <f t="shared" si="36"/>
        <v>-2.1090080065344038E-6</v>
      </c>
      <c r="AT97">
        <f t="shared" si="36"/>
        <v>-1.37788523093581E-6</v>
      </c>
      <c r="AU97">
        <f t="shared" si="23"/>
        <v>-3.4868932374702138E-6</v>
      </c>
      <c r="AW97">
        <v>94</v>
      </c>
      <c r="AX97">
        <f>IF(Z97&gt;0, (R97*SUMPRODUCT(K97:$K$98, X97:$X$98)-K97*$AZ$3)/Z97, 0)</f>
        <v>-5.9187417044624597E+33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25</v>
      </c>
      <c r="R98">
        <f t="shared" si="28"/>
        <v>500000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8.0072849484768041E-35</v>
      </c>
      <c r="X98">
        <f t="shared" si="43"/>
        <v>8.0072849484768041E-35</v>
      </c>
      <c r="Y98">
        <f t="shared" si="44"/>
        <v>8.0072849484768035E-37</v>
      </c>
      <c r="Z98">
        <f t="shared" si="45"/>
        <v>0</v>
      </c>
      <c r="AB98">
        <f t="shared" si="46"/>
        <v>-0.47393051364064198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-4.0036424742384022E-29</v>
      </c>
      <c r="AI98">
        <f t="shared" si="34"/>
        <v>-4.0036424742384022E-29</v>
      </c>
      <c r="AJ98">
        <f t="shared" si="35"/>
        <v>-0.47393051364064198</v>
      </c>
      <c r="AK98">
        <f t="shared" si="49"/>
        <v>-3.3175135954844941E-2</v>
      </c>
      <c r="AL98">
        <f t="shared" si="26"/>
        <v>-0.50710564959548687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-1.3256216136541159E-33</v>
      </c>
      <c r="AR98">
        <f t="shared" si="36"/>
        <v>-1.3256216136541159E-33</v>
      </c>
      <c r="AS98">
        <f t="shared" si="36"/>
        <v>-1.5692023858142876E-5</v>
      </c>
      <c r="AT98">
        <f t="shared" si="36"/>
        <v>-1.0984416700700015E-6</v>
      </c>
      <c r="AU98">
        <f t="shared" si="36"/>
        <v>-1.6790465528212875E-5</v>
      </c>
      <c r="AW98">
        <v>95</v>
      </c>
    </row>
    <row r="100" spans="5:50" x14ac:dyDescent="0.25">
      <c r="AN100" s="8">
        <f t="shared" ref="AN100:AU100" si="50">SUM(AN3:AN98)</f>
        <v>23650.419214318601</v>
      </c>
      <c r="AO100" s="8">
        <f t="shared" si="50"/>
        <v>-2365.0419214318604</v>
      </c>
      <c r="AP100" s="8">
        <f t="shared" si="50"/>
        <v>-1740.5134670063183</v>
      </c>
      <c r="AQ100" s="8">
        <f t="shared" si="50"/>
        <v>-12780.044327784428</v>
      </c>
      <c r="AR100" s="8">
        <f t="shared" si="50"/>
        <v>6764.8194980959915</v>
      </c>
      <c r="AS100" s="8">
        <f t="shared" si="50"/>
        <v>-2825.7905599970882</v>
      </c>
      <c r="AT100" s="8">
        <f t="shared" si="50"/>
        <v>1379.0404319864622</v>
      </c>
      <c r="AU100" s="8">
        <f t="shared" si="50"/>
        <v>5318.0693700853672</v>
      </c>
    </row>
  </sheetData>
  <conditionalFormatting sqref="AN100:AU100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789AC-5D7C-44DF-9539-E846963C91AF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'S.35.04.D'!C3*(1+C12)</f>
        <v>49843.185077940398</v>
      </c>
      <c r="K3">
        <v>1</v>
      </c>
      <c r="L3" s="2">
        <v>0</v>
      </c>
      <c r="O3">
        <f>$C$3</f>
        <v>49843.185077940398</v>
      </c>
      <c r="P3">
        <f>O3*C5</f>
        <v>4984.3185077940398</v>
      </c>
      <c r="Q3" s="4">
        <f>B8</f>
        <v>1522.432587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49843.185077940398</v>
      </c>
      <c r="AF3">
        <f t="shared" ref="AF3:AG34" si="4">-$Z3*P3</f>
        <v>-4984.3185077940398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43336.433983146359</v>
      </c>
      <c r="AJ3">
        <f t="shared" ref="AJ3:AJ66" si="7">AB3-AC3</f>
        <v>0</v>
      </c>
      <c r="AL3">
        <f t="shared" ref="AL3:AL34" si="8">SUM(AI3:AK3)</f>
        <v>43336.433983146359</v>
      </c>
      <c r="AN3">
        <f t="shared" ref="AN3:AU34" si="9">AE3*$K3</f>
        <v>49843.185077940398</v>
      </c>
      <c r="AO3">
        <f t="shared" si="9"/>
        <v>-4984.3185077940398</v>
      </c>
      <c r="AP3">
        <f t="shared" si="9"/>
        <v>-1522.432587</v>
      </c>
      <c r="AQ3">
        <f t="shared" si="9"/>
        <v>0</v>
      </c>
      <c r="AR3">
        <f t="shared" si="9"/>
        <v>43336.433983146359</v>
      </c>
      <c r="AS3">
        <f t="shared" si="9"/>
        <v>0</v>
      </c>
      <c r="AT3">
        <f t="shared" si="9"/>
        <v>0</v>
      </c>
      <c r="AU3">
        <f t="shared" si="9"/>
        <v>43336.433983146359</v>
      </c>
      <c r="AW3">
        <v>0</v>
      </c>
      <c r="AX3">
        <f>IF(Z3&gt;0, (R3*SUMPRODUCT(K3:$K$98, X3:$X$98)-K3*$AZ$3)/Z3, 0)</f>
        <v>0</v>
      </c>
      <c r="AZ3">
        <f>C6*SUMPRODUCT(X4:X89, K4:K89)/1</f>
        <v>26898.193021526778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1.350768E-3</v>
      </c>
      <c r="R4">
        <f t="shared" si="0"/>
        <v>500000</v>
      </c>
      <c r="S4">
        <f t="shared" si="1"/>
        <v>1824.9690009193666</v>
      </c>
      <c r="U4">
        <f t="shared" ref="U4:U67" si="13">M4</f>
        <v>1.350768E-3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1.350768E-3</v>
      </c>
      <c r="Y4">
        <f t="shared" ref="Y4:Y67" si="17">V4*W4</f>
        <v>0.01</v>
      </c>
      <c r="Z4">
        <f t="shared" ref="Z4:Z67" si="18">MAX(0, W4-X4-Y4)</f>
        <v>0.98864923199999999</v>
      </c>
      <c r="AB4">
        <f t="shared" ref="AB4:AB67" si="19">AC3</f>
        <v>0</v>
      </c>
      <c r="AC4">
        <f t="shared" si="2"/>
        <v>1804.2542011827391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-675.38400000000001</v>
      </c>
      <c r="AI4">
        <f t="shared" si="6"/>
        <v>-675.38400000000001</v>
      </c>
      <c r="AJ4">
        <f t="shared" si="7"/>
        <v>-1804.2542011827391</v>
      </c>
      <c r="AK4">
        <f>G4*SUM(AB4, AE4:AF4)</f>
        <v>0</v>
      </c>
      <c r="AL4">
        <f t="shared" si="8"/>
        <v>-2479.6382011827391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-630.08116428771336</v>
      </c>
      <c r="AR4">
        <f t="shared" si="9"/>
        <v>-630.08116428771336</v>
      </c>
      <c r="AS4">
        <f t="shared" si="9"/>
        <v>-1683.2299665852588</v>
      </c>
      <c r="AT4">
        <f t="shared" si="9"/>
        <v>0</v>
      </c>
      <c r="AU4">
        <f t="shared" si="9"/>
        <v>-2313.3111308729722</v>
      </c>
      <c r="AW4">
        <v>1</v>
      </c>
      <c r="AX4">
        <f>IF(Z4&gt;0, (R4*SUMPRODUCT(K4:$K$98, X4:$X$98)-K4*$AZ$3)/Z4, 0)</f>
        <v>1824.9690009193666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1.4039689999999999E-3</v>
      </c>
      <c r="Q5" s="4">
        <f t="shared" ref="Q5:Q68" si="21">$C$8</f>
        <v>25</v>
      </c>
      <c r="R5">
        <f t="shared" si="0"/>
        <v>500000</v>
      </c>
      <c r="S5">
        <f t="shared" si="1"/>
        <v>3342.885099113118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1804.2542011827391</v>
      </c>
      <c r="AC5">
        <f t="shared" si="2"/>
        <v>3267.251343633161</v>
      </c>
      <c r="AE5">
        <f t="shared" si="3"/>
        <v>0</v>
      </c>
      <c r="AF5">
        <f t="shared" si="4"/>
        <v>0</v>
      </c>
      <c r="AG5">
        <f t="shared" si="4"/>
        <v>-24.434367670159954</v>
      </c>
      <c r="AH5">
        <f t="shared" si="5"/>
        <v>-694.01643680090388</v>
      </c>
      <c r="AI5">
        <f t="shared" si="6"/>
        <v>-718.45080447106386</v>
      </c>
      <c r="AJ5">
        <f t="shared" si="7"/>
        <v>-1462.997142450422</v>
      </c>
      <c r="AK5">
        <f>G5*SUM(AB5, AE5:AF5)</f>
        <v>73.974422248492303</v>
      </c>
      <c r="AL5">
        <f t="shared" si="8"/>
        <v>-2107.4735246729933</v>
      </c>
      <c r="AN5">
        <f t="shared" si="9"/>
        <v>0</v>
      </c>
      <c r="AO5">
        <f t="shared" si="9"/>
        <v>0</v>
      </c>
      <c r="AP5">
        <f t="shared" si="9"/>
        <v>-20.894023701507749</v>
      </c>
      <c r="AQ5">
        <f t="shared" si="9"/>
        <v>-593.4590195048462</v>
      </c>
      <c r="AR5">
        <f t="shared" si="9"/>
        <v>-614.35304320635396</v>
      </c>
      <c r="AS5">
        <f t="shared" si="9"/>
        <v>-1251.0205863410879</v>
      </c>
      <c r="AT5">
        <f t="shared" si="9"/>
        <v>63.256121567365376</v>
      </c>
      <c r="AU5">
        <f t="shared" si="9"/>
        <v>-1802.1175079800762</v>
      </c>
      <c r="AW5">
        <v>2</v>
      </c>
      <c r="AX5">
        <f>IF(Z5&gt;0, (R5*SUMPRODUCT(K5:$K$98, X5:$X$98)-K5*$AZ$3)/Z5, 0)</f>
        <v>3342.885099113118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1.4771210000000001E-3</v>
      </c>
      <c r="Q6" s="4">
        <f t="shared" si="21"/>
        <v>25</v>
      </c>
      <c r="R6">
        <f t="shared" si="0"/>
        <v>500000</v>
      </c>
      <c r="S6">
        <f t="shared" si="1"/>
        <v>5097.6349037783766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3267.251343633161</v>
      </c>
      <c r="AC6">
        <f t="shared" si="2"/>
        <v>4925.116966190777</v>
      </c>
      <c r="AE6">
        <f t="shared" si="3"/>
        <v>0</v>
      </c>
      <c r="AF6">
        <f t="shared" si="4"/>
        <v>0</v>
      </c>
      <c r="AG6">
        <f t="shared" si="4"/>
        <v>-24.153931475851039</v>
      </c>
      <c r="AH6">
        <f t="shared" si="5"/>
        <v>-721.85035214628681</v>
      </c>
      <c r="AI6">
        <f t="shared" si="6"/>
        <v>-746.00428362213779</v>
      </c>
      <c r="AJ6">
        <f t="shared" si="7"/>
        <v>-1657.865622557616</v>
      </c>
      <c r="AK6">
        <f>G6*SUM(AB6, AE6:AF6)</f>
        <v>191.13420360253994</v>
      </c>
      <c r="AL6">
        <f t="shared" si="8"/>
        <v>-2212.7357025772139</v>
      </c>
      <c r="AN6">
        <f t="shared" si="9"/>
        <v>0</v>
      </c>
      <c r="AO6">
        <f t="shared" si="9"/>
        <v>0</v>
      </c>
      <c r="AP6">
        <f t="shared" si="9"/>
        <v>-18.63258499170832</v>
      </c>
      <c r="AQ6">
        <f t="shared" si="9"/>
        <v>-556.84260142525613</v>
      </c>
      <c r="AR6">
        <f t="shared" si="9"/>
        <v>-575.47518641696445</v>
      </c>
      <c r="AS6">
        <f t="shared" si="9"/>
        <v>-1278.8941687617262</v>
      </c>
      <c r="AT6">
        <f t="shared" si="9"/>
        <v>147.44284163459682</v>
      </c>
      <c r="AU6">
        <f t="shared" si="9"/>
        <v>-1706.926513544094</v>
      </c>
      <c r="AW6">
        <v>3</v>
      </c>
      <c r="AX6">
        <f>IF(Z6&gt;0, (R6*SUMPRODUCT(K6:$K$98, X6:$X$98)-K6*$AZ$3)/Z6, 0)</f>
        <v>5097.6349037783766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1.5616740000000001E-3</v>
      </c>
      <c r="Q7" s="4">
        <f t="shared" si="21"/>
        <v>25</v>
      </c>
      <c r="R7">
        <f t="shared" si="0"/>
        <v>500000</v>
      </c>
      <c r="S7">
        <f t="shared" si="1"/>
        <v>6533.230840609006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4925.116966190777</v>
      </c>
      <c r="AC7">
        <f t="shared" si="2"/>
        <v>6239.1496307740308</v>
      </c>
      <c r="AE7">
        <f t="shared" si="3"/>
        <v>0</v>
      </c>
      <c r="AF7">
        <f t="shared" si="4"/>
        <v>0</v>
      </c>
      <c r="AG7">
        <f t="shared" si="4"/>
        <v>-23.874671594308911</v>
      </c>
      <c r="AH7">
        <f t="shared" si="5"/>
        <v>-754.41133567236398</v>
      </c>
      <c r="AI7">
        <f t="shared" si="6"/>
        <v>-778.28600726667287</v>
      </c>
      <c r="AJ7">
        <f t="shared" si="7"/>
        <v>-1314.0326645832538</v>
      </c>
      <c r="AK7">
        <f>G7*SUM(AB7, AE7:AF7)</f>
        <v>241.82324303996714</v>
      </c>
      <c r="AL7">
        <f t="shared" si="8"/>
        <v>-1850.4954288099593</v>
      </c>
      <c r="AN7">
        <f t="shared" si="9"/>
        <v>0</v>
      </c>
      <c r="AO7">
        <f t="shared" si="9"/>
        <v>0</v>
      </c>
      <c r="AP7">
        <f t="shared" si="9"/>
        <v>-16.756583675968429</v>
      </c>
      <c r="AQ7">
        <f t="shared" si="9"/>
        <v>-529.48819096244392</v>
      </c>
      <c r="AR7">
        <f t="shared" si="9"/>
        <v>-546.24477463841231</v>
      </c>
      <c r="AS7">
        <f t="shared" si="9"/>
        <v>-922.26182923888769</v>
      </c>
      <c r="AT7">
        <f t="shared" si="9"/>
        <v>169.72511604135238</v>
      </c>
      <c r="AU7">
        <f t="shared" si="9"/>
        <v>-1298.7814878359475</v>
      </c>
      <c r="AW7">
        <v>4</v>
      </c>
      <c r="AX7">
        <f>IF(Z7&gt;0, (R7*SUMPRODUCT(K7:$K$98, X7:$X$98)-K7*$AZ$3)/Z7, 0)</f>
        <v>6533.230840609006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1.648126E-3</v>
      </c>
      <c r="Q8" s="4">
        <f t="shared" si="21"/>
        <v>25</v>
      </c>
      <c r="R8">
        <f t="shared" si="0"/>
        <v>500000</v>
      </c>
      <c r="S8">
        <f t="shared" si="1"/>
        <v>7380.4394632539606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6239.1496307740308</v>
      </c>
      <c r="AC8">
        <f t="shared" si="2"/>
        <v>6966.1241497664414</v>
      </c>
      <c r="AE8">
        <f t="shared" si="3"/>
        <v>0</v>
      </c>
      <c r="AF8">
        <f t="shared" si="4"/>
        <v>0</v>
      </c>
      <c r="AG8">
        <f t="shared" si="4"/>
        <v>-23.596576411369778</v>
      </c>
      <c r="AH8">
        <f t="shared" si="5"/>
        <v>-786.96933992083927</v>
      </c>
      <c r="AI8">
        <f t="shared" si="6"/>
        <v>-810.5659163322091</v>
      </c>
      <c r="AJ8">
        <f t="shared" si="7"/>
        <v>-726.97451899241059</v>
      </c>
      <c r="AK8">
        <f t="shared" ref="AK8:AK71" si="22">G8*SUM(AB8:AB8, AE8:AF8)</f>
        <v>132.89388713548686</v>
      </c>
      <c r="AL8">
        <f t="shared" si="8"/>
        <v>-1404.6465481891328</v>
      </c>
      <c r="AN8">
        <f t="shared" si="9"/>
        <v>0</v>
      </c>
      <c r="AO8">
        <f t="shared" si="9"/>
        <v>0</v>
      </c>
      <c r="AP8">
        <f t="shared" si="9"/>
        <v>-15.459162585626066</v>
      </c>
      <c r="AQ8">
        <f t="shared" si="9"/>
        <v>-515.57847899821036</v>
      </c>
      <c r="AR8">
        <f t="shared" si="9"/>
        <v>-531.03764158383649</v>
      </c>
      <c r="AS8">
        <f t="shared" si="9"/>
        <v>-476.27321390978818</v>
      </c>
      <c r="AT8">
        <f t="shared" si="9"/>
        <v>87.064672944394829</v>
      </c>
      <c r="AU8">
        <f t="shared" si="9"/>
        <v>-920.24618254922973</v>
      </c>
      <c r="AW8">
        <v>5</v>
      </c>
      <c r="AX8">
        <f>IF(Z8&gt;0, (R8*SUMPRODUCT(K8:$K$98, X8:$X$98)-K8*$AZ$3)/Z8, 0)</f>
        <v>7380.4394632539606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1.7393280000000001E-3</v>
      </c>
      <c r="Q9" s="4">
        <f t="shared" si="21"/>
        <v>25</v>
      </c>
      <c r="R9">
        <f t="shared" si="0"/>
        <v>500000</v>
      </c>
      <c r="S9">
        <f t="shared" si="1"/>
        <v>7915.5364242979285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6966.1241497664414</v>
      </c>
      <c r="AC9">
        <f t="shared" si="2"/>
        <v>7383.4757421413997</v>
      </c>
      <c r="AE9">
        <f t="shared" si="3"/>
        <v>0</v>
      </c>
      <c r="AF9">
        <f t="shared" si="4"/>
        <v>0</v>
      </c>
      <c r="AG9">
        <f t="shared" si="4"/>
        <v>-23.319568461199648</v>
      </c>
      <c r="AH9">
        <f t="shared" si="5"/>
        <v>-820.84372112869949</v>
      </c>
      <c r="AI9">
        <f t="shared" si="6"/>
        <v>-844.16328958989914</v>
      </c>
      <c r="AJ9">
        <f t="shared" si="7"/>
        <v>-417.35159237495827</v>
      </c>
      <c r="AK9">
        <f t="shared" si="22"/>
        <v>41.100132483622005</v>
      </c>
      <c r="AL9">
        <f t="shared" si="8"/>
        <v>-1220.4147494812355</v>
      </c>
      <c r="AN9">
        <f t="shared" si="9"/>
        <v>0</v>
      </c>
      <c r="AO9">
        <f t="shared" si="9"/>
        <v>0</v>
      </c>
      <c r="AP9">
        <f t="shared" si="9"/>
        <v>-14.468872436242139</v>
      </c>
      <c r="AQ9">
        <f t="shared" si="9"/>
        <v>-509.30115241465694</v>
      </c>
      <c r="AR9">
        <f t="shared" si="9"/>
        <v>-523.77002485089906</v>
      </c>
      <c r="AS9">
        <f t="shared" si="9"/>
        <v>-258.95020146634175</v>
      </c>
      <c r="AT9">
        <f t="shared" si="9"/>
        <v>25.501011093220992</v>
      </c>
      <c r="AU9">
        <f t="shared" si="9"/>
        <v>-757.21921522401988</v>
      </c>
      <c r="AW9">
        <v>6</v>
      </c>
      <c r="AX9">
        <f>IF(Z9&gt;0, (R9*SUMPRODUCT(K9:$K$98, X9:$X$98)-K9*$AZ$3)/Z9, 0)</f>
        <v>7915.5364242979285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1.844781E-3</v>
      </c>
      <c r="Q10" s="4">
        <f t="shared" si="21"/>
        <v>25</v>
      </c>
      <c r="R10">
        <f t="shared" si="0"/>
        <v>500000</v>
      </c>
      <c r="S10">
        <f t="shared" si="1"/>
        <v>8387.152390973808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7383.4757421413997</v>
      </c>
      <c r="AC10">
        <f t="shared" si="2"/>
        <v>7730.7246222564772</v>
      </c>
      <c r="AE10">
        <f t="shared" si="3"/>
        <v>0</v>
      </c>
      <c r="AF10">
        <f t="shared" si="4"/>
        <v>0</v>
      </c>
      <c r="AG10">
        <f t="shared" si="4"/>
        <v>-23.043353279762229</v>
      </c>
      <c r="AH10">
        <f t="shared" si="5"/>
        <v>-860.38993650840689</v>
      </c>
      <c r="AI10">
        <f t="shared" si="6"/>
        <v>-883.43328978816908</v>
      </c>
      <c r="AJ10">
        <f t="shared" si="7"/>
        <v>-347.24888011507755</v>
      </c>
      <c r="AK10">
        <f t="shared" si="22"/>
        <v>30.272250542779741</v>
      </c>
      <c r="AL10">
        <f t="shared" si="8"/>
        <v>-1200.4099193604668</v>
      </c>
      <c r="AN10">
        <f t="shared" si="9"/>
        <v>0</v>
      </c>
      <c r="AO10">
        <f t="shared" si="9"/>
        <v>0</v>
      </c>
      <c r="AP10">
        <f t="shared" si="9"/>
        <v>-13.563695864640843</v>
      </c>
      <c r="AQ10">
        <f t="shared" si="9"/>
        <v>-506.43963498345897</v>
      </c>
      <c r="AR10">
        <f t="shared" si="9"/>
        <v>-520.00333084809984</v>
      </c>
      <c r="AS10">
        <f t="shared" si="9"/>
        <v>-204.39638892984246</v>
      </c>
      <c r="AT10">
        <f t="shared" si="9"/>
        <v>17.818743414444143</v>
      </c>
      <c r="AU10">
        <f t="shared" si="9"/>
        <v>-706.58097636349805</v>
      </c>
      <c r="AW10">
        <v>7</v>
      </c>
      <c r="AX10">
        <f>IF(Z10&gt;0, (R10*SUMPRODUCT(K10:$K$98, X10:$X$98)-K10*$AZ$3)/Z10, 0)</f>
        <v>8387.152390973808</v>
      </c>
    </row>
    <row r="11" spans="1:52" x14ac:dyDescent="0.25">
      <c r="A11" t="s">
        <v>33</v>
      </c>
      <c r="C11" s="12">
        <f>AU91</f>
        <v>12557.196055950863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1.9492839999999999E-3</v>
      </c>
      <c r="Q11" s="4">
        <f t="shared" si="21"/>
        <v>25</v>
      </c>
      <c r="R11">
        <f t="shared" si="0"/>
        <v>500000</v>
      </c>
      <c r="S11">
        <f t="shared" si="1"/>
        <v>8798.1053561100071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7730.7246222564772</v>
      </c>
      <c r="AC11">
        <f t="shared" si="2"/>
        <v>8012.6111106898579</v>
      </c>
      <c r="AE11">
        <f t="shared" si="3"/>
        <v>0</v>
      </c>
      <c r="AF11">
        <f t="shared" si="4"/>
        <v>0</v>
      </c>
      <c r="AG11">
        <f t="shared" si="4"/>
        <v>-22.76800170711002</v>
      </c>
      <c r="AH11">
        <f t="shared" si="5"/>
        <v>-898.36079709176067</v>
      </c>
      <c r="AI11">
        <f t="shared" si="6"/>
        <v>-921.12879879887066</v>
      </c>
      <c r="AJ11">
        <f t="shared" si="7"/>
        <v>-281.88648843338069</v>
      </c>
      <c r="AK11">
        <f t="shared" si="22"/>
        <v>18.553739093415544</v>
      </c>
      <c r="AL11">
        <f t="shared" si="8"/>
        <v>-1184.461548138836</v>
      </c>
      <c r="AN11">
        <f t="shared" si="9"/>
        <v>0</v>
      </c>
      <c r="AO11">
        <f t="shared" si="9"/>
        <v>0</v>
      </c>
      <c r="AP11">
        <f t="shared" si="9"/>
        <v>-12.734339994930279</v>
      </c>
      <c r="AQ11">
        <f t="shared" si="9"/>
        <v>-502.46095267598935</v>
      </c>
      <c r="AR11">
        <f t="shared" si="9"/>
        <v>-515.19529267091957</v>
      </c>
      <c r="AS11">
        <f t="shared" si="9"/>
        <v>-157.66154754664632</v>
      </c>
      <c r="AT11">
        <f t="shared" si="9"/>
        <v>10.377266517816556</v>
      </c>
      <c r="AU11">
        <f t="shared" si="9"/>
        <v>-662.47957369974949</v>
      </c>
      <c r="AW11">
        <v>8</v>
      </c>
      <c r="AX11">
        <f>IF(Z11&gt;0, (R11*SUMPRODUCT(K11:$K$98, X11:$X$98)-K11*$AZ$3)/Z11, 0)</f>
        <v>8798.1053561100071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2.068987E-3</v>
      </c>
      <c r="Q12" s="4">
        <f t="shared" si="21"/>
        <v>25</v>
      </c>
      <c r="R12">
        <f t="shared" si="0"/>
        <v>500000</v>
      </c>
      <c r="S12">
        <f t="shared" si="1"/>
        <v>9178.1747208253273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8012.6111106898579</v>
      </c>
      <c r="AC12">
        <f t="shared" si="2"/>
        <v>8257.8662886325274</v>
      </c>
      <c r="AE12">
        <f t="shared" si="3"/>
        <v>0</v>
      </c>
      <c r="AF12">
        <f t="shared" si="4"/>
        <v>0</v>
      </c>
      <c r="AG12">
        <f t="shared" si="4"/>
        <v>-22.49321499049093</v>
      </c>
      <c r="AH12">
        <f t="shared" si="5"/>
        <v>-942.13399095976877</v>
      </c>
      <c r="AI12">
        <f t="shared" si="6"/>
        <v>-964.62720595025974</v>
      </c>
      <c r="AJ12">
        <f t="shared" si="7"/>
        <v>-245.25517794266943</v>
      </c>
      <c r="AK12">
        <f t="shared" si="22"/>
        <v>18.429005554586674</v>
      </c>
      <c r="AL12">
        <f t="shared" si="8"/>
        <v>-1191.4533783383426</v>
      </c>
      <c r="AN12">
        <f t="shared" si="9"/>
        <v>0</v>
      </c>
      <c r="AO12">
        <f t="shared" si="9"/>
        <v>0</v>
      </c>
      <c r="AP12">
        <f t="shared" si="9"/>
        <v>-11.955382886133121</v>
      </c>
      <c r="AQ12">
        <f t="shared" si="9"/>
        <v>-500.75423174172403</v>
      </c>
      <c r="AR12">
        <f t="shared" si="9"/>
        <v>-512.70961462785715</v>
      </c>
      <c r="AS12">
        <f t="shared" si="9"/>
        <v>-130.35573431147506</v>
      </c>
      <c r="AT12">
        <f t="shared" si="9"/>
        <v>9.7952123655467265</v>
      </c>
      <c r="AU12">
        <f t="shared" si="9"/>
        <v>-633.27013657378563</v>
      </c>
      <c r="AW12">
        <v>9</v>
      </c>
      <c r="AX12">
        <f>IF(Z12&gt;0, (R12*SUMPRODUCT(K12:$K$98, X12:$X$98)-K12*$AZ$3)/Z12, 0)</f>
        <v>9178.1747208253273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2.1981909999999999E-3</v>
      </c>
      <c r="Q13" s="4">
        <f t="shared" si="21"/>
        <v>25</v>
      </c>
      <c r="R13">
        <f t="shared" si="0"/>
        <v>500000</v>
      </c>
      <c r="S13">
        <f t="shared" si="1"/>
        <v>9523.2159102068217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8257.8662886325274</v>
      </c>
      <c r="AC13">
        <f t="shared" si="2"/>
        <v>8463.7918363179633</v>
      </c>
      <c r="AE13">
        <f t="shared" si="3"/>
        <v>0</v>
      </c>
      <c r="AF13">
        <f t="shared" si="4"/>
        <v>0</v>
      </c>
      <c r="AG13">
        <f t="shared" si="4"/>
        <v>-22.218838457832859</v>
      </c>
      <c r="AH13">
        <f t="shared" si="5"/>
        <v>-988.88765506324489</v>
      </c>
      <c r="AI13">
        <f t="shared" si="6"/>
        <v>-1011.1064935210777</v>
      </c>
      <c r="AJ13">
        <f t="shared" si="7"/>
        <v>-205.92554768543596</v>
      </c>
      <c r="AK13">
        <f t="shared" si="22"/>
        <v>16.515732577265055</v>
      </c>
      <c r="AL13">
        <f t="shared" si="8"/>
        <v>-1200.5163086292487</v>
      </c>
      <c r="AN13">
        <f t="shared" si="9"/>
        <v>0</v>
      </c>
      <c r="AO13">
        <f t="shared" si="9"/>
        <v>0</v>
      </c>
      <c r="AP13">
        <f t="shared" si="9"/>
        <v>-11.225806884229979</v>
      </c>
      <c r="AQ13">
        <f t="shared" si="9"/>
        <v>-499.62386049148</v>
      </c>
      <c r="AR13">
        <f t="shared" si="9"/>
        <v>-510.84966737570994</v>
      </c>
      <c r="AS13">
        <f t="shared" si="9"/>
        <v>-104.04146171876296</v>
      </c>
      <c r="AT13">
        <f t="shared" si="9"/>
        <v>8.3443796945471309</v>
      </c>
      <c r="AU13">
        <f t="shared" si="9"/>
        <v>-606.54674939992583</v>
      </c>
      <c r="AW13">
        <v>10</v>
      </c>
      <c r="AX13">
        <f>IF(Z13&gt;0, (R13*SUMPRODUCT(K13:$K$98, X13:$X$98)-K13*$AZ$3)/Z13, 0)</f>
        <v>9523.2159102068217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2.3387939999999999E-3</v>
      </c>
      <c r="Q14" s="4">
        <f t="shared" si="21"/>
        <v>25</v>
      </c>
      <c r="R14">
        <f t="shared" si="0"/>
        <v>500000</v>
      </c>
      <c r="S14">
        <f t="shared" si="1"/>
        <v>10731.800252860252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8463.7918363179633</v>
      </c>
      <c r="AC14">
        <f t="shared" si="2"/>
        <v>9420.2389499208966</v>
      </c>
      <c r="AE14">
        <f t="shared" si="3"/>
        <v>0</v>
      </c>
      <c r="AF14">
        <f t="shared" si="4"/>
        <v>0</v>
      </c>
      <c r="AG14">
        <f t="shared" si="4"/>
        <v>-21.944684787182382</v>
      </c>
      <c r="AH14">
        <f t="shared" si="5"/>
        <v>-1039.305721442975</v>
      </c>
      <c r="AI14">
        <f t="shared" si="6"/>
        <v>-1061.2504062301573</v>
      </c>
      <c r="AJ14">
        <f t="shared" si="7"/>
        <v>-956.44711360293331</v>
      </c>
      <c r="AK14">
        <f t="shared" si="22"/>
        <v>592.46542854225754</v>
      </c>
      <c r="AL14">
        <f t="shared" si="8"/>
        <v>-1425.2320912908331</v>
      </c>
      <c r="AN14">
        <f t="shared" si="9"/>
        <v>0</v>
      </c>
      <c r="AO14">
        <f t="shared" si="9"/>
        <v>0</v>
      </c>
      <c r="AP14">
        <f t="shared" si="9"/>
        <v>-9.8993696121443584</v>
      </c>
      <c r="AQ14">
        <f t="shared" si="9"/>
        <v>-468.83660332135304</v>
      </c>
      <c r="AR14">
        <f t="shared" si="9"/>
        <v>-478.73597293349735</v>
      </c>
      <c r="AS14">
        <f t="shared" si="9"/>
        <v>-431.45862352756751</v>
      </c>
      <c r="AT14">
        <f t="shared" si="9"/>
        <v>267.26445681202051</v>
      </c>
      <c r="AU14">
        <f t="shared" si="9"/>
        <v>-642.93013964904435</v>
      </c>
      <c r="AW14">
        <v>11</v>
      </c>
      <c r="AX14">
        <f>IF(Z14&gt;0, (R14*SUMPRODUCT(K14:$K$98, X14:$X$98)-K14*$AZ$3)/Z14, 0)</f>
        <v>10731.800252860252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2.4879479999999998E-3</v>
      </c>
      <c r="Q15" s="4">
        <f t="shared" si="21"/>
        <v>25</v>
      </c>
      <c r="R15">
        <f t="shared" si="0"/>
        <v>500000</v>
      </c>
      <c r="S15">
        <f t="shared" si="1"/>
        <v>11826.445115338765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9420.2389499208966</v>
      </c>
      <c r="AC15">
        <f t="shared" si="2"/>
        <v>10251.465716326698</v>
      </c>
      <c r="AE15">
        <f t="shared" si="3"/>
        <v>0</v>
      </c>
      <c r="AF15">
        <f t="shared" si="4"/>
        <v>0</v>
      </c>
      <c r="AG15">
        <f t="shared" si="4"/>
        <v>-21.67064070468366</v>
      </c>
      <c r="AH15">
        <f t="shared" si="5"/>
        <v>-1091.9446925380166</v>
      </c>
      <c r="AI15">
        <f t="shared" si="6"/>
        <v>-1113.6153332427002</v>
      </c>
      <c r="AJ15">
        <f t="shared" si="7"/>
        <v>-831.22676640580175</v>
      </c>
      <c r="AK15">
        <f t="shared" si="22"/>
        <v>659.41672649446286</v>
      </c>
      <c r="AL15">
        <f t="shared" si="8"/>
        <v>-1285.4253731540391</v>
      </c>
      <c r="AN15">
        <f t="shared" si="9"/>
        <v>0</v>
      </c>
      <c r="AO15">
        <f t="shared" si="9"/>
        <v>0</v>
      </c>
      <c r="AP15">
        <f t="shared" si="9"/>
        <v>-8.7283453564242155</v>
      </c>
      <c r="AQ15">
        <f t="shared" si="9"/>
        <v>-439.80565763920237</v>
      </c>
      <c r="AR15">
        <f t="shared" si="9"/>
        <v>-448.53400299562657</v>
      </c>
      <c r="AS15">
        <f t="shared" si="9"/>
        <v>-334.79555983434892</v>
      </c>
      <c r="AT15">
        <f t="shared" si="9"/>
        <v>265.59514326691988</v>
      </c>
      <c r="AU15">
        <f t="shared" si="9"/>
        <v>-517.73441956305567</v>
      </c>
      <c r="AW15">
        <v>12</v>
      </c>
      <c r="AX15">
        <f>IF(Z15&gt;0, (R15*SUMPRODUCT(K15:$K$98, X15:$X$98)-K15*$AZ$3)/Z15, 0)</f>
        <v>11826.445115338765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2.6637029999999999E-3</v>
      </c>
      <c r="Q16" s="4">
        <f t="shared" si="21"/>
        <v>25</v>
      </c>
      <c r="R16">
        <f t="shared" si="0"/>
        <v>500000</v>
      </c>
      <c r="S16">
        <f t="shared" si="1"/>
        <v>12820.530889747452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10251.465716326698</v>
      </c>
      <c r="AC16">
        <f t="shared" si="2"/>
        <v>10972.430924515313</v>
      </c>
      <c r="AE16">
        <f t="shared" si="3"/>
        <v>0</v>
      </c>
      <c r="AF16">
        <f t="shared" si="4"/>
        <v>0</v>
      </c>
      <c r="AG16">
        <f t="shared" si="4"/>
        <v>-21.396210146979833</v>
      </c>
      <c r="AH16">
        <f t="shared" si="5"/>
        <v>-1154.4830131397594</v>
      </c>
      <c r="AI16">
        <f t="shared" si="6"/>
        <v>-1175.8792232867393</v>
      </c>
      <c r="AJ16">
        <f t="shared" si="7"/>
        <v>-720.96520818861427</v>
      </c>
      <c r="AK16">
        <f t="shared" si="22"/>
        <v>717.60260014286894</v>
      </c>
      <c r="AL16">
        <f t="shared" si="8"/>
        <v>-1179.2418313324847</v>
      </c>
      <c r="AN16">
        <f t="shared" si="9"/>
        <v>0</v>
      </c>
      <c r="AO16">
        <f t="shared" si="9"/>
        <v>0</v>
      </c>
      <c r="AP16">
        <f t="shared" si="9"/>
        <v>-7.6944751635259179</v>
      </c>
      <c r="AQ16">
        <f t="shared" si="9"/>
        <v>-415.17356626684364</v>
      </c>
      <c r="AR16">
        <f t="shared" si="9"/>
        <v>-422.8680414303696</v>
      </c>
      <c r="AS16">
        <f t="shared" si="9"/>
        <v>-259.27249966539665</v>
      </c>
      <c r="AT16">
        <f t="shared" si="9"/>
        <v>258.06324326368235</v>
      </c>
      <c r="AU16">
        <f t="shared" si="9"/>
        <v>-424.07729783208396</v>
      </c>
      <c r="AW16">
        <v>13</v>
      </c>
      <c r="AX16">
        <f>IF(Z16&gt;0, (R16*SUMPRODUCT(K16:$K$98, X16:$X$98)-K16*$AZ$3)/Z16, 0)</f>
        <v>12820.530889747452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2.8651079999999999E-3</v>
      </c>
      <c r="Q17" s="4">
        <f t="shared" si="21"/>
        <v>25</v>
      </c>
      <c r="R17">
        <f t="shared" si="0"/>
        <v>500000</v>
      </c>
      <c r="S17">
        <f t="shared" si="1"/>
        <v>13722.941364257404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10972.430924515313</v>
      </c>
      <c r="AC17">
        <f t="shared" si="2"/>
        <v>11593.659917023306</v>
      </c>
      <c r="AE17">
        <f t="shared" si="3"/>
        <v>0</v>
      </c>
      <c r="AF17">
        <f t="shared" si="4"/>
        <v>0</v>
      </c>
      <c r="AG17">
        <f t="shared" si="4"/>
        <v>-21.120945592648241</v>
      </c>
      <c r="AH17">
        <f t="shared" si="5"/>
        <v>-1226.0490572358617</v>
      </c>
      <c r="AI17">
        <f t="shared" si="6"/>
        <v>-1247.17000282851</v>
      </c>
      <c r="AJ17">
        <f t="shared" si="7"/>
        <v>-621.2289925079931</v>
      </c>
      <c r="AK17">
        <f t="shared" si="22"/>
        <v>768.07016471607199</v>
      </c>
      <c r="AL17">
        <f t="shared" si="8"/>
        <v>-1100.3288306204311</v>
      </c>
      <c r="AN17">
        <f t="shared" si="9"/>
        <v>0</v>
      </c>
      <c r="AO17">
        <f t="shared" si="9"/>
        <v>0</v>
      </c>
      <c r="AP17">
        <f t="shared" si="9"/>
        <v>-6.7816829549498561</v>
      </c>
      <c r="AQ17">
        <f t="shared" si="9"/>
        <v>-393.66968476463234</v>
      </c>
      <c r="AR17">
        <f t="shared" si="9"/>
        <v>-400.45136771958221</v>
      </c>
      <c r="AS17">
        <f t="shared" si="9"/>
        <v>-199.46919758548017</v>
      </c>
      <c r="AT17">
        <f t="shared" si="9"/>
        <v>246.61814128594654</v>
      </c>
      <c r="AU17">
        <f t="shared" si="9"/>
        <v>-353.30242401911585</v>
      </c>
      <c r="AW17">
        <v>14</v>
      </c>
      <c r="AX17">
        <f>IF(Z17&gt;0, (R17*SUMPRODUCT(K17:$K$98, X17:$X$98)-K17*$AZ$3)/Z17, 0)</f>
        <v>13722.941364257404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4.466869E-3</v>
      </c>
      <c r="Q18" s="4">
        <f t="shared" si="21"/>
        <v>25</v>
      </c>
      <c r="R18">
        <f t="shared" si="0"/>
        <v>500000</v>
      </c>
      <c r="S18">
        <f t="shared" si="1"/>
        <v>14562.961232815058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11593.659917023306</v>
      </c>
      <c r="AC18">
        <f t="shared" si="2"/>
        <v>12125.349659736203</v>
      </c>
      <c r="AE18">
        <f t="shared" si="3"/>
        <v>0</v>
      </c>
      <c r="AF18">
        <f t="shared" si="4"/>
        <v>0</v>
      </c>
      <c r="AG18">
        <f t="shared" si="4"/>
        <v>-20.81539163960327</v>
      </c>
      <c r="AH18">
        <f t="shared" si="5"/>
        <v>-1886.8899423697412</v>
      </c>
      <c r="AI18">
        <f t="shared" si="6"/>
        <v>-1907.7053340093446</v>
      </c>
      <c r="AJ18">
        <f t="shared" si="7"/>
        <v>-531.68974271289699</v>
      </c>
      <c r="AK18">
        <f t="shared" si="22"/>
        <v>811.55619419163145</v>
      </c>
      <c r="AL18">
        <f t="shared" si="8"/>
        <v>-1627.8388825306099</v>
      </c>
      <c r="AN18">
        <f t="shared" si="9"/>
        <v>0</v>
      </c>
      <c r="AO18">
        <f t="shared" si="9"/>
        <v>0</v>
      </c>
      <c r="AP18">
        <f t="shared" si="9"/>
        <v>-5.9674761036080914</v>
      </c>
      <c r="AQ18">
        <f t="shared" si="9"/>
        <v>-540.944452844534</v>
      </c>
      <c r="AR18">
        <f t="shared" si="9"/>
        <v>-546.91192894814219</v>
      </c>
      <c r="AS18">
        <f t="shared" si="9"/>
        <v>-152.42787112091156</v>
      </c>
      <c r="AT18">
        <f t="shared" si="9"/>
        <v>232.66159385440187</v>
      </c>
      <c r="AU18">
        <f t="shared" si="9"/>
        <v>-466.67820621465177</v>
      </c>
      <c r="AW18">
        <v>15</v>
      </c>
      <c r="AX18">
        <f>IF(Z18&gt;0, (R18*SUMPRODUCT(K18:$K$98, X18:$X$98)-K18*$AZ$3)/Z18, 0)</f>
        <v>14562.961232815058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6.2254789999999999E-3</v>
      </c>
      <c r="Q19" s="4">
        <f t="shared" si="21"/>
        <v>25</v>
      </c>
      <c r="R19">
        <f t="shared" si="0"/>
        <v>500000</v>
      </c>
      <c r="S19">
        <f t="shared" si="1"/>
        <v>15151.418504894589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12125.349659736203</v>
      </c>
      <c r="AC19">
        <f t="shared" si="2"/>
        <v>12410.618981425179</v>
      </c>
      <c r="AE19">
        <f t="shared" si="3"/>
        <v>0</v>
      </c>
      <c r="AF19">
        <f t="shared" si="4"/>
        <v>0</v>
      </c>
      <c r="AG19">
        <f t="shared" si="4"/>
        <v>-20.477651939678111</v>
      </c>
      <c r="AH19">
        <f t="shared" si="5"/>
        <v>-2591.7156705825146</v>
      </c>
      <c r="AI19">
        <f t="shared" si="6"/>
        <v>-2612.1933225221928</v>
      </c>
      <c r="AJ19">
        <f t="shared" si="7"/>
        <v>-285.26932168897656</v>
      </c>
      <c r="AK19">
        <f t="shared" si="22"/>
        <v>848.77447618153428</v>
      </c>
      <c r="AL19">
        <f t="shared" si="8"/>
        <v>-2048.6881680296351</v>
      </c>
      <c r="AN19">
        <f t="shared" si="9"/>
        <v>0</v>
      </c>
      <c r="AO19">
        <f t="shared" si="9"/>
        <v>0</v>
      </c>
      <c r="AP19">
        <f t="shared" si="9"/>
        <v>-5.241652629826782</v>
      </c>
      <c r="AQ19">
        <f t="shared" si="9"/>
        <v>-663.39994939310702</v>
      </c>
      <c r="AR19">
        <f t="shared" si="9"/>
        <v>-668.64160202293385</v>
      </c>
      <c r="AS19">
        <f t="shared" si="9"/>
        <v>-73.020221978801274</v>
      </c>
      <c r="AT19">
        <f t="shared" si="9"/>
        <v>217.26030788648723</v>
      </c>
      <c r="AU19">
        <f t="shared" si="9"/>
        <v>-524.40151611524789</v>
      </c>
      <c r="AW19">
        <v>16</v>
      </c>
      <c r="AX19">
        <f>IF(Z19&gt;0, (R19*SUMPRODUCT(K19:$K$98, X19:$X$98)-K19*$AZ$3)/Z19, 0)</f>
        <v>15151.418504894589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8.1133709999999994E-3</v>
      </c>
      <c r="Q20" s="4">
        <f t="shared" si="21"/>
        <v>25</v>
      </c>
      <c r="R20">
        <f t="shared" si="0"/>
        <v>500000</v>
      </c>
      <c r="S20">
        <f t="shared" si="1"/>
        <v>15523.295268933218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12410.618981425179</v>
      </c>
      <c r="AC20">
        <f t="shared" si="2"/>
        <v>12484.909902151281</v>
      </c>
      <c r="AE20">
        <f t="shared" si="3"/>
        <v>0</v>
      </c>
      <c r="AF20">
        <f t="shared" si="4"/>
        <v>0</v>
      </c>
      <c r="AG20">
        <f t="shared" si="4"/>
        <v>-20.106732632885848</v>
      </c>
      <c r="AH20">
        <f t="shared" si="5"/>
        <v>-3322.8557479095625</v>
      </c>
      <c r="AI20">
        <f t="shared" si="6"/>
        <v>-3342.9624805424482</v>
      </c>
      <c r="AJ20">
        <f t="shared" si="7"/>
        <v>-74.290920726101831</v>
      </c>
      <c r="AK20">
        <f t="shared" si="22"/>
        <v>868.74332869976263</v>
      </c>
      <c r="AL20">
        <f t="shared" si="8"/>
        <v>-2548.5100725687876</v>
      </c>
      <c r="AN20">
        <f t="shared" si="9"/>
        <v>0</v>
      </c>
      <c r="AO20">
        <f t="shared" si="9"/>
        <v>0</v>
      </c>
      <c r="AP20">
        <f t="shared" si="9"/>
        <v>-4.5952755634728595</v>
      </c>
      <c r="AQ20">
        <f t="shared" si="9"/>
        <v>-759.41915069482764</v>
      </c>
      <c r="AR20">
        <f t="shared" si="9"/>
        <v>-764.01442625830043</v>
      </c>
      <c r="AS20">
        <f t="shared" si="9"/>
        <v>-16.97875327800373</v>
      </c>
      <c r="AT20">
        <f t="shared" si="9"/>
        <v>198.54618162946724</v>
      </c>
      <c r="AU20">
        <f t="shared" si="9"/>
        <v>-582.44699790683694</v>
      </c>
      <c r="AW20">
        <v>17</v>
      </c>
      <c r="AX20">
        <f>IF(Z20&gt;0, (R20*SUMPRODUCT(K20:$K$98, X20:$X$98)-K20*$AZ$3)/Z20, 0)</f>
        <v>15523.295268933218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1.0286442999999999E-2</v>
      </c>
      <c r="Q21" s="4">
        <f t="shared" si="21"/>
        <v>25</v>
      </c>
      <c r="R21">
        <f t="shared" si="0"/>
        <v>500000</v>
      </c>
      <c r="S21">
        <f t="shared" si="1"/>
        <v>15716.84452900084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12484.909902151281</v>
      </c>
      <c r="AC21">
        <f t="shared" si="2"/>
        <v>12384.143314062885</v>
      </c>
      <c r="AE21">
        <f t="shared" si="3"/>
        <v>0</v>
      </c>
      <c r="AF21">
        <f t="shared" si="4"/>
        <v>0</v>
      </c>
      <c r="AG21">
        <f t="shared" si="4"/>
        <v>-19.698838547412571</v>
      </c>
      <c r="AH21">
        <f t="shared" si="5"/>
        <v>-4136.5351828884041</v>
      </c>
      <c r="AI21">
        <f t="shared" si="6"/>
        <v>-4156.2340214358164</v>
      </c>
      <c r="AJ21">
        <f t="shared" si="7"/>
        <v>100.76658808839602</v>
      </c>
      <c r="AK21">
        <f t="shared" si="22"/>
        <v>873.94369315058975</v>
      </c>
      <c r="AL21">
        <f t="shared" si="8"/>
        <v>-3181.5237401968307</v>
      </c>
      <c r="AN21">
        <f t="shared" si="9"/>
        <v>0</v>
      </c>
      <c r="AO21">
        <f t="shared" si="9"/>
        <v>0</v>
      </c>
      <c r="AP21">
        <f t="shared" si="9"/>
        <v>-4.0196908640046196</v>
      </c>
      <c r="AQ21">
        <f t="shared" si="9"/>
        <v>-844.09000273136508</v>
      </c>
      <c r="AR21">
        <f t="shared" si="9"/>
        <v>-848.10969359536966</v>
      </c>
      <c r="AS21">
        <f t="shared" si="9"/>
        <v>20.562153071153798</v>
      </c>
      <c r="AT21">
        <f t="shared" si="9"/>
        <v>178.33454853475666</v>
      </c>
      <c r="AU21">
        <f t="shared" si="9"/>
        <v>-649.21299198945928</v>
      </c>
      <c r="AW21">
        <v>18</v>
      </c>
      <c r="AX21">
        <f>IF(Z21&gt;0, (R21*SUMPRODUCT(K21:$K$98, X21:$X$98)-K21*$AZ$3)/Z21, 0)</f>
        <v>15716.84452900084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1.2759904000000001E-2</v>
      </c>
      <c r="Q22" s="4">
        <f t="shared" si="21"/>
        <v>25</v>
      </c>
      <c r="R22">
        <f t="shared" si="0"/>
        <v>500000</v>
      </c>
      <c r="S22">
        <f t="shared" si="1"/>
        <v>15750.421010506403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12384.143314062885</v>
      </c>
      <c r="AC22">
        <f t="shared" si="2"/>
        <v>12128.135956515838</v>
      </c>
      <c r="AE22">
        <f t="shared" si="3"/>
        <v>0</v>
      </c>
      <c r="AF22">
        <f t="shared" si="4"/>
        <v>0</v>
      </c>
      <c r="AG22">
        <f t="shared" si="4"/>
        <v>-19.250494873161962</v>
      </c>
      <c r="AH22">
        <f t="shared" si="5"/>
        <v>-5027.105775529677</v>
      </c>
      <c r="AI22">
        <f t="shared" si="6"/>
        <v>-5046.3562704028391</v>
      </c>
      <c r="AJ22">
        <f t="shared" si="7"/>
        <v>256.00735754704692</v>
      </c>
      <c r="AK22">
        <f t="shared" si="22"/>
        <v>866.89003198440207</v>
      </c>
      <c r="AL22">
        <f t="shared" si="8"/>
        <v>-3923.4588808713902</v>
      </c>
      <c r="AN22">
        <f t="shared" si="9"/>
        <v>0</v>
      </c>
      <c r="AO22">
        <f t="shared" si="9"/>
        <v>0</v>
      </c>
      <c r="AP22">
        <f t="shared" si="9"/>
        <v>-3.5073241837769622</v>
      </c>
      <c r="AQ22">
        <f t="shared" si="9"/>
        <v>-915.90838454242862</v>
      </c>
      <c r="AR22">
        <f t="shared" si="9"/>
        <v>-919.41570872620559</v>
      </c>
      <c r="AS22">
        <f t="shared" si="9"/>
        <v>46.642998128915629</v>
      </c>
      <c r="AT22">
        <f t="shared" si="9"/>
        <v>157.94214091051418</v>
      </c>
      <c r="AU22">
        <f t="shared" si="9"/>
        <v>-714.83056968677579</v>
      </c>
      <c r="AW22">
        <v>19</v>
      </c>
      <c r="AX22">
        <f>IF(Z22&gt;0, (R22*SUMPRODUCT(K22:$K$98, X22:$X$98)-K22*$AZ$3)/Z22, 0)</f>
        <v>15750.421010506403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1.5498582E-2</v>
      </c>
      <c r="Q23" s="4">
        <f t="shared" si="21"/>
        <v>25</v>
      </c>
      <c r="R23">
        <f t="shared" si="0"/>
        <v>500000</v>
      </c>
      <c r="S23">
        <f t="shared" si="1"/>
        <v>15641.697777142374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12128.135956515838</v>
      </c>
      <c r="AC23">
        <f t="shared" si="2"/>
        <v>11737.301362316553</v>
      </c>
      <c r="AE23">
        <f t="shared" si="3"/>
        <v>0</v>
      </c>
      <c r="AF23">
        <f t="shared" si="4"/>
        <v>0</v>
      </c>
      <c r="AG23">
        <f t="shared" si="4"/>
        <v>-18.759634551098063</v>
      </c>
      <c r="AH23">
        <f t="shared" si="5"/>
        <v>-5967.1074666456052</v>
      </c>
      <c r="AI23">
        <f t="shared" si="6"/>
        <v>-5985.8671011967035</v>
      </c>
      <c r="AJ23">
        <f t="shared" si="7"/>
        <v>390.83459419928477</v>
      </c>
      <c r="AK23">
        <f t="shared" si="22"/>
        <v>848.96951695610881</v>
      </c>
      <c r="AL23">
        <f t="shared" si="8"/>
        <v>-4746.0629900413096</v>
      </c>
      <c r="AN23">
        <f t="shared" si="9"/>
        <v>0</v>
      </c>
      <c r="AO23">
        <f t="shared" si="9"/>
        <v>0</v>
      </c>
      <c r="AP23">
        <f t="shared" si="9"/>
        <v>-3.0516896343538771</v>
      </c>
      <c r="AQ23">
        <f t="shared" si="9"/>
        <v>-970.68841897946993</v>
      </c>
      <c r="AR23">
        <f t="shared" si="9"/>
        <v>-973.74010861382385</v>
      </c>
      <c r="AS23">
        <f t="shared" si="9"/>
        <v>63.578311006865974</v>
      </c>
      <c r="AT23">
        <f t="shared" si="9"/>
        <v>138.10458128704474</v>
      </c>
      <c r="AU23">
        <f t="shared" si="9"/>
        <v>-772.0572163199131</v>
      </c>
      <c r="AW23">
        <v>20</v>
      </c>
      <c r="AX23">
        <f>IF(Z23&gt;0, (R23*SUMPRODUCT(K23:$K$98, X23:$X$98)-K23*$AZ$3)/Z23, 0)</f>
        <v>15641.697777142374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1.8608946000000001E-2</v>
      </c>
      <c r="Q24" s="4">
        <f t="shared" si="21"/>
        <v>25</v>
      </c>
      <c r="R24">
        <f t="shared" si="0"/>
        <v>500000</v>
      </c>
      <c r="S24">
        <f t="shared" si="1"/>
        <v>15413.852128832012</v>
      </c>
      <c r="U24">
        <f t="shared" si="13"/>
        <v>1.8608946000000001E-2</v>
      </c>
      <c r="V24">
        <f t="shared" si="14"/>
        <v>0.01</v>
      </c>
      <c r="W24">
        <f t="shared" si="15"/>
        <v>0.75038538204392247</v>
      </c>
      <c r="X24">
        <f t="shared" si="16"/>
        <v>1.3963881053644723E-2</v>
      </c>
      <c r="Y24">
        <f t="shared" si="17"/>
        <v>7.5038538204392248E-3</v>
      </c>
      <c r="Z24">
        <f t="shared" si="18"/>
        <v>0.72891764716983842</v>
      </c>
      <c r="AB24">
        <f t="shared" si="19"/>
        <v>11737.301362316553</v>
      </c>
      <c r="AC24">
        <f t="shared" si="2"/>
        <v>11235.428827572036</v>
      </c>
      <c r="AE24">
        <f t="shared" si="3"/>
        <v>0</v>
      </c>
      <c r="AF24">
        <f t="shared" si="4"/>
        <v>0</v>
      </c>
      <c r="AG24">
        <f t="shared" si="4"/>
        <v>-18.222941179245961</v>
      </c>
      <c r="AH24">
        <f t="shared" si="5"/>
        <v>-6981.9405268223618</v>
      </c>
      <c r="AI24">
        <f t="shared" si="6"/>
        <v>-7000.1634680016077</v>
      </c>
      <c r="AJ24">
        <f t="shared" si="7"/>
        <v>501.87253474451791</v>
      </c>
      <c r="AK24">
        <f t="shared" si="22"/>
        <v>821.61109536215884</v>
      </c>
      <c r="AL24">
        <f t="shared" si="8"/>
        <v>-5676.6798378949306</v>
      </c>
      <c r="AN24">
        <f t="shared" si="9"/>
        <v>0</v>
      </c>
      <c r="AO24">
        <f t="shared" si="9"/>
        <v>0</v>
      </c>
      <c r="AP24">
        <f t="shared" si="9"/>
        <v>-2.6467714378534697</v>
      </c>
      <c r="AQ24">
        <f t="shared" si="9"/>
        <v>-1014.0844216866255</v>
      </c>
      <c r="AR24">
        <f t="shared" si="9"/>
        <v>-1016.7311931244791</v>
      </c>
      <c r="AS24">
        <f t="shared" si="9"/>
        <v>72.893935031615896</v>
      </c>
      <c r="AT24">
        <f t="shared" si="9"/>
        <v>119.33401742550365</v>
      </c>
      <c r="AU24">
        <f t="shared" si="9"/>
        <v>-824.50324066735948</v>
      </c>
      <c r="AW24">
        <v>21</v>
      </c>
      <c r="AX24">
        <f>IF(Z24&gt;0, (R24*SUMPRODUCT(K24:$K$98, X24:$X$98)-K24*$AZ$3)/Z24, 0)</f>
        <v>15413.852128832012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2.2132820000000001E-2</v>
      </c>
      <c r="Q25" s="4">
        <f t="shared" si="21"/>
        <v>25</v>
      </c>
      <c r="R25">
        <f t="shared" si="0"/>
        <v>500000</v>
      </c>
      <c r="S25">
        <f t="shared" si="1"/>
        <v>15081.500172816079</v>
      </c>
      <c r="U25">
        <f t="shared" si="13"/>
        <v>2.2132820000000001E-2</v>
      </c>
      <c r="V25">
        <f t="shared" si="14"/>
        <v>0.01</v>
      </c>
      <c r="W25">
        <f t="shared" si="15"/>
        <v>0.72891764716983842</v>
      </c>
      <c r="X25">
        <f t="shared" si="16"/>
        <v>1.6133003079633543E-2</v>
      </c>
      <c r="Y25">
        <f t="shared" si="17"/>
        <v>7.289176471698384E-3</v>
      </c>
      <c r="Z25">
        <f t="shared" si="18"/>
        <v>0.70549546761850657</v>
      </c>
      <c r="AB25">
        <f t="shared" si="19"/>
        <v>11235.428827572036</v>
      </c>
      <c r="AC25">
        <f t="shared" si="2"/>
        <v>10639.930016809467</v>
      </c>
      <c r="AE25">
        <f t="shared" si="3"/>
        <v>0</v>
      </c>
      <c r="AF25">
        <f t="shared" si="4"/>
        <v>0</v>
      </c>
      <c r="AG25">
        <f t="shared" si="4"/>
        <v>-17.637386690462662</v>
      </c>
      <c r="AH25">
        <f t="shared" si="5"/>
        <v>-8066.5015398167716</v>
      </c>
      <c r="AI25">
        <f t="shared" si="6"/>
        <v>-8084.1389265072339</v>
      </c>
      <c r="AJ25">
        <f t="shared" si="7"/>
        <v>595.49881076256861</v>
      </c>
      <c r="AK25">
        <f t="shared" si="22"/>
        <v>786.48001793004255</v>
      </c>
      <c r="AL25">
        <f t="shared" si="8"/>
        <v>-6702.1600978146225</v>
      </c>
      <c r="AN25">
        <f t="shared" si="9"/>
        <v>0</v>
      </c>
      <c r="AO25">
        <f t="shared" si="9"/>
        <v>0</v>
      </c>
      <c r="AP25">
        <f t="shared" si="9"/>
        <v>-2.2872528639819492</v>
      </c>
      <c r="AQ25">
        <f t="shared" si="9"/>
        <v>-1046.0806395562863</v>
      </c>
      <c r="AR25">
        <f t="shared" si="9"/>
        <v>-1048.3678924202682</v>
      </c>
      <c r="AS25">
        <f t="shared" si="9"/>
        <v>77.225520102196072</v>
      </c>
      <c r="AT25">
        <f t="shared" si="9"/>
        <v>101.99235890472369</v>
      </c>
      <c r="AU25">
        <f t="shared" si="9"/>
        <v>-869.15001341334846</v>
      </c>
      <c r="AW25">
        <v>22</v>
      </c>
      <c r="AX25">
        <f>IF(Z25&gt;0, (R25*SUMPRODUCT(K25:$K$98, X25:$X$98)-K25*$AZ$3)/Z25, 0)</f>
        <v>15081.500172816079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2.5807838999999999E-2</v>
      </c>
      <c r="Q26" s="4">
        <f t="shared" si="21"/>
        <v>25</v>
      </c>
      <c r="R26">
        <f t="shared" si="0"/>
        <v>500000</v>
      </c>
      <c r="S26">
        <f t="shared" si="1"/>
        <v>14653.190313569266</v>
      </c>
      <c r="U26">
        <f t="shared" si="13"/>
        <v>2.5807838999999999E-2</v>
      </c>
      <c r="V26">
        <f t="shared" si="14"/>
        <v>0.01</v>
      </c>
      <c r="W26">
        <f t="shared" si="15"/>
        <v>0.70549546761850657</v>
      </c>
      <c r="X26">
        <f t="shared" si="16"/>
        <v>1.820731344352813E-2</v>
      </c>
      <c r="Y26">
        <f t="shared" si="17"/>
        <v>7.0549546761850658E-3</v>
      </c>
      <c r="Z26">
        <f t="shared" si="18"/>
        <v>0.68023319949879335</v>
      </c>
      <c r="AB26">
        <f t="shared" si="19"/>
        <v>10639.930016809467</v>
      </c>
      <c r="AC26">
        <f t="shared" si="2"/>
        <v>9967.5865298639492</v>
      </c>
      <c r="AE26">
        <f t="shared" si="3"/>
        <v>0</v>
      </c>
      <c r="AF26">
        <f t="shared" si="4"/>
        <v>0</v>
      </c>
      <c r="AG26">
        <f t="shared" si="4"/>
        <v>-17.005829987469834</v>
      </c>
      <c r="AH26">
        <f t="shared" si="5"/>
        <v>-9103.6567217640659</v>
      </c>
      <c r="AI26">
        <f t="shared" si="6"/>
        <v>-9120.6625517515349</v>
      </c>
      <c r="AJ26">
        <f t="shared" si="7"/>
        <v>672.34348694551772</v>
      </c>
      <c r="AK26">
        <f t="shared" si="22"/>
        <v>744.7951011766628</v>
      </c>
      <c r="AL26">
        <f t="shared" si="8"/>
        <v>-7703.5239636293545</v>
      </c>
      <c r="AN26">
        <f t="shared" si="9"/>
        <v>0</v>
      </c>
      <c r="AO26">
        <f t="shared" si="9"/>
        <v>0</v>
      </c>
      <c r="AP26">
        <f t="shared" si="9"/>
        <v>-1.9690636443537453</v>
      </c>
      <c r="AQ26">
        <f t="shared" si="9"/>
        <v>-1054.0902440345544</v>
      </c>
      <c r="AR26">
        <f t="shared" si="9"/>
        <v>-1056.059307678908</v>
      </c>
      <c r="AS26">
        <f t="shared" si="9"/>
        <v>77.849015169380564</v>
      </c>
      <c r="AT26">
        <f t="shared" si="9"/>
        <v>86.238011158544609</v>
      </c>
      <c r="AU26">
        <f t="shared" si="9"/>
        <v>-891.97228135098294</v>
      </c>
      <c r="AW26">
        <v>23</v>
      </c>
      <c r="AX26">
        <f>IF(Z26&gt;0, (R26*SUMPRODUCT(K26:$K$98, X26:$X$98)-K26*$AZ$3)/Z26, 0)</f>
        <v>14653.190313569266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2.9740472E-2</v>
      </c>
      <c r="Q27" s="4">
        <f t="shared" si="21"/>
        <v>25</v>
      </c>
      <c r="R27">
        <f t="shared" si="0"/>
        <v>500000</v>
      </c>
      <c r="S27">
        <f t="shared" si="1"/>
        <v>14156.742731975086</v>
      </c>
      <c r="U27">
        <f t="shared" si="13"/>
        <v>2.9740472E-2</v>
      </c>
      <c r="V27">
        <f t="shared" si="14"/>
        <v>0.01</v>
      </c>
      <c r="W27">
        <f t="shared" si="15"/>
        <v>0.68023319949879335</v>
      </c>
      <c r="X27">
        <f t="shared" si="16"/>
        <v>2.0230456423164279E-2</v>
      </c>
      <c r="Y27">
        <f t="shared" si="17"/>
        <v>6.8023319949879341E-3</v>
      </c>
      <c r="Z27">
        <f t="shared" si="18"/>
        <v>0.6532004110806412</v>
      </c>
      <c r="AB27">
        <f t="shared" si="19"/>
        <v>9967.5865298639492</v>
      </c>
      <c r="AC27">
        <f t="shared" si="2"/>
        <v>9247.1901720890055</v>
      </c>
      <c r="AE27">
        <f t="shared" si="3"/>
        <v>0</v>
      </c>
      <c r="AF27">
        <f t="shared" si="4"/>
        <v>0</v>
      </c>
      <c r="AG27">
        <f t="shared" si="4"/>
        <v>-16.330010277016029</v>
      </c>
      <c r="AH27">
        <f t="shared" si="5"/>
        <v>-10115.22821158214</v>
      </c>
      <c r="AI27">
        <f t="shared" si="6"/>
        <v>-10131.558221859155</v>
      </c>
      <c r="AJ27">
        <f t="shared" si="7"/>
        <v>720.39635777494368</v>
      </c>
      <c r="AK27">
        <f t="shared" si="22"/>
        <v>697.7310570904765</v>
      </c>
      <c r="AL27">
        <f t="shared" si="8"/>
        <v>-8713.430806993736</v>
      </c>
      <c r="AN27">
        <f t="shared" si="9"/>
        <v>0</v>
      </c>
      <c r="AO27">
        <f t="shared" si="9"/>
        <v>0</v>
      </c>
      <c r="AP27">
        <f t="shared" si="9"/>
        <v>-1.6882251122581136</v>
      </c>
      <c r="AQ27">
        <f t="shared" si="9"/>
        <v>-1045.7300389485806</v>
      </c>
      <c r="AR27">
        <f t="shared" si="9"/>
        <v>-1047.4182640608387</v>
      </c>
      <c r="AS27">
        <f t="shared" si="9"/>
        <v>74.475839350002801</v>
      </c>
      <c r="AT27">
        <f t="shared" si="9"/>
        <v>72.132660800614246</v>
      </c>
      <c r="AU27">
        <f t="shared" si="9"/>
        <v>-900.80976391022182</v>
      </c>
      <c r="AW27">
        <v>24</v>
      </c>
      <c r="AX27">
        <f>IF(Z27&gt;0, (R27*SUMPRODUCT(K27:$K$98, X27:$X$98)-K27*$AZ$3)/Z27, 0)</f>
        <v>14156.742731975086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3.4073305999999998E-2</v>
      </c>
      <c r="Q28" s="4">
        <f t="shared" si="21"/>
        <v>25</v>
      </c>
      <c r="R28">
        <f t="shared" si="0"/>
        <v>500000</v>
      </c>
      <c r="S28">
        <f t="shared" si="1"/>
        <v>13611.854124327818</v>
      </c>
      <c r="U28">
        <f t="shared" si="13"/>
        <v>3.4073305999999998E-2</v>
      </c>
      <c r="V28">
        <f t="shared" si="14"/>
        <v>0.01</v>
      </c>
      <c r="W28">
        <f t="shared" si="15"/>
        <v>0.6532004110806412</v>
      </c>
      <c r="X28">
        <f t="shared" si="16"/>
        <v>2.2256697486076477E-2</v>
      </c>
      <c r="Y28">
        <f t="shared" si="17"/>
        <v>6.5320041108064119E-3</v>
      </c>
      <c r="Z28">
        <f t="shared" si="18"/>
        <v>0.62441170948375824</v>
      </c>
      <c r="AB28">
        <f t="shared" si="19"/>
        <v>9247.1901720890055</v>
      </c>
      <c r="AC28">
        <f t="shared" si="2"/>
        <v>8499.4011030150778</v>
      </c>
      <c r="AE28">
        <f t="shared" si="3"/>
        <v>0</v>
      </c>
      <c r="AF28">
        <f t="shared" si="4"/>
        <v>0</v>
      </c>
      <c r="AG28">
        <f t="shared" si="4"/>
        <v>-15.610292737093957</v>
      </c>
      <c r="AH28">
        <f t="shared" si="5"/>
        <v>-11128.348743038237</v>
      </c>
      <c r="AI28">
        <f t="shared" si="6"/>
        <v>-11143.959035775331</v>
      </c>
      <c r="AJ28">
        <f t="shared" si="7"/>
        <v>747.78906907392775</v>
      </c>
      <c r="AK28">
        <f t="shared" si="22"/>
        <v>647.30331204623042</v>
      </c>
      <c r="AL28">
        <f t="shared" si="8"/>
        <v>-9748.866654655174</v>
      </c>
      <c r="AN28">
        <f t="shared" si="9"/>
        <v>0</v>
      </c>
      <c r="AO28">
        <f t="shared" si="9"/>
        <v>0</v>
      </c>
      <c r="AP28">
        <f t="shared" si="9"/>
        <v>-1.4409102234720332</v>
      </c>
      <c r="AQ28">
        <f t="shared" si="9"/>
        <v>-1027.2037651224114</v>
      </c>
      <c r="AR28">
        <f t="shared" si="9"/>
        <v>-1028.6446753458836</v>
      </c>
      <c r="AS28">
        <f t="shared" si="9"/>
        <v>69.024773127338918</v>
      </c>
      <c r="AT28">
        <f t="shared" si="9"/>
        <v>59.749421469744682</v>
      </c>
      <c r="AU28">
        <f t="shared" si="9"/>
        <v>-899.87048074879999</v>
      </c>
      <c r="AW28">
        <v>25</v>
      </c>
      <c r="AX28">
        <f>IF(Z28&gt;0, (R28*SUMPRODUCT(K28:$K$98, X28:$X$98)-K28*$AZ$3)/Z28, 0)</f>
        <v>13611.854124327818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3.9255977999999997E-2</v>
      </c>
      <c r="Q29" s="4">
        <f t="shared" si="21"/>
        <v>25</v>
      </c>
      <c r="R29">
        <f t="shared" si="0"/>
        <v>500000</v>
      </c>
      <c r="S29">
        <f t="shared" si="1"/>
        <v>13034.85515296612</v>
      </c>
      <c r="U29">
        <f t="shared" si="13"/>
        <v>3.9255977999999997E-2</v>
      </c>
      <c r="V29">
        <f t="shared" si="14"/>
        <v>0.01</v>
      </c>
      <c r="W29">
        <f t="shared" si="15"/>
        <v>0.62441170948375824</v>
      </c>
      <c r="X29">
        <f t="shared" si="16"/>
        <v>2.4511892330436803E-2</v>
      </c>
      <c r="Y29">
        <f t="shared" si="17"/>
        <v>6.2441170948375826E-3</v>
      </c>
      <c r="Z29">
        <f t="shared" si="18"/>
        <v>0.59365570005848378</v>
      </c>
      <c r="AB29">
        <f t="shared" si="19"/>
        <v>8499.4011030150778</v>
      </c>
      <c r="AC29">
        <f t="shared" si="2"/>
        <v>7738.216060995037</v>
      </c>
      <c r="AE29">
        <f t="shared" si="3"/>
        <v>0</v>
      </c>
      <c r="AF29">
        <f t="shared" si="4"/>
        <v>0</v>
      </c>
      <c r="AG29">
        <f t="shared" si="4"/>
        <v>-14.841392501462094</v>
      </c>
      <c r="AH29">
        <f t="shared" si="5"/>
        <v>-12255.946165218402</v>
      </c>
      <c r="AI29">
        <f t="shared" si="6"/>
        <v>-12270.787557719865</v>
      </c>
      <c r="AJ29">
        <f t="shared" si="7"/>
        <v>761.18504202004078</v>
      </c>
      <c r="AK29">
        <f t="shared" si="22"/>
        <v>594.95807721105552</v>
      </c>
      <c r="AL29">
        <f t="shared" si="8"/>
        <v>-10914.644438488769</v>
      </c>
      <c r="AN29">
        <f t="shared" si="9"/>
        <v>0</v>
      </c>
      <c r="AO29">
        <f t="shared" si="9"/>
        <v>0</v>
      </c>
      <c r="AP29">
        <f t="shared" si="9"/>
        <v>-1.2231578403613566</v>
      </c>
      <c r="AQ29">
        <f t="shared" si="9"/>
        <v>-1010.0775005820217</v>
      </c>
      <c r="AR29">
        <f t="shared" si="9"/>
        <v>-1011.3006584223831</v>
      </c>
      <c r="AS29">
        <f t="shared" si="9"/>
        <v>62.733294872491214</v>
      </c>
      <c r="AT29">
        <f t="shared" si="9"/>
        <v>49.033649420384783</v>
      </c>
      <c r="AU29">
        <f t="shared" si="9"/>
        <v>-899.53371412950719</v>
      </c>
      <c r="AW29">
        <v>26</v>
      </c>
      <c r="AX29">
        <f>IF(Z29&gt;0, (R29*SUMPRODUCT(K29:$K$98, X29:$X$98)-K29*$AZ$3)/Z29, 0)</f>
        <v>13034.85515296612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4.4782766000000002E-2</v>
      </c>
      <c r="Q30" s="4">
        <f t="shared" si="21"/>
        <v>25</v>
      </c>
      <c r="R30">
        <f t="shared" si="0"/>
        <v>500000</v>
      </c>
      <c r="S30">
        <f t="shared" si="1"/>
        <v>12413.541610930295</v>
      </c>
      <c r="U30">
        <f t="shared" si="13"/>
        <v>4.4782766000000002E-2</v>
      </c>
      <c r="V30">
        <f t="shared" si="14"/>
        <v>0.01</v>
      </c>
      <c r="W30">
        <f t="shared" si="15"/>
        <v>0.59365570005848378</v>
      </c>
      <c r="X30">
        <f t="shared" si="16"/>
        <v>2.6585544300285268E-2</v>
      </c>
      <c r="Y30">
        <f t="shared" si="17"/>
        <v>5.936557000584838E-3</v>
      </c>
      <c r="Z30">
        <f t="shared" si="18"/>
        <v>0.56113359875761371</v>
      </c>
      <c r="AB30">
        <f t="shared" si="19"/>
        <v>7738.216060995037</v>
      </c>
      <c r="AC30">
        <f t="shared" si="2"/>
        <v>6965.6552774687016</v>
      </c>
      <c r="AE30">
        <f t="shared" si="3"/>
        <v>0</v>
      </c>
      <c r="AF30">
        <f t="shared" si="4"/>
        <v>0</v>
      </c>
      <c r="AG30">
        <f t="shared" si="4"/>
        <v>-14.028339968940342</v>
      </c>
      <c r="AH30">
        <f t="shared" si="5"/>
        <v>-13292.772150142633</v>
      </c>
      <c r="AI30">
        <f t="shared" si="6"/>
        <v>-13306.800490111573</v>
      </c>
      <c r="AJ30">
        <f t="shared" si="7"/>
        <v>772.5607835263354</v>
      </c>
      <c r="AK30">
        <f t="shared" si="22"/>
        <v>541.67512426965266</v>
      </c>
      <c r="AL30">
        <f t="shared" si="8"/>
        <v>-11992.564582315586</v>
      </c>
      <c r="AN30">
        <f t="shared" si="9"/>
        <v>0</v>
      </c>
      <c r="AO30">
        <f t="shared" si="9"/>
        <v>0</v>
      </c>
      <c r="AP30">
        <f t="shared" si="9"/>
        <v>-1.0322766701890849</v>
      </c>
      <c r="AQ30">
        <f t="shared" si="9"/>
        <v>-978.14984546371397</v>
      </c>
      <c r="AR30">
        <f t="shared" si="9"/>
        <v>-979.18212213390302</v>
      </c>
      <c r="AS30">
        <f t="shared" si="9"/>
        <v>56.848955393364072</v>
      </c>
      <c r="AT30">
        <f t="shared" si="9"/>
        <v>39.859213195812856</v>
      </c>
      <c r="AU30">
        <f t="shared" si="9"/>
        <v>-882.47395354472621</v>
      </c>
      <c r="AW30">
        <v>27</v>
      </c>
      <c r="AX30">
        <f>IF(Z30&gt;0, (R30*SUMPRODUCT(K30:$K$98, X30:$X$98)-K30*$AZ$3)/Z30, 0)</f>
        <v>12413.541610930295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5.0287691000000002E-2</v>
      </c>
      <c r="Q31" s="4">
        <f t="shared" si="21"/>
        <v>25</v>
      </c>
      <c r="R31">
        <f t="shared" si="0"/>
        <v>500000</v>
      </c>
      <c r="S31">
        <f t="shared" si="1"/>
        <v>11757.111967282035</v>
      </c>
      <c r="U31">
        <f t="shared" si="13"/>
        <v>5.0287691000000002E-2</v>
      </c>
      <c r="V31">
        <f t="shared" si="14"/>
        <v>0.01</v>
      </c>
      <c r="W31">
        <f t="shared" si="15"/>
        <v>0.56113359875761371</v>
      </c>
      <c r="X31">
        <f t="shared" si="16"/>
        <v>2.8218113024040863E-2</v>
      </c>
      <c r="Y31">
        <f t="shared" si="17"/>
        <v>5.6113359875761375E-3</v>
      </c>
      <c r="Z31">
        <f t="shared" si="18"/>
        <v>0.52730414974599671</v>
      </c>
      <c r="AB31">
        <f t="shared" si="19"/>
        <v>6965.6552774687016</v>
      </c>
      <c r="AC31">
        <f t="shared" si="2"/>
        <v>6199.5739293761362</v>
      </c>
      <c r="AE31">
        <f t="shared" si="3"/>
        <v>0</v>
      </c>
      <c r="AF31">
        <f t="shared" si="4"/>
        <v>0</v>
      </c>
      <c r="AG31">
        <f t="shared" si="4"/>
        <v>-13.182603743649917</v>
      </c>
      <c r="AH31">
        <f t="shared" si="5"/>
        <v>-14109.056512020432</v>
      </c>
      <c r="AI31">
        <f t="shared" si="6"/>
        <v>-14122.239115764081</v>
      </c>
      <c r="AJ31">
        <f t="shared" si="7"/>
        <v>766.08134809256535</v>
      </c>
      <c r="AK31">
        <f t="shared" si="22"/>
        <v>487.59586942280913</v>
      </c>
      <c r="AL31">
        <f t="shared" si="8"/>
        <v>-12868.561898248709</v>
      </c>
      <c r="AN31">
        <f t="shared" si="9"/>
        <v>0</v>
      </c>
      <c r="AO31">
        <f t="shared" si="9"/>
        <v>0</v>
      </c>
      <c r="AP31">
        <f t="shared" si="9"/>
        <v>-0.86610990470555027</v>
      </c>
      <c r="AQ31">
        <f t="shared" si="9"/>
        <v>-926.97875387460022</v>
      </c>
      <c r="AR31">
        <f t="shared" si="9"/>
        <v>-927.84486377930568</v>
      </c>
      <c r="AS31">
        <f t="shared" si="9"/>
        <v>50.332290668508143</v>
      </c>
      <c r="AT31">
        <f t="shared" si="9"/>
        <v>32.035523498461934</v>
      </c>
      <c r="AU31">
        <f t="shared" si="9"/>
        <v>-845.4770496123358</v>
      </c>
      <c r="AW31">
        <v>28</v>
      </c>
      <c r="AX31">
        <f>IF(Z31&gt;0, (R31*SUMPRODUCT(K31:$K$98, X31:$X$98)-K31*$AZ$3)/Z31, 0)</f>
        <v>11757.111967282035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5.6343962999999997E-2</v>
      </c>
      <c r="Q32" s="4">
        <f t="shared" si="21"/>
        <v>25</v>
      </c>
      <c r="R32">
        <f t="shared" si="0"/>
        <v>500000</v>
      </c>
      <c r="S32">
        <f t="shared" si="1"/>
        <v>11094.27659185363</v>
      </c>
      <c r="U32">
        <f t="shared" si="13"/>
        <v>5.6343962999999997E-2</v>
      </c>
      <c r="V32">
        <f t="shared" si="14"/>
        <v>0.01</v>
      </c>
      <c r="W32">
        <f t="shared" si="15"/>
        <v>0.52730414974599671</v>
      </c>
      <c r="X32">
        <f t="shared" si="16"/>
        <v>2.9710405503034897E-2</v>
      </c>
      <c r="Y32">
        <f t="shared" si="17"/>
        <v>5.2730414974599673E-3</v>
      </c>
      <c r="Z32">
        <f t="shared" si="18"/>
        <v>0.49232070274550188</v>
      </c>
      <c r="AB32">
        <f t="shared" si="19"/>
        <v>6199.5739293761362</v>
      </c>
      <c r="AC32">
        <f t="shared" si="2"/>
        <v>5461.9420481543502</v>
      </c>
      <c r="AE32">
        <f t="shared" si="3"/>
        <v>0</v>
      </c>
      <c r="AF32">
        <f t="shared" si="4"/>
        <v>0</v>
      </c>
      <c r="AG32">
        <f t="shared" si="4"/>
        <v>-12.308017568637547</v>
      </c>
      <c r="AH32">
        <f t="shared" si="5"/>
        <v>-14855.202751517449</v>
      </c>
      <c r="AI32">
        <f t="shared" si="6"/>
        <v>-14867.510769086086</v>
      </c>
      <c r="AJ32">
        <f t="shared" si="7"/>
        <v>737.63188122178599</v>
      </c>
      <c r="AK32">
        <f t="shared" si="22"/>
        <v>433.97017505632959</v>
      </c>
      <c r="AL32">
        <f t="shared" si="8"/>
        <v>-13695.90871280797</v>
      </c>
      <c r="AN32">
        <f t="shared" si="9"/>
        <v>0</v>
      </c>
      <c r="AO32">
        <f t="shared" si="9"/>
        <v>0</v>
      </c>
      <c r="AP32">
        <f t="shared" si="9"/>
        <v>-0.72200780467306414</v>
      </c>
      <c r="AQ32">
        <f t="shared" si="9"/>
        <v>-871.42972186898305</v>
      </c>
      <c r="AR32">
        <f t="shared" si="9"/>
        <v>-872.15172967365606</v>
      </c>
      <c r="AS32">
        <f t="shared" si="9"/>
        <v>43.270654453311629</v>
      </c>
      <c r="AT32">
        <f t="shared" si="9"/>
        <v>25.457377813987822</v>
      </c>
      <c r="AU32">
        <f t="shared" si="9"/>
        <v>-803.42369740635661</v>
      </c>
      <c r="AW32">
        <v>29</v>
      </c>
      <c r="AX32">
        <f>IF(Z32&gt;0, (R32*SUMPRODUCT(K32:$K$98, X32:$X$98)-K32*$AZ$3)/Z32, 0)</f>
        <v>11094.27659185363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6.2785228999999998E-2</v>
      </c>
      <c r="Q33" s="4">
        <f t="shared" si="21"/>
        <v>25</v>
      </c>
      <c r="R33">
        <f t="shared" si="0"/>
        <v>500000</v>
      </c>
      <c r="S33">
        <f t="shared" si="1"/>
        <v>10426.5219944236</v>
      </c>
      <c r="U33">
        <f t="shared" si="13"/>
        <v>6.2785228999999998E-2</v>
      </c>
      <c r="V33">
        <f t="shared" si="14"/>
        <v>0.01</v>
      </c>
      <c r="W33">
        <f t="shared" si="15"/>
        <v>0.49232070274550188</v>
      </c>
      <c r="X33">
        <f t="shared" si="16"/>
        <v>3.0910468063317265E-2</v>
      </c>
      <c r="Y33">
        <f t="shared" si="17"/>
        <v>4.9232070274550189E-3</v>
      </c>
      <c r="Z33">
        <f t="shared" si="18"/>
        <v>0.45648702765472959</v>
      </c>
      <c r="AB33">
        <f t="shared" si="19"/>
        <v>5461.9420481543502</v>
      </c>
      <c r="AC33">
        <f t="shared" si="2"/>
        <v>4759.572034011092</v>
      </c>
      <c r="AE33">
        <f t="shared" si="3"/>
        <v>0</v>
      </c>
      <c r="AF33">
        <f t="shared" si="4"/>
        <v>0</v>
      </c>
      <c r="AG33">
        <f t="shared" si="4"/>
        <v>-11.41217569136824</v>
      </c>
      <c r="AH33">
        <f t="shared" si="5"/>
        <v>-15455.234031658632</v>
      </c>
      <c r="AI33">
        <f t="shared" si="6"/>
        <v>-15466.646207350001</v>
      </c>
      <c r="AJ33">
        <f t="shared" si="7"/>
        <v>702.37001414325823</v>
      </c>
      <c r="AK33">
        <f t="shared" si="22"/>
        <v>382.33594337080456</v>
      </c>
      <c r="AL33">
        <f t="shared" si="8"/>
        <v>-14381.940249835938</v>
      </c>
      <c r="AN33">
        <f t="shared" si="9"/>
        <v>0</v>
      </c>
      <c r="AO33">
        <f t="shared" si="9"/>
        <v>0</v>
      </c>
      <c r="AP33">
        <f t="shared" si="9"/>
        <v>-0.59772884041977481</v>
      </c>
      <c r="AQ33">
        <f t="shared" si="9"/>
        <v>-809.48973850331424</v>
      </c>
      <c r="AR33">
        <f t="shared" si="9"/>
        <v>-810.08746734373403</v>
      </c>
      <c r="AS33">
        <f t="shared" si="9"/>
        <v>36.787622750761933</v>
      </c>
      <c r="AT33">
        <f t="shared" si="9"/>
        <v>20.025385716300008</v>
      </c>
      <c r="AU33">
        <f t="shared" si="9"/>
        <v>-753.27445887667204</v>
      </c>
      <c r="AW33">
        <v>30</v>
      </c>
      <c r="AX33">
        <f>IF(Z33&gt;0, (R33*SUMPRODUCT(K33:$K$98, X33:$X$98)-K33*$AZ$3)/Z33, 0)</f>
        <v>10426.5219944236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6.9956555000000004E-2</v>
      </c>
      <c r="Q34" s="4">
        <f t="shared" si="21"/>
        <v>25</v>
      </c>
      <c r="R34">
        <f t="shared" si="0"/>
        <v>500000</v>
      </c>
      <c r="S34">
        <f t="shared" si="1"/>
        <v>9764.6348557278616</v>
      </c>
      <c r="U34">
        <f t="shared" si="13"/>
        <v>6.9956555000000004E-2</v>
      </c>
      <c r="V34">
        <f t="shared" si="14"/>
        <v>0.01</v>
      </c>
      <c r="W34">
        <f t="shared" si="15"/>
        <v>0.45648702765472959</v>
      </c>
      <c r="X34">
        <f t="shared" si="16"/>
        <v>3.1934259856914615E-2</v>
      </c>
      <c r="Y34">
        <f t="shared" si="17"/>
        <v>4.5648702765472959E-3</v>
      </c>
      <c r="Z34">
        <f t="shared" si="18"/>
        <v>0.41998789752126769</v>
      </c>
      <c r="AB34">
        <f t="shared" si="19"/>
        <v>4759.572034011092</v>
      </c>
      <c r="AC34">
        <f t="shared" si="2"/>
        <v>4101.028463120032</v>
      </c>
      <c r="AE34">
        <f t="shared" si="3"/>
        <v>0</v>
      </c>
      <c r="AF34">
        <f t="shared" si="4"/>
        <v>0</v>
      </c>
      <c r="AG34">
        <f t="shared" si="4"/>
        <v>-10.499697438031692</v>
      </c>
      <c r="AH34">
        <f t="shared" si="5"/>
        <v>-15967.129928457307</v>
      </c>
      <c r="AI34">
        <f t="shared" si="6"/>
        <v>-15977.629625895339</v>
      </c>
      <c r="AJ34">
        <f t="shared" si="7"/>
        <v>658.54357089105997</v>
      </c>
      <c r="AK34">
        <f t="shared" si="22"/>
        <v>333.17004238077647</v>
      </c>
      <c r="AL34">
        <f t="shared" si="8"/>
        <v>-14985.916012623502</v>
      </c>
      <c r="AN34">
        <f t="shared" si="9"/>
        <v>0</v>
      </c>
      <c r="AO34">
        <f t="shared" si="9"/>
        <v>0</v>
      </c>
      <c r="AP34">
        <f t="shared" si="9"/>
        <v>-0.49101473349612934</v>
      </c>
      <c r="AQ34">
        <f t="shared" si="9"/>
        <v>-746.69733035557499</v>
      </c>
      <c r="AR34">
        <f t="shared" si="9"/>
        <v>-747.18834508907116</v>
      </c>
      <c r="AS34">
        <f t="shared" si="9"/>
        <v>30.796563221471292</v>
      </c>
      <c r="AT34">
        <f t="shared" si="9"/>
        <v>15.580582253345241</v>
      </c>
      <c r="AU34">
        <f t="shared" ref="AU34:AU89" si="23">AL34*$K34</f>
        <v>-700.81119961425463</v>
      </c>
      <c r="AW34">
        <v>31</v>
      </c>
      <c r="AX34">
        <f>IF(Z34&gt;0, (R34*SUMPRODUCT(K34:$K$98, X34:$X$98)-K34*$AZ$3)/Z34, 0)</f>
        <v>9764.6348557278616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7.8227725999999997E-2</v>
      </c>
      <c r="Q35" s="4">
        <f t="shared" si="21"/>
        <v>25</v>
      </c>
      <c r="R35">
        <f t="shared" si="0"/>
        <v>500000</v>
      </c>
      <c r="S35">
        <f t="shared" si="1"/>
        <v>9111.5197112726928</v>
      </c>
      <c r="U35">
        <f t="shared" si="13"/>
        <v>7.8227725999999997E-2</v>
      </c>
      <c r="V35">
        <f t="shared" si="14"/>
        <v>0.01</v>
      </c>
      <c r="W35">
        <f t="shared" si="15"/>
        <v>0.41998789752126769</v>
      </c>
      <c r="X35">
        <f t="shared" si="16"/>
        <v>3.2854698170609806E-2</v>
      </c>
      <c r="Y35">
        <f t="shared" si="17"/>
        <v>4.1998789752126769E-3</v>
      </c>
      <c r="Z35">
        <f t="shared" si="18"/>
        <v>0.3829333203754452</v>
      </c>
      <c r="AB35">
        <f t="shared" si="19"/>
        <v>4101.028463120032</v>
      </c>
      <c r="AC35">
        <f t="shared" si="2"/>
        <v>3489.1044967039702</v>
      </c>
      <c r="AE35">
        <f t="shared" si="3"/>
        <v>0</v>
      </c>
      <c r="AF35">
        <f t="shared" ref="AF35:AG66" si="24">-$Z35*P35</f>
        <v>0</v>
      </c>
      <c r="AG35">
        <f t="shared" si="24"/>
        <v>-9.5733330093861291</v>
      </c>
      <c r="AH35">
        <f t="shared" si="5"/>
        <v>-16427.349085304904</v>
      </c>
      <c r="AI35">
        <f t="shared" ref="AI35:AI66" si="25">SUM(AE35:AH35)</f>
        <v>-16436.922418314291</v>
      </c>
      <c r="AJ35">
        <f t="shared" si="7"/>
        <v>611.92396641606183</v>
      </c>
      <c r="AK35">
        <f t="shared" si="22"/>
        <v>287.07199241840226</v>
      </c>
      <c r="AL35">
        <f t="shared" ref="AL35:AL89" si="26">SUM(AI35:AK35)</f>
        <v>-15537.926459479826</v>
      </c>
      <c r="AN35">
        <f t="shared" ref="AN35:AT66" si="27">AE35*$K35</f>
        <v>0</v>
      </c>
      <c r="AO35">
        <f t="shared" si="27"/>
        <v>0</v>
      </c>
      <c r="AP35">
        <f t="shared" si="27"/>
        <v>-0.39972644654220513</v>
      </c>
      <c r="AQ35">
        <f t="shared" si="27"/>
        <v>-685.91010774818267</v>
      </c>
      <c r="AR35">
        <f t="shared" si="27"/>
        <v>-686.30983419472489</v>
      </c>
      <c r="AS35">
        <f t="shared" si="27"/>
        <v>25.550369177556554</v>
      </c>
      <c r="AT35">
        <f t="shared" si="27"/>
        <v>11.98644895343058</v>
      </c>
      <c r="AU35">
        <f t="shared" si="23"/>
        <v>-648.77301606373771</v>
      </c>
      <c r="AW35">
        <v>32</v>
      </c>
      <c r="AX35">
        <f>IF(Z35&gt;0, (R35*SUMPRODUCT(K35:$K$98, X35:$X$98)-K35*$AZ$3)/Z35, 0)</f>
        <v>9111.5197112726928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8.7072107999999995E-2</v>
      </c>
      <c r="Q36" s="4">
        <f t="shared" si="21"/>
        <v>25</v>
      </c>
      <c r="R36">
        <f t="shared" si="0"/>
        <v>500000</v>
      </c>
      <c r="S36">
        <f t="shared" si="1"/>
        <v>8455.3384090402487</v>
      </c>
      <c r="U36">
        <f t="shared" si="13"/>
        <v>8.7072107999999995E-2</v>
      </c>
      <c r="V36">
        <f t="shared" si="14"/>
        <v>0.01</v>
      </c>
      <c r="W36">
        <f t="shared" si="15"/>
        <v>0.3829333203754452</v>
      </c>
      <c r="X36">
        <f t="shared" si="16"/>
        <v>3.3342811428529365E-2</v>
      </c>
      <c r="Y36">
        <f t="shared" si="17"/>
        <v>3.829333203754452E-3</v>
      </c>
      <c r="Z36">
        <f t="shared" si="18"/>
        <v>0.3457611757431614</v>
      </c>
      <c r="AB36">
        <f t="shared" si="19"/>
        <v>3489.1044967039702</v>
      </c>
      <c r="AC36">
        <f t="shared" si="2"/>
        <v>2923.5277496160679</v>
      </c>
      <c r="AE36">
        <f t="shared" si="3"/>
        <v>0</v>
      </c>
      <c r="AF36">
        <f t="shared" si="24"/>
        <v>0</v>
      </c>
      <c r="AG36">
        <f t="shared" si="24"/>
        <v>-8.6440293935790358</v>
      </c>
      <c r="AH36">
        <f t="shared" si="5"/>
        <v>-16671.405714264682</v>
      </c>
      <c r="AI36">
        <f t="shared" si="25"/>
        <v>-16680.049743658259</v>
      </c>
      <c r="AJ36">
        <f t="shared" si="7"/>
        <v>565.57674708790228</v>
      </c>
      <c r="AK36">
        <f t="shared" si="22"/>
        <v>244.23731476927793</v>
      </c>
      <c r="AL36">
        <f t="shared" si="26"/>
        <v>-15870.235681801079</v>
      </c>
      <c r="AN36">
        <f t="shared" si="27"/>
        <v>0</v>
      </c>
      <c r="AO36">
        <f t="shared" si="27"/>
        <v>0</v>
      </c>
      <c r="AP36">
        <f t="shared" si="27"/>
        <v>-0.32225371227946792</v>
      </c>
      <c r="AQ36">
        <f t="shared" si="27"/>
        <v>-621.51829149605567</v>
      </c>
      <c r="AR36">
        <f t="shared" si="27"/>
        <v>-621.84054520833502</v>
      </c>
      <c r="AS36">
        <f t="shared" si="27"/>
        <v>21.084982249529158</v>
      </c>
      <c r="AT36">
        <f t="shared" si="27"/>
        <v>9.1052884919657338</v>
      </c>
      <c r="AU36">
        <f t="shared" si="23"/>
        <v>-591.65027446684019</v>
      </c>
      <c r="AW36">
        <v>33</v>
      </c>
      <c r="AX36">
        <f>IF(Z36&gt;0, (R36*SUMPRODUCT(K36:$K$98, X36:$X$98)-K36*$AZ$3)/Z36, 0)</f>
        <v>8455.3384090402487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9.6466888000000001E-2</v>
      </c>
      <c r="Q37" s="4">
        <f t="shared" si="21"/>
        <v>25</v>
      </c>
      <c r="R37">
        <f t="shared" si="0"/>
        <v>500000</v>
      </c>
      <c r="S37">
        <f t="shared" si="1"/>
        <v>7798.8583736698047</v>
      </c>
      <c r="U37">
        <f t="shared" si="13"/>
        <v>9.6466888000000001E-2</v>
      </c>
      <c r="V37">
        <f t="shared" si="14"/>
        <v>0.01</v>
      </c>
      <c r="W37">
        <f t="shared" si="15"/>
        <v>0.3457611757431614</v>
      </c>
      <c r="X37">
        <f t="shared" si="16"/>
        <v>3.3354504615163864E-2</v>
      </c>
      <c r="Y37">
        <f t="shared" si="17"/>
        <v>3.4576117574316141E-3</v>
      </c>
      <c r="Z37">
        <f t="shared" si="18"/>
        <v>0.30894905937056594</v>
      </c>
      <c r="AB37">
        <f t="shared" si="19"/>
        <v>2923.5277496160679</v>
      </c>
      <c r="AC37">
        <f t="shared" si="2"/>
        <v>2409.4499587095479</v>
      </c>
      <c r="AE37">
        <f t="shared" si="3"/>
        <v>0</v>
      </c>
      <c r="AF37">
        <f t="shared" si="24"/>
        <v>0</v>
      </c>
      <c r="AG37">
        <f t="shared" si="24"/>
        <v>-7.723726484264148</v>
      </c>
      <c r="AH37">
        <f t="shared" si="5"/>
        <v>-16677.252307581934</v>
      </c>
      <c r="AI37">
        <f t="shared" si="25"/>
        <v>-16684.976034066196</v>
      </c>
      <c r="AJ37">
        <f t="shared" si="7"/>
        <v>514.07779090652002</v>
      </c>
      <c r="AK37">
        <f t="shared" si="22"/>
        <v>204.64694247312477</v>
      </c>
      <c r="AL37">
        <f t="shared" si="26"/>
        <v>-15966.251300686552</v>
      </c>
      <c r="AN37">
        <f t="shared" si="27"/>
        <v>0</v>
      </c>
      <c r="AO37">
        <f t="shared" si="27"/>
        <v>0</v>
      </c>
      <c r="AP37">
        <f t="shared" si="27"/>
        <v>-0.25709318070234427</v>
      </c>
      <c r="AQ37">
        <f t="shared" si="27"/>
        <v>-555.12165660799383</v>
      </c>
      <c r="AR37">
        <f t="shared" si="27"/>
        <v>-555.37874978869615</v>
      </c>
      <c r="AS37">
        <f t="shared" si="27"/>
        <v>17.111674612230079</v>
      </c>
      <c r="AT37">
        <f t="shared" si="27"/>
        <v>6.8119104772309749</v>
      </c>
      <c r="AU37">
        <f t="shared" si="23"/>
        <v>-531.45516469923507</v>
      </c>
      <c r="AW37">
        <v>34</v>
      </c>
      <c r="AX37">
        <f>IF(Z37&gt;0, (R37*SUMPRODUCT(K37:$K$98, X37:$X$98)-K37*$AZ$3)/Z37, 0)</f>
        <v>7798.8583736698047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0.107048017</v>
      </c>
      <c r="Q38" s="4">
        <f t="shared" si="21"/>
        <v>25</v>
      </c>
      <c r="R38">
        <f t="shared" si="0"/>
        <v>500000</v>
      </c>
      <c r="S38">
        <f t="shared" si="1"/>
        <v>7149.3729561440468</v>
      </c>
      <c r="U38">
        <f t="shared" si="13"/>
        <v>0.107048017</v>
      </c>
      <c r="V38">
        <f t="shared" si="14"/>
        <v>0.01</v>
      </c>
      <c r="W38">
        <f t="shared" si="15"/>
        <v>0.30894905937056594</v>
      </c>
      <c r="X38">
        <f t="shared" si="16"/>
        <v>3.3072384159634351E-2</v>
      </c>
      <c r="Y38">
        <f t="shared" si="17"/>
        <v>3.0894905937056596E-3</v>
      </c>
      <c r="Z38">
        <f t="shared" si="18"/>
        <v>0.2727871846172259</v>
      </c>
      <c r="AB38">
        <f t="shared" si="19"/>
        <v>2409.4499587095479</v>
      </c>
      <c r="AC38">
        <f t="shared" si="2"/>
        <v>1950.2573204850682</v>
      </c>
      <c r="AE38">
        <f t="shared" si="3"/>
        <v>0</v>
      </c>
      <c r="AF38">
        <f t="shared" si="24"/>
        <v>0</v>
      </c>
      <c r="AG38">
        <f t="shared" si="24"/>
        <v>-6.8196796154306476</v>
      </c>
      <c r="AH38">
        <f t="shared" si="5"/>
        <v>-16536.192079817174</v>
      </c>
      <c r="AI38">
        <f t="shared" si="25"/>
        <v>-16543.011759432604</v>
      </c>
      <c r="AJ38">
        <f t="shared" si="7"/>
        <v>459.19263822447965</v>
      </c>
      <c r="AK38">
        <f t="shared" si="22"/>
        <v>168.66149710966837</v>
      </c>
      <c r="AL38">
        <f t="shared" si="26"/>
        <v>-15915.157624098456</v>
      </c>
      <c r="AN38">
        <f t="shared" si="27"/>
        <v>0</v>
      </c>
      <c r="AO38">
        <f t="shared" si="27"/>
        <v>0</v>
      </c>
      <c r="AP38">
        <f t="shared" si="27"/>
        <v>-0.20267940510438587</v>
      </c>
      <c r="AQ38">
        <f t="shared" si="27"/>
        <v>-491.45205675729676</v>
      </c>
      <c r="AR38">
        <f t="shared" si="27"/>
        <v>-491.65473616240109</v>
      </c>
      <c r="AS38">
        <f t="shared" si="27"/>
        <v>13.647106021383664</v>
      </c>
      <c r="AT38">
        <f t="shared" si="27"/>
        <v>5.0125832628347053</v>
      </c>
      <c r="AU38">
        <f t="shared" si="23"/>
        <v>-472.99504687818273</v>
      </c>
      <c r="AW38">
        <v>35</v>
      </c>
      <c r="AX38">
        <f>IF(Z38&gt;0, (R38*SUMPRODUCT(K38:$K$98, X38:$X$98)-K38*$AZ$3)/Z38, 0)</f>
        <v>7149.3729561440468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0.118979948</v>
      </c>
      <c r="Q39" s="4">
        <f t="shared" si="21"/>
        <v>25</v>
      </c>
      <c r="R39">
        <f t="shared" si="0"/>
        <v>500000</v>
      </c>
      <c r="S39">
        <f t="shared" si="1"/>
        <v>6500.151398492284</v>
      </c>
      <c r="U39">
        <f t="shared" si="13"/>
        <v>0.118979948</v>
      </c>
      <c r="V39">
        <f t="shared" si="14"/>
        <v>0.01</v>
      </c>
      <c r="W39">
        <f t="shared" si="15"/>
        <v>0.2727871846172259</v>
      </c>
      <c r="X39">
        <f t="shared" si="16"/>
        <v>3.2456205040823936E-2</v>
      </c>
      <c r="Y39">
        <f t="shared" si="17"/>
        <v>2.7278718461722592E-3</v>
      </c>
      <c r="Z39">
        <f t="shared" si="18"/>
        <v>0.23760310773022969</v>
      </c>
      <c r="AB39">
        <f t="shared" si="19"/>
        <v>1950.2573204850682</v>
      </c>
      <c r="AC39">
        <f t="shared" si="2"/>
        <v>1544.4561729987654</v>
      </c>
      <c r="AE39">
        <f t="shared" si="3"/>
        <v>0</v>
      </c>
      <c r="AF39">
        <f t="shared" si="24"/>
        <v>0</v>
      </c>
      <c r="AG39">
        <f t="shared" si="24"/>
        <v>-5.9400776932557422</v>
      </c>
      <c r="AH39">
        <f t="shared" si="5"/>
        <v>-16228.102520411969</v>
      </c>
      <c r="AI39">
        <f t="shared" si="25"/>
        <v>-16234.042598105225</v>
      </c>
      <c r="AJ39">
        <f t="shared" si="7"/>
        <v>405.80114748630285</v>
      </c>
      <c r="AK39">
        <f t="shared" si="22"/>
        <v>136.51801243395479</v>
      </c>
      <c r="AL39">
        <f t="shared" si="26"/>
        <v>-15691.723438184967</v>
      </c>
      <c r="AN39">
        <f t="shared" si="27"/>
        <v>0</v>
      </c>
      <c r="AO39">
        <f t="shared" si="27"/>
        <v>0</v>
      </c>
      <c r="AP39">
        <f t="shared" si="27"/>
        <v>-0.15762305890477787</v>
      </c>
      <c r="AQ39">
        <f t="shared" si="27"/>
        <v>-430.62116214269219</v>
      </c>
      <c r="AR39">
        <f t="shared" si="27"/>
        <v>-430.77878520159697</v>
      </c>
      <c r="AS39">
        <f t="shared" si="27"/>
        <v>10.768145044042624</v>
      </c>
      <c r="AT39">
        <f t="shared" si="27"/>
        <v>3.6225766440516503</v>
      </c>
      <c r="AU39">
        <f t="shared" si="23"/>
        <v>-416.38806351350269</v>
      </c>
      <c r="AW39">
        <v>36</v>
      </c>
      <c r="AX39">
        <f>IF(Z39&gt;0, (R39*SUMPRODUCT(K39:$K$98, X39:$X$98)-K39*$AZ$3)/Z39, 0)</f>
        <v>6500.151398492284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0.132636267</v>
      </c>
      <c r="Q40" s="4">
        <f t="shared" si="21"/>
        <v>25</v>
      </c>
      <c r="R40">
        <f t="shared" si="0"/>
        <v>500000</v>
      </c>
      <c r="S40">
        <f t="shared" si="1"/>
        <v>5843.0890551055345</v>
      </c>
      <c r="U40">
        <f t="shared" si="13"/>
        <v>0.132636267</v>
      </c>
      <c r="V40">
        <f t="shared" si="14"/>
        <v>0.01</v>
      </c>
      <c r="W40">
        <f t="shared" si="15"/>
        <v>0.23760310773022969</v>
      </c>
      <c r="X40">
        <f t="shared" si="16"/>
        <v>3.1514789236936507E-2</v>
      </c>
      <c r="Y40">
        <f t="shared" si="17"/>
        <v>2.3760310773022967E-3</v>
      </c>
      <c r="Z40">
        <f t="shared" si="18"/>
        <v>0.20371228741599087</v>
      </c>
      <c r="AB40">
        <f t="shared" si="19"/>
        <v>1544.4561729987654</v>
      </c>
      <c r="AC40">
        <f t="shared" si="2"/>
        <v>1190.3090369908891</v>
      </c>
      <c r="AE40">
        <f t="shared" si="3"/>
        <v>0</v>
      </c>
      <c r="AF40">
        <f t="shared" si="24"/>
        <v>0</v>
      </c>
      <c r="AG40">
        <f t="shared" si="24"/>
        <v>-5.0928071853997716</v>
      </c>
      <c r="AH40">
        <f t="shared" si="5"/>
        <v>-15757.394618468254</v>
      </c>
      <c r="AI40">
        <f t="shared" si="25"/>
        <v>-15762.487425653653</v>
      </c>
      <c r="AJ40">
        <f t="shared" si="7"/>
        <v>354.14713600787627</v>
      </c>
      <c r="AK40">
        <f t="shared" si="22"/>
        <v>108.11193210991358</v>
      </c>
      <c r="AL40">
        <f t="shared" si="26"/>
        <v>-15300.228357535863</v>
      </c>
      <c r="AN40">
        <f t="shared" si="27"/>
        <v>0</v>
      </c>
      <c r="AO40">
        <f t="shared" si="27"/>
        <v>0</v>
      </c>
      <c r="AP40">
        <f t="shared" si="27"/>
        <v>-0.12066097695489215</v>
      </c>
      <c r="AQ40">
        <f t="shared" si="27"/>
        <v>-373.33096654019357</v>
      </c>
      <c r="AR40">
        <f t="shared" si="27"/>
        <v>-373.45162751714849</v>
      </c>
      <c r="AS40">
        <f t="shared" si="27"/>
        <v>8.3906061747226914</v>
      </c>
      <c r="AT40">
        <f t="shared" si="27"/>
        <v>2.5614343669363087</v>
      </c>
      <c r="AU40">
        <f t="shared" si="23"/>
        <v>-362.49958697548948</v>
      </c>
      <c r="AW40">
        <v>37</v>
      </c>
      <c r="AX40">
        <f>IF(Z40&gt;0, (R40*SUMPRODUCT(K40:$K$98, X40:$X$98)-K40*$AZ$3)/Z40, 0)</f>
        <v>5843.0890551055345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0.148393413</v>
      </c>
      <c r="Q41" s="4">
        <f t="shared" si="21"/>
        <v>25</v>
      </c>
      <c r="R41">
        <f t="shared" si="0"/>
        <v>500000</v>
      </c>
      <c r="S41">
        <f t="shared" si="1"/>
        <v>5163.4946346626048</v>
      </c>
      <c r="U41">
        <f t="shared" si="13"/>
        <v>0.148393413</v>
      </c>
      <c r="V41">
        <f t="shared" si="14"/>
        <v>0.01</v>
      </c>
      <c r="W41">
        <f t="shared" si="15"/>
        <v>0.20371228741599087</v>
      </c>
      <c r="X41">
        <f t="shared" si="16"/>
        <v>3.0229561599695837E-2</v>
      </c>
      <c r="Y41">
        <f t="shared" si="17"/>
        <v>2.0371228741599087E-3</v>
      </c>
      <c r="Z41">
        <f t="shared" si="18"/>
        <v>0.17144560294213512</v>
      </c>
      <c r="AB41">
        <f t="shared" si="19"/>
        <v>1190.3090369908891</v>
      </c>
      <c r="AC41">
        <f t="shared" si="2"/>
        <v>885.25845092820998</v>
      </c>
      <c r="AE41">
        <f t="shared" si="3"/>
        <v>0</v>
      </c>
      <c r="AF41">
        <f t="shared" si="24"/>
        <v>0</v>
      </c>
      <c r="AG41">
        <f t="shared" si="24"/>
        <v>-4.2861400735533781</v>
      </c>
      <c r="AH41">
        <f t="shared" si="5"/>
        <v>-15114.780799847918</v>
      </c>
      <c r="AI41">
        <f t="shared" si="25"/>
        <v>-15119.066939921471</v>
      </c>
      <c r="AJ41">
        <f t="shared" si="7"/>
        <v>305.05058606267914</v>
      </c>
      <c r="AK41">
        <f t="shared" si="22"/>
        <v>83.321632589362252</v>
      </c>
      <c r="AL41">
        <f t="shared" si="26"/>
        <v>-14730.694721269429</v>
      </c>
      <c r="AN41">
        <f t="shared" si="27"/>
        <v>0</v>
      </c>
      <c r="AO41">
        <f t="shared" si="27"/>
        <v>0</v>
      </c>
      <c r="AP41">
        <f t="shared" si="27"/>
        <v>-9.0668815177761111E-2</v>
      </c>
      <c r="AQ41">
        <f t="shared" si="27"/>
        <v>-319.7373961830499</v>
      </c>
      <c r="AR41">
        <f t="shared" si="27"/>
        <v>-319.82806499822766</v>
      </c>
      <c r="AS41">
        <f t="shared" si="27"/>
        <v>6.4530264370605881</v>
      </c>
      <c r="AT41">
        <f t="shared" si="27"/>
        <v>1.7625820845586788</v>
      </c>
      <c r="AU41">
        <f t="shared" si="23"/>
        <v>-311.61245647660837</v>
      </c>
      <c r="AW41">
        <v>38</v>
      </c>
      <c r="AX41">
        <f>IF(Z41&gt;0, (R41*SUMPRODUCT(K41:$K$98, X41:$X$98)-K41*$AZ$3)/Z41, 0)</f>
        <v>5163.4946346626048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0.16656033000000001</v>
      </c>
      <c r="Q42" s="4">
        <f t="shared" si="21"/>
        <v>25</v>
      </c>
      <c r="R42">
        <f t="shared" si="0"/>
        <v>500000</v>
      </c>
      <c r="S42">
        <f t="shared" si="1"/>
        <v>4437.6496467575298</v>
      </c>
      <c r="U42">
        <f t="shared" si="13"/>
        <v>0.16656033000000001</v>
      </c>
      <c r="V42">
        <f t="shared" si="14"/>
        <v>0.01</v>
      </c>
      <c r="W42">
        <f t="shared" si="15"/>
        <v>0.17144560294213512</v>
      </c>
      <c r="X42">
        <f t="shared" si="16"/>
        <v>2.8556036203090999E-2</v>
      </c>
      <c r="Y42">
        <f t="shared" si="17"/>
        <v>1.7144560294213513E-3</v>
      </c>
      <c r="Z42">
        <f t="shared" si="18"/>
        <v>0.14117511070962277</v>
      </c>
      <c r="AB42">
        <f t="shared" si="19"/>
        <v>885.25845092820998</v>
      </c>
      <c r="AC42">
        <f t="shared" si="2"/>
        <v>626.48568017151263</v>
      </c>
      <c r="AE42">
        <f t="shared" si="3"/>
        <v>0</v>
      </c>
      <c r="AF42">
        <f t="shared" si="24"/>
        <v>0</v>
      </c>
      <c r="AG42">
        <f t="shared" si="24"/>
        <v>-3.5293777677405691</v>
      </c>
      <c r="AH42">
        <f t="shared" si="5"/>
        <v>-14278.0181015455</v>
      </c>
      <c r="AI42">
        <f t="shared" si="25"/>
        <v>-14281.54747931324</v>
      </c>
      <c r="AJ42">
        <f t="shared" si="7"/>
        <v>258.77277075669735</v>
      </c>
      <c r="AK42">
        <f t="shared" si="22"/>
        <v>61.968091564974706</v>
      </c>
      <c r="AL42">
        <f t="shared" si="26"/>
        <v>-13960.806616991567</v>
      </c>
      <c r="AN42">
        <f t="shared" si="27"/>
        <v>0</v>
      </c>
      <c r="AO42">
        <f t="shared" si="27"/>
        <v>0</v>
      </c>
      <c r="AP42">
        <f t="shared" si="27"/>
        <v>-6.6660981472559444E-2</v>
      </c>
      <c r="AQ42">
        <f t="shared" si="27"/>
        <v>-269.67549601280177</v>
      </c>
      <c r="AR42">
        <f t="shared" si="27"/>
        <v>-269.7421569942743</v>
      </c>
      <c r="AS42">
        <f t="shared" si="27"/>
        <v>4.8875603611166225</v>
      </c>
      <c r="AT42">
        <f t="shared" si="27"/>
        <v>1.1704198517539621</v>
      </c>
      <c r="AU42">
        <f t="shared" si="23"/>
        <v>-263.68417678140372</v>
      </c>
      <c r="AW42">
        <v>39</v>
      </c>
      <c r="AX42">
        <f>IF(Z42&gt;0, (R42*SUMPRODUCT(K42:$K$98, X42:$X$98)-K42*$AZ$3)/Z42, 0)</f>
        <v>4437.6496467575298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0.18820168900000001</v>
      </c>
      <c r="Q43" s="4">
        <f t="shared" si="21"/>
        <v>25</v>
      </c>
      <c r="R43">
        <f t="shared" si="0"/>
        <v>500000</v>
      </c>
      <c r="S43">
        <f t="shared" si="1"/>
        <v>3633.081359607922</v>
      </c>
      <c r="U43">
        <f t="shared" si="13"/>
        <v>0.18820168900000001</v>
      </c>
      <c r="V43">
        <f t="shared" si="14"/>
        <v>0.01</v>
      </c>
      <c r="W43">
        <f t="shared" si="15"/>
        <v>0.14117511070962277</v>
      </c>
      <c r="X43">
        <f t="shared" si="16"/>
        <v>2.6569394280312995E-2</v>
      </c>
      <c r="Y43">
        <f t="shared" si="17"/>
        <v>1.4117511070962277E-3</v>
      </c>
      <c r="Z43">
        <f t="shared" si="18"/>
        <v>0.11319396532221356</v>
      </c>
      <c r="AB43">
        <f t="shared" si="19"/>
        <v>626.48568017151263</v>
      </c>
      <c r="AC43">
        <f t="shared" si="2"/>
        <v>411.24288543223958</v>
      </c>
      <c r="AE43">
        <f t="shared" si="3"/>
        <v>0</v>
      </c>
      <c r="AF43">
        <f t="shared" si="24"/>
        <v>0</v>
      </c>
      <c r="AG43">
        <f t="shared" si="24"/>
        <v>-2.829849133055339</v>
      </c>
      <c r="AH43">
        <f t="shared" si="5"/>
        <v>-13284.697140156497</v>
      </c>
      <c r="AI43">
        <f t="shared" si="25"/>
        <v>-13287.526989289552</v>
      </c>
      <c r="AJ43">
        <f t="shared" si="7"/>
        <v>215.24279473927305</v>
      </c>
      <c r="AK43">
        <f t="shared" si="22"/>
        <v>43.853997612005891</v>
      </c>
      <c r="AL43">
        <f t="shared" si="26"/>
        <v>-13028.430196938272</v>
      </c>
      <c r="AN43">
        <f t="shared" si="27"/>
        <v>0</v>
      </c>
      <c r="AO43">
        <f t="shared" si="27"/>
        <v>0</v>
      </c>
      <c r="AP43">
        <f t="shared" si="27"/>
        <v>-4.7722019959196837E-2</v>
      </c>
      <c r="AQ43">
        <f t="shared" si="27"/>
        <v>-224.03052327738203</v>
      </c>
      <c r="AR43">
        <f t="shared" si="27"/>
        <v>-224.07824529734123</v>
      </c>
      <c r="AS43">
        <f t="shared" si="27"/>
        <v>3.629812213886678</v>
      </c>
      <c r="AT43">
        <f t="shared" si="27"/>
        <v>0.73954520221053421</v>
      </c>
      <c r="AU43">
        <f t="shared" si="23"/>
        <v>-219.70888788124401</v>
      </c>
      <c r="AW43">
        <v>40</v>
      </c>
      <c r="AX43">
        <f>IF(Z43&gt;0, (R43*SUMPRODUCT(K43:$K$98, X43:$X$98)-K43*$AZ$3)/Z43, 0)</f>
        <v>3633.081359607922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0.21316064300000001</v>
      </c>
      <c r="Q44" s="4">
        <f t="shared" si="21"/>
        <v>25</v>
      </c>
      <c r="R44">
        <f t="shared" si="0"/>
        <v>500000</v>
      </c>
      <c r="S44">
        <f t="shared" si="1"/>
        <v>2681.7187448407853</v>
      </c>
      <c r="U44">
        <f t="shared" si="13"/>
        <v>0.21316064300000001</v>
      </c>
      <c r="V44">
        <f t="shared" si="14"/>
        <v>0.01</v>
      </c>
      <c r="W44">
        <f t="shared" si="15"/>
        <v>0.11319396532221356</v>
      </c>
      <c r="X44">
        <f t="shared" si="16"/>
        <v>2.4128498431802745E-2</v>
      </c>
      <c r="Y44">
        <f t="shared" si="17"/>
        <v>1.1319396532221357E-3</v>
      </c>
      <c r="Z44">
        <f t="shared" si="18"/>
        <v>8.7933527237188669E-2</v>
      </c>
      <c r="AB44">
        <f t="shared" si="19"/>
        <v>411.24288543223958</v>
      </c>
      <c r="AC44">
        <f t="shared" si="2"/>
        <v>235.81298829193662</v>
      </c>
      <c r="AE44">
        <f t="shared" si="3"/>
        <v>0</v>
      </c>
      <c r="AF44">
        <f t="shared" si="24"/>
        <v>0</v>
      </c>
      <c r="AG44">
        <f t="shared" si="24"/>
        <v>-2.1983381809297167</v>
      </c>
      <c r="AH44">
        <f t="shared" si="5"/>
        <v>-12064.249215901373</v>
      </c>
      <c r="AI44">
        <f t="shared" si="25"/>
        <v>-12066.447554082302</v>
      </c>
      <c r="AJ44">
        <f t="shared" si="7"/>
        <v>175.42989714030296</v>
      </c>
      <c r="AK44">
        <f t="shared" si="22"/>
        <v>28.787001980256772</v>
      </c>
      <c r="AL44">
        <f t="shared" si="26"/>
        <v>-11862.230654961742</v>
      </c>
      <c r="AN44">
        <f t="shared" si="27"/>
        <v>0</v>
      </c>
      <c r="AO44">
        <f t="shared" si="27"/>
        <v>0</v>
      </c>
      <c r="AP44">
        <f t="shared" si="27"/>
        <v>-3.3100306517717525E-2</v>
      </c>
      <c r="AQ44">
        <f t="shared" si="27"/>
        <v>-181.65100821002198</v>
      </c>
      <c r="AR44">
        <f t="shared" si="27"/>
        <v>-181.68410851653971</v>
      </c>
      <c r="AS44">
        <f t="shared" si="27"/>
        <v>2.6414422576511374</v>
      </c>
      <c r="AT44">
        <f t="shared" si="27"/>
        <v>0.43344495289148804</v>
      </c>
      <c r="AU44">
        <f t="shared" si="23"/>
        <v>-178.60922130599707</v>
      </c>
      <c r="AW44">
        <v>41</v>
      </c>
      <c r="AX44">
        <f>IF(Z44&gt;0, (R44*SUMPRODUCT(K44:$K$98, X44:$X$98)-K44*$AZ$3)/Z44, 0)</f>
        <v>2681.7187448407853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0.241823134</v>
      </c>
      <c r="Q45" s="4">
        <f t="shared" si="21"/>
        <v>25</v>
      </c>
      <c r="R45">
        <f t="shared" si="0"/>
        <v>500000</v>
      </c>
      <c r="S45">
        <f t="shared" si="1"/>
        <v>1482.8339737756301</v>
      </c>
      <c r="U45">
        <f t="shared" si="13"/>
        <v>0.241823134</v>
      </c>
      <c r="V45">
        <f t="shared" si="14"/>
        <v>0.01</v>
      </c>
      <c r="W45">
        <f t="shared" si="15"/>
        <v>8.7933527237188669E-2</v>
      </c>
      <c r="X45">
        <f t="shared" si="16"/>
        <v>2.1264361140171325E-2</v>
      </c>
      <c r="Y45">
        <f t="shared" si="17"/>
        <v>8.7933527237188673E-4</v>
      </c>
      <c r="Z45">
        <f t="shared" si="18"/>
        <v>6.5789830824645457E-2</v>
      </c>
      <c r="AB45">
        <f t="shared" si="19"/>
        <v>235.81298829193662</v>
      </c>
      <c r="AC45">
        <f t="shared" si="2"/>
        <v>97.555396275735461</v>
      </c>
      <c r="AE45">
        <f t="shared" si="3"/>
        <v>0</v>
      </c>
      <c r="AF45">
        <f t="shared" si="24"/>
        <v>0</v>
      </c>
      <c r="AG45">
        <f t="shared" si="24"/>
        <v>-1.6447457706161364</v>
      </c>
      <c r="AH45">
        <f t="shared" si="5"/>
        <v>-10632.180570085662</v>
      </c>
      <c r="AI45">
        <f t="shared" si="25"/>
        <v>-10633.825315856278</v>
      </c>
      <c r="AJ45">
        <f t="shared" si="7"/>
        <v>138.25759201620116</v>
      </c>
      <c r="AK45">
        <f t="shared" si="22"/>
        <v>16.506909180435564</v>
      </c>
      <c r="AL45">
        <f t="shared" si="26"/>
        <v>-10479.060814659641</v>
      </c>
      <c r="AN45">
        <f t="shared" si="27"/>
        <v>0</v>
      </c>
      <c r="AO45">
        <f t="shared" si="27"/>
        <v>0</v>
      </c>
      <c r="AP45">
        <f t="shared" si="27"/>
        <v>-2.2111503208986846E-2</v>
      </c>
      <c r="AQ45">
        <f t="shared" si="27"/>
        <v>-142.93606890134066</v>
      </c>
      <c r="AR45">
        <f t="shared" si="27"/>
        <v>-142.95818040454967</v>
      </c>
      <c r="AS45">
        <f t="shared" si="27"/>
        <v>1.858696489237857</v>
      </c>
      <c r="AT45">
        <f t="shared" si="27"/>
        <v>0.22191428112134676</v>
      </c>
      <c r="AU45">
        <f t="shared" si="23"/>
        <v>-140.87756963419045</v>
      </c>
      <c r="AW45">
        <v>42</v>
      </c>
      <c r="AX45">
        <f>IF(Z45&gt;0, (R45*SUMPRODUCT(K45:$K$98, X45:$X$98)-K45*$AZ$3)/Z45, 0)</f>
        <v>1482.8339737756301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0.27493253200000001</v>
      </c>
      <c r="Q46" s="4">
        <f t="shared" si="21"/>
        <v>25</v>
      </c>
      <c r="R46">
        <f t="shared" si="0"/>
        <v>500000</v>
      </c>
      <c r="S46">
        <f t="shared" si="1"/>
        <v>-141.07064364576553</v>
      </c>
      <c r="U46">
        <f t="shared" si="13"/>
        <v>0.27493253200000001</v>
      </c>
      <c r="V46">
        <f t="shared" si="14"/>
        <v>0.01</v>
      </c>
      <c r="W46">
        <f t="shared" si="15"/>
        <v>6.5789830824645457E-2</v>
      </c>
      <c r="X46">
        <f t="shared" si="16"/>
        <v>1.8087764768471425E-2</v>
      </c>
      <c r="Y46">
        <f t="shared" si="17"/>
        <v>6.5789830824645459E-4</v>
      </c>
      <c r="Z46">
        <f t="shared" si="18"/>
        <v>4.7044167747927579E-2</v>
      </c>
      <c r="AB46">
        <f t="shared" si="19"/>
        <v>97.555396275735461</v>
      </c>
      <c r="AC46">
        <f t="shared" si="2"/>
        <v>-6.6365510239795071</v>
      </c>
      <c r="AE46">
        <f t="shared" si="3"/>
        <v>0</v>
      </c>
      <c r="AF46">
        <f t="shared" si="24"/>
        <v>0</v>
      </c>
      <c r="AG46">
        <f t="shared" si="24"/>
        <v>-1.1761041936981895</v>
      </c>
      <c r="AH46">
        <f t="shared" si="5"/>
        <v>-9043.8823842357124</v>
      </c>
      <c r="AI46">
        <f t="shared" si="25"/>
        <v>-9045.0584884294112</v>
      </c>
      <c r="AJ46">
        <f t="shared" si="7"/>
        <v>104.19194729971497</v>
      </c>
      <c r="AK46">
        <f t="shared" si="22"/>
        <v>6.8288777393014826</v>
      </c>
      <c r="AL46">
        <f t="shared" si="26"/>
        <v>-8934.0376633903961</v>
      </c>
      <c r="AN46">
        <f t="shared" si="27"/>
        <v>0</v>
      </c>
      <c r="AO46">
        <f t="shared" si="27"/>
        <v>0</v>
      </c>
      <c r="AP46">
        <f t="shared" si="27"/>
        <v>-1.4117157690467947E-2</v>
      </c>
      <c r="AQ46">
        <f t="shared" si="27"/>
        <v>-108.55663506380141</v>
      </c>
      <c r="AR46">
        <f t="shared" si="27"/>
        <v>-108.57075222149189</v>
      </c>
      <c r="AS46">
        <f t="shared" si="27"/>
        <v>1.2506495240713862</v>
      </c>
      <c r="AT46">
        <f t="shared" si="27"/>
        <v>8.1969220423836406E-2</v>
      </c>
      <c r="AU46">
        <f t="shared" si="23"/>
        <v>-107.23813347699668</v>
      </c>
      <c r="AW46">
        <v>43</v>
      </c>
      <c r="AX46">
        <f>IF(Z46&gt;0, (R46*SUMPRODUCT(K46:$K$98, X46:$X$98)-K46*$AZ$3)/Z46, 0)</f>
        <v>-141.07064364576553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0.31195269799999997</v>
      </c>
      <c r="Q47" s="4">
        <f t="shared" si="21"/>
        <v>25</v>
      </c>
      <c r="R47">
        <f t="shared" si="0"/>
        <v>500000</v>
      </c>
      <c r="S47">
        <f t="shared" si="1"/>
        <v>-2526.7975499539511</v>
      </c>
      <c r="U47">
        <f t="shared" si="13"/>
        <v>0.31195269799999997</v>
      </c>
      <c r="V47">
        <f t="shared" si="14"/>
        <v>0.01</v>
      </c>
      <c r="W47">
        <f t="shared" si="15"/>
        <v>4.7044167747927579E-2</v>
      </c>
      <c r="X47">
        <f t="shared" si="16"/>
        <v>1.467555505413059E-2</v>
      </c>
      <c r="Y47">
        <f t="shared" si="17"/>
        <v>4.7044167747927579E-4</v>
      </c>
      <c r="Z47">
        <f t="shared" si="18"/>
        <v>3.1898171016317714E-2</v>
      </c>
      <c r="AB47">
        <f t="shared" si="19"/>
        <v>-6.6365510239795071</v>
      </c>
      <c r="AC47">
        <f t="shared" si="2"/>
        <v>-80.600220372043736</v>
      </c>
      <c r="AE47">
        <f t="shared" si="3"/>
        <v>0</v>
      </c>
      <c r="AF47">
        <f t="shared" si="24"/>
        <v>0</v>
      </c>
      <c r="AG47">
        <f t="shared" si="24"/>
        <v>-0.79745427540794289</v>
      </c>
      <c r="AH47">
        <f t="shared" si="5"/>
        <v>-7337.7775270652955</v>
      </c>
      <c r="AI47">
        <f t="shared" si="25"/>
        <v>-7338.5749813407037</v>
      </c>
      <c r="AJ47">
        <f t="shared" si="7"/>
        <v>73.963669348064229</v>
      </c>
      <c r="AK47">
        <f t="shared" si="22"/>
        <v>-0.46455857167856557</v>
      </c>
      <c r="AL47">
        <f t="shared" si="26"/>
        <v>-7265.0758705643184</v>
      </c>
      <c r="AN47">
        <f t="shared" si="27"/>
        <v>0</v>
      </c>
      <c r="AO47">
        <f t="shared" si="27"/>
        <v>0</v>
      </c>
      <c r="AP47">
        <f t="shared" si="27"/>
        <v>-8.5465184677949481E-3</v>
      </c>
      <c r="AQ47">
        <f t="shared" si="27"/>
        <v>-78.640811243445071</v>
      </c>
      <c r="AR47">
        <f t="shared" si="27"/>
        <v>-78.649357761912867</v>
      </c>
      <c r="AS47">
        <f t="shared" si="27"/>
        <v>0.79268728693659452</v>
      </c>
      <c r="AT47">
        <f t="shared" si="27"/>
        <v>-4.9787913046077052E-3</v>
      </c>
      <c r="AU47">
        <f t="shared" si="23"/>
        <v>-77.861649266280892</v>
      </c>
      <c r="AW47">
        <v>44</v>
      </c>
      <c r="AX47">
        <f>IF(Z47&gt;0, (R47*SUMPRODUCT(K47:$K$98, X47:$X$98)-K47*$AZ$3)/Z47, 0)</f>
        <v>-2526.7975499539511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0.35315455400000001</v>
      </c>
      <c r="Q48" s="4">
        <f t="shared" si="21"/>
        <v>25</v>
      </c>
      <c r="R48">
        <f t="shared" si="0"/>
        <v>500000</v>
      </c>
      <c r="S48">
        <f t="shared" si="1"/>
        <v>-6318.4582126389914</v>
      </c>
      <c r="U48">
        <f t="shared" si="13"/>
        <v>0.35315455400000001</v>
      </c>
      <c r="V48">
        <f t="shared" si="14"/>
        <v>0.01</v>
      </c>
      <c r="W48">
        <f t="shared" si="15"/>
        <v>3.1898171016317714E-2</v>
      </c>
      <c r="X48">
        <f t="shared" si="16"/>
        <v>1.126498435868341E-2</v>
      </c>
      <c r="Y48">
        <f t="shared" si="17"/>
        <v>3.1898171016317715E-4</v>
      </c>
      <c r="Z48">
        <f t="shared" si="18"/>
        <v>2.0314204947471128E-2</v>
      </c>
      <c r="AB48">
        <f t="shared" si="19"/>
        <v>-80.600220372043736</v>
      </c>
      <c r="AC48">
        <f t="shared" si="2"/>
        <v>-128.35445508358058</v>
      </c>
      <c r="AE48">
        <f t="shared" si="3"/>
        <v>0</v>
      </c>
      <c r="AF48">
        <f t="shared" si="24"/>
        <v>0</v>
      </c>
      <c r="AG48">
        <f t="shared" si="24"/>
        <v>-0.50785512368677821</v>
      </c>
      <c r="AH48">
        <f t="shared" si="5"/>
        <v>-5632.4921793417052</v>
      </c>
      <c r="AI48">
        <f t="shared" si="25"/>
        <v>-5633.0000344653918</v>
      </c>
      <c r="AJ48">
        <f t="shared" si="7"/>
        <v>47.754234711536839</v>
      </c>
      <c r="AK48">
        <f t="shared" si="22"/>
        <v>-5.6420154260430619</v>
      </c>
      <c r="AL48">
        <f t="shared" si="26"/>
        <v>-5590.8878151798981</v>
      </c>
      <c r="AN48">
        <f t="shared" si="27"/>
        <v>0</v>
      </c>
      <c r="AO48">
        <f t="shared" si="27"/>
        <v>0</v>
      </c>
      <c r="AP48">
        <f t="shared" si="27"/>
        <v>-4.8596530047947412E-3</v>
      </c>
      <c r="AQ48">
        <f t="shared" si="27"/>
        <v>-53.897177102623012</v>
      </c>
      <c r="AR48">
        <f t="shared" si="27"/>
        <v>-53.902036755627805</v>
      </c>
      <c r="AS48">
        <f t="shared" si="27"/>
        <v>0.45695908022525511</v>
      </c>
      <c r="AT48">
        <f t="shared" si="27"/>
        <v>-5.3988304812651183E-2</v>
      </c>
      <c r="AU48">
        <f t="shared" si="23"/>
        <v>-53.4990659802152</v>
      </c>
      <c r="AW48">
        <v>45</v>
      </c>
      <c r="AX48">
        <f>IF(Z48&gt;0, (R48*SUMPRODUCT(K48:$K$98, X48:$X$98)-K48*$AZ$3)/Z48, 0)</f>
        <v>-6318.4582126389914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0.39812553899999997</v>
      </c>
      <c r="Q49" s="4">
        <f t="shared" si="21"/>
        <v>25</v>
      </c>
      <c r="R49">
        <f t="shared" si="0"/>
        <v>500000</v>
      </c>
      <c r="S49">
        <f t="shared" si="1"/>
        <v>-12864.378742782446</v>
      </c>
      <c r="U49">
        <f t="shared" si="13"/>
        <v>0.39812553899999997</v>
      </c>
      <c r="V49">
        <f t="shared" si="14"/>
        <v>0.01</v>
      </c>
      <c r="W49">
        <f t="shared" si="15"/>
        <v>2.0314204947471128E-2</v>
      </c>
      <c r="X49">
        <f t="shared" si="16"/>
        <v>8.0876037940684087E-3</v>
      </c>
      <c r="Y49">
        <f t="shared" si="17"/>
        <v>2.0314204947471129E-4</v>
      </c>
      <c r="Z49">
        <f t="shared" si="18"/>
        <v>1.2023459103928009E-2</v>
      </c>
      <c r="AB49">
        <f t="shared" si="19"/>
        <v>-128.35445508358058</v>
      </c>
      <c r="AC49">
        <f t="shared" si="2"/>
        <v>-154.67433171128556</v>
      </c>
      <c r="AE49">
        <f t="shared" si="3"/>
        <v>0</v>
      </c>
      <c r="AF49">
        <f t="shared" si="24"/>
        <v>0</v>
      </c>
      <c r="AG49">
        <f t="shared" si="24"/>
        <v>-0.30058647759820023</v>
      </c>
      <c r="AH49">
        <f t="shared" si="5"/>
        <v>-4043.8018970342046</v>
      </c>
      <c r="AI49">
        <f t="shared" si="25"/>
        <v>-4044.1024835118028</v>
      </c>
      <c r="AJ49">
        <f t="shared" si="7"/>
        <v>26.319876627704986</v>
      </c>
      <c r="AK49">
        <f t="shared" si="22"/>
        <v>-8.9848118558506407</v>
      </c>
      <c r="AL49">
        <f t="shared" si="26"/>
        <v>-4026.7674187399484</v>
      </c>
      <c r="AN49">
        <f t="shared" si="27"/>
        <v>0</v>
      </c>
      <c r="AO49">
        <f t="shared" si="27"/>
        <v>0</v>
      </c>
      <c r="AP49">
        <f t="shared" si="27"/>
        <v>-2.5681290204106417E-3</v>
      </c>
      <c r="AQ49">
        <f t="shared" si="27"/>
        <v>-34.549142355122783</v>
      </c>
      <c r="AR49">
        <f t="shared" si="27"/>
        <v>-34.551710484143193</v>
      </c>
      <c r="AS49">
        <f t="shared" si="27"/>
        <v>0.22486985948712437</v>
      </c>
      <c r="AT49">
        <f t="shared" si="27"/>
        <v>-7.6763786096802719E-2</v>
      </c>
      <c r="AU49">
        <f t="shared" si="23"/>
        <v>-34.403604410752877</v>
      </c>
      <c r="AW49">
        <v>46</v>
      </c>
      <c r="AX49">
        <f>IF(Z49&gt;0, (R49*SUMPRODUCT(K49:$K$98, X49:$X$98)-K49*$AZ$3)/Z49, 0)</f>
        <v>-12864.378742782446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0.44755673899999998</v>
      </c>
      <c r="Q50" s="4">
        <f t="shared" si="21"/>
        <v>25</v>
      </c>
      <c r="R50">
        <f t="shared" si="0"/>
        <v>500000</v>
      </c>
      <c r="S50">
        <f t="shared" si="1"/>
        <v>-25237.621081534631</v>
      </c>
      <c r="U50">
        <f t="shared" si="13"/>
        <v>0.44755673899999998</v>
      </c>
      <c r="V50">
        <f t="shared" si="14"/>
        <v>0.01</v>
      </c>
      <c r="W50">
        <f t="shared" si="15"/>
        <v>1.2023459103928009E-2</v>
      </c>
      <c r="X50">
        <f t="shared" si="16"/>
        <v>5.3811801480538818E-3</v>
      </c>
      <c r="Y50">
        <f t="shared" si="17"/>
        <v>1.2023459103928009E-4</v>
      </c>
      <c r="Z50">
        <f t="shared" si="18"/>
        <v>6.5220443648348466E-3</v>
      </c>
      <c r="AB50">
        <f t="shared" si="19"/>
        <v>-154.67433171128556</v>
      </c>
      <c r="AC50">
        <f t="shared" si="2"/>
        <v>-164.60088435666006</v>
      </c>
      <c r="AE50">
        <f t="shared" si="3"/>
        <v>0</v>
      </c>
      <c r="AF50">
        <f t="shared" si="24"/>
        <v>0</v>
      </c>
      <c r="AG50">
        <f t="shared" si="24"/>
        <v>-0.16305110912087117</v>
      </c>
      <c r="AH50">
        <f t="shared" si="5"/>
        <v>-2690.5900740269408</v>
      </c>
      <c r="AI50">
        <f t="shared" si="25"/>
        <v>-2690.7531251360615</v>
      </c>
      <c r="AJ50">
        <f t="shared" si="7"/>
        <v>9.9265526453744997</v>
      </c>
      <c r="AK50">
        <f t="shared" si="22"/>
        <v>-10.82720321978999</v>
      </c>
      <c r="AL50">
        <f t="shared" si="26"/>
        <v>-2691.653775710477</v>
      </c>
      <c r="AN50">
        <f t="shared" si="27"/>
        <v>0</v>
      </c>
      <c r="AO50">
        <f t="shared" si="27"/>
        <v>0</v>
      </c>
      <c r="AP50">
        <f t="shared" si="27"/>
        <v>-1.2438073933038248E-3</v>
      </c>
      <c r="AQ50">
        <f t="shared" si="27"/>
        <v>-20.524704459040194</v>
      </c>
      <c r="AR50">
        <f t="shared" si="27"/>
        <v>-20.525948266433499</v>
      </c>
      <c r="AS50">
        <f t="shared" si="27"/>
        <v>7.5723002664052491E-2</v>
      </c>
      <c r="AT50">
        <f t="shared" si="27"/>
        <v>-8.2593460947233396E-2</v>
      </c>
      <c r="AU50">
        <f t="shared" si="23"/>
        <v>-20.53281872471668</v>
      </c>
      <c r="AW50">
        <v>47</v>
      </c>
      <c r="AX50">
        <f>IF(Z50&gt;0, (R50*SUMPRODUCT(K50:$K$98, X50:$X$98)-K50*$AZ$3)/Z50, 0)</f>
        <v>-25237.621081534631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0.50316588799999995</v>
      </c>
      <c r="Q51" s="4">
        <f t="shared" si="21"/>
        <v>25</v>
      </c>
      <c r="R51">
        <f t="shared" si="0"/>
        <v>500000</v>
      </c>
      <c r="S51">
        <f t="shared" si="1"/>
        <v>-51380.547313605501</v>
      </c>
      <c r="U51">
        <f t="shared" si="13"/>
        <v>0.50316588799999995</v>
      </c>
      <c r="V51">
        <f t="shared" si="14"/>
        <v>0.01</v>
      </c>
      <c r="W51">
        <f t="shared" si="15"/>
        <v>6.5220443648348466E-3</v>
      </c>
      <c r="X51">
        <f t="shared" si="16"/>
        <v>3.2816702444075211E-3</v>
      </c>
      <c r="Y51">
        <f t="shared" si="17"/>
        <v>6.5220443648348462E-5</v>
      </c>
      <c r="Z51">
        <f t="shared" si="18"/>
        <v>3.175153676778977E-3</v>
      </c>
      <c r="AB51">
        <f t="shared" si="19"/>
        <v>-164.60088435666006</v>
      </c>
      <c r="AC51">
        <f t="shared" si="2"/>
        <v>-163.14113371771069</v>
      </c>
      <c r="AE51">
        <f t="shared" si="3"/>
        <v>0</v>
      </c>
      <c r="AF51">
        <f t="shared" si="24"/>
        <v>0</v>
      </c>
      <c r="AG51">
        <f t="shared" si="24"/>
        <v>-7.9378841919474433E-2</v>
      </c>
      <c r="AH51">
        <f t="shared" si="5"/>
        <v>-1640.8351222037606</v>
      </c>
      <c r="AI51">
        <f t="shared" si="25"/>
        <v>-1640.91450104568</v>
      </c>
      <c r="AJ51">
        <f t="shared" si="7"/>
        <v>-1.4597506389493731</v>
      </c>
      <c r="AK51">
        <f t="shared" si="22"/>
        <v>-11.522061904966206</v>
      </c>
      <c r="AL51">
        <f t="shared" si="26"/>
        <v>-1653.8963135895956</v>
      </c>
      <c r="AN51">
        <f t="shared" si="27"/>
        <v>0</v>
      </c>
      <c r="AO51">
        <f t="shared" si="27"/>
        <v>0</v>
      </c>
      <c r="AP51">
        <f t="shared" si="27"/>
        <v>-5.4064988198044845E-4</v>
      </c>
      <c r="AQ51">
        <f t="shared" si="27"/>
        <v>-11.175740206297931</v>
      </c>
      <c r="AR51">
        <f t="shared" si="27"/>
        <v>-11.176280856179909</v>
      </c>
      <c r="AS51">
        <f t="shared" si="27"/>
        <v>-9.9423724456635179E-3</v>
      </c>
      <c r="AT51">
        <f t="shared" si="27"/>
        <v>-7.8476849226533099E-2</v>
      </c>
      <c r="AU51">
        <f t="shared" si="23"/>
        <v>-11.264700077852106</v>
      </c>
      <c r="AW51">
        <v>48</v>
      </c>
      <c r="AX51">
        <f>IF(Z51&gt;0, (R51*SUMPRODUCT(K51:$K$98, X51:$X$98)-K51*$AZ$3)/Z51, 0)</f>
        <v>-51380.547313605501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0.56565928300000001</v>
      </c>
      <c r="Q52" s="4">
        <f t="shared" si="21"/>
        <v>25</v>
      </c>
      <c r="R52">
        <f t="shared" si="0"/>
        <v>500000</v>
      </c>
      <c r="S52">
        <f t="shared" si="1"/>
        <v>-114809.24925784969</v>
      </c>
      <c r="U52">
        <f t="shared" si="13"/>
        <v>0.56565928300000001</v>
      </c>
      <c r="V52">
        <f t="shared" si="14"/>
        <v>0.01</v>
      </c>
      <c r="W52">
        <f t="shared" si="15"/>
        <v>3.175153676778977E-3</v>
      </c>
      <c r="X52">
        <f t="shared" si="16"/>
        <v>1.7960551522216098E-3</v>
      </c>
      <c r="Y52">
        <f t="shared" si="17"/>
        <v>3.175153676778977E-5</v>
      </c>
      <c r="Z52">
        <f t="shared" si="18"/>
        <v>1.3473469877895775E-3</v>
      </c>
      <c r="AB52">
        <f t="shared" si="19"/>
        <v>-163.14113371771069</v>
      </c>
      <c r="AC52">
        <f t="shared" si="2"/>
        <v>-154.68789615794657</v>
      </c>
      <c r="AE52">
        <f t="shared" si="3"/>
        <v>0</v>
      </c>
      <c r="AF52">
        <f t="shared" si="24"/>
        <v>0</v>
      </c>
      <c r="AG52">
        <f t="shared" si="24"/>
        <v>-3.3683674694739436E-2</v>
      </c>
      <c r="AH52">
        <f t="shared" si="5"/>
        <v>-898.02757611080494</v>
      </c>
      <c r="AI52">
        <f t="shared" si="25"/>
        <v>-898.06125978549971</v>
      </c>
      <c r="AJ52">
        <f t="shared" si="7"/>
        <v>-8.4532375597641192</v>
      </c>
      <c r="AK52">
        <f t="shared" si="22"/>
        <v>-11.419879360239749</v>
      </c>
      <c r="AL52">
        <f t="shared" si="26"/>
        <v>-917.93437670550361</v>
      </c>
      <c r="AN52">
        <f t="shared" si="27"/>
        <v>0</v>
      </c>
      <c r="AO52">
        <f t="shared" si="27"/>
        <v>0</v>
      </c>
      <c r="AP52">
        <f t="shared" si="27"/>
        <v>-2.048390701478115E-4</v>
      </c>
      <c r="AQ52">
        <f t="shared" si="27"/>
        <v>-5.4611361534838405</v>
      </c>
      <c r="AR52">
        <f t="shared" si="27"/>
        <v>-5.4613409925539882</v>
      </c>
      <c r="AS52">
        <f t="shared" si="27"/>
        <v>-5.14063069772807E-2</v>
      </c>
      <c r="AT52">
        <f t="shared" si="27"/>
        <v>-6.9447217102979145E-2</v>
      </c>
      <c r="AU52">
        <f t="shared" si="23"/>
        <v>-5.5821945166342486</v>
      </c>
      <c r="AW52">
        <v>49</v>
      </c>
      <c r="AX52">
        <f>IF(Z52&gt;0, (R52*SUMPRODUCT(K52:$K$98, X52:$X$98)-K52*$AZ$3)/Z52, 0)</f>
        <v>-114809.24925784969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0.63613866799999996</v>
      </c>
      <c r="Q53" s="4">
        <f t="shared" si="21"/>
        <v>25</v>
      </c>
      <c r="R53">
        <f t="shared" si="0"/>
        <v>500000</v>
      </c>
      <c r="S53">
        <f t="shared" si="1"/>
        <v>-299142.06600232871</v>
      </c>
      <c r="U53">
        <f t="shared" si="13"/>
        <v>0.63613866799999996</v>
      </c>
      <c r="V53">
        <f t="shared" si="14"/>
        <v>0.01</v>
      </c>
      <c r="W53">
        <f t="shared" si="15"/>
        <v>1.3473469877895775E-3</v>
      </c>
      <c r="X53">
        <f t="shared" si="16"/>
        <v>8.5709951814627399E-4</v>
      </c>
      <c r="Y53">
        <f t="shared" si="17"/>
        <v>1.3473469877895774E-5</v>
      </c>
      <c r="Z53">
        <f t="shared" si="18"/>
        <v>4.7677399976540772E-4</v>
      </c>
      <c r="AB53">
        <f t="shared" si="19"/>
        <v>-154.68789615794657</v>
      </c>
      <c r="AC53">
        <f t="shared" si="2"/>
        <v>-142.62315930601784</v>
      </c>
      <c r="AE53">
        <f t="shared" si="3"/>
        <v>0</v>
      </c>
      <c r="AF53">
        <f t="shared" si="24"/>
        <v>0</v>
      </c>
      <c r="AG53">
        <f t="shared" si="24"/>
        <v>-1.1919349994135194E-2</v>
      </c>
      <c r="AH53">
        <f t="shared" si="5"/>
        <v>-428.54975907313701</v>
      </c>
      <c r="AI53">
        <f t="shared" si="25"/>
        <v>-428.56167842313113</v>
      </c>
      <c r="AJ53">
        <f t="shared" si="7"/>
        <v>-12.064736851928728</v>
      </c>
      <c r="AK53">
        <f t="shared" si="22"/>
        <v>-10.82815273105626</v>
      </c>
      <c r="AL53">
        <f t="shared" si="26"/>
        <v>-451.45456800611612</v>
      </c>
      <c r="AN53">
        <f t="shared" si="27"/>
        <v>0</v>
      </c>
      <c r="AO53">
        <f t="shared" si="27"/>
        <v>0</v>
      </c>
      <c r="AP53">
        <f t="shared" si="27"/>
        <v>-6.4718416257273238E-5</v>
      </c>
      <c r="AQ53">
        <f t="shared" si="27"/>
        <v>-2.3268938078247743</v>
      </c>
      <c r="AR53">
        <f t="shared" si="27"/>
        <v>-2.3269585262410315</v>
      </c>
      <c r="AS53">
        <f t="shared" si="27"/>
        <v>-6.5507822322675185E-2</v>
      </c>
      <c r="AT53">
        <f t="shared" si="27"/>
        <v>-5.8793549655865626E-2</v>
      </c>
      <c r="AU53">
        <f t="shared" si="23"/>
        <v>-2.4512598982195724</v>
      </c>
      <c r="AW53">
        <v>50</v>
      </c>
      <c r="AX53">
        <f>IF(Z53&gt;0, (R53*SUMPRODUCT(K53:$K$98, X53:$X$98)-K53*$AZ$3)/Z53, 0)</f>
        <v>-299142.06600232871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0.71227412300000004</v>
      </c>
      <c r="Q54" s="4">
        <f t="shared" si="21"/>
        <v>25</v>
      </c>
      <c r="R54">
        <f t="shared" si="0"/>
        <v>500000</v>
      </c>
      <c r="S54">
        <f t="shared" si="1"/>
        <v>-976508.82254527276</v>
      </c>
      <c r="U54">
        <f t="shared" si="13"/>
        <v>0.71227412300000004</v>
      </c>
      <c r="V54">
        <f t="shared" si="14"/>
        <v>0.01</v>
      </c>
      <c r="W54">
        <f t="shared" si="15"/>
        <v>4.7677399976540772E-4</v>
      </c>
      <c r="X54">
        <f t="shared" si="16"/>
        <v>3.3959378255210803E-4</v>
      </c>
      <c r="Y54">
        <f t="shared" si="17"/>
        <v>4.7677399976540774E-6</v>
      </c>
      <c r="Z54">
        <f t="shared" si="18"/>
        <v>1.324124772156456E-4</v>
      </c>
      <c r="AB54">
        <f t="shared" si="19"/>
        <v>-142.62315930601784</v>
      </c>
      <c r="AC54">
        <f t="shared" si="2"/>
        <v>-129.30195221615284</v>
      </c>
      <c r="AE54">
        <f t="shared" si="3"/>
        <v>0</v>
      </c>
      <c r="AF54">
        <f t="shared" si="24"/>
        <v>0</v>
      </c>
      <c r="AG54">
        <f t="shared" si="24"/>
        <v>-3.3103119303911398E-3</v>
      </c>
      <c r="AH54">
        <f t="shared" si="5"/>
        <v>-169.79689127605403</v>
      </c>
      <c r="AI54">
        <f t="shared" si="25"/>
        <v>-169.80020158798442</v>
      </c>
      <c r="AJ54">
        <f t="shared" si="7"/>
        <v>-13.321207089864998</v>
      </c>
      <c r="AK54">
        <f t="shared" si="22"/>
        <v>-9.9836211514212501</v>
      </c>
      <c r="AL54">
        <f t="shared" si="26"/>
        <v>-193.10502982927068</v>
      </c>
      <c r="AN54">
        <f t="shared" si="27"/>
        <v>0</v>
      </c>
      <c r="AO54">
        <f t="shared" si="27"/>
        <v>0</v>
      </c>
      <c r="AP54">
        <f t="shared" si="27"/>
        <v>-1.6048195458127019E-5</v>
      </c>
      <c r="AQ54">
        <f t="shared" si="27"/>
        <v>-0.82316523538568298</v>
      </c>
      <c r="AR54">
        <f t="shared" si="27"/>
        <v>-0.82318128358114107</v>
      </c>
      <c r="AS54">
        <f t="shared" si="27"/>
        <v>-6.4580420096870123E-2</v>
      </c>
      <c r="AT54">
        <f t="shared" si="27"/>
        <v>-4.8400001868998538E-2</v>
      </c>
      <c r="AU54">
        <f t="shared" si="23"/>
        <v>-0.93616170554700984</v>
      </c>
      <c r="AW54">
        <v>51</v>
      </c>
      <c r="AX54">
        <f>IF(Z54&gt;0, (R54*SUMPRODUCT(K54:$K$98, X54:$X$98)-K54*$AZ$3)/Z54, 0)</f>
        <v>-976508.82254527276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0.79182603500000004</v>
      </c>
      <c r="Q55" s="4">
        <f t="shared" si="21"/>
        <v>25</v>
      </c>
      <c r="R55">
        <f t="shared" si="0"/>
        <v>500000</v>
      </c>
      <c r="S55">
        <f t="shared" si="1"/>
        <v>-4426466.286825466</v>
      </c>
      <c r="U55">
        <f t="shared" si="13"/>
        <v>0.79182603500000004</v>
      </c>
      <c r="V55">
        <f t="shared" si="14"/>
        <v>0.01</v>
      </c>
      <c r="W55">
        <f t="shared" si="15"/>
        <v>1.324124772156456E-4</v>
      </c>
      <c r="X55">
        <f t="shared" si="16"/>
        <v>1.0484764681819251E-4</v>
      </c>
      <c r="Y55">
        <f t="shared" si="17"/>
        <v>1.3241247721564561E-6</v>
      </c>
      <c r="Z55">
        <f t="shared" si="18"/>
        <v>2.6240705625296637E-5</v>
      </c>
      <c r="AB55">
        <f t="shared" si="19"/>
        <v>-129.30195221615284</v>
      </c>
      <c r="AC55">
        <f t="shared" si="2"/>
        <v>-116.15359879288692</v>
      </c>
      <c r="AE55">
        <f t="shared" si="3"/>
        <v>0</v>
      </c>
      <c r="AF55">
        <f t="shared" si="24"/>
        <v>0</v>
      </c>
      <c r="AG55">
        <f t="shared" si="24"/>
        <v>-6.5601764063241588E-4</v>
      </c>
      <c r="AH55">
        <f t="shared" si="5"/>
        <v>-52.423823409096251</v>
      </c>
      <c r="AI55">
        <f t="shared" si="25"/>
        <v>-52.42447942673688</v>
      </c>
      <c r="AJ55">
        <f t="shared" si="7"/>
        <v>-13.148353423265917</v>
      </c>
      <c r="AK55">
        <f t="shared" si="22"/>
        <v>-9.0511366551306995</v>
      </c>
      <c r="AL55">
        <f t="shared" si="26"/>
        <v>-74.623969505133502</v>
      </c>
      <c r="AN55">
        <f t="shared" si="27"/>
        <v>0</v>
      </c>
      <c r="AO55">
        <f t="shared" si="27"/>
        <v>0</v>
      </c>
      <c r="AP55">
        <f t="shared" si="27"/>
        <v>-2.8395843973500185E-6</v>
      </c>
      <c r="AQ55">
        <f t="shared" si="27"/>
        <v>-0.22691748175917364</v>
      </c>
      <c r="AR55">
        <f t="shared" si="27"/>
        <v>-0.22692032134357099</v>
      </c>
      <c r="AS55">
        <f t="shared" si="27"/>
        <v>-5.6912889103953035E-2</v>
      </c>
      <c r="AT55">
        <f t="shared" si="27"/>
        <v>-3.9178011126980022E-2</v>
      </c>
      <c r="AU55">
        <f t="shared" si="23"/>
        <v>-0.32301122157450407</v>
      </c>
      <c r="AW55">
        <v>52</v>
      </c>
      <c r="AX55">
        <f>IF(Z55&gt;0, (R55*SUMPRODUCT(K55:$K$98, X55:$X$98)-K55*$AZ$3)/Z55, 0)</f>
        <v>-4426466.286825466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0.79399978000000004</v>
      </c>
      <c r="Q56" s="4">
        <f t="shared" si="21"/>
        <v>25</v>
      </c>
      <c r="R56">
        <f t="shared" si="0"/>
        <v>500000</v>
      </c>
      <c r="S56">
        <f t="shared" si="1"/>
        <v>-20202649.665681198</v>
      </c>
      <c r="U56">
        <f t="shared" si="13"/>
        <v>0.79399978000000004</v>
      </c>
      <c r="V56">
        <f t="shared" si="14"/>
        <v>0.01</v>
      </c>
      <c r="W56">
        <f t="shared" si="15"/>
        <v>2.6240705625296637E-5</v>
      </c>
      <c r="X56">
        <f t="shared" si="16"/>
        <v>2.0835114493530294E-5</v>
      </c>
      <c r="Y56">
        <f t="shared" si="17"/>
        <v>2.6240705625296638E-7</v>
      </c>
      <c r="Z56">
        <f t="shared" si="18"/>
        <v>5.1431840755133766E-6</v>
      </c>
      <c r="AB56">
        <f t="shared" si="19"/>
        <v>-116.15359879288692</v>
      </c>
      <c r="AC56">
        <f t="shared" si="2"/>
        <v>-103.90594604370717</v>
      </c>
      <c r="AE56">
        <f t="shared" si="3"/>
        <v>0</v>
      </c>
      <c r="AF56">
        <f t="shared" si="24"/>
        <v>0</v>
      </c>
      <c r="AG56">
        <f t="shared" si="24"/>
        <v>-1.2857960188783442E-4</v>
      </c>
      <c r="AH56">
        <f t="shared" si="5"/>
        <v>-10.417557246765147</v>
      </c>
      <c r="AI56">
        <f t="shared" si="25"/>
        <v>-10.417685826367036</v>
      </c>
      <c r="AJ56">
        <f t="shared" si="7"/>
        <v>-12.24765274917975</v>
      </c>
      <c r="AK56">
        <f t="shared" si="22"/>
        <v>-8.1307519155020849</v>
      </c>
      <c r="AL56">
        <f t="shared" si="26"/>
        <v>-30.796090491048869</v>
      </c>
      <c r="AN56">
        <f t="shared" si="27"/>
        <v>0</v>
      </c>
      <c r="AO56">
        <f t="shared" si="27"/>
        <v>0</v>
      </c>
      <c r="AP56">
        <f t="shared" si="27"/>
        <v>-4.9692782731175968E-7</v>
      </c>
      <c r="AQ56">
        <f t="shared" si="27"/>
        <v>-4.0261239049774064E-2</v>
      </c>
      <c r="AR56">
        <f t="shared" si="27"/>
        <v>-4.0261735977601375E-2</v>
      </c>
      <c r="AS56">
        <f t="shared" si="27"/>
        <v>-4.7334097951462394E-2</v>
      </c>
      <c r="AT56">
        <f t="shared" si="27"/>
        <v>-3.1423311508663662E-2</v>
      </c>
      <c r="AU56">
        <f t="shared" si="23"/>
        <v>-0.11901914543772743</v>
      </c>
      <c r="AW56">
        <v>53</v>
      </c>
      <c r="AX56">
        <f>IF(Z56&gt;0, (R56*SUMPRODUCT(K56:$K$98, X56:$X$98)-K56*$AZ$3)/Z56, 0)</f>
        <v>-20202649.665681198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0.79634782599999998</v>
      </c>
      <c r="Q57" s="4">
        <f t="shared" si="21"/>
        <v>25</v>
      </c>
      <c r="R57">
        <f t="shared" si="0"/>
        <v>500000</v>
      </c>
      <c r="S57">
        <f t="shared" si="1"/>
        <v>-93181971.76924713</v>
      </c>
      <c r="U57">
        <f t="shared" si="13"/>
        <v>0.79634782599999998</v>
      </c>
      <c r="V57">
        <f t="shared" si="14"/>
        <v>0.01</v>
      </c>
      <c r="W57">
        <f t="shared" si="15"/>
        <v>5.1431840755133766E-6</v>
      </c>
      <c r="X57">
        <f t="shared" si="16"/>
        <v>4.0957634572528975E-6</v>
      </c>
      <c r="Y57">
        <f t="shared" si="17"/>
        <v>5.1431840755133766E-8</v>
      </c>
      <c r="Z57">
        <f t="shared" si="18"/>
        <v>9.9598877750534528E-7</v>
      </c>
      <c r="AB57">
        <f t="shared" si="19"/>
        <v>-103.90594604370717</v>
      </c>
      <c r="AC57">
        <f t="shared" si="2"/>
        <v>-92.808198147990041</v>
      </c>
      <c r="AE57">
        <f t="shared" si="3"/>
        <v>0</v>
      </c>
      <c r="AF57">
        <f t="shared" si="24"/>
        <v>0</v>
      </c>
      <c r="AG57">
        <f t="shared" si="24"/>
        <v>-2.4899719437633633E-5</v>
      </c>
      <c r="AH57">
        <f t="shared" si="5"/>
        <v>-2.0478817286264488</v>
      </c>
      <c r="AI57">
        <f t="shared" si="25"/>
        <v>-2.0479066283458862</v>
      </c>
      <c r="AJ57">
        <f t="shared" si="7"/>
        <v>-11.097747895717134</v>
      </c>
      <c r="AK57">
        <f t="shared" si="22"/>
        <v>-7.2734162230595025</v>
      </c>
      <c r="AL57">
        <f t="shared" si="26"/>
        <v>-20.419070747122525</v>
      </c>
      <c r="AN57">
        <f t="shared" si="27"/>
        <v>0</v>
      </c>
      <c r="AO57">
        <f t="shared" si="27"/>
        <v>0</v>
      </c>
      <c r="AP57">
        <f t="shared" si="27"/>
        <v>-8.5920673285731077E-8</v>
      </c>
      <c r="AQ57">
        <f t="shared" si="27"/>
        <v>-7.0665606242611293E-3</v>
      </c>
      <c r="AR57">
        <f t="shared" si="27"/>
        <v>-7.0666465449344146E-3</v>
      </c>
      <c r="AS57">
        <f t="shared" si="27"/>
        <v>-3.8294647196472215E-2</v>
      </c>
      <c r="AT57">
        <f t="shared" si="27"/>
        <v>-2.5098147010769012E-2</v>
      </c>
      <c r="AU57">
        <f t="shared" si="23"/>
        <v>-7.0459440752175653E-2</v>
      </c>
      <c r="AW57">
        <v>54</v>
      </c>
      <c r="AX57">
        <f>IF(Z57&gt;0, (R57*SUMPRODUCT(K57:$K$98, X57:$X$98)-K57*$AZ$3)/Z57, 0)</f>
        <v>-93181971.76924713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0.79893513299999996</v>
      </c>
      <c r="Q58" s="4">
        <f t="shared" si="21"/>
        <v>25</v>
      </c>
      <c r="R58">
        <f t="shared" si="0"/>
        <v>500000</v>
      </c>
      <c r="S58">
        <f t="shared" si="1"/>
        <v>-435477051.44364715</v>
      </c>
      <c r="U58">
        <f t="shared" si="13"/>
        <v>0.79893513299999996</v>
      </c>
      <c r="V58">
        <f t="shared" si="14"/>
        <v>0.01</v>
      </c>
      <c r="W58">
        <f t="shared" si="15"/>
        <v>9.9598877750534528E-7</v>
      </c>
      <c r="X58">
        <f t="shared" si="16"/>
        <v>7.9573042642274038E-7</v>
      </c>
      <c r="Y58">
        <f t="shared" si="17"/>
        <v>9.9598877750534538E-9</v>
      </c>
      <c r="Z58">
        <f t="shared" si="18"/>
        <v>1.9029846330755146E-7</v>
      </c>
      <c r="AB58">
        <f t="shared" si="19"/>
        <v>-92.808198147990041</v>
      </c>
      <c r="AC58">
        <f t="shared" si="2"/>
        <v>-82.870613695429583</v>
      </c>
      <c r="AE58">
        <f t="shared" si="3"/>
        <v>0</v>
      </c>
      <c r="AF58">
        <f t="shared" si="24"/>
        <v>0</v>
      </c>
      <c r="AG58">
        <f t="shared" si="24"/>
        <v>-4.7574615826887864E-6</v>
      </c>
      <c r="AH58">
        <f t="shared" si="5"/>
        <v>-0.39786521321137019</v>
      </c>
      <c r="AI58">
        <f t="shared" si="25"/>
        <v>-0.39786997067295288</v>
      </c>
      <c r="AJ58">
        <f t="shared" si="7"/>
        <v>-9.9375844525604577</v>
      </c>
      <c r="AK58">
        <f t="shared" si="22"/>
        <v>-6.4965738703593034</v>
      </c>
      <c r="AL58">
        <f t="shared" si="26"/>
        <v>-16.832028293592714</v>
      </c>
      <c r="AN58">
        <f t="shared" si="27"/>
        <v>0</v>
      </c>
      <c r="AO58">
        <f t="shared" si="27"/>
        <v>0</v>
      </c>
      <c r="AP58">
        <f t="shared" si="27"/>
        <v>-1.4657519655257737E-8</v>
      </c>
      <c r="AQ58">
        <f t="shared" si="27"/>
        <v>-1.225804366767591E-3</v>
      </c>
      <c r="AR58">
        <f t="shared" si="27"/>
        <v>-1.2258190242872462E-3</v>
      </c>
      <c r="AS58">
        <f t="shared" si="27"/>
        <v>-3.0617239237245797E-2</v>
      </c>
      <c r="AT58">
        <f t="shared" si="27"/>
        <v>-2.0015644381264248E-2</v>
      </c>
      <c r="AU58">
        <f t="shared" si="23"/>
        <v>-5.1858702642797287E-2</v>
      </c>
      <c r="AW58">
        <v>55</v>
      </c>
      <c r="AX58">
        <f>IF(Z58&gt;0, (R58*SUMPRODUCT(K58:$K$98, X58:$X$98)-K58*$AZ$3)/Z58, 0)</f>
        <v>-435477051.44364715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0.80179641700000004</v>
      </c>
      <c r="Q59" s="4">
        <f t="shared" si="21"/>
        <v>25</v>
      </c>
      <c r="R59">
        <f t="shared" si="0"/>
        <v>500000</v>
      </c>
      <c r="S59">
        <f t="shared" si="1"/>
        <v>-2065977698.2990403</v>
      </c>
      <c r="U59">
        <f t="shared" si="13"/>
        <v>0.80179641700000004</v>
      </c>
      <c r="V59">
        <f t="shared" si="14"/>
        <v>0.01</v>
      </c>
      <c r="W59">
        <f t="shared" si="15"/>
        <v>1.9029846330755146E-7</v>
      </c>
      <c r="X59">
        <f t="shared" si="16"/>
        <v>1.5258062604060073E-7</v>
      </c>
      <c r="Y59">
        <f t="shared" si="17"/>
        <v>1.9029846330755147E-9</v>
      </c>
      <c r="Z59">
        <f t="shared" si="18"/>
        <v>3.5814852633875213E-8</v>
      </c>
      <c r="AB59">
        <f t="shared" si="19"/>
        <v>-82.870613695429583</v>
      </c>
      <c r="AC59">
        <f t="shared" si="2"/>
        <v>-73.992686809452834</v>
      </c>
      <c r="AE59">
        <f t="shared" si="3"/>
        <v>0</v>
      </c>
      <c r="AF59">
        <f t="shared" si="24"/>
        <v>0</v>
      </c>
      <c r="AG59">
        <f t="shared" si="24"/>
        <v>-8.9537131584688033E-7</v>
      </c>
      <c r="AH59">
        <f t="shared" si="5"/>
        <v>-7.6290313020300357E-2</v>
      </c>
      <c r="AI59">
        <f t="shared" si="25"/>
        <v>-7.6291208391616211E-2</v>
      </c>
      <c r="AJ59">
        <f t="shared" si="7"/>
        <v>-8.8779268859767484</v>
      </c>
      <c r="AK59">
        <f t="shared" si="22"/>
        <v>-5.8009429586800714</v>
      </c>
      <c r="AL59">
        <f t="shared" si="26"/>
        <v>-14.755161053048436</v>
      </c>
      <c r="AN59">
        <f t="shared" si="27"/>
        <v>0</v>
      </c>
      <c r="AO59">
        <f t="shared" si="27"/>
        <v>0</v>
      </c>
      <c r="AP59">
        <f t="shared" si="27"/>
        <v>-2.4630336759039556E-9</v>
      </c>
      <c r="AQ59">
        <f t="shared" si="27"/>
        <v>-2.098633346730844E-4</v>
      </c>
      <c r="AR59">
        <f t="shared" si="27"/>
        <v>-2.0986579770676032E-4</v>
      </c>
      <c r="AS59">
        <f t="shared" si="27"/>
        <v>-2.4421859965093339E-2</v>
      </c>
      <c r="AT59">
        <f t="shared" si="27"/>
        <v>-1.5957533602372356E-2</v>
      </c>
      <c r="AU59">
        <f t="shared" si="23"/>
        <v>-4.0589259365172457E-2</v>
      </c>
      <c r="AW59">
        <v>56</v>
      </c>
      <c r="AX59">
        <f>IF(Z59&gt;0, (R59*SUMPRODUCT(K59:$K$98, X59:$X$98)-K59*$AZ$3)/Z59, 0)</f>
        <v>-2065977698.2990403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0.804638195</v>
      </c>
      <c r="Q60" s="4">
        <f t="shared" si="21"/>
        <v>25</v>
      </c>
      <c r="R60">
        <f t="shared" si="0"/>
        <v>500000</v>
      </c>
      <c r="S60">
        <f t="shared" si="1"/>
        <v>-9951500255.8269958</v>
      </c>
      <c r="U60">
        <f t="shared" si="13"/>
        <v>0.804638195</v>
      </c>
      <c r="V60">
        <f t="shared" si="14"/>
        <v>0.01</v>
      </c>
      <c r="W60">
        <f t="shared" si="15"/>
        <v>3.5814852633875213E-8</v>
      </c>
      <c r="X60">
        <f t="shared" si="16"/>
        <v>2.8817998377512347E-8</v>
      </c>
      <c r="Y60">
        <f t="shared" si="17"/>
        <v>3.5814852633875211E-10</v>
      </c>
      <c r="Z60">
        <f t="shared" si="18"/>
        <v>6.6387057300241131E-9</v>
      </c>
      <c r="AB60">
        <f t="shared" si="19"/>
        <v>-73.992686809452834</v>
      </c>
      <c r="AC60">
        <f t="shared" si="2"/>
        <v>-66.065081770695102</v>
      </c>
      <c r="AE60">
        <f t="shared" si="3"/>
        <v>0</v>
      </c>
      <c r="AF60">
        <f t="shared" si="24"/>
        <v>0</v>
      </c>
      <c r="AG60">
        <f t="shared" si="24"/>
        <v>-1.6596764325060282E-7</v>
      </c>
      <c r="AH60">
        <f t="shared" si="5"/>
        <v>-1.4408999188756174E-2</v>
      </c>
      <c r="AI60">
        <f t="shared" si="25"/>
        <v>-1.4409165156399424E-2</v>
      </c>
      <c r="AJ60">
        <f t="shared" si="7"/>
        <v>-7.9276050387577328</v>
      </c>
      <c r="AK60">
        <f t="shared" si="22"/>
        <v>-5.1794880766616993</v>
      </c>
      <c r="AL60">
        <f t="shared" si="26"/>
        <v>-13.121502280575832</v>
      </c>
      <c r="AN60">
        <f t="shared" si="27"/>
        <v>0</v>
      </c>
      <c r="AO60">
        <f t="shared" si="27"/>
        <v>0</v>
      </c>
      <c r="AP60">
        <f t="shared" si="27"/>
        <v>-4.0763604280476979E-10</v>
      </c>
      <c r="AQ60">
        <f t="shared" si="27"/>
        <v>-3.5390195914349534E-5</v>
      </c>
      <c r="AR60">
        <f t="shared" si="27"/>
        <v>-3.5390603550392334E-5</v>
      </c>
      <c r="AS60">
        <f t="shared" si="27"/>
        <v>-1.9471129936085407E-2</v>
      </c>
      <c r="AT60">
        <f t="shared" si="27"/>
        <v>-1.2721431611442699E-2</v>
      </c>
      <c r="AU60">
        <f t="shared" si="23"/>
        <v>-3.2227952151078501E-2</v>
      </c>
      <c r="AW60">
        <v>57</v>
      </c>
      <c r="AX60">
        <f>IF(Z60&gt;0, (R60*SUMPRODUCT(K60:$K$98, X60:$X$98)-K60*$AZ$3)/Z60, 0)</f>
        <v>-9951500255.8269958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0.80770724299999996</v>
      </c>
      <c r="Q61" s="4">
        <f t="shared" si="21"/>
        <v>25</v>
      </c>
      <c r="R61">
        <f t="shared" si="0"/>
        <v>500000</v>
      </c>
      <c r="S61">
        <f t="shared" si="1"/>
        <v>-48741776020.934738</v>
      </c>
      <c r="U61">
        <f t="shared" si="13"/>
        <v>0.80770724299999996</v>
      </c>
      <c r="V61">
        <f t="shared" si="14"/>
        <v>0.01</v>
      </c>
      <c r="W61">
        <f t="shared" si="15"/>
        <v>6.6387057300241131E-9</v>
      </c>
      <c r="X61">
        <f t="shared" si="16"/>
        <v>5.3621307022860788E-9</v>
      </c>
      <c r="Y61">
        <f t="shared" si="17"/>
        <v>6.638705730024113E-11</v>
      </c>
      <c r="Z61">
        <f t="shared" si="18"/>
        <v>1.2101879704377932E-9</v>
      </c>
      <c r="AB61">
        <f t="shared" si="19"/>
        <v>-66.065081770695102</v>
      </c>
      <c r="AC61">
        <f t="shared" si="2"/>
        <v>-58.986710998308503</v>
      </c>
      <c r="AE61">
        <f t="shared" si="3"/>
        <v>0</v>
      </c>
      <c r="AF61">
        <f t="shared" si="24"/>
        <v>0</v>
      </c>
      <c r="AG61">
        <f t="shared" si="24"/>
        <v>-3.0254699260944827E-8</v>
      </c>
      <c r="AH61">
        <f t="shared" si="5"/>
        <v>-2.6810653511430394E-3</v>
      </c>
      <c r="AI61">
        <f t="shared" si="25"/>
        <v>-2.6810956058423005E-3</v>
      </c>
      <c r="AJ61">
        <f t="shared" si="7"/>
        <v>-7.0783707723865987</v>
      </c>
      <c r="AK61">
        <f t="shared" si="22"/>
        <v>-4.6245557239486574</v>
      </c>
      <c r="AL61">
        <f t="shared" si="26"/>
        <v>-11.705607591941099</v>
      </c>
      <c r="AN61">
        <f t="shared" si="27"/>
        <v>0</v>
      </c>
      <c r="AO61">
        <f t="shared" si="27"/>
        <v>0</v>
      </c>
      <c r="AP61">
        <f t="shared" si="27"/>
        <v>-6.634740901379597E-11</v>
      </c>
      <c r="AQ61">
        <f t="shared" si="27"/>
        <v>-5.8794747193084035E-6</v>
      </c>
      <c r="AR61">
        <f t="shared" si="27"/>
        <v>-5.8795410667174182E-6</v>
      </c>
      <c r="AS61">
        <f t="shared" si="27"/>
        <v>-1.552259887749307E-2</v>
      </c>
      <c r="AT61">
        <f t="shared" si="27"/>
        <v>-1.0141475460639928E-2</v>
      </c>
      <c r="AU61">
        <f t="shared" si="23"/>
        <v>-2.5669953879199715E-2</v>
      </c>
      <c r="AW61">
        <v>58</v>
      </c>
      <c r="AX61">
        <f>IF(Z61&gt;0, (R61*SUMPRODUCT(K61:$K$98, X61:$X$98)-K61*$AZ$3)/Z61, 0)</f>
        <v>-48741776020.934738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0.81092303399999999</v>
      </c>
      <c r="Q62" s="4">
        <f t="shared" si="21"/>
        <v>25</v>
      </c>
      <c r="R62">
        <f t="shared" si="0"/>
        <v>500000</v>
      </c>
      <c r="S62">
        <f t="shared" si="1"/>
        <v>-243020909301.961</v>
      </c>
      <c r="U62">
        <f t="shared" si="13"/>
        <v>0.81092303399999999</v>
      </c>
      <c r="V62">
        <f t="shared" si="14"/>
        <v>0.01</v>
      </c>
      <c r="W62">
        <f t="shared" si="15"/>
        <v>1.2101879704377932E-9</v>
      </c>
      <c r="X62">
        <f t="shared" si="16"/>
        <v>9.8136930069771762E-10</v>
      </c>
      <c r="Y62">
        <f t="shared" si="17"/>
        <v>1.2101879704377933E-11</v>
      </c>
      <c r="Z62">
        <f t="shared" si="18"/>
        <v>2.1671679003569762E-10</v>
      </c>
      <c r="AB62">
        <f t="shared" si="19"/>
        <v>-58.986710998308503</v>
      </c>
      <c r="AC62">
        <f t="shared" si="2"/>
        <v>-52.666711375477398</v>
      </c>
      <c r="AE62">
        <f t="shared" si="3"/>
        <v>0</v>
      </c>
      <c r="AF62">
        <f t="shared" si="24"/>
        <v>0</v>
      </c>
      <c r="AG62">
        <f t="shared" si="24"/>
        <v>-5.4179197508924404E-9</v>
      </c>
      <c r="AH62">
        <f t="shared" si="5"/>
        <v>-4.9068465034885877E-4</v>
      </c>
      <c r="AI62">
        <f t="shared" si="25"/>
        <v>-4.9069006826860963E-4</v>
      </c>
      <c r="AJ62">
        <f t="shared" si="7"/>
        <v>-6.3199996228311051</v>
      </c>
      <c r="AK62">
        <f t="shared" si="22"/>
        <v>-4.1290697698815952</v>
      </c>
      <c r="AL62">
        <f t="shared" si="26"/>
        <v>-10.44956008278097</v>
      </c>
      <c r="AN62">
        <f t="shared" si="27"/>
        <v>0</v>
      </c>
      <c r="AO62">
        <f t="shared" si="27"/>
        <v>0</v>
      </c>
      <c r="AP62">
        <f t="shared" si="27"/>
        <v>-1.0608297060849671E-11</v>
      </c>
      <c r="AQ62">
        <f t="shared" si="27"/>
        <v>-9.607614681340425E-7</v>
      </c>
      <c r="AR62">
        <f t="shared" si="27"/>
        <v>-9.6077207643110325E-7</v>
      </c>
      <c r="AS62">
        <f t="shared" si="27"/>
        <v>-1.2374571146500771E-2</v>
      </c>
      <c r="AT62">
        <f t="shared" si="27"/>
        <v>-8.0847263742994738E-3</v>
      </c>
      <c r="AU62">
        <f t="shared" si="23"/>
        <v>-2.046025829287668E-2</v>
      </c>
      <c r="AW62">
        <v>59</v>
      </c>
      <c r="AX62">
        <f>IF(Z62&gt;0, (R62*SUMPRODUCT(K62:$K$98, X62:$X$98)-K62*$AZ$3)/Z62, 0)</f>
        <v>-243020909301.961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0.81424565900000001</v>
      </c>
      <c r="Q63" s="4">
        <f t="shared" si="21"/>
        <v>25</v>
      </c>
      <c r="R63">
        <f t="shared" si="0"/>
        <v>500000</v>
      </c>
      <c r="S63">
        <f t="shared" si="1"/>
        <v>-1234580934770.1865</v>
      </c>
      <c r="U63">
        <f t="shared" si="13"/>
        <v>0.81424565900000001</v>
      </c>
      <c r="V63">
        <f t="shared" si="14"/>
        <v>0.01</v>
      </c>
      <c r="W63">
        <f t="shared" si="15"/>
        <v>2.1671679003569762E-10</v>
      </c>
      <c r="X63">
        <f t="shared" si="16"/>
        <v>1.7646070551898125E-10</v>
      </c>
      <c r="Y63">
        <f t="shared" si="17"/>
        <v>2.1671679003569764E-12</v>
      </c>
      <c r="Z63">
        <f t="shared" si="18"/>
        <v>3.8088916616359399E-11</v>
      </c>
      <c r="AB63">
        <f t="shared" si="19"/>
        <v>-52.666711375477398</v>
      </c>
      <c r="AC63">
        <f t="shared" si="2"/>
        <v>-47.023850280608677</v>
      </c>
      <c r="AE63">
        <f t="shared" si="3"/>
        <v>0</v>
      </c>
      <c r="AF63">
        <f t="shared" si="24"/>
        <v>0</v>
      </c>
      <c r="AG63">
        <f t="shared" si="24"/>
        <v>-9.5222291540898488E-10</v>
      </c>
      <c r="AH63">
        <f t="shared" si="5"/>
        <v>-8.8230352759490618E-5</v>
      </c>
      <c r="AI63">
        <f t="shared" si="25"/>
        <v>-8.8231304982406032E-5</v>
      </c>
      <c r="AJ63">
        <f t="shared" si="7"/>
        <v>-5.6428610948687208</v>
      </c>
      <c r="AK63">
        <f t="shared" si="22"/>
        <v>-3.6866697962834181</v>
      </c>
      <c r="AL63">
        <f t="shared" si="26"/>
        <v>-9.329619122457121</v>
      </c>
      <c r="AN63">
        <f t="shared" si="27"/>
        <v>0</v>
      </c>
      <c r="AO63">
        <f t="shared" si="27"/>
        <v>0</v>
      </c>
      <c r="AP63">
        <f t="shared" si="27"/>
        <v>-1.6646913027338127E-12</v>
      </c>
      <c r="AQ63">
        <f t="shared" si="27"/>
        <v>-1.5424571127105896E-7</v>
      </c>
      <c r="AR63">
        <f t="shared" si="27"/>
        <v>-1.5424737596236173E-7</v>
      </c>
      <c r="AS63">
        <f t="shared" si="27"/>
        <v>-9.8649398530052685E-3</v>
      </c>
      <c r="AT63">
        <f t="shared" si="27"/>
        <v>-6.4450949946825188E-3</v>
      </c>
      <c r="AU63">
        <f t="shared" si="23"/>
        <v>-1.6310189095063748E-2</v>
      </c>
      <c r="AW63">
        <v>60</v>
      </c>
      <c r="AX63">
        <f>IF(Z63&gt;0, (R63*SUMPRODUCT(K63:$K$98, X63:$X$98)-K63*$AZ$3)/Z63, 0)</f>
        <v>-1234580934770.1865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0.81781076600000002</v>
      </c>
      <c r="Q64" s="4">
        <f t="shared" si="21"/>
        <v>25</v>
      </c>
      <c r="R64">
        <f t="shared" si="0"/>
        <v>500000</v>
      </c>
      <c r="S64">
        <f t="shared" si="1"/>
        <v>-6401703428100.0732</v>
      </c>
      <c r="U64">
        <f t="shared" si="13"/>
        <v>0.81781076600000002</v>
      </c>
      <c r="V64">
        <f t="shared" si="14"/>
        <v>0.01</v>
      </c>
      <c r="W64">
        <f t="shared" si="15"/>
        <v>3.8088916616359399E-11</v>
      </c>
      <c r="X64">
        <f t="shared" si="16"/>
        <v>3.114952607413501E-11</v>
      </c>
      <c r="Y64">
        <f t="shared" si="17"/>
        <v>3.8088916616359402E-13</v>
      </c>
      <c r="Z64">
        <f t="shared" si="18"/>
        <v>6.5585013760607949E-12</v>
      </c>
      <c r="AB64">
        <f t="shared" si="19"/>
        <v>-47.023850280608677</v>
      </c>
      <c r="AC64">
        <f t="shared" si="2"/>
        <v>-41.985580742327436</v>
      </c>
      <c r="AE64">
        <f t="shared" si="3"/>
        <v>0</v>
      </c>
      <c r="AF64">
        <f t="shared" si="24"/>
        <v>0</v>
      </c>
      <c r="AG64">
        <f t="shared" si="24"/>
        <v>-1.6396253440151988E-10</v>
      </c>
      <c r="AH64">
        <f t="shared" si="5"/>
        <v>-1.5574763037067504E-5</v>
      </c>
      <c r="AI64">
        <f t="shared" si="25"/>
        <v>-1.5574926999601907E-5</v>
      </c>
      <c r="AJ64">
        <f t="shared" si="7"/>
        <v>-5.0382695382812415</v>
      </c>
      <c r="AK64">
        <f t="shared" si="22"/>
        <v>-3.2916695196426078</v>
      </c>
      <c r="AL64">
        <f t="shared" si="26"/>
        <v>-8.3299546328508498</v>
      </c>
      <c r="AN64">
        <f t="shared" si="27"/>
        <v>0</v>
      </c>
      <c r="AO64">
        <f t="shared" si="27"/>
        <v>0</v>
      </c>
      <c r="AP64">
        <f t="shared" si="27"/>
        <v>-2.5593028595017616E-13</v>
      </c>
      <c r="AQ64">
        <f t="shared" si="27"/>
        <v>-2.4310758382897813E-8</v>
      </c>
      <c r="AR64">
        <f t="shared" si="27"/>
        <v>-2.4311014313183765E-8</v>
      </c>
      <c r="AS64">
        <f t="shared" si="27"/>
        <v>-7.8642707514432475E-3</v>
      </c>
      <c r="AT64">
        <f t="shared" si="27"/>
        <v>-5.1379903615822765E-3</v>
      </c>
      <c r="AU64">
        <f t="shared" si="23"/>
        <v>-1.3002285424039839E-2</v>
      </c>
      <c r="AW64">
        <v>61</v>
      </c>
      <c r="AX64">
        <f>IF(Z64&gt;0, (R64*SUMPRODUCT(K64:$K$98, X64:$X$98)-K64*$AZ$3)/Z64, 0)</f>
        <v>-6401703428100.0732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0.82147716100000001</v>
      </c>
      <c r="Q65" s="4">
        <f t="shared" si="21"/>
        <v>25</v>
      </c>
      <c r="R65">
        <f t="shared" si="0"/>
        <v>500000</v>
      </c>
      <c r="S65">
        <f t="shared" si="1"/>
        <v>-33917103873793.68</v>
      </c>
      <c r="U65">
        <f t="shared" si="13"/>
        <v>0.82147716100000001</v>
      </c>
      <c r="V65">
        <f t="shared" si="14"/>
        <v>0.01</v>
      </c>
      <c r="W65">
        <f t="shared" si="15"/>
        <v>6.5585013760607949E-12</v>
      </c>
      <c r="X65">
        <f t="shared" si="16"/>
        <v>5.3876590908210154E-12</v>
      </c>
      <c r="Y65">
        <f t="shared" si="17"/>
        <v>6.5585013760607956E-14</v>
      </c>
      <c r="Z65">
        <f t="shared" si="18"/>
        <v>1.1052572714791715E-12</v>
      </c>
      <c r="AB65">
        <f t="shared" si="19"/>
        <v>-41.985580742327436</v>
      </c>
      <c r="AC65">
        <f t="shared" si="2"/>
        <v>-37.487125684024839</v>
      </c>
      <c r="AE65">
        <f t="shared" si="3"/>
        <v>0</v>
      </c>
      <c r="AF65">
        <f t="shared" si="24"/>
        <v>0</v>
      </c>
      <c r="AG65">
        <f t="shared" si="24"/>
        <v>-2.7631431786979287E-11</v>
      </c>
      <c r="AH65">
        <f t="shared" si="5"/>
        <v>-2.6938295454105076E-6</v>
      </c>
      <c r="AI65">
        <f t="shared" si="25"/>
        <v>-2.6938571768422945E-6</v>
      </c>
      <c r="AJ65">
        <f t="shared" si="7"/>
        <v>-4.4984550583025964</v>
      </c>
      <c r="AK65">
        <f t="shared" si="22"/>
        <v>-2.938990651962921</v>
      </c>
      <c r="AL65">
        <f t="shared" si="26"/>
        <v>-7.4374484041226943</v>
      </c>
      <c r="AN65">
        <f t="shared" si="27"/>
        <v>0</v>
      </c>
      <c r="AO65">
        <f t="shared" si="27"/>
        <v>0</v>
      </c>
      <c r="AP65">
        <f t="shared" si="27"/>
        <v>-3.8509016405719177E-14</v>
      </c>
      <c r="AQ65">
        <f t="shared" si="27"/>
        <v>-3.7543015127905154E-9</v>
      </c>
      <c r="AR65">
        <f t="shared" si="27"/>
        <v>-3.7543400218069212E-9</v>
      </c>
      <c r="AS65">
        <f t="shared" si="27"/>
        <v>-6.2693486525079931E-3</v>
      </c>
      <c r="AT65">
        <f t="shared" si="27"/>
        <v>-4.0959744723046872E-3</v>
      </c>
      <c r="AU65">
        <f t="shared" si="23"/>
        <v>-1.0365326879152701E-2</v>
      </c>
      <c r="AW65">
        <v>62</v>
      </c>
      <c r="AX65">
        <f>IF(Z65&gt;0, (R65*SUMPRODUCT(K65:$K$98, X65:$X$98)-K65*$AZ$3)/Z65, 0)</f>
        <v>-33917103873793.68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0.825360447</v>
      </c>
      <c r="Q66" s="4">
        <f t="shared" si="21"/>
        <v>25</v>
      </c>
      <c r="R66">
        <f t="shared" si="0"/>
        <v>500000</v>
      </c>
      <c r="S66">
        <f t="shared" si="1"/>
        <v>-183935924933619.44</v>
      </c>
      <c r="U66">
        <f t="shared" si="13"/>
        <v>0.825360447</v>
      </c>
      <c r="V66">
        <f t="shared" si="14"/>
        <v>0.01</v>
      </c>
      <c r="W66">
        <f t="shared" si="15"/>
        <v>1.1052572714791715E-12</v>
      </c>
      <c r="X66">
        <f t="shared" si="16"/>
        <v>9.1223563563804922E-13</v>
      </c>
      <c r="Y66">
        <f t="shared" si="17"/>
        <v>1.1052572714791715E-14</v>
      </c>
      <c r="Z66">
        <f t="shared" si="18"/>
        <v>1.8196906312633054E-13</v>
      </c>
      <c r="AB66">
        <f t="shared" si="19"/>
        <v>-37.487125684024839</v>
      </c>
      <c r="AC66">
        <f t="shared" si="2"/>
        <v>-33.47064793544579</v>
      </c>
      <c r="AE66">
        <f t="shared" si="3"/>
        <v>0</v>
      </c>
      <c r="AF66">
        <f t="shared" si="24"/>
        <v>0</v>
      </c>
      <c r="AG66">
        <f t="shared" si="24"/>
        <v>-4.5492265781582637E-12</v>
      </c>
      <c r="AH66">
        <f t="shared" si="5"/>
        <v>-4.5611781781902459E-7</v>
      </c>
      <c r="AI66">
        <f t="shared" si="25"/>
        <v>-4.5612236704560277E-7</v>
      </c>
      <c r="AJ66">
        <f t="shared" si="7"/>
        <v>-4.0164777485790495</v>
      </c>
      <c r="AK66">
        <f t="shared" si="22"/>
        <v>-2.6240987978817389</v>
      </c>
      <c r="AL66">
        <f t="shared" si="26"/>
        <v>-6.6405770025831554</v>
      </c>
      <c r="AN66">
        <f t="shared" si="27"/>
        <v>0</v>
      </c>
      <c r="AO66">
        <f t="shared" si="27"/>
        <v>0</v>
      </c>
      <c r="AP66">
        <f t="shared" si="27"/>
        <v>-5.66081004241721E-15</v>
      </c>
      <c r="AQ66">
        <f t="shared" si="27"/>
        <v>-5.6756819632419121E-10</v>
      </c>
      <c r="AR66">
        <f t="shared" si="27"/>
        <v>-5.6757385713423366E-10</v>
      </c>
      <c r="AS66">
        <f t="shared" si="27"/>
        <v>-4.9978863843502686E-3</v>
      </c>
      <c r="AT66">
        <f t="shared" si="27"/>
        <v>-3.2652857737760057E-3</v>
      </c>
      <c r="AU66">
        <f t="shared" si="23"/>
        <v>-8.2631727257001311E-3</v>
      </c>
      <c r="AW66">
        <v>63</v>
      </c>
      <c r="AX66">
        <f>IF(Z66&gt;0, (R66*SUMPRODUCT(K66:$K$98, X66:$X$98)-K66*$AZ$3)/Z66, 0)</f>
        <v>-183935924933619.44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0.82947136099999996</v>
      </c>
      <c r="Q67" s="4">
        <f t="shared" si="21"/>
        <v>25</v>
      </c>
      <c r="R67">
        <f t="shared" ref="R67:R89" si="28">$C$6</f>
        <v>500000</v>
      </c>
      <c r="S67">
        <f t="shared" ref="S67:S89" si="29">AX67</f>
        <v>-1023048008322954</v>
      </c>
      <c r="U67">
        <f t="shared" si="13"/>
        <v>0.82947136099999996</v>
      </c>
      <c r="V67">
        <f t="shared" si="14"/>
        <v>0.01</v>
      </c>
      <c r="W67">
        <f t="shared" si="15"/>
        <v>1.8196906312633054E-13</v>
      </c>
      <c r="X67">
        <f t="shared" si="16"/>
        <v>1.5093812645129229E-13</v>
      </c>
      <c r="Y67">
        <f t="shared" si="17"/>
        <v>1.8196906312633056E-15</v>
      </c>
      <c r="Z67">
        <f t="shared" si="18"/>
        <v>2.9211246043774945E-14</v>
      </c>
      <c r="AB67">
        <f t="shared" si="19"/>
        <v>-33.47064793544579</v>
      </c>
      <c r="AC67">
        <f t="shared" ref="AC67:AC89" si="30">S67*Z67</f>
        <v>-29.884507085715725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-7.3028115109437363E-13</v>
      </c>
      <c r="AH67">
        <f t="shared" ref="AH67:AH89" si="33">-X67*R67</f>
        <v>-7.5469063225646139E-8</v>
      </c>
      <c r="AI67">
        <f t="shared" ref="AI67:AI89" si="34">SUM(AE67:AH67)</f>
        <v>-7.5469793506797233E-8</v>
      </c>
      <c r="AJ67">
        <f t="shared" ref="AJ67:AJ89" si="35">AB67-AC67</f>
        <v>-3.5861408497300644</v>
      </c>
      <c r="AK67">
        <f t="shared" si="22"/>
        <v>-2.3429453554812056</v>
      </c>
      <c r="AL67">
        <f t="shared" si="26"/>
        <v>-5.929086280681064</v>
      </c>
      <c r="AN67">
        <f t="shared" ref="AN67:AT89" si="36">AE67*$K67</f>
        <v>0</v>
      </c>
      <c r="AO67">
        <f t="shared" si="36"/>
        <v>0</v>
      </c>
      <c r="AP67">
        <f t="shared" si="36"/>
        <v>-8.1135904620247104E-16</v>
      </c>
      <c r="AQ67">
        <f t="shared" si="36"/>
        <v>-8.3847853754397683E-11</v>
      </c>
      <c r="AR67">
        <f t="shared" si="36"/>
        <v>-8.3848665113443877E-11</v>
      </c>
      <c r="AS67">
        <f t="shared" si="36"/>
        <v>-3.984284429393266E-3</v>
      </c>
      <c r="AT67">
        <f t="shared" si="36"/>
        <v>-2.6030658275638277E-3</v>
      </c>
      <c r="AU67">
        <f t="shared" si="23"/>
        <v>-6.58735034080576E-3</v>
      </c>
      <c r="AW67">
        <v>64</v>
      </c>
      <c r="AX67">
        <f>IF(Z67&gt;0, (R67*SUMPRODUCT(K67:$K$98, X67:$X$98)-K67*$AZ$3)/Z67, 0)</f>
        <v>-1023048008322954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0.83365815200000004</v>
      </c>
      <c r="Q68" s="4">
        <f t="shared" si="21"/>
        <v>25</v>
      </c>
      <c r="R68">
        <f t="shared" si="28"/>
        <v>500000</v>
      </c>
      <c r="S68">
        <f t="shared" si="29"/>
        <v>-5842554206724195</v>
      </c>
      <c r="U68">
        <f t="shared" ref="U68:U89" si="40">M68</f>
        <v>0.83365815200000004</v>
      </c>
      <c r="V68">
        <f t="shared" ref="V68:V89" si="41">$C$10</f>
        <v>0.01</v>
      </c>
      <c r="W68">
        <f t="shared" ref="W68:W89" si="42">Z67</f>
        <v>2.9211246043774945E-14</v>
      </c>
      <c r="X68">
        <f t="shared" ref="X68:X89" si="43">U68*W68</f>
        <v>2.4352193394470733E-14</v>
      </c>
      <c r="Y68">
        <f t="shared" ref="Y68:Y89" si="44">V68*W68</f>
        <v>2.9211246043774945E-16</v>
      </c>
      <c r="Z68">
        <f t="shared" ref="Z68:Z89" si="45">MAX(0, W68-X68-Y68)</f>
        <v>4.5669401888664621E-15</v>
      </c>
      <c r="AB68">
        <f t="shared" ref="AB68:AB89" si="46">AC67</f>
        <v>-29.884507085715725</v>
      </c>
      <c r="AC68">
        <f t="shared" si="30"/>
        <v>-26.682595612319538</v>
      </c>
      <c r="AE68">
        <f t="shared" si="31"/>
        <v>0</v>
      </c>
      <c r="AF68">
        <f t="shared" si="32"/>
        <v>0</v>
      </c>
      <c r="AG68">
        <f t="shared" si="32"/>
        <v>-1.1417350472166155E-13</v>
      </c>
      <c r="AH68">
        <f t="shared" si="33"/>
        <v>-1.2176096697235366E-8</v>
      </c>
      <c r="AI68">
        <f t="shared" si="34"/>
        <v>-1.2176210870740088E-8</v>
      </c>
      <c r="AJ68">
        <f t="shared" si="35"/>
        <v>-3.2019114733961871</v>
      </c>
      <c r="AK68">
        <f t="shared" si="22"/>
        <v>-2.0919154960001012</v>
      </c>
      <c r="AL68">
        <f t="shared" si="26"/>
        <v>-5.293826981572499</v>
      </c>
      <c r="AN68">
        <f t="shared" si="36"/>
        <v>0</v>
      </c>
      <c r="AO68">
        <f t="shared" si="36"/>
        <v>0</v>
      </c>
      <c r="AP68">
        <f t="shared" si="36"/>
        <v>-1.1325836845965325E-16</v>
      </c>
      <c r="AQ68">
        <f t="shared" si="36"/>
        <v>-1.2078501483314902E-11</v>
      </c>
      <c r="AR68">
        <f t="shared" si="36"/>
        <v>-1.2078614741683362E-11</v>
      </c>
      <c r="AS68">
        <f t="shared" si="36"/>
        <v>-3.1762471539536975E-3</v>
      </c>
      <c r="AT68">
        <f t="shared" si="36"/>
        <v>-2.0751481406306241E-3</v>
      </c>
      <c r="AU68">
        <f t="shared" si="23"/>
        <v>-5.2513953066629362E-3</v>
      </c>
      <c r="AW68">
        <v>65</v>
      </c>
      <c r="AX68">
        <f>IF(Z68&gt;0, (R68*SUMPRODUCT(K68:$K$98, X68:$X$98)-K68*$AZ$3)/Z68, 0)</f>
        <v>-5842554206724195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0.83803355999999996</v>
      </c>
      <c r="Q69" s="4">
        <f t="shared" ref="Q69:Q89" si="48">$C$8</f>
        <v>25</v>
      </c>
      <c r="R69">
        <f t="shared" si="28"/>
        <v>500000</v>
      </c>
      <c r="S69">
        <f t="shared" si="29"/>
        <v>-3.4327093903141096E+16</v>
      </c>
      <c r="U69">
        <f t="shared" si="40"/>
        <v>0.83803355999999996</v>
      </c>
      <c r="V69">
        <f t="shared" si="41"/>
        <v>0.01</v>
      </c>
      <c r="W69">
        <f t="shared" si="42"/>
        <v>4.5669401888664621E-15</v>
      </c>
      <c r="X69">
        <f t="shared" si="43"/>
        <v>3.8272491447828331E-15</v>
      </c>
      <c r="Y69">
        <f t="shared" si="44"/>
        <v>4.5669401888664619E-17</v>
      </c>
      <c r="Z69">
        <f t="shared" si="45"/>
        <v>6.9402164219496433E-16</v>
      </c>
      <c r="AB69">
        <f t="shared" si="46"/>
        <v>-26.682595612319538</v>
      </c>
      <c r="AC69">
        <f t="shared" si="30"/>
        <v>-23.823746082438731</v>
      </c>
      <c r="AE69">
        <f t="shared" si="31"/>
        <v>0</v>
      </c>
      <c r="AF69">
        <f t="shared" si="32"/>
        <v>0</v>
      </c>
      <c r="AG69">
        <f t="shared" si="32"/>
        <v>-1.7350541054874108E-14</v>
      </c>
      <c r="AH69">
        <f t="shared" si="33"/>
        <v>-1.9136245723914165E-9</v>
      </c>
      <c r="AI69">
        <f t="shared" si="34"/>
        <v>-1.9136419229324714E-9</v>
      </c>
      <c r="AJ69">
        <f t="shared" si="35"/>
        <v>-2.858849529880807</v>
      </c>
      <c r="AK69">
        <f t="shared" si="22"/>
        <v>-1.8677816928623678</v>
      </c>
      <c r="AL69">
        <f t="shared" si="26"/>
        <v>-4.726631224656817</v>
      </c>
      <c r="AN69">
        <f t="shared" si="36"/>
        <v>0</v>
      </c>
      <c r="AO69">
        <f t="shared" si="36"/>
        <v>0</v>
      </c>
      <c r="AP69">
        <f t="shared" si="36"/>
        <v>-1.5367384870555176E-17</v>
      </c>
      <c r="AQ69">
        <f t="shared" si="36"/>
        <v>-1.6948984592863376E-12</v>
      </c>
      <c r="AR69">
        <f t="shared" si="36"/>
        <v>-1.6949138266712082E-12</v>
      </c>
      <c r="AS69">
        <f t="shared" si="36"/>
        <v>-2.5320847847763476E-3</v>
      </c>
      <c r="AT69">
        <f t="shared" si="36"/>
        <v>-1.6542953927266651E-3</v>
      </c>
      <c r="AU69">
        <f t="shared" si="23"/>
        <v>-4.1863801791979264E-3</v>
      </c>
      <c r="AW69">
        <v>66</v>
      </c>
      <c r="AX69">
        <f>IF(Z69&gt;0, (R69*SUMPRODUCT(K69:$K$98, X69:$X$98)-K69*$AZ$3)/Z69, 0)</f>
        <v>-3.4327093903141096E+16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0.84243849400000004</v>
      </c>
      <c r="Q70" s="4">
        <f t="shared" si="48"/>
        <v>25</v>
      </c>
      <c r="R70">
        <f t="shared" si="28"/>
        <v>500000</v>
      </c>
      <c r="S70">
        <f t="shared" si="29"/>
        <v>-2.0770451465133162E+17</v>
      </c>
      <c r="U70">
        <f t="shared" si="40"/>
        <v>0.84243849400000004</v>
      </c>
      <c r="V70">
        <f t="shared" si="41"/>
        <v>0.01</v>
      </c>
      <c r="W70">
        <f t="shared" si="42"/>
        <v>6.9402164219496433E-16</v>
      </c>
      <c r="X70">
        <f t="shared" si="43"/>
        <v>5.8467054705413265E-16</v>
      </c>
      <c r="Y70">
        <f t="shared" si="44"/>
        <v>6.9402164219496428E-18</v>
      </c>
      <c r="Z70">
        <f t="shared" si="45"/>
        <v>1.0241087871888204E-16</v>
      </c>
      <c r="AB70">
        <f t="shared" si="46"/>
        <v>-23.823746082438731</v>
      </c>
      <c r="AC70">
        <f t="shared" si="30"/>
        <v>-21.271201859321778</v>
      </c>
      <c r="AE70">
        <f t="shared" si="31"/>
        <v>0</v>
      </c>
      <c r="AF70">
        <f t="shared" si="32"/>
        <v>0</v>
      </c>
      <c r="AG70">
        <f t="shared" si="32"/>
        <v>-2.5602719679720509E-15</v>
      </c>
      <c r="AH70">
        <f t="shared" si="33"/>
        <v>-2.923352735270663E-10</v>
      </c>
      <c r="AI70">
        <f t="shared" si="34"/>
        <v>-2.9233783379903427E-10</v>
      </c>
      <c r="AJ70">
        <f t="shared" si="35"/>
        <v>-2.5525442231169535</v>
      </c>
      <c r="AK70">
        <f t="shared" si="22"/>
        <v>-1.6676622257707114</v>
      </c>
      <c r="AL70">
        <f t="shared" si="26"/>
        <v>-4.2202064491800027</v>
      </c>
      <c r="AN70">
        <f t="shared" si="36"/>
        <v>0</v>
      </c>
      <c r="AO70">
        <f t="shared" si="36"/>
        <v>0</v>
      </c>
      <c r="AP70">
        <f t="shared" si="36"/>
        <v>-2.0246736203399426E-18</v>
      </c>
      <c r="AQ70">
        <f t="shared" si="36"/>
        <v>-2.3117993869765867E-13</v>
      </c>
      <c r="AR70">
        <f t="shared" si="36"/>
        <v>-2.3118196337127903E-13</v>
      </c>
      <c r="AS70">
        <f t="shared" si="36"/>
        <v>-2.018562487870986E-3</v>
      </c>
      <c r="AT70">
        <f t="shared" si="36"/>
        <v>-1.3187941587431433E-3</v>
      </c>
      <c r="AU70">
        <f t="shared" si="23"/>
        <v>-3.3373566468453113E-3</v>
      </c>
      <c r="AW70">
        <v>67</v>
      </c>
      <c r="AX70">
        <f>IF(Z70&gt;0, (R70*SUMPRODUCT(K70:$K$98, X70:$X$98)-K70*$AZ$3)/Z70, 0)</f>
        <v>-2.0770451465133162E+17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0.84677131100000003</v>
      </c>
      <c r="Q71" s="4">
        <f t="shared" si="48"/>
        <v>25</v>
      </c>
      <c r="R71">
        <f t="shared" si="28"/>
        <v>500000</v>
      </c>
      <c r="S71">
        <f t="shared" si="29"/>
        <v>-1.2947857081210836E+18</v>
      </c>
      <c r="U71">
        <f t="shared" si="40"/>
        <v>0.84677131100000003</v>
      </c>
      <c r="V71">
        <f t="shared" si="41"/>
        <v>0.01</v>
      </c>
      <c r="W71">
        <f t="shared" si="42"/>
        <v>1.0241087871888204E-16</v>
      </c>
      <c r="X71">
        <f t="shared" si="43"/>
        <v>8.6718594033449742E-17</v>
      </c>
      <c r="Y71">
        <f t="shared" si="44"/>
        <v>1.0241087871888203E-18</v>
      </c>
      <c r="Z71">
        <f t="shared" si="45"/>
        <v>1.4668175898243473E-17</v>
      </c>
      <c r="AB71">
        <f t="shared" si="46"/>
        <v>-21.271201859321778</v>
      </c>
      <c r="AC71">
        <f t="shared" si="30"/>
        <v>-18.992144517251788</v>
      </c>
      <c r="AE71">
        <f t="shared" si="31"/>
        <v>0</v>
      </c>
      <c r="AF71">
        <f t="shared" si="32"/>
        <v>0</v>
      </c>
      <c r="AG71">
        <f t="shared" si="32"/>
        <v>-3.667043974560868E-16</v>
      </c>
      <c r="AH71">
        <f t="shared" si="33"/>
        <v>-4.3359297016724869E-11</v>
      </c>
      <c r="AI71">
        <f t="shared" si="34"/>
        <v>-4.3359663721122324E-11</v>
      </c>
      <c r="AJ71">
        <f t="shared" si="35"/>
        <v>-2.27905734206999</v>
      </c>
      <c r="AK71">
        <f t="shared" si="22"/>
        <v>-1.4889841301525246</v>
      </c>
      <c r="AL71">
        <f t="shared" si="26"/>
        <v>-3.7680414722658742</v>
      </c>
      <c r="AN71">
        <f t="shared" si="36"/>
        <v>0</v>
      </c>
      <c r="AO71">
        <f t="shared" si="36"/>
        <v>0</v>
      </c>
      <c r="AP71">
        <f t="shared" si="36"/>
        <v>-2.5892084669122649E-19</v>
      </c>
      <c r="AQ71">
        <f t="shared" si="36"/>
        <v>-3.0614920282899448E-14</v>
      </c>
      <c r="AR71">
        <f t="shared" si="36"/>
        <v>-3.0615179203746139E-14</v>
      </c>
      <c r="AS71">
        <f t="shared" si="36"/>
        <v>-1.6091856567858106E-3</v>
      </c>
      <c r="AT71">
        <f t="shared" si="36"/>
        <v>-1.0513346291001556E-3</v>
      </c>
      <c r="AU71">
        <f t="shared" si="23"/>
        <v>-2.6605202859165812E-3</v>
      </c>
      <c r="AW71">
        <v>68</v>
      </c>
      <c r="AX71">
        <f>IF(Z71&gt;0, (R71*SUMPRODUCT(K71:$K$98, X71:$X$98)-K71*$AZ$3)/Z71, 0)</f>
        <v>-1.2947857081210836E+18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0.85120774200000004</v>
      </c>
      <c r="Q72" s="4">
        <f t="shared" si="48"/>
        <v>25</v>
      </c>
      <c r="R72">
        <f t="shared" si="28"/>
        <v>500000</v>
      </c>
      <c r="S72">
        <f t="shared" si="29"/>
        <v>-8.329417538298538E+18</v>
      </c>
      <c r="U72">
        <f t="shared" si="40"/>
        <v>0.85120774200000004</v>
      </c>
      <c r="V72">
        <f t="shared" si="41"/>
        <v>0.01</v>
      </c>
      <c r="W72">
        <f t="shared" si="42"/>
        <v>1.4668175898243473E-17</v>
      </c>
      <c r="X72">
        <f t="shared" si="43"/>
        <v>1.2485664885602649E-17</v>
      </c>
      <c r="Y72">
        <f t="shared" si="44"/>
        <v>1.4668175898243474E-19</v>
      </c>
      <c r="Z72">
        <f t="shared" si="45"/>
        <v>2.0358292536583894E-18</v>
      </c>
      <c r="AB72">
        <f t="shared" si="46"/>
        <v>-18.992144517251788</v>
      </c>
      <c r="AC72">
        <f t="shared" si="30"/>
        <v>-16.957271890403412</v>
      </c>
      <c r="AE72">
        <f t="shared" si="31"/>
        <v>0</v>
      </c>
      <c r="AF72">
        <f t="shared" si="32"/>
        <v>0</v>
      </c>
      <c r="AG72">
        <f t="shared" si="32"/>
        <v>-5.0895731341459735E-17</v>
      </c>
      <c r="AH72">
        <f t="shared" si="33"/>
        <v>-6.2428324428013244E-12</v>
      </c>
      <c r="AI72">
        <f t="shared" si="34"/>
        <v>-6.2428833385326656E-12</v>
      </c>
      <c r="AJ72">
        <f t="shared" si="35"/>
        <v>-2.0348726268483759</v>
      </c>
      <c r="AK72">
        <f t="shared" ref="AK72:AK89" si="49">G72*SUM(AB72:AB72, AE72:AF72)</f>
        <v>-1.3294501162076253</v>
      </c>
      <c r="AL72">
        <f t="shared" si="26"/>
        <v>-3.3643227430622442</v>
      </c>
      <c r="AN72">
        <f t="shared" si="36"/>
        <v>0</v>
      </c>
      <c r="AO72">
        <f t="shared" si="36"/>
        <v>0</v>
      </c>
      <c r="AP72">
        <f t="shared" si="36"/>
        <v>-3.2085900853167092E-20</v>
      </c>
      <c r="AQ72">
        <f t="shared" si="36"/>
        <v>-3.9356326655136975E-15</v>
      </c>
      <c r="AR72">
        <f t="shared" si="36"/>
        <v>-3.9356647514145511E-15</v>
      </c>
      <c r="AS72">
        <f t="shared" si="36"/>
        <v>-1.2828329534326733E-3</v>
      </c>
      <c r="AT72">
        <f t="shared" si="36"/>
        <v>-8.381175295760257E-4</v>
      </c>
      <c r="AU72">
        <f t="shared" si="23"/>
        <v>-2.1209504830126346E-3</v>
      </c>
      <c r="AW72">
        <v>69</v>
      </c>
      <c r="AX72">
        <f>IF(Z72&gt;0, (R72*SUMPRODUCT(K72:$K$98, X72:$X$98)-K72*$AZ$3)/Z72, 0)</f>
        <v>-8.329417538298538E+18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0.85572183800000001</v>
      </c>
      <c r="Q73" s="4">
        <f t="shared" si="48"/>
        <v>25</v>
      </c>
      <c r="R73">
        <f t="shared" si="28"/>
        <v>500000</v>
      </c>
      <c r="S73">
        <f t="shared" si="29"/>
        <v>-5.5384880416440377E+19</v>
      </c>
      <c r="U73">
        <f t="shared" si="40"/>
        <v>0.85572183800000001</v>
      </c>
      <c r="V73">
        <f t="shared" si="41"/>
        <v>0.01</v>
      </c>
      <c r="W73">
        <f t="shared" si="42"/>
        <v>2.0358292536583894E-18</v>
      </c>
      <c r="X73">
        <f t="shared" si="43"/>
        <v>1.7421035507947252E-18</v>
      </c>
      <c r="Y73">
        <f t="shared" si="44"/>
        <v>2.0358292536583894E-20</v>
      </c>
      <c r="Z73">
        <f t="shared" si="45"/>
        <v>2.7336741032708035E-19</v>
      </c>
      <c r="AB73">
        <f t="shared" si="46"/>
        <v>-16.957271890403412</v>
      </c>
      <c r="AC73">
        <f t="shared" si="30"/>
        <v>-15.140421330717334</v>
      </c>
      <c r="AE73">
        <f t="shared" si="31"/>
        <v>0</v>
      </c>
      <c r="AF73">
        <f t="shared" si="32"/>
        <v>0</v>
      </c>
      <c r="AG73">
        <f t="shared" si="32"/>
        <v>-6.8341852581770087E-18</v>
      </c>
      <c r="AH73">
        <f t="shared" si="33"/>
        <v>-8.7105177539736257E-13</v>
      </c>
      <c r="AI73">
        <f t="shared" si="34"/>
        <v>-8.7105860958262075E-13</v>
      </c>
      <c r="AJ73">
        <f t="shared" si="35"/>
        <v>-1.8168505596860776</v>
      </c>
      <c r="AK73">
        <f t="shared" si="49"/>
        <v>-1.187009032328239</v>
      </c>
      <c r="AL73">
        <f t="shared" si="26"/>
        <v>-3.0038595920151874</v>
      </c>
      <c r="AN73">
        <f t="shared" si="36"/>
        <v>0</v>
      </c>
      <c r="AO73">
        <f t="shared" si="36"/>
        <v>0</v>
      </c>
      <c r="AP73">
        <f t="shared" si="36"/>
        <v>-3.846817672033491E-21</v>
      </c>
      <c r="AQ73">
        <f t="shared" si="36"/>
        <v>-4.9029653664210551E-16</v>
      </c>
      <c r="AR73">
        <f t="shared" si="36"/>
        <v>-4.9030038345977761E-16</v>
      </c>
      <c r="AS73">
        <f t="shared" si="36"/>
        <v>-1.0226665763972359E-3</v>
      </c>
      <c r="AT73">
        <f t="shared" si="36"/>
        <v>-6.6814216324619503E-4</v>
      </c>
      <c r="AU73">
        <f t="shared" si="23"/>
        <v>-1.6908087396439212E-3</v>
      </c>
      <c r="AW73">
        <v>70</v>
      </c>
      <c r="AX73">
        <f>IF(Z73&gt;0, (R73*SUMPRODUCT(K73:$K$98, X73:$X$98)-K73*$AZ$3)/Z73, 0)</f>
        <v>-5.5384880416440377E+19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0.86028443099999996</v>
      </c>
      <c r="Q74" s="4">
        <f t="shared" si="48"/>
        <v>25</v>
      </c>
      <c r="R74">
        <f t="shared" si="28"/>
        <v>500000</v>
      </c>
      <c r="S74">
        <f t="shared" si="29"/>
        <v>-3.8122475557353823E+20</v>
      </c>
      <c r="U74">
        <f t="shared" si="40"/>
        <v>0.86028443099999996</v>
      </c>
      <c r="V74">
        <f t="shared" si="41"/>
        <v>0.01</v>
      </c>
      <c r="W74">
        <f t="shared" si="42"/>
        <v>2.7336741032708035E-19</v>
      </c>
      <c r="X74">
        <f t="shared" si="43"/>
        <v>2.3517372704717581E-19</v>
      </c>
      <c r="Y74">
        <f t="shared" si="44"/>
        <v>2.7336741032708037E-21</v>
      </c>
      <c r="Z74">
        <f t="shared" si="45"/>
        <v>3.5460009176633735E-20</v>
      </c>
      <c r="AB74">
        <f t="shared" si="46"/>
        <v>-15.140421330717334</v>
      </c>
      <c r="AC74">
        <f t="shared" si="30"/>
        <v>-13.518233330997617</v>
      </c>
      <c r="AE74">
        <f t="shared" si="31"/>
        <v>0</v>
      </c>
      <c r="AF74">
        <f t="shared" si="32"/>
        <v>0</v>
      </c>
      <c r="AG74">
        <f t="shared" si="32"/>
        <v>-8.8650022941584346E-19</v>
      </c>
      <c r="AH74">
        <f t="shared" si="33"/>
        <v>-1.1758686352358791E-13</v>
      </c>
      <c r="AI74">
        <f t="shared" si="34"/>
        <v>-1.1758775002381733E-13</v>
      </c>
      <c r="AJ74">
        <f t="shared" si="35"/>
        <v>-1.6221879997197171</v>
      </c>
      <c r="AK74">
        <f t="shared" si="49"/>
        <v>-1.0598294931502135</v>
      </c>
      <c r="AL74">
        <f t="shared" si="26"/>
        <v>-2.682017492870048</v>
      </c>
      <c r="AN74">
        <f t="shared" si="36"/>
        <v>0</v>
      </c>
      <c r="AO74">
        <f t="shared" si="36"/>
        <v>0</v>
      </c>
      <c r="AP74">
        <f t="shared" si="36"/>
        <v>-4.4552869925632149E-22</v>
      </c>
      <c r="AQ74">
        <f t="shared" si="36"/>
        <v>-5.9095667002608499E-17</v>
      </c>
      <c r="AR74">
        <f t="shared" si="36"/>
        <v>-5.9096112531307756E-17</v>
      </c>
      <c r="AS74">
        <f t="shared" si="36"/>
        <v>-8.1526353347994185E-4</v>
      </c>
      <c r="AT74">
        <f t="shared" si="36"/>
        <v>-5.326388418735612E-4</v>
      </c>
      <c r="AU74">
        <f t="shared" si="23"/>
        <v>-1.347902375353562E-3</v>
      </c>
      <c r="AW74">
        <v>71</v>
      </c>
      <c r="AX74">
        <f>IF(Z74&gt;0, (R74*SUMPRODUCT(K74:$K$98, X74:$X$98)-K74*$AZ$3)/Z74, 0)</f>
        <v>-3.8122475557353823E+20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0.86486670799999998</v>
      </c>
      <c r="Q75" s="4">
        <f t="shared" si="48"/>
        <v>25</v>
      </c>
      <c r="R75">
        <f t="shared" si="28"/>
        <v>500000</v>
      </c>
      <c r="S75">
        <f t="shared" si="29"/>
        <v>-2.7201333922214864E+21</v>
      </c>
      <c r="U75">
        <f t="shared" si="40"/>
        <v>0.86486670799999998</v>
      </c>
      <c r="V75">
        <f t="shared" si="41"/>
        <v>0.01</v>
      </c>
      <c r="W75">
        <f t="shared" si="42"/>
        <v>3.5460009176633735E-20</v>
      </c>
      <c r="X75">
        <f t="shared" si="43"/>
        <v>3.0668181402245006E-20</v>
      </c>
      <c r="Y75">
        <f t="shared" si="44"/>
        <v>3.5460009176633737E-22</v>
      </c>
      <c r="Z75">
        <f t="shared" si="45"/>
        <v>4.4372276826223913E-21</v>
      </c>
      <c r="AB75">
        <f t="shared" si="46"/>
        <v>-13.518233330997617</v>
      </c>
      <c r="AC75">
        <f t="shared" si="30"/>
        <v>-12.06985118839073</v>
      </c>
      <c r="AE75">
        <f t="shared" si="31"/>
        <v>0</v>
      </c>
      <c r="AF75">
        <f t="shared" si="32"/>
        <v>0</v>
      </c>
      <c r="AG75">
        <f t="shared" si="32"/>
        <v>-1.1093069206555978E-19</v>
      </c>
      <c r="AH75">
        <f t="shared" si="33"/>
        <v>-1.5334090701122503E-14</v>
      </c>
      <c r="AI75">
        <f t="shared" si="34"/>
        <v>-1.5334201631814568E-14</v>
      </c>
      <c r="AJ75">
        <f t="shared" si="35"/>
        <v>-1.4483821426068868</v>
      </c>
      <c r="AK75">
        <f t="shared" si="49"/>
        <v>-0.94627633316983328</v>
      </c>
      <c r="AL75">
        <f t="shared" si="26"/>
        <v>-2.3946584757767355</v>
      </c>
      <c r="AN75">
        <f t="shared" si="36"/>
        <v>0</v>
      </c>
      <c r="AO75">
        <f t="shared" si="36"/>
        <v>0</v>
      </c>
      <c r="AP75">
        <f t="shared" si="36"/>
        <v>-4.9777207873590613E-23</v>
      </c>
      <c r="AQ75">
        <f t="shared" si="36"/>
        <v>-6.8807667758095845E-18</v>
      </c>
      <c r="AR75">
        <f t="shared" si="36"/>
        <v>-6.8808165530174579E-18</v>
      </c>
      <c r="AS75">
        <f t="shared" si="36"/>
        <v>-6.4992309748081937E-4</v>
      </c>
      <c r="AT75">
        <f t="shared" si="36"/>
        <v>-4.246164236874689E-4</v>
      </c>
      <c r="AU75">
        <f t="shared" si="23"/>
        <v>-1.0745395211682952E-3</v>
      </c>
      <c r="AW75">
        <v>72</v>
      </c>
      <c r="AX75">
        <f>IF(Z75&gt;0, (R75*SUMPRODUCT(K75:$K$98, X75:$X$98)-K75*$AZ$3)/Z75, 0)</f>
        <v>-2.7201333922214864E+21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0.86947332300000002</v>
      </c>
      <c r="Q76" s="4">
        <f t="shared" si="48"/>
        <v>25</v>
      </c>
      <c r="R76">
        <f t="shared" si="28"/>
        <v>500000</v>
      </c>
      <c r="S76">
        <f t="shared" si="29"/>
        <v>-2.0150647053591171E+22</v>
      </c>
      <c r="U76">
        <f t="shared" si="40"/>
        <v>0.86947332300000002</v>
      </c>
      <c r="V76">
        <f t="shared" si="41"/>
        <v>0.01</v>
      </c>
      <c r="W76">
        <f t="shared" si="42"/>
        <v>4.4372276826223913E-21</v>
      </c>
      <c r="X76">
        <f t="shared" si="43"/>
        <v>3.8580510981172801E-21</v>
      </c>
      <c r="Y76">
        <f t="shared" si="44"/>
        <v>4.4372276826223912E-23</v>
      </c>
      <c r="Z76">
        <f t="shared" si="45"/>
        <v>5.3480430767888731E-22</v>
      </c>
      <c r="AB76">
        <f t="shared" si="46"/>
        <v>-12.06985118839073</v>
      </c>
      <c r="AC76">
        <f t="shared" si="30"/>
        <v>-10.776652846777436</v>
      </c>
      <c r="AE76">
        <f t="shared" si="31"/>
        <v>0</v>
      </c>
      <c r="AF76">
        <f t="shared" si="32"/>
        <v>0</v>
      </c>
      <c r="AG76">
        <f t="shared" si="32"/>
        <v>-1.3370107691972183E-20</v>
      </c>
      <c r="AH76">
        <f t="shared" si="33"/>
        <v>-1.9290255490586402E-15</v>
      </c>
      <c r="AI76">
        <f t="shared" si="34"/>
        <v>-1.9290389191663323E-15</v>
      </c>
      <c r="AJ76">
        <f t="shared" si="35"/>
        <v>-1.2931983416132944</v>
      </c>
      <c r="AK76">
        <f t="shared" si="49"/>
        <v>-0.84488958318735119</v>
      </c>
      <c r="AL76">
        <f t="shared" si="26"/>
        <v>-2.1380879248006477</v>
      </c>
      <c r="AN76">
        <f t="shared" si="36"/>
        <v>0</v>
      </c>
      <c r="AO76">
        <f t="shared" si="36"/>
        <v>0</v>
      </c>
      <c r="AP76">
        <f t="shared" si="36"/>
        <v>-5.3566798708411699E-24</v>
      </c>
      <c r="AQ76">
        <f t="shared" si="36"/>
        <v>-7.7285632749129635E-19</v>
      </c>
      <c r="AR76">
        <f t="shared" si="36"/>
        <v>-7.7286168417116728E-19</v>
      </c>
      <c r="AS76">
        <f t="shared" si="36"/>
        <v>-5.1811471419070524E-4</v>
      </c>
      <c r="AT76">
        <f t="shared" si="36"/>
        <v>-3.3850161327126028E-4</v>
      </c>
      <c r="AU76">
        <f t="shared" si="23"/>
        <v>-8.5661632746196633E-4</v>
      </c>
      <c r="AW76">
        <v>73</v>
      </c>
      <c r="AX76">
        <f>IF(Z76&gt;0, (R76*SUMPRODUCT(K76:$K$98, X76:$X$98)-K76*$AZ$3)/Z76, 0)</f>
        <v>-2.0150647053591171E+22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0.874112687</v>
      </c>
      <c r="Q77" s="4">
        <f t="shared" si="48"/>
        <v>25</v>
      </c>
      <c r="R77">
        <f t="shared" si="28"/>
        <v>500000</v>
      </c>
      <c r="S77">
        <f t="shared" si="29"/>
        <v>-1.5525124096191708E+23</v>
      </c>
      <c r="U77">
        <f t="shared" si="40"/>
        <v>0.874112687</v>
      </c>
      <c r="V77">
        <f t="shared" si="41"/>
        <v>0.01</v>
      </c>
      <c r="W77">
        <f t="shared" si="42"/>
        <v>5.3480430767888731E-22</v>
      </c>
      <c r="X77">
        <f t="shared" si="43"/>
        <v>4.6747923040436688E-22</v>
      </c>
      <c r="Y77">
        <f t="shared" si="44"/>
        <v>5.3480430767888731E-24</v>
      </c>
      <c r="Z77">
        <f t="shared" si="45"/>
        <v>6.1977034197731555E-23</v>
      </c>
      <c r="AB77">
        <f t="shared" si="46"/>
        <v>-10.776652846777436</v>
      </c>
      <c r="AC77">
        <f t="shared" si="30"/>
        <v>-9.6220114703369966</v>
      </c>
      <c r="AE77">
        <f t="shared" si="31"/>
        <v>0</v>
      </c>
      <c r="AF77">
        <f t="shared" si="32"/>
        <v>0</v>
      </c>
      <c r="AG77">
        <f t="shared" si="32"/>
        <v>-1.5494258549432889E-21</v>
      </c>
      <c r="AH77">
        <f t="shared" si="33"/>
        <v>-2.3373961520218342E-16</v>
      </c>
      <c r="AI77">
        <f t="shared" si="34"/>
        <v>-2.3374116462803834E-16</v>
      </c>
      <c r="AJ77">
        <f t="shared" si="35"/>
        <v>-1.1546413764404395</v>
      </c>
      <c r="AK77">
        <f t="shared" si="49"/>
        <v>-0.75436569927442054</v>
      </c>
      <c r="AL77">
        <f t="shared" si="26"/>
        <v>-1.9090070757148603</v>
      </c>
      <c r="AN77">
        <f t="shared" si="36"/>
        <v>0</v>
      </c>
      <c r="AO77">
        <f t="shared" si="36"/>
        <v>0</v>
      </c>
      <c r="AP77">
        <f t="shared" si="36"/>
        <v>-5.5426003288658089E-25</v>
      </c>
      <c r="AQ77">
        <f t="shared" si="36"/>
        <v>-8.361324705892477E-20</v>
      </c>
      <c r="AR77">
        <f t="shared" si="36"/>
        <v>-8.3613801318957644E-20</v>
      </c>
      <c r="AS77">
        <f t="shared" si="36"/>
        <v>-4.1303787802192632E-4</v>
      </c>
      <c r="AT77">
        <f t="shared" si="36"/>
        <v>-2.6985141364099189E-4</v>
      </c>
      <c r="AU77">
        <f t="shared" si="23"/>
        <v>-6.8288929166291821E-4</v>
      </c>
      <c r="AW77">
        <v>74</v>
      </c>
      <c r="AX77">
        <f>IF(Z77&gt;0, (R77*SUMPRODUCT(K77:$K$98, X77:$X$98)-K77*$AZ$3)/Z77, 0)</f>
        <v>-1.5525124096191708E+23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0.87875849299999997</v>
      </c>
      <c r="Q78" s="4">
        <f t="shared" si="48"/>
        <v>25</v>
      </c>
      <c r="R78">
        <f t="shared" si="28"/>
        <v>500000</v>
      </c>
      <c r="S78">
        <f t="shared" si="29"/>
        <v>-1.2460922471167447E+24</v>
      </c>
      <c r="U78">
        <f t="shared" si="40"/>
        <v>0.87875849299999997</v>
      </c>
      <c r="V78">
        <f t="shared" si="41"/>
        <v>0.01</v>
      </c>
      <c r="W78">
        <f t="shared" si="42"/>
        <v>6.1977034197731555E-23</v>
      </c>
      <c r="X78">
        <f t="shared" si="43"/>
        <v>5.4462845172208045E-23</v>
      </c>
      <c r="Y78">
        <f t="shared" si="44"/>
        <v>6.1977034197731557E-25</v>
      </c>
      <c r="Z78">
        <f t="shared" si="45"/>
        <v>6.894418683546194E-24</v>
      </c>
      <c r="AB78">
        <f t="shared" si="46"/>
        <v>-9.6220114703369966</v>
      </c>
      <c r="AC78">
        <f t="shared" si="30"/>
        <v>-8.5910816699437458</v>
      </c>
      <c r="AE78">
        <f t="shared" si="31"/>
        <v>0</v>
      </c>
      <c r="AF78">
        <f t="shared" si="32"/>
        <v>0</v>
      </c>
      <c r="AG78">
        <f t="shared" si="32"/>
        <v>-1.7236046708865484E-22</v>
      </c>
      <c r="AH78">
        <f t="shared" si="33"/>
        <v>-2.7231422586104023E-17</v>
      </c>
      <c r="AI78">
        <f t="shared" si="34"/>
        <v>-2.7231594946571114E-17</v>
      </c>
      <c r="AJ78">
        <f t="shared" si="35"/>
        <v>-1.0309298003932508</v>
      </c>
      <c r="AK78">
        <f t="shared" si="49"/>
        <v>-0.67354080292358987</v>
      </c>
      <c r="AL78">
        <f t="shared" si="26"/>
        <v>-1.7044706033168406</v>
      </c>
      <c r="AN78">
        <f t="shared" si="36"/>
        <v>0</v>
      </c>
      <c r="AO78">
        <f t="shared" si="36"/>
        <v>0</v>
      </c>
      <c r="AP78">
        <f t="shared" si="36"/>
        <v>-5.5050644043011434E-26</v>
      </c>
      <c r="AQ78">
        <f t="shared" si="36"/>
        <v>-8.6975127005275406E-21</v>
      </c>
      <c r="AR78">
        <f t="shared" si="36"/>
        <v>-8.6975677511715836E-21</v>
      </c>
      <c r="AS78">
        <f t="shared" si="36"/>
        <v>-3.292712675557452E-4</v>
      </c>
      <c r="AT78">
        <f t="shared" si="36"/>
        <v>-2.1512389480308667E-4</v>
      </c>
      <c r="AU78">
        <f t="shared" si="23"/>
        <v>-5.4439516235883182E-4</v>
      </c>
      <c r="AW78">
        <v>75</v>
      </c>
      <c r="AX78">
        <f>IF(Z78&gt;0, (R78*SUMPRODUCT(K78:$K$98, X78:$X$98)-K78*$AZ$3)/Z78, 0)</f>
        <v>-1.2460922471167447E+24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0.88338371900000001</v>
      </c>
      <c r="Q79" s="4">
        <f t="shared" si="48"/>
        <v>25</v>
      </c>
      <c r="R79">
        <f t="shared" si="28"/>
        <v>500000</v>
      </c>
      <c r="S79">
        <f t="shared" si="29"/>
        <v>-1.0435388976821408E+25</v>
      </c>
      <c r="U79">
        <f t="shared" si="40"/>
        <v>0.88338371900000001</v>
      </c>
      <c r="V79">
        <f t="shared" si="41"/>
        <v>0.01</v>
      </c>
      <c r="W79">
        <f t="shared" si="42"/>
        <v>6.894418683546194E-24</v>
      </c>
      <c r="X79">
        <f t="shared" si="43"/>
        <v>6.0904172170141209E-24</v>
      </c>
      <c r="Y79">
        <f t="shared" si="44"/>
        <v>6.8944186835461938E-26</v>
      </c>
      <c r="Z79">
        <f t="shared" si="45"/>
        <v>7.3505727969661106E-25</v>
      </c>
      <c r="AB79">
        <f t="shared" si="46"/>
        <v>-8.5910816699437458</v>
      </c>
      <c r="AC79">
        <f t="shared" si="30"/>
        <v>-7.6706086338783459</v>
      </c>
      <c r="AE79">
        <f t="shared" si="31"/>
        <v>0</v>
      </c>
      <c r="AF79">
        <f t="shared" si="32"/>
        <v>0</v>
      </c>
      <c r="AG79">
        <f t="shared" si="32"/>
        <v>-1.8376431992415275E-23</v>
      </c>
      <c r="AH79">
        <f t="shared" si="33"/>
        <v>-3.0452086085070605E-18</v>
      </c>
      <c r="AI79">
        <f t="shared" si="34"/>
        <v>-3.0452269849390531E-18</v>
      </c>
      <c r="AJ79">
        <f t="shared" si="35"/>
        <v>-0.92047303606539987</v>
      </c>
      <c r="AK79">
        <f t="shared" si="49"/>
        <v>-0.60137571689606228</v>
      </c>
      <c r="AL79">
        <f t="shared" si="26"/>
        <v>-1.5218487529614622</v>
      </c>
      <c r="AN79">
        <f t="shared" si="36"/>
        <v>0</v>
      </c>
      <c r="AO79">
        <f t="shared" si="36"/>
        <v>0</v>
      </c>
      <c r="AP79">
        <f t="shared" si="36"/>
        <v>-5.240441905822039E-27</v>
      </c>
      <c r="AQ79">
        <f t="shared" si="36"/>
        <v>-8.6840790478679721E-22</v>
      </c>
      <c r="AR79">
        <f t="shared" si="36"/>
        <v>-8.6841314522870302E-22</v>
      </c>
      <c r="AS79">
        <f t="shared" si="36"/>
        <v>-2.6249303854890326E-4</v>
      </c>
      <c r="AT79">
        <f t="shared" si="36"/>
        <v>-1.7149545185195044E-4</v>
      </c>
      <c r="AU79">
        <f t="shared" si="23"/>
        <v>-4.3398849040085372E-4</v>
      </c>
      <c r="AW79">
        <v>76</v>
      </c>
      <c r="AX79">
        <f>IF(Z79&gt;0, (R79*SUMPRODUCT(K79:$K$98, X79:$X$98)-K79*$AZ$3)/Z79, 0)</f>
        <v>-1.0435388976821408E+25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0.88875356999999999</v>
      </c>
      <c r="Q80" s="4">
        <f t="shared" si="48"/>
        <v>25</v>
      </c>
      <c r="R80">
        <f t="shared" si="28"/>
        <v>500000</v>
      </c>
      <c r="S80">
        <f t="shared" si="29"/>
        <v>-9.2026075254679928E+25</v>
      </c>
      <c r="U80">
        <f t="shared" si="40"/>
        <v>0.88875356999999999</v>
      </c>
      <c r="V80">
        <f t="shared" si="41"/>
        <v>0.01</v>
      </c>
      <c r="W80">
        <f t="shared" si="42"/>
        <v>7.3505727969661106E-25</v>
      </c>
      <c r="X80">
        <f t="shared" si="43"/>
        <v>6.5328478148485159E-25</v>
      </c>
      <c r="Y80">
        <f t="shared" si="44"/>
        <v>7.3505727969661108E-27</v>
      </c>
      <c r="Z80">
        <f t="shared" si="45"/>
        <v>7.442192541479336E-26</v>
      </c>
      <c r="AB80">
        <f t="shared" si="46"/>
        <v>-7.6706086338783459</v>
      </c>
      <c r="AC80">
        <f t="shared" si="30"/>
        <v>-6.8487577088199503</v>
      </c>
      <c r="AE80">
        <f t="shared" si="31"/>
        <v>0</v>
      </c>
      <c r="AF80">
        <f t="shared" si="32"/>
        <v>0</v>
      </c>
      <c r="AG80">
        <f t="shared" si="32"/>
        <v>-1.860548135369834E-24</v>
      </c>
      <c r="AH80">
        <f t="shared" si="33"/>
        <v>-3.2664239074242577E-19</v>
      </c>
      <c r="AI80">
        <f t="shared" si="34"/>
        <v>-3.2664425129056115E-19</v>
      </c>
      <c r="AJ80">
        <f t="shared" si="35"/>
        <v>-0.82185092505839563</v>
      </c>
      <c r="AK80">
        <f t="shared" si="49"/>
        <v>-0.53694260437148422</v>
      </c>
      <c r="AL80">
        <f t="shared" si="26"/>
        <v>-1.3587935294298799</v>
      </c>
      <c r="AN80">
        <f t="shared" si="36"/>
        <v>0</v>
      </c>
      <c r="AO80">
        <f t="shared" si="36"/>
        <v>0</v>
      </c>
      <c r="AP80">
        <f t="shared" si="36"/>
        <v>-4.7372860230971214E-28</v>
      </c>
      <c r="AQ80">
        <f t="shared" si="36"/>
        <v>-8.3168954503159634E-23</v>
      </c>
      <c r="AR80">
        <f t="shared" si="36"/>
        <v>-8.3169428231761955E-23</v>
      </c>
      <c r="AS80">
        <f t="shared" si="36"/>
        <v>-2.0925784323095039E-4</v>
      </c>
      <c r="AT80">
        <f t="shared" si="36"/>
        <v>-1.3671512424422069E-4</v>
      </c>
      <c r="AU80">
        <f t="shared" si="23"/>
        <v>-3.4597296747517105E-4</v>
      </c>
      <c r="AW80">
        <v>77</v>
      </c>
      <c r="AX80">
        <f>IF(Z80&gt;0, (R80*SUMPRODUCT(K80:$K$98, X80:$X$98)-K80*$AZ$3)/Z80, 0)</f>
        <v>-9.2026075254679928E+25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0.89409425099999995</v>
      </c>
      <c r="Q81" s="4">
        <f t="shared" si="48"/>
        <v>25</v>
      </c>
      <c r="R81">
        <f t="shared" si="28"/>
        <v>500000</v>
      </c>
      <c r="S81">
        <f t="shared" si="29"/>
        <v>-8.5673840699841575E+26</v>
      </c>
      <c r="U81">
        <f t="shared" si="40"/>
        <v>0.89409425099999995</v>
      </c>
      <c r="V81">
        <f t="shared" si="41"/>
        <v>0.01</v>
      </c>
      <c r="W81">
        <f t="shared" si="42"/>
        <v>7.442192541479336E-26</v>
      </c>
      <c r="X81">
        <f t="shared" si="43"/>
        <v>6.6540215661717532E-26</v>
      </c>
      <c r="Y81">
        <f t="shared" si="44"/>
        <v>7.4421925414793361E-28</v>
      </c>
      <c r="Z81">
        <f t="shared" si="45"/>
        <v>7.1374904989278948E-27</v>
      </c>
      <c r="AB81">
        <f t="shared" si="46"/>
        <v>-6.8487577088199503</v>
      </c>
      <c r="AC81">
        <f t="shared" si="30"/>
        <v>-6.1149622400178121</v>
      </c>
      <c r="AE81">
        <f t="shared" si="31"/>
        <v>0</v>
      </c>
      <c r="AF81">
        <f t="shared" si="32"/>
        <v>0</v>
      </c>
      <c r="AG81">
        <f t="shared" si="32"/>
        <v>-1.7843726247319737E-25</v>
      </c>
      <c r="AH81">
        <f t="shared" si="33"/>
        <v>-3.3270107830858766E-20</v>
      </c>
      <c r="AI81">
        <f t="shared" si="34"/>
        <v>-3.3270286268121237E-20</v>
      </c>
      <c r="AJ81">
        <f t="shared" si="35"/>
        <v>-0.7337954688021382</v>
      </c>
      <c r="AK81">
        <f t="shared" si="49"/>
        <v>-0.47941303961739656</v>
      </c>
      <c r="AL81">
        <f t="shared" si="26"/>
        <v>-1.2132085084195348</v>
      </c>
      <c r="AN81">
        <f t="shared" si="36"/>
        <v>0</v>
      </c>
      <c r="AO81">
        <f t="shared" si="36"/>
        <v>0</v>
      </c>
      <c r="AP81">
        <f t="shared" si="36"/>
        <v>-4.056544323860365E-29</v>
      </c>
      <c r="AQ81">
        <f t="shared" si="36"/>
        <v>-7.5635360689174802E-24</v>
      </c>
      <c r="AR81">
        <f t="shared" si="36"/>
        <v>-7.563576634360719E-24</v>
      </c>
      <c r="AS81">
        <f t="shared" si="36"/>
        <v>-1.668190714532447E-4</v>
      </c>
      <c r="AT81">
        <f t="shared" si="36"/>
        <v>-1.0898846001611978E-4</v>
      </c>
      <c r="AU81">
        <f t="shared" si="23"/>
        <v>-2.7580753146936449E-4</v>
      </c>
      <c r="AW81">
        <v>78</v>
      </c>
      <c r="AX81">
        <f>IF(Z81&gt;0, (R81*SUMPRODUCT(K81:$K$98, X81:$X$98)-K81*$AZ$3)/Z81, 0)</f>
        <v>-8.5673840699841575E+26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0.89939914200000004</v>
      </c>
      <c r="Q82" s="4">
        <f t="shared" si="48"/>
        <v>25</v>
      </c>
      <c r="R82">
        <f t="shared" si="28"/>
        <v>500000</v>
      </c>
      <c r="S82">
        <f t="shared" si="29"/>
        <v>-8.4430216571302829E+27</v>
      </c>
      <c r="U82">
        <f t="shared" si="40"/>
        <v>0.89939914200000004</v>
      </c>
      <c r="V82">
        <f t="shared" si="41"/>
        <v>0.01</v>
      </c>
      <c r="W82">
        <f t="shared" si="42"/>
        <v>7.1374904989278948E-27</v>
      </c>
      <c r="X82">
        <f t="shared" si="43"/>
        <v>6.4194528307689006E-27</v>
      </c>
      <c r="Y82">
        <f t="shared" si="44"/>
        <v>7.1374904989278952E-29</v>
      </c>
      <c r="Z82">
        <f t="shared" si="45"/>
        <v>6.466627631697153E-28</v>
      </c>
      <c r="AB82">
        <f t="shared" si="46"/>
        <v>-6.1149622400178121</v>
      </c>
      <c r="AC82">
        <f t="shared" si="30"/>
        <v>-5.4597877143016174</v>
      </c>
      <c r="AE82">
        <f t="shared" si="31"/>
        <v>0</v>
      </c>
      <c r="AF82">
        <f t="shared" si="32"/>
        <v>0</v>
      </c>
      <c r="AG82">
        <f t="shared" si="32"/>
        <v>-1.6166569079242883E-26</v>
      </c>
      <c r="AH82">
        <f t="shared" si="33"/>
        <v>-3.2097264153844501E-21</v>
      </c>
      <c r="AI82">
        <f t="shared" si="34"/>
        <v>-3.2097425819535294E-21</v>
      </c>
      <c r="AJ82">
        <f t="shared" si="35"/>
        <v>-0.65517452571619472</v>
      </c>
      <c r="AK82">
        <f t="shared" si="49"/>
        <v>-0.42804735680124689</v>
      </c>
      <c r="AL82">
        <f t="shared" si="26"/>
        <v>-1.0832218825174416</v>
      </c>
      <c r="AN82">
        <f t="shared" si="36"/>
        <v>0</v>
      </c>
      <c r="AO82">
        <f t="shared" si="36"/>
        <v>0</v>
      </c>
      <c r="AP82">
        <f t="shared" si="36"/>
        <v>-3.2814856808640968E-30</v>
      </c>
      <c r="AQ82">
        <f t="shared" si="36"/>
        <v>-6.5150937220803246E-25</v>
      </c>
      <c r="AR82">
        <f t="shared" si="36"/>
        <v>-6.5151265369371332E-25</v>
      </c>
      <c r="AS82">
        <f t="shared" si="36"/>
        <v>-1.3298714242127285E-4</v>
      </c>
      <c r="AT82">
        <f t="shared" si="36"/>
        <v>-8.688493304856486E-5</v>
      </c>
      <c r="AU82">
        <f t="shared" si="23"/>
        <v>-2.1987207546983771E-4</v>
      </c>
      <c r="AW82">
        <v>79</v>
      </c>
      <c r="AX82">
        <f>IF(Z82&gt;0, (R82*SUMPRODUCT(K82:$K$98, X82:$X$98)-K82*$AZ$3)/Z82, 0)</f>
        <v>-8.4430216571302829E+27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0.90466162100000003</v>
      </c>
      <c r="Q83" s="4">
        <f t="shared" si="48"/>
        <v>25</v>
      </c>
      <c r="R83">
        <f t="shared" si="28"/>
        <v>500000</v>
      </c>
      <c r="S83">
        <f t="shared" si="29"/>
        <v>-8.8335544712729205E+28</v>
      </c>
      <c r="U83">
        <f t="shared" si="40"/>
        <v>0.90466162100000003</v>
      </c>
      <c r="V83">
        <f t="shared" si="41"/>
        <v>0.01</v>
      </c>
      <c r="W83">
        <f t="shared" si="42"/>
        <v>6.466627631697153E-28</v>
      </c>
      <c r="X83">
        <f t="shared" si="43"/>
        <v>5.850109835694538E-28</v>
      </c>
      <c r="Y83">
        <f t="shared" si="44"/>
        <v>6.4666276316971535E-30</v>
      </c>
      <c r="Z83">
        <f t="shared" si="45"/>
        <v>5.5185151968564353E-29</v>
      </c>
      <c r="AB83">
        <f t="shared" si="46"/>
        <v>-5.4597877143016174</v>
      </c>
      <c r="AC83">
        <f t="shared" si="30"/>
        <v>-4.8748104591978727</v>
      </c>
      <c r="AE83">
        <f t="shared" si="31"/>
        <v>0</v>
      </c>
      <c r="AF83">
        <f t="shared" si="32"/>
        <v>0</v>
      </c>
      <c r="AG83">
        <f t="shared" si="32"/>
        <v>-1.3796287992141089E-27</v>
      </c>
      <c r="AH83">
        <f t="shared" si="33"/>
        <v>-2.9250549178472688E-22</v>
      </c>
      <c r="AI83">
        <f t="shared" si="34"/>
        <v>-2.9250687141352608E-22</v>
      </c>
      <c r="AJ83">
        <f t="shared" si="35"/>
        <v>-0.58497725510374465</v>
      </c>
      <c r="AK83">
        <f t="shared" si="49"/>
        <v>-0.38218514000111325</v>
      </c>
      <c r="AL83">
        <f t="shared" si="26"/>
        <v>-0.96716239510485791</v>
      </c>
      <c r="AN83">
        <f t="shared" si="36"/>
        <v>0</v>
      </c>
      <c r="AO83">
        <f t="shared" si="36"/>
        <v>0</v>
      </c>
      <c r="AP83">
        <f t="shared" si="36"/>
        <v>-2.500327399255831E-31</v>
      </c>
      <c r="AQ83">
        <f t="shared" si="36"/>
        <v>-5.3011324202478611E-26</v>
      </c>
      <c r="AR83">
        <f t="shared" si="36"/>
        <v>-5.301157423521854E-26</v>
      </c>
      <c r="AS83">
        <f t="shared" si="36"/>
        <v>-1.0601653573124418E-4</v>
      </c>
      <c r="AT83">
        <f t="shared" si="36"/>
        <v>-6.9264136677746208E-5</v>
      </c>
      <c r="AU83">
        <f t="shared" si="23"/>
        <v>-1.7528067240899037E-4</v>
      </c>
      <c r="AW83">
        <v>80</v>
      </c>
      <c r="AX83">
        <f>IF(Z83&gt;0, (R83*SUMPRODUCT(K83:$K$98, X83:$X$98)-K83*$AZ$3)/Z83, 0)</f>
        <v>-8.8335544712729205E+28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0.90987524600000003</v>
      </c>
      <c r="Q84" s="4">
        <f t="shared" si="48"/>
        <v>25</v>
      </c>
      <c r="R84">
        <f t="shared" si="28"/>
        <v>500000</v>
      </c>
      <c r="S84">
        <f t="shared" si="29"/>
        <v>-9.8435275152216705E+29</v>
      </c>
      <c r="U84">
        <f t="shared" si="40"/>
        <v>0.90987524600000003</v>
      </c>
      <c r="V84">
        <f t="shared" si="41"/>
        <v>0.01</v>
      </c>
      <c r="W84">
        <f t="shared" si="42"/>
        <v>5.5185151968564353E-29</v>
      </c>
      <c r="X84">
        <f t="shared" si="43"/>
        <v>5.0211603722944874E-29</v>
      </c>
      <c r="Y84">
        <f t="shared" si="44"/>
        <v>5.5185151968564356E-31</v>
      </c>
      <c r="Z84">
        <f t="shared" si="45"/>
        <v>4.4216967259338357E-30</v>
      </c>
      <c r="AB84">
        <f t="shared" si="46"/>
        <v>-4.8748104591978727</v>
      </c>
      <c r="AC84">
        <f t="shared" si="30"/>
        <v>-4.3525093385695284</v>
      </c>
      <c r="AE84">
        <f t="shared" si="31"/>
        <v>0</v>
      </c>
      <c r="AF84">
        <f t="shared" si="32"/>
        <v>0</v>
      </c>
      <c r="AG84">
        <f t="shared" si="32"/>
        <v>-1.1054241814834589E-28</v>
      </c>
      <c r="AH84">
        <f t="shared" si="33"/>
        <v>-2.5105801861472438E-23</v>
      </c>
      <c r="AI84">
        <f t="shared" si="34"/>
        <v>-2.5105912403890587E-23</v>
      </c>
      <c r="AJ84">
        <f t="shared" si="35"/>
        <v>-0.52230112062834433</v>
      </c>
      <c r="AK84">
        <f t="shared" si="49"/>
        <v>-0.34123673214385114</v>
      </c>
      <c r="AL84">
        <f t="shared" si="26"/>
        <v>-0.86353785277219552</v>
      </c>
      <c r="AN84">
        <f t="shared" si="36"/>
        <v>0</v>
      </c>
      <c r="AO84">
        <f t="shared" si="36"/>
        <v>0</v>
      </c>
      <c r="AP84">
        <f t="shared" si="36"/>
        <v>-1.78873319450744E-32</v>
      </c>
      <c r="AQ84">
        <f t="shared" si="36"/>
        <v>-4.062475013354356E-27</v>
      </c>
      <c r="AR84">
        <f t="shared" si="36"/>
        <v>-4.0624929006863009E-27</v>
      </c>
      <c r="AS84">
        <f t="shared" si="36"/>
        <v>-8.4515733204116995E-5</v>
      </c>
      <c r="AT84">
        <f t="shared" si="36"/>
        <v>-5.5216945693356356E-5</v>
      </c>
      <c r="AU84">
        <f t="shared" si="23"/>
        <v>-1.3973267889747336E-4</v>
      </c>
      <c r="AW84">
        <v>81</v>
      </c>
      <c r="AX84">
        <f>IF(Z84&gt;0, (R84*SUMPRODUCT(K84:$K$98, X84:$X$98)-K84*$AZ$3)/Z84, 0)</f>
        <v>-9.8435275152216705E+29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0.91506238500000003</v>
      </c>
      <c r="Q85" s="4">
        <f t="shared" si="48"/>
        <v>25</v>
      </c>
      <c r="R85">
        <f t="shared" si="28"/>
        <v>500000</v>
      </c>
      <c r="S85">
        <f t="shared" si="29"/>
        <v>-1.172824068777274E+31</v>
      </c>
      <c r="U85">
        <f t="shared" si="40"/>
        <v>0.91506238500000003</v>
      </c>
      <c r="V85">
        <f t="shared" si="41"/>
        <v>0.01</v>
      </c>
      <c r="W85">
        <f t="shared" si="42"/>
        <v>4.4216967259338357E-30</v>
      </c>
      <c r="X85">
        <f t="shared" si="43"/>
        <v>4.0461283517797069E-30</v>
      </c>
      <c r="Y85">
        <f t="shared" si="44"/>
        <v>4.4216967259338357E-32</v>
      </c>
      <c r="Z85">
        <f t="shared" si="45"/>
        <v>3.3135140689479046E-31</v>
      </c>
      <c r="AB85">
        <f t="shared" si="46"/>
        <v>-4.3525093385695284</v>
      </c>
      <c r="AC85">
        <f t="shared" si="30"/>
        <v>-3.8861690522942225</v>
      </c>
      <c r="AE85">
        <f t="shared" si="31"/>
        <v>0</v>
      </c>
      <c r="AF85">
        <f t="shared" si="32"/>
        <v>0</v>
      </c>
      <c r="AG85">
        <f t="shared" si="32"/>
        <v>-8.2837851723697613E-30</v>
      </c>
      <c r="AH85">
        <f t="shared" si="33"/>
        <v>-2.0230641758898535E-24</v>
      </c>
      <c r="AI85">
        <f t="shared" si="34"/>
        <v>-2.0230724596750258E-24</v>
      </c>
      <c r="AJ85">
        <f t="shared" si="35"/>
        <v>-0.46634028627530588</v>
      </c>
      <c r="AK85">
        <f t="shared" si="49"/>
        <v>-0.30467565369986699</v>
      </c>
      <c r="AL85">
        <f t="shared" si="26"/>
        <v>-0.77101593997517281</v>
      </c>
      <c r="AN85">
        <f t="shared" si="36"/>
        <v>0</v>
      </c>
      <c r="AO85">
        <f t="shared" si="36"/>
        <v>0</v>
      </c>
      <c r="AP85">
        <f t="shared" si="36"/>
        <v>-1.19681606667606E-33</v>
      </c>
      <c r="AQ85">
        <f t="shared" si="36"/>
        <v>-2.9228615412404409E-28</v>
      </c>
      <c r="AR85">
        <f t="shared" si="36"/>
        <v>-2.9228735094011075E-28</v>
      </c>
      <c r="AS85">
        <f t="shared" si="36"/>
        <v>-6.7375425067057329E-5</v>
      </c>
      <c r="AT85">
        <f t="shared" si="36"/>
        <v>-4.401861104381085E-5</v>
      </c>
      <c r="AU85">
        <f t="shared" si="23"/>
        <v>-1.1139403611086817E-4</v>
      </c>
      <c r="AW85">
        <v>82</v>
      </c>
      <c r="AX85">
        <f>IF(Z85&gt;0, (R85*SUMPRODUCT(K85:$K$98, X85:$X$98)-K85*$AZ$3)/Z85, 0)</f>
        <v>-1.172824068777274E+31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0.92024934599999997</v>
      </c>
      <c r="Q86" s="4">
        <f t="shared" si="48"/>
        <v>25</v>
      </c>
      <c r="R86">
        <f t="shared" si="28"/>
        <v>500000</v>
      </c>
      <c r="S86">
        <f t="shared" si="29"/>
        <v>-1.5012968152564772E+32</v>
      </c>
      <c r="U86">
        <f t="shared" si="40"/>
        <v>0.92024934599999997</v>
      </c>
      <c r="V86">
        <f t="shared" si="41"/>
        <v>0.01</v>
      </c>
      <c r="W86">
        <f t="shared" si="42"/>
        <v>3.3135140689479046E-31</v>
      </c>
      <c r="X86">
        <f t="shared" si="43"/>
        <v>3.0492591549111078E-31</v>
      </c>
      <c r="Y86">
        <f t="shared" si="44"/>
        <v>3.3135140689479047E-33</v>
      </c>
      <c r="Z86">
        <f t="shared" si="45"/>
        <v>2.3111977334731776E-32</v>
      </c>
      <c r="AB86">
        <f t="shared" si="46"/>
        <v>-3.8861690522942225</v>
      </c>
      <c r="AC86">
        <f t="shared" si="30"/>
        <v>-3.46979379669127</v>
      </c>
      <c r="AE86">
        <f t="shared" si="31"/>
        <v>0</v>
      </c>
      <c r="AF86">
        <f t="shared" si="32"/>
        <v>0</v>
      </c>
      <c r="AG86">
        <f t="shared" si="32"/>
        <v>-5.7779943336829436E-31</v>
      </c>
      <c r="AH86">
        <f t="shared" si="33"/>
        <v>-1.5246295774555539E-25</v>
      </c>
      <c r="AI86">
        <f t="shared" si="34"/>
        <v>-1.5246353554498875E-25</v>
      </c>
      <c r="AJ86">
        <f t="shared" si="35"/>
        <v>-0.41637525560295252</v>
      </c>
      <c r="AK86">
        <f t="shared" si="49"/>
        <v>-0.27203183366059558</v>
      </c>
      <c r="AL86">
        <f t="shared" si="26"/>
        <v>-0.6884070892635481</v>
      </c>
      <c r="AN86">
        <f t="shared" si="36"/>
        <v>0</v>
      </c>
      <c r="AO86">
        <f t="shared" si="36"/>
        <v>0</v>
      </c>
      <c r="AP86">
        <f t="shared" si="36"/>
        <v>-7.4534556578895446E-35</v>
      </c>
      <c r="AQ86">
        <f t="shared" si="36"/>
        <v>-1.9667307190016724E-29</v>
      </c>
      <c r="AR86">
        <f t="shared" si="36"/>
        <v>-1.9667381724573302E-29</v>
      </c>
      <c r="AS86">
        <f t="shared" si="36"/>
        <v>-5.3711276360855757E-5</v>
      </c>
      <c r="AT86">
        <f t="shared" si="36"/>
        <v>-3.5091367222425753E-5</v>
      </c>
      <c r="AU86">
        <f t="shared" si="23"/>
        <v>-8.8802643583281511E-5</v>
      </c>
      <c r="AW86">
        <v>83</v>
      </c>
      <c r="AX86">
        <f>IF(Z86&gt;0, (R86*SUMPRODUCT(K86:$K$98, X86:$X$98)-K86*$AZ$3)/Z86, 0)</f>
        <v>-1.5012968152564772E+32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0.92543648599999995</v>
      </c>
      <c r="Q87" s="4">
        <f t="shared" si="48"/>
        <v>25</v>
      </c>
      <c r="R87">
        <f t="shared" si="28"/>
        <v>500000</v>
      </c>
      <c r="S87">
        <f t="shared" si="29"/>
        <v>-2.076162683850237E+33</v>
      </c>
      <c r="U87">
        <f t="shared" si="40"/>
        <v>0.92543648599999995</v>
      </c>
      <c r="V87">
        <f t="shared" si="41"/>
        <v>0.01</v>
      </c>
      <c r="W87">
        <f t="shared" si="42"/>
        <v>2.3111977334731776E-32</v>
      </c>
      <c r="X87">
        <f t="shared" si="43"/>
        <v>2.1388667089165818E-32</v>
      </c>
      <c r="Y87">
        <f t="shared" si="44"/>
        <v>2.3111977334731775E-34</v>
      </c>
      <c r="Z87">
        <f t="shared" si="45"/>
        <v>1.4921904722186403E-33</v>
      </c>
      <c r="AB87">
        <f t="shared" si="46"/>
        <v>-3.46979379669127</v>
      </c>
      <c r="AC87">
        <f t="shared" si="30"/>
        <v>-3.0980301756172048</v>
      </c>
      <c r="AE87">
        <f t="shared" si="31"/>
        <v>0</v>
      </c>
      <c r="AF87">
        <f t="shared" si="32"/>
        <v>0</v>
      </c>
      <c r="AG87">
        <f t="shared" si="32"/>
        <v>-3.730476180546601E-32</v>
      </c>
      <c r="AH87">
        <f t="shared" si="33"/>
        <v>-1.0694333544582908E-26</v>
      </c>
      <c r="AI87">
        <f t="shared" si="34"/>
        <v>-1.0694370849344714E-26</v>
      </c>
      <c r="AJ87">
        <f t="shared" si="35"/>
        <v>-0.37176362107406513</v>
      </c>
      <c r="AK87">
        <f t="shared" si="49"/>
        <v>-0.24288556576838893</v>
      </c>
      <c r="AL87">
        <f t="shared" si="26"/>
        <v>-0.61464918684245406</v>
      </c>
      <c r="AN87">
        <f t="shared" si="36"/>
        <v>0</v>
      </c>
      <c r="AO87">
        <f t="shared" si="36"/>
        <v>0</v>
      </c>
      <c r="AP87">
        <f t="shared" si="36"/>
        <v>-4.2966186492547473E-36</v>
      </c>
      <c r="AQ87">
        <f t="shared" si="36"/>
        <v>-1.2317321093918066E-30</v>
      </c>
      <c r="AR87">
        <f t="shared" si="36"/>
        <v>-1.2317364060104558E-30</v>
      </c>
      <c r="AS87">
        <f t="shared" si="36"/>
        <v>-4.2818300670325099E-5</v>
      </c>
      <c r="AT87">
        <f t="shared" si="36"/>
        <v>-2.7974623104612365E-5</v>
      </c>
      <c r="AU87">
        <f t="shared" si="23"/>
        <v>-7.0792923774937468E-5</v>
      </c>
      <c r="AW87">
        <v>84</v>
      </c>
      <c r="AX87">
        <f>IF(Z87&gt;0, (R87*SUMPRODUCT(K87:$K$98, X87:$X$98)-K87*$AZ$3)/Z87, 0)</f>
        <v>-2.076162683850237E+33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0.93062362499999995</v>
      </c>
      <c r="Q88" s="4">
        <f t="shared" si="48"/>
        <v>25</v>
      </c>
      <c r="R88">
        <f t="shared" si="28"/>
        <v>500000</v>
      </c>
      <c r="S88">
        <f t="shared" si="29"/>
        <v>-3.1219768502357025E+34</v>
      </c>
      <c r="U88">
        <f t="shared" si="40"/>
        <v>0.93062362499999995</v>
      </c>
      <c r="V88">
        <f t="shared" si="41"/>
        <v>0.01</v>
      </c>
      <c r="W88">
        <f t="shared" si="42"/>
        <v>1.4921904722186403E-33</v>
      </c>
      <c r="X88">
        <f t="shared" si="43"/>
        <v>1.3886677064465728E-33</v>
      </c>
      <c r="Y88">
        <f t="shared" si="44"/>
        <v>1.4921904722186403E-35</v>
      </c>
      <c r="Z88">
        <f t="shared" si="45"/>
        <v>8.860086104988113E-35</v>
      </c>
      <c r="AB88">
        <f t="shared" si="46"/>
        <v>-3.0980301756172048</v>
      </c>
      <c r="AC88">
        <f t="shared" si="30"/>
        <v>-2.7660983710867901</v>
      </c>
      <c r="AE88">
        <f t="shared" si="31"/>
        <v>0</v>
      </c>
      <c r="AF88">
        <f t="shared" si="32"/>
        <v>0</v>
      </c>
      <c r="AG88">
        <f t="shared" si="32"/>
        <v>-2.2150215262470284E-33</v>
      </c>
      <c r="AH88">
        <f t="shared" si="33"/>
        <v>-6.9433385322328637E-28</v>
      </c>
      <c r="AI88">
        <f t="shared" si="34"/>
        <v>-6.9433606824481262E-28</v>
      </c>
      <c r="AJ88">
        <f t="shared" si="35"/>
        <v>-0.33193180453041471</v>
      </c>
      <c r="AK88">
        <f t="shared" si="49"/>
        <v>-0.21686211229320437</v>
      </c>
      <c r="AL88">
        <f t="shared" si="26"/>
        <v>-0.54879391682361911</v>
      </c>
      <c r="AN88">
        <f t="shared" si="36"/>
        <v>0</v>
      </c>
      <c r="AO88">
        <f t="shared" si="36"/>
        <v>0</v>
      </c>
      <c r="AP88">
        <f t="shared" si="36"/>
        <v>-2.2778360727691387E-37</v>
      </c>
      <c r="AQ88">
        <f t="shared" si="36"/>
        <v>-7.1402407546643857E-32</v>
      </c>
      <c r="AR88">
        <f t="shared" si="36"/>
        <v>-7.1402635330251134E-32</v>
      </c>
      <c r="AS88">
        <f t="shared" si="36"/>
        <v>-3.4134487141521859E-5</v>
      </c>
      <c r="AT88">
        <f t="shared" si="36"/>
        <v>-2.2301198265794294E-5</v>
      </c>
      <c r="AU88">
        <f t="shared" si="23"/>
        <v>-5.643568540731616E-5</v>
      </c>
      <c r="AW88">
        <v>85</v>
      </c>
      <c r="AX88">
        <f>IF(Z88&gt;0, (R88*SUMPRODUCT(K88:$K$98, X88:$X$98)-K88*$AZ$3)/Z88, 0)</f>
        <v>-3.1219768502357025E+34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25</v>
      </c>
      <c r="R89">
        <f t="shared" si="28"/>
        <v>500000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8.860086104988113E-35</v>
      </c>
      <c r="X89">
        <f t="shared" si="43"/>
        <v>8.860086104988113E-35</v>
      </c>
      <c r="Y89">
        <f t="shared" si="44"/>
        <v>8.8600861049881135E-37</v>
      </c>
      <c r="Z89">
        <f t="shared" si="45"/>
        <v>0</v>
      </c>
      <c r="AB89">
        <f t="shared" si="46"/>
        <v>-2.7660983710867901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-4.4300430524940565E-29</v>
      </c>
      <c r="AI89">
        <f t="shared" si="34"/>
        <v>-4.4300430524940565E-29</v>
      </c>
      <c r="AJ89">
        <f t="shared" si="35"/>
        <v>-2.7660983710867901</v>
      </c>
      <c r="AK89">
        <f t="shared" si="49"/>
        <v>-0.19362688597607533</v>
      </c>
      <c r="AL89">
        <f t="shared" si="26"/>
        <v>-2.9597252570628654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-4.0675644156591759E-33</v>
      </c>
      <c r="AR89">
        <f t="shared" si="36"/>
        <v>-4.0675644156591759E-33</v>
      </c>
      <c r="AS89">
        <f t="shared" si="36"/>
        <v>-2.539768388506092E-4</v>
      </c>
      <c r="AT89">
        <f t="shared" si="36"/>
        <v>-1.7778378719542643E-5</v>
      </c>
      <c r="AU89">
        <f t="shared" si="23"/>
        <v>-2.7175521757015183E-4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49843.185077940398</v>
      </c>
      <c r="AO91" s="8">
        <f t="shared" si="50"/>
        <v>-4984.3185077940398</v>
      </c>
      <c r="AP91" s="8">
        <f t="shared" si="50"/>
        <v>-1734.3270065308432</v>
      </c>
      <c r="AQ91" s="8">
        <f t="shared" si="50"/>
        <v>-26898.193021526786</v>
      </c>
      <c r="AR91" s="8">
        <f t="shared" si="50"/>
        <v>16226.346542088726</v>
      </c>
      <c r="AS91" s="8">
        <f t="shared" si="50"/>
        <v>-7033.1467376422743</v>
      </c>
      <c r="AT91" s="8">
        <f t="shared" si="50"/>
        <v>3363.9962515044067</v>
      </c>
      <c r="AU91" s="8">
        <f t="shared" si="50"/>
        <v>12557.196055950863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0" priority="1" operator="lessThan">
      <formula>0</formula>
    </cfRule>
  </conditionalFormatting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71F92-CC00-4DBE-8826-15CC8CB9290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'S.45.04.D'!C3*(1+C12)</f>
        <v>127139.72577988358</v>
      </c>
      <c r="K3">
        <v>1</v>
      </c>
      <c r="L3" s="2">
        <v>0</v>
      </c>
      <c r="O3">
        <f>$C$3</f>
        <v>127139.72577988358</v>
      </c>
      <c r="P3">
        <f>O3*C5</f>
        <v>12713.972577988359</v>
      </c>
      <c r="Q3" s="4">
        <f>B8</f>
        <v>1522.432587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127139.72577988358</v>
      </c>
      <c r="AF3">
        <f t="shared" ref="AF3:AG34" si="4">-$Z3*P3</f>
        <v>-12713.972577988359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112903.32061489522</v>
      </c>
      <c r="AJ3">
        <f t="shared" ref="AJ3:AJ66" si="7">AB3-AC3</f>
        <v>0</v>
      </c>
      <c r="AL3">
        <f t="shared" ref="AL3:AL34" si="8">SUM(AI3:AK3)</f>
        <v>112903.32061489522</v>
      </c>
      <c r="AN3">
        <f t="shared" ref="AN3:AU34" si="9">AE3*$K3</f>
        <v>127139.72577988358</v>
      </c>
      <c r="AO3">
        <f t="shared" si="9"/>
        <v>-12713.972577988359</v>
      </c>
      <c r="AP3">
        <f t="shared" si="9"/>
        <v>-1522.432587</v>
      </c>
      <c r="AQ3">
        <f t="shared" si="9"/>
        <v>0</v>
      </c>
      <c r="AR3">
        <f t="shared" si="9"/>
        <v>112903.32061489522</v>
      </c>
      <c r="AS3">
        <f t="shared" si="9"/>
        <v>0</v>
      </c>
      <c r="AT3">
        <f t="shared" si="9"/>
        <v>0</v>
      </c>
      <c r="AU3">
        <f t="shared" si="9"/>
        <v>112903.32061489522</v>
      </c>
      <c r="AW3">
        <v>0</v>
      </c>
      <c r="AX3">
        <f>IF(Z3&gt;0, (R3*SUMPRODUCT(K3:$K$98, X3:$X$98)-K3*$AZ$3)/Z3, 0)</f>
        <v>0</v>
      </c>
      <c r="AZ3">
        <f>C6*ABS(SUMPRODUCT(X4:X79, K4:K79))/1</f>
        <v>71430.798183466584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2.3387939999999999E-3</v>
      </c>
      <c r="R4">
        <f t="shared" si="0"/>
        <v>500000</v>
      </c>
      <c r="S4">
        <f t="shared" si="1"/>
        <v>4851.2329223003153</v>
      </c>
      <c r="U4">
        <f t="shared" ref="U4:U67" si="13">M4</f>
        <v>2.3387939999999999E-3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2.3387939999999999E-3</v>
      </c>
      <c r="Y4">
        <f t="shared" ref="Y4:Y67" si="17">V4*W4</f>
        <v>0.01</v>
      </c>
      <c r="Z4">
        <f t="shared" ref="Z4:Z67" si="18">MAX(0, W4-X4-Y4)</f>
        <v>0.98766120599999996</v>
      </c>
      <c r="AB4">
        <f t="shared" ref="AB4:AB67" si="19">AC3</f>
        <v>0</v>
      </c>
      <c r="AC4">
        <f t="shared" si="2"/>
        <v>4791.3745586260338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-1169.3969999999999</v>
      </c>
      <c r="AI4">
        <f t="shared" si="6"/>
        <v>-1169.3969999999999</v>
      </c>
      <c r="AJ4">
        <f t="shared" si="7"/>
        <v>-4791.3745586260338</v>
      </c>
      <c r="AK4">
        <f>G4*SUM(AB4, AE4:AF4)</f>
        <v>0</v>
      </c>
      <c r="AL4">
        <f t="shared" si="8"/>
        <v>-5960.7715586260338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-1090.9571788413098</v>
      </c>
      <c r="AR4">
        <f t="shared" si="9"/>
        <v>-1090.9571788413098</v>
      </c>
      <c r="AS4">
        <f t="shared" si="9"/>
        <v>-4469.9827956208919</v>
      </c>
      <c r="AT4">
        <f t="shared" si="9"/>
        <v>0</v>
      </c>
      <c r="AU4">
        <f t="shared" si="9"/>
        <v>-5560.9399744622015</v>
      </c>
      <c r="AW4">
        <v>1</v>
      </c>
      <c r="AX4">
        <f>IF(Z4&gt;0, (R4*SUMPRODUCT(K4:$K$98, X4:$X$98)-K4*$AZ$3)/Z4, 0)</f>
        <v>4851.2329223003153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2.4879479999999998E-3</v>
      </c>
      <c r="Q5" s="4">
        <f t="shared" ref="Q5:Q68" si="21">$C$8</f>
        <v>25</v>
      </c>
      <c r="R5">
        <f t="shared" si="0"/>
        <v>500000</v>
      </c>
      <c r="S5">
        <f t="shared" si="1"/>
        <v>9493.0105508654924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4791.3745586260338</v>
      </c>
      <c r="AC5">
        <f t="shared" si="2"/>
        <v>9258.7927692077137</v>
      </c>
      <c r="AE5">
        <f t="shared" si="3"/>
        <v>0</v>
      </c>
      <c r="AF5">
        <f t="shared" si="4"/>
        <v>0</v>
      </c>
      <c r="AG5">
        <f t="shared" si="4"/>
        <v>-24.383183605446366</v>
      </c>
      <c r="AH5">
        <f t="shared" si="5"/>
        <v>-1228.6248610726439</v>
      </c>
      <c r="AI5">
        <f t="shared" si="6"/>
        <v>-1253.0080446780903</v>
      </c>
      <c r="AJ5">
        <f t="shared" si="7"/>
        <v>-4467.4182105816799</v>
      </c>
      <c r="AK5">
        <f>G5*SUM(AB5, AE5:AF5)</f>
        <v>196.44635690366741</v>
      </c>
      <c r="AL5">
        <f t="shared" si="8"/>
        <v>-5523.9798983561031</v>
      </c>
      <c r="AN5">
        <f t="shared" si="9"/>
        <v>0</v>
      </c>
      <c r="AO5">
        <f t="shared" si="9"/>
        <v>0</v>
      </c>
      <c r="AP5">
        <f t="shared" si="9"/>
        <v>-20.850255797394098</v>
      </c>
      <c r="AQ5">
        <f t="shared" si="9"/>
        <v>-1050.6069694147905</v>
      </c>
      <c r="AR5">
        <f t="shared" si="9"/>
        <v>-1071.4572252121848</v>
      </c>
      <c r="AS5">
        <f t="shared" si="9"/>
        <v>-3820.1251301638413</v>
      </c>
      <c r="AT5">
        <f t="shared" si="9"/>
        <v>167.98285483084931</v>
      </c>
      <c r="AU5">
        <f t="shared" si="9"/>
        <v>-4723.5995005451769</v>
      </c>
      <c r="AW5">
        <v>2</v>
      </c>
      <c r="AX5">
        <f>IF(Z5&gt;0, (R5*SUMPRODUCT(K5:$K$98, X5:$X$98)-K5*$AZ$3)/Z5, 0)</f>
        <v>9493.0105508654924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2.6637029999999999E-3</v>
      </c>
      <c r="Q6" s="4">
        <f t="shared" si="21"/>
        <v>25</v>
      </c>
      <c r="R6">
        <f t="shared" si="0"/>
        <v>500000</v>
      </c>
      <c r="S6">
        <f t="shared" si="1"/>
        <v>14732.245248844289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9258.7927692077137</v>
      </c>
      <c r="AC6">
        <f t="shared" si="2"/>
        <v>14186.799903124294</v>
      </c>
      <c r="AE6">
        <f t="shared" si="3"/>
        <v>0</v>
      </c>
      <c r="AF6">
        <f t="shared" si="4"/>
        <v>0</v>
      </c>
      <c r="AG6">
        <f t="shared" si="4"/>
        <v>-24.074402210072524</v>
      </c>
      <c r="AH6">
        <f t="shared" si="5"/>
        <v>-1298.9911863875659</v>
      </c>
      <c r="AI6">
        <f t="shared" si="6"/>
        <v>-1323.0655885976385</v>
      </c>
      <c r="AJ6">
        <f t="shared" si="7"/>
        <v>-4928.0071339165806</v>
      </c>
      <c r="AK6">
        <f>G6*SUM(AB6, AE6:AF6)</f>
        <v>541.6393769986513</v>
      </c>
      <c r="AL6">
        <f t="shared" si="8"/>
        <v>-5709.4333455155675</v>
      </c>
      <c r="AN6">
        <f t="shared" si="9"/>
        <v>0</v>
      </c>
      <c r="AO6">
        <f t="shared" si="9"/>
        <v>0</v>
      </c>
      <c r="AP6">
        <f t="shared" si="9"/>
        <v>-18.571235318450043</v>
      </c>
      <c r="AQ6">
        <f t="shared" si="9"/>
        <v>-1002.0548293781876</v>
      </c>
      <c r="AR6">
        <f t="shared" si="9"/>
        <v>-1020.6260646966376</v>
      </c>
      <c r="AS6">
        <f t="shared" si="9"/>
        <v>-3801.5141284245274</v>
      </c>
      <c r="AT6">
        <f t="shared" si="9"/>
        <v>417.82604777501257</v>
      </c>
      <c r="AU6">
        <f t="shared" si="9"/>
        <v>-4404.3141453461521</v>
      </c>
      <c r="AW6">
        <v>3</v>
      </c>
      <c r="AX6">
        <f>IF(Z6&gt;0, (R6*SUMPRODUCT(K6:$K$98, X6:$X$98)-K6*$AZ$3)/Z6, 0)</f>
        <v>14732.245248844289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2.8651079999999999E-3</v>
      </c>
      <c r="Q7" s="4">
        <f t="shared" si="21"/>
        <v>25</v>
      </c>
      <c r="R7">
        <f t="shared" si="0"/>
        <v>500000</v>
      </c>
      <c r="S7">
        <f t="shared" si="1"/>
        <v>19096.655806303497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14186.799903124294</v>
      </c>
      <c r="AC7">
        <f t="shared" si="2"/>
        <v>18153.038425115155</v>
      </c>
      <c r="AE7">
        <f t="shared" si="3"/>
        <v>0</v>
      </c>
      <c r="AF7">
        <f t="shared" si="4"/>
        <v>0</v>
      </c>
      <c r="AG7">
        <f t="shared" si="4"/>
        <v>-23.764682425604502</v>
      </c>
      <c r="AH7">
        <f t="shared" si="5"/>
        <v>-1379.5152473459293</v>
      </c>
      <c r="AI7">
        <f t="shared" si="6"/>
        <v>-1403.2799297715337</v>
      </c>
      <c r="AJ7">
        <f t="shared" si="7"/>
        <v>-3966.238521990861</v>
      </c>
      <c r="AK7">
        <f>G7*SUM(AB7, AE7:AF7)</f>
        <v>696.57187524340281</v>
      </c>
      <c r="AL7">
        <f t="shared" si="8"/>
        <v>-4672.9465765189916</v>
      </c>
      <c r="AN7">
        <f t="shared" si="9"/>
        <v>0</v>
      </c>
      <c r="AO7">
        <f t="shared" si="9"/>
        <v>0</v>
      </c>
      <c r="AP7">
        <f t="shared" si="9"/>
        <v>-16.679387107983594</v>
      </c>
      <c r="AQ7">
        <f t="shared" si="9"/>
        <v>-968.22117879672032</v>
      </c>
      <c r="AR7">
        <f t="shared" si="9"/>
        <v>-984.90056590470385</v>
      </c>
      <c r="AS7">
        <f t="shared" si="9"/>
        <v>-2783.7286644994797</v>
      </c>
      <c r="AT7">
        <f t="shared" si="9"/>
        <v>488.89321336778744</v>
      </c>
      <c r="AU7">
        <f t="shared" si="9"/>
        <v>-3279.7360170363959</v>
      </c>
      <c r="AW7">
        <v>4</v>
      </c>
      <c r="AX7">
        <f>IF(Z7&gt;0, (R7*SUMPRODUCT(K7:$K$98, X7:$X$98)-K7*$AZ$3)/Z7, 0)</f>
        <v>19096.655806303497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4.466869E-3</v>
      </c>
      <c r="Q8" s="4">
        <f t="shared" si="21"/>
        <v>25</v>
      </c>
      <c r="R8">
        <f t="shared" si="0"/>
        <v>500000</v>
      </c>
      <c r="S8">
        <f t="shared" si="1"/>
        <v>21905.107702072244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18153.038425115155</v>
      </c>
      <c r="AC8">
        <f t="shared" si="2"/>
        <v>20521.477600715079</v>
      </c>
      <c r="AE8">
        <f t="shared" si="3"/>
        <v>0</v>
      </c>
      <c r="AF8">
        <f t="shared" si="4"/>
        <v>0</v>
      </c>
      <c r="AG8">
        <f t="shared" si="4"/>
        <v>-23.420881878126682</v>
      </c>
      <c r="AH8">
        <f t="shared" si="5"/>
        <v>-2123.0744644355514</v>
      </c>
      <c r="AI8">
        <f t="shared" si="6"/>
        <v>-2146.4953463136781</v>
      </c>
      <c r="AJ8">
        <f t="shared" si="7"/>
        <v>-2368.4391755999241</v>
      </c>
      <c r="AK8">
        <f t="shared" ref="AK8:AK71" si="22">G8*SUM(AB8:AB8, AE8:AF8)</f>
        <v>386.65971845495278</v>
      </c>
      <c r="AL8">
        <f t="shared" si="8"/>
        <v>-4128.2748034586493</v>
      </c>
      <c r="AN8">
        <f t="shared" si="9"/>
        <v>0</v>
      </c>
      <c r="AO8">
        <f t="shared" si="9"/>
        <v>0</v>
      </c>
      <c r="AP8">
        <f t="shared" si="9"/>
        <v>-15.344057313256894</v>
      </c>
      <c r="AQ8">
        <f t="shared" si="9"/>
        <v>-1390.9201383674338</v>
      </c>
      <c r="AR8">
        <f t="shared" si="9"/>
        <v>-1406.2641956806906</v>
      </c>
      <c r="AS8">
        <f t="shared" si="9"/>
        <v>-1551.6694308299425</v>
      </c>
      <c r="AT8">
        <f t="shared" si="9"/>
        <v>253.31791140800181</v>
      </c>
      <c r="AU8">
        <f t="shared" si="9"/>
        <v>-2704.6157151026314</v>
      </c>
      <c r="AW8">
        <v>5</v>
      </c>
      <c r="AX8">
        <f>IF(Z8&gt;0, (R8*SUMPRODUCT(K8:$K$98, X8:$X$98)-K8*$AZ$3)/Z8, 0)</f>
        <v>21905.107702072244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6.2254789999999999E-3</v>
      </c>
      <c r="Q9" s="4">
        <f t="shared" si="21"/>
        <v>25</v>
      </c>
      <c r="R9">
        <f t="shared" si="0"/>
        <v>500000</v>
      </c>
      <c r="S9">
        <f t="shared" si="1"/>
        <v>23445.347348559178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20521.477600715079</v>
      </c>
      <c r="AC9">
        <f t="shared" si="2"/>
        <v>21608.04506139236</v>
      </c>
      <c r="AE9">
        <f t="shared" si="3"/>
        <v>0</v>
      </c>
      <c r="AF9">
        <f t="shared" si="4"/>
        <v>0</v>
      </c>
      <c r="AG9">
        <f t="shared" si="4"/>
        <v>-23.040866851051657</v>
      </c>
      <c r="AH9">
        <f t="shared" si="5"/>
        <v>-2916.1241658751642</v>
      </c>
      <c r="AI9">
        <f t="shared" si="6"/>
        <v>-2939.1650327262159</v>
      </c>
      <c r="AJ9">
        <f t="shared" si="7"/>
        <v>-1086.5674606772809</v>
      </c>
      <c r="AK9">
        <f t="shared" si="22"/>
        <v>121.07671784421896</v>
      </c>
      <c r="AL9">
        <f t="shared" si="8"/>
        <v>-3904.655775559278</v>
      </c>
      <c r="AN9">
        <f t="shared" si="9"/>
        <v>0</v>
      </c>
      <c r="AO9">
        <f t="shared" si="9"/>
        <v>0</v>
      </c>
      <c r="AP9">
        <f t="shared" si="9"/>
        <v>-14.29594907997523</v>
      </c>
      <c r="AQ9">
        <f t="shared" si="9"/>
        <v>-1809.3400242158764</v>
      </c>
      <c r="AR9">
        <f t="shared" si="9"/>
        <v>-1823.6359732958517</v>
      </c>
      <c r="AS9">
        <f t="shared" si="9"/>
        <v>-674.17225186088854</v>
      </c>
      <c r="AT9">
        <f t="shared" si="9"/>
        <v>75.123327792351645</v>
      </c>
      <c r="AU9">
        <f t="shared" si="9"/>
        <v>-2422.6848973643887</v>
      </c>
      <c r="AW9">
        <v>6</v>
      </c>
      <c r="AX9">
        <f>IF(Z9&gt;0, (R9*SUMPRODUCT(K9:$K$98, X9:$X$98)-K9*$AZ$3)/Z9, 0)</f>
        <v>23445.347348559178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8.1133709999999994E-3</v>
      </c>
      <c r="Q10" s="4">
        <f t="shared" si="21"/>
        <v>25</v>
      </c>
      <c r="R10">
        <f t="shared" si="0"/>
        <v>500000</v>
      </c>
      <c r="S10">
        <f t="shared" si="1"/>
        <v>24392.047329285702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21608.04506139236</v>
      </c>
      <c r="AC10">
        <f t="shared" si="2"/>
        <v>22073.35792775196</v>
      </c>
      <c r="AE10">
        <f t="shared" si="3"/>
        <v>0</v>
      </c>
      <c r="AF10">
        <f t="shared" si="4"/>
        <v>0</v>
      </c>
      <c r="AG10">
        <f t="shared" si="4"/>
        <v>-22.623519081616955</v>
      </c>
      <c r="AH10">
        <f t="shared" si="5"/>
        <v>-3738.7820184836764</v>
      </c>
      <c r="AI10">
        <f t="shared" si="6"/>
        <v>-3761.4055375652933</v>
      </c>
      <c r="AJ10">
        <f t="shared" si="7"/>
        <v>-465.31286635959987</v>
      </c>
      <c r="AK10">
        <f t="shared" si="22"/>
        <v>88.592984751708684</v>
      </c>
      <c r="AL10">
        <f t="shared" si="8"/>
        <v>-4138.1254191731841</v>
      </c>
      <c r="AN10">
        <f t="shared" si="9"/>
        <v>0</v>
      </c>
      <c r="AO10">
        <f t="shared" si="9"/>
        <v>0</v>
      </c>
      <c r="AP10">
        <f t="shared" si="9"/>
        <v>-13.316574566447709</v>
      </c>
      <c r="AQ10">
        <f t="shared" si="9"/>
        <v>-2200.70844669287</v>
      </c>
      <c r="AR10">
        <f t="shared" si="9"/>
        <v>-2214.0250212593178</v>
      </c>
      <c r="AS10">
        <f t="shared" si="9"/>
        <v>-273.89078857497799</v>
      </c>
      <c r="AT10">
        <f t="shared" si="9"/>
        <v>52.147284569398373</v>
      </c>
      <c r="AU10">
        <f t="shared" si="9"/>
        <v>-2435.7685252648971</v>
      </c>
      <c r="AW10">
        <v>7</v>
      </c>
      <c r="AX10">
        <f>IF(Z10&gt;0, (R10*SUMPRODUCT(K10:$K$98, X10:$X$98)-K10*$AZ$3)/Z10, 0)</f>
        <v>24392.047329285702</v>
      </c>
    </row>
    <row r="11" spans="1:52" x14ac:dyDescent="0.25">
      <c r="A11" t="s">
        <v>33</v>
      </c>
      <c r="C11" s="12">
        <f>AU81</f>
        <v>33776.24080310401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1.0286442999999999E-2</v>
      </c>
      <c r="Q11" s="4">
        <f t="shared" si="21"/>
        <v>25</v>
      </c>
      <c r="R11">
        <f t="shared" si="0"/>
        <v>500000</v>
      </c>
      <c r="S11">
        <f t="shared" si="1"/>
        <v>24776.172853915075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22073.35792775196</v>
      </c>
      <c r="AC11">
        <f t="shared" si="2"/>
        <v>21966.127068177215</v>
      </c>
      <c r="AE11">
        <f t="shared" si="3"/>
        <v>0</v>
      </c>
      <c r="AF11">
        <f t="shared" si="4"/>
        <v>0</v>
      </c>
      <c r="AG11">
        <f t="shared" si="4"/>
        <v>-22.164568351308318</v>
      </c>
      <c r="AH11">
        <f t="shared" si="5"/>
        <v>-4654.3107898493035</v>
      </c>
      <c r="AI11">
        <f t="shared" si="6"/>
        <v>-4676.4753582006115</v>
      </c>
      <c r="AJ11">
        <f t="shared" si="7"/>
        <v>107.23085957474541</v>
      </c>
      <c r="AK11">
        <f t="shared" si="22"/>
        <v>52.976059026604702</v>
      </c>
      <c r="AL11">
        <f t="shared" si="8"/>
        <v>-4516.268439599261</v>
      </c>
      <c r="AN11">
        <f t="shared" si="9"/>
        <v>0</v>
      </c>
      <c r="AO11">
        <f t="shared" si="9"/>
        <v>0</v>
      </c>
      <c r="AP11">
        <f t="shared" si="9"/>
        <v>-12.396834507364327</v>
      </c>
      <c r="AQ11">
        <f t="shared" si="9"/>
        <v>-2603.1962225962388</v>
      </c>
      <c r="AR11">
        <f t="shared" si="9"/>
        <v>-2615.5930571036029</v>
      </c>
      <c r="AS11">
        <f t="shared" si="9"/>
        <v>59.975145879711015</v>
      </c>
      <c r="AT11">
        <f t="shared" si="9"/>
        <v>29.629967351311723</v>
      </c>
      <c r="AU11">
        <f t="shared" si="9"/>
        <v>-2525.9879438725802</v>
      </c>
      <c r="AW11">
        <v>8</v>
      </c>
      <c r="AX11">
        <f>IF(Z11&gt;0, (R11*SUMPRODUCT(K11:$K$98, X11:$X$98)-K11*$AZ$3)/Z11, 0)</f>
        <v>24776.172853915075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1.2759904000000001E-2</v>
      </c>
      <c r="Q12" s="4">
        <f t="shared" si="21"/>
        <v>25</v>
      </c>
      <c r="R12">
        <f t="shared" si="0"/>
        <v>500000</v>
      </c>
      <c r="S12">
        <f t="shared" si="1"/>
        <v>24640.421521771095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21966.127068177215</v>
      </c>
      <c r="AC12">
        <f t="shared" si="2"/>
        <v>21348.564601052938</v>
      </c>
      <c r="AE12">
        <f t="shared" si="3"/>
        <v>0</v>
      </c>
      <c r="AF12">
        <f t="shared" si="4"/>
        <v>0</v>
      </c>
      <c r="AG12">
        <f t="shared" si="4"/>
        <v>-21.660104903431105</v>
      </c>
      <c r="AH12">
        <f t="shared" si="5"/>
        <v>-5656.3552872826494</v>
      </c>
      <c r="AI12">
        <f t="shared" si="6"/>
        <v>-5678.0153921860801</v>
      </c>
      <c r="AJ12">
        <f t="shared" si="7"/>
        <v>617.56246712427674</v>
      </c>
      <c r="AK12">
        <f t="shared" si="22"/>
        <v>50.522092256807596</v>
      </c>
      <c r="AL12">
        <f t="shared" si="8"/>
        <v>-5009.9308328049956</v>
      </c>
      <c r="AN12">
        <f t="shared" si="9"/>
        <v>0</v>
      </c>
      <c r="AO12">
        <f t="shared" si="9"/>
        <v>0</v>
      </c>
      <c r="AP12">
        <f t="shared" si="9"/>
        <v>-11.512576018314956</v>
      </c>
      <c r="AQ12">
        <f t="shared" si="9"/>
        <v>-3006.4129662236269</v>
      </c>
      <c r="AR12">
        <f t="shared" si="9"/>
        <v>-3017.9255422419415</v>
      </c>
      <c r="AS12">
        <f t="shared" si="9"/>
        <v>328.2410163997007</v>
      </c>
      <c r="AT12">
        <f t="shared" si="9"/>
        <v>26.853029119848966</v>
      </c>
      <c r="AU12">
        <f t="shared" si="9"/>
        <v>-2662.8314967223919</v>
      </c>
      <c r="AW12">
        <v>9</v>
      </c>
      <c r="AX12">
        <f>IF(Z12&gt;0, (R12*SUMPRODUCT(K12:$K$98, X12:$X$98)-K12*$AZ$3)/Z12, 0)</f>
        <v>24640.421521771095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1.5498582E-2</v>
      </c>
      <c r="Q13" s="4">
        <f t="shared" si="21"/>
        <v>25</v>
      </c>
      <c r="R13">
        <f t="shared" si="0"/>
        <v>500000</v>
      </c>
      <c r="S13">
        <f t="shared" si="1"/>
        <v>23947.079401327694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21348.564601052938</v>
      </c>
      <c r="AC13">
        <f t="shared" si="2"/>
        <v>20218.809321990666</v>
      </c>
      <c r="AE13">
        <f t="shared" si="3"/>
        <v>0</v>
      </c>
      <c r="AF13">
        <f t="shared" si="4"/>
        <v>0</v>
      </c>
      <c r="AG13">
        <f t="shared" si="4"/>
        <v>-21.107802942422364</v>
      </c>
      <c r="AH13">
        <f t="shared" si="5"/>
        <v>-6714.0182394885815</v>
      </c>
      <c r="AI13">
        <f t="shared" si="6"/>
        <v>-6735.126042431004</v>
      </c>
      <c r="AJ13">
        <f t="shared" si="7"/>
        <v>1129.7552790622722</v>
      </c>
      <c r="AK13">
        <f t="shared" si="22"/>
        <v>42.697129202105877</v>
      </c>
      <c r="AL13">
        <f t="shared" si="8"/>
        <v>-5562.6736341666256</v>
      </c>
      <c r="AN13">
        <f t="shared" si="9"/>
        <v>0</v>
      </c>
      <c r="AO13">
        <f t="shared" si="9"/>
        <v>0</v>
      </c>
      <c r="AP13">
        <f t="shared" si="9"/>
        <v>-10.66446925349878</v>
      </c>
      <c r="AQ13">
        <f t="shared" si="9"/>
        <v>-3392.1787728343693</v>
      </c>
      <c r="AR13">
        <f t="shared" si="9"/>
        <v>-3402.843242087868</v>
      </c>
      <c r="AS13">
        <f t="shared" si="9"/>
        <v>570.79557121139487</v>
      </c>
      <c r="AT13">
        <f t="shared" si="9"/>
        <v>21.572222501347042</v>
      </c>
      <c r="AU13">
        <f t="shared" si="9"/>
        <v>-2810.4754483751258</v>
      </c>
      <c r="AW13">
        <v>10</v>
      </c>
      <c r="AX13">
        <f>IF(Z13&gt;0, (R13*SUMPRODUCT(K13:$K$98, X13:$X$98)-K13*$AZ$3)/Z13, 0)</f>
        <v>23947.079401327694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1.8608946000000001E-2</v>
      </c>
      <c r="Q14" s="4">
        <f t="shared" si="21"/>
        <v>25</v>
      </c>
      <c r="R14">
        <f t="shared" si="0"/>
        <v>500000</v>
      </c>
      <c r="S14">
        <f t="shared" si="1"/>
        <v>25230.979295877783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20218.809321990666</v>
      </c>
      <c r="AC14">
        <f t="shared" si="2"/>
        <v>20693.370289186532</v>
      </c>
      <c r="AE14">
        <f t="shared" si="3"/>
        <v>0</v>
      </c>
      <c r="AF14">
        <f t="shared" si="4"/>
        <v>0</v>
      </c>
      <c r="AG14">
        <f t="shared" si="4"/>
        <v>-20.50393094786396</v>
      </c>
      <c r="AH14">
        <f t="shared" si="5"/>
        <v>-7855.8793026835774</v>
      </c>
      <c r="AI14">
        <f t="shared" si="6"/>
        <v>-7876.3832336314417</v>
      </c>
      <c r="AJ14">
        <f t="shared" si="7"/>
        <v>-474.5609671958664</v>
      </c>
      <c r="AK14">
        <f t="shared" si="22"/>
        <v>1415.3166525393467</v>
      </c>
      <c r="AL14">
        <f t="shared" si="8"/>
        <v>-6935.627548287961</v>
      </c>
      <c r="AN14">
        <f t="shared" si="9"/>
        <v>0</v>
      </c>
      <c r="AO14">
        <f t="shared" si="9"/>
        <v>0</v>
      </c>
      <c r="AP14">
        <f t="shared" si="9"/>
        <v>-9.2494375254524748</v>
      </c>
      <c r="AQ14">
        <f t="shared" si="9"/>
        <v>-3543.8309367324837</v>
      </c>
      <c r="AR14">
        <f t="shared" si="9"/>
        <v>-3553.080374257936</v>
      </c>
      <c r="AS14">
        <f t="shared" si="9"/>
        <v>-214.07709717993097</v>
      </c>
      <c r="AT14">
        <f t="shared" si="9"/>
        <v>638.45722996638278</v>
      </c>
      <c r="AU14">
        <f t="shared" si="9"/>
        <v>-3128.7002414714843</v>
      </c>
      <c r="AW14">
        <v>11</v>
      </c>
      <c r="AX14">
        <f>IF(Z14&gt;0, (R14*SUMPRODUCT(K14:$K$98, X14:$X$98)-K14*$AZ$3)/Z14, 0)</f>
        <v>25230.979295877783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2.2132820000000001E-2</v>
      </c>
      <c r="Q15" s="4">
        <f t="shared" si="21"/>
        <v>25</v>
      </c>
      <c r="R15">
        <f t="shared" si="0"/>
        <v>500000</v>
      </c>
      <c r="S15">
        <f t="shared" si="1"/>
        <v>25953.515498379187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20693.370289186532</v>
      </c>
      <c r="AC15">
        <f t="shared" si="2"/>
        <v>20601.985548909608</v>
      </c>
      <c r="AE15">
        <f t="shared" si="3"/>
        <v>0</v>
      </c>
      <c r="AF15">
        <f t="shared" si="4"/>
        <v>0</v>
      </c>
      <c r="AG15">
        <f t="shared" si="4"/>
        <v>-19.845081825423819</v>
      </c>
      <c r="AH15">
        <f t="shared" si="5"/>
        <v>-9076.1962592300497</v>
      </c>
      <c r="AI15">
        <f t="shared" si="6"/>
        <v>-9096.0413410554738</v>
      </c>
      <c r="AJ15">
        <f t="shared" si="7"/>
        <v>91.384740276924276</v>
      </c>
      <c r="AK15">
        <f t="shared" si="22"/>
        <v>1448.5359202430575</v>
      </c>
      <c r="AL15">
        <f t="shared" si="8"/>
        <v>-7556.1206805354923</v>
      </c>
      <c r="AN15">
        <f t="shared" si="9"/>
        <v>0</v>
      </c>
      <c r="AO15">
        <f t="shared" si="9"/>
        <v>0</v>
      </c>
      <c r="AP15">
        <f t="shared" si="9"/>
        <v>-7.9930598342373793</v>
      </c>
      <c r="AQ15">
        <f t="shared" si="9"/>
        <v>-3655.6452830729477</v>
      </c>
      <c r="AR15">
        <f t="shared" si="9"/>
        <v>-3663.6383429071848</v>
      </c>
      <c r="AS15">
        <f t="shared" si="9"/>
        <v>36.807290763292116</v>
      </c>
      <c r="AT15">
        <f t="shared" si="9"/>
        <v>583.43091675801611</v>
      </c>
      <c r="AU15">
        <f t="shared" si="9"/>
        <v>-3043.4001353858766</v>
      </c>
      <c r="AW15">
        <v>12</v>
      </c>
      <c r="AX15">
        <f>IF(Z15&gt;0, (R15*SUMPRODUCT(K15:$K$98, X15:$X$98)-K15*$AZ$3)/Z15, 0)</f>
        <v>25953.515498379187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2.5807838999999999E-2</v>
      </c>
      <c r="Q16" s="4">
        <f t="shared" si="21"/>
        <v>25</v>
      </c>
      <c r="R16">
        <f t="shared" si="0"/>
        <v>500000</v>
      </c>
      <c r="S16">
        <f t="shared" si="1"/>
        <v>26168.583547467588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20601.985548909608</v>
      </c>
      <c r="AC16">
        <f t="shared" si="2"/>
        <v>20028.881512671993</v>
      </c>
      <c r="AE16">
        <f t="shared" si="3"/>
        <v>0</v>
      </c>
      <c r="AF16">
        <f t="shared" si="4"/>
        <v>0</v>
      </c>
      <c r="AG16">
        <f t="shared" si="4"/>
        <v>-19.134472330477216</v>
      </c>
      <c r="AH16">
        <f t="shared" si="5"/>
        <v>-10243.173533847281</v>
      </c>
      <c r="AI16">
        <f t="shared" si="6"/>
        <v>-10262.308006177758</v>
      </c>
      <c r="AJ16">
        <f t="shared" si="7"/>
        <v>573.10403623761522</v>
      </c>
      <c r="AK16">
        <f t="shared" si="22"/>
        <v>1442.1389884236728</v>
      </c>
      <c r="AL16">
        <f t="shared" si="8"/>
        <v>-8247.0649815164707</v>
      </c>
      <c r="AN16">
        <f t="shared" si="9"/>
        <v>0</v>
      </c>
      <c r="AO16">
        <f t="shared" si="9"/>
        <v>0</v>
      </c>
      <c r="AP16">
        <f t="shared" si="9"/>
        <v>-6.8811121737282495</v>
      </c>
      <c r="AQ16">
        <f t="shared" si="9"/>
        <v>-3683.6357378458029</v>
      </c>
      <c r="AR16">
        <f t="shared" si="9"/>
        <v>-3690.5168500195309</v>
      </c>
      <c r="AS16">
        <f t="shared" si="9"/>
        <v>206.09887184012544</v>
      </c>
      <c r="AT16">
        <f t="shared" si="9"/>
        <v>518.62000571837996</v>
      </c>
      <c r="AU16">
        <f t="shared" si="9"/>
        <v>-2965.7979724610259</v>
      </c>
      <c r="AW16">
        <v>13</v>
      </c>
      <c r="AX16">
        <f>IF(Z16&gt;0, (R16*SUMPRODUCT(K16:$K$98, X16:$X$98)-K16*$AZ$3)/Z16, 0)</f>
        <v>26168.583547467588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2.9740472E-2</v>
      </c>
      <c r="Q17" s="4">
        <f t="shared" si="21"/>
        <v>25</v>
      </c>
      <c r="R17">
        <f t="shared" si="0"/>
        <v>500000</v>
      </c>
      <c r="S17">
        <f t="shared" si="1"/>
        <v>25984.343418768934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20028.881512671993</v>
      </c>
      <c r="AC17">
        <f t="shared" si="2"/>
        <v>19097.514745214881</v>
      </c>
      <c r="AE17">
        <f t="shared" si="3"/>
        <v>0</v>
      </c>
      <c r="AF17">
        <f t="shared" si="4"/>
        <v>0</v>
      </c>
      <c r="AG17">
        <f t="shared" si="4"/>
        <v>-18.374059368593109</v>
      </c>
      <c r="AH17">
        <f t="shared" si="5"/>
        <v>-11381.364771586646</v>
      </c>
      <c r="AI17">
        <f t="shared" si="6"/>
        <v>-11399.738830955239</v>
      </c>
      <c r="AJ17">
        <f t="shared" si="7"/>
        <v>931.36676745711156</v>
      </c>
      <c r="AK17">
        <f t="shared" si="22"/>
        <v>1402.0217058870396</v>
      </c>
      <c r="AL17">
        <f t="shared" si="8"/>
        <v>-9066.350357611087</v>
      </c>
      <c r="AN17">
        <f t="shared" si="9"/>
        <v>0</v>
      </c>
      <c r="AO17">
        <f t="shared" si="9"/>
        <v>0</v>
      </c>
      <c r="AP17">
        <f t="shared" si="9"/>
        <v>-5.8996906500529835</v>
      </c>
      <c r="AQ17">
        <f t="shared" si="9"/>
        <v>-3654.4200702075736</v>
      </c>
      <c r="AR17">
        <f t="shared" si="9"/>
        <v>-3660.3197608576261</v>
      </c>
      <c r="AS17">
        <f t="shared" si="9"/>
        <v>299.05072687035323</v>
      </c>
      <c r="AT17">
        <f t="shared" si="9"/>
        <v>450.17239704425998</v>
      </c>
      <c r="AU17">
        <f t="shared" si="9"/>
        <v>-2911.096636943013</v>
      </c>
      <c r="AW17">
        <v>14</v>
      </c>
      <c r="AX17">
        <f>IF(Z17&gt;0, (R17*SUMPRODUCT(K17:$K$98, X17:$X$98)-K17*$AZ$3)/Z17, 0)</f>
        <v>25984.343418768934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3.4073305999999998E-2</v>
      </c>
      <c r="Q18" s="4">
        <f t="shared" si="21"/>
        <v>25</v>
      </c>
      <c r="R18">
        <f t="shared" si="0"/>
        <v>500000</v>
      </c>
      <c r="S18">
        <f t="shared" si="1"/>
        <v>25478.562681917123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19097.514745214881</v>
      </c>
      <c r="AC18">
        <f t="shared" si="2"/>
        <v>17900.477684282912</v>
      </c>
      <c r="AE18">
        <f t="shared" si="3"/>
        <v>0</v>
      </c>
      <c r="AF18">
        <f t="shared" si="4"/>
        <v>0</v>
      </c>
      <c r="AG18">
        <f t="shared" si="4"/>
        <v>-17.564253827578941</v>
      </c>
      <c r="AH18">
        <f t="shared" si="5"/>
        <v>-12521.298946564795</v>
      </c>
      <c r="AI18">
        <f t="shared" si="6"/>
        <v>-12538.863200392374</v>
      </c>
      <c r="AJ18">
        <f t="shared" si="7"/>
        <v>1197.0370609319689</v>
      </c>
      <c r="AK18">
        <f t="shared" si="22"/>
        <v>1336.8260321650419</v>
      </c>
      <c r="AL18">
        <f t="shared" si="8"/>
        <v>-10005.000107295364</v>
      </c>
      <c r="AN18">
        <f t="shared" si="9"/>
        <v>0</v>
      </c>
      <c r="AO18">
        <f t="shared" si="9"/>
        <v>0</v>
      </c>
      <c r="AP18">
        <f t="shared" si="9"/>
        <v>-5.0354212310070174</v>
      </c>
      <c r="AQ18">
        <f t="shared" si="9"/>
        <v>-3589.6779432963249</v>
      </c>
      <c r="AR18">
        <f t="shared" si="9"/>
        <v>-3594.713364527332</v>
      </c>
      <c r="AS18">
        <f t="shared" si="9"/>
        <v>343.1734641328581</v>
      </c>
      <c r="AT18">
        <f t="shared" si="9"/>
        <v>383.24896978869214</v>
      </c>
      <c r="AU18">
        <f t="shared" si="9"/>
        <v>-2868.2909306057818</v>
      </c>
      <c r="AW18">
        <v>15</v>
      </c>
      <c r="AX18">
        <f>IF(Z18&gt;0, (R18*SUMPRODUCT(K18:$K$98, X18:$X$98)-K18*$AZ$3)/Z18, 0)</f>
        <v>25478.562681917123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3.9255977999999997E-2</v>
      </c>
      <c r="Q19" s="4">
        <f t="shared" si="21"/>
        <v>25</v>
      </c>
      <c r="R19">
        <f t="shared" si="0"/>
        <v>500000</v>
      </c>
      <c r="S19">
        <f t="shared" si="1"/>
        <v>24709.239561675589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17900.477684282912</v>
      </c>
      <c r="AC19">
        <f t="shared" si="2"/>
        <v>16504.891713554101</v>
      </c>
      <c r="AE19">
        <f t="shared" si="3"/>
        <v>0</v>
      </c>
      <c r="AF19">
        <f t="shared" si="4"/>
        <v>0</v>
      </c>
      <c r="AG19">
        <f t="shared" si="4"/>
        <v>-16.699109327461297</v>
      </c>
      <c r="AH19">
        <f t="shared" si="5"/>
        <v>-13790.039236837092</v>
      </c>
      <c r="AI19">
        <f t="shared" si="6"/>
        <v>-13806.738346164553</v>
      </c>
      <c r="AJ19">
        <f t="shared" si="7"/>
        <v>1395.5859707288109</v>
      </c>
      <c r="AK19">
        <f t="shared" si="22"/>
        <v>1253.0334378998041</v>
      </c>
      <c r="AL19">
        <f t="shared" si="8"/>
        <v>-11158.118937535939</v>
      </c>
      <c r="AN19">
        <f t="shared" si="9"/>
        <v>0</v>
      </c>
      <c r="AO19">
        <f t="shared" si="9"/>
        <v>0</v>
      </c>
      <c r="AP19">
        <f t="shared" si="9"/>
        <v>-4.2744612800283956</v>
      </c>
      <c r="AQ19">
        <f t="shared" si="9"/>
        <v>-3529.8283047347209</v>
      </c>
      <c r="AR19">
        <f t="shared" si="9"/>
        <v>-3534.1027660147492</v>
      </c>
      <c r="AS19">
        <f t="shared" si="9"/>
        <v>357.22732738932478</v>
      </c>
      <c r="AT19">
        <f t="shared" si="9"/>
        <v>320.73823866017148</v>
      </c>
      <c r="AU19">
        <f t="shared" si="9"/>
        <v>-2856.1371999652529</v>
      </c>
      <c r="AW19">
        <v>16</v>
      </c>
      <c r="AX19">
        <f>IF(Z19&gt;0, (R19*SUMPRODUCT(K19:$K$98, X19:$X$98)-K19*$AZ$3)/Z19, 0)</f>
        <v>24709.239561675589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4.4782766000000002E-2</v>
      </c>
      <c r="Q20" s="4">
        <f t="shared" si="21"/>
        <v>25</v>
      </c>
      <c r="R20">
        <f t="shared" si="0"/>
        <v>500000</v>
      </c>
      <c r="S20">
        <f t="shared" si="1"/>
        <v>23653.388829257608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16504.891713554101</v>
      </c>
      <c r="AC20">
        <f t="shared" si="2"/>
        <v>14934.074098611807</v>
      </c>
      <c r="AE20">
        <f t="shared" si="3"/>
        <v>0</v>
      </c>
      <c r="AF20">
        <f t="shared" si="4"/>
        <v>0</v>
      </c>
      <c r="AG20">
        <f t="shared" si="4"/>
        <v>-15.784285928766566</v>
      </c>
      <c r="AH20">
        <f t="shared" si="5"/>
        <v>-14956.646108402334</v>
      </c>
      <c r="AI20">
        <f t="shared" si="6"/>
        <v>-14972.430394331101</v>
      </c>
      <c r="AJ20">
        <f t="shared" si="7"/>
        <v>1570.8176149422943</v>
      </c>
      <c r="AK20">
        <f t="shared" si="22"/>
        <v>1155.3424199487872</v>
      </c>
      <c r="AL20">
        <f t="shared" si="8"/>
        <v>-12246.270359440019</v>
      </c>
      <c r="AN20">
        <f t="shared" si="9"/>
        <v>0</v>
      </c>
      <c r="AO20">
        <f t="shared" si="9"/>
        <v>0</v>
      </c>
      <c r="AP20">
        <f t="shared" si="9"/>
        <v>-3.6074057749540529</v>
      </c>
      <c r="AQ20">
        <f t="shared" si="9"/>
        <v>-3418.2535585637879</v>
      </c>
      <c r="AR20">
        <f t="shared" si="9"/>
        <v>-3421.8609643387417</v>
      </c>
      <c r="AS20">
        <f t="shared" si="9"/>
        <v>359.00113322295778</v>
      </c>
      <c r="AT20">
        <f t="shared" si="9"/>
        <v>264.04671941332032</v>
      </c>
      <c r="AU20">
        <f t="shared" si="9"/>
        <v>-2798.8131117024636</v>
      </c>
      <c r="AW20">
        <v>17</v>
      </c>
      <c r="AX20">
        <f>IF(Z20&gt;0, (R20*SUMPRODUCT(K20:$K$98, X20:$X$98)-K20*$AZ$3)/Z20, 0)</f>
        <v>23653.388829257608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5.0287691000000002E-2</v>
      </c>
      <c r="Q21" s="4">
        <f t="shared" si="21"/>
        <v>25</v>
      </c>
      <c r="R21">
        <f t="shared" si="0"/>
        <v>500000</v>
      </c>
      <c r="S21">
        <f t="shared" si="1"/>
        <v>22357.608795609693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14934.074098611807</v>
      </c>
      <c r="AC21">
        <f t="shared" si="2"/>
        <v>13264.937227362681</v>
      </c>
      <c r="AE21">
        <f t="shared" si="3"/>
        <v>0</v>
      </c>
      <c r="AF21">
        <f t="shared" si="4"/>
        <v>0</v>
      </c>
      <c r="AG21">
        <f t="shared" si="4"/>
        <v>-14.83268777603744</v>
      </c>
      <c r="AH21">
        <f t="shared" si="5"/>
        <v>-15875.105868829225</v>
      </c>
      <c r="AI21">
        <f t="shared" si="6"/>
        <v>-15889.938556605262</v>
      </c>
      <c r="AJ21">
        <f t="shared" si="7"/>
        <v>1669.1368712491258</v>
      </c>
      <c r="AK21">
        <f t="shared" si="22"/>
        <v>1045.3851869028265</v>
      </c>
      <c r="AL21">
        <f t="shared" si="8"/>
        <v>-13175.416498453311</v>
      </c>
      <c r="AN21">
        <f t="shared" si="9"/>
        <v>0</v>
      </c>
      <c r="AO21">
        <f t="shared" si="9"/>
        <v>0</v>
      </c>
      <c r="AP21">
        <f t="shared" si="9"/>
        <v>-3.0267175091803633</v>
      </c>
      <c r="AQ21">
        <f t="shared" si="9"/>
        <v>-3239.430480759017</v>
      </c>
      <c r="AR21">
        <f t="shared" si="9"/>
        <v>-3242.4571982681973</v>
      </c>
      <c r="AS21">
        <f t="shared" si="9"/>
        <v>340.59948336470035</v>
      </c>
      <c r="AT21">
        <f t="shared" si="9"/>
        <v>213.31842864974394</v>
      </c>
      <c r="AU21">
        <f t="shared" si="9"/>
        <v>-2688.5392862537533</v>
      </c>
      <c r="AW21">
        <v>18</v>
      </c>
      <c r="AX21">
        <f>IF(Z21&gt;0, (R21*SUMPRODUCT(K21:$K$98, X21:$X$98)-K21*$AZ$3)/Z21, 0)</f>
        <v>22357.608795609693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5.6343962999999997E-2</v>
      </c>
      <c r="Q22" s="4">
        <f t="shared" si="21"/>
        <v>25</v>
      </c>
      <c r="R22">
        <f t="shared" si="0"/>
        <v>500000</v>
      </c>
      <c r="S22">
        <f t="shared" si="1"/>
        <v>20917.627484577893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13264.937227362681</v>
      </c>
      <c r="AC22">
        <f t="shared" si="2"/>
        <v>11587.218074563179</v>
      </c>
      <c r="AE22">
        <f t="shared" si="3"/>
        <v>0</v>
      </c>
      <c r="AF22">
        <f t="shared" si="4"/>
        <v>0</v>
      </c>
      <c r="AG22">
        <f t="shared" si="4"/>
        <v>-13.84862848703346</v>
      </c>
      <c r="AH22">
        <f t="shared" si="5"/>
        <v>-16714.648224872115</v>
      </c>
      <c r="AI22">
        <f t="shared" si="6"/>
        <v>-16728.496853359149</v>
      </c>
      <c r="AJ22">
        <f t="shared" si="7"/>
        <v>1677.7191527995019</v>
      </c>
      <c r="AK22">
        <f t="shared" si="22"/>
        <v>928.5456059153878</v>
      </c>
      <c r="AL22">
        <f t="shared" si="8"/>
        <v>-14122.23209464426</v>
      </c>
      <c r="AN22">
        <f t="shared" si="9"/>
        <v>0</v>
      </c>
      <c r="AO22">
        <f t="shared" si="9"/>
        <v>0</v>
      </c>
      <c r="AP22">
        <f t="shared" si="9"/>
        <v>-2.5231366738748653</v>
      </c>
      <c r="AQ22">
        <f t="shared" si="9"/>
        <v>-3045.3082026555453</v>
      </c>
      <c r="AR22">
        <f t="shared" si="9"/>
        <v>-3047.8313393294202</v>
      </c>
      <c r="AS22">
        <f t="shared" si="9"/>
        <v>305.67032156680199</v>
      </c>
      <c r="AT22">
        <f t="shared" si="9"/>
        <v>169.1754150126919</v>
      </c>
      <c r="AU22">
        <f t="shared" si="9"/>
        <v>-2572.9856027499263</v>
      </c>
      <c r="AW22">
        <v>19</v>
      </c>
      <c r="AX22">
        <f>IF(Z22&gt;0, (R22*SUMPRODUCT(K22:$K$98, X22:$X$98)-K22*$AZ$3)/Z22, 0)</f>
        <v>20917.627484577893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6.2785228999999998E-2</v>
      </c>
      <c r="Q23" s="4">
        <f t="shared" si="21"/>
        <v>25</v>
      </c>
      <c r="R23">
        <f t="shared" si="0"/>
        <v>500000</v>
      </c>
      <c r="S23">
        <f t="shared" si="1"/>
        <v>19345.385063935373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11587.218074563179</v>
      </c>
      <c r="AC23">
        <f t="shared" si="2"/>
        <v>9936.2949861572051</v>
      </c>
      <c r="AE23">
        <f t="shared" si="3"/>
        <v>0</v>
      </c>
      <c r="AF23">
        <f t="shared" si="4"/>
        <v>0</v>
      </c>
      <c r="AG23">
        <f t="shared" si="4"/>
        <v>-12.840652891268805</v>
      </c>
      <c r="AH23">
        <f t="shared" si="5"/>
        <v>-17389.786217886387</v>
      </c>
      <c r="AI23">
        <f t="shared" si="6"/>
        <v>-17402.626870777654</v>
      </c>
      <c r="AJ23">
        <f t="shared" si="7"/>
        <v>1650.9230884059743</v>
      </c>
      <c r="AK23">
        <f t="shared" si="22"/>
        <v>811.10526521942268</v>
      </c>
      <c r="AL23">
        <f t="shared" si="8"/>
        <v>-14940.598517152257</v>
      </c>
      <c r="AN23">
        <f t="shared" si="9"/>
        <v>0</v>
      </c>
      <c r="AO23">
        <f t="shared" si="9"/>
        <v>0</v>
      </c>
      <c r="AP23">
        <f t="shared" si="9"/>
        <v>-2.0888299939898074</v>
      </c>
      <c r="AQ23">
        <f t="shared" si="9"/>
        <v>-2828.8520333487809</v>
      </c>
      <c r="AR23">
        <f t="shared" si="9"/>
        <v>-2830.9408633427706</v>
      </c>
      <c r="AS23">
        <f t="shared" si="9"/>
        <v>268.56092864075032</v>
      </c>
      <c r="AT23">
        <f t="shared" si="9"/>
        <v>131.94508259197835</v>
      </c>
      <c r="AU23">
        <f t="shared" si="9"/>
        <v>-2430.4348521100419</v>
      </c>
      <c r="AW23">
        <v>20</v>
      </c>
      <c r="AX23">
        <f>IF(Z23&gt;0, (R23*SUMPRODUCT(K23:$K$98, X23:$X$98)-K23*$AZ$3)/Z23, 0)</f>
        <v>19345.385063935373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6.9956555000000004E-2</v>
      </c>
      <c r="Q24" s="4">
        <f t="shared" si="21"/>
        <v>25</v>
      </c>
      <c r="R24">
        <f t="shared" si="0"/>
        <v>500000</v>
      </c>
      <c r="S24">
        <f t="shared" si="1"/>
        <v>17674.917442600763</v>
      </c>
      <c r="U24">
        <f t="shared" si="13"/>
        <v>6.9956555000000004E-2</v>
      </c>
      <c r="V24">
        <f t="shared" si="14"/>
        <v>0.01</v>
      </c>
      <c r="W24">
        <f t="shared" si="15"/>
        <v>0.51362611565075222</v>
      </c>
      <c r="X24">
        <f t="shared" si="16"/>
        <v>3.5931513608958209E-2</v>
      </c>
      <c r="Y24">
        <f t="shared" si="17"/>
        <v>5.1362611565075227E-3</v>
      </c>
      <c r="Z24">
        <f t="shared" si="18"/>
        <v>0.47255834088528653</v>
      </c>
      <c r="AB24">
        <f t="shared" si="19"/>
        <v>9936.2949861572051</v>
      </c>
      <c r="AC24">
        <f t="shared" si="2"/>
        <v>8352.4296619598281</v>
      </c>
      <c r="AE24">
        <f t="shared" si="3"/>
        <v>0</v>
      </c>
      <c r="AF24">
        <f t="shared" si="4"/>
        <v>0</v>
      </c>
      <c r="AG24">
        <f t="shared" si="4"/>
        <v>-11.813958522132163</v>
      </c>
      <c r="AH24">
        <f t="shared" si="5"/>
        <v>-17965.756804479104</v>
      </c>
      <c r="AI24">
        <f t="shared" si="6"/>
        <v>-17977.570763001237</v>
      </c>
      <c r="AJ24">
        <f t="shared" si="7"/>
        <v>1583.865324197377</v>
      </c>
      <c r="AK24">
        <f t="shared" si="22"/>
        <v>695.54064903100448</v>
      </c>
      <c r="AL24">
        <f t="shared" si="8"/>
        <v>-15698.164789772854</v>
      </c>
      <c r="AN24">
        <f t="shared" si="9"/>
        <v>0</v>
      </c>
      <c r="AO24">
        <f t="shared" si="9"/>
        <v>0</v>
      </c>
      <c r="AP24">
        <f t="shared" si="9"/>
        <v>-1.7159056640086712</v>
      </c>
      <c r="AQ24">
        <f t="shared" si="9"/>
        <v>-2609.4169707178148</v>
      </c>
      <c r="AR24">
        <f t="shared" si="9"/>
        <v>-2611.1328763818233</v>
      </c>
      <c r="AS24">
        <f t="shared" si="9"/>
        <v>230.04681078960758</v>
      </c>
      <c r="AT24">
        <f t="shared" si="9"/>
        <v>101.0230514170766</v>
      </c>
      <c r="AU24">
        <f t="shared" si="9"/>
        <v>-2280.0630141751394</v>
      </c>
      <c r="AW24">
        <v>21</v>
      </c>
      <c r="AX24">
        <f>IF(Z24&gt;0, (R24*SUMPRODUCT(K24:$K$98, X24:$X$98)-K24*$AZ$3)/Z24, 0)</f>
        <v>17674.917442600763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7.8227725999999997E-2</v>
      </c>
      <c r="Q25" s="4">
        <f t="shared" si="21"/>
        <v>25</v>
      </c>
      <c r="R25">
        <f t="shared" si="0"/>
        <v>500000</v>
      </c>
      <c r="S25">
        <f t="shared" si="1"/>
        <v>15908.923983655848</v>
      </c>
      <c r="U25">
        <f t="shared" si="13"/>
        <v>7.8227725999999997E-2</v>
      </c>
      <c r="V25">
        <f t="shared" si="14"/>
        <v>0.01</v>
      </c>
      <c r="W25">
        <f t="shared" si="15"/>
        <v>0.47255834088528653</v>
      </c>
      <c r="X25">
        <f t="shared" si="16"/>
        <v>3.696716440978879E-2</v>
      </c>
      <c r="Y25">
        <f t="shared" si="17"/>
        <v>4.7255834088528658E-3</v>
      </c>
      <c r="Z25">
        <f t="shared" si="18"/>
        <v>0.43086559306664485</v>
      </c>
      <c r="AB25">
        <f t="shared" si="19"/>
        <v>8352.4296619598281</v>
      </c>
      <c r="AC25">
        <f t="shared" si="2"/>
        <v>6854.6079672700471</v>
      </c>
      <c r="AE25">
        <f t="shared" si="3"/>
        <v>0</v>
      </c>
      <c r="AF25">
        <f t="shared" si="4"/>
        <v>0</v>
      </c>
      <c r="AG25">
        <f t="shared" si="4"/>
        <v>-10.771639826666121</v>
      </c>
      <c r="AH25">
        <f t="shared" si="5"/>
        <v>-18483.582204894396</v>
      </c>
      <c r="AI25">
        <f t="shared" si="6"/>
        <v>-18494.353844721063</v>
      </c>
      <c r="AJ25">
        <f t="shared" si="7"/>
        <v>1497.821694689781</v>
      </c>
      <c r="AK25">
        <f t="shared" si="22"/>
        <v>584.67007633718799</v>
      </c>
      <c r="AL25">
        <f t="shared" si="8"/>
        <v>-16411.862073694094</v>
      </c>
      <c r="AN25">
        <f t="shared" si="9"/>
        <v>0</v>
      </c>
      <c r="AO25">
        <f t="shared" si="9"/>
        <v>0</v>
      </c>
      <c r="AP25">
        <f t="shared" si="9"/>
        <v>-1.3968885796809518</v>
      </c>
      <c r="AQ25">
        <f t="shared" si="9"/>
        <v>-2396.9892522485429</v>
      </c>
      <c r="AR25">
        <f t="shared" si="9"/>
        <v>-2398.3861408282237</v>
      </c>
      <c r="AS25">
        <f t="shared" si="9"/>
        <v>194.24062198318964</v>
      </c>
      <c r="AT25">
        <f t="shared" si="9"/>
        <v>75.821227376610778</v>
      </c>
      <c r="AU25">
        <f t="shared" si="9"/>
        <v>-2128.3242914684233</v>
      </c>
      <c r="AW25">
        <v>22</v>
      </c>
      <c r="AX25">
        <f>IF(Z25&gt;0, (R25*SUMPRODUCT(K25:$K$98, X25:$X$98)-K25*$AZ$3)/Z25, 0)</f>
        <v>15908.923983655848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8.7072107999999995E-2</v>
      </c>
      <c r="Q26" s="4">
        <f t="shared" si="21"/>
        <v>25</v>
      </c>
      <c r="R26">
        <f t="shared" si="0"/>
        <v>500000</v>
      </c>
      <c r="S26">
        <f t="shared" si="1"/>
        <v>14009.11635951817</v>
      </c>
      <c r="U26">
        <f t="shared" si="13"/>
        <v>8.7072107999999995E-2</v>
      </c>
      <c r="V26">
        <f t="shared" si="14"/>
        <v>0.01</v>
      </c>
      <c r="W26">
        <f t="shared" si="15"/>
        <v>0.43086559306664485</v>
      </c>
      <c r="X26">
        <f t="shared" si="16"/>
        <v>3.7516375452982947E-2</v>
      </c>
      <c r="Y26">
        <f t="shared" si="17"/>
        <v>4.3086559306664482E-3</v>
      </c>
      <c r="Z26">
        <f t="shared" si="18"/>
        <v>0.3890405616829955</v>
      </c>
      <c r="AB26">
        <f t="shared" si="19"/>
        <v>6854.6079672700471</v>
      </c>
      <c r="AC26">
        <f t="shared" si="2"/>
        <v>5450.11449718939</v>
      </c>
      <c r="AE26">
        <f t="shared" si="3"/>
        <v>0</v>
      </c>
      <c r="AF26">
        <f t="shared" si="4"/>
        <v>0</v>
      </c>
      <c r="AG26">
        <f t="shared" si="4"/>
        <v>-9.7260140420748868</v>
      </c>
      <c r="AH26">
        <f t="shared" si="5"/>
        <v>-18758.187726491473</v>
      </c>
      <c r="AI26">
        <f t="shared" si="6"/>
        <v>-18767.913740533546</v>
      </c>
      <c r="AJ26">
        <f t="shared" si="7"/>
        <v>1404.4934700806571</v>
      </c>
      <c r="AK26">
        <f t="shared" si="22"/>
        <v>479.82255770890333</v>
      </c>
      <c r="AL26">
        <f t="shared" si="8"/>
        <v>-16883.597712743984</v>
      </c>
      <c r="AN26">
        <f t="shared" si="9"/>
        <v>0</v>
      </c>
      <c r="AO26">
        <f t="shared" si="9"/>
        <v>0</v>
      </c>
      <c r="AP26">
        <f t="shared" si="9"/>
        <v>-1.1261514826876748</v>
      </c>
      <c r="AQ26">
        <f t="shared" si="9"/>
        <v>-2171.9648798919002</v>
      </c>
      <c r="AR26">
        <f t="shared" si="9"/>
        <v>-2173.0910313745876</v>
      </c>
      <c r="AS26">
        <f t="shared" si="9"/>
        <v>162.62287890127962</v>
      </c>
      <c r="AT26">
        <f t="shared" si="9"/>
        <v>55.557485569453121</v>
      </c>
      <c r="AU26">
        <f t="shared" si="9"/>
        <v>-1954.9106669038549</v>
      </c>
      <c r="AW26">
        <v>23</v>
      </c>
      <c r="AX26">
        <f>IF(Z26&gt;0, (R26*SUMPRODUCT(K26:$K$98, X26:$X$98)-K26*$AZ$3)/Z26, 0)</f>
        <v>14009.11635951817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9.6466888000000001E-2</v>
      </c>
      <c r="Q27" s="4">
        <f t="shared" si="21"/>
        <v>25</v>
      </c>
      <c r="R27">
        <f t="shared" si="0"/>
        <v>500000</v>
      </c>
      <c r="S27">
        <f t="shared" si="1"/>
        <v>11979.457721585108</v>
      </c>
      <c r="U27">
        <f t="shared" si="13"/>
        <v>9.6466888000000001E-2</v>
      </c>
      <c r="V27">
        <f t="shared" si="14"/>
        <v>0.01</v>
      </c>
      <c r="W27">
        <f t="shared" si="15"/>
        <v>0.3890405616829955</v>
      </c>
      <c r="X27">
        <f t="shared" si="16"/>
        <v>3.7529532291330617E-2</v>
      </c>
      <c r="Y27">
        <f t="shared" si="17"/>
        <v>3.8904056168299552E-3</v>
      </c>
      <c r="Z27">
        <f t="shared" si="18"/>
        <v>0.34762062377483494</v>
      </c>
      <c r="AB27">
        <f t="shared" si="19"/>
        <v>5450.11449718939</v>
      </c>
      <c r="AC27">
        <f t="shared" si="2"/>
        <v>4164.3065656616782</v>
      </c>
      <c r="AE27">
        <f t="shared" si="3"/>
        <v>0</v>
      </c>
      <c r="AF27">
        <f t="shared" si="4"/>
        <v>0</v>
      </c>
      <c r="AG27">
        <f t="shared" si="4"/>
        <v>-8.6905155943708738</v>
      </c>
      <c r="AH27">
        <f t="shared" si="5"/>
        <v>-18764.766145665308</v>
      </c>
      <c r="AI27">
        <f t="shared" si="6"/>
        <v>-18773.456661259679</v>
      </c>
      <c r="AJ27">
        <f t="shared" si="7"/>
        <v>1285.8079315277118</v>
      </c>
      <c r="AK27">
        <f t="shared" si="22"/>
        <v>381.50801480325731</v>
      </c>
      <c r="AL27">
        <f t="shared" si="8"/>
        <v>-17106.140714928712</v>
      </c>
      <c r="AN27">
        <f t="shared" si="9"/>
        <v>0</v>
      </c>
      <c r="AO27">
        <f t="shared" si="9"/>
        <v>0</v>
      </c>
      <c r="AP27">
        <f t="shared" si="9"/>
        <v>-0.89844074902618964</v>
      </c>
      <c r="AQ27">
        <f t="shared" si="9"/>
        <v>-1939.9344455618905</v>
      </c>
      <c r="AR27">
        <f t="shared" si="9"/>
        <v>-1940.8328863109166</v>
      </c>
      <c r="AS27">
        <f t="shared" si="9"/>
        <v>132.92907981821557</v>
      </c>
      <c r="AT27">
        <f t="shared" si="9"/>
        <v>39.440967898538872</v>
      </c>
      <c r="AU27">
        <f t="shared" si="9"/>
        <v>-1768.4628385941623</v>
      </c>
      <c r="AW27">
        <v>24</v>
      </c>
      <c r="AX27">
        <f>IF(Z27&gt;0, (R27*SUMPRODUCT(K27:$K$98, X27:$X$98)-K27*$AZ$3)/Z27, 0)</f>
        <v>11979.457721585108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0.107048017</v>
      </c>
      <c r="Q28" s="4">
        <f t="shared" si="21"/>
        <v>25</v>
      </c>
      <c r="R28">
        <f t="shared" si="0"/>
        <v>500000</v>
      </c>
      <c r="S28">
        <f t="shared" si="1"/>
        <v>9824.9141375651907</v>
      </c>
      <c r="U28">
        <f t="shared" si="13"/>
        <v>0.107048017</v>
      </c>
      <c r="V28">
        <f t="shared" si="14"/>
        <v>0.01</v>
      </c>
      <c r="W28">
        <f t="shared" si="15"/>
        <v>0.34762062377483494</v>
      </c>
      <c r="X28">
        <f t="shared" si="16"/>
        <v>3.7212098443399136E-2</v>
      </c>
      <c r="Y28">
        <f t="shared" si="17"/>
        <v>3.4762062377483496E-3</v>
      </c>
      <c r="Z28">
        <f t="shared" si="18"/>
        <v>0.30693231909368746</v>
      </c>
      <c r="AB28">
        <f t="shared" si="19"/>
        <v>4164.3065656616782</v>
      </c>
      <c r="AC28">
        <f t="shared" si="2"/>
        <v>3015.5836811392401</v>
      </c>
      <c r="AE28">
        <f t="shared" si="3"/>
        <v>0</v>
      </c>
      <c r="AF28">
        <f t="shared" si="4"/>
        <v>0</v>
      </c>
      <c r="AG28">
        <f t="shared" si="4"/>
        <v>-7.6733079773421862</v>
      </c>
      <c r="AH28">
        <f t="shared" si="5"/>
        <v>-18606.049221699566</v>
      </c>
      <c r="AI28">
        <f t="shared" si="6"/>
        <v>-18613.72252967691</v>
      </c>
      <c r="AJ28">
        <f t="shared" si="7"/>
        <v>1148.7228845224381</v>
      </c>
      <c r="AK28">
        <f t="shared" si="22"/>
        <v>291.50145959631749</v>
      </c>
      <c r="AL28">
        <f t="shared" si="8"/>
        <v>-17173.498185558154</v>
      </c>
      <c r="AN28">
        <f t="shared" si="9"/>
        <v>0</v>
      </c>
      <c r="AO28">
        <f t="shared" si="9"/>
        <v>0</v>
      </c>
      <c r="AP28">
        <f t="shared" si="9"/>
        <v>-0.70828575085774936</v>
      </c>
      <c r="AQ28">
        <f t="shared" si="9"/>
        <v>-1717.4339388437188</v>
      </c>
      <c r="AR28">
        <f t="shared" si="9"/>
        <v>-1718.1422245945769</v>
      </c>
      <c r="AS28">
        <f t="shared" si="9"/>
        <v>106.03302424377222</v>
      </c>
      <c r="AT28">
        <f t="shared" si="9"/>
        <v>26.907082420771236</v>
      </c>
      <c r="AU28">
        <f t="shared" si="9"/>
        <v>-1585.2021179300332</v>
      </c>
      <c r="AW28">
        <v>25</v>
      </c>
      <c r="AX28">
        <f>IF(Z28&gt;0, (R28*SUMPRODUCT(K28:$K$98, X28:$X$98)-K28*$AZ$3)/Z28, 0)</f>
        <v>9824.9141375651907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0.118979948</v>
      </c>
      <c r="Q29" s="4">
        <f t="shared" si="21"/>
        <v>25</v>
      </c>
      <c r="R29">
        <f t="shared" si="0"/>
        <v>500000</v>
      </c>
      <c r="S29">
        <f t="shared" si="1"/>
        <v>7498.15631705543</v>
      </c>
      <c r="U29">
        <f t="shared" si="13"/>
        <v>0.118979948</v>
      </c>
      <c r="V29">
        <f t="shared" si="14"/>
        <v>0.01</v>
      </c>
      <c r="W29">
        <f t="shared" si="15"/>
        <v>0.30693231909368746</v>
      </c>
      <c r="X29">
        <f t="shared" si="16"/>
        <v>3.6518791365286345E-2</v>
      </c>
      <c r="Y29">
        <f t="shared" si="17"/>
        <v>3.0693231909368745E-3</v>
      </c>
      <c r="Z29">
        <f t="shared" si="18"/>
        <v>0.26734420453746421</v>
      </c>
      <c r="AB29">
        <f t="shared" si="19"/>
        <v>3015.5836811392401</v>
      </c>
      <c r="AC29">
        <f t="shared" si="2"/>
        <v>2004.5886360807463</v>
      </c>
      <c r="AE29">
        <f t="shared" si="3"/>
        <v>0</v>
      </c>
      <c r="AF29">
        <f t="shared" si="4"/>
        <v>0</v>
      </c>
      <c r="AG29">
        <f t="shared" si="4"/>
        <v>-6.683605113436605</v>
      </c>
      <c r="AH29">
        <f t="shared" si="5"/>
        <v>-18259.395682643171</v>
      </c>
      <c r="AI29">
        <f t="shared" si="6"/>
        <v>-18266.079287756609</v>
      </c>
      <c r="AJ29">
        <f t="shared" si="7"/>
        <v>1010.9950450584938</v>
      </c>
      <c r="AK29">
        <f t="shared" si="22"/>
        <v>211.09085767974682</v>
      </c>
      <c r="AL29">
        <f t="shared" si="8"/>
        <v>-17043.993385018366</v>
      </c>
      <c r="AN29">
        <f t="shared" si="9"/>
        <v>0</v>
      </c>
      <c r="AO29">
        <f t="shared" si="9"/>
        <v>0</v>
      </c>
      <c r="AP29">
        <f t="shared" si="9"/>
        <v>-0.55083133173479981</v>
      </c>
      <c r="AQ29">
        <f t="shared" si="9"/>
        <v>-1504.853603682071</v>
      </c>
      <c r="AR29">
        <f t="shared" si="9"/>
        <v>-1505.4044350138061</v>
      </c>
      <c r="AS29">
        <f t="shared" si="9"/>
        <v>83.321461635621844</v>
      </c>
      <c r="AT29">
        <f t="shared" si="9"/>
        <v>17.397116717595697</v>
      </c>
      <c r="AU29">
        <f t="shared" si="9"/>
        <v>-1404.6858566605883</v>
      </c>
      <c r="AW29">
        <v>26</v>
      </c>
      <c r="AX29">
        <f>IF(Z29&gt;0, (R29*SUMPRODUCT(K29:$K$98, X29:$X$98)-K29*$AZ$3)/Z29, 0)</f>
        <v>7498.15631705543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0.132636267</v>
      </c>
      <c r="Q30" s="4">
        <f t="shared" si="21"/>
        <v>25</v>
      </c>
      <c r="R30">
        <f t="shared" si="0"/>
        <v>500000</v>
      </c>
      <c r="S30">
        <f t="shared" si="1"/>
        <v>4932.0623094684997</v>
      </c>
      <c r="U30">
        <f t="shared" si="13"/>
        <v>0.132636267</v>
      </c>
      <c r="V30">
        <f t="shared" si="14"/>
        <v>0.01</v>
      </c>
      <c r="W30">
        <f t="shared" si="15"/>
        <v>0.26734420453746421</v>
      </c>
      <c r="X30">
        <f t="shared" si="16"/>
        <v>3.5459537293933717E-2</v>
      </c>
      <c r="Y30">
        <f t="shared" si="17"/>
        <v>2.6734420453746422E-3</v>
      </c>
      <c r="Z30">
        <f t="shared" si="18"/>
        <v>0.22921122519815584</v>
      </c>
      <c r="AB30">
        <f t="shared" si="19"/>
        <v>2004.5886360807463</v>
      </c>
      <c r="AC30">
        <f t="shared" si="2"/>
        <v>1130.4840447069209</v>
      </c>
      <c r="AE30">
        <f t="shared" si="3"/>
        <v>0</v>
      </c>
      <c r="AF30">
        <f t="shared" si="4"/>
        <v>0</v>
      </c>
      <c r="AG30">
        <f t="shared" si="4"/>
        <v>-5.7302806299538958</v>
      </c>
      <c r="AH30">
        <f t="shared" si="5"/>
        <v>-17729.768646966859</v>
      </c>
      <c r="AI30">
        <f t="shared" si="6"/>
        <v>-17735.498927596811</v>
      </c>
      <c r="AJ30">
        <f t="shared" si="7"/>
        <v>874.10459137382531</v>
      </c>
      <c r="AK30">
        <f t="shared" si="22"/>
        <v>140.32120452565226</v>
      </c>
      <c r="AL30">
        <f t="shared" si="8"/>
        <v>-16721.073131697332</v>
      </c>
      <c r="AN30">
        <f t="shared" si="9"/>
        <v>0</v>
      </c>
      <c r="AO30">
        <f t="shared" si="9"/>
        <v>0</v>
      </c>
      <c r="AP30">
        <f t="shared" si="9"/>
        <v>-0.42166322038349041</v>
      </c>
      <c r="AQ30">
        <f t="shared" si="9"/>
        <v>-1304.646635498973</v>
      </c>
      <c r="AR30">
        <f t="shared" si="9"/>
        <v>-1305.0682987193563</v>
      </c>
      <c r="AS30">
        <f t="shared" si="9"/>
        <v>64.321065712561378</v>
      </c>
      <c r="AT30">
        <f t="shared" si="9"/>
        <v>10.325548574198363</v>
      </c>
      <c r="AU30">
        <f t="shared" si="9"/>
        <v>-1230.4216844325965</v>
      </c>
      <c r="AW30">
        <v>27</v>
      </c>
      <c r="AX30">
        <f>IF(Z30&gt;0, (R30*SUMPRODUCT(K30:$K$98, X30:$X$98)-K30*$AZ$3)/Z30, 0)</f>
        <v>4932.0623094684997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0.148393413</v>
      </c>
      <c r="Q31" s="4">
        <f t="shared" si="21"/>
        <v>25</v>
      </c>
      <c r="R31">
        <f t="shared" si="0"/>
        <v>500000</v>
      </c>
      <c r="S31">
        <f t="shared" si="1"/>
        <v>2016.5615463779441</v>
      </c>
      <c r="U31">
        <f t="shared" si="13"/>
        <v>0.148393413</v>
      </c>
      <c r="V31">
        <f t="shared" si="14"/>
        <v>0.01</v>
      </c>
      <c r="W31">
        <f t="shared" si="15"/>
        <v>0.22921122519815584</v>
      </c>
      <c r="X31">
        <f t="shared" si="16"/>
        <v>3.4013436005065949E-2</v>
      </c>
      <c r="Y31">
        <f t="shared" si="17"/>
        <v>2.2921122519815587E-3</v>
      </c>
      <c r="Z31">
        <f t="shared" si="18"/>
        <v>0.19290567694110833</v>
      </c>
      <c r="AB31">
        <f t="shared" si="19"/>
        <v>1130.4840447069209</v>
      </c>
      <c r="AC31">
        <f t="shared" si="2"/>
        <v>389.0061701974455</v>
      </c>
      <c r="AE31">
        <f t="shared" si="3"/>
        <v>0</v>
      </c>
      <c r="AF31">
        <f t="shared" si="4"/>
        <v>0</v>
      </c>
      <c r="AG31">
        <f t="shared" si="4"/>
        <v>-4.8226419235277085</v>
      </c>
      <c r="AH31">
        <f t="shared" si="5"/>
        <v>-17006.718002532973</v>
      </c>
      <c r="AI31">
        <f t="shared" si="6"/>
        <v>-17011.540644456501</v>
      </c>
      <c r="AJ31">
        <f t="shared" si="7"/>
        <v>741.47787450947544</v>
      </c>
      <c r="AK31">
        <f t="shared" si="22"/>
        <v>79.133883129484474</v>
      </c>
      <c r="AL31">
        <f t="shared" si="8"/>
        <v>-16190.928886817541</v>
      </c>
      <c r="AN31">
        <f t="shared" si="9"/>
        <v>0</v>
      </c>
      <c r="AO31">
        <f t="shared" si="9"/>
        <v>0</v>
      </c>
      <c r="AP31">
        <f t="shared" si="9"/>
        <v>-0.31685227122355197</v>
      </c>
      <c r="AQ31">
        <f t="shared" si="9"/>
        <v>-1117.357935879952</v>
      </c>
      <c r="AR31">
        <f t="shared" si="9"/>
        <v>-1117.6747881511756</v>
      </c>
      <c r="AS31">
        <f t="shared" si="9"/>
        <v>48.715818492384344</v>
      </c>
      <c r="AT31">
        <f t="shared" si="9"/>
        <v>5.1991731913563077</v>
      </c>
      <c r="AU31">
        <f t="shared" si="9"/>
        <v>-1063.7597964674349</v>
      </c>
      <c r="AW31">
        <v>28</v>
      </c>
      <c r="AX31">
        <f>IF(Z31&gt;0, (R31*SUMPRODUCT(K31:$K$98, X31:$X$98)-K31*$AZ$3)/Z31, 0)</f>
        <v>2016.5615463779441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0.16656033000000001</v>
      </c>
      <c r="Q32" s="4">
        <f t="shared" si="21"/>
        <v>25</v>
      </c>
      <c r="R32">
        <f t="shared" si="0"/>
        <v>500000</v>
      </c>
      <c r="S32">
        <f t="shared" si="1"/>
        <v>-1419.7540344715296</v>
      </c>
      <c r="U32">
        <f t="shared" si="13"/>
        <v>0.16656033000000001</v>
      </c>
      <c r="V32">
        <f t="shared" si="14"/>
        <v>0.01</v>
      </c>
      <c r="W32">
        <f t="shared" si="15"/>
        <v>0.19290567694110833</v>
      </c>
      <c r="X32">
        <f t="shared" si="16"/>
        <v>3.2130433210184398E-2</v>
      </c>
      <c r="Y32">
        <f t="shared" si="17"/>
        <v>1.9290567694110834E-3</v>
      </c>
      <c r="Z32">
        <f t="shared" si="18"/>
        <v>0.15884618696151287</v>
      </c>
      <c r="AB32">
        <f t="shared" si="19"/>
        <v>389.0061701974455</v>
      </c>
      <c r="AC32">
        <f t="shared" si="2"/>
        <v>-225.52251479902679</v>
      </c>
      <c r="AE32">
        <f t="shared" si="3"/>
        <v>0</v>
      </c>
      <c r="AF32">
        <f t="shared" si="4"/>
        <v>0</v>
      </c>
      <c r="AG32">
        <f t="shared" si="4"/>
        <v>-3.9711546740378219</v>
      </c>
      <c r="AH32">
        <f t="shared" si="5"/>
        <v>-16065.216605092199</v>
      </c>
      <c r="AI32">
        <f t="shared" si="6"/>
        <v>-16069.187759766237</v>
      </c>
      <c r="AJ32">
        <f t="shared" si="7"/>
        <v>614.52868499647229</v>
      </c>
      <c r="AK32">
        <f t="shared" si="22"/>
        <v>27.230431913821189</v>
      </c>
      <c r="AL32">
        <f t="shared" si="8"/>
        <v>-15427.428642855943</v>
      </c>
      <c r="AN32">
        <f t="shared" si="9"/>
        <v>0</v>
      </c>
      <c r="AO32">
        <f t="shared" si="9"/>
        <v>0</v>
      </c>
      <c r="AP32">
        <f t="shared" si="9"/>
        <v>-0.23295422290631443</v>
      </c>
      <c r="AQ32">
        <f t="shared" si="9"/>
        <v>-942.41105100436289</v>
      </c>
      <c r="AR32">
        <f t="shared" si="9"/>
        <v>-942.64400522726919</v>
      </c>
      <c r="AS32">
        <f t="shared" si="9"/>
        <v>36.049225985305711</v>
      </c>
      <c r="AT32">
        <f t="shared" si="9"/>
        <v>1.5973802650798243</v>
      </c>
      <c r="AU32">
        <f t="shared" si="9"/>
        <v>-904.99739897688369</v>
      </c>
      <c r="AW32">
        <v>29</v>
      </c>
      <c r="AX32">
        <f>IF(Z32&gt;0, (R32*SUMPRODUCT(K32:$K$98, X32:$X$98)-K32*$AZ$3)/Z32, 0)</f>
        <v>-1419.7540344715296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0.18820168900000001</v>
      </c>
      <c r="Q33" s="4">
        <f t="shared" si="21"/>
        <v>25</v>
      </c>
      <c r="R33">
        <f t="shared" si="0"/>
        <v>500000</v>
      </c>
      <c r="S33">
        <f t="shared" si="1"/>
        <v>-5645.1332855481314</v>
      </c>
      <c r="U33">
        <f t="shared" si="13"/>
        <v>0.18820168900000001</v>
      </c>
      <c r="V33">
        <f t="shared" si="14"/>
        <v>0.01</v>
      </c>
      <c r="W33">
        <f t="shared" si="15"/>
        <v>0.15884618696151287</v>
      </c>
      <c r="X33">
        <f t="shared" si="16"/>
        <v>2.98951206773665E-2</v>
      </c>
      <c r="Y33">
        <f t="shared" si="17"/>
        <v>1.5884618696151288E-3</v>
      </c>
      <c r="Z33">
        <f t="shared" si="18"/>
        <v>0.12736260441453126</v>
      </c>
      <c r="AB33">
        <f t="shared" si="19"/>
        <v>-225.52251479902679</v>
      </c>
      <c r="AC33">
        <f t="shared" si="2"/>
        <v>-718.97887751456983</v>
      </c>
      <c r="AE33">
        <f t="shared" si="3"/>
        <v>0</v>
      </c>
      <c r="AF33">
        <f t="shared" si="4"/>
        <v>0</v>
      </c>
      <c r="AG33">
        <f t="shared" si="4"/>
        <v>-3.1840651103632815</v>
      </c>
      <c r="AH33">
        <f t="shared" si="5"/>
        <v>-14947.56033868325</v>
      </c>
      <c r="AI33">
        <f t="shared" si="6"/>
        <v>-14950.744403793613</v>
      </c>
      <c r="AJ33">
        <f t="shared" si="7"/>
        <v>493.45636271554304</v>
      </c>
      <c r="AK33">
        <f t="shared" si="22"/>
        <v>-15.786576035931876</v>
      </c>
      <c r="AL33">
        <f t="shared" si="8"/>
        <v>-14473.074617114004</v>
      </c>
      <c r="AN33">
        <f t="shared" si="9"/>
        <v>0</v>
      </c>
      <c r="AO33">
        <f t="shared" si="9"/>
        <v>0</v>
      </c>
      <c r="AP33">
        <f t="shared" si="9"/>
        <v>-0.16676991291660753</v>
      </c>
      <c r="AQ33">
        <f t="shared" si="9"/>
        <v>-782.89961090447957</v>
      </c>
      <c r="AR33">
        <f t="shared" si="9"/>
        <v>-783.06638081739618</v>
      </c>
      <c r="AS33">
        <f t="shared" si="9"/>
        <v>25.845474820968036</v>
      </c>
      <c r="AT33">
        <f t="shared" si="9"/>
        <v>-0.82684424454604977</v>
      </c>
      <c r="AU33">
        <f t="shared" si="9"/>
        <v>-758.04775024097432</v>
      </c>
      <c r="AW33">
        <v>30</v>
      </c>
      <c r="AX33">
        <f>IF(Z33&gt;0, (R33*SUMPRODUCT(K33:$K$98, X33:$X$98)-K33*$AZ$3)/Z33, 0)</f>
        <v>-5645.1332855481314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0.21316064300000001</v>
      </c>
      <c r="Q34" s="4">
        <f t="shared" si="21"/>
        <v>25</v>
      </c>
      <c r="R34">
        <f t="shared" si="0"/>
        <v>500000</v>
      </c>
      <c r="S34">
        <f t="shared" si="1"/>
        <v>-11128.188102690683</v>
      </c>
      <c r="U34">
        <f t="shared" si="13"/>
        <v>0.21316064300000001</v>
      </c>
      <c r="V34">
        <f t="shared" si="14"/>
        <v>0.01</v>
      </c>
      <c r="W34">
        <f t="shared" si="15"/>
        <v>0.12736260441453126</v>
      </c>
      <c r="X34">
        <f t="shared" si="16"/>
        <v>2.7148694651156123E-2</v>
      </c>
      <c r="Y34">
        <f t="shared" si="17"/>
        <v>1.2736260441453125E-3</v>
      </c>
      <c r="Z34">
        <f t="shared" si="18"/>
        <v>9.8940283719229818E-2</v>
      </c>
      <c r="AB34">
        <f t="shared" si="19"/>
        <v>-718.97887751456983</v>
      </c>
      <c r="AC34">
        <f t="shared" si="2"/>
        <v>-1101.0260881611739</v>
      </c>
      <c r="AE34">
        <f t="shared" si="3"/>
        <v>0</v>
      </c>
      <c r="AF34">
        <f t="shared" si="4"/>
        <v>0</v>
      </c>
      <c r="AG34">
        <f t="shared" si="4"/>
        <v>-2.4735070929807454</v>
      </c>
      <c r="AH34">
        <f t="shared" si="5"/>
        <v>-13574.347325578061</v>
      </c>
      <c r="AI34">
        <f t="shared" si="6"/>
        <v>-13576.820832671041</v>
      </c>
      <c r="AJ34">
        <f t="shared" si="7"/>
        <v>382.04721064660407</v>
      </c>
      <c r="AK34">
        <f t="shared" si="22"/>
        <v>-50.32852142601989</v>
      </c>
      <c r="AL34">
        <f t="shared" si="8"/>
        <v>-13245.102143450456</v>
      </c>
      <c r="AN34">
        <f t="shared" si="9"/>
        <v>0</v>
      </c>
      <c r="AO34">
        <f t="shared" si="9"/>
        <v>0</v>
      </c>
      <c r="AP34">
        <f t="shared" si="9"/>
        <v>-0.11567270706882443</v>
      </c>
      <c r="AQ34">
        <f t="shared" si="9"/>
        <v>-634.79967625639404</v>
      </c>
      <c r="AR34">
        <f t="shared" si="9"/>
        <v>-634.91534896346275</v>
      </c>
      <c r="AS34">
        <f t="shared" si="9"/>
        <v>17.866306188890359</v>
      </c>
      <c r="AT34">
        <f t="shared" si="9"/>
        <v>-2.3535959660837609</v>
      </c>
      <c r="AU34">
        <f t="shared" ref="AU34:AU79" si="23">AL34*$K34</f>
        <v>-619.40263874065613</v>
      </c>
      <c r="AW34">
        <v>31</v>
      </c>
      <c r="AX34">
        <f>IF(Z34&gt;0, (R34*SUMPRODUCT(K34:$K$98, X34:$X$98)-K34*$AZ$3)/Z34, 0)</f>
        <v>-11128.188102690683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0.241823134</v>
      </c>
      <c r="Q35" s="4">
        <f t="shared" si="21"/>
        <v>25</v>
      </c>
      <c r="R35">
        <f t="shared" si="0"/>
        <v>500000</v>
      </c>
      <c r="S35">
        <f t="shared" si="1"/>
        <v>-18614.319136750873</v>
      </c>
      <c r="U35">
        <f t="shared" si="13"/>
        <v>0.241823134</v>
      </c>
      <c r="V35">
        <f t="shared" si="14"/>
        <v>0.01</v>
      </c>
      <c r="W35">
        <f t="shared" si="15"/>
        <v>9.8940283719229818E-2</v>
      </c>
      <c r="X35">
        <f t="shared" si="16"/>
        <v>2.3926049487833331E-2</v>
      </c>
      <c r="Y35">
        <f t="shared" si="17"/>
        <v>9.8940283719229825E-4</v>
      </c>
      <c r="Z35">
        <f t="shared" si="18"/>
        <v>7.4024831394204182E-2</v>
      </c>
      <c r="AB35">
        <f t="shared" si="19"/>
        <v>-1101.0260881611739</v>
      </c>
      <c r="AC35">
        <f t="shared" si="2"/>
        <v>-1377.9218356158917</v>
      </c>
      <c r="AE35">
        <f t="shared" si="3"/>
        <v>0</v>
      </c>
      <c r="AF35">
        <f t="shared" ref="AF35:AG66" si="24">-$Z35*P35</f>
        <v>0</v>
      </c>
      <c r="AG35">
        <f t="shared" si="24"/>
        <v>-1.8506207848551046</v>
      </c>
      <c r="AH35">
        <f t="shared" si="5"/>
        <v>-11963.024743916665</v>
      </c>
      <c r="AI35">
        <f t="shared" ref="AI35:AI66" si="25">SUM(AE35:AH35)</f>
        <v>-11964.87536470152</v>
      </c>
      <c r="AJ35">
        <f t="shared" si="7"/>
        <v>276.89574745471782</v>
      </c>
      <c r="AK35">
        <f t="shared" si="22"/>
        <v>-77.071826171282183</v>
      </c>
      <c r="AL35">
        <f t="shared" ref="AL35:AL79" si="26">SUM(AI35:AK35)</f>
        <v>-11765.051443418084</v>
      </c>
      <c r="AN35">
        <f t="shared" ref="AN35:AT66" si="27">AE35*$K35</f>
        <v>0</v>
      </c>
      <c r="AO35">
        <f t="shared" si="27"/>
        <v>0</v>
      </c>
      <c r="AP35">
        <f t="shared" si="27"/>
        <v>-7.7271110229008136E-2</v>
      </c>
      <c r="AQ35">
        <f t="shared" si="27"/>
        <v>-499.50600967226927</v>
      </c>
      <c r="AR35">
        <f t="shared" si="27"/>
        <v>-499.58328078249826</v>
      </c>
      <c r="AS35">
        <f t="shared" si="27"/>
        <v>11.561548426676897</v>
      </c>
      <c r="AT35">
        <f t="shared" si="27"/>
        <v>-3.2180691065232918</v>
      </c>
      <c r="AU35">
        <f t="shared" si="23"/>
        <v>-491.23980146234464</v>
      </c>
      <c r="AW35">
        <v>32</v>
      </c>
      <c r="AX35">
        <f>IF(Z35&gt;0, (R35*SUMPRODUCT(K35:$K$98, X35:$X$98)-K35*$AZ$3)/Z35, 0)</f>
        <v>-18614.319136750873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0.27493253200000001</v>
      </c>
      <c r="Q36" s="4">
        <f t="shared" si="21"/>
        <v>25</v>
      </c>
      <c r="R36">
        <f t="shared" si="0"/>
        <v>500000</v>
      </c>
      <c r="S36">
        <f t="shared" si="1"/>
        <v>-29431.132950145813</v>
      </c>
      <c r="U36">
        <f t="shared" si="13"/>
        <v>0.27493253200000001</v>
      </c>
      <c r="V36">
        <f t="shared" si="14"/>
        <v>0.01</v>
      </c>
      <c r="W36">
        <f t="shared" si="15"/>
        <v>7.4024831394204182E-2</v>
      </c>
      <c r="X36">
        <f t="shared" si="16"/>
        <v>2.0351834326081647E-2</v>
      </c>
      <c r="Y36">
        <f t="shared" si="17"/>
        <v>7.4024831394204184E-4</v>
      </c>
      <c r="Z36">
        <f t="shared" si="18"/>
        <v>5.2932748754180491E-2</v>
      </c>
      <c r="AB36">
        <f t="shared" si="19"/>
        <v>-1377.9218356158917</v>
      </c>
      <c r="AC36">
        <f t="shared" si="2"/>
        <v>-1557.8707660009511</v>
      </c>
      <c r="AE36">
        <f t="shared" si="3"/>
        <v>0</v>
      </c>
      <c r="AF36">
        <f t="shared" si="24"/>
        <v>0</v>
      </c>
      <c r="AG36">
        <f t="shared" si="24"/>
        <v>-1.3233187188545124</v>
      </c>
      <c r="AH36">
        <f t="shared" si="5"/>
        <v>-10175.917163040824</v>
      </c>
      <c r="AI36">
        <f t="shared" si="25"/>
        <v>-10177.240481759678</v>
      </c>
      <c r="AJ36">
        <f t="shared" si="7"/>
        <v>179.94893038505938</v>
      </c>
      <c r="AK36">
        <f t="shared" si="22"/>
        <v>-96.454528493112434</v>
      </c>
      <c r="AL36">
        <f t="shared" si="26"/>
        <v>-10093.746079867731</v>
      </c>
      <c r="AN36">
        <f t="shared" si="27"/>
        <v>0</v>
      </c>
      <c r="AO36">
        <f t="shared" si="27"/>
        <v>0</v>
      </c>
      <c r="AP36">
        <f t="shared" si="27"/>
        <v>-4.9333979590183701E-2</v>
      </c>
      <c r="AQ36">
        <f t="shared" si="27"/>
        <v>-379.36324974486263</v>
      </c>
      <c r="AR36">
        <f t="shared" si="27"/>
        <v>-379.41258372445276</v>
      </c>
      <c r="AS36">
        <f t="shared" si="27"/>
        <v>6.708585567788619</v>
      </c>
      <c r="AT36">
        <f t="shared" si="27"/>
        <v>-3.5958727646345308</v>
      </c>
      <c r="AU36">
        <f t="shared" si="23"/>
        <v>-376.29987092129869</v>
      </c>
      <c r="AW36">
        <v>33</v>
      </c>
      <c r="AX36">
        <f>IF(Z36&gt;0, (R36*SUMPRODUCT(K36:$K$98, X36:$X$98)-K36*$AZ$3)/Z36, 0)</f>
        <v>-29431.132950145813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0.31195269799999997</v>
      </c>
      <c r="Q37" s="4">
        <f t="shared" si="21"/>
        <v>25</v>
      </c>
      <c r="R37">
        <f t="shared" si="0"/>
        <v>500000</v>
      </c>
      <c r="S37">
        <f t="shared" si="1"/>
        <v>-46026.008003955969</v>
      </c>
      <c r="U37">
        <f t="shared" si="13"/>
        <v>0.31195269799999997</v>
      </c>
      <c r="V37">
        <f t="shared" si="14"/>
        <v>0.01</v>
      </c>
      <c r="W37">
        <f t="shared" si="15"/>
        <v>5.2932748754180491E-2</v>
      </c>
      <c r="X37">
        <f t="shared" si="16"/>
        <v>1.6512513786422742E-2</v>
      </c>
      <c r="Y37">
        <f t="shared" si="17"/>
        <v>5.293274875418049E-4</v>
      </c>
      <c r="Z37">
        <f t="shared" si="18"/>
        <v>3.5890907480215943E-2</v>
      </c>
      <c r="AB37">
        <f t="shared" si="19"/>
        <v>-1557.8707660009511</v>
      </c>
      <c r="AC37">
        <f t="shared" si="2"/>
        <v>-1651.9151949536622</v>
      </c>
      <c r="AE37">
        <f t="shared" si="3"/>
        <v>0</v>
      </c>
      <c r="AF37">
        <f t="shared" si="24"/>
        <v>0</v>
      </c>
      <c r="AG37">
        <f t="shared" si="24"/>
        <v>-0.89727268700539853</v>
      </c>
      <c r="AH37">
        <f t="shared" si="5"/>
        <v>-8256.2568932113718</v>
      </c>
      <c r="AI37">
        <f t="shared" si="25"/>
        <v>-8257.154165898377</v>
      </c>
      <c r="AJ37">
        <f t="shared" si="7"/>
        <v>94.044428952711087</v>
      </c>
      <c r="AK37">
        <f t="shared" si="22"/>
        <v>-109.05095362006659</v>
      </c>
      <c r="AL37">
        <f t="shared" si="26"/>
        <v>-8272.1606905657318</v>
      </c>
      <c r="AN37">
        <f t="shared" si="27"/>
        <v>0</v>
      </c>
      <c r="AO37">
        <f t="shared" si="27"/>
        <v>0</v>
      </c>
      <c r="AP37">
        <f t="shared" si="27"/>
        <v>-2.9866760498256355E-2</v>
      </c>
      <c r="AQ37">
        <f t="shared" si="27"/>
        <v>-274.81907207562034</v>
      </c>
      <c r="AR37">
        <f t="shared" si="27"/>
        <v>-274.84893883611858</v>
      </c>
      <c r="AS37">
        <f t="shared" si="27"/>
        <v>3.1303777284251697</v>
      </c>
      <c r="AT37">
        <f t="shared" si="27"/>
        <v>-3.6298872806961913</v>
      </c>
      <c r="AU37">
        <f t="shared" si="23"/>
        <v>-275.34844838838961</v>
      </c>
      <c r="AW37">
        <v>34</v>
      </c>
      <c r="AX37">
        <f>IF(Z37&gt;0, (R37*SUMPRODUCT(K37:$K$98, X37:$X$98)-K37*$AZ$3)/Z37, 0)</f>
        <v>-46026.008003955969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0.35315455400000001</v>
      </c>
      <c r="Q38" s="4">
        <f t="shared" si="21"/>
        <v>25</v>
      </c>
      <c r="R38">
        <f t="shared" si="0"/>
        <v>500000</v>
      </c>
      <c r="S38">
        <f t="shared" si="1"/>
        <v>-73149.939803486792</v>
      </c>
      <c r="U38">
        <f t="shared" si="13"/>
        <v>0.35315455400000001</v>
      </c>
      <c r="V38">
        <f t="shared" si="14"/>
        <v>0.01</v>
      </c>
      <c r="W38">
        <f t="shared" si="15"/>
        <v>3.5890907480215943E-2</v>
      </c>
      <c r="X38">
        <f t="shared" si="16"/>
        <v>1.2675037423830925E-2</v>
      </c>
      <c r="Y38">
        <f t="shared" si="17"/>
        <v>3.5890907480215945E-4</v>
      </c>
      <c r="Z38">
        <f t="shared" si="18"/>
        <v>2.2856960981582859E-2</v>
      </c>
      <c r="AB38">
        <f t="shared" si="19"/>
        <v>-1651.9151949536622</v>
      </c>
      <c r="AC38">
        <f t="shared" si="2"/>
        <v>-1671.9853198934325</v>
      </c>
      <c r="AE38">
        <f t="shared" si="3"/>
        <v>0</v>
      </c>
      <c r="AF38">
        <f t="shared" si="24"/>
        <v>0</v>
      </c>
      <c r="AG38">
        <f t="shared" si="24"/>
        <v>-0.57142402453957153</v>
      </c>
      <c r="AH38">
        <f t="shared" si="5"/>
        <v>-6337.5187119154625</v>
      </c>
      <c r="AI38">
        <f t="shared" si="25"/>
        <v>-6338.0901359400023</v>
      </c>
      <c r="AJ38">
        <f t="shared" si="7"/>
        <v>20.070124939770267</v>
      </c>
      <c r="AK38">
        <f t="shared" si="22"/>
        <v>-115.63406364675636</v>
      </c>
      <c r="AL38">
        <f t="shared" si="26"/>
        <v>-6433.6540746469882</v>
      </c>
      <c r="AN38">
        <f t="shared" si="27"/>
        <v>0</v>
      </c>
      <c r="AO38">
        <f t="shared" si="27"/>
        <v>0</v>
      </c>
      <c r="AP38">
        <f t="shared" si="27"/>
        <v>-1.6982598580435049E-2</v>
      </c>
      <c r="AQ38">
        <f t="shared" si="27"/>
        <v>-188.34968719975967</v>
      </c>
      <c r="AR38">
        <f t="shared" si="27"/>
        <v>-188.3666697983401</v>
      </c>
      <c r="AS38">
        <f t="shared" si="27"/>
        <v>0.59647977801761642</v>
      </c>
      <c r="AT38">
        <f t="shared" si="27"/>
        <v>-3.4366193943624581</v>
      </c>
      <c r="AU38">
        <f t="shared" si="23"/>
        <v>-191.20680941468495</v>
      </c>
      <c r="AW38">
        <v>35</v>
      </c>
      <c r="AX38">
        <f>IF(Z38&gt;0, (R38*SUMPRODUCT(K38:$K$98, X38:$X$98)-K38*$AZ$3)/Z38, 0)</f>
        <v>-73149.939803486792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0.39812553899999997</v>
      </c>
      <c r="Q39" s="4">
        <f t="shared" si="21"/>
        <v>25</v>
      </c>
      <c r="R39">
        <f t="shared" si="0"/>
        <v>500000</v>
      </c>
      <c r="S39">
        <f t="shared" si="1"/>
        <v>-120699.7411866513</v>
      </c>
      <c r="U39">
        <f t="shared" si="13"/>
        <v>0.39812553899999997</v>
      </c>
      <c r="V39">
        <f t="shared" si="14"/>
        <v>0.01</v>
      </c>
      <c r="W39">
        <f t="shared" si="15"/>
        <v>2.2856960981582859E-2</v>
      </c>
      <c r="X39">
        <f t="shared" si="16"/>
        <v>9.0999399106946443E-3</v>
      </c>
      <c r="Y39">
        <f t="shared" si="17"/>
        <v>2.2856960981582858E-4</v>
      </c>
      <c r="Z39">
        <f t="shared" si="18"/>
        <v>1.3528451461072385E-2</v>
      </c>
      <c r="AB39">
        <f t="shared" si="19"/>
        <v>-1671.9853198934325</v>
      </c>
      <c r="AC39">
        <f t="shared" si="2"/>
        <v>-1632.8805900076115</v>
      </c>
      <c r="AE39">
        <f t="shared" si="3"/>
        <v>0</v>
      </c>
      <c r="AF39">
        <f t="shared" si="24"/>
        <v>0</v>
      </c>
      <c r="AG39">
        <f t="shared" si="24"/>
        <v>-0.33821128652680965</v>
      </c>
      <c r="AH39">
        <f t="shared" si="5"/>
        <v>-4549.969955347322</v>
      </c>
      <c r="AI39">
        <f t="shared" si="25"/>
        <v>-4550.3081666338485</v>
      </c>
      <c r="AJ39">
        <f t="shared" si="7"/>
        <v>-39.104729885820916</v>
      </c>
      <c r="AK39">
        <f t="shared" si="22"/>
        <v>-117.03897239254029</v>
      </c>
      <c r="AL39">
        <f t="shared" si="26"/>
        <v>-4706.4518689122096</v>
      </c>
      <c r="AN39">
        <f t="shared" si="27"/>
        <v>0</v>
      </c>
      <c r="AO39">
        <f t="shared" si="27"/>
        <v>0</v>
      </c>
      <c r="AP39">
        <f t="shared" si="27"/>
        <v>-8.9746128403342482E-3</v>
      </c>
      <c r="AQ39">
        <f t="shared" si="27"/>
        <v>-120.73582524029172</v>
      </c>
      <c r="AR39">
        <f t="shared" si="27"/>
        <v>-120.74479985313205</v>
      </c>
      <c r="AS39">
        <f t="shared" si="27"/>
        <v>-1.0376643977647724</v>
      </c>
      <c r="AT39">
        <f t="shared" si="27"/>
        <v>-3.1056901596640096</v>
      </c>
      <c r="AU39">
        <f t="shared" si="23"/>
        <v>-124.88815441056083</v>
      </c>
      <c r="AW39">
        <v>36</v>
      </c>
      <c r="AX39">
        <f>IF(Z39&gt;0, (R39*SUMPRODUCT(K39:$K$98, X39:$X$98)-K39*$AZ$3)/Z39, 0)</f>
        <v>-120699.7411866513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0.44755673899999998</v>
      </c>
      <c r="Q40" s="4">
        <f t="shared" si="21"/>
        <v>25</v>
      </c>
      <c r="R40">
        <f t="shared" si="0"/>
        <v>500000</v>
      </c>
      <c r="S40">
        <f t="shared" si="1"/>
        <v>-211289.71619138267</v>
      </c>
      <c r="U40">
        <f t="shared" si="13"/>
        <v>0.44755673899999998</v>
      </c>
      <c r="V40">
        <f t="shared" si="14"/>
        <v>0.01</v>
      </c>
      <c r="W40">
        <f t="shared" si="15"/>
        <v>1.3528451461072385E-2</v>
      </c>
      <c r="X40">
        <f t="shared" si="16"/>
        <v>6.0547496196373422E-3</v>
      </c>
      <c r="Y40">
        <f t="shared" si="17"/>
        <v>1.3528451461072385E-4</v>
      </c>
      <c r="Z40">
        <f t="shared" si="18"/>
        <v>7.3384173268243192E-3</v>
      </c>
      <c r="AB40">
        <f t="shared" si="19"/>
        <v>-1632.8805900076115</v>
      </c>
      <c r="AC40">
        <f t="shared" si="2"/>
        <v>-1550.5321142786354</v>
      </c>
      <c r="AE40">
        <f t="shared" si="3"/>
        <v>0</v>
      </c>
      <c r="AF40">
        <f t="shared" si="24"/>
        <v>0</v>
      </c>
      <c r="AG40">
        <f t="shared" si="24"/>
        <v>-0.18346043317060798</v>
      </c>
      <c r="AH40">
        <f t="shared" si="5"/>
        <v>-3027.3748098186711</v>
      </c>
      <c r="AI40">
        <f t="shared" si="25"/>
        <v>-3027.5582702518418</v>
      </c>
      <c r="AJ40">
        <f t="shared" si="7"/>
        <v>-82.348475728976155</v>
      </c>
      <c r="AK40">
        <f t="shared" si="22"/>
        <v>-114.30164130053282</v>
      </c>
      <c r="AL40">
        <f t="shared" si="26"/>
        <v>-3224.208387281351</v>
      </c>
      <c r="AN40">
        <f t="shared" si="27"/>
        <v>0</v>
      </c>
      <c r="AO40">
        <f t="shared" si="27"/>
        <v>0</v>
      </c>
      <c r="AP40">
        <f t="shared" si="27"/>
        <v>-4.346623442253018E-3</v>
      </c>
      <c r="AQ40">
        <f t="shared" si="27"/>
        <v>-71.725865296562901</v>
      </c>
      <c r="AR40">
        <f t="shared" si="27"/>
        <v>-71.730211920005161</v>
      </c>
      <c r="AS40">
        <f t="shared" si="27"/>
        <v>-1.9510354840627093</v>
      </c>
      <c r="AT40">
        <f t="shared" si="27"/>
        <v>-2.708083617696853</v>
      </c>
      <c r="AU40">
        <f t="shared" si="23"/>
        <v>-76.389331021764733</v>
      </c>
      <c r="AW40">
        <v>37</v>
      </c>
      <c r="AX40">
        <f>IF(Z40&gt;0, (R40*SUMPRODUCT(K40:$K$98, X40:$X$98)-K40*$AZ$3)/Z40, 0)</f>
        <v>-211289.71619138267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0.50316588799999995</v>
      </c>
      <c r="Q41" s="4">
        <f t="shared" si="21"/>
        <v>25</v>
      </c>
      <c r="R41">
        <f t="shared" si="0"/>
        <v>500000</v>
      </c>
      <c r="S41">
        <f t="shared" si="1"/>
        <v>-403329.78356525151</v>
      </c>
      <c r="U41">
        <f t="shared" si="13"/>
        <v>0.50316588799999995</v>
      </c>
      <c r="V41">
        <f t="shared" si="14"/>
        <v>0.01</v>
      </c>
      <c r="W41">
        <f t="shared" si="15"/>
        <v>7.3384173268243192E-3</v>
      </c>
      <c r="X41">
        <f t="shared" si="16"/>
        <v>3.6924412707661446E-3</v>
      </c>
      <c r="Y41">
        <f t="shared" si="17"/>
        <v>7.3384173268243192E-5</v>
      </c>
      <c r="Z41">
        <f t="shared" si="18"/>
        <v>3.5725918827899314E-3</v>
      </c>
      <c r="AB41">
        <f t="shared" si="19"/>
        <v>-1550.5321142786354</v>
      </c>
      <c r="AC41">
        <f t="shared" si="2"/>
        <v>-1440.9327108526375</v>
      </c>
      <c r="AE41">
        <f t="shared" si="3"/>
        <v>0</v>
      </c>
      <c r="AF41">
        <f t="shared" si="24"/>
        <v>0</v>
      </c>
      <c r="AG41">
        <f t="shared" si="24"/>
        <v>-8.9314797069748292E-2</v>
      </c>
      <c r="AH41">
        <f t="shared" si="5"/>
        <v>-1846.2206353830722</v>
      </c>
      <c r="AI41">
        <f t="shared" si="25"/>
        <v>-1846.3099501801421</v>
      </c>
      <c r="AJ41">
        <f t="shared" si="7"/>
        <v>-109.59940342599793</v>
      </c>
      <c r="AK41">
        <f t="shared" si="22"/>
        <v>-108.53724799950449</v>
      </c>
      <c r="AL41">
        <f t="shared" si="26"/>
        <v>-2064.4466016056444</v>
      </c>
      <c r="AN41">
        <f t="shared" si="27"/>
        <v>0</v>
      </c>
      <c r="AO41">
        <f t="shared" si="27"/>
        <v>0</v>
      </c>
      <c r="AP41">
        <f t="shared" si="27"/>
        <v>-1.8893612175960998E-3</v>
      </c>
      <c r="AQ41">
        <f t="shared" si="27"/>
        <v>-39.054868645051009</v>
      </c>
      <c r="AR41">
        <f t="shared" si="27"/>
        <v>-39.056758006268609</v>
      </c>
      <c r="AS41">
        <f t="shared" si="27"/>
        <v>-2.3184608720886519</v>
      </c>
      <c r="AT41">
        <f t="shared" si="27"/>
        <v>-2.2959920837611278</v>
      </c>
      <c r="AU41">
        <f t="shared" si="23"/>
        <v>-43.671210962118387</v>
      </c>
      <c r="AW41">
        <v>38</v>
      </c>
      <c r="AX41">
        <f>IF(Z41&gt;0, (R41*SUMPRODUCT(K41:$K$98, X41:$X$98)-K41*$AZ$3)/Z41, 0)</f>
        <v>-403329.78356525151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0.56565928300000001</v>
      </c>
      <c r="Q42" s="4">
        <f t="shared" si="21"/>
        <v>25</v>
      </c>
      <c r="R42">
        <f t="shared" si="0"/>
        <v>500000</v>
      </c>
      <c r="S42">
        <f t="shared" si="1"/>
        <v>-869454.6973068167</v>
      </c>
      <c r="U42">
        <f t="shared" si="13"/>
        <v>0.56565928300000001</v>
      </c>
      <c r="V42">
        <f t="shared" si="14"/>
        <v>0.01</v>
      </c>
      <c r="W42">
        <f t="shared" si="15"/>
        <v>3.5725918827899314E-3</v>
      </c>
      <c r="X42">
        <f t="shared" si="16"/>
        <v>2.0208697628705725E-3</v>
      </c>
      <c r="Y42">
        <f t="shared" si="17"/>
        <v>3.5725918827899312E-5</v>
      </c>
      <c r="Z42">
        <f t="shared" si="18"/>
        <v>1.5159962010914596E-3</v>
      </c>
      <c r="AB42">
        <f t="shared" si="19"/>
        <v>-1440.9327108526375</v>
      </c>
      <c r="AC42">
        <f t="shared" si="2"/>
        <v>-1318.090018138259</v>
      </c>
      <c r="AE42">
        <f t="shared" si="3"/>
        <v>0</v>
      </c>
      <c r="AF42">
        <f t="shared" si="24"/>
        <v>0</v>
      </c>
      <c r="AG42">
        <f t="shared" si="24"/>
        <v>-3.789990502728649E-2</v>
      </c>
      <c r="AH42">
        <f t="shared" si="5"/>
        <v>-1010.4348814352862</v>
      </c>
      <c r="AI42">
        <f t="shared" si="25"/>
        <v>-1010.4727813403135</v>
      </c>
      <c r="AJ42">
        <f t="shared" si="7"/>
        <v>-122.84269271437847</v>
      </c>
      <c r="AK42">
        <f t="shared" si="22"/>
        <v>-100.86528975968463</v>
      </c>
      <c r="AL42">
        <f t="shared" si="26"/>
        <v>-1234.1807638143766</v>
      </c>
      <c r="AN42">
        <f t="shared" si="27"/>
        <v>0</v>
      </c>
      <c r="AO42">
        <f t="shared" si="27"/>
        <v>0</v>
      </c>
      <c r="AP42">
        <f t="shared" si="27"/>
        <v>-7.1583294084528743E-4</v>
      </c>
      <c r="AQ42">
        <f t="shared" si="27"/>
        <v>-19.08454842273958</v>
      </c>
      <c r="AR42">
        <f t="shared" si="27"/>
        <v>-19.085264255680425</v>
      </c>
      <c r="AS42">
        <f t="shared" si="27"/>
        <v>-2.3201864470050193</v>
      </c>
      <c r="AT42">
        <f t="shared" si="27"/>
        <v>-1.9050891274240374</v>
      </c>
      <c r="AU42">
        <f t="shared" si="23"/>
        <v>-23.31053983010948</v>
      </c>
      <c r="AW42">
        <v>39</v>
      </c>
      <c r="AX42">
        <f>IF(Z42&gt;0, (R42*SUMPRODUCT(K42:$K$98, X42:$X$98)-K42*$AZ$3)/Z42, 0)</f>
        <v>-869454.6973068167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0.63613866799999996</v>
      </c>
      <c r="Q43" s="4">
        <f t="shared" si="21"/>
        <v>25</v>
      </c>
      <c r="R43">
        <f t="shared" si="0"/>
        <v>500000</v>
      </c>
      <c r="S43">
        <f t="shared" si="1"/>
        <v>-2223166.6679528374</v>
      </c>
      <c r="U43">
        <f t="shared" si="13"/>
        <v>0.63613866799999996</v>
      </c>
      <c r="V43">
        <f t="shared" si="14"/>
        <v>0.01</v>
      </c>
      <c r="W43">
        <f t="shared" si="15"/>
        <v>1.5159962010914596E-3</v>
      </c>
      <c r="X43">
        <f t="shared" si="16"/>
        <v>9.6438380405538117E-4</v>
      </c>
      <c r="Y43">
        <f t="shared" si="17"/>
        <v>1.5159962010914597E-5</v>
      </c>
      <c r="Z43">
        <f t="shared" si="18"/>
        <v>5.3645243502516387E-4</v>
      </c>
      <c r="AB43">
        <f t="shared" si="19"/>
        <v>-1318.090018138259</v>
      </c>
      <c r="AC43">
        <f t="shared" si="2"/>
        <v>-1192.6231724900797</v>
      </c>
      <c r="AE43">
        <f t="shared" si="3"/>
        <v>0</v>
      </c>
      <c r="AF43">
        <f t="shared" si="24"/>
        <v>0</v>
      </c>
      <c r="AG43">
        <f t="shared" si="24"/>
        <v>-1.3411310875629096E-2</v>
      </c>
      <c r="AH43">
        <f t="shared" si="5"/>
        <v>-482.19190202769056</v>
      </c>
      <c r="AI43">
        <f t="shared" si="25"/>
        <v>-482.20531333856621</v>
      </c>
      <c r="AJ43">
        <f t="shared" si="7"/>
        <v>-125.46684564817929</v>
      </c>
      <c r="AK43">
        <f t="shared" si="22"/>
        <v>-92.266301269678138</v>
      </c>
      <c r="AL43">
        <f t="shared" si="26"/>
        <v>-699.93846025642358</v>
      </c>
      <c r="AN43">
        <f t="shared" si="27"/>
        <v>0</v>
      </c>
      <c r="AO43">
        <f t="shared" si="27"/>
        <v>0</v>
      </c>
      <c r="AP43">
        <f t="shared" si="27"/>
        <v>-2.2616571244374163E-4</v>
      </c>
      <c r="AQ43">
        <f t="shared" si="27"/>
        <v>-8.1315895267829248</v>
      </c>
      <c r="AR43">
        <f t="shared" si="27"/>
        <v>-8.1318156924953691</v>
      </c>
      <c r="AS43">
        <f t="shared" si="27"/>
        <v>-2.1158482416252515</v>
      </c>
      <c r="AT43">
        <f t="shared" si="27"/>
        <v>-1.5559607822622195</v>
      </c>
      <c r="AU43">
        <f t="shared" si="23"/>
        <v>-11.803624716382838</v>
      </c>
      <c r="AW43">
        <v>40</v>
      </c>
      <c r="AX43">
        <f>IF(Z43&gt;0, (R43*SUMPRODUCT(K43:$K$98, X43:$X$98)-K43*$AZ$3)/Z43, 0)</f>
        <v>-2223166.6679528374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0.71227412300000004</v>
      </c>
      <c r="Q44" s="4">
        <f t="shared" si="21"/>
        <v>25</v>
      </c>
      <c r="R44">
        <f t="shared" si="0"/>
        <v>500000</v>
      </c>
      <c r="S44">
        <f t="shared" si="1"/>
        <v>-7193198.1308852397</v>
      </c>
      <c r="U44">
        <f t="shared" si="13"/>
        <v>0.71227412300000004</v>
      </c>
      <c r="V44">
        <f t="shared" si="14"/>
        <v>0.01</v>
      </c>
      <c r="W44">
        <f t="shared" si="15"/>
        <v>5.3645243502516387E-4</v>
      </c>
      <c r="X44">
        <f t="shared" si="16"/>
        <v>3.8210118768876311E-4</v>
      </c>
      <c r="Y44">
        <f t="shared" si="17"/>
        <v>5.3645243502516387E-6</v>
      </c>
      <c r="Z44">
        <f t="shared" si="18"/>
        <v>1.4898672298614912E-4</v>
      </c>
      <c r="AB44">
        <f t="shared" si="19"/>
        <v>-1192.6231724900797</v>
      </c>
      <c r="AC44">
        <f t="shared" si="2"/>
        <v>-1071.6910173106849</v>
      </c>
      <c r="AE44">
        <f t="shared" si="3"/>
        <v>0</v>
      </c>
      <c r="AF44">
        <f t="shared" si="24"/>
        <v>0</v>
      </c>
      <c r="AG44">
        <f t="shared" si="24"/>
        <v>-3.7246680746537281E-3</v>
      </c>
      <c r="AH44">
        <f t="shared" si="5"/>
        <v>-191.05059384438155</v>
      </c>
      <c r="AI44">
        <f t="shared" si="25"/>
        <v>-191.05431851245621</v>
      </c>
      <c r="AJ44">
        <f t="shared" si="7"/>
        <v>-120.93215517939484</v>
      </c>
      <c r="AK44">
        <f t="shared" si="22"/>
        <v>-83.483622074305586</v>
      </c>
      <c r="AL44">
        <f t="shared" si="26"/>
        <v>-395.47009576615665</v>
      </c>
      <c r="AN44">
        <f t="shared" si="27"/>
        <v>0</v>
      </c>
      <c r="AO44">
        <f t="shared" si="27"/>
        <v>0</v>
      </c>
      <c r="AP44">
        <f t="shared" si="27"/>
        <v>-5.6082206103364237E-5</v>
      </c>
      <c r="AQ44">
        <f t="shared" si="27"/>
        <v>-2.8766425800631477</v>
      </c>
      <c r="AR44">
        <f t="shared" si="27"/>
        <v>-2.8766986622692508</v>
      </c>
      <c r="AS44">
        <f t="shared" si="27"/>
        <v>-1.8208715287805517</v>
      </c>
      <c r="AT44">
        <f t="shared" si="27"/>
        <v>-1.2570101833468319</v>
      </c>
      <c r="AU44">
        <f t="shared" si="23"/>
        <v>-5.9545803743966346</v>
      </c>
      <c r="AW44">
        <v>41</v>
      </c>
      <c r="AX44">
        <f>IF(Z44&gt;0, (R44*SUMPRODUCT(K44:$K$98, X44:$X$98)-K44*$AZ$3)/Z44, 0)</f>
        <v>-7193198.1308852397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0.79182603500000004</v>
      </c>
      <c r="Q45" s="4">
        <f t="shared" si="21"/>
        <v>25</v>
      </c>
      <c r="R45">
        <f t="shared" si="0"/>
        <v>500000</v>
      </c>
      <c r="S45">
        <f t="shared" si="1"/>
        <v>-32491880.20442662</v>
      </c>
      <c r="U45">
        <f t="shared" si="13"/>
        <v>0.79182603500000004</v>
      </c>
      <c r="V45">
        <f t="shared" si="14"/>
        <v>0.01</v>
      </c>
      <c r="W45">
        <f t="shared" si="15"/>
        <v>1.4898672298614912E-4</v>
      </c>
      <c r="X45">
        <f t="shared" si="16"/>
        <v>1.1797156612976583E-4</v>
      </c>
      <c r="Y45">
        <f t="shared" si="17"/>
        <v>1.4898672298614913E-6</v>
      </c>
      <c r="Z45">
        <f t="shared" si="18"/>
        <v>2.9525289626521807E-5</v>
      </c>
      <c r="AB45">
        <f t="shared" si="19"/>
        <v>-1071.6910173106849</v>
      </c>
      <c r="AC45">
        <f t="shared" si="2"/>
        <v>-959.3321735459466</v>
      </c>
      <c r="AE45">
        <f t="shared" si="3"/>
        <v>0</v>
      </c>
      <c r="AF45">
        <f t="shared" si="24"/>
        <v>0</v>
      </c>
      <c r="AG45">
        <f t="shared" si="24"/>
        <v>-7.3813224066304522E-4</v>
      </c>
      <c r="AH45">
        <f t="shared" si="5"/>
        <v>-58.985783064882916</v>
      </c>
      <c r="AI45">
        <f t="shared" si="25"/>
        <v>-58.986521197123579</v>
      </c>
      <c r="AJ45">
        <f t="shared" si="7"/>
        <v>-112.35884376473825</v>
      </c>
      <c r="AK45">
        <f t="shared" si="22"/>
        <v>-75.018371211747947</v>
      </c>
      <c r="AL45">
        <f t="shared" si="26"/>
        <v>-246.36373617360977</v>
      </c>
      <c r="AN45">
        <f t="shared" si="27"/>
        <v>0</v>
      </c>
      <c r="AO45">
        <f t="shared" si="27"/>
        <v>0</v>
      </c>
      <c r="AP45">
        <f t="shared" si="27"/>
        <v>-9.9232438834382923E-6</v>
      </c>
      <c r="AQ45">
        <f t="shared" si="27"/>
        <v>-0.79298840880142318</v>
      </c>
      <c r="AR45">
        <f t="shared" si="27"/>
        <v>-0.79299833204530668</v>
      </c>
      <c r="AS45">
        <f t="shared" si="27"/>
        <v>-1.5105209442377072</v>
      </c>
      <c r="AT45">
        <f t="shared" si="27"/>
        <v>-1.0085260502966009</v>
      </c>
      <c r="AU45">
        <f t="shared" si="23"/>
        <v>-3.3120453265796148</v>
      </c>
      <c r="AW45">
        <v>42</v>
      </c>
      <c r="AX45">
        <f>IF(Z45&gt;0, (R45*SUMPRODUCT(K45:$K$98, X45:$X$98)-K45*$AZ$3)/Z45, 0)</f>
        <v>-32491880.20442662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0.79399978000000004</v>
      </c>
      <c r="Q46" s="4">
        <f t="shared" si="21"/>
        <v>25</v>
      </c>
      <c r="R46">
        <f t="shared" si="0"/>
        <v>500000</v>
      </c>
      <c r="S46">
        <f t="shared" si="1"/>
        <v>-148132327.09400129</v>
      </c>
      <c r="U46">
        <f t="shared" si="13"/>
        <v>0.79399978000000004</v>
      </c>
      <c r="V46">
        <f t="shared" si="14"/>
        <v>0.01</v>
      </c>
      <c r="W46">
        <f t="shared" si="15"/>
        <v>2.9525289626521807E-5</v>
      </c>
      <c r="X46">
        <f t="shared" si="16"/>
        <v>2.3443073467894599E-5</v>
      </c>
      <c r="Y46">
        <f t="shared" si="17"/>
        <v>2.9525289626521806E-7</v>
      </c>
      <c r="Z46">
        <f t="shared" si="18"/>
        <v>5.7869632623619903E-6</v>
      </c>
      <c r="AB46">
        <f t="shared" si="19"/>
        <v>-959.3321735459466</v>
      </c>
      <c r="AC46">
        <f t="shared" si="2"/>
        <v>-857.23633486117512</v>
      </c>
      <c r="AE46">
        <f t="shared" si="3"/>
        <v>0</v>
      </c>
      <c r="AF46">
        <f t="shared" si="24"/>
        <v>0</v>
      </c>
      <c r="AG46">
        <f t="shared" si="24"/>
        <v>-1.4467408155904976E-4</v>
      </c>
      <c r="AH46">
        <f t="shared" si="5"/>
        <v>-11.7215367339473</v>
      </c>
      <c r="AI46">
        <f t="shared" si="25"/>
        <v>-11.721681408028859</v>
      </c>
      <c r="AJ46">
        <f t="shared" si="7"/>
        <v>-102.09583868477148</v>
      </c>
      <c r="AK46">
        <f t="shared" si="22"/>
        <v>-67.153252148216268</v>
      </c>
      <c r="AL46">
        <f t="shared" si="26"/>
        <v>-180.97077224101662</v>
      </c>
      <c r="AN46">
        <f t="shared" si="27"/>
        <v>0</v>
      </c>
      <c r="AO46">
        <f t="shared" si="27"/>
        <v>0</v>
      </c>
      <c r="AP46">
        <f t="shared" si="27"/>
        <v>-1.7365696288103204E-6</v>
      </c>
      <c r="AQ46">
        <f t="shared" si="27"/>
        <v>-0.14069738322029196</v>
      </c>
      <c r="AR46">
        <f t="shared" si="27"/>
        <v>-0.14069911978992078</v>
      </c>
      <c r="AS46">
        <f t="shared" si="27"/>
        <v>-1.2254892567990978</v>
      </c>
      <c r="AT46">
        <f t="shared" si="27"/>
        <v>-0.80606212874996552</v>
      </c>
      <c r="AU46">
        <f t="shared" si="23"/>
        <v>-2.1722505053389844</v>
      </c>
      <c r="AW46">
        <v>43</v>
      </c>
      <c r="AX46">
        <f>IF(Z46&gt;0, (R46*SUMPRODUCT(K46:$K$98, X46:$X$98)-K46*$AZ$3)/Z46, 0)</f>
        <v>-148132327.09400129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0.79634782599999998</v>
      </c>
      <c r="Q47" s="4">
        <f t="shared" si="21"/>
        <v>25</v>
      </c>
      <c r="R47">
        <f t="shared" si="0"/>
        <v>500000</v>
      </c>
      <c r="S47">
        <f t="shared" si="1"/>
        <v>-683091537.92188144</v>
      </c>
      <c r="U47">
        <f t="shared" si="13"/>
        <v>0.79634782599999998</v>
      </c>
      <c r="V47">
        <f t="shared" si="14"/>
        <v>0.01</v>
      </c>
      <c r="W47">
        <f t="shared" si="15"/>
        <v>5.7869632623619903E-6</v>
      </c>
      <c r="X47">
        <f t="shared" si="16"/>
        <v>4.6084356131238389E-6</v>
      </c>
      <c r="Y47">
        <f t="shared" si="17"/>
        <v>5.7869632623619904E-8</v>
      </c>
      <c r="Z47">
        <f t="shared" si="18"/>
        <v>1.1206580166145316E-6</v>
      </c>
      <c r="AB47">
        <f t="shared" si="19"/>
        <v>-857.23633486117512</v>
      </c>
      <c r="AC47">
        <f t="shared" si="2"/>
        <v>-765.5120080537057</v>
      </c>
      <c r="AE47">
        <f t="shared" si="3"/>
        <v>0</v>
      </c>
      <c r="AF47">
        <f t="shared" si="24"/>
        <v>0</v>
      </c>
      <c r="AG47">
        <f t="shared" si="24"/>
        <v>-2.8016450415363289E-5</v>
      </c>
      <c r="AH47">
        <f t="shared" si="5"/>
        <v>-2.3042178065619194</v>
      </c>
      <c r="AI47">
        <f t="shared" si="25"/>
        <v>-2.3042458230123346</v>
      </c>
      <c r="AJ47">
        <f t="shared" si="7"/>
        <v>-91.724326807469424</v>
      </c>
      <c r="AK47">
        <f t="shared" si="22"/>
        <v>-60.006543440282265</v>
      </c>
      <c r="AL47">
        <f t="shared" si="26"/>
        <v>-154.03511607076402</v>
      </c>
      <c r="AN47">
        <f t="shared" si="27"/>
        <v>0</v>
      </c>
      <c r="AO47">
        <f t="shared" si="27"/>
        <v>0</v>
      </c>
      <c r="AP47">
        <f t="shared" si="27"/>
        <v>-3.0025936064418886E-7</v>
      </c>
      <c r="AQ47">
        <f t="shared" si="27"/>
        <v>-2.4694883010727243E-2</v>
      </c>
      <c r="AR47">
        <f t="shared" si="27"/>
        <v>-2.4695183270087885E-2</v>
      </c>
      <c r="AS47">
        <f t="shared" si="27"/>
        <v>-0.98303272950047893</v>
      </c>
      <c r="AT47">
        <f t="shared" si="27"/>
        <v>-0.64310525069109703</v>
      </c>
      <c r="AU47">
        <f t="shared" si="23"/>
        <v>-1.6508331634616638</v>
      </c>
      <c r="AW47">
        <v>44</v>
      </c>
      <c r="AX47">
        <f>IF(Z47&gt;0, (R47*SUMPRODUCT(K47:$K$98, X47:$X$98)-K47*$AZ$3)/Z47, 0)</f>
        <v>-683091537.92188144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0.79893513299999996</v>
      </c>
      <c r="Q48" s="4">
        <f t="shared" si="21"/>
        <v>25</v>
      </c>
      <c r="R48">
        <f t="shared" si="0"/>
        <v>500000</v>
      </c>
      <c r="S48">
        <f t="shared" si="1"/>
        <v>-3192226544.0241065</v>
      </c>
      <c r="U48">
        <f t="shared" si="13"/>
        <v>0.79893513299999996</v>
      </c>
      <c r="V48">
        <f t="shared" si="14"/>
        <v>0.01</v>
      </c>
      <c r="W48">
        <f t="shared" si="15"/>
        <v>1.1206580166145316E-6</v>
      </c>
      <c r="X48">
        <f t="shared" si="16"/>
        <v>8.9533306155144693E-7</v>
      </c>
      <c r="Y48">
        <f t="shared" si="17"/>
        <v>1.1206580166145317E-8</v>
      </c>
      <c r="Z48">
        <f t="shared" si="18"/>
        <v>2.1411837489693935E-7</v>
      </c>
      <c r="AB48">
        <f t="shared" si="19"/>
        <v>-765.5120080537057</v>
      </c>
      <c r="AC48">
        <f t="shared" si="2"/>
        <v>-683.51435990931475</v>
      </c>
      <c r="AE48">
        <f t="shared" si="3"/>
        <v>0</v>
      </c>
      <c r="AF48">
        <f t="shared" si="24"/>
        <v>0</v>
      </c>
      <c r="AG48">
        <f t="shared" si="24"/>
        <v>-5.3529593724234841E-6</v>
      </c>
      <c r="AH48">
        <f t="shared" si="5"/>
        <v>-0.44766653077572344</v>
      </c>
      <c r="AI48">
        <f t="shared" si="25"/>
        <v>-0.44767188373509587</v>
      </c>
      <c r="AJ48">
        <f t="shared" si="7"/>
        <v>-81.997648144390951</v>
      </c>
      <c r="AK48">
        <f t="shared" si="22"/>
        <v>-53.585840563759405</v>
      </c>
      <c r="AL48">
        <f t="shared" si="26"/>
        <v>-136.03116059188545</v>
      </c>
      <c r="AN48">
        <f t="shared" si="27"/>
        <v>0</v>
      </c>
      <c r="AO48">
        <f t="shared" si="27"/>
        <v>0</v>
      </c>
      <c r="AP48">
        <f t="shared" si="27"/>
        <v>-5.1222334649095536E-8</v>
      </c>
      <c r="AQ48">
        <f t="shared" si="27"/>
        <v>-4.2837098612635701E-3</v>
      </c>
      <c r="AR48">
        <f t="shared" si="27"/>
        <v>-4.2837610835982191E-3</v>
      </c>
      <c r="AS48">
        <f t="shared" si="27"/>
        <v>-0.78463344880370989</v>
      </c>
      <c r="AT48">
        <f t="shared" si="27"/>
        <v>-0.51276157109469955</v>
      </c>
      <c r="AU48">
        <f t="shared" si="23"/>
        <v>-1.3016787809820076</v>
      </c>
      <c r="AW48">
        <v>45</v>
      </c>
      <c r="AX48">
        <f>IF(Z48&gt;0, (R48*SUMPRODUCT(K48:$K$98, X48:$X$98)-K48*$AZ$3)/Z48, 0)</f>
        <v>-3192226544.0241065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0.80179641700000004</v>
      </c>
      <c r="Q49" s="4">
        <f t="shared" si="21"/>
        <v>25</v>
      </c>
      <c r="R49">
        <f t="shared" si="0"/>
        <v>500000</v>
      </c>
      <c r="S49">
        <f t="shared" si="1"/>
        <v>-15144343415.828684</v>
      </c>
      <c r="U49">
        <f t="shared" si="13"/>
        <v>0.80179641700000004</v>
      </c>
      <c r="V49">
        <f t="shared" si="14"/>
        <v>0.01</v>
      </c>
      <c r="W49">
        <f t="shared" si="15"/>
        <v>2.1411837489693935E-7</v>
      </c>
      <c r="X49">
        <f t="shared" si="16"/>
        <v>1.7167934580622872E-7</v>
      </c>
      <c r="Y49">
        <f t="shared" si="17"/>
        <v>2.1411837489693935E-9</v>
      </c>
      <c r="Z49">
        <f t="shared" si="18"/>
        <v>4.0297845341741241E-8</v>
      </c>
      <c r="AB49">
        <f t="shared" si="19"/>
        <v>-683.51435990931475</v>
      </c>
      <c r="AC49">
        <f t="shared" si="2"/>
        <v>-610.2844087732816</v>
      </c>
      <c r="AE49">
        <f t="shared" si="3"/>
        <v>0</v>
      </c>
      <c r="AF49">
        <f t="shared" si="24"/>
        <v>0</v>
      </c>
      <c r="AG49">
        <f t="shared" si="24"/>
        <v>-1.0074461335435311E-6</v>
      </c>
      <c r="AH49">
        <f t="shared" si="5"/>
        <v>-8.5839672903114353E-2</v>
      </c>
      <c r="AI49">
        <f t="shared" si="25"/>
        <v>-8.5840680349247897E-2</v>
      </c>
      <c r="AJ49">
        <f t="shared" si="7"/>
        <v>-73.229951136033151</v>
      </c>
      <c r="AK49">
        <f t="shared" si="22"/>
        <v>-47.84600519365204</v>
      </c>
      <c r="AL49">
        <f t="shared" si="26"/>
        <v>-121.16179701003443</v>
      </c>
      <c r="AN49">
        <f t="shared" si="27"/>
        <v>0</v>
      </c>
      <c r="AO49">
        <f t="shared" si="27"/>
        <v>0</v>
      </c>
      <c r="AP49">
        <f t="shared" si="27"/>
        <v>-8.607345455879311E-9</v>
      </c>
      <c r="AQ49">
        <f t="shared" si="27"/>
        <v>-7.3339079271463839E-4</v>
      </c>
      <c r="AR49">
        <f t="shared" si="27"/>
        <v>-7.3339940006009424E-4</v>
      </c>
      <c r="AS49">
        <f t="shared" si="27"/>
        <v>-0.6256567633328094</v>
      </c>
      <c r="AT49">
        <f t="shared" si="27"/>
        <v>-0.40878324078432127</v>
      </c>
      <c r="AU49">
        <f t="shared" si="23"/>
        <v>-1.0351734035171907</v>
      </c>
      <c r="AW49">
        <v>46</v>
      </c>
      <c r="AX49">
        <f>IF(Z49&gt;0, (R49*SUMPRODUCT(K49:$K$98, X49:$X$98)-K49*$AZ$3)/Z49, 0)</f>
        <v>-15144343415.828684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0.804638195</v>
      </c>
      <c r="Q50" s="4">
        <f t="shared" si="21"/>
        <v>25</v>
      </c>
      <c r="R50">
        <f t="shared" si="0"/>
        <v>500000</v>
      </c>
      <c r="S50">
        <f t="shared" si="1"/>
        <v>-72947881835.52977</v>
      </c>
      <c r="U50">
        <f t="shared" si="13"/>
        <v>0.804638195</v>
      </c>
      <c r="V50">
        <f t="shared" si="14"/>
        <v>0.01</v>
      </c>
      <c r="W50">
        <f t="shared" si="15"/>
        <v>4.0297845341741241E-8</v>
      </c>
      <c r="X50">
        <f t="shared" si="16"/>
        <v>3.2425185538167833E-8</v>
      </c>
      <c r="Y50">
        <f t="shared" si="17"/>
        <v>4.0297845341741244E-10</v>
      </c>
      <c r="Z50">
        <f t="shared" si="18"/>
        <v>7.4696813501559966E-9</v>
      </c>
      <c r="AB50">
        <f t="shared" si="19"/>
        <v>-610.2844087732816</v>
      </c>
      <c r="AC50">
        <f t="shared" si="2"/>
        <v>-544.89743248024013</v>
      </c>
      <c r="AE50">
        <f t="shared" si="3"/>
        <v>0</v>
      </c>
      <c r="AF50">
        <f t="shared" si="24"/>
        <v>0</v>
      </c>
      <c r="AG50">
        <f t="shared" si="24"/>
        <v>-1.8674203375389991E-7</v>
      </c>
      <c r="AH50">
        <f t="shared" si="5"/>
        <v>-1.6212592769083916E-2</v>
      </c>
      <c r="AI50">
        <f t="shared" si="25"/>
        <v>-1.6212779511117669E-2</v>
      </c>
      <c r="AJ50">
        <f t="shared" si="7"/>
        <v>-65.386976293041471</v>
      </c>
      <c r="AK50">
        <f t="shared" si="22"/>
        <v>-42.719908614129714</v>
      </c>
      <c r="AL50">
        <f t="shared" si="26"/>
        <v>-108.12309768668231</v>
      </c>
      <c r="AN50">
        <f t="shared" si="27"/>
        <v>0</v>
      </c>
      <c r="AO50">
        <f t="shared" si="27"/>
        <v>0</v>
      </c>
      <c r="AP50">
        <f t="shared" si="27"/>
        <v>-1.424529544607443E-9</v>
      </c>
      <c r="AQ50">
        <f t="shared" si="27"/>
        <v>-1.236749805600032E-4</v>
      </c>
      <c r="AR50">
        <f t="shared" si="27"/>
        <v>-1.2367640508954782E-4</v>
      </c>
      <c r="AS50">
        <f t="shared" si="27"/>
        <v>-0.49879332301123547</v>
      </c>
      <c r="AT50">
        <f t="shared" si="27"/>
        <v>-0.32588148870627193</v>
      </c>
      <c r="AU50">
        <f t="shared" si="23"/>
        <v>-0.82479848812259704</v>
      </c>
      <c r="AW50">
        <v>47</v>
      </c>
      <c r="AX50">
        <f>IF(Z50&gt;0, (R50*SUMPRODUCT(K50:$K$98, X50:$X$98)-K50*$AZ$3)/Z50, 0)</f>
        <v>-72947881835.52977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0.80770724299999996</v>
      </c>
      <c r="Q51" s="4">
        <f t="shared" si="21"/>
        <v>25</v>
      </c>
      <c r="R51">
        <f t="shared" si="0"/>
        <v>500000</v>
      </c>
      <c r="S51">
        <f t="shared" si="1"/>
        <v>-357293689864.37775</v>
      </c>
      <c r="U51">
        <f t="shared" si="13"/>
        <v>0.80770724299999996</v>
      </c>
      <c r="V51">
        <f t="shared" si="14"/>
        <v>0.01</v>
      </c>
      <c r="W51">
        <f t="shared" si="15"/>
        <v>7.4696813501559966E-9</v>
      </c>
      <c r="X51">
        <f t="shared" si="16"/>
        <v>6.0333157294230169E-9</v>
      </c>
      <c r="Y51">
        <f t="shared" si="17"/>
        <v>7.4696813501559969E-11</v>
      </c>
      <c r="Z51">
        <f t="shared" si="18"/>
        <v>1.3616688072314197E-9</v>
      </c>
      <c r="AB51">
        <f t="shared" si="19"/>
        <v>-544.89743248024013</v>
      </c>
      <c r="AC51">
        <f t="shared" si="2"/>
        <v>-486.51567250894004</v>
      </c>
      <c r="AE51">
        <f t="shared" si="3"/>
        <v>0</v>
      </c>
      <c r="AF51">
        <f t="shared" si="24"/>
        <v>0</v>
      </c>
      <c r="AG51">
        <f t="shared" si="24"/>
        <v>-3.4041720180785489E-8</v>
      </c>
      <c r="AH51">
        <f t="shared" si="5"/>
        <v>-3.0166578647115084E-3</v>
      </c>
      <c r="AI51">
        <f t="shared" si="25"/>
        <v>-3.016691906431689E-3</v>
      </c>
      <c r="AJ51">
        <f t="shared" si="7"/>
        <v>-58.381759971300085</v>
      </c>
      <c r="AK51">
        <f t="shared" si="22"/>
        <v>-38.142820273616813</v>
      </c>
      <c r="AL51">
        <f t="shared" si="26"/>
        <v>-96.527596936823329</v>
      </c>
      <c r="AN51">
        <f t="shared" si="27"/>
        <v>0</v>
      </c>
      <c r="AO51">
        <f t="shared" si="27"/>
        <v>0</v>
      </c>
      <c r="AP51">
        <f t="shared" si="27"/>
        <v>-2.3185840903075478E-10</v>
      </c>
      <c r="AQ51">
        <f t="shared" si="27"/>
        <v>-2.0546479125837911E-5</v>
      </c>
      <c r="AR51">
        <f t="shared" si="27"/>
        <v>-2.054671098424694E-5</v>
      </c>
      <c r="AS51">
        <f t="shared" si="27"/>
        <v>-0.39763860085429736</v>
      </c>
      <c r="AT51">
        <f t="shared" si="27"/>
        <v>-0.25979103222811195</v>
      </c>
      <c r="AU51">
        <f t="shared" si="23"/>
        <v>-0.6574501797933936</v>
      </c>
      <c r="AW51">
        <v>48</v>
      </c>
      <c r="AX51">
        <f>IF(Z51&gt;0, (R51*SUMPRODUCT(K51:$K$98, X51:$X$98)-K51*$AZ$3)/Z51, 0)</f>
        <v>-357293689864.37775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0.81092303399999999</v>
      </c>
      <c r="Q52" s="4">
        <f t="shared" si="21"/>
        <v>25</v>
      </c>
      <c r="R52">
        <f t="shared" si="0"/>
        <v>500000</v>
      </c>
      <c r="S52">
        <f t="shared" si="1"/>
        <v>-1781425290906.4136</v>
      </c>
      <c r="U52">
        <f t="shared" si="13"/>
        <v>0.81092303399999999</v>
      </c>
      <c r="V52">
        <f t="shared" si="14"/>
        <v>0.01</v>
      </c>
      <c r="W52">
        <f t="shared" si="15"/>
        <v>1.3616688072314197E-9</v>
      </c>
      <c r="X52">
        <f t="shared" si="16"/>
        <v>1.104208600463264E-9</v>
      </c>
      <c r="Y52">
        <f t="shared" si="17"/>
        <v>1.3616688072314197E-11</v>
      </c>
      <c r="Z52">
        <f t="shared" si="18"/>
        <v>2.4384351869584148E-10</v>
      </c>
      <c r="AB52">
        <f t="shared" si="19"/>
        <v>-486.51567250894004</v>
      </c>
      <c r="AC52">
        <f t="shared" si="2"/>
        <v>-434.38901122838291</v>
      </c>
      <c r="AE52">
        <f t="shared" si="3"/>
        <v>0</v>
      </c>
      <c r="AF52">
        <f t="shared" si="24"/>
        <v>0</v>
      </c>
      <c r="AG52">
        <f t="shared" si="24"/>
        <v>-6.0960879673960371E-9</v>
      </c>
      <c r="AH52">
        <f t="shared" si="5"/>
        <v>-5.5210430023163197E-4</v>
      </c>
      <c r="AI52">
        <f t="shared" si="25"/>
        <v>-5.521103963195994E-4</v>
      </c>
      <c r="AJ52">
        <f t="shared" si="7"/>
        <v>-52.12666128055713</v>
      </c>
      <c r="AK52">
        <f t="shared" si="22"/>
        <v>-34.056097075625807</v>
      </c>
      <c r="AL52">
        <f t="shared" si="26"/>
        <v>-86.183310466579258</v>
      </c>
      <c r="AN52">
        <f t="shared" si="27"/>
        <v>0</v>
      </c>
      <c r="AO52">
        <f t="shared" si="27"/>
        <v>0</v>
      </c>
      <c r="AP52">
        <f t="shared" si="27"/>
        <v>-3.7071875384655862E-11</v>
      </c>
      <c r="AQ52">
        <f t="shared" si="27"/>
        <v>-3.3574879376720116E-6</v>
      </c>
      <c r="AR52">
        <f t="shared" si="27"/>
        <v>-3.3575250095473968E-6</v>
      </c>
      <c r="AS52">
        <f t="shared" si="27"/>
        <v>-0.31699560464781557</v>
      </c>
      <c r="AT52">
        <f t="shared" si="27"/>
        <v>-0.20710386622170637</v>
      </c>
      <c r="AU52">
        <f t="shared" si="23"/>
        <v>-0.52410282839453148</v>
      </c>
      <c r="AW52">
        <v>49</v>
      </c>
      <c r="AX52">
        <f>IF(Z52&gt;0, (R52*SUMPRODUCT(K52:$K$98, X52:$X$98)-K52*$AZ$3)/Z52, 0)</f>
        <v>-1781425290906.4136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0.81424565900000001</v>
      </c>
      <c r="Q53" s="4">
        <f t="shared" si="21"/>
        <v>25</v>
      </c>
      <c r="R53">
        <f t="shared" si="0"/>
        <v>500000</v>
      </c>
      <c r="S53">
        <f t="shared" si="1"/>
        <v>-9049894861288.0527</v>
      </c>
      <c r="U53">
        <f t="shared" si="13"/>
        <v>0.81424565900000001</v>
      </c>
      <c r="V53">
        <f t="shared" si="14"/>
        <v>0.01</v>
      </c>
      <c r="W53">
        <f t="shared" si="15"/>
        <v>2.4384351869584148E-10</v>
      </c>
      <c r="X53">
        <f t="shared" si="16"/>
        <v>1.9854852657337427E-10</v>
      </c>
      <c r="Y53">
        <f t="shared" si="17"/>
        <v>2.4384351869584147E-12</v>
      </c>
      <c r="Z53">
        <f t="shared" si="18"/>
        <v>4.2856556935508796E-11</v>
      </c>
      <c r="AB53">
        <f t="shared" si="19"/>
        <v>-434.38901122838291</v>
      </c>
      <c r="AC53">
        <f t="shared" si="2"/>
        <v>-387.84733438315993</v>
      </c>
      <c r="AE53">
        <f t="shared" si="3"/>
        <v>0</v>
      </c>
      <c r="AF53">
        <f t="shared" si="24"/>
        <v>0</v>
      </c>
      <c r="AG53">
        <f t="shared" si="24"/>
        <v>-1.0714139233877199E-9</v>
      </c>
      <c r="AH53">
        <f t="shared" si="5"/>
        <v>-9.9274263286687128E-5</v>
      </c>
      <c r="AI53">
        <f t="shared" si="25"/>
        <v>-9.9275334700610517E-5</v>
      </c>
      <c r="AJ53">
        <f t="shared" si="7"/>
        <v>-46.54167684522298</v>
      </c>
      <c r="AK53">
        <f t="shared" si="22"/>
        <v>-30.407230785986808</v>
      </c>
      <c r="AL53">
        <f t="shared" si="26"/>
        <v>-76.949006906544483</v>
      </c>
      <c r="AN53">
        <f t="shared" si="27"/>
        <v>0</v>
      </c>
      <c r="AO53">
        <f t="shared" si="27"/>
        <v>0</v>
      </c>
      <c r="AP53">
        <f t="shared" si="27"/>
        <v>-5.8174491320217067E-12</v>
      </c>
      <c r="AQ53">
        <f t="shared" si="27"/>
        <v>-5.3902881433830333E-7</v>
      </c>
      <c r="AR53">
        <f t="shared" si="27"/>
        <v>-5.3903463178743539E-7</v>
      </c>
      <c r="AS53">
        <f t="shared" si="27"/>
        <v>-0.25270703661380145</v>
      </c>
      <c r="AT53">
        <f t="shared" si="27"/>
        <v>-0.16510194097889222</v>
      </c>
      <c r="AU53">
        <f t="shared" si="23"/>
        <v>-0.41780951662732546</v>
      </c>
      <c r="AW53">
        <v>50</v>
      </c>
      <c r="AX53">
        <f>IF(Z53&gt;0, (R53*SUMPRODUCT(K53:$K$98, X53:$X$98)-K53*$AZ$3)/Z53, 0)</f>
        <v>-9049894861288.0527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0.81781076600000002</v>
      </c>
      <c r="Q54" s="4">
        <f t="shared" si="21"/>
        <v>25</v>
      </c>
      <c r="R54">
        <f t="shared" si="0"/>
        <v>500000</v>
      </c>
      <c r="S54">
        <f t="shared" si="1"/>
        <v>-46926646296516.453</v>
      </c>
      <c r="U54">
        <f t="shared" si="13"/>
        <v>0.81781076600000002</v>
      </c>
      <c r="V54">
        <f t="shared" si="14"/>
        <v>0.01</v>
      </c>
      <c r="W54">
        <f t="shared" si="15"/>
        <v>4.2856556935508796E-11</v>
      </c>
      <c r="X54">
        <f t="shared" si="16"/>
        <v>3.5048553655551062E-11</v>
      </c>
      <c r="Y54">
        <f t="shared" si="17"/>
        <v>4.28565569355088E-13</v>
      </c>
      <c r="Z54">
        <f t="shared" si="18"/>
        <v>7.3794377106026458E-12</v>
      </c>
      <c r="AB54">
        <f t="shared" si="19"/>
        <v>-387.84733438315993</v>
      </c>
      <c r="AC54">
        <f t="shared" si="2"/>
        <v>-346.29226331262549</v>
      </c>
      <c r="AE54">
        <f t="shared" si="3"/>
        <v>0</v>
      </c>
      <c r="AF54">
        <f t="shared" si="24"/>
        <v>0</v>
      </c>
      <c r="AG54">
        <f t="shared" si="24"/>
        <v>-1.8448594276506614E-10</v>
      </c>
      <c r="AH54">
        <f t="shared" si="5"/>
        <v>-1.752427682777553E-5</v>
      </c>
      <c r="AI54">
        <f t="shared" si="25"/>
        <v>-1.7524461313718294E-5</v>
      </c>
      <c r="AJ54">
        <f t="shared" si="7"/>
        <v>-41.555071070534439</v>
      </c>
      <c r="AK54">
        <f t="shared" si="22"/>
        <v>-27.149313406821197</v>
      </c>
      <c r="AL54">
        <f t="shared" si="26"/>
        <v>-68.704402001816945</v>
      </c>
      <c r="AN54">
        <f t="shared" si="27"/>
        <v>0</v>
      </c>
      <c r="AO54">
        <f t="shared" si="27"/>
        <v>0</v>
      </c>
      <c r="AP54">
        <f t="shared" si="27"/>
        <v>-8.9437688381855573E-13</v>
      </c>
      <c r="AQ54">
        <f t="shared" si="27"/>
        <v>-8.4956652336155487E-8</v>
      </c>
      <c r="AR54">
        <f t="shared" si="27"/>
        <v>-8.4957546713039303E-8</v>
      </c>
      <c r="AS54">
        <f t="shared" si="27"/>
        <v>-0.20145651432235226</v>
      </c>
      <c r="AT54">
        <f t="shared" si="27"/>
        <v>-0.13161825751421974</v>
      </c>
      <c r="AU54">
        <f t="shared" si="23"/>
        <v>-0.33307485679411869</v>
      </c>
      <c r="AW54">
        <v>51</v>
      </c>
      <c r="AX54">
        <f>IF(Z54&gt;0, (R54*SUMPRODUCT(K54:$K$98, X54:$X$98)-K54*$AZ$3)/Z54, 0)</f>
        <v>-46926646296516.453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0.82147716100000001</v>
      </c>
      <c r="Q55" s="4">
        <f t="shared" si="21"/>
        <v>25</v>
      </c>
      <c r="R55">
        <f t="shared" si="0"/>
        <v>500000</v>
      </c>
      <c r="S55">
        <f t="shared" si="1"/>
        <v>-248623816183338.06</v>
      </c>
      <c r="U55">
        <f t="shared" si="13"/>
        <v>0.82147716100000001</v>
      </c>
      <c r="V55">
        <f t="shared" si="14"/>
        <v>0.01</v>
      </c>
      <c r="W55">
        <f t="shared" si="15"/>
        <v>7.3794377106026458E-12</v>
      </c>
      <c r="X55">
        <f t="shared" si="16"/>
        <v>6.0620395402822014E-12</v>
      </c>
      <c r="Y55">
        <f t="shared" si="17"/>
        <v>7.379437710602646E-14</v>
      </c>
      <c r="Z55">
        <f t="shared" si="18"/>
        <v>1.243603793214418E-12</v>
      </c>
      <c r="AB55">
        <f t="shared" si="19"/>
        <v>-346.29226331262549</v>
      </c>
      <c r="AC55">
        <f t="shared" si="2"/>
        <v>-309.18952088904342</v>
      </c>
      <c r="AE55">
        <f t="shared" si="3"/>
        <v>0</v>
      </c>
      <c r="AF55">
        <f t="shared" si="24"/>
        <v>0</v>
      </c>
      <c r="AG55">
        <f t="shared" si="24"/>
        <v>-3.1090094830360452E-11</v>
      </c>
      <c r="AH55">
        <f t="shared" si="5"/>
        <v>-3.0310197701411007E-6</v>
      </c>
      <c r="AI55">
        <f t="shared" si="25"/>
        <v>-3.031050860235931E-6</v>
      </c>
      <c r="AJ55">
        <f t="shared" si="7"/>
        <v>-37.102742423582072</v>
      </c>
      <c r="AK55">
        <f t="shared" si="22"/>
        <v>-24.240458431883788</v>
      </c>
      <c r="AL55">
        <f t="shared" si="26"/>
        <v>-61.343203886516719</v>
      </c>
      <c r="AN55">
        <f t="shared" si="27"/>
        <v>0</v>
      </c>
      <c r="AO55">
        <f t="shared" si="27"/>
        <v>0</v>
      </c>
      <c r="AP55">
        <f t="shared" si="27"/>
        <v>-1.3457404606881797E-13</v>
      </c>
      <c r="AQ55">
        <f t="shared" si="27"/>
        <v>-1.3119824703273105E-8</v>
      </c>
      <c r="AR55">
        <f t="shared" si="27"/>
        <v>-1.3119959277319175E-8</v>
      </c>
      <c r="AS55">
        <f t="shared" si="27"/>
        <v>-0.16059990152602349</v>
      </c>
      <c r="AT55">
        <f t="shared" si="27"/>
        <v>-0.10492526920683488</v>
      </c>
      <c r="AU55">
        <f t="shared" si="23"/>
        <v>-0.26552518385281765</v>
      </c>
      <c r="AW55">
        <v>52</v>
      </c>
      <c r="AX55">
        <f>IF(Z55&gt;0, (R55*SUMPRODUCT(K55:$K$98, X55:$X$98)-K55*$AZ$3)/Z55, 0)</f>
        <v>-248623816183338.06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0.825360447</v>
      </c>
      <c r="Q56" s="4">
        <f t="shared" si="21"/>
        <v>25</v>
      </c>
      <c r="R56">
        <f t="shared" si="0"/>
        <v>500000</v>
      </c>
      <c r="S56">
        <f t="shared" si="1"/>
        <v>-1348312395946033.5</v>
      </c>
      <c r="U56">
        <f t="shared" si="13"/>
        <v>0.825360447</v>
      </c>
      <c r="V56">
        <f t="shared" si="14"/>
        <v>0.01</v>
      </c>
      <c r="W56">
        <f t="shared" si="15"/>
        <v>1.243603793214418E-12</v>
      </c>
      <c r="X56">
        <f t="shared" si="16"/>
        <v>1.0264213826583477E-12</v>
      </c>
      <c r="Y56">
        <f t="shared" si="17"/>
        <v>1.243603793214418E-14</v>
      </c>
      <c r="Z56">
        <f t="shared" si="18"/>
        <v>2.0474637262392613E-13</v>
      </c>
      <c r="AB56">
        <f t="shared" si="19"/>
        <v>-309.18952088904342</v>
      </c>
      <c r="AC56">
        <f t="shared" si="2"/>
        <v>-276.06207223382518</v>
      </c>
      <c r="AE56">
        <f t="shared" si="3"/>
        <v>0</v>
      </c>
      <c r="AF56">
        <f t="shared" si="24"/>
        <v>0</v>
      </c>
      <c r="AG56">
        <f t="shared" si="24"/>
        <v>-5.1186593155981528E-12</v>
      </c>
      <c r="AH56">
        <f t="shared" si="5"/>
        <v>-5.1321069132917388E-7</v>
      </c>
      <c r="AI56">
        <f t="shared" si="25"/>
        <v>-5.1321580998848944E-7</v>
      </c>
      <c r="AJ56">
        <f t="shared" si="7"/>
        <v>-33.127448655218245</v>
      </c>
      <c r="AK56">
        <f t="shared" si="22"/>
        <v>-21.64326646223304</v>
      </c>
      <c r="AL56">
        <f t="shared" si="26"/>
        <v>-54.770715630667098</v>
      </c>
      <c r="AN56">
        <f t="shared" si="27"/>
        <v>0</v>
      </c>
      <c r="AO56">
        <f t="shared" si="27"/>
        <v>0</v>
      </c>
      <c r="AP56">
        <f t="shared" si="27"/>
        <v>-1.97823310626532E-14</v>
      </c>
      <c r="AQ56">
        <f t="shared" si="27"/>
        <v>-1.9834302646063963E-9</v>
      </c>
      <c r="AR56">
        <f t="shared" si="27"/>
        <v>-1.9834500469374587E-9</v>
      </c>
      <c r="AS56">
        <f t="shared" si="27"/>
        <v>-0.1280292584742948</v>
      </c>
      <c r="AT56">
        <f t="shared" si="27"/>
        <v>-8.3645782232154658E-2</v>
      </c>
      <c r="AU56">
        <f t="shared" si="23"/>
        <v>-0.21167504268989953</v>
      </c>
      <c r="AW56">
        <v>53</v>
      </c>
      <c r="AX56">
        <f>IF(Z56&gt;0, (R56*SUMPRODUCT(K56:$K$98, X56:$X$98)-K56*$AZ$3)/Z56, 0)</f>
        <v>-1348312395946033.5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0.82947136099999996</v>
      </c>
      <c r="Q57" s="4">
        <f t="shared" si="21"/>
        <v>25</v>
      </c>
      <c r="R57">
        <f t="shared" si="0"/>
        <v>500000</v>
      </c>
      <c r="S57">
        <f t="shared" si="1"/>
        <v>-7499287111826283</v>
      </c>
      <c r="U57">
        <f t="shared" si="13"/>
        <v>0.82947136099999996</v>
      </c>
      <c r="V57">
        <f t="shared" si="14"/>
        <v>0.01</v>
      </c>
      <c r="W57">
        <f t="shared" si="15"/>
        <v>2.0474637262392613E-13</v>
      </c>
      <c r="X57">
        <f t="shared" si="16"/>
        <v>1.6983125236018114E-13</v>
      </c>
      <c r="Y57">
        <f t="shared" si="17"/>
        <v>2.0474637262392615E-15</v>
      </c>
      <c r="Z57">
        <f t="shared" si="18"/>
        <v>3.2867656537505728E-14</v>
      </c>
      <c r="AB57">
        <f t="shared" si="19"/>
        <v>-276.06207223382518</v>
      </c>
      <c r="AC57">
        <f t="shared" si="2"/>
        <v>-246.48399306764958</v>
      </c>
      <c r="AE57">
        <f t="shared" si="3"/>
        <v>0</v>
      </c>
      <c r="AF57">
        <f t="shared" si="24"/>
        <v>0</v>
      </c>
      <c r="AG57">
        <f t="shared" si="24"/>
        <v>-8.2169141343764316E-13</v>
      </c>
      <c r="AH57">
        <f t="shared" si="5"/>
        <v>-8.4915626180090571E-8</v>
      </c>
      <c r="AI57">
        <f t="shared" si="25"/>
        <v>-8.4916447871504005E-8</v>
      </c>
      <c r="AJ57">
        <f t="shared" si="7"/>
        <v>-29.578079166175598</v>
      </c>
      <c r="AK57">
        <f t="shared" si="22"/>
        <v>-19.324345056367765</v>
      </c>
      <c r="AL57">
        <f t="shared" si="26"/>
        <v>-48.90242430745981</v>
      </c>
      <c r="AN57">
        <f t="shared" si="27"/>
        <v>0</v>
      </c>
      <c r="AO57">
        <f t="shared" si="27"/>
        <v>0</v>
      </c>
      <c r="AP57">
        <f t="shared" si="27"/>
        <v>-2.8353845372635203E-15</v>
      </c>
      <c r="AQ57">
        <f t="shared" si="27"/>
        <v>-2.9301566196949154E-10</v>
      </c>
      <c r="AR57">
        <f t="shared" si="27"/>
        <v>-2.930184973540288E-10</v>
      </c>
      <c r="AS57">
        <f t="shared" si="27"/>
        <v>-0.10206414103668246</v>
      </c>
      <c r="AT57">
        <f t="shared" si="27"/>
        <v>-6.6681905481208947E-2</v>
      </c>
      <c r="AU57">
        <f t="shared" si="23"/>
        <v>-0.16874604681090991</v>
      </c>
      <c r="AW57">
        <v>54</v>
      </c>
      <c r="AX57">
        <f>IF(Z57&gt;0, (R57*SUMPRODUCT(K57:$K$98, X57:$X$98)-K57*$AZ$3)/Z57, 0)</f>
        <v>-7499287111826283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0.83365815200000004</v>
      </c>
      <c r="Q58" s="4">
        <f t="shared" si="21"/>
        <v>25</v>
      </c>
      <c r="R58">
        <f t="shared" si="0"/>
        <v>500000</v>
      </c>
      <c r="S58">
        <f t="shared" si="1"/>
        <v>-4.2827893809585848E+16</v>
      </c>
      <c r="U58">
        <f t="shared" si="13"/>
        <v>0.83365815200000004</v>
      </c>
      <c r="V58">
        <f t="shared" si="14"/>
        <v>0.01</v>
      </c>
      <c r="W58">
        <f t="shared" si="15"/>
        <v>3.2867656537505728E-14</v>
      </c>
      <c r="X58">
        <f t="shared" si="16"/>
        <v>2.7400389809627746E-14</v>
      </c>
      <c r="Y58">
        <f t="shared" si="17"/>
        <v>3.2867656537505729E-16</v>
      </c>
      <c r="Z58">
        <f t="shared" si="18"/>
        <v>5.1385901625029252E-15</v>
      </c>
      <c r="AB58">
        <f t="shared" si="19"/>
        <v>-246.48399306764958</v>
      </c>
      <c r="AC58">
        <f t="shared" si="2"/>
        <v>-220.07499381065776</v>
      </c>
      <c r="AE58">
        <f t="shared" si="3"/>
        <v>0</v>
      </c>
      <c r="AF58">
        <f t="shared" si="24"/>
        <v>0</v>
      </c>
      <c r="AG58">
        <f t="shared" si="24"/>
        <v>-1.2846475406257313E-13</v>
      </c>
      <c r="AH58">
        <f t="shared" si="5"/>
        <v>-1.3700194904813873E-8</v>
      </c>
      <c r="AI58">
        <f t="shared" si="25"/>
        <v>-1.3700323369567935E-8</v>
      </c>
      <c r="AJ58">
        <f t="shared" si="7"/>
        <v>-26.408999256991819</v>
      </c>
      <c r="AK58">
        <f t="shared" si="22"/>
        <v>-17.253879514735473</v>
      </c>
      <c r="AL58">
        <f t="shared" si="26"/>
        <v>-43.662878785427615</v>
      </c>
      <c r="AN58">
        <f t="shared" si="27"/>
        <v>0</v>
      </c>
      <c r="AO58">
        <f t="shared" si="27"/>
        <v>0</v>
      </c>
      <c r="AP58">
        <f t="shared" si="27"/>
        <v>-3.9579398066643166E-16</v>
      </c>
      <c r="AQ58">
        <f t="shared" si="27"/>
        <v>-4.2209668456151454E-11</v>
      </c>
      <c r="AR58">
        <f t="shared" si="27"/>
        <v>-4.2210064250132122E-11</v>
      </c>
      <c r="AS58">
        <f t="shared" si="27"/>
        <v>-8.1364908356500426E-2</v>
      </c>
      <c r="AT58">
        <f t="shared" si="27"/>
        <v>-5.3158406793429619E-2</v>
      </c>
      <c r="AU58">
        <f t="shared" si="23"/>
        <v>-0.13452331519214011</v>
      </c>
      <c r="AW58">
        <v>55</v>
      </c>
      <c r="AX58">
        <f>IF(Z58&gt;0, (R58*SUMPRODUCT(K58:$K$98, X58:$X$98)-K58*$AZ$3)/Z58, 0)</f>
        <v>-4.2827893809585848E+16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0.83803355999999996</v>
      </c>
      <c r="Q59" s="4">
        <f t="shared" si="21"/>
        <v>25</v>
      </c>
      <c r="R59">
        <f t="shared" si="0"/>
        <v>500000</v>
      </c>
      <c r="S59">
        <f t="shared" si="1"/>
        <v>-2.5162918142599837E+17</v>
      </c>
      <c r="U59">
        <f t="shared" si="13"/>
        <v>0.83803355999999996</v>
      </c>
      <c r="V59">
        <f t="shared" si="14"/>
        <v>0.01</v>
      </c>
      <c r="W59">
        <f t="shared" si="15"/>
        <v>5.1385901625029252E-15</v>
      </c>
      <c r="X59">
        <f t="shared" si="16"/>
        <v>4.3063110072633044E-15</v>
      </c>
      <c r="Y59">
        <f t="shared" si="17"/>
        <v>5.1385901625029251E-17</v>
      </c>
      <c r="Z59">
        <f t="shared" si="18"/>
        <v>7.8089325361459149E-16</v>
      </c>
      <c r="AB59">
        <f t="shared" si="19"/>
        <v>-220.07499381065776</v>
      </c>
      <c r="AC59">
        <f t="shared" si="2"/>
        <v>-196.49553018812421</v>
      </c>
      <c r="AE59">
        <f t="shared" si="3"/>
        <v>0</v>
      </c>
      <c r="AF59">
        <f t="shared" si="24"/>
        <v>0</v>
      </c>
      <c r="AG59">
        <f t="shared" si="24"/>
        <v>-1.9522331340364787E-14</v>
      </c>
      <c r="AH59">
        <f t="shared" si="5"/>
        <v>-2.1531555036316524E-9</v>
      </c>
      <c r="AI59">
        <f t="shared" si="25"/>
        <v>-2.1531750259629928E-9</v>
      </c>
      <c r="AJ59">
        <f t="shared" si="7"/>
        <v>-23.579463622533552</v>
      </c>
      <c r="AK59">
        <f t="shared" si="22"/>
        <v>-15.405249566746045</v>
      </c>
      <c r="AL59">
        <f t="shared" si="26"/>
        <v>-38.984713191432775</v>
      </c>
      <c r="AN59">
        <f t="shared" si="27"/>
        <v>0</v>
      </c>
      <c r="AO59">
        <f t="shared" si="27"/>
        <v>0</v>
      </c>
      <c r="AP59">
        <f t="shared" si="27"/>
        <v>-5.3703037692237925E-17</v>
      </c>
      <c r="AQ59">
        <f t="shared" si="27"/>
        <v>-5.923011404365372E-12</v>
      </c>
      <c r="AR59">
        <f t="shared" si="27"/>
        <v>-5.9230651074030647E-12</v>
      </c>
      <c r="AS59">
        <f t="shared" si="27"/>
        <v>-6.4863606789905603E-2</v>
      </c>
      <c r="AT59">
        <f t="shared" si="27"/>
        <v>-4.2377556436138018E-2</v>
      </c>
      <c r="AU59">
        <f t="shared" si="23"/>
        <v>-0.1072411632319667</v>
      </c>
      <c r="AW59">
        <v>56</v>
      </c>
      <c r="AX59">
        <f>IF(Z59&gt;0, (R59*SUMPRODUCT(K59:$K$98, X59:$X$98)-K59*$AZ$3)/Z59, 0)</f>
        <v>-2.5162918142599837E+17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0.84243849400000004</v>
      </c>
      <c r="Q60" s="4">
        <f t="shared" si="21"/>
        <v>25</v>
      </c>
      <c r="R60">
        <f t="shared" si="0"/>
        <v>500000</v>
      </c>
      <c r="S60">
        <f t="shared" si="1"/>
        <v>-1.5225441788829755E+18</v>
      </c>
      <c r="U60">
        <f t="shared" si="13"/>
        <v>0.84243849400000004</v>
      </c>
      <c r="V60">
        <f t="shared" si="14"/>
        <v>0.01</v>
      </c>
      <c r="W60">
        <f t="shared" si="15"/>
        <v>7.8089325361459149E-16</v>
      </c>
      <c r="X60">
        <f t="shared" si="16"/>
        <v>6.5785453654983657E-16</v>
      </c>
      <c r="Y60">
        <f t="shared" si="17"/>
        <v>7.8089325361459152E-18</v>
      </c>
      <c r="Z60">
        <f t="shared" si="18"/>
        <v>1.1522978452860901E-16</v>
      </c>
      <c r="AB60">
        <f t="shared" si="19"/>
        <v>-196.49553018812421</v>
      </c>
      <c r="AC60">
        <f t="shared" si="2"/>
        <v>-175.44243766797319</v>
      </c>
      <c r="AE60">
        <f t="shared" si="3"/>
        <v>0</v>
      </c>
      <c r="AF60">
        <f t="shared" si="24"/>
        <v>0</v>
      </c>
      <c r="AG60">
        <f t="shared" si="24"/>
        <v>-2.8807446132152254E-15</v>
      </c>
      <c r="AH60">
        <f t="shared" si="5"/>
        <v>-3.2892726827491831E-10</v>
      </c>
      <c r="AI60">
        <f t="shared" si="25"/>
        <v>-3.2893014901953152E-10</v>
      </c>
      <c r="AJ60">
        <f t="shared" si="7"/>
        <v>-21.053092520151012</v>
      </c>
      <c r="AK60">
        <f t="shared" si="22"/>
        <v>-13.754687113168696</v>
      </c>
      <c r="AL60">
        <f t="shared" si="26"/>
        <v>-34.807779633648636</v>
      </c>
      <c r="AN60">
        <f t="shared" si="27"/>
        <v>0</v>
      </c>
      <c r="AO60">
        <f t="shared" si="27"/>
        <v>0</v>
      </c>
      <c r="AP60">
        <f t="shared" si="27"/>
        <v>-7.0754474273583822E-18</v>
      </c>
      <c r="AQ60">
        <f t="shared" si="27"/>
        <v>-8.0788403922632422E-13</v>
      </c>
      <c r="AR60">
        <f t="shared" si="27"/>
        <v>-8.0789111467375153E-13</v>
      </c>
      <c r="AS60">
        <f t="shared" si="27"/>
        <v>-5.1708870208867566E-2</v>
      </c>
      <c r="AT60">
        <f t="shared" si="27"/>
        <v>-3.3783128536468414E-2</v>
      </c>
      <c r="AU60">
        <f t="shared" si="23"/>
        <v>-8.5491998746143869E-2</v>
      </c>
      <c r="AW60">
        <v>57</v>
      </c>
      <c r="AX60">
        <f>IF(Z60&gt;0, (R60*SUMPRODUCT(K60:$K$98, X60:$X$98)-K60*$AZ$3)/Z60, 0)</f>
        <v>-1.5225441788829755E+18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0.84677131100000003</v>
      </c>
      <c r="Q61" s="4">
        <f t="shared" si="21"/>
        <v>25</v>
      </c>
      <c r="R61">
        <f t="shared" si="0"/>
        <v>500000</v>
      </c>
      <c r="S61">
        <f t="shared" si="1"/>
        <v>-9.4912161447713546E+18</v>
      </c>
      <c r="U61">
        <f t="shared" si="13"/>
        <v>0.84677131100000003</v>
      </c>
      <c r="V61">
        <f t="shared" si="14"/>
        <v>0.01</v>
      </c>
      <c r="W61">
        <f t="shared" si="15"/>
        <v>1.1522978452860901E-16</v>
      </c>
      <c r="X61">
        <f t="shared" si="16"/>
        <v>9.7573275711537773E-17</v>
      </c>
      <c r="Y61">
        <f t="shared" si="17"/>
        <v>1.15229784528609E-18</v>
      </c>
      <c r="Z61">
        <f t="shared" si="18"/>
        <v>1.6504210971785143E-17</v>
      </c>
      <c r="AB61">
        <f t="shared" si="19"/>
        <v>-175.44243766797319</v>
      </c>
      <c r="AC61">
        <f t="shared" si="2"/>
        <v>-156.64503363211966</v>
      </c>
      <c r="AE61">
        <f t="shared" si="3"/>
        <v>0</v>
      </c>
      <c r="AF61">
        <f t="shared" si="24"/>
        <v>0</v>
      </c>
      <c r="AG61">
        <f t="shared" si="24"/>
        <v>-4.1260527429462856E-16</v>
      </c>
      <c r="AH61">
        <f t="shared" si="5"/>
        <v>-4.8786637855768883E-11</v>
      </c>
      <c r="AI61">
        <f t="shared" si="25"/>
        <v>-4.878705046104318E-11</v>
      </c>
      <c r="AJ61">
        <f t="shared" si="7"/>
        <v>-18.797404035853532</v>
      </c>
      <c r="AK61">
        <f t="shared" si="22"/>
        <v>-12.280970636758125</v>
      </c>
      <c r="AL61">
        <f t="shared" si="26"/>
        <v>-31.078374672660445</v>
      </c>
      <c r="AN61">
        <f t="shared" si="27"/>
        <v>0</v>
      </c>
      <c r="AO61">
        <f t="shared" si="27"/>
        <v>0</v>
      </c>
      <c r="AP61">
        <f t="shared" si="27"/>
        <v>-9.0482773134728868E-19</v>
      </c>
      <c r="AQ61">
        <f t="shared" si="27"/>
        <v>-1.0698724810671133E-13</v>
      </c>
      <c r="AR61">
        <f t="shared" si="27"/>
        <v>-1.0698815293444268E-13</v>
      </c>
      <c r="AS61">
        <f t="shared" si="27"/>
        <v>-4.1221994745599261E-2</v>
      </c>
      <c r="AT61">
        <f t="shared" si="27"/>
        <v>-2.6931703233792577E-2</v>
      </c>
      <c r="AU61">
        <f t="shared" si="23"/>
        <v>-6.8153697979498828E-2</v>
      </c>
      <c r="AW61">
        <v>58</v>
      </c>
      <c r="AX61">
        <f>IF(Z61&gt;0, (R61*SUMPRODUCT(K61:$K$98, X61:$X$98)-K61*$AZ$3)/Z61, 0)</f>
        <v>-9.4912161447713546E+18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0.85120774200000004</v>
      </c>
      <c r="Q62" s="4">
        <f t="shared" si="21"/>
        <v>25</v>
      </c>
      <c r="R62">
        <f t="shared" si="0"/>
        <v>500000</v>
      </c>
      <c r="S62">
        <f t="shared" si="1"/>
        <v>-6.1057441181338403E+19</v>
      </c>
      <c r="U62">
        <f t="shared" si="13"/>
        <v>0.85120774200000004</v>
      </c>
      <c r="V62">
        <f t="shared" si="14"/>
        <v>0.01</v>
      </c>
      <c r="W62">
        <f t="shared" si="15"/>
        <v>1.6504210971785143E-17</v>
      </c>
      <c r="X62">
        <f t="shared" si="16"/>
        <v>1.4048512154784858E-17</v>
      </c>
      <c r="Y62">
        <f t="shared" si="17"/>
        <v>1.6504210971785144E-19</v>
      </c>
      <c r="Z62">
        <f t="shared" si="18"/>
        <v>2.2906567072824336E-18</v>
      </c>
      <c r="AB62">
        <f t="shared" si="19"/>
        <v>-156.64503363211966</v>
      </c>
      <c r="AC62">
        <f t="shared" si="2"/>
        <v>-139.86163717153548</v>
      </c>
      <c r="AE62">
        <f t="shared" si="3"/>
        <v>0</v>
      </c>
      <c r="AF62">
        <f t="shared" si="24"/>
        <v>0</v>
      </c>
      <c r="AG62">
        <f t="shared" si="24"/>
        <v>-5.7266417682060834E-17</v>
      </c>
      <c r="AH62">
        <f t="shared" si="5"/>
        <v>-7.0242560773924292E-12</v>
      </c>
      <c r="AI62">
        <f t="shared" si="25"/>
        <v>-7.0243133438101112E-12</v>
      </c>
      <c r="AJ62">
        <f t="shared" si="7"/>
        <v>-16.783396460584186</v>
      </c>
      <c r="AK62">
        <f t="shared" si="22"/>
        <v>-10.965152354248378</v>
      </c>
      <c r="AL62">
        <f t="shared" si="26"/>
        <v>-27.748548814839587</v>
      </c>
      <c r="AN62">
        <f t="shared" si="27"/>
        <v>0</v>
      </c>
      <c r="AO62">
        <f t="shared" si="27"/>
        <v>0</v>
      </c>
      <c r="AP62">
        <f t="shared" si="27"/>
        <v>-1.1212775351313171E-19</v>
      </c>
      <c r="AQ62">
        <f t="shared" si="27"/>
        <v>-1.3753506608912648E-14</v>
      </c>
      <c r="AR62">
        <f t="shared" si="27"/>
        <v>-1.375361873666616E-14</v>
      </c>
      <c r="AS62">
        <f t="shared" si="27"/>
        <v>-3.2861921831633382E-2</v>
      </c>
      <c r="AT62">
        <f t="shared" si="27"/>
        <v>-2.1469788930000559E-2</v>
      </c>
      <c r="AU62">
        <f t="shared" si="23"/>
        <v>-5.4331710761647695E-2</v>
      </c>
      <c r="AW62">
        <v>59</v>
      </c>
      <c r="AX62">
        <f>IF(Z62&gt;0, (R62*SUMPRODUCT(K62:$K$98, X62:$X$98)-K62*$AZ$3)/Z62, 0)</f>
        <v>-6.1057441181338403E+19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0.85572183800000001</v>
      </c>
      <c r="Q63" s="4">
        <f t="shared" si="21"/>
        <v>25</v>
      </c>
      <c r="R63">
        <f t="shared" si="0"/>
        <v>500000</v>
      </c>
      <c r="S63">
        <f t="shared" si="1"/>
        <v>-4.0598986217385001E+20</v>
      </c>
      <c r="U63">
        <f t="shared" si="13"/>
        <v>0.85572183800000001</v>
      </c>
      <c r="V63">
        <f t="shared" si="14"/>
        <v>0.01</v>
      </c>
      <c r="W63">
        <f t="shared" si="15"/>
        <v>2.2906567072824336E-18</v>
      </c>
      <c r="X63">
        <f t="shared" si="16"/>
        <v>1.9601649677827522E-18</v>
      </c>
      <c r="Y63">
        <f t="shared" si="17"/>
        <v>2.2906567072824337E-20</v>
      </c>
      <c r="Z63">
        <f t="shared" si="18"/>
        <v>3.0758517242685702E-19</v>
      </c>
      <c r="AB63">
        <f t="shared" si="19"/>
        <v>-139.86163717153548</v>
      </c>
      <c r="AC63">
        <f t="shared" si="2"/>
        <v>-124.87646176029958</v>
      </c>
      <c r="AE63">
        <f t="shared" si="3"/>
        <v>0</v>
      </c>
      <c r="AF63">
        <f t="shared" si="24"/>
        <v>0</v>
      </c>
      <c r="AG63">
        <f t="shared" si="24"/>
        <v>-7.6896293106714257E-18</v>
      </c>
      <c r="AH63">
        <f t="shared" si="5"/>
        <v>-9.8008248389137613E-13</v>
      </c>
      <c r="AI63">
        <f t="shared" si="25"/>
        <v>-9.8009017352068685E-13</v>
      </c>
      <c r="AJ63">
        <f t="shared" si="7"/>
        <v>-14.9851754112359</v>
      </c>
      <c r="AK63">
        <f t="shared" si="22"/>
        <v>-9.7903146020074843</v>
      </c>
      <c r="AL63">
        <f t="shared" si="26"/>
        <v>-24.775490013244365</v>
      </c>
      <c r="AN63">
        <f t="shared" si="27"/>
        <v>0</v>
      </c>
      <c r="AO63">
        <f t="shared" si="27"/>
        <v>0</v>
      </c>
      <c r="AP63">
        <f t="shared" si="27"/>
        <v>-1.3443132724046751E-20</v>
      </c>
      <c r="AQ63">
        <f t="shared" si="27"/>
        <v>-1.7133958451262151E-15</v>
      </c>
      <c r="AR63">
        <f t="shared" si="27"/>
        <v>-1.7134092882589391E-15</v>
      </c>
      <c r="AS63">
        <f t="shared" si="27"/>
        <v>-2.619732288873838E-2</v>
      </c>
      <c r="AT63">
        <f t="shared" si="27"/>
        <v>-1.7115584287309128E-2</v>
      </c>
      <c r="AU63">
        <f t="shared" si="23"/>
        <v>-4.3312907176049222E-2</v>
      </c>
      <c r="AW63">
        <v>60</v>
      </c>
      <c r="AX63">
        <f>IF(Z63&gt;0, (R63*SUMPRODUCT(K63:$K$98, X63:$X$98)-K63*$AZ$3)/Z63, 0)</f>
        <v>-4.0598986217385001E+20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0.86028443099999996</v>
      </c>
      <c r="Q64" s="4">
        <f t="shared" si="21"/>
        <v>25</v>
      </c>
      <c r="R64">
        <f t="shared" si="0"/>
        <v>500000</v>
      </c>
      <c r="S64">
        <f t="shared" si="1"/>
        <v>-2.794506096407817E+21</v>
      </c>
      <c r="U64">
        <f t="shared" si="13"/>
        <v>0.86028443099999996</v>
      </c>
      <c r="V64">
        <f t="shared" si="14"/>
        <v>0.01</v>
      </c>
      <c r="W64">
        <f t="shared" si="15"/>
        <v>3.0758517242685702E-19</v>
      </c>
      <c r="X64">
        <f t="shared" si="16"/>
        <v>2.6461073504527558E-19</v>
      </c>
      <c r="Y64">
        <f t="shared" si="17"/>
        <v>3.0758517242685704E-21</v>
      </c>
      <c r="Z64">
        <f t="shared" si="18"/>
        <v>3.9898585657312876E-20</v>
      </c>
      <c r="AB64">
        <f t="shared" si="19"/>
        <v>-124.87646176029958</v>
      </c>
      <c r="AC64">
        <f t="shared" si="2"/>
        <v>-111.49684085741032</v>
      </c>
      <c r="AE64">
        <f t="shared" si="3"/>
        <v>0</v>
      </c>
      <c r="AF64">
        <f t="shared" si="24"/>
        <v>0</v>
      </c>
      <c r="AG64">
        <f t="shared" si="24"/>
        <v>-9.9746464143282182E-19</v>
      </c>
      <c r="AH64">
        <f t="shared" si="5"/>
        <v>-1.3230536752263779E-13</v>
      </c>
      <c r="AI64">
        <f t="shared" si="25"/>
        <v>-1.3230636498727923E-13</v>
      </c>
      <c r="AJ64">
        <f t="shared" si="7"/>
        <v>-13.379620902889258</v>
      </c>
      <c r="AK64">
        <f t="shared" si="22"/>
        <v>-8.7413523232209709</v>
      </c>
      <c r="AL64">
        <f t="shared" si="26"/>
        <v>-22.120973226110358</v>
      </c>
      <c r="AN64">
        <f t="shared" si="27"/>
        <v>0</v>
      </c>
      <c r="AO64">
        <f t="shared" si="27"/>
        <v>0</v>
      </c>
      <c r="AP64">
        <f t="shared" si="27"/>
        <v>-1.5569496521805755E-21</v>
      </c>
      <c r="AQ64">
        <f t="shared" si="27"/>
        <v>-2.0651638904221499E-16</v>
      </c>
      <c r="AR64">
        <f t="shared" si="27"/>
        <v>-2.0651794599186719E-16</v>
      </c>
      <c r="AS64">
        <f t="shared" si="27"/>
        <v>-2.0884345415129544E-2</v>
      </c>
      <c r="AT64">
        <f t="shared" si="27"/>
        <v>-1.3644439004551284E-2</v>
      </c>
      <c r="AU64">
        <f t="shared" si="23"/>
        <v>-3.4528784419681033E-2</v>
      </c>
      <c r="AW64">
        <v>61</v>
      </c>
      <c r="AX64">
        <f>IF(Z64&gt;0, (R64*SUMPRODUCT(K64:$K$98, X64:$X$98)-K64*$AZ$3)/Z64, 0)</f>
        <v>-2.794506096407817E+21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0.86486670799999998</v>
      </c>
      <c r="Q65" s="4">
        <f t="shared" si="21"/>
        <v>25</v>
      </c>
      <c r="R65">
        <f t="shared" si="0"/>
        <v>500000</v>
      </c>
      <c r="S65">
        <f t="shared" si="1"/>
        <v>-1.9939495629472857E+22</v>
      </c>
      <c r="U65">
        <f t="shared" si="13"/>
        <v>0.86486670799999998</v>
      </c>
      <c r="V65">
        <f t="shared" si="14"/>
        <v>0.01</v>
      </c>
      <c r="W65">
        <f t="shared" si="15"/>
        <v>3.9898585657312876E-20</v>
      </c>
      <c r="X65">
        <f t="shared" si="16"/>
        <v>3.4506958431296203E-20</v>
      </c>
      <c r="Y65">
        <f t="shared" si="17"/>
        <v>3.9898585657312878E-22</v>
      </c>
      <c r="Z65">
        <f t="shared" si="18"/>
        <v>4.9926413694435442E-21</v>
      </c>
      <c r="AB65">
        <f t="shared" si="19"/>
        <v>-111.49684085741032</v>
      </c>
      <c r="AC65">
        <f t="shared" si="2"/>
        <v>-99.550750765544933</v>
      </c>
      <c r="AE65">
        <f t="shared" si="3"/>
        <v>0</v>
      </c>
      <c r="AF65">
        <f t="shared" si="24"/>
        <v>0</v>
      </c>
      <c r="AG65">
        <f t="shared" si="24"/>
        <v>-1.2481603423608861E-19</v>
      </c>
      <c r="AH65">
        <f t="shared" si="5"/>
        <v>-1.7253479215648101E-14</v>
      </c>
      <c r="AI65">
        <f t="shared" si="25"/>
        <v>-1.7253604031682336E-14</v>
      </c>
      <c r="AJ65">
        <f t="shared" si="7"/>
        <v>-11.946090091865386</v>
      </c>
      <c r="AK65">
        <f t="shared" si="22"/>
        <v>-7.8047788600187227</v>
      </c>
      <c r="AL65">
        <f t="shared" si="26"/>
        <v>-19.750868951884126</v>
      </c>
      <c r="AN65">
        <f t="shared" si="27"/>
        <v>0</v>
      </c>
      <c r="AO65">
        <f t="shared" si="27"/>
        <v>0</v>
      </c>
      <c r="AP65">
        <f t="shared" si="27"/>
        <v>-1.7395199594250929E-22</v>
      </c>
      <c r="AQ65">
        <f t="shared" si="27"/>
        <v>-2.404560571791356E-17</v>
      </c>
      <c r="AR65">
        <f t="shared" si="27"/>
        <v>-2.4045779669909501E-17</v>
      </c>
      <c r="AS65">
        <f t="shared" si="27"/>
        <v>-1.6648872301601964E-2</v>
      </c>
      <c r="AT65">
        <f t="shared" si="27"/>
        <v>-1.0877263237046622E-2</v>
      </c>
      <c r="AU65">
        <f t="shared" si="23"/>
        <v>-2.7526135538648609E-2</v>
      </c>
      <c r="AW65">
        <v>62</v>
      </c>
      <c r="AX65">
        <f>IF(Z65&gt;0, (R65*SUMPRODUCT(K65:$K$98, X65:$X$98)-K65*$AZ$3)/Z65, 0)</f>
        <v>-1.9939495629472857E+22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0.86947332300000002</v>
      </c>
      <c r="Q66" s="4">
        <f t="shared" si="21"/>
        <v>25</v>
      </c>
      <c r="R66">
        <f t="shared" si="0"/>
        <v>500000</v>
      </c>
      <c r="S66">
        <f t="shared" si="1"/>
        <v>-1.4771104240884048E+23</v>
      </c>
      <c r="U66">
        <f t="shared" si="13"/>
        <v>0.86947332300000002</v>
      </c>
      <c r="V66">
        <f t="shared" si="14"/>
        <v>0.01</v>
      </c>
      <c r="W66">
        <f t="shared" si="15"/>
        <v>4.9926413694435442E-21</v>
      </c>
      <c r="X66">
        <f t="shared" si="16"/>
        <v>4.340968482037349E-21</v>
      </c>
      <c r="Y66">
        <f t="shared" si="17"/>
        <v>4.9926413694435442E-23</v>
      </c>
      <c r="Z66">
        <f t="shared" si="18"/>
        <v>6.0174647371175977E-22</v>
      </c>
      <c r="AB66">
        <f t="shared" si="19"/>
        <v>-99.550750765544933</v>
      </c>
      <c r="AC66">
        <f t="shared" si="2"/>
        <v>-88.884598897807962</v>
      </c>
      <c r="AE66">
        <f t="shared" si="3"/>
        <v>0</v>
      </c>
      <c r="AF66">
        <f t="shared" si="24"/>
        <v>0</v>
      </c>
      <c r="AG66">
        <f t="shared" si="24"/>
        <v>-1.5043661842793995E-20</v>
      </c>
      <c r="AH66">
        <f t="shared" si="5"/>
        <v>-2.1704842410186744E-15</v>
      </c>
      <c r="AI66">
        <f t="shared" si="25"/>
        <v>-2.1704992846805171E-15</v>
      </c>
      <c r="AJ66">
        <f t="shared" si="7"/>
        <v>-10.666151867736971</v>
      </c>
      <c r="AK66">
        <f t="shared" si="22"/>
        <v>-6.9685525535881458</v>
      </c>
      <c r="AL66">
        <f t="shared" si="26"/>
        <v>-17.634704421325118</v>
      </c>
      <c r="AN66">
        <f t="shared" si="27"/>
        <v>0</v>
      </c>
      <c r="AO66">
        <f t="shared" si="27"/>
        <v>0</v>
      </c>
      <c r="AP66">
        <f t="shared" si="27"/>
        <v>-1.8719514311132256E-23</v>
      </c>
      <c r="AQ66">
        <f t="shared" si="27"/>
        <v>-2.700832499189572E-18</v>
      </c>
      <c r="AR66">
        <f t="shared" si="27"/>
        <v>-2.7008512187038833E-18</v>
      </c>
      <c r="AS66">
        <f t="shared" si="27"/>
        <v>-1.3272379066965875E-2</v>
      </c>
      <c r="AT66">
        <f t="shared" si="27"/>
        <v>-8.6712876570843606E-3</v>
      </c>
      <c r="AU66">
        <f t="shared" si="23"/>
        <v>-2.1943666724050237E-2</v>
      </c>
      <c r="AW66">
        <v>63</v>
      </c>
      <c r="AX66">
        <f>IF(Z66&gt;0, (R66*SUMPRODUCT(K66:$K$98, X66:$X$98)-K66*$AZ$3)/Z66, 0)</f>
        <v>-1.4771104240884048E+23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0.874112687</v>
      </c>
      <c r="Q67" s="4">
        <f t="shared" si="21"/>
        <v>25</v>
      </c>
      <c r="R67">
        <f t="shared" ref="R67:R79" si="28">$C$6</f>
        <v>500000</v>
      </c>
      <c r="S67">
        <f t="shared" ref="S67:S79" si="29">AX67</f>
        <v>-1.1380439832409228E+24</v>
      </c>
      <c r="U67">
        <f t="shared" si="13"/>
        <v>0.874112687</v>
      </c>
      <c r="V67">
        <f t="shared" si="14"/>
        <v>0.01</v>
      </c>
      <c r="W67">
        <f t="shared" si="15"/>
        <v>6.0174647371175977E-22</v>
      </c>
      <c r="X67">
        <f t="shared" si="16"/>
        <v>5.259942270289612E-22</v>
      </c>
      <c r="Y67">
        <f t="shared" si="17"/>
        <v>6.017464737117598E-24</v>
      </c>
      <c r="Z67">
        <f t="shared" si="18"/>
        <v>6.9734781945680962E-23</v>
      </c>
      <c r="AB67">
        <f t="shared" si="19"/>
        <v>-88.884598897807962</v>
      </c>
      <c r="AC67">
        <f t="shared" ref="AC67:AC79" si="30">S67*Z67</f>
        <v>-79.361249015899958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-1.743369548642024E-21</v>
      </c>
      <c r="AH67">
        <f t="shared" ref="AH67:AH79" si="33">-X67*R67</f>
        <v>-2.6299711351448061E-16</v>
      </c>
      <c r="AI67">
        <f t="shared" ref="AI67:AI79" si="34">SUM(AE67:AH67)</f>
        <v>-2.6299885688402925E-16</v>
      </c>
      <c r="AJ67">
        <f t="shared" ref="AJ67:AJ79" si="35">AB67-AC67</f>
        <v>-9.523349881908004</v>
      </c>
      <c r="AK67">
        <f t="shared" si="22"/>
        <v>-6.2219219228465583</v>
      </c>
      <c r="AL67">
        <f t="shared" si="26"/>
        <v>-15.745271804754562</v>
      </c>
      <c r="AN67">
        <f t="shared" ref="AN67:AT79" si="36">AE67*$K67</f>
        <v>0</v>
      </c>
      <c r="AO67">
        <f t="shared" si="36"/>
        <v>0</v>
      </c>
      <c r="AP67">
        <f t="shared" si="36"/>
        <v>-1.9369234055197882E-24</v>
      </c>
      <c r="AQ67">
        <f t="shared" si="36"/>
        <v>-2.921958027471209E-19</v>
      </c>
      <c r="AR67">
        <f t="shared" si="36"/>
        <v>-2.9219773967052643E-19</v>
      </c>
      <c r="AS67">
        <f t="shared" si="36"/>
        <v>-1.0580659332721513E-2</v>
      </c>
      <c r="AT67">
        <f t="shared" si="36"/>
        <v>-6.9126974307113839E-3</v>
      </c>
      <c r="AU67">
        <f t="shared" si="23"/>
        <v>-1.7493356763432895E-2</v>
      </c>
      <c r="AW67">
        <v>64</v>
      </c>
      <c r="AX67">
        <f>IF(Z67&gt;0, (R67*SUMPRODUCT(K67:$K$98, X67:$X$98)-K67*$AZ$3)/Z67, 0)</f>
        <v>-1.1380439832409228E+24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0.87875849299999997</v>
      </c>
      <c r="Q68" s="4">
        <f t="shared" si="21"/>
        <v>25</v>
      </c>
      <c r="R68">
        <f t="shared" si="28"/>
        <v>500000</v>
      </c>
      <c r="S68">
        <f t="shared" si="29"/>
        <v>-9.1342766447981652E+24</v>
      </c>
      <c r="U68">
        <f t="shared" ref="U68:U79" si="40">M68</f>
        <v>0.87875849299999997</v>
      </c>
      <c r="V68">
        <f t="shared" ref="V68:V79" si="41">$C$10</f>
        <v>0.01</v>
      </c>
      <c r="W68">
        <f t="shared" ref="W68:W79" si="42">Z67</f>
        <v>6.9734781945680962E-23</v>
      </c>
      <c r="X68">
        <f t="shared" ref="X68:X79" si="43">U68*W68</f>
        <v>6.1280031892270202E-23</v>
      </c>
      <c r="Y68">
        <f t="shared" ref="Y68:Y79" si="44">V68*W68</f>
        <v>6.9734781945680961E-25</v>
      </c>
      <c r="Z68">
        <f t="shared" ref="Z68:Z79" si="45">MAX(0, W68-X68-Y68)</f>
        <v>7.7574022339539493E-24</v>
      </c>
      <c r="AB68">
        <f t="shared" ref="AB68:AB79" si="46">AC67</f>
        <v>-79.361249015899958</v>
      </c>
      <c r="AC68">
        <f t="shared" si="30"/>
        <v>-70.858258049910674</v>
      </c>
      <c r="AE68">
        <f t="shared" si="31"/>
        <v>0</v>
      </c>
      <c r="AF68">
        <f t="shared" si="32"/>
        <v>0</v>
      </c>
      <c r="AG68">
        <f t="shared" si="32"/>
        <v>-1.9393505584884874E-22</v>
      </c>
      <c r="AH68">
        <f t="shared" si="33"/>
        <v>-3.06400159461351E-17</v>
      </c>
      <c r="AI68">
        <f t="shared" si="34"/>
        <v>-3.064020988119095E-17</v>
      </c>
      <c r="AJ68">
        <f t="shared" si="35"/>
        <v>-8.5029909659892837</v>
      </c>
      <c r="AK68">
        <f t="shared" si="22"/>
        <v>-5.5552874311129976</v>
      </c>
      <c r="AL68">
        <f t="shared" si="26"/>
        <v>-14.058278397102281</v>
      </c>
      <c r="AN68">
        <f t="shared" si="36"/>
        <v>0</v>
      </c>
      <c r="AO68">
        <f t="shared" si="36"/>
        <v>0</v>
      </c>
      <c r="AP68">
        <f t="shared" si="36"/>
        <v>-1.9238060586927992E-25</v>
      </c>
      <c r="AQ68">
        <f t="shared" si="36"/>
        <v>-3.0394426658767791E-20</v>
      </c>
      <c r="AR68">
        <f t="shared" si="36"/>
        <v>-3.0394619039373661E-20</v>
      </c>
      <c r="AS68">
        <f t="shared" si="36"/>
        <v>-8.4348368404986475E-3</v>
      </c>
      <c r="AT68">
        <f t="shared" si="36"/>
        <v>-5.5107600691257823E-3</v>
      </c>
      <c r="AU68">
        <f t="shared" si="23"/>
        <v>-1.3945596909624431E-2</v>
      </c>
      <c r="AW68">
        <v>65</v>
      </c>
      <c r="AX68">
        <f>IF(Z68&gt;0, (R68*SUMPRODUCT(K68:$K$98, X68:$X$98)-K68*$AZ$3)/Z68, 0)</f>
        <v>-9.1342766447981652E+24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0.88338371900000001</v>
      </c>
      <c r="Q69" s="4">
        <f t="shared" ref="Q69:Q79" si="48">$C$8</f>
        <v>25</v>
      </c>
      <c r="R69">
        <f t="shared" si="28"/>
        <v>500000</v>
      </c>
      <c r="S69">
        <f t="shared" si="29"/>
        <v>-7.6494922451302011E+25</v>
      </c>
      <c r="U69">
        <f t="shared" si="40"/>
        <v>0.88338371900000001</v>
      </c>
      <c r="V69">
        <f t="shared" si="41"/>
        <v>0.01</v>
      </c>
      <c r="W69">
        <f t="shared" si="42"/>
        <v>7.7574022339539493E-24</v>
      </c>
      <c r="X69">
        <f t="shared" si="43"/>
        <v>6.8527628352091484E-24</v>
      </c>
      <c r="Y69">
        <f t="shared" si="44"/>
        <v>7.757402233953949E-26</v>
      </c>
      <c r="Z69">
        <f t="shared" si="45"/>
        <v>8.2706537640526143E-25</v>
      </c>
      <c r="AB69">
        <f t="shared" si="46"/>
        <v>-70.858258049910674</v>
      </c>
      <c r="AC69">
        <f t="shared" si="30"/>
        <v>-63.266301830277378</v>
      </c>
      <c r="AE69">
        <f t="shared" si="31"/>
        <v>0</v>
      </c>
      <c r="AF69">
        <f t="shared" si="32"/>
        <v>0</v>
      </c>
      <c r="AG69">
        <f t="shared" si="32"/>
        <v>-2.0676634410131535E-23</v>
      </c>
      <c r="AH69">
        <f t="shared" si="33"/>
        <v>-3.4263814176045742E-18</v>
      </c>
      <c r="AI69">
        <f t="shared" si="34"/>
        <v>-3.4264020942389842E-18</v>
      </c>
      <c r="AJ69">
        <f t="shared" si="35"/>
        <v>-7.5919562196332961</v>
      </c>
      <c r="AK69">
        <f t="shared" si="22"/>
        <v>-4.9600780634937474</v>
      </c>
      <c r="AL69">
        <f t="shared" si="26"/>
        <v>-12.552034283127043</v>
      </c>
      <c r="AN69">
        <f t="shared" si="36"/>
        <v>0</v>
      </c>
      <c r="AO69">
        <f t="shared" si="36"/>
        <v>0</v>
      </c>
      <c r="AP69">
        <f t="shared" si="36"/>
        <v>-1.8313307798490518E-26</v>
      </c>
      <c r="AQ69">
        <f t="shared" si="36"/>
        <v>-3.034748126362102E-21</v>
      </c>
      <c r="AR69">
        <f t="shared" si="36"/>
        <v>-3.0347664396699004E-21</v>
      </c>
      <c r="AS69">
        <f t="shared" si="36"/>
        <v>-6.724200287387321E-3</v>
      </c>
      <c r="AT69">
        <f t="shared" si="36"/>
        <v>-4.3931441877597113E-3</v>
      </c>
      <c r="AU69">
        <f t="shared" si="23"/>
        <v>-1.1117344475147031E-2</v>
      </c>
      <c r="AW69">
        <v>66</v>
      </c>
      <c r="AX69">
        <f>IF(Z69&gt;0, (R69*SUMPRODUCT(K69:$K$98, X69:$X$98)-K69*$AZ$3)/Z69, 0)</f>
        <v>-7.6494922451302011E+25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0.88875356999999999</v>
      </c>
      <c r="Q70" s="4">
        <f t="shared" si="48"/>
        <v>25</v>
      </c>
      <c r="R70">
        <f t="shared" si="28"/>
        <v>500000</v>
      </c>
      <c r="S70">
        <f t="shared" si="29"/>
        <v>-6.7458218430959199E+26</v>
      </c>
      <c r="U70">
        <f t="shared" si="40"/>
        <v>0.88875356999999999</v>
      </c>
      <c r="V70">
        <f t="shared" si="41"/>
        <v>0.01</v>
      </c>
      <c r="W70">
        <f t="shared" si="42"/>
        <v>8.2706537640526143E-25</v>
      </c>
      <c r="X70">
        <f t="shared" si="43"/>
        <v>7.3505730590356985E-25</v>
      </c>
      <c r="Y70">
        <f t="shared" si="44"/>
        <v>8.2706537640526145E-27</v>
      </c>
      <c r="Z70">
        <f t="shared" si="45"/>
        <v>8.3737416737638967E-26</v>
      </c>
      <c r="AB70">
        <f t="shared" si="46"/>
        <v>-63.266301830277378</v>
      </c>
      <c r="AC70">
        <f t="shared" si="30"/>
        <v>-56.487769491319085</v>
      </c>
      <c r="AE70">
        <f t="shared" si="31"/>
        <v>0</v>
      </c>
      <c r="AF70">
        <f t="shared" si="32"/>
        <v>0</v>
      </c>
      <c r="AG70">
        <f t="shared" si="32"/>
        <v>-2.093435418440974E-24</v>
      </c>
      <c r="AH70">
        <f t="shared" si="33"/>
        <v>-3.6752865295178492E-19</v>
      </c>
      <c r="AI70">
        <f t="shared" si="34"/>
        <v>-3.6753074638720337E-19</v>
      </c>
      <c r="AJ70">
        <f t="shared" si="35"/>
        <v>-6.7785323389582928</v>
      </c>
      <c r="AK70">
        <f t="shared" si="22"/>
        <v>-4.4286411281194171</v>
      </c>
      <c r="AL70">
        <f t="shared" si="26"/>
        <v>-11.207173467077709</v>
      </c>
      <c r="AN70">
        <f t="shared" si="36"/>
        <v>0</v>
      </c>
      <c r="AO70">
        <f t="shared" si="36"/>
        <v>0</v>
      </c>
      <c r="AP70">
        <f t="shared" si="36"/>
        <v>-1.6554973536502896E-27</v>
      </c>
      <c r="AQ70">
        <f t="shared" si="36"/>
        <v>-2.9064317293602296E-22</v>
      </c>
      <c r="AR70">
        <f t="shared" si="36"/>
        <v>-2.9064482843337662E-22</v>
      </c>
      <c r="AS70">
        <f t="shared" si="36"/>
        <v>-5.360491300531978E-3</v>
      </c>
      <c r="AT70">
        <f t="shared" si="36"/>
        <v>-3.5021876496808915E-3</v>
      </c>
      <c r="AU70">
        <f t="shared" si="23"/>
        <v>-8.862678950212869E-3</v>
      </c>
      <c r="AW70">
        <v>67</v>
      </c>
      <c r="AX70">
        <f>IF(Z70&gt;0, (R70*SUMPRODUCT(K70:$K$98, X70:$X$98)-K70*$AZ$3)/Z70, 0)</f>
        <v>-6.7458218430959199E+26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0.89409425099999995</v>
      </c>
      <c r="Q71" s="4">
        <f t="shared" si="48"/>
        <v>25</v>
      </c>
      <c r="R71">
        <f t="shared" si="28"/>
        <v>500000</v>
      </c>
      <c r="S71">
        <f t="shared" si="29"/>
        <v>-6.2801816156505109E+27</v>
      </c>
      <c r="U71">
        <f t="shared" si="40"/>
        <v>0.89409425099999995</v>
      </c>
      <c r="V71">
        <f t="shared" si="41"/>
        <v>0.01</v>
      </c>
      <c r="W71">
        <f t="shared" si="42"/>
        <v>8.3737416737638967E-26</v>
      </c>
      <c r="X71">
        <f t="shared" si="43"/>
        <v>7.486914289871417E-26</v>
      </c>
      <c r="Y71">
        <f t="shared" si="44"/>
        <v>8.3737416737638966E-28</v>
      </c>
      <c r="Z71">
        <f t="shared" si="45"/>
        <v>8.0308996715484066E-27</v>
      </c>
      <c r="AB71">
        <f t="shared" si="46"/>
        <v>-56.487769491319085</v>
      </c>
      <c r="AC71">
        <f t="shared" si="30"/>
        <v>-50.43550847439203</v>
      </c>
      <c r="AE71">
        <f t="shared" si="31"/>
        <v>0</v>
      </c>
      <c r="AF71">
        <f t="shared" si="32"/>
        <v>0</v>
      </c>
      <c r="AG71">
        <f t="shared" si="32"/>
        <v>-2.0077249178871016E-25</v>
      </c>
      <c r="AH71">
        <f t="shared" si="33"/>
        <v>-3.7434571449357085E-20</v>
      </c>
      <c r="AI71">
        <f t="shared" si="34"/>
        <v>-3.7434772221848876E-20</v>
      </c>
      <c r="AJ71">
        <f t="shared" si="35"/>
        <v>-6.052261016927055</v>
      </c>
      <c r="AK71">
        <f t="shared" si="22"/>
        <v>-3.9541438643923361</v>
      </c>
      <c r="AL71">
        <f t="shared" si="26"/>
        <v>-10.006404881319391</v>
      </c>
      <c r="AN71">
        <f t="shared" si="36"/>
        <v>0</v>
      </c>
      <c r="AO71">
        <f t="shared" si="36"/>
        <v>0</v>
      </c>
      <c r="AP71">
        <f t="shared" si="36"/>
        <v>-1.4176045863334733E-28</v>
      </c>
      <c r="AQ71">
        <f t="shared" si="36"/>
        <v>-2.6431619043650673E-23</v>
      </c>
      <c r="AR71">
        <f t="shared" si="36"/>
        <v>-2.6431760804109308E-23</v>
      </c>
      <c r="AS71">
        <f t="shared" si="36"/>
        <v>-4.2733508454496048E-3</v>
      </c>
      <c r="AT71">
        <f t="shared" si="36"/>
        <v>-2.791922552360404E-3</v>
      </c>
      <c r="AU71">
        <f t="shared" si="23"/>
        <v>-7.0652733978100084E-3</v>
      </c>
      <c r="AW71">
        <v>68</v>
      </c>
      <c r="AX71">
        <f>IF(Z71&gt;0, (R71*SUMPRODUCT(K71:$K$98, X71:$X$98)-K71*$AZ$3)/Z71, 0)</f>
        <v>-6.2801816156505109E+27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0.89939914200000004</v>
      </c>
      <c r="Q72" s="4">
        <f t="shared" si="48"/>
        <v>25</v>
      </c>
      <c r="R72">
        <f t="shared" si="28"/>
        <v>500000</v>
      </c>
      <c r="S72">
        <f t="shared" si="29"/>
        <v>-6.1890197706225658E+28</v>
      </c>
      <c r="U72">
        <f t="shared" si="40"/>
        <v>0.89939914200000004</v>
      </c>
      <c r="V72">
        <f t="shared" si="41"/>
        <v>0.01</v>
      </c>
      <c r="W72">
        <f t="shared" si="42"/>
        <v>8.0308996715484066E-27</v>
      </c>
      <c r="X72">
        <f t="shared" si="43"/>
        <v>7.2229842740787194E-27</v>
      </c>
      <c r="Y72">
        <f t="shared" si="44"/>
        <v>8.0308996715484072E-29</v>
      </c>
      <c r="Z72">
        <f t="shared" si="45"/>
        <v>7.2760640075420314E-28</v>
      </c>
      <c r="AB72">
        <f t="shared" si="46"/>
        <v>-50.43550847439203</v>
      </c>
      <c r="AC72">
        <f t="shared" si="30"/>
        <v>-45.031703994992888</v>
      </c>
      <c r="AE72">
        <f t="shared" si="31"/>
        <v>0</v>
      </c>
      <c r="AF72">
        <f t="shared" si="32"/>
        <v>0</v>
      </c>
      <c r="AG72">
        <f t="shared" si="32"/>
        <v>-1.8190160018855079E-26</v>
      </c>
      <c r="AH72">
        <f t="shared" si="33"/>
        <v>-3.6114921370393598E-21</v>
      </c>
      <c r="AI72">
        <f t="shared" si="34"/>
        <v>-3.6115103271993788E-21</v>
      </c>
      <c r="AJ72">
        <f t="shared" si="35"/>
        <v>-5.4038044793991418</v>
      </c>
      <c r="AK72">
        <f t="shared" ref="AK72:AK79" si="49">G72*SUM(AB72:AB72, AE72:AF72)</f>
        <v>-3.5304855932074424</v>
      </c>
      <c r="AL72">
        <f t="shared" si="26"/>
        <v>-8.9342900726065846</v>
      </c>
      <c r="AN72">
        <f t="shared" si="36"/>
        <v>0</v>
      </c>
      <c r="AO72">
        <f t="shared" si="36"/>
        <v>0</v>
      </c>
      <c r="AP72">
        <f t="shared" si="36"/>
        <v>-1.1467517127370324E-29</v>
      </c>
      <c r="AQ72">
        <f t="shared" si="36"/>
        <v>-2.2767720511492694E-24</v>
      </c>
      <c r="AR72">
        <f t="shared" si="36"/>
        <v>-2.276783518666397E-24</v>
      </c>
      <c r="AS72">
        <f t="shared" si="36"/>
        <v>-3.4066891306198926E-3</v>
      </c>
      <c r="AT72">
        <f t="shared" si="36"/>
        <v>-2.225703565338332E-3</v>
      </c>
      <c r="AU72">
        <f t="shared" si="23"/>
        <v>-5.632392695958225E-3</v>
      </c>
      <c r="AW72">
        <v>69</v>
      </c>
      <c r="AX72">
        <f>IF(Z72&gt;0, (R72*SUMPRODUCT(K72:$K$98, X72:$X$98)-K72*$AZ$3)/Z72, 0)</f>
        <v>-6.1890197706225658E+28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0.90466162100000003</v>
      </c>
      <c r="Q73" s="4">
        <f t="shared" si="48"/>
        <v>25</v>
      </c>
      <c r="R73">
        <f t="shared" si="28"/>
        <v>500000</v>
      </c>
      <c r="S73">
        <f t="shared" si="29"/>
        <v>-6.4752935012796904E+29</v>
      </c>
      <c r="U73">
        <f t="shared" si="40"/>
        <v>0.90466162100000003</v>
      </c>
      <c r="V73">
        <f t="shared" si="41"/>
        <v>0.01</v>
      </c>
      <c r="W73">
        <f t="shared" si="42"/>
        <v>7.2760640075420314E-28</v>
      </c>
      <c r="X73">
        <f t="shared" si="43"/>
        <v>6.5823758595627303E-28</v>
      </c>
      <c r="Y73">
        <f t="shared" si="44"/>
        <v>7.2760640075420313E-30</v>
      </c>
      <c r="Z73">
        <f t="shared" si="45"/>
        <v>6.2092750790388079E-29</v>
      </c>
      <c r="AB73">
        <f t="shared" si="46"/>
        <v>-45.031703994992888</v>
      </c>
      <c r="AC73">
        <f t="shared" si="30"/>
        <v>-40.206878566957926</v>
      </c>
      <c r="AE73">
        <f t="shared" si="31"/>
        <v>0</v>
      </c>
      <c r="AF73">
        <f t="shared" si="32"/>
        <v>0</v>
      </c>
      <c r="AG73">
        <f t="shared" si="32"/>
        <v>-1.5523187697597019E-27</v>
      </c>
      <c r="AH73">
        <f t="shared" si="33"/>
        <v>-3.2911879297813653E-22</v>
      </c>
      <c r="AI73">
        <f t="shared" si="34"/>
        <v>-3.2912034529690627E-22</v>
      </c>
      <c r="AJ73">
        <f t="shared" si="35"/>
        <v>-4.8248254280349627</v>
      </c>
      <c r="AK73">
        <f t="shared" si="49"/>
        <v>-3.1522192796495023</v>
      </c>
      <c r="AL73">
        <f t="shared" si="26"/>
        <v>-7.9770447076844651</v>
      </c>
      <c r="AN73">
        <f t="shared" si="36"/>
        <v>0</v>
      </c>
      <c r="AO73">
        <f t="shared" si="36"/>
        <v>0</v>
      </c>
      <c r="AP73">
        <f t="shared" si="36"/>
        <v>-8.7376725250403567E-31</v>
      </c>
      <c r="AQ73">
        <f t="shared" si="36"/>
        <v>-1.8525397559450181E-25</v>
      </c>
      <c r="AR73">
        <f t="shared" si="36"/>
        <v>-1.8525484936175429E-25</v>
      </c>
      <c r="AS73">
        <f t="shared" si="36"/>
        <v>-2.715791717649795E-3</v>
      </c>
      <c r="AT73">
        <f t="shared" si="36"/>
        <v>-1.7743172555311957E-3</v>
      </c>
      <c r="AU73">
        <f t="shared" si="23"/>
        <v>-4.4901089731809903E-3</v>
      </c>
      <c r="AW73">
        <v>70</v>
      </c>
      <c r="AX73">
        <f>IF(Z73&gt;0, (R73*SUMPRODUCT(K73:$K$98, X73:$X$98)-K73*$AZ$3)/Z73, 0)</f>
        <v>-6.4752935012796904E+29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0.90987524600000003</v>
      </c>
      <c r="Q74" s="4">
        <f t="shared" si="48"/>
        <v>25</v>
      </c>
      <c r="R74">
        <f t="shared" si="28"/>
        <v>500000</v>
      </c>
      <c r="S74">
        <f t="shared" si="29"/>
        <v>-7.2156378223813428E+30</v>
      </c>
      <c r="U74">
        <f t="shared" si="40"/>
        <v>0.90987524600000003</v>
      </c>
      <c r="V74">
        <f t="shared" si="41"/>
        <v>0.01</v>
      </c>
      <c r="W74">
        <f t="shared" si="42"/>
        <v>6.2092750790388079E-29</v>
      </c>
      <c r="X74">
        <f t="shared" si="43"/>
        <v>5.6496656900221046E-29</v>
      </c>
      <c r="Y74">
        <f t="shared" si="44"/>
        <v>6.2092750790388077E-31</v>
      </c>
      <c r="Z74">
        <f t="shared" si="45"/>
        <v>4.9751663822631511E-30</v>
      </c>
      <c r="AB74">
        <f t="shared" si="46"/>
        <v>-40.206878566957926</v>
      </c>
      <c r="AC74">
        <f t="shared" si="30"/>
        <v>-35.898998720498149</v>
      </c>
      <c r="AE74">
        <f t="shared" si="31"/>
        <v>0</v>
      </c>
      <c r="AF74">
        <f t="shared" si="32"/>
        <v>0</v>
      </c>
      <c r="AG74">
        <f t="shared" si="32"/>
        <v>-1.2437915955657878E-28</v>
      </c>
      <c r="AH74">
        <f t="shared" si="33"/>
        <v>-2.8248328450110523E-23</v>
      </c>
      <c r="AI74">
        <f t="shared" si="34"/>
        <v>-2.8248452829270081E-23</v>
      </c>
      <c r="AJ74">
        <f t="shared" si="35"/>
        <v>-4.3078798464597767</v>
      </c>
      <c r="AK74">
        <f t="shared" si="49"/>
        <v>-2.8144814996870551</v>
      </c>
      <c r="AL74">
        <f t="shared" si="26"/>
        <v>-7.1223613461468318</v>
      </c>
      <c r="AN74">
        <f t="shared" si="36"/>
        <v>0</v>
      </c>
      <c r="AO74">
        <f t="shared" si="36"/>
        <v>0</v>
      </c>
      <c r="AP74">
        <f t="shared" si="36"/>
        <v>-6.2509273357269428E-32</v>
      </c>
      <c r="AQ74">
        <f t="shared" si="36"/>
        <v>-1.4196771318193813E-26</v>
      </c>
      <c r="AR74">
        <f t="shared" si="36"/>
        <v>-1.4196833827467172E-26</v>
      </c>
      <c r="AS74">
        <f t="shared" si="36"/>
        <v>-2.1650125300141801E-3</v>
      </c>
      <c r="AT74">
        <f t="shared" si="36"/>
        <v>-1.4144748529425983E-3</v>
      </c>
      <c r="AU74">
        <f t="shared" si="23"/>
        <v>-3.5794873829567784E-3</v>
      </c>
      <c r="AW74">
        <v>71</v>
      </c>
      <c r="AX74">
        <f>IF(Z74&gt;0, (R74*SUMPRODUCT(K74:$K$98, X74:$X$98)-K74*$AZ$3)/Z74, 0)</f>
        <v>-7.2156378223813428E+30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0.91506238500000003</v>
      </c>
      <c r="Q75" s="4">
        <f t="shared" si="48"/>
        <v>25</v>
      </c>
      <c r="R75">
        <f t="shared" si="28"/>
        <v>500000</v>
      </c>
      <c r="S75">
        <f t="shared" si="29"/>
        <v>-8.5971961744223479E+31</v>
      </c>
      <c r="U75">
        <f t="shared" si="40"/>
        <v>0.91506238500000003</v>
      </c>
      <c r="V75">
        <f t="shared" si="41"/>
        <v>0.01</v>
      </c>
      <c r="W75">
        <f t="shared" si="42"/>
        <v>4.9751663822631511E-30</v>
      </c>
      <c r="X75">
        <f t="shared" si="43"/>
        <v>4.552587615525541E-30</v>
      </c>
      <c r="Y75">
        <f t="shared" si="44"/>
        <v>4.9751663822631515E-32</v>
      </c>
      <c r="Z75">
        <f t="shared" si="45"/>
        <v>3.7282710291497858E-31</v>
      </c>
      <c r="AB75">
        <f t="shared" si="46"/>
        <v>-35.898998720498149</v>
      </c>
      <c r="AC75">
        <f t="shared" si="30"/>
        <v>-32.052677429016207</v>
      </c>
      <c r="AE75">
        <f t="shared" si="31"/>
        <v>0</v>
      </c>
      <c r="AF75">
        <f t="shared" si="32"/>
        <v>0</v>
      </c>
      <c r="AG75">
        <f t="shared" si="32"/>
        <v>-9.3206775728744647E-30</v>
      </c>
      <c r="AH75">
        <f t="shared" si="33"/>
        <v>-2.2762938077627705E-24</v>
      </c>
      <c r="AI75">
        <f t="shared" si="34"/>
        <v>-2.2763031284403433E-24</v>
      </c>
      <c r="AJ75">
        <f t="shared" si="35"/>
        <v>-3.8463212914819422</v>
      </c>
      <c r="AK75">
        <f t="shared" si="49"/>
        <v>-2.5129299104348708</v>
      </c>
      <c r="AL75">
        <f t="shared" si="26"/>
        <v>-6.3592512019168126</v>
      </c>
      <c r="AN75">
        <f t="shared" si="36"/>
        <v>0</v>
      </c>
      <c r="AO75">
        <f t="shared" si="36"/>
        <v>0</v>
      </c>
      <c r="AP75">
        <f t="shared" si="36"/>
        <v>-4.1824070185507232E-33</v>
      </c>
      <c r="AQ75">
        <f t="shared" si="36"/>
        <v>-1.0214265136235699E-27</v>
      </c>
      <c r="AR75">
        <f t="shared" si="36"/>
        <v>-1.0214306960305884E-27</v>
      </c>
      <c r="AS75">
        <f t="shared" si="36"/>
        <v>-1.7259347337485486E-3</v>
      </c>
      <c r="AT75">
        <f t="shared" si="36"/>
        <v>-1.1276106927157192E-3</v>
      </c>
      <c r="AU75">
        <f t="shared" si="23"/>
        <v>-2.8535454264642674E-3</v>
      </c>
      <c r="AW75">
        <v>72</v>
      </c>
      <c r="AX75">
        <f>IF(Z75&gt;0, (R75*SUMPRODUCT(K75:$K$98, X75:$X$98)-K75*$AZ$3)/Z75, 0)</f>
        <v>-8.5971961744223479E+31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0.92024934599999997</v>
      </c>
      <c r="Q76" s="4">
        <f t="shared" si="48"/>
        <v>25</v>
      </c>
      <c r="R76">
        <f t="shared" si="28"/>
        <v>500000</v>
      </c>
      <c r="S76">
        <f t="shared" si="29"/>
        <v>-1.1005012243866698E+33</v>
      </c>
      <c r="U76">
        <f t="shared" si="40"/>
        <v>0.92024934599999997</v>
      </c>
      <c r="V76">
        <f t="shared" si="41"/>
        <v>0.01</v>
      </c>
      <c r="W76">
        <f t="shared" si="42"/>
        <v>3.7282710291497858E-31</v>
      </c>
      <c r="X76">
        <f t="shared" si="43"/>
        <v>3.4309389762858374E-31</v>
      </c>
      <c r="Y76">
        <f t="shared" si="44"/>
        <v>3.7282710291497862E-33</v>
      </c>
      <c r="Z76">
        <f t="shared" si="45"/>
        <v>2.6004934257245055E-32</v>
      </c>
      <c r="AB76">
        <f t="shared" si="46"/>
        <v>-32.052677429016207</v>
      </c>
      <c r="AC76">
        <f t="shared" si="30"/>
        <v>-28.618461990193037</v>
      </c>
      <c r="AE76">
        <f t="shared" si="31"/>
        <v>0</v>
      </c>
      <c r="AF76">
        <f t="shared" si="32"/>
        <v>0</v>
      </c>
      <c r="AG76">
        <f t="shared" si="32"/>
        <v>-6.5012335643112639E-31</v>
      </c>
      <c r="AH76">
        <f t="shared" si="33"/>
        <v>-1.7154694881429186E-25</v>
      </c>
      <c r="AI76">
        <f t="shared" si="34"/>
        <v>-1.7154759893764829E-25</v>
      </c>
      <c r="AJ76">
        <f t="shared" si="35"/>
        <v>-3.4342154388231698</v>
      </c>
      <c r="AK76">
        <f t="shared" si="49"/>
        <v>-2.2436874200311347</v>
      </c>
      <c r="AL76">
        <f t="shared" si="26"/>
        <v>-5.6779028588543046</v>
      </c>
      <c r="AN76">
        <f t="shared" si="36"/>
        <v>0</v>
      </c>
      <c r="AO76">
        <f t="shared" si="36"/>
        <v>0</v>
      </c>
      <c r="AP76">
        <f t="shared" si="36"/>
        <v>-2.6046930789116335E-34</v>
      </c>
      <c r="AQ76">
        <f t="shared" si="36"/>
        <v>-6.8729595062984148E-29</v>
      </c>
      <c r="AR76">
        <f t="shared" si="36"/>
        <v>-6.8729855532292036E-29</v>
      </c>
      <c r="AS76">
        <f t="shared" si="36"/>
        <v>-1.3759046027969962E-3</v>
      </c>
      <c r="AT76">
        <f t="shared" si="36"/>
        <v>-8.9892434049403634E-4</v>
      </c>
      <c r="AU76">
        <f t="shared" si="23"/>
        <v>-2.2748289432910325E-3</v>
      </c>
      <c r="AW76">
        <v>73</v>
      </c>
      <c r="AX76">
        <f>IF(Z76&gt;0, (R76*SUMPRODUCT(K76:$K$98, X76:$X$98)-K76*$AZ$3)/Z76, 0)</f>
        <v>-1.1005012243866698E+33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0.92543648599999995</v>
      </c>
      <c r="Q77" s="4">
        <f t="shared" si="48"/>
        <v>25</v>
      </c>
      <c r="R77">
        <f t="shared" si="28"/>
        <v>500000</v>
      </c>
      <c r="S77">
        <f t="shared" si="29"/>
        <v>-1.5218973039736779E+34</v>
      </c>
      <c r="U77">
        <f t="shared" si="40"/>
        <v>0.92543648599999995</v>
      </c>
      <c r="V77">
        <f t="shared" si="41"/>
        <v>0.01</v>
      </c>
      <c r="W77">
        <f t="shared" si="42"/>
        <v>2.6004934257245055E-32</v>
      </c>
      <c r="X77">
        <f t="shared" si="43"/>
        <v>2.4065914977685882E-32</v>
      </c>
      <c r="Y77">
        <f t="shared" si="44"/>
        <v>2.6004934257245056E-34</v>
      </c>
      <c r="Z77">
        <f t="shared" si="45"/>
        <v>1.678969936986723E-33</v>
      </c>
      <c r="AB77">
        <f t="shared" si="46"/>
        <v>-28.618461990193037</v>
      </c>
      <c r="AC77">
        <f t="shared" si="30"/>
        <v>-25.552198205529496</v>
      </c>
      <c r="AE77">
        <f t="shared" si="31"/>
        <v>0</v>
      </c>
      <c r="AF77">
        <f t="shared" si="32"/>
        <v>0</v>
      </c>
      <c r="AG77">
        <f t="shared" si="32"/>
        <v>-4.1974248424668075E-32</v>
      </c>
      <c r="AH77">
        <f t="shared" si="33"/>
        <v>-1.2032957488842941E-26</v>
      </c>
      <c r="AI77">
        <f t="shared" si="34"/>
        <v>-1.2032999463091365E-26</v>
      </c>
      <c r="AJ77">
        <f t="shared" si="35"/>
        <v>-3.0662637846635405</v>
      </c>
      <c r="AK77">
        <f t="shared" si="49"/>
        <v>-2.0032923393135129</v>
      </c>
      <c r="AL77">
        <f t="shared" si="26"/>
        <v>-5.069556123977053</v>
      </c>
      <c r="AN77">
        <f t="shared" si="36"/>
        <v>0</v>
      </c>
      <c r="AO77">
        <f t="shared" si="36"/>
        <v>0</v>
      </c>
      <c r="AP77">
        <f t="shared" si="36"/>
        <v>-1.5015012327322731E-35</v>
      </c>
      <c r="AQ77">
        <f t="shared" si="36"/>
        <v>-4.3044250179580403E-30</v>
      </c>
      <c r="AR77">
        <f t="shared" si="36"/>
        <v>-4.3044400329703676E-30</v>
      </c>
      <c r="AS77">
        <f t="shared" si="36"/>
        <v>-1.0968627254440324E-3</v>
      </c>
      <c r="AT77">
        <f t="shared" si="36"/>
        <v>-7.1661698062343445E-4</v>
      </c>
      <c r="AU77">
        <f t="shared" si="23"/>
        <v>-1.8134797060674669E-3</v>
      </c>
      <c r="AW77">
        <v>74</v>
      </c>
      <c r="AX77">
        <f>IF(Z77&gt;0, (R77*SUMPRODUCT(K77:$K$98, X77:$X$98)-K77*$AZ$3)/Z77, 0)</f>
        <v>-1.5218973039736779E+34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0.93062362499999995</v>
      </c>
      <c r="Q78" s="4">
        <f t="shared" si="48"/>
        <v>25</v>
      </c>
      <c r="R78">
        <f t="shared" si="28"/>
        <v>500000</v>
      </c>
      <c r="S78">
        <f t="shared" si="29"/>
        <v>-2.2885143772214543E+35</v>
      </c>
      <c r="U78">
        <f t="shared" si="40"/>
        <v>0.93062362499999995</v>
      </c>
      <c r="V78">
        <f t="shared" si="41"/>
        <v>0.01</v>
      </c>
      <c r="W78">
        <f t="shared" si="42"/>
        <v>1.678969936986723E-33</v>
      </c>
      <c r="X78">
        <f t="shared" si="43"/>
        <v>1.5624890890246056E-33</v>
      </c>
      <c r="Y78">
        <f t="shared" si="44"/>
        <v>1.678969936986723E-35</v>
      </c>
      <c r="Z78">
        <f t="shared" si="45"/>
        <v>9.9691148592250133E-35</v>
      </c>
      <c r="AB78">
        <f t="shared" si="46"/>
        <v>-25.552198205529496</v>
      </c>
      <c r="AC78">
        <f t="shared" si="30"/>
        <v>-22.814462683508477</v>
      </c>
      <c r="AE78">
        <f t="shared" si="31"/>
        <v>0</v>
      </c>
      <c r="AF78">
        <f t="shared" si="32"/>
        <v>0</v>
      </c>
      <c r="AG78">
        <f t="shared" si="32"/>
        <v>-2.4922787148062532E-33</v>
      </c>
      <c r="AH78">
        <f t="shared" si="33"/>
        <v>-7.8124454451230278E-28</v>
      </c>
      <c r="AI78">
        <f t="shared" si="34"/>
        <v>-7.8124703679101756E-28</v>
      </c>
      <c r="AJ78">
        <f t="shared" si="35"/>
        <v>-2.7377355220210191</v>
      </c>
      <c r="AK78">
        <f t="shared" si="49"/>
        <v>-1.7886538743870648</v>
      </c>
      <c r="AL78">
        <f t="shared" si="26"/>
        <v>-4.5263893964080841</v>
      </c>
      <c r="AN78">
        <f t="shared" si="36"/>
        <v>0</v>
      </c>
      <c r="AO78">
        <f t="shared" si="36"/>
        <v>0</v>
      </c>
      <c r="AP78">
        <f t="shared" si="36"/>
        <v>-7.9601518087208755E-37</v>
      </c>
      <c r="AQ78">
        <f t="shared" si="36"/>
        <v>-2.4952366431201364E-31</v>
      </c>
      <c r="AR78">
        <f t="shared" si="36"/>
        <v>-2.4952446032719451E-31</v>
      </c>
      <c r="AS78">
        <f t="shared" si="36"/>
        <v>-8.7441224923790872E-4</v>
      </c>
      <c r="AT78">
        <f t="shared" si="36"/>
        <v>-5.7128266950210002E-4</v>
      </c>
      <c r="AU78">
        <f t="shared" si="23"/>
        <v>-1.445694918740009E-3</v>
      </c>
      <c r="AW78">
        <v>75</v>
      </c>
      <c r="AX78">
        <f>IF(Z78&gt;0, (R78*SUMPRODUCT(K78:$K$98, X78:$X$98)-K78*$AZ$3)/Z78, 0)</f>
        <v>-2.2885143772214543E+35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25</v>
      </c>
      <c r="R79">
        <f t="shared" si="28"/>
        <v>500000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9.9691148592250133E-35</v>
      </c>
      <c r="X79">
        <f t="shared" si="43"/>
        <v>9.9691148592250133E-35</v>
      </c>
      <c r="Y79">
        <f t="shared" si="44"/>
        <v>9.9691148592250128E-37</v>
      </c>
      <c r="Z79">
        <f t="shared" si="45"/>
        <v>0</v>
      </c>
      <c r="AB79">
        <f t="shared" si="46"/>
        <v>-22.814462683508477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-4.9845574296125066E-29</v>
      </c>
      <c r="AI79">
        <f t="shared" si="34"/>
        <v>-4.9845574296125066E-29</v>
      </c>
      <c r="AJ79">
        <f t="shared" si="35"/>
        <v>-22.814462683508477</v>
      </c>
      <c r="AK79">
        <f t="shared" si="49"/>
        <v>-1.5970123878455935</v>
      </c>
      <c r="AL79">
        <f t="shared" si="26"/>
        <v>-24.411475071354072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-1.4214556801287276E-32</v>
      </c>
      <c r="AR79">
        <f t="shared" si="36"/>
        <v>-1.4214556801287276E-32</v>
      </c>
      <c r="AS79">
        <f t="shared" si="36"/>
        <v>-6.5060435211153882E-3</v>
      </c>
      <c r="AT79">
        <f t="shared" si="36"/>
        <v>-4.5542304647807719E-4</v>
      </c>
      <c r="AU79">
        <f t="shared" si="23"/>
        <v>-6.9614665675934656E-3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127139.72577988358</v>
      </c>
      <c r="AO81" s="8">
        <f t="shared" si="50"/>
        <v>-12713.972577988359</v>
      </c>
      <c r="AP81" s="8">
        <f t="shared" si="50"/>
        <v>-1714.4832896505463</v>
      </c>
      <c r="AQ81" s="8">
        <f t="shared" si="50"/>
        <v>-71430.798183466599</v>
      </c>
      <c r="AR81" s="8">
        <f t="shared" si="50"/>
        <v>41280.471728778073</v>
      </c>
      <c r="AS81" s="8">
        <f t="shared" si="50"/>
        <v>-13009.126194705714</v>
      </c>
      <c r="AT81" s="8">
        <f t="shared" si="50"/>
        <v>5504.895269031631</v>
      </c>
      <c r="AU81" s="8">
        <f t="shared" si="50"/>
        <v>33776.24080310401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9" priority="1" operator="lessThan">
      <formula>0</formula>
    </cfRule>
  </conditionalFormatting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05A7B-3C7E-48E4-9318-98A4CC066A2B}">
  <dimension ref="A1:AZ164"/>
  <sheetViews>
    <sheetView workbookViewId="0">
      <selection activeCell="F21" sqref="F2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'S.55.04.D'!C3*(1+C12)</f>
        <v>270086.87827540911</v>
      </c>
      <c r="K3">
        <v>1</v>
      </c>
      <c r="L3" s="2">
        <v>0</v>
      </c>
      <c r="O3">
        <f>$C$3</f>
        <v>270086.87827540911</v>
      </c>
      <c r="P3" s="2">
        <f>O3*C5</f>
        <v>27008.687827540911</v>
      </c>
      <c r="Q3" s="4">
        <f>B8</f>
        <v>1522.432587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270086.87827540911</v>
      </c>
      <c r="AF3">
        <f t="shared" ref="AF3:AG34" si="4">-$Z3*P3</f>
        <v>-27008.687827540911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241555.75786086821</v>
      </c>
      <c r="AJ3">
        <f t="shared" ref="AJ3:AJ66" si="7">AB3-AC3</f>
        <v>0</v>
      </c>
      <c r="AL3">
        <f t="shared" ref="AL3:AL34" si="8">SUM(AI3:AK3)</f>
        <v>241555.75786086821</v>
      </c>
      <c r="AN3">
        <f t="shared" ref="AN3:AU34" si="9">AE3*$K3</f>
        <v>270086.87827540911</v>
      </c>
      <c r="AO3">
        <f t="shared" si="9"/>
        <v>-27008.687827540911</v>
      </c>
      <c r="AP3">
        <f t="shared" si="9"/>
        <v>-1522.432587</v>
      </c>
      <c r="AQ3">
        <f t="shared" si="9"/>
        <v>0</v>
      </c>
      <c r="AR3">
        <f t="shared" si="9"/>
        <v>241555.75786086821</v>
      </c>
      <c r="AS3">
        <f t="shared" si="9"/>
        <v>0</v>
      </c>
      <c r="AT3">
        <f t="shared" si="9"/>
        <v>0</v>
      </c>
      <c r="AU3">
        <f t="shared" si="9"/>
        <v>241555.75786086821</v>
      </c>
      <c r="AW3">
        <v>0</v>
      </c>
      <c r="AX3">
        <f>IF(Z3&gt;0, (R3*SUMPRODUCT(K3:$K$98, X3:$X$98)-K3*$AZ$3)/Z3, 0)</f>
        <v>0</v>
      </c>
      <c r="AZ3">
        <f>C6*ABS(SUMPRODUCT(X4:X69, K4:K69))/1</f>
        <v>167303.38679637096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1.8608946000000001E-2</v>
      </c>
      <c r="R4">
        <f t="shared" si="0"/>
        <v>500000</v>
      </c>
      <c r="S4">
        <f t="shared" si="1"/>
        <v>11552.746734092058</v>
      </c>
      <c r="U4">
        <f t="shared" ref="U4:U67" si="13">M4</f>
        <v>1.8608946000000001E-2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1.8608946000000001E-2</v>
      </c>
      <c r="Y4">
        <f t="shared" ref="Y4:Y67" si="17">V4*W4</f>
        <v>0.01</v>
      </c>
      <c r="Z4">
        <f t="shared" ref="Z4:Z67" si="18">MAX(0, W4-X4-Y4)</f>
        <v>0.97139105400000003</v>
      </c>
      <c r="AB4">
        <f t="shared" ref="AB4:AB67" si="19">AC3</f>
        <v>0</v>
      </c>
      <c r="AC4">
        <f t="shared" si="2"/>
        <v>11222.234826624743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-9304.473</v>
      </c>
      <c r="AI4">
        <f t="shared" si="6"/>
        <v>-9304.473</v>
      </c>
      <c r="AJ4">
        <f t="shared" si="7"/>
        <v>-11222.234826624743</v>
      </c>
      <c r="AK4">
        <f>G4*SUM(AB4, AE4:AF4)</f>
        <v>0</v>
      </c>
      <c r="AL4">
        <f t="shared" si="8"/>
        <v>-20526.707826624741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-8680.3554436048144</v>
      </c>
      <c r="AR4">
        <f t="shared" si="9"/>
        <v>-8680.3554436048144</v>
      </c>
      <c r="AS4">
        <f t="shared" si="9"/>
        <v>-10469.479267305478</v>
      </c>
      <c r="AT4">
        <f t="shared" si="9"/>
        <v>0</v>
      </c>
      <c r="AU4">
        <f t="shared" si="9"/>
        <v>-19149.834710910291</v>
      </c>
      <c r="AW4">
        <v>1</v>
      </c>
      <c r="AX4">
        <f>IF(Z4&gt;0, (R4*SUMPRODUCT(K4:$K$98, X4:$X$98)-K4*$AZ$3)/Z4, 0)</f>
        <v>11552.746734092058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2.2132820000000001E-2</v>
      </c>
      <c r="Q5" s="4">
        <f t="shared" ref="Q5:Q68" si="21">$C$8</f>
        <v>25</v>
      </c>
      <c r="R5">
        <f t="shared" si="0"/>
        <v>500000</v>
      </c>
      <c r="S5">
        <f t="shared" si="1"/>
        <v>16550.66579085452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11222.234826624743</v>
      </c>
      <c r="AC5">
        <f t="shared" si="2"/>
        <v>15560.563919451553</v>
      </c>
      <c r="AE5">
        <f t="shared" si="3"/>
        <v>0</v>
      </c>
      <c r="AF5">
        <f t="shared" si="4"/>
        <v>0</v>
      </c>
      <c r="AG5">
        <f t="shared" si="4"/>
        <v>-23.504438002805191</v>
      </c>
      <c r="AH5">
        <f t="shared" si="5"/>
        <v>-10749.81167389614</v>
      </c>
      <c r="AI5">
        <f t="shared" si="6"/>
        <v>-10773.316111898945</v>
      </c>
      <c r="AJ5">
        <f t="shared" si="7"/>
        <v>-4338.3290928268107</v>
      </c>
      <c r="AK5">
        <f>G5*SUM(AB5, AE5:AF5)</f>
        <v>460.11162789161449</v>
      </c>
      <c r="AL5">
        <f t="shared" si="8"/>
        <v>-14651.533576834141</v>
      </c>
      <c r="AN5">
        <f t="shared" si="9"/>
        <v>0</v>
      </c>
      <c r="AO5">
        <f t="shared" si="9"/>
        <v>0</v>
      </c>
      <c r="AP5">
        <f t="shared" si="9"/>
        <v>-20.098833387081314</v>
      </c>
      <c r="AQ5">
        <f t="shared" si="9"/>
        <v>-9192.2501508163768</v>
      </c>
      <c r="AR5">
        <f t="shared" si="9"/>
        <v>-9212.3489842034578</v>
      </c>
      <c r="AS5">
        <f t="shared" si="9"/>
        <v>-3709.7399905774032</v>
      </c>
      <c r="AT5">
        <f t="shared" si="9"/>
        <v>393.44514203439479</v>
      </c>
      <c r="AU5">
        <f t="shared" si="9"/>
        <v>-12528.643832746466</v>
      </c>
      <c r="AW5">
        <v>2</v>
      </c>
      <c r="AX5">
        <f>IF(Z5&gt;0, (R5*SUMPRODUCT(K5:$K$98, X5:$X$98)-K5*$AZ$3)/Z5, 0)</f>
        <v>16550.66579085452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2.5807838999999999E-2</v>
      </c>
      <c r="Q6" s="4">
        <f t="shared" si="21"/>
        <v>25</v>
      </c>
      <c r="R6">
        <f t="shared" si="0"/>
        <v>500000</v>
      </c>
      <c r="S6">
        <f t="shared" si="1"/>
        <v>22472.151800054693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15560.563919451553</v>
      </c>
      <c r="AC6">
        <f t="shared" si="2"/>
        <v>20371.270662198236</v>
      </c>
      <c r="AE6">
        <f t="shared" si="3"/>
        <v>0</v>
      </c>
      <c r="AF6">
        <f t="shared" si="4"/>
        <v>0</v>
      </c>
      <c r="AG6">
        <f t="shared" si="4"/>
        <v>-22.662794871015262</v>
      </c>
      <c r="AH6">
        <f t="shared" si="5"/>
        <v>-12131.975035237559</v>
      </c>
      <c r="AI6">
        <f t="shared" si="6"/>
        <v>-12154.637830108575</v>
      </c>
      <c r="AJ6">
        <f t="shared" si="7"/>
        <v>-4810.7067427466827</v>
      </c>
      <c r="AK6">
        <f>G6*SUM(AB6, AE6:AF6)</f>
        <v>910.29298928791593</v>
      </c>
      <c r="AL6">
        <f t="shared" si="8"/>
        <v>-16055.051583567341</v>
      </c>
      <c r="AN6">
        <f t="shared" si="9"/>
        <v>0</v>
      </c>
      <c r="AO6">
        <f t="shared" si="9"/>
        <v>0</v>
      </c>
      <c r="AP6">
        <f t="shared" si="9"/>
        <v>-17.482307259421631</v>
      </c>
      <c r="AQ6">
        <f t="shared" si="9"/>
        <v>-9358.7272195150053</v>
      </c>
      <c r="AR6">
        <f t="shared" si="9"/>
        <v>-9376.209526774428</v>
      </c>
      <c r="AS6">
        <f t="shared" si="9"/>
        <v>-3711.0274302148005</v>
      </c>
      <c r="AT6">
        <f t="shared" si="9"/>
        <v>702.20914169690957</v>
      </c>
      <c r="AU6">
        <f t="shared" si="9"/>
        <v>-12385.027815292318</v>
      </c>
      <c r="AW6">
        <v>3</v>
      </c>
      <c r="AX6">
        <f>IF(Z6&gt;0, (R6*SUMPRODUCT(K6:$K$98, X6:$X$98)-K6*$AZ$3)/Z6, 0)</f>
        <v>22472.151800054693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2.9740472E-2</v>
      </c>
      <c r="Q7" s="4">
        <f t="shared" si="21"/>
        <v>25</v>
      </c>
      <c r="R7">
        <f t="shared" si="0"/>
        <v>500000</v>
      </c>
      <c r="S7">
        <f t="shared" si="1"/>
        <v>26018.956802242719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20371.270662198236</v>
      </c>
      <c r="AC7">
        <f t="shared" si="2"/>
        <v>22649.15293635022</v>
      </c>
      <c r="AE7">
        <f t="shared" si="3"/>
        <v>0</v>
      </c>
      <c r="AF7">
        <f t="shared" si="4"/>
        <v>0</v>
      </c>
      <c r="AG7">
        <f t="shared" si="4"/>
        <v>-21.762164706001936</v>
      </c>
      <c r="AH7">
        <f t="shared" si="5"/>
        <v>-13480.04432606346</v>
      </c>
      <c r="AI7">
        <f t="shared" si="6"/>
        <v>-13501.806490769462</v>
      </c>
      <c r="AJ7">
        <f t="shared" si="7"/>
        <v>-2277.8822741519834</v>
      </c>
      <c r="AK7">
        <f>G7*SUM(AB7, AE7:AF7)</f>
        <v>1000.2293895139334</v>
      </c>
      <c r="AL7">
        <f t="shared" si="8"/>
        <v>-14779.459375407512</v>
      </c>
      <c r="AN7">
        <f t="shared" si="9"/>
        <v>0</v>
      </c>
      <c r="AO7">
        <f t="shared" si="9"/>
        <v>0</v>
      </c>
      <c r="AP7">
        <f t="shared" si="9"/>
        <v>-15.273907849406962</v>
      </c>
      <c r="AQ7">
        <f t="shared" si="9"/>
        <v>-9461.0512154349162</v>
      </c>
      <c r="AR7">
        <f t="shared" si="9"/>
        <v>-9476.3251232843249</v>
      </c>
      <c r="AS7">
        <f t="shared" si="9"/>
        <v>-1598.7455483966351</v>
      </c>
      <c r="AT7">
        <f t="shared" si="9"/>
        <v>702.01708929677102</v>
      </c>
      <c r="AU7">
        <f t="shared" si="9"/>
        <v>-10373.053582384187</v>
      </c>
      <c r="AW7">
        <v>4</v>
      </c>
      <c r="AX7">
        <f>IF(Z7&gt;0, (R7*SUMPRODUCT(K7:$K$98, X7:$X$98)-K7*$AZ$3)/Z7, 0)</f>
        <v>26018.956802242719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3.4073305999999998E-2</v>
      </c>
      <c r="Q8" s="4">
        <f t="shared" si="21"/>
        <v>25</v>
      </c>
      <c r="R8">
        <f t="shared" si="0"/>
        <v>500000</v>
      </c>
      <c r="S8">
        <f t="shared" si="1"/>
        <v>25240.479366459262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22649.15293635022</v>
      </c>
      <c r="AC8">
        <f t="shared" si="2"/>
        <v>21003.142180717274</v>
      </c>
      <c r="AE8">
        <f t="shared" si="3"/>
        <v>0</v>
      </c>
      <c r="AF8">
        <f t="shared" si="4"/>
        <v>0</v>
      </c>
      <c r="AG8">
        <f t="shared" si="4"/>
        <v>-20.803034161691912</v>
      </c>
      <c r="AH8">
        <f t="shared" si="5"/>
        <v>-14830.177945000078</v>
      </c>
      <c r="AI8">
        <f t="shared" si="6"/>
        <v>-14850.98097916177</v>
      </c>
      <c r="AJ8">
        <f t="shared" si="7"/>
        <v>1646.0107556329458</v>
      </c>
      <c r="AK8">
        <f t="shared" ref="AK8:AK69" si="22">G8*SUM(AB8:AB8, AE8:AF8)</f>
        <v>482.42695754425966</v>
      </c>
      <c r="AL8">
        <f t="shared" si="8"/>
        <v>-12722.543265984565</v>
      </c>
      <c r="AN8">
        <f t="shared" si="9"/>
        <v>0</v>
      </c>
      <c r="AO8">
        <f t="shared" si="9"/>
        <v>0</v>
      </c>
      <c r="AP8">
        <f t="shared" si="9"/>
        <v>-13.628989297997057</v>
      </c>
      <c r="AQ8">
        <f t="shared" si="9"/>
        <v>-9715.9065802043369</v>
      </c>
      <c r="AR8">
        <f t="shared" si="9"/>
        <v>-9729.5355695023336</v>
      </c>
      <c r="AS8">
        <f t="shared" si="9"/>
        <v>1078.374567793574</v>
      </c>
      <c r="AT8">
        <f t="shared" si="9"/>
        <v>316.05927242784719</v>
      </c>
      <c r="AU8">
        <f t="shared" si="9"/>
        <v>-8335.1017292809138</v>
      </c>
      <c r="AW8">
        <v>5</v>
      </c>
      <c r="AX8">
        <f>IF(Z8&gt;0, (R8*SUMPRODUCT(K8:$K$98, X8:$X$98)-K8*$AZ$3)/Z8, 0)</f>
        <v>25240.479366459262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3.9255977999999997E-2</v>
      </c>
      <c r="Q9" s="4">
        <f t="shared" si="21"/>
        <v>25</v>
      </c>
      <c r="R9">
        <f t="shared" si="0"/>
        <v>500000</v>
      </c>
      <c r="S9">
        <f t="shared" si="1"/>
        <v>21601.820512349292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21003.142180717274</v>
      </c>
      <c r="AC9">
        <f t="shared" si="2"/>
        <v>17089.943628520472</v>
      </c>
      <c r="AE9">
        <f t="shared" si="3"/>
        <v>0</v>
      </c>
      <c r="AF9">
        <f t="shared" si="4"/>
        <v>0</v>
      </c>
      <c r="AG9">
        <f t="shared" si="4"/>
        <v>-19.778360368690365</v>
      </c>
      <c r="AH9">
        <f t="shared" si="5"/>
        <v>-16332.869027692523</v>
      </c>
      <c r="AI9">
        <f t="shared" si="6"/>
        <v>-16352.647388061214</v>
      </c>
      <c r="AJ9">
        <f t="shared" si="7"/>
        <v>3913.1985521968018</v>
      </c>
      <c r="AK9">
        <f t="shared" si="22"/>
        <v>123.91853886623191</v>
      </c>
      <c r="AL9">
        <f t="shared" si="8"/>
        <v>-12315.53029699818</v>
      </c>
      <c r="AN9">
        <f t="shared" si="9"/>
        <v>0</v>
      </c>
      <c r="AO9">
        <f t="shared" si="9"/>
        <v>0</v>
      </c>
      <c r="AP9">
        <f t="shared" si="9"/>
        <v>-12.271692490740294</v>
      </c>
      <c r="AQ9">
        <f t="shared" si="9"/>
        <v>-10133.901014194675</v>
      </c>
      <c r="AR9">
        <f t="shared" si="9"/>
        <v>-10146.172706685416</v>
      </c>
      <c r="AS9">
        <f t="shared" si="9"/>
        <v>2427.9853533151627</v>
      </c>
      <c r="AT9">
        <f t="shared" si="9"/>
        <v>76.886565646540532</v>
      </c>
      <c r="AU9">
        <f t="shared" si="9"/>
        <v>-7641.3007877237133</v>
      </c>
      <c r="AW9">
        <v>6</v>
      </c>
      <c r="AX9">
        <f>IF(Z9&gt;0, (R9*SUMPRODUCT(K9:$K$98, X9:$X$98)-K9*$AZ$3)/Z9, 0)</f>
        <v>21601.820512349292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4.4782766000000002E-2</v>
      </c>
      <c r="Q10" s="4">
        <f t="shared" si="21"/>
        <v>25</v>
      </c>
      <c r="R10">
        <f t="shared" si="0"/>
        <v>500000</v>
      </c>
      <c r="S10">
        <f t="shared" si="1"/>
        <v>16426.553702066893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17089.943628520472</v>
      </c>
      <c r="AC10">
        <f t="shared" si="2"/>
        <v>12283.676380953897</v>
      </c>
      <c r="AE10">
        <f t="shared" si="3"/>
        <v>0</v>
      </c>
      <c r="AF10">
        <f t="shared" si="4"/>
        <v>0</v>
      </c>
      <c r="AG10">
        <f t="shared" si="4"/>
        <v>-18.694847080748726</v>
      </c>
      <c r="AH10">
        <f t="shared" si="5"/>
        <v>-17714.593685094685</v>
      </c>
      <c r="AI10">
        <f t="shared" si="6"/>
        <v>-17733.288532175433</v>
      </c>
      <c r="AJ10">
        <f t="shared" si="7"/>
        <v>4806.267247566575</v>
      </c>
      <c r="AK10">
        <f t="shared" si="22"/>
        <v>70.068768876933945</v>
      </c>
      <c r="AL10">
        <f t="shared" si="8"/>
        <v>-12856.952515731924</v>
      </c>
      <c r="AN10">
        <f t="shared" si="9"/>
        <v>0</v>
      </c>
      <c r="AO10">
        <f t="shared" si="9"/>
        <v>0</v>
      </c>
      <c r="AP10">
        <f t="shared" si="9"/>
        <v>-11.004093760170868</v>
      </c>
      <c r="AQ10">
        <f t="shared" si="9"/>
        <v>-10427.100526264676</v>
      </c>
      <c r="AR10">
        <f t="shared" si="9"/>
        <v>-10438.104620024846</v>
      </c>
      <c r="AS10">
        <f t="shared" si="9"/>
        <v>2829.0477691643559</v>
      </c>
      <c r="AT10">
        <f t="shared" si="9"/>
        <v>41.243627136994121</v>
      </c>
      <c r="AU10">
        <f t="shared" si="9"/>
        <v>-7567.8132237234959</v>
      </c>
      <c r="AW10">
        <v>7</v>
      </c>
      <c r="AX10">
        <f>IF(Z10&gt;0, (R10*SUMPRODUCT(K10:$K$98, X10:$X$98)-K10*$AZ$3)/Z10, 0)</f>
        <v>16426.553702066893</v>
      </c>
    </row>
    <row r="11" spans="1:52" x14ac:dyDescent="0.25">
      <c r="A11" t="s">
        <v>33</v>
      </c>
      <c r="C11" s="12">
        <f>AU71</f>
        <v>72082.30946339418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5.0287691000000002E-2</v>
      </c>
      <c r="Q11" s="4">
        <f t="shared" si="21"/>
        <v>25</v>
      </c>
      <c r="R11">
        <f t="shared" si="0"/>
        <v>500000</v>
      </c>
      <c r="S11">
        <f t="shared" si="1"/>
        <v>9619.6933612244557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12283.676380953897</v>
      </c>
      <c r="AC11">
        <f t="shared" si="2"/>
        <v>6759.8654638514272</v>
      </c>
      <c r="AE11">
        <f t="shared" si="3"/>
        <v>0</v>
      </c>
      <c r="AF11">
        <f t="shared" si="4"/>
        <v>0</v>
      </c>
      <c r="AG11">
        <f t="shared" si="4"/>
        <v>-17.567777916652293</v>
      </c>
      <c r="AH11">
        <f t="shared" si="5"/>
        <v>-18802.413865778879</v>
      </c>
      <c r="AI11">
        <f t="shared" si="6"/>
        <v>-18819.98164369553</v>
      </c>
      <c r="AJ11">
        <f t="shared" si="7"/>
        <v>5523.8109171024698</v>
      </c>
      <c r="AK11">
        <f t="shared" si="22"/>
        <v>29.480823314289349</v>
      </c>
      <c r="AL11">
        <f t="shared" si="8"/>
        <v>-13266.689903278771</v>
      </c>
      <c r="AN11">
        <f t="shared" si="9"/>
        <v>0</v>
      </c>
      <c r="AO11">
        <f t="shared" si="9"/>
        <v>0</v>
      </c>
      <c r="AP11">
        <f t="shared" si="9"/>
        <v>-9.8258099162130907</v>
      </c>
      <c r="AQ11">
        <f t="shared" si="9"/>
        <v>-10516.352465725973</v>
      </c>
      <c r="AR11">
        <f t="shared" si="9"/>
        <v>-10526.178275642185</v>
      </c>
      <c r="AS11">
        <f t="shared" si="9"/>
        <v>3089.5151533708804</v>
      </c>
      <c r="AT11">
        <f t="shared" si="9"/>
        <v>16.488879096376369</v>
      </c>
      <c r="AU11">
        <f t="shared" si="9"/>
        <v>-7420.1742431749281</v>
      </c>
      <c r="AW11">
        <v>8</v>
      </c>
      <c r="AX11">
        <f>IF(Z11&gt;0, (R11*SUMPRODUCT(K11:$K$98, X11:$X$98)-K11*$AZ$3)/Z11, 0)</f>
        <v>9619.6933612244557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5.6343962999999997E-2</v>
      </c>
      <c r="Q12" s="4">
        <f t="shared" si="21"/>
        <v>25</v>
      </c>
      <c r="R12">
        <f t="shared" si="0"/>
        <v>500000</v>
      </c>
      <c r="S12">
        <f t="shared" si="1"/>
        <v>1362.9424263478431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6759.8654638514272</v>
      </c>
      <c r="AC12">
        <f t="shared" si="2"/>
        <v>894.21354572969733</v>
      </c>
      <c r="AE12">
        <f t="shared" si="3"/>
        <v>0</v>
      </c>
      <c r="AF12">
        <f t="shared" si="4"/>
        <v>0</v>
      </c>
      <c r="AG12">
        <f t="shared" si="4"/>
        <v>-16.402261908557698</v>
      </c>
      <c r="AH12">
        <f t="shared" si="5"/>
        <v>-19796.764578561477</v>
      </c>
      <c r="AI12">
        <f t="shared" si="6"/>
        <v>-19813.166840470036</v>
      </c>
      <c r="AJ12">
        <f t="shared" si="7"/>
        <v>5865.65191812173</v>
      </c>
      <c r="AK12">
        <f t="shared" si="22"/>
        <v>15.547690566858282</v>
      </c>
      <c r="AL12">
        <f t="shared" si="8"/>
        <v>-13931.967231781447</v>
      </c>
      <c r="AN12">
        <f t="shared" si="9"/>
        <v>0</v>
      </c>
      <c r="AO12">
        <f t="shared" si="9"/>
        <v>0</v>
      </c>
      <c r="AP12">
        <f t="shared" si="9"/>
        <v>-8.7179765719726472</v>
      </c>
      <c r="AQ12">
        <f t="shared" si="9"/>
        <v>-10522.190827029241</v>
      </c>
      <c r="AR12">
        <f t="shared" si="9"/>
        <v>-10530.908803601213</v>
      </c>
      <c r="AS12">
        <f t="shared" si="9"/>
        <v>3117.6563504849109</v>
      </c>
      <c r="AT12">
        <f t="shared" si="9"/>
        <v>8.2637628191653167</v>
      </c>
      <c r="AU12">
        <f t="shared" si="9"/>
        <v>-7404.9886902971366</v>
      </c>
      <c r="AW12">
        <v>9</v>
      </c>
      <c r="AX12">
        <f>IF(Z12&gt;0, (R12*SUMPRODUCT(K12:$K$98, X12:$X$98)-K12*$AZ$3)/Z12, 0)</f>
        <v>1362.9424263478431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6.2785228999999998E-2</v>
      </c>
      <c r="Q13" s="4">
        <f t="shared" si="21"/>
        <v>25</v>
      </c>
      <c r="R13">
        <f t="shared" si="0"/>
        <v>500000</v>
      </c>
      <c r="S13">
        <f t="shared" si="1"/>
        <v>-8601.3501999647669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894.21354572969733</v>
      </c>
      <c r="AC13">
        <f t="shared" si="2"/>
        <v>-5232.5176909822912</v>
      </c>
      <c r="AE13">
        <f t="shared" si="3"/>
        <v>0</v>
      </c>
      <c r="AF13">
        <f t="shared" si="4"/>
        <v>0</v>
      </c>
      <c r="AG13">
        <f t="shared" si="4"/>
        <v>-15.208419519425348</v>
      </c>
      <c r="AH13">
        <f t="shared" si="5"/>
        <v>-20596.395400935442</v>
      </c>
      <c r="AI13">
        <f t="shared" si="6"/>
        <v>-20611.603820454868</v>
      </c>
      <c r="AJ13">
        <f t="shared" si="7"/>
        <v>6126.7312367119885</v>
      </c>
      <c r="AK13">
        <f t="shared" si="22"/>
        <v>1.7884270914593947</v>
      </c>
      <c r="AL13">
        <f t="shared" si="8"/>
        <v>-14483.084156651419</v>
      </c>
      <c r="AN13">
        <f t="shared" si="9"/>
        <v>0</v>
      </c>
      <c r="AO13">
        <f t="shared" si="9"/>
        <v>0</v>
      </c>
      <c r="AP13">
        <f t="shared" si="9"/>
        <v>-7.6838751433127213</v>
      </c>
      <c r="AQ13">
        <f t="shared" si="9"/>
        <v>-10406.086606234556</v>
      </c>
      <c r="AR13">
        <f t="shared" si="9"/>
        <v>-10413.770481377867</v>
      </c>
      <c r="AS13">
        <f t="shared" si="9"/>
        <v>3095.4589199356637</v>
      </c>
      <c r="AT13">
        <f t="shared" si="9"/>
        <v>0.90358175983635369</v>
      </c>
      <c r="AU13">
        <f t="shared" si="9"/>
        <v>-7317.4079796823671</v>
      </c>
      <c r="AW13">
        <v>10</v>
      </c>
      <c r="AX13">
        <f>IF(Z13&gt;0, (R13*SUMPRODUCT(K13:$K$98, X13:$X$98)-K13*$AZ$3)/Z13, 0)</f>
        <v>-8601.3501999647669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6.9956555000000004E-2</v>
      </c>
      <c r="Q14" s="4">
        <f t="shared" si="21"/>
        <v>25</v>
      </c>
      <c r="R14">
        <f t="shared" si="0"/>
        <v>500000</v>
      </c>
      <c r="S14">
        <f t="shared" si="1"/>
        <v>-11759.995292338845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-5232.5176909822912</v>
      </c>
      <c r="AC14">
        <f t="shared" si="2"/>
        <v>-6582.025471013636</v>
      </c>
      <c r="AE14">
        <f t="shared" si="3"/>
        <v>0</v>
      </c>
      <c r="AF14">
        <f t="shared" si="4"/>
        <v>0</v>
      </c>
      <c r="AG14">
        <f t="shared" si="4"/>
        <v>-13.992406687657342</v>
      </c>
      <c r="AH14">
        <f t="shared" si="5"/>
        <v>-21278.572731475058</v>
      </c>
      <c r="AI14">
        <f t="shared" si="6"/>
        <v>-21292.565138162714</v>
      </c>
      <c r="AJ14">
        <f t="shared" si="7"/>
        <v>1349.5077800313447</v>
      </c>
      <c r="AK14">
        <f t="shared" si="22"/>
        <v>-366.2762383687604</v>
      </c>
      <c r="AL14">
        <f t="shared" si="8"/>
        <v>-20309.333596500128</v>
      </c>
      <c r="AN14">
        <f t="shared" si="9"/>
        <v>0</v>
      </c>
      <c r="AO14">
        <f t="shared" si="9"/>
        <v>0</v>
      </c>
      <c r="AP14">
        <f t="shared" si="9"/>
        <v>-6.3120526408958071</v>
      </c>
      <c r="AQ14">
        <f t="shared" si="9"/>
        <v>-9598.8827513623073</v>
      </c>
      <c r="AR14">
        <f t="shared" si="9"/>
        <v>-9605.1948040032021</v>
      </c>
      <c r="AS14">
        <f t="shared" si="9"/>
        <v>608.77048080443035</v>
      </c>
      <c r="AT14">
        <f t="shared" si="9"/>
        <v>-165.22925250109293</v>
      </c>
      <c r="AU14">
        <f t="shared" si="9"/>
        <v>-9161.6535756998637</v>
      </c>
      <c r="AW14">
        <v>11</v>
      </c>
      <c r="AX14">
        <f>IF(Z14&gt;0, (R14*SUMPRODUCT(K14:$K$98, X14:$X$98)-K14*$AZ$3)/Z14, 0)</f>
        <v>-11759.995292338845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7.8227725999999997E-2</v>
      </c>
      <c r="Q15" s="4">
        <f t="shared" si="21"/>
        <v>25</v>
      </c>
      <c r="R15">
        <f t="shared" si="0"/>
        <v>500000</v>
      </c>
      <c r="S15">
        <f t="shared" si="1"/>
        <v>-15862.102004925364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-6582.025471013636</v>
      </c>
      <c r="AC15">
        <f t="shared" si="2"/>
        <v>-8094.6771275516876</v>
      </c>
      <c r="AE15">
        <f t="shared" si="3"/>
        <v>0</v>
      </c>
      <c r="AF15">
        <f t="shared" si="4"/>
        <v>0</v>
      </c>
      <c r="AG15">
        <f t="shared" si="4"/>
        <v>-12.757888464338141</v>
      </c>
      <c r="AH15">
        <f t="shared" si="5"/>
        <v>-21891.883128852518</v>
      </c>
      <c r="AI15">
        <f t="shared" si="6"/>
        <v>-21904.641017316855</v>
      </c>
      <c r="AJ15">
        <f t="shared" si="7"/>
        <v>1512.6516565380516</v>
      </c>
      <c r="AK15">
        <f t="shared" si="22"/>
        <v>-460.74178297095455</v>
      </c>
      <c r="AL15">
        <f t="shared" si="8"/>
        <v>-20852.731143749759</v>
      </c>
      <c r="AN15">
        <f t="shared" si="9"/>
        <v>0</v>
      </c>
      <c r="AO15">
        <f t="shared" si="9"/>
        <v>0</v>
      </c>
      <c r="AP15">
        <f t="shared" si="9"/>
        <v>-5.1385308839261379</v>
      </c>
      <c r="AQ15">
        <f t="shared" si="9"/>
        <v>-8817.4557944566695</v>
      </c>
      <c r="AR15">
        <f t="shared" si="9"/>
        <v>-8822.5943253405949</v>
      </c>
      <c r="AS15">
        <f t="shared" si="9"/>
        <v>609.25499352576855</v>
      </c>
      <c r="AT15">
        <f t="shared" si="9"/>
        <v>-185.57427335482416</v>
      </c>
      <c r="AU15">
        <f t="shared" si="9"/>
        <v>-8398.9136051696514</v>
      </c>
      <c r="AW15">
        <v>12</v>
      </c>
      <c r="AX15">
        <f>IF(Z15&gt;0, (R15*SUMPRODUCT(K15:$K$98, X15:$X$98)-K15*$AZ$3)/Z15, 0)</f>
        <v>-15862.102004925364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8.7072107999999995E-2</v>
      </c>
      <c r="Q16" s="4">
        <f t="shared" si="21"/>
        <v>25</v>
      </c>
      <c r="R16">
        <f t="shared" si="0"/>
        <v>500000</v>
      </c>
      <c r="S16">
        <f t="shared" si="1"/>
        <v>-21034.600007166315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-8094.6771275516876</v>
      </c>
      <c r="AC16">
        <f t="shared" si="2"/>
        <v>-9692.2837302009502</v>
      </c>
      <c r="AE16">
        <f t="shared" si="3"/>
        <v>0</v>
      </c>
      <c r="AF16">
        <f t="shared" si="4"/>
        <v>0</v>
      </c>
      <c r="AG16">
        <f t="shared" si="4"/>
        <v>-11.519453337475955</v>
      </c>
      <c r="AH16">
        <f t="shared" si="5"/>
        <v>-22217.124844376096</v>
      </c>
      <c r="AI16">
        <f t="shared" si="6"/>
        <v>-22228.64429771357</v>
      </c>
      <c r="AJ16">
        <f t="shared" si="7"/>
        <v>1597.6066026492626</v>
      </c>
      <c r="AK16">
        <f t="shared" si="22"/>
        <v>-566.62739892861816</v>
      </c>
      <c r="AL16">
        <f t="shared" si="8"/>
        <v>-21197.665093992924</v>
      </c>
      <c r="AN16">
        <f t="shared" si="9"/>
        <v>0</v>
      </c>
      <c r="AO16">
        <f t="shared" si="9"/>
        <v>0</v>
      </c>
      <c r="AP16">
        <f t="shared" si="9"/>
        <v>-4.1426096955360041</v>
      </c>
      <c r="AQ16">
        <f t="shared" si="9"/>
        <v>-7989.6913586884311</v>
      </c>
      <c r="AR16">
        <f t="shared" si="9"/>
        <v>-7993.8339683839658</v>
      </c>
      <c r="AS16">
        <f t="shared" si="9"/>
        <v>574.52905167436597</v>
      </c>
      <c r="AT16">
        <f t="shared" si="9"/>
        <v>-203.76975259073922</v>
      </c>
      <c r="AU16">
        <f t="shared" si="9"/>
        <v>-7623.0746693003384</v>
      </c>
      <c r="AW16">
        <v>13</v>
      </c>
      <c r="AX16">
        <f>IF(Z16&gt;0, (R16*SUMPRODUCT(K16:$K$98, X16:$X$98)-K16*$AZ$3)/Z16, 0)</f>
        <v>-21034.600007166315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9.6466888000000001E-2</v>
      </c>
      <c r="Q17" s="4">
        <f t="shared" si="21"/>
        <v>25</v>
      </c>
      <c r="R17">
        <f t="shared" si="0"/>
        <v>500000</v>
      </c>
      <c r="S17">
        <f t="shared" si="1"/>
        <v>-27289.582699085793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-9692.2837302009502</v>
      </c>
      <c r="AC17">
        <f t="shared" si="2"/>
        <v>-11235.681167632771</v>
      </c>
      <c r="AE17">
        <f t="shared" si="3"/>
        <v>0</v>
      </c>
      <c r="AF17">
        <f t="shared" si="4"/>
        <v>0</v>
      </c>
      <c r="AG17">
        <f t="shared" si="4"/>
        <v>-10.293012989173675</v>
      </c>
      <c r="AH17">
        <f t="shared" si="5"/>
        <v>-22224.916298550383</v>
      </c>
      <c r="AI17">
        <f t="shared" si="6"/>
        <v>-22235.209311539555</v>
      </c>
      <c r="AJ17">
        <f t="shared" si="7"/>
        <v>1543.3974374318204</v>
      </c>
      <c r="AK17">
        <f t="shared" si="22"/>
        <v>-678.4598611140666</v>
      </c>
      <c r="AL17">
        <f t="shared" si="8"/>
        <v>-21370.271735221802</v>
      </c>
      <c r="AN17">
        <f t="shared" si="9"/>
        <v>0</v>
      </c>
      <c r="AO17">
        <f t="shared" si="9"/>
        <v>0</v>
      </c>
      <c r="AP17">
        <f t="shared" si="9"/>
        <v>-3.3049633330836228</v>
      </c>
      <c r="AQ17">
        <f t="shared" si="9"/>
        <v>-7136.1547415533169</v>
      </c>
      <c r="AR17">
        <f t="shared" si="9"/>
        <v>-7139.4597048864007</v>
      </c>
      <c r="AS17">
        <f t="shared" si="9"/>
        <v>495.566453132096</v>
      </c>
      <c r="AT17">
        <f t="shared" si="9"/>
        <v>-217.8453448285222</v>
      </c>
      <c r="AU17">
        <f t="shared" si="9"/>
        <v>-6861.7385965828271</v>
      </c>
      <c r="AW17">
        <v>14</v>
      </c>
      <c r="AX17">
        <f>IF(Z17&gt;0, (R17*SUMPRODUCT(K17:$K$98, X17:$X$98)-K17*$AZ$3)/Z17, 0)</f>
        <v>-27289.582699085793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0.107048017</v>
      </c>
      <c r="Q18" s="4">
        <f t="shared" si="21"/>
        <v>25</v>
      </c>
      <c r="R18">
        <f t="shared" si="0"/>
        <v>500000</v>
      </c>
      <c r="S18">
        <f t="shared" si="1"/>
        <v>-34704.798647337964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-11235.681167632771</v>
      </c>
      <c r="AC18">
        <f t="shared" si="2"/>
        <v>-12616.216336635529</v>
      </c>
      <c r="AE18">
        <f t="shared" si="3"/>
        <v>0</v>
      </c>
      <c r="AF18">
        <f t="shared" si="4"/>
        <v>0</v>
      </c>
      <c r="AG18">
        <f t="shared" si="4"/>
        <v>-9.0882362298356529</v>
      </c>
      <c r="AH18">
        <f t="shared" si="5"/>
        <v>-22036.932588925683</v>
      </c>
      <c r="AI18">
        <f t="shared" si="6"/>
        <v>-22046.02082515552</v>
      </c>
      <c r="AJ18">
        <f t="shared" si="7"/>
        <v>1380.5351690027583</v>
      </c>
      <c r="AK18">
        <f t="shared" si="22"/>
        <v>-786.49768173429402</v>
      </c>
      <c r="AL18">
        <f t="shared" si="8"/>
        <v>-21451.983337887057</v>
      </c>
      <c r="AN18">
        <f t="shared" si="9"/>
        <v>0</v>
      </c>
      <c r="AO18">
        <f t="shared" si="9"/>
        <v>0</v>
      </c>
      <c r="AP18">
        <f t="shared" si="9"/>
        <v>-2.6054677934718513</v>
      </c>
      <c r="AQ18">
        <f t="shared" si="9"/>
        <v>-6317.6744832912891</v>
      </c>
      <c r="AR18">
        <f t="shared" si="9"/>
        <v>-6320.2799510847608</v>
      </c>
      <c r="AS18">
        <f t="shared" si="9"/>
        <v>395.77975633859057</v>
      </c>
      <c r="AT18">
        <f t="shared" si="9"/>
        <v>-225.47767548907936</v>
      </c>
      <c r="AU18">
        <f t="shared" si="9"/>
        <v>-6149.9778702352505</v>
      </c>
      <c r="AW18">
        <v>15</v>
      </c>
      <c r="AX18">
        <f>IF(Z18&gt;0, (R18*SUMPRODUCT(K18:$K$98, X18:$X$98)-K18*$AZ$3)/Z18, 0)</f>
        <v>-34704.798647337964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0.118979948</v>
      </c>
      <c r="Q19" s="4">
        <f t="shared" si="21"/>
        <v>25</v>
      </c>
      <c r="R19">
        <f t="shared" si="0"/>
        <v>500000</v>
      </c>
      <c r="S19">
        <f t="shared" si="1"/>
        <v>-43566.454170794626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-12616.216336635529</v>
      </c>
      <c r="AC19">
        <f t="shared" si="2"/>
        <v>-13794.944773006675</v>
      </c>
      <c r="AE19">
        <f t="shared" si="3"/>
        <v>0</v>
      </c>
      <c r="AF19">
        <f t="shared" si="4"/>
        <v>0</v>
      </c>
      <c r="AG19">
        <f t="shared" si="4"/>
        <v>-7.916035993499734</v>
      </c>
      <c r="AH19">
        <f t="shared" si="5"/>
        <v>-21626.357480751241</v>
      </c>
      <c r="AI19">
        <f t="shared" si="6"/>
        <v>-21634.273516744743</v>
      </c>
      <c r="AJ19">
        <f t="shared" si="7"/>
        <v>1178.728436371146</v>
      </c>
      <c r="AK19">
        <f t="shared" si="22"/>
        <v>-883.13514356448707</v>
      </c>
      <c r="AL19">
        <f t="shared" si="8"/>
        <v>-21338.680223938081</v>
      </c>
      <c r="AN19">
        <f t="shared" si="9"/>
        <v>0</v>
      </c>
      <c r="AO19">
        <f t="shared" si="9"/>
        <v>0</v>
      </c>
      <c r="AP19">
        <f t="shared" si="9"/>
        <v>-2.0262631187090863</v>
      </c>
      <c r="AQ19">
        <f t="shared" si="9"/>
        <v>-5535.6861175527783</v>
      </c>
      <c r="AR19">
        <f t="shared" si="9"/>
        <v>-5537.7123806714881</v>
      </c>
      <c r="AS19">
        <f t="shared" si="9"/>
        <v>301.7184307339852</v>
      </c>
      <c r="AT19">
        <f t="shared" si="9"/>
        <v>-226.0555878864113</v>
      </c>
      <c r="AU19">
        <f t="shared" si="9"/>
        <v>-5462.0495378239129</v>
      </c>
      <c r="AW19">
        <v>16</v>
      </c>
      <c r="AX19">
        <f>IF(Z19&gt;0, (R19*SUMPRODUCT(K19:$K$98, X19:$X$98)-K19*$AZ$3)/Z19, 0)</f>
        <v>-43566.454170794626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0.132636267</v>
      </c>
      <c r="Q20" s="4">
        <f t="shared" si="21"/>
        <v>25</v>
      </c>
      <c r="R20">
        <f t="shared" si="0"/>
        <v>500000</v>
      </c>
      <c r="S20">
        <f t="shared" si="1"/>
        <v>-54304.019689087887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-13794.944773006675</v>
      </c>
      <c r="AC20">
        <f t="shared" si="2"/>
        <v>-14742.286205809345</v>
      </c>
      <c r="AE20">
        <f t="shared" si="3"/>
        <v>0</v>
      </c>
      <c r="AF20">
        <f t="shared" si="4"/>
        <v>0</v>
      </c>
      <c r="AG20">
        <f t="shared" si="4"/>
        <v>-6.7869221699492961</v>
      </c>
      <c r="AH20">
        <f t="shared" si="5"/>
        <v>-20999.069272308821</v>
      </c>
      <c r="AI20">
        <f t="shared" si="6"/>
        <v>-21005.856194478769</v>
      </c>
      <c r="AJ20">
        <f t="shared" si="7"/>
        <v>947.34143280267017</v>
      </c>
      <c r="AK20">
        <f t="shared" si="22"/>
        <v>-965.6461341104673</v>
      </c>
      <c r="AL20">
        <f t="shared" si="8"/>
        <v>-21024.160895786565</v>
      </c>
      <c r="AN20">
        <f t="shared" si="9"/>
        <v>0</v>
      </c>
      <c r="AO20">
        <f t="shared" si="9"/>
        <v>0</v>
      </c>
      <c r="AP20">
        <f t="shared" si="9"/>
        <v>-1.551111170979147</v>
      </c>
      <c r="AQ20">
        <f t="shared" si="9"/>
        <v>-4799.213857595556</v>
      </c>
      <c r="AR20">
        <f t="shared" si="9"/>
        <v>-4800.7649687665344</v>
      </c>
      <c r="AS20">
        <f t="shared" si="9"/>
        <v>216.50931635224433</v>
      </c>
      <c r="AT20">
        <f t="shared" si="9"/>
        <v>-220.69274824802704</v>
      </c>
      <c r="AU20">
        <f t="shared" si="9"/>
        <v>-4804.948400662317</v>
      </c>
      <c r="AW20">
        <v>17</v>
      </c>
      <c r="AX20">
        <f>IF(Z20&gt;0, (R20*SUMPRODUCT(K20:$K$98, X20:$X$98)-K20*$AZ$3)/Z20, 0)</f>
        <v>-54304.019689087887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0.148393413</v>
      </c>
      <c r="Q21" s="4">
        <f t="shared" si="21"/>
        <v>25</v>
      </c>
      <c r="R21">
        <f t="shared" si="0"/>
        <v>500000</v>
      </c>
      <c r="S21">
        <f t="shared" si="1"/>
        <v>-67598.846158977452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-14742.286205809345</v>
      </c>
      <c r="AC21">
        <f t="shared" si="2"/>
        <v>-15444.763737735162</v>
      </c>
      <c r="AE21">
        <f t="shared" si="3"/>
        <v>0</v>
      </c>
      <c r="AF21">
        <f t="shared" si="4"/>
        <v>0</v>
      </c>
      <c r="AG21">
        <f t="shared" si="4"/>
        <v>-5.7119184036856607</v>
      </c>
      <c r="AH21">
        <f t="shared" si="5"/>
        <v>-20142.69089128284</v>
      </c>
      <c r="AI21">
        <f t="shared" si="6"/>
        <v>-20148.402809686526</v>
      </c>
      <c r="AJ21">
        <f t="shared" si="7"/>
        <v>702.47753192581695</v>
      </c>
      <c r="AK21">
        <f t="shared" si="22"/>
        <v>-1031.9600344066544</v>
      </c>
      <c r="AL21">
        <f t="shared" si="8"/>
        <v>-20477.885312167364</v>
      </c>
      <c r="AN21">
        <f t="shared" si="9"/>
        <v>0</v>
      </c>
      <c r="AO21">
        <f t="shared" si="9"/>
        <v>0</v>
      </c>
      <c r="AP21">
        <f t="shared" si="9"/>
        <v>-1.165558373808333</v>
      </c>
      <c r="AQ21">
        <f t="shared" si="9"/>
        <v>-4110.2621536432525</v>
      </c>
      <c r="AR21">
        <f t="shared" si="9"/>
        <v>-4111.4277120170609</v>
      </c>
      <c r="AS21">
        <f t="shared" si="9"/>
        <v>143.34563484310686</v>
      </c>
      <c r="AT21">
        <f t="shared" si="9"/>
        <v>-210.57892892203941</v>
      </c>
      <c r="AU21">
        <f t="shared" si="9"/>
        <v>-4178.6610060959929</v>
      </c>
      <c r="AW21">
        <v>18</v>
      </c>
      <c r="AX21">
        <f>IF(Z21&gt;0, (R21*SUMPRODUCT(K21:$K$98, X21:$X$98)-K21*$AZ$3)/Z21, 0)</f>
        <v>-67598.846158977452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0.16656033000000001</v>
      </c>
      <c r="Q22" s="4">
        <f t="shared" si="21"/>
        <v>25</v>
      </c>
      <c r="R22">
        <f t="shared" si="0"/>
        <v>500000</v>
      </c>
      <c r="S22">
        <f t="shared" si="1"/>
        <v>-84498.221009243003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-15444.763737735162</v>
      </c>
      <c r="AC22">
        <f t="shared" si="2"/>
        <v>-15897.225600601856</v>
      </c>
      <c r="AE22">
        <f t="shared" si="3"/>
        <v>0</v>
      </c>
      <c r="AF22">
        <f t="shared" si="4"/>
        <v>0</v>
      </c>
      <c r="AG22">
        <f t="shared" si="4"/>
        <v>-4.7034202053978476</v>
      </c>
      <c r="AH22">
        <f t="shared" si="5"/>
        <v>-19027.580285019136</v>
      </c>
      <c r="AI22">
        <f t="shared" si="6"/>
        <v>-19032.283705224534</v>
      </c>
      <c r="AJ22">
        <f t="shared" si="7"/>
        <v>452.46186286669399</v>
      </c>
      <c r="AK22">
        <f t="shared" si="22"/>
        <v>-1081.1334616414615</v>
      </c>
      <c r="AL22">
        <f t="shared" si="8"/>
        <v>-19660.955303999301</v>
      </c>
      <c r="AN22">
        <f t="shared" si="9"/>
        <v>0</v>
      </c>
      <c r="AO22">
        <f t="shared" si="9"/>
        <v>0</v>
      </c>
      <c r="AP22">
        <f t="shared" si="9"/>
        <v>-0.85693482383434871</v>
      </c>
      <c r="AQ22">
        <f t="shared" si="9"/>
        <v>-3466.7104888532017</v>
      </c>
      <c r="AR22">
        <f t="shared" si="9"/>
        <v>-3467.567423677036</v>
      </c>
      <c r="AS22">
        <f t="shared" si="9"/>
        <v>82.435825381380042</v>
      </c>
      <c r="AT22">
        <f t="shared" si="9"/>
        <v>-196.97600300094365</v>
      </c>
      <c r="AU22">
        <f t="shared" si="9"/>
        <v>-3582.1076012965996</v>
      </c>
      <c r="AW22">
        <v>19</v>
      </c>
      <c r="AX22">
        <f>IF(Z22&gt;0, (R22*SUMPRODUCT(K22:$K$98, X22:$X$98)-K22*$AZ$3)/Z22, 0)</f>
        <v>-84498.221009243003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0.18820168900000001</v>
      </c>
      <c r="Q23" s="4">
        <f t="shared" si="21"/>
        <v>25</v>
      </c>
      <c r="R23">
        <f t="shared" si="0"/>
        <v>500000</v>
      </c>
      <c r="S23">
        <f t="shared" si="1"/>
        <v>-106717.13895556156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-15897.225600601856</v>
      </c>
      <c r="AC23">
        <f t="shared" si="2"/>
        <v>-16098.042972690278</v>
      </c>
      <c r="AE23">
        <f t="shared" si="3"/>
        <v>0</v>
      </c>
      <c r="AF23">
        <f t="shared" si="4"/>
        <v>0</v>
      </c>
      <c r="AG23">
        <f t="shared" si="4"/>
        <v>-3.771194376611267</v>
      </c>
      <c r="AH23">
        <f t="shared" si="5"/>
        <v>-17703.832534652036</v>
      </c>
      <c r="AI23">
        <f t="shared" si="6"/>
        <v>-17707.603729028648</v>
      </c>
      <c r="AJ23">
        <f t="shared" si="7"/>
        <v>200.81737208842242</v>
      </c>
      <c r="AK23">
        <f t="shared" si="22"/>
        <v>-1112.80579204213</v>
      </c>
      <c r="AL23">
        <f t="shared" si="8"/>
        <v>-18619.592148982356</v>
      </c>
      <c r="AN23">
        <f t="shared" si="9"/>
        <v>0</v>
      </c>
      <c r="AO23">
        <f t="shared" si="9"/>
        <v>0</v>
      </c>
      <c r="AP23">
        <f t="shared" si="9"/>
        <v>-0.61347222713166361</v>
      </c>
      <c r="AQ23">
        <f t="shared" si="9"/>
        <v>-2879.9389501525334</v>
      </c>
      <c r="AR23">
        <f t="shared" si="9"/>
        <v>-2880.5524223796651</v>
      </c>
      <c r="AS23">
        <f t="shared" si="9"/>
        <v>32.667602939234932</v>
      </c>
      <c r="AT23">
        <f t="shared" si="9"/>
        <v>-181.02367033717874</v>
      </c>
      <c r="AU23">
        <f t="shared" si="9"/>
        <v>-3028.9084897776088</v>
      </c>
      <c r="AW23">
        <v>20</v>
      </c>
      <c r="AX23">
        <f>IF(Z23&gt;0, (R23*SUMPRODUCT(K23:$K$98, X23:$X$98)-K23*$AZ$3)/Z23, 0)</f>
        <v>-106717.13895556156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0.21316064300000001</v>
      </c>
      <c r="Q24" s="4">
        <f t="shared" si="21"/>
        <v>25</v>
      </c>
      <c r="R24">
        <f t="shared" si="0"/>
        <v>500000</v>
      </c>
      <c r="S24">
        <f t="shared" si="1"/>
        <v>-137065.97280535795</v>
      </c>
      <c r="U24">
        <f t="shared" si="13"/>
        <v>0.21316064300000001</v>
      </c>
      <c r="V24">
        <f t="shared" si="14"/>
        <v>0.01</v>
      </c>
      <c r="W24">
        <f t="shared" si="15"/>
        <v>0.15084777506445068</v>
      </c>
      <c r="X24">
        <f t="shared" si="16"/>
        <v>3.2154808727857677E-2</v>
      </c>
      <c r="Y24">
        <f t="shared" si="17"/>
        <v>1.5084777506445069E-3</v>
      </c>
      <c r="Z24">
        <f t="shared" si="18"/>
        <v>0.1171844885859485</v>
      </c>
      <c r="AB24">
        <f t="shared" si="19"/>
        <v>-16098.042972690278</v>
      </c>
      <c r="AC24">
        <f t="shared" si="2"/>
        <v>-16062.005925731395</v>
      </c>
      <c r="AE24">
        <f t="shared" si="3"/>
        <v>0</v>
      </c>
      <c r="AF24">
        <f t="shared" si="4"/>
        <v>0</v>
      </c>
      <c r="AG24">
        <f t="shared" si="4"/>
        <v>-2.9296122146487127</v>
      </c>
      <c r="AH24">
        <f t="shared" si="5"/>
        <v>-16077.404363928839</v>
      </c>
      <c r="AI24">
        <f t="shared" si="6"/>
        <v>-16080.333976143487</v>
      </c>
      <c r="AJ24">
        <f t="shared" si="7"/>
        <v>-36.037046958883366</v>
      </c>
      <c r="AK24">
        <f t="shared" si="22"/>
        <v>-1126.8630080883197</v>
      </c>
      <c r="AL24">
        <f t="shared" si="8"/>
        <v>-17243.234031190692</v>
      </c>
      <c r="AN24">
        <f t="shared" si="9"/>
        <v>0</v>
      </c>
      <c r="AO24">
        <f t="shared" si="9"/>
        <v>0</v>
      </c>
      <c r="AP24">
        <f t="shared" si="9"/>
        <v>-0.42550836648421381</v>
      </c>
      <c r="AQ24">
        <f t="shared" si="9"/>
        <v>-2335.1452571076334</v>
      </c>
      <c r="AR24">
        <f t="shared" si="9"/>
        <v>-2335.5707654741173</v>
      </c>
      <c r="AS24">
        <f t="shared" si="9"/>
        <v>-5.2341620190261464</v>
      </c>
      <c r="AT24">
        <f t="shared" si="9"/>
        <v>-163.67000227046893</v>
      </c>
      <c r="AU24">
        <f t="shared" si="9"/>
        <v>-2504.4749297636126</v>
      </c>
      <c r="AW24">
        <v>21</v>
      </c>
      <c r="AX24">
        <f>IF(Z24&gt;0, (R24*SUMPRODUCT(K24:$K$98, X24:$X$98)-K24*$AZ$3)/Z24, 0)</f>
        <v>-137065.97280535795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0.241823134</v>
      </c>
      <c r="Q25" s="4">
        <f t="shared" si="21"/>
        <v>25</v>
      </c>
      <c r="R25">
        <f t="shared" si="0"/>
        <v>500000</v>
      </c>
      <c r="S25">
        <f t="shared" si="1"/>
        <v>-180138.59149383518</v>
      </c>
      <c r="U25">
        <f t="shared" si="13"/>
        <v>0.241823134</v>
      </c>
      <c r="V25">
        <f t="shared" si="14"/>
        <v>0.01</v>
      </c>
      <c r="W25">
        <f t="shared" si="15"/>
        <v>0.1171844885859485</v>
      </c>
      <c r="X25">
        <f t="shared" si="16"/>
        <v>2.8337920286041294E-2</v>
      </c>
      <c r="Y25">
        <f t="shared" si="17"/>
        <v>1.171844885859485E-3</v>
      </c>
      <c r="Z25">
        <f t="shared" si="18"/>
        <v>8.7674723414047723E-2</v>
      </c>
      <c r="AB25">
        <f t="shared" si="19"/>
        <v>-16062.005925731395</v>
      </c>
      <c r="AC25">
        <f t="shared" si="2"/>
        <v>-15793.601185418129</v>
      </c>
      <c r="AE25">
        <f t="shared" si="3"/>
        <v>0</v>
      </c>
      <c r="AF25">
        <f t="shared" si="4"/>
        <v>0</v>
      </c>
      <c r="AG25">
        <f t="shared" si="4"/>
        <v>-2.1918680853511932</v>
      </c>
      <c r="AH25">
        <f t="shared" si="5"/>
        <v>-14168.960143020648</v>
      </c>
      <c r="AI25">
        <f t="shared" si="6"/>
        <v>-14171.152011105998</v>
      </c>
      <c r="AJ25">
        <f t="shared" si="7"/>
        <v>-268.4047403132663</v>
      </c>
      <c r="AK25">
        <f t="shared" si="22"/>
        <v>-1124.3404148011978</v>
      </c>
      <c r="AL25">
        <f t="shared" si="8"/>
        <v>-15563.897166220462</v>
      </c>
      <c r="AN25">
        <f t="shared" si="9"/>
        <v>0</v>
      </c>
      <c r="AO25">
        <f t="shared" si="9"/>
        <v>0</v>
      </c>
      <c r="AP25">
        <f t="shared" si="9"/>
        <v>-0.28424599651155225</v>
      </c>
      <c r="AQ25">
        <f t="shared" si="9"/>
        <v>-1837.4601201148773</v>
      </c>
      <c r="AR25">
        <f t="shared" si="9"/>
        <v>-1837.7443661113889</v>
      </c>
      <c r="AS25">
        <f t="shared" si="9"/>
        <v>-34.807283060807329</v>
      </c>
      <c r="AT25">
        <f t="shared" si="9"/>
        <v>-145.80679547244381</v>
      </c>
      <c r="AU25">
        <f t="shared" si="9"/>
        <v>-2018.35844464464</v>
      </c>
      <c r="AW25">
        <v>22</v>
      </c>
      <c r="AX25">
        <f>IF(Z25&gt;0, (R25*SUMPRODUCT(K25:$K$98, X25:$X$98)-K25*$AZ$3)/Z25, 0)</f>
        <v>-180138.59149383518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0.27493253200000001</v>
      </c>
      <c r="Q26" s="4">
        <f t="shared" si="21"/>
        <v>25</v>
      </c>
      <c r="R26">
        <f t="shared" si="0"/>
        <v>500000</v>
      </c>
      <c r="S26">
        <f t="shared" si="1"/>
        <v>-244148.14218284778</v>
      </c>
      <c r="U26">
        <f t="shared" si="13"/>
        <v>0.27493253200000001</v>
      </c>
      <c r="V26">
        <f t="shared" si="14"/>
        <v>0.01</v>
      </c>
      <c r="W26">
        <f t="shared" si="15"/>
        <v>8.7674723414047723E-2</v>
      </c>
      <c r="X26">
        <f t="shared" si="16"/>
        <v>2.4104633700623827E-2</v>
      </c>
      <c r="Y26">
        <f t="shared" si="17"/>
        <v>8.7674723414047728E-4</v>
      </c>
      <c r="Z26">
        <f t="shared" si="18"/>
        <v>6.2693342479283418E-2</v>
      </c>
      <c r="AB26">
        <f t="shared" si="19"/>
        <v>-15793.601185418129</v>
      </c>
      <c r="AC26">
        <f t="shared" si="2"/>
        <v>-15306.463093550059</v>
      </c>
      <c r="AE26">
        <f t="shared" si="3"/>
        <v>0</v>
      </c>
      <c r="AF26">
        <f t="shared" si="4"/>
        <v>0</v>
      </c>
      <c r="AG26">
        <f t="shared" si="4"/>
        <v>-1.5673335619820854</v>
      </c>
      <c r="AH26">
        <f t="shared" si="5"/>
        <v>-12052.316850311914</v>
      </c>
      <c r="AI26">
        <f t="shared" si="6"/>
        <v>-12053.884183873895</v>
      </c>
      <c r="AJ26">
        <f t="shared" si="7"/>
        <v>-487.13809186806975</v>
      </c>
      <c r="AK26">
        <f t="shared" si="22"/>
        <v>-1105.552082979269</v>
      </c>
      <c r="AL26">
        <f t="shared" si="8"/>
        <v>-13646.574358721235</v>
      </c>
      <c r="AN26">
        <f t="shared" si="9"/>
        <v>0</v>
      </c>
      <c r="AO26">
        <f t="shared" si="9"/>
        <v>0</v>
      </c>
      <c r="AP26">
        <f t="shared" si="9"/>
        <v>-0.18147773662022543</v>
      </c>
      <c r="AQ26">
        <f t="shared" si="9"/>
        <v>-1395.5084202104326</v>
      </c>
      <c r="AR26">
        <f t="shared" si="9"/>
        <v>-1395.6898979470527</v>
      </c>
      <c r="AS26">
        <f t="shared" si="9"/>
        <v>-56.404533456116468</v>
      </c>
      <c r="AT26">
        <f t="shared" si="9"/>
        <v>-128.00918362338152</v>
      </c>
      <c r="AU26">
        <f t="shared" si="9"/>
        <v>-1580.1036150265509</v>
      </c>
      <c r="AW26">
        <v>23</v>
      </c>
      <c r="AX26">
        <f>IF(Z26&gt;0, (R26*SUMPRODUCT(K26:$K$98, X26:$X$98)-K26*$AZ$3)/Z26, 0)</f>
        <v>-244148.14218284778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0.31195269799999997</v>
      </c>
      <c r="Q27" s="4">
        <f t="shared" si="21"/>
        <v>25</v>
      </c>
      <c r="R27">
        <f t="shared" si="0"/>
        <v>500000</v>
      </c>
      <c r="S27">
        <f t="shared" si="1"/>
        <v>-344078.1857888751</v>
      </c>
      <c r="U27">
        <f t="shared" si="13"/>
        <v>0.31195269799999997</v>
      </c>
      <c r="V27">
        <f t="shared" si="14"/>
        <v>0.01</v>
      </c>
      <c r="W27">
        <f t="shared" si="15"/>
        <v>6.2693342479283418E-2</v>
      </c>
      <c r="X27">
        <f t="shared" si="16"/>
        <v>1.955735733305047E-2</v>
      </c>
      <c r="Y27">
        <f t="shared" si="17"/>
        <v>6.2693342479283414E-4</v>
      </c>
      <c r="Z27">
        <f t="shared" si="18"/>
        <v>4.2509051721440108E-2</v>
      </c>
      <c r="AB27">
        <f t="shared" si="19"/>
        <v>-15306.463093550059</v>
      </c>
      <c r="AC27">
        <f t="shared" si="2"/>
        <v>-14626.43739591857</v>
      </c>
      <c r="AE27">
        <f t="shared" si="3"/>
        <v>0</v>
      </c>
      <c r="AF27">
        <f t="shared" si="4"/>
        <v>0</v>
      </c>
      <c r="AG27">
        <f t="shared" si="4"/>
        <v>-1.0627262930360026</v>
      </c>
      <c r="AH27">
        <f t="shared" si="5"/>
        <v>-9778.6786665252348</v>
      </c>
      <c r="AI27">
        <f t="shared" si="6"/>
        <v>-9779.7413928182705</v>
      </c>
      <c r="AJ27">
        <f t="shared" si="7"/>
        <v>-680.02569763148858</v>
      </c>
      <c r="AK27">
        <f t="shared" si="22"/>
        <v>-1071.4524165485043</v>
      </c>
      <c r="AL27">
        <f t="shared" si="8"/>
        <v>-11531.219506998263</v>
      </c>
      <c r="AN27">
        <f t="shared" si="9"/>
        <v>0</v>
      </c>
      <c r="AO27">
        <f t="shared" si="9"/>
        <v>0</v>
      </c>
      <c r="AP27">
        <f t="shared" si="9"/>
        <v>-0.10986650865036644</v>
      </c>
      <c r="AQ27">
        <f t="shared" si="9"/>
        <v>-1010.9369565287984</v>
      </c>
      <c r="AR27">
        <f t="shared" si="9"/>
        <v>-1011.0468230374488</v>
      </c>
      <c r="AS27">
        <f t="shared" si="9"/>
        <v>-70.302249676973361</v>
      </c>
      <c r="AT27">
        <f t="shared" si="9"/>
        <v>-110.7686306084405</v>
      </c>
      <c r="AU27">
        <f t="shared" si="9"/>
        <v>-1192.1177033228626</v>
      </c>
      <c r="AW27">
        <v>24</v>
      </c>
      <c r="AX27">
        <f>IF(Z27&gt;0, (R27*SUMPRODUCT(K27:$K$98, X27:$X$98)-K27*$AZ$3)/Z27, 0)</f>
        <v>-344078.1857888751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0.35315455400000001</v>
      </c>
      <c r="Q28" s="4">
        <f t="shared" si="21"/>
        <v>25</v>
      </c>
      <c r="R28">
        <f t="shared" si="0"/>
        <v>500000</v>
      </c>
      <c r="S28">
        <f t="shared" si="1"/>
        <v>-509174.55961296504</v>
      </c>
      <c r="U28">
        <f t="shared" si="13"/>
        <v>0.35315455400000001</v>
      </c>
      <c r="V28">
        <f t="shared" si="14"/>
        <v>0.01</v>
      </c>
      <c r="W28">
        <f t="shared" si="15"/>
        <v>4.2509051721440108E-2</v>
      </c>
      <c r="X28">
        <f t="shared" si="16"/>
        <v>1.5012265201648113E-2</v>
      </c>
      <c r="Y28">
        <f t="shared" si="17"/>
        <v>4.2509051721440107E-4</v>
      </c>
      <c r="Z28">
        <f t="shared" si="18"/>
        <v>2.7071696002577594E-2</v>
      </c>
      <c r="AB28">
        <f t="shared" si="19"/>
        <v>-14626.43739591857</v>
      </c>
      <c r="AC28">
        <f t="shared" si="2"/>
        <v>-13784.218890088512</v>
      </c>
      <c r="AE28">
        <f t="shared" si="3"/>
        <v>0</v>
      </c>
      <c r="AF28">
        <f t="shared" si="4"/>
        <v>0</v>
      </c>
      <c r="AG28">
        <f t="shared" si="4"/>
        <v>-0.67679240006443986</v>
      </c>
      <c r="AH28">
        <f t="shared" si="5"/>
        <v>-7506.1326008240567</v>
      </c>
      <c r="AI28">
        <f t="shared" si="6"/>
        <v>-7506.8093932241209</v>
      </c>
      <c r="AJ28">
        <f t="shared" si="7"/>
        <v>-842.21850583005835</v>
      </c>
      <c r="AK28">
        <f t="shared" si="22"/>
        <v>-1023.8506177143</v>
      </c>
      <c r="AL28">
        <f t="shared" si="8"/>
        <v>-9372.87851676848</v>
      </c>
      <c r="AN28">
        <f t="shared" si="9"/>
        <v>0</v>
      </c>
      <c r="AO28">
        <f t="shared" si="9"/>
        <v>0</v>
      </c>
      <c r="AP28">
        <f t="shared" si="9"/>
        <v>-6.2471415805272747E-2</v>
      </c>
      <c r="AQ28">
        <f t="shared" si="9"/>
        <v>-692.85460467780888</v>
      </c>
      <c r="AR28">
        <f t="shared" si="9"/>
        <v>-692.91707609361413</v>
      </c>
      <c r="AS28">
        <f t="shared" si="9"/>
        <v>-77.741095307210117</v>
      </c>
      <c r="AT28">
        <f t="shared" si="9"/>
        <v>-94.506672438439594</v>
      </c>
      <c r="AU28">
        <f t="shared" si="9"/>
        <v>-865.16484383926399</v>
      </c>
      <c r="AW28">
        <v>25</v>
      </c>
      <c r="AX28">
        <f>IF(Z28&gt;0, (R28*SUMPRODUCT(K28:$K$98, X28:$X$98)-K28*$AZ$3)/Z28, 0)</f>
        <v>-509174.55961296504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0.39812553899999997</v>
      </c>
      <c r="Q29" s="4">
        <f t="shared" si="21"/>
        <v>25</v>
      </c>
      <c r="R29">
        <f t="shared" si="0"/>
        <v>500000</v>
      </c>
      <c r="S29">
        <f t="shared" si="1"/>
        <v>-800251.76359103364</v>
      </c>
      <c r="U29">
        <f t="shared" si="13"/>
        <v>0.39812553899999997</v>
      </c>
      <c r="V29">
        <f t="shared" si="14"/>
        <v>0.01</v>
      </c>
      <c r="W29">
        <f t="shared" si="15"/>
        <v>2.7071696002577594E-2</v>
      </c>
      <c r="X29">
        <f t="shared" si="16"/>
        <v>1.077793356267035E-2</v>
      </c>
      <c r="Y29">
        <f t="shared" si="17"/>
        <v>2.7071696002577595E-4</v>
      </c>
      <c r="Z29">
        <f t="shared" si="18"/>
        <v>1.6023045479881471E-2</v>
      </c>
      <c r="AB29">
        <f t="shared" si="19"/>
        <v>-13784.218890088512</v>
      </c>
      <c r="AC29">
        <f t="shared" si="2"/>
        <v>-12822.470403374487</v>
      </c>
      <c r="AE29">
        <f t="shared" si="3"/>
        <v>0</v>
      </c>
      <c r="AF29">
        <f t="shared" si="4"/>
        <v>0</v>
      </c>
      <c r="AG29">
        <f t="shared" si="4"/>
        <v>-0.40057613699703676</v>
      </c>
      <c r="AH29">
        <f t="shared" si="5"/>
        <v>-5388.9667813351743</v>
      </c>
      <c r="AI29">
        <f t="shared" si="6"/>
        <v>-5389.3673574721715</v>
      </c>
      <c r="AJ29">
        <f t="shared" si="7"/>
        <v>-961.74848671402469</v>
      </c>
      <c r="AK29">
        <f t="shared" si="22"/>
        <v>-964.89532230619591</v>
      </c>
      <c r="AL29">
        <f t="shared" si="8"/>
        <v>-7316.0111664923925</v>
      </c>
      <c r="AN29">
        <f t="shared" si="9"/>
        <v>0</v>
      </c>
      <c r="AO29">
        <f t="shared" si="9"/>
        <v>0</v>
      </c>
      <c r="AP29">
        <f t="shared" si="9"/>
        <v>-3.3013603176475614E-2</v>
      </c>
      <c r="AQ29">
        <f t="shared" si="9"/>
        <v>-444.13332302798796</v>
      </c>
      <c r="AR29">
        <f t="shared" si="9"/>
        <v>-444.16633663116448</v>
      </c>
      <c r="AS29">
        <f t="shared" si="9"/>
        <v>-79.262791672953838</v>
      </c>
      <c r="AT29">
        <f t="shared" si="9"/>
        <v>-79.522139077620437</v>
      </c>
      <c r="AU29">
        <f t="shared" si="9"/>
        <v>-602.95126738173883</v>
      </c>
      <c r="AW29">
        <v>26</v>
      </c>
      <c r="AX29">
        <f>IF(Z29&gt;0, (R29*SUMPRODUCT(K29:$K$98, X29:$X$98)-K29*$AZ$3)/Z29, 0)</f>
        <v>-800251.76359103364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0.44755673899999998</v>
      </c>
      <c r="Q30" s="4">
        <f t="shared" si="21"/>
        <v>25</v>
      </c>
      <c r="R30">
        <f t="shared" si="0"/>
        <v>500000</v>
      </c>
      <c r="S30">
        <f t="shared" si="1"/>
        <v>-1356400.314844138</v>
      </c>
      <c r="U30">
        <f t="shared" si="13"/>
        <v>0.44755673899999998</v>
      </c>
      <c r="V30">
        <f t="shared" si="14"/>
        <v>0.01</v>
      </c>
      <c r="W30">
        <f t="shared" si="15"/>
        <v>1.6023045479881471E-2</v>
      </c>
      <c r="X30">
        <f t="shared" si="16"/>
        <v>7.1712219838244414E-3</v>
      </c>
      <c r="Y30">
        <f t="shared" si="17"/>
        <v>1.6023045479881471E-4</v>
      </c>
      <c r="Z30">
        <f t="shared" si="18"/>
        <v>8.6915930412582165E-3</v>
      </c>
      <c r="AB30">
        <f t="shared" si="19"/>
        <v>-12822.470403374487</v>
      </c>
      <c r="AC30">
        <f t="shared" si="2"/>
        <v>-11789.279537659764</v>
      </c>
      <c r="AE30">
        <f t="shared" si="3"/>
        <v>0</v>
      </c>
      <c r="AF30">
        <f t="shared" si="4"/>
        <v>0</v>
      </c>
      <c r="AG30">
        <f t="shared" si="4"/>
        <v>-0.21728982603145541</v>
      </c>
      <c r="AH30">
        <f t="shared" si="5"/>
        <v>-3585.6109919122205</v>
      </c>
      <c r="AI30">
        <f t="shared" si="6"/>
        <v>-3585.8282817382519</v>
      </c>
      <c r="AJ30">
        <f t="shared" si="7"/>
        <v>-1033.1908657147233</v>
      </c>
      <c r="AK30">
        <f t="shared" si="22"/>
        <v>-897.57292823621424</v>
      </c>
      <c r="AL30">
        <f t="shared" si="8"/>
        <v>-5516.5920756891892</v>
      </c>
      <c r="AN30">
        <f t="shared" si="9"/>
        <v>0</v>
      </c>
      <c r="AO30">
        <f t="shared" si="9"/>
        <v>0</v>
      </c>
      <c r="AP30">
        <f t="shared" si="9"/>
        <v>-1.5989291575363745E-2</v>
      </c>
      <c r="AQ30">
        <f t="shared" si="9"/>
        <v>-263.84751036256193</v>
      </c>
      <c r="AR30">
        <f t="shared" si="9"/>
        <v>-263.86349965413729</v>
      </c>
      <c r="AS30">
        <f t="shared" si="9"/>
        <v>-76.027443652717196</v>
      </c>
      <c r="AT30">
        <f t="shared" si="9"/>
        <v>-66.047985411172917</v>
      </c>
      <c r="AU30">
        <f t="shared" si="9"/>
        <v>-405.9389287180274</v>
      </c>
      <c r="AW30">
        <v>27</v>
      </c>
      <c r="AX30">
        <f>IF(Z30&gt;0, (R30*SUMPRODUCT(K30:$K$98, X30:$X$98)-K30*$AZ$3)/Z30, 0)</f>
        <v>-1356400.314844138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0.50316588799999995</v>
      </c>
      <c r="Q31" s="4">
        <f t="shared" si="21"/>
        <v>25</v>
      </c>
      <c r="R31">
        <f t="shared" si="0"/>
        <v>500000</v>
      </c>
      <c r="S31">
        <f t="shared" si="1"/>
        <v>-2536791.3618998197</v>
      </c>
      <c r="U31">
        <f t="shared" si="13"/>
        <v>0.50316588799999995</v>
      </c>
      <c r="V31">
        <f t="shared" si="14"/>
        <v>0.01</v>
      </c>
      <c r="W31">
        <f t="shared" si="15"/>
        <v>8.6915930412582165E-3</v>
      </c>
      <c r="X31">
        <f t="shared" si="16"/>
        <v>4.3733131307393111E-3</v>
      </c>
      <c r="Y31">
        <f t="shared" si="17"/>
        <v>8.691593041258216E-5</v>
      </c>
      <c r="Z31">
        <f t="shared" si="18"/>
        <v>4.2313639801063235E-3</v>
      </c>
      <c r="AB31">
        <f t="shared" si="19"/>
        <v>-11789.279537659764</v>
      </c>
      <c r="AC31">
        <f t="shared" si="2"/>
        <v>-10734.087593787763</v>
      </c>
      <c r="AE31">
        <f t="shared" si="3"/>
        <v>0</v>
      </c>
      <c r="AF31">
        <f t="shared" si="4"/>
        <v>0</v>
      </c>
      <c r="AG31">
        <f t="shared" si="4"/>
        <v>-0.10578409950265809</v>
      </c>
      <c r="AH31">
        <f t="shared" si="5"/>
        <v>-2186.6565653696557</v>
      </c>
      <c r="AI31">
        <f t="shared" si="6"/>
        <v>-2186.7623494691584</v>
      </c>
      <c r="AJ31">
        <f t="shared" si="7"/>
        <v>-1055.1919438720015</v>
      </c>
      <c r="AK31">
        <f t="shared" si="22"/>
        <v>-825.24956763618354</v>
      </c>
      <c r="AL31">
        <f t="shared" si="8"/>
        <v>-4067.2038609773435</v>
      </c>
      <c r="AN31">
        <f t="shared" si="9"/>
        <v>0</v>
      </c>
      <c r="AO31">
        <f t="shared" si="9"/>
        <v>0</v>
      </c>
      <c r="AP31">
        <f t="shared" si="9"/>
        <v>-6.9501183621440091E-3</v>
      </c>
      <c r="AQ31">
        <f t="shared" si="9"/>
        <v>-143.66546596444317</v>
      </c>
      <c r="AR31">
        <f t="shared" si="9"/>
        <v>-143.67241608280531</v>
      </c>
      <c r="AS31">
        <f t="shared" si="9"/>
        <v>-69.327138380631112</v>
      </c>
      <c r="AT31">
        <f t="shared" si="9"/>
        <v>-54.219700317395272</v>
      </c>
      <c r="AU31">
        <f t="shared" si="9"/>
        <v>-267.2192547808317</v>
      </c>
      <c r="AW31">
        <v>28</v>
      </c>
      <c r="AX31">
        <f>IF(Z31&gt;0, (R31*SUMPRODUCT(K31:$K$98, X31:$X$98)-K31*$AZ$3)/Z31, 0)</f>
        <v>-2536791.3618998197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0.56565928300000001</v>
      </c>
      <c r="Q32" s="4">
        <f t="shared" si="21"/>
        <v>25</v>
      </c>
      <c r="R32">
        <f t="shared" si="0"/>
        <v>500000</v>
      </c>
      <c r="S32">
        <f t="shared" si="1"/>
        <v>-5402296.3148449138</v>
      </c>
      <c r="U32">
        <f t="shared" si="13"/>
        <v>0.56565928300000001</v>
      </c>
      <c r="V32">
        <f t="shared" si="14"/>
        <v>0.01</v>
      </c>
      <c r="W32">
        <f t="shared" si="15"/>
        <v>4.2313639801063235E-3</v>
      </c>
      <c r="X32">
        <f t="shared" si="16"/>
        <v>2.3935103150989692E-3</v>
      </c>
      <c r="Y32">
        <f t="shared" si="17"/>
        <v>4.2313639801063237E-5</v>
      </c>
      <c r="Z32">
        <f t="shared" si="18"/>
        <v>1.795540025206291E-3</v>
      </c>
      <c r="AB32">
        <f t="shared" si="19"/>
        <v>-10734.087593787763</v>
      </c>
      <c r="AC32">
        <f t="shared" si="2"/>
        <v>-9700.0392613284894</v>
      </c>
      <c r="AE32">
        <f t="shared" si="3"/>
        <v>0</v>
      </c>
      <c r="AF32">
        <f t="shared" si="4"/>
        <v>0</v>
      </c>
      <c r="AG32">
        <f t="shared" si="4"/>
        <v>-4.4888500630157278E-2</v>
      </c>
      <c r="AH32">
        <f t="shared" si="5"/>
        <v>-1196.7551575494847</v>
      </c>
      <c r="AI32">
        <f t="shared" si="6"/>
        <v>-1196.8000460501148</v>
      </c>
      <c r="AJ32">
        <f t="shared" si="7"/>
        <v>-1034.0483324592733</v>
      </c>
      <c r="AK32">
        <f t="shared" si="22"/>
        <v>-751.3861315651435</v>
      </c>
      <c r="AL32">
        <f t="shared" si="8"/>
        <v>-2982.2345100745315</v>
      </c>
      <c r="AN32">
        <f t="shared" si="9"/>
        <v>0</v>
      </c>
      <c r="AO32">
        <f t="shared" si="9"/>
        <v>0</v>
      </c>
      <c r="AP32">
        <f t="shared" si="9"/>
        <v>-2.6332305437741558E-3</v>
      </c>
      <c r="AQ32">
        <f t="shared" si="9"/>
        <v>-70.20355302670562</v>
      </c>
      <c r="AR32">
        <f t="shared" si="9"/>
        <v>-70.206186257249385</v>
      </c>
      <c r="AS32">
        <f t="shared" si="9"/>
        <v>-60.658912963138349</v>
      </c>
      <c r="AT32">
        <f t="shared" si="9"/>
        <v>-44.077500563170616</v>
      </c>
      <c r="AU32">
        <f t="shared" si="9"/>
        <v>-174.94259978355834</v>
      </c>
      <c r="AW32">
        <v>29</v>
      </c>
      <c r="AX32">
        <f>IF(Z32&gt;0, (R32*SUMPRODUCT(K32:$K$98, X32:$X$98)-K32*$AZ$3)/Z32, 0)</f>
        <v>-5402296.3148449138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0.63613866799999996</v>
      </c>
      <c r="Q33" s="4">
        <f t="shared" si="21"/>
        <v>25</v>
      </c>
      <c r="R33">
        <f t="shared" si="0"/>
        <v>500000</v>
      </c>
      <c r="S33">
        <f t="shared" si="1"/>
        <v>-13722213.284300307</v>
      </c>
      <c r="U33">
        <f t="shared" si="13"/>
        <v>0.63613866799999996</v>
      </c>
      <c r="V33">
        <f t="shared" si="14"/>
        <v>0.01</v>
      </c>
      <c r="W33">
        <f t="shared" si="15"/>
        <v>1.795540025206291E-3</v>
      </c>
      <c r="X33">
        <f t="shared" si="16"/>
        <v>1.1422124399754164E-3</v>
      </c>
      <c r="Y33">
        <f t="shared" si="17"/>
        <v>1.7955400252062911E-5</v>
      </c>
      <c r="Z33">
        <f t="shared" si="18"/>
        <v>6.3537218497881172E-4</v>
      </c>
      <c r="AB33">
        <f t="shared" si="19"/>
        <v>-9700.0392613284894</v>
      </c>
      <c r="AC33">
        <f t="shared" si="2"/>
        <v>-8718.7126371911618</v>
      </c>
      <c r="AE33">
        <f t="shared" si="3"/>
        <v>0</v>
      </c>
      <c r="AF33">
        <f t="shared" si="4"/>
        <v>0</v>
      </c>
      <c r="AG33">
        <f t="shared" si="4"/>
        <v>-1.5884304624470293E-2</v>
      </c>
      <c r="AH33">
        <f t="shared" si="5"/>
        <v>-571.10621998770819</v>
      </c>
      <c r="AI33">
        <f t="shared" si="6"/>
        <v>-571.12210429233266</v>
      </c>
      <c r="AJ33">
        <f t="shared" si="7"/>
        <v>-981.3266241373276</v>
      </c>
      <c r="AK33">
        <f t="shared" si="22"/>
        <v>-679.00274829299428</v>
      </c>
      <c r="AL33">
        <f t="shared" si="8"/>
        <v>-2231.4514767226547</v>
      </c>
      <c r="AN33">
        <f t="shared" si="9"/>
        <v>0</v>
      </c>
      <c r="AO33">
        <f t="shared" si="9"/>
        <v>0</v>
      </c>
      <c r="AP33">
        <f t="shared" si="9"/>
        <v>-8.3196291757411337E-4</v>
      </c>
      <c r="AQ33">
        <f t="shared" si="9"/>
        <v>-29.912495904525123</v>
      </c>
      <c r="AR33">
        <f t="shared" si="9"/>
        <v>-29.913327867442696</v>
      </c>
      <c r="AS33">
        <f t="shared" si="9"/>
        <v>-51.398369687062868</v>
      </c>
      <c r="AT33">
        <f t="shared" si="9"/>
        <v>-35.563729156920473</v>
      </c>
      <c r="AU33">
        <f t="shared" si="9"/>
        <v>-116.87542671142604</v>
      </c>
      <c r="AW33">
        <v>30</v>
      </c>
      <c r="AX33">
        <f>IF(Z33&gt;0, (R33*SUMPRODUCT(K33:$K$98, X33:$X$98)-K33*$AZ$3)/Z33, 0)</f>
        <v>-13722213.284300307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0.71227412300000004</v>
      </c>
      <c r="Q34" s="4">
        <f t="shared" si="21"/>
        <v>25</v>
      </c>
      <c r="R34">
        <f t="shared" si="0"/>
        <v>500000</v>
      </c>
      <c r="S34">
        <f t="shared" si="1"/>
        <v>-44258132.176761597</v>
      </c>
      <c r="U34">
        <f t="shared" si="13"/>
        <v>0.71227412300000004</v>
      </c>
      <c r="V34">
        <f t="shared" si="14"/>
        <v>0.01</v>
      </c>
      <c r="W34">
        <f t="shared" si="15"/>
        <v>6.3537218497881172E-4</v>
      </c>
      <c r="X34">
        <f t="shared" si="16"/>
        <v>4.5255916583437689E-4</v>
      </c>
      <c r="Y34">
        <f t="shared" si="17"/>
        <v>6.3537218497881174E-6</v>
      </c>
      <c r="Z34">
        <f t="shared" si="18"/>
        <v>1.764592972946467E-4</v>
      </c>
      <c r="AB34">
        <f t="shared" si="19"/>
        <v>-8718.7126371911618</v>
      </c>
      <c r="AC34">
        <f t="shared" si="2"/>
        <v>-7809.7589034849443</v>
      </c>
      <c r="AE34">
        <f t="shared" si="3"/>
        <v>0</v>
      </c>
      <c r="AF34">
        <f t="shared" si="4"/>
        <v>0</v>
      </c>
      <c r="AG34">
        <f t="shared" si="4"/>
        <v>-4.4114824323661676E-3</v>
      </c>
      <c r="AH34">
        <f t="shared" si="5"/>
        <v>-226.27958291718843</v>
      </c>
      <c r="AI34">
        <f t="shared" si="6"/>
        <v>-226.28399439962081</v>
      </c>
      <c r="AJ34">
        <f t="shared" si="7"/>
        <v>-908.95373370621746</v>
      </c>
      <c r="AK34">
        <f t="shared" si="22"/>
        <v>-610.30988460338142</v>
      </c>
      <c r="AL34">
        <f t="shared" si="8"/>
        <v>-1745.5476127092197</v>
      </c>
      <c r="AN34">
        <f t="shared" si="9"/>
        <v>0</v>
      </c>
      <c r="AO34">
        <f t="shared" si="9"/>
        <v>0</v>
      </c>
      <c r="AP34">
        <f t="shared" si="9"/>
        <v>-2.0630145617388332E-4</v>
      </c>
      <c r="AQ34">
        <f t="shared" si="9"/>
        <v>-10.581886740778979</v>
      </c>
      <c r="AR34">
        <f t="shared" si="9"/>
        <v>-10.582093042235153</v>
      </c>
      <c r="AS34">
        <f t="shared" si="9"/>
        <v>-42.506908218084497</v>
      </c>
      <c r="AT34">
        <f t="shared" si="9"/>
        <v>-28.540931498951853</v>
      </c>
      <c r="AU34">
        <f t="shared" ref="AU34:AU69" si="23">AL34*$K34</f>
        <v>-81.629932759271497</v>
      </c>
      <c r="AW34">
        <v>31</v>
      </c>
      <c r="AX34">
        <f>IF(Z34&gt;0, (R34*SUMPRODUCT(K34:$K$98, X34:$X$98)-K34*$AZ$3)/Z34, 0)</f>
        <v>-44258132.176761597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0.79182603500000004</v>
      </c>
      <c r="Q35" s="4">
        <f t="shared" si="21"/>
        <v>25</v>
      </c>
      <c r="R35">
        <f t="shared" si="0"/>
        <v>500000</v>
      </c>
      <c r="S35">
        <f t="shared" si="1"/>
        <v>-199660838.63771099</v>
      </c>
      <c r="U35">
        <f t="shared" si="13"/>
        <v>0.79182603500000004</v>
      </c>
      <c r="V35">
        <f t="shared" si="14"/>
        <v>0.01</v>
      </c>
      <c r="W35">
        <f t="shared" si="15"/>
        <v>1.764592972946467E-4</v>
      </c>
      <c r="X35">
        <f t="shared" si="16"/>
        <v>1.3972506571570634E-4</v>
      </c>
      <c r="Y35">
        <f t="shared" si="17"/>
        <v>1.7645929729464671E-6</v>
      </c>
      <c r="Z35">
        <f t="shared" si="18"/>
        <v>3.4969638605993902E-5</v>
      </c>
      <c r="AB35">
        <f t="shared" si="19"/>
        <v>-7809.7589034849443</v>
      </c>
      <c r="AC35">
        <f t="shared" si="2"/>
        <v>-6982.0673709304174</v>
      </c>
      <c r="AE35">
        <f t="shared" si="3"/>
        <v>0</v>
      </c>
      <c r="AF35">
        <f t="shared" ref="AF35:AG69" si="24">-$Z35*P35</f>
        <v>0</v>
      </c>
      <c r="AG35">
        <f t="shared" si="24"/>
        <v>-8.742409651498475E-4</v>
      </c>
      <c r="AH35">
        <f t="shared" si="5"/>
        <v>-69.862532857853168</v>
      </c>
      <c r="AI35">
        <f t="shared" ref="AI35:AI66" si="25">SUM(AE35:AH35)</f>
        <v>-69.863407098818314</v>
      </c>
      <c r="AJ35">
        <f t="shared" si="7"/>
        <v>-827.69153255452693</v>
      </c>
      <c r="AK35">
        <f t="shared" si="22"/>
        <v>-546.68312324394617</v>
      </c>
      <c r="AL35">
        <f t="shared" ref="AL35:AL69" si="26">SUM(AI35:AK35)</f>
        <v>-1444.2380628972915</v>
      </c>
      <c r="AN35">
        <f t="shared" ref="AN35:AT69" si="27">AE35*$K35</f>
        <v>0</v>
      </c>
      <c r="AO35">
        <f t="shared" si="27"/>
        <v>0</v>
      </c>
      <c r="AP35">
        <f t="shared" si="27"/>
        <v>-3.6503194245760874E-5</v>
      </c>
      <c r="AQ35">
        <f t="shared" si="27"/>
        <v>-2.9170511438730773</v>
      </c>
      <c r="AR35">
        <f t="shared" si="27"/>
        <v>-2.9170876470673228</v>
      </c>
      <c r="AS35">
        <f t="shared" si="27"/>
        <v>-34.559561943234655</v>
      </c>
      <c r="AT35">
        <f t="shared" si="27"/>
        <v>-22.826292789005301</v>
      </c>
      <c r="AU35">
        <f t="shared" si="23"/>
        <v>-60.302942379307282</v>
      </c>
      <c r="AW35">
        <v>32</v>
      </c>
      <c r="AX35">
        <f>IF(Z35&gt;0, (R35*SUMPRODUCT(K35:$K$98, X35:$X$98)-K35*$AZ$3)/Z35, 0)</f>
        <v>-199660838.63771099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0.79399978000000004</v>
      </c>
      <c r="Q36" s="4">
        <f t="shared" si="21"/>
        <v>25</v>
      </c>
      <c r="R36">
        <f t="shared" si="0"/>
        <v>500000</v>
      </c>
      <c r="S36">
        <f t="shared" si="1"/>
        <v>-909902870.56102479</v>
      </c>
      <c r="U36">
        <f t="shared" si="13"/>
        <v>0.79399978000000004</v>
      </c>
      <c r="V36">
        <f t="shared" si="14"/>
        <v>0.01</v>
      </c>
      <c r="W36">
        <f t="shared" si="15"/>
        <v>3.4969638605993902E-5</v>
      </c>
      <c r="X36">
        <f t="shared" si="16"/>
        <v>2.7765885359838665E-5</v>
      </c>
      <c r="Y36">
        <f t="shared" si="17"/>
        <v>3.49696386059939E-7</v>
      </c>
      <c r="Z36">
        <f t="shared" si="18"/>
        <v>6.8540568600952979E-6</v>
      </c>
      <c r="AB36">
        <f t="shared" si="19"/>
        <v>-6982.0673709304174</v>
      </c>
      <c r="AC36">
        <f t="shared" si="2"/>
        <v>-6236.5260119891955</v>
      </c>
      <c r="AE36">
        <f t="shared" si="3"/>
        <v>0</v>
      </c>
      <c r="AF36">
        <f t="shared" si="24"/>
        <v>0</v>
      </c>
      <c r="AG36">
        <f t="shared" si="24"/>
        <v>-1.7135142150238246E-4</v>
      </c>
      <c r="AH36">
        <f t="shared" si="5"/>
        <v>-13.882942679919333</v>
      </c>
      <c r="AI36">
        <f t="shared" si="25"/>
        <v>-13.883114031340835</v>
      </c>
      <c r="AJ36">
        <f t="shared" si="7"/>
        <v>-745.54135894122192</v>
      </c>
      <c r="AK36">
        <f t="shared" si="22"/>
        <v>-488.74471596512927</v>
      </c>
      <c r="AL36">
        <f t="shared" si="26"/>
        <v>-1248.1691889376921</v>
      </c>
      <c r="AN36">
        <f t="shared" si="27"/>
        <v>0</v>
      </c>
      <c r="AO36">
        <f t="shared" si="27"/>
        <v>0</v>
      </c>
      <c r="AP36">
        <f t="shared" si="27"/>
        <v>-6.3880661632784511E-6</v>
      </c>
      <c r="AQ36">
        <f t="shared" si="27"/>
        <v>-0.51756300357913221</v>
      </c>
      <c r="AR36">
        <f t="shared" si="27"/>
        <v>-0.51756939164529536</v>
      </c>
      <c r="AS36">
        <f t="shared" si="27"/>
        <v>-27.794152430248943</v>
      </c>
      <c r="AT36">
        <f t="shared" si="27"/>
        <v>-18.220645940159709</v>
      </c>
      <c r="AU36">
        <f t="shared" si="23"/>
        <v>-46.532367762053944</v>
      </c>
      <c r="AW36">
        <v>33</v>
      </c>
      <c r="AX36">
        <f>IF(Z36&gt;0, (R36*SUMPRODUCT(K36:$K$98, X36:$X$98)-K36*$AZ$3)/Z36, 0)</f>
        <v>-909902870.56102479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0.79634782599999998</v>
      </c>
      <c r="Q37" s="4">
        <f t="shared" si="21"/>
        <v>25</v>
      </c>
      <c r="R37">
        <f t="shared" si="0"/>
        <v>500000</v>
      </c>
      <c r="S37">
        <f t="shared" si="1"/>
        <v>-4195558277.5183787</v>
      </c>
      <c r="U37">
        <f t="shared" si="13"/>
        <v>0.79634782599999998</v>
      </c>
      <c r="V37">
        <f t="shared" si="14"/>
        <v>0.01</v>
      </c>
      <c r="W37">
        <f t="shared" si="15"/>
        <v>6.8540568600952979E-6</v>
      </c>
      <c r="X37">
        <f t="shared" si="16"/>
        <v>5.4582132798172768E-6</v>
      </c>
      <c r="Y37">
        <f t="shared" si="17"/>
        <v>6.8540568600952975E-8</v>
      </c>
      <c r="Z37">
        <f t="shared" si="18"/>
        <v>1.3273030116770682E-6</v>
      </c>
      <c r="AB37">
        <f t="shared" si="19"/>
        <v>-6236.5260119891955</v>
      </c>
      <c r="AC37">
        <f t="shared" si="2"/>
        <v>-5568.7771374167969</v>
      </c>
      <c r="AE37">
        <f t="shared" si="3"/>
        <v>0</v>
      </c>
      <c r="AF37">
        <f t="shared" si="24"/>
        <v>0</v>
      </c>
      <c r="AG37">
        <f t="shared" si="24"/>
        <v>-3.3182575291926701E-5</v>
      </c>
      <c r="AH37">
        <f t="shared" si="5"/>
        <v>-2.7291066399086383</v>
      </c>
      <c r="AI37">
        <f t="shared" si="25"/>
        <v>-2.7291398224839303</v>
      </c>
      <c r="AJ37">
        <f t="shared" si="7"/>
        <v>-667.74887457239856</v>
      </c>
      <c r="AK37">
        <f t="shared" si="22"/>
        <v>-436.5568208392437</v>
      </c>
      <c r="AL37">
        <f t="shared" si="26"/>
        <v>-1107.0348352341261</v>
      </c>
      <c r="AN37">
        <f t="shared" si="27"/>
        <v>0</v>
      </c>
      <c r="AO37">
        <f t="shared" si="27"/>
        <v>0</v>
      </c>
      <c r="AP37">
        <f t="shared" si="27"/>
        <v>-1.1045204465845633E-6</v>
      </c>
      <c r="AQ37">
        <f t="shared" si="27"/>
        <v>-9.0841475026267063E-2</v>
      </c>
      <c r="AR37">
        <f t="shared" si="27"/>
        <v>-9.0842579546713653E-2</v>
      </c>
      <c r="AS37">
        <f t="shared" si="27"/>
        <v>-22.226794595068355</v>
      </c>
      <c r="AT37">
        <f t="shared" si="27"/>
        <v>-14.531299348252036</v>
      </c>
      <c r="AU37">
        <f t="shared" si="23"/>
        <v>-36.848936522867106</v>
      </c>
      <c r="AW37">
        <v>34</v>
      </c>
      <c r="AX37">
        <f>IF(Z37&gt;0, (R37*SUMPRODUCT(K37:$K$98, X37:$X$98)-K37*$AZ$3)/Z37, 0)</f>
        <v>-4195558277.5183787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0.79893513299999996</v>
      </c>
      <c r="Q38" s="4">
        <f t="shared" si="21"/>
        <v>25</v>
      </c>
      <c r="R38">
        <f t="shared" si="0"/>
        <v>500000</v>
      </c>
      <c r="S38">
        <f t="shared" si="1"/>
        <v>-19606397602.544807</v>
      </c>
      <c r="U38">
        <f t="shared" si="13"/>
        <v>0.79893513299999996</v>
      </c>
      <c r="V38">
        <f t="shared" si="14"/>
        <v>0.01</v>
      </c>
      <c r="W38">
        <f t="shared" si="15"/>
        <v>1.3273030116770682E-6</v>
      </c>
      <c r="X38">
        <f t="shared" si="16"/>
        <v>1.0604290081655189E-6</v>
      </c>
      <c r="Y38">
        <f t="shared" si="17"/>
        <v>1.3273030116770682E-8</v>
      </c>
      <c r="Z38">
        <f t="shared" si="18"/>
        <v>2.5360097339477853E-7</v>
      </c>
      <c r="AB38">
        <f t="shared" si="19"/>
        <v>-5568.7771374167969</v>
      </c>
      <c r="AC38">
        <f t="shared" si="2"/>
        <v>-4972.2015167704149</v>
      </c>
      <c r="AE38">
        <f t="shared" si="3"/>
        <v>0</v>
      </c>
      <c r="AF38">
        <f t="shared" si="24"/>
        <v>0</v>
      </c>
      <c r="AG38">
        <f t="shared" si="24"/>
        <v>-6.3400243348694631E-6</v>
      </c>
      <c r="AH38">
        <f t="shared" si="5"/>
        <v>-0.5302145040827595</v>
      </c>
      <c r="AI38">
        <f t="shared" si="25"/>
        <v>-0.53022084410709436</v>
      </c>
      <c r="AJ38">
        <f t="shared" si="7"/>
        <v>-596.57562064638205</v>
      </c>
      <c r="AK38">
        <f t="shared" si="22"/>
        <v>-389.81439961917584</v>
      </c>
      <c r="AL38">
        <f t="shared" si="26"/>
        <v>-986.92024110966508</v>
      </c>
      <c r="AN38">
        <f t="shared" si="27"/>
        <v>0</v>
      </c>
      <c r="AO38">
        <f t="shared" si="27"/>
        <v>0</v>
      </c>
      <c r="AP38">
        <f t="shared" si="27"/>
        <v>-1.8842415377273235E-7</v>
      </c>
      <c r="AQ38">
        <f t="shared" si="27"/>
        <v>-1.575786053380817E-2</v>
      </c>
      <c r="AR38">
        <f t="shared" si="27"/>
        <v>-1.5758048957961943E-2</v>
      </c>
      <c r="AS38">
        <f t="shared" si="27"/>
        <v>-17.730098583927841</v>
      </c>
      <c r="AT38">
        <f t="shared" si="27"/>
        <v>-11.585199755890404</v>
      </c>
      <c r="AU38">
        <f t="shared" si="23"/>
        <v>-29.331056388776211</v>
      </c>
      <c r="AW38">
        <v>35</v>
      </c>
      <c r="AX38">
        <f>IF(Z38&gt;0, (R38*SUMPRODUCT(K38:$K$98, X38:$X$98)-K38*$AZ$3)/Z38, 0)</f>
        <v>-19606397602.544807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0.80179641700000004</v>
      </c>
      <c r="Q39" s="4">
        <f t="shared" si="21"/>
        <v>25</v>
      </c>
      <c r="R39">
        <f t="shared" si="0"/>
        <v>500000</v>
      </c>
      <c r="S39">
        <f t="shared" si="1"/>
        <v>-93015053034.072632</v>
      </c>
      <c r="U39">
        <f t="shared" si="13"/>
        <v>0.80179641700000004</v>
      </c>
      <c r="V39">
        <f t="shared" si="14"/>
        <v>0.01</v>
      </c>
      <c r="W39">
        <f t="shared" si="15"/>
        <v>2.5360097339477853E-7</v>
      </c>
      <c r="X39">
        <f t="shared" si="16"/>
        <v>2.0333635181564576E-7</v>
      </c>
      <c r="Y39">
        <f t="shared" si="17"/>
        <v>2.5360097339477853E-9</v>
      </c>
      <c r="Z39">
        <f t="shared" si="18"/>
        <v>4.7728611845184981E-8</v>
      </c>
      <c r="AB39">
        <f t="shared" si="19"/>
        <v>-4972.2015167704149</v>
      </c>
      <c r="AC39">
        <f t="shared" si="2"/>
        <v>-4439.4793620225482</v>
      </c>
      <c r="AE39">
        <f t="shared" si="3"/>
        <v>0</v>
      </c>
      <c r="AF39">
        <f t="shared" si="24"/>
        <v>0</v>
      </c>
      <c r="AG39">
        <f t="shared" si="24"/>
        <v>-1.1932152961296245E-6</v>
      </c>
      <c r="AH39">
        <f t="shared" si="5"/>
        <v>-0.10166817590782289</v>
      </c>
      <c r="AI39">
        <f t="shared" si="25"/>
        <v>-0.10166936912311901</v>
      </c>
      <c r="AJ39">
        <f t="shared" si="7"/>
        <v>-532.72215474786663</v>
      </c>
      <c r="AK39">
        <f t="shared" si="22"/>
        <v>-348.05410617392909</v>
      </c>
      <c r="AL39">
        <f t="shared" si="26"/>
        <v>-880.87793029091881</v>
      </c>
      <c r="AN39">
        <f t="shared" si="27"/>
        <v>0</v>
      </c>
      <c r="AO39">
        <f t="shared" si="27"/>
        <v>0</v>
      </c>
      <c r="AP39">
        <f t="shared" si="27"/>
        <v>-3.1662590056938553E-8</v>
      </c>
      <c r="AQ39">
        <f t="shared" si="27"/>
        <v>-2.6978180602006039E-3</v>
      </c>
      <c r="AR39">
        <f t="shared" si="27"/>
        <v>-2.6978497227906607E-3</v>
      </c>
      <c r="AS39">
        <f t="shared" si="27"/>
        <v>-14.136060151711552</v>
      </c>
      <c r="AT39">
        <f t="shared" si="27"/>
        <v>-9.235797191978083</v>
      </c>
      <c r="AU39">
        <f t="shared" si="23"/>
        <v>-23.374555193412426</v>
      </c>
      <c r="AW39">
        <v>36</v>
      </c>
      <c r="AX39">
        <f>IF(Z39&gt;0, (R39*SUMPRODUCT(K39:$K$98, X39:$X$98)-K39*$AZ$3)/Z39, 0)</f>
        <v>-93015053034.072632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0.804638195</v>
      </c>
      <c r="Q40" s="4">
        <f t="shared" si="21"/>
        <v>25</v>
      </c>
      <c r="R40">
        <f t="shared" si="0"/>
        <v>500000</v>
      </c>
      <c r="S40">
        <f t="shared" si="1"/>
        <v>-448038384923.62079</v>
      </c>
      <c r="U40">
        <f t="shared" si="13"/>
        <v>0.804638195</v>
      </c>
      <c r="V40">
        <f t="shared" si="14"/>
        <v>0.01</v>
      </c>
      <c r="W40">
        <f t="shared" si="15"/>
        <v>4.7728611845184981E-8</v>
      </c>
      <c r="X40">
        <f t="shared" si="16"/>
        <v>3.8404264084965262E-8</v>
      </c>
      <c r="Y40">
        <f t="shared" si="17"/>
        <v>4.772861184518498E-10</v>
      </c>
      <c r="Z40">
        <f t="shared" si="18"/>
        <v>8.8470616417678691E-9</v>
      </c>
      <c r="AB40">
        <f t="shared" si="19"/>
        <v>-4439.4793620225482</v>
      </c>
      <c r="AC40">
        <f t="shared" si="2"/>
        <v>-3963.8232092973931</v>
      </c>
      <c r="AE40">
        <f t="shared" si="3"/>
        <v>0</v>
      </c>
      <c r="AF40">
        <f t="shared" si="24"/>
        <v>0</v>
      </c>
      <c r="AG40">
        <f t="shared" si="24"/>
        <v>-2.2117654104419672E-7</v>
      </c>
      <c r="AH40">
        <f t="shared" si="5"/>
        <v>-1.9202132042482632E-2</v>
      </c>
      <c r="AI40">
        <f t="shared" si="25"/>
        <v>-1.9202353219023676E-2</v>
      </c>
      <c r="AJ40">
        <f t="shared" si="7"/>
        <v>-475.65615272515515</v>
      </c>
      <c r="AK40">
        <f t="shared" si="22"/>
        <v>-310.76355534157841</v>
      </c>
      <c r="AL40">
        <f t="shared" si="26"/>
        <v>-786.43891041995266</v>
      </c>
      <c r="AN40">
        <f t="shared" si="27"/>
        <v>0</v>
      </c>
      <c r="AO40">
        <f t="shared" si="27"/>
        <v>0</v>
      </c>
      <c r="AP40">
        <f t="shared" si="27"/>
        <v>-5.2402096820796275E-9</v>
      </c>
      <c r="AQ40">
        <f t="shared" si="27"/>
        <v>-4.5494516629357115E-4</v>
      </c>
      <c r="AR40">
        <f t="shared" si="27"/>
        <v>-4.5495040650325323E-4</v>
      </c>
      <c r="AS40">
        <f t="shared" si="27"/>
        <v>-11.269450028848363</v>
      </c>
      <c r="AT40">
        <f t="shared" si="27"/>
        <v>-7.3627437333556012</v>
      </c>
      <c r="AU40">
        <f t="shared" si="23"/>
        <v>-18.632648712610468</v>
      </c>
      <c r="AW40">
        <v>37</v>
      </c>
      <c r="AX40">
        <f>IF(Z40&gt;0, (R40*SUMPRODUCT(K40:$K$98, X40:$X$98)-K40*$AZ$3)/Z40, 0)</f>
        <v>-448038384923.62079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0.80770724299999996</v>
      </c>
      <c r="Q41" s="4">
        <f t="shared" si="21"/>
        <v>25</v>
      </c>
      <c r="R41">
        <f t="shared" si="0"/>
        <v>500000</v>
      </c>
      <c r="S41">
        <f t="shared" si="1"/>
        <v>-2194460842311.5085</v>
      </c>
      <c r="U41">
        <f t="shared" si="13"/>
        <v>0.80770724299999996</v>
      </c>
      <c r="V41">
        <f t="shared" si="14"/>
        <v>0.01</v>
      </c>
      <c r="W41">
        <f t="shared" si="15"/>
        <v>8.8470616417678691E-9</v>
      </c>
      <c r="X41">
        <f t="shared" si="16"/>
        <v>7.1458357673233786E-9</v>
      </c>
      <c r="Y41">
        <f t="shared" si="17"/>
        <v>8.8470616417678698E-11</v>
      </c>
      <c r="Z41">
        <f t="shared" si="18"/>
        <v>1.6127552580268118E-9</v>
      </c>
      <c r="AB41">
        <f t="shared" si="19"/>
        <v>-3963.8232092973931</v>
      </c>
      <c r="AC41">
        <f t="shared" si="2"/>
        <v>-3539.1282619718318</v>
      </c>
      <c r="AE41">
        <f t="shared" si="3"/>
        <v>0</v>
      </c>
      <c r="AF41">
        <f t="shared" si="24"/>
        <v>0</v>
      </c>
      <c r="AG41">
        <f t="shared" si="24"/>
        <v>-4.0318881450670296E-8</v>
      </c>
      <c r="AH41">
        <f t="shared" si="5"/>
        <v>-3.5729178836616891E-3</v>
      </c>
      <c r="AI41">
        <f t="shared" si="25"/>
        <v>-3.5729582025431396E-3</v>
      </c>
      <c r="AJ41">
        <f t="shared" si="7"/>
        <v>-424.69494732556132</v>
      </c>
      <c r="AK41">
        <f t="shared" si="22"/>
        <v>-277.46762465081753</v>
      </c>
      <c r="AL41">
        <f t="shared" si="26"/>
        <v>-702.16614493458133</v>
      </c>
      <c r="AN41">
        <f t="shared" si="27"/>
        <v>0</v>
      </c>
      <c r="AO41">
        <f t="shared" si="27"/>
        <v>0</v>
      </c>
      <c r="AP41">
        <f t="shared" si="27"/>
        <v>-8.5290381268249031E-10</v>
      </c>
      <c r="AQ41">
        <f t="shared" si="27"/>
        <v>-7.5581344911686458E-5</v>
      </c>
      <c r="AR41">
        <f t="shared" si="27"/>
        <v>-7.5582197815499138E-5</v>
      </c>
      <c r="AS41">
        <f t="shared" si="27"/>
        <v>-8.9839778974061471</v>
      </c>
      <c r="AT41">
        <f t="shared" si="27"/>
        <v>-5.8695377065501919</v>
      </c>
      <c r="AU41">
        <f t="shared" si="23"/>
        <v>-14.853591186154153</v>
      </c>
      <c r="AW41">
        <v>38</v>
      </c>
      <c r="AX41">
        <f>IF(Z41&gt;0, (R41*SUMPRODUCT(K41:$K$98, X41:$X$98)-K41*$AZ$3)/Z41, 0)</f>
        <v>-2194460842311.5085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0.81092303399999999</v>
      </c>
      <c r="Q42" s="4">
        <f t="shared" si="21"/>
        <v>25</v>
      </c>
      <c r="R42">
        <f t="shared" si="0"/>
        <v>500000</v>
      </c>
      <c r="S42">
        <f t="shared" si="1"/>
        <v>-10941329431753.18</v>
      </c>
      <c r="U42">
        <f t="shared" si="13"/>
        <v>0.81092303399999999</v>
      </c>
      <c r="V42">
        <f t="shared" si="14"/>
        <v>0.01</v>
      </c>
      <c r="W42">
        <f t="shared" si="15"/>
        <v>1.6127552580268118E-9</v>
      </c>
      <c r="X42">
        <f t="shared" si="16"/>
        <v>1.3078203869385551E-9</v>
      </c>
      <c r="Y42">
        <f t="shared" si="17"/>
        <v>1.612755258026812E-11</v>
      </c>
      <c r="Z42">
        <f t="shared" si="18"/>
        <v>2.8880731850798854E-10</v>
      </c>
      <c r="AB42">
        <f t="shared" si="19"/>
        <v>-3539.1282619718318</v>
      </c>
      <c r="AC42">
        <f t="shared" si="2"/>
        <v>-3159.9360140971698</v>
      </c>
      <c r="AE42">
        <f t="shared" si="3"/>
        <v>0</v>
      </c>
      <c r="AF42">
        <f t="shared" si="24"/>
        <v>0</v>
      </c>
      <c r="AG42">
        <f t="shared" si="24"/>
        <v>-7.2201829626997138E-9</v>
      </c>
      <c r="AH42">
        <f t="shared" si="5"/>
        <v>-6.5391019346927755E-4</v>
      </c>
      <c r="AI42">
        <f t="shared" si="25"/>
        <v>-6.5391741365224024E-4</v>
      </c>
      <c r="AJ42">
        <f t="shared" si="7"/>
        <v>-379.19224787466192</v>
      </c>
      <c r="AK42">
        <f t="shared" si="22"/>
        <v>-247.73897833802826</v>
      </c>
      <c r="AL42">
        <f t="shared" si="26"/>
        <v>-626.93188013010388</v>
      </c>
      <c r="AN42">
        <f t="shared" si="27"/>
        <v>0</v>
      </c>
      <c r="AO42">
        <f t="shared" si="27"/>
        <v>0</v>
      </c>
      <c r="AP42">
        <f t="shared" si="27"/>
        <v>-1.3637091702233271E-10</v>
      </c>
      <c r="AQ42">
        <f t="shared" si="27"/>
        <v>-1.2350702633761654E-5</v>
      </c>
      <c r="AR42">
        <f t="shared" si="27"/>
        <v>-1.2350839004678677E-5</v>
      </c>
      <c r="AS42">
        <f t="shared" si="27"/>
        <v>-7.1619784204321668</v>
      </c>
      <c r="AT42">
        <f t="shared" si="27"/>
        <v>-4.6791600479747872</v>
      </c>
      <c r="AU42">
        <f t="shared" si="23"/>
        <v>-11.841150819245959</v>
      </c>
      <c r="AW42">
        <v>39</v>
      </c>
      <c r="AX42">
        <f>IF(Z42&gt;0, (R42*SUMPRODUCT(K42:$K$98, X42:$X$98)-K42*$AZ$3)/Z42, 0)</f>
        <v>-10941329431753.18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0.81424565900000001</v>
      </c>
      <c r="Q43" s="4">
        <f t="shared" si="21"/>
        <v>25</v>
      </c>
      <c r="R43">
        <f t="shared" si="0"/>
        <v>500000</v>
      </c>
      <c r="S43">
        <f t="shared" si="1"/>
        <v>-55583515702772.211</v>
      </c>
      <c r="U43">
        <f t="shared" si="13"/>
        <v>0.81424565900000001</v>
      </c>
      <c r="V43">
        <f t="shared" si="14"/>
        <v>0.01</v>
      </c>
      <c r="W43">
        <f t="shared" si="15"/>
        <v>2.8880731850798854E-10</v>
      </c>
      <c r="X43">
        <f t="shared" si="16"/>
        <v>2.3516010538256002E-10</v>
      </c>
      <c r="Y43">
        <f t="shared" si="17"/>
        <v>2.8880731850798857E-12</v>
      </c>
      <c r="Z43">
        <f t="shared" si="18"/>
        <v>5.0759139940348641E-11</v>
      </c>
      <c r="AB43">
        <f t="shared" si="19"/>
        <v>-3159.9360140971698</v>
      </c>
      <c r="AC43">
        <f t="shared" si="2"/>
        <v>-2821.3714519335808</v>
      </c>
      <c r="AE43">
        <f t="shared" si="3"/>
        <v>0</v>
      </c>
      <c r="AF43">
        <f t="shared" si="24"/>
        <v>0</v>
      </c>
      <c r="AG43">
        <f t="shared" si="24"/>
        <v>-1.268978498508716E-9</v>
      </c>
      <c r="AH43">
        <f t="shared" si="5"/>
        <v>-1.1758005269128001E-4</v>
      </c>
      <c r="AI43">
        <f t="shared" si="25"/>
        <v>-1.1758132166977851E-4</v>
      </c>
      <c r="AJ43">
        <f t="shared" si="7"/>
        <v>-338.56456216358902</v>
      </c>
      <c r="AK43">
        <f t="shared" si="22"/>
        <v>-221.19552098680191</v>
      </c>
      <c r="AL43">
        <f t="shared" si="26"/>
        <v>-559.76020073171253</v>
      </c>
      <c r="AN43">
        <f t="shared" si="27"/>
        <v>0</v>
      </c>
      <c r="AO43">
        <f t="shared" si="27"/>
        <v>0</v>
      </c>
      <c r="AP43">
        <f t="shared" si="27"/>
        <v>-2.1399804154308723E-11</v>
      </c>
      <c r="AQ43">
        <f t="shared" si="27"/>
        <v>-1.9828469142729212E-6</v>
      </c>
      <c r="AR43">
        <f t="shared" si="27"/>
        <v>-1.9828683140770755E-6</v>
      </c>
      <c r="AS43">
        <f t="shared" si="27"/>
        <v>-5.7094862776670778</v>
      </c>
      <c r="AT43">
        <f t="shared" si="27"/>
        <v>-3.7301978201290487</v>
      </c>
      <c r="AU43">
        <f t="shared" si="23"/>
        <v>-9.4396860806644387</v>
      </c>
      <c r="AW43">
        <v>40</v>
      </c>
      <c r="AX43">
        <f>IF(Z43&gt;0, (R43*SUMPRODUCT(K43:$K$98, X43:$X$98)-K43*$AZ$3)/Z43, 0)</f>
        <v>-55583515702772.211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0.81781076600000002</v>
      </c>
      <c r="Q44" s="4">
        <f t="shared" si="21"/>
        <v>25</v>
      </c>
      <c r="R44">
        <f t="shared" si="0"/>
        <v>500000</v>
      </c>
      <c r="S44">
        <f t="shared" si="1"/>
        <v>-288218594749258.13</v>
      </c>
      <c r="U44">
        <f t="shared" si="13"/>
        <v>0.81781076600000002</v>
      </c>
      <c r="V44">
        <f t="shared" si="14"/>
        <v>0.01</v>
      </c>
      <c r="W44">
        <f t="shared" si="15"/>
        <v>5.0759139940348641E-11</v>
      </c>
      <c r="X44">
        <f t="shared" si="16"/>
        <v>4.1511371116117718E-11</v>
      </c>
      <c r="Y44">
        <f t="shared" si="17"/>
        <v>5.0759139940348642E-13</v>
      </c>
      <c r="Z44">
        <f t="shared" si="18"/>
        <v>8.7401774248274361E-12</v>
      </c>
      <c r="AB44">
        <f t="shared" si="19"/>
        <v>-2821.3714519335808</v>
      </c>
      <c r="AC44">
        <f t="shared" si="2"/>
        <v>-2519.0816552429533</v>
      </c>
      <c r="AE44">
        <f t="shared" si="3"/>
        <v>0</v>
      </c>
      <c r="AF44">
        <f t="shared" si="24"/>
        <v>0</v>
      </c>
      <c r="AG44">
        <f t="shared" si="24"/>
        <v>-2.1850443562068591E-10</v>
      </c>
      <c r="AH44">
        <f t="shared" si="5"/>
        <v>-2.0755685558058859E-5</v>
      </c>
      <c r="AI44">
        <f t="shared" si="25"/>
        <v>-2.075590406249448E-5</v>
      </c>
      <c r="AJ44">
        <f t="shared" si="7"/>
        <v>-302.28979669062755</v>
      </c>
      <c r="AK44">
        <f t="shared" si="22"/>
        <v>-197.49600163535067</v>
      </c>
      <c r="AL44">
        <f t="shared" si="26"/>
        <v>-499.78581908188232</v>
      </c>
      <c r="AN44">
        <f t="shared" si="27"/>
        <v>0</v>
      </c>
      <c r="AO44">
        <f t="shared" si="27"/>
        <v>0</v>
      </c>
      <c r="AP44">
        <f t="shared" si="27"/>
        <v>-3.290014183107532E-12</v>
      </c>
      <c r="AQ44">
        <f t="shared" si="27"/>
        <v>-3.125176826372357E-7</v>
      </c>
      <c r="AR44">
        <f t="shared" si="27"/>
        <v>-3.1252097265141882E-7</v>
      </c>
      <c r="AS44">
        <f t="shared" si="27"/>
        <v>-4.551567640701494</v>
      </c>
      <c r="AT44">
        <f t="shared" si="27"/>
        <v>-2.9736908756181721</v>
      </c>
      <c r="AU44">
        <f t="shared" si="23"/>
        <v>-7.5252588288406397</v>
      </c>
      <c r="AW44">
        <v>41</v>
      </c>
      <c r="AX44">
        <f>IF(Z44&gt;0, (R44*SUMPRODUCT(K44:$K$98, X44:$X$98)-K44*$AZ$3)/Z44, 0)</f>
        <v>-288218594749258.13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0.82147716100000001</v>
      </c>
      <c r="Q45" s="4">
        <f t="shared" si="21"/>
        <v>25</v>
      </c>
      <c r="R45">
        <f t="shared" si="0"/>
        <v>500000</v>
      </c>
      <c r="S45">
        <f t="shared" si="1"/>
        <v>-1527021693821288</v>
      </c>
      <c r="U45">
        <f t="shared" si="13"/>
        <v>0.82147716100000001</v>
      </c>
      <c r="V45">
        <f t="shared" si="14"/>
        <v>0.01</v>
      </c>
      <c r="W45">
        <f t="shared" si="15"/>
        <v>8.7401774248274361E-12</v>
      </c>
      <c r="X45">
        <f t="shared" si="16"/>
        <v>7.1798561375835334E-12</v>
      </c>
      <c r="Y45">
        <f t="shared" si="17"/>
        <v>8.7401774248274363E-14</v>
      </c>
      <c r="Z45">
        <f t="shared" si="18"/>
        <v>1.4729195129956283E-12</v>
      </c>
      <c r="AB45">
        <f t="shared" si="19"/>
        <v>-2519.0816552429533</v>
      </c>
      <c r="AC45">
        <f t="shared" si="2"/>
        <v>-2249.180049597011</v>
      </c>
      <c r="AE45">
        <f t="shared" si="3"/>
        <v>0</v>
      </c>
      <c r="AF45">
        <f t="shared" si="24"/>
        <v>0</v>
      </c>
      <c r="AG45">
        <f t="shared" si="24"/>
        <v>-3.6822987824890706E-11</v>
      </c>
      <c r="AH45">
        <f t="shared" si="5"/>
        <v>-3.5899280687917669E-6</v>
      </c>
      <c r="AI45">
        <f t="shared" si="25"/>
        <v>-3.5899648917795919E-6</v>
      </c>
      <c r="AJ45">
        <f t="shared" si="7"/>
        <v>-269.90160564594225</v>
      </c>
      <c r="AK45">
        <f t="shared" si="22"/>
        <v>-176.33571586700674</v>
      </c>
      <c r="AL45">
        <f t="shared" si="26"/>
        <v>-446.23732510291387</v>
      </c>
      <c r="AN45">
        <f t="shared" si="27"/>
        <v>0</v>
      </c>
      <c r="AO45">
        <f t="shared" si="27"/>
        <v>0</v>
      </c>
      <c r="AP45">
        <f t="shared" si="27"/>
        <v>-4.9503797364959546E-13</v>
      </c>
      <c r="AQ45">
        <f t="shared" si="27"/>
        <v>-4.8261991264087667E-8</v>
      </c>
      <c r="AR45">
        <f t="shared" si="27"/>
        <v>-4.8262486302061314E-8</v>
      </c>
      <c r="AS45">
        <f t="shared" si="27"/>
        <v>-3.6284818760259312</v>
      </c>
      <c r="AT45">
        <f t="shared" si="27"/>
        <v>-2.3706081614009529</v>
      </c>
      <c r="AU45">
        <f t="shared" si="23"/>
        <v>-5.9990900856893701</v>
      </c>
      <c r="AW45">
        <v>42</v>
      </c>
      <c r="AX45">
        <f>IF(Z45&gt;0, (R45*SUMPRODUCT(K45:$K$98, X45:$X$98)-K45*$AZ$3)/Z45, 0)</f>
        <v>-1527021693821288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0.825360447</v>
      </c>
      <c r="Q46" s="4">
        <f t="shared" si="21"/>
        <v>25</v>
      </c>
      <c r="R46">
        <f t="shared" si="0"/>
        <v>500000</v>
      </c>
      <c r="S46">
        <f t="shared" si="1"/>
        <v>-8281194900078372</v>
      </c>
      <c r="U46">
        <f t="shared" si="13"/>
        <v>0.825360447</v>
      </c>
      <c r="V46">
        <f t="shared" si="14"/>
        <v>0.01</v>
      </c>
      <c r="W46">
        <f t="shared" si="15"/>
        <v>1.4729195129956283E-12</v>
      </c>
      <c r="X46">
        <f t="shared" si="16"/>
        <v>1.215689507641094E-12</v>
      </c>
      <c r="Y46">
        <f t="shared" si="17"/>
        <v>1.4729195129956283E-14</v>
      </c>
      <c r="Z46">
        <f t="shared" si="18"/>
        <v>2.4250081022457799E-13</v>
      </c>
      <c r="AB46">
        <f t="shared" si="19"/>
        <v>-2249.180049597011</v>
      </c>
      <c r="AC46">
        <f t="shared" si="2"/>
        <v>-2008.1964728966484</v>
      </c>
      <c r="AE46">
        <f t="shared" si="3"/>
        <v>0</v>
      </c>
      <c r="AF46">
        <f t="shared" si="24"/>
        <v>0</v>
      </c>
      <c r="AG46">
        <f t="shared" si="24"/>
        <v>-6.0625202556144501E-12</v>
      </c>
      <c r="AH46">
        <f t="shared" si="5"/>
        <v>-6.0784475382054703E-7</v>
      </c>
      <c r="AI46">
        <f t="shared" si="25"/>
        <v>-6.0785081634080268E-7</v>
      </c>
      <c r="AJ46">
        <f t="shared" si="7"/>
        <v>-240.98357670036262</v>
      </c>
      <c r="AK46">
        <f t="shared" si="22"/>
        <v>-157.44260347179079</v>
      </c>
      <c r="AL46">
        <f t="shared" si="26"/>
        <v>-398.42618078000419</v>
      </c>
      <c r="AN46">
        <f t="shared" si="27"/>
        <v>0</v>
      </c>
      <c r="AO46">
        <f t="shared" si="27"/>
        <v>0</v>
      </c>
      <c r="AP46">
        <f t="shared" si="27"/>
        <v>-7.2770384553299272E-14</v>
      </c>
      <c r="AQ46">
        <f t="shared" si="27"/>
        <v>-7.2961564859536476E-9</v>
      </c>
      <c r="AR46">
        <f t="shared" si="27"/>
        <v>-7.2962292563382019E-9</v>
      </c>
      <c r="AS46">
        <f t="shared" si="27"/>
        <v>-2.8926035391427356</v>
      </c>
      <c r="AT46">
        <f t="shared" si="27"/>
        <v>-1.8898343125706585</v>
      </c>
      <c r="AU46">
        <f t="shared" si="23"/>
        <v>-4.7824378590096233</v>
      </c>
      <c r="AW46">
        <v>43</v>
      </c>
      <c r="AX46">
        <f>IF(Z46&gt;0, (R46*SUMPRODUCT(K46:$K$98, X46:$X$98)-K46*$AZ$3)/Z46, 0)</f>
        <v>-8281194900078372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0.82947136099999996</v>
      </c>
      <c r="Q47" s="4">
        <f t="shared" si="21"/>
        <v>25</v>
      </c>
      <c r="R47">
        <f t="shared" si="0"/>
        <v>500000</v>
      </c>
      <c r="S47">
        <f t="shared" si="1"/>
        <v>-4.6059843676575536E+16</v>
      </c>
      <c r="U47">
        <f t="shared" si="13"/>
        <v>0.82947136099999996</v>
      </c>
      <c r="V47">
        <f t="shared" si="14"/>
        <v>0.01</v>
      </c>
      <c r="W47">
        <f t="shared" si="15"/>
        <v>2.4250081022457799E-13</v>
      </c>
      <c r="X47">
        <f t="shared" si="16"/>
        <v>2.0114747710058343E-13</v>
      </c>
      <c r="Y47">
        <f t="shared" si="17"/>
        <v>2.42500810224578E-15</v>
      </c>
      <c r="Z47">
        <f t="shared" si="18"/>
        <v>3.8928325021748784E-14</v>
      </c>
      <c r="AB47">
        <f t="shared" si="19"/>
        <v>-2008.1964728966484</v>
      </c>
      <c r="AC47">
        <f t="shared" si="2"/>
        <v>-1793.0325650926729</v>
      </c>
      <c r="AE47">
        <f t="shared" si="3"/>
        <v>0</v>
      </c>
      <c r="AF47">
        <f t="shared" si="24"/>
        <v>0</v>
      </c>
      <c r="AG47">
        <f t="shared" si="24"/>
        <v>-9.7320812554371957E-13</v>
      </c>
      <c r="AH47">
        <f t="shared" si="5"/>
        <v>-1.0057373855029171E-7</v>
      </c>
      <c r="AI47">
        <f t="shared" si="25"/>
        <v>-1.0057471175841726E-7</v>
      </c>
      <c r="AJ47">
        <f t="shared" si="7"/>
        <v>-215.16390780397546</v>
      </c>
      <c r="AK47">
        <f t="shared" si="22"/>
        <v>-140.57375310276541</v>
      </c>
      <c r="AL47">
        <f t="shared" si="26"/>
        <v>-355.73766100731558</v>
      </c>
      <c r="AN47">
        <f t="shared" si="27"/>
        <v>0</v>
      </c>
      <c r="AO47">
        <f t="shared" si="27"/>
        <v>0</v>
      </c>
      <c r="AP47">
        <f t="shared" si="27"/>
        <v>-1.0430116778435494E-14</v>
      </c>
      <c r="AQ47">
        <f t="shared" si="27"/>
        <v>-1.0778741056414022E-9</v>
      </c>
      <c r="AR47">
        <f t="shared" si="27"/>
        <v>-1.0778845357581808E-9</v>
      </c>
      <c r="AS47">
        <f t="shared" si="27"/>
        <v>-2.3059658319706213</v>
      </c>
      <c r="AT47">
        <f t="shared" si="27"/>
        <v>-1.5065643435988099</v>
      </c>
      <c r="AU47">
        <f t="shared" si="23"/>
        <v>-3.8125301766473156</v>
      </c>
      <c r="AW47">
        <v>44</v>
      </c>
      <c r="AX47">
        <f>IF(Z47&gt;0, (R47*SUMPRODUCT(K47:$K$98, X47:$X$98)-K47*$AZ$3)/Z47, 0)</f>
        <v>-4.6059843676575536E+16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0.83365815200000004</v>
      </c>
      <c r="Q48" s="4">
        <f t="shared" si="21"/>
        <v>25</v>
      </c>
      <c r="R48">
        <f t="shared" si="0"/>
        <v>500000</v>
      </c>
      <c r="S48">
        <f t="shared" si="1"/>
        <v>-2.6304448202210144E+17</v>
      </c>
      <c r="U48">
        <f t="shared" si="13"/>
        <v>0.83365815200000004</v>
      </c>
      <c r="V48">
        <f t="shared" si="14"/>
        <v>0.01</v>
      </c>
      <c r="W48">
        <f t="shared" si="15"/>
        <v>3.8928325021748784E-14</v>
      </c>
      <c r="X48">
        <f t="shared" si="16"/>
        <v>3.2452915498086456E-14</v>
      </c>
      <c r="Y48">
        <f t="shared" si="17"/>
        <v>3.8928325021748786E-16</v>
      </c>
      <c r="Z48">
        <f t="shared" si="18"/>
        <v>6.0861262734448412E-15</v>
      </c>
      <c r="AB48">
        <f t="shared" si="19"/>
        <v>-1793.0325650926729</v>
      </c>
      <c r="AC48">
        <f t="shared" si="2"/>
        <v>-1600.9219331194008</v>
      </c>
      <c r="AE48">
        <f t="shared" si="3"/>
        <v>0</v>
      </c>
      <c r="AF48">
        <f t="shared" si="24"/>
        <v>0</v>
      </c>
      <c r="AG48">
        <f t="shared" si="24"/>
        <v>-1.5215315683612102E-13</v>
      </c>
      <c r="AH48">
        <f t="shared" si="5"/>
        <v>-1.6226457749043229E-8</v>
      </c>
      <c r="AI48">
        <f t="shared" si="25"/>
        <v>-1.6226609902200066E-8</v>
      </c>
      <c r="AJ48">
        <f t="shared" si="7"/>
        <v>-192.11063197327212</v>
      </c>
      <c r="AK48">
        <f t="shared" si="22"/>
        <v>-125.51227955648712</v>
      </c>
      <c r="AL48">
        <f t="shared" si="26"/>
        <v>-317.62291154598586</v>
      </c>
      <c r="AN48">
        <f t="shared" si="27"/>
        <v>0</v>
      </c>
      <c r="AO48">
        <f t="shared" si="27"/>
        <v>0</v>
      </c>
      <c r="AP48">
        <f t="shared" si="27"/>
        <v>-1.4559497607110808E-15</v>
      </c>
      <c r="AQ48">
        <f t="shared" si="27"/>
        <v>-1.552705692616916E-10</v>
      </c>
      <c r="AR48">
        <f t="shared" si="27"/>
        <v>-1.5527202521145231E-10</v>
      </c>
      <c r="AS48">
        <f t="shared" si="27"/>
        <v>-1.8383018431408498</v>
      </c>
      <c r="AT48">
        <f t="shared" si="27"/>
        <v>-1.2010238708579162</v>
      </c>
      <c r="AU48">
        <f t="shared" si="23"/>
        <v>-3.039325714154038</v>
      </c>
      <c r="AW48">
        <v>45</v>
      </c>
      <c r="AX48">
        <f>IF(Z48&gt;0, (R48*SUMPRODUCT(K48:$K$98, X48:$X$98)-K48*$AZ$3)/Z48, 0)</f>
        <v>-2.6304448202210144E+17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0.83803355999999996</v>
      </c>
      <c r="Q49" s="4">
        <f t="shared" si="21"/>
        <v>25</v>
      </c>
      <c r="R49">
        <f t="shared" si="0"/>
        <v>500000</v>
      </c>
      <c r="S49">
        <f t="shared" si="1"/>
        <v>-1.5454803354122975E+18</v>
      </c>
      <c r="U49">
        <f t="shared" si="13"/>
        <v>0.83803355999999996</v>
      </c>
      <c r="V49">
        <f t="shared" si="14"/>
        <v>0.01</v>
      </c>
      <c r="W49">
        <f t="shared" si="15"/>
        <v>6.0861262734448412E-15</v>
      </c>
      <c r="X49">
        <f t="shared" si="16"/>
        <v>5.1003780675445133E-15</v>
      </c>
      <c r="Y49">
        <f t="shared" si="17"/>
        <v>6.0861262734448412E-17</v>
      </c>
      <c r="Z49">
        <f t="shared" si="18"/>
        <v>9.2488694316587955E-16</v>
      </c>
      <c r="AB49">
        <f t="shared" si="19"/>
        <v>-1600.9219331194008</v>
      </c>
      <c r="AC49">
        <f t="shared" si="2"/>
        <v>-1429.394583142458</v>
      </c>
      <c r="AE49">
        <f t="shared" si="3"/>
        <v>0</v>
      </c>
      <c r="AF49">
        <f t="shared" si="24"/>
        <v>0</v>
      </c>
      <c r="AG49">
        <f t="shared" si="24"/>
        <v>-2.3122173579146989E-14</v>
      </c>
      <c r="AH49">
        <f t="shared" si="5"/>
        <v>-2.5501890337722566E-9</v>
      </c>
      <c r="AI49">
        <f t="shared" si="25"/>
        <v>-2.5502121559458358E-9</v>
      </c>
      <c r="AJ49">
        <f t="shared" si="7"/>
        <v>-171.52734997694279</v>
      </c>
      <c r="AK49">
        <f t="shared" si="22"/>
        <v>-112.06453531835807</v>
      </c>
      <c r="AL49">
        <f t="shared" si="26"/>
        <v>-283.59188529785109</v>
      </c>
      <c r="AN49">
        <f t="shared" si="27"/>
        <v>0</v>
      </c>
      <c r="AO49">
        <f t="shared" si="27"/>
        <v>0</v>
      </c>
      <c r="AP49">
        <f t="shared" si="27"/>
        <v>-1.9754955531617408E-16</v>
      </c>
      <c r="AQ49">
        <f t="shared" si="27"/>
        <v>-2.1788120734818841E-11</v>
      </c>
      <c r="AR49">
        <f t="shared" si="27"/>
        <v>-2.1788318284374159E-11</v>
      </c>
      <c r="AS49">
        <f t="shared" si="27"/>
        <v>-1.4654829744495361</v>
      </c>
      <c r="AT49">
        <f t="shared" si="27"/>
        <v>-0.95744887664112222</v>
      </c>
      <c r="AU49">
        <f t="shared" si="23"/>
        <v>-2.4229318511124469</v>
      </c>
      <c r="AW49">
        <v>46</v>
      </c>
      <c r="AX49">
        <f>IF(Z49&gt;0, (R49*SUMPRODUCT(K49:$K$98, X49:$X$98)-K49*$AZ$3)/Z49, 0)</f>
        <v>-1.5454803354122975E+18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0.84243849400000004</v>
      </c>
      <c r="Q50" s="4">
        <f t="shared" si="21"/>
        <v>25</v>
      </c>
      <c r="R50">
        <f t="shared" si="0"/>
        <v>500000</v>
      </c>
      <c r="S50">
        <f t="shared" si="1"/>
        <v>-9.3513084409571123E+18</v>
      </c>
      <c r="U50">
        <f t="shared" si="13"/>
        <v>0.84243849400000004</v>
      </c>
      <c r="V50">
        <f t="shared" si="14"/>
        <v>0.01</v>
      </c>
      <c r="W50">
        <f t="shared" si="15"/>
        <v>9.2488694316587955E-16</v>
      </c>
      <c r="X50">
        <f t="shared" si="16"/>
        <v>7.7916036352092718E-16</v>
      </c>
      <c r="Y50">
        <f t="shared" si="17"/>
        <v>9.2488694316587954E-18</v>
      </c>
      <c r="Z50">
        <f t="shared" si="18"/>
        <v>1.3647771021329359E-16</v>
      </c>
      <c r="AB50">
        <f t="shared" si="19"/>
        <v>-1429.394583142458</v>
      </c>
      <c r="AC50">
        <f t="shared" si="2"/>
        <v>-1276.2451635200709</v>
      </c>
      <c r="AE50">
        <f t="shared" si="3"/>
        <v>0</v>
      </c>
      <c r="AF50">
        <f t="shared" si="24"/>
        <v>0</v>
      </c>
      <c r="AG50">
        <f t="shared" si="24"/>
        <v>-3.4119427553323395E-15</v>
      </c>
      <c r="AH50">
        <f t="shared" si="5"/>
        <v>-3.8958018176046357E-10</v>
      </c>
      <c r="AI50">
        <f t="shared" si="25"/>
        <v>-3.8958359370321887E-10</v>
      </c>
      <c r="AJ50">
        <f t="shared" si="7"/>
        <v>-153.14941962238709</v>
      </c>
      <c r="AK50">
        <f t="shared" si="22"/>
        <v>-100.05762081997207</v>
      </c>
      <c r="AL50">
        <f t="shared" si="26"/>
        <v>-253.20704044274873</v>
      </c>
      <c r="AN50">
        <f t="shared" si="27"/>
        <v>0</v>
      </c>
      <c r="AO50">
        <f t="shared" si="27"/>
        <v>0</v>
      </c>
      <c r="AP50">
        <f t="shared" si="27"/>
        <v>-2.6027419546504416E-17</v>
      </c>
      <c r="AQ50">
        <f t="shared" si="27"/>
        <v>-2.9718455334094169E-12</v>
      </c>
      <c r="AR50">
        <f t="shared" si="27"/>
        <v>-2.9718715608289631E-12</v>
      </c>
      <c r="AS50">
        <f t="shared" si="27"/>
        <v>-1.1682740548873192</v>
      </c>
      <c r="AT50">
        <f t="shared" si="27"/>
        <v>-0.76327238252647722</v>
      </c>
      <c r="AU50">
        <f t="shared" si="23"/>
        <v>-1.9315464374167681</v>
      </c>
      <c r="AW50">
        <v>47</v>
      </c>
      <c r="AX50">
        <f>IF(Z50&gt;0, (R50*SUMPRODUCT(K50:$K$98, X50:$X$98)-K50*$AZ$3)/Z50, 0)</f>
        <v>-9.3513084409571123E+18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0.84677131100000003</v>
      </c>
      <c r="Q51" s="4">
        <f t="shared" si="21"/>
        <v>25</v>
      </c>
      <c r="R51">
        <f t="shared" si="0"/>
        <v>500000</v>
      </c>
      <c r="S51">
        <f t="shared" si="1"/>
        <v>-5.8294065210419339E+19</v>
      </c>
      <c r="U51">
        <f t="shared" si="13"/>
        <v>0.84677131100000003</v>
      </c>
      <c r="V51">
        <f t="shared" si="14"/>
        <v>0.01</v>
      </c>
      <c r="W51">
        <f t="shared" si="15"/>
        <v>1.3647771021329359E-16</v>
      </c>
      <c r="X51">
        <f t="shared" si="16"/>
        <v>1.1556540959958871E-16</v>
      </c>
      <c r="Y51">
        <f t="shared" si="17"/>
        <v>1.364777102132936E-18</v>
      </c>
      <c r="Z51">
        <f t="shared" si="18"/>
        <v>1.9547523511571941E-17</v>
      </c>
      <c r="AB51">
        <f t="shared" si="19"/>
        <v>-1276.2451635200709</v>
      </c>
      <c r="AC51">
        <f t="shared" si="2"/>
        <v>-1139.50461028578</v>
      </c>
      <c r="AE51">
        <f t="shared" si="3"/>
        <v>0</v>
      </c>
      <c r="AF51">
        <f t="shared" si="24"/>
        <v>0</v>
      </c>
      <c r="AG51">
        <f t="shared" si="24"/>
        <v>-4.8868808778929857E-16</v>
      </c>
      <c r="AH51">
        <f t="shared" si="5"/>
        <v>-5.7782704799794352E-11</v>
      </c>
      <c r="AI51">
        <f t="shared" si="25"/>
        <v>-5.7783193487882145E-11</v>
      </c>
      <c r="AJ51">
        <f t="shared" si="7"/>
        <v>-136.74055323429093</v>
      </c>
      <c r="AK51">
        <f t="shared" si="22"/>
        <v>-89.337161446404977</v>
      </c>
      <c r="AL51">
        <f t="shared" si="26"/>
        <v>-226.07771468075367</v>
      </c>
      <c r="AN51">
        <f t="shared" si="27"/>
        <v>0</v>
      </c>
      <c r="AO51">
        <f t="shared" si="27"/>
        <v>0</v>
      </c>
      <c r="AP51">
        <f t="shared" si="27"/>
        <v>-3.3284581961596431E-18</v>
      </c>
      <c r="AQ51">
        <f t="shared" si="27"/>
        <v>-3.9355843163108161E-13</v>
      </c>
      <c r="AR51">
        <f t="shared" si="27"/>
        <v>-3.9356176008927778E-13</v>
      </c>
      <c r="AS51">
        <f t="shared" si="27"/>
        <v>-0.9313409238579895</v>
      </c>
      <c r="AT51">
        <f t="shared" si="27"/>
        <v>-0.60847607025389716</v>
      </c>
      <c r="AU51">
        <f t="shared" si="23"/>
        <v>-1.5398169941122801</v>
      </c>
      <c r="AW51">
        <v>48</v>
      </c>
      <c r="AX51">
        <f>IF(Z51&gt;0, (R51*SUMPRODUCT(K51:$K$98, X51:$X$98)-K51*$AZ$3)/Z51, 0)</f>
        <v>-5.8294065210419339E+19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0.85120774200000004</v>
      </c>
      <c r="Q52" s="4">
        <f t="shared" si="21"/>
        <v>25</v>
      </c>
      <c r="R52">
        <f t="shared" si="0"/>
        <v>500000</v>
      </c>
      <c r="S52">
        <f t="shared" si="1"/>
        <v>-3.7500847136086668E+20</v>
      </c>
      <c r="U52">
        <f t="shared" si="13"/>
        <v>0.85120774200000004</v>
      </c>
      <c r="V52">
        <f t="shared" si="14"/>
        <v>0.01</v>
      </c>
      <c r="W52">
        <f t="shared" si="15"/>
        <v>1.9547523511571941E-17</v>
      </c>
      <c r="X52">
        <f t="shared" si="16"/>
        <v>1.6639003349977064E-17</v>
      </c>
      <c r="Y52">
        <f t="shared" si="17"/>
        <v>1.9547523511571942E-19</v>
      </c>
      <c r="Z52">
        <f t="shared" si="18"/>
        <v>2.7130449264791575E-18</v>
      </c>
      <c r="AB52">
        <f t="shared" si="19"/>
        <v>-1139.50461028578</v>
      </c>
      <c r="AC52">
        <f t="shared" si="2"/>
        <v>-1017.4148306123038</v>
      </c>
      <c r="AE52">
        <f t="shared" si="3"/>
        <v>0</v>
      </c>
      <c r="AF52">
        <f t="shared" si="24"/>
        <v>0</v>
      </c>
      <c r="AG52">
        <f t="shared" si="24"/>
        <v>-6.7826123161978932E-17</v>
      </c>
      <c r="AH52">
        <f t="shared" si="5"/>
        <v>-8.3195016749885318E-12</v>
      </c>
      <c r="AI52">
        <f t="shared" si="25"/>
        <v>-8.319569501111694E-12</v>
      </c>
      <c r="AJ52">
        <f t="shared" si="7"/>
        <v>-122.08977967347619</v>
      </c>
      <c r="AK52">
        <f t="shared" si="22"/>
        <v>-79.765322720004605</v>
      </c>
      <c r="AL52">
        <f t="shared" si="26"/>
        <v>-201.85510239348912</v>
      </c>
      <c r="AN52">
        <f t="shared" si="27"/>
        <v>0</v>
      </c>
      <c r="AO52">
        <f t="shared" si="27"/>
        <v>0</v>
      </c>
      <c r="AP52">
        <f t="shared" si="27"/>
        <v>-4.1246806134250307E-19</v>
      </c>
      <c r="AQ52">
        <f t="shared" si="27"/>
        <v>-5.0593024740972189E-14</v>
      </c>
      <c r="AR52">
        <f t="shared" si="27"/>
        <v>-5.0593437209033532E-14</v>
      </c>
      <c r="AS52">
        <f t="shared" si="27"/>
        <v>-0.74245928241231329</v>
      </c>
      <c r="AT52">
        <f t="shared" si="27"/>
        <v>-0.48507339784271236</v>
      </c>
      <c r="AU52">
        <f t="shared" si="23"/>
        <v>-1.2275326802550763</v>
      </c>
      <c r="AW52">
        <v>49</v>
      </c>
      <c r="AX52">
        <f>IF(Z52&gt;0, (R52*SUMPRODUCT(K52:$K$98, X52:$X$98)-K52*$AZ$3)/Z52, 0)</f>
        <v>-3.7500847136086668E+20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0.85572183800000001</v>
      </c>
      <c r="Q53" s="4">
        <f t="shared" si="21"/>
        <v>25</v>
      </c>
      <c r="R53">
        <f t="shared" si="0"/>
        <v>500000</v>
      </c>
      <c r="S53">
        <f t="shared" si="1"/>
        <v>-2.4935476275471214E+21</v>
      </c>
      <c r="U53">
        <f t="shared" si="13"/>
        <v>0.85572183800000001</v>
      </c>
      <c r="V53">
        <f t="shared" si="14"/>
        <v>0.01</v>
      </c>
      <c r="W53">
        <f t="shared" si="15"/>
        <v>2.7130449264791575E-18</v>
      </c>
      <c r="X53">
        <f t="shared" si="16"/>
        <v>2.3216117910633194E-18</v>
      </c>
      <c r="Y53">
        <f t="shared" si="17"/>
        <v>2.7130449264791574E-20</v>
      </c>
      <c r="Z53">
        <f t="shared" si="18"/>
        <v>3.6430268615104655E-19</v>
      </c>
      <c r="AB53">
        <f t="shared" si="19"/>
        <v>-1017.4148306123038</v>
      </c>
      <c r="AC53">
        <f t="shared" si="2"/>
        <v>-908.40609876098574</v>
      </c>
      <c r="AE53">
        <f t="shared" si="3"/>
        <v>0</v>
      </c>
      <c r="AF53">
        <f t="shared" si="24"/>
        <v>0</v>
      </c>
      <c r="AG53">
        <f t="shared" si="24"/>
        <v>-9.1075671537761644E-18</v>
      </c>
      <c r="AH53">
        <f t="shared" si="5"/>
        <v>-1.1608058955316596E-12</v>
      </c>
      <c r="AI53">
        <f t="shared" si="25"/>
        <v>-1.1608150030988135E-12</v>
      </c>
      <c r="AJ53">
        <f t="shared" si="7"/>
        <v>-109.00873185131809</v>
      </c>
      <c r="AK53">
        <f t="shared" si="22"/>
        <v>-71.21903814286128</v>
      </c>
      <c r="AL53">
        <f t="shared" si="26"/>
        <v>-180.22776999418053</v>
      </c>
      <c r="AN53">
        <f t="shared" si="27"/>
        <v>0</v>
      </c>
      <c r="AO53">
        <f t="shared" si="27"/>
        <v>0</v>
      </c>
      <c r="AP53">
        <f t="shared" si="27"/>
        <v>-4.9451297464977321E-20</v>
      </c>
      <c r="AQ53">
        <f t="shared" si="27"/>
        <v>-6.302820135148276E-15</v>
      </c>
      <c r="AR53">
        <f t="shared" si="27"/>
        <v>-6.3028695864457413E-15</v>
      </c>
      <c r="AS53">
        <f t="shared" si="27"/>
        <v>-0.59188399427002059</v>
      </c>
      <c r="AT53">
        <f t="shared" si="27"/>
        <v>-0.38669754292308078</v>
      </c>
      <c r="AU53">
        <f t="shared" si="23"/>
        <v>-0.97858153719310759</v>
      </c>
      <c r="AW53">
        <v>50</v>
      </c>
      <c r="AX53">
        <f>IF(Z53&gt;0, (R53*SUMPRODUCT(K53:$K$98, X53:$X$98)-K53*$AZ$3)/Z53, 0)</f>
        <v>-2.4935476275471214E+21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0.86028443099999996</v>
      </c>
      <c r="Q54" s="4">
        <f t="shared" si="21"/>
        <v>25</v>
      </c>
      <c r="R54">
        <f t="shared" si="0"/>
        <v>500000</v>
      </c>
      <c r="S54">
        <f t="shared" si="1"/>
        <v>-1.7163566620980778E+22</v>
      </c>
      <c r="U54">
        <f t="shared" si="13"/>
        <v>0.86028443099999996</v>
      </c>
      <c r="V54">
        <f t="shared" si="14"/>
        <v>0.01</v>
      </c>
      <c r="W54">
        <f t="shared" si="15"/>
        <v>3.6430268615104655E-19</v>
      </c>
      <c r="X54">
        <f t="shared" si="16"/>
        <v>3.1340392906722465E-19</v>
      </c>
      <c r="Y54">
        <f t="shared" si="17"/>
        <v>3.6430268615104652E-21</v>
      </c>
      <c r="Z54">
        <f t="shared" si="18"/>
        <v>4.7255730222311434E-20</v>
      </c>
      <c r="AB54">
        <f t="shared" si="19"/>
        <v>-908.40609876098574</v>
      </c>
      <c r="AC54">
        <f t="shared" si="2"/>
        <v>-811.07687389373712</v>
      </c>
      <c r="AE54">
        <f t="shared" si="3"/>
        <v>0</v>
      </c>
      <c r="AF54">
        <f t="shared" si="24"/>
        <v>0</v>
      </c>
      <c r="AG54">
        <f t="shared" si="24"/>
        <v>-1.1813932555577858E-18</v>
      </c>
      <c r="AH54">
        <f t="shared" si="5"/>
        <v>-1.5670196453361233E-13</v>
      </c>
      <c r="AI54">
        <f t="shared" si="25"/>
        <v>-1.5670314592686788E-13</v>
      </c>
      <c r="AJ54">
        <f t="shared" si="7"/>
        <v>-97.329224867248627</v>
      </c>
      <c r="AK54">
        <f t="shared" si="22"/>
        <v>-63.588426913269011</v>
      </c>
      <c r="AL54">
        <f t="shared" si="26"/>
        <v>-160.91765178051779</v>
      </c>
      <c r="AN54">
        <f t="shared" si="27"/>
        <v>0</v>
      </c>
      <c r="AO54">
        <f t="shared" si="27"/>
        <v>0</v>
      </c>
      <c r="AP54">
        <f t="shared" si="27"/>
        <v>-5.7273242754087423E-21</v>
      </c>
      <c r="AQ54">
        <f t="shared" si="27"/>
        <v>-7.5968180896195985E-16</v>
      </c>
      <c r="AR54">
        <f t="shared" si="27"/>
        <v>-7.5968753628623522E-16</v>
      </c>
      <c r="AS54">
        <f t="shared" si="27"/>
        <v>-0.4718462964525052</v>
      </c>
      <c r="AT54">
        <f t="shared" si="27"/>
        <v>-0.30827291368230297</v>
      </c>
      <c r="AU54">
        <f t="shared" si="23"/>
        <v>-0.78011921013480889</v>
      </c>
      <c r="AW54">
        <v>51</v>
      </c>
      <c r="AX54">
        <f>IF(Z54&gt;0, (R54*SUMPRODUCT(K54:$K$98, X54:$X$98)-K54*$AZ$3)/Z54, 0)</f>
        <v>-1.7163566620980778E+22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0.86486670799999998</v>
      </c>
      <c r="Q55" s="4">
        <f t="shared" si="21"/>
        <v>25</v>
      </c>
      <c r="R55">
        <f t="shared" si="0"/>
        <v>500000</v>
      </c>
      <c r="S55">
        <f t="shared" si="1"/>
        <v>-1.2246631419596252E+23</v>
      </c>
      <c r="U55">
        <f t="shared" si="13"/>
        <v>0.86486670799999998</v>
      </c>
      <c r="V55">
        <f t="shared" si="14"/>
        <v>0.01</v>
      </c>
      <c r="W55">
        <f t="shared" si="15"/>
        <v>4.7255730222311434E-20</v>
      </c>
      <c r="X55">
        <f t="shared" si="16"/>
        <v>4.0869907831506598E-20</v>
      </c>
      <c r="Y55">
        <f t="shared" si="17"/>
        <v>4.7255730222311431E-22</v>
      </c>
      <c r="Z55">
        <f t="shared" si="18"/>
        <v>5.9132650885817217E-21</v>
      </c>
      <c r="AB55">
        <f t="shared" si="19"/>
        <v>-811.07687389373712</v>
      </c>
      <c r="AC55">
        <f t="shared" si="2"/>
        <v>-724.17578026226522</v>
      </c>
      <c r="AE55">
        <f t="shared" si="3"/>
        <v>0</v>
      </c>
      <c r="AF55">
        <f t="shared" si="24"/>
        <v>0</v>
      </c>
      <c r="AG55">
        <f t="shared" si="24"/>
        <v>-1.4783162721454305E-19</v>
      </c>
      <c r="AH55">
        <f t="shared" si="5"/>
        <v>-2.0434953915753299E-14</v>
      </c>
      <c r="AI55">
        <f t="shared" si="25"/>
        <v>-2.0435101747380514E-14</v>
      </c>
      <c r="AJ55">
        <f t="shared" si="7"/>
        <v>-86.901093631471895</v>
      </c>
      <c r="AK55">
        <f t="shared" si="22"/>
        <v>-56.775381172561602</v>
      </c>
      <c r="AL55">
        <f t="shared" si="26"/>
        <v>-143.67647480403352</v>
      </c>
      <c r="AN55">
        <f t="shared" si="27"/>
        <v>0</v>
      </c>
      <c r="AO55">
        <f t="shared" si="27"/>
        <v>0</v>
      </c>
      <c r="AP55">
        <f t="shared" si="27"/>
        <v>-6.3989191154768801E-22</v>
      </c>
      <c r="AQ55">
        <f t="shared" si="27"/>
        <v>-8.8453073066450782E-17</v>
      </c>
      <c r="AR55">
        <f t="shared" si="27"/>
        <v>-8.8453712958362326E-17</v>
      </c>
      <c r="AS55">
        <f t="shared" si="27"/>
        <v>-0.37615297867706049</v>
      </c>
      <c r="AT55">
        <f t="shared" si="27"/>
        <v>-0.24575327940234601</v>
      </c>
      <c r="AU55">
        <f t="shared" si="23"/>
        <v>-0.62190625807940658</v>
      </c>
      <c r="AW55">
        <v>52</v>
      </c>
      <c r="AX55">
        <f>IF(Z55&gt;0, (R55*SUMPRODUCT(K55:$K$98, X55:$X$98)-K55*$AZ$3)/Z55, 0)</f>
        <v>-1.2246631419596252E+23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0.86947332300000002</v>
      </c>
      <c r="Q56" s="4">
        <f t="shared" si="21"/>
        <v>25</v>
      </c>
      <c r="R56">
        <f t="shared" si="0"/>
        <v>500000</v>
      </c>
      <c r="S56">
        <f t="shared" si="1"/>
        <v>-9.0722590310236652E+23</v>
      </c>
      <c r="U56">
        <f t="shared" si="13"/>
        <v>0.86947332300000002</v>
      </c>
      <c r="V56">
        <f t="shared" si="14"/>
        <v>0.01</v>
      </c>
      <c r="W56">
        <f t="shared" si="15"/>
        <v>5.9132650885817217E-21</v>
      </c>
      <c r="X56">
        <f t="shared" si="16"/>
        <v>5.1414262463490388E-21</v>
      </c>
      <c r="Y56">
        <f t="shared" si="17"/>
        <v>5.913265088581722E-23</v>
      </c>
      <c r="Z56">
        <f t="shared" si="18"/>
        <v>7.1270619134686567E-22</v>
      </c>
      <c r="AB56">
        <f t="shared" si="19"/>
        <v>-724.17578026226522</v>
      </c>
      <c r="AC56">
        <f t="shared" si="2"/>
        <v>-646.58551809130824</v>
      </c>
      <c r="AE56">
        <f t="shared" si="3"/>
        <v>0</v>
      </c>
      <c r="AF56">
        <f t="shared" si="24"/>
        <v>0</v>
      </c>
      <c r="AG56">
        <f t="shared" si="24"/>
        <v>-1.7817654783671642E-20</v>
      </c>
      <c r="AH56">
        <f t="shared" si="5"/>
        <v>-2.5707131231745192E-15</v>
      </c>
      <c r="AI56">
        <f t="shared" si="25"/>
        <v>-2.5707309408293027E-15</v>
      </c>
      <c r="AJ56">
        <f t="shared" si="7"/>
        <v>-77.590262170956976</v>
      </c>
      <c r="AK56">
        <f t="shared" si="22"/>
        <v>-50.69230461835857</v>
      </c>
      <c r="AL56">
        <f t="shared" si="26"/>
        <v>-128.28256678931555</v>
      </c>
      <c r="AN56">
        <f t="shared" si="27"/>
        <v>0</v>
      </c>
      <c r="AO56">
        <f t="shared" si="27"/>
        <v>0</v>
      </c>
      <c r="AP56">
        <f t="shared" si="27"/>
        <v>-6.8860755123232821E-23</v>
      </c>
      <c r="AQ56">
        <f t="shared" si="27"/>
        <v>-9.9351597623962544E-18</v>
      </c>
      <c r="AR56">
        <f t="shared" si="27"/>
        <v>-9.9352286231513763E-18</v>
      </c>
      <c r="AS56">
        <f t="shared" si="27"/>
        <v>-0.29986685162393184</v>
      </c>
      <c r="AT56">
        <f t="shared" si="27"/>
        <v>-0.19591300972763551</v>
      </c>
      <c r="AU56">
        <f t="shared" si="23"/>
        <v>-0.49577986135156737</v>
      </c>
      <c r="AW56">
        <v>53</v>
      </c>
      <c r="AX56">
        <f>IF(Z56&gt;0, (R56*SUMPRODUCT(K56:$K$98, X56:$X$98)-K56*$AZ$3)/Z56, 0)</f>
        <v>-9.0722590310236652E+23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0.874112687</v>
      </c>
      <c r="Q57" s="4">
        <f t="shared" si="21"/>
        <v>25</v>
      </c>
      <c r="R57">
        <f t="shared" si="0"/>
        <v>500000</v>
      </c>
      <c r="S57">
        <f t="shared" si="1"/>
        <v>-6.9897481165170331E+24</v>
      </c>
      <c r="U57">
        <f t="shared" si="13"/>
        <v>0.874112687</v>
      </c>
      <c r="V57">
        <f t="shared" si="14"/>
        <v>0.01</v>
      </c>
      <c r="W57">
        <f t="shared" si="15"/>
        <v>7.1270619134686567E-22</v>
      </c>
      <c r="X57">
        <f t="shared" si="16"/>
        <v>6.2298552395974488E-22</v>
      </c>
      <c r="Y57">
        <f t="shared" si="17"/>
        <v>7.1270619134686575E-24</v>
      </c>
      <c r="Z57">
        <f t="shared" si="18"/>
        <v>8.2593605473652125E-23</v>
      </c>
      <c r="AB57">
        <f t="shared" si="19"/>
        <v>-646.58551809130824</v>
      </c>
      <c r="AC57">
        <f t="shared" si="2"/>
        <v>-577.30849829581086</v>
      </c>
      <c r="AE57">
        <f t="shared" si="3"/>
        <v>0</v>
      </c>
      <c r="AF57">
        <f t="shared" si="24"/>
        <v>0</v>
      </c>
      <c r="AG57">
        <f t="shared" si="24"/>
        <v>-2.0648401368413033E-21</v>
      </c>
      <c r="AH57">
        <f t="shared" si="5"/>
        <v>-3.1149276197987246E-16</v>
      </c>
      <c r="AI57">
        <f t="shared" si="25"/>
        <v>-3.1149482682000927E-16</v>
      </c>
      <c r="AJ57">
        <f t="shared" si="7"/>
        <v>-69.277019795497381</v>
      </c>
      <c r="AK57">
        <f t="shared" si="22"/>
        <v>-45.260986266391583</v>
      </c>
      <c r="AL57">
        <f t="shared" si="26"/>
        <v>-114.53800606188896</v>
      </c>
      <c r="AN57">
        <f t="shared" si="27"/>
        <v>0</v>
      </c>
      <c r="AO57">
        <f t="shared" si="27"/>
        <v>0</v>
      </c>
      <c r="AP57">
        <f t="shared" si="27"/>
        <v>-7.1250784664128898E-24</v>
      </c>
      <c r="AQ57">
        <f t="shared" si="27"/>
        <v>-1.0748582087431795E-18</v>
      </c>
      <c r="AR57">
        <f t="shared" si="27"/>
        <v>-1.0748653338216459E-18</v>
      </c>
      <c r="AS57">
        <f t="shared" si="27"/>
        <v>-0.23905201819509897</v>
      </c>
      <c r="AT57">
        <f t="shared" si="27"/>
        <v>-0.15618065188746452</v>
      </c>
      <c r="AU57">
        <f t="shared" si="23"/>
        <v>-0.39523267008256352</v>
      </c>
      <c r="AW57">
        <v>54</v>
      </c>
      <c r="AX57">
        <f>IF(Z57&gt;0, (R57*SUMPRODUCT(K57:$K$98, X57:$X$98)-K57*$AZ$3)/Z57, 0)</f>
        <v>-6.9897481165170331E+24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0.87875849299999997</v>
      </c>
      <c r="Q58" s="4">
        <f t="shared" si="21"/>
        <v>25</v>
      </c>
      <c r="R58">
        <f t="shared" si="0"/>
        <v>500000</v>
      </c>
      <c r="S58">
        <f t="shared" si="1"/>
        <v>-5.6101779820409043E+25</v>
      </c>
      <c r="U58">
        <f t="shared" si="13"/>
        <v>0.87875849299999997</v>
      </c>
      <c r="V58">
        <f t="shared" si="14"/>
        <v>0.01</v>
      </c>
      <c r="W58">
        <f t="shared" si="15"/>
        <v>8.2593605473652125E-23</v>
      </c>
      <c r="X58">
        <f t="shared" si="16"/>
        <v>7.257983227746309E-23</v>
      </c>
      <c r="Y58">
        <f t="shared" si="17"/>
        <v>8.2593605473652128E-25</v>
      </c>
      <c r="Z58">
        <f t="shared" si="18"/>
        <v>9.1878371414525147E-24</v>
      </c>
      <c r="AB58">
        <f t="shared" si="19"/>
        <v>-577.30849829581086</v>
      </c>
      <c r="AC58">
        <f t="shared" si="2"/>
        <v>-515.45401633554536</v>
      </c>
      <c r="AE58">
        <f t="shared" si="3"/>
        <v>0</v>
      </c>
      <c r="AF58">
        <f t="shared" si="24"/>
        <v>0</v>
      </c>
      <c r="AG58">
        <f t="shared" si="24"/>
        <v>-2.2969592853631288E-22</v>
      </c>
      <c r="AH58">
        <f t="shared" si="5"/>
        <v>-3.6289916138731542E-17</v>
      </c>
      <c r="AI58">
        <f t="shared" si="25"/>
        <v>-3.6290145834660079E-17</v>
      </c>
      <c r="AJ58">
        <f t="shared" si="7"/>
        <v>-61.854481960265502</v>
      </c>
      <c r="AK58">
        <f t="shared" si="22"/>
        <v>-40.411594880706765</v>
      </c>
      <c r="AL58">
        <f t="shared" si="26"/>
        <v>-102.26607684097226</v>
      </c>
      <c r="AN58">
        <f t="shared" si="27"/>
        <v>0</v>
      </c>
      <c r="AO58">
        <f t="shared" si="27"/>
        <v>0</v>
      </c>
      <c r="AP58">
        <f t="shared" si="27"/>
        <v>-7.0768255901519548E-25</v>
      </c>
      <c r="AQ58">
        <f t="shared" si="27"/>
        <v>-1.118075574223525E-19</v>
      </c>
      <c r="AR58">
        <f t="shared" si="27"/>
        <v>-1.1180826510491152E-19</v>
      </c>
      <c r="AS58">
        <f t="shared" si="27"/>
        <v>-0.19057080532134796</v>
      </c>
      <c r="AT58">
        <f t="shared" si="27"/>
        <v>-0.12450625947661391</v>
      </c>
      <c r="AU58">
        <f t="shared" si="23"/>
        <v>-0.31507706479796188</v>
      </c>
      <c r="AW58">
        <v>55</v>
      </c>
      <c r="AX58">
        <f>IF(Z58&gt;0, (R58*SUMPRODUCT(K58:$K$98, X58:$X$98)-K58*$AZ$3)/Z58, 0)</f>
        <v>-5.6101779820409043E+25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0.88338371900000001</v>
      </c>
      <c r="Q59" s="4">
        <f t="shared" si="21"/>
        <v>25</v>
      </c>
      <c r="R59">
        <f t="shared" si="0"/>
        <v>500000</v>
      </c>
      <c r="S59">
        <f t="shared" si="1"/>
        <v>-4.6982388027257255E+26</v>
      </c>
      <c r="U59">
        <f t="shared" si="13"/>
        <v>0.88338371900000001</v>
      </c>
      <c r="V59">
        <f t="shared" si="14"/>
        <v>0.01</v>
      </c>
      <c r="W59">
        <f t="shared" si="15"/>
        <v>9.1878371414525147E-24</v>
      </c>
      <c r="X59">
        <f t="shared" si="16"/>
        <v>8.1163857435826521E-24</v>
      </c>
      <c r="Y59">
        <f t="shared" si="17"/>
        <v>9.187837141452515E-26</v>
      </c>
      <c r="Z59">
        <f t="shared" si="18"/>
        <v>9.7957302645533749E-25</v>
      </c>
      <c r="AB59">
        <f t="shared" si="19"/>
        <v>-515.45401633554536</v>
      </c>
      <c r="AC59">
        <f t="shared" si="2"/>
        <v>-460.226800299594</v>
      </c>
      <c r="AE59">
        <f t="shared" si="3"/>
        <v>0</v>
      </c>
      <c r="AF59">
        <f t="shared" si="24"/>
        <v>0</v>
      </c>
      <c r="AG59">
        <f t="shared" si="24"/>
        <v>-2.4489325661383438E-23</v>
      </c>
      <c r="AH59">
        <f t="shared" si="5"/>
        <v>-4.0581928717913259E-18</v>
      </c>
      <c r="AI59">
        <f t="shared" si="25"/>
        <v>-4.0582173611169874E-18</v>
      </c>
      <c r="AJ59">
        <f t="shared" si="7"/>
        <v>-55.227216035951358</v>
      </c>
      <c r="AK59">
        <f t="shared" si="22"/>
        <v>-36.081781143488179</v>
      </c>
      <c r="AL59">
        <f t="shared" si="26"/>
        <v>-91.30899717943953</v>
      </c>
      <c r="AN59">
        <f t="shared" si="27"/>
        <v>0</v>
      </c>
      <c r="AO59">
        <f t="shared" si="27"/>
        <v>0</v>
      </c>
      <c r="AP59">
        <f t="shared" si="27"/>
        <v>-6.7366502295324204E-26</v>
      </c>
      <c r="AQ59">
        <f t="shared" si="27"/>
        <v>-1.1163486622397862E-20</v>
      </c>
      <c r="AR59">
        <f t="shared" si="27"/>
        <v>-1.1163553988900158E-20</v>
      </c>
      <c r="AS59">
        <f t="shared" si="27"/>
        <v>-0.15192187924214606</v>
      </c>
      <c r="AT59">
        <f t="shared" si="27"/>
        <v>-9.9255627771535307E-2</v>
      </c>
      <c r="AU59">
        <f t="shared" si="23"/>
        <v>-0.25117750701368136</v>
      </c>
      <c r="AW59">
        <v>56</v>
      </c>
      <c r="AX59">
        <f>IF(Z59&gt;0, (R59*SUMPRODUCT(K59:$K$98, X59:$X$98)-K59*$AZ$3)/Z59, 0)</f>
        <v>-4.6982388027257255E+26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0.88875356999999999</v>
      </c>
      <c r="Q60" s="4">
        <f t="shared" si="21"/>
        <v>25</v>
      </c>
      <c r="R60">
        <f t="shared" si="0"/>
        <v>500000</v>
      </c>
      <c r="S60">
        <f t="shared" si="1"/>
        <v>-4.1432138139213942E+27</v>
      </c>
      <c r="U60">
        <f t="shared" si="13"/>
        <v>0.88875356999999999</v>
      </c>
      <c r="V60">
        <f t="shared" si="14"/>
        <v>0.01</v>
      </c>
      <c r="W60">
        <f t="shared" si="15"/>
        <v>9.7957302645533749E-25</v>
      </c>
      <c r="X60">
        <f t="shared" si="16"/>
        <v>8.7059902433788564E-25</v>
      </c>
      <c r="Y60">
        <f t="shared" si="17"/>
        <v>9.7957302645533744E-27</v>
      </c>
      <c r="Z60">
        <f t="shared" si="18"/>
        <v>9.9178271852898474E-26</v>
      </c>
      <c r="AB60">
        <f t="shared" si="19"/>
        <v>-460.226800299594</v>
      </c>
      <c r="AC60">
        <f t="shared" si="2"/>
        <v>-410.91678598178032</v>
      </c>
      <c r="AE60">
        <f t="shared" si="3"/>
        <v>0</v>
      </c>
      <c r="AF60">
        <f t="shared" si="24"/>
        <v>0</v>
      </c>
      <c r="AG60">
        <f t="shared" si="24"/>
        <v>-2.4794567963224617E-24</v>
      </c>
      <c r="AH60">
        <f t="shared" si="5"/>
        <v>-4.3529951216894286E-19</v>
      </c>
      <c r="AI60">
        <f t="shared" si="25"/>
        <v>-4.353019916257392E-19</v>
      </c>
      <c r="AJ60">
        <f t="shared" si="7"/>
        <v>-49.310014317813682</v>
      </c>
      <c r="AK60">
        <f t="shared" si="22"/>
        <v>-32.215876020971585</v>
      </c>
      <c r="AL60">
        <f t="shared" si="26"/>
        <v>-81.525890338785274</v>
      </c>
      <c r="AN60">
        <f t="shared" si="27"/>
        <v>0</v>
      </c>
      <c r="AO60">
        <f t="shared" si="27"/>
        <v>0</v>
      </c>
      <c r="AP60">
        <f t="shared" si="27"/>
        <v>-6.0898373740967685E-27</v>
      </c>
      <c r="AQ60">
        <f t="shared" si="27"/>
        <v>-1.0691467752389747E-21</v>
      </c>
      <c r="AR60">
        <f t="shared" si="27"/>
        <v>-1.0691528650763488E-21</v>
      </c>
      <c r="AS60">
        <f t="shared" si="27"/>
        <v>-0.1211111919978842</v>
      </c>
      <c r="AT60">
        <f t="shared" si="27"/>
        <v>-7.9125978771950961E-2</v>
      </c>
      <c r="AU60">
        <f t="shared" si="23"/>
        <v>-0.20023717076983519</v>
      </c>
      <c r="AW60">
        <v>57</v>
      </c>
      <c r="AX60">
        <f>IF(Z60&gt;0, (R60*SUMPRODUCT(K60:$K$98, X60:$X$98)-K60*$AZ$3)/Z60, 0)</f>
        <v>-4.1432138139213942E+27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0.89409425099999995</v>
      </c>
      <c r="Q61" s="4">
        <f t="shared" si="21"/>
        <v>25</v>
      </c>
      <c r="R61">
        <f t="shared" si="0"/>
        <v>500000</v>
      </c>
      <c r="S61">
        <f t="shared" si="1"/>
        <v>-3.8572224154613517E+28</v>
      </c>
      <c r="U61">
        <f t="shared" si="13"/>
        <v>0.89409425099999995</v>
      </c>
      <c r="V61">
        <f t="shared" si="14"/>
        <v>0.01</v>
      </c>
      <c r="W61">
        <f t="shared" si="15"/>
        <v>9.9178271852898474E-26</v>
      </c>
      <c r="X61">
        <f t="shared" si="16"/>
        <v>8.8674722687791642E-26</v>
      </c>
      <c r="Y61">
        <f t="shared" si="17"/>
        <v>9.917827185289847E-28</v>
      </c>
      <c r="Z61">
        <f t="shared" si="18"/>
        <v>9.5117664465778481E-27</v>
      </c>
      <c r="AB61">
        <f t="shared" si="19"/>
        <v>-410.91678598178032</v>
      </c>
      <c r="AC61">
        <f t="shared" si="2"/>
        <v>-366.88998748373245</v>
      </c>
      <c r="AE61">
        <f t="shared" si="3"/>
        <v>0</v>
      </c>
      <c r="AF61">
        <f t="shared" si="24"/>
        <v>0</v>
      </c>
      <c r="AG61">
        <f t="shared" si="24"/>
        <v>-2.3779416116444621E-25</v>
      </c>
      <c r="AH61">
        <f t="shared" si="5"/>
        <v>-4.4337361343895822E-20</v>
      </c>
      <c r="AI61">
        <f t="shared" si="25"/>
        <v>-4.4337599138056988E-20</v>
      </c>
      <c r="AJ61">
        <f t="shared" si="7"/>
        <v>-44.026798498047867</v>
      </c>
      <c r="AK61">
        <f t="shared" si="22"/>
        <v>-28.764175018724625</v>
      </c>
      <c r="AL61">
        <f t="shared" si="26"/>
        <v>-72.790973516772496</v>
      </c>
      <c r="AN61">
        <f t="shared" si="27"/>
        <v>0</v>
      </c>
      <c r="AO61">
        <f t="shared" si="27"/>
        <v>0</v>
      </c>
      <c r="AP61">
        <f t="shared" si="27"/>
        <v>-5.2147358450977141E-28</v>
      </c>
      <c r="AQ61">
        <f t="shared" si="27"/>
        <v>-9.723015331615817E-23</v>
      </c>
      <c r="AR61">
        <f t="shared" si="27"/>
        <v>-9.723067478974268E-23</v>
      </c>
      <c r="AS61">
        <f t="shared" si="27"/>
        <v>-9.6549100763619292E-2</v>
      </c>
      <c r="AT61">
        <f t="shared" si="27"/>
        <v>-6.3078745832231303E-2</v>
      </c>
      <c r="AU61">
        <f t="shared" si="23"/>
        <v>-0.15962784659585061</v>
      </c>
      <c r="AW61">
        <v>58</v>
      </c>
      <c r="AX61">
        <f>IF(Z61&gt;0, (R61*SUMPRODUCT(K61:$K$98, X61:$X$98)-K61*$AZ$3)/Z61, 0)</f>
        <v>-3.8572224154613517E+28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0.89939914200000004</v>
      </c>
      <c r="Q62" s="4">
        <f t="shared" si="21"/>
        <v>25</v>
      </c>
      <c r="R62">
        <f t="shared" si="0"/>
        <v>500000</v>
      </c>
      <c r="S62">
        <f t="shared" si="1"/>
        <v>-3.8012317557007581E+29</v>
      </c>
      <c r="U62">
        <f t="shared" si="13"/>
        <v>0.89939914200000004</v>
      </c>
      <c r="V62">
        <f t="shared" si="14"/>
        <v>0.01</v>
      </c>
      <c r="W62">
        <f t="shared" si="15"/>
        <v>9.5117664465778481E-27</v>
      </c>
      <c r="X62">
        <f t="shared" si="16"/>
        <v>8.5548745809565057E-27</v>
      </c>
      <c r="Y62">
        <f t="shared" si="17"/>
        <v>9.5117664465778477E-29</v>
      </c>
      <c r="Z62">
        <f t="shared" si="18"/>
        <v>8.6177420115556385E-28</v>
      </c>
      <c r="AB62">
        <f t="shared" si="19"/>
        <v>-366.88998748373245</v>
      </c>
      <c r="AC62">
        <f t="shared" si="2"/>
        <v>-327.58034596761826</v>
      </c>
      <c r="AE62">
        <f t="shared" si="3"/>
        <v>0</v>
      </c>
      <c r="AF62">
        <f t="shared" si="24"/>
        <v>0</v>
      </c>
      <c r="AG62">
        <f t="shared" si="24"/>
        <v>-2.1544355028889096E-26</v>
      </c>
      <c r="AH62">
        <f t="shared" si="5"/>
        <v>-4.2774372904782528E-21</v>
      </c>
      <c r="AI62">
        <f t="shared" si="25"/>
        <v>-4.2774588348332821E-21</v>
      </c>
      <c r="AJ62">
        <f t="shared" si="7"/>
        <v>-39.309641516114198</v>
      </c>
      <c r="AK62">
        <f t="shared" si="22"/>
        <v>-25.682299123861274</v>
      </c>
      <c r="AL62">
        <f t="shared" si="26"/>
        <v>-64.991940639975468</v>
      </c>
      <c r="AN62">
        <f t="shared" si="27"/>
        <v>0</v>
      </c>
      <c r="AO62">
        <f t="shared" si="27"/>
        <v>0</v>
      </c>
      <c r="AP62">
        <f t="shared" si="27"/>
        <v>-4.2183887661536408E-29</v>
      </c>
      <c r="AQ62">
        <f t="shared" si="27"/>
        <v>-8.3752302586384444E-24</v>
      </c>
      <c r="AR62">
        <f t="shared" si="27"/>
        <v>-8.3752724425261063E-24</v>
      </c>
      <c r="AS62">
        <f t="shared" si="27"/>
        <v>-7.6968352011813901E-2</v>
      </c>
      <c r="AT62">
        <f t="shared" si="27"/>
        <v>-5.0285989981051743E-2</v>
      </c>
      <c r="AU62">
        <f t="shared" si="23"/>
        <v>-0.12725434199286564</v>
      </c>
      <c r="AW62">
        <v>59</v>
      </c>
      <c r="AX62">
        <f>IF(Z62&gt;0, (R62*SUMPRODUCT(K62:$K$98, X62:$X$98)-K62*$AZ$3)/Z62, 0)</f>
        <v>-3.8012317557007581E+29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0.90466162100000003</v>
      </c>
      <c r="Q63" s="4">
        <f t="shared" si="21"/>
        <v>25</v>
      </c>
      <c r="R63">
        <f t="shared" si="0"/>
        <v>500000</v>
      </c>
      <c r="S63">
        <f t="shared" si="1"/>
        <v>-3.9770581120750168E+30</v>
      </c>
      <c r="U63">
        <f t="shared" si="13"/>
        <v>0.90466162100000003</v>
      </c>
      <c r="V63">
        <f t="shared" si="14"/>
        <v>0.01</v>
      </c>
      <c r="W63">
        <f t="shared" si="15"/>
        <v>8.6177420115556385E-28</v>
      </c>
      <c r="X63">
        <f t="shared" si="16"/>
        <v>7.7961404575337253E-28</v>
      </c>
      <c r="Y63">
        <f t="shared" si="17"/>
        <v>8.6177420115556381E-30</v>
      </c>
      <c r="Z63">
        <f t="shared" si="18"/>
        <v>7.3542413390635687E-29</v>
      </c>
      <c r="AB63">
        <f t="shared" si="19"/>
        <v>-327.58034596761826</v>
      </c>
      <c r="AC63">
        <f t="shared" si="2"/>
        <v>-292.48245175680199</v>
      </c>
      <c r="AE63">
        <f t="shared" si="3"/>
        <v>0</v>
      </c>
      <c r="AF63">
        <f t="shared" si="24"/>
        <v>0</v>
      </c>
      <c r="AG63">
        <f t="shared" si="24"/>
        <v>-1.8385603347658923E-27</v>
      </c>
      <c r="AH63">
        <f t="shared" si="5"/>
        <v>-3.8980702287668629E-22</v>
      </c>
      <c r="AI63">
        <f t="shared" si="25"/>
        <v>-3.8980886143702107E-22</v>
      </c>
      <c r="AJ63">
        <f t="shared" si="7"/>
        <v>-35.097894210816264</v>
      </c>
      <c r="AK63">
        <f t="shared" si="22"/>
        <v>-22.930624217733278</v>
      </c>
      <c r="AL63">
        <f t="shared" si="26"/>
        <v>-58.028518428549546</v>
      </c>
      <c r="AN63">
        <f t="shared" si="27"/>
        <v>0</v>
      </c>
      <c r="AO63">
        <f t="shared" si="27"/>
        <v>0</v>
      </c>
      <c r="AP63">
        <f t="shared" si="27"/>
        <v>-3.2142005294228701E-30</v>
      </c>
      <c r="AQ63">
        <f t="shared" si="27"/>
        <v>-6.814668605708469E-25</v>
      </c>
      <c r="AR63">
        <f t="shared" si="27"/>
        <v>-6.814700747713764E-25</v>
      </c>
      <c r="AS63">
        <f t="shared" si="27"/>
        <v>-6.1358698989009829E-2</v>
      </c>
      <c r="AT63">
        <f t="shared" si="27"/>
        <v>-4.0087683339486396E-2</v>
      </c>
      <c r="AU63">
        <f t="shared" si="23"/>
        <v>-0.10144638232849623</v>
      </c>
      <c r="AW63">
        <v>60</v>
      </c>
      <c r="AX63">
        <f>IF(Z63&gt;0, (R63*SUMPRODUCT(K63:$K$98, X63:$X$98)-K63*$AZ$3)/Z63, 0)</f>
        <v>-3.9770581120750168E+30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0.90987524600000003</v>
      </c>
      <c r="Q64" s="4">
        <f t="shared" si="21"/>
        <v>25</v>
      </c>
      <c r="R64">
        <f t="shared" si="0"/>
        <v>500000</v>
      </c>
      <c r="S64">
        <f t="shared" si="1"/>
        <v>-4.4317699158541195E+31</v>
      </c>
      <c r="U64">
        <f t="shared" si="13"/>
        <v>0.90987524600000003</v>
      </c>
      <c r="V64">
        <f t="shared" si="14"/>
        <v>0.01</v>
      </c>
      <c r="W64">
        <f t="shared" si="15"/>
        <v>7.3542413390635687E-29</v>
      </c>
      <c r="X64">
        <f t="shared" si="16"/>
        <v>6.6914421475238337E-29</v>
      </c>
      <c r="Y64">
        <f t="shared" si="17"/>
        <v>7.3542413390635689E-31</v>
      </c>
      <c r="Z64">
        <f t="shared" si="18"/>
        <v>5.8925677814909933E-30</v>
      </c>
      <c r="AB64">
        <f t="shared" si="19"/>
        <v>-292.48245175680199</v>
      </c>
      <c r="AC64">
        <f t="shared" si="2"/>
        <v>-261.14504621143033</v>
      </c>
      <c r="AE64">
        <f t="shared" si="3"/>
        <v>0</v>
      </c>
      <c r="AF64">
        <f t="shared" si="24"/>
        <v>0</v>
      </c>
      <c r="AG64">
        <f t="shared" si="24"/>
        <v>-1.4731419453727484E-28</v>
      </c>
      <c r="AH64">
        <f t="shared" si="5"/>
        <v>-3.3457210737619168E-23</v>
      </c>
      <c r="AI64">
        <f t="shared" si="25"/>
        <v>-3.3457358051813705E-23</v>
      </c>
      <c r="AJ64">
        <f t="shared" si="7"/>
        <v>-31.337405545371666</v>
      </c>
      <c r="AK64">
        <f t="shared" si="22"/>
        <v>-20.473771622976141</v>
      </c>
      <c r="AL64">
        <f t="shared" si="26"/>
        <v>-51.811177168347811</v>
      </c>
      <c r="AN64">
        <f t="shared" si="27"/>
        <v>0</v>
      </c>
      <c r="AO64">
        <f t="shared" si="27"/>
        <v>0</v>
      </c>
      <c r="AP64">
        <f t="shared" si="27"/>
        <v>-2.2994377386310479E-31</v>
      </c>
      <c r="AQ64">
        <f t="shared" si="27"/>
        <v>-5.2223598167892213E-26</v>
      </c>
      <c r="AR64">
        <f t="shared" si="27"/>
        <v>-5.2223828111666076E-26</v>
      </c>
      <c r="AS64">
        <f t="shared" si="27"/>
        <v>-4.8914779168534622E-2</v>
      </c>
      <c r="AT64">
        <f t="shared" si="27"/>
        <v>-3.1957655723442599E-2</v>
      </c>
      <c r="AU64">
        <f t="shared" si="23"/>
        <v>-8.0872434891977235E-2</v>
      </c>
      <c r="AW64">
        <v>61</v>
      </c>
      <c r="AX64">
        <f>IF(Z64&gt;0, (R64*SUMPRODUCT(K64:$K$98, X64:$X$98)-K64*$AZ$3)/Z64, 0)</f>
        <v>-4.4317699158541195E+31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0.91506238500000003</v>
      </c>
      <c r="Q65" s="4">
        <f t="shared" si="21"/>
        <v>25</v>
      </c>
      <c r="R65">
        <f t="shared" si="0"/>
        <v>500000</v>
      </c>
      <c r="S65">
        <f t="shared" si="1"/>
        <v>-5.2803087272923647E+32</v>
      </c>
      <c r="U65">
        <f t="shared" si="13"/>
        <v>0.91506238500000003</v>
      </c>
      <c r="V65">
        <f t="shared" si="14"/>
        <v>0.01</v>
      </c>
      <c r="W65">
        <f t="shared" si="15"/>
        <v>5.8925677814909933E-30</v>
      </c>
      <c r="X65">
        <f t="shared" si="16"/>
        <v>5.3920671279053075E-30</v>
      </c>
      <c r="Y65">
        <f t="shared" si="17"/>
        <v>5.8925677814909932E-32</v>
      </c>
      <c r="Z65">
        <f t="shared" si="18"/>
        <v>4.4157497577077587E-31</v>
      </c>
      <c r="AB65">
        <f t="shared" si="19"/>
        <v>-261.14504621143033</v>
      </c>
      <c r="AC65">
        <f t="shared" si="2"/>
        <v>-233.16521983163423</v>
      </c>
      <c r="AE65">
        <f t="shared" si="3"/>
        <v>0</v>
      </c>
      <c r="AF65">
        <f t="shared" si="24"/>
        <v>0</v>
      </c>
      <c r="AG65">
        <f t="shared" si="24"/>
        <v>-1.1039374394269397E-29</v>
      </c>
      <c r="AH65">
        <f t="shared" si="5"/>
        <v>-2.6960335639526539E-24</v>
      </c>
      <c r="AI65">
        <f t="shared" si="25"/>
        <v>-2.6960446033270483E-24</v>
      </c>
      <c r="AJ65">
        <f t="shared" si="7"/>
        <v>-27.979826379796094</v>
      </c>
      <c r="AK65">
        <f t="shared" si="22"/>
        <v>-18.280153234800125</v>
      </c>
      <c r="AL65">
        <f t="shared" si="26"/>
        <v>-46.259979614596219</v>
      </c>
      <c r="AN65">
        <f t="shared" si="27"/>
        <v>0</v>
      </c>
      <c r="AO65">
        <f t="shared" si="27"/>
        <v>0</v>
      </c>
      <c r="AP65">
        <f t="shared" si="27"/>
        <v>-1.5385212497678925E-32</v>
      </c>
      <c r="AQ65">
        <f t="shared" si="27"/>
        <v>-3.7573731808405953E-27</v>
      </c>
      <c r="AR65">
        <f t="shared" si="27"/>
        <v>-3.7573885660530933E-27</v>
      </c>
      <c r="AS65">
        <f t="shared" si="27"/>
        <v>-3.8994562474915943E-2</v>
      </c>
      <c r="AT65">
        <f t="shared" si="27"/>
        <v>-2.5476447483611765E-2</v>
      </c>
      <c r="AU65">
        <f t="shared" si="23"/>
        <v>-6.4471009958527711E-2</v>
      </c>
      <c r="AW65">
        <v>62</v>
      </c>
      <c r="AX65">
        <f>IF(Z65&gt;0, (R65*SUMPRODUCT(K65:$K$98, X65:$X$98)-K65*$AZ$3)/Z65, 0)</f>
        <v>-5.2803087272923647E+32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0.92024934599999997</v>
      </c>
      <c r="Q66" s="4">
        <f t="shared" si="21"/>
        <v>25</v>
      </c>
      <c r="R66">
        <f t="shared" si="0"/>
        <v>500000</v>
      </c>
      <c r="S66">
        <f t="shared" si="1"/>
        <v>-6.7591643852599437E+33</v>
      </c>
      <c r="U66">
        <f t="shared" si="13"/>
        <v>0.92024934599999997</v>
      </c>
      <c r="V66">
        <f t="shared" si="14"/>
        <v>0.01</v>
      </c>
      <c r="W66">
        <f t="shared" si="15"/>
        <v>4.4157497577077587E-31</v>
      </c>
      <c r="X66">
        <f t="shared" si="16"/>
        <v>4.063590826630223E-31</v>
      </c>
      <c r="Y66">
        <f t="shared" si="17"/>
        <v>4.4157497577077586E-33</v>
      </c>
      <c r="Z66">
        <f t="shared" si="18"/>
        <v>3.0800143350045815E-32</v>
      </c>
      <c r="AB66">
        <f t="shared" si="19"/>
        <v>-233.16521983163423</v>
      </c>
      <c r="AC66">
        <f t="shared" si="2"/>
        <v>-208.18323199253055</v>
      </c>
      <c r="AE66">
        <f t="shared" si="3"/>
        <v>0</v>
      </c>
      <c r="AF66">
        <f t="shared" si="24"/>
        <v>0</v>
      </c>
      <c r="AG66">
        <f t="shared" si="24"/>
        <v>-7.7000358375114541E-31</v>
      </c>
      <c r="AH66">
        <f t="shared" si="5"/>
        <v>-2.0317954133151115E-25</v>
      </c>
      <c r="AI66">
        <f t="shared" si="25"/>
        <v>-2.031803113350949E-25</v>
      </c>
      <c r="AJ66">
        <f t="shared" si="7"/>
        <v>-24.981987839103681</v>
      </c>
      <c r="AK66">
        <f t="shared" si="22"/>
        <v>-16.321565388214399</v>
      </c>
      <c r="AL66">
        <f t="shared" si="26"/>
        <v>-41.303553227318076</v>
      </c>
      <c r="AN66">
        <f t="shared" si="27"/>
        <v>0</v>
      </c>
      <c r="AO66">
        <f t="shared" si="27"/>
        <v>0</v>
      </c>
      <c r="AP66">
        <f t="shared" si="27"/>
        <v>-9.581505657518572E-34</v>
      </c>
      <c r="AQ66">
        <f t="shared" si="27"/>
        <v>-2.5282556676892954E-28</v>
      </c>
      <c r="AR66">
        <f t="shared" si="27"/>
        <v>-2.5282652491949531E-28</v>
      </c>
      <c r="AS66">
        <f t="shared" si="27"/>
        <v>-3.1086226462783785E-2</v>
      </c>
      <c r="AT66">
        <f t="shared" si="27"/>
        <v>-2.0309667955685399E-2</v>
      </c>
      <c r="AU66">
        <f t="shared" si="23"/>
        <v>-5.139589441846918E-2</v>
      </c>
      <c r="AW66">
        <v>63</v>
      </c>
      <c r="AX66">
        <f>IF(Z66&gt;0, (R66*SUMPRODUCT(K66:$K$98, X66:$X$98)-K66*$AZ$3)/Z66, 0)</f>
        <v>-6.7591643852599437E+33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0.92543648599999995</v>
      </c>
      <c r="Q67" s="4">
        <f t="shared" si="21"/>
        <v>25</v>
      </c>
      <c r="R67">
        <f t="shared" ref="R67:R69" si="28">$C$6</f>
        <v>500000</v>
      </c>
      <c r="S67">
        <f t="shared" ref="S67:S69" si="29">AX67</f>
        <v>-9.3473354023527166E+34</v>
      </c>
      <c r="U67">
        <f t="shared" si="13"/>
        <v>0.92543648599999995</v>
      </c>
      <c r="V67">
        <f t="shared" si="14"/>
        <v>0.01</v>
      </c>
      <c r="W67">
        <f t="shared" si="15"/>
        <v>3.0800143350045815E-32</v>
      </c>
      <c r="X67">
        <f t="shared" si="16"/>
        <v>2.8503576430162668E-32</v>
      </c>
      <c r="Y67">
        <f t="shared" si="17"/>
        <v>3.0800143350045816E-34</v>
      </c>
      <c r="Z67">
        <f t="shared" si="18"/>
        <v>1.9885654863826888E-33</v>
      </c>
      <c r="AB67">
        <f t="shared" si="19"/>
        <v>-208.18323199253055</v>
      </c>
      <c r="AC67">
        <f t="shared" ref="AC67:AC69" si="30">S67*Z67</f>
        <v>-185.87788570761657</v>
      </c>
      <c r="AE67">
        <f t="shared" ref="AE67:AE69" si="31">$Z67*O67</f>
        <v>0</v>
      </c>
      <c r="AF67">
        <f t="shared" si="24"/>
        <v>0</v>
      </c>
      <c r="AG67">
        <f t="shared" si="24"/>
        <v>-4.971413715956722E-32</v>
      </c>
      <c r="AH67">
        <f t="shared" ref="AH67:AH69" si="32">-X67*R67</f>
        <v>-1.4251788215081335E-26</v>
      </c>
      <c r="AI67">
        <f t="shared" ref="AI67:AI69" si="33">SUM(AE67:AH67)</f>
        <v>-1.4251837929218493E-26</v>
      </c>
      <c r="AJ67">
        <f t="shared" ref="AJ67:AJ69" si="34">AB67-AC67</f>
        <v>-22.305346284913981</v>
      </c>
      <c r="AK67">
        <f t="shared" si="22"/>
        <v>-14.57282623947714</v>
      </c>
      <c r="AL67">
        <f t="shared" si="26"/>
        <v>-36.878172524391118</v>
      </c>
      <c r="AN67">
        <f t="shared" si="27"/>
        <v>0</v>
      </c>
      <c r="AO67">
        <f t="shared" si="27"/>
        <v>0</v>
      </c>
      <c r="AP67">
        <f t="shared" si="27"/>
        <v>-5.5233542380382064E-35</v>
      </c>
      <c r="AQ67">
        <f t="shared" si="27"/>
        <v>-1.583406236836269E-29</v>
      </c>
      <c r="AR67">
        <f t="shared" si="27"/>
        <v>-1.5834117601905069E-29</v>
      </c>
      <c r="AS67">
        <f t="shared" si="27"/>
        <v>-2.4781749412295724E-2</v>
      </c>
      <c r="AT67">
        <f t="shared" si="27"/>
        <v>-1.6190742949366545E-2</v>
      </c>
      <c r="AU67">
        <f t="shared" si="23"/>
        <v>-4.0972492361662269E-2</v>
      </c>
      <c r="AW67">
        <v>64</v>
      </c>
      <c r="AX67">
        <f>IF(Z67&gt;0, (R67*SUMPRODUCT(K67:$K$98, X67:$X$98)-K67*$AZ$3)/Z67, 0)</f>
        <v>-9.3473354023527166E+34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0.93062362499999995</v>
      </c>
      <c r="Q68" s="4">
        <f t="shared" si="21"/>
        <v>25</v>
      </c>
      <c r="R68">
        <f t="shared" si="28"/>
        <v>500000</v>
      </c>
      <c r="S68">
        <f t="shared" si="29"/>
        <v>-1.4055817959031776E+36</v>
      </c>
      <c r="U68">
        <f t="shared" ref="U68:U69" si="38">M68</f>
        <v>0.93062362499999995</v>
      </c>
      <c r="V68">
        <f t="shared" ref="V68:V69" si="39">$C$10</f>
        <v>0.01</v>
      </c>
      <c r="W68">
        <f t="shared" ref="W68:W69" si="40">Z67</f>
        <v>1.9885654863826888E-33</v>
      </c>
      <c r="X68">
        <f t="shared" ref="X68:X69" si="41">U68*W68</f>
        <v>1.8506060214873458E-33</v>
      </c>
      <c r="Y68">
        <f t="shared" ref="Y68:Y69" si="42">V68*W68</f>
        <v>1.9885654863826888E-35</v>
      </c>
      <c r="Z68">
        <f t="shared" ref="Z68:Z69" si="43">MAX(0, W68-X68-Y68)</f>
        <v>1.1807381003151611E-34</v>
      </c>
      <c r="AB68">
        <f t="shared" ref="AB68:AB69" si="44">AC67</f>
        <v>-185.87788570761657</v>
      </c>
      <c r="AC68">
        <f t="shared" si="30"/>
        <v>-165.96239795322904</v>
      </c>
      <c r="AE68">
        <f t="shared" si="31"/>
        <v>0</v>
      </c>
      <c r="AF68">
        <f t="shared" si="24"/>
        <v>0</v>
      </c>
      <c r="AG68">
        <f t="shared" si="24"/>
        <v>-2.9518452507879027E-33</v>
      </c>
      <c r="AH68">
        <f t="shared" si="32"/>
        <v>-9.2530301074367285E-28</v>
      </c>
      <c r="AI68">
        <f t="shared" si="33"/>
        <v>-9.2530596258892367E-28</v>
      </c>
      <c r="AJ68">
        <f t="shared" si="34"/>
        <v>-19.915487754387527</v>
      </c>
      <c r="AK68">
        <f t="shared" si="22"/>
        <v>-13.011451999533161</v>
      </c>
      <c r="AL68">
        <f t="shared" si="26"/>
        <v>-32.926939753920692</v>
      </c>
      <c r="AN68">
        <f t="shared" si="27"/>
        <v>0</v>
      </c>
      <c r="AO68">
        <f t="shared" si="27"/>
        <v>0</v>
      </c>
      <c r="AP68">
        <f t="shared" si="27"/>
        <v>-2.9281852901392523E-36</v>
      </c>
      <c r="AQ68">
        <f t="shared" si="27"/>
        <v>-9.1788641842182623E-31</v>
      </c>
      <c r="AR68">
        <f t="shared" si="27"/>
        <v>-9.1788934660711642E-31</v>
      </c>
      <c r="AS68">
        <f t="shared" si="27"/>
        <v>-1.975585890648579E-2</v>
      </c>
      <c r="AT68">
        <f t="shared" si="27"/>
        <v>-1.290716115223736E-2</v>
      </c>
      <c r="AU68">
        <f t="shared" si="23"/>
        <v>-3.2663020058723152E-2</v>
      </c>
      <c r="AW68">
        <v>65</v>
      </c>
      <c r="AX68">
        <f>IF(Z68&gt;0, (R68*SUMPRODUCT(K68:$K$98, X68:$X$98)-K68*$AZ$3)/Z68, 0)</f>
        <v>-1.4055817959031776E+36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25</v>
      </c>
      <c r="R69">
        <f t="shared" si="28"/>
        <v>500000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1.1807381003151611E-34</v>
      </c>
      <c r="X69">
        <f t="shared" si="41"/>
        <v>1.1807381003151611E-34</v>
      </c>
      <c r="Y69">
        <f t="shared" si="42"/>
        <v>1.1807381003151611E-36</v>
      </c>
      <c r="Z69">
        <f t="shared" si="43"/>
        <v>0</v>
      </c>
      <c r="AB69">
        <f t="shared" si="44"/>
        <v>-165.96239795322904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-5.9036905015758059E-29</v>
      </c>
      <c r="AI69">
        <f t="shared" si="33"/>
        <v>-5.9036905015758059E-29</v>
      </c>
      <c r="AJ69">
        <f t="shared" si="34"/>
        <v>-165.96239795322904</v>
      </c>
      <c r="AK69">
        <f t="shared" si="22"/>
        <v>-11.617367856726034</v>
      </c>
      <c r="AL69">
        <f t="shared" si="26"/>
        <v>-177.57976580995506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-5.2289023038200933E-32</v>
      </c>
      <c r="AR69">
        <f t="shared" si="27"/>
        <v>-5.2289023038200933E-32</v>
      </c>
      <c r="AS69">
        <f t="shared" si="27"/>
        <v>-0.14699299781611419</v>
      </c>
      <c r="AT69">
        <f t="shared" si="27"/>
        <v>-1.0289509847127993E-2</v>
      </c>
      <c r="AU69">
        <f t="shared" si="23"/>
        <v>-0.15728250766324217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270086.87827540911</v>
      </c>
      <c r="AO71" s="8">
        <f t="shared" si="47"/>
        <v>-27008.687827540911</v>
      </c>
      <c r="AP71" s="8">
        <f t="shared" si="47"/>
        <v>-1667.2602754919183</v>
      </c>
      <c r="AQ71" s="8">
        <f t="shared" si="47"/>
        <v>-167303.38679637091</v>
      </c>
      <c r="AR71" s="8">
        <f t="shared" si="47"/>
        <v>74107.543376005357</v>
      </c>
      <c r="AS71" s="8">
        <f t="shared" si="47"/>
        <v>-1186.1313114362131</v>
      </c>
      <c r="AT71" s="8">
        <f t="shared" si="47"/>
        <v>-839.10260117494158</v>
      </c>
      <c r="AU71" s="8">
        <f t="shared" si="47"/>
        <v>72082.30946339418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8" priority="1" operator="lessThan">
      <formula>0</formula>
    </cfRule>
  </conditionalFormatting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520D7-A4C0-451F-8881-634316639151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'S.26.04.E'!C3*(1+C12)</f>
        <v>46650.860121609032</v>
      </c>
      <c r="K3">
        <v>1</v>
      </c>
      <c r="L3" s="2">
        <v>0</v>
      </c>
      <c r="O3">
        <f>$C$3</f>
        <v>46650.860121609032</v>
      </c>
      <c r="P3">
        <f>O3*C5</f>
        <v>4665.086012160903</v>
      </c>
      <c r="Q3" s="4">
        <f>B8</f>
        <v>1522.432587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46650.860121609032</v>
      </c>
      <c r="AF3">
        <f t="shared" ref="AF3:AG34" si="4">-$Z3*P3</f>
        <v>-4665.086012160903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40463.341522448129</v>
      </c>
      <c r="AJ3">
        <f t="shared" ref="AJ3:AJ66" si="7">AB3-AC3</f>
        <v>0</v>
      </c>
      <c r="AL3">
        <f t="shared" ref="AL3:AL34" si="8">SUM(AI3:AK3)</f>
        <v>40463.341522448129</v>
      </c>
      <c r="AN3">
        <f t="shared" ref="AN3:AU34" si="9">AE3*$K3</f>
        <v>46650.860121609032</v>
      </c>
      <c r="AO3">
        <f t="shared" si="9"/>
        <v>-4665.086012160903</v>
      </c>
      <c r="AP3">
        <f t="shared" si="9"/>
        <v>-1522.432587</v>
      </c>
      <c r="AQ3">
        <f t="shared" si="9"/>
        <v>0</v>
      </c>
      <c r="AR3">
        <f t="shared" si="9"/>
        <v>40463.341522448129</v>
      </c>
      <c r="AS3">
        <f t="shared" si="9"/>
        <v>0</v>
      </c>
      <c r="AT3">
        <f t="shared" si="9"/>
        <v>0</v>
      </c>
      <c r="AU3">
        <f t="shared" si="9"/>
        <v>40463.341522448129</v>
      </c>
      <c r="AW3">
        <v>0</v>
      </c>
      <c r="AX3">
        <f>IF(Z3&gt;0, (R3*SUMPRODUCT(K3:$K$98, X3:$X$98)-K3*$AZ$3)/Z3, 0)</f>
        <v>0</v>
      </c>
      <c r="AZ3">
        <f>C6*SUMPRODUCT(X4:X98, K4:K98)/1</f>
        <v>25560.088655568848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1.102811E-3</v>
      </c>
      <c r="R4">
        <f t="shared" si="0"/>
        <v>1000000</v>
      </c>
      <c r="S4">
        <f t="shared" si="1"/>
        <v>1733.7474404255656</v>
      </c>
      <c r="U4">
        <f t="shared" ref="U4:U67" si="13">M4</f>
        <v>1.102811E-3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1.102811E-3</v>
      </c>
      <c r="Y4">
        <f t="shared" ref="Y4:Y67" si="17">V4*W4</f>
        <v>0.01</v>
      </c>
      <c r="Z4">
        <f t="shared" ref="Z4:Z67" si="18">MAX(0, W4-X4-Y4)</f>
        <v>0.98889718900000001</v>
      </c>
      <c r="AB4">
        <f t="shared" ref="AB4:AB67" si="19">AC3</f>
        <v>0</v>
      </c>
      <c r="AC4">
        <f t="shared" si="2"/>
        <v>1714.4979702727869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-1102.8109999999999</v>
      </c>
      <c r="AI4">
        <f t="shared" si="6"/>
        <v>-1102.8109999999999</v>
      </c>
      <c r="AJ4">
        <f t="shared" si="7"/>
        <v>-1714.4979702727869</v>
      </c>
      <c r="AK4">
        <f>G4*SUM(AB4, AE4:AF4)</f>
        <v>0</v>
      </c>
      <c r="AL4">
        <f t="shared" si="8"/>
        <v>-2817.3089702727866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-1028.8375781322884</v>
      </c>
      <c r="AR4">
        <f t="shared" si="9"/>
        <v>-1028.8375781322884</v>
      </c>
      <c r="AS4">
        <f t="shared" si="9"/>
        <v>-1599.4943280835776</v>
      </c>
      <c r="AT4">
        <f t="shared" si="9"/>
        <v>0</v>
      </c>
      <c r="AU4">
        <f t="shared" si="9"/>
        <v>-2628.3319062158657</v>
      </c>
      <c r="AW4">
        <v>1</v>
      </c>
      <c r="AX4">
        <f>IF(Z4&gt;0, (R4*SUMPRODUCT(K4:$K$98, X4:$X$98)-K4*$AZ$3)/Z4, 0)</f>
        <v>1733.7474404255656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1.1142120000000001E-3</v>
      </c>
      <c r="Q5" s="4">
        <f t="shared" ref="Q5:Q68" si="21">$C$8</f>
        <v>25</v>
      </c>
      <c r="R5">
        <f t="shared" si="0"/>
        <v>1000000</v>
      </c>
      <c r="S5">
        <f t="shared" si="1"/>
        <v>2735.0413099838911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1714.4979702727869</v>
      </c>
      <c r="AC5">
        <f t="shared" si="2"/>
        <v>2674.6143356436478</v>
      </c>
      <c r="AE5">
        <f t="shared" si="3"/>
        <v>0</v>
      </c>
      <c r="AF5">
        <f t="shared" si="4"/>
        <v>0</v>
      </c>
      <c r="AG5">
        <f t="shared" si="4"/>
        <v>-24.447659399881246</v>
      </c>
      <c r="AH5">
        <f t="shared" si="5"/>
        <v>-1101.8411147500681</v>
      </c>
      <c r="AI5">
        <f t="shared" si="6"/>
        <v>-1126.2887741499494</v>
      </c>
      <c r="AJ5">
        <f t="shared" si="7"/>
        <v>-960.11636537086088</v>
      </c>
      <c r="AK5">
        <f>G5*SUM(AB5, AE5:AF5)</f>
        <v>70.294416781184268</v>
      </c>
      <c r="AL5">
        <f t="shared" si="8"/>
        <v>-2016.110722739626</v>
      </c>
      <c r="AN5">
        <f t="shared" si="9"/>
        <v>0</v>
      </c>
      <c r="AO5">
        <f t="shared" si="9"/>
        <v>0</v>
      </c>
      <c r="AP5">
        <f t="shared" si="9"/>
        <v>-20.905389566161158</v>
      </c>
      <c r="AQ5">
        <f t="shared" si="9"/>
        <v>-942.19317142381908</v>
      </c>
      <c r="AR5">
        <f t="shared" si="9"/>
        <v>-963.09856098998034</v>
      </c>
      <c r="AS5">
        <f t="shared" si="9"/>
        <v>-821.0032019270551</v>
      </c>
      <c r="AT5">
        <f t="shared" si="9"/>
        <v>60.109319387192201</v>
      </c>
      <c r="AU5">
        <f t="shared" si="9"/>
        <v>-1723.9924435298433</v>
      </c>
      <c r="AW5">
        <v>2</v>
      </c>
      <c r="AX5">
        <f>IF(Z5&gt;0, (R5*SUMPRODUCT(K5:$K$98, X5:$X$98)-K5*$AZ$3)/Z5, 0)</f>
        <v>2735.0413099838911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1.128462E-3</v>
      </c>
      <c r="Q6" s="4">
        <f t="shared" si="21"/>
        <v>25</v>
      </c>
      <c r="R6">
        <f t="shared" si="0"/>
        <v>1000000</v>
      </c>
      <c r="S6">
        <f t="shared" si="1"/>
        <v>4003.7786399040101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2674.6143356436478</v>
      </c>
      <c r="AC6">
        <f t="shared" si="2"/>
        <v>3871.7491628526986</v>
      </c>
      <c r="AE6">
        <f t="shared" si="3"/>
        <v>0</v>
      </c>
      <c r="AF6">
        <f t="shared" si="4"/>
        <v>0</v>
      </c>
      <c r="AG6">
        <f t="shared" si="4"/>
        <v>-24.175594551260726</v>
      </c>
      <c r="AH6">
        <f t="shared" si="5"/>
        <v>-1103.5301848683516</v>
      </c>
      <c r="AI6">
        <f t="shared" si="6"/>
        <v>-1127.7057794196123</v>
      </c>
      <c r="AJ6">
        <f t="shared" si="7"/>
        <v>-1197.1348272090509</v>
      </c>
      <c r="AK6">
        <f>G6*SUM(AB6, AE6:AF6)</f>
        <v>156.4649386351534</v>
      </c>
      <c r="AL6">
        <f t="shared" si="8"/>
        <v>-2168.37566799351</v>
      </c>
      <c r="AN6">
        <f t="shared" si="9"/>
        <v>0</v>
      </c>
      <c r="AO6">
        <f t="shared" si="9"/>
        <v>0</v>
      </c>
      <c r="AP6">
        <f t="shared" si="9"/>
        <v>-18.649296105348615</v>
      </c>
      <c r="AQ6">
        <f t="shared" si="9"/>
        <v>-851.27425243515927</v>
      </c>
      <c r="AR6">
        <f t="shared" si="9"/>
        <v>-869.92354854050791</v>
      </c>
      <c r="AS6">
        <f t="shared" si="9"/>
        <v>-923.48181234213655</v>
      </c>
      <c r="AT6">
        <f t="shared" si="9"/>
        <v>120.6986229242502</v>
      </c>
      <c r="AU6">
        <f t="shared" si="9"/>
        <v>-1672.7067379583943</v>
      </c>
      <c r="AW6">
        <v>3</v>
      </c>
      <c r="AX6">
        <f>IF(Z6&gt;0, (R6*SUMPRODUCT(K6:$K$98, X6:$X$98)-K6*$AZ$3)/Z6, 0)</f>
        <v>4003.7786399040101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1.1436619999999999E-3</v>
      </c>
      <c r="Q7" s="4">
        <f t="shared" si="21"/>
        <v>25</v>
      </c>
      <c r="R7">
        <f t="shared" si="0"/>
        <v>1000000</v>
      </c>
      <c r="S7">
        <f t="shared" si="1"/>
        <v>5017.8215016653894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3871.7491628526986</v>
      </c>
      <c r="AC7">
        <f t="shared" si="2"/>
        <v>4798.2797475089392</v>
      </c>
      <c r="AE7">
        <f t="shared" si="3"/>
        <v>0</v>
      </c>
      <c r="AF7">
        <f t="shared" si="4"/>
        <v>0</v>
      </c>
      <c r="AG7">
        <f t="shared" si="4"/>
        <v>-23.906189896932435</v>
      </c>
      <c r="AH7">
        <f t="shared" si="5"/>
        <v>-1105.9483526273577</v>
      </c>
      <c r="AI7">
        <f t="shared" si="6"/>
        <v>-1129.8545425242901</v>
      </c>
      <c r="AJ7">
        <f t="shared" si="7"/>
        <v>-926.53058465624053</v>
      </c>
      <c r="AK7">
        <f>G7*SUM(AB7, AE7:AF7)</f>
        <v>190.10288389606748</v>
      </c>
      <c r="AL7">
        <f t="shared" si="8"/>
        <v>-1866.2822432844632</v>
      </c>
      <c r="AN7">
        <f t="shared" si="9"/>
        <v>0</v>
      </c>
      <c r="AO7">
        <f t="shared" si="9"/>
        <v>0</v>
      </c>
      <c r="AP7">
        <f t="shared" si="9"/>
        <v>-16.778704988638609</v>
      </c>
      <c r="AQ7">
        <f t="shared" si="9"/>
        <v>-776.21658747830793</v>
      </c>
      <c r="AR7">
        <f t="shared" si="9"/>
        <v>-792.99529246694658</v>
      </c>
      <c r="AS7">
        <f t="shared" si="9"/>
        <v>-650.2911342176161</v>
      </c>
      <c r="AT7">
        <f t="shared" si="9"/>
        <v>133.42486695426206</v>
      </c>
      <c r="AU7">
        <f t="shared" si="9"/>
        <v>-1309.8615597303008</v>
      </c>
      <c r="AW7">
        <v>4</v>
      </c>
      <c r="AX7">
        <f>IF(Z7&gt;0, (R7*SUMPRODUCT(K7:$K$98, X7:$X$98)-K7*$AZ$3)/Z7, 0)</f>
        <v>5017.8215016653894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1.162663E-3</v>
      </c>
      <c r="Q8" s="4">
        <f t="shared" si="21"/>
        <v>25</v>
      </c>
      <c r="R8">
        <f t="shared" si="0"/>
        <v>1000000</v>
      </c>
      <c r="S8">
        <f t="shared" si="1"/>
        <v>5516.2518621164827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4798.2797475089392</v>
      </c>
      <c r="AC8">
        <f t="shared" si="2"/>
        <v>5216.0206215285252</v>
      </c>
      <c r="AE8">
        <f t="shared" si="3"/>
        <v>0</v>
      </c>
      <c r="AF8">
        <f t="shared" si="4"/>
        <v>0</v>
      </c>
      <c r="AG8">
        <f t="shared" si="4"/>
        <v>-23.639333155498974</v>
      </c>
      <c r="AH8">
        <f t="shared" si="5"/>
        <v>-1111.7936985654862</v>
      </c>
      <c r="AI8">
        <f t="shared" si="6"/>
        <v>-1135.4330317209851</v>
      </c>
      <c r="AJ8">
        <f t="shared" si="7"/>
        <v>-417.74087401958604</v>
      </c>
      <c r="AK8">
        <f>G8*SUM(AB8, AE8:AF8)</f>
        <v>102.2033586219404</v>
      </c>
      <c r="AL8">
        <f t="shared" si="8"/>
        <v>-1450.9705471186307</v>
      </c>
      <c r="AN8">
        <f t="shared" si="9"/>
        <v>0</v>
      </c>
      <c r="AO8">
        <f t="shared" si="9"/>
        <v>0</v>
      </c>
      <c r="AP8">
        <f t="shared" si="9"/>
        <v>-15.487174422919834</v>
      </c>
      <c r="AQ8">
        <f t="shared" si="9"/>
        <v>-728.38530675648394</v>
      </c>
      <c r="AR8">
        <f t="shared" si="9"/>
        <v>-743.87248117940374</v>
      </c>
      <c r="AS8">
        <f t="shared" si="9"/>
        <v>-273.680553379711</v>
      </c>
      <c r="AT8">
        <f t="shared" si="9"/>
        <v>66.957948059462012</v>
      </c>
      <c r="AU8">
        <f t="shared" si="9"/>
        <v>-950.59508649965267</v>
      </c>
      <c r="AW8">
        <v>5</v>
      </c>
      <c r="AX8">
        <f>IF(Z8&gt;0, (R8*SUMPRODUCT(K8:$K$98, X8:$X$98)-K8*$AZ$3)/Z8, 0)</f>
        <v>5516.2518621164827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1.192114E-3</v>
      </c>
      <c r="Q9" s="4">
        <f t="shared" si="21"/>
        <v>25</v>
      </c>
      <c r="R9">
        <f t="shared" si="0"/>
        <v>1000000</v>
      </c>
      <c r="S9">
        <f t="shared" si="1"/>
        <v>5747.8185178819604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5216.0206215285252</v>
      </c>
      <c r="AC9">
        <f t="shared" si="2"/>
        <v>5374.1549153511751</v>
      </c>
      <c r="AE9">
        <f t="shared" si="3"/>
        <v>0</v>
      </c>
      <c r="AF9">
        <f t="shared" si="4"/>
        <v>0</v>
      </c>
      <c r="AG9">
        <f t="shared" si="4"/>
        <v>-23.374759043938649</v>
      </c>
      <c r="AH9">
        <f t="shared" si="5"/>
        <v>-1127.2312002133801</v>
      </c>
      <c r="AI9">
        <f t="shared" si="6"/>
        <v>-1150.6059592573188</v>
      </c>
      <c r="AJ9">
        <f t="shared" si="7"/>
        <v>-158.13429382264985</v>
      </c>
      <c r="AK9">
        <f t="shared" ref="AK9:AK72" si="22">G9*SUM(AB9:AB9, AE9:AF9)</f>
        <v>30.774521667018298</v>
      </c>
      <c r="AL9">
        <f t="shared" si="8"/>
        <v>-1277.9657314129504</v>
      </c>
      <c r="AN9">
        <f t="shared" si="9"/>
        <v>0</v>
      </c>
      <c r="AO9">
        <f t="shared" si="9"/>
        <v>0</v>
      </c>
      <c r="AP9">
        <f t="shared" si="9"/>
        <v>-14.503116015949075</v>
      </c>
      <c r="AQ9">
        <f t="shared" si="9"/>
        <v>-699.40249834282235</v>
      </c>
      <c r="AR9">
        <f t="shared" si="9"/>
        <v>-713.90561435877146</v>
      </c>
      <c r="AS9">
        <f t="shared" si="9"/>
        <v>-98.116092024691312</v>
      </c>
      <c r="AT9">
        <f t="shared" si="9"/>
        <v>19.094376854671477</v>
      </c>
      <c r="AU9">
        <f t="shared" si="9"/>
        <v>-792.92732952879123</v>
      </c>
      <c r="AW9">
        <v>6</v>
      </c>
      <c r="AX9">
        <f>IF(Z9&gt;0, (R9*SUMPRODUCT(K9:$K$98, X9:$X$98)-K9*$AZ$3)/Z9, 0)</f>
        <v>5747.8185178819604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1.227265E-3</v>
      </c>
      <c r="Q10" s="4">
        <f t="shared" si="21"/>
        <v>25</v>
      </c>
      <c r="R10">
        <f t="shared" si="0"/>
        <v>1000000</v>
      </c>
      <c r="S10">
        <f t="shared" si="1"/>
        <v>5936.9749601317326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5374.1549153511751</v>
      </c>
      <c r="AC10">
        <f t="shared" si="2"/>
        <v>5488.6916564163257</v>
      </c>
      <c r="AE10">
        <f t="shared" si="3"/>
        <v>0</v>
      </c>
      <c r="AF10">
        <f t="shared" si="4"/>
        <v>0</v>
      </c>
      <c r="AG10">
        <f t="shared" si="4"/>
        <v>-23.112324429841202</v>
      </c>
      <c r="AH10">
        <f t="shared" si="5"/>
        <v>-1147.4809463223746</v>
      </c>
      <c r="AI10">
        <f t="shared" si="6"/>
        <v>-1170.5932707522159</v>
      </c>
      <c r="AJ10">
        <f t="shared" si="7"/>
        <v>-114.53674106515064</v>
      </c>
      <c r="AK10">
        <f t="shared" si="22"/>
        <v>22.034035152939818</v>
      </c>
      <c r="AL10">
        <f t="shared" si="8"/>
        <v>-1263.0959766644266</v>
      </c>
      <c r="AN10">
        <f t="shared" si="9"/>
        <v>0</v>
      </c>
      <c r="AO10">
        <f t="shared" si="9"/>
        <v>0</v>
      </c>
      <c r="AP10">
        <f t="shared" si="9"/>
        <v>-13.604293415342255</v>
      </c>
      <c r="AQ10">
        <f t="shared" si="9"/>
        <v>-675.42611430846193</v>
      </c>
      <c r="AR10">
        <f t="shared" si="9"/>
        <v>-689.03040772380416</v>
      </c>
      <c r="AS10">
        <f t="shared" si="9"/>
        <v>-67.4182052531051</v>
      </c>
      <c r="AT10">
        <f t="shared" si="9"/>
        <v>12.969594653038474</v>
      </c>
      <c r="AU10">
        <f t="shared" si="9"/>
        <v>-743.47901832387072</v>
      </c>
      <c r="AW10">
        <v>7</v>
      </c>
      <c r="AX10">
        <f>IF(Z10&gt;0, (R10*SUMPRODUCT(K10:$K$98, X10:$X$98)-K10*$AZ$3)/Z10, 0)</f>
        <v>5936.9749601317326</v>
      </c>
    </row>
    <row r="11" spans="1:52" x14ac:dyDescent="0.25">
      <c r="A11" t="s">
        <v>33</v>
      </c>
      <c r="C11" s="12">
        <f>AU100</f>
        <v>11791.671730851715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1.2614659999999999E-3</v>
      </c>
      <c r="Q11" s="4">
        <f t="shared" si="21"/>
        <v>25</v>
      </c>
      <c r="R11">
        <f t="shared" si="0"/>
        <v>1000000</v>
      </c>
      <c r="S11">
        <f t="shared" si="1"/>
        <v>6085.2044299335485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5488.6916564163257</v>
      </c>
      <c r="AC11">
        <f t="shared" si="2"/>
        <v>5562.3748071023383</v>
      </c>
      <c r="AE11">
        <f t="shared" si="3"/>
        <v>0</v>
      </c>
      <c r="AF11">
        <f t="shared" si="4"/>
        <v>0</v>
      </c>
      <c r="AG11">
        <f t="shared" si="4"/>
        <v>-22.852045774093575</v>
      </c>
      <c r="AH11">
        <f t="shared" si="5"/>
        <v>-1166.2164579685625</v>
      </c>
      <c r="AI11">
        <f t="shared" si="6"/>
        <v>-1189.068503742656</v>
      </c>
      <c r="AJ11">
        <f t="shared" si="7"/>
        <v>-73.683150686012596</v>
      </c>
      <c r="AK11">
        <f t="shared" si="22"/>
        <v>13.172859975399181</v>
      </c>
      <c r="AL11">
        <f t="shared" si="8"/>
        <v>-1249.5787944532694</v>
      </c>
      <c r="AN11">
        <f t="shared" si="9"/>
        <v>0</v>
      </c>
      <c r="AO11">
        <f t="shared" si="9"/>
        <v>0</v>
      </c>
      <c r="AP11">
        <f t="shared" si="9"/>
        <v>-12.781346567456627</v>
      </c>
      <c r="AQ11">
        <f t="shared" si="9"/>
        <v>-652.27493719035101</v>
      </c>
      <c r="AR11">
        <f t="shared" si="9"/>
        <v>-665.05628375780759</v>
      </c>
      <c r="AS11">
        <f t="shared" si="9"/>
        <v>-41.211622557123626</v>
      </c>
      <c r="AT11">
        <f t="shared" si="9"/>
        <v>7.3676943541319933</v>
      </c>
      <c r="AU11">
        <f t="shared" si="9"/>
        <v>-698.9002119607992</v>
      </c>
      <c r="AW11">
        <v>8</v>
      </c>
      <c r="AX11">
        <f>IF(Z11&gt;0, (R11*SUMPRODUCT(K11:$K$98, X11:$X$98)-K11*$AZ$3)/Z11, 0)</f>
        <v>6085.2044299335485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1.3051670000000001E-3</v>
      </c>
      <c r="Q12" s="4">
        <f t="shared" si="21"/>
        <v>25</v>
      </c>
      <c r="R12">
        <f t="shared" si="0"/>
        <v>1000000</v>
      </c>
      <c r="S12">
        <f t="shared" si="1"/>
        <v>6219.2330956840096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5562.3748071023383</v>
      </c>
      <c r="AC12">
        <f t="shared" si="2"/>
        <v>5620.6193673561665</v>
      </c>
      <c r="AE12">
        <f t="shared" si="3"/>
        <v>0</v>
      </c>
      <c r="AF12">
        <f t="shared" si="4"/>
        <v>0</v>
      </c>
      <c r="AG12">
        <f t="shared" si="4"/>
        <v>-22.593699580325804</v>
      </c>
      <c r="AH12">
        <f t="shared" si="5"/>
        <v>-1193.0294410734557</v>
      </c>
      <c r="AI12">
        <f t="shared" si="6"/>
        <v>-1215.6231406537815</v>
      </c>
      <c r="AJ12">
        <f t="shared" si="7"/>
        <v>-58.24456025382824</v>
      </c>
      <c r="AK12">
        <f t="shared" si="22"/>
        <v>12.793462056335377</v>
      </c>
      <c r="AL12">
        <f t="shared" si="8"/>
        <v>-1261.0742388512745</v>
      </c>
      <c r="AN12">
        <f t="shared" si="9"/>
        <v>0</v>
      </c>
      <c r="AO12">
        <f t="shared" si="9"/>
        <v>0</v>
      </c>
      <c r="AP12">
        <f t="shared" si="9"/>
        <v>-12.008791513852184</v>
      </c>
      <c r="AQ12">
        <f t="shared" si="9"/>
        <v>-634.107830672153</v>
      </c>
      <c r="AR12">
        <f t="shared" si="9"/>
        <v>-646.1166221860052</v>
      </c>
      <c r="AS12">
        <f t="shared" si="9"/>
        <v>-30.957602955528838</v>
      </c>
      <c r="AT12">
        <f t="shared" si="9"/>
        <v>6.7998610864372111</v>
      </c>
      <c r="AU12">
        <f t="shared" si="9"/>
        <v>-670.27436405509684</v>
      </c>
      <c r="AW12">
        <v>9</v>
      </c>
      <c r="AX12">
        <f>IF(Z12&gt;0, (R12*SUMPRODUCT(K12:$K$98, X12:$X$98)-K12*$AZ$3)/Z12, 0)</f>
        <v>6219.2330956840096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1.350768E-3</v>
      </c>
      <c r="Q13" s="4">
        <f t="shared" si="21"/>
        <v>25</v>
      </c>
      <c r="R13">
        <f t="shared" si="0"/>
        <v>1000000</v>
      </c>
      <c r="S13">
        <f t="shared" si="1"/>
        <v>6332.513743153896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5620.6193673561665</v>
      </c>
      <c r="AC13">
        <f t="shared" si="2"/>
        <v>5658.0361182349116</v>
      </c>
      <c r="AE13">
        <f t="shared" si="3"/>
        <v>0</v>
      </c>
      <c r="AF13">
        <f t="shared" si="4"/>
        <v>0</v>
      </c>
      <c r="AG13">
        <f t="shared" si="4"/>
        <v>-22.337243738127828</v>
      </c>
      <c r="AH13">
        <f t="shared" si="5"/>
        <v>-1220.7538557887012</v>
      </c>
      <c r="AI13">
        <f t="shared" si="6"/>
        <v>-1243.0910995268291</v>
      </c>
      <c r="AJ13">
        <f t="shared" si="7"/>
        <v>-37.416750878745006</v>
      </c>
      <c r="AK13">
        <f t="shared" si="22"/>
        <v>11.241238734712333</v>
      </c>
      <c r="AL13">
        <f t="shared" si="8"/>
        <v>-1269.2666116708617</v>
      </c>
      <c r="AN13">
        <f t="shared" si="9"/>
        <v>0</v>
      </c>
      <c r="AO13">
        <f t="shared" si="9"/>
        <v>0</v>
      </c>
      <c r="AP13">
        <f t="shared" si="9"/>
        <v>-11.285629759903115</v>
      </c>
      <c r="AQ13">
        <f t="shared" si="9"/>
        <v>-616.77153215144813</v>
      </c>
      <c r="AR13">
        <f t="shared" si="9"/>
        <v>-628.05716191135127</v>
      </c>
      <c r="AS13">
        <f t="shared" si="9"/>
        <v>-18.904373439560182</v>
      </c>
      <c r="AT13">
        <f t="shared" si="9"/>
        <v>5.6795036974995261</v>
      </c>
      <c r="AU13">
        <f t="shared" si="9"/>
        <v>-641.28203165341199</v>
      </c>
      <c r="AW13">
        <v>10</v>
      </c>
      <c r="AX13">
        <f>IF(Z13&gt;0, (R13*SUMPRODUCT(K13:$K$98, X13:$X$98)-K13*$AZ$3)/Z13, 0)</f>
        <v>6332.513743153896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1.4039689999999999E-3</v>
      </c>
      <c r="Q14" s="4">
        <f t="shared" si="21"/>
        <v>25</v>
      </c>
      <c r="R14">
        <f t="shared" si="0"/>
        <v>1000000</v>
      </c>
      <c r="S14">
        <f t="shared" si="1"/>
        <v>7273.7431720544155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5658.0361182349116</v>
      </c>
      <c r="AC14">
        <f t="shared" si="2"/>
        <v>6424.9003997185446</v>
      </c>
      <c r="AE14">
        <f t="shared" si="3"/>
        <v>0</v>
      </c>
      <c r="AF14">
        <f t="shared" si="4"/>
        <v>0</v>
      </c>
      <c r="AG14">
        <f t="shared" si="4"/>
        <v>-22.082510502992776</v>
      </c>
      <c r="AH14">
        <f t="shared" si="5"/>
        <v>-1254.4319101510237</v>
      </c>
      <c r="AI14">
        <f t="shared" si="6"/>
        <v>-1276.5144206540165</v>
      </c>
      <c r="AJ14">
        <f t="shared" si="7"/>
        <v>-766.86428148363302</v>
      </c>
      <c r="AK14">
        <f t="shared" si="22"/>
        <v>396.06252827644386</v>
      </c>
      <c r="AL14">
        <f t="shared" si="8"/>
        <v>-1647.3161738612057</v>
      </c>
      <c r="AN14">
        <f t="shared" si="9"/>
        <v>0</v>
      </c>
      <c r="AO14">
        <f t="shared" si="9"/>
        <v>0</v>
      </c>
      <c r="AP14">
        <f t="shared" si="9"/>
        <v>-9.9615435606925917</v>
      </c>
      <c r="AQ14">
        <f t="shared" si="9"/>
        <v>-565.88122601362204</v>
      </c>
      <c r="AR14">
        <f t="shared" si="9"/>
        <v>-575.84276957431462</v>
      </c>
      <c r="AS14">
        <f t="shared" si="9"/>
        <v>-345.93675135366175</v>
      </c>
      <c r="AT14">
        <f t="shared" si="9"/>
        <v>178.66601388683273</v>
      </c>
      <c r="AU14">
        <f t="shared" si="9"/>
        <v>-743.11350704114363</v>
      </c>
      <c r="AW14">
        <v>11</v>
      </c>
      <c r="AX14">
        <f>IF(Z14&gt;0, (R14*SUMPRODUCT(K14:$K$98, X14:$X$98)-K14*$AZ$3)/Z14, 0)</f>
        <v>7273.7431720544155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1.4771210000000001E-3</v>
      </c>
      <c r="Q15" s="4">
        <f t="shared" si="21"/>
        <v>25</v>
      </c>
      <c r="R15">
        <f t="shared" si="0"/>
        <v>1000000</v>
      </c>
      <c r="S15">
        <f t="shared" si="1"/>
        <v>8124.9559809206621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6424.9003997185446</v>
      </c>
      <c r="AC15">
        <f t="shared" si="2"/>
        <v>7094.4082930219647</v>
      </c>
      <c r="AE15">
        <f t="shared" si="3"/>
        <v>0</v>
      </c>
      <c r="AF15">
        <f t="shared" si="4"/>
        <v>0</v>
      </c>
      <c r="AG15">
        <f t="shared" si="4"/>
        <v>-21.829066857966158</v>
      </c>
      <c r="AH15">
        <f t="shared" si="5"/>
        <v>-1304.7415998676477</v>
      </c>
      <c r="AI15">
        <f t="shared" si="6"/>
        <v>-1326.5706667256138</v>
      </c>
      <c r="AJ15">
        <f t="shared" si="7"/>
        <v>-669.50789330342013</v>
      </c>
      <c r="AK15">
        <f t="shared" si="22"/>
        <v>449.74302798029817</v>
      </c>
      <c r="AL15">
        <f t="shared" si="8"/>
        <v>-1546.3355320487358</v>
      </c>
      <c r="AN15">
        <f t="shared" si="9"/>
        <v>0</v>
      </c>
      <c r="AO15">
        <f t="shared" si="9"/>
        <v>0</v>
      </c>
      <c r="AP15">
        <f t="shared" si="9"/>
        <v>-8.7921551070533503</v>
      </c>
      <c r="AQ15">
        <f t="shared" si="9"/>
        <v>-525.5144709254929</v>
      </c>
      <c r="AR15">
        <f t="shared" si="9"/>
        <v>-534.30662603254621</v>
      </c>
      <c r="AS15">
        <f t="shared" si="9"/>
        <v>-269.65959111403993</v>
      </c>
      <c r="AT15">
        <f t="shared" si="9"/>
        <v>181.14427364427593</v>
      </c>
      <c r="AU15">
        <f t="shared" si="9"/>
        <v>-622.82194350231021</v>
      </c>
      <c r="AW15">
        <v>12</v>
      </c>
      <c r="AX15">
        <f>IF(Z15&gt;0, (R15*SUMPRODUCT(K15:$K$98, X15:$X$98)-K15*$AZ$3)/Z15, 0)</f>
        <v>8124.9559809206621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1.5616740000000001E-3</v>
      </c>
      <c r="Q16" s="4">
        <f t="shared" si="21"/>
        <v>25</v>
      </c>
      <c r="R16">
        <f t="shared" si="0"/>
        <v>1000000</v>
      </c>
      <c r="S16">
        <f t="shared" si="1"/>
        <v>8889.1312058633248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7094.4082930219647</v>
      </c>
      <c r="AC16">
        <f t="shared" si="2"/>
        <v>7671.9198214866756</v>
      </c>
      <c r="AE16">
        <f t="shared" si="3"/>
        <v>0</v>
      </c>
      <c r="AF16">
        <f t="shared" si="4"/>
        <v>0</v>
      </c>
      <c r="AG16">
        <f t="shared" si="4"/>
        <v>-21.576686303230147</v>
      </c>
      <c r="AH16">
        <f t="shared" si="5"/>
        <v>-1363.5954462538975</v>
      </c>
      <c r="AI16">
        <f t="shared" si="6"/>
        <v>-1385.1721325571277</v>
      </c>
      <c r="AJ16">
        <f t="shared" si="7"/>
        <v>-577.51152846471086</v>
      </c>
      <c r="AK16">
        <f t="shared" si="22"/>
        <v>496.60858051153758</v>
      </c>
      <c r="AL16">
        <f t="shared" si="8"/>
        <v>-1466.0750805103009</v>
      </c>
      <c r="AN16">
        <f t="shared" si="9"/>
        <v>0</v>
      </c>
      <c r="AO16">
        <f t="shared" si="9"/>
        <v>0</v>
      </c>
      <c r="AP16">
        <f t="shared" si="9"/>
        <v>-7.7593777463822882</v>
      </c>
      <c r="AQ16">
        <f t="shared" si="9"/>
        <v>-490.37428695187253</v>
      </c>
      <c r="AR16">
        <f t="shared" si="9"/>
        <v>-498.13366469825485</v>
      </c>
      <c r="AS16">
        <f t="shared" si="9"/>
        <v>-207.68388802952794</v>
      </c>
      <c r="AT16">
        <f t="shared" si="9"/>
        <v>178.58968305558813</v>
      </c>
      <c r="AU16">
        <f t="shared" si="9"/>
        <v>-527.22786967219463</v>
      </c>
      <c r="AW16">
        <v>13</v>
      </c>
      <c r="AX16">
        <f>IF(Z16&gt;0, (R16*SUMPRODUCT(K16:$K$98, X16:$X$98)-K16*$AZ$3)/Z16, 0)</f>
        <v>8889.1312058633248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1.648126E-3</v>
      </c>
      <c r="Q17" s="4">
        <f t="shared" si="21"/>
        <v>25</v>
      </c>
      <c r="R17">
        <f t="shared" si="0"/>
        <v>1000000</v>
      </c>
      <c r="S17">
        <f t="shared" si="1"/>
        <v>9573.5673531092543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7671.9198214866756</v>
      </c>
      <c r="AC17">
        <f t="shared" si="2"/>
        <v>8166.3901768474916</v>
      </c>
      <c r="AE17">
        <f t="shared" si="3"/>
        <v>0</v>
      </c>
      <c r="AF17">
        <f t="shared" si="4"/>
        <v>0</v>
      </c>
      <c r="AG17">
        <f t="shared" si="4"/>
        <v>-21.325358342507649</v>
      </c>
      <c r="AH17">
        <f t="shared" si="5"/>
        <v>-1422.4439076078997</v>
      </c>
      <c r="AI17">
        <f t="shared" si="6"/>
        <v>-1443.7692659504073</v>
      </c>
      <c r="AJ17">
        <f t="shared" si="7"/>
        <v>-494.47035536081603</v>
      </c>
      <c r="AK17">
        <f t="shared" si="22"/>
        <v>537.03438750406735</v>
      </c>
      <c r="AL17">
        <f t="shared" si="8"/>
        <v>-1401.205233807156</v>
      </c>
      <c r="AN17">
        <f t="shared" si="9"/>
        <v>0</v>
      </c>
      <c r="AO17">
        <f t="shared" si="9"/>
        <v>0</v>
      </c>
      <c r="AP17">
        <f t="shared" si="9"/>
        <v>-6.8473174434918134</v>
      </c>
      <c r="AQ17">
        <f t="shared" si="9"/>
        <v>-456.72972170121631</v>
      </c>
      <c r="AR17">
        <f t="shared" si="9"/>
        <v>-463.57703914470807</v>
      </c>
      <c r="AS17">
        <f t="shared" si="9"/>
        <v>-158.76851564096981</v>
      </c>
      <c r="AT17">
        <f t="shared" si="9"/>
        <v>172.43531715862062</v>
      </c>
      <c r="AU17">
        <f t="shared" si="9"/>
        <v>-449.91023762705726</v>
      </c>
      <c r="AW17">
        <v>14</v>
      </c>
      <c r="AX17">
        <f>IF(Z17&gt;0, (R17*SUMPRODUCT(K17:$K$98, X17:$X$98)-K17*$AZ$3)/Z17, 0)</f>
        <v>9573.5673531092543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1.7393280000000001E-3</v>
      </c>
      <c r="Q18" s="4">
        <f t="shared" si="21"/>
        <v>25</v>
      </c>
      <c r="R18">
        <f t="shared" si="0"/>
        <v>1000000</v>
      </c>
      <c r="S18">
        <f t="shared" si="1"/>
        <v>10188.589257823594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8166.3901768474916</v>
      </c>
      <c r="AC18">
        <f t="shared" si="2"/>
        <v>8588.9860286397525</v>
      </c>
      <c r="AE18">
        <f t="shared" si="3"/>
        <v>0</v>
      </c>
      <c r="AF18">
        <f t="shared" si="4"/>
        <v>0</v>
      </c>
      <c r="AG18">
        <f t="shared" si="4"/>
        <v>-21.075012966207414</v>
      </c>
      <c r="AH18">
        <f t="shared" si="5"/>
        <v>-1483.6717150062857</v>
      </c>
      <c r="AI18">
        <f t="shared" si="6"/>
        <v>-1504.7467279724931</v>
      </c>
      <c r="AJ18">
        <f t="shared" si="7"/>
        <v>-422.59585179226087</v>
      </c>
      <c r="AK18">
        <f t="shared" si="22"/>
        <v>571.64731237932449</v>
      </c>
      <c r="AL18">
        <f t="shared" si="8"/>
        <v>-1355.6952673854294</v>
      </c>
      <c r="AN18">
        <f t="shared" si="9"/>
        <v>0</v>
      </c>
      <c r="AO18">
        <f t="shared" si="9"/>
        <v>0</v>
      </c>
      <c r="AP18">
        <f t="shared" si="9"/>
        <v>-6.0419058375915542</v>
      </c>
      <c r="AQ18">
        <f t="shared" si="9"/>
        <v>-425.34753408406169</v>
      </c>
      <c r="AR18">
        <f t="shared" si="9"/>
        <v>-431.38943992165321</v>
      </c>
      <c r="AS18">
        <f t="shared" si="9"/>
        <v>-121.15220749708114</v>
      </c>
      <c r="AT18">
        <f t="shared" si="9"/>
        <v>163.88313683347187</v>
      </c>
      <c r="AU18">
        <f t="shared" si="9"/>
        <v>-388.65851058526249</v>
      </c>
      <c r="AW18">
        <v>15</v>
      </c>
      <c r="AX18">
        <f>IF(Z18&gt;0, (R18*SUMPRODUCT(K18:$K$98, X18:$X$98)-K18*$AZ$3)/Z18, 0)</f>
        <v>10188.589257823594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1.844781E-3</v>
      </c>
      <c r="Q19" s="4">
        <f t="shared" si="21"/>
        <v>25</v>
      </c>
      <c r="R19">
        <f t="shared" si="0"/>
        <v>1000000</v>
      </c>
      <c r="S19">
        <f t="shared" si="1"/>
        <v>10742.599741438469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8588.9860286397525</v>
      </c>
      <c r="AC19">
        <f t="shared" si="2"/>
        <v>8948.7506137462951</v>
      </c>
      <c r="AE19">
        <f t="shared" si="3"/>
        <v>0</v>
      </c>
      <c r="AF19">
        <f t="shared" si="4"/>
        <v>0</v>
      </c>
      <c r="AG19">
        <f t="shared" si="4"/>
        <v>-20.825384053050524</v>
      </c>
      <c r="AH19">
        <f t="shared" si="5"/>
        <v>-1555.151339792523</v>
      </c>
      <c r="AI19">
        <f t="shared" si="6"/>
        <v>-1575.9767238455736</v>
      </c>
      <c r="AJ19">
        <f t="shared" si="7"/>
        <v>-359.76458510654265</v>
      </c>
      <c r="AK19">
        <f t="shared" si="22"/>
        <v>601.22902200478268</v>
      </c>
      <c r="AL19">
        <f t="shared" si="8"/>
        <v>-1334.5122869473335</v>
      </c>
      <c r="AN19">
        <f t="shared" si="9"/>
        <v>0</v>
      </c>
      <c r="AO19">
        <f t="shared" si="9"/>
        <v>0</v>
      </c>
      <c r="AP19">
        <f t="shared" si="9"/>
        <v>-5.3306614161809458</v>
      </c>
      <c r="AQ19">
        <f t="shared" si="9"/>
        <v>-398.0711818920708</v>
      </c>
      <c r="AR19">
        <f t="shared" si="9"/>
        <v>-403.40184330825173</v>
      </c>
      <c r="AS19">
        <f t="shared" si="9"/>
        <v>-92.088731129780726</v>
      </c>
      <c r="AT19">
        <f t="shared" si="9"/>
        <v>153.89624228416741</v>
      </c>
      <c r="AU19">
        <f t="shared" si="9"/>
        <v>-341.59433215386503</v>
      </c>
      <c r="AW19">
        <v>16</v>
      </c>
      <c r="AX19">
        <f>IF(Z19&gt;0, (R19*SUMPRODUCT(K19:$K$98, X19:$X$98)-K19*$AZ$3)/Z19, 0)</f>
        <v>10742.599741438469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1.9492839999999999E-3</v>
      </c>
      <c r="Q20" s="4">
        <f t="shared" si="21"/>
        <v>25</v>
      </c>
      <c r="R20">
        <f t="shared" si="0"/>
        <v>1000000</v>
      </c>
      <c r="S20">
        <f t="shared" si="1"/>
        <v>11240.561292981149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8948.7506137462951</v>
      </c>
      <c r="AC20">
        <f t="shared" si="2"/>
        <v>9251.6723954172594</v>
      </c>
      <c r="AE20">
        <f t="shared" si="3"/>
        <v>0</v>
      </c>
      <c r="AF20">
        <f t="shared" si="4"/>
        <v>0</v>
      </c>
      <c r="AG20">
        <f t="shared" si="4"/>
        <v>-20.576535624591553</v>
      </c>
      <c r="AH20">
        <f t="shared" si="5"/>
        <v>-1623.7835171386614</v>
      </c>
      <c r="AI20">
        <f t="shared" si="6"/>
        <v>-1644.360052763253</v>
      </c>
      <c r="AJ20">
        <f t="shared" si="7"/>
        <v>-302.92178167096426</v>
      </c>
      <c r="AK20">
        <f t="shared" si="22"/>
        <v>626.41254296224076</v>
      </c>
      <c r="AL20">
        <f t="shared" si="8"/>
        <v>-1320.8692914719763</v>
      </c>
      <c r="AN20">
        <f t="shared" si="9"/>
        <v>0</v>
      </c>
      <c r="AO20">
        <f t="shared" si="9"/>
        <v>0</v>
      </c>
      <c r="AP20">
        <f t="shared" si="9"/>
        <v>-4.7026462759028194</v>
      </c>
      <c r="AQ20">
        <f t="shared" si="9"/>
        <v>-371.10617885638777</v>
      </c>
      <c r="AR20">
        <f t="shared" si="9"/>
        <v>-375.80882513229056</v>
      </c>
      <c r="AS20">
        <f t="shared" si="9"/>
        <v>-69.230992741183769</v>
      </c>
      <c r="AT20">
        <f t="shared" si="9"/>
        <v>143.16290487790366</v>
      </c>
      <c r="AU20">
        <f t="shared" si="9"/>
        <v>-301.87691299557071</v>
      </c>
      <c r="AW20">
        <v>17</v>
      </c>
      <c r="AX20">
        <f>IF(Z20&gt;0, (R20*SUMPRODUCT(K20:$K$98, X20:$X$98)-K20*$AZ$3)/Z20, 0)</f>
        <v>11240.561292981149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2.068987E-3</v>
      </c>
      <c r="Q21" s="4">
        <f t="shared" si="21"/>
        <v>25</v>
      </c>
      <c r="R21">
        <f t="shared" si="0"/>
        <v>1000000</v>
      </c>
      <c r="S21">
        <f t="shared" si="1"/>
        <v>11691.214512864291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9251.6723954172594</v>
      </c>
      <c r="AC21">
        <f t="shared" si="2"/>
        <v>9506.4527911707264</v>
      </c>
      <c r="AE21">
        <f t="shared" si="3"/>
        <v>0</v>
      </c>
      <c r="AF21">
        <f t="shared" si="4"/>
        <v>0</v>
      </c>
      <c r="AG21">
        <f t="shared" si="4"/>
        <v>-20.32819768363332</v>
      </c>
      <c r="AH21">
        <f t="shared" si="5"/>
        <v>-1702.9033884926721</v>
      </c>
      <c r="AI21">
        <f t="shared" si="6"/>
        <v>-1723.2315861763054</v>
      </c>
      <c r="AJ21">
        <f t="shared" si="7"/>
        <v>-254.78039575346702</v>
      </c>
      <c r="AK21">
        <f t="shared" si="22"/>
        <v>647.61706767920828</v>
      </c>
      <c r="AL21">
        <f t="shared" si="8"/>
        <v>-1330.3949142505642</v>
      </c>
      <c r="AN21">
        <f t="shared" si="9"/>
        <v>0</v>
      </c>
      <c r="AO21">
        <f t="shared" si="9"/>
        <v>0</v>
      </c>
      <c r="AP21">
        <f t="shared" si="9"/>
        <v>-4.1481161599404901</v>
      </c>
      <c r="AQ21">
        <f t="shared" si="9"/>
        <v>-347.48978608719085</v>
      </c>
      <c r="AR21">
        <f t="shared" si="9"/>
        <v>-351.63790224713136</v>
      </c>
      <c r="AS21">
        <f t="shared" si="9"/>
        <v>-51.98978745232737</v>
      </c>
      <c r="AT21">
        <f t="shared" si="9"/>
        <v>132.15095925873794</v>
      </c>
      <c r="AU21">
        <f t="shared" si="9"/>
        <v>-271.47673044072081</v>
      </c>
      <c r="AW21">
        <v>18</v>
      </c>
      <c r="AX21">
        <f>IF(Z21&gt;0, (R21*SUMPRODUCT(K21:$K$98, X21:$X$98)-K21*$AZ$3)/Z21, 0)</f>
        <v>11691.214512864291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2.1981909999999999E-3</v>
      </c>
      <c r="Q22" s="4">
        <f t="shared" si="21"/>
        <v>25</v>
      </c>
      <c r="R22">
        <f t="shared" si="0"/>
        <v>1000000</v>
      </c>
      <c r="S22">
        <f t="shared" si="1"/>
        <v>12098.703660508096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9506.4527911707264</v>
      </c>
      <c r="AC22">
        <f t="shared" si="2"/>
        <v>9717.7903038423337</v>
      </c>
      <c r="AE22">
        <f t="shared" si="3"/>
        <v>0</v>
      </c>
      <c r="AF22">
        <f t="shared" si="4"/>
        <v>0</v>
      </c>
      <c r="AG22">
        <f t="shared" si="4"/>
        <v>-20.080230445602602</v>
      </c>
      <c r="AH22">
        <f t="shared" si="5"/>
        <v>-1787.4104477753444</v>
      </c>
      <c r="AI22">
        <f t="shared" si="6"/>
        <v>-1807.4906782209471</v>
      </c>
      <c r="AJ22">
        <f t="shared" si="7"/>
        <v>-211.33751267160733</v>
      </c>
      <c r="AK22">
        <f t="shared" si="22"/>
        <v>665.45169538195091</v>
      </c>
      <c r="AL22">
        <f t="shared" si="8"/>
        <v>-1353.3764955106035</v>
      </c>
      <c r="AN22">
        <f t="shared" si="9"/>
        <v>0</v>
      </c>
      <c r="AO22">
        <f t="shared" si="9"/>
        <v>0</v>
      </c>
      <c r="AP22">
        <f t="shared" si="9"/>
        <v>-3.6584970060101329</v>
      </c>
      <c r="AQ22">
        <f t="shared" si="9"/>
        <v>-325.65541463341947</v>
      </c>
      <c r="AR22">
        <f t="shared" si="9"/>
        <v>-329.31391163942959</v>
      </c>
      <c r="AS22">
        <f t="shared" si="9"/>
        <v>-38.504421523510118</v>
      </c>
      <c r="AT22">
        <f t="shared" si="9"/>
        <v>121.24128962535789</v>
      </c>
      <c r="AU22">
        <f t="shared" si="9"/>
        <v>-246.57704353758183</v>
      </c>
      <c r="AW22">
        <v>19</v>
      </c>
      <c r="AX22">
        <f>IF(Z22&gt;0, (R22*SUMPRODUCT(K22:$K$98, X22:$X$98)-K22*$AZ$3)/Z22, 0)</f>
        <v>12098.703660508096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2.3387939999999999E-3</v>
      </c>
      <c r="Q23" s="4">
        <f t="shared" si="21"/>
        <v>25</v>
      </c>
      <c r="R23">
        <f t="shared" si="0"/>
        <v>1000000</v>
      </c>
      <c r="S23">
        <f t="shared" si="1"/>
        <v>12468.303895550678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9717.7903038423337</v>
      </c>
      <c r="AC23">
        <f t="shared" si="2"/>
        <v>9891.0878345292695</v>
      </c>
      <c r="AE23">
        <f t="shared" si="3"/>
        <v>0</v>
      </c>
      <c r="AF23">
        <f t="shared" si="4"/>
        <v>0</v>
      </c>
      <c r="AG23">
        <f t="shared" si="4"/>
        <v>-19.832464618661785</v>
      </c>
      <c r="AH23">
        <f t="shared" si="5"/>
        <v>-1878.5408993917079</v>
      </c>
      <c r="AI23">
        <f t="shared" si="6"/>
        <v>-1898.3733640103696</v>
      </c>
      <c r="AJ23">
        <f t="shared" si="7"/>
        <v>-173.29753068693572</v>
      </c>
      <c r="AK23">
        <f t="shared" si="22"/>
        <v>680.24532126896338</v>
      </c>
      <c r="AL23">
        <f t="shared" si="8"/>
        <v>-1391.425573428342</v>
      </c>
      <c r="AN23">
        <f t="shared" si="9"/>
        <v>0</v>
      </c>
      <c r="AO23">
        <f t="shared" si="9"/>
        <v>0</v>
      </c>
      <c r="AP23">
        <f t="shared" si="9"/>
        <v>-3.2262103259851407</v>
      </c>
      <c r="AQ23">
        <f t="shared" si="9"/>
        <v>-305.588244524088</v>
      </c>
      <c r="AR23">
        <f t="shared" si="9"/>
        <v>-308.8144548500731</v>
      </c>
      <c r="AS23">
        <f t="shared" si="9"/>
        <v>-28.190862493400186</v>
      </c>
      <c r="AT23">
        <f t="shared" si="9"/>
        <v>110.65767779643177</v>
      </c>
      <c r="AU23">
        <f t="shared" si="9"/>
        <v>-226.34763954704152</v>
      </c>
      <c r="AW23">
        <v>20</v>
      </c>
      <c r="AX23">
        <f>IF(Z23&gt;0, (R23*SUMPRODUCT(K23:$K$98, X23:$X$98)-K23*$AZ$3)/Z23, 0)</f>
        <v>12468.303895550678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2.4879479999999998E-3</v>
      </c>
      <c r="Q24" s="4">
        <f t="shared" si="21"/>
        <v>25</v>
      </c>
      <c r="R24">
        <f t="shared" si="0"/>
        <v>1000000</v>
      </c>
      <c r="S24">
        <f t="shared" si="1"/>
        <v>12804.565787884609</v>
      </c>
      <c r="U24">
        <f t="shared" si="13"/>
        <v>2.4879479999999998E-3</v>
      </c>
      <c r="V24">
        <f t="shared" si="14"/>
        <v>0.01</v>
      </c>
      <c r="W24">
        <f t="shared" si="15"/>
        <v>0.79329858474647141</v>
      </c>
      <c r="X24">
        <f t="shared" si="16"/>
        <v>1.9736856273228141E-3</v>
      </c>
      <c r="Y24">
        <f t="shared" si="17"/>
        <v>7.9329858474647148E-3</v>
      </c>
      <c r="Z24">
        <f t="shared" si="18"/>
        <v>0.78339191327168389</v>
      </c>
      <c r="AB24">
        <f t="shared" si="19"/>
        <v>9891.0878345292695</v>
      </c>
      <c r="AC24">
        <f t="shared" si="2"/>
        <v>10030.99329118407</v>
      </c>
      <c r="AE24">
        <f t="shared" si="3"/>
        <v>0</v>
      </c>
      <c r="AF24">
        <f t="shared" si="4"/>
        <v>0</v>
      </c>
      <c r="AG24">
        <f t="shared" si="4"/>
        <v>-19.584797831792098</v>
      </c>
      <c r="AH24">
        <f t="shared" si="5"/>
        <v>-1973.6856273228141</v>
      </c>
      <c r="AI24">
        <f t="shared" si="6"/>
        <v>-1993.2704251546061</v>
      </c>
      <c r="AJ24">
        <f t="shared" si="7"/>
        <v>-139.90545665480022</v>
      </c>
      <c r="AK24">
        <f t="shared" si="22"/>
        <v>692.37614841704897</v>
      </c>
      <c r="AL24">
        <f t="shared" si="8"/>
        <v>-1440.7997333923572</v>
      </c>
      <c r="AN24">
        <f t="shared" si="9"/>
        <v>0</v>
      </c>
      <c r="AO24">
        <f t="shared" si="9"/>
        <v>0</v>
      </c>
      <c r="AP24">
        <f t="shared" si="9"/>
        <v>-2.8445728385689062</v>
      </c>
      <c r="AQ24">
        <f t="shared" si="9"/>
        <v>-286.66584028978849</v>
      </c>
      <c r="AR24">
        <f t="shared" si="9"/>
        <v>-289.51041312835736</v>
      </c>
      <c r="AS24">
        <f t="shared" si="9"/>
        <v>-20.320417161610695</v>
      </c>
      <c r="AT24">
        <f t="shared" si="9"/>
        <v>100.56342693836588</v>
      </c>
      <c r="AU24">
        <f t="shared" si="9"/>
        <v>-209.26740335160216</v>
      </c>
      <c r="AW24">
        <v>21</v>
      </c>
      <c r="AX24">
        <f>IF(Z24&gt;0, (R24*SUMPRODUCT(K24:$K$98, X24:$X$98)-K24*$AZ$3)/Z24, 0)</f>
        <v>12804.565787884609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2.6637029999999999E-3</v>
      </c>
      <c r="Q25" s="4">
        <f t="shared" si="21"/>
        <v>25</v>
      </c>
      <c r="R25">
        <f t="shared" si="0"/>
        <v>1000000</v>
      </c>
      <c r="S25">
        <f t="shared" si="1"/>
        <v>13112.432313436977</v>
      </c>
      <c r="U25">
        <f t="shared" si="13"/>
        <v>2.6637029999999999E-3</v>
      </c>
      <c r="V25">
        <f t="shared" si="14"/>
        <v>0.01</v>
      </c>
      <c r="W25">
        <f t="shared" si="15"/>
        <v>0.78339191327168389</v>
      </c>
      <c r="X25">
        <f t="shared" si="16"/>
        <v>2.0867233895575242E-3</v>
      </c>
      <c r="Y25">
        <f t="shared" si="17"/>
        <v>7.8339191327168392E-3</v>
      </c>
      <c r="Z25">
        <f t="shared" si="18"/>
        <v>0.77347127074940958</v>
      </c>
      <c r="AB25">
        <f t="shared" si="19"/>
        <v>10030.99329118407</v>
      </c>
      <c r="AC25">
        <f t="shared" si="2"/>
        <v>10142.089684089719</v>
      </c>
      <c r="AE25">
        <f t="shared" si="3"/>
        <v>0</v>
      </c>
      <c r="AF25">
        <f t="shared" si="4"/>
        <v>0</v>
      </c>
      <c r="AG25">
        <f t="shared" si="4"/>
        <v>-19.336781768735239</v>
      </c>
      <c r="AH25">
        <f t="shared" si="5"/>
        <v>-2086.7233895575241</v>
      </c>
      <c r="AI25">
        <f t="shared" si="6"/>
        <v>-2106.0601713262595</v>
      </c>
      <c r="AJ25">
        <f t="shared" si="7"/>
        <v>-111.09639290564883</v>
      </c>
      <c r="AK25">
        <f t="shared" si="22"/>
        <v>702.169530382885</v>
      </c>
      <c r="AL25">
        <f t="shared" si="8"/>
        <v>-1514.9870338490232</v>
      </c>
      <c r="AN25">
        <f t="shared" si="9"/>
        <v>0</v>
      </c>
      <c r="AO25">
        <f t="shared" si="9"/>
        <v>0</v>
      </c>
      <c r="AP25">
        <f t="shared" si="9"/>
        <v>-2.5076339401601806</v>
      </c>
      <c r="AQ25">
        <f t="shared" si="9"/>
        <v>-270.61061442194676</v>
      </c>
      <c r="AR25">
        <f t="shared" si="9"/>
        <v>-273.11824836210695</v>
      </c>
      <c r="AS25">
        <f t="shared" si="9"/>
        <v>-14.407210507490637</v>
      </c>
      <c r="AT25">
        <f t="shared" si="9"/>
        <v>91.058800124713059</v>
      </c>
      <c r="AU25">
        <f t="shared" si="9"/>
        <v>-196.46665874488454</v>
      </c>
      <c r="AW25">
        <v>22</v>
      </c>
      <c r="AX25">
        <f>IF(Z25&gt;0, (R25*SUMPRODUCT(K25:$K$98, X25:$X$98)-K25*$AZ$3)/Z25, 0)</f>
        <v>13112.432313436977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2.8651079999999999E-3</v>
      </c>
      <c r="Q26" s="4">
        <f t="shared" si="21"/>
        <v>25</v>
      </c>
      <c r="R26">
        <f t="shared" si="0"/>
        <v>1000000</v>
      </c>
      <c r="S26">
        <f t="shared" si="1"/>
        <v>13394.04010471644</v>
      </c>
      <c r="U26">
        <f t="shared" si="13"/>
        <v>2.8651079999999999E-3</v>
      </c>
      <c r="V26">
        <f t="shared" si="14"/>
        <v>0.01</v>
      </c>
      <c r="W26">
        <f t="shared" si="15"/>
        <v>0.77347127074940958</v>
      </c>
      <c r="X26">
        <f t="shared" si="16"/>
        <v>2.2160787255942993E-3</v>
      </c>
      <c r="Y26">
        <f t="shared" si="17"/>
        <v>7.7347127074940958E-3</v>
      </c>
      <c r="Z26">
        <f t="shared" si="18"/>
        <v>0.76352047931632128</v>
      </c>
      <c r="AB26">
        <f t="shared" si="19"/>
        <v>10142.089684089719</v>
      </c>
      <c r="AC26">
        <f t="shared" si="2"/>
        <v>10226.623920735126</v>
      </c>
      <c r="AE26">
        <f t="shared" si="3"/>
        <v>0</v>
      </c>
      <c r="AF26">
        <f t="shared" si="4"/>
        <v>0</v>
      </c>
      <c r="AG26">
        <f t="shared" si="4"/>
        <v>-19.088011982908032</v>
      </c>
      <c r="AH26">
        <f t="shared" si="5"/>
        <v>-2216.0787255942992</v>
      </c>
      <c r="AI26">
        <f t="shared" si="6"/>
        <v>-2235.1667375772072</v>
      </c>
      <c r="AJ26">
        <f t="shared" si="7"/>
        <v>-84.534236645407873</v>
      </c>
      <c r="AK26">
        <f t="shared" si="22"/>
        <v>709.94627788628031</v>
      </c>
      <c r="AL26">
        <f t="shared" si="8"/>
        <v>-1609.7546963363347</v>
      </c>
      <c r="AN26">
        <f t="shared" si="9"/>
        <v>0</v>
      </c>
      <c r="AO26">
        <f t="shared" si="9"/>
        <v>0</v>
      </c>
      <c r="AP26">
        <f t="shared" si="9"/>
        <v>-2.2101544274067453</v>
      </c>
      <c r="AQ26">
        <f t="shared" si="9"/>
        <v>-256.59435939373049</v>
      </c>
      <c r="AR26">
        <f t="shared" si="9"/>
        <v>-258.80451382113728</v>
      </c>
      <c r="AS26">
        <f t="shared" si="9"/>
        <v>-9.7880134168290631</v>
      </c>
      <c r="AT26">
        <f t="shared" si="9"/>
        <v>82.202950768069101</v>
      </c>
      <c r="AU26">
        <f t="shared" si="9"/>
        <v>-186.38957646989721</v>
      </c>
      <c r="AW26">
        <v>23</v>
      </c>
      <c r="AX26">
        <f>IF(Z26&gt;0, (R26*SUMPRODUCT(K26:$K$98, X26:$X$98)-K26*$AZ$3)/Z26, 0)</f>
        <v>13394.04010471644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4.466869E-3</v>
      </c>
      <c r="Q27" s="4">
        <f t="shared" si="21"/>
        <v>25</v>
      </c>
      <c r="R27">
        <f t="shared" si="0"/>
        <v>1000000</v>
      </c>
      <c r="S27">
        <f t="shared" si="1"/>
        <v>13671.054705063534</v>
      </c>
      <c r="U27">
        <f t="shared" si="13"/>
        <v>4.466869E-3</v>
      </c>
      <c r="V27">
        <f t="shared" si="14"/>
        <v>0.01</v>
      </c>
      <c r="W27">
        <f t="shared" si="15"/>
        <v>0.76352047931632128</v>
      </c>
      <c r="X27">
        <f t="shared" si="16"/>
        <v>3.4105459599232169E-3</v>
      </c>
      <c r="Y27">
        <f t="shared" si="17"/>
        <v>7.6352047931632127E-3</v>
      </c>
      <c r="Z27">
        <f t="shared" si="18"/>
        <v>0.75247472856323483</v>
      </c>
      <c r="AB27">
        <f t="shared" si="19"/>
        <v>10226.623920735126</v>
      </c>
      <c r="AC27">
        <f t="shared" si="2"/>
        <v>10287.123178365817</v>
      </c>
      <c r="AE27">
        <f t="shared" si="3"/>
        <v>0</v>
      </c>
      <c r="AF27">
        <f t="shared" si="4"/>
        <v>0</v>
      </c>
      <c r="AG27">
        <f t="shared" si="4"/>
        <v>-18.811868214080871</v>
      </c>
      <c r="AH27">
        <f t="shared" si="5"/>
        <v>-3410.5459599232167</v>
      </c>
      <c r="AI27">
        <f t="shared" si="6"/>
        <v>-3429.3578281372975</v>
      </c>
      <c r="AJ27">
        <f t="shared" si="7"/>
        <v>-60.499257630690408</v>
      </c>
      <c r="AK27">
        <f t="shared" si="22"/>
        <v>715.86367445145891</v>
      </c>
      <c r="AL27">
        <f t="shared" si="8"/>
        <v>-2773.9934113165291</v>
      </c>
      <c r="AN27">
        <f t="shared" si="9"/>
        <v>0</v>
      </c>
      <c r="AO27">
        <f t="shared" si="9"/>
        <v>0</v>
      </c>
      <c r="AP27">
        <f t="shared" si="9"/>
        <v>-1.9448039400318586</v>
      </c>
      <c r="AQ27">
        <f t="shared" si="9"/>
        <v>-352.58822489271216</v>
      </c>
      <c r="AR27">
        <f t="shared" si="9"/>
        <v>-354.53302883274398</v>
      </c>
      <c r="AS27">
        <f t="shared" si="9"/>
        <v>-6.2545193954261338</v>
      </c>
      <c r="AT27">
        <f t="shared" si="9"/>
        <v>74.007242595756367</v>
      </c>
      <c r="AU27">
        <f t="shared" si="9"/>
        <v>-286.78030563241379</v>
      </c>
      <c r="AW27">
        <v>24</v>
      </c>
      <c r="AX27">
        <f>IF(Z27&gt;0, (R27*SUMPRODUCT(K27:$K$98, X27:$X$98)-K27*$AZ$3)/Z27, 0)</f>
        <v>13671.054705063534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6.2254789999999999E-3</v>
      </c>
      <c r="Q28" s="4">
        <f t="shared" si="21"/>
        <v>25</v>
      </c>
      <c r="R28">
        <f t="shared" si="0"/>
        <v>1000000</v>
      </c>
      <c r="S28">
        <f t="shared" si="1"/>
        <v>13802.689343775834</v>
      </c>
      <c r="U28">
        <f t="shared" si="13"/>
        <v>6.2254789999999999E-3</v>
      </c>
      <c r="V28">
        <f t="shared" si="14"/>
        <v>0.01</v>
      </c>
      <c r="W28">
        <f t="shared" si="15"/>
        <v>0.75247472856323483</v>
      </c>
      <c r="X28">
        <f t="shared" si="16"/>
        <v>4.6845156207011183E-3</v>
      </c>
      <c r="Y28">
        <f t="shared" si="17"/>
        <v>7.5247472856323485E-3</v>
      </c>
      <c r="Z28">
        <f t="shared" si="18"/>
        <v>0.74026546565690132</v>
      </c>
      <c r="AB28">
        <f t="shared" si="19"/>
        <v>10287.123178365817</v>
      </c>
      <c r="AC28">
        <f t="shared" si="2"/>
        <v>10217.654254387768</v>
      </c>
      <c r="AE28">
        <f t="shared" si="3"/>
        <v>0</v>
      </c>
      <c r="AF28">
        <f t="shared" si="4"/>
        <v>0</v>
      </c>
      <c r="AG28">
        <f t="shared" si="4"/>
        <v>-18.506636641422531</v>
      </c>
      <c r="AH28">
        <f t="shared" si="5"/>
        <v>-4684.5156207011187</v>
      </c>
      <c r="AI28">
        <f t="shared" si="6"/>
        <v>-4703.0222573425408</v>
      </c>
      <c r="AJ28">
        <f t="shared" si="7"/>
        <v>69.468923978049133</v>
      </c>
      <c r="AK28">
        <f t="shared" si="22"/>
        <v>720.09862248560728</v>
      </c>
      <c r="AL28">
        <f t="shared" si="8"/>
        <v>-3913.4547108788843</v>
      </c>
      <c r="AN28">
        <f t="shared" si="9"/>
        <v>0</v>
      </c>
      <c r="AO28">
        <f t="shared" si="9"/>
        <v>0</v>
      </c>
      <c r="AP28">
        <f t="shared" si="9"/>
        <v>-1.708257646914066</v>
      </c>
      <c r="AQ28">
        <f t="shared" si="9"/>
        <v>-432.4048602780569</v>
      </c>
      <c r="AR28">
        <f t="shared" si="9"/>
        <v>-434.11311792497094</v>
      </c>
      <c r="AS28">
        <f t="shared" si="9"/>
        <v>6.4123386062910566</v>
      </c>
      <c r="AT28">
        <f t="shared" si="9"/>
        <v>66.4688026369966</v>
      </c>
      <c r="AU28">
        <f t="shared" si="9"/>
        <v>-361.23197668168331</v>
      </c>
      <c r="AW28">
        <v>25</v>
      </c>
      <c r="AX28">
        <f>IF(Z28&gt;0, (R28*SUMPRODUCT(K28:$K$98, X28:$X$98)-K28*$AZ$3)/Z28, 0)</f>
        <v>13802.689343775834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8.1133709999999994E-3</v>
      </c>
      <c r="Q29" s="4">
        <f t="shared" si="21"/>
        <v>25</v>
      </c>
      <c r="R29">
        <f t="shared" si="0"/>
        <v>1000000</v>
      </c>
      <c r="S29">
        <f t="shared" si="1"/>
        <v>13810.196176434256</v>
      </c>
      <c r="U29">
        <f t="shared" si="13"/>
        <v>8.1133709999999994E-3</v>
      </c>
      <c r="V29">
        <f t="shared" si="14"/>
        <v>0.01</v>
      </c>
      <c r="W29">
        <f t="shared" si="15"/>
        <v>0.74026546565690132</v>
      </c>
      <c r="X29">
        <f t="shared" si="16"/>
        <v>6.0060483613621988E-3</v>
      </c>
      <c r="Y29">
        <f t="shared" si="17"/>
        <v>7.4026546565690134E-3</v>
      </c>
      <c r="Z29">
        <f t="shared" si="18"/>
        <v>0.72685676263897014</v>
      </c>
      <c r="AB29">
        <f t="shared" si="19"/>
        <v>10217.654254387768</v>
      </c>
      <c r="AC29">
        <f t="shared" si="2"/>
        <v>10038.034484212087</v>
      </c>
      <c r="AE29">
        <f t="shared" si="3"/>
        <v>0</v>
      </c>
      <c r="AF29">
        <f t="shared" si="4"/>
        <v>0</v>
      </c>
      <c r="AG29">
        <f t="shared" si="4"/>
        <v>-18.171419065974252</v>
      </c>
      <c r="AH29">
        <f t="shared" si="5"/>
        <v>-6006.0483613621991</v>
      </c>
      <c r="AI29">
        <f t="shared" si="6"/>
        <v>-6024.2197804281732</v>
      </c>
      <c r="AJ29">
        <f t="shared" si="7"/>
        <v>179.61977017568097</v>
      </c>
      <c r="AK29">
        <f t="shared" si="22"/>
        <v>715.23579780714385</v>
      </c>
      <c r="AL29">
        <f t="shared" si="8"/>
        <v>-5129.3642124453481</v>
      </c>
      <c r="AN29">
        <f t="shared" si="9"/>
        <v>0</v>
      </c>
      <c r="AO29">
        <f t="shared" si="9"/>
        <v>0</v>
      </c>
      <c r="AP29">
        <f t="shared" si="9"/>
        <v>-1.4976029842785041</v>
      </c>
      <c r="AQ29">
        <f t="shared" si="9"/>
        <v>-494.99028760717226</v>
      </c>
      <c r="AR29">
        <f t="shared" si="9"/>
        <v>-496.48789059145076</v>
      </c>
      <c r="AS29">
        <f t="shared" si="9"/>
        <v>14.803417546746045</v>
      </c>
      <c r="AT29">
        <f t="shared" si="9"/>
        <v>58.946374048710915</v>
      </c>
      <c r="AU29">
        <f t="shared" si="9"/>
        <v>-422.73809899599377</v>
      </c>
      <c r="AW29">
        <v>26</v>
      </c>
      <c r="AX29">
        <f>IF(Z29&gt;0, (R29*SUMPRODUCT(K29:$K$98, X29:$X$98)-K29*$AZ$3)/Z29, 0)</f>
        <v>13810.196176434256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1.0286442999999999E-2</v>
      </c>
      <c r="Q30" s="4">
        <f t="shared" si="21"/>
        <v>25</v>
      </c>
      <c r="R30">
        <f t="shared" si="0"/>
        <v>1000000</v>
      </c>
      <c r="S30">
        <f t="shared" si="1"/>
        <v>13718.000913642361</v>
      </c>
      <c r="U30">
        <f t="shared" si="13"/>
        <v>1.0286442999999999E-2</v>
      </c>
      <c r="V30">
        <f t="shared" si="14"/>
        <v>0.01</v>
      </c>
      <c r="W30">
        <f t="shared" si="15"/>
        <v>0.72685676263897014</v>
      </c>
      <c r="X30">
        <f t="shared" si="16"/>
        <v>7.4767706580502954E-3</v>
      </c>
      <c r="Y30">
        <f t="shared" si="17"/>
        <v>7.2685676263897015E-3</v>
      </c>
      <c r="Z30">
        <f t="shared" si="18"/>
        <v>0.71211142435453012</v>
      </c>
      <c r="AB30">
        <f t="shared" si="19"/>
        <v>10038.034484212087</v>
      </c>
      <c r="AC30">
        <f t="shared" si="2"/>
        <v>9768.7451699106077</v>
      </c>
      <c r="AE30">
        <f t="shared" si="3"/>
        <v>0</v>
      </c>
      <c r="AF30">
        <f t="shared" si="4"/>
        <v>0</v>
      </c>
      <c r="AG30">
        <f t="shared" si="4"/>
        <v>-17.802785608863253</v>
      </c>
      <c r="AH30">
        <f t="shared" si="5"/>
        <v>-7476.7706580502954</v>
      </c>
      <c r="AI30">
        <f t="shared" si="6"/>
        <v>-7494.5734436591583</v>
      </c>
      <c r="AJ30">
        <f t="shared" si="7"/>
        <v>269.28931430147895</v>
      </c>
      <c r="AK30">
        <f t="shared" si="22"/>
        <v>702.66241389484617</v>
      </c>
      <c r="AL30">
        <f t="shared" si="8"/>
        <v>-6522.621715462833</v>
      </c>
      <c r="AN30">
        <f t="shared" si="9"/>
        <v>0</v>
      </c>
      <c r="AO30">
        <f t="shared" si="9"/>
        <v>0</v>
      </c>
      <c r="AP30">
        <f t="shared" si="9"/>
        <v>-1.3100195952690252</v>
      </c>
      <c r="AQ30">
        <f t="shared" si="9"/>
        <v>-550.17884765752603</v>
      </c>
      <c r="AR30">
        <f t="shared" si="9"/>
        <v>-551.48886725279499</v>
      </c>
      <c r="AS30">
        <f t="shared" si="9"/>
        <v>19.815678640530582</v>
      </c>
      <c r="AT30">
        <f t="shared" si="9"/>
        <v>51.705477518248827</v>
      </c>
      <c r="AU30">
        <f t="shared" si="9"/>
        <v>-479.96771109401556</v>
      </c>
      <c r="AW30">
        <v>27</v>
      </c>
      <c r="AX30">
        <f>IF(Z30&gt;0, (R30*SUMPRODUCT(K30:$K$98, X30:$X$98)-K30*$AZ$3)/Z30, 0)</f>
        <v>13718.000913642361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1.2759904000000001E-2</v>
      </c>
      <c r="Q31" s="4">
        <f t="shared" si="21"/>
        <v>25</v>
      </c>
      <c r="R31">
        <f t="shared" si="0"/>
        <v>1000000</v>
      </c>
      <c r="S31">
        <f t="shared" si="1"/>
        <v>13536.475230692648</v>
      </c>
      <c r="U31">
        <f t="shared" si="13"/>
        <v>1.2759904000000001E-2</v>
      </c>
      <c r="V31">
        <f t="shared" si="14"/>
        <v>0.01</v>
      </c>
      <c r="W31">
        <f t="shared" si="15"/>
        <v>0.71211142435453012</v>
      </c>
      <c r="X31">
        <f t="shared" si="16"/>
        <v>9.0864734120670674E-3</v>
      </c>
      <c r="Y31">
        <f t="shared" si="17"/>
        <v>7.1211142435453016E-3</v>
      </c>
      <c r="Z31">
        <f t="shared" si="18"/>
        <v>0.69590383669891775</v>
      </c>
      <c r="AB31">
        <f t="shared" si="19"/>
        <v>9768.7451699106077</v>
      </c>
      <c r="AC31">
        <f t="shared" si="2"/>
        <v>9420.0850484188813</v>
      </c>
      <c r="AE31">
        <f t="shared" si="3"/>
        <v>0</v>
      </c>
      <c r="AF31">
        <f t="shared" si="4"/>
        <v>0</v>
      </c>
      <c r="AG31">
        <f t="shared" si="4"/>
        <v>-17.397595917472945</v>
      </c>
      <c r="AH31">
        <f t="shared" si="5"/>
        <v>-9086.4734120670673</v>
      </c>
      <c r="AI31">
        <f t="shared" si="6"/>
        <v>-9103.8710079845405</v>
      </c>
      <c r="AJ31">
        <f t="shared" si="7"/>
        <v>348.66012149172639</v>
      </c>
      <c r="AK31">
        <f t="shared" si="22"/>
        <v>683.81216189374265</v>
      </c>
      <c r="AL31">
        <f t="shared" si="8"/>
        <v>-8071.3987245990711</v>
      </c>
      <c r="AN31">
        <f t="shared" si="9"/>
        <v>0</v>
      </c>
      <c r="AO31">
        <f t="shared" si="9"/>
        <v>0</v>
      </c>
      <c r="AP31">
        <f t="shared" si="9"/>
        <v>-1.1430389955737352</v>
      </c>
      <c r="AQ31">
        <f t="shared" si="9"/>
        <v>-596.99015263398633</v>
      </c>
      <c r="AR31">
        <f t="shared" si="9"/>
        <v>-598.13319162956009</v>
      </c>
      <c r="AS31">
        <f t="shared" si="9"/>
        <v>22.907309547651998</v>
      </c>
      <c r="AT31">
        <f t="shared" si="9"/>
        <v>44.927125011974717</v>
      </c>
      <c r="AU31">
        <f t="shared" si="9"/>
        <v>-530.29875706993334</v>
      </c>
      <c r="AW31">
        <v>28</v>
      </c>
      <c r="AX31">
        <f>IF(Z31&gt;0, (R31*SUMPRODUCT(K31:$K$98, X31:$X$98)-K31*$AZ$3)/Z31, 0)</f>
        <v>13536.475230692648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1.5498582E-2</v>
      </c>
      <c r="Q32" s="4">
        <f t="shared" si="21"/>
        <v>25</v>
      </c>
      <c r="R32">
        <f t="shared" si="0"/>
        <v>1000000</v>
      </c>
      <c r="S32">
        <f t="shared" si="1"/>
        <v>13275.675277270877</v>
      </c>
      <c r="U32">
        <f t="shared" si="13"/>
        <v>1.5498582E-2</v>
      </c>
      <c r="V32">
        <f t="shared" si="14"/>
        <v>0.01</v>
      </c>
      <c r="W32">
        <f t="shared" si="15"/>
        <v>0.69590383669891775</v>
      </c>
      <c r="X32">
        <f t="shared" si="16"/>
        <v>1.0785522677192787E-2</v>
      </c>
      <c r="Y32">
        <f t="shared" si="17"/>
        <v>6.9590383669891776E-3</v>
      </c>
      <c r="Z32">
        <f t="shared" si="18"/>
        <v>0.67815927565473577</v>
      </c>
      <c r="AB32">
        <f t="shared" si="19"/>
        <v>9420.0850484188813</v>
      </c>
      <c r="AC32">
        <f t="shared" si="2"/>
        <v>9003.0223298615019</v>
      </c>
      <c r="AE32">
        <f t="shared" si="3"/>
        <v>0</v>
      </c>
      <c r="AF32">
        <f t="shared" si="4"/>
        <v>0</v>
      </c>
      <c r="AG32">
        <f t="shared" si="4"/>
        <v>-16.953981891368393</v>
      </c>
      <c r="AH32">
        <f t="shared" si="5"/>
        <v>-10785.522677192786</v>
      </c>
      <c r="AI32">
        <f t="shared" si="6"/>
        <v>-10802.476659084155</v>
      </c>
      <c r="AJ32">
        <f t="shared" si="7"/>
        <v>417.06271855737941</v>
      </c>
      <c r="AK32">
        <f t="shared" si="22"/>
        <v>659.40595338932178</v>
      </c>
      <c r="AL32">
        <f t="shared" si="8"/>
        <v>-9726.0079871374546</v>
      </c>
      <c r="AN32">
        <f t="shared" si="9"/>
        <v>0</v>
      </c>
      <c r="AO32">
        <f t="shared" si="9"/>
        <v>0</v>
      </c>
      <c r="AP32">
        <f t="shared" si="9"/>
        <v>-0.99454743037133964</v>
      </c>
      <c r="AQ32">
        <f t="shared" si="9"/>
        <v>-632.69584293204184</v>
      </c>
      <c r="AR32">
        <f t="shared" si="9"/>
        <v>-633.69039036241315</v>
      </c>
      <c r="AS32">
        <f t="shared" si="9"/>
        <v>24.465559636825141</v>
      </c>
      <c r="AT32">
        <f t="shared" si="9"/>
        <v>38.681797628249171</v>
      </c>
      <c r="AU32">
        <f t="shared" si="9"/>
        <v>-570.54303309733893</v>
      </c>
      <c r="AW32">
        <v>29</v>
      </c>
      <c r="AX32">
        <f>IF(Z32&gt;0, (R32*SUMPRODUCT(K32:$K$98, X32:$X$98)-K32*$AZ$3)/Z32, 0)</f>
        <v>13275.675277270877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1.8608946000000001E-2</v>
      </c>
      <c r="Q33" s="4">
        <f t="shared" si="21"/>
        <v>25</v>
      </c>
      <c r="R33">
        <f t="shared" si="0"/>
        <v>1000000</v>
      </c>
      <c r="S33">
        <f t="shared" si="1"/>
        <v>12950.093779622654</v>
      </c>
      <c r="U33">
        <f t="shared" si="13"/>
        <v>1.8608946000000001E-2</v>
      </c>
      <c r="V33">
        <f t="shared" si="14"/>
        <v>0.01</v>
      </c>
      <c r="W33">
        <f t="shared" si="15"/>
        <v>0.67815927565473577</v>
      </c>
      <c r="X33">
        <f t="shared" si="16"/>
        <v>1.2619829340058094E-2</v>
      </c>
      <c r="Y33">
        <f t="shared" si="17"/>
        <v>6.7815927565473581E-3</v>
      </c>
      <c r="Z33">
        <f t="shared" si="18"/>
        <v>0.65875785355813032</v>
      </c>
      <c r="AB33">
        <f t="shared" si="19"/>
        <v>9003.0223298615019</v>
      </c>
      <c r="AC33">
        <f t="shared" si="2"/>
        <v>8530.975981640715</v>
      </c>
      <c r="AE33">
        <f t="shared" si="3"/>
        <v>0</v>
      </c>
      <c r="AF33">
        <f t="shared" si="4"/>
        <v>0</v>
      </c>
      <c r="AG33">
        <f t="shared" si="4"/>
        <v>-16.468946338953259</v>
      </c>
      <c r="AH33">
        <f t="shared" si="5"/>
        <v>-12619.829340058093</v>
      </c>
      <c r="AI33">
        <f t="shared" si="6"/>
        <v>-12636.298286397046</v>
      </c>
      <c r="AJ33">
        <f t="shared" si="7"/>
        <v>472.04634822078697</v>
      </c>
      <c r="AK33">
        <f t="shared" si="22"/>
        <v>630.21156309030516</v>
      </c>
      <c r="AL33">
        <f t="shared" si="8"/>
        <v>-11534.040375085955</v>
      </c>
      <c r="AN33">
        <f t="shared" si="9"/>
        <v>0</v>
      </c>
      <c r="AO33">
        <f t="shared" si="9"/>
        <v>0</v>
      </c>
      <c r="AP33">
        <f t="shared" si="9"/>
        <v>-0.86258435414411372</v>
      </c>
      <c r="AQ33">
        <f t="shared" si="9"/>
        <v>-660.98140807925074</v>
      </c>
      <c r="AR33">
        <f t="shared" si="9"/>
        <v>-661.84399243339487</v>
      </c>
      <c r="AS33">
        <f t="shared" si="9"/>
        <v>24.724095034727924</v>
      </c>
      <c r="AT33">
        <f t="shared" si="9"/>
        <v>33.008221833635183</v>
      </c>
      <c r="AU33">
        <f t="shared" si="9"/>
        <v>-604.11167556503176</v>
      </c>
      <c r="AW33">
        <v>30</v>
      </c>
      <c r="AX33">
        <f>IF(Z33&gt;0, (R33*SUMPRODUCT(K33:$K$98, X33:$X$98)-K33*$AZ$3)/Z33, 0)</f>
        <v>12950.093779622654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2.2132820000000001E-2</v>
      </c>
      <c r="Q34" s="4">
        <f t="shared" si="21"/>
        <v>25</v>
      </c>
      <c r="R34">
        <f t="shared" si="0"/>
        <v>1000000</v>
      </c>
      <c r="S34">
        <f t="shared" si="1"/>
        <v>12568.312379179246</v>
      </c>
      <c r="U34">
        <f t="shared" si="13"/>
        <v>2.2132820000000001E-2</v>
      </c>
      <c r="V34">
        <f t="shared" si="14"/>
        <v>0.01</v>
      </c>
      <c r="W34">
        <f t="shared" si="15"/>
        <v>0.65875785355813032</v>
      </c>
      <c r="X34">
        <f t="shared" si="16"/>
        <v>1.4580168996388459E-2</v>
      </c>
      <c r="Y34">
        <f t="shared" si="17"/>
        <v>6.5875785355813034E-3</v>
      </c>
      <c r="Z34">
        <f t="shared" si="18"/>
        <v>0.63759010602616051</v>
      </c>
      <c r="AB34">
        <f t="shared" si="19"/>
        <v>8530.975981640715</v>
      </c>
      <c r="AC34">
        <f t="shared" si="2"/>
        <v>8013.4316224108006</v>
      </c>
      <c r="AE34">
        <f t="shared" si="3"/>
        <v>0</v>
      </c>
      <c r="AF34">
        <f t="shared" si="4"/>
        <v>0</v>
      </c>
      <c r="AG34">
        <f t="shared" si="4"/>
        <v>-15.939752650654013</v>
      </c>
      <c r="AH34">
        <f t="shared" si="5"/>
        <v>-14580.168996388458</v>
      </c>
      <c r="AI34">
        <f t="shared" si="6"/>
        <v>-14596.108749039113</v>
      </c>
      <c r="AJ34">
        <f t="shared" si="7"/>
        <v>517.54435922991433</v>
      </c>
      <c r="AK34">
        <f t="shared" si="22"/>
        <v>597.1683187148501</v>
      </c>
      <c r="AL34">
        <f t="shared" si="8"/>
        <v>-13481.396071094348</v>
      </c>
      <c r="AN34">
        <f t="shared" si="9"/>
        <v>0</v>
      </c>
      <c r="AO34">
        <f t="shared" si="9"/>
        <v>0</v>
      </c>
      <c r="AP34">
        <f t="shared" si="9"/>
        <v>-0.74541704139070042</v>
      </c>
      <c r="AQ34">
        <f t="shared" si="9"/>
        <v>-681.8365801817115</v>
      </c>
      <c r="AR34">
        <f t="shared" si="9"/>
        <v>-682.58199722310223</v>
      </c>
      <c r="AS34">
        <f t="shared" si="9"/>
        <v>24.202783663006191</v>
      </c>
      <c r="AT34">
        <f t="shared" si="9"/>
        <v>27.926370697503778</v>
      </c>
      <c r="AU34">
        <f t="shared" ref="AU34:AU97" si="23">AL34*$K34</f>
        <v>-630.45284286259221</v>
      </c>
      <c r="AW34">
        <v>31</v>
      </c>
      <c r="AX34">
        <f>IF(Z34&gt;0, (R34*SUMPRODUCT(K34:$K$98, X34:$X$98)-K34*$AZ$3)/Z34, 0)</f>
        <v>12568.312379179246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2.5807838999999999E-2</v>
      </c>
      <c r="Q35" s="4">
        <f t="shared" si="21"/>
        <v>25</v>
      </c>
      <c r="R35">
        <f t="shared" si="0"/>
        <v>1000000</v>
      </c>
      <c r="S35">
        <f t="shared" si="1"/>
        <v>12134.282212359753</v>
      </c>
      <c r="U35">
        <f t="shared" si="13"/>
        <v>2.5807838999999999E-2</v>
      </c>
      <c r="V35">
        <f t="shared" si="14"/>
        <v>0.01</v>
      </c>
      <c r="W35">
        <f t="shared" si="15"/>
        <v>0.63759010602616051</v>
      </c>
      <c r="X35">
        <f t="shared" si="16"/>
        <v>1.645482280431608E-2</v>
      </c>
      <c r="Y35">
        <f t="shared" si="17"/>
        <v>6.3759010602616054E-3</v>
      </c>
      <c r="Z35">
        <f t="shared" si="18"/>
        <v>0.61475938216158277</v>
      </c>
      <c r="AB35">
        <f t="shared" si="19"/>
        <v>8013.4316224108006</v>
      </c>
      <c r="AC35">
        <f t="shared" si="2"/>
        <v>7459.6638358445653</v>
      </c>
      <c r="AE35">
        <f t="shared" si="3"/>
        <v>0</v>
      </c>
      <c r="AF35">
        <f t="shared" ref="AF35:AG66" si="24">-$Z35*P35</f>
        <v>0</v>
      </c>
      <c r="AG35">
        <f t="shared" si="24"/>
        <v>-15.368984554039569</v>
      </c>
      <c r="AH35">
        <f t="shared" si="5"/>
        <v>-16454.822804316082</v>
      </c>
      <c r="AI35">
        <f t="shared" ref="AI35:AI66" si="25">SUM(AE35:AH35)</f>
        <v>-16470.191788870121</v>
      </c>
      <c r="AJ35">
        <f t="shared" si="7"/>
        <v>553.76778656623537</v>
      </c>
      <c r="AK35">
        <f t="shared" si="22"/>
        <v>560.94021356875612</v>
      </c>
      <c r="AL35">
        <f t="shared" ref="AL35:AL98" si="26">SUM(AI35:AK35)</f>
        <v>-15355.48378873513</v>
      </c>
      <c r="AN35">
        <f t="shared" ref="AN35:AT66" si="27">AE35*$K35</f>
        <v>0</v>
      </c>
      <c r="AO35">
        <f t="shared" si="27"/>
        <v>0</v>
      </c>
      <c r="AP35">
        <f t="shared" si="27"/>
        <v>-0.6417189892720766</v>
      </c>
      <c r="AQ35">
        <f t="shared" si="27"/>
        <v>-687.0572497166977</v>
      </c>
      <c r="AR35">
        <f t="shared" si="27"/>
        <v>-687.69896870596972</v>
      </c>
      <c r="AS35">
        <f t="shared" si="27"/>
        <v>23.122106931476893</v>
      </c>
      <c r="AT35">
        <f t="shared" si="27"/>
        <v>23.421585572404773</v>
      </c>
      <c r="AU35">
        <f t="shared" si="23"/>
        <v>-641.15527620208809</v>
      </c>
      <c r="AW35">
        <v>32</v>
      </c>
      <c r="AX35">
        <f>IF(Z35&gt;0, (R35*SUMPRODUCT(K35:$K$98, X35:$X$98)-K35*$AZ$3)/Z35, 0)</f>
        <v>12134.282212359753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2.9740472E-2</v>
      </c>
      <c r="Q36" s="4">
        <f t="shared" si="21"/>
        <v>25</v>
      </c>
      <c r="R36">
        <f t="shared" si="0"/>
        <v>1000000</v>
      </c>
      <c r="S36">
        <f t="shared" si="1"/>
        <v>11666.306288069733</v>
      </c>
      <c r="U36">
        <f t="shared" si="13"/>
        <v>2.9740472E-2</v>
      </c>
      <c r="V36">
        <f t="shared" si="14"/>
        <v>0.01</v>
      </c>
      <c r="W36">
        <f t="shared" si="15"/>
        <v>0.61475938216158277</v>
      </c>
      <c r="X36">
        <f t="shared" si="16"/>
        <v>1.8283234191913852E-2</v>
      </c>
      <c r="Y36">
        <f t="shared" si="17"/>
        <v>6.1475938216158281E-3</v>
      </c>
      <c r="Z36">
        <f t="shared" si="18"/>
        <v>0.59032855414805319</v>
      </c>
      <c r="AB36">
        <f t="shared" si="19"/>
        <v>7459.6638358445653</v>
      </c>
      <c r="AC36">
        <f t="shared" si="2"/>
        <v>6886.9537232845469</v>
      </c>
      <c r="AE36">
        <f t="shared" si="3"/>
        <v>0</v>
      </c>
      <c r="AF36">
        <f t="shared" si="24"/>
        <v>0</v>
      </c>
      <c r="AG36">
        <f t="shared" si="24"/>
        <v>-14.75821385370133</v>
      </c>
      <c r="AH36">
        <f t="shared" si="5"/>
        <v>-18283.234191913853</v>
      </c>
      <c r="AI36">
        <f t="shared" si="25"/>
        <v>-18297.992405767553</v>
      </c>
      <c r="AJ36">
        <f t="shared" si="7"/>
        <v>572.71011256001839</v>
      </c>
      <c r="AK36">
        <f t="shared" si="22"/>
        <v>522.17646850911967</v>
      </c>
      <c r="AL36">
        <f t="shared" si="26"/>
        <v>-17203.105824698418</v>
      </c>
      <c r="AN36">
        <f t="shared" si="27"/>
        <v>0</v>
      </c>
      <c r="AO36">
        <f t="shared" si="27"/>
        <v>0</v>
      </c>
      <c r="AP36">
        <f t="shared" si="27"/>
        <v>-0.5501935479884299</v>
      </c>
      <c r="AQ36">
        <f t="shared" si="27"/>
        <v>-681.6080582969463</v>
      </c>
      <c r="AR36">
        <f t="shared" si="27"/>
        <v>-682.15825184493463</v>
      </c>
      <c r="AS36">
        <f t="shared" si="27"/>
        <v>21.350917659945871</v>
      </c>
      <c r="AT36">
        <f t="shared" si="27"/>
        <v>19.466998292144101</v>
      </c>
      <c r="AU36">
        <f t="shared" si="23"/>
        <v>-641.34033589284479</v>
      </c>
      <c r="AW36">
        <v>33</v>
      </c>
      <c r="AX36">
        <f>IF(Z36&gt;0, (R36*SUMPRODUCT(K36:$K$98, X36:$X$98)-K36*$AZ$3)/Z36, 0)</f>
        <v>11666.306288069733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3.4073305999999998E-2</v>
      </c>
      <c r="Q37" s="4">
        <f t="shared" si="21"/>
        <v>25</v>
      </c>
      <c r="R37">
        <f t="shared" si="0"/>
        <v>1000000</v>
      </c>
      <c r="S37">
        <f t="shared" si="1"/>
        <v>11177.246766348579</v>
      </c>
      <c r="U37">
        <f t="shared" si="13"/>
        <v>3.4073305999999998E-2</v>
      </c>
      <c r="V37">
        <f t="shared" si="14"/>
        <v>0.01</v>
      </c>
      <c r="W37">
        <f t="shared" si="15"/>
        <v>0.59032855414805319</v>
      </c>
      <c r="X37">
        <f t="shared" si="16"/>
        <v>2.0114445466024183E-2</v>
      </c>
      <c r="Y37">
        <f t="shared" si="17"/>
        <v>5.9032855414805317E-3</v>
      </c>
      <c r="Z37">
        <f t="shared" si="18"/>
        <v>0.56431082314054848</v>
      </c>
      <c r="AB37">
        <f t="shared" si="19"/>
        <v>6886.9537232845469</v>
      </c>
      <c r="AC37">
        <f t="shared" si="2"/>
        <v>6307.4413231631997</v>
      </c>
      <c r="AE37">
        <f t="shared" si="3"/>
        <v>0</v>
      </c>
      <c r="AF37">
        <f t="shared" si="24"/>
        <v>0</v>
      </c>
      <c r="AG37">
        <f t="shared" si="24"/>
        <v>-14.107770578513712</v>
      </c>
      <c r="AH37">
        <f t="shared" si="5"/>
        <v>-20114.445466024183</v>
      </c>
      <c r="AI37">
        <f t="shared" si="25"/>
        <v>-20128.553236602696</v>
      </c>
      <c r="AJ37">
        <f t="shared" si="7"/>
        <v>579.51240012134713</v>
      </c>
      <c r="AK37">
        <f t="shared" si="22"/>
        <v>482.08676062991833</v>
      </c>
      <c r="AL37">
        <f t="shared" si="26"/>
        <v>-19066.95407585143</v>
      </c>
      <c r="AN37">
        <f t="shared" si="27"/>
        <v>0</v>
      </c>
      <c r="AO37">
        <f t="shared" si="27"/>
        <v>0</v>
      </c>
      <c r="AP37">
        <f t="shared" si="27"/>
        <v>-0.46959348159706266</v>
      </c>
      <c r="AQ37">
        <f t="shared" si="27"/>
        <v>-669.5326114226948</v>
      </c>
      <c r="AR37">
        <f t="shared" si="27"/>
        <v>-670.00220490429183</v>
      </c>
      <c r="AS37">
        <f t="shared" si="27"/>
        <v>19.289741358292172</v>
      </c>
      <c r="AT37">
        <f t="shared" si="27"/>
        <v>16.046816121382044</v>
      </c>
      <c r="AU37">
        <f t="shared" si="23"/>
        <v>-634.66564742461765</v>
      </c>
      <c r="AW37">
        <v>34</v>
      </c>
      <c r="AX37">
        <f>IF(Z37&gt;0, (R37*SUMPRODUCT(K37:$K$98, X37:$X$98)-K37*$AZ$3)/Z37, 0)</f>
        <v>11177.246766348579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3.9255977999999997E-2</v>
      </c>
      <c r="Q38" s="4">
        <f t="shared" si="21"/>
        <v>25</v>
      </c>
      <c r="R38">
        <f t="shared" si="0"/>
        <v>1000000</v>
      </c>
      <c r="S38">
        <f t="shared" si="1"/>
        <v>10678.292381031089</v>
      </c>
      <c r="U38">
        <f t="shared" si="13"/>
        <v>3.9255977999999997E-2</v>
      </c>
      <c r="V38">
        <f t="shared" si="14"/>
        <v>0.01</v>
      </c>
      <c r="W38">
        <f t="shared" si="15"/>
        <v>0.56431082314054848</v>
      </c>
      <c r="X38">
        <f t="shared" si="16"/>
        <v>2.215257325836726E-2</v>
      </c>
      <c r="Y38">
        <f t="shared" si="17"/>
        <v>5.643108231405485E-3</v>
      </c>
      <c r="Z38">
        <f t="shared" si="18"/>
        <v>0.53651514165077574</v>
      </c>
      <c r="AB38">
        <f t="shared" si="19"/>
        <v>6307.4413231631997</v>
      </c>
      <c r="AC38">
        <f t="shared" si="2"/>
        <v>5729.0655493972945</v>
      </c>
      <c r="AE38">
        <f t="shared" si="3"/>
        <v>0</v>
      </c>
      <c r="AF38">
        <f t="shared" si="24"/>
        <v>0</v>
      </c>
      <c r="AG38">
        <f t="shared" si="24"/>
        <v>-13.412878541269393</v>
      </c>
      <c r="AH38">
        <f t="shared" si="5"/>
        <v>-22152.573258367262</v>
      </c>
      <c r="AI38">
        <f t="shared" si="25"/>
        <v>-22165.98613690853</v>
      </c>
      <c r="AJ38">
        <f t="shared" si="7"/>
        <v>578.37577376590525</v>
      </c>
      <c r="AK38">
        <f t="shared" si="22"/>
        <v>441.52089262142403</v>
      </c>
      <c r="AL38">
        <f t="shared" si="26"/>
        <v>-21146.089470521198</v>
      </c>
      <c r="AN38">
        <f t="shared" si="27"/>
        <v>0</v>
      </c>
      <c r="AO38">
        <f t="shared" si="27"/>
        <v>0</v>
      </c>
      <c r="AP38">
        <f t="shared" si="27"/>
        <v>-0.39862785303444132</v>
      </c>
      <c r="AQ38">
        <f t="shared" si="27"/>
        <v>-658.36969223277481</v>
      </c>
      <c r="AR38">
        <f t="shared" si="27"/>
        <v>-658.76832008580925</v>
      </c>
      <c r="AS38">
        <f t="shared" si="27"/>
        <v>17.18920306584814</v>
      </c>
      <c r="AT38">
        <f t="shared" si="27"/>
        <v>13.121905559197847</v>
      </c>
      <c r="AU38">
        <f t="shared" si="23"/>
        <v>-628.45721146076312</v>
      </c>
      <c r="AW38">
        <v>35</v>
      </c>
      <c r="AX38">
        <f>IF(Z38&gt;0, (R38*SUMPRODUCT(K38:$K$98, X38:$X$98)-K38*$AZ$3)/Z38, 0)</f>
        <v>10678.292381031089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4.4782766000000002E-2</v>
      </c>
      <c r="Q39" s="4">
        <f t="shared" si="21"/>
        <v>25</v>
      </c>
      <c r="R39">
        <f t="shared" si="0"/>
        <v>1000000</v>
      </c>
      <c r="S39">
        <f t="shared" si="1"/>
        <v>10159.433217930524</v>
      </c>
      <c r="U39">
        <f t="shared" si="13"/>
        <v>4.4782766000000002E-2</v>
      </c>
      <c r="V39">
        <f t="shared" si="14"/>
        <v>0.01</v>
      </c>
      <c r="W39">
        <f t="shared" si="15"/>
        <v>0.53651514165077574</v>
      </c>
      <c r="X39">
        <f t="shared" si="16"/>
        <v>2.4026632044003543E-2</v>
      </c>
      <c r="Y39">
        <f t="shared" si="17"/>
        <v>5.3651514165077574E-3</v>
      </c>
      <c r="Z39">
        <f t="shared" si="18"/>
        <v>0.50712335819026444</v>
      </c>
      <c r="AB39">
        <f t="shared" si="19"/>
        <v>5729.0655493972945</v>
      </c>
      <c r="AC39">
        <f t="shared" si="2"/>
        <v>5152.0858907866523</v>
      </c>
      <c r="AE39">
        <f t="shared" si="3"/>
        <v>0</v>
      </c>
      <c r="AF39">
        <f t="shared" si="24"/>
        <v>0</v>
      </c>
      <c r="AG39">
        <f t="shared" si="24"/>
        <v>-12.678083954756611</v>
      </c>
      <c r="AH39">
        <f t="shared" si="5"/>
        <v>-24026.632044003542</v>
      </c>
      <c r="AI39">
        <f t="shared" si="25"/>
        <v>-24039.310127958299</v>
      </c>
      <c r="AJ39">
        <f t="shared" si="7"/>
        <v>576.97965861064222</v>
      </c>
      <c r="AK39">
        <f t="shared" si="22"/>
        <v>401.03458845781063</v>
      </c>
      <c r="AL39">
        <f t="shared" si="26"/>
        <v>-23061.295880889847</v>
      </c>
      <c r="AN39">
        <f t="shared" si="27"/>
        <v>0</v>
      </c>
      <c r="AO39">
        <f t="shared" si="27"/>
        <v>0</v>
      </c>
      <c r="AP39">
        <f t="shared" si="27"/>
        <v>-0.3364195684290831</v>
      </c>
      <c r="AQ39">
        <f t="shared" si="27"/>
        <v>-637.5592094115633</v>
      </c>
      <c r="AR39">
        <f t="shared" si="27"/>
        <v>-637.89562897999247</v>
      </c>
      <c r="AS39">
        <f t="shared" si="27"/>
        <v>15.310456093747991</v>
      </c>
      <c r="AT39">
        <f t="shared" si="27"/>
        <v>10.64166191481114</v>
      </c>
      <c r="AU39">
        <f t="shared" si="23"/>
        <v>-611.94351097143328</v>
      </c>
      <c r="AW39">
        <v>36</v>
      </c>
      <c r="AX39">
        <f>IF(Z39&gt;0, (R39*SUMPRODUCT(K39:$K$98, X39:$X$98)-K39*$AZ$3)/Z39, 0)</f>
        <v>10159.433217930524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5.0287691000000002E-2</v>
      </c>
      <c r="Q40" s="4">
        <f t="shared" si="21"/>
        <v>25</v>
      </c>
      <c r="R40">
        <f t="shared" si="0"/>
        <v>1000000</v>
      </c>
      <c r="S40">
        <f t="shared" si="1"/>
        <v>9625.8435813115666</v>
      </c>
      <c r="U40">
        <f t="shared" si="13"/>
        <v>5.0287691000000002E-2</v>
      </c>
      <c r="V40">
        <f t="shared" si="14"/>
        <v>0.01</v>
      </c>
      <c r="W40">
        <f t="shared" si="15"/>
        <v>0.50712335819026444</v>
      </c>
      <c r="X40">
        <f t="shared" si="16"/>
        <v>2.5502062735554339E-2</v>
      </c>
      <c r="Y40">
        <f t="shared" si="17"/>
        <v>5.0712335819026446E-3</v>
      </c>
      <c r="Z40">
        <f t="shared" si="18"/>
        <v>0.47655006187280746</v>
      </c>
      <c r="AB40">
        <f t="shared" si="19"/>
        <v>5152.0858907866523</v>
      </c>
      <c r="AC40">
        <f t="shared" si="2"/>
        <v>4587.1963542519934</v>
      </c>
      <c r="AE40">
        <f t="shared" si="3"/>
        <v>0</v>
      </c>
      <c r="AF40">
        <f t="shared" si="24"/>
        <v>0</v>
      </c>
      <c r="AG40">
        <f t="shared" si="24"/>
        <v>-11.913751546820187</v>
      </c>
      <c r="AH40">
        <f t="shared" si="5"/>
        <v>-25502.06273555434</v>
      </c>
      <c r="AI40">
        <f t="shared" si="25"/>
        <v>-25513.976487101161</v>
      </c>
      <c r="AJ40">
        <f t="shared" si="7"/>
        <v>564.88953653465887</v>
      </c>
      <c r="AK40">
        <f t="shared" si="22"/>
        <v>360.64601235506569</v>
      </c>
      <c r="AL40">
        <f t="shared" si="26"/>
        <v>-24588.440938211439</v>
      </c>
      <c r="AN40">
        <f t="shared" si="27"/>
        <v>0</v>
      </c>
      <c r="AO40">
        <f t="shared" si="27"/>
        <v>0</v>
      </c>
      <c r="AP40">
        <f t="shared" si="27"/>
        <v>-0.28226572271542605</v>
      </c>
      <c r="AQ40">
        <f t="shared" si="27"/>
        <v>-604.20583226839597</v>
      </c>
      <c r="AR40">
        <f t="shared" si="27"/>
        <v>-604.48809799111143</v>
      </c>
      <c r="AS40">
        <f t="shared" si="27"/>
        <v>13.383605714599186</v>
      </c>
      <c r="AT40">
        <f t="shared" si="27"/>
        <v>8.5445803466506955</v>
      </c>
      <c r="AU40">
        <f t="shared" si="23"/>
        <v>-582.55991192986164</v>
      </c>
      <c r="AW40">
        <v>37</v>
      </c>
      <c r="AX40">
        <f>IF(Z40&gt;0, (R40*SUMPRODUCT(K40:$K$98, X40:$X$98)-K40*$AZ$3)/Z40, 0)</f>
        <v>9625.8435813115666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5.6343962999999997E-2</v>
      </c>
      <c r="Q41" s="4">
        <f t="shared" si="21"/>
        <v>25</v>
      </c>
      <c r="R41">
        <f t="shared" si="0"/>
        <v>1000000</v>
      </c>
      <c r="S41">
        <f t="shared" si="1"/>
        <v>9097.6989712974791</v>
      </c>
      <c r="U41">
        <f t="shared" si="13"/>
        <v>5.6343962999999997E-2</v>
      </c>
      <c r="V41">
        <f t="shared" si="14"/>
        <v>0.01</v>
      </c>
      <c r="W41">
        <f t="shared" si="15"/>
        <v>0.47655006187280746</v>
      </c>
      <c r="X41">
        <f t="shared" si="16"/>
        <v>2.6850719053809174E-2</v>
      </c>
      <c r="Y41">
        <f t="shared" si="17"/>
        <v>4.7655006187280746E-3</v>
      </c>
      <c r="Z41">
        <f t="shared" si="18"/>
        <v>0.44493384220027021</v>
      </c>
      <c r="AB41">
        <f t="shared" si="19"/>
        <v>4587.1963542519934</v>
      </c>
      <c r="AC41">
        <f t="shared" si="2"/>
        <v>4047.8741584808331</v>
      </c>
      <c r="AE41">
        <f t="shared" si="3"/>
        <v>0</v>
      </c>
      <c r="AF41">
        <f t="shared" si="24"/>
        <v>0</v>
      </c>
      <c r="AG41">
        <f t="shared" si="24"/>
        <v>-11.123346055006756</v>
      </c>
      <c r="AH41">
        <f t="shared" si="5"/>
        <v>-26850.719053809175</v>
      </c>
      <c r="AI41">
        <f t="shared" si="25"/>
        <v>-26861.842399864181</v>
      </c>
      <c r="AJ41">
        <f t="shared" si="7"/>
        <v>539.3221957711603</v>
      </c>
      <c r="AK41">
        <f t="shared" si="22"/>
        <v>321.10374479763959</v>
      </c>
      <c r="AL41">
        <f t="shared" si="26"/>
        <v>-26001.416459295382</v>
      </c>
      <c r="AN41">
        <f t="shared" si="27"/>
        <v>0</v>
      </c>
      <c r="AO41">
        <f t="shared" si="27"/>
        <v>0</v>
      </c>
      <c r="AP41">
        <f t="shared" si="27"/>
        <v>-0.23530276433162997</v>
      </c>
      <c r="AQ41">
        <f t="shared" si="27"/>
        <v>-567.99890845879372</v>
      </c>
      <c r="AR41">
        <f t="shared" si="27"/>
        <v>-568.23421122312539</v>
      </c>
      <c r="AS41">
        <f t="shared" si="27"/>
        <v>11.408797577886869</v>
      </c>
      <c r="AT41">
        <f t="shared" si="27"/>
        <v>6.7926142380613861</v>
      </c>
      <c r="AU41">
        <f t="shared" si="23"/>
        <v>-550.03279940717709</v>
      </c>
      <c r="AW41">
        <v>38</v>
      </c>
      <c r="AX41">
        <f>IF(Z41&gt;0, (R41*SUMPRODUCT(K41:$K$98, X41:$X$98)-K41*$AZ$3)/Z41, 0)</f>
        <v>9097.6989712974791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6.2785228999999998E-2</v>
      </c>
      <c r="Q42" s="4">
        <f t="shared" si="21"/>
        <v>25</v>
      </c>
      <c r="R42">
        <f t="shared" si="0"/>
        <v>1000000</v>
      </c>
      <c r="S42">
        <f t="shared" si="1"/>
        <v>8575.4785268354171</v>
      </c>
      <c r="U42">
        <f t="shared" si="13"/>
        <v>6.2785228999999998E-2</v>
      </c>
      <c r="V42">
        <f t="shared" si="14"/>
        <v>0.01</v>
      </c>
      <c r="W42">
        <f t="shared" si="15"/>
        <v>0.44493384220027021</v>
      </c>
      <c r="X42">
        <f t="shared" si="16"/>
        <v>2.7935273172393828E-2</v>
      </c>
      <c r="Y42">
        <f t="shared" si="17"/>
        <v>4.4493384220027025E-3</v>
      </c>
      <c r="Z42">
        <f t="shared" si="18"/>
        <v>0.41254923060587373</v>
      </c>
      <c r="AB42">
        <f t="shared" si="19"/>
        <v>4047.8741584808331</v>
      </c>
      <c r="AC42">
        <f t="shared" si="2"/>
        <v>3537.8070683231426</v>
      </c>
      <c r="AE42">
        <f t="shared" si="3"/>
        <v>0</v>
      </c>
      <c r="AF42">
        <f t="shared" si="24"/>
        <v>0</v>
      </c>
      <c r="AG42">
        <f t="shared" si="24"/>
        <v>-10.313730765146843</v>
      </c>
      <c r="AH42">
        <f t="shared" si="5"/>
        <v>-27935.273172393827</v>
      </c>
      <c r="AI42">
        <f t="shared" si="25"/>
        <v>-27945.586903158975</v>
      </c>
      <c r="AJ42">
        <f t="shared" si="7"/>
        <v>510.06709015769047</v>
      </c>
      <c r="AK42">
        <f t="shared" si="22"/>
        <v>283.35119109365837</v>
      </c>
      <c r="AL42">
        <f t="shared" si="26"/>
        <v>-27152.168621907629</v>
      </c>
      <c r="AN42">
        <f t="shared" si="27"/>
        <v>0</v>
      </c>
      <c r="AO42">
        <f t="shared" si="27"/>
        <v>0</v>
      </c>
      <c r="AP42">
        <f t="shared" si="27"/>
        <v>-0.19480017745126718</v>
      </c>
      <c r="AQ42">
        <f t="shared" si="27"/>
        <v>-527.62635510337202</v>
      </c>
      <c r="AR42">
        <f t="shared" si="27"/>
        <v>-527.82115528082329</v>
      </c>
      <c r="AS42">
        <f t="shared" si="27"/>
        <v>9.633871771264424</v>
      </c>
      <c r="AT42">
        <f t="shared" si="27"/>
        <v>5.3517842925083077</v>
      </c>
      <c r="AU42">
        <f t="shared" si="23"/>
        <v>-512.8354992170506</v>
      </c>
      <c r="AW42">
        <v>39</v>
      </c>
      <c r="AX42">
        <f>IF(Z42&gt;0, (R42*SUMPRODUCT(K42:$K$98, X42:$X$98)-K42*$AZ$3)/Z42, 0)</f>
        <v>8575.4785268354171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6.9956555000000004E-2</v>
      </c>
      <c r="Q43" s="4">
        <f t="shared" si="21"/>
        <v>25</v>
      </c>
      <c r="R43">
        <f t="shared" si="0"/>
        <v>1000000</v>
      </c>
      <c r="S43">
        <f t="shared" si="1"/>
        <v>8066.9185713762836</v>
      </c>
      <c r="U43">
        <f t="shared" si="13"/>
        <v>6.9956555000000004E-2</v>
      </c>
      <c r="V43">
        <f t="shared" si="14"/>
        <v>0.01</v>
      </c>
      <c r="W43">
        <f t="shared" si="15"/>
        <v>0.41254923060587373</v>
      </c>
      <c r="X43">
        <f t="shared" si="16"/>
        <v>2.8860522941087489E-2</v>
      </c>
      <c r="Y43">
        <f t="shared" si="17"/>
        <v>4.1254923060587371E-3</v>
      </c>
      <c r="Z43">
        <f t="shared" si="18"/>
        <v>0.3795632153587275</v>
      </c>
      <c r="AB43">
        <f t="shared" si="19"/>
        <v>3537.8070683231426</v>
      </c>
      <c r="AC43">
        <f t="shared" si="2"/>
        <v>3061.9055509886148</v>
      </c>
      <c r="AE43">
        <f t="shared" si="3"/>
        <v>0</v>
      </c>
      <c r="AF43">
        <f t="shared" si="24"/>
        <v>0</v>
      </c>
      <c r="AG43">
        <f t="shared" si="24"/>
        <v>-9.4890803839681883</v>
      </c>
      <c r="AH43">
        <f t="shared" si="5"/>
        <v>-28860.522941087489</v>
      </c>
      <c r="AI43">
        <f t="shared" si="25"/>
        <v>-28870.012021471459</v>
      </c>
      <c r="AJ43">
        <f t="shared" si="7"/>
        <v>475.90151733452785</v>
      </c>
      <c r="AK43">
        <f t="shared" si="22"/>
        <v>247.64649478262001</v>
      </c>
      <c r="AL43">
        <f t="shared" si="26"/>
        <v>-28146.464009354309</v>
      </c>
      <c r="AN43">
        <f t="shared" si="27"/>
        <v>0</v>
      </c>
      <c r="AO43">
        <f t="shared" si="27"/>
        <v>0</v>
      </c>
      <c r="AP43">
        <f t="shared" si="27"/>
        <v>-0.16002198781149568</v>
      </c>
      <c r="AQ43">
        <f t="shared" si="27"/>
        <v>-486.69819028140466</v>
      </c>
      <c r="AR43">
        <f t="shared" si="27"/>
        <v>-486.85821226921621</v>
      </c>
      <c r="AS43">
        <f t="shared" si="27"/>
        <v>8.0255097148340724</v>
      </c>
      <c r="AT43">
        <f t="shared" si="27"/>
        <v>4.1762618468926762</v>
      </c>
      <c r="AU43">
        <f t="shared" si="23"/>
        <v>-474.65644070748942</v>
      </c>
      <c r="AW43">
        <v>40</v>
      </c>
      <c r="AX43">
        <f>IF(Z43&gt;0, (R43*SUMPRODUCT(K43:$K$98, X43:$X$98)-K43*$AZ$3)/Z43, 0)</f>
        <v>8066.9185713762836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7.8227725999999997E-2</v>
      </c>
      <c r="Q44" s="4">
        <f t="shared" si="21"/>
        <v>25</v>
      </c>
      <c r="R44">
        <f t="shared" si="0"/>
        <v>1000000</v>
      </c>
      <c r="S44">
        <f t="shared" si="1"/>
        <v>7574.6257761920388</v>
      </c>
      <c r="U44">
        <f t="shared" si="13"/>
        <v>7.8227725999999997E-2</v>
      </c>
      <c r="V44">
        <f t="shared" si="14"/>
        <v>0.01</v>
      </c>
      <c r="W44">
        <f t="shared" si="15"/>
        <v>0.3795632153587275</v>
      </c>
      <c r="X44">
        <f t="shared" si="16"/>
        <v>2.9692367210761527E-2</v>
      </c>
      <c r="Y44">
        <f t="shared" si="17"/>
        <v>3.795632153587275E-3</v>
      </c>
      <c r="Z44">
        <f t="shared" si="18"/>
        <v>0.34607521599437874</v>
      </c>
      <c r="AB44">
        <f t="shared" si="19"/>
        <v>3061.9055509886148</v>
      </c>
      <c r="AC44">
        <f t="shared" si="2"/>
        <v>2621.3902515722484</v>
      </c>
      <c r="AE44">
        <f t="shared" si="3"/>
        <v>0</v>
      </c>
      <c r="AF44">
        <f t="shared" si="24"/>
        <v>0</v>
      </c>
      <c r="AG44">
        <f t="shared" si="24"/>
        <v>-8.6518803998594684</v>
      </c>
      <c r="AH44">
        <f t="shared" si="5"/>
        <v>-29692.367210761528</v>
      </c>
      <c r="AI44">
        <f t="shared" si="25"/>
        <v>-29701.019091161386</v>
      </c>
      <c r="AJ44">
        <f t="shared" si="7"/>
        <v>440.51529941636636</v>
      </c>
      <c r="AK44">
        <f t="shared" si="22"/>
        <v>214.33338856920307</v>
      </c>
      <c r="AL44">
        <f t="shared" si="26"/>
        <v>-29046.170403175816</v>
      </c>
      <c r="AN44">
        <f t="shared" si="27"/>
        <v>0</v>
      </c>
      <c r="AO44">
        <f t="shared" si="27"/>
        <v>0</v>
      </c>
      <c r="AP44">
        <f t="shared" si="27"/>
        <v>-0.1302710818900783</v>
      </c>
      <c r="AQ44">
        <f t="shared" si="27"/>
        <v>-447.07700773189367</v>
      </c>
      <c r="AR44">
        <f t="shared" si="27"/>
        <v>-447.20727881378372</v>
      </c>
      <c r="AS44">
        <f t="shared" si="27"/>
        <v>6.632824541244692</v>
      </c>
      <c r="AT44">
        <f t="shared" si="27"/>
        <v>3.2272108632627594</v>
      </c>
      <c r="AU44">
        <f t="shared" si="23"/>
        <v>-437.34724340927625</v>
      </c>
      <c r="AW44">
        <v>41</v>
      </c>
      <c r="AX44">
        <f>IF(Z44&gt;0, (R44*SUMPRODUCT(K44:$K$98, X44:$X$98)-K44*$AZ$3)/Z44, 0)</f>
        <v>7574.6257761920388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8.7072107999999995E-2</v>
      </c>
      <c r="Q45" s="4">
        <f t="shared" si="21"/>
        <v>25</v>
      </c>
      <c r="R45">
        <f t="shared" si="0"/>
        <v>1000000</v>
      </c>
      <c r="S45">
        <f t="shared" si="1"/>
        <v>7090.1853687170787</v>
      </c>
      <c r="U45">
        <f t="shared" si="13"/>
        <v>8.7072107999999995E-2</v>
      </c>
      <c r="V45">
        <f t="shared" si="14"/>
        <v>0.01</v>
      </c>
      <c r="W45">
        <f t="shared" si="15"/>
        <v>0.34607521599437874</v>
      </c>
      <c r="X45">
        <f t="shared" si="16"/>
        <v>3.0133498583185873E-2</v>
      </c>
      <c r="Y45">
        <f t="shared" si="17"/>
        <v>3.4607521599437875E-3</v>
      </c>
      <c r="Z45">
        <f t="shared" si="18"/>
        <v>0.31248096525124908</v>
      </c>
      <c r="AB45">
        <f t="shared" si="19"/>
        <v>2621.3902515722484</v>
      </c>
      <c r="AC45">
        <f t="shared" si="2"/>
        <v>2215.5479678269962</v>
      </c>
      <c r="AE45">
        <f t="shared" si="3"/>
        <v>0</v>
      </c>
      <c r="AF45">
        <f t="shared" si="24"/>
        <v>0</v>
      </c>
      <c r="AG45">
        <f t="shared" si="24"/>
        <v>-7.8120241312812269</v>
      </c>
      <c r="AH45">
        <f t="shared" si="5"/>
        <v>-30133.498583185872</v>
      </c>
      <c r="AI45">
        <f t="shared" si="25"/>
        <v>-30141.310607317155</v>
      </c>
      <c r="AJ45">
        <f t="shared" si="7"/>
        <v>405.84228374525219</v>
      </c>
      <c r="AK45">
        <f t="shared" si="22"/>
        <v>183.49731761005739</v>
      </c>
      <c r="AL45">
        <f t="shared" si="26"/>
        <v>-29551.971005961845</v>
      </c>
      <c r="AN45">
        <f t="shared" si="27"/>
        <v>0</v>
      </c>
      <c r="AO45">
        <f t="shared" si="27"/>
        <v>0</v>
      </c>
      <c r="AP45">
        <f t="shared" si="27"/>
        <v>-0.10502267264247121</v>
      </c>
      <c r="AQ45">
        <f t="shared" si="27"/>
        <v>-405.10634684320502</v>
      </c>
      <c r="AR45">
        <f t="shared" si="27"/>
        <v>-405.21136951584748</v>
      </c>
      <c r="AS45">
        <f t="shared" si="27"/>
        <v>5.4560304210504436</v>
      </c>
      <c r="AT45">
        <f t="shared" si="27"/>
        <v>2.4668867369425271</v>
      </c>
      <c r="AU45">
        <f t="shared" si="23"/>
        <v>-397.28845235785451</v>
      </c>
      <c r="AW45">
        <v>42</v>
      </c>
      <c r="AX45">
        <f>IF(Z45&gt;0, (R45*SUMPRODUCT(K45:$K$98, X45:$X$98)-K45*$AZ$3)/Z45, 0)</f>
        <v>7090.1853687170787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9.6466888000000001E-2</v>
      </c>
      <c r="Q46" s="4">
        <f t="shared" si="21"/>
        <v>25</v>
      </c>
      <c r="R46">
        <f t="shared" si="0"/>
        <v>1000000</v>
      </c>
      <c r="S46">
        <f t="shared" si="1"/>
        <v>6615.9683247116409</v>
      </c>
      <c r="U46">
        <f t="shared" si="13"/>
        <v>9.6466888000000001E-2</v>
      </c>
      <c r="V46">
        <f t="shared" si="14"/>
        <v>0.01</v>
      </c>
      <c r="W46">
        <f t="shared" si="15"/>
        <v>0.31248096525124908</v>
      </c>
      <c r="X46">
        <f t="shared" si="16"/>
        <v>3.0144066277024137E-2</v>
      </c>
      <c r="Y46">
        <f t="shared" si="17"/>
        <v>3.1248096525124907E-3</v>
      </c>
      <c r="Z46">
        <f t="shared" si="18"/>
        <v>0.27921208932171243</v>
      </c>
      <c r="AB46">
        <f t="shared" si="19"/>
        <v>2215.5479678269962</v>
      </c>
      <c r="AC46">
        <f t="shared" si="2"/>
        <v>1847.2583388290068</v>
      </c>
      <c r="AE46">
        <f t="shared" si="3"/>
        <v>0</v>
      </c>
      <c r="AF46">
        <f t="shared" si="24"/>
        <v>0</v>
      </c>
      <c r="AG46">
        <f t="shared" si="24"/>
        <v>-6.9803022330428108</v>
      </c>
      <c r="AH46">
        <f t="shared" si="5"/>
        <v>-30144.066277024136</v>
      </c>
      <c r="AI46">
        <f t="shared" si="25"/>
        <v>-30151.046579257178</v>
      </c>
      <c r="AJ46">
        <f t="shared" si="7"/>
        <v>368.28962899798944</v>
      </c>
      <c r="AK46">
        <f t="shared" si="22"/>
        <v>155.08835774788975</v>
      </c>
      <c r="AL46">
        <f t="shared" si="26"/>
        <v>-29627.668592511298</v>
      </c>
      <c r="AN46">
        <f t="shared" si="27"/>
        <v>0</v>
      </c>
      <c r="AO46">
        <f t="shared" si="27"/>
        <v>0</v>
      </c>
      <c r="AP46">
        <f t="shared" si="27"/>
        <v>-8.3786817425700488E-2</v>
      </c>
      <c r="AQ46">
        <f t="shared" si="27"/>
        <v>-361.82894283078332</v>
      </c>
      <c r="AR46">
        <f t="shared" si="27"/>
        <v>-361.91272964820899</v>
      </c>
      <c r="AS46">
        <f t="shared" si="27"/>
        <v>4.4206991150843278</v>
      </c>
      <c r="AT46">
        <f t="shared" si="27"/>
        <v>1.861575542383032</v>
      </c>
      <c r="AU46">
        <f t="shared" si="23"/>
        <v>-355.63045499074167</v>
      </c>
      <c r="AW46">
        <v>43</v>
      </c>
      <c r="AX46">
        <f>IF(Z46&gt;0, (R46*SUMPRODUCT(K46:$K$98, X46:$X$98)-K46*$AZ$3)/Z46, 0)</f>
        <v>6615.9683247116409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0.107048017</v>
      </c>
      <c r="Q47" s="4">
        <f t="shared" si="21"/>
        <v>25</v>
      </c>
      <c r="R47">
        <f t="shared" si="0"/>
        <v>1000000</v>
      </c>
      <c r="S47">
        <f t="shared" si="1"/>
        <v>6158.6667753372867</v>
      </c>
      <c r="U47">
        <f t="shared" si="13"/>
        <v>0.107048017</v>
      </c>
      <c r="V47">
        <f t="shared" si="14"/>
        <v>0.01</v>
      </c>
      <c r="W47">
        <f t="shared" si="15"/>
        <v>0.27921208932171243</v>
      </c>
      <c r="X47">
        <f t="shared" si="16"/>
        <v>2.988910048431619E-2</v>
      </c>
      <c r="Y47">
        <f t="shared" si="17"/>
        <v>2.7921208932171243E-3</v>
      </c>
      <c r="Z47">
        <f t="shared" si="18"/>
        <v>0.24653086794417911</v>
      </c>
      <c r="AB47">
        <f t="shared" si="19"/>
        <v>1847.2583388290068</v>
      </c>
      <c r="AC47">
        <f t="shared" si="2"/>
        <v>1518.3014655028801</v>
      </c>
      <c r="AE47">
        <f t="shared" si="3"/>
        <v>0</v>
      </c>
      <c r="AF47">
        <f t="shared" si="24"/>
        <v>0</v>
      </c>
      <c r="AG47">
        <f t="shared" si="24"/>
        <v>-6.1632716986044773</v>
      </c>
      <c r="AH47">
        <f t="shared" si="5"/>
        <v>-29889.10048431619</v>
      </c>
      <c r="AI47">
        <f t="shared" si="25"/>
        <v>-29895.263756014796</v>
      </c>
      <c r="AJ47">
        <f t="shared" si="7"/>
        <v>328.9568733261267</v>
      </c>
      <c r="AK47">
        <f t="shared" si="22"/>
        <v>129.30808371803047</v>
      </c>
      <c r="AL47">
        <f t="shared" si="26"/>
        <v>-29436.998798970639</v>
      </c>
      <c r="AN47">
        <f t="shared" si="27"/>
        <v>0</v>
      </c>
      <c r="AO47">
        <f t="shared" si="27"/>
        <v>0</v>
      </c>
      <c r="AP47">
        <f t="shared" si="27"/>
        <v>-6.6053336245786784E-2</v>
      </c>
      <c r="AQ47">
        <f t="shared" si="27"/>
        <v>-320.32902343436723</v>
      </c>
      <c r="AR47">
        <f t="shared" si="27"/>
        <v>-320.395076770613</v>
      </c>
      <c r="AS47">
        <f t="shared" si="27"/>
        <v>3.5255137249739081</v>
      </c>
      <c r="AT47">
        <f t="shared" si="27"/>
        <v>1.3858273252920794</v>
      </c>
      <c r="AU47">
        <f t="shared" si="23"/>
        <v>-315.48373572034706</v>
      </c>
      <c r="AW47">
        <v>44</v>
      </c>
      <c r="AX47">
        <f>IF(Z47&gt;0, (R47*SUMPRODUCT(K47:$K$98, X47:$X$98)-K47*$AZ$3)/Z47, 0)</f>
        <v>6158.6667753372867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0.118979948</v>
      </c>
      <c r="Q48" s="4">
        <f t="shared" si="21"/>
        <v>25</v>
      </c>
      <c r="R48">
        <f t="shared" si="0"/>
        <v>1000000</v>
      </c>
      <c r="S48">
        <f t="shared" si="1"/>
        <v>5715.5659415432438</v>
      </c>
      <c r="U48">
        <f t="shared" si="13"/>
        <v>0.118979948</v>
      </c>
      <c r="V48">
        <f t="shared" si="14"/>
        <v>0.01</v>
      </c>
      <c r="W48">
        <f t="shared" si="15"/>
        <v>0.24653086794417911</v>
      </c>
      <c r="X48">
        <f t="shared" si="16"/>
        <v>2.9332229848393298E-2</v>
      </c>
      <c r="Y48">
        <f t="shared" si="17"/>
        <v>2.4653086794417913E-3</v>
      </c>
      <c r="Z48">
        <f t="shared" si="18"/>
        <v>0.21473332941634404</v>
      </c>
      <c r="AB48">
        <f t="shared" si="19"/>
        <v>1518.3014655028801</v>
      </c>
      <c r="AC48">
        <f t="shared" si="2"/>
        <v>1227.3225041262419</v>
      </c>
      <c r="AE48">
        <f t="shared" si="3"/>
        <v>0</v>
      </c>
      <c r="AF48">
        <f t="shared" si="24"/>
        <v>0</v>
      </c>
      <c r="AG48">
        <f t="shared" si="24"/>
        <v>-5.3683332354086009</v>
      </c>
      <c r="AH48">
        <f t="shared" si="5"/>
        <v>-29332.229848393297</v>
      </c>
      <c r="AI48">
        <f t="shared" si="25"/>
        <v>-29337.598181628706</v>
      </c>
      <c r="AJ48">
        <f t="shared" si="7"/>
        <v>290.97896137663815</v>
      </c>
      <c r="AK48">
        <f t="shared" si="22"/>
        <v>106.28110258520162</v>
      </c>
      <c r="AL48">
        <f t="shared" si="26"/>
        <v>-28940.338117666866</v>
      </c>
      <c r="AN48">
        <f t="shared" si="27"/>
        <v>0</v>
      </c>
      <c r="AO48">
        <f t="shared" si="27"/>
        <v>0</v>
      </c>
      <c r="AP48">
        <f t="shared" si="27"/>
        <v>-5.1369446760338118E-2</v>
      </c>
      <c r="AQ48">
        <f t="shared" si="27"/>
        <v>-280.67937541965097</v>
      </c>
      <c r="AR48">
        <f t="shared" si="27"/>
        <v>-280.73074486641127</v>
      </c>
      <c r="AS48">
        <f t="shared" si="27"/>
        <v>2.7843704198958878</v>
      </c>
      <c r="AT48">
        <f t="shared" si="27"/>
        <v>1.0170012183427732</v>
      </c>
      <c r="AU48">
        <f t="shared" si="23"/>
        <v>-276.92937322817261</v>
      </c>
      <c r="AW48">
        <v>45</v>
      </c>
      <c r="AX48">
        <f>IF(Z48&gt;0, (R48*SUMPRODUCT(K48:$K$98, X48:$X$98)-K48*$AZ$3)/Z48, 0)</f>
        <v>5715.5659415432438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0.132636267</v>
      </c>
      <c r="Q49" s="4">
        <f t="shared" si="21"/>
        <v>25</v>
      </c>
      <c r="R49">
        <f t="shared" si="0"/>
        <v>1000000</v>
      </c>
      <c r="S49">
        <f t="shared" si="1"/>
        <v>5284.2172632050715</v>
      </c>
      <c r="U49">
        <f t="shared" si="13"/>
        <v>0.132636267</v>
      </c>
      <c r="V49">
        <f t="shared" si="14"/>
        <v>0.01</v>
      </c>
      <c r="W49">
        <f t="shared" si="15"/>
        <v>0.21473332941634404</v>
      </c>
      <c r="X49">
        <f t="shared" si="16"/>
        <v>2.8481427214265165E-2</v>
      </c>
      <c r="Y49">
        <f t="shared" si="17"/>
        <v>2.1473332941634405E-3</v>
      </c>
      <c r="Z49">
        <f t="shared" si="18"/>
        <v>0.18410456890791543</v>
      </c>
      <c r="AB49">
        <f t="shared" si="19"/>
        <v>1227.3225041262419</v>
      </c>
      <c r="AC49">
        <f t="shared" si="2"/>
        <v>972.84854125813445</v>
      </c>
      <c r="AE49">
        <f t="shared" si="3"/>
        <v>0</v>
      </c>
      <c r="AF49">
        <f t="shared" si="24"/>
        <v>0</v>
      </c>
      <c r="AG49">
        <f t="shared" si="24"/>
        <v>-4.6026142226978859</v>
      </c>
      <c r="AH49">
        <f t="shared" si="5"/>
        <v>-28481.427214265164</v>
      </c>
      <c r="AI49">
        <f t="shared" si="25"/>
        <v>-28486.029828487863</v>
      </c>
      <c r="AJ49">
        <f t="shared" si="7"/>
        <v>254.47396286810749</v>
      </c>
      <c r="AK49">
        <f t="shared" si="22"/>
        <v>85.912575288836948</v>
      </c>
      <c r="AL49">
        <f t="shared" si="26"/>
        <v>-28145.643290330918</v>
      </c>
      <c r="AN49">
        <f t="shared" si="27"/>
        <v>0</v>
      </c>
      <c r="AO49">
        <f t="shared" si="27"/>
        <v>0</v>
      </c>
      <c r="AP49">
        <f t="shared" si="27"/>
        <v>-3.9323482711239505E-2</v>
      </c>
      <c r="AQ49">
        <f t="shared" si="27"/>
        <v>-243.33755914808901</v>
      </c>
      <c r="AR49">
        <f t="shared" si="27"/>
        <v>-243.37688263080025</v>
      </c>
      <c r="AS49">
        <f t="shared" si="27"/>
        <v>2.174156250149291</v>
      </c>
      <c r="AT49">
        <f t="shared" si="27"/>
        <v>0.73401365084826886</v>
      </c>
      <c r="AU49">
        <f t="shared" si="23"/>
        <v>-240.46871272980269</v>
      </c>
      <c r="AW49">
        <v>46</v>
      </c>
      <c r="AX49">
        <f>IF(Z49&gt;0, (R49*SUMPRODUCT(K49:$K$98, X49:$X$98)-K49*$AZ$3)/Z49, 0)</f>
        <v>5284.2172632050715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0.148393413</v>
      </c>
      <c r="Q50" s="4">
        <f t="shared" si="21"/>
        <v>25</v>
      </c>
      <c r="R50">
        <f t="shared" si="0"/>
        <v>1000000</v>
      </c>
      <c r="S50">
        <f t="shared" si="1"/>
        <v>4859.2428790722997</v>
      </c>
      <c r="U50">
        <f t="shared" si="13"/>
        <v>0.148393413</v>
      </c>
      <c r="V50">
        <f t="shared" si="14"/>
        <v>0.01</v>
      </c>
      <c r="W50">
        <f t="shared" si="15"/>
        <v>0.18410456890791543</v>
      </c>
      <c r="X50">
        <f t="shared" si="16"/>
        <v>2.7319905329139253E-2</v>
      </c>
      <c r="Y50">
        <f t="shared" si="17"/>
        <v>1.8410456890791543E-3</v>
      </c>
      <c r="Z50">
        <f t="shared" si="18"/>
        <v>0.15494361788969702</v>
      </c>
      <c r="AB50">
        <f t="shared" si="19"/>
        <v>972.84854125813445</v>
      </c>
      <c r="AC50">
        <f t="shared" si="2"/>
        <v>752.9086718882096</v>
      </c>
      <c r="AE50">
        <f t="shared" si="3"/>
        <v>0</v>
      </c>
      <c r="AF50">
        <f t="shared" si="24"/>
        <v>0</v>
      </c>
      <c r="AG50">
        <f t="shared" si="24"/>
        <v>-3.8735904472424254</v>
      </c>
      <c r="AH50">
        <f t="shared" si="5"/>
        <v>-27319.905329139252</v>
      </c>
      <c r="AI50">
        <f t="shared" si="25"/>
        <v>-27323.778919586493</v>
      </c>
      <c r="AJ50">
        <f t="shared" si="7"/>
        <v>219.93986936992485</v>
      </c>
      <c r="AK50">
        <f t="shared" si="22"/>
        <v>68.099397888069419</v>
      </c>
      <c r="AL50">
        <f t="shared" si="26"/>
        <v>-27035.739652328499</v>
      </c>
      <c r="AN50">
        <f t="shared" si="27"/>
        <v>0</v>
      </c>
      <c r="AO50">
        <f t="shared" si="27"/>
        <v>0</v>
      </c>
      <c r="AP50">
        <f t="shared" si="27"/>
        <v>-2.9549019708535518E-2</v>
      </c>
      <c r="AQ50">
        <f t="shared" si="27"/>
        <v>-208.40520752026151</v>
      </c>
      <c r="AR50">
        <f t="shared" si="27"/>
        <v>-208.43475653997004</v>
      </c>
      <c r="AS50">
        <f t="shared" si="27"/>
        <v>1.677773534197768</v>
      </c>
      <c r="AT50">
        <f t="shared" si="27"/>
        <v>0.51948456548019495</v>
      </c>
      <c r="AU50">
        <f t="shared" si="23"/>
        <v>-206.23749844029209</v>
      </c>
      <c r="AW50">
        <v>47</v>
      </c>
      <c r="AX50">
        <f>IF(Z50&gt;0, (R50*SUMPRODUCT(K50:$K$98, X50:$X$98)-K50*$AZ$3)/Z50, 0)</f>
        <v>4859.2428790722997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0.16656033000000001</v>
      </c>
      <c r="Q51" s="4">
        <f t="shared" si="21"/>
        <v>25</v>
      </c>
      <c r="R51">
        <f t="shared" si="0"/>
        <v>1000000</v>
      </c>
      <c r="S51">
        <f t="shared" si="1"/>
        <v>4431.4506383944736</v>
      </c>
      <c r="U51">
        <f t="shared" si="13"/>
        <v>0.16656033000000001</v>
      </c>
      <c r="V51">
        <f t="shared" si="14"/>
        <v>0.01</v>
      </c>
      <c r="W51">
        <f t="shared" si="15"/>
        <v>0.15494361788969702</v>
      </c>
      <c r="X51">
        <f t="shared" si="16"/>
        <v>2.580746012710184E-2</v>
      </c>
      <c r="Y51">
        <f t="shared" si="17"/>
        <v>1.5494361788969701E-3</v>
      </c>
      <c r="Z51">
        <f t="shared" si="18"/>
        <v>0.12758672158369821</v>
      </c>
      <c r="AB51">
        <f t="shared" si="19"/>
        <v>752.9086718882096</v>
      </c>
      <c r="AC51">
        <f t="shared" si="2"/>
        <v>565.39425881273746</v>
      </c>
      <c r="AE51">
        <f t="shared" si="3"/>
        <v>0</v>
      </c>
      <c r="AF51">
        <f t="shared" si="24"/>
        <v>0</v>
      </c>
      <c r="AG51">
        <f t="shared" si="24"/>
        <v>-3.1896680395924553</v>
      </c>
      <c r="AH51">
        <f t="shared" si="5"/>
        <v>-25807.46012710184</v>
      </c>
      <c r="AI51">
        <f t="shared" si="25"/>
        <v>-25810.649795141431</v>
      </c>
      <c r="AJ51">
        <f t="shared" si="7"/>
        <v>187.51441307547213</v>
      </c>
      <c r="AK51">
        <f t="shared" si="22"/>
        <v>52.703607032174673</v>
      </c>
      <c r="AL51">
        <f t="shared" si="26"/>
        <v>-25570.431775033787</v>
      </c>
      <c r="AN51">
        <f t="shared" si="27"/>
        <v>0</v>
      </c>
      <c r="AO51">
        <f t="shared" si="27"/>
        <v>0</v>
      </c>
      <c r="AP51">
        <f t="shared" si="27"/>
        <v>-2.1724852712160698E-2</v>
      </c>
      <c r="AQ51">
        <f t="shared" si="27"/>
        <v>-175.77480263679212</v>
      </c>
      <c r="AR51">
        <f t="shared" si="27"/>
        <v>-175.79652748950429</v>
      </c>
      <c r="AS51">
        <f t="shared" si="27"/>
        <v>1.2771620604106479</v>
      </c>
      <c r="AT51">
        <f t="shared" si="27"/>
        <v>0.35896465900567065</v>
      </c>
      <c r="AU51">
        <f t="shared" si="23"/>
        <v>-174.16040077008799</v>
      </c>
      <c r="AW51">
        <v>48</v>
      </c>
      <c r="AX51">
        <f>IF(Z51&gt;0, (R51*SUMPRODUCT(K51:$K$98, X51:$X$98)-K51*$AZ$3)/Z51, 0)</f>
        <v>4431.4506383944736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0.18820168900000001</v>
      </c>
      <c r="Q52" s="4">
        <f t="shared" si="21"/>
        <v>25</v>
      </c>
      <c r="R52">
        <f t="shared" si="0"/>
        <v>1000000</v>
      </c>
      <c r="S52">
        <f t="shared" si="1"/>
        <v>3990.9742821020004</v>
      </c>
      <c r="U52">
        <f t="shared" si="13"/>
        <v>0.18820168900000001</v>
      </c>
      <c r="V52">
        <f t="shared" si="14"/>
        <v>0.01</v>
      </c>
      <c r="W52">
        <f t="shared" si="15"/>
        <v>0.12758672158369821</v>
      </c>
      <c r="X52">
        <f t="shared" si="16"/>
        <v>2.401203649602476E-2</v>
      </c>
      <c r="Y52">
        <f t="shared" si="17"/>
        <v>1.2758672158369822E-3</v>
      </c>
      <c r="Z52">
        <f t="shared" si="18"/>
        <v>0.10229881787183646</v>
      </c>
      <c r="AB52">
        <f t="shared" si="19"/>
        <v>565.39425881273746</v>
      </c>
      <c r="AC52">
        <f t="shared" si="2"/>
        <v>408.27195121593581</v>
      </c>
      <c r="AE52">
        <f t="shared" si="3"/>
        <v>0</v>
      </c>
      <c r="AF52">
        <f t="shared" si="24"/>
        <v>0</v>
      </c>
      <c r="AG52">
        <f t="shared" si="24"/>
        <v>-2.5574704467959117</v>
      </c>
      <c r="AH52">
        <f t="shared" si="5"/>
        <v>-24012.036496024761</v>
      </c>
      <c r="AI52">
        <f t="shared" si="25"/>
        <v>-24014.593966471555</v>
      </c>
      <c r="AJ52">
        <f t="shared" si="7"/>
        <v>157.12230759680165</v>
      </c>
      <c r="AK52">
        <f t="shared" si="22"/>
        <v>39.577598116891629</v>
      </c>
      <c r="AL52">
        <f t="shared" si="26"/>
        <v>-23817.894060757862</v>
      </c>
      <c r="AN52">
        <f t="shared" si="27"/>
        <v>0</v>
      </c>
      <c r="AO52">
        <f t="shared" si="27"/>
        <v>0</v>
      </c>
      <c r="AP52">
        <f t="shared" si="27"/>
        <v>-1.5552634117262694E-2</v>
      </c>
      <c r="AQ52">
        <f t="shared" si="27"/>
        <v>-146.02335620374552</v>
      </c>
      <c r="AR52">
        <f t="shared" si="27"/>
        <v>-146.03890883786278</v>
      </c>
      <c r="AS52">
        <f t="shared" si="27"/>
        <v>0.95550107520287098</v>
      </c>
      <c r="AT52">
        <f t="shared" si="27"/>
        <v>0.24068153105082615</v>
      </c>
      <c r="AU52">
        <f t="shared" si="23"/>
        <v>-144.84272623160908</v>
      </c>
      <c r="AW52">
        <v>49</v>
      </c>
      <c r="AX52">
        <f>IF(Z52&gt;0, (R52*SUMPRODUCT(K52:$K$98, X52:$X$98)-K52*$AZ$3)/Z52, 0)</f>
        <v>3990.9742821020004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0.21316064300000001</v>
      </c>
      <c r="Q53" s="4">
        <f t="shared" si="21"/>
        <v>25</v>
      </c>
      <c r="R53">
        <f t="shared" si="0"/>
        <v>1000000</v>
      </c>
      <c r="S53">
        <f t="shared" si="1"/>
        <v>3509.5443967026399</v>
      </c>
      <c r="U53">
        <f t="shared" si="13"/>
        <v>0.21316064300000001</v>
      </c>
      <c r="V53">
        <f t="shared" si="14"/>
        <v>0.01</v>
      </c>
      <c r="W53">
        <f t="shared" si="15"/>
        <v>0.10229881787183646</v>
      </c>
      <c r="X53">
        <f t="shared" si="16"/>
        <v>2.1806081795700552E-2</v>
      </c>
      <c r="Y53">
        <f t="shared" si="17"/>
        <v>1.0229881787183646E-3</v>
      </c>
      <c r="Z53">
        <f t="shared" si="18"/>
        <v>7.946974789741755E-2</v>
      </c>
      <c r="AB53">
        <f t="shared" si="19"/>
        <v>408.27195121593581</v>
      </c>
      <c r="AC53">
        <f t="shared" si="2"/>
        <v>278.90260844075317</v>
      </c>
      <c r="AE53">
        <f t="shared" si="3"/>
        <v>0</v>
      </c>
      <c r="AF53">
        <f t="shared" si="24"/>
        <v>0</v>
      </c>
      <c r="AG53">
        <f t="shared" si="24"/>
        <v>-1.9867436974354387</v>
      </c>
      <c r="AH53">
        <f t="shared" si="5"/>
        <v>-21806.081795700553</v>
      </c>
      <c r="AI53">
        <f t="shared" si="25"/>
        <v>-21808.068539397987</v>
      </c>
      <c r="AJ53">
        <f t="shared" si="7"/>
        <v>129.36934277518264</v>
      </c>
      <c r="AK53">
        <f t="shared" si="22"/>
        <v>28.57903658511551</v>
      </c>
      <c r="AL53">
        <f t="shared" si="26"/>
        <v>-21650.120160037688</v>
      </c>
      <c r="AN53">
        <f t="shared" si="27"/>
        <v>0</v>
      </c>
      <c r="AO53">
        <f t="shared" si="27"/>
        <v>0</v>
      </c>
      <c r="AP53">
        <f t="shared" si="27"/>
        <v>-1.0787409185098761E-2</v>
      </c>
      <c r="AQ53">
        <f t="shared" si="27"/>
        <v>-118.40033888498046</v>
      </c>
      <c r="AR53">
        <f t="shared" si="27"/>
        <v>-118.41112629416556</v>
      </c>
      <c r="AS53">
        <f t="shared" si="27"/>
        <v>0.70243586947054881</v>
      </c>
      <c r="AT53">
        <f t="shared" si="27"/>
        <v>0.15517540695234389</v>
      </c>
      <c r="AU53">
        <f t="shared" si="23"/>
        <v>-117.55351501774265</v>
      </c>
      <c r="AW53">
        <v>50</v>
      </c>
      <c r="AX53">
        <f>IF(Z53&gt;0, (R53*SUMPRODUCT(K53:$K$98, X53:$X$98)-K53*$AZ$3)/Z53, 0)</f>
        <v>3509.5443967026399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0.241823134</v>
      </c>
      <c r="Q54" s="4">
        <f t="shared" si="21"/>
        <v>25</v>
      </c>
      <c r="R54">
        <f t="shared" si="0"/>
        <v>1000000</v>
      </c>
      <c r="S54">
        <f t="shared" si="1"/>
        <v>2949.5377360973571</v>
      </c>
      <c r="U54">
        <f t="shared" si="13"/>
        <v>0.241823134</v>
      </c>
      <c r="V54">
        <f t="shared" si="14"/>
        <v>0.01</v>
      </c>
      <c r="W54">
        <f t="shared" si="15"/>
        <v>7.946974789741755E-2</v>
      </c>
      <c r="X54">
        <f t="shared" si="16"/>
        <v>1.9217623494743423E-2</v>
      </c>
      <c r="Y54">
        <f t="shared" si="17"/>
        <v>7.9469747897417556E-4</v>
      </c>
      <c r="Z54">
        <f t="shared" si="18"/>
        <v>5.9457426923699951E-2</v>
      </c>
      <c r="AB54">
        <f t="shared" si="19"/>
        <v>278.90260844075317</v>
      </c>
      <c r="AC54">
        <f t="shared" si="2"/>
        <v>175.371924402704</v>
      </c>
      <c r="AE54">
        <f t="shared" si="3"/>
        <v>0</v>
      </c>
      <c r="AF54">
        <f t="shared" si="24"/>
        <v>0</v>
      </c>
      <c r="AG54">
        <f t="shared" si="24"/>
        <v>-1.4864356730924988</v>
      </c>
      <c r="AH54">
        <f t="shared" si="5"/>
        <v>-19217.623494743424</v>
      </c>
      <c r="AI54">
        <f t="shared" si="25"/>
        <v>-19219.109930416518</v>
      </c>
      <c r="AJ54">
        <f t="shared" si="7"/>
        <v>103.53068403804917</v>
      </c>
      <c r="AK54">
        <f t="shared" si="22"/>
        <v>19.523182590852723</v>
      </c>
      <c r="AL54">
        <f t="shared" si="26"/>
        <v>-19096.056063787615</v>
      </c>
      <c r="AN54">
        <f t="shared" si="27"/>
        <v>0</v>
      </c>
      <c r="AO54">
        <f t="shared" si="27"/>
        <v>0</v>
      </c>
      <c r="AP54">
        <f t="shared" si="27"/>
        <v>-7.2061517824703611E-3</v>
      </c>
      <c r="AQ54">
        <f t="shared" si="27"/>
        <v>-93.165896317177456</v>
      </c>
      <c r="AR54">
        <f t="shared" si="27"/>
        <v>-93.173102468959925</v>
      </c>
      <c r="AS54">
        <f t="shared" si="27"/>
        <v>0.50191060186883563</v>
      </c>
      <c r="AT54">
        <f t="shared" si="27"/>
        <v>9.4647228651254883E-2</v>
      </c>
      <c r="AU54">
        <f t="shared" si="23"/>
        <v>-92.576544638439842</v>
      </c>
      <c r="AW54">
        <v>51</v>
      </c>
      <c r="AX54">
        <f>IF(Z54&gt;0, (R54*SUMPRODUCT(K54:$K$98, X54:$X$98)-K54*$AZ$3)/Z54, 0)</f>
        <v>2949.5377360973571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0.27493253200000001</v>
      </c>
      <c r="Q55" s="4">
        <f t="shared" si="21"/>
        <v>25</v>
      </c>
      <c r="R55">
        <f t="shared" si="0"/>
        <v>1000000</v>
      </c>
      <c r="S55">
        <f t="shared" si="1"/>
        <v>2245.7979242999868</v>
      </c>
      <c r="U55">
        <f t="shared" si="13"/>
        <v>0.27493253200000001</v>
      </c>
      <c r="V55">
        <f t="shared" si="14"/>
        <v>0.01</v>
      </c>
      <c r="W55">
        <f t="shared" si="15"/>
        <v>5.9457426923699951E-2</v>
      </c>
      <c r="X55">
        <f t="shared" si="16"/>
        <v>1.6346780930337798E-2</v>
      </c>
      <c r="Y55">
        <f t="shared" si="17"/>
        <v>5.9457426923699951E-4</v>
      </c>
      <c r="Z55">
        <f t="shared" si="18"/>
        <v>4.2516071724125151E-2</v>
      </c>
      <c r="AB55">
        <f t="shared" si="19"/>
        <v>175.371924402704</v>
      </c>
      <c r="AC55">
        <f t="shared" si="2"/>
        <v>95.482505627429632</v>
      </c>
      <c r="AE55">
        <f t="shared" si="3"/>
        <v>0</v>
      </c>
      <c r="AF55">
        <f t="shared" si="24"/>
        <v>0</v>
      </c>
      <c r="AG55">
        <f t="shared" si="24"/>
        <v>-1.0629017931031288</v>
      </c>
      <c r="AH55">
        <f t="shared" si="5"/>
        <v>-16346.780930337798</v>
      </c>
      <c r="AI55">
        <f t="shared" si="25"/>
        <v>-16347.8438321309</v>
      </c>
      <c r="AJ55">
        <f t="shared" si="7"/>
        <v>79.889418775274365</v>
      </c>
      <c r="AK55">
        <f t="shared" si="22"/>
        <v>12.276034708189281</v>
      </c>
      <c r="AL55">
        <f t="shared" si="26"/>
        <v>-16255.678378647437</v>
      </c>
      <c r="AN55">
        <f t="shared" si="27"/>
        <v>0</v>
      </c>
      <c r="AO55">
        <f t="shared" si="27"/>
        <v>0</v>
      </c>
      <c r="AP55">
        <f t="shared" si="27"/>
        <v>-4.6007899188524708E-3</v>
      </c>
      <c r="AQ55">
        <f t="shared" si="27"/>
        <v>-70.757341268960332</v>
      </c>
      <c r="AR55">
        <f t="shared" si="27"/>
        <v>-70.761942058879185</v>
      </c>
      <c r="AS55">
        <f t="shared" si="27"/>
        <v>0.34580281537694552</v>
      </c>
      <c r="AT55">
        <f t="shared" si="27"/>
        <v>5.3137041536103907E-2</v>
      </c>
      <c r="AU55">
        <f t="shared" si="23"/>
        <v>-70.36300220196614</v>
      </c>
      <c r="AW55">
        <v>52</v>
      </c>
      <c r="AX55">
        <f>IF(Z55&gt;0, (R55*SUMPRODUCT(K55:$K$98, X55:$X$98)-K55*$AZ$3)/Z55, 0)</f>
        <v>2245.7979242999868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0.31195269799999997</v>
      </c>
      <c r="Q56" s="4">
        <f t="shared" si="21"/>
        <v>25</v>
      </c>
      <c r="R56">
        <f t="shared" si="0"/>
        <v>1000000</v>
      </c>
      <c r="S56">
        <f t="shared" si="1"/>
        <v>1268.8802293152964</v>
      </c>
      <c r="U56">
        <f t="shared" si="13"/>
        <v>0.31195269799999997</v>
      </c>
      <c r="V56">
        <f t="shared" si="14"/>
        <v>0.01</v>
      </c>
      <c r="W56">
        <f t="shared" si="15"/>
        <v>4.2516071724125151E-2</v>
      </c>
      <c r="X56">
        <f t="shared" si="16"/>
        <v>1.3263003282702352E-2</v>
      </c>
      <c r="Y56">
        <f t="shared" si="17"/>
        <v>4.2516071724125153E-4</v>
      </c>
      <c r="Z56">
        <f t="shared" si="18"/>
        <v>2.8827907724181551E-2</v>
      </c>
      <c r="AB56">
        <f t="shared" si="19"/>
        <v>95.482505627429632</v>
      </c>
      <c r="AC56">
        <f t="shared" si="2"/>
        <v>36.579162163739696</v>
      </c>
      <c r="AE56">
        <f t="shared" si="3"/>
        <v>0</v>
      </c>
      <c r="AF56">
        <f t="shared" si="24"/>
        <v>0</v>
      </c>
      <c r="AG56">
        <f t="shared" si="24"/>
        <v>-0.72069769310453879</v>
      </c>
      <c r="AH56">
        <f t="shared" si="5"/>
        <v>-13263.003282702351</v>
      </c>
      <c r="AI56">
        <f t="shared" si="25"/>
        <v>-13263.723980395456</v>
      </c>
      <c r="AJ56">
        <f t="shared" si="7"/>
        <v>58.903343463689936</v>
      </c>
      <c r="AK56">
        <f t="shared" si="22"/>
        <v>6.683775393920075</v>
      </c>
      <c r="AL56">
        <f t="shared" si="26"/>
        <v>-13198.136861537847</v>
      </c>
      <c r="AN56">
        <f t="shared" si="27"/>
        <v>0</v>
      </c>
      <c r="AO56">
        <f t="shared" si="27"/>
        <v>0</v>
      </c>
      <c r="AP56">
        <f t="shared" si="27"/>
        <v>-2.7853153495952829E-3</v>
      </c>
      <c r="AQ56">
        <f t="shared" si="27"/>
        <v>-51.25817243275818</v>
      </c>
      <c r="AR56">
        <f t="shared" si="27"/>
        <v>-51.260957748107778</v>
      </c>
      <c r="AS56">
        <f t="shared" si="27"/>
        <v>0.22764661003028999</v>
      </c>
      <c r="AT56">
        <f t="shared" si="27"/>
        <v>2.5831111124747962E-2</v>
      </c>
      <c r="AU56">
        <f t="shared" si="23"/>
        <v>-51.007480026952742</v>
      </c>
      <c r="AW56">
        <v>53</v>
      </c>
      <c r="AX56">
        <f>IF(Z56&gt;0, (R56*SUMPRODUCT(K56:$K$98, X56:$X$98)-K56*$AZ$3)/Z56, 0)</f>
        <v>1268.8802293152964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0.35315455400000001</v>
      </c>
      <c r="Q57" s="4">
        <f t="shared" si="21"/>
        <v>25</v>
      </c>
      <c r="R57">
        <f t="shared" si="0"/>
        <v>1000000</v>
      </c>
      <c r="S57">
        <f t="shared" si="1"/>
        <v>-223.05687188608923</v>
      </c>
      <c r="U57">
        <f t="shared" si="13"/>
        <v>0.35315455400000001</v>
      </c>
      <c r="V57">
        <f t="shared" si="14"/>
        <v>0.01</v>
      </c>
      <c r="W57">
        <f t="shared" si="15"/>
        <v>2.8827907724181551E-2</v>
      </c>
      <c r="X57">
        <f t="shared" si="16"/>
        <v>1.018070689508649E-2</v>
      </c>
      <c r="Y57">
        <f t="shared" si="17"/>
        <v>2.8827907724181555E-4</v>
      </c>
      <c r="Z57">
        <f t="shared" si="18"/>
        <v>1.8358921751853243E-2</v>
      </c>
      <c r="AB57">
        <f t="shared" si="19"/>
        <v>36.579162163739696</v>
      </c>
      <c r="AC57">
        <f t="shared" si="2"/>
        <v>-4.0950836571698659</v>
      </c>
      <c r="AE57">
        <f t="shared" si="3"/>
        <v>0</v>
      </c>
      <c r="AF57">
        <f t="shared" si="24"/>
        <v>0</v>
      </c>
      <c r="AG57">
        <f t="shared" si="24"/>
        <v>-0.45897304379633108</v>
      </c>
      <c r="AH57">
        <f t="shared" si="5"/>
        <v>-10180.70689508649</v>
      </c>
      <c r="AI57">
        <f t="shared" si="25"/>
        <v>-10181.165868130287</v>
      </c>
      <c r="AJ57">
        <f t="shared" si="7"/>
        <v>40.674245820909562</v>
      </c>
      <c r="AK57">
        <f t="shared" si="22"/>
        <v>2.560541351461779</v>
      </c>
      <c r="AL57">
        <f t="shared" si="26"/>
        <v>-10137.931080957915</v>
      </c>
      <c r="AN57">
        <f t="shared" si="27"/>
        <v>0</v>
      </c>
      <c r="AO57">
        <f t="shared" si="27"/>
        <v>0</v>
      </c>
      <c r="AP57">
        <f t="shared" si="27"/>
        <v>-1.5837637464854049E-3</v>
      </c>
      <c r="AQ57">
        <f t="shared" si="27"/>
        <v>-35.130242858417006</v>
      </c>
      <c r="AR57">
        <f t="shared" si="27"/>
        <v>-35.131826622163487</v>
      </c>
      <c r="AS57">
        <f t="shared" si="27"/>
        <v>0.14035333189497218</v>
      </c>
      <c r="AT57">
        <f t="shared" si="27"/>
        <v>8.8355789487746961E-3</v>
      </c>
      <c r="AU57">
        <f t="shared" si="23"/>
        <v>-34.98263771131974</v>
      </c>
      <c r="AW57">
        <v>54</v>
      </c>
      <c r="AX57">
        <f>IF(Z57&gt;0, (R57*SUMPRODUCT(K57:$K$98, X57:$X$98)-K57*$AZ$3)/Z57, 0)</f>
        <v>-223.05687188608923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0.39812553899999997</v>
      </c>
      <c r="Q58" s="4">
        <f t="shared" si="21"/>
        <v>25</v>
      </c>
      <c r="R58">
        <f t="shared" si="0"/>
        <v>1000000</v>
      </c>
      <c r="S58">
        <f t="shared" si="1"/>
        <v>-2740.1902499608714</v>
      </c>
      <c r="U58">
        <f t="shared" si="13"/>
        <v>0.39812553899999997</v>
      </c>
      <c r="V58">
        <f t="shared" si="14"/>
        <v>0.01</v>
      </c>
      <c r="W58">
        <f t="shared" si="15"/>
        <v>1.8358921751853243E-2</v>
      </c>
      <c r="X58">
        <f t="shared" si="16"/>
        <v>7.3091556179153963E-3</v>
      </c>
      <c r="Y58">
        <f t="shared" si="17"/>
        <v>1.8358921751853244E-4</v>
      </c>
      <c r="Z58">
        <f t="shared" si="18"/>
        <v>1.0866176916419314E-2</v>
      </c>
      <c r="AB58">
        <f t="shared" si="19"/>
        <v>-4.0950836571698659</v>
      </c>
      <c r="AC58">
        <f t="shared" si="2"/>
        <v>-29.775392040722089</v>
      </c>
      <c r="AE58">
        <f t="shared" si="3"/>
        <v>0</v>
      </c>
      <c r="AF58">
        <f t="shared" si="24"/>
        <v>0</v>
      </c>
      <c r="AG58">
        <f t="shared" si="24"/>
        <v>-0.27165442291048286</v>
      </c>
      <c r="AH58">
        <f t="shared" si="5"/>
        <v>-7309.1556179153959</v>
      </c>
      <c r="AI58">
        <f t="shared" si="25"/>
        <v>-7309.4272723383065</v>
      </c>
      <c r="AJ58">
        <f t="shared" si="7"/>
        <v>25.680308383552223</v>
      </c>
      <c r="AK58">
        <f t="shared" si="22"/>
        <v>-0.28665585600189064</v>
      </c>
      <c r="AL58">
        <f t="shared" si="26"/>
        <v>-7284.0336198107561</v>
      </c>
      <c r="AN58">
        <f t="shared" si="27"/>
        <v>0</v>
      </c>
      <c r="AO58">
        <f t="shared" si="27"/>
        <v>0</v>
      </c>
      <c r="AP58">
        <f t="shared" si="27"/>
        <v>-8.3695474446641939E-4</v>
      </c>
      <c r="AQ58">
        <f t="shared" si="27"/>
        <v>-22.519171257791466</v>
      </c>
      <c r="AR58">
        <f t="shared" si="27"/>
        <v>-22.520008212535934</v>
      </c>
      <c r="AS58">
        <f t="shared" si="27"/>
        <v>7.9119845392899707E-2</v>
      </c>
      <c r="AT58">
        <f t="shared" si="27"/>
        <v>-8.8317346774406929E-4</v>
      </c>
      <c r="AU58">
        <f t="shared" si="23"/>
        <v>-22.44177154061078</v>
      </c>
      <c r="AW58">
        <v>55</v>
      </c>
      <c r="AX58">
        <f>IF(Z58&gt;0, (R58*SUMPRODUCT(K58:$K$98, X58:$X$98)-K58*$AZ$3)/Z58, 0)</f>
        <v>-2740.1902499608714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0.44755673899999998</v>
      </c>
      <c r="Q59" s="4">
        <f t="shared" si="21"/>
        <v>25</v>
      </c>
      <c r="R59">
        <f t="shared" si="0"/>
        <v>1000000</v>
      </c>
      <c r="S59">
        <f t="shared" si="1"/>
        <v>-7440.6184908470259</v>
      </c>
      <c r="U59">
        <f t="shared" si="13"/>
        <v>0.44755673899999998</v>
      </c>
      <c r="V59">
        <f t="shared" si="14"/>
        <v>0.01</v>
      </c>
      <c r="W59">
        <f t="shared" si="15"/>
        <v>1.0866176916419314E-2</v>
      </c>
      <c r="X59">
        <f t="shared" si="16"/>
        <v>4.8632307061097033E-3</v>
      </c>
      <c r="Y59">
        <f t="shared" si="17"/>
        <v>1.0866176916419313E-4</v>
      </c>
      <c r="Z59">
        <f t="shared" si="18"/>
        <v>5.8942844411454176E-3</v>
      </c>
      <c r="AB59">
        <f t="shared" si="19"/>
        <v>-29.775392040722089</v>
      </c>
      <c r="AC59">
        <f t="shared" si="2"/>
        <v>-43.857121803098522</v>
      </c>
      <c r="AE59">
        <f t="shared" si="3"/>
        <v>0</v>
      </c>
      <c r="AF59">
        <f t="shared" si="24"/>
        <v>0</v>
      </c>
      <c r="AG59">
        <f t="shared" si="24"/>
        <v>-0.14735711102863544</v>
      </c>
      <c r="AH59">
        <f t="shared" si="5"/>
        <v>-4863.2307061097035</v>
      </c>
      <c r="AI59">
        <f t="shared" si="25"/>
        <v>-4863.3780632207317</v>
      </c>
      <c r="AJ59">
        <f t="shared" si="7"/>
        <v>14.081729762376433</v>
      </c>
      <c r="AK59">
        <f t="shared" si="22"/>
        <v>-2.0842774428505466</v>
      </c>
      <c r="AL59">
        <f t="shared" si="26"/>
        <v>-4851.3806109012057</v>
      </c>
      <c r="AN59">
        <f t="shared" si="27"/>
        <v>0</v>
      </c>
      <c r="AO59">
        <f t="shared" si="27"/>
        <v>0</v>
      </c>
      <c r="AP59">
        <f t="shared" si="27"/>
        <v>-4.0535755437302336E-4</v>
      </c>
      <c r="AQ59">
        <f t="shared" si="27"/>
        <v>-13.378026290141745</v>
      </c>
      <c r="AR59">
        <f t="shared" si="27"/>
        <v>-13.378431647696116</v>
      </c>
      <c r="AS59">
        <f t="shared" si="27"/>
        <v>3.8736749777277341E-2</v>
      </c>
      <c r="AT59">
        <f t="shared" si="27"/>
        <v>-5.7335380761134374E-3</v>
      </c>
      <c r="AU59">
        <f t="shared" si="23"/>
        <v>-13.345428435994952</v>
      </c>
      <c r="AW59">
        <v>56</v>
      </c>
      <c r="AX59">
        <f>IF(Z59&gt;0, (R59*SUMPRODUCT(K59:$K$98, X59:$X$98)-K59*$AZ$3)/Z59, 0)</f>
        <v>-7440.6184908470259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0.50316588799999995</v>
      </c>
      <c r="Q60" s="4">
        <f t="shared" si="21"/>
        <v>25</v>
      </c>
      <c r="R60">
        <f t="shared" si="0"/>
        <v>1000000</v>
      </c>
      <c r="S60">
        <f t="shared" si="1"/>
        <v>-17320.455596632281</v>
      </c>
      <c r="U60">
        <f t="shared" si="13"/>
        <v>0.50316588799999995</v>
      </c>
      <c r="V60">
        <f t="shared" si="14"/>
        <v>0.01</v>
      </c>
      <c r="W60">
        <f t="shared" si="15"/>
        <v>5.8942844411454176E-3</v>
      </c>
      <c r="X60">
        <f t="shared" si="16"/>
        <v>2.9658028649535177E-3</v>
      </c>
      <c r="Y60">
        <f t="shared" si="17"/>
        <v>5.8942844411454177E-5</v>
      </c>
      <c r="Z60">
        <f t="shared" si="18"/>
        <v>2.8695387317804457E-3</v>
      </c>
      <c r="AB60">
        <f t="shared" si="19"/>
        <v>-43.857121803098522</v>
      </c>
      <c r="AC60">
        <f t="shared" si="2"/>
        <v>-49.701718186619715</v>
      </c>
      <c r="AE60">
        <f t="shared" si="3"/>
        <v>0</v>
      </c>
      <c r="AF60">
        <f t="shared" si="24"/>
        <v>0</v>
      </c>
      <c r="AG60">
        <f t="shared" si="24"/>
        <v>-7.1738468294511137E-2</v>
      </c>
      <c r="AH60">
        <f t="shared" si="5"/>
        <v>-2965.8028649535177</v>
      </c>
      <c r="AI60">
        <f t="shared" si="25"/>
        <v>-2965.874603421812</v>
      </c>
      <c r="AJ60">
        <f t="shared" si="7"/>
        <v>5.8445963835211927</v>
      </c>
      <c r="AK60">
        <f t="shared" si="22"/>
        <v>-3.0699985262168967</v>
      </c>
      <c r="AL60">
        <f t="shared" si="26"/>
        <v>-2963.1000055645077</v>
      </c>
      <c r="AN60">
        <f t="shared" si="27"/>
        <v>0</v>
      </c>
      <c r="AO60">
        <f t="shared" si="27"/>
        <v>0</v>
      </c>
      <c r="AP60">
        <f t="shared" si="27"/>
        <v>-1.761981116300737E-4</v>
      </c>
      <c r="AQ60">
        <f t="shared" si="27"/>
        <v>-7.2843604929860915</v>
      </c>
      <c r="AR60">
        <f t="shared" si="27"/>
        <v>-7.2845366910977214</v>
      </c>
      <c r="AS60">
        <f t="shared" si="27"/>
        <v>1.4355015802521459E-2</v>
      </c>
      <c r="AT60">
        <f t="shared" si="27"/>
        <v>-7.5402772861811159E-3</v>
      </c>
      <c r="AU60">
        <f t="shared" si="23"/>
        <v>-7.2777219525813805</v>
      </c>
      <c r="AW60">
        <v>57</v>
      </c>
      <c r="AX60">
        <f>IF(Z60&gt;0, (R60*SUMPRODUCT(K60:$K$98, X60:$X$98)-K60*$AZ$3)/Z60, 0)</f>
        <v>-17320.455596632281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0.56565928300000001</v>
      </c>
      <c r="Q61" s="4">
        <f t="shared" si="21"/>
        <v>25</v>
      </c>
      <c r="R61">
        <f t="shared" si="0"/>
        <v>1000000</v>
      </c>
      <c r="S61">
        <f t="shared" si="1"/>
        <v>-41275.655234674967</v>
      </c>
      <c r="U61">
        <f t="shared" si="13"/>
        <v>0.56565928300000001</v>
      </c>
      <c r="V61">
        <f t="shared" si="14"/>
        <v>0.01</v>
      </c>
      <c r="W61">
        <f t="shared" si="15"/>
        <v>2.8695387317804457E-3</v>
      </c>
      <c r="X61">
        <f t="shared" si="16"/>
        <v>1.6231812215596563E-3</v>
      </c>
      <c r="Y61">
        <f t="shared" si="17"/>
        <v>2.8695387317804459E-5</v>
      </c>
      <c r="Z61">
        <f t="shared" si="18"/>
        <v>1.2176621229029851E-3</v>
      </c>
      <c r="AB61">
        <f t="shared" si="19"/>
        <v>-49.701718186619715</v>
      </c>
      <c r="AC61">
        <f t="shared" si="2"/>
        <v>-50.259801977266029</v>
      </c>
      <c r="AE61">
        <f t="shared" si="3"/>
        <v>0</v>
      </c>
      <c r="AF61">
        <f t="shared" si="24"/>
        <v>0</v>
      </c>
      <c r="AG61">
        <f t="shared" si="24"/>
        <v>-3.0441553072574627E-2</v>
      </c>
      <c r="AH61">
        <f t="shared" si="5"/>
        <v>-1623.1812215596563</v>
      </c>
      <c r="AI61">
        <f t="shared" si="25"/>
        <v>-1623.2116631127287</v>
      </c>
      <c r="AJ61">
        <f t="shared" si="7"/>
        <v>0.55808379064631453</v>
      </c>
      <c r="AK61">
        <f t="shared" si="22"/>
        <v>-3.4791202730633803</v>
      </c>
      <c r="AL61">
        <f t="shared" si="26"/>
        <v>-1626.1326995951458</v>
      </c>
      <c r="AN61">
        <f t="shared" si="27"/>
        <v>0</v>
      </c>
      <c r="AO61">
        <f t="shared" si="27"/>
        <v>0</v>
      </c>
      <c r="AP61">
        <f t="shared" si="27"/>
        <v>-6.6757172342099574E-5</v>
      </c>
      <c r="AQ61">
        <f t="shared" si="27"/>
        <v>-3.5595749103793377</v>
      </c>
      <c r="AR61">
        <f t="shared" si="27"/>
        <v>-3.5596416675516793</v>
      </c>
      <c r="AS61">
        <f t="shared" si="27"/>
        <v>1.2238566049730545E-3</v>
      </c>
      <c r="AT61">
        <f t="shared" si="27"/>
        <v>-7.6295789217478739E-3</v>
      </c>
      <c r="AU61">
        <f t="shared" si="23"/>
        <v>-3.5660473898684542</v>
      </c>
      <c r="AW61">
        <v>58</v>
      </c>
      <c r="AX61">
        <f>IF(Z61&gt;0, (R61*SUMPRODUCT(K61:$K$98, X61:$X$98)-K61*$AZ$3)/Z61, 0)</f>
        <v>-41275.655234674967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0.63613866799999996</v>
      </c>
      <c r="Q62" s="4">
        <f t="shared" si="21"/>
        <v>25</v>
      </c>
      <c r="R62">
        <f t="shared" si="0"/>
        <v>1000000</v>
      </c>
      <c r="S62">
        <f t="shared" si="1"/>
        <v>-110966.81160624509</v>
      </c>
      <c r="U62">
        <f t="shared" si="13"/>
        <v>0.63613866799999996</v>
      </c>
      <c r="V62">
        <f t="shared" si="14"/>
        <v>0.01</v>
      </c>
      <c r="W62">
        <f t="shared" si="15"/>
        <v>1.2176621229029851E-3</v>
      </c>
      <c r="X62">
        <f t="shared" si="16"/>
        <v>7.7460196093755715E-4</v>
      </c>
      <c r="Y62">
        <f t="shared" si="17"/>
        <v>1.2176621229029851E-5</v>
      </c>
      <c r="Z62">
        <f t="shared" si="18"/>
        <v>4.3088354073639811E-4</v>
      </c>
      <c r="AB62">
        <f t="shared" si="19"/>
        <v>-50.259801977266029</v>
      </c>
      <c r="AC62">
        <f t="shared" si="2"/>
        <v>-47.813772689127717</v>
      </c>
      <c r="AE62">
        <f t="shared" si="3"/>
        <v>0</v>
      </c>
      <c r="AF62">
        <f t="shared" si="24"/>
        <v>0</v>
      </c>
      <c r="AG62">
        <f t="shared" si="24"/>
        <v>-1.0772088518409953E-2</v>
      </c>
      <c r="AH62">
        <f t="shared" si="5"/>
        <v>-774.60196093755712</v>
      </c>
      <c r="AI62">
        <f t="shared" si="25"/>
        <v>-774.61273302607549</v>
      </c>
      <c r="AJ62">
        <f t="shared" si="7"/>
        <v>-2.4460292881383126</v>
      </c>
      <c r="AK62">
        <f t="shared" si="22"/>
        <v>-3.5181861384086224</v>
      </c>
      <c r="AL62">
        <f t="shared" si="26"/>
        <v>-780.57694845262245</v>
      </c>
      <c r="AN62">
        <f t="shared" si="27"/>
        <v>0</v>
      </c>
      <c r="AO62">
        <f t="shared" si="27"/>
        <v>0</v>
      </c>
      <c r="AP62">
        <f t="shared" si="27"/>
        <v>-2.1091769576365106E-5</v>
      </c>
      <c r="AQ62">
        <f t="shared" si="27"/>
        <v>-1.5166720961839162</v>
      </c>
      <c r="AR62">
        <f t="shared" si="27"/>
        <v>-1.5166931879534924</v>
      </c>
      <c r="AS62">
        <f t="shared" si="27"/>
        <v>-4.7893299460250735E-3</v>
      </c>
      <c r="AT62">
        <f t="shared" si="27"/>
        <v>-6.8886150750857031E-3</v>
      </c>
      <c r="AU62">
        <f t="shared" si="23"/>
        <v>-1.5283711329746033</v>
      </c>
      <c r="AW62">
        <v>59</v>
      </c>
      <c r="AX62">
        <f>IF(Z62&gt;0, (R62*SUMPRODUCT(K62:$K$98, X62:$X$98)-K62*$AZ$3)/Z62, 0)</f>
        <v>-110966.81160624509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0.71227412300000004</v>
      </c>
      <c r="Q63" s="4">
        <f t="shared" si="21"/>
        <v>25</v>
      </c>
      <c r="R63">
        <f t="shared" si="0"/>
        <v>1000000</v>
      </c>
      <c r="S63">
        <f t="shared" si="1"/>
        <v>-367420.51756776054</v>
      </c>
      <c r="U63">
        <f t="shared" si="13"/>
        <v>0.71227412300000004</v>
      </c>
      <c r="V63">
        <f t="shared" si="14"/>
        <v>0.01</v>
      </c>
      <c r="W63">
        <f t="shared" si="15"/>
        <v>4.3088354073639811E-4</v>
      </c>
      <c r="X63">
        <f t="shared" si="16"/>
        <v>3.0690719609315276E-4</v>
      </c>
      <c r="Y63">
        <f t="shared" si="17"/>
        <v>4.3088354073639814E-6</v>
      </c>
      <c r="Z63">
        <f t="shared" si="18"/>
        <v>1.1966750923588136E-4</v>
      </c>
      <c r="AB63">
        <f t="shared" si="19"/>
        <v>-47.813772689127717</v>
      </c>
      <c r="AC63">
        <f t="shared" si="2"/>
        <v>-43.968298179492294</v>
      </c>
      <c r="AE63">
        <f t="shared" si="3"/>
        <v>0</v>
      </c>
      <c r="AF63">
        <f t="shared" si="24"/>
        <v>0</v>
      </c>
      <c r="AG63">
        <f t="shared" si="24"/>
        <v>-2.9916877308970341E-3</v>
      </c>
      <c r="AH63">
        <f t="shared" si="5"/>
        <v>-306.90719609315278</v>
      </c>
      <c r="AI63">
        <f t="shared" si="25"/>
        <v>-306.91018778088369</v>
      </c>
      <c r="AJ63">
        <f t="shared" si="7"/>
        <v>-3.845474509635423</v>
      </c>
      <c r="AK63">
        <f t="shared" si="22"/>
        <v>-3.3469640882389404</v>
      </c>
      <c r="AL63">
        <f t="shared" si="26"/>
        <v>-314.10262637875809</v>
      </c>
      <c r="AN63">
        <f t="shared" si="27"/>
        <v>0</v>
      </c>
      <c r="AO63">
        <f t="shared" si="27"/>
        <v>0</v>
      </c>
      <c r="AP63">
        <f t="shared" si="27"/>
        <v>-5.2301162527481387E-6</v>
      </c>
      <c r="AQ63">
        <f t="shared" si="27"/>
        <v>-0.53654005991155496</v>
      </c>
      <c r="AR63">
        <f t="shared" si="27"/>
        <v>-0.53654529002780771</v>
      </c>
      <c r="AS63">
        <f t="shared" si="27"/>
        <v>-6.7227199298445488E-3</v>
      </c>
      <c r="AT63">
        <f t="shared" si="27"/>
        <v>-5.8512160525570961E-3</v>
      </c>
      <c r="AU63">
        <f t="shared" si="23"/>
        <v>-0.54911922601020946</v>
      </c>
      <c r="AW63">
        <v>60</v>
      </c>
      <c r="AX63">
        <f>IF(Z63&gt;0, (R63*SUMPRODUCT(K63:$K$98, X63:$X$98)-K63*$AZ$3)/Z63, 0)</f>
        <v>-367420.51756776054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0.79182603500000004</v>
      </c>
      <c r="Q64" s="4">
        <f t="shared" si="21"/>
        <v>25</v>
      </c>
      <c r="R64">
        <f t="shared" si="0"/>
        <v>1000000</v>
      </c>
      <c r="S64">
        <f t="shared" si="1"/>
        <v>-1674772.6257538565</v>
      </c>
      <c r="U64">
        <f t="shared" si="13"/>
        <v>0.79182603500000004</v>
      </c>
      <c r="V64">
        <f t="shared" si="14"/>
        <v>0.01</v>
      </c>
      <c r="W64">
        <f t="shared" si="15"/>
        <v>1.1966750923588136E-4</v>
      </c>
      <c r="X64">
        <f t="shared" si="16"/>
        <v>9.4755849356573826E-5</v>
      </c>
      <c r="Y64">
        <f t="shared" si="17"/>
        <v>1.1966750923588137E-6</v>
      </c>
      <c r="Z64">
        <f t="shared" si="18"/>
        <v>2.3714984786948721E-5</v>
      </c>
      <c r="AB64">
        <f t="shared" si="19"/>
        <v>-43.968298179492294</v>
      </c>
      <c r="AC64">
        <f t="shared" si="2"/>
        <v>-39.717207341350871</v>
      </c>
      <c r="AE64">
        <f t="shared" si="3"/>
        <v>0</v>
      </c>
      <c r="AF64">
        <f t="shared" si="24"/>
        <v>0</v>
      </c>
      <c r="AG64">
        <f t="shared" si="24"/>
        <v>-5.9287461967371801E-4</v>
      </c>
      <c r="AH64">
        <f t="shared" si="5"/>
        <v>-94.755849356573819</v>
      </c>
      <c r="AI64">
        <f t="shared" si="25"/>
        <v>-94.756442231193489</v>
      </c>
      <c r="AJ64">
        <f t="shared" si="7"/>
        <v>-4.2510908381414225</v>
      </c>
      <c r="AK64">
        <f t="shared" si="22"/>
        <v>-3.0777808725644609</v>
      </c>
      <c r="AL64">
        <f t="shared" si="26"/>
        <v>-102.08531394189937</v>
      </c>
      <c r="AN64">
        <f t="shared" si="27"/>
        <v>0</v>
      </c>
      <c r="AO64">
        <f t="shared" si="27"/>
        <v>0</v>
      </c>
      <c r="AP64">
        <f t="shared" si="27"/>
        <v>-9.2542221001610756E-7</v>
      </c>
      <c r="AQ64">
        <f t="shared" si="27"/>
        <v>-0.1479050791072363</v>
      </c>
      <c r="AR64">
        <f t="shared" si="27"/>
        <v>-0.14790600452944633</v>
      </c>
      <c r="AS64">
        <f t="shared" si="27"/>
        <v>-6.6355579204539486E-3</v>
      </c>
      <c r="AT64">
        <f t="shared" si="27"/>
        <v>-4.8041300513106937E-3</v>
      </c>
      <c r="AU64">
        <f t="shared" si="23"/>
        <v>-0.15934569250121097</v>
      </c>
      <c r="AW64">
        <v>61</v>
      </c>
      <c r="AX64">
        <f>IF(Z64&gt;0, (R64*SUMPRODUCT(K64:$K$98, X64:$X$98)-K64*$AZ$3)/Z64, 0)</f>
        <v>-1674772.6257538565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0.79399978000000004</v>
      </c>
      <c r="Q65" s="4">
        <f t="shared" si="21"/>
        <v>25</v>
      </c>
      <c r="R65">
        <f t="shared" si="0"/>
        <v>1000000</v>
      </c>
      <c r="S65">
        <f t="shared" si="1"/>
        <v>-7656917.5752953077</v>
      </c>
      <c r="U65">
        <f t="shared" si="13"/>
        <v>0.79399978000000004</v>
      </c>
      <c r="V65">
        <f t="shared" si="14"/>
        <v>0.01</v>
      </c>
      <c r="W65">
        <f t="shared" si="15"/>
        <v>2.3714984786948721E-5</v>
      </c>
      <c r="X65">
        <f t="shared" si="16"/>
        <v>1.8829692703540631E-5</v>
      </c>
      <c r="Y65">
        <f t="shared" si="17"/>
        <v>2.3714984786948721E-7</v>
      </c>
      <c r="Z65">
        <f t="shared" si="18"/>
        <v>4.6481422355386033E-6</v>
      </c>
      <c r="AB65">
        <f t="shared" si="19"/>
        <v>-39.717207341350871</v>
      </c>
      <c r="AC65">
        <f t="shared" si="2"/>
        <v>-35.590441975767952</v>
      </c>
      <c r="AE65">
        <f t="shared" si="3"/>
        <v>0</v>
      </c>
      <c r="AF65">
        <f t="shared" si="24"/>
        <v>0</v>
      </c>
      <c r="AG65">
        <f t="shared" si="24"/>
        <v>-1.1620355588846509E-4</v>
      </c>
      <c r="AH65">
        <f t="shared" si="5"/>
        <v>-18.82969270354063</v>
      </c>
      <c r="AI65">
        <f t="shared" si="25"/>
        <v>-18.829808907096517</v>
      </c>
      <c r="AJ65">
        <f t="shared" si="7"/>
        <v>-4.1267653655829193</v>
      </c>
      <c r="AK65">
        <f t="shared" si="22"/>
        <v>-2.7802045138945615</v>
      </c>
      <c r="AL65">
        <f t="shared" si="26"/>
        <v>-25.736778786573996</v>
      </c>
      <c r="AN65">
        <f t="shared" si="27"/>
        <v>0</v>
      </c>
      <c r="AO65">
        <f t="shared" si="27"/>
        <v>0</v>
      </c>
      <c r="AP65">
        <f t="shared" si="27"/>
        <v>-1.6194906853218153E-7</v>
      </c>
      <c r="AQ65">
        <f t="shared" si="27"/>
        <v>-2.6242322541425112E-2</v>
      </c>
      <c r="AR65">
        <f t="shared" si="27"/>
        <v>-2.6242484490493639E-2</v>
      </c>
      <c r="AS65">
        <f t="shared" si="27"/>
        <v>-5.7513369698298754E-3</v>
      </c>
      <c r="AT65">
        <f t="shared" si="27"/>
        <v>-3.8746794614990337E-3</v>
      </c>
      <c r="AU65">
        <f t="shared" si="23"/>
        <v>-3.5868500921822546E-2</v>
      </c>
      <c r="AW65">
        <v>62</v>
      </c>
      <c r="AX65">
        <f>IF(Z65&gt;0, (R65*SUMPRODUCT(K65:$K$98, X65:$X$98)-K65*$AZ$3)/Z65, 0)</f>
        <v>-7656917.5752953077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0.79634782599999998</v>
      </c>
      <c r="Q66" s="4">
        <f t="shared" si="21"/>
        <v>25</v>
      </c>
      <c r="R66">
        <f t="shared" si="0"/>
        <v>1000000</v>
      </c>
      <c r="S66">
        <f t="shared" si="1"/>
        <v>-35328526.87239334</v>
      </c>
      <c r="U66">
        <f t="shared" si="13"/>
        <v>0.79634782599999998</v>
      </c>
      <c r="V66">
        <f t="shared" si="14"/>
        <v>0.01</v>
      </c>
      <c r="W66">
        <f t="shared" si="15"/>
        <v>4.6481422355386033E-6</v>
      </c>
      <c r="X66">
        <f t="shared" si="16"/>
        <v>3.7015379642099466E-6</v>
      </c>
      <c r="Y66">
        <f t="shared" si="17"/>
        <v>4.6481422355386034E-8</v>
      </c>
      <c r="Z66">
        <f t="shared" si="18"/>
        <v>9.0012284897327066E-7</v>
      </c>
      <c r="AB66">
        <f t="shared" si="19"/>
        <v>-35.590441975767952</v>
      </c>
      <c r="AC66">
        <f t="shared" si="2"/>
        <v>-31.800014258407444</v>
      </c>
      <c r="AE66">
        <f t="shared" si="3"/>
        <v>0</v>
      </c>
      <c r="AF66">
        <f t="shared" si="24"/>
        <v>0</v>
      </c>
      <c r="AG66">
        <f t="shared" si="24"/>
        <v>-2.2503071224331765E-5</v>
      </c>
      <c r="AH66">
        <f t="shared" si="5"/>
        <v>-3.7015379642099466</v>
      </c>
      <c r="AI66">
        <f t="shared" si="25"/>
        <v>-3.7015604672811708</v>
      </c>
      <c r="AJ66">
        <f t="shared" si="7"/>
        <v>-3.7904277173605081</v>
      </c>
      <c r="AK66">
        <f t="shared" si="22"/>
        <v>-2.491330938303757</v>
      </c>
      <c r="AL66">
        <f t="shared" si="26"/>
        <v>-9.983319122945435</v>
      </c>
      <c r="AN66">
        <f t="shared" si="27"/>
        <v>0</v>
      </c>
      <c r="AO66">
        <f t="shared" si="27"/>
        <v>0</v>
      </c>
      <c r="AP66">
        <f t="shared" si="27"/>
        <v>-2.800159749868923E-8</v>
      </c>
      <c r="AQ66">
        <f t="shared" si="27"/>
        <v>-4.6059924517259914E-3</v>
      </c>
      <c r="AR66">
        <f t="shared" si="27"/>
        <v>-4.6060204533234896E-3</v>
      </c>
      <c r="AS66">
        <f t="shared" si="27"/>
        <v>-4.7166020242890702E-3</v>
      </c>
      <c r="AT66">
        <f t="shared" si="27"/>
        <v>-3.1000766728669126E-3</v>
      </c>
      <c r="AU66">
        <f t="shared" si="23"/>
        <v>-1.2422699150479471E-2</v>
      </c>
      <c r="AW66">
        <v>63</v>
      </c>
      <c r="AX66">
        <f>IF(Z66&gt;0, (R66*SUMPRODUCT(K66:$K$98, X66:$X$98)-K66*$AZ$3)/Z66, 0)</f>
        <v>-35328526.87239334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0.79893513299999996</v>
      </c>
      <c r="Q67" s="4">
        <f t="shared" si="21"/>
        <v>25</v>
      </c>
      <c r="R67">
        <f t="shared" ref="R67:R98" si="28">$C$6</f>
        <v>1000000</v>
      </c>
      <c r="S67">
        <f t="shared" ref="S67:S98" si="29">AX67</f>
        <v>-165115555.76226193</v>
      </c>
      <c r="U67">
        <f t="shared" si="13"/>
        <v>0.79893513299999996</v>
      </c>
      <c r="V67">
        <f t="shared" si="14"/>
        <v>0.01</v>
      </c>
      <c r="W67">
        <f t="shared" si="15"/>
        <v>9.0012284897327066E-7</v>
      </c>
      <c r="X67">
        <f t="shared" si="16"/>
        <v>7.1913976806079883E-7</v>
      </c>
      <c r="Y67">
        <f t="shared" si="17"/>
        <v>9.0012284897327074E-9</v>
      </c>
      <c r="Z67">
        <f t="shared" si="18"/>
        <v>1.7198185242273911E-7</v>
      </c>
      <c r="AB67">
        <f t="shared" si="19"/>
        <v>-31.800014258407444</v>
      </c>
      <c r="AC67">
        <f t="shared" ref="AC67:AC98" si="30">S67*Z67</f>
        <v>-28.396879143803883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-4.2995463105684774E-6</v>
      </c>
      <c r="AH67">
        <f t="shared" ref="AH67:AH98" si="33">-X67*R67</f>
        <v>-0.71913976806079882</v>
      </c>
      <c r="AI67">
        <f t="shared" ref="AI67:AI98" si="34">SUM(AE67:AH67)</f>
        <v>-0.71914406760710936</v>
      </c>
      <c r="AJ67">
        <f t="shared" ref="AJ67:AJ98" si="35">AB67-AC67</f>
        <v>-3.4031351146035611</v>
      </c>
      <c r="AK67">
        <f t="shared" si="22"/>
        <v>-2.2260009980885211</v>
      </c>
      <c r="AL67">
        <f t="shared" si="26"/>
        <v>-6.3482801802991915</v>
      </c>
      <c r="AN67">
        <f t="shared" ref="AN67:AU98" si="36">AE67*$K67</f>
        <v>0</v>
      </c>
      <c r="AO67">
        <f t="shared" si="36"/>
        <v>0</v>
      </c>
      <c r="AP67">
        <f t="shared" si="36"/>
        <v>-4.776894198102315E-9</v>
      </c>
      <c r="AQ67">
        <f t="shared" si="36"/>
        <v>-7.9898071506527665E-4</v>
      </c>
      <c r="AR67">
        <f t="shared" si="36"/>
        <v>-7.9898549195947467E-4</v>
      </c>
      <c r="AS67">
        <f t="shared" si="36"/>
        <v>-3.7809608758833479E-3</v>
      </c>
      <c r="AT67">
        <f t="shared" si="36"/>
        <v>-2.4731379742559617E-3</v>
      </c>
      <c r="AU67">
        <f t="shared" si="23"/>
        <v>-7.0530843420987845E-3</v>
      </c>
      <c r="AW67">
        <v>64</v>
      </c>
      <c r="AX67">
        <f>IF(Z67&gt;0, (R67*SUMPRODUCT(K67:$K$98, X67:$X$98)-K67*$AZ$3)/Z67, 0)</f>
        <v>-165115555.76226193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0.80179641700000004</v>
      </c>
      <c r="Q68" s="4">
        <f t="shared" si="21"/>
        <v>25</v>
      </c>
      <c r="R68">
        <f t="shared" si="28"/>
        <v>1000000</v>
      </c>
      <c r="S68">
        <f t="shared" si="29"/>
        <v>-783346663.96226859</v>
      </c>
      <c r="U68">
        <f t="shared" ref="U68:U98" si="40">M68</f>
        <v>0.80179641700000004</v>
      </c>
      <c r="V68">
        <f t="shared" ref="V68:V98" si="41">$C$10</f>
        <v>0.01</v>
      </c>
      <c r="W68">
        <f t="shared" ref="W68:W98" si="42">Z67</f>
        <v>1.7198185242273911E-7</v>
      </c>
      <c r="X68">
        <f t="shared" ref="X68:X98" si="43">U68*W68</f>
        <v>1.3789443306157499E-7</v>
      </c>
      <c r="Y68">
        <f t="shared" ref="Y68:Y98" si="44">V68*W68</f>
        <v>1.7198185242273911E-9</v>
      </c>
      <c r="Z68">
        <f t="shared" ref="Z68:Z98" si="45">MAX(0, W68-X68-Y68)</f>
        <v>3.2367600836936725E-8</v>
      </c>
      <c r="AB68">
        <f t="shared" ref="AB68:AB98" si="46">AC67</f>
        <v>-28.396879143803883</v>
      </c>
      <c r="AC68">
        <f t="shared" si="30"/>
        <v>-25.355052136076715</v>
      </c>
      <c r="AE68">
        <f t="shared" si="31"/>
        <v>0</v>
      </c>
      <c r="AF68">
        <f t="shared" si="32"/>
        <v>0</v>
      </c>
      <c r="AG68">
        <f t="shared" si="32"/>
        <v>-8.0919002092341809E-7</v>
      </c>
      <c r="AH68">
        <f t="shared" si="33"/>
        <v>-0.13789443306157501</v>
      </c>
      <c r="AI68">
        <f t="shared" si="34"/>
        <v>-0.13789524225159594</v>
      </c>
      <c r="AJ68">
        <f t="shared" si="35"/>
        <v>-3.0418270077271679</v>
      </c>
      <c r="AK68">
        <f t="shared" si="22"/>
        <v>-1.9877815400662719</v>
      </c>
      <c r="AL68">
        <f t="shared" si="26"/>
        <v>-5.1675037900450356</v>
      </c>
      <c r="AN68">
        <f t="shared" si="36"/>
        <v>0</v>
      </c>
      <c r="AO68">
        <f t="shared" si="36"/>
        <v>0</v>
      </c>
      <c r="AP68">
        <f t="shared" si="36"/>
        <v>-8.0270411044175636E-10</v>
      </c>
      <c r="AQ68">
        <f t="shared" si="36"/>
        <v>-1.3678916615809014E-4</v>
      </c>
      <c r="AR68">
        <f t="shared" si="36"/>
        <v>-1.367899688622006E-4</v>
      </c>
      <c r="AS68">
        <f t="shared" si="36"/>
        <v>-3.0174458152227111E-3</v>
      </c>
      <c r="AT68">
        <f t="shared" si="36"/>
        <v>-1.9718488508429707E-3</v>
      </c>
      <c r="AU68">
        <f t="shared" si="23"/>
        <v>-5.1260846349278823E-3</v>
      </c>
      <c r="AW68">
        <v>65</v>
      </c>
      <c r="AX68">
        <f>IF(Z68&gt;0, (R68*SUMPRODUCT(K68:$K$98, X68:$X$98)-K68*$AZ$3)/Z68, 0)</f>
        <v>-783346663.96226859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0.804638195</v>
      </c>
      <c r="Q69" s="4">
        <f t="shared" ref="Q69:Q98" si="48">$C$8</f>
        <v>25</v>
      </c>
      <c r="R69">
        <f t="shared" si="28"/>
        <v>1000000</v>
      </c>
      <c r="S69">
        <f t="shared" si="29"/>
        <v>-3773271122.696734</v>
      </c>
      <c r="U69">
        <f t="shared" si="40"/>
        <v>0.804638195</v>
      </c>
      <c r="V69">
        <f t="shared" si="41"/>
        <v>0.01</v>
      </c>
      <c r="W69">
        <f t="shared" si="42"/>
        <v>3.2367600836936725E-8</v>
      </c>
      <c r="X69">
        <f t="shared" si="43"/>
        <v>2.6044207913913257E-8</v>
      </c>
      <c r="Y69">
        <f t="shared" si="44"/>
        <v>3.2367600836936725E-10</v>
      </c>
      <c r="Z69">
        <f t="shared" si="45"/>
        <v>5.9997169146541008E-9</v>
      </c>
      <c r="AB69">
        <f t="shared" si="46"/>
        <v>-25.355052136076715</v>
      </c>
      <c r="AC69">
        <f t="shared" si="30"/>
        <v>-22.638558578419463</v>
      </c>
      <c r="AE69">
        <f t="shared" si="31"/>
        <v>0</v>
      </c>
      <c r="AF69">
        <f t="shared" si="32"/>
        <v>0</v>
      </c>
      <c r="AG69">
        <f t="shared" si="32"/>
        <v>-1.4999292286635252E-7</v>
      </c>
      <c r="AH69">
        <f t="shared" si="33"/>
        <v>-2.6044207913913257E-2</v>
      </c>
      <c r="AI69">
        <f t="shared" si="34"/>
        <v>-2.6044357906836124E-2</v>
      </c>
      <c r="AJ69">
        <f t="shared" si="35"/>
        <v>-2.7164935576572518</v>
      </c>
      <c r="AK69">
        <f t="shared" si="22"/>
        <v>-1.7748536495253702</v>
      </c>
      <c r="AL69">
        <f t="shared" si="26"/>
        <v>-4.5173915650894578</v>
      </c>
      <c r="AN69">
        <f t="shared" si="36"/>
        <v>0</v>
      </c>
      <c r="AO69">
        <f t="shared" si="36"/>
        <v>0</v>
      </c>
      <c r="AP69">
        <f t="shared" si="36"/>
        <v>-1.3284882392178863E-10</v>
      </c>
      <c r="AQ69">
        <f t="shared" si="36"/>
        <v>-2.306737094803341E-5</v>
      </c>
      <c r="AR69">
        <f t="shared" si="36"/>
        <v>-2.3067503796857335E-5</v>
      </c>
      <c r="AS69">
        <f t="shared" si="36"/>
        <v>-2.4060000127301825E-3</v>
      </c>
      <c r="AT69">
        <f t="shared" si="36"/>
        <v>-1.5719889676583756E-3</v>
      </c>
      <c r="AU69">
        <f t="shared" si="23"/>
        <v>-4.0010564841854151E-3</v>
      </c>
      <c r="AW69">
        <v>66</v>
      </c>
      <c r="AX69">
        <f>IF(Z69&gt;0, (R69*SUMPRODUCT(K69:$K$98, X69:$X$98)-K69*$AZ$3)/Z69, 0)</f>
        <v>-3773271122.696734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0.80770724299999996</v>
      </c>
      <c r="Q70" s="4">
        <f t="shared" si="48"/>
        <v>25</v>
      </c>
      <c r="R70">
        <f t="shared" si="28"/>
        <v>1000000</v>
      </c>
      <c r="S70">
        <f t="shared" si="29"/>
        <v>-18481235789.821514</v>
      </c>
      <c r="U70">
        <f t="shared" si="40"/>
        <v>0.80770724299999996</v>
      </c>
      <c r="V70">
        <f t="shared" si="41"/>
        <v>0.01</v>
      </c>
      <c r="W70">
        <f t="shared" si="42"/>
        <v>5.9997169146541008E-9</v>
      </c>
      <c r="X70">
        <f t="shared" si="43"/>
        <v>4.8460148079157295E-9</v>
      </c>
      <c r="Y70">
        <f t="shared" si="44"/>
        <v>5.9997169146541004E-11</v>
      </c>
      <c r="Z70">
        <f t="shared" si="45"/>
        <v>1.0937049375918305E-9</v>
      </c>
      <c r="AB70">
        <f t="shared" si="46"/>
        <v>-22.638558578419463</v>
      </c>
      <c r="AC70">
        <f t="shared" si="30"/>
        <v>-20.213018836126643</v>
      </c>
      <c r="AE70">
        <f t="shared" si="31"/>
        <v>0</v>
      </c>
      <c r="AF70">
        <f t="shared" si="32"/>
        <v>0</v>
      </c>
      <c r="AG70">
        <f t="shared" si="32"/>
        <v>-2.7342623439795763E-8</v>
      </c>
      <c r="AH70">
        <f t="shared" si="33"/>
        <v>-4.8460148079157292E-3</v>
      </c>
      <c r="AI70">
        <f t="shared" si="34"/>
        <v>-4.8460421505391689E-3</v>
      </c>
      <c r="AJ70">
        <f t="shared" si="35"/>
        <v>-2.4255397422928198</v>
      </c>
      <c r="AK70">
        <f t="shared" si="22"/>
        <v>-1.5846991004893625</v>
      </c>
      <c r="AL70">
        <f t="shared" si="26"/>
        <v>-4.0150848849327216</v>
      </c>
      <c r="AN70">
        <f t="shared" si="36"/>
        <v>0</v>
      </c>
      <c r="AO70">
        <f t="shared" si="36"/>
        <v>0</v>
      </c>
      <c r="AP70">
        <f t="shared" si="36"/>
        <v>-2.1622659265098587E-11</v>
      </c>
      <c r="AQ70">
        <f t="shared" si="36"/>
        <v>-3.8322484752021538E-6</v>
      </c>
      <c r="AR70">
        <f t="shared" si="36"/>
        <v>-3.8322700978614189E-6</v>
      </c>
      <c r="AS70">
        <f t="shared" si="36"/>
        <v>-1.9181268211893436E-3</v>
      </c>
      <c r="AT70">
        <f t="shared" si="36"/>
        <v>-1.2531865774707703E-3</v>
      </c>
      <c r="AU70">
        <f t="shared" si="23"/>
        <v>-3.1751456687579751E-3</v>
      </c>
      <c r="AW70">
        <v>67</v>
      </c>
      <c r="AX70">
        <f>IF(Z70&gt;0, (R70*SUMPRODUCT(K70:$K$98, X70:$X$98)-K70*$AZ$3)/Z70, 0)</f>
        <v>-18481235789.821514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0.81092303399999999</v>
      </c>
      <c r="Q71" s="4">
        <f t="shared" si="48"/>
        <v>25</v>
      </c>
      <c r="R71">
        <f t="shared" si="28"/>
        <v>1000000</v>
      </c>
      <c r="S71">
        <f t="shared" si="29"/>
        <v>-92145331740.954605</v>
      </c>
      <c r="U71">
        <f t="shared" si="40"/>
        <v>0.81092303399999999</v>
      </c>
      <c r="V71">
        <f t="shared" si="41"/>
        <v>0.01</v>
      </c>
      <c r="W71">
        <f t="shared" si="42"/>
        <v>1.0937049375918305E-9</v>
      </c>
      <c r="X71">
        <f t="shared" si="43"/>
        <v>8.869105262927478E-10</v>
      </c>
      <c r="Y71">
        <f t="shared" si="44"/>
        <v>1.0937049375918305E-11</v>
      </c>
      <c r="Z71">
        <f t="shared" si="45"/>
        <v>1.9585736192316435E-10</v>
      </c>
      <c r="AB71">
        <f t="shared" si="46"/>
        <v>-20.213018836126643</v>
      </c>
      <c r="AC71">
        <f t="shared" si="30"/>
        <v>-18.04734158831819</v>
      </c>
      <c r="AE71">
        <f t="shared" si="31"/>
        <v>0</v>
      </c>
      <c r="AF71">
        <f t="shared" si="32"/>
        <v>0</v>
      </c>
      <c r="AG71">
        <f t="shared" si="32"/>
        <v>-4.8964340480791086E-9</v>
      </c>
      <c r="AH71">
        <f t="shared" si="33"/>
        <v>-8.8691052629274775E-4</v>
      </c>
      <c r="AI71">
        <f t="shared" si="34"/>
        <v>-8.8691542272679579E-4</v>
      </c>
      <c r="AJ71">
        <f t="shared" si="35"/>
        <v>-2.1656772478084534</v>
      </c>
      <c r="AK71">
        <f t="shared" si="22"/>
        <v>-1.4149113185288651</v>
      </c>
      <c r="AL71">
        <f t="shared" si="26"/>
        <v>-3.5814754817600454</v>
      </c>
      <c r="AN71">
        <f t="shared" si="36"/>
        <v>0</v>
      </c>
      <c r="AO71">
        <f t="shared" si="36"/>
        <v>0</v>
      </c>
      <c r="AP71">
        <f t="shared" si="36"/>
        <v>-3.457250194683611E-12</v>
      </c>
      <c r="AQ71">
        <f t="shared" si="36"/>
        <v>-6.2622544480006974E-7</v>
      </c>
      <c r="AR71">
        <f t="shared" si="36"/>
        <v>-6.2622890205026437E-7</v>
      </c>
      <c r="AS71">
        <f t="shared" si="36"/>
        <v>-1.5291307945922269E-3</v>
      </c>
      <c r="AT71">
        <f t="shared" si="36"/>
        <v>-9.9903366070313942E-4</v>
      </c>
      <c r="AU71">
        <f t="shared" si="23"/>
        <v>-2.5287906841974165E-3</v>
      </c>
      <c r="AW71">
        <v>68</v>
      </c>
      <c r="AX71">
        <f>IF(Z71&gt;0, (R71*SUMPRODUCT(K71:$K$98, X71:$X$98)-K71*$AZ$3)/Z71, 0)</f>
        <v>-92145331740.954605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0.81424565900000001</v>
      </c>
      <c r="Q72" s="4">
        <f t="shared" si="48"/>
        <v>25</v>
      </c>
      <c r="R72">
        <f t="shared" si="28"/>
        <v>1000000</v>
      </c>
      <c r="S72">
        <f t="shared" si="29"/>
        <v>-468111455724.38721</v>
      </c>
      <c r="U72">
        <f t="shared" si="40"/>
        <v>0.81424565900000001</v>
      </c>
      <c r="V72">
        <f t="shared" si="41"/>
        <v>0.01</v>
      </c>
      <c r="W72">
        <f t="shared" si="42"/>
        <v>1.9585736192316435E-10</v>
      </c>
      <c r="X72">
        <f t="shared" si="43"/>
        <v>1.5947600672912847E-10</v>
      </c>
      <c r="Y72">
        <f t="shared" si="44"/>
        <v>1.9585736192316438E-12</v>
      </c>
      <c r="Z72">
        <f t="shared" si="45"/>
        <v>3.4422781574804246E-11</v>
      </c>
      <c r="AB72">
        <f t="shared" si="46"/>
        <v>-18.04734158831819</v>
      </c>
      <c r="AC72">
        <f t="shared" si="30"/>
        <v>-16.113698393064229</v>
      </c>
      <c r="AE72">
        <f t="shared" si="31"/>
        <v>0</v>
      </c>
      <c r="AF72">
        <f t="shared" si="32"/>
        <v>0</v>
      </c>
      <c r="AG72">
        <f t="shared" si="32"/>
        <v>-8.6056953937010618E-10</v>
      </c>
      <c r="AH72">
        <f t="shared" si="33"/>
        <v>-1.5947600672912846E-4</v>
      </c>
      <c r="AI72">
        <f t="shared" si="34"/>
        <v>-1.5947686729866784E-4</v>
      </c>
      <c r="AJ72">
        <f t="shared" si="35"/>
        <v>-1.9336431952539606</v>
      </c>
      <c r="AK72">
        <f t="shared" si="22"/>
        <v>-1.2633139111822733</v>
      </c>
      <c r="AL72">
        <f t="shared" si="26"/>
        <v>-3.1971165833035324</v>
      </c>
      <c r="AN72">
        <f t="shared" si="36"/>
        <v>0</v>
      </c>
      <c r="AO72">
        <f t="shared" si="36"/>
        <v>0</v>
      </c>
      <c r="AP72">
        <f t="shared" si="36"/>
        <v>-5.4252386574887485E-13</v>
      </c>
      <c r="AQ72">
        <f t="shared" si="36"/>
        <v>-1.005375343963584E-7</v>
      </c>
      <c r="AR72">
        <f t="shared" si="36"/>
        <v>-1.0053807692022415E-7</v>
      </c>
      <c r="AS72">
        <f t="shared" si="36"/>
        <v>-1.2190154697272174E-3</v>
      </c>
      <c r="AT72">
        <f t="shared" si="36"/>
        <v>-7.9642366525150307E-4</v>
      </c>
      <c r="AU72">
        <f t="shared" si="23"/>
        <v>-2.0155396730556405E-3</v>
      </c>
      <c r="AW72">
        <v>69</v>
      </c>
      <c r="AX72">
        <f>IF(Z72&gt;0, (R72*SUMPRODUCT(K72:$K$98, X72:$X$98)-K72*$AZ$3)/Z72, 0)</f>
        <v>-468111455724.38721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0.81781076600000002</v>
      </c>
      <c r="Q73" s="4">
        <f t="shared" si="48"/>
        <v>25</v>
      </c>
      <c r="R73">
        <f t="shared" si="28"/>
        <v>1000000</v>
      </c>
      <c r="S73">
        <f t="shared" si="29"/>
        <v>-2427310057295.6064</v>
      </c>
      <c r="U73">
        <f t="shared" si="40"/>
        <v>0.81781076600000002</v>
      </c>
      <c r="V73">
        <f t="shared" si="41"/>
        <v>0.01</v>
      </c>
      <c r="W73">
        <f t="shared" si="42"/>
        <v>3.4422781574804246E-11</v>
      </c>
      <c r="X73">
        <f t="shared" si="43"/>
        <v>2.8151321367541347E-11</v>
      </c>
      <c r="Y73">
        <f t="shared" si="44"/>
        <v>3.4422781574804245E-13</v>
      </c>
      <c r="Z73">
        <f t="shared" si="45"/>
        <v>5.9272323915148566E-12</v>
      </c>
      <c r="AB73">
        <f t="shared" si="46"/>
        <v>-16.113698393064229</v>
      </c>
      <c r="AC73">
        <f t="shared" si="30"/>
        <v>-14.3872307958523</v>
      </c>
      <c r="AE73">
        <f t="shared" si="31"/>
        <v>0</v>
      </c>
      <c r="AF73">
        <f t="shared" si="32"/>
        <v>0</v>
      </c>
      <c r="AG73">
        <f t="shared" si="32"/>
        <v>-1.4818080978787141E-10</v>
      </c>
      <c r="AH73">
        <f t="shared" si="33"/>
        <v>-2.8151321367541348E-5</v>
      </c>
      <c r="AI73">
        <f t="shared" si="34"/>
        <v>-2.8151469548351137E-5</v>
      </c>
      <c r="AJ73">
        <f t="shared" si="35"/>
        <v>-1.7264675972119292</v>
      </c>
      <c r="AK73">
        <f t="shared" ref="AK73:AK98" si="49">G73*SUM(AB73:AB73, AE73:AF73)</f>
        <v>-1.1279588875144961</v>
      </c>
      <c r="AL73">
        <f t="shared" si="26"/>
        <v>-2.8544546361959737</v>
      </c>
      <c r="AN73">
        <f t="shared" si="36"/>
        <v>0</v>
      </c>
      <c r="AO73">
        <f t="shared" si="36"/>
        <v>0</v>
      </c>
      <c r="AP73">
        <f t="shared" si="36"/>
        <v>-8.3407829348229975E-14</v>
      </c>
      <c r="AQ73">
        <f t="shared" si="36"/>
        <v>-1.5845780650763159E-8</v>
      </c>
      <c r="AR73">
        <f t="shared" si="36"/>
        <v>-1.584586405859251E-8</v>
      </c>
      <c r="AS73">
        <f t="shared" si="36"/>
        <v>-9.7179192723839279E-4</v>
      </c>
      <c r="AT73">
        <f t="shared" si="36"/>
        <v>-6.3490409140231946E-4</v>
      </c>
      <c r="AU73">
        <f t="shared" si="23"/>
        <v>-1.6067118645047708E-3</v>
      </c>
      <c r="AW73">
        <v>70</v>
      </c>
      <c r="AX73">
        <f>IF(Z73&gt;0, (R73*SUMPRODUCT(K73:$K$98, X73:$X$98)-K73*$AZ$3)/Z73, 0)</f>
        <v>-2427310057295.6064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0.82147716100000001</v>
      </c>
      <c r="Q74" s="4">
        <f t="shared" si="48"/>
        <v>25</v>
      </c>
      <c r="R74">
        <f t="shared" si="28"/>
        <v>1000000</v>
      </c>
      <c r="S74">
        <f t="shared" si="29"/>
        <v>-12860222019641.145</v>
      </c>
      <c r="U74">
        <f t="shared" si="40"/>
        <v>0.82147716100000001</v>
      </c>
      <c r="V74">
        <f t="shared" si="41"/>
        <v>0.01</v>
      </c>
      <c r="W74">
        <f t="shared" si="42"/>
        <v>5.9272323915148566E-12</v>
      </c>
      <c r="X74">
        <f t="shared" si="43"/>
        <v>4.8690860375688647E-12</v>
      </c>
      <c r="Y74">
        <f t="shared" si="44"/>
        <v>5.9272323915148563E-14</v>
      </c>
      <c r="Z74">
        <f t="shared" si="45"/>
        <v>9.9887403003084328E-13</v>
      </c>
      <c r="AB74">
        <f t="shared" si="46"/>
        <v>-14.3872307958523</v>
      </c>
      <c r="AC74">
        <f t="shared" si="30"/>
        <v>-12.845741795850341</v>
      </c>
      <c r="AE74">
        <f t="shared" si="31"/>
        <v>0</v>
      </c>
      <c r="AF74">
        <f t="shared" si="32"/>
        <v>0</v>
      </c>
      <c r="AG74">
        <f t="shared" si="32"/>
        <v>-2.4971850750771083E-11</v>
      </c>
      <c r="AH74">
        <f t="shared" si="33"/>
        <v>-4.8690860375688645E-6</v>
      </c>
      <c r="AI74">
        <f t="shared" si="34"/>
        <v>-4.8691110094196152E-6</v>
      </c>
      <c r="AJ74">
        <f t="shared" si="35"/>
        <v>-1.5414890000019597</v>
      </c>
      <c r="AK74">
        <f t="shared" si="49"/>
        <v>-1.0071061557096612</v>
      </c>
      <c r="AL74">
        <f t="shared" si="26"/>
        <v>-2.5486000248226306</v>
      </c>
      <c r="AN74">
        <f t="shared" si="36"/>
        <v>0</v>
      </c>
      <c r="AO74">
        <f t="shared" si="36"/>
        <v>0</v>
      </c>
      <c r="AP74">
        <f t="shared" si="36"/>
        <v>-1.2550110889813606E-14</v>
      </c>
      <c r="AQ74">
        <f t="shared" si="36"/>
        <v>-2.4470581020770156E-9</v>
      </c>
      <c r="AR74">
        <f t="shared" si="36"/>
        <v>-2.4470706521879052E-9</v>
      </c>
      <c r="AS74">
        <f t="shared" si="36"/>
        <v>-7.7470661179789067E-4</v>
      </c>
      <c r="AT74">
        <f t="shared" si="36"/>
        <v>-5.0614165758538577E-4</v>
      </c>
      <c r="AU74">
        <f t="shared" si="23"/>
        <v>-1.2808507164539288E-3</v>
      </c>
      <c r="AW74">
        <v>71</v>
      </c>
      <c r="AX74">
        <f>IF(Z74&gt;0, (R74*SUMPRODUCT(K74:$K$98, X74:$X$98)-K74*$AZ$3)/Z74, 0)</f>
        <v>-12860222019641.145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0.825360447</v>
      </c>
      <c r="Q75" s="4">
        <f t="shared" si="48"/>
        <v>25</v>
      </c>
      <c r="R75">
        <f t="shared" si="28"/>
        <v>1000000</v>
      </c>
      <c r="S75">
        <f t="shared" si="29"/>
        <v>-69742299963035.703</v>
      </c>
      <c r="U75">
        <f t="shared" si="40"/>
        <v>0.825360447</v>
      </c>
      <c r="V75">
        <f t="shared" si="41"/>
        <v>0.01</v>
      </c>
      <c r="W75">
        <f t="shared" si="42"/>
        <v>9.9887403003084328E-13</v>
      </c>
      <c r="X75">
        <f t="shared" si="43"/>
        <v>8.2443111592294818E-13</v>
      </c>
      <c r="Y75">
        <f t="shared" si="44"/>
        <v>9.9887403003084334E-15</v>
      </c>
      <c r="Z75">
        <f t="shared" si="45"/>
        <v>1.6445417380758667E-13</v>
      </c>
      <c r="AB75">
        <f t="shared" si="46"/>
        <v>-12.845741795850341</v>
      </c>
      <c r="AC75">
        <f t="shared" si="30"/>
        <v>-11.469412319861918</v>
      </c>
      <c r="AE75">
        <f t="shared" si="31"/>
        <v>0</v>
      </c>
      <c r="AF75">
        <f t="shared" si="32"/>
        <v>0</v>
      </c>
      <c r="AG75">
        <f t="shared" si="32"/>
        <v>-4.1113543451896668E-12</v>
      </c>
      <c r="AH75">
        <f t="shared" si="33"/>
        <v>-8.2443111592294817E-7</v>
      </c>
      <c r="AI75">
        <f t="shared" si="34"/>
        <v>-8.2443522727729337E-7</v>
      </c>
      <c r="AJ75">
        <f t="shared" si="35"/>
        <v>-1.3763294759884221</v>
      </c>
      <c r="AK75">
        <f t="shared" si="49"/>
        <v>-0.89920192570952395</v>
      </c>
      <c r="AL75">
        <f t="shared" si="26"/>
        <v>-2.2755322261331732</v>
      </c>
      <c r="AN75">
        <f t="shared" si="36"/>
        <v>0</v>
      </c>
      <c r="AO75">
        <f t="shared" si="36"/>
        <v>0</v>
      </c>
      <c r="AP75">
        <f t="shared" si="36"/>
        <v>-1.8448612919637007E-15</v>
      </c>
      <c r="AQ75">
        <f t="shared" si="36"/>
        <v>-3.6994161192557581E-10</v>
      </c>
      <c r="AR75">
        <f t="shared" si="36"/>
        <v>-3.6994345678686781E-10</v>
      </c>
      <c r="AS75">
        <f t="shared" si="36"/>
        <v>-6.175913730740684E-4</v>
      </c>
      <c r="AT75">
        <f t="shared" si="36"/>
        <v>-4.0349303103529764E-4</v>
      </c>
      <c r="AU75">
        <f t="shared" si="23"/>
        <v>-1.0210847740528227E-3</v>
      </c>
      <c r="AW75">
        <v>72</v>
      </c>
      <c r="AX75">
        <f>IF(Z75&gt;0, (R75*SUMPRODUCT(K75:$K$98, X75:$X$98)-K75*$AZ$3)/Z75, 0)</f>
        <v>-69742299963035.703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0.82947136099999996</v>
      </c>
      <c r="Q76" s="4">
        <f t="shared" si="48"/>
        <v>25</v>
      </c>
      <c r="R76">
        <f t="shared" si="28"/>
        <v>1000000</v>
      </c>
      <c r="S76">
        <f t="shared" si="29"/>
        <v>-387905305066772.44</v>
      </c>
      <c r="U76">
        <f t="shared" si="40"/>
        <v>0.82947136099999996</v>
      </c>
      <c r="V76">
        <f t="shared" si="41"/>
        <v>0.01</v>
      </c>
      <c r="W76">
        <f t="shared" si="42"/>
        <v>1.6445417380758667E-13</v>
      </c>
      <c r="X76">
        <f t="shared" si="43"/>
        <v>1.3641002737030946E-13</v>
      </c>
      <c r="Y76">
        <f t="shared" si="44"/>
        <v>1.6445417380758667E-15</v>
      </c>
      <c r="Z76">
        <f t="shared" si="45"/>
        <v>2.6399604699201343E-14</v>
      </c>
      <c r="AB76">
        <f t="shared" si="46"/>
        <v>-11.469412319861918</v>
      </c>
      <c r="AC76">
        <f t="shared" si="30"/>
        <v>-10.240546714485896</v>
      </c>
      <c r="AE76">
        <f t="shared" si="31"/>
        <v>0</v>
      </c>
      <c r="AF76">
        <f t="shared" si="32"/>
        <v>0</v>
      </c>
      <c r="AG76">
        <f t="shared" si="32"/>
        <v>-6.5999011748003357E-13</v>
      </c>
      <c r="AH76">
        <f t="shared" si="33"/>
        <v>-1.3641002737030944E-7</v>
      </c>
      <c r="AI76">
        <f t="shared" si="34"/>
        <v>-1.3641068736042694E-7</v>
      </c>
      <c r="AJ76">
        <f t="shared" si="35"/>
        <v>-1.2288656053760221</v>
      </c>
      <c r="AK76">
        <f t="shared" si="49"/>
        <v>-0.80285886239033433</v>
      </c>
      <c r="AL76">
        <f t="shared" si="26"/>
        <v>-2.031724604177044</v>
      </c>
      <c r="AN76">
        <f t="shared" si="36"/>
        <v>0</v>
      </c>
      <c r="AO76">
        <f t="shared" si="36"/>
        <v>0</v>
      </c>
      <c r="AP76">
        <f t="shared" si="36"/>
        <v>-2.6442238602028087E-16</v>
      </c>
      <c r="AQ76">
        <f t="shared" si="36"/>
        <v>-5.4652128810762454E-11</v>
      </c>
      <c r="AR76">
        <f t="shared" si="36"/>
        <v>-5.465239323314848E-11</v>
      </c>
      <c r="AS76">
        <f t="shared" si="36"/>
        <v>-4.9234006217012015E-4</v>
      </c>
      <c r="AT76">
        <f t="shared" si="36"/>
        <v>-3.2166217403581496E-4</v>
      </c>
      <c r="AU76">
        <f t="shared" si="23"/>
        <v>-8.140022908583285E-4</v>
      </c>
      <c r="AW76">
        <v>73</v>
      </c>
      <c r="AX76">
        <f>IF(Z76&gt;0, (R76*SUMPRODUCT(K76:$K$98, X76:$X$98)-K76*$AZ$3)/Z76, 0)</f>
        <v>-387905305066772.44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0.83365815200000004</v>
      </c>
      <c r="Q77" s="4">
        <f t="shared" si="48"/>
        <v>25</v>
      </c>
      <c r="R77">
        <f t="shared" si="28"/>
        <v>1000000</v>
      </c>
      <c r="S77">
        <f t="shared" si="29"/>
        <v>-2215299529930452.5</v>
      </c>
      <c r="U77">
        <f t="shared" si="40"/>
        <v>0.83365815200000004</v>
      </c>
      <c r="V77">
        <f t="shared" si="41"/>
        <v>0.01</v>
      </c>
      <c r="W77">
        <f t="shared" si="42"/>
        <v>2.6399604699201343E-14</v>
      </c>
      <c r="X77">
        <f t="shared" si="43"/>
        <v>2.200824566706671E-14</v>
      </c>
      <c r="Y77">
        <f t="shared" si="44"/>
        <v>2.6399604699201344E-16</v>
      </c>
      <c r="Z77">
        <f t="shared" si="45"/>
        <v>4.1273629851426193E-15</v>
      </c>
      <c r="AB77">
        <f t="shared" si="46"/>
        <v>-10.240546714485896</v>
      </c>
      <c r="AC77">
        <f t="shared" si="30"/>
        <v>-9.1433452808387941</v>
      </c>
      <c r="AE77">
        <f t="shared" si="31"/>
        <v>0</v>
      </c>
      <c r="AF77">
        <f t="shared" si="32"/>
        <v>0</v>
      </c>
      <c r="AG77">
        <f t="shared" si="32"/>
        <v>-1.0318407462856549E-13</v>
      </c>
      <c r="AH77">
        <f t="shared" si="33"/>
        <v>-2.2008245667066709E-8</v>
      </c>
      <c r="AI77">
        <f t="shared" si="34"/>
        <v>-2.2008348851141338E-8</v>
      </c>
      <c r="AJ77">
        <f t="shared" si="35"/>
        <v>-1.0972014336471023</v>
      </c>
      <c r="AK77">
        <f t="shared" si="49"/>
        <v>-0.71683827001401279</v>
      </c>
      <c r="AL77">
        <f t="shared" si="26"/>
        <v>-1.814039725669464</v>
      </c>
      <c r="AN77">
        <f t="shared" si="36"/>
        <v>0</v>
      </c>
      <c r="AO77">
        <f t="shared" si="36"/>
        <v>0</v>
      </c>
      <c r="AP77">
        <f t="shared" si="36"/>
        <v>-3.6910968288375044E-17</v>
      </c>
      <c r="AQ77">
        <f t="shared" si="36"/>
        <v>-7.8727813456106427E-12</v>
      </c>
      <c r="AR77">
        <f t="shared" si="36"/>
        <v>-7.8728182565789303E-12</v>
      </c>
      <c r="AS77">
        <f t="shared" si="36"/>
        <v>-3.9249048333371539E-4</v>
      </c>
      <c r="AT77">
        <f t="shared" si="36"/>
        <v>-2.5642711578920227E-4</v>
      </c>
      <c r="AU77">
        <f t="shared" si="23"/>
        <v>-6.4891760699573595E-4</v>
      </c>
      <c r="AW77">
        <v>74</v>
      </c>
      <c r="AX77">
        <f>IF(Z77&gt;0, (R77*SUMPRODUCT(K77:$K$98, X77:$X$98)-K77*$AZ$3)/Z77, 0)</f>
        <v>-2215299529930452.5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0.83803355999999996</v>
      </c>
      <c r="Q78" s="4">
        <f t="shared" si="48"/>
        <v>25</v>
      </c>
      <c r="R78">
        <f t="shared" si="28"/>
        <v>1000000</v>
      </c>
      <c r="S78">
        <f t="shared" si="29"/>
        <v>-1.3015676414267152E+16</v>
      </c>
      <c r="U78">
        <f t="shared" si="40"/>
        <v>0.83803355999999996</v>
      </c>
      <c r="V78">
        <f t="shared" si="41"/>
        <v>0.01</v>
      </c>
      <c r="W78">
        <f t="shared" si="42"/>
        <v>4.1273629851426193E-15</v>
      </c>
      <c r="X78">
        <f t="shared" si="43"/>
        <v>3.4588686958512961E-15</v>
      </c>
      <c r="Y78">
        <f t="shared" si="44"/>
        <v>4.1273629851426193E-17</v>
      </c>
      <c r="Z78">
        <f t="shared" si="45"/>
        <v>6.2722065943989707E-16</v>
      </c>
      <c r="AB78">
        <f t="shared" si="46"/>
        <v>-9.1433452808387941</v>
      </c>
      <c r="AC78">
        <f t="shared" si="30"/>
        <v>-8.1637011436129576</v>
      </c>
      <c r="AE78">
        <f t="shared" si="31"/>
        <v>0</v>
      </c>
      <c r="AF78">
        <f t="shared" si="32"/>
        <v>0</v>
      </c>
      <c r="AG78">
        <f t="shared" si="32"/>
        <v>-1.5680516485997426E-14</v>
      </c>
      <c r="AH78">
        <f t="shared" si="33"/>
        <v>-3.458868695851296E-9</v>
      </c>
      <c r="AI78">
        <f t="shared" si="34"/>
        <v>-3.4588843763677821E-9</v>
      </c>
      <c r="AJ78">
        <f t="shared" si="35"/>
        <v>-0.97964413722583643</v>
      </c>
      <c r="AK78">
        <f t="shared" si="49"/>
        <v>-0.64003416965871562</v>
      </c>
      <c r="AL78">
        <f t="shared" si="26"/>
        <v>-1.6196783103434365</v>
      </c>
      <c r="AN78">
        <f t="shared" si="36"/>
        <v>0</v>
      </c>
      <c r="AO78">
        <f t="shared" si="36"/>
        <v>0</v>
      </c>
      <c r="AP78">
        <f t="shared" si="36"/>
        <v>-5.0082396854796885E-18</v>
      </c>
      <c r="AQ78">
        <f t="shared" si="36"/>
        <v>-1.1047367913483584E-12</v>
      </c>
      <c r="AR78">
        <f t="shared" si="36"/>
        <v>-1.1047417995880441E-12</v>
      </c>
      <c r="AS78">
        <f t="shared" si="36"/>
        <v>-3.1289101032374943E-4</v>
      </c>
      <c r="AT78">
        <f t="shared" si="36"/>
        <v>-2.0442212674628768E-4</v>
      </c>
      <c r="AU78">
        <f t="shared" si="23"/>
        <v>-5.1731313817477884E-4</v>
      </c>
      <c r="AW78">
        <v>75</v>
      </c>
      <c r="AX78">
        <f>IF(Z78&gt;0, (R78*SUMPRODUCT(K78:$K$98, X78:$X$98)-K78*$AZ$3)/Z78, 0)</f>
        <v>-1.3015676414267152E+16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0.84243849400000004</v>
      </c>
      <c r="Q79" s="4">
        <f t="shared" si="48"/>
        <v>25</v>
      </c>
      <c r="R79">
        <f t="shared" si="28"/>
        <v>1000000</v>
      </c>
      <c r="S79">
        <f t="shared" si="29"/>
        <v>-7.8754547650098E+16</v>
      </c>
      <c r="U79">
        <f t="shared" si="40"/>
        <v>0.84243849400000004</v>
      </c>
      <c r="V79">
        <f t="shared" si="41"/>
        <v>0.01</v>
      </c>
      <c r="W79">
        <f t="shared" si="42"/>
        <v>6.2722065943989707E-16</v>
      </c>
      <c r="X79">
        <f t="shared" si="43"/>
        <v>5.2839482774423381E-16</v>
      </c>
      <c r="Y79">
        <f t="shared" si="44"/>
        <v>6.2722065943989704E-18</v>
      </c>
      <c r="Z79">
        <f t="shared" si="45"/>
        <v>9.2553625101264283E-17</v>
      </c>
      <c r="AB79">
        <f t="shared" si="46"/>
        <v>-8.1637011436129576</v>
      </c>
      <c r="AC79">
        <f t="shared" si="30"/>
        <v>-7.2890188782268241</v>
      </c>
      <c r="AE79">
        <f t="shared" si="31"/>
        <v>0</v>
      </c>
      <c r="AF79">
        <f t="shared" si="32"/>
        <v>0</v>
      </c>
      <c r="AG79">
        <f t="shared" si="32"/>
        <v>-2.3138406275316069E-15</v>
      </c>
      <c r="AH79">
        <f t="shared" si="33"/>
        <v>-5.2839482774423378E-10</v>
      </c>
      <c r="AI79">
        <f t="shared" si="34"/>
        <v>-5.2839714158486134E-10</v>
      </c>
      <c r="AJ79">
        <f t="shared" si="35"/>
        <v>-0.87468226538613347</v>
      </c>
      <c r="AK79">
        <f t="shared" si="49"/>
        <v>-0.57145908005290713</v>
      </c>
      <c r="AL79">
        <f t="shared" si="26"/>
        <v>-1.4461413459674377</v>
      </c>
      <c r="AN79">
        <f t="shared" si="36"/>
        <v>0</v>
      </c>
      <c r="AO79">
        <f t="shared" si="36"/>
        <v>0</v>
      </c>
      <c r="AP79">
        <f t="shared" si="36"/>
        <v>-6.5984231285566851E-19</v>
      </c>
      <c r="AQ79">
        <f t="shared" si="36"/>
        <v>-1.5068335350809081E-13</v>
      </c>
      <c r="AR79">
        <f t="shared" si="36"/>
        <v>-1.5068401335040366E-13</v>
      </c>
      <c r="AS79">
        <f t="shared" si="36"/>
        <v>-2.4943479777253503E-4</v>
      </c>
      <c r="AT79">
        <f t="shared" si="36"/>
        <v>-1.6296406787823681E-4</v>
      </c>
      <c r="AU79">
        <f t="shared" si="23"/>
        <v>-4.1239886580145588E-4</v>
      </c>
      <c r="AW79">
        <v>76</v>
      </c>
      <c r="AX79">
        <f>IF(Z79&gt;0, (R79*SUMPRODUCT(K79:$K$98, X79:$X$98)-K79*$AZ$3)/Z79, 0)</f>
        <v>-7.8754547650098E+16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0.84677131100000003</v>
      </c>
      <c r="Q80" s="4">
        <f t="shared" si="48"/>
        <v>25</v>
      </c>
      <c r="R80">
        <f t="shared" si="28"/>
        <v>1000000</v>
      </c>
      <c r="S80">
        <f t="shared" si="29"/>
        <v>-4.909390771696208E+17</v>
      </c>
      <c r="U80">
        <f t="shared" si="40"/>
        <v>0.84677131100000003</v>
      </c>
      <c r="V80">
        <f t="shared" si="41"/>
        <v>0.01</v>
      </c>
      <c r="W80">
        <f t="shared" si="42"/>
        <v>9.2553625101264283E-17</v>
      </c>
      <c r="X80">
        <f t="shared" si="43"/>
        <v>7.8371754464800064E-17</v>
      </c>
      <c r="Y80">
        <f t="shared" si="44"/>
        <v>9.2553625101264282E-19</v>
      </c>
      <c r="Z80">
        <f t="shared" si="45"/>
        <v>1.3256334385451576E-17</v>
      </c>
      <c r="AB80">
        <f t="shared" si="46"/>
        <v>-7.2890188782268241</v>
      </c>
      <c r="AC80">
        <f t="shared" si="30"/>
        <v>-6.5080525698455087</v>
      </c>
      <c r="AE80">
        <f t="shared" si="31"/>
        <v>0</v>
      </c>
      <c r="AF80">
        <f t="shared" si="32"/>
        <v>0</v>
      </c>
      <c r="AG80">
        <f t="shared" si="32"/>
        <v>-3.3140835963628941E-16</v>
      </c>
      <c r="AH80">
        <f t="shared" si="33"/>
        <v>-7.8371754464800064E-11</v>
      </c>
      <c r="AI80">
        <f t="shared" si="34"/>
        <v>-7.8372085873159697E-11</v>
      </c>
      <c r="AJ80">
        <f t="shared" si="35"/>
        <v>-0.78096630838131542</v>
      </c>
      <c r="AK80">
        <f t="shared" si="49"/>
        <v>-0.51023132147587769</v>
      </c>
      <c r="AL80">
        <f t="shared" si="26"/>
        <v>-1.2911976299355652</v>
      </c>
      <c r="AN80">
        <f t="shared" si="36"/>
        <v>0</v>
      </c>
      <c r="AO80">
        <f t="shared" si="36"/>
        <v>0</v>
      </c>
      <c r="AP80">
        <f t="shared" si="36"/>
        <v>-8.4382454836647541E-20</v>
      </c>
      <c r="AQ80">
        <f t="shared" si="36"/>
        <v>-1.995484072535952E-14</v>
      </c>
      <c r="AR80">
        <f t="shared" si="36"/>
        <v>-1.9954925107814355E-14</v>
      </c>
      <c r="AS80">
        <f t="shared" si="36"/>
        <v>-1.9884789363265547E-4</v>
      </c>
      <c r="AT80">
        <f t="shared" si="36"/>
        <v>-1.2991395717335653E-4</v>
      </c>
      <c r="AU80">
        <f t="shared" si="23"/>
        <v>-3.2876185082596692E-4</v>
      </c>
      <c r="AW80">
        <v>77</v>
      </c>
      <c r="AX80">
        <f>IF(Z80&gt;0, (R80*SUMPRODUCT(K80:$K$98, X80:$X$98)-K80*$AZ$3)/Z80, 0)</f>
        <v>-4.909390771696208E+17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0.85120774200000004</v>
      </c>
      <c r="Q81" s="4">
        <f t="shared" si="48"/>
        <v>25</v>
      </c>
      <c r="R81">
        <f t="shared" si="28"/>
        <v>1000000</v>
      </c>
      <c r="S81">
        <f t="shared" si="29"/>
        <v>-3.1582342421332419E+18</v>
      </c>
      <c r="U81">
        <f t="shared" si="40"/>
        <v>0.85120774200000004</v>
      </c>
      <c r="V81">
        <f t="shared" si="41"/>
        <v>0.01</v>
      </c>
      <c r="W81">
        <f t="shared" si="42"/>
        <v>1.3256334385451576E-17</v>
      </c>
      <c r="X81">
        <f t="shared" si="43"/>
        <v>1.1283894459437194E-17</v>
      </c>
      <c r="Y81">
        <f t="shared" si="44"/>
        <v>1.3256334385451577E-19</v>
      </c>
      <c r="Z81">
        <f t="shared" si="45"/>
        <v>1.8398765821598664E-18</v>
      </c>
      <c r="AB81">
        <f t="shared" si="46"/>
        <v>-6.5080525698455087</v>
      </c>
      <c r="AC81">
        <f t="shared" si="30"/>
        <v>-5.8107612230763648</v>
      </c>
      <c r="AE81">
        <f t="shared" si="31"/>
        <v>0</v>
      </c>
      <c r="AF81">
        <f t="shared" si="32"/>
        <v>0</v>
      </c>
      <c r="AG81">
        <f t="shared" si="32"/>
        <v>-4.5996914553996659E-17</v>
      </c>
      <c r="AH81">
        <f t="shared" si="33"/>
        <v>-1.1283894459437193E-11</v>
      </c>
      <c r="AI81">
        <f t="shared" si="34"/>
        <v>-1.1283940456351747E-11</v>
      </c>
      <c r="AJ81">
        <f t="shared" si="35"/>
        <v>-0.69729134676914395</v>
      </c>
      <c r="AK81">
        <f t="shared" si="49"/>
        <v>-0.45556367988918567</v>
      </c>
      <c r="AL81">
        <f t="shared" si="26"/>
        <v>-1.1528550266696136</v>
      </c>
      <c r="AN81">
        <f t="shared" si="36"/>
        <v>0</v>
      </c>
      <c r="AO81">
        <f t="shared" si="36"/>
        <v>0</v>
      </c>
      <c r="AP81">
        <f t="shared" si="36"/>
        <v>-1.0456813787822617E-20</v>
      </c>
      <c r="AQ81">
        <f t="shared" si="36"/>
        <v>-2.5652499587828472E-15</v>
      </c>
      <c r="AR81">
        <f t="shared" si="36"/>
        <v>-2.5652604155966349E-15</v>
      </c>
      <c r="AS81">
        <f t="shared" si="36"/>
        <v>-1.5852032336789498E-4</v>
      </c>
      <c r="AT81">
        <f t="shared" si="36"/>
        <v>-1.0356661126702737E-4</v>
      </c>
      <c r="AU81">
        <f t="shared" si="23"/>
        <v>-2.6208693463748765E-4</v>
      </c>
      <c r="AW81">
        <v>78</v>
      </c>
      <c r="AX81">
        <f>IF(Z81&gt;0, (R81*SUMPRODUCT(K81:$K$98, X81:$X$98)-K81*$AZ$3)/Z81, 0)</f>
        <v>-3.1582342421332419E+18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0.85572183800000001</v>
      </c>
      <c r="Q82" s="4">
        <f t="shared" si="48"/>
        <v>25</v>
      </c>
      <c r="R82">
        <f t="shared" si="28"/>
        <v>1000000</v>
      </c>
      <c r="S82">
        <f t="shared" si="29"/>
        <v>-2.1000078939900006E+19</v>
      </c>
      <c r="U82">
        <f t="shared" si="40"/>
        <v>0.85572183800000001</v>
      </c>
      <c r="V82">
        <f t="shared" si="41"/>
        <v>0.01</v>
      </c>
      <c r="W82">
        <f t="shared" si="42"/>
        <v>1.8398765821598664E-18</v>
      </c>
      <c r="X82">
        <f t="shared" si="43"/>
        <v>1.5744225705789989E-18</v>
      </c>
      <c r="Y82">
        <f t="shared" si="44"/>
        <v>1.8398765821598665E-20</v>
      </c>
      <c r="Z82">
        <f t="shared" si="45"/>
        <v>2.4705524575926881E-19</v>
      </c>
      <c r="AB82">
        <f t="shared" si="46"/>
        <v>-5.8107612230763648</v>
      </c>
      <c r="AC82">
        <f t="shared" si="30"/>
        <v>-5.1881796634610415</v>
      </c>
      <c r="AE82">
        <f t="shared" si="31"/>
        <v>0</v>
      </c>
      <c r="AF82">
        <f t="shared" si="32"/>
        <v>0</v>
      </c>
      <c r="AG82">
        <f t="shared" si="32"/>
        <v>-6.1763811439817205E-18</v>
      </c>
      <c r="AH82">
        <f t="shared" si="33"/>
        <v>-1.5744225705789989E-12</v>
      </c>
      <c r="AI82">
        <f t="shared" si="34"/>
        <v>-1.5744287469601428E-12</v>
      </c>
      <c r="AJ82">
        <f t="shared" si="35"/>
        <v>-0.62258155961532324</v>
      </c>
      <c r="AK82">
        <f t="shared" si="49"/>
        <v>-0.40675328561534557</v>
      </c>
      <c r="AL82">
        <f t="shared" si="26"/>
        <v>-1.0293348452322433</v>
      </c>
      <c r="AN82">
        <f t="shared" si="36"/>
        <v>0</v>
      </c>
      <c r="AO82">
        <f t="shared" si="36"/>
        <v>0</v>
      </c>
      <c r="AP82">
        <f t="shared" si="36"/>
        <v>-1.2536801212545345E-21</v>
      </c>
      <c r="AQ82">
        <f t="shared" si="36"/>
        <v>-3.1957585407640398E-16</v>
      </c>
      <c r="AR82">
        <f t="shared" si="36"/>
        <v>-3.1957710775652523E-16</v>
      </c>
      <c r="AS82">
        <f t="shared" si="36"/>
        <v>-1.263714312562971E-4</v>
      </c>
      <c r="AT82">
        <f t="shared" si="36"/>
        <v>-8.2562668420780992E-5</v>
      </c>
      <c r="AU82">
        <f t="shared" si="23"/>
        <v>-2.0893409967739769E-4</v>
      </c>
      <c r="AW82">
        <v>79</v>
      </c>
      <c r="AX82">
        <f>IF(Z82&gt;0, (R82*SUMPRODUCT(K82:$K$98, X82:$X$98)-K82*$AZ$3)/Z82, 0)</f>
        <v>-2.1000078939900006E+19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0.86028443099999996</v>
      </c>
      <c r="Q83" s="4">
        <f t="shared" si="48"/>
        <v>25</v>
      </c>
      <c r="R83">
        <f t="shared" si="28"/>
        <v>1000000</v>
      </c>
      <c r="S83">
        <f t="shared" si="29"/>
        <v>-1.4454757147967001E+20</v>
      </c>
      <c r="U83">
        <f t="shared" si="40"/>
        <v>0.86028443099999996</v>
      </c>
      <c r="V83">
        <f t="shared" si="41"/>
        <v>0.01</v>
      </c>
      <c r="W83">
        <f t="shared" si="42"/>
        <v>2.4705524575926881E-19</v>
      </c>
      <c r="X83">
        <f t="shared" si="43"/>
        <v>2.1253778152357772E-19</v>
      </c>
      <c r="Y83">
        <f t="shared" si="44"/>
        <v>2.4705524575926883E-21</v>
      </c>
      <c r="Z83">
        <f t="shared" si="45"/>
        <v>3.2046911778098407E-20</v>
      </c>
      <c r="AB83">
        <f t="shared" si="46"/>
        <v>-5.1881796634610415</v>
      </c>
      <c r="AC83">
        <f t="shared" si="30"/>
        <v>-4.6323032709473582</v>
      </c>
      <c r="AE83">
        <f t="shared" si="31"/>
        <v>0</v>
      </c>
      <c r="AF83">
        <f t="shared" si="32"/>
        <v>0</v>
      </c>
      <c r="AG83">
        <f t="shared" si="32"/>
        <v>-8.0117279445246015E-19</v>
      </c>
      <c r="AH83">
        <f t="shared" si="33"/>
        <v>-2.1253778152357772E-13</v>
      </c>
      <c r="AI83">
        <f t="shared" si="34"/>
        <v>-2.1253858269637216E-13</v>
      </c>
      <c r="AJ83">
        <f t="shared" si="35"/>
        <v>-0.55587639251368337</v>
      </c>
      <c r="AK83">
        <f t="shared" si="49"/>
        <v>-0.36317257644227297</v>
      </c>
      <c r="AL83">
        <f t="shared" si="26"/>
        <v>-0.91904896895616883</v>
      </c>
      <c r="AN83">
        <f t="shared" si="36"/>
        <v>0</v>
      </c>
      <c r="AO83">
        <f t="shared" si="36"/>
        <v>0</v>
      </c>
      <c r="AP83">
        <f t="shared" si="36"/>
        <v>-1.4519806274332234E-22</v>
      </c>
      <c r="AQ83">
        <f t="shared" si="36"/>
        <v>-3.8518624634623864E-17</v>
      </c>
      <c r="AR83">
        <f t="shared" si="36"/>
        <v>-3.8518769832686603E-17</v>
      </c>
      <c r="AS83">
        <f t="shared" si="36"/>
        <v>-1.0074253129488004E-4</v>
      </c>
      <c r="AT83">
        <f t="shared" si="36"/>
        <v>-6.5818453779321599E-5</v>
      </c>
      <c r="AU83">
        <f t="shared" si="23"/>
        <v>-1.6656098507424017E-4</v>
      </c>
      <c r="AW83">
        <v>80</v>
      </c>
      <c r="AX83">
        <f>IF(Z83&gt;0, (R83*SUMPRODUCT(K83:$K$98, X83:$X$98)-K83*$AZ$3)/Z83, 0)</f>
        <v>-1.4454757147967001E+20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0.86486670799999998</v>
      </c>
      <c r="Q84" s="4">
        <f t="shared" si="48"/>
        <v>25</v>
      </c>
      <c r="R84">
        <f t="shared" si="28"/>
        <v>1000000</v>
      </c>
      <c r="S84">
        <f t="shared" si="29"/>
        <v>-1.0313828527605327E+21</v>
      </c>
      <c r="U84">
        <f t="shared" si="40"/>
        <v>0.86486670799999998</v>
      </c>
      <c r="V84">
        <f t="shared" si="41"/>
        <v>0.01</v>
      </c>
      <c r="W84">
        <f t="shared" si="42"/>
        <v>3.2046911778098407E-20</v>
      </c>
      <c r="X84">
        <f t="shared" si="43"/>
        <v>2.7716307091090394E-20</v>
      </c>
      <c r="Y84">
        <f t="shared" si="44"/>
        <v>3.2046911778098409E-22</v>
      </c>
      <c r="Z84">
        <f t="shared" si="45"/>
        <v>4.0101355692270286E-21</v>
      </c>
      <c r="AB84">
        <f t="shared" si="46"/>
        <v>-4.6323032709473582</v>
      </c>
      <c r="AC84">
        <f t="shared" si="30"/>
        <v>-4.1359850633458555</v>
      </c>
      <c r="AE84">
        <f t="shared" si="31"/>
        <v>0</v>
      </c>
      <c r="AF84">
        <f t="shared" si="32"/>
        <v>0</v>
      </c>
      <c r="AG84">
        <f t="shared" si="32"/>
        <v>-1.0025338923067571E-19</v>
      </c>
      <c r="AH84">
        <f t="shared" si="33"/>
        <v>-2.7716307091090393E-14</v>
      </c>
      <c r="AI84">
        <f t="shared" si="34"/>
        <v>-2.7716407344479623E-14</v>
      </c>
      <c r="AJ84">
        <f t="shared" si="35"/>
        <v>-0.49631820760150269</v>
      </c>
      <c r="AK84">
        <f t="shared" si="49"/>
        <v>-0.3242612289663151</v>
      </c>
      <c r="AL84">
        <f t="shared" si="26"/>
        <v>-0.82057943656784549</v>
      </c>
      <c r="AN84">
        <f t="shared" si="36"/>
        <v>0</v>
      </c>
      <c r="AO84">
        <f t="shared" si="36"/>
        <v>0</v>
      </c>
      <c r="AP84">
        <f t="shared" si="36"/>
        <v>-1.6222421056334358E-23</v>
      </c>
      <c r="AQ84">
        <f t="shared" si="36"/>
        <v>-4.4848918047426648E-18</v>
      </c>
      <c r="AR84">
        <f t="shared" si="36"/>
        <v>-4.484908027163721E-18</v>
      </c>
      <c r="AS84">
        <f t="shared" si="36"/>
        <v>-8.0311329157270394E-5</v>
      </c>
      <c r="AT84">
        <f t="shared" si="36"/>
        <v>-5.2470068382749988E-5</v>
      </c>
      <c r="AU84">
        <f t="shared" si="23"/>
        <v>-1.3278139754002485E-4</v>
      </c>
      <c r="AW84">
        <v>81</v>
      </c>
      <c r="AX84">
        <f>IF(Z84&gt;0, (R84*SUMPRODUCT(K84:$K$98, X84:$X$98)-K84*$AZ$3)/Z84, 0)</f>
        <v>-1.0313828527605327E+21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0.86947332300000002</v>
      </c>
      <c r="Q85" s="4">
        <f t="shared" si="48"/>
        <v>25</v>
      </c>
      <c r="R85">
        <f t="shared" si="28"/>
        <v>1000000</v>
      </c>
      <c r="S85">
        <f t="shared" si="29"/>
        <v>-7.640445833478166E+21</v>
      </c>
      <c r="U85">
        <f t="shared" si="40"/>
        <v>0.86947332300000002</v>
      </c>
      <c r="V85">
        <f t="shared" si="41"/>
        <v>0.01</v>
      </c>
      <c r="W85">
        <f t="shared" si="42"/>
        <v>4.0101355692270286E-21</v>
      </c>
      <c r="X85">
        <f t="shared" si="43"/>
        <v>3.4867058990563212E-21</v>
      </c>
      <c r="Y85">
        <f t="shared" si="44"/>
        <v>4.0101355692270287E-23</v>
      </c>
      <c r="Z85">
        <f t="shared" si="45"/>
        <v>4.8332831447843711E-22</v>
      </c>
      <c r="AB85">
        <f t="shared" si="46"/>
        <v>-4.1359850633458555</v>
      </c>
      <c r="AC85">
        <f t="shared" si="30"/>
        <v>-3.6928438065587996</v>
      </c>
      <c r="AE85">
        <f t="shared" si="31"/>
        <v>0</v>
      </c>
      <c r="AF85">
        <f t="shared" si="32"/>
        <v>0</v>
      </c>
      <c r="AG85">
        <f t="shared" si="32"/>
        <v>-1.2083207861960927E-20</v>
      </c>
      <c r="AH85">
        <f t="shared" si="33"/>
        <v>-3.4867058990563214E-15</v>
      </c>
      <c r="AI85">
        <f t="shared" si="34"/>
        <v>-3.4867179822641834E-15</v>
      </c>
      <c r="AJ85">
        <f t="shared" si="35"/>
        <v>-0.44314125678705585</v>
      </c>
      <c r="AK85">
        <f t="shared" si="49"/>
        <v>-0.28951895443420989</v>
      </c>
      <c r="AL85">
        <f t="shared" si="26"/>
        <v>-0.73266021122126923</v>
      </c>
      <c r="AN85">
        <f t="shared" si="36"/>
        <v>0</v>
      </c>
      <c r="AO85">
        <f t="shared" si="36"/>
        <v>0</v>
      </c>
      <c r="AP85">
        <f t="shared" si="36"/>
        <v>-1.7457450917989369E-24</v>
      </c>
      <c r="AQ85">
        <f t="shared" si="36"/>
        <v>-5.0374865510557877E-19</v>
      </c>
      <c r="AR85">
        <f t="shared" si="36"/>
        <v>-5.0375040085067058E-19</v>
      </c>
      <c r="AS85">
        <f t="shared" si="36"/>
        <v>-6.402369990216069E-5</v>
      </c>
      <c r="AT85">
        <f t="shared" si="36"/>
        <v>-4.1828817269411658E-5</v>
      </c>
      <c r="AU85">
        <f t="shared" si="23"/>
        <v>-1.0585251717157285E-4</v>
      </c>
      <c r="AW85">
        <v>82</v>
      </c>
      <c r="AX85">
        <f>IF(Z85&gt;0, (R85*SUMPRODUCT(K85:$K$98, X85:$X$98)-K85*$AZ$3)/Z85, 0)</f>
        <v>-7.640445833478166E+21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0.874112687</v>
      </c>
      <c r="Q86" s="4">
        <f t="shared" si="48"/>
        <v>25</v>
      </c>
      <c r="R86">
        <f t="shared" si="28"/>
        <v>1000000</v>
      </c>
      <c r="S86">
        <f t="shared" si="29"/>
        <v>-5.8866035120117733E+22</v>
      </c>
      <c r="U86">
        <f t="shared" si="40"/>
        <v>0.874112687</v>
      </c>
      <c r="V86">
        <f t="shared" si="41"/>
        <v>0.01</v>
      </c>
      <c r="W86">
        <f t="shared" si="42"/>
        <v>4.8332831447843711E-22</v>
      </c>
      <c r="X86">
        <f t="shared" si="43"/>
        <v>4.2248341167192766E-22</v>
      </c>
      <c r="Y86">
        <f t="shared" si="44"/>
        <v>4.8332831447843712E-24</v>
      </c>
      <c r="Z86">
        <f t="shared" si="45"/>
        <v>5.6011619661725078E-23</v>
      </c>
      <c r="AB86">
        <f t="shared" si="46"/>
        <v>-3.6928438065587996</v>
      </c>
      <c r="AC86">
        <f t="shared" si="30"/>
        <v>-3.2971819701417853</v>
      </c>
      <c r="AE86">
        <f t="shared" si="31"/>
        <v>0</v>
      </c>
      <c r="AF86">
        <f t="shared" si="32"/>
        <v>0</v>
      </c>
      <c r="AG86">
        <f t="shared" si="32"/>
        <v>-1.4002904915431269E-21</v>
      </c>
      <c r="AH86">
        <f t="shared" si="33"/>
        <v>-4.2248341167192767E-16</v>
      </c>
      <c r="AI86">
        <f t="shared" si="34"/>
        <v>-4.2248481196241923E-16</v>
      </c>
      <c r="AJ86">
        <f t="shared" si="35"/>
        <v>-0.39566183641701436</v>
      </c>
      <c r="AK86">
        <f t="shared" si="49"/>
        <v>-0.25849906645911602</v>
      </c>
      <c r="AL86">
        <f t="shared" si="26"/>
        <v>-0.65416090287613082</v>
      </c>
      <c r="AN86">
        <f t="shared" si="36"/>
        <v>0</v>
      </c>
      <c r="AO86">
        <f t="shared" si="36"/>
        <v>0</v>
      </c>
      <c r="AP86">
        <f t="shared" si="36"/>
        <v>-1.8063366774242603E-25</v>
      </c>
      <c r="AQ86">
        <f t="shared" si="36"/>
        <v>-5.4499211893193952E-20</v>
      </c>
      <c r="AR86">
        <f t="shared" si="36"/>
        <v>-5.4499392526861694E-20</v>
      </c>
      <c r="AS86">
        <f t="shared" si="36"/>
        <v>-5.1039301580166395E-5</v>
      </c>
      <c r="AT86">
        <f t="shared" si="36"/>
        <v>-3.3345677032375373E-5</v>
      </c>
      <c r="AU86">
        <f t="shared" si="23"/>
        <v>-8.4384978612541829E-5</v>
      </c>
      <c r="AW86">
        <v>83</v>
      </c>
      <c r="AX86">
        <f>IF(Z86&gt;0, (R86*SUMPRODUCT(K86:$K$98, X86:$X$98)-K86*$AZ$3)/Z86, 0)</f>
        <v>-5.8866035120117733E+22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0.87875849299999997</v>
      </c>
      <c r="Q87" s="4">
        <f t="shared" si="48"/>
        <v>25</v>
      </c>
      <c r="R87">
        <f t="shared" si="28"/>
        <v>1000000</v>
      </c>
      <c r="S87">
        <f t="shared" si="29"/>
        <v>-4.7247615881971579E+23</v>
      </c>
      <c r="U87">
        <f t="shared" si="40"/>
        <v>0.87875849299999997</v>
      </c>
      <c r="V87">
        <f t="shared" si="41"/>
        <v>0.01</v>
      </c>
      <c r="W87">
        <f t="shared" si="42"/>
        <v>5.6011619661725078E-23</v>
      </c>
      <c r="X87">
        <f t="shared" si="43"/>
        <v>4.9220686484426697E-23</v>
      </c>
      <c r="Y87">
        <f t="shared" si="44"/>
        <v>5.6011619661725079E-25</v>
      </c>
      <c r="Z87">
        <f t="shared" si="45"/>
        <v>6.2308169806811301E-24</v>
      </c>
      <c r="AB87">
        <f t="shared" si="46"/>
        <v>-3.2971819701417853</v>
      </c>
      <c r="AC87">
        <f t="shared" si="30"/>
        <v>-2.9439124733408795</v>
      </c>
      <c r="AE87">
        <f t="shared" si="31"/>
        <v>0</v>
      </c>
      <c r="AF87">
        <f t="shared" si="32"/>
        <v>0</v>
      </c>
      <c r="AG87">
        <f t="shared" si="32"/>
        <v>-1.5577042451702826E-22</v>
      </c>
      <c r="AH87">
        <f t="shared" si="33"/>
        <v>-4.9220686484426696E-17</v>
      </c>
      <c r="AI87">
        <f t="shared" si="34"/>
        <v>-4.9220842254851216E-17</v>
      </c>
      <c r="AJ87">
        <f t="shared" si="35"/>
        <v>-0.3532694968009058</v>
      </c>
      <c r="AK87">
        <f t="shared" si="49"/>
        <v>-0.230802737909925</v>
      </c>
      <c r="AL87">
        <f t="shared" si="26"/>
        <v>-0.58407223471083092</v>
      </c>
      <c r="AN87">
        <f t="shared" si="36"/>
        <v>0</v>
      </c>
      <c r="AO87">
        <f t="shared" si="36"/>
        <v>0</v>
      </c>
      <c r="AP87">
        <f t="shared" si="36"/>
        <v>-1.7941036977325686E-26</v>
      </c>
      <c r="AQ87">
        <f t="shared" si="36"/>
        <v>-5.6690489160856069E-21</v>
      </c>
      <c r="AR87">
        <f t="shared" si="36"/>
        <v>-5.6690668571225845E-21</v>
      </c>
      <c r="AS87">
        <f t="shared" si="36"/>
        <v>-4.0688218734188782E-5</v>
      </c>
      <c r="AT87">
        <f t="shared" si="36"/>
        <v>-2.6582969573003323E-5</v>
      </c>
      <c r="AU87">
        <f t="shared" si="23"/>
        <v>-6.7271188307192119E-5</v>
      </c>
      <c r="AW87">
        <v>84</v>
      </c>
      <c r="AX87">
        <f>IF(Z87&gt;0, (R87*SUMPRODUCT(K87:$K$98, X87:$X$98)-K87*$AZ$3)/Z87, 0)</f>
        <v>-4.7247615881971579E+23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0.88338371900000001</v>
      </c>
      <c r="Q88" s="4">
        <f t="shared" si="48"/>
        <v>25</v>
      </c>
      <c r="R88">
        <f t="shared" si="28"/>
        <v>1000000</v>
      </c>
      <c r="S88">
        <f t="shared" si="29"/>
        <v>-3.9567475930987418E+24</v>
      </c>
      <c r="U88">
        <f t="shared" si="40"/>
        <v>0.88338371900000001</v>
      </c>
      <c r="V88">
        <f t="shared" si="41"/>
        <v>0.01</v>
      </c>
      <c r="W88">
        <f t="shared" si="42"/>
        <v>6.2308169806811301E-24</v>
      </c>
      <c r="X88">
        <f t="shared" si="43"/>
        <v>5.504202276802448E-24</v>
      </c>
      <c r="Y88">
        <f t="shared" si="44"/>
        <v>6.2308169806811305E-26</v>
      </c>
      <c r="Z88">
        <f t="shared" si="45"/>
        <v>6.643065340718708E-25</v>
      </c>
      <c r="AB88">
        <f t="shared" si="46"/>
        <v>-2.9439124733408795</v>
      </c>
      <c r="AC88">
        <f t="shared" si="30"/>
        <v>-2.6284932797686422</v>
      </c>
      <c r="AE88">
        <f t="shared" si="31"/>
        <v>0</v>
      </c>
      <c r="AF88">
        <f t="shared" si="32"/>
        <v>0</v>
      </c>
      <c r="AG88">
        <f t="shared" si="32"/>
        <v>-1.6607663351796769E-23</v>
      </c>
      <c r="AH88">
        <f t="shared" si="33"/>
        <v>-5.5042022768024479E-18</v>
      </c>
      <c r="AI88">
        <f t="shared" si="34"/>
        <v>-5.5042188844657995E-18</v>
      </c>
      <c r="AJ88">
        <f t="shared" si="35"/>
        <v>-0.31541919357223724</v>
      </c>
      <c r="AK88">
        <f t="shared" si="49"/>
        <v>-0.20607387313386158</v>
      </c>
      <c r="AL88">
        <f t="shared" si="26"/>
        <v>-0.52149306670609885</v>
      </c>
      <c r="AN88">
        <f t="shared" si="36"/>
        <v>0</v>
      </c>
      <c r="AO88">
        <f t="shared" si="36"/>
        <v>0</v>
      </c>
      <c r="AP88">
        <f t="shared" si="36"/>
        <v>-1.7078630712553081E-27</v>
      </c>
      <c r="AQ88">
        <f t="shared" si="36"/>
        <v>-5.6602928456237431E-22</v>
      </c>
      <c r="AR88">
        <f t="shared" si="36"/>
        <v>-5.6603099242544554E-22</v>
      </c>
      <c r="AS88">
        <f t="shared" si="36"/>
        <v>-3.2436398863352014E-5</v>
      </c>
      <c r="AT88">
        <f t="shared" si="36"/>
        <v>-2.119178059072331E-5</v>
      </c>
      <c r="AU88">
        <f t="shared" si="23"/>
        <v>-5.3628179454075327E-5</v>
      </c>
      <c r="AW88">
        <v>85</v>
      </c>
      <c r="AX88">
        <f>IF(Z88&gt;0, (R88*SUMPRODUCT(K88:$K$98, X88:$X$98)-K88*$AZ$3)/Z88, 0)</f>
        <v>-3.9567475930987418E+24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0.88875356999999999</v>
      </c>
      <c r="Q89" s="4">
        <f t="shared" si="48"/>
        <v>25</v>
      </c>
      <c r="R89">
        <f t="shared" si="28"/>
        <v>1000000</v>
      </c>
      <c r="S89">
        <f t="shared" si="29"/>
        <v>-3.4893184391598019E+25</v>
      </c>
      <c r="U89">
        <f t="shared" si="40"/>
        <v>0.88875356999999999</v>
      </c>
      <c r="V89">
        <f t="shared" si="41"/>
        <v>0.01</v>
      </c>
      <c r="W89">
        <f t="shared" si="42"/>
        <v>6.643065340718708E-25</v>
      </c>
      <c r="X89">
        <f t="shared" si="43"/>
        <v>5.9040480373070185E-25</v>
      </c>
      <c r="Y89">
        <f t="shared" si="44"/>
        <v>6.6430653407187078E-27</v>
      </c>
      <c r="Z89">
        <f t="shared" si="45"/>
        <v>6.7258665000450255E-26</v>
      </c>
      <c r="AB89">
        <f t="shared" si="46"/>
        <v>-2.6284932797686422</v>
      </c>
      <c r="AC89">
        <f t="shared" si="30"/>
        <v>-2.3468689997934309</v>
      </c>
      <c r="AE89">
        <f t="shared" si="31"/>
        <v>0</v>
      </c>
      <c r="AF89">
        <f t="shared" si="32"/>
        <v>0</v>
      </c>
      <c r="AG89">
        <f t="shared" si="32"/>
        <v>-1.6814666250112563E-24</v>
      </c>
      <c r="AH89">
        <f t="shared" si="33"/>
        <v>-5.9040480373070181E-19</v>
      </c>
      <c r="AI89">
        <f t="shared" si="34"/>
        <v>-5.9040648519732687E-19</v>
      </c>
      <c r="AJ89">
        <f t="shared" si="35"/>
        <v>-0.28162427997521133</v>
      </c>
      <c r="AK89">
        <f t="shared" si="49"/>
        <v>-0.18399452958380497</v>
      </c>
      <c r="AL89">
        <f t="shared" si="26"/>
        <v>-0.4656188095590163</v>
      </c>
      <c r="AN89">
        <f t="shared" si="36"/>
        <v>0</v>
      </c>
      <c r="AO89">
        <f t="shared" si="36"/>
        <v>0</v>
      </c>
      <c r="AP89">
        <f t="shared" si="36"/>
        <v>-1.5438842758342456E-28</v>
      </c>
      <c r="AQ89">
        <f t="shared" si="36"/>
        <v>-5.42096214874757E-23</v>
      </c>
      <c r="AR89">
        <f t="shared" si="36"/>
        <v>-5.4209775875903285E-23</v>
      </c>
      <c r="AS89">
        <f t="shared" si="36"/>
        <v>-2.585809858366706E-5</v>
      </c>
      <c r="AT89">
        <f t="shared" si="36"/>
        <v>-1.6893957741329165E-5</v>
      </c>
      <c r="AU89">
        <f t="shared" si="23"/>
        <v>-4.2752056324996228E-5</v>
      </c>
      <c r="AW89">
        <v>86</v>
      </c>
      <c r="AX89">
        <f>IF(Z89&gt;0, (R89*SUMPRODUCT(K89:$K$98, X89:$X$98)-K89*$AZ$3)/Z89, 0)</f>
        <v>-3.4893184391598019E+25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0.89409425099999995</v>
      </c>
      <c r="Q90" s="4">
        <f t="shared" si="48"/>
        <v>25</v>
      </c>
      <c r="R90">
        <f t="shared" si="28"/>
        <v>1000000</v>
      </c>
      <c r="S90">
        <f t="shared" si="29"/>
        <v>-3.2484631261333064E+26</v>
      </c>
      <c r="U90">
        <f t="shared" si="40"/>
        <v>0.89409425099999995</v>
      </c>
      <c r="V90">
        <f t="shared" si="41"/>
        <v>0.01</v>
      </c>
      <c r="W90">
        <f t="shared" si="42"/>
        <v>6.7258665000450255E-26</v>
      </c>
      <c r="X90">
        <f t="shared" si="43"/>
        <v>6.0135585706837478E-26</v>
      </c>
      <c r="Y90">
        <f t="shared" si="44"/>
        <v>6.725866500045026E-28</v>
      </c>
      <c r="Z90">
        <f t="shared" si="45"/>
        <v>6.4504926436082739E-27</v>
      </c>
      <c r="AB90">
        <f t="shared" si="46"/>
        <v>-2.3468689997934309</v>
      </c>
      <c r="AC90">
        <f t="shared" si="30"/>
        <v>-2.095418749815563</v>
      </c>
      <c r="AE90">
        <f t="shared" si="31"/>
        <v>0</v>
      </c>
      <c r="AF90">
        <f t="shared" si="32"/>
        <v>0</v>
      </c>
      <c r="AG90">
        <f t="shared" si="32"/>
        <v>-1.6126231609020685E-25</v>
      </c>
      <c r="AH90">
        <f t="shared" si="33"/>
        <v>-6.0135585706837479E-20</v>
      </c>
      <c r="AI90">
        <f t="shared" si="34"/>
        <v>-6.0135746969153572E-20</v>
      </c>
      <c r="AJ90">
        <f t="shared" si="35"/>
        <v>-0.25145024997786791</v>
      </c>
      <c r="AK90">
        <f t="shared" si="49"/>
        <v>-0.16428082998554017</v>
      </c>
      <c r="AL90">
        <f t="shared" si="26"/>
        <v>-0.41573107996340808</v>
      </c>
      <c r="AN90">
        <f t="shared" si="36"/>
        <v>0</v>
      </c>
      <c r="AO90">
        <f t="shared" si="36"/>
        <v>0</v>
      </c>
      <c r="AP90">
        <f t="shared" si="36"/>
        <v>-1.3220301593143398E-29</v>
      </c>
      <c r="AQ90">
        <f t="shared" si="36"/>
        <v>-4.9299216258310607E-24</v>
      </c>
      <c r="AR90">
        <f t="shared" si="36"/>
        <v>-4.9299348461326538E-24</v>
      </c>
      <c r="AS90">
        <f t="shared" si="36"/>
        <v>-2.0613917876010143E-5</v>
      </c>
      <c r="AT90">
        <f t="shared" si="36"/>
        <v>-1.3467759678993277E-5</v>
      </c>
      <c r="AU90">
        <f t="shared" si="23"/>
        <v>-3.4081677555003417E-5</v>
      </c>
      <c r="AW90">
        <v>87</v>
      </c>
      <c r="AX90">
        <f>IF(Z90&gt;0, (R90*SUMPRODUCT(K90:$K$98, X90:$X$98)-K90*$AZ$3)/Z90, 0)</f>
        <v>-3.2484631261333064E+26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0.89939914200000004</v>
      </c>
      <c r="Q91" s="4">
        <f t="shared" si="48"/>
        <v>25</v>
      </c>
      <c r="R91">
        <f t="shared" si="28"/>
        <v>1000000</v>
      </c>
      <c r="S91">
        <f t="shared" si="29"/>
        <v>-3.2013090929847131E+27</v>
      </c>
      <c r="U91">
        <f t="shared" si="40"/>
        <v>0.89939914200000004</v>
      </c>
      <c r="V91">
        <f t="shared" si="41"/>
        <v>0.01</v>
      </c>
      <c r="W91">
        <f t="shared" si="42"/>
        <v>6.4504926436082739E-27</v>
      </c>
      <c r="X91">
        <f t="shared" si="43"/>
        <v>5.8015675491385937E-27</v>
      </c>
      <c r="Y91">
        <f t="shared" si="44"/>
        <v>6.4504926436082741E-29</v>
      </c>
      <c r="Z91">
        <f t="shared" si="45"/>
        <v>5.8442016803359744E-28</v>
      </c>
      <c r="AB91">
        <f t="shared" si="46"/>
        <v>-2.095418749815563</v>
      </c>
      <c r="AC91">
        <f t="shared" si="30"/>
        <v>-1.8709095980496093</v>
      </c>
      <c r="AE91">
        <f t="shared" si="31"/>
        <v>0</v>
      </c>
      <c r="AF91">
        <f t="shared" si="32"/>
        <v>0</v>
      </c>
      <c r="AG91">
        <f t="shared" si="32"/>
        <v>-1.4610504200839936E-26</v>
      </c>
      <c r="AH91">
        <f t="shared" si="33"/>
        <v>-5.8015675491385934E-21</v>
      </c>
      <c r="AI91">
        <f t="shared" si="34"/>
        <v>-5.8015821596427941E-21</v>
      </c>
      <c r="AJ91">
        <f t="shared" si="35"/>
        <v>-0.22450915176595365</v>
      </c>
      <c r="AK91">
        <f t="shared" si="49"/>
        <v>-0.14667931248708943</v>
      </c>
      <c r="AL91">
        <f t="shared" si="26"/>
        <v>-0.37118846425304308</v>
      </c>
      <c r="AN91">
        <f t="shared" si="36"/>
        <v>0</v>
      </c>
      <c r="AO91">
        <f t="shared" si="36"/>
        <v>0</v>
      </c>
      <c r="AP91">
        <f t="shared" si="36"/>
        <v>-1.0694380958549626E-30</v>
      </c>
      <c r="AQ91">
        <f t="shared" si="36"/>
        <v>-4.2465456820908595E-25</v>
      </c>
      <c r="AR91">
        <f t="shared" si="36"/>
        <v>-4.2465563764718171E-25</v>
      </c>
      <c r="AS91">
        <f t="shared" si="36"/>
        <v>-1.643328912309483E-5</v>
      </c>
      <c r="AT91">
        <f t="shared" si="36"/>
        <v>-1.0736415560421935E-5</v>
      </c>
      <c r="AU91">
        <f t="shared" si="23"/>
        <v>-2.7169704683516767E-5</v>
      </c>
      <c r="AW91">
        <v>88</v>
      </c>
      <c r="AX91">
        <f>IF(Z91&gt;0, (R91*SUMPRODUCT(K91:$K$98, X91:$X$98)-K91*$AZ$3)/Z91, 0)</f>
        <v>-3.2013090929847131E+27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0.90466162100000003</v>
      </c>
      <c r="Q92" s="4">
        <f t="shared" si="48"/>
        <v>25</v>
      </c>
      <c r="R92">
        <f t="shared" si="28"/>
        <v>1000000</v>
      </c>
      <c r="S92">
        <f t="shared" si="29"/>
        <v>-3.3493859663832164E+28</v>
      </c>
      <c r="U92">
        <f t="shared" si="40"/>
        <v>0.90466162100000003</v>
      </c>
      <c r="V92">
        <f t="shared" si="41"/>
        <v>0.01</v>
      </c>
      <c r="W92">
        <f t="shared" si="42"/>
        <v>5.8442016803359744E-28</v>
      </c>
      <c r="X92">
        <f t="shared" si="43"/>
        <v>5.2870249655836663E-28</v>
      </c>
      <c r="Y92">
        <f t="shared" si="44"/>
        <v>5.8442016803359743E-30</v>
      </c>
      <c r="Z92">
        <f t="shared" si="45"/>
        <v>4.9873469794894827E-29</v>
      </c>
      <c r="AB92">
        <f t="shared" si="46"/>
        <v>-1.8709095980496093</v>
      </c>
      <c r="AC92">
        <f t="shared" si="30"/>
        <v>-1.6704549982585797</v>
      </c>
      <c r="AE92">
        <f t="shared" si="31"/>
        <v>0</v>
      </c>
      <c r="AF92">
        <f t="shared" si="32"/>
        <v>0</v>
      </c>
      <c r="AG92">
        <f t="shared" si="32"/>
        <v>-1.2468367448723707E-27</v>
      </c>
      <c r="AH92">
        <f t="shared" si="33"/>
        <v>-5.2870249655836659E-22</v>
      </c>
      <c r="AI92">
        <f t="shared" si="34"/>
        <v>-5.2870374339511149E-22</v>
      </c>
      <c r="AJ92">
        <f t="shared" si="35"/>
        <v>-0.20045459979102964</v>
      </c>
      <c r="AK92">
        <f t="shared" si="49"/>
        <v>-0.13096367186347266</v>
      </c>
      <c r="AL92">
        <f t="shared" si="26"/>
        <v>-0.33141827165450233</v>
      </c>
      <c r="AN92">
        <f t="shared" si="36"/>
        <v>0</v>
      </c>
      <c r="AO92">
        <f t="shared" si="36"/>
        <v>0</v>
      </c>
      <c r="AP92">
        <f t="shared" si="36"/>
        <v>-8.1485815661704558E-32</v>
      </c>
      <c r="AQ92">
        <f t="shared" si="36"/>
        <v>-3.4552842905546555E-26</v>
      </c>
      <c r="AR92">
        <f t="shared" si="36"/>
        <v>-3.4552924391362219E-26</v>
      </c>
      <c r="AS92">
        <f t="shared" si="36"/>
        <v>-1.3100517476956949E-5</v>
      </c>
      <c r="AT92">
        <f t="shared" si="36"/>
        <v>-8.55900475161187E-6</v>
      </c>
      <c r="AU92">
        <f t="shared" si="23"/>
        <v>-2.165952222856882E-5</v>
      </c>
      <c r="AW92">
        <v>89</v>
      </c>
      <c r="AX92">
        <f>IF(Z92&gt;0, (R92*SUMPRODUCT(K92:$K$98, X92:$X$98)-K92*$AZ$3)/Z92, 0)</f>
        <v>-3.3493859663832164E+28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0.90987524600000003</v>
      </c>
      <c r="Q93" s="4">
        <f t="shared" si="48"/>
        <v>25</v>
      </c>
      <c r="R93">
        <f t="shared" si="28"/>
        <v>1000000</v>
      </c>
      <c r="S93">
        <f t="shared" si="29"/>
        <v>-3.7323336858803074E+29</v>
      </c>
      <c r="U93">
        <f t="shared" si="40"/>
        <v>0.90987524600000003</v>
      </c>
      <c r="V93">
        <f t="shared" si="41"/>
        <v>0.01</v>
      </c>
      <c r="W93">
        <f t="shared" si="42"/>
        <v>4.9873469794894827E-29</v>
      </c>
      <c r="X93">
        <f t="shared" si="43"/>
        <v>4.5378635598503501E-29</v>
      </c>
      <c r="Y93">
        <f t="shared" si="44"/>
        <v>4.9873469794894828E-31</v>
      </c>
      <c r="Z93">
        <f t="shared" si="45"/>
        <v>3.9960994984423783E-30</v>
      </c>
      <c r="AB93">
        <f t="shared" si="46"/>
        <v>-1.6704549982585797</v>
      </c>
      <c r="AC93">
        <f t="shared" si="30"/>
        <v>-1.491477677016589</v>
      </c>
      <c r="AE93">
        <f t="shared" si="31"/>
        <v>0</v>
      </c>
      <c r="AF93">
        <f t="shared" si="32"/>
        <v>0</v>
      </c>
      <c r="AG93">
        <f t="shared" si="32"/>
        <v>-9.9902487461059458E-29</v>
      </c>
      <c r="AH93">
        <f t="shared" si="33"/>
        <v>-4.53786355985035E-23</v>
      </c>
      <c r="AI93">
        <f t="shared" si="34"/>
        <v>-4.537873550099096E-23</v>
      </c>
      <c r="AJ93">
        <f t="shared" si="35"/>
        <v>-0.17897732124199073</v>
      </c>
      <c r="AK93">
        <f t="shared" si="49"/>
        <v>-0.11693184987810058</v>
      </c>
      <c r="AL93">
        <f t="shared" si="26"/>
        <v>-0.2959091711200913</v>
      </c>
      <c r="AN93">
        <f t="shared" si="36"/>
        <v>0</v>
      </c>
      <c r="AO93">
        <f t="shared" si="36"/>
        <v>0</v>
      </c>
      <c r="AP93">
        <f t="shared" si="36"/>
        <v>-5.8294919056994865E-33</v>
      </c>
      <c r="AQ93">
        <f t="shared" si="36"/>
        <v>-2.6479259489537173E-27</v>
      </c>
      <c r="AR93">
        <f t="shared" si="36"/>
        <v>-2.647931778445623E-27</v>
      </c>
      <c r="AS93">
        <f t="shared" si="36"/>
        <v>-1.0443652325380217E-5</v>
      </c>
      <c r="AT93">
        <f t="shared" si="36"/>
        <v>-6.8231861859150738E-6</v>
      </c>
      <c r="AU93">
        <f t="shared" si="23"/>
        <v>-1.726683851129529E-5</v>
      </c>
      <c r="AW93">
        <v>90</v>
      </c>
      <c r="AX93">
        <f>IF(Z93&gt;0, (R93*SUMPRODUCT(K93:$K$98, X93:$X$98)-K93*$AZ$3)/Z93, 0)</f>
        <v>-3.7323336858803074E+29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0.91506238500000003</v>
      </c>
      <c r="Q94" s="4">
        <f t="shared" si="48"/>
        <v>25</v>
      </c>
      <c r="R94">
        <f t="shared" si="28"/>
        <v>1000000</v>
      </c>
      <c r="S94">
        <f t="shared" si="29"/>
        <v>-4.4469533637607291E+30</v>
      </c>
      <c r="U94">
        <f t="shared" si="40"/>
        <v>0.91506238500000003</v>
      </c>
      <c r="V94">
        <f t="shared" si="41"/>
        <v>0.01</v>
      </c>
      <c r="W94">
        <f t="shared" si="42"/>
        <v>3.9960994984423783E-30</v>
      </c>
      <c r="X94">
        <f t="shared" si="43"/>
        <v>3.656680337741987E-30</v>
      </c>
      <c r="Y94">
        <f t="shared" si="44"/>
        <v>3.9960994984423784E-32</v>
      </c>
      <c r="Z94">
        <f t="shared" si="45"/>
        <v>2.9945816571596761E-31</v>
      </c>
      <c r="AB94">
        <f t="shared" si="46"/>
        <v>-1.491477677016589</v>
      </c>
      <c r="AC94">
        <f t="shared" si="30"/>
        <v>-1.3316764973362401</v>
      </c>
      <c r="AE94">
        <f t="shared" si="31"/>
        <v>0</v>
      </c>
      <c r="AF94">
        <f t="shared" si="32"/>
        <v>0</v>
      </c>
      <c r="AG94">
        <f t="shared" si="32"/>
        <v>-7.4864541428991904E-30</v>
      </c>
      <c r="AH94">
        <f t="shared" si="33"/>
        <v>-3.656680337741987E-24</v>
      </c>
      <c r="AI94">
        <f t="shared" si="34"/>
        <v>-3.6566878241961296E-24</v>
      </c>
      <c r="AJ94">
        <f t="shared" si="35"/>
        <v>-0.1598011796803489</v>
      </c>
      <c r="AK94">
        <f t="shared" si="49"/>
        <v>-0.10440343739116123</v>
      </c>
      <c r="AL94">
        <f t="shared" si="26"/>
        <v>-0.26420461707151011</v>
      </c>
      <c r="AN94">
        <f t="shared" si="36"/>
        <v>0</v>
      </c>
      <c r="AO94">
        <f t="shared" si="36"/>
        <v>0</v>
      </c>
      <c r="AP94">
        <f t="shared" si="36"/>
        <v>-3.9004305363832479E-34</v>
      </c>
      <c r="AQ94">
        <f t="shared" si="36"/>
        <v>-1.905124559488417E-28</v>
      </c>
      <c r="AR94">
        <f t="shared" si="36"/>
        <v>-1.9051284599189531E-28</v>
      </c>
      <c r="AS94">
        <f t="shared" si="36"/>
        <v>-8.3256156930645884E-6</v>
      </c>
      <c r="AT94">
        <f t="shared" si="36"/>
        <v>-5.4394022528021953E-6</v>
      </c>
      <c r="AU94">
        <f t="shared" si="23"/>
        <v>-1.3765017945866782E-5</v>
      </c>
      <c r="AW94">
        <v>91</v>
      </c>
      <c r="AX94">
        <f>IF(Z94&gt;0, (R94*SUMPRODUCT(K94:$K$98, X94:$X$98)-K94*$AZ$3)/Z94, 0)</f>
        <v>-4.4469533637607291E+30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0.92024934599999997</v>
      </c>
      <c r="Q95" s="4">
        <f t="shared" si="48"/>
        <v>25</v>
      </c>
      <c r="R95">
        <f t="shared" si="28"/>
        <v>1000000</v>
      </c>
      <c r="S95">
        <f t="shared" si="29"/>
        <v>-5.6924112493430724E+31</v>
      </c>
      <c r="U95">
        <f t="shared" si="40"/>
        <v>0.92024934599999997</v>
      </c>
      <c r="V95">
        <f t="shared" si="41"/>
        <v>0.01</v>
      </c>
      <c r="W95">
        <f t="shared" si="42"/>
        <v>2.9945816571596761E-31</v>
      </c>
      <c r="X95">
        <f t="shared" si="43"/>
        <v>2.7557618115447881E-31</v>
      </c>
      <c r="Y95">
        <f t="shared" si="44"/>
        <v>2.9945816571596763E-33</v>
      </c>
      <c r="Z95">
        <f t="shared" si="45"/>
        <v>2.0887402904329127E-32</v>
      </c>
      <c r="AB95">
        <f t="shared" si="46"/>
        <v>-1.3316764973362401</v>
      </c>
      <c r="AC95">
        <f t="shared" si="30"/>
        <v>-1.1889968726216429</v>
      </c>
      <c r="AE95">
        <f t="shared" si="31"/>
        <v>0</v>
      </c>
      <c r="AF95">
        <f t="shared" si="32"/>
        <v>0</v>
      </c>
      <c r="AG95">
        <f t="shared" si="32"/>
        <v>-5.2218507260822814E-31</v>
      </c>
      <c r="AH95">
        <f t="shared" si="33"/>
        <v>-2.7557618115447879E-25</v>
      </c>
      <c r="AI95">
        <f t="shared" si="34"/>
        <v>-2.7557670333955142E-25</v>
      </c>
      <c r="AJ95">
        <f t="shared" si="35"/>
        <v>-0.14267962471459716</v>
      </c>
      <c r="AK95">
        <f t="shared" si="49"/>
        <v>-9.321735481353681E-2</v>
      </c>
      <c r="AL95">
        <f t="shared" si="26"/>
        <v>-0.23589697952813399</v>
      </c>
      <c r="AN95">
        <f t="shared" si="36"/>
        <v>0</v>
      </c>
      <c r="AO95">
        <f t="shared" si="36"/>
        <v>0</v>
      </c>
      <c r="AP95">
        <f t="shared" si="36"/>
        <v>-2.4290855428062713E-35</v>
      </c>
      <c r="AQ95">
        <f t="shared" si="36"/>
        <v>-1.2819173750803973E-29</v>
      </c>
      <c r="AR95">
        <f t="shared" si="36"/>
        <v>-1.2819198041659401E-29</v>
      </c>
      <c r="AS95">
        <f t="shared" si="36"/>
        <v>-6.6371298573537817E-6</v>
      </c>
      <c r="AT95">
        <f t="shared" si="36"/>
        <v>-4.3362581734711376E-6</v>
      </c>
      <c r="AU95">
        <f t="shared" si="23"/>
        <v>-1.0973388030824919E-5</v>
      </c>
      <c r="AW95">
        <v>92</v>
      </c>
      <c r="AX95">
        <f>IF(Z95&gt;0, (R95*SUMPRODUCT(K95:$K$98, X95:$X$98)-K95*$AZ$3)/Z95, 0)</f>
        <v>-5.6924112493430724E+31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0.92543648599999995</v>
      </c>
      <c r="Q96" s="4">
        <f t="shared" si="48"/>
        <v>25</v>
      </c>
      <c r="R96">
        <f t="shared" si="28"/>
        <v>1000000</v>
      </c>
      <c r="S96">
        <f t="shared" si="29"/>
        <v>-7.872108764179581E+32</v>
      </c>
      <c r="U96">
        <f t="shared" si="40"/>
        <v>0.92543648599999995</v>
      </c>
      <c r="V96">
        <f t="shared" si="41"/>
        <v>0.01</v>
      </c>
      <c r="W96">
        <f t="shared" si="42"/>
        <v>2.0887402904329127E-32</v>
      </c>
      <c r="X96">
        <f t="shared" si="43"/>
        <v>1.9329964745448541E-32</v>
      </c>
      <c r="Y96">
        <f t="shared" si="44"/>
        <v>2.0887402904329126E-34</v>
      </c>
      <c r="Z96">
        <f t="shared" si="45"/>
        <v>1.3485641298372952E-33</v>
      </c>
      <c r="AB96">
        <f t="shared" si="46"/>
        <v>-1.1889968726216429</v>
      </c>
      <c r="AC96">
        <f t="shared" si="30"/>
        <v>-1.0616043505550381</v>
      </c>
      <c r="AE96">
        <f t="shared" si="31"/>
        <v>0</v>
      </c>
      <c r="AF96">
        <f t="shared" si="32"/>
        <v>0</v>
      </c>
      <c r="AG96">
        <f t="shared" si="32"/>
        <v>-3.3714103245932379E-32</v>
      </c>
      <c r="AH96">
        <f t="shared" si="33"/>
        <v>-1.9329964745448541E-26</v>
      </c>
      <c r="AI96">
        <f t="shared" si="34"/>
        <v>-1.9329998459551788E-26</v>
      </c>
      <c r="AJ96">
        <f t="shared" si="35"/>
        <v>-0.12739252206660479</v>
      </c>
      <c r="AK96">
        <f t="shared" si="49"/>
        <v>-8.3229781083515003E-2</v>
      </c>
      <c r="AL96">
        <f t="shared" si="26"/>
        <v>-0.21062230315011979</v>
      </c>
      <c r="AN96">
        <f t="shared" si="36"/>
        <v>0</v>
      </c>
      <c r="AO96">
        <f t="shared" si="36"/>
        <v>0</v>
      </c>
      <c r="AP96">
        <f t="shared" si="36"/>
        <v>-1.4002705218765214E-36</v>
      </c>
      <c r="AQ96">
        <f t="shared" si="36"/>
        <v>-8.0284442461715646E-31</v>
      </c>
      <c r="AR96">
        <f t="shared" si="36"/>
        <v>-8.0284582488767851E-31</v>
      </c>
      <c r="AS96">
        <f t="shared" si="36"/>
        <v>-5.2910792867935188E-6</v>
      </c>
      <c r="AT96">
        <f t="shared" si="36"/>
        <v>-3.4568384673717606E-6</v>
      </c>
      <c r="AU96">
        <f t="shared" si="23"/>
        <v>-8.7479177541652794E-6</v>
      </c>
      <c r="AW96">
        <v>93</v>
      </c>
      <c r="AX96">
        <f>IF(Z96&gt;0, (R96*SUMPRODUCT(K96:$K$98, X96:$X$98)-K96*$AZ$3)/Z96, 0)</f>
        <v>-7.872108764179581E+32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0.93062362499999995</v>
      </c>
      <c r="Q97" s="4">
        <f t="shared" si="48"/>
        <v>25</v>
      </c>
      <c r="R97">
        <f t="shared" si="28"/>
        <v>1000000</v>
      </c>
      <c r="S97">
        <f t="shared" si="29"/>
        <v>-1.1837483408924919E+34</v>
      </c>
      <c r="U97">
        <f t="shared" si="40"/>
        <v>0.93062362499999995</v>
      </c>
      <c r="V97">
        <f t="shared" si="41"/>
        <v>0.01</v>
      </c>
      <c r="W97">
        <f t="shared" si="42"/>
        <v>1.3485641298372952E-33</v>
      </c>
      <c r="X97">
        <f t="shared" si="43"/>
        <v>1.2550056390541542E-33</v>
      </c>
      <c r="Y97">
        <f t="shared" si="44"/>
        <v>1.3485641298372952E-35</v>
      </c>
      <c r="Z97">
        <f t="shared" si="45"/>
        <v>8.0072849484768041E-35</v>
      </c>
      <c r="AB97">
        <f t="shared" si="46"/>
        <v>-1.0616043505550381</v>
      </c>
      <c r="AC97">
        <f t="shared" si="30"/>
        <v>-0.94786102728128396</v>
      </c>
      <c r="AE97">
        <f t="shared" si="31"/>
        <v>0</v>
      </c>
      <c r="AF97">
        <f t="shared" si="32"/>
        <v>0</v>
      </c>
      <c r="AG97">
        <f t="shared" si="32"/>
        <v>-2.0018212371192011E-33</v>
      </c>
      <c r="AH97">
        <f t="shared" si="33"/>
        <v>-1.2550056390541541E-27</v>
      </c>
      <c r="AI97">
        <f t="shared" si="34"/>
        <v>-1.2550076408753913E-27</v>
      </c>
      <c r="AJ97">
        <f t="shared" si="35"/>
        <v>-0.11374332327375414</v>
      </c>
      <c r="AK97">
        <f t="shared" si="49"/>
        <v>-7.431230453885268E-2</v>
      </c>
      <c r="AL97">
        <f t="shared" si="26"/>
        <v>-0.18805562781260682</v>
      </c>
      <c r="AN97">
        <f t="shared" si="36"/>
        <v>0</v>
      </c>
      <c r="AO97">
        <f t="shared" si="36"/>
        <v>0</v>
      </c>
      <c r="AP97">
        <f t="shared" si="36"/>
        <v>-7.4234810364630496E-38</v>
      </c>
      <c r="AQ97">
        <f t="shared" si="36"/>
        <v>-4.6540172466048927E-32</v>
      </c>
      <c r="AR97">
        <f t="shared" si="36"/>
        <v>-4.6540246700859292E-32</v>
      </c>
      <c r="AS97">
        <f t="shared" si="36"/>
        <v>-4.2180160130688075E-6</v>
      </c>
      <c r="AT97">
        <f t="shared" si="36"/>
        <v>-2.75577046187162E-6</v>
      </c>
      <c r="AU97">
        <f t="shared" si="23"/>
        <v>-6.9737864749404275E-6</v>
      </c>
      <c r="AW97">
        <v>94</v>
      </c>
      <c r="AX97">
        <f>IF(Z97&gt;0, (R97*SUMPRODUCT(K97:$K$98, X97:$X$98)-K97*$AZ$3)/Z97, 0)</f>
        <v>-1.1837483408924919E+34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25</v>
      </c>
      <c r="R98">
        <f t="shared" si="28"/>
        <v>1000000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8.0072849484768041E-35</v>
      </c>
      <c r="X98">
        <f t="shared" si="43"/>
        <v>8.0072849484768041E-35</v>
      </c>
      <c r="Y98">
        <f t="shared" si="44"/>
        <v>8.0072849484768035E-37</v>
      </c>
      <c r="Z98">
        <f t="shared" si="45"/>
        <v>0</v>
      </c>
      <c r="AB98">
        <f t="shared" si="46"/>
        <v>-0.94786102728128396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-8.0072849484768045E-29</v>
      </c>
      <c r="AI98">
        <f t="shared" si="34"/>
        <v>-8.0072849484768045E-29</v>
      </c>
      <c r="AJ98">
        <f t="shared" si="35"/>
        <v>-0.94786102728128396</v>
      </c>
      <c r="AK98">
        <f t="shared" si="49"/>
        <v>-6.6350271909689881E-2</v>
      </c>
      <c r="AL98">
        <f t="shared" si="26"/>
        <v>-1.0142112991909737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-2.6512432273082318E-33</v>
      </c>
      <c r="AR98">
        <f t="shared" si="36"/>
        <v>-2.6512432273082318E-33</v>
      </c>
      <c r="AS98">
        <f t="shared" si="36"/>
        <v>-3.1384047716285753E-5</v>
      </c>
      <c r="AT98">
        <f t="shared" si="36"/>
        <v>-2.1968833401400029E-6</v>
      </c>
      <c r="AU98">
        <f t="shared" si="36"/>
        <v>-3.3580931056425751E-5</v>
      </c>
      <c r="AW98">
        <v>95</v>
      </c>
    </row>
    <row r="100" spans="5:50" x14ac:dyDescent="0.25">
      <c r="AN100" s="8">
        <f t="shared" ref="AN100:AU100" si="50">SUM(AN3:AN98)</f>
        <v>46650.860121609032</v>
      </c>
      <c r="AO100" s="8">
        <f t="shared" si="50"/>
        <v>-4665.086012160903</v>
      </c>
      <c r="AP100" s="8">
        <f t="shared" si="50"/>
        <v>-1740.5134670063183</v>
      </c>
      <c r="AQ100" s="8">
        <f t="shared" si="50"/>
        <v>-25560.088655568856</v>
      </c>
      <c r="AR100" s="8">
        <f t="shared" si="50"/>
        <v>14685.171986872947</v>
      </c>
      <c r="AS100" s="8">
        <f t="shared" si="50"/>
        <v>-5651.5811199941763</v>
      </c>
      <c r="AT100" s="8">
        <f t="shared" si="50"/>
        <v>2758.0808639729244</v>
      </c>
      <c r="AU100" s="8">
        <f t="shared" si="50"/>
        <v>11791.671730851715</v>
      </c>
    </row>
  </sheetData>
  <conditionalFormatting sqref="AN100:AU100">
    <cfRule type="cellIs" dxfId="7" priority="1" operator="lessThan">
      <formula>0</formula>
    </cfRule>
  </conditionalFormatting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7834F-D7E1-4FDC-8A8A-92E969477D9B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'S.35.04.E'!C3*(1+C12)</f>
        <v>99046.324867591669</v>
      </c>
      <c r="K3">
        <v>1</v>
      </c>
      <c r="L3" s="2">
        <v>0</v>
      </c>
      <c r="O3">
        <f>$C$3</f>
        <v>99046.324867591669</v>
      </c>
      <c r="P3">
        <f>O3*C5</f>
        <v>9904.6324867591684</v>
      </c>
      <c r="Q3" s="4">
        <f>B8</f>
        <v>1522.432587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99046.324867591669</v>
      </c>
      <c r="AF3">
        <f t="shared" ref="AF3:AG34" si="4">-$Z3*P3</f>
        <v>-9904.6324867591684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87619.259793832505</v>
      </c>
      <c r="AJ3">
        <f t="shared" ref="AJ3:AJ66" si="7">AB3-AC3</f>
        <v>0</v>
      </c>
      <c r="AL3">
        <f t="shared" ref="AL3:AL34" si="8">SUM(AI3:AK3)</f>
        <v>87619.259793832505</v>
      </c>
      <c r="AN3">
        <f t="shared" ref="AN3:AU34" si="9">AE3*$K3</f>
        <v>99046.324867591669</v>
      </c>
      <c r="AO3">
        <f t="shared" si="9"/>
        <v>-9904.6324867591684</v>
      </c>
      <c r="AP3">
        <f t="shared" si="9"/>
        <v>-1522.432587</v>
      </c>
      <c r="AQ3">
        <f t="shared" si="9"/>
        <v>0</v>
      </c>
      <c r="AR3">
        <f t="shared" si="9"/>
        <v>87619.259793832505</v>
      </c>
      <c r="AS3">
        <f t="shared" si="9"/>
        <v>0</v>
      </c>
      <c r="AT3">
        <f t="shared" si="9"/>
        <v>0</v>
      </c>
      <c r="AU3">
        <f t="shared" si="9"/>
        <v>87619.259793832505</v>
      </c>
      <c r="AW3">
        <v>0</v>
      </c>
      <c r="AX3">
        <f>IF(Z3&gt;0, (R3*SUMPRODUCT(K3:$K$98, X3:$X$98)-K3*$AZ$3)/Z3, 0)</f>
        <v>0</v>
      </c>
      <c r="AZ3">
        <f>C6*SUMPRODUCT(X4:X89, K4:K89)/1</f>
        <v>53796.386043053557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1.350768E-3</v>
      </c>
      <c r="R4">
        <f t="shared" si="0"/>
        <v>1000000</v>
      </c>
      <c r="S4">
        <f t="shared" si="1"/>
        <v>3649.9380018387333</v>
      </c>
      <c r="U4">
        <f t="shared" ref="U4:U67" si="13">M4</f>
        <v>1.350768E-3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1.350768E-3</v>
      </c>
      <c r="Y4">
        <f t="shared" ref="Y4:Y67" si="17">V4*W4</f>
        <v>0.01</v>
      </c>
      <c r="Z4">
        <f t="shared" ref="Z4:Z67" si="18">MAX(0, W4-X4-Y4)</f>
        <v>0.98864923199999999</v>
      </c>
      <c r="AB4">
        <f t="shared" ref="AB4:AB67" si="19">AC3</f>
        <v>0</v>
      </c>
      <c r="AC4">
        <f t="shared" si="2"/>
        <v>3608.5084023654781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-1350.768</v>
      </c>
      <c r="AI4">
        <f t="shared" si="6"/>
        <v>-1350.768</v>
      </c>
      <c r="AJ4">
        <f t="shared" si="7"/>
        <v>-3608.5084023654781</v>
      </c>
      <c r="AK4">
        <f>G4*SUM(AB4, AE4:AF4)</f>
        <v>0</v>
      </c>
      <c r="AL4">
        <f t="shared" si="8"/>
        <v>-4959.2764023654781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-1260.1623285754267</v>
      </c>
      <c r="AR4">
        <f t="shared" si="9"/>
        <v>-1260.1623285754267</v>
      </c>
      <c r="AS4">
        <f t="shared" si="9"/>
        <v>-3366.4599331705176</v>
      </c>
      <c r="AT4">
        <f t="shared" si="9"/>
        <v>0</v>
      </c>
      <c r="AU4">
        <f t="shared" si="9"/>
        <v>-4626.6222617459443</v>
      </c>
      <c r="AW4">
        <v>1</v>
      </c>
      <c r="AX4">
        <f>IF(Z4&gt;0, (R4*SUMPRODUCT(K4:$K$98, X4:$X$98)-K4*$AZ$3)/Z4, 0)</f>
        <v>3649.9380018387333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1.4039689999999999E-3</v>
      </c>
      <c r="Q5" s="4">
        <f t="shared" ref="Q5:Q68" si="21">$C$8</f>
        <v>25</v>
      </c>
      <c r="R5">
        <f t="shared" si="0"/>
        <v>1000000</v>
      </c>
      <c r="S5">
        <f t="shared" si="1"/>
        <v>6685.7701982262361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3608.5084023654781</v>
      </c>
      <c r="AC5">
        <f t="shared" si="2"/>
        <v>6534.502687266322</v>
      </c>
      <c r="AE5">
        <f t="shared" si="3"/>
        <v>0</v>
      </c>
      <c r="AF5">
        <f t="shared" si="4"/>
        <v>0</v>
      </c>
      <c r="AG5">
        <f t="shared" si="4"/>
        <v>-24.434367670159954</v>
      </c>
      <c r="AH5">
        <f t="shared" si="5"/>
        <v>-1388.0328736018078</v>
      </c>
      <c r="AI5">
        <f t="shared" si="6"/>
        <v>-1412.4672412719676</v>
      </c>
      <c r="AJ5">
        <f t="shared" si="7"/>
        <v>-2925.9942849008439</v>
      </c>
      <c r="AK5">
        <f>G5*SUM(AB5, AE5:AF5)</f>
        <v>147.94884449698461</v>
      </c>
      <c r="AL5">
        <f t="shared" si="8"/>
        <v>-4190.5126816758266</v>
      </c>
      <c r="AN5">
        <f t="shared" si="9"/>
        <v>0</v>
      </c>
      <c r="AO5">
        <f t="shared" si="9"/>
        <v>0</v>
      </c>
      <c r="AP5">
        <f t="shared" si="9"/>
        <v>-20.894023701507749</v>
      </c>
      <c r="AQ5">
        <f t="shared" si="9"/>
        <v>-1186.9180390096924</v>
      </c>
      <c r="AR5">
        <f t="shared" si="9"/>
        <v>-1207.8120627112</v>
      </c>
      <c r="AS5">
        <f t="shared" si="9"/>
        <v>-2502.0411726821758</v>
      </c>
      <c r="AT5">
        <f t="shared" si="9"/>
        <v>126.51224313473075</v>
      </c>
      <c r="AU5">
        <f t="shared" si="9"/>
        <v>-3583.3409922586447</v>
      </c>
      <c r="AW5">
        <v>2</v>
      </c>
      <c r="AX5">
        <f>IF(Z5&gt;0, (R5*SUMPRODUCT(K5:$K$98, X5:$X$98)-K5*$AZ$3)/Z5, 0)</f>
        <v>6685.7701982262361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1.4771210000000001E-3</v>
      </c>
      <c r="Q6" s="4">
        <f t="shared" si="21"/>
        <v>25</v>
      </c>
      <c r="R6">
        <f t="shared" si="0"/>
        <v>1000000</v>
      </c>
      <c r="S6">
        <f t="shared" si="1"/>
        <v>10195.269807556753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6534.502687266322</v>
      </c>
      <c r="AC6">
        <f t="shared" si="2"/>
        <v>9850.233932381554</v>
      </c>
      <c r="AE6">
        <f t="shared" si="3"/>
        <v>0</v>
      </c>
      <c r="AF6">
        <f t="shared" si="4"/>
        <v>0</v>
      </c>
      <c r="AG6">
        <f t="shared" si="4"/>
        <v>-24.153931475851039</v>
      </c>
      <c r="AH6">
        <f t="shared" si="5"/>
        <v>-1443.7007042925736</v>
      </c>
      <c r="AI6">
        <f t="shared" si="6"/>
        <v>-1467.8546357684247</v>
      </c>
      <c r="AJ6">
        <f t="shared" si="7"/>
        <v>-3315.731245115232</v>
      </c>
      <c r="AK6">
        <f>G6*SUM(AB6, AE6:AF6)</f>
        <v>382.26840720507988</v>
      </c>
      <c r="AL6">
        <f t="shared" si="8"/>
        <v>-4401.3174736785768</v>
      </c>
      <c r="AN6">
        <f t="shared" si="9"/>
        <v>0</v>
      </c>
      <c r="AO6">
        <f t="shared" si="9"/>
        <v>0</v>
      </c>
      <c r="AP6">
        <f t="shared" si="9"/>
        <v>-18.63258499170832</v>
      </c>
      <c r="AQ6">
        <f t="shared" si="9"/>
        <v>-1113.6852028505123</v>
      </c>
      <c r="AR6">
        <f t="shared" si="9"/>
        <v>-1132.3177878422207</v>
      </c>
      <c r="AS6">
        <f t="shared" si="9"/>
        <v>-2557.7883375234524</v>
      </c>
      <c r="AT6">
        <f t="shared" si="9"/>
        <v>294.88568326919363</v>
      </c>
      <c r="AU6">
        <f t="shared" si="9"/>
        <v>-3395.2204420964795</v>
      </c>
      <c r="AW6">
        <v>3</v>
      </c>
      <c r="AX6">
        <f>IF(Z6&gt;0, (R6*SUMPRODUCT(K6:$K$98, X6:$X$98)-K6*$AZ$3)/Z6, 0)</f>
        <v>10195.269807556753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1.5616740000000001E-3</v>
      </c>
      <c r="Q7" s="4">
        <f t="shared" si="21"/>
        <v>25</v>
      </c>
      <c r="R7">
        <f t="shared" si="0"/>
        <v>1000000</v>
      </c>
      <c r="S7">
        <f t="shared" si="1"/>
        <v>13066.461681218012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9850.233932381554</v>
      </c>
      <c r="AC7">
        <f t="shared" si="2"/>
        <v>12478.299261548062</v>
      </c>
      <c r="AE7">
        <f t="shared" si="3"/>
        <v>0</v>
      </c>
      <c r="AF7">
        <f t="shared" si="4"/>
        <v>0</v>
      </c>
      <c r="AG7">
        <f t="shared" si="4"/>
        <v>-23.874671594308911</v>
      </c>
      <c r="AH7">
        <f t="shared" si="5"/>
        <v>-1508.822671344728</v>
      </c>
      <c r="AI7">
        <f t="shared" si="6"/>
        <v>-1532.6973429390368</v>
      </c>
      <c r="AJ7">
        <f t="shared" si="7"/>
        <v>-2628.0653291665076</v>
      </c>
      <c r="AK7">
        <f>G7*SUM(AB7, AE7:AF7)</f>
        <v>483.64648607993428</v>
      </c>
      <c r="AL7">
        <f t="shared" si="8"/>
        <v>-3677.1161860256097</v>
      </c>
      <c r="AN7">
        <f t="shared" si="9"/>
        <v>0</v>
      </c>
      <c r="AO7">
        <f t="shared" si="9"/>
        <v>0</v>
      </c>
      <c r="AP7">
        <f t="shared" si="9"/>
        <v>-16.756583675968429</v>
      </c>
      <c r="AQ7">
        <f t="shared" si="9"/>
        <v>-1058.9763819248878</v>
      </c>
      <c r="AR7">
        <f t="shared" si="9"/>
        <v>-1075.7329656008562</v>
      </c>
      <c r="AS7">
        <f t="shared" si="9"/>
        <v>-1844.5236584777754</v>
      </c>
      <c r="AT7">
        <f t="shared" si="9"/>
        <v>339.45023208270476</v>
      </c>
      <c r="AU7">
        <f t="shared" si="9"/>
        <v>-2580.8063919959268</v>
      </c>
      <c r="AW7">
        <v>4</v>
      </c>
      <c r="AX7">
        <f>IF(Z7&gt;0, (R7*SUMPRODUCT(K7:$K$98, X7:$X$98)-K7*$AZ$3)/Z7, 0)</f>
        <v>13066.461681218012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1.648126E-3</v>
      </c>
      <c r="Q8" s="4">
        <f t="shared" si="21"/>
        <v>25</v>
      </c>
      <c r="R8">
        <f t="shared" si="0"/>
        <v>1000000</v>
      </c>
      <c r="S8">
        <f t="shared" si="1"/>
        <v>14760.878926507921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12478.299261548062</v>
      </c>
      <c r="AC8">
        <f t="shared" si="2"/>
        <v>13932.248299532883</v>
      </c>
      <c r="AE8">
        <f t="shared" si="3"/>
        <v>0</v>
      </c>
      <c r="AF8">
        <f t="shared" si="4"/>
        <v>0</v>
      </c>
      <c r="AG8">
        <f t="shared" si="4"/>
        <v>-23.596576411369778</v>
      </c>
      <c r="AH8">
        <f t="shared" si="5"/>
        <v>-1573.9386798416785</v>
      </c>
      <c r="AI8">
        <f t="shared" si="6"/>
        <v>-1597.5352562530484</v>
      </c>
      <c r="AJ8">
        <f t="shared" si="7"/>
        <v>-1453.9490379848212</v>
      </c>
      <c r="AK8">
        <f t="shared" ref="AK8:AK71" si="22">G8*SUM(AB8:AB8, AE8:AF8)</f>
        <v>265.78777427097373</v>
      </c>
      <c r="AL8">
        <f t="shared" si="8"/>
        <v>-2785.6965199668957</v>
      </c>
      <c r="AN8">
        <f t="shared" si="9"/>
        <v>0</v>
      </c>
      <c r="AO8">
        <f t="shared" si="9"/>
        <v>0</v>
      </c>
      <c r="AP8">
        <f t="shared" si="9"/>
        <v>-15.459162585626066</v>
      </c>
      <c r="AQ8">
        <f t="shared" si="9"/>
        <v>-1031.1569579964207</v>
      </c>
      <c r="AR8">
        <f t="shared" si="9"/>
        <v>-1046.616120582047</v>
      </c>
      <c r="AS8">
        <f t="shared" si="9"/>
        <v>-952.54642781957637</v>
      </c>
      <c r="AT8">
        <f t="shared" si="9"/>
        <v>174.12934588878966</v>
      </c>
      <c r="AU8">
        <f t="shared" si="9"/>
        <v>-1825.0332025128334</v>
      </c>
      <c r="AW8">
        <v>5</v>
      </c>
      <c r="AX8">
        <f>IF(Z8&gt;0, (R8*SUMPRODUCT(K8:$K$98, X8:$X$98)-K8*$AZ$3)/Z8, 0)</f>
        <v>14760.878926507921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1.7393280000000001E-3</v>
      </c>
      <c r="Q9" s="4">
        <f t="shared" si="21"/>
        <v>25</v>
      </c>
      <c r="R9">
        <f t="shared" si="0"/>
        <v>1000000</v>
      </c>
      <c r="S9">
        <f t="shared" si="1"/>
        <v>15831.072848595857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13932.248299532883</v>
      </c>
      <c r="AC9">
        <f t="shared" si="2"/>
        <v>14766.951484282799</v>
      </c>
      <c r="AE9">
        <f t="shared" si="3"/>
        <v>0</v>
      </c>
      <c r="AF9">
        <f t="shared" si="4"/>
        <v>0</v>
      </c>
      <c r="AG9">
        <f t="shared" si="4"/>
        <v>-23.319568461199648</v>
      </c>
      <c r="AH9">
        <f t="shared" si="5"/>
        <v>-1641.687442257399</v>
      </c>
      <c r="AI9">
        <f t="shared" si="6"/>
        <v>-1665.0070107185986</v>
      </c>
      <c r="AJ9">
        <f t="shared" si="7"/>
        <v>-834.70318474991655</v>
      </c>
      <c r="AK9">
        <f t="shared" si="22"/>
        <v>82.20026496724401</v>
      </c>
      <c r="AL9">
        <f t="shared" si="8"/>
        <v>-2417.5099305012709</v>
      </c>
      <c r="AN9">
        <f t="shared" si="9"/>
        <v>0</v>
      </c>
      <c r="AO9">
        <f t="shared" si="9"/>
        <v>0</v>
      </c>
      <c r="AP9">
        <f t="shared" si="9"/>
        <v>-14.468872436242139</v>
      </c>
      <c r="AQ9">
        <f t="shared" si="9"/>
        <v>-1018.6023048293139</v>
      </c>
      <c r="AR9">
        <f t="shared" si="9"/>
        <v>-1033.0711772655559</v>
      </c>
      <c r="AS9">
        <f t="shared" si="9"/>
        <v>-517.90040293268351</v>
      </c>
      <c r="AT9">
        <f t="shared" si="9"/>
        <v>51.002022186441984</v>
      </c>
      <c r="AU9">
        <f t="shared" si="9"/>
        <v>-1499.9695580117973</v>
      </c>
      <c r="AW9">
        <v>6</v>
      </c>
      <c r="AX9">
        <f>IF(Z9&gt;0, (R9*SUMPRODUCT(K9:$K$98, X9:$X$98)-K9*$AZ$3)/Z9, 0)</f>
        <v>15831.072848595857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1.844781E-3</v>
      </c>
      <c r="Q10" s="4">
        <f t="shared" si="21"/>
        <v>25</v>
      </c>
      <c r="R10">
        <f t="shared" si="0"/>
        <v>1000000</v>
      </c>
      <c r="S10">
        <f t="shared" si="1"/>
        <v>16774.304781947616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14766.951484282799</v>
      </c>
      <c r="AC10">
        <f t="shared" si="2"/>
        <v>15461.449244512954</v>
      </c>
      <c r="AE10">
        <f t="shared" si="3"/>
        <v>0</v>
      </c>
      <c r="AF10">
        <f t="shared" si="4"/>
        <v>0</v>
      </c>
      <c r="AG10">
        <f t="shared" si="4"/>
        <v>-23.043353279762229</v>
      </c>
      <c r="AH10">
        <f t="shared" si="5"/>
        <v>-1720.7798730168138</v>
      </c>
      <c r="AI10">
        <f t="shared" si="6"/>
        <v>-1743.823226296576</v>
      </c>
      <c r="AJ10">
        <f t="shared" si="7"/>
        <v>-694.49776023015511</v>
      </c>
      <c r="AK10">
        <f t="shared" si="22"/>
        <v>60.544501085559482</v>
      </c>
      <c r="AL10">
        <f t="shared" si="8"/>
        <v>-2377.7764854411712</v>
      </c>
      <c r="AN10">
        <f t="shared" si="9"/>
        <v>0</v>
      </c>
      <c r="AO10">
        <f t="shared" si="9"/>
        <v>0</v>
      </c>
      <c r="AP10">
        <f t="shared" si="9"/>
        <v>-13.563695864640843</v>
      </c>
      <c r="AQ10">
        <f t="shared" si="9"/>
        <v>-1012.8792699669179</v>
      </c>
      <c r="AR10">
        <f t="shared" si="9"/>
        <v>-1026.4429658315587</v>
      </c>
      <c r="AS10">
        <f t="shared" si="9"/>
        <v>-408.79277785968492</v>
      </c>
      <c r="AT10">
        <f t="shared" si="9"/>
        <v>35.637486828888285</v>
      </c>
      <c r="AU10">
        <f t="shared" si="9"/>
        <v>-1399.5982568623551</v>
      </c>
      <c r="AW10">
        <v>7</v>
      </c>
      <c r="AX10">
        <f>IF(Z10&gt;0, (R10*SUMPRODUCT(K10:$K$98, X10:$X$98)-K10*$AZ$3)/Z10, 0)</f>
        <v>16774.304781947616</v>
      </c>
    </row>
    <row r="11" spans="1:52" x14ac:dyDescent="0.25">
      <c r="A11" t="s">
        <v>33</v>
      </c>
      <c r="C11" s="12">
        <f>AU91</f>
        <v>26272.678358972356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1.9492839999999999E-3</v>
      </c>
      <c r="Q11" s="4">
        <f t="shared" si="21"/>
        <v>25</v>
      </c>
      <c r="R11">
        <f t="shared" si="0"/>
        <v>1000000</v>
      </c>
      <c r="S11">
        <f t="shared" si="1"/>
        <v>17596.210712220014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15461.449244512954</v>
      </c>
      <c r="AC11">
        <f t="shared" si="2"/>
        <v>16025.222221379716</v>
      </c>
      <c r="AE11">
        <f t="shared" si="3"/>
        <v>0</v>
      </c>
      <c r="AF11">
        <f t="shared" si="4"/>
        <v>0</v>
      </c>
      <c r="AG11">
        <f t="shared" si="4"/>
        <v>-22.76800170711002</v>
      </c>
      <c r="AH11">
        <f t="shared" si="5"/>
        <v>-1796.7215941835213</v>
      </c>
      <c r="AI11">
        <f t="shared" si="6"/>
        <v>-1819.4895958906313</v>
      </c>
      <c r="AJ11">
        <f t="shared" si="7"/>
        <v>-563.77297686676138</v>
      </c>
      <c r="AK11">
        <f t="shared" si="22"/>
        <v>37.107478186831088</v>
      </c>
      <c r="AL11">
        <f t="shared" si="8"/>
        <v>-2346.1550945705617</v>
      </c>
      <c r="AN11">
        <f t="shared" si="9"/>
        <v>0</v>
      </c>
      <c r="AO11">
        <f t="shared" si="9"/>
        <v>0</v>
      </c>
      <c r="AP11">
        <f t="shared" si="9"/>
        <v>-12.734339994930279</v>
      </c>
      <c r="AQ11">
        <f t="shared" si="9"/>
        <v>-1004.9219053519787</v>
      </c>
      <c r="AR11">
        <f t="shared" si="9"/>
        <v>-1017.656245346909</v>
      </c>
      <c r="AS11">
        <f t="shared" si="9"/>
        <v>-315.32309509329264</v>
      </c>
      <c r="AT11">
        <f t="shared" si="9"/>
        <v>20.754533035633113</v>
      </c>
      <c r="AU11">
        <f t="shared" si="9"/>
        <v>-1312.2248074045685</v>
      </c>
      <c r="AW11">
        <v>8</v>
      </c>
      <c r="AX11">
        <f>IF(Z11&gt;0, (R11*SUMPRODUCT(K11:$K$98, X11:$X$98)-K11*$AZ$3)/Z11, 0)</f>
        <v>17596.210712220014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2.068987E-3</v>
      </c>
      <c r="Q12" s="4">
        <f t="shared" si="21"/>
        <v>25</v>
      </c>
      <c r="R12">
        <f t="shared" si="0"/>
        <v>1000000</v>
      </c>
      <c r="S12">
        <f t="shared" si="1"/>
        <v>18356.349441650655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16025.222221379716</v>
      </c>
      <c r="AC12">
        <f t="shared" si="2"/>
        <v>16515.732577265055</v>
      </c>
      <c r="AE12">
        <f t="shared" si="3"/>
        <v>0</v>
      </c>
      <c r="AF12">
        <f t="shared" si="4"/>
        <v>0</v>
      </c>
      <c r="AG12">
        <f t="shared" si="4"/>
        <v>-22.49321499049093</v>
      </c>
      <c r="AH12">
        <f t="shared" si="5"/>
        <v>-1884.2679819195375</v>
      </c>
      <c r="AI12">
        <f t="shared" si="6"/>
        <v>-1906.7611969100285</v>
      </c>
      <c r="AJ12">
        <f t="shared" si="7"/>
        <v>-490.51035588533887</v>
      </c>
      <c r="AK12">
        <f t="shared" si="22"/>
        <v>36.858011109173347</v>
      </c>
      <c r="AL12">
        <f t="shared" si="8"/>
        <v>-2360.4135416861941</v>
      </c>
      <c r="AN12">
        <f t="shared" si="9"/>
        <v>0</v>
      </c>
      <c r="AO12">
        <f t="shared" si="9"/>
        <v>0</v>
      </c>
      <c r="AP12">
        <f t="shared" si="9"/>
        <v>-11.955382886133121</v>
      </c>
      <c r="AQ12">
        <f t="shared" si="9"/>
        <v>-1001.5084634834481</v>
      </c>
      <c r="AR12">
        <f t="shared" si="9"/>
        <v>-1013.4638463695812</v>
      </c>
      <c r="AS12">
        <f t="shared" si="9"/>
        <v>-260.71146862295012</v>
      </c>
      <c r="AT12">
        <f t="shared" si="9"/>
        <v>19.590424731093453</v>
      </c>
      <c r="AU12">
        <f t="shared" si="9"/>
        <v>-1254.584890261438</v>
      </c>
      <c r="AW12">
        <v>9</v>
      </c>
      <c r="AX12">
        <f>IF(Z12&gt;0, (R12*SUMPRODUCT(K12:$K$98, X12:$X$98)-K12*$AZ$3)/Z12, 0)</f>
        <v>18356.349441650655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2.1981909999999999E-3</v>
      </c>
      <c r="Q13" s="4">
        <f t="shared" si="21"/>
        <v>25</v>
      </c>
      <c r="R13">
        <f t="shared" si="0"/>
        <v>1000000</v>
      </c>
      <c r="S13">
        <f t="shared" si="1"/>
        <v>19046.431820413643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16515.732577265055</v>
      </c>
      <c r="AC13">
        <f t="shared" si="2"/>
        <v>16927.583672635927</v>
      </c>
      <c r="AE13">
        <f t="shared" si="3"/>
        <v>0</v>
      </c>
      <c r="AF13">
        <f t="shared" si="4"/>
        <v>0</v>
      </c>
      <c r="AG13">
        <f t="shared" si="4"/>
        <v>-22.218838457832859</v>
      </c>
      <c r="AH13">
        <f t="shared" si="5"/>
        <v>-1977.7753101264898</v>
      </c>
      <c r="AI13">
        <f t="shared" si="6"/>
        <v>-1999.9941485843226</v>
      </c>
      <c r="AJ13">
        <f t="shared" si="7"/>
        <v>-411.85109537087192</v>
      </c>
      <c r="AK13">
        <f t="shared" si="22"/>
        <v>33.03146515453011</v>
      </c>
      <c r="AL13">
        <f t="shared" si="8"/>
        <v>-2378.8137788006647</v>
      </c>
      <c r="AN13">
        <f t="shared" si="9"/>
        <v>0</v>
      </c>
      <c r="AO13">
        <f t="shared" si="9"/>
        <v>0</v>
      </c>
      <c r="AP13">
        <f t="shared" si="9"/>
        <v>-11.225806884229979</v>
      </c>
      <c r="AQ13">
        <f t="shared" si="9"/>
        <v>-999.24772098296</v>
      </c>
      <c r="AR13">
        <f t="shared" si="9"/>
        <v>-1010.4735278671899</v>
      </c>
      <c r="AS13">
        <f t="shared" si="9"/>
        <v>-208.08292343752592</v>
      </c>
      <c r="AT13">
        <f t="shared" si="9"/>
        <v>16.688759389094262</v>
      </c>
      <c r="AU13">
        <f t="shared" si="9"/>
        <v>-1201.8676919156217</v>
      </c>
      <c r="AW13">
        <v>10</v>
      </c>
      <c r="AX13">
        <f>IF(Z13&gt;0, (R13*SUMPRODUCT(K13:$K$98, X13:$X$98)-K13*$AZ$3)/Z13, 0)</f>
        <v>19046.431820413643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2.3387939999999999E-3</v>
      </c>
      <c r="Q14" s="4">
        <f t="shared" si="21"/>
        <v>25</v>
      </c>
      <c r="R14">
        <f t="shared" si="0"/>
        <v>1000000</v>
      </c>
      <c r="S14">
        <f t="shared" si="1"/>
        <v>21463.600505720504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16927.583672635927</v>
      </c>
      <c r="AC14">
        <f t="shared" si="2"/>
        <v>18840.477899841793</v>
      </c>
      <c r="AE14">
        <f t="shared" si="3"/>
        <v>0</v>
      </c>
      <c r="AF14">
        <f t="shared" si="4"/>
        <v>0</v>
      </c>
      <c r="AG14">
        <f t="shared" si="4"/>
        <v>-21.944684787182382</v>
      </c>
      <c r="AH14">
        <f t="shared" si="5"/>
        <v>-2078.6114428859501</v>
      </c>
      <c r="AI14">
        <f t="shared" si="6"/>
        <v>-2100.5561276731323</v>
      </c>
      <c r="AJ14">
        <f t="shared" si="7"/>
        <v>-1912.8942272058666</v>
      </c>
      <c r="AK14">
        <f t="shared" si="22"/>
        <v>1184.9308570845151</v>
      </c>
      <c r="AL14">
        <f t="shared" si="8"/>
        <v>-2828.5194977944839</v>
      </c>
      <c r="AN14">
        <f t="shared" si="9"/>
        <v>0</v>
      </c>
      <c r="AO14">
        <f t="shared" si="9"/>
        <v>0</v>
      </c>
      <c r="AP14">
        <f t="shared" si="9"/>
        <v>-9.8993696121443584</v>
      </c>
      <c r="AQ14">
        <f t="shared" si="9"/>
        <v>-937.67320664270608</v>
      </c>
      <c r="AR14">
        <f t="shared" si="9"/>
        <v>-947.57257625485033</v>
      </c>
      <c r="AS14">
        <f t="shared" si="9"/>
        <v>-862.91724705513502</v>
      </c>
      <c r="AT14">
        <f t="shared" si="9"/>
        <v>534.52891362404102</v>
      </c>
      <c r="AU14">
        <f t="shared" si="9"/>
        <v>-1275.9609096859444</v>
      </c>
      <c r="AW14">
        <v>11</v>
      </c>
      <c r="AX14">
        <f>IF(Z14&gt;0, (R14*SUMPRODUCT(K14:$K$98, X14:$X$98)-K14*$AZ$3)/Z14, 0)</f>
        <v>21463.600505720504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2.4879479999999998E-3</v>
      </c>
      <c r="Q15" s="4">
        <f t="shared" si="21"/>
        <v>25</v>
      </c>
      <c r="R15">
        <f t="shared" si="0"/>
        <v>1000000</v>
      </c>
      <c r="S15">
        <f t="shared" si="1"/>
        <v>23652.890230677531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18840.477899841793</v>
      </c>
      <c r="AC15">
        <f t="shared" si="2"/>
        <v>20502.931432653397</v>
      </c>
      <c r="AE15">
        <f t="shared" si="3"/>
        <v>0</v>
      </c>
      <c r="AF15">
        <f t="shared" si="4"/>
        <v>0</v>
      </c>
      <c r="AG15">
        <f t="shared" si="4"/>
        <v>-21.67064070468366</v>
      </c>
      <c r="AH15">
        <f t="shared" si="5"/>
        <v>-2183.8893850760332</v>
      </c>
      <c r="AI15">
        <f t="shared" si="6"/>
        <v>-2205.5600257807168</v>
      </c>
      <c r="AJ15">
        <f t="shared" si="7"/>
        <v>-1662.4535328116035</v>
      </c>
      <c r="AK15">
        <f t="shared" si="22"/>
        <v>1318.8334529889257</v>
      </c>
      <c r="AL15">
        <f t="shared" si="8"/>
        <v>-2549.1801056033946</v>
      </c>
      <c r="AN15">
        <f t="shared" si="9"/>
        <v>0</v>
      </c>
      <c r="AO15">
        <f t="shared" si="9"/>
        <v>0</v>
      </c>
      <c r="AP15">
        <f t="shared" si="9"/>
        <v>-8.7283453564242155</v>
      </c>
      <c r="AQ15">
        <f t="shared" si="9"/>
        <v>-879.61131527840473</v>
      </c>
      <c r="AR15">
        <f t="shared" si="9"/>
        <v>-888.33966063482887</v>
      </c>
      <c r="AS15">
        <f t="shared" si="9"/>
        <v>-669.59111966869784</v>
      </c>
      <c r="AT15">
        <f t="shared" si="9"/>
        <v>531.19028653383975</v>
      </c>
      <c r="AU15">
        <f t="shared" si="9"/>
        <v>-1026.740493769687</v>
      </c>
      <c r="AW15">
        <v>12</v>
      </c>
      <c r="AX15">
        <f>IF(Z15&gt;0, (R15*SUMPRODUCT(K15:$K$98, X15:$X$98)-K15*$AZ$3)/Z15, 0)</f>
        <v>23652.890230677531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2.6637029999999999E-3</v>
      </c>
      <c r="Q16" s="4">
        <f t="shared" si="21"/>
        <v>25</v>
      </c>
      <c r="R16">
        <f t="shared" si="0"/>
        <v>1000000</v>
      </c>
      <c r="S16">
        <f t="shared" si="1"/>
        <v>25641.061779494903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20502.931432653397</v>
      </c>
      <c r="AC16">
        <f t="shared" si="2"/>
        <v>21944.861849030625</v>
      </c>
      <c r="AE16">
        <f t="shared" si="3"/>
        <v>0</v>
      </c>
      <c r="AF16">
        <f t="shared" si="4"/>
        <v>0</v>
      </c>
      <c r="AG16">
        <f t="shared" si="4"/>
        <v>-21.396210146979833</v>
      </c>
      <c r="AH16">
        <f t="shared" si="5"/>
        <v>-2308.9660262795187</v>
      </c>
      <c r="AI16">
        <f t="shared" si="6"/>
        <v>-2330.3622364264984</v>
      </c>
      <c r="AJ16">
        <f t="shared" si="7"/>
        <v>-1441.9304163772285</v>
      </c>
      <c r="AK16">
        <f t="shared" si="22"/>
        <v>1435.2052002857379</v>
      </c>
      <c r="AL16">
        <f t="shared" si="8"/>
        <v>-2337.0874525179888</v>
      </c>
      <c r="AN16">
        <f t="shared" si="9"/>
        <v>0</v>
      </c>
      <c r="AO16">
        <f t="shared" si="9"/>
        <v>0</v>
      </c>
      <c r="AP16">
        <f t="shared" si="9"/>
        <v>-7.6944751635259179</v>
      </c>
      <c r="AQ16">
        <f t="shared" si="9"/>
        <v>-830.34713253368727</v>
      </c>
      <c r="AR16">
        <f t="shared" si="9"/>
        <v>-838.04160769721318</v>
      </c>
      <c r="AS16">
        <f t="shared" si="9"/>
        <v>-518.5449993307933</v>
      </c>
      <c r="AT16">
        <f t="shared" si="9"/>
        <v>516.1264865273647</v>
      </c>
      <c r="AU16">
        <f t="shared" si="9"/>
        <v>-840.46012050064166</v>
      </c>
      <c r="AW16">
        <v>13</v>
      </c>
      <c r="AX16">
        <f>IF(Z16&gt;0, (R16*SUMPRODUCT(K16:$K$98, X16:$X$98)-K16*$AZ$3)/Z16, 0)</f>
        <v>25641.061779494903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2.8651079999999999E-3</v>
      </c>
      <c r="Q17" s="4">
        <f t="shared" si="21"/>
        <v>25</v>
      </c>
      <c r="R17">
        <f t="shared" si="0"/>
        <v>1000000</v>
      </c>
      <c r="S17">
        <f t="shared" si="1"/>
        <v>27445.882728514807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21944.861849030625</v>
      </c>
      <c r="AC17">
        <f t="shared" si="2"/>
        <v>23187.319834046612</v>
      </c>
      <c r="AE17">
        <f t="shared" si="3"/>
        <v>0</v>
      </c>
      <c r="AF17">
        <f t="shared" si="4"/>
        <v>0</v>
      </c>
      <c r="AG17">
        <f t="shared" si="4"/>
        <v>-21.120945592648241</v>
      </c>
      <c r="AH17">
        <f t="shared" si="5"/>
        <v>-2452.0981144717234</v>
      </c>
      <c r="AI17">
        <f t="shared" si="6"/>
        <v>-2473.2190600643717</v>
      </c>
      <c r="AJ17">
        <f t="shared" si="7"/>
        <v>-1242.4579850159862</v>
      </c>
      <c r="AK17">
        <f t="shared" si="22"/>
        <v>1536.140329432144</v>
      </c>
      <c r="AL17">
        <f t="shared" si="8"/>
        <v>-2179.5367156482139</v>
      </c>
      <c r="AN17">
        <f t="shared" si="9"/>
        <v>0</v>
      </c>
      <c r="AO17">
        <f t="shared" si="9"/>
        <v>0</v>
      </c>
      <c r="AP17">
        <f t="shared" si="9"/>
        <v>-6.7816829549498561</v>
      </c>
      <c r="AQ17">
        <f t="shared" si="9"/>
        <v>-787.33936952926467</v>
      </c>
      <c r="AR17">
        <f t="shared" si="9"/>
        <v>-794.1210524842146</v>
      </c>
      <c r="AS17">
        <f t="shared" si="9"/>
        <v>-398.93839517096035</v>
      </c>
      <c r="AT17">
        <f t="shared" si="9"/>
        <v>493.23628257189307</v>
      </c>
      <c r="AU17">
        <f t="shared" si="9"/>
        <v>-699.82316508328188</v>
      </c>
      <c r="AW17">
        <v>14</v>
      </c>
      <c r="AX17">
        <f>IF(Z17&gt;0, (R17*SUMPRODUCT(K17:$K$98, X17:$X$98)-K17*$AZ$3)/Z17, 0)</f>
        <v>27445.882728514807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4.466869E-3</v>
      </c>
      <c r="Q18" s="4">
        <f t="shared" si="21"/>
        <v>25</v>
      </c>
      <c r="R18">
        <f t="shared" si="0"/>
        <v>1000000</v>
      </c>
      <c r="S18">
        <f t="shared" si="1"/>
        <v>29125.922465630116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23187.319834046612</v>
      </c>
      <c r="AC18">
        <f t="shared" si="2"/>
        <v>24250.699319472405</v>
      </c>
      <c r="AE18">
        <f t="shared" si="3"/>
        <v>0</v>
      </c>
      <c r="AF18">
        <f t="shared" si="4"/>
        <v>0</v>
      </c>
      <c r="AG18">
        <f t="shared" si="4"/>
        <v>-20.81539163960327</v>
      </c>
      <c r="AH18">
        <f t="shared" si="5"/>
        <v>-3773.7798847394824</v>
      </c>
      <c r="AI18">
        <f t="shared" si="6"/>
        <v>-3794.5952763790856</v>
      </c>
      <c r="AJ18">
        <f t="shared" si="7"/>
        <v>-1063.379485425794</v>
      </c>
      <c r="AK18">
        <f t="shared" si="22"/>
        <v>1623.1123883832629</v>
      </c>
      <c r="AL18">
        <f t="shared" si="8"/>
        <v>-3234.8623734216167</v>
      </c>
      <c r="AN18">
        <f t="shared" si="9"/>
        <v>0</v>
      </c>
      <c r="AO18">
        <f t="shared" si="9"/>
        <v>0</v>
      </c>
      <c r="AP18">
        <f t="shared" si="9"/>
        <v>-5.9674761036080914</v>
      </c>
      <c r="AQ18">
        <f t="shared" si="9"/>
        <v>-1081.888905689068</v>
      </c>
      <c r="AR18">
        <f t="shared" si="9"/>
        <v>-1087.8563817926761</v>
      </c>
      <c r="AS18">
        <f t="shared" si="9"/>
        <v>-304.85574224182312</v>
      </c>
      <c r="AT18">
        <f t="shared" si="9"/>
        <v>465.32318770880374</v>
      </c>
      <c r="AU18">
        <f t="shared" si="9"/>
        <v>-927.38893632569557</v>
      </c>
      <c r="AW18">
        <v>15</v>
      </c>
      <c r="AX18">
        <f>IF(Z18&gt;0, (R18*SUMPRODUCT(K18:$K$98, X18:$X$98)-K18*$AZ$3)/Z18, 0)</f>
        <v>29125.922465630116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6.2254789999999999E-3</v>
      </c>
      <c r="Q19" s="4">
        <f t="shared" si="21"/>
        <v>25</v>
      </c>
      <c r="R19">
        <f t="shared" si="0"/>
        <v>1000000</v>
      </c>
      <c r="S19">
        <f t="shared" si="1"/>
        <v>30302.837009789178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24250.699319472405</v>
      </c>
      <c r="AC19">
        <f t="shared" si="2"/>
        <v>24821.237962850359</v>
      </c>
      <c r="AE19">
        <f t="shared" si="3"/>
        <v>0</v>
      </c>
      <c r="AF19">
        <f t="shared" si="4"/>
        <v>0</v>
      </c>
      <c r="AG19">
        <f t="shared" si="4"/>
        <v>-20.477651939678111</v>
      </c>
      <c r="AH19">
        <f t="shared" si="5"/>
        <v>-5183.4313411650292</v>
      </c>
      <c r="AI19">
        <f t="shared" si="6"/>
        <v>-5203.9089931047074</v>
      </c>
      <c r="AJ19">
        <f t="shared" si="7"/>
        <v>-570.53864337795312</v>
      </c>
      <c r="AK19">
        <f t="shared" si="22"/>
        <v>1697.5489523630686</v>
      </c>
      <c r="AL19">
        <f t="shared" si="8"/>
        <v>-4076.898684119592</v>
      </c>
      <c r="AN19">
        <f t="shared" si="9"/>
        <v>0</v>
      </c>
      <c r="AO19">
        <f t="shared" si="9"/>
        <v>0</v>
      </c>
      <c r="AP19">
        <f t="shared" si="9"/>
        <v>-5.241652629826782</v>
      </c>
      <c r="AQ19">
        <f t="shared" si="9"/>
        <v>-1326.799898786214</v>
      </c>
      <c r="AR19">
        <f t="shared" si="9"/>
        <v>-1332.0415514160409</v>
      </c>
      <c r="AS19">
        <f t="shared" si="9"/>
        <v>-146.04044395760255</v>
      </c>
      <c r="AT19">
        <f t="shared" si="9"/>
        <v>434.52061577297445</v>
      </c>
      <c r="AU19">
        <f t="shared" si="9"/>
        <v>-1043.5613796006689</v>
      </c>
      <c r="AW19">
        <v>16</v>
      </c>
      <c r="AX19">
        <f>IF(Z19&gt;0, (R19*SUMPRODUCT(K19:$K$98, X19:$X$98)-K19*$AZ$3)/Z19, 0)</f>
        <v>30302.837009789178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8.1133709999999994E-3</v>
      </c>
      <c r="Q20" s="4">
        <f t="shared" si="21"/>
        <v>25</v>
      </c>
      <c r="R20">
        <f t="shared" si="0"/>
        <v>1000000</v>
      </c>
      <c r="S20">
        <f t="shared" si="1"/>
        <v>31046.590537866436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24821.237962850359</v>
      </c>
      <c r="AC20">
        <f t="shared" si="2"/>
        <v>24969.819804302562</v>
      </c>
      <c r="AE20">
        <f t="shared" si="3"/>
        <v>0</v>
      </c>
      <c r="AF20">
        <f t="shared" si="4"/>
        <v>0</v>
      </c>
      <c r="AG20">
        <f t="shared" si="4"/>
        <v>-20.106732632885848</v>
      </c>
      <c r="AH20">
        <f t="shared" si="5"/>
        <v>-6645.711495819125</v>
      </c>
      <c r="AI20">
        <f t="shared" si="6"/>
        <v>-6665.8182284520108</v>
      </c>
      <c r="AJ20">
        <f t="shared" si="7"/>
        <v>-148.58184145220366</v>
      </c>
      <c r="AK20">
        <f t="shared" si="22"/>
        <v>1737.4866573995253</v>
      </c>
      <c r="AL20">
        <f t="shared" si="8"/>
        <v>-5076.9134125046894</v>
      </c>
      <c r="AN20">
        <f t="shared" si="9"/>
        <v>0</v>
      </c>
      <c r="AO20">
        <f t="shared" si="9"/>
        <v>0</v>
      </c>
      <c r="AP20">
        <f t="shared" si="9"/>
        <v>-4.5952755634728595</v>
      </c>
      <c r="AQ20">
        <f t="shared" si="9"/>
        <v>-1518.8383013896553</v>
      </c>
      <c r="AR20">
        <f t="shared" si="9"/>
        <v>-1523.4335769531281</v>
      </c>
      <c r="AS20">
        <f t="shared" si="9"/>
        <v>-33.957506556007459</v>
      </c>
      <c r="AT20">
        <f t="shared" si="9"/>
        <v>397.09236325893448</v>
      </c>
      <c r="AU20">
        <f t="shared" si="9"/>
        <v>-1160.2987202502011</v>
      </c>
      <c r="AW20">
        <v>17</v>
      </c>
      <c r="AX20">
        <f>IF(Z20&gt;0, (R20*SUMPRODUCT(K20:$K$98, X20:$X$98)-K20*$AZ$3)/Z20, 0)</f>
        <v>31046.590537866436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1.0286442999999999E-2</v>
      </c>
      <c r="Q21" s="4">
        <f t="shared" si="21"/>
        <v>25</v>
      </c>
      <c r="R21">
        <f t="shared" si="0"/>
        <v>1000000</v>
      </c>
      <c r="S21">
        <f t="shared" si="1"/>
        <v>31433.689058001681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24969.819804302562</v>
      </c>
      <c r="AC21">
        <f t="shared" si="2"/>
        <v>24768.28662812577</v>
      </c>
      <c r="AE21">
        <f t="shared" si="3"/>
        <v>0</v>
      </c>
      <c r="AF21">
        <f t="shared" si="4"/>
        <v>0</v>
      </c>
      <c r="AG21">
        <f t="shared" si="4"/>
        <v>-19.698838547412571</v>
      </c>
      <c r="AH21">
        <f t="shared" si="5"/>
        <v>-8273.0703657768081</v>
      </c>
      <c r="AI21">
        <f t="shared" si="6"/>
        <v>-8292.7692043242205</v>
      </c>
      <c r="AJ21">
        <f t="shared" si="7"/>
        <v>201.53317617679204</v>
      </c>
      <c r="AK21">
        <f t="shared" si="22"/>
        <v>1747.8873863011795</v>
      </c>
      <c r="AL21">
        <f t="shared" si="8"/>
        <v>-6343.3486418462489</v>
      </c>
      <c r="AN21">
        <f t="shared" si="9"/>
        <v>0</v>
      </c>
      <c r="AO21">
        <f t="shared" si="9"/>
        <v>0</v>
      </c>
      <c r="AP21">
        <f t="shared" si="9"/>
        <v>-4.0196908640046196</v>
      </c>
      <c r="AQ21">
        <f t="shared" si="9"/>
        <v>-1688.1800054627302</v>
      </c>
      <c r="AR21">
        <f t="shared" si="9"/>
        <v>-1692.1996963267347</v>
      </c>
      <c r="AS21">
        <f t="shared" si="9"/>
        <v>41.124306142307596</v>
      </c>
      <c r="AT21">
        <f t="shared" si="9"/>
        <v>356.66909706951333</v>
      </c>
      <c r="AU21">
        <f t="shared" si="9"/>
        <v>-1294.406293114914</v>
      </c>
      <c r="AW21">
        <v>18</v>
      </c>
      <c r="AX21">
        <f>IF(Z21&gt;0, (R21*SUMPRODUCT(K21:$K$98, X21:$X$98)-K21*$AZ$3)/Z21, 0)</f>
        <v>31433.689058001681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1.2759904000000001E-2</v>
      </c>
      <c r="Q22" s="4">
        <f t="shared" si="21"/>
        <v>25</v>
      </c>
      <c r="R22">
        <f t="shared" si="0"/>
        <v>1000000</v>
      </c>
      <c r="S22">
        <f t="shared" si="1"/>
        <v>31500.842021012806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24768.28662812577</v>
      </c>
      <c r="AC22">
        <f t="shared" si="2"/>
        <v>24256.271913031676</v>
      </c>
      <c r="AE22">
        <f t="shared" si="3"/>
        <v>0</v>
      </c>
      <c r="AF22">
        <f t="shared" si="4"/>
        <v>0</v>
      </c>
      <c r="AG22">
        <f t="shared" si="4"/>
        <v>-19.250494873161962</v>
      </c>
      <c r="AH22">
        <f t="shared" si="5"/>
        <v>-10054.211551059354</v>
      </c>
      <c r="AI22">
        <f t="shared" si="6"/>
        <v>-10073.462045932516</v>
      </c>
      <c r="AJ22">
        <f t="shared" si="7"/>
        <v>512.01471509409384</v>
      </c>
      <c r="AK22">
        <f t="shared" si="22"/>
        <v>1733.7800639688041</v>
      </c>
      <c r="AL22">
        <f t="shared" si="8"/>
        <v>-7827.6672668696183</v>
      </c>
      <c r="AN22">
        <f t="shared" si="9"/>
        <v>0</v>
      </c>
      <c r="AO22">
        <f t="shared" si="9"/>
        <v>0</v>
      </c>
      <c r="AP22">
        <f t="shared" si="9"/>
        <v>-3.5073241837769622</v>
      </c>
      <c r="AQ22">
        <f t="shared" si="9"/>
        <v>-1831.8167690848572</v>
      </c>
      <c r="AR22">
        <f t="shared" si="9"/>
        <v>-1835.3240932686342</v>
      </c>
      <c r="AS22">
        <f t="shared" si="9"/>
        <v>93.285996257831258</v>
      </c>
      <c r="AT22">
        <f t="shared" si="9"/>
        <v>315.88428182102837</v>
      </c>
      <c r="AU22">
        <f t="shared" si="9"/>
        <v>-1426.1538151897746</v>
      </c>
      <c r="AW22">
        <v>19</v>
      </c>
      <c r="AX22">
        <f>IF(Z22&gt;0, (R22*SUMPRODUCT(K22:$K$98, X22:$X$98)-K22*$AZ$3)/Z22, 0)</f>
        <v>31500.842021012806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1.5498582E-2</v>
      </c>
      <c r="Q23" s="4">
        <f t="shared" si="21"/>
        <v>25</v>
      </c>
      <c r="R23">
        <f t="shared" si="0"/>
        <v>1000000</v>
      </c>
      <c r="S23">
        <f t="shared" si="1"/>
        <v>31283.395554284747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24256.271913031676</v>
      </c>
      <c r="AC23">
        <f t="shared" si="2"/>
        <v>23474.602724633107</v>
      </c>
      <c r="AE23">
        <f t="shared" si="3"/>
        <v>0</v>
      </c>
      <c r="AF23">
        <f t="shared" si="4"/>
        <v>0</v>
      </c>
      <c r="AG23">
        <f t="shared" si="4"/>
        <v>-18.759634551098063</v>
      </c>
      <c r="AH23">
        <f t="shared" si="5"/>
        <v>-11934.21493329121</v>
      </c>
      <c r="AI23">
        <f t="shared" si="6"/>
        <v>-11952.974567842308</v>
      </c>
      <c r="AJ23">
        <f t="shared" si="7"/>
        <v>781.66918839856953</v>
      </c>
      <c r="AK23">
        <f t="shared" si="22"/>
        <v>1697.9390339122176</v>
      </c>
      <c r="AL23">
        <f t="shared" si="8"/>
        <v>-9473.36634553152</v>
      </c>
      <c r="AN23">
        <f t="shared" si="9"/>
        <v>0</v>
      </c>
      <c r="AO23">
        <f t="shared" si="9"/>
        <v>0</v>
      </c>
      <c r="AP23">
        <f t="shared" si="9"/>
        <v>-3.0516896343538771</v>
      </c>
      <c r="AQ23">
        <f t="shared" si="9"/>
        <v>-1941.3768379589399</v>
      </c>
      <c r="AR23">
        <f t="shared" si="9"/>
        <v>-1944.4285275932937</v>
      </c>
      <c r="AS23">
        <f t="shared" si="9"/>
        <v>127.15662201373195</v>
      </c>
      <c r="AT23">
        <f t="shared" si="9"/>
        <v>276.20916257408948</v>
      </c>
      <c r="AU23">
        <f t="shared" si="9"/>
        <v>-1541.0627430054722</v>
      </c>
      <c r="AW23">
        <v>20</v>
      </c>
      <c r="AX23">
        <f>IF(Z23&gt;0, (R23*SUMPRODUCT(K23:$K$98, X23:$X$98)-K23*$AZ$3)/Z23, 0)</f>
        <v>31283.395554284747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1.8608946000000001E-2</v>
      </c>
      <c r="Q24" s="4">
        <f t="shared" si="21"/>
        <v>25</v>
      </c>
      <c r="R24">
        <f t="shared" si="0"/>
        <v>1000000</v>
      </c>
      <c r="S24">
        <f t="shared" si="1"/>
        <v>30827.704257664023</v>
      </c>
      <c r="U24">
        <f t="shared" si="13"/>
        <v>1.8608946000000001E-2</v>
      </c>
      <c r="V24">
        <f t="shared" si="14"/>
        <v>0.01</v>
      </c>
      <c r="W24">
        <f t="shared" si="15"/>
        <v>0.75038538204392247</v>
      </c>
      <c r="X24">
        <f t="shared" si="16"/>
        <v>1.3963881053644723E-2</v>
      </c>
      <c r="Y24">
        <f t="shared" si="17"/>
        <v>7.5038538204392248E-3</v>
      </c>
      <c r="Z24">
        <f t="shared" si="18"/>
        <v>0.72891764716983842</v>
      </c>
      <c r="AB24">
        <f t="shared" si="19"/>
        <v>23474.602724633107</v>
      </c>
      <c r="AC24">
        <f t="shared" si="2"/>
        <v>22470.857655144071</v>
      </c>
      <c r="AE24">
        <f t="shared" si="3"/>
        <v>0</v>
      </c>
      <c r="AF24">
        <f t="shared" si="4"/>
        <v>0</v>
      </c>
      <c r="AG24">
        <f t="shared" si="4"/>
        <v>-18.222941179245961</v>
      </c>
      <c r="AH24">
        <f t="shared" si="5"/>
        <v>-13963.881053644724</v>
      </c>
      <c r="AI24">
        <f t="shared" si="6"/>
        <v>-13982.10399482397</v>
      </c>
      <c r="AJ24">
        <f t="shared" si="7"/>
        <v>1003.7450694890358</v>
      </c>
      <c r="AK24">
        <f t="shared" si="22"/>
        <v>1643.2221907243177</v>
      </c>
      <c r="AL24">
        <f t="shared" si="8"/>
        <v>-11335.136734610616</v>
      </c>
      <c r="AN24">
        <f t="shared" si="9"/>
        <v>0</v>
      </c>
      <c r="AO24">
        <f t="shared" si="9"/>
        <v>0</v>
      </c>
      <c r="AP24">
        <f t="shared" si="9"/>
        <v>-2.6467714378534697</v>
      </c>
      <c r="AQ24">
        <f t="shared" si="9"/>
        <v>-2028.1688433732511</v>
      </c>
      <c r="AR24">
        <f t="shared" si="9"/>
        <v>-2030.8156148111048</v>
      </c>
      <c r="AS24">
        <f t="shared" si="9"/>
        <v>145.78787006323179</v>
      </c>
      <c r="AT24">
        <f t="shared" si="9"/>
        <v>238.66803485100729</v>
      </c>
      <c r="AU24">
        <f t="shared" si="9"/>
        <v>-1646.3597098968655</v>
      </c>
      <c r="AW24">
        <v>21</v>
      </c>
      <c r="AX24">
        <f>IF(Z24&gt;0, (R24*SUMPRODUCT(K24:$K$98, X24:$X$98)-K24*$AZ$3)/Z24, 0)</f>
        <v>30827.704257664023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2.2132820000000001E-2</v>
      </c>
      <c r="Q25" s="4">
        <f t="shared" si="21"/>
        <v>25</v>
      </c>
      <c r="R25">
        <f t="shared" si="0"/>
        <v>1000000</v>
      </c>
      <c r="S25">
        <f t="shared" si="1"/>
        <v>30163.000345632157</v>
      </c>
      <c r="U25">
        <f t="shared" si="13"/>
        <v>2.2132820000000001E-2</v>
      </c>
      <c r="V25">
        <f t="shared" si="14"/>
        <v>0.01</v>
      </c>
      <c r="W25">
        <f t="shared" si="15"/>
        <v>0.72891764716983842</v>
      </c>
      <c r="X25">
        <f t="shared" si="16"/>
        <v>1.6133003079633543E-2</v>
      </c>
      <c r="Y25">
        <f t="shared" si="17"/>
        <v>7.289176471698384E-3</v>
      </c>
      <c r="Z25">
        <f t="shared" si="18"/>
        <v>0.70549546761850657</v>
      </c>
      <c r="AB25">
        <f t="shared" si="19"/>
        <v>22470.857655144071</v>
      </c>
      <c r="AC25">
        <f t="shared" si="2"/>
        <v>21279.860033618934</v>
      </c>
      <c r="AE25">
        <f t="shared" si="3"/>
        <v>0</v>
      </c>
      <c r="AF25">
        <f t="shared" si="4"/>
        <v>0</v>
      </c>
      <c r="AG25">
        <f t="shared" si="4"/>
        <v>-17.637386690462662</v>
      </c>
      <c r="AH25">
        <f t="shared" si="5"/>
        <v>-16133.003079633543</v>
      </c>
      <c r="AI25">
        <f t="shared" si="6"/>
        <v>-16150.640466324006</v>
      </c>
      <c r="AJ25">
        <f t="shared" si="7"/>
        <v>1190.9976215251372</v>
      </c>
      <c r="AK25">
        <f t="shared" si="22"/>
        <v>1572.9600358600851</v>
      </c>
      <c r="AL25">
        <f t="shared" si="8"/>
        <v>-13386.682808938784</v>
      </c>
      <c r="AN25">
        <f t="shared" si="9"/>
        <v>0</v>
      </c>
      <c r="AO25">
        <f t="shared" si="9"/>
        <v>0</v>
      </c>
      <c r="AP25">
        <f t="shared" si="9"/>
        <v>-2.2872528639819492</v>
      </c>
      <c r="AQ25">
        <f t="shared" si="9"/>
        <v>-2092.1612791125726</v>
      </c>
      <c r="AR25">
        <f t="shared" si="9"/>
        <v>-2094.4485319765545</v>
      </c>
      <c r="AS25">
        <f t="shared" si="9"/>
        <v>154.45104020439214</v>
      </c>
      <c r="AT25">
        <f t="shared" si="9"/>
        <v>203.98471780944737</v>
      </c>
      <c r="AU25">
        <f t="shared" si="9"/>
        <v>-1736.0127739627151</v>
      </c>
      <c r="AW25">
        <v>22</v>
      </c>
      <c r="AX25">
        <f>IF(Z25&gt;0, (R25*SUMPRODUCT(K25:$K$98, X25:$X$98)-K25*$AZ$3)/Z25, 0)</f>
        <v>30163.000345632157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2.5807838999999999E-2</v>
      </c>
      <c r="Q26" s="4">
        <f t="shared" si="21"/>
        <v>25</v>
      </c>
      <c r="R26">
        <f t="shared" si="0"/>
        <v>1000000</v>
      </c>
      <c r="S26">
        <f t="shared" si="1"/>
        <v>29306.380627138533</v>
      </c>
      <c r="U26">
        <f t="shared" si="13"/>
        <v>2.5807838999999999E-2</v>
      </c>
      <c r="V26">
        <f t="shared" si="14"/>
        <v>0.01</v>
      </c>
      <c r="W26">
        <f t="shared" si="15"/>
        <v>0.70549546761850657</v>
      </c>
      <c r="X26">
        <f t="shared" si="16"/>
        <v>1.820731344352813E-2</v>
      </c>
      <c r="Y26">
        <f t="shared" si="17"/>
        <v>7.0549546761850658E-3</v>
      </c>
      <c r="Z26">
        <f t="shared" si="18"/>
        <v>0.68023319949879335</v>
      </c>
      <c r="AB26">
        <f t="shared" si="19"/>
        <v>21279.860033618934</v>
      </c>
      <c r="AC26">
        <f t="shared" si="2"/>
        <v>19935.173059727898</v>
      </c>
      <c r="AE26">
        <f t="shared" si="3"/>
        <v>0</v>
      </c>
      <c r="AF26">
        <f t="shared" si="4"/>
        <v>0</v>
      </c>
      <c r="AG26">
        <f t="shared" si="4"/>
        <v>-17.005829987469834</v>
      </c>
      <c r="AH26">
        <f t="shared" si="5"/>
        <v>-18207.313443528132</v>
      </c>
      <c r="AI26">
        <f t="shared" si="6"/>
        <v>-18224.319273515601</v>
      </c>
      <c r="AJ26">
        <f t="shared" si="7"/>
        <v>1344.6869738910354</v>
      </c>
      <c r="AK26">
        <f t="shared" si="22"/>
        <v>1489.5902023533256</v>
      </c>
      <c r="AL26">
        <f t="shared" si="8"/>
        <v>-15390.04209727124</v>
      </c>
      <c r="AN26">
        <f t="shared" si="9"/>
        <v>0</v>
      </c>
      <c r="AO26">
        <f t="shared" si="9"/>
        <v>0</v>
      </c>
      <c r="AP26">
        <f t="shared" si="9"/>
        <v>-1.9690636443537453</v>
      </c>
      <c r="AQ26">
        <f t="shared" si="9"/>
        <v>-2108.1804880691088</v>
      </c>
      <c r="AR26">
        <f t="shared" si="9"/>
        <v>-2110.1495517134626</v>
      </c>
      <c r="AS26">
        <f t="shared" si="9"/>
        <v>155.69803033876113</v>
      </c>
      <c r="AT26">
        <f t="shared" si="9"/>
        <v>172.47602231708922</v>
      </c>
      <c r="AU26">
        <f t="shared" si="9"/>
        <v>-1781.9754990576123</v>
      </c>
      <c r="AW26">
        <v>23</v>
      </c>
      <c r="AX26">
        <f>IF(Z26&gt;0, (R26*SUMPRODUCT(K26:$K$98, X26:$X$98)-K26*$AZ$3)/Z26, 0)</f>
        <v>29306.380627138533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2.9740472E-2</v>
      </c>
      <c r="Q27" s="4">
        <f t="shared" si="21"/>
        <v>25</v>
      </c>
      <c r="R27">
        <f t="shared" si="0"/>
        <v>1000000</v>
      </c>
      <c r="S27">
        <f t="shared" si="1"/>
        <v>28313.485463950172</v>
      </c>
      <c r="U27">
        <f t="shared" si="13"/>
        <v>2.9740472E-2</v>
      </c>
      <c r="V27">
        <f t="shared" si="14"/>
        <v>0.01</v>
      </c>
      <c r="W27">
        <f t="shared" si="15"/>
        <v>0.68023319949879335</v>
      </c>
      <c r="X27">
        <f t="shared" si="16"/>
        <v>2.0230456423164279E-2</v>
      </c>
      <c r="Y27">
        <f t="shared" si="17"/>
        <v>6.8023319949879341E-3</v>
      </c>
      <c r="Z27">
        <f t="shared" si="18"/>
        <v>0.6532004110806412</v>
      </c>
      <c r="AB27">
        <f t="shared" si="19"/>
        <v>19935.173059727898</v>
      </c>
      <c r="AC27">
        <f t="shared" si="2"/>
        <v>18494.380344178011</v>
      </c>
      <c r="AE27">
        <f t="shared" si="3"/>
        <v>0</v>
      </c>
      <c r="AF27">
        <f t="shared" si="4"/>
        <v>0</v>
      </c>
      <c r="AG27">
        <f t="shared" si="4"/>
        <v>-16.330010277016029</v>
      </c>
      <c r="AH27">
        <f t="shared" si="5"/>
        <v>-20230.45642316428</v>
      </c>
      <c r="AI27">
        <f t="shared" si="6"/>
        <v>-20246.786433441295</v>
      </c>
      <c r="AJ27">
        <f t="shared" si="7"/>
        <v>1440.7927155498874</v>
      </c>
      <c r="AK27">
        <f t="shared" si="22"/>
        <v>1395.462114180953</v>
      </c>
      <c r="AL27">
        <f t="shared" si="8"/>
        <v>-17410.531603710457</v>
      </c>
      <c r="AN27">
        <f t="shared" si="9"/>
        <v>0</v>
      </c>
      <c r="AO27">
        <f t="shared" si="9"/>
        <v>0</v>
      </c>
      <c r="AP27">
        <f t="shared" si="9"/>
        <v>-1.6882251122581136</v>
      </c>
      <c r="AQ27">
        <f t="shared" si="9"/>
        <v>-2091.4600778971612</v>
      </c>
      <c r="AR27">
        <f t="shared" si="9"/>
        <v>-2093.1483030094196</v>
      </c>
      <c r="AS27">
        <f t="shared" si="9"/>
        <v>148.9516787000056</v>
      </c>
      <c r="AT27">
        <f t="shared" si="9"/>
        <v>144.26532160122849</v>
      </c>
      <c r="AU27">
        <f t="shared" si="9"/>
        <v>-1799.9313027081855</v>
      </c>
      <c r="AW27">
        <v>24</v>
      </c>
      <c r="AX27">
        <f>IF(Z27&gt;0, (R27*SUMPRODUCT(K27:$K$98, X27:$X$98)-K27*$AZ$3)/Z27, 0)</f>
        <v>28313.485463950172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3.4073305999999998E-2</v>
      </c>
      <c r="Q28" s="4">
        <f t="shared" si="21"/>
        <v>25</v>
      </c>
      <c r="R28">
        <f t="shared" si="0"/>
        <v>1000000</v>
      </c>
      <c r="S28">
        <f t="shared" si="1"/>
        <v>27223.708248655636</v>
      </c>
      <c r="U28">
        <f t="shared" si="13"/>
        <v>3.4073305999999998E-2</v>
      </c>
      <c r="V28">
        <f t="shared" si="14"/>
        <v>0.01</v>
      </c>
      <c r="W28">
        <f t="shared" si="15"/>
        <v>0.6532004110806412</v>
      </c>
      <c r="X28">
        <f t="shared" si="16"/>
        <v>2.2256697486076477E-2</v>
      </c>
      <c r="Y28">
        <f t="shared" si="17"/>
        <v>6.5320041108064119E-3</v>
      </c>
      <c r="Z28">
        <f t="shared" si="18"/>
        <v>0.62441170948375824</v>
      </c>
      <c r="AB28">
        <f t="shared" si="19"/>
        <v>18494.380344178011</v>
      </c>
      <c r="AC28">
        <f t="shared" si="2"/>
        <v>16998.802206030156</v>
      </c>
      <c r="AE28">
        <f t="shared" si="3"/>
        <v>0</v>
      </c>
      <c r="AF28">
        <f t="shared" si="4"/>
        <v>0</v>
      </c>
      <c r="AG28">
        <f t="shared" si="4"/>
        <v>-15.610292737093957</v>
      </c>
      <c r="AH28">
        <f t="shared" si="5"/>
        <v>-22256.697486076475</v>
      </c>
      <c r="AI28">
        <f t="shared" si="6"/>
        <v>-22272.307778813571</v>
      </c>
      <c r="AJ28">
        <f t="shared" si="7"/>
        <v>1495.5781381478555</v>
      </c>
      <c r="AK28">
        <f t="shared" si="22"/>
        <v>1294.6066240924608</v>
      </c>
      <c r="AL28">
        <f t="shared" si="8"/>
        <v>-19482.123016573256</v>
      </c>
      <c r="AN28">
        <f t="shared" si="9"/>
        <v>0</v>
      </c>
      <c r="AO28">
        <f t="shared" si="9"/>
        <v>0</v>
      </c>
      <c r="AP28">
        <f t="shared" si="9"/>
        <v>-1.4409102234720332</v>
      </c>
      <c r="AQ28">
        <f t="shared" si="9"/>
        <v>-2054.4075302448227</v>
      </c>
      <c r="AR28">
        <f t="shared" si="9"/>
        <v>-2055.8484404682949</v>
      </c>
      <c r="AS28">
        <f t="shared" si="9"/>
        <v>138.04954625467784</v>
      </c>
      <c r="AT28">
        <f t="shared" si="9"/>
        <v>119.49884293948936</v>
      </c>
      <c r="AU28">
        <f t="shared" si="9"/>
        <v>-1798.300051274128</v>
      </c>
      <c r="AW28">
        <v>25</v>
      </c>
      <c r="AX28">
        <f>IF(Z28&gt;0, (R28*SUMPRODUCT(K28:$K$98, X28:$X$98)-K28*$AZ$3)/Z28, 0)</f>
        <v>27223.708248655636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3.9255977999999997E-2</v>
      </c>
      <c r="Q29" s="4">
        <f t="shared" si="21"/>
        <v>25</v>
      </c>
      <c r="R29">
        <f t="shared" si="0"/>
        <v>1000000</v>
      </c>
      <c r="S29">
        <f t="shared" si="1"/>
        <v>26069.71030593224</v>
      </c>
      <c r="U29">
        <f t="shared" si="13"/>
        <v>3.9255977999999997E-2</v>
      </c>
      <c r="V29">
        <f t="shared" si="14"/>
        <v>0.01</v>
      </c>
      <c r="W29">
        <f t="shared" si="15"/>
        <v>0.62441170948375824</v>
      </c>
      <c r="X29">
        <f t="shared" si="16"/>
        <v>2.4511892330436803E-2</v>
      </c>
      <c r="Y29">
        <f t="shared" si="17"/>
        <v>6.2441170948375826E-3</v>
      </c>
      <c r="Z29">
        <f t="shared" si="18"/>
        <v>0.59365570005848378</v>
      </c>
      <c r="AB29">
        <f t="shared" si="19"/>
        <v>16998.802206030156</v>
      </c>
      <c r="AC29">
        <f t="shared" si="2"/>
        <v>15476.432121990074</v>
      </c>
      <c r="AE29">
        <f t="shared" si="3"/>
        <v>0</v>
      </c>
      <c r="AF29">
        <f t="shared" si="4"/>
        <v>0</v>
      </c>
      <c r="AG29">
        <f t="shared" si="4"/>
        <v>-14.841392501462094</v>
      </c>
      <c r="AH29">
        <f t="shared" si="5"/>
        <v>-24511.892330436804</v>
      </c>
      <c r="AI29">
        <f t="shared" si="6"/>
        <v>-24526.733722938265</v>
      </c>
      <c r="AJ29">
        <f t="shared" si="7"/>
        <v>1522.3700840400816</v>
      </c>
      <c r="AK29">
        <f t="shared" si="22"/>
        <v>1189.916154422111</v>
      </c>
      <c r="AL29">
        <f t="shared" si="8"/>
        <v>-21814.447484476073</v>
      </c>
      <c r="AN29">
        <f t="shared" si="9"/>
        <v>0</v>
      </c>
      <c r="AO29">
        <f t="shared" si="9"/>
        <v>0</v>
      </c>
      <c r="AP29">
        <f t="shared" si="9"/>
        <v>-1.2231578403613566</v>
      </c>
      <c r="AQ29">
        <f t="shared" si="9"/>
        <v>-2020.1550011640434</v>
      </c>
      <c r="AR29">
        <f t="shared" si="9"/>
        <v>-2021.3781590044046</v>
      </c>
      <c r="AS29">
        <f t="shared" si="9"/>
        <v>125.46658974498243</v>
      </c>
      <c r="AT29">
        <f t="shared" si="9"/>
        <v>98.067298840769567</v>
      </c>
      <c r="AU29">
        <f t="shared" si="9"/>
        <v>-1797.8442704186527</v>
      </c>
      <c r="AW29">
        <v>26</v>
      </c>
      <c r="AX29">
        <f>IF(Z29&gt;0, (R29*SUMPRODUCT(K29:$K$98, X29:$X$98)-K29*$AZ$3)/Z29, 0)</f>
        <v>26069.71030593224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4.4782766000000002E-2</v>
      </c>
      <c r="Q30" s="4">
        <f t="shared" si="21"/>
        <v>25</v>
      </c>
      <c r="R30">
        <f t="shared" si="0"/>
        <v>1000000</v>
      </c>
      <c r="S30">
        <f t="shared" si="1"/>
        <v>24827.08322186059</v>
      </c>
      <c r="U30">
        <f t="shared" si="13"/>
        <v>4.4782766000000002E-2</v>
      </c>
      <c r="V30">
        <f t="shared" si="14"/>
        <v>0.01</v>
      </c>
      <c r="W30">
        <f t="shared" si="15"/>
        <v>0.59365570005848378</v>
      </c>
      <c r="X30">
        <f t="shared" si="16"/>
        <v>2.6585544300285268E-2</v>
      </c>
      <c r="Y30">
        <f t="shared" si="17"/>
        <v>5.936557000584838E-3</v>
      </c>
      <c r="Z30">
        <f t="shared" si="18"/>
        <v>0.56113359875761371</v>
      </c>
      <c r="AB30">
        <f t="shared" si="19"/>
        <v>15476.432121990074</v>
      </c>
      <c r="AC30">
        <f t="shared" si="2"/>
        <v>13931.310554937403</v>
      </c>
      <c r="AE30">
        <f t="shared" si="3"/>
        <v>0</v>
      </c>
      <c r="AF30">
        <f t="shared" si="4"/>
        <v>0</v>
      </c>
      <c r="AG30">
        <f t="shared" si="4"/>
        <v>-14.028339968940342</v>
      </c>
      <c r="AH30">
        <f t="shared" si="5"/>
        <v>-26585.544300285266</v>
      </c>
      <c r="AI30">
        <f t="shared" si="6"/>
        <v>-26599.572640254206</v>
      </c>
      <c r="AJ30">
        <f t="shared" si="7"/>
        <v>1545.1215670526708</v>
      </c>
      <c r="AK30">
        <f t="shared" si="22"/>
        <v>1083.3502485393053</v>
      </c>
      <c r="AL30">
        <f t="shared" si="8"/>
        <v>-23971.10082466223</v>
      </c>
      <c r="AN30">
        <f t="shared" si="9"/>
        <v>0</v>
      </c>
      <c r="AO30">
        <f t="shared" si="9"/>
        <v>0</v>
      </c>
      <c r="AP30">
        <f t="shared" si="9"/>
        <v>-1.0322766701890849</v>
      </c>
      <c r="AQ30">
        <f t="shared" si="9"/>
        <v>-1956.2996909274279</v>
      </c>
      <c r="AR30">
        <f t="shared" si="9"/>
        <v>-1957.331967597617</v>
      </c>
      <c r="AS30">
        <f t="shared" si="9"/>
        <v>113.69791078672814</v>
      </c>
      <c r="AT30">
        <f t="shared" si="9"/>
        <v>79.718426391625712</v>
      </c>
      <c r="AU30">
        <f t="shared" si="9"/>
        <v>-1763.9156304192632</v>
      </c>
      <c r="AW30">
        <v>27</v>
      </c>
      <c r="AX30">
        <f>IF(Z30&gt;0, (R30*SUMPRODUCT(K30:$K$98, X30:$X$98)-K30*$AZ$3)/Z30, 0)</f>
        <v>24827.08322186059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5.0287691000000002E-2</v>
      </c>
      <c r="Q31" s="4">
        <f t="shared" si="21"/>
        <v>25</v>
      </c>
      <c r="R31">
        <f t="shared" si="0"/>
        <v>1000000</v>
      </c>
      <c r="S31">
        <f t="shared" si="1"/>
        <v>23514.22393456407</v>
      </c>
      <c r="U31">
        <f t="shared" si="13"/>
        <v>5.0287691000000002E-2</v>
      </c>
      <c r="V31">
        <f t="shared" si="14"/>
        <v>0.01</v>
      </c>
      <c r="W31">
        <f t="shared" si="15"/>
        <v>0.56113359875761371</v>
      </c>
      <c r="X31">
        <f t="shared" si="16"/>
        <v>2.8218113024040863E-2</v>
      </c>
      <c r="Y31">
        <f t="shared" si="17"/>
        <v>5.6113359875761375E-3</v>
      </c>
      <c r="Z31">
        <f t="shared" si="18"/>
        <v>0.52730414974599671</v>
      </c>
      <c r="AB31">
        <f t="shared" si="19"/>
        <v>13931.310554937403</v>
      </c>
      <c r="AC31">
        <f t="shared" si="2"/>
        <v>12399.147858752272</v>
      </c>
      <c r="AE31">
        <f t="shared" si="3"/>
        <v>0</v>
      </c>
      <c r="AF31">
        <f t="shared" si="4"/>
        <v>0</v>
      </c>
      <c r="AG31">
        <f t="shared" si="4"/>
        <v>-13.182603743649917</v>
      </c>
      <c r="AH31">
        <f t="shared" si="5"/>
        <v>-28218.113024040864</v>
      </c>
      <c r="AI31">
        <f t="shared" si="6"/>
        <v>-28231.295627784515</v>
      </c>
      <c r="AJ31">
        <f t="shared" si="7"/>
        <v>1532.1626961851307</v>
      </c>
      <c r="AK31">
        <f t="shared" si="22"/>
        <v>975.19173884561826</v>
      </c>
      <c r="AL31">
        <f t="shared" si="8"/>
        <v>-25723.941192753769</v>
      </c>
      <c r="AN31">
        <f t="shared" si="9"/>
        <v>0</v>
      </c>
      <c r="AO31">
        <f t="shared" si="9"/>
        <v>0</v>
      </c>
      <c r="AP31">
        <f t="shared" si="9"/>
        <v>-0.86610990470555027</v>
      </c>
      <c r="AQ31">
        <f t="shared" si="9"/>
        <v>-1853.9575077492004</v>
      </c>
      <c r="AR31">
        <f t="shared" si="9"/>
        <v>-1854.823617653906</v>
      </c>
      <c r="AS31">
        <f t="shared" si="9"/>
        <v>100.66458133701629</v>
      </c>
      <c r="AT31">
        <f t="shared" si="9"/>
        <v>64.071046996923869</v>
      </c>
      <c r="AU31">
        <f t="shared" si="9"/>
        <v>-1690.087989319966</v>
      </c>
      <c r="AW31">
        <v>28</v>
      </c>
      <c r="AX31">
        <f>IF(Z31&gt;0, (R31*SUMPRODUCT(K31:$K$98, X31:$X$98)-K31*$AZ$3)/Z31, 0)</f>
        <v>23514.22393456407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5.6343962999999997E-2</v>
      </c>
      <c r="Q32" s="4">
        <f t="shared" si="21"/>
        <v>25</v>
      </c>
      <c r="R32">
        <f t="shared" si="0"/>
        <v>1000000</v>
      </c>
      <c r="S32">
        <f t="shared" si="1"/>
        <v>22188.553183707259</v>
      </c>
      <c r="U32">
        <f t="shared" si="13"/>
        <v>5.6343962999999997E-2</v>
      </c>
      <c r="V32">
        <f t="shared" si="14"/>
        <v>0.01</v>
      </c>
      <c r="W32">
        <f t="shared" si="15"/>
        <v>0.52730414974599671</v>
      </c>
      <c r="X32">
        <f t="shared" si="16"/>
        <v>2.9710405503034897E-2</v>
      </c>
      <c r="Y32">
        <f t="shared" si="17"/>
        <v>5.2730414974599673E-3</v>
      </c>
      <c r="Z32">
        <f t="shared" si="18"/>
        <v>0.49232070274550188</v>
      </c>
      <c r="AB32">
        <f t="shared" si="19"/>
        <v>12399.147858752272</v>
      </c>
      <c r="AC32">
        <f t="shared" si="2"/>
        <v>10923.8840963087</v>
      </c>
      <c r="AE32">
        <f t="shared" si="3"/>
        <v>0</v>
      </c>
      <c r="AF32">
        <f t="shared" si="4"/>
        <v>0</v>
      </c>
      <c r="AG32">
        <f t="shared" si="4"/>
        <v>-12.308017568637547</v>
      </c>
      <c r="AH32">
        <f t="shared" si="5"/>
        <v>-29710.405503034897</v>
      </c>
      <c r="AI32">
        <f t="shared" si="6"/>
        <v>-29722.713520603535</v>
      </c>
      <c r="AJ32">
        <f t="shared" si="7"/>
        <v>1475.263762443572</v>
      </c>
      <c r="AK32">
        <f t="shared" si="22"/>
        <v>867.94035011265919</v>
      </c>
      <c r="AL32">
        <f t="shared" si="8"/>
        <v>-27379.509408047306</v>
      </c>
      <c r="AN32">
        <f t="shared" si="9"/>
        <v>0</v>
      </c>
      <c r="AO32">
        <f t="shared" si="9"/>
        <v>0</v>
      </c>
      <c r="AP32">
        <f t="shared" si="9"/>
        <v>-0.72200780467306414</v>
      </c>
      <c r="AQ32">
        <f t="shared" si="9"/>
        <v>-1742.8594437379661</v>
      </c>
      <c r="AR32">
        <f t="shared" si="9"/>
        <v>-1743.5814515426391</v>
      </c>
      <c r="AS32">
        <f t="shared" si="9"/>
        <v>86.541308906623257</v>
      </c>
      <c r="AT32">
        <f t="shared" si="9"/>
        <v>50.914755627975644</v>
      </c>
      <c r="AU32">
        <f t="shared" si="9"/>
        <v>-1606.1253870080404</v>
      </c>
      <c r="AW32">
        <v>29</v>
      </c>
      <c r="AX32">
        <f>IF(Z32&gt;0, (R32*SUMPRODUCT(K32:$K$98, X32:$X$98)-K32*$AZ$3)/Z32, 0)</f>
        <v>22188.553183707259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6.2785228999999998E-2</v>
      </c>
      <c r="Q33" s="4">
        <f t="shared" si="21"/>
        <v>25</v>
      </c>
      <c r="R33">
        <f t="shared" si="0"/>
        <v>1000000</v>
      </c>
      <c r="S33">
        <f t="shared" si="1"/>
        <v>20853.043988847199</v>
      </c>
      <c r="U33">
        <f t="shared" si="13"/>
        <v>6.2785228999999998E-2</v>
      </c>
      <c r="V33">
        <f t="shared" si="14"/>
        <v>0.01</v>
      </c>
      <c r="W33">
        <f t="shared" si="15"/>
        <v>0.49232070274550188</v>
      </c>
      <c r="X33">
        <f t="shared" si="16"/>
        <v>3.0910468063317265E-2</v>
      </c>
      <c r="Y33">
        <f t="shared" si="17"/>
        <v>4.9232070274550189E-3</v>
      </c>
      <c r="Z33">
        <f t="shared" si="18"/>
        <v>0.45648702765472959</v>
      </c>
      <c r="AB33">
        <f t="shared" si="19"/>
        <v>10923.8840963087</v>
      </c>
      <c r="AC33">
        <f t="shared" si="2"/>
        <v>9519.144068022184</v>
      </c>
      <c r="AE33">
        <f t="shared" si="3"/>
        <v>0</v>
      </c>
      <c r="AF33">
        <f t="shared" si="4"/>
        <v>0</v>
      </c>
      <c r="AG33">
        <f t="shared" si="4"/>
        <v>-11.41217569136824</v>
      </c>
      <c r="AH33">
        <f t="shared" si="5"/>
        <v>-30910.468063317265</v>
      </c>
      <c r="AI33">
        <f t="shared" si="6"/>
        <v>-30921.880239008631</v>
      </c>
      <c r="AJ33">
        <f t="shared" si="7"/>
        <v>1404.7400282865165</v>
      </c>
      <c r="AK33">
        <f t="shared" si="22"/>
        <v>764.67188674160911</v>
      </c>
      <c r="AL33">
        <f t="shared" si="8"/>
        <v>-28752.468323980505</v>
      </c>
      <c r="AN33">
        <f t="shared" si="9"/>
        <v>0</v>
      </c>
      <c r="AO33">
        <f t="shared" si="9"/>
        <v>0</v>
      </c>
      <c r="AP33">
        <f t="shared" si="9"/>
        <v>-0.59772884041977481</v>
      </c>
      <c r="AQ33">
        <f t="shared" si="9"/>
        <v>-1618.9794770066285</v>
      </c>
      <c r="AR33">
        <f t="shared" si="9"/>
        <v>-1619.5772058470482</v>
      </c>
      <c r="AS33">
        <f t="shared" si="9"/>
        <v>73.575245501523867</v>
      </c>
      <c r="AT33">
        <f t="shared" si="9"/>
        <v>40.050771432600015</v>
      </c>
      <c r="AU33">
        <f t="shared" si="9"/>
        <v>-1505.9511889129242</v>
      </c>
      <c r="AW33">
        <v>30</v>
      </c>
      <c r="AX33">
        <f>IF(Z33&gt;0, (R33*SUMPRODUCT(K33:$K$98, X33:$X$98)-K33*$AZ$3)/Z33, 0)</f>
        <v>20853.043988847199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6.9956555000000004E-2</v>
      </c>
      <c r="Q34" s="4">
        <f t="shared" si="21"/>
        <v>25</v>
      </c>
      <c r="R34">
        <f t="shared" si="0"/>
        <v>1000000</v>
      </c>
      <c r="S34">
        <f t="shared" si="1"/>
        <v>19529.269711455723</v>
      </c>
      <c r="U34">
        <f t="shared" si="13"/>
        <v>6.9956555000000004E-2</v>
      </c>
      <c r="V34">
        <f t="shared" si="14"/>
        <v>0.01</v>
      </c>
      <c r="W34">
        <f t="shared" si="15"/>
        <v>0.45648702765472959</v>
      </c>
      <c r="X34">
        <f t="shared" si="16"/>
        <v>3.1934259856914615E-2</v>
      </c>
      <c r="Y34">
        <f t="shared" si="17"/>
        <v>4.5648702765472959E-3</v>
      </c>
      <c r="Z34">
        <f t="shared" si="18"/>
        <v>0.41998789752126769</v>
      </c>
      <c r="AB34">
        <f t="shared" si="19"/>
        <v>9519.144068022184</v>
      </c>
      <c r="AC34">
        <f t="shared" si="2"/>
        <v>8202.0569262400641</v>
      </c>
      <c r="AE34">
        <f t="shared" si="3"/>
        <v>0</v>
      </c>
      <c r="AF34">
        <f t="shared" si="4"/>
        <v>0</v>
      </c>
      <c r="AG34">
        <f t="shared" si="4"/>
        <v>-10.499697438031692</v>
      </c>
      <c r="AH34">
        <f t="shared" si="5"/>
        <v>-31934.259856914614</v>
      </c>
      <c r="AI34">
        <f t="shared" si="6"/>
        <v>-31944.759554352644</v>
      </c>
      <c r="AJ34">
        <f t="shared" si="7"/>
        <v>1317.0871417821199</v>
      </c>
      <c r="AK34">
        <f t="shared" si="22"/>
        <v>666.34008476155293</v>
      </c>
      <c r="AL34">
        <f t="shared" si="8"/>
        <v>-29961.33232780897</v>
      </c>
      <c r="AN34">
        <f t="shared" si="9"/>
        <v>0</v>
      </c>
      <c r="AO34">
        <f t="shared" si="9"/>
        <v>0</v>
      </c>
      <c r="AP34">
        <f t="shared" si="9"/>
        <v>-0.49101473349612934</v>
      </c>
      <c r="AQ34">
        <f t="shared" si="9"/>
        <v>-1493.39466071115</v>
      </c>
      <c r="AR34">
        <f t="shared" si="9"/>
        <v>-1493.885675444646</v>
      </c>
      <c r="AS34">
        <f t="shared" si="9"/>
        <v>61.593126442942584</v>
      </c>
      <c r="AT34">
        <f t="shared" si="9"/>
        <v>31.161164506690483</v>
      </c>
      <c r="AU34">
        <f t="shared" ref="AU34:AU89" si="23">AL34*$K34</f>
        <v>-1401.131384495013</v>
      </c>
      <c r="AW34">
        <v>31</v>
      </c>
      <c r="AX34">
        <f>IF(Z34&gt;0, (R34*SUMPRODUCT(K34:$K$98, X34:$X$98)-K34*$AZ$3)/Z34, 0)</f>
        <v>19529.269711455723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7.8227725999999997E-2</v>
      </c>
      <c r="Q35" s="4">
        <f t="shared" si="21"/>
        <v>25</v>
      </c>
      <c r="R35">
        <f t="shared" si="0"/>
        <v>1000000</v>
      </c>
      <c r="S35">
        <f t="shared" si="1"/>
        <v>18223.039422545386</v>
      </c>
      <c r="U35">
        <f t="shared" si="13"/>
        <v>7.8227725999999997E-2</v>
      </c>
      <c r="V35">
        <f t="shared" si="14"/>
        <v>0.01</v>
      </c>
      <c r="W35">
        <f t="shared" si="15"/>
        <v>0.41998789752126769</v>
      </c>
      <c r="X35">
        <f t="shared" si="16"/>
        <v>3.2854698170609806E-2</v>
      </c>
      <c r="Y35">
        <f t="shared" si="17"/>
        <v>4.1998789752126769E-3</v>
      </c>
      <c r="Z35">
        <f t="shared" si="18"/>
        <v>0.3829333203754452</v>
      </c>
      <c r="AB35">
        <f t="shared" si="19"/>
        <v>8202.0569262400641</v>
      </c>
      <c r="AC35">
        <f t="shared" si="2"/>
        <v>6978.2089934079404</v>
      </c>
      <c r="AE35">
        <f t="shared" si="3"/>
        <v>0</v>
      </c>
      <c r="AF35">
        <f t="shared" ref="AF35:AG66" si="24">-$Z35*P35</f>
        <v>0</v>
      </c>
      <c r="AG35">
        <f t="shared" si="24"/>
        <v>-9.5733330093861291</v>
      </c>
      <c r="AH35">
        <f t="shared" si="5"/>
        <v>-32854.698170609809</v>
      </c>
      <c r="AI35">
        <f t="shared" ref="AI35:AI66" si="25">SUM(AE35:AH35)</f>
        <v>-32864.271503619195</v>
      </c>
      <c r="AJ35">
        <f t="shared" si="7"/>
        <v>1223.8479328321237</v>
      </c>
      <c r="AK35">
        <f t="shared" si="22"/>
        <v>574.14398483680452</v>
      </c>
      <c r="AL35">
        <f t="shared" ref="AL35:AL89" si="26">SUM(AI35:AK35)</f>
        <v>-31066.279585950266</v>
      </c>
      <c r="AN35">
        <f t="shared" ref="AN35:AT66" si="27">AE35*$K35</f>
        <v>0</v>
      </c>
      <c r="AO35">
        <f t="shared" si="27"/>
        <v>0</v>
      </c>
      <c r="AP35">
        <f t="shared" si="27"/>
        <v>-0.39972644654220513</v>
      </c>
      <c r="AQ35">
        <f t="shared" si="27"/>
        <v>-1371.8202154963653</v>
      </c>
      <c r="AR35">
        <f t="shared" si="27"/>
        <v>-1372.2199419429076</v>
      </c>
      <c r="AS35">
        <f t="shared" si="27"/>
        <v>51.100738355113108</v>
      </c>
      <c r="AT35">
        <f t="shared" si="27"/>
        <v>23.97289790686116</v>
      </c>
      <c r="AU35">
        <f t="shared" si="23"/>
        <v>-1297.1463056809332</v>
      </c>
      <c r="AW35">
        <v>32</v>
      </c>
      <c r="AX35">
        <f>IF(Z35&gt;0, (R35*SUMPRODUCT(K35:$K$98, X35:$X$98)-K35*$AZ$3)/Z35, 0)</f>
        <v>18223.039422545386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8.7072107999999995E-2</v>
      </c>
      <c r="Q36" s="4">
        <f t="shared" si="21"/>
        <v>25</v>
      </c>
      <c r="R36">
        <f t="shared" si="0"/>
        <v>1000000</v>
      </c>
      <c r="S36">
        <f t="shared" si="1"/>
        <v>16910.676818080497</v>
      </c>
      <c r="U36">
        <f t="shared" si="13"/>
        <v>8.7072107999999995E-2</v>
      </c>
      <c r="V36">
        <f t="shared" si="14"/>
        <v>0.01</v>
      </c>
      <c r="W36">
        <f t="shared" si="15"/>
        <v>0.3829333203754452</v>
      </c>
      <c r="X36">
        <f t="shared" si="16"/>
        <v>3.3342811428529365E-2</v>
      </c>
      <c r="Y36">
        <f t="shared" si="17"/>
        <v>3.829333203754452E-3</v>
      </c>
      <c r="Z36">
        <f t="shared" si="18"/>
        <v>0.3457611757431614</v>
      </c>
      <c r="AB36">
        <f t="shared" si="19"/>
        <v>6978.2089934079404</v>
      </c>
      <c r="AC36">
        <f t="shared" si="2"/>
        <v>5847.0554992321358</v>
      </c>
      <c r="AE36">
        <f t="shared" si="3"/>
        <v>0</v>
      </c>
      <c r="AF36">
        <f t="shared" si="24"/>
        <v>0</v>
      </c>
      <c r="AG36">
        <f t="shared" si="24"/>
        <v>-8.6440293935790358</v>
      </c>
      <c r="AH36">
        <f t="shared" si="5"/>
        <v>-33342.811428529363</v>
      </c>
      <c r="AI36">
        <f t="shared" si="25"/>
        <v>-33351.455457922944</v>
      </c>
      <c r="AJ36">
        <f t="shared" si="7"/>
        <v>1131.1534941758046</v>
      </c>
      <c r="AK36">
        <f t="shared" si="22"/>
        <v>488.47462953855586</v>
      </c>
      <c r="AL36">
        <f t="shared" si="26"/>
        <v>-31731.827334208585</v>
      </c>
      <c r="AN36">
        <f t="shared" si="27"/>
        <v>0</v>
      </c>
      <c r="AO36">
        <f t="shared" si="27"/>
        <v>0</v>
      </c>
      <c r="AP36">
        <f t="shared" si="27"/>
        <v>-0.32225371227946792</v>
      </c>
      <c r="AQ36">
        <f t="shared" si="27"/>
        <v>-1243.0365829921113</v>
      </c>
      <c r="AR36">
        <f t="shared" si="27"/>
        <v>-1243.3588367043908</v>
      </c>
      <c r="AS36">
        <f t="shared" si="27"/>
        <v>42.169964499058317</v>
      </c>
      <c r="AT36">
        <f t="shared" si="27"/>
        <v>18.210576983931468</v>
      </c>
      <c r="AU36">
        <f t="shared" si="23"/>
        <v>-1182.9782952214011</v>
      </c>
      <c r="AW36">
        <v>33</v>
      </c>
      <c r="AX36">
        <f>IF(Z36&gt;0, (R36*SUMPRODUCT(K36:$K$98, X36:$X$98)-K36*$AZ$3)/Z36, 0)</f>
        <v>16910.676818080497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9.6466888000000001E-2</v>
      </c>
      <c r="Q37" s="4">
        <f t="shared" si="21"/>
        <v>25</v>
      </c>
      <c r="R37">
        <f t="shared" si="0"/>
        <v>1000000</v>
      </c>
      <c r="S37">
        <f t="shared" si="1"/>
        <v>15597.716747339609</v>
      </c>
      <c r="U37">
        <f t="shared" si="13"/>
        <v>9.6466888000000001E-2</v>
      </c>
      <c r="V37">
        <f t="shared" si="14"/>
        <v>0.01</v>
      </c>
      <c r="W37">
        <f t="shared" si="15"/>
        <v>0.3457611757431614</v>
      </c>
      <c r="X37">
        <f t="shared" si="16"/>
        <v>3.3354504615163864E-2</v>
      </c>
      <c r="Y37">
        <f t="shared" si="17"/>
        <v>3.4576117574316141E-3</v>
      </c>
      <c r="Z37">
        <f t="shared" si="18"/>
        <v>0.30894905937056594</v>
      </c>
      <c r="AB37">
        <f t="shared" si="19"/>
        <v>5847.0554992321358</v>
      </c>
      <c r="AC37">
        <f t="shared" si="2"/>
        <v>4818.8999174190958</v>
      </c>
      <c r="AE37">
        <f t="shared" si="3"/>
        <v>0</v>
      </c>
      <c r="AF37">
        <f t="shared" si="24"/>
        <v>0</v>
      </c>
      <c r="AG37">
        <f t="shared" si="24"/>
        <v>-7.723726484264148</v>
      </c>
      <c r="AH37">
        <f t="shared" si="5"/>
        <v>-33354.504615163867</v>
      </c>
      <c r="AI37">
        <f t="shared" si="25"/>
        <v>-33362.22834164813</v>
      </c>
      <c r="AJ37">
        <f t="shared" si="7"/>
        <v>1028.15558181304</v>
      </c>
      <c r="AK37">
        <f t="shared" si="22"/>
        <v>409.29388494624953</v>
      </c>
      <c r="AL37">
        <f t="shared" si="26"/>
        <v>-31924.778874888842</v>
      </c>
      <c r="AN37">
        <f t="shared" si="27"/>
        <v>0</v>
      </c>
      <c r="AO37">
        <f t="shared" si="27"/>
        <v>0</v>
      </c>
      <c r="AP37">
        <f t="shared" si="27"/>
        <v>-0.25709318070234427</v>
      </c>
      <c r="AQ37">
        <f t="shared" si="27"/>
        <v>-1110.2433132159877</v>
      </c>
      <c r="AR37">
        <f t="shared" si="27"/>
        <v>-1110.5004063966899</v>
      </c>
      <c r="AS37">
        <f t="shared" si="27"/>
        <v>34.223349224460158</v>
      </c>
      <c r="AT37">
        <f t="shared" si="27"/>
        <v>13.62382095446195</v>
      </c>
      <c r="AU37">
        <f t="shared" si="23"/>
        <v>-1062.6532362177679</v>
      </c>
      <c r="AW37">
        <v>34</v>
      </c>
      <c r="AX37">
        <f>IF(Z37&gt;0, (R37*SUMPRODUCT(K37:$K$98, X37:$X$98)-K37*$AZ$3)/Z37, 0)</f>
        <v>15597.716747339609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0.107048017</v>
      </c>
      <c r="Q38" s="4">
        <f t="shared" si="21"/>
        <v>25</v>
      </c>
      <c r="R38">
        <f t="shared" si="0"/>
        <v>1000000</v>
      </c>
      <c r="S38">
        <f t="shared" si="1"/>
        <v>14298.745912288094</v>
      </c>
      <c r="U38">
        <f t="shared" si="13"/>
        <v>0.107048017</v>
      </c>
      <c r="V38">
        <f t="shared" si="14"/>
        <v>0.01</v>
      </c>
      <c r="W38">
        <f t="shared" si="15"/>
        <v>0.30894905937056594</v>
      </c>
      <c r="X38">
        <f t="shared" si="16"/>
        <v>3.3072384159634351E-2</v>
      </c>
      <c r="Y38">
        <f t="shared" si="17"/>
        <v>3.0894905937056596E-3</v>
      </c>
      <c r="Z38">
        <f t="shared" si="18"/>
        <v>0.2727871846172259</v>
      </c>
      <c r="AB38">
        <f t="shared" si="19"/>
        <v>4818.8999174190958</v>
      </c>
      <c r="AC38">
        <f t="shared" si="2"/>
        <v>3900.5146409701365</v>
      </c>
      <c r="AE38">
        <f t="shared" si="3"/>
        <v>0</v>
      </c>
      <c r="AF38">
        <f t="shared" si="24"/>
        <v>0</v>
      </c>
      <c r="AG38">
        <f t="shared" si="24"/>
        <v>-6.8196796154306476</v>
      </c>
      <c r="AH38">
        <f t="shared" si="5"/>
        <v>-33072.384159634348</v>
      </c>
      <c r="AI38">
        <f t="shared" si="25"/>
        <v>-33079.203839249778</v>
      </c>
      <c r="AJ38">
        <f t="shared" si="7"/>
        <v>918.3852764489593</v>
      </c>
      <c r="AK38">
        <f t="shared" si="22"/>
        <v>337.32299421933675</v>
      </c>
      <c r="AL38">
        <f t="shared" si="26"/>
        <v>-31823.495568581482</v>
      </c>
      <c r="AN38">
        <f t="shared" si="27"/>
        <v>0</v>
      </c>
      <c r="AO38">
        <f t="shared" si="27"/>
        <v>0</v>
      </c>
      <c r="AP38">
        <f t="shared" si="27"/>
        <v>-0.20267940510438587</v>
      </c>
      <c r="AQ38">
        <f t="shared" si="27"/>
        <v>-982.90411351459352</v>
      </c>
      <c r="AR38">
        <f t="shared" si="27"/>
        <v>-983.1067929196978</v>
      </c>
      <c r="AS38">
        <f t="shared" si="27"/>
        <v>27.294212042767327</v>
      </c>
      <c r="AT38">
        <f t="shared" si="27"/>
        <v>10.025166525669411</v>
      </c>
      <c r="AU38">
        <f t="shared" si="23"/>
        <v>-945.78741435126108</v>
      </c>
      <c r="AW38">
        <v>35</v>
      </c>
      <c r="AX38">
        <f>IF(Z38&gt;0, (R38*SUMPRODUCT(K38:$K$98, X38:$X$98)-K38*$AZ$3)/Z38, 0)</f>
        <v>14298.745912288094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0.118979948</v>
      </c>
      <c r="Q39" s="4">
        <f t="shared" si="21"/>
        <v>25</v>
      </c>
      <c r="R39">
        <f t="shared" si="0"/>
        <v>1000000</v>
      </c>
      <c r="S39">
        <f t="shared" si="1"/>
        <v>13000.302796984568</v>
      </c>
      <c r="U39">
        <f t="shared" si="13"/>
        <v>0.118979948</v>
      </c>
      <c r="V39">
        <f t="shared" si="14"/>
        <v>0.01</v>
      </c>
      <c r="W39">
        <f t="shared" si="15"/>
        <v>0.2727871846172259</v>
      </c>
      <c r="X39">
        <f t="shared" si="16"/>
        <v>3.2456205040823936E-2</v>
      </c>
      <c r="Y39">
        <f t="shared" si="17"/>
        <v>2.7278718461722592E-3</v>
      </c>
      <c r="Z39">
        <f t="shared" si="18"/>
        <v>0.23760310773022969</v>
      </c>
      <c r="AB39">
        <f t="shared" si="19"/>
        <v>3900.5146409701365</v>
      </c>
      <c r="AC39">
        <f t="shared" si="2"/>
        <v>3088.9123459975308</v>
      </c>
      <c r="AE39">
        <f t="shared" si="3"/>
        <v>0</v>
      </c>
      <c r="AF39">
        <f t="shared" si="24"/>
        <v>0</v>
      </c>
      <c r="AG39">
        <f t="shared" si="24"/>
        <v>-5.9400776932557422</v>
      </c>
      <c r="AH39">
        <f t="shared" si="5"/>
        <v>-32456.205040823937</v>
      </c>
      <c r="AI39">
        <f t="shared" si="25"/>
        <v>-32462.145118517194</v>
      </c>
      <c r="AJ39">
        <f t="shared" si="7"/>
        <v>811.6022949726057</v>
      </c>
      <c r="AK39">
        <f t="shared" si="22"/>
        <v>273.03602486790959</v>
      </c>
      <c r="AL39">
        <f t="shared" si="26"/>
        <v>-31377.506798676677</v>
      </c>
      <c r="AN39">
        <f t="shared" si="27"/>
        <v>0</v>
      </c>
      <c r="AO39">
        <f t="shared" si="27"/>
        <v>0</v>
      </c>
      <c r="AP39">
        <f t="shared" si="27"/>
        <v>-0.15762305890477787</v>
      </c>
      <c r="AQ39">
        <f t="shared" si="27"/>
        <v>-861.24232428538437</v>
      </c>
      <c r="AR39">
        <f t="shared" si="27"/>
        <v>-861.3999473442891</v>
      </c>
      <c r="AS39">
        <f t="shared" si="27"/>
        <v>21.536290088085249</v>
      </c>
      <c r="AT39">
        <f t="shared" si="27"/>
        <v>7.2451532881033005</v>
      </c>
      <c r="AU39">
        <f t="shared" si="23"/>
        <v>-832.61850396810053</v>
      </c>
      <c r="AW39">
        <v>36</v>
      </c>
      <c r="AX39">
        <f>IF(Z39&gt;0, (R39*SUMPRODUCT(K39:$K$98, X39:$X$98)-K39*$AZ$3)/Z39, 0)</f>
        <v>13000.302796984568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0.132636267</v>
      </c>
      <c r="Q40" s="4">
        <f t="shared" si="21"/>
        <v>25</v>
      </c>
      <c r="R40">
        <f t="shared" si="0"/>
        <v>1000000</v>
      </c>
      <c r="S40">
        <f t="shared" si="1"/>
        <v>11686.178110211069</v>
      </c>
      <c r="U40">
        <f t="shared" si="13"/>
        <v>0.132636267</v>
      </c>
      <c r="V40">
        <f t="shared" si="14"/>
        <v>0.01</v>
      </c>
      <c r="W40">
        <f t="shared" si="15"/>
        <v>0.23760310773022969</v>
      </c>
      <c r="X40">
        <f t="shared" si="16"/>
        <v>3.1514789236936507E-2</v>
      </c>
      <c r="Y40">
        <f t="shared" si="17"/>
        <v>2.3760310773022967E-3</v>
      </c>
      <c r="Z40">
        <f t="shared" si="18"/>
        <v>0.20371228741599087</v>
      </c>
      <c r="AB40">
        <f t="shared" si="19"/>
        <v>3088.9123459975308</v>
      </c>
      <c r="AC40">
        <f t="shared" si="2"/>
        <v>2380.6180739817783</v>
      </c>
      <c r="AE40">
        <f t="shared" si="3"/>
        <v>0</v>
      </c>
      <c r="AF40">
        <f t="shared" si="24"/>
        <v>0</v>
      </c>
      <c r="AG40">
        <f t="shared" si="24"/>
        <v>-5.0928071853997716</v>
      </c>
      <c r="AH40">
        <f t="shared" si="5"/>
        <v>-31514.789236936507</v>
      </c>
      <c r="AI40">
        <f t="shared" si="25"/>
        <v>-31519.882044121907</v>
      </c>
      <c r="AJ40">
        <f t="shared" si="7"/>
        <v>708.29427201575254</v>
      </c>
      <c r="AK40">
        <f t="shared" si="22"/>
        <v>216.22386421982716</v>
      </c>
      <c r="AL40">
        <f t="shared" si="26"/>
        <v>-30595.363907886327</v>
      </c>
      <c r="AN40">
        <f t="shared" si="27"/>
        <v>0</v>
      </c>
      <c r="AO40">
        <f t="shared" si="27"/>
        <v>0</v>
      </c>
      <c r="AP40">
        <f t="shared" si="27"/>
        <v>-0.12066097695489215</v>
      </c>
      <c r="AQ40">
        <f t="shared" si="27"/>
        <v>-746.66193308038714</v>
      </c>
      <c r="AR40">
        <f t="shared" si="27"/>
        <v>-746.78259405734207</v>
      </c>
      <c r="AS40">
        <f t="shared" si="27"/>
        <v>16.781212349445383</v>
      </c>
      <c r="AT40">
        <f t="shared" si="27"/>
        <v>5.1228687338726173</v>
      </c>
      <c r="AU40">
        <f t="shared" si="23"/>
        <v>-724.87851297402403</v>
      </c>
      <c r="AW40">
        <v>37</v>
      </c>
      <c r="AX40">
        <f>IF(Z40&gt;0, (R40*SUMPRODUCT(K40:$K$98, X40:$X$98)-K40*$AZ$3)/Z40, 0)</f>
        <v>11686.178110211069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0.148393413</v>
      </c>
      <c r="Q41" s="4">
        <f t="shared" si="21"/>
        <v>25</v>
      </c>
      <c r="R41">
        <f t="shared" si="0"/>
        <v>1000000</v>
      </c>
      <c r="S41">
        <f t="shared" si="1"/>
        <v>10326.98926932521</v>
      </c>
      <c r="U41">
        <f t="shared" si="13"/>
        <v>0.148393413</v>
      </c>
      <c r="V41">
        <f t="shared" si="14"/>
        <v>0.01</v>
      </c>
      <c r="W41">
        <f t="shared" si="15"/>
        <v>0.20371228741599087</v>
      </c>
      <c r="X41">
        <f t="shared" si="16"/>
        <v>3.0229561599695837E-2</v>
      </c>
      <c r="Y41">
        <f t="shared" si="17"/>
        <v>2.0371228741599087E-3</v>
      </c>
      <c r="Z41">
        <f t="shared" si="18"/>
        <v>0.17144560294213512</v>
      </c>
      <c r="AB41">
        <f t="shared" si="19"/>
        <v>2380.6180739817783</v>
      </c>
      <c r="AC41">
        <f t="shared" si="2"/>
        <v>1770.51690185642</v>
      </c>
      <c r="AE41">
        <f t="shared" si="3"/>
        <v>0</v>
      </c>
      <c r="AF41">
        <f t="shared" si="24"/>
        <v>0</v>
      </c>
      <c r="AG41">
        <f t="shared" si="24"/>
        <v>-4.2861400735533781</v>
      </c>
      <c r="AH41">
        <f t="shared" si="5"/>
        <v>-30229.561599695837</v>
      </c>
      <c r="AI41">
        <f t="shared" si="25"/>
        <v>-30233.84773976939</v>
      </c>
      <c r="AJ41">
        <f t="shared" si="7"/>
        <v>610.10117212535829</v>
      </c>
      <c r="AK41">
        <f t="shared" si="22"/>
        <v>166.6432651787245</v>
      </c>
      <c r="AL41">
        <f t="shared" si="26"/>
        <v>-29457.103302465304</v>
      </c>
      <c r="AN41">
        <f t="shared" si="27"/>
        <v>0</v>
      </c>
      <c r="AO41">
        <f t="shared" si="27"/>
        <v>0</v>
      </c>
      <c r="AP41">
        <f t="shared" si="27"/>
        <v>-9.0668815177761111E-2</v>
      </c>
      <c r="AQ41">
        <f t="shared" si="27"/>
        <v>-639.47479236609979</v>
      </c>
      <c r="AR41">
        <f t="shared" si="27"/>
        <v>-639.56546118127756</v>
      </c>
      <c r="AS41">
        <f t="shared" si="27"/>
        <v>12.906052874121176</v>
      </c>
      <c r="AT41">
        <f t="shared" si="27"/>
        <v>3.5251641691173576</v>
      </c>
      <c r="AU41">
        <f t="shared" si="23"/>
        <v>-623.13424413803898</v>
      </c>
      <c r="AW41">
        <v>38</v>
      </c>
      <c r="AX41">
        <f>IF(Z41&gt;0, (R41*SUMPRODUCT(K41:$K$98, X41:$X$98)-K41*$AZ$3)/Z41, 0)</f>
        <v>10326.98926932521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0.16656033000000001</v>
      </c>
      <c r="Q42" s="4">
        <f t="shared" si="21"/>
        <v>25</v>
      </c>
      <c r="R42">
        <f t="shared" si="0"/>
        <v>1000000</v>
      </c>
      <c r="S42">
        <f t="shared" si="1"/>
        <v>8875.2992935150596</v>
      </c>
      <c r="U42">
        <f t="shared" si="13"/>
        <v>0.16656033000000001</v>
      </c>
      <c r="V42">
        <f t="shared" si="14"/>
        <v>0.01</v>
      </c>
      <c r="W42">
        <f t="shared" si="15"/>
        <v>0.17144560294213512</v>
      </c>
      <c r="X42">
        <f t="shared" si="16"/>
        <v>2.8556036203090999E-2</v>
      </c>
      <c r="Y42">
        <f t="shared" si="17"/>
        <v>1.7144560294213513E-3</v>
      </c>
      <c r="Z42">
        <f t="shared" si="18"/>
        <v>0.14117511070962277</v>
      </c>
      <c r="AB42">
        <f t="shared" si="19"/>
        <v>1770.51690185642</v>
      </c>
      <c r="AC42">
        <f t="shared" si="2"/>
        <v>1252.9713603430253</v>
      </c>
      <c r="AE42">
        <f t="shared" si="3"/>
        <v>0</v>
      </c>
      <c r="AF42">
        <f t="shared" si="24"/>
        <v>0</v>
      </c>
      <c r="AG42">
        <f t="shared" si="24"/>
        <v>-3.5293777677405691</v>
      </c>
      <c r="AH42">
        <f t="shared" si="5"/>
        <v>-28556.036203091</v>
      </c>
      <c r="AI42">
        <f t="shared" si="25"/>
        <v>-28559.56558085874</v>
      </c>
      <c r="AJ42">
        <f t="shared" si="7"/>
        <v>517.54554151339471</v>
      </c>
      <c r="AK42">
        <f t="shared" si="22"/>
        <v>123.93618312994941</v>
      </c>
      <c r="AL42">
        <f t="shared" si="26"/>
        <v>-27918.083856215395</v>
      </c>
      <c r="AN42">
        <f t="shared" si="27"/>
        <v>0</v>
      </c>
      <c r="AO42">
        <f t="shared" si="27"/>
        <v>0</v>
      </c>
      <c r="AP42">
        <f t="shared" si="27"/>
        <v>-6.6660981472559444E-2</v>
      </c>
      <c r="AQ42">
        <f t="shared" si="27"/>
        <v>-539.35099202560355</v>
      </c>
      <c r="AR42">
        <f t="shared" si="27"/>
        <v>-539.41765300707607</v>
      </c>
      <c r="AS42">
        <f t="shared" si="27"/>
        <v>9.775120722233245</v>
      </c>
      <c r="AT42">
        <f t="shared" si="27"/>
        <v>2.3408397035079243</v>
      </c>
      <c r="AU42">
        <f t="shared" si="23"/>
        <v>-527.30169258133492</v>
      </c>
      <c r="AW42">
        <v>39</v>
      </c>
      <c r="AX42">
        <f>IF(Z42&gt;0, (R42*SUMPRODUCT(K42:$K$98, X42:$X$98)-K42*$AZ$3)/Z42, 0)</f>
        <v>8875.2992935150596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0.18820168900000001</v>
      </c>
      <c r="Q43" s="4">
        <f t="shared" si="21"/>
        <v>25</v>
      </c>
      <c r="R43">
        <f t="shared" si="0"/>
        <v>1000000</v>
      </c>
      <c r="S43">
        <f t="shared" si="1"/>
        <v>7266.1627192158439</v>
      </c>
      <c r="U43">
        <f t="shared" si="13"/>
        <v>0.18820168900000001</v>
      </c>
      <c r="V43">
        <f t="shared" si="14"/>
        <v>0.01</v>
      </c>
      <c r="W43">
        <f t="shared" si="15"/>
        <v>0.14117511070962277</v>
      </c>
      <c r="X43">
        <f t="shared" si="16"/>
        <v>2.6569394280312995E-2</v>
      </c>
      <c r="Y43">
        <f t="shared" si="17"/>
        <v>1.4117511070962277E-3</v>
      </c>
      <c r="Z43">
        <f t="shared" si="18"/>
        <v>0.11319396532221356</v>
      </c>
      <c r="AB43">
        <f t="shared" si="19"/>
        <v>1252.9713603430253</v>
      </c>
      <c r="AC43">
        <f t="shared" si="2"/>
        <v>822.48577086447915</v>
      </c>
      <c r="AE43">
        <f t="shared" si="3"/>
        <v>0</v>
      </c>
      <c r="AF43">
        <f t="shared" si="24"/>
        <v>0</v>
      </c>
      <c r="AG43">
        <f t="shared" si="24"/>
        <v>-2.829849133055339</v>
      </c>
      <c r="AH43">
        <f t="shared" si="5"/>
        <v>-26569.394280312994</v>
      </c>
      <c r="AI43">
        <f t="shared" si="25"/>
        <v>-26572.224129446051</v>
      </c>
      <c r="AJ43">
        <f t="shared" si="7"/>
        <v>430.4855894785461</v>
      </c>
      <c r="AK43">
        <f t="shared" si="22"/>
        <v>87.707995224011782</v>
      </c>
      <c r="AL43">
        <f t="shared" si="26"/>
        <v>-26054.030544743491</v>
      </c>
      <c r="AN43">
        <f t="shared" si="27"/>
        <v>0</v>
      </c>
      <c r="AO43">
        <f t="shared" si="27"/>
        <v>0</v>
      </c>
      <c r="AP43">
        <f t="shared" si="27"/>
        <v>-4.7722019959196837E-2</v>
      </c>
      <c r="AQ43">
        <f t="shared" si="27"/>
        <v>-448.06104655476406</v>
      </c>
      <c r="AR43">
        <f t="shared" si="27"/>
        <v>-448.10876857472329</v>
      </c>
      <c r="AS43">
        <f t="shared" si="27"/>
        <v>7.2596244277733559</v>
      </c>
      <c r="AT43">
        <f t="shared" si="27"/>
        <v>1.4790904044210684</v>
      </c>
      <c r="AU43">
        <f t="shared" si="23"/>
        <v>-439.37005374252885</v>
      </c>
      <c r="AW43">
        <v>40</v>
      </c>
      <c r="AX43">
        <f>IF(Z43&gt;0, (R43*SUMPRODUCT(K43:$K$98, X43:$X$98)-K43*$AZ$3)/Z43, 0)</f>
        <v>7266.1627192158439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0.21316064300000001</v>
      </c>
      <c r="Q44" s="4">
        <f t="shared" si="21"/>
        <v>25</v>
      </c>
      <c r="R44">
        <f t="shared" si="0"/>
        <v>1000000</v>
      </c>
      <c r="S44">
        <f t="shared" si="1"/>
        <v>5363.4374896815707</v>
      </c>
      <c r="U44">
        <f t="shared" si="13"/>
        <v>0.21316064300000001</v>
      </c>
      <c r="V44">
        <f t="shared" si="14"/>
        <v>0.01</v>
      </c>
      <c r="W44">
        <f t="shared" si="15"/>
        <v>0.11319396532221356</v>
      </c>
      <c r="X44">
        <f t="shared" si="16"/>
        <v>2.4128498431802745E-2</v>
      </c>
      <c r="Y44">
        <f t="shared" si="17"/>
        <v>1.1319396532221357E-3</v>
      </c>
      <c r="Z44">
        <f t="shared" si="18"/>
        <v>8.7933527237188669E-2</v>
      </c>
      <c r="AB44">
        <f t="shared" si="19"/>
        <v>822.48577086447915</v>
      </c>
      <c r="AC44">
        <f t="shared" si="2"/>
        <v>471.62597658387324</v>
      </c>
      <c r="AE44">
        <f t="shared" si="3"/>
        <v>0</v>
      </c>
      <c r="AF44">
        <f t="shared" si="24"/>
        <v>0</v>
      </c>
      <c r="AG44">
        <f t="shared" si="24"/>
        <v>-2.1983381809297167</v>
      </c>
      <c r="AH44">
        <f t="shared" si="5"/>
        <v>-24128.498431802745</v>
      </c>
      <c r="AI44">
        <f t="shared" si="25"/>
        <v>-24130.696769983675</v>
      </c>
      <c r="AJ44">
        <f t="shared" si="7"/>
        <v>350.85979428060591</v>
      </c>
      <c r="AK44">
        <f t="shared" si="22"/>
        <v>57.574003960513544</v>
      </c>
      <c r="AL44">
        <f t="shared" si="26"/>
        <v>-23722.262971742555</v>
      </c>
      <c r="AN44">
        <f t="shared" si="27"/>
        <v>0</v>
      </c>
      <c r="AO44">
        <f t="shared" si="27"/>
        <v>0</v>
      </c>
      <c r="AP44">
        <f t="shared" si="27"/>
        <v>-3.3100306517717525E-2</v>
      </c>
      <c r="AQ44">
        <f t="shared" si="27"/>
        <v>-363.30201642004397</v>
      </c>
      <c r="AR44">
        <f t="shared" si="27"/>
        <v>-363.33511672656169</v>
      </c>
      <c r="AS44">
        <f t="shared" si="27"/>
        <v>5.2828845153022748</v>
      </c>
      <c r="AT44">
        <f t="shared" si="27"/>
        <v>0.86688990578297609</v>
      </c>
      <c r="AU44">
        <f t="shared" si="23"/>
        <v>-357.18534230547641</v>
      </c>
      <c r="AW44">
        <v>41</v>
      </c>
      <c r="AX44">
        <f>IF(Z44&gt;0, (R44*SUMPRODUCT(K44:$K$98, X44:$X$98)-K44*$AZ$3)/Z44, 0)</f>
        <v>5363.4374896815707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0.241823134</v>
      </c>
      <c r="Q45" s="4">
        <f t="shared" si="21"/>
        <v>25</v>
      </c>
      <c r="R45">
        <f t="shared" si="0"/>
        <v>1000000</v>
      </c>
      <c r="S45">
        <f t="shared" si="1"/>
        <v>2965.6679475512601</v>
      </c>
      <c r="U45">
        <f t="shared" si="13"/>
        <v>0.241823134</v>
      </c>
      <c r="V45">
        <f t="shared" si="14"/>
        <v>0.01</v>
      </c>
      <c r="W45">
        <f t="shared" si="15"/>
        <v>8.7933527237188669E-2</v>
      </c>
      <c r="X45">
        <f t="shared" si="16"/>
        <v>2.1264361140171325E-2</v>
      </c>
      <c r="Y45">
        <f t="shared" si="17"/>
        <v>8.7933527237188673E-4</v>
      </c>
      <c r="Z45">
        <f t="shared" si="18"/>
        <v>6.5789830824645457E-2</v>
      </c>
      <c r="AB45">
        <f t="shared" si="19"/>
        <v>471.62597658387324</v>
      </c>
      <c r="AC45">
        <f t="shared" si="2"/>
        <v>195.11079255147092</v>
      </c>
      <c r="AE45">
        <f t="shared" si="3"/>
        <v>0</v>
      </c>
      <c r="AF45">
        <f t="shared" si="24"/>
        <v>0</v>
      </c>
      <c r="AG45">
        <f t="shared" si="24"/>
        <v>-1.6447457706161364</v>
      </c>
      <c r="AH45">
        <f t="shared" si="5"/>
        <v>-21264.361140171324</v>
      </c>
      <c r="AI45">
        <f t="shared" si="25"/>
        <v>-21266.005885941941</v>
      </c>
      <c r="AJ45">
        <f t="shared" si="7"/>
        <v>276.51518403240232</v>
      </c>
      <c r="AK45">
        <f t="shared" si="22"/>
        <v>33.013818360871127</v>
      </c>
      <c r="AL45">
        <f t="shared" si="26"/>
        <v>-20956.476883548665</v>
      </c>
      <c r="AN45">
        <f t="shared" si="27"/>
        <v>0</v>
      </c>
      <c r="AO45">
        <f t="shared" si="27"/>
        <v>0</v>
      </c>
      <c r="AP45">
        <f t="shared" si="27"/>
        <v>-2.2111503208986846E-2</v>
      </c>
      <c r="AQ45">
        <f t="shared" si="27"/>
        <v>-285.87213780268132</v>
      </c>
      <c r="AR45">
        <f t="shared" si="27"/>
        <v>-285.89424930589036</v>
      </c>
      <c r="AS45">
        <f t="shared" si="27"/>
        <v>3.717392978475714</v>
      </c>
      <c r="AT45">
        <f t="shared" si="27"/>
        <v>0.44382856224269351</v>
      </c>
      <c r="AU45">
        <f t="shared" si="23"/>
        <v>-281.73302776517187</v>
      </c>
      <c r="AW45">
        <v>42</v>
      </c>
      <c r="AX45">
        <f>IF(Z45&gt;0, (R45*SUMPRODUCT(K45:$K$98, X45:$X$98)-K45*$AZ$3)/Z45, 0)</f>
        <v>2965.6679475512601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0.27493253200000001</v>
      </c>
      <c r="Q46" s="4">
        <f t="shared" si="21"/>
        <v>25</v>
      </c>
      <c r="R46">
        <f t="shared" si="0"/>
        <v>1000000</v>
      </c>
      <c r="S46">
        <f t="shared" si="1"/>
        <v>-282.14128729153106</v>
      </c>
      <c r="U46">
        <f t="shared" si="13"/>
        <v>0.27493253200000001</v>
      </c>
      <c r="V46">
        <f t="shared" si="14"/>
        <v>0.01</v>
      </c>
      <c r="W46">
        <f t="shared" si="15"/>
        <v>6.5789830824645457E-2</v>
      </c>
      <c r="X46">
        <f t="shared" si="16"/>
        <v>1.8087764768471425E-2</v>
      </c>
      <c r="Y46">
        <f t="shared" si="17"/>
        <v>6.5789830824645459E-4</v>
      </c>
      <c r="Z46">
        <f t="shared" si="18"/>
        <v>4.7044167747927579E-2</v>
      </c>
      <c r="AB46">
        <f t="shared" si="19"/>
        <v>195.11079255147092</v>
      </c>
      <c r="AC46">
        <f t="shared" si="2"/>
        <v>-13.273102047959014</v>
      </c>
      <c r="AE46">
        <f t="shared" si="3"/>
        <v>0</v>
      </c>
      <c r="AF46">
        <f t="shared" si="24"/>
        <v>0</v>
      </c>
      <c r="AG46">
        <f t="shared" si="24"/>
        <v>-1.1761041936981895</v>
      </c>
      <c r="AH46">
        <f t="shared" si="5"/>
        <v>-18087.764768471425</v>
      </c>
      <c r="AI46">
        <f t="shared" si="25"/>
        <v>-18088.940872665124</v>
      </c>
      <c r="AJ46">
        <f t="shared" si="7"/>
        <v>208.38389459942994</v>
      </c>
      <c r="AK46">
        <f t="shared" si="22"/>
        <v>13.657755478602965</v>
      </c>
      <c r="AL46">
        <f t="shared" si="26"/>
        <v>-17866.899222587093</v>
      </c>
      <c r="AN46">
        <f t="shared" si="27"/>
        <v>0</v>
      </c>
      <c r="AO46">
        <f t="shared" si="27"/>
        <v>0</v>
      </c>
      <c r="AP46">
        <f t="shared" si="27"/>
        <v>-1.4117157690467947E-2</v>
      </c>
      <c r="AQ46">
        <f t="shared" si="27"/>
        <v>-217.11327012760282</v>
      </c>
      <c r="AR46">
        <f t="shared" si="27"/>
        <v>-217.12738728529331</v>
      </c>
      <c r="AS46">
        <f t="shared" si="27"/>
        <v>2.5012990481427724</v>
      </c>
      <c r="AT46">
        <f t="shared" si="27"/>
        <v>0.16393844084767281</v>
      </c>
      <c r="AU46">
        <f t="shared" si="23"/>
        <v>-214.4621497963029</v>
      </c>
      <c r="AW46">
        <v>43</v>
      </c>
      <c r="AX46">
        <f>IF(Z46&gt;0, (R46*SUMPRODUCT(K46:$K$98, X46:$X$98)-K46*$AZ$3)/Z46, 0)</f>
        <v>-282.14128729153106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0.31195269799999997</v>
      </c>
      <c r="Q47" s="4">
        <f t="shared" si="21"/>
        <v>25</v>
      </c>
      <c r="R47">
        <f t="shared" si="0"/>
        <v>1000000</v>
      </c>
      <c r="S47">
        <f t="shared" si="1"/>
        <v>-5053.5950999079023</v>
      </c>
      <c r="U47">
        <f t="shared" si="13"/>
        <v>0.31195269799999997</v>
      </c>
      <c r="V47">
        <f t="shared" si="14"/>
        <v>0.01</v>
      </c>
      <c r="W47">
        <f t="shared" si="15"/>
        <v>4.7044167747927579E-2</v>
      </c>
      <c r="X47">
        <f t="shared" si="16"/>
        <v>1.467555505413059E-2</v>
      </c>
      <c r="Y47">
        <f t="shared" si="17"/>
        <v>4.7044167747927579E-4</v>
      </c>
      <c r="Z47">
        <f t="shared" si="18"/>
        <v>3.1898171016317714E-2</v>
      </c>
      <c r="AB47">
        <f t="shared" si="19"/>
        <v>-13.273102047959014</v>
      </c>
      <c r="AC47">
        <f t="shared" si="2"/>
        <v>-161.20044074408747</v>
      </c>
      <c r="AE47">
        <f t="shared" si="3"/>
        <v>0</v>
      </c>
      <c r="AF47">
        <f t="shared" si="24"/>
        <v>0</v>
      </c>
      <c r="AG47">
        <f t="shared" si="24"/>
        <v>-0.79745427540794289</v>
      </c>
      <c r="AH47">
        <f t="shared" si="5"/>
        <v>-14675.555054130591</v>
      </c>
      <c r="AI47">
        <f t="shared" si="25"/>
        <v>-14676.352508405998</v>
      </c>
      <c r="AJ47">
        <f t="shared" si="7"/>
        <v>147.92733869612846</v>
      </c>
      <c r="AK47">
        <f t="shared" si="22"/>
        <v>-0.92911714335713114</v>
      </c>
      <c r="AL47">
        <f t="shared" si="26"/>
        <v>-14529.354286853228</v>
      </c>
      <c r="AN47">
        <f t="shared" si="27"/>
        <v>0</v>
      </c>
      <c r="AO47">
        <f t="shared" si="27"/>
        <v>0</v>
      </c>
      <c r="AP47">
        <f t="shared" si="27"/>
        <v>-8.5465184677949481E-3</v>
      </c>
      <c r="AQ47">
        <f t="shared" si="27"/>
        <v>-157.28162248689014</v>
      </c>
      <c r="AR47">
        <f t="shared" si="27"/>
        <v>-157.29016900535794</v>
      </c>
      <c r="AS47">
        <f t="shared" si="27"/>
        <v>1.585374573873189</v>
      </c>
      <c r="AT47">
        <f t="shared" si="27"/>
        <v>-9.9575826092154103E-3</v>
      </c>
      <c r="AU47">
        <f t="shared" si="23"/>
        <v>-155.71475201409396</v>
      </c>
      <c r="AW47">
        <v>44</v>
      </c>
      <c r="AX47">
        <f>IF(Z47&gt;0, (R47*SUMPRODUCT(K47:$K$98, X47:$X$98)-K47*$AZ$3)/Z47, 0)</f>
        <v>-5053.5950999079023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0.35315455400000001</v>
      </c>
      <c r="Q48" s="4">
        <f t="shared" si="21"/>
        <v>25</v>
      </c>
      <c r="R48">
        <f t="shared" si="0"/>
        <v>1000000</v>
      </c>
      <c r="S48">
        <f t="shared" si="1"/>
        <v>-12636.916425277983</v>
      </c>
      <c r="U48">
        <f t="shared" si="13"/>
        <v>0.35315455400000001</v>
      </c>
      <c r="V48">
        <f t="shared" si="14"/>
        <v>0.01</v>
      </c>
      <c r="W48">
        <f t="shared" si="15"/>
        <v>3.1898171016317714E-2</v>
      </c>
      <c r="X48">
        <f t="shared" si="16"/>
        <v>1.126498435868341E-2</v>
      </c>
      <c r="Y48">
        <f t="shared" si="17"/>
        <v>3.1898171016317715E-4</v>
      </c>
      <c r="Z48">
        <f t="shared" si="18"/>
        <v>2.0314204947471128E-2</v>
      </c>
      <c r="AB48">
        <f t="shared" si="19"/>
        <v>-161.20044074408747</v>
      </c>
      <c r="AC48">
        <f t="shared" si="2"/>
        <v>-256.70891016716115</v>
      </c>
      <c r="AE48">
        <f t="shared" si="3"/>
        <v>0</v>
      </c>
      <c r="AF48">
        <f t="shared" si="24"/>
        <v>0</v>
      </c>
      <c r="AG48">
        <f t="shared" si="24"/>
        <v>-0.50785512368677821</v>
      </c>
      <c r="AH48">
        <f t="shared" si="5"/>
        <v>-11264.98435868341</v>
      </c>
      <c r="AI48">
        <f t="shared" si="25"/>
        <v>-11265.492213807098</v>
      </c>
      <c r="AJ48">
        <f t="shared" si="7"/>
        <v>95.508469423073677</v>
      </c>
      <c r="AK48">
        <f t="shared" si="22"/>
        <v>-11.284030852086124</v>
      </c>
      <c r="AL48">
        <f t="shared" si="26"/>
        <v>-11181.267775236111</v>
      </c>
      <c r="AN48">
        <f t="shared" si="27"/>
        <v>0</v>
      </c>
      <c r="AO48">
        <f t="shared" si="27"/>
        <v>0</v>
      </c>
      <c r="AP48">
        <f t="shared" si="27"/>
        <v>-4.8596530047947412E-3</v>
      </c>
      <c r="AQ48">
        <f t="shared" si="27"/>
        <v>-107.79435420524602</v>
      </c>
      <c r="AR48">
        <f t="shared" si="27"/>
        <v>-107.79921385825082</v>
      </c>
      <c r="AS48">
        <f t="shared" si="27"/>
        <v>0.91391816045051022</v>
      </c>
      <c r="AT48">
        <f t="shared" si="27"/>
        <v>-0.10797660962530237</v>
      </c>
      <c r="AU48">
        <f t="shared" si="23"/>
        <v>-106.99327230742561</v>
      </c>
      <c r="AW48">
        <v>45</v>
      </c>
      <c r="AX48">
        <f>IF(Z48&gt;0, (R48*SUMPRODUCT(K48:$K$98, X48:$X$98)-K48*$AZ$3)/Z48, 0)</f>
        <v>-12636.916425277983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0.39812553899999997</v>
      </c>
      <c r="Q49" s="4">
        <f t="shared" si="21"/>
        <v>25</v>
      </c>
      <c r="R49">
        <f t="shared" si="0"/>
        <v>1000000</v>
      </c>
      <c r="S49">
        <f t="shared" si="1"/>
        <v>-25728.757485564893</v>
      </c>
      <c r="U49">
        <f t="shared" si="13"/>
        <v>0.39812553899999997</v>
      </c>
      <c r="V49">
        <f t="shared" si="14"/>
        <v>0.01</v>
      </c>
      <c r="W49">
        <f t="shared" si="15"/>
        <v>2.0314204947471128E-2</v>
      </c>
      <c r="X49">
        <f t="shared" si="16"/>
        <v>8.0876037940684087E-3</v>
      </c>
      <c r="Y49">
        <f t="shared" si="17"/>
        <v>2.0314204947471129E-4</v>
      </c>
      <c r="Z49">
        <f t="shared" si="18"/>
        <v>1.2023459103928009E-2</v>
      </c>
      <c r="AB49">
        <f t="shared" si="19"/>
        <v>-256.70891016716115</v>
      </c>
      <c r="AC49">
        <f t="shared" si="2"/>
        <v>-309.34866342257112</v>
      </c>
      <c r="AE49">
        <f t="shared" si="3"/>
        <v>0</v>
      </c>
      <c r="AF49">
        <f t="shared" si="24"/>
        <v>0</v>
      </c>
      <c r="AG49">
        <f t="shared" si="24"/>
        <v>-0.30058647759820023</v>
      </c>
      <c r="AH49">
        <f t="shared" si="5"/>
        <v>-8087.6037940684091</v>
      </c>
      <c r="AI49">
        <f t="shared" si="25"/>
        <v>-8087.9043805460069</v>
      </c>
      <c r="AJ49">
        <f t="shared" si="7"/>
        <v>52.639753255409971</v>
      </c>
      <c r="AK49">
        <f t="shared" si="22"/>
        <v>-17.969623711701281</v>
      </c>
      <c r="AL49">
        <f t="shared" si="26"/>
        <v>-8053.2342510022982</v>
      </c>
      <c r="AN49">
        <f t="shared" si="27"/>
        <v>0</v>
      </c>
      <c r="AO49">
        <f t="shared" si="27"/>
        <v>0</v>
      </c>
      <c r="AP49">
        <f t="shared" si="27"/>
        <v>-2.5681290204106417E-3</v>
      </c>
      <c r="AQ49">
        <f t="shared" si="27"/>
        <v>-69.098284710245565</v>
      </c>
      <c r="AR49">
        <f t="shared" si="27"/>
        <v>-69.100852839265983</v>
      </c>
      <c r="AS49">
        <f t="shared" si="27"/>
        <v>0.44973971897424875</v>
      </c>
      <c r="AT49">
        <f t="shared" si="27"/>
        <v>-0.15352757219360544</v>
      </c>
      <c r="AU49">
        <f t="shared" si="23"/>
        <v>-68.804640692485336</v>
      </c>
      <c r="AW49">
        <v>46</v>
      </c>
      <c r="AX49">
        <f>IF(Z49&gt;0, (R49*SUMPRODUCT(K49:$K$98, X49:$X$98)-K49*$AZ$3)/Z49, 0)</f>
        <v>-25728.757485564893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0.44755673899999998</v>
      </c>
      <c r="Q50" s="4">
        <f t="shared" si="21"/>
        <v>25</v>
      </c>
      <c r="R50">
        <f t="shared" si="0"/>
        <v>1000000</v>
      </c>
      <c r="S50">
        <f t="shared" si="1"/>
        <v>-50475.242163069262</v>
      </c>
      <c r="U50">
        <f t="shared" si="13"/>
        <v>0.44755673899999998</v>
      </c>
      <c r="V50">
        <f t="shared" si="14"/>
        <v>0.01</v>
      </c>
      <c r="W50">
        <f t="shared" si="15"/>
        <v>1.2023459103928009E-2</v>
      </c>
      <c r="X50">
        <f t="shared" si="16"/>
        <v>5.3811801480538818E-3</v>
      </c>
      <c r="Y50">
        <f t="shared" si="17"/>
        <v>1.2023459103928009E-4</v>
      </c>
      <c r="Z50">
        <f t="shared" si="18"/>
        <v>6.5220443648348466E-3</v>
      </c>
      <c r="AB50">
        <f t="shared" si="19"/>
        <v>-309.34866342257112</v>
      </c>
      <c r="AC50">
        <f t="shared" si="2"/>
        <v>-329.20176871332012</v>
      </c>
      <c r="AE50">
        <f t="shared" si="3"/>
        <v>0</v>
      </c>
      <c r="AF50">
        <f t="shared" si="24"/>
        <v>0</v>
      </c>
      <c r="AG50">
        <f t="shared" si="24"/>
        <v>-0.16305110912087117</v>
      </c>
      <c r="AH50">
        <f t="shared" si="5"/>
        <v>-5381.1801480538816</v>
      </c>
      <c r="AI50">
        <f t="shared" si="25"/>
        <v>-5381.3431991630023</v>
      </c>
      <c r="AJ50">
        <f t="shared" si="7"/>
        <v>19.853105290748999</v>
      </c>
      <c r="AK50">
        <f t="shared" si="22"/>
        <v>-21.654406439579979</v>
      </c>
      <c r="AL50">
        <f t="shared" si="26"/>
        <v>-5383.1445003118333</v>
      </c>
      <c r="AN50">
        <f t="shared" si="27"/>
        <v>0</v>
      </c>
      <c r="AO50">
        <f t="shared" si="27"/>
        <v>0</v>
      </c>
      <c r="AP50">
        <f t="shared" si="27"/>
        <v>-1.2438073933038248E-3</v>
      </c>
      <c r="AQ50">
        <f t="shared" si="27"/>
        <v>-41.049408918080388</v>
      </c>
      <c r="AR50">
        <f t="shared" si="27"/>
        <v>-41.050652725473697</v>
      </c>
      <c r="AS50">
        <f t="shared" si="27"/>
        <v>0.15144600532810498</v>
      </c>
      <c r="AT50">
        <f t="shared" si="27"/>
        <v>-0.16518692189446679</v>
      </c>
      <c r="AU50">
        <f t="shared" si="23"/>
        <v>-41.064393642040059</v>
      </c>
      <c r="AW50">
        <v>47</v>
      </c>
      <c r="AX50">
        <f>IF(Z50&gt;0, (R50*SUMPRODUCT(K50:$K$98, X50:$X$98)-K50*$AZ$3)/Z50, 0)</f>
        <v>-50475.242163069262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0.50316588799999995</v>
      </c>
      <c r="Q51" s="4">
        <f t="shared" si="21"/>
        <v>25</v>
      </c>
      <c r="R51">
        <f t="shared" si="0"/>
        <v>1000000</v>
      </c>
      <c r="S51">
        <f t="shared" si="1"/>
        <v>-102761.094627211</v>
      </c>
      <c r="U51">
        <f t="shared" si="13"/>
        <v>0.50316588799999995</v>
      </c>
      <c r="V51">
        <f t="shared" si="14"/>
        <v>0.01</v>
      </c>
      <c r="W51">
        <f t="shared" si="15"/>
        <v>6.5220443648348466E-3</v>
      </c>
      <c r="X51">
        <f t="shared" si="16"/>
        <v>3.2816702444075211E-3</v>
      </c>
      <c r="Y51">
        <f t="shared" si="17"/>
        <v>6.5220443648348462E-5</v>
      </c>
      <c r="Z51">
        <f t="shared" si="18"/>
        <v>3.175153676778977E-3</v>
      </c>
      <c r="AB51">
        <f t="shared" si="19"/>
        <v>-329.20176871332012</v>
      </c>
      <c r="AC51">
        <f t="shared" si="2"/>
        <v>-326.28226743542137</v>
      </c>
      <c r="AE51">
        <f t="shared" si="3"/>
        <v>0</v>
      </c>
      <c r="AF51">
        <f t="shared" si="24"/>
        <v>0</v>
      </c>
      <c r="AG51">
        <f t="shared" si="24"/>
        <v>-7.9378841919474433E-2</v>
      </c>
      <c r="AH51">
        <f t="shared" si="5"/>
        <v>-3281.6702444075213</v>
      </c>
      <c r="AI51">
        <f t="shared" si="25"/>
        <v>-3281.7496232494409</v>
      </c>
      <c r="AJ51">
        <f t="shared" si="7"/>
        <v>-2.9195012778987461</v>
      </c>
      <c r="AK51">
        <f t="shared" si="22"/>
        <v>-23.044123809932412</v>
      </c>
      <c r="AL51">
        <f t="shared" si="26"/>
        <v>-3307.713248337272</v>
      </c>
      <c r="AN51">
        <f t="shared" si="27"/>
        <v>0</v>
      </c>
      <c r="AO51">
        <f t="shared" si="27"/>
        <v>0</v>
      </c>
      <c r="AP51">
        <f t="shared" si="27"/>
        <v>-5.4064988198044845E-4</v>
      </c>
      <c r="AQ51">
        <f t="shared" si="27"/>
        <v>-22.351480412595862</v>
      </c>
      <c r="AR51">
        <f t="shared" si="27"/>
        <v>-22.352021062477842</v>
      </c>
      <c r="AS51">
        <f t="shared" si="27"/>
        <v>-1.9884744891327036E-2</v>
      </c>
      <c r="AT51">
        <f t="shared" si="27"/>
        <v>-0.1569536984530662</v>
      </c>
      <c r="AU51">
        <f t="shared" si="23"/>
        <v>-22.528859505822236</v>
      </c>
      <c r="AW51">
        <v>48</v>
      </c>
      <c r="AX51">
        <f>IF(Z51&gt;0, (R51*SUMPRODUCT(K51:$K$98, X51:$X$98)-K51*$AZ$3)/Z51, 0)</f>
        <v>-102761.094627211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0.56565928300000001</v>
      </c>
      <c r="Q52" s="4">
        <f t="shared" si="21"/>
        <v>25</v>
      </c>
      <c r="R52">
        <f t="shared" si="0"/>
        <v>1000000</v>
      </c>
      <c r="S52">
        <f t="shared" si="1"/>
        <v>-229618.49851569938</v>
      </c>
      <c r="U52">
        <f t="shared" si="13"/>
        <v>0.56565928300000001</v>
      </c>
      <c r="V52">
        <f t="shared" si="14"/>
        <v>0.01</v>
      </c>
      <c r="W52">
        <f t="shared" si="15"/>
        <v>3.175153676778977E-3</v>
      </c>
      <c r="X52">
        <f t="shared" si="16"/>
        <v>1.7960551522216098E-3</v>
      </c>
      <c r="Y52">
        <f t="shared" si="17"/>
        <v>3.175153676778977E-5</v>
      </c>
      <c r="Z52">
        <f t="shared" si="18"/>
        <v>1.3473469877895775E-3</v>
      </c>
      <c r="AB52">
        <f t="shared" si="19"/>
        <v>-326.28226743542137</v>
      </c>
      <c r="AC52">
        <f t="shared" si="2"/>
        <v>-309.37579231589314</v>
      </c>
      <c r="AE52">
        <f t="shared" si="3"/>
        <v>0</v>
      </c>
      <c r="AF52">
        <f t="shared" si="24"/>
        <v>0</v>
      </c>
      <c r="AG52">
        <f t="shared" si="24"/>
        <v>-3.3683674694739436E-2</v>
      </c>
      <c r="AH52">
        <f t="shared" si="5"/>
        <v>-1796.0551522216099</v>
      </c>
      <c r="AI52">
        <f t="shared" si="25"/>
        <v>-1796.0888358963045</v>
      </c>
      <c r="AJ52">
        <f t="shared" si="7"/>
        <v>-16.906475119528238</v>
      </c>
      <c r="AK52">
        <f t="shared" si="22"/>
        <v>-22.839758720479498</v>
      </c>
      <c r="AL52">
        <f t="shared" si="26"/>
        <v>-1835.8350697363123</v>
      </c>
      <c r="AN52">
        <f t="shared" si="27"/>
        <v>0</v>
      </c>
      <c r="AO52">
        <f t="shared" si="27"/>
        <v>0</v>
      </c>
      <c r="AP52">
        <f t="shared" si="27"/>
        <v>-2.048390701478115E-4</v>
      </c>
      <c r="AQ52">
        <f t="shared" si="27"/>
        <v>-10.922272306967681</v>
      </c>
      <c r="AR52">
        <f t="shared" si="27"/>
        <v>-10.922477146037828</v>
      </c>
      <c r="AS52">
        <f t="shared" si="27"/>
        <v>-0.1028126139545614</v>
      </c>
      <c r="AT52">
        <f t="shared" si="27"/>
        <v>-0.13889443420595829</v>
      </c>
      <c r="AU52">
        <f t="shared" si="23"/>
        <v>-11.164184194198349</v>
      </c>
      <c r="AW52">
        <v>49</v>
      </c>
      <c r="AX52">
        <f>IF(Z52&gt;0, (R52*SUMPRODUCT(K52:$K$98, X52:$X$98)-K52*$AZ$3)/Z52, 0)</f>
        <v>-229618.49851569938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0.63613866799999996</v>
      </c>
      <c r="Q53" s="4">
        <f t="shared" si="21"/>
        <v>25</v>
      </c>
      <c r="R53">
        <f t="shared" si="0"/>
        <v>1000000</v>
      </c>
      <c r="S53">
        <f t="shared" si="1"/>
        <v>-598284.13200465741</v>
      </c>
      <c r="U53">
        <f t="shared" si="13"/>
        <v>0.63613866799999996</v>
      </c>
      <c r="V53">
        <f t="shared" si="14"/>
        <v>0.01</v>
      </c>
      <c r="W53">
        <f t="shared" si="15"/>
        <v>1.3473469877895775E-3</v>
      </c>
      <c r="X53">
        <f t="shared" si="16"/>
        <v>8.5709951814627399E-4</v>
      </c>
      <c r="Y53">
        <f t="shared" si="17"/>
        <v>1.3473469877895774E-5</v>
      </c>
      <c r="Z53">
        <f t="shared" si="18"/>
        <v>4.7677399976540772E-4</v>
      </c>
      <c r="AB53">
        <f t="shared" si="19"/>
        <v>-309.37579231589314</v>
      </c>
      <c r="AC53">
        <f t="shared" si="2"/>
        <v>-285.24631861203568</v>
      </c>
      <c r="AE53">
        <f t="shared" si="3"/>
        <v>0</v>
      </c>
      <c r="AF53">
        <f t="shared" si="24"/>
        <v>0</v>
      </c>
      <c r="AG53">
        <f t="shared" si="24"/>
        <v>-1.1919349994135194E-2</v>
      </c>
      <c r="AH53">
        <f t="shared" si="5"/>
        <v>-857.09951814627402</v>
      </c>
      <c r="AI53">
        <f t="shared" si="25"/>
        <v>-857.11143749626819</v>
      </c>
      <c r="AJ53">
        <f t="shared" si="7"/>
        <v>-24.129473703857457</v>
      </c>
      <c r="AK53">
        <f t="shared" si="22"/>
        <v>-21.65630546211252</v>
      </c>
      <c r="AL53">
        <f t="shared" si="26"/>
        <v>-902.89721666223818</v>
      </c>
      <c r="AN53">
        <f t="shared" si="27"/>
        <v>0</v>
      </c>
      <c r="AO53">
        <f t="shared" si="27"/>
        <v>0</v>
      </c>
      <c r="AP53">
        <f t="shared" si="27"/>
        <v>-6.4718416257273238E-5</v>
      </c>
      <c r="AQ53">
        <f t="shared" si="27"/>
        <v>-4.6537876156495486</v>
      </c>
      <c r="AR53">
        <f t="shared" si="27"/>
        <v>-4.6538523340658058</v>
      </c>
      <c r="AS53">
        <f t="shared" si="27"/>
        <v>-0.13101564464535037</v>
      </c>
      <c r="AT53">
        <f t="shared" si="27"/>
        <v>-0.11758709931173125</v>
      </c>
      <c r="AU53">
        <f t="shared" si="23"/>
        <v>-4.9024550780228875</v>
      </c>
      <c r="AW53">
        <v>50</v>
      </c>
      <c r="AX53">
        <f>IF(Z53&gt;0, (R53*SUMPRODUCT(K53:$K$98, X53:$X$98)-K53*$AZ$3)/Z53, 0)</f>
        <v>-598284.13200465741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0.71227412300000004</v>
      </c>
      <c r="Q54" s="4">
        <f t="shared" si="21"/>
        <v>25</v>
      </c>
      <c r="R54">
        <f t="shared" si="0"/>
        <v>1000000</v>
      </c>
      <c r="S54">
        <f t="shared" si="1"/>
        <v>-1953017.6450905455</v>
      </c>
      <c r="U54">
        <f t="shared" si="13"/>
        <v>0.71227412300000004</v>
      </c>
      <c r="V54">
        <f t="shared" si="14"/>
        <v>0.01</v>
      </c>
      <c r="W54">
        <f t="shared" si="15"/>
        <v>4.7677399976540772E-4</v>
      </c>
      <c r="X54">
        <f t="shared" si="16"/>
        <v>3.3959378255210803E-4</v>
      </c>
      <c r="Y54">
        <f t="shared" si="17"/>
        <v>4.7677399976540774E-6</v>
      </c>
      <c r="Z54">
        <f t="shared" si="18"/>
        <v>1.324124772156456E-4</v>
      </c>
      <c r="AB54">
        <f t="shared" si="19"/>
        <v>-285.24631861203568</v>
      </c>
      <c r="AC54">
        <f t="shared" si="2"/>
        <v>-258.60390443230568</v>
      </c>
      <c r="AE54">
        <f t="shared" si="3"/>
        <v>0</v>
      </c>
      <c r="AF54">
        <f t="shared" si="24"/>
        <v>0</v>
      </c>
      <c r="AG54">
        <f t="shared" si="24"/>
        <v>-3.3103119303911398E-3</v>
      </c>
      <c r="AH54">
        <f t="shared" si="5"/>
        <v>-339.59378255210805</v>
      </c>
      <c r="AI54">
        <f t="shared" si="25"/>
        <v>-339.59709286403842</v>
      </c>
      <c r="AJ54">
        <f t="shared" si="7"/>
        <v>-26.642414179729997</v>
      </c>
      <c r="AK54">
        <f t="shared" si="22"/>
        <v>-19.9672423028425</v>
      </c>
      <c r="AL54">
        <f t="shared" si="26"/>
        <v>-386.20674934661093</v>
      </c>
      <c r="AN54">
        <f t="shared" si="27"/>
        <v>0</v>
      </c>
      <c r="AO54">
        <f t="shared" si="27"/>
        <v>0</v>
      </c>
      <c r="AP54">
        <f t="shared" si="27"/>
        <v>-1.6048195458127019E-5</v>
      </c>
      <c r="AQ54">
        <f t="shared" si="27"/>
        <v>-1.646330470771366</v>
      </c>
      <c r="AR54">
        <f t="shared" si="27"/>
        <v>-1.646346518966824</v>
      </c>
      <c r="AS54">
        <f t="shared" si="27"/>
        <v>-0.12916084019374025</v>
      </c>
      <c r="AT54">
        <f t="shared" si="27"/>
        <v>-9.6800003737997076E-2</v>
      </c>
      <c r="AU54">
        <f t="shared" si="23"/>
        <v>-1.8723073628985614</v>
      </c>
      <c r="AW54">
        <v>51</v>
      </c>
      <c r="AX54">
        <f>IF(Z54&gt;0, (R54*SUMPRODUCT(K54:$K$98, X54:$X$98)-K54*$AZ$3)/Z54, 0)</f>
        <v>-1953017.6450905455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0.79182603500000004</v>
      </c>
      <c r="Q55" s="4">
        <f t="shared" si="21"/>
        <v>25</v>
      </c>
      <c r="R55">
        <f t="shared" si="0"/>
        <v>1000000</v>
      </c>
      <c r="S55">
        <f t="shared" si="1"/>
        <v>-8852932.5736509319</v>
      </c>
      <c r="U55">
        <f t="shared" si="13"/>
        <v>0.79182603500000004</v>
      </c>
      <c r="V55">
        <f t="shared" si="14"/>
        <v>0.01</v>
      </c>
      <c r="W55">
        <f t="shared" si="15"/>
        <v>1.324124772156456E-4</v>
      </c>
      <c r="X55">
        <f t="shared" si="16"/>
        <v>1.0484764681819251E-4</v>
      </c>
      <c r="Y55">
        <f t="shared" si="17"/>
        <v>1.3241247721564561E-6</v>
      </c>
      <c r="Z55">
        <f t="shared" si="18"/>
        <v>2.6240705625296637E-5</v>
      </c>
      <c r="AB55">
        <f t="shared" si="19"/>
        <v>-258.60390443230568</v>
      </c>
      <c r="AC55">
        <f t="shared" si="2"/>
        <v>-232.30719758577385</v>
      </c>
      <c r="AE55">
        <f t="shared" si="3"/>
        <v>0</v>
      </c>
      <c r="AF55">
        <f t="shared" si="24"/>
        <v>0</v>
      </c>
      <c r="AG55">
        <f t="shared" si="24"/>
        <v>-6.5601764063241588E-4</v>
      </c>
      <c r="AH55">
        <f t="shared" si="5"/>
        <v>-104.8476468181925</v>
      </c>
      <c r="AI55">
        <f t="shared" si="25"/>
        <v>-104.84830283583314</v>
      </c>
      <c r="AJ55">
        <f t="shared" si="7"/>
        <v>-26.296706846531833</v>
      </c>
      <c r="AK55">
        <f t="shared" si="22"/>
        <v>-18.102273310261399</v>
      </c>
      <c r="AL55">
        <f t="shared" si="26"/>
        <v>-149.24728299262637</v>
      </c>
      <c r="AN55">
        <f t="shared" si="27"/>
        <v>0</v>
      </c>
      <c r="AO55">
        <f t="shared" si="27"/>
        <v>0</v>
      </c>
      <c r="AP55">
        <f t="shared" si="27"/>
        <v>-2.8395843973500185E-6</v>
      </c>
      <c r="AQ55">
        <f t="shared" si="27"/>
        <v>-0.45383496351834729</v>
      </c>
      <c r="AR55">
        <f t="shared" si="27"/>
        <v>-0.45383780310274469</v>
      </c>
      <c r="AS55">
        <f t="shared" si="27"/>
        <v>-0.11382577820790607</v>
      </c>
      <c r="AT55">
        <f t="shared" si="27"/>
        <v>-7.8356022253960045E-2</v>
      </c>
      <c r="AU55">
        <f t="shared" si="23"/>
        <v>-0.64601960356461074</v>
      </c>
      <c r="AW55">
        <v>52</v>
      </c>
      <c r="AX55">
        <f>IF(Z55&gt;0, (R55*SUMPRODUCT(K55:$K$98, X55:$X$98)-K55*$AZ$3)/Z55, 0)</f>
        <v>-8852932.5736509319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0.79399978000000004</v>
      </c>
      <c r="Q56" s="4">
        <f t="shared" si="21"/>
        <v>25</v>
      </c>
      <c r="R56">
        <f t="shared" si="0"/>
        <v>1000000</v>
      </c>
      <c r="S56">
        <f t="shared" si="1"/>
        <v>-40405299.331362396</v>
      </c>
      <c r="U56">
        <f t="shared" si="13"/>
        <v>0.79399978000000004</v>
      </c>
      <c r="V56">
        <f t="shared" si="14"/>
        <v>0.01</v>
      </c>
      <c r="W56">
        <f t="shared" si="15"/>
        <v>2.6240705625296637E-5</v>
      </c>
      <c r="X56">
        <f t="shared" si="16"/>
        <v>2.0835114493530294E-5</v>
      </c>
      <c r="Y56">
        <f t="shared" si="17"/>
        <v>2.6240705625296638E-7</v>
      </c>
      <c r="Z56">
        <f t="shared" si="18"/>
        <v>5.1431840755133766E-6</v>
      </c>
      <c r="AB56">
        <f t="shared" si="19"/>
        <v>-232.30719758577385</v>
      </c>
      <c r="AC56">
        <f t="shared" si="2"/>
        <v>-207.81189208741435</v>
      </c>
      <c r="AE56">
        <f t="shared" si="3"/>
        <v>0</v>
      </c>
      <c r="AF56">
        <f t="shared" si="24"/>
        <v>0</v>
      </c>
      <c r="AG56">
        <f t="shared" si="24"/>
        <v>-1.2857960188783442E-4</v>
      </c>
      <c r="AH56">
        <f t="shared" si="5"/>
        <v>-20.835114493530295</v>
      </c>
      <c r="AI56">
        <f t="shared" si="25"/>
        <v>-20.835243073132183</v>
      </c>
      <c r="AJ56">
        <f t="shared" si="7"/>
        <v>-24.4953054983595</v>
      </c>
      <c r="AK56">
        <f t="shared" si="22"/>
        <v>-16.26150383100417</v>
      </c>
      <c r="AL56">
        <f t="shared" si="26"/>
        <v>-61.592052402495852</v>
      </c>
      <c r="AN56">
        <f t="shared" si="27"/>
        <v>0</v>
      </c>
      <c r="AO56">
        <f t="shared" si="27"/>
        <v>0</v>
      </c>
      <c r="AP56">
        <f t="shared" si="27"/>
        <v>-4.9692782731175968E-7</v>
      </c>
      <c r="AQ56">
        <f t="shared" si="27"/>
        <v>-8.0522478099548128E-2</v>
      </c>
      <c r="AR56">
        <f t="shared" si="27"/>
        <v>-8.0522975027375446E-2</v>
      </c>
      <c r="AS56">
        <f t="shared" si="27"/>
        <v>-9.4668195902924787E-2</v>
      </c>
      <c r="AT56">
        <f t="shared" si="27"/>
        <v>-6.2846623017327324E-2</v>
      </c>
      <c r="AU56">
        <f t="shared" si="23"/>
        <v>-0.23803779394762756</v>
      </c>
      <c r="AW56">
        <v>53</v>
      </c>
      <c r="AX56">
        <f>IF(Z56&gt;0, (R56*SUMPRODUCT(K56:$K$98, X56:$X$98)-K56*$AZ$3)/Z56, 0)</f>
        <v>-40405299.331362396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0.79634782599999998</v>
      </c>
      <c r="Q57" s="4">
        <f t="shared" si="21"/>
        <v>25</v>
      </c>
      <c r="R57">
        <f t="shared" si="0"/>
        <v>1000000</v>
      </c>
      <c r="S57">
        <f t="shared" si="1"/>
        <v>-186363943.53849426</v>
      </c>
      <c r="U57">
        <f t="shared" si="13"/>
        <v>0.79634782599999998</v>
      </c>
      <c r="V57">
        <f t="shared" si="14"/>
        <v>0.01</v>
      </c>
      <c r="W57">
        <f t="shared" si="15"/>
        <v>5.1431840755133766E-6</v>
      </c>
      <c r="X57">
        <f t="shared" si="16"/>
        <v>4.0957634572528975E-6</v>
      </c>
      <c r="Y57">
        <f t="shared" si="17"/>
        <v>5.1431840755133766E-8</v>
      </c>
      <c r="Z57">
        <f t="shared" si="18"/>
        <v>9.9598877750534528E-7</v>
      </c>
      <c r="AB57">
        <f t="shared" si="19"/>
        <v>-207.81189208741435</v>
      </c>
      <c r="AC57">
        <f t="shared" si="2"/>
        <v>-185.61639629598008</v>
      </c>
      <c r="AE57">
        <f t="shared" si="3"/>
        <v>0</v>
      </c>
      <c r="AF57">
        <f t="shared" si="24"/>
        <v>0</v>
      </c>
      <c r="AG57">
        <f t="shared" si="24"/>
        <v>-2.4899719437633633E-5</v>
      </c>
      <c r="AH57">
        <f t="shared" si="5"/>
        <v>-4.0957634572528976</v>
      </c>
      <c r="AI57">
        <f t="shared" si="25"/>
        <v>-4.095788356972335</v>
      </c>
      <c r="AJ57">
        <f t="shared" si="7"/>
        <v>-22.195495791434269</v>
      </c>
      <c r="AK57">
        <f t="shared" si="22"/>
        <v>-14.546832446119005</v>
      </c>
      <c r="AL57">
        <f t="shared" si="26"/>
        <v>-40.838116594525609</v>
      </c>
      <c r="AN57">
        <f t="shared" si="27"/>
        <v>0</v>
      </c>
      <c r="AO57">
        <f t="shared" si="27"/>
        <v>0</v>
      </c>
      <c r="AP57">
        <f t="shared" si="27"/>
        <v>-8.5920673285731077E-8</v>
      </c>
      <c r="AQ57">
        <f t="shared" si="27"/>
        <v>-1.4133121248522259E-2</v>
      </c>
      <c r="AR57">
        <f t="shared" si="27"/>
        <v>-1.4133207169195543E-2</v>
      </c>
      <c r="AS57">
        <f t="shared" si="27"/>
        <v>-7.6589294392944429E-2</v>
      </c>
      <c r="AT57">
        <f t="shared" si="27"/>
        <v>-5.0196294021538024E-2</v>
      </c>
      <c r="AU57">
        <f t="shared" si="23"/>
        <v>-0.14091879558367798</v>
      </c>
      <c r="AW57">
        <v>54</v>
      </c>
      <c r="AX57">
        <f>IF(Z57&gt;0, (R57*SUMPRODUCT(K57:$K$98, X57:$X$98)-K57*$AZ$3)/Z57, 0)</f>
        <v>-186363943.53849426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0.79893513299999996</v>
      </c>
      <c r="Q58" s="4">
        <f t="shared" si="21"/>
        <v>25</v>
      </c>
      <c r="R58">
        <f t="shared" si="0"/>
        <v>1000000</v>
      </c>
      <c r="S58">
        <f t="shared" si="1"/>
        <v>-870954102.88729429</v>
      </c>
      <c r="U58">
        <f t="shared" si="13"/>
        <v>0.79893513299999996</v>
      </c>
      <c r="V58">
        <f t="shared" si="14"/>
        <v>0.01</v>
      </c>
      <c r="W58">
        <f t="shared" si="15"/>
        <v>9.9598877750534528E-7</v>
      </c>
      <c r="X58">
        <f t="shared" si="16"/>
        <v>7.9573042642274038E-7</v>
      </c>
      <c r="Y58">
        <f t="shared" si="17"/>
        <v>9.9598877750534538E-9</v>
      </c>
      <c r="Z58">
        <f t="shared" si="18"/>
        <v>1.9029846330755146E-7</v>
      </c>
      <c r="AB58">
        <f t="shared" si="19"/>
        <v>-185.61639629598008</v>
      </c>
      <c r="AC58">
        <f t="shared" si="2"/>
        <v>-165.74122739085917</v>
      </c>
      <c r="AE58">
        <f t="shared" si="3"/>
        <v>0</v>
      </c>
      <c r="AF58">
        <f t="shared" si="24"/>
        <v>0</v>
      </c>
      <c r="AG58">
        <f t="shared" si="24"/>
        <v>-4.7574615826887864E-6</v>
      </c>
      <c r="AH58">
        <f t="shared" si="5"/>
        <v>-0.79573042642274039</v>
      </c>
      <c r="AI58">
        <f t="shared" si="25"/>
        <v>-0.79573518388432307</v>
      </c>
      <c r="AJ58">
        <f t="shared" si="7"/>
        <v>-19.875168905120915</v>
      </c>
      <c r="AK58">
        <f t="shared" si="22"/>
        <v>-12.993147740718607</v>
      </c>
      <c r="AL58">
        <f t="shared" si="26"/>
        <v>-33.664051829723846</v>
      </c>
      <c r="AN58">
        <f t="shared" si="27"/>
        <v>0</v>
      </c>
      <c r="AO58">
        <f t="shared" si="27"/>
        <v>0</v>
      </c>
      <c r="AP58">
        <f t="shared" si="27"/>
        <v>-1.4657519655257737E-8</v>
      </c>
      <c r="AQ58">
        <f t="shared" si="27"/>
        <v>-2.4516087335351819E-3</v>
      </c>
      <c r="AR58">
        <f t="shared" si="27"/>
        <v>-2.4516233910548369E-3</v>
      </c>
      <c r="AS58">
        <f t="shared" si="27"/>
        <v>-6.1234478474491594E-2</v>
      </c>
      <c r="AT58">
        <f t="shared" si="27"/>
        <v>-4.0031288762528497E-2</v>
      </c>
      <c r="AU58">
        <f t="shared" si="23"/>
        <v>-0.10371739062807493</v>
      </c>
      <c r="AW58">
        <v>55</v>
      </c>
      <c r="AX58">
        <f>IF(Z58&gt;0, (R58*SUMPRODUCT(K58:$K$98, X58:$X$98)-K58*$AZ$3)/Z58, 0)</f>
        <v>-870954102.88729429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0.80179641700000004</v>
      </c>
      <c r="Q59" s="4">
        <f t="shared" si="21"/>
        <v>25</v>
      </c>
      <c r="R59">
        <f t="shared" si="0"/>
        <v>1000000</v>
      </c>
      <c r="S59">
        <f t="shared" si="1"/>
        <v>-4131955396.5980806</v>
      </c>
      <c r="U59">
        <f t="shared" si="13"/>
        <v>0.80179641700000004</v>
      </c>
      <c r="V59">
        <f t="shared" si="14"/>
        <v>0.01</v>
      </c>
      <c r="W59">
        <f t="shared" si="15"/>
        <v>1.9029846330755146E-7</v>
      </c>
      <c r="X59">
        <f t="shared" si="16"/>
        <v>1.5258062604060073E-7</v>
      </c>
      <c r="Y59">
        <f t="shared" si="17"/>
        <v>1.9029846330755147E-9</v>
      </c>
      <c r="Z59">
        <f t="shared" si="18"/>
        <v>3.5814852633875213E-8</v>
      </c>
      <c r="AB59">
        <f t="shared" si="19"/>
        <v>-165.74122739085917</v>
      </c>
      <c r="AC59">
        <f t="shared" si="2"/>
        <v>-147.98537361890567</v>
      </c>
      <c r="AE59">
        <f t="shared" si="3"/>
        <v>0</v>
      </c>
      <c r="AF59">
        <f t="shared" si="24"/>
        <v>0</v>
      </c>
      <c r="AG59">
        <f t="shared" si="24"/>
        <v>-8.9537131584688033E-7</v>
      </c>
      <c r="AH59">
        <f t="shared" si="5"/>
        <v>-0.15258062604060071</v>
      </c>
      <c r="AI59">
        <f t="shared" si="25"/>
        <v>-0.15258152141191655</v>
      </c>
      <c r="AJ59">
        <f t="shared" si="7"/>
        <v>-17.755853771953497</v>
      </c>
      <c r="AK59">
        <f t="shared" si="22"/>
        <v>-11.601885917360143</v>
      </c>
      <c r="AL59">
        <f t="shared" si="26"/>
        <v>-29.510321210725557</v>
      </c>
      <c r="AN59">
        <f t="shared" si="27"/>
        <v>0</v>
      </c>
      <c r="AO59">
        <f t="shared" si="27"/>
        <v>0</v>
      </c>
      <c r="AP59">
        <f t="shared" si="27"/>
        <v>-2.4630336759039556E-9</v>
      </c>
      <c r="AQ59">
        <f t="shared" si="27"/>
        <v>-4.1972666934616881E-4</v>
      </c>
      <c r="AR59">
        <f t="shared" si="27"/>
        <v>-4.197291323798447E-4</v>
      </c>
      <c r="AS59">
        <f t="shared" si="27"/>
        <v>-4.8843719930186678E-2</v>
      </c>
      <c r="AT59">
        <f t="shared" si="27"/>
        <v>-3.1915067204744713E-2</v>
      </c>
      <c r="AU59">
        <f t="shared" si="23"/>
        <v>-8.1178516267311235E-2</v>
      </c>
      <c r="AW59">
        <v>56</v>
      </c>
      <c r="AX59">
        <f>IF(Z59&gt;0, (R59*SUMPRODUCT(K59:$K$98, X59:$X$98)-K59*$AZ$3)/Z59, 0)</f>
        <v>-4131955396.5980806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0.804638195</v>
      </c>
      <c r="Q60" s="4">
        <f t="shared" si="21"/>
        <v>25</v>
      </c>
      <c r="R60">
        <f t="shared" si="0"/>
        <v>1000000</v>
      </c>
      <c r="S60">
        <f t="shared" si="1"/>
        <v>-19903000511.653992</v>
      </c>
      <c r="U60">
        <f t="shared" si="13"/>
        <v>0.804638195</v>
      </c>
      <c r="V60">
        <f t="shared" si="14"/>
        <v>0.01</v>
      </c>
      <c r="W60">
        <f t="shared" si="15"/>
        <v>3.5814852633875213E-8</v>
      </c>
      <c r="X60">
        <f t="shared" si="16"/>
        <v>2.8817998377512347E-8</v>
      </c>
      <c r="Y60">
        <f t="shared" si="17"/>
        <v>3.5814852633875211E-10</v>
      </c>
      <c r="Z60">
        <f t="shared" si="18"/>
        <v>6.6387057300241131E-9</v>
      </c>
      <c r="AB60">
        <f t="shared" si="19"/>
        <v>-147.98537361890567</v>
      </c>
      <c r="AC60">
        <f t="shared" si="2"/>
        <v>-132.1301635413902</v>
      </c>
      <c r="AE60">
        <f t="shared" si="3"/>
        <v>0</v>
      </c>
      <c r="AF60">
        <f t="shared" si="24"/>
        <v>0</v>
      </c>
      <c r="AG60">
        <f t="shared" si="24"/>
        <v>-1.6596764325060282E-7</v>
      </c>
      <c r="AH60">
        <f t="shared" si="5"/>
        <v>-2.8817998377512349E-2</v>
      </c>
      <c r="AI60">
        <f t="shared" si="25"/>
        <v>-2.8818164345155599E-2</v>
      </c>
      <c r="AJ60">
        <f t="shared" si="7"/>
        <v>-15.855210077515466</v>
      </c>
      <c r="AK60">
        <f t="shared" si="22"/>
        <v>-10.358976153323399</v>
      </c>
      <c r="AL60">
        <f t="shared" si="26"/>
        <v>-26.24300439518402</v>
      </c>
      <c r="AN60">
        <f t="shared" si="27"/>
        <v>0</v>
      </c>
      <c r="AO60">
        <f t="shared" si="27"/>
        <v>0</v>
      </c>
      <c r="AP60">
        <f t="shared" si="27"/>
        <v>-4.0763604280476979E-10</v>
      </c>
      <c r="AQ60">
        <f t="shared" si="27"/>
        <v>-7.0780391828699068E-5</v>
      </c>
      <c r="AR60">
        <f t="shared" si="27"/>
        <v>-7.0780799464741868E-5</v>
      </c>
      <c r="AS60">
        <f t="shared" si="27"/>
        <v>-3.8942259872170815E-2</v>
      </c>
      <c r="AT60">
        <f t="shared" si="27"/>
        <v>-2.5442863222885397E-2</v>
      </c>
      <c r="AU60">
        <f t="shared" si="23"/>
        <v>-6.4455903894520952E-2</v>
      </c>
      <c r="AW60">
        <v>57</v>
      </c>
      <c r="AX60">
        <f>IF(Z60&gt;0, (R60*SUMPRODUCT(K60:$K$98, X60:$X$98)-K60*$AZ$3)/Z60, 0)</f>
        <v>-19903000511.653992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0.80770724299999996</v>
      </c>
      <c r="Q61" s="4">
        <f t="shared" si="21"/>
        <v>25</v>
      </c>
      <c r="R61">
        <f t="shared" si="0"/>
        <v>1000000</v>
      </c>
      <c r="S61">
        <f t="shared" si="1"/>
        <v>-97483552041.869476</v>
      </c>
      <c r="U61">
        <f t="shared" si="13"/>
        <v>0.80770724299999996</v>
      </c>
      <c r="V61">
        <f t="shared" si="14"/>
        <v>0.01</v>
      </c>
      <c r="W61">
        <f t="shared" si="15"/>
        <v>6.6387057300241131E-9</v>
      </c>
      <c r="X61">
        <f t="shared" si="16"/>
        <v>5.3621307022860788E-9</v>
      </c>
      <c r="Y61">
        <f t="shared" si="17"/>
        <v>6.638705730024113E-11</v>
      </c>
      <c r="Z61">
        <f t="shared" si="18"/>
        <v>1.2101879704377932E-9</v>
      </c>
      <c r="AB61">
        <f t="shared" si="19"/>
        <v>-132.1301635413902</v>
      </c>
      <c r="AC61">
        <f t="shared" si="2"/>
        <v>-117.97342199661701</v>
      </c>
      <c r="AE61">
        <f t="shared" si="3"/>
        <v>0</v>
      </c>
      <c r="AF61">
        <f t="shared" si="24"/>
        <v>0</v>
      </c>
      <c r="AG61">
        <f t="shared" si="24"/>
        <v>-3.0254699260944827E-8</v>
      </c>
      <c r="AH61">
        <f t="shared" si="5"/>
        <v>-5.3621307022860788E-3</v>
      </c>
      <c r="AI61">
        <f t="shared" si="25"/>
        <v>-5.3621609569853394E-3</v>
      </c>
      <c r="AJ61">
        <f t="shared" si="7"/>
        <v>-14.156741544773197</v>
      </c>
      <c r="AK61">
        <f t="shared" si="22"/>
        <v>-9.2491114478973149</v>
      </c>
      <c r="AL61">
        <f t="shared" si="26"/>
        <v>-23.411215153627495</v>
      </c>
      <c r="AN61">
        <f t="shared" si="27"/>
        <v>0</v>
      </c>
      <c r="AO61">
        <f t="shared" si="27"/>
        <v>0</v>
      </c>
      <c r="AP61">
        <f t="shared" si="27"/>
        <v>-6.634740901379597E-11</v>
      </c>
      <c r="AQ61">
        <f t="shared" si="27"/>
        <v>-1.1758949438616807E-5</v>
      </c>
      <c r="AR61">
        <f t="shared" si="27"/>
        <v>-1.1759015786025821E-5</v>
      </c>
      <c r="AS61">
        <f t="shared" si="27"/>
        <v>-3.104519775498614E-2</v>
      </c>
      <c r="AT61">
        <f t="shared" si="27"/>
        <v>-2.0282950921279855E-2</v>
      </c>
      <c r="AU61">
        <f t="shared" si="23"/>
        <v>-5.1339907692052017E-2</v>
      </c>
      <c r="AW61">
        <v>58</v>
      </c>
      <c r="AX61">
        <f>IF(Z61&gt;0, (R61*SUMPRODUCT(K61:$K$98, X61:$X$98)-K61*$AZ$3)/Z61, 0)</f>
        <v>-97483552041.869476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0.81092303399999999</v>
      </c>
      <c r="Q62" s="4">
        <f t="shared" si="21"/>
        <v>25</v>
      </c>
      <c r="R62">
        <f t="shared" si="0"/>
        <v>1000000</v>
      </c>
      <c r="S62">
        <f t="shared" si="1"/>
        <v>-486041818603.922</v>
      </c>
      <c r="U62">
        <f t="shared" si="13"/>
        <v>0.81092303399999999</v>
      </c>
      <c r="V62">
        <f t="shared" si="14"/>
        <v>0.01</v>
      </c>
      <c r="W62">
        <f t="shared" si="15"/>
        <v>1.2101879704377932E-9</v>
      </c>
      <c r="X62">
        <f t="shared" si="16"/>
        <v>9.8136930069771762E-10</v>
      </c>
      <c r="Y62">
        <f t="shared" si="17"/>
        <v>1.2101879704377933E-11</v>
      </c>
      <c r="Z62">
        <f t="shared" si="18"/>
        <v>2.1671679003569762E-10</v>
      </c>
      <c r="AB62">
        <f t="shared" si="19"/>
        <v>-117.97342199661701</v>
      </c>
      <c r="AC62">
        <f t="shared" si="2"/>
        <v>-105.3334227509548</v>
      </c>
      <c r="AE62">
        <f t="shared" si="3"/>
        <v>0</v>
      </c>
      <c r="AF62">
        <f t="shared" si="24"/>
        <v>0</v>
      </c>
      <c r="AG62">
        <f t="shared" si="24"/>
        <v>-5.4179197508924404E-9</v>
      </c>
      <c r="AH62">
        <f t="shared" si="5"/>
        <v>-9.8136930069771754E-4</v>
      </c>
      <c r="AI62">
        <f t="shared" si="25"/>
        <v>-9.813747186174684E-4</v>
      </c>
      <c r="AJ62">
        <f t="shared" si="7"/>
        <v>-12.63999924566221</v>
      </c>
      <c r="AK62">
        <f t="shared" si="22"/>
        <v>-8.2581395397631905</v>
      </c>
      <c r="AL62">
        <f t="shared" si="26"/>
        <v>-20.899120160144019</v>
      </c>
      <c r="AN62">
        <f t="shared" si="27"/>
        <v>0</v>
      </c>
      <c r="AO62">
        <f t="shared" si="27"/>
        <v>0</v>
      </c>
      <c r="AP62">
        <f t="shared" si="27"/>
        <v>-1.0608297060849671E-11</v>
      </c>
      <c r="AQ62">
        <f t="shared" si="27"/>
        <v>-1.921522936268085E-6</v>
      </c>
      <c r="AR62">
        <f t="shared" si="27"/>
        <v>-1.9215335445651457E-6</v>
      </c>
      <c r="AS62">
        <f t="shared" si="27"/>
        <v>-2.4749142293001541E-2</v>
      </c>
      <c r="AT62">
        <f t="shared" si="27"/>
        <v>-1.6169452748598948E-2</v>
      </c>
      <c r="AU62">
        <f t="shared" si="23"/>
        <v>-4.0920516575145061E-2</v>
      </c>
      <c r="AW62">
        <v>59</v>
      </c>
      <c r="AX62">
        <f>IF(Z62&gt;0, (R62*SUMPRODUCT(K62:$K$98, X62:$X$98)-K62*$AZ$3)/Z62, 0)</f>
        <v>-486041818603.922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0.81424565900000001</v>
      </c>
      <c r="Q63" s="4">
        <f t="shared" si="21"/>
        <v>25</v>
      </c>
      <c r="R63">
        <f t="shared" si="0"/>
        <v>1000000</v>
      </c>
      <c r="S63">
        <f t="shared" si="1"/>
        <v>-2469161869540.373</v>
      </c>
      <c r="U63">
        <f t="shared" si="13"/>
        <v>0.81424565900000001</v>
      </c>
      <c r="V63">
        <f t="shared" si="14"/>
        <v>0.01</v>
      </c>
      <c r="W63">
        <f t="shared" si="15"/>
        <v>2.1671679003569762E-10</v>
      </c>
      <c r="X63">
        <f t="shared" si="16"/>
        <v>1.7646070551898125E-10</v>
      </c>
      <c r="Y63">
        <f t="shared" si="17"/>
        <v>2.1671679003569764E-12</v>
      </c>
      <c r="Z63">
        <f t="shared" si="18"/>
        <v>3.8088916616359399E-11</v>
      </c>
      <c r="AB63">
        <f t="shared" si="19"/>
        <v>-105.3334227509548</v>
      </c>
      <c r="AC63">
        <f t="shared" si="2"/>
        <v>-94.047700561217354</v>
      </c>
      <c r="AE63">
        <f t="shared" si="3"/>
        <v>0</v>
      </c>
      <c r="AF63">
        <f t="shared" si="24"/>
        <v>0</v>
      </c>
      <c r="AG63">
        <f t="shared" si="24"/>
        <v>-9.5222291540898488E-10</v>
      </c>
      <c r="AH63">
        <f t="shared" si="5"/>
        <v>-1.7646070551898124E-4</v>
      </c>
      <c r="AI63">
        <f t="shared" si="25"/>
        <v>-1.7646165774189664E-4</v>
      </c>
      <c r="AJ63">
        <f t="shared" si="7"/>
        <v>-11.285722189737442</v>
      </c>
      <c r="AK63">
        <f t="shared" si="22"/>
        <v>-7.3733395925668361</v>
      </c>
      <c r="AL63">
        <f t="shared" si="26"/>
        <v>-18.659238243962019</v>
      </c>
      <c r="AN63">
        <f t="shared" si="27"/>
        <v>0</v>
      </c>
      <c r="AO63">
        <f t="shared" si="27"/>
        <v>0</v>
      </c>
      <c r="AP63">
        <f t="shared" si="27"/>
        <v>-1.6646913027338127E-12</v>
      </c>
      <c r="AQ63">
        <f t="shared" si="27"/>
        <v>-3.0849142254211792E-7</v>
      </c>
      <c r="AR63">
        <f t="shared" si="27"/>
        <v>-3.0849308723342069E-7</v>
      </c>
      <c r="AS63">
        <f t="shared" si="27"/>
        <v>-1.9729879706010537E-2</v>
      </c>
      <c r="AT63">
        <f t="shared" si="27"/>
        <v>-1.2890189989365038E-2</v>
      </c>
      <c r="AU63">
        <f t="shared" si="23"/>
        <v>-3.2620378188462806E-2</v>
      </c>
      <c r="AW63">
        <v>60</v>
      </c>
      <c r="AX63">
        <f>IF(Z63&gt;0, (R63*SUMPRODUCT(K63:$K$98, X63:$X$98)-K63*$AZ$3)/Z63, 0)</f>
        <v>-2469161869540.373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0.81781076600000002</v>
      </c>
      <c r="Q64" s="4">
        <f t="shared" si="21"/>
        <v>25</v>
      </c>
      <c r="R64">
        <f t="shared" si="0"/>
        <v>1000000</v>
      </c>
      <c r="S64">
        <f t="shared" si="1"/>
        <v>-12803406856200.146</v>
      </c>
      <c r="U64">
        <f t="shared" si="13"/>
        <v>0.81781076600000002</v>
      </c>
      <c r="V64">
        <f t="shared" si="14"/>
        <v>0.01</v>
      </c>
      <c r="W64">
        <f t="shared" si="15"/>
        <v>3.8088916616359399E-11</v>
      </c>
      <c r="X64">
        <f t="shared" si="16"/>
        <v>3.114952607413501E-11</v>
      </c>
      <c r="Y64">
        <f t="shared" si="17"/>
        <v>3.8088916616359402E-13</v>
      </c>
      <c r="Z64">
        <f t="shared" si="18"/>
        <v>6.5585013760607949E-12</v>
      </c>
      <c r="AB64">
        <f t="shared" si="19"/>
        <v>-94.047700561217354</v>
      </c>
      <c r="AC64">
        <f t="shared" si="2"/>
        <v>-83.971161484654871</v>
      </c>
      <c r="AE64">
        <f t="shared" si="3"/>
        <v>0</v>
      </c>
      <c r="AF64">
        <f t="shared" si="24"/>
        <v>0</v>
      </c>
      <c r="AG64">
        <f t="shared" si="24"/>
        <v>-1.6396253440151988E-10</v>
      </c>
      <c r="AH64">
        <f t="shared" si="5"/>
        <v>-3.1149526074135009E-5</v>
      </c>
      <c r="AI64">
        <f t="shared" si="25"/>
        <v>-3.1149690036669408E-5</v>
      </c>
      <c r="AJ64">
        <f t="shared" si="7"/>
        <v>-10.076539076562483</v>
      </c>
      <c r="AK64">
        <f t="shared" si="22"/>
        <v>-6.5833390392852156</v>
      </c>
      <c r="AL64">
        <f t="shared" si="26"/>
        <v>-16.659909265537735</v>
      </c>
      <c r="AN64">
        <f t="shared" si="27"/>
        <v>0</v>
      </c>
      <c r="AO64">
        <f t="shared" si="27"/>
        <v>0</v>
      </c>
      <c r="AP64">
        <f t="shared" si="27"/>
        <v>-2.5593028595017616E-13</v>
      </c>
      <c r="AQ64">
        <f t="shared" si="27"/>
        <v>-4.8621516765795627E-8</v>
      </c>
      <c r="AR64">
        <f t="shared" si="27"/>
        <v>-4.8621772696081575E-8</v>
      </c>
      <c r="AS64">
        <f t="shared" si="27"/>
        <v>-1.5728541502886495E-2</v>
      </c>
      <c r="AT64">
        <f t="shared" si="27"/>
        <v>-1.0275980723164553E-2</v>
      </c>
      <c r="AU64">
        <f t="shared" si="23"/>
        <v>-2.6004570847823743E-2</v>
      </c>
      <c r="AW64">
        <v>61</v>
      </c>
      <c r="AX64">
        <f>IF(Z64&gt;0, (R64*SUMPRODUCT(K64:$K$98, X64:$X$98)-K64*$AZ$3)/Z64, 0)</f>
        <v>-12803406856200.146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0.82147716100000001</v>
      </c>
      <c r="Q65" s="4">
        <f t="shared" si="21"/>
        <v>25</v>
      </c>
      <c r="R65">
        <f t="shared" si="0"/>
        <v>1000000</v>
      </c>
      <c r="S65">
        <f t="shared" si="1"/>
        <v>-67834207747587.359</v>
      </c>
      <c r="U65">
        <f t="shared" si="13"/>
        <v>0.82147716100000001</v>
      </c>
      <c r="V65">
        <f t="shared" si="14"/>
        <v>0.01</v>
      </c>
      <c r="W65">
        <f t="shared" si="15"/>
        <v>6.5585013760607949E-12</v>
      </c>
      <c r="X65">
        <f t="shared" si="16"/>
        <v>5.3876590908210154E-12</v>
      </c>
      <c r="Y65">
        <f t="shared" si="17"/>
        <v>6.5585013760607956E-14</v>
      </c>
      <c r="Z65">
        <f t="shared" si="18"/>
        <v>1.1052572714791715E-12</v>
      </c>
      <c r="AB65">
        <f t="shared" si="19"/>
        <v>-83.971161484654871</v>
      </c>
      <c r="AC65">
        <f t="shared" si="2"/>
        <v>-74.974251368049678</v>
      </c>
      <c r="AE65">
        <f t="shared" si="3"/>
        <v>0</v>
      </c>
      <c r="AF65">
        <f t="shared" si="24"/>
        <v>0</v>
      </c>
      <c r="AG65">
        <f t="shared" si="24"/>
        <v>-2.7631431786979287E-11</v>
      </c>
      <c r="AH65">
        <f t="shared" si="5"/>
        <v>-5.3876590908210152E-6</v>
      </c>
      <c r="AI65">
        <f t="shared" si="25"/>
        <v>-5.3876867222528021E-6</v>
      </c>
      <c r="AJ65">
        <f t="shared" si="7"/>
        <v>-8.9969101166051928</v>
      </c>
      <c r="AK65">
        <f t="shared" si="22"/>
        <v>-5.8779813039258419</v>
      </c>
      <c r="AL65">
        <f t="shared" si="26"/>
        <v>-14.874896808217756</v>
      </c>
      <c r="AN65">
        <f t="shared" si="27"/>
        <v>0</v>
      </c>
      <c r="AO65">
        <f t="shared" si="27"/>
        <v>0</v>
      </c>
      <c r="AP65">
        <f t="shared" si="27"/>
        <v>-3.8509016405719177E-14</v>
      </c>
      <c r="AQ65">
        <f t="shared" si="27"/>
        <v>-7.5086030255810307E-9</v>
      </c>
      <c r="AR65">
        <f t="shared" si="27"/>
        <v>-7.5086415345974374E-9</v>
      </c>
      <c r="AS65">
        <f t="shared" si="27"/>
        <v>-1.2538697305015986E-2</v>
      </c>
      <c r="AT65">
        <f t="shared" si="27"/>
        <v>-8.1919489446093743E-3</v>
      </c>
      <c r="AU65">
        <f t="shared" si="23"/>
        <v>-2.0730653758266892E-2</v>
      </c>
      <c r="AW65">
        <v>62</v>
      </c>
      <c r="AX65">
        <f>IF(Z65&gt;0, (R65*SUMPRODUCT(K65:$K$98, X65:$X$98)-K65*$AZ$3)/Z65, 0)</f>
        <v>-67834207747587.359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0.825360447</v>
      </c>
      <c r="Q66" s="4">
        <f t="shared" si="21"/>
        <v>25</v>
      </c>
      <c r="R66">
        <f t="shared" si="0"/>
        <v>1000000</v>
      </c>
      <c r="S66">
        <f t="shared" si="1"/>
        <v>-367871849867238.88</v>
      </c>
      <c r="U66">
        <f t="shared" si="13"/>
        <v>0.825360447</v>
      </c>
      <c r="V66">
        <f t="shared" si="14"/>
        <v>0.01</v>
      </c>
      <c r="W66">
        <f t="shared" si="15"/>
        <v>1.1052572714791715E-12</v>
      </c>
      <c r="X66">
        <f t="shared" si="16"/>
        <v>9.1223563563804922E-13</v>
      </c>
      <c r="Y66">
        <f t="shared" si="17"/>
        <v>1.1052572714791715E-14</v>
      </c>
      <c r="Z66">
        <f t="shared" si="18"/>
        <v>1.8196906312633054E-13</v>
      </c>
      <c r="AB66">
        <f t="shared" si="19"/>
        <v>-74.974251368049678</v>
      </c>
      <c r="AC66">
        <f t="shared" si="2"/>
        <v>-66.94129587089158</v>
      </c>
      <c r="AE66">
        <f t="shared" si="3"/>
        <v>0</v>
      </c>
      <c r="AF66">
        <f t="shared" si="24"/>
        <v>0</v>
      </c>
      <c r="AG66">
        <f t="shared" si="24"/>
        <v>-4.5492265781582637E-12</v>
      </c>
      <c r="AH66">
        <f t="shared" si="5"/>
        <v>-9.1223563563804918E-7</v>
      </c>
      <c r="AI66">
        <f t="shared" si="25"/>
        <v>-9.122401848646273E-7</v>
      </c>
      <c r="AJ66">
        <f t="shared" si="7"/>
        <v>-8.032955497158099</v>
      </c>
      <c r="AK66">
        <f t="shared" si="22"/>
        <v>-5.2481975957634779</v>
      </c>
      <c r="AL66">
        <f t="shared" si="26"/>
        <v>-13.281154005161763</v>
      </c>
      <c r="AN66">
        <f t="shared" si="27"/>
        <v>0</v>
      </c>
      <c r="AO66">
        <f t="shared" si="27"/>
        <v>0</v>
      </c>
      <c r="AP66">
        <f t="shared" si="27"/>
        <v>-5.66081004241721E-15</v>
      </c>
      <c r="AQ66">
        <f t="shared" si="27"/>
        <v>-1.1351363926483824E-9</v>
      </c>
      <c r="AR66">
        <f t="shared" si="27"/>
        <v>-1.1351420534584249E-9</v>
      </c>
      <c r="AS66">
        <f t="shared" si="27"/>
        <v>-9.9957727687005372E-3</v>
      </c>
      <c r="AT66">
        <f t="shared" si="27"/>
        <v>-6.5305715475520113E-3</v>
      </c>
      <c r="AU66">
        <f t="shared" si="23"/>
        <v>-1.6526345451394604E-2</v>
      </c>
      <c r="AW66">
        <v>63</v>
      </c>
      <c r="AX66">
        <f>IF(Z66&gt;0, (R66*SUMPRODUCT(K66:$K$98, X66:$X$98)-K66*$AZ$3)/Z66, 0)</f>
        <v>-367871849867238.88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0.82947136099999996</v>
      </c>
      <c r="Q67" s="4">
        <f t="shared" si="21"/>
        <v>25</v>
      </c>
      <c r="R67">
        <f t="shared" ref="R67:R89" si="28">$C$6</f>
        <v>1000000</v>
      </c>
      <c r="S67">
        <f t="shared" ref="S67:S89" si="29">AX67</f>
        <v>-2046096016645908</v>
      </c>
      <c r="U67">
        <f t="shared" si="13"/>
        <v>0.82947136099999996</v>
      </c>
      <c r="V67">
        <f t="shared" si="14"/>
        <v>0.01</v>
      </c>
      <c r="W67">
        <f t="shared" si="15"/>
        <v>1.8196906312633054E-13</v>
      </c>
      <c r="X67">
        <f t="shared" si="16"/>
        <v>1.5093812645129229E-13</v>
      </c>
      <c r="Y67">
        <f t="shared" si="17"/>
        <v>1.8196906312633056E-15</v>
      </c>
      <c r="Z67">
        <f t="shared" si="18"/>
        <v>2.9211246043774945E-14</v>
      </c>
      <c r="AB67">
        <f t="shared" si="19"/>
        <v>-66.94129587089158</v>
      </c>
      <c r="AC67">
        <f t="shared" ref="AC67:AC89" si="30">S67*Z67</f>
        <v>-59.769014171431451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-7.3028115109437363E-13</v>
      </c>
      <c r="AH67">
        <f t="shared" ref="AH67:AH89" si="33">-X67*R67</f>
        <v>-1.5093812645129228E-7</v>
      </c>
      <c r="AI67">
        <f t="shared" ref="AI67:AI89" si="34">SUM(AE67:AH67)</f>
        <v>-1.5093885673244337E-7</v>
      </c>
      <c r="AJ67">
        <f t="shared" ref="AJ67:AJ89" si="35">AB67-AC67</f>
        <v>-7.1722816994601288</v>
      </c>
      <c r="AK67">
        <f t="shared" si="22"/>
        <v>-4.6858907109624113</v>
      </c>
      <c r="AL67">
        <f t="shared" si="26"/>
        <v>-11.858172561361396</v>
      </c>
      <c r="AN67">
        <f t="shared" ref="AN67:AT89" si="36">AE67*$K67</f>
        <v>0</v>
      </c>
      <c r="AO67">
        <f t="shared" si="36"/>
        <v>0</v>
      </c>
      <c r="AP67">
        <f t="shared" si="36"/>
        <v>-8.1135904620247104E-16</v>
      </c>
      <c r="AQ67">
        <f t="shared" si="36"/>
        <v>-1.6769570750879537E-10</v>
      </c>
      <c r="AR67">
        <f t="shared" si="36"/>
        <v>-1.6769651886784155E-10</v>
      </c>
      <c r="AS67">
        <f t="shared" si="36"/>
        <v>-7.968568858786532E-3</v>
      </c>
      <c r="AT67">
        <f t="shared" si="36"/>
        <v>-5.2061316551276554E-3</v>
      </c>
      <c r="AU67">
        <f t="shared" si="23"/>
        <v>-1.3174700681610706E-2</v>
      </c>
      <c r="AW67">
        <v>64</v>
      </c>
      <c r="AX67">
        <f>IF(Z67&gt;0, (R67*SUMPRODUCT(K67:$K$98, X67:$X$98)-K67*$AZ$3)/Z67, 0)</f>
        <v>-2046096016645908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0.83365815200000004</v>
      </c>
      <c r="Q68" s="4">
        <f t="shared" si="21"/>
        <v>25</v>
      </c>
      <c r="R68">
        <f t="shared" si="28"/>
        <v>1000000</v>
      </c>
      <c r="S68">
        <f t="shared" si="29"/>
        <v>-1.168510841344839E+16</v>
      </c>
      <c r="U68">
        <f t="shared" ref="U68:U89" si="40">M68</f>
        <v>0.83365815200000004</v>
      </c>
      <c r="V68">
        <f t="shared" ref="V68:V89" si="41">$C$10</f>
        <v>0.01</v>
      </c>
      <c r="W68">
        <f t="shared" ref="W68:W89" si="42">Z67</f>
        <v>2.9211246043774945E-14</v>
      </c>
      <c r="X68">
        <f t="shared" ref="X68:X89" si="43">U68*W68</f>
        <v>2.4352193394470733E-14</v>
      </c>
      <c r="Y68">
        <f t="shared" ref="Y68:Y89" si="44">V68*W68</f>
        <v>2.9211246043774945E-16</v>
      </c>
      <c r="Z68">
        <f t="shared" ref="Z68:Z89" si="45">MAX(0, W68-X68-Y68)</f>
        <v>4.5669401888664621E-15</v>
      </c>
      <c r="AB68">
        <f t="shared" ref="AB68:AB89" si="46">AC67</f>
        <v>-59.769014171431451</v>
      </c>
      <c r="AC68">
        <f t="shared" si="30"/>
        <v>-53.365191224639076</v>
      </c>
      <c r="AE68">
        <f t="shared" si="31"/>
        <v>0</v>
      </c>
      <c r="AF68">
        <f t="shared" si="32"/>
        <v>0</v>
      </c>
      <c r="AG68">
        <f t="shared" si="32"/>
        <v>-1.1417350472166155E-13</v>
      </c>
      <c r="AH68">
        <f t="shared" si="33"/>
        <v>-2.4352193394470732E-8</v>
      </c>
      <c r="AI68">
        <f t="shared" si="34"/>
        <v>-2.4352307567975452E-8</v>
      </c>
      <c r="AJ68">
        <f t="shared" si="35"/>
        <v>-6.4038229467923742</v>
      </c>
      <c r="AK68">
        <f t="shared" si="22"/>
        <v>-4.1838309920002024</v>
      </c>
      <c r="AL68">
        <f t="shared" si="26"/>
        <v>-10.587653963144884</v>
      </c>
      <c r="AN68">
        <f t="shared" si="36"/>
        <v>0</v>
      </c>
      <c r="AO68">
        <f t="shared" si="36"/>
        <v>0</v>
      </c>
      <c r="AP68">
        <f t="shared" si="36"/>
        <v>-1.1325836845965325E-16</v>
      </c>
      <c r="AQ68">
        <f t="shared" si="36"/>
        <v>-2.4157002966629804E-11</v>
      </c>
      <c r="AR68">
        <f t="shared" si="36"/>
        <v>-2.4157116224998264E-11</v>
      </c>
      <c r="AS68">
        <f t="shared" si="36"/>
        <v>-6.3524943079073951E-3</v>
      </c>
      <c r="AT68">
        <f t="shared" si="36"/>
        <v>-4.1502962812612482E-3</v>
      </c>
      <c r="AU68">
        <f t="shared" si="23"/>
        <v>-1.050279061332576E-2</v>
      </c>
      <c r="AW68">
        <v>65</v>
      </c>
      <c r="AX68">
        <f>IF(Z68&gt;0, (R68*SUMPRODUCT(K68:$K$98, X68:$X$98)-K68*$AZ$3)/Z68, 0)</f>
        <v>-1.168510841344839E+16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0.83803355999999996</v>
      </c>
      <c r="Q69" s="4">
        <f t="shared" ref="Q69:Q89" si="48">$C$8</f>
        <v>25</v>
      </c>
      <c r="R69">
        <f t="shared" si="28"/>
        <v>1000000</v>
      </c>
      <c r="S69">
        <f t="shared" si="29"/>
        <v>-6.8654187806282192E+16</v>
      </c>
      <c r="U69">
        <f t="shared" si="40"/>
        <v>0.83803355999999996</v>
      </c>
      <c r="V69">
        <f t="shared" si="41"/>
        <v>0.01</v>
      </c>
      <c r="W69">
        <f t="shared" si="42"/>
        <v>4.5669401888664621E-15</v>
      </c>
      <c r="X69">
        <f t="shared" si="43"/>
        <v>3.8272491447828331E-15</v>
      </c>
      <c r="Y69">
        <f t="shared" si="44"/>
        <v>4.5669401888664619E-17</v>
      </c>
      <c r="Z69">
        <f t="shared" si="45"/>
        <v>6.9402164219496433E-16</v>
      </c>
      <c r="AB69">
        <f t="shared" si="46"/>
        <v>-53.365191224639076</v>
      </c>
      <c r="AC69">
        <f t="shared" si="30"/>
        <v>-47.647492164877463</v>
      </c>
      <c r="AE69">
        <f t="shared" si="31"/>
        <v>0</v>
      </c>
      <c r="AF69">
        <f t="shared" si="32"/>
        <v>0</v>
      </c>
      <c r="AG69">
        <f t="shared" si="32"/>
        <v>-1.7350541054874108E-14</v>
      </c>
      <c r="AH69">
        <f t="shared" si="33"/>
        <v>-3.827249144782833E-9</v>
      </c>
      <c r="AI69">
        <f t="shared" si="34"/>
        <v>-3.8272664953238883E-9</v>
      </c>
      <c r="AJ69">
        <f t="shared" si="35"/>
        <v>-5.717699059761614</v>
      </c>
      <c r="AK69">
        <f t="shared" si="22"/>
        <v>-3.7355633857247357</v>
      </c>
      <c r="AL69">
        <f t="shared" si="26"/>
        <v>-9.4532624493136161</v>
      </c>
      <c r="AN69">
        <f t="shared" si="36"/>
        <v>0</v>
      </c>
      <c r="AO69">
        <f t="shared" si="36"/>
        <v>0</v>
      </c>
      <c r="AP69">
        <f t="shared" si="36"/>
        <v>-1.5367384870555176E-17</v>
      </c>
      <c r="AQ69">
        <f t="shared" si="36"/>
        <v>-3.3897969185726752E-12</v>
      </c>
      <c r="AR69">
        <f t="shared" si="36"/>
        <v>-3.3898122859575462E-12</v>
      </c>
      <c r="AS69">
        <f t="shared" si="36"/>
        <v>-5.0641695695526952E-3</v>
      </c>
      <c r="AT69">
        <f t="shared" si="36"/>
        <v>-3.3085907854533301E-3</v>
      </c>
      <c r="AU69">
        <f t="shared" si="23"/>
        <v>-8.3727603583958372E-3</v>
      </c>
      <c r="AW69">
        <v>66</v>
      </c>
      <c r="AX69">
        <f>IF(Z69&gt;0, (R69*SUMPRODUCT(K69:$K$98, X69:$X$98)-K69*$AZ$3)/Z69, 0)</f>
        <v>-6.8654187806282192E+16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0.84243849400000004</v>
      </c>
      <c r="Q70" s="4">
        <f t="shared" si="48"/>
        <v>25</v>
      </c>
      <c r="R70">
        <f t="shared" si="28"/>
        <v>1000000</v>
      </c>
      <c r="S70">
        <f t="shared" si="29"/>
        <v>-4.1540902930266323E+17</v>
      </c>
      <c r="U70">
        <f t="shared" si="40"/>
        <v>0.84243849400000004</v>
      </c>
      <c r="V70">
        <f t="shared" si="41"/>
        <v>0.01</v>
      </c>
      <c r="W70">
        <f t="shared" si="42"/>
        <v>6.9402164219496433E-16</v>
      </c>
      <c r="X70">
        <f t="shared" si="43"/>
        <v>5.8467054705413265E-16</v>
      </c>
      <c r="Y70">
        <f t="shared" si="44"/>
        <v>6.9402164219496428E-18</v>
      </c>
      <c r="Z70">
        <f t="shared" si="45"/>
        <v>1.0241087871888204E-16</v>
      </c>
      <c r="AB70">
        <f t="shared" si="46"/>
        <v>-47.647492164877463</v>
      </c>
      <c r="AC70">
        <f t="shared" si="30"/>
        <v>-42.542403718643556</v>
      </c>
      <c r="AE70">
        <f t="shared" si="31"/>
        <v>0</v>
      </c>
      <c r="AF70">
        <f t="shared" si="32"/>
        <v>0</v>
      </c>
      <c r="AG70">
        <f t="shared" si="32"/>
        <v>-2.5602719679720509E-15</v>
      </c>
      <c r="AH70">
        <f t="shared" si="33"/>
        <v>-5.8467054705413261E-10</v>
      </c>
      <c r="AI70">
        <f t="shared" si="34"/>
        <v>-5.8467310732610063E-10</v>
      </c>
      <c r="AJ70">
        <f t="shared" si="35"/>
        <v>-5.105088446233907</v>
      </c>
      <c r="AK70">
        <f t="shared" si="22"/>
        <v>-3.3353244515414229</v>
      </c>
      <c r="AL70">
        <f t="shared" si="26"/>
        <v>-8.4404128983600017</v>
      </c>
      <c r="AN70">
        <f t="shared" si="36"/>
        <v>0</v>
      </c>
      <c r="AO70">
        <f t="shared" si="36"/>
        <v>0</v>
      </c>
      <c r="AP70">
        <f t="shared" si="36"/>
        <v>-2.0246736203399426E-18</v>
      </c>
      <c r="AQ70">
        <f t="shared" si="36"/>
        <v>-4.6235987739531734E-13</v>
      </c>
      <c r="AR70">
        <f t="shared" si="36"/>
        <v>-4.6236190206893779E-13</v>
      </c>
      <c r="AS70">
        <f t="shared" si="36"/>
        <v>-4.037124975741972E-3</v>
      </c>
      <c r="AT70">
        <f t="shared" si="36"/>
        <v>-2.6375883174862866E-3</v>
      </c>
      <c r="AU70">
        <f t="shared" si="23"/>
        <v>-6.6747132936906192E-3</v>
      </c>
      <c r="AW70">
        <v>67</v>
      </c>
      <c r="AX70">
        <f>IF(Z70&gt;0, (R70*SUMPRODUCT(K70:$K$98, X70:$X$98)-K70*$AZ$3)/Z70, 0)</f>
        <v>-4.1540902930266323E+17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0.84677131100000003</v>
      </c>
      <c r="Q71" s="4">
        <f t="shared" si="48"/>
        <v>25</v>
      </c>
      <c r="R71">
        <f t="shared" si="28"/>
        <v>1000000</v>
      </c>
      <c r="S71">
        <f t="shared" si="29"/>
        <v>-2.5895714162421673E+18</v>
      </c>
      <c r="U71">
        <f t="shared" si="40"/>
        <v>0.84677131100000003</v>
      </c>
      <c r="V71">
        <f t="shared" si="41"/>
        <v>0.01</v>
      </c>
      <c r="W71">
        <f t="shared" si="42"/>
        <v>1.0241087871888204E-16</v>
      </c>
      <c r="X71">
        <f t="shared" si="43"/>
        <v>8.6718594033449742E-17</v>
      </c>
      <c r="Y71">
        <f t="shared" si="44"/>
        <v>1.0241087871888203E-18</v>
      </c>
      <c r="Z71">
        <f t="shared" si="45"/>
        <v>1.4668175898243473E-17</v>
      </c>
      <c r="AB71">
        <f t="shared" si="46"/>
        <v>-42.542403718643556</v>
      </c>
      <c r="AC71">
        <f t="shared" si="30"/>
        <v>-37.984289034503576</v>
      </c>
      <c r="AE71">
        <f t="shared" si="31"/>
        <v>0</v>
      </c>
      <c r="AF71">
        <f t="shared" si="32"/>
        <v>0</v>
      </c>
      <c r="AG71">
        <f t="shared" si="32"/>
        <v>-3.667043974560868E-16</v>
      </c>
      <c r="AH71">
        <f t="shared" si="33"/>
        <v>-8.6718594033449738E-11</v>
      </c>
      <c r="AI71">
        <f t="shared" si="34"/>
        <v>-8.6718960737847193E-11</v>
      </c>
      <c r="AJ71">
        <f t="shared" si="35"/>
        <v>-4.55811468413998</v>
      </c>
      <c r="AK71">
        <f t="shared" si="22"/>
        <v>-2.9779682603050492</v>
      </c>
      <c r="AL71">
        <f t="shared" si="26"/>
        <v>-7.5360829445317483</v>
      </c>
      <c r="AN71">
        <f t="shared" si="36"/>
        <v>0</v>
      </c>
      <c r="AO71">
        <f t="shared" si="36"/>
        <v>0</v>
      </c>
      <c r="AP71">
        <f t="shared" si="36"/>
        <v>-2.5892084669122649E-19</v>
      </c>
      <c r="AQ71">
        <f t="shared" si="36"/>
        <v>-6.1229840565798896E-14</v>
      </c>
      <c r="AR71">
        <f t="shared" si="36"/>
        <v>-6.1230099486645588E-14</v>
      </c>
      <c r="AS71">
        <f t="shared" si="36"/>
        <v>-3.2183713135716212E-3</v>
      </c>
      <c r="AT71">
        <f t="shared" si="36"/>
        <v>-2.1026692582003111E-3</v>
      </c>
      <c r="AU71">
        <f t="shared" si="23"/>
        <v>-5.3210405718331624E-3</v>
      </c>
      <c r="AW71">
        <v>68</v>
      </c>
      <c r="AX71">
        <f>IF(Z71&gt;0, (R71*SUMPRODUCT(K71:$K$98, X71:$X$98)-K71*$AZ$3)/Z71, 0)</f>
        <v>-2.5895714162421673E+18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0.85120774200000004</v>
      </c>
      <c r="Q72" s="4">
        <f t="shared" si="48"/>
        <v>25</v>
      </c>
      <c r="R72">
        <f t="shared" si="28"/>
        <v>1000000</v>
      </c>
      <c r="S72">
        <f t="shared" si="29"/>
        <v>-1.6658835076597076E+19</v>
      </c>
      <c r="U72">
        <f t="shared" si="40"/>
        <v>0.85120774200000004</v>
      </c>
      <c r="V72">
        <f t="shared" si="41"/>
        <v>0.01</v>
      </c>
      <c r="W72">
        <f t="shared" si="42"/>
        <v>1.4668175898243473E-17</v>
      </c>
      <c r="X72">
        <f t="shared" si="43"/>
        <v>1.2485664885602649E-17</v>
      </c>
      <c r="Y72">
        <f t="shared" si="44"/>
        <v>1.4668175898243474E-19</v>
      </c>
      <c r="Z72">
        <f t="shared" si="45"/>
        <v>2.0358292536583894E-18</v>
      </c>
      <c r="AB72">
        <f t="shared" si="46"/>
        <v>-37.984289034503576</v>
      </c>
      <c r="AC72">
        <f t="shared" si="30"/>
        <v>-33.914543780806824</v>
      </c>
      <c r="AE72">
        <f t="shared" si="31"/>
        <v>0</v>
      </c>
      <c r="AF72">
        <f t="shared" si="32"/>
        <v>0</v>
      </c>
      <c r="AG72">
        <f t="shared" si="32"/>
        <v>-5.0895731341459735E-17</v>
      </c>
      <c r="AH72">
        <f t="shared" si="33"/>
        <v>-1.2485664885602649E-11</v>
      </c>
      <c r="AI72">
        <f t="shared" si="34"/>
        <v>-1.248571578133399E-11</v>
      </c>
      <c r="AJ72">
        <f t="shared" si="35"/>
        <v>-4.0697452536967518</v>
      </c>
      <c r="AK72">
        <f t="shared" ref="AK72:AK89" si="49">G72*SUM(AB72:AB72, AE72:AF72)</f>
        <v>-2.6589002324152506</v>
      </c>
      <c r="AL72">
        <f t="shared" si="26"/>
        <v>-6.7286454861244884</v>
      </c>
      <c r="AN72">
        <f t="shared" si="36"/>
        <v>0</v>
      </c>
      <c r="AO72">
        <f t="shared" si="36"/>
        <v>0</v>
      </c>
      <c r="AP72">
        <f t="shared" si="36"/>
        <v>-3.2085900853167092E-20</v>
      </c>
      <c r="AQ72">
        <f t="shared" si="36"/>
        <v>-7.8712653310273949E-15</v>
      </c>
      <c r="AR72">
        <f t="shared" si="36"/>
        <v>-7.8712974169282486E-15</v>
      </c>
      <c r="AS72">
        <f t="shared" si="36"/>
        <v>-2.5656659068653467E-3</v>
      </c>
      <c r="AT72">
        <f t="shared" si="36"/>
        <v>-1.6762350591520514E-3</v>
      </c>
      <c r="AU72">
        <f t="shared" si="23"/>
        <v>-4.2419009660252692E-3</v>
      </c>
      <c r="AW72">
        <v>69</v>
      </c>
      <c r="AX72">
        <f>IF(Z72&gt;0, (R72*SUMPRODUCT(K72:$K$98, X72:$X$98)-K72*$AZ$3)/Z72, 0)</f>
        <v>-1.6658835076597076E+19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0.85572183800000001</v>
      </c>
      <c r="Q73" s="4">
        <f t="shared" si="48"/>
        <v>25</v>
      </c>
      <c r="R73">
        <f t="shared" si="28"/>
        <v>1000000</v>
      </c>
      <c r="S73">
        <f t="shared" si="29"/>
        <v>-1.1076976083288075E+20</v>
      </c>
      <c r="U73">
        <f t="shared" si="40"/>
        <v>0.85572183800000001</v>
      </c>
      <c r="V73">
        <f t="shared" si="41"/>
        <v>0.01</v>
      </c>
      <c r="W73">
        <f t="shared" si="42"/>
        <v>2.0358292536583894E-18</v>
      </c>
      <c r="X73">
        <f t="shared" si="43"/>
        <v>1.7421035507947252E-18</v>
      </c>
      <c r="Y73">
        <f t="shared" si="44"/>
        <v>2.0358292536583894E-20</v>
      </c>
      <c r="Z73">
        <f t="shared" si="45"/>
        <v>2.7336741032708035E-19</v>
      </c>
      <c r="AB73">
        <f t="shared" si="46"/>
        <v>-33.914543780806824</v>
      </c>
      <c r="AC73">
        <f t="shared" si="30"/>
        <v>-30.280842661434669</v>
      </c>
      <c r="AE73">
        <f t="shared" si="31"/>
        <v>0</v>
      </c>
      <c r="AF73">
        <f t="shared" si="32"/>
        <v>0</v>
      </c>
      <c r="AG73">
        <f t="shared" si="32"/>
        <v>-6.8341852581770087E-18</v>
      </c>
      <c r="AH73">
        <f t="shared" si="33"/>
        <v>-1.7421035507947251E-12</v>
      </c>
      <c r="AI73">
        <f t="shared" si="34"/>
        <v>-1.7421103849799833E-12</v>
      </c>
      <c r="AJ73">
        <f t="shared" si="35"/>
        <v>-3.6337011193721551</v>
      </c>
      <c r="AK73">
        <f t="shared" si="49"/>
        <v>-2.3740180646564779</v>
      </c>
      <c r="AL73">
        <f t="shared" si="26"/>
        <v>-6.0077191840303747</v>
      </c>
      <c r="AN73">
        <f t="shared" si="36"/>
        <v>0</v>
      </c>
      <c r="AO73">
        <f t="shared" si="36"/>
        <v>0</v>
      </c>
      <c r="AP73">
        <f t="shared" si="36"/>
        <v>-3.846817672033491E-21</v>
      </c>
      <c r="AQ73">
        <f t="shared" si="36"/>
        <v>-9.8059307328421103E-16</v>
      </c>
      <c r="AR73">
        <f t="shared" si="36"/>
        <v>-9.8059692010188312E-16</v>
      </c>
      <c r="AS73">
        <f t="shared" si="36"/>
        <v>-2.0453331527944718E-3</v>
      </c>
      <c r="AT73">
        <f t="shared" si="36"/>
        <v>-1.3362843264923901E-3</v>
      </c>
      <c r="AU73">
        <f t="shared" si="23"/>
        <v>-3.3816174792878424E-3</v>
      </c>
      <c r="AW73">
        <v>70</v>
      </c>
      <c r="AX73">
        <f>IF(Z73&gt;0, (R73*SUMPRODUCT(K73:$K$98, X73:$X$98)-K73*$AZ$3)/Z73, 0)</f>
        <v>-1.1076976083288075E+20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0.86028443099999996</v>
      </c>
      <c r="Q74" s="4">
        <f t="shared" si="48"/>
        <v>25</v>
      </c>
      <c r="R74">
        <f t="shared" si="28"/>
        <v>1000000</v>
      </c>
      <c r="S74">
        <f t="shared" si="29"/>
        <v>-7.6244951114707645E+20</v>
      </c>
      <c r="U74">
        <f t="shared" si="40"/>
        <v>0.86028443099999996</v>
      </c>
      <c r="V74">
        <f t="shared" si="41"/>
        <v>0.01</v>
      </c>
      <c r="W74">
        <f t="shared" si="42"/>
        <v>2.7336741032708035E-19</v>
      </c>
      <c r="X74">
        <f t="shared" si="43"/>
        <v>2.3517372704717581E-19</v>
      </c>
      <c r="Y74">
        <f t="shared" si="44"/>
        <v>2.7336741032708037E-21</v>
      </c>
      <c r="Z74">
        <f t="shared" si="45"/>
        <v>3.5460009176633735E-20</v>
      </c>
      <c r="AB74">
        <f t="shared" si="46"/>
        <v>-30.280842661434669</v>
      </c>
      <c r="AC74">
        <f t="shared" si="30"/>
        <v>-27.036466661995235</v>
      </c>
      <c r="AE74">
        <f t="shared" si="31"/>
        <v>0</v>
      </c>
      <c r="AF74">
        <f t="shared" si="32"/>
        <v>0</v>
      </c>
      <c r="AG74">
        <f t="shared" si="32"/>
        <v>-8.8650022941584346E-19</v>
      </c>
      <c r="AH74">
        <f t="shared" si="33"/>
        <v>-2.3517372704717581E-13</v>
      </c>
      <c r="AI74">
        <f t="shared" si="34"/>
        <v>-2.3517461354740522E-13</v>
      </c>
      <c r="AJ74">
        <f t="shared" si="35"/>
        <v>-3.2443759994394341</v>
      </c>
      <c r="AK74">
        <f t="shared" si="49"/>
        <v>-2.1196589863004269</v>
      </c>
      <c r="AL74">
        <f t="shared" si="26"/>
        <v>-5.364034985740096</v>
      </c>
      <c r="AN74">
        <f t="shared" si="36"/>
        <v>0</v>
      </c>
      <c r="AO74">
        <f t="shared" si="36"/>
        <v>0</v>
      </c>
      <c r="AP74">
        <f t="shared" si="36"/>
        <v>-4.4552869925632149E-22</v>
      </c>
      <c r="AQ74">
        <f t="shared" si="36"/>
        <v>-1.18191334005217E-16</v>
      </c>
      <c r="AR74">
        <f t="shared" si="36"/>
        <v>-1.1819177953391623E-16</v>
      </c>
      <c r="AS74">
        <f t="shared" si="36"/>
        <v>-1.6305270669598837E-3</v>
      </c>
      <c r="AT74">
        <f t="shared" si="36"/>
        <v>-1.0652776837471224E-3</v>
      </c>
      <c r="AU74">
        <f t="shared" si="23"/>
        <v>-2.6958047507071241E-3</v>
      </c>
      <c r="AW74">
        <v>71</v>
      </c>
      <c r="AX74">
        <f>IF(Z74&gt;0, (R74*SUMPRODUCT(K74:$K$98, X74:$X$98)-K74*$AZ$3)/Z74, 0)</f>
        <v>-7.6244951114707645E+20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0.86486670799999998</v>
      </c>
      <c r="Q75" s="4">
        <f t="shared" si="48"/>
        <v>25</v>
      </c>
      <c r="R75">
        <f t="shared" si="28"/>
        <v>1000000</v>
      </c>
      <c r="S75">
        <f t="shared" si="29"/>
        <v>-5.4402667844429729E+21</v>
      </c>
      <c r="U75">
        <f t="shared" si="40"/>
        <v>0.86486670799999998</v>
      </c>
      <c r="V75">
        <f t="shared" si="41"/>
        <v>0.01</v>
      </c>
      <c r="W75">
        <f t="shared" si="42"/>
        <v>3.5460009176633735E-20</v>
      </c>
      <c r="X75">
        <f t="shared" si="43"/>
        <v>3.0668181402245006E-20</v>
      </c>
      <c r="Y75">
        <f t="shared" si="44"/>
        <v>3.5460009176633737E-22</v>
      </c>
      <c r="Z75">
        <f t="shared" si="45"/>
        <v>4.4372276826223913E-21</v>
      </c>
      <c r="AB75">
        <f t="shared" si="46"/>
        <v>-27.036466661995235</v>
      </c>
      <c r="AC75">
        <f t="shared" si="30"/>
        <v>-24.139702376781461</v>
      </c>
      <c r="AE75">
        <f t="shared" si="31"/>
        <v>0</v>
      </c>
      <c r="AF75">
        <f t="shared" si="32"/>
        <v>0</v>
      </c>
      <c r="AG75">
        <f t="shared" si="32"/>
        <v>-1.1093069206555978E-19</v>
      </c>
      <c r="AH75">
        <f t="shared" si="33"/>
        <v>-3.0668181402245006E-14</v>
      </c>
      <c r="AI75">
        <f t="shared" si="34"/>
        <v>-3.0668292332937074E-14</v>
      </c>
      <c r="AJ75">
        <f t="shared" si="35"/>
        <v>-2.8967642852137736</v>
      </c>
      <c r="AK75">
        <f t="shared" si="49"/>
        <v>-1.8925526663396666</v>
      </c>
      <c r="AL75">
        <f t="shared" si="26"/>
        <v>-4.789316951553471</v>
      </c>
      <c r="AN75">
        <f t="shared" si="36"/>
        <v>0</v>
      </c>
      <c r="AO75">
        <f t="shared" si="36"/>
        <v>0</v>
      </c>
      <c r="AP75">
        <f t="shared" si="36"/>
        <v>-4.9777207873590613E-23</v>
      </c>
      <c r="AQ75">
        <f t="shared" si="36"/>
        <v>-1.3761533551619169E-17</v>
      </c>
      <c r="AR75">
        <f t="shared" si="36"/>
        <v>-1.3761583328827045E-17</v>
      </c>
      <c r="AS75">
        <f t="shared" si="36"/>
        <v>-1.2998461949616387E-3</v>
      </c>
      <c r="AT75">
        <f t="shared" si="36"/>
        <v>-8.492328473749378E-4</v>
      </c>
      <c r="AU75">
        <f t="shared" si="23"/>
        <v>-2.1490790423365903E-3</v>
      </c>
      <c r="AW75">
        <v>72</v>
      </c>
      <c r="AX75">
        <f>IF(Z75&gt;0, (R75*SUMPRODUCT(K75:$K$98, X75:$X$98)-K75*$AZ$3)/Z75, 0)</f>
        <v>-5.4402667844429729E+21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0.86947332300000002</v>
      </c>
      <c r="Q76" s="4">
        <f t="shared" si="48"/>
        <v>25</v>
      </c>
      <c r="R76">
        <f t="shared" si="28"/>
        <v>1000000</v>
      </c>
      <c r="S76">
        <f t="shared" si="29"/>
        <v>-4.0301294107182343E+22</v>
      </c>
      <c r="U76">
        <f t="shared" si="40"/>
        <v>0.86947332300000002</v>
      </c>
      <c r="V76">
        <f t="shared" si="41"/>
        <v>0.01</v>
      </c>
      <c r="W76">
        <f t="shared" si="42"/>
        <v>4.4372276826223913E-21</v>
      </c>
      <c r="X76">
        <f t="shared" si="43"/>
        <v>3.8580510981172801E-21</v>
      </c>
      <c r="Y76">
        <f t="shared" si="44"/>
        <v>4.4372276826223912E-23</v>
      </c>
      <c r="Z76">
        <f t="shared" si="45"/>
        <v>5.3480430767888731E-22</v>
      </c>
      <c r="AB76">
        <f t="shared" si="46"/>
        <v>-24.139702376781461</v>
      </c>
      <c r="AC76">
        <f t="shared" si="30"/>
        <v>-21.553305693554872</v>
      </c>
      <c r="AE76">
        <f t="shared" si="31"/>
        <v>0</v>
      </c>
      <c r="AF76">
        <f t="shared" si="32"/>
        <v>0</v>
      </c>
      <c r="AG76">
        <f t="shared" si="32"/>
        <v>-1.3370107691972183E-20</v>
      </c>
      <c r="AH76">
        <f t="shared" si="33"/>
        <v>-3.8580510981172804E-15</v>
      </c>
      <c r="AI76">
        <f t="shared" si="34"/>
        <v>-3.8580644682249724E-15</v>
      </c>
      <c r="AJ76">
        <f t="shared" si="35"/>
        <v>-2.5863966832265888</v>
      </c>
      <c r="AK76">
        <f t="shared" si="49"/>
        <v>-1.6897791663747024</v>
      </c>
      <c r="AL76">
        <f t="shared" si="26"/>
        <v>-4.2761758496012954</v>
      </c>
      <c r="AN76">
        <f t="shared" si="36"/>
        <v>0</v>
      </c>
      <c r="AO76">
        <f t="shared" si="36"/>
        <v>0</v>
      </c>
      <c r="AP76">
        <f t="shared" si="36"/>
        <v>-5.3566798708411699E-24</v>
      </c>
      <c r="AQ76">
        <f t="shared" si="36"/>
        <v>-1.5457126549825927E-18</v>
      </c>
      <c r="AR76">
        <f t="shared" si="36"/>
        <v>-1.5457180116624636E-18</v>
      </c>
      <c r="AS76">
        <f t="shared" si="36"/>
        <v>-1.0362294283814105E-3</v>
      </c>
      <c r="AT76">
        <f t="shared" si="36"/>
        <v>-6.7700322654252055E-4</v>
      </c>
      <c r="AU76">
        <f t="shared" si="23"/>
        <v>-1.7132326549239327E-3</v>
      </c>
      <c r="AW76">
        <v>73</v>
      </c>
      <c r="AX76">
        <f>IF(Z76&gt;0, (R76*SUMPRODUCT(K76:$K$98, X76:$X$98)-K76*$AZ$3)/Z76, 0)</f>
        <v>-4.0301294107182343E+22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0.874112687</v>
      </c>
      <c r="Q77" s="4">
        <f t="shared" si="48"/>
        <v>25</v>
      </c>
      <c r="R77">
        <f t="shared" si="28"/>
        <v>1000000</v>
      </c>
      <c r="S77">
        <f t="shared" si="29"/>
        <v>-3.1050248192383416E+23</v>
      </c>
      <c r="U77">
        <f t="shared" si="40"/>
        <v>0.874112687</v>
      </c>
      <c r="V77">
        <f t="shared" si="41"/>
        <v>0.01</v>
      </c>
      <c r="W77">
        <f t="shared" si="42"/>
        <v>5.3480430767888731E-22</v>
      </c>
      <c r="X77">
        <f t="shared" si="43"/>
        <v>4.6747923040436688E-22</v>
      </c>
      <c r="Y77">
        <f t="shared" si="44"/>
        <v>5.3480430767888731E-24</v>
      </c>
      <c r="Z77">
        <f t="shared" si="45"/>
        <v>6.1977034197731555E-23</v>
      </c>
      <c r="AB77">
        <f t="shared" si="46"/>
        <v>-21.553305693554872</v>
      </c>
      <c r="AC77">
        <f t="shared" si="30"/>
        <v>-19.244022940673993</v>
      </c>
      <c r="AE77">
        <f t="shared" si="31"/>
        <v>0</v>
      </c>
      <c r="AF77">
        <f t="shared" si="32"/>
        <v>0</v>
      </c>
      <c r="AG77">
        <f t="shared" si="32"/>
        <v>-1.5494258549432889E-21</v>
      </c>
      <c r="AH77">
        <f t="shared" si="33"/>
        <v>-4.6747923040436684E-16</v>
      </c>
      <c r="AI77">
        <f t="shared" si="34"/>
        <v>-4.6748077983022176E-16</v>
      </c>
      <c r="AJ77">
        <f t="shared" si="35"/>
        <v>-2.309282752880879</v>
      </c>
      <c r="AK77">
        <f t="shared" si="49"/>
        <v>-1.5087313985488411</v>
      </c>
      <c r="AL77">
        <f t="shared" si="26"/>
        <v>-3.8180141514297206</v>
      </c>
      <c r="AN77">
        <f t="shared" si="36"/>
        <v>0</v>
      </c>
      <c r="AO77">
        <f t="shared" si="36"/>
        <v>0</v>
      </c>
      <c r="AP77">
        <f t="shared" si="36"/>
        <v>-5.5426003288658089E-25</v>
      </c>
      <c r="AQ77">
        <f t="shared" si="36"/>
        <v>-1.6722649411784954E-19</v>
      </c>
      <c r="AR77">
        <f t="shared" si="36"/>
        <v>-1.6722704837788241E-19</v>
      </c>
      <c r="AS77">
        <f t="shared" si="36"/>
        <v>-8.2607575604385264E-4</v>
      </c>
      <c r="AT77">
        <f t="shared" si="36"/>
        <v>-5.3970282728198378E-4</v>
      </c>
      <c r="AU77">
        <f t="shared" si="23"/>
        <v>-1.3657785833258364E-3</v>
      </c>
      <c r="AW77">
        <v>74</v>
      </c>
      <c r="AX77">
        <f>IF(Z77&gt;0, (R77*SUMPRODUCT(K77:$K$98, X77:$X$98)-K77*$AZ$3)/Z77, 0)</f>
        <v>-3.1050248192383416E+23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0.87875849299999997</v>
      </c>
      <c r="Q78" s="4">
        <f t="shared" si="48"/>
        <v>25</v>
      </c>
      <c r="R78">
        <f t="shared" si="28"/>
        <v>1000000</v>
      </c>
      <c r="S78">
        <f t="shared" si="29"/>
        <v>-2.4921844942334894E+24</v>
      </c>
      <c r="U78">
        <f t="shared" si="40"/>
        <v>0.87875849299999997</v>
      </c>
      <c r="V78">
        <f t="shared" si="41"/>
        <v>0.01</v>
      </c>
      <c r="W78">
        <f t="shared" si="42"/>
        <v>6.1977034197731555E-23</v>
      </c>
      <c r="X78">
        <f t="shared" si="43"/>
        <v>5.4462845172208045E-23</v>
      </c>
      <c r="Y78">
        <f t="shared" si="44"/>
        <v>6.1977034197731557E-25</v>
      </c>
      <c r="Z78">
        <f t="shared" si="45"/>
        <v>6.894418683546194E-24</v>
      </c>
      <c r="AB78">
        <f t="shared" si="46"/>
        <v>-19.244022940673993</v>
      </c>
      <c r="AC78">
        <f t="shared" si="30"/>
        <v>-17.182163339887492</v>
      </c>
      <c r="AE78">
        <f t="shared" si="31"/>
        <v>0</v>
      </c>
      <c r="AF78">
        <f t="shared" si="32"/>
        <v>0</v>
      </c>
      <c r="AG78">
        <f t="shared" si="32"/>
        <v>-1.7236046708865484E-22</v>
      </c>
      <c r="AH78">
        <f t="shared" si="33"/>
        <v>-5.4462845172208047E-17</v>
      </c>
      <c r="AI78">
        <f t="shared" si="34"/>
        <v>-5.4463017532675137E-17</v>
      </c>
      <c r="AJ78">
        <f t="shared" si="35"/>
        <v>-2.0618596007865015</v>
      </c>
      <c r="AK78">
        <f t="shared" si="49"/>
        <v>-1.3470816058471797</v>
      </c>
      <c r="AL78">
        <f t="shared" si="26"/>
        <v>-3.4089412066336813</v>
      </c>
      <c r="AN78">
        <f t="shared" si="36"/>
        <v>0</v>
      </c>
      <c r="AO78">
        <f t="shared" si="36"/>
        <v>0</v>
      </c>
      <c r="AP78">
        <f t="shared" si="36"/>
        <v>-5.5050644043011434E-26</v>
      </c>
      <c r="AQ78">
        <f t="shared" si="36"/>
        <v>-1.7395025401055081E-20</v>
      </c>
      <c r="AR78">
        <f t="shared" si="36"/>
        <v>-1.7395080451699124E-20</v>
      </c>
      <c r="AS78">
        <f t="shared" si="36"/>
        <v>-6.5854253511149041E-4</v>
      </c>
      <c r="AT78">
        <f t="shared" si="36"/>
        <v>-4.3024778960617334E-4</v>
      </c>
      <c r="AU78">
        <f t="shared" si="23"/>
        <v>-1.0887903247176636E-3</v>
      </c>
      <c r="AW78">
        <v>75</v>
      </c>
      <c r="AX78">
        <f>IF(Z78&gt;0, (R78*SUMPRODUCT(K78:$K$98, X78:$X$98)-K78*$AZ$3)/Z78, 0)</f>
        <v>-2.4921844942334894E+24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0.88338371900000001</v>
      </c>
      <c r="Q79" s="4">
        <f t="shared" si="48"/>
        <v>25</v>
      </c>
      <c r="R79">
        <f t="shared" si="28"/>
        <v>1000000</v>
      </c>
      <c r="S79">
        <f t="shared" si="29"/>
        <v>-2.0870777953642817E+25</v>
      </c>
      <c r="U79">
        <f t="shared" si="40"/>
        <v>0.88338371900000001</v>
      </c>
      <c r="V79">
        <f t="shared" si="41"/>
        <v>0.01</v>
      </c>
      <c r="W79">
        <f t="shared" si="42"/>
        <v>6.894418683546194E-24</v>
      </c>
      <c r="X79">
        <f t="shared" si="43"/>
        <v>6.0904172170141209E-24</v>
      </c>
      <c r="Y79">
        <f t="shared" si="44"/>
        <v>6.8944186835461938E-26</v>
      </c>
      <c r="Z79">
        <f t="shared" si="45"/>
        <v>7.3505727969661106E-25</v>
      </c>
      <c r="AB79">
        <f t="shared" si="46"/>
        <v>-17.182163339887492</v>
      </c>
      <c r="AC79">
        <f t="shared" si="30"/>
        <v>-15.341217267756692</v>
      </c>
      <c r="AE79">
        <f t="shared" si="31"/>
        <v>0</v>
      </c>
      <c r="AF79">
        <f t="shared" si="32"/>
        <v>0</v>
      </c>
      <c r="AG79">
        <f t="shared" si="32"/>
        <v>-1.8376431992415275E-23</v>
      </c>
      <c r="AH79">
        <f t="shared" si="33"/>
        <v>-6.090417217014121E-18</v>
      </c>
      <c r="AI79">
        <f t="shared" si="34"/>
        <v>-6.0904355934461132E-18</v>
      </c>
      <c r="AJ79">
        <f t="shared" si="35"/>
        <v>-1.8409460721307997</v>
      </c>
      <c r="AK79">
        <f t="shared" si="49"/>
        <v>-1.2027514337921246</v>
      </c>
      <c r="AL79">
        <f t="shared" si="26"/>
        <v>-3.0436975059229243</v>
      </c>
      <c r="AN79">
        <f t="shared" si="36"/>
        <v>0</v>
      </c>
      <c r="AO79">
        <f t="shared" si="36"/>
        <v>0</v>
      </c>
      <c r="AP79">
        <f t="shared" si="36"/>
        <v>-5.240441905822039E-27</v>
      </c>
      <c r="AQ79">
        <f t="shared" si="36"/>
        <v>-1.7368158095735944E-21</v>
      </c>
      <c r="AR79">
        <f t="shared" si="36"/>
        <v>-1.7368210500155002E-21</v>
      </c>
      <c r="AS79">
        <f t="shared" si="36"/>
        <v>-5.2498607709780651E-4</v>
      </c>
      <c r="AT79">
        <f t="shared" si="36"/>
        <v>-3.4299090370390088E-4</v>
      </c>
      <c r="AU79">
        <f t="shared" si="23"/>
        <v>-8.6797698080170744E-4</v>
      </c>
      <c r="AW79">
        <v>76</v>
      </c>
      <c r="AX79">
        <f>IF(Z79&gt;0, (R79*SUMPRODUCT(K79:$K$98, X79:$X$98)-K79*$AZ$3)/Z79, 0)</f>
        <v>-2.0870777953642817E+25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0.88875356999999999</v>
      </c>
      <c r="Q80" s="4">
        <f t="shared" si="48"/>
        <v>25</v>
      </c>
      <c r="R80">
        <f t="shared" si="28"/>
        <v>1000000</v>
      </c>
      <c r="S80">
        <f t="shared" si="29"/>
        <v>-1.8405215050935986E+26</v>
      </c>
      <c r="U80">
        <f t="shared" si="40"/>
        <v>0.88875356999999999</v>
      </c>
      <c r="V80">
        <f t="shared" si="41"/>
        <v>0.01</v>
      </c>
      <c r="W80">
        <f t="shared" si="42"/>
        <v>7.3505727969661106E-25</v>
      </c>
      <c r="X80">
        <f t="shared" si="43"/>
        <v>6.5328478148485159E-25</v>
      </c>
      <c r="Y80">
        <f t="shared" si="44"/>
        <v>7.3505727969661108E-27</v>
      </c>
      <c r="Z80">
        <f t="shared" si="45"/>
        <v>7.442192541479336E-26</v>
      </c>
      <c r="AB80">
        <f t="shared" si="46"/>
        <v>-15.341217267756692</v>
      </c>
      <c r="AC80">
        <f t="shared" si="30"/>
        <v>-13.697515417639901</v>
      </c>
      <c r="AE80">
        <f t="shared" si="31"/>
        <v>0</v>
      </c>
      <c r="AF80">
        <f t="shared" si="32"/>
        <v>0</v>
      </c>
      <c r="AG80">
        <f t="shared" si="32"/>
        <v>-1.860548135369834E-24</v>
      </c>
      <c r="AH80">
        <f t="shared" si="33"/>
        <v>-6.5328478148485154E-19</v>
      </c>
      <c r="AI80">
        <f t="shared" si="34"/>
        <v>-6.5328664203298693E-19</v>
      </c>
      <c r="AJ80">
        <f t="shared" si="35"/>
        <v>-1.6437018501167913</v>
      </c>
      <c r="AK80">
        <f t="shared" si="49"/>
        <v>-1.0738852087429684</v>
      </c>
      <c r="AL80">
        <f t="shared" si="26"/>
        <v>-2.7175870588597597</v>
      </c>
      <c r="AN80">
        <f t="shared" si="36"/>
        <v>0</v>
      </c>
      <c r="AO80">
        <f t="shared" si="36"/>
        <v>0</v>
      </c>
      <c r="AP80">
        <f t="shared" si="36"/>
        <v>-4.7372860230971214E-28</v>
      </c>
      <c r="AQ80">
        <f t="shared" si="36"/>
        <v>-1.6633790900631927E-22</v>
      </c>
      <c r="AR80">
        <f t="shared" si="36"/>
        <v>-1.663383827349216E-22</v>
      </c>
      <c r="AS80">
        <f t="shared" si="36"/>
        <v>-4.1851568646190078E-4</v>
      </c>
      <c r="AT80">
        <f t="shared" si="36"/>
        <v>-2.7343024848844137E-4</v>
      </c>
      <c r="AU80">
        <f t="shared" si="23"/>
        <v>-6.919459349503421E-4</v>
      </c>
      <c r="AW80">
        <v>77</v>
      </c>
      <c r="AX80">
        <f>IF(Z80&gt;0, (R80*SUMPRODUCT(K80:$K$98, X80:$X$98)-K80*$AZ$3)/Z80, 0)</f>
        <v>-1.8405215050935986E+26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0.89409425099999995</v>
      </c>
      <c r="Q81" s="4">
        <f t="shared" si="48"/>
        <v>25</v>
      </c>
      <c r="R81">
        <f t="shared" si="28"/>
        <v>1000000</v>
      </c>
      <c r="S81">
        <f t="shared" si="29"/>
        <v>-1.7134768139968315E+27</v>
      </c>
      <c r="U81">
        <f t="shared" si="40"/>
        <v>0.89409425099999995</v>
      </c>
      <c r="V81">
        <f t="shared" si="41"/>
        <v>0.01</v>
      </c>
      <c r="W81">
        <f t="shared" si="42"/>
        <v>7.442192541479336E-26</v>
      </c>
      <c r="X81">
        <f t="shared" si="43"/>
        <v>6.6540215661717532E-26</v>
      </c>
      <c r="Y81">
        <f t="shared" si="44"/>
        <v>7.4421925414793361E-28</v>
      </c>
      <c r="Z81">
        <f t="shared" si="45"/>
        <v>7.1374904989278948E-27</v>
      </c>
      <c r="AB81">
        <f t="shared" si="46"/>
        <v>-13.697515417639901</v>
      </c>
      <c r="AC81">
        <f t="shared" si="30"/>
        <v>-12.229924480035624</v>
      </c>
      <c r="AE81">
        <f t="shared" si="31"/>
        <v>0</v>
      </c>
      <c r="AF81">
        <f t="shared" si="32"/>
        <v>0</v>
      </c>
      <c r="AG81">
        <f t="shared" si="32"/>
        <v>-1.7843726247319737E-25</v>
      </c>
      <c r="AH81">
        <f t="shared" si="33"/>
        <v>-6.6540215661717531E-20</v>
      </c>
      <c r="AI81">
        <f t="shared" si="34"/>
        <v>-6.6540394098980003E-20</v>
      </c>
      <c r="AJ81">
        <f t="shared" si="35"/>
        <v>-1.4675909376042764</v>
      </c>
      <c r="AK81">
        <f t="shared" si="49"/>
        <v>-0.95882607923479313</v>
      </c>
      <c r="AL81">
        <f t="shared" si="26"/>
        <v>-2.4264170168390695</v>
      </c>
      <c r="AN81">
        <f t="shared" si="36"/>
        <v>0</v>
      </c>
      <c r="AO81">
        <f t="shared" si="36"/>
        <v>0</v>
      </c>
      <c r="AP81">
        <f t="shared" si="36"/>
        <v>-4.056544323860365E-29</v>
      </c>
      <c r="AQ81">
        <f t="shared" si="36"/>
        <v>-1.512707213783496E-23</v>
      </c>
      <c r="AR81">
        <f t="shared" si="36"/>
        <v>-1.5127112703278201E-23</v>
      </c>
      <c r="AS81">
        <f t="shared" si="36"/>
        <v>-3.3363814290648941E-4</v>
      </c>
      <c r="AT81">
        <f t="shared" si="36"/>
        <v>-2.1797692003223956E-4</v>
      </c>
      <c r="AU81">
        <f t="shared" si="23"/>
        <v>-5.5161506293872897E-4</v>
      </c>
      <c r="AW81">
        <v>78</v>
      </c>
      <c r="AX81">
        <f>IF(Z81&gt;0, (R81*SUMPRODUCT(K81:$K$98, X81:$X$98)-K81*$AZ$3)/Z81, 0)</f>
        <v>-1.7134768139968315E+27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0.89939914200000004</v>
      </c>
      <c r="Q82" s="4">
        <f t="shared" si="48"/>
        <v>25</v>
      </c>
      <c r="R82">
        <f t="shared" si="28"/>
        <v>1000000</v>
      </c>
      <c r="S82">
        <f t="shared" si="29"/>
        <v>-1.6886043314260566E+28</v>
      </c>
      <c r="U82">
        <f t="shared" si="40"/>
        <v>0.89939914200000004</v>
      </c>
      <c r="V82">
        <f t="shared" si="41"/>
        <v>0.01</v>
      </c>
      <c r="W82">
        <f t="shared" si="42"/>
        <v>7.1374904989278948E-27</v>
      </c>
      <c r="X82">
        <f t="shared" si="43"/>
        <v>6.4194528307689006E-27</v>
      </c>
      <c r="Y82">
        <f t="shared" si="44"/>
        <v>7.1374904989278952E-29</v>
      </c>
      <c r="Z82">
        <f t="shared" si="45"/>
        <v>6.466627631697153E-28</v>
      </c>
      <c r="AB82">
        <f t="shared" si="46"/>
        <v>-12.229924480035624</v>
      </c>
      <c r="AC82">
        <f t="shared" si="30"/>
        <v>-10.919575428603235</v>
      </c>
      <c r="AE82">
        <f t="shared" si="31"/>
        <v>0</v>
      </c>
      <c r="AF82">
        <f t="shared" si="32"/>
        <v>0</v>
      </c>
      <c r="AG82">
        <f t="shared" si="32"/>
        <v>-1.6166569079242883E-26</v>
      </c>
      <c r="AH82">
        <f t="shared" si="33"/>
        <v>-6.4194528307689002E-21</v>
      </c>
      <c r="AI82">
        <f t="shared" si="34"/>
        <v>-6.4194689973379795E-21</v>
      </c>
      <c r="AJ82">
        <f t="shared" si="35"/>
        <v>-1.3103490514323894</v>
      </c>
      <c r="AK82">
        <f t="shared" si="49"/>
        <v>-0.85609471360249378</v>
      </c>
      <c r="AL82">
        <f t="shared" si="26"/>
        <v>-2.1664437650348831</v>
      </c>
      <c r="AN82">
        <f t="shared" si="36"/>
        <v>0</v>
      </c>
      <c r="AO82">
        <f t="shared" si="36"/>
        <v>0</v>
      </c>
      <c r="AP82">
        <f t="shared" si="36"/>
        <v>-3.2814856808640968E-30</v>
      </c>
      <c r="AQ82">
        <f t="shared" si="36"/>
        <v>-1.3030187444160649E-24</v>
      </c>
      <c r="AR82">
        <f t="shared" si="36"/>
        <v>-1.3030220259017458E-24</v>
      </c>
      <c r="AS82">
        <f t="shared" si="36"/>
        <v>-2.6597428484254569E-4</v>
      </c>
      <c r="AT82">
        <f t="shared" si="36"/>
        <v>-1.7376986609712972E-4</v>
      </c>
      <c r="AU82">
        <f t="shared" si="23"/>
        <v>-4.3974415093967541E-4</v>
      </c>
      <c r="AW82">
        <v>79</v>
      </c>
      <c r="AX82">
        <f>IF(Z82&gt;0, (R82*SUMPRODUCT(K82:$K$98, X82:$X$98)-K82*$AZ$3)/Z82, 0)</f>
        <v>-1.6886043314260566E+28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0.90466162100000003</v>
      </c>
      <c r="Q83" s="4">
        <f t="shared" si="48"/>
        <v>25</v>
      </c>
      <c r="R83">
        <f t="shared" si="28"/>
        <v>1000000</v>
      </c>
      <c r="S83">
        <f t="shared" si="29"/>
        <v>-1.7667108942545841E+29</v>
      </c>
      <c r="U83">
        <f t="shared" si="40"/>
        <v>0.90466162100000003</v>
      </c>
      <c r="V83">
        <f t="shared" si="41"/>
        <v>0.01</v>
      </c>
      <c r="W83">
        <f t="shared" si="42"/>
        <v>6.466627631697153E-28</v>
      </c>
      <c r="X83">
        <f t="shared" si="43"/>
        <v>5.850109835694538E-28</v>
      </c>
      <c r="Y83">
        <f t="shared" si="44"/>
        <v>6.4666276316971535E-30</v>
      </c>
      <c r="Z83">
        <f t="shared" si="45"/>
        <v>5.5185151968564353E-29</v>
      </c>
      <c r="AB83">
        <f t="shared" si="46"/>
        <v>-10.919575428603235</v>
      </c>
      <c r="AC83">
        <f t="shared" si="30"/>
        <v>-9.7496209183957454</v>
      </c>
      <c r="AE83">
        <f t="shared" si="31"/>
        <v>0</v>
      </c>
      <c r="AF83">
        <f t="shared" si="32"/>
        <v>0</v>
      </c>
      <c r="AG83">
        <f t="shared" si="32"/>
        <v>-1.3796287992141089E-27</v>
      </c>
      <c r="AH83">
        <f t="shared" si="33"/>
        <v>-5.8501098356945376E-22</v>
      </c>
      <c r="AI83">
        <f t="shared" si="34"/>
        <v>-5.8501236319825301E-22</v>
      </c>
      <c r="AJ83">
        <f t="shared" si="35"/>
        <v>-1.1699545102074893</v>
      </c>
      <c r="AK83">
        <f t="shared" si="49"/>
        <v>-0.76437028000222651</v>
      </c>
      <c r="AL83">
        <f t="shared" si="26"/>
        <v>-1.9343247902097158</v>
      </c>
      <c r="AN83">
        <f t="shared" si="36"/>
        <v>0</v>
      </c>
      <c r="AO83">
        <f t="shared" si="36"/>
        <v>0</v>
      </c>
      <c r="AP83">
        <f t="shared" si="36"/>
        <v>-2.500327399255831E-31</v>
      </c>
      <c r="AQ83">
        <f t="shared" si="36"/>
        <v>-1.0602264840495722E-25</v>
      </c>
      <c r="AR83">
        <f t="shared" si="36"/>
        <v>-1.0602289843769716E-25</v>
      </c>
      <c r="AS83">
        <f t="shared" si="36"/>
        <v>-2.1203307146248836E-4</v>
      </c>
      <c r="AT83">
        <f t="shared" si="36"/>
        <v>-1.3852827335549242E-4</v>
      </c>
      <c r="AU83">
        <f t="shared" si="23"/>
        <v>-3.5056134481798075E-4</v>
      </c>
      <c r="AW83">
        <v>80</v>
      </c>
      <c r="AX83">
        <f>IF(Z83&gt;0, (R83*SUMPRODUCT(K83:$K$98, X83:$X$98)-K83*$AZ$3)/Z83, 0)</f>
        <v>-1.7667108942545841E+29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0.90987524600000003</v>
      </c>
      <c r="Q84" s="4">
        <f t="shared" si="48"/>
        <v>25</v>
      </c>
      <c r="R84">
        <f t="shared" si="28"/>
        <v>1000000</v>
      </c>
      <c r="S84">
        <f t="shared" si="29"/>
        <v>-1.9687055030443341E+30</v>
      </c>
      <c r="U84">
        <f t="shared" si="40"/>
        <v>0.90987524600000003</v>
      </c>
      <c r="V84">
        <f t="shared" si="41"/>
        <v>0.01</v>
      </c>
      <c r="W84">
        <f t="shared" si="42"/>
        <v>5.5185151968564353E-29</v>
      </c>
      <c r="X84">
        <f t="shared" si="43"/>
        <v>5.0211603722944874E-29</v>
      </c>
      <c r="Y84">
        <f t="shared" si="44"/>
        <v>5.5185151968564356E-31</v>
      </c>
      <c r="Z84">
        <f t="shared" si="45"/>
        <v>4.4216967259338357E-30</v>
      </c>
      <c r="AB84">
        <f t="shared" si="46"/>
        <v>-9.7496209183957454</v>
      </c>
      <c r="AC84">
        <f t="shared" si="30"/>
        <v>-8.7050186771390567</v>
      </c>
      <c r="AE84">
        <f t="shared" si="31"/>
        <v>0</v>
      </c>
      <c r="AF84">
        <f t="shared" si="32"/>
        <v>0</v>
      </c>
      <c r="AG84">
        <f t="shared" si="32"/>
        <v>-1.1054241814834589E-28</v>
      </c>
      <c r="AH84">
        <f t="shared" si="33"/>
        <v>-5.0211603722944876E-23</v>
      </c>
      <c r="AI84">
        <f t="shared" si="34"/>
        <v>-5.0211714265363022E-23</v>
      </c>
      <c r="AJ84">
        <f t="shared" si="35"/>
        <v>-1.0446022412566887</v>
      </c>
      <c r="AK84">
        <f t="shared" si="49"/>
        <v>-0.68247346428770228</v>
      </c>
      <c r="AL84">
        <f t="shared" si="26"/>
        <v>-1.727075705544391</v>
      </c>
      <c r="AN84">
        <f t="shared" si="36"/>
        <v>0</v>
      </c>
      <c r="AO84">
        <f t="shared" si="36"/>
        <v>0</v>
      </c>
      <c r="AP84">
        <f t="shared" si="36"/>
        <v>-1.78873319450744E-32</v>
      </c>
      <c r="AQ84">
        <f t="shared" si="36"/>
        <v>-8.124950026708712E-27</v>
      </c>
      <c r="AR84">
        <f t="shared" si="36"/>
        <v>-8.1249679140406562E-27</v>
      </c>
      <c r="AS84">
        <f t="shared" si="36"/>
        <v>-1.6903146640823399E-4</v>
      </c>
      <c r="AT84">
        <f t="shared" si="36"/>
        <v>-1.1043389138671271E-4</v>
      </c>
      <c r="AU84">
        <f t="shared" si="23"/>
        <v>-2.7946535779494673E-4</v>
      </c>
      <c r="AW84">
        <v>81</v>
      </c>
      <c r="AX84">
        <f>IF(Z84&gt;0, (R84*SUMPRODUCT(K84:$K$98, X84:$X$98)-K84*$AZ$3)/Z84, 0)</f>
        <v>-1.9687055030443341E+30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0.91506238500000003</v>
      </c>
      <c r="Q85" s="4">
        <f t="shared" si="48"/>
        <v>25</v>
      </c>
      <c r="R85">
        <f t="shared" si="28"/>
        <v>1000000</v>
      </c>
      <c r="S85">
        <f t="shared" si="29"/>
        <v>-2.345648137554548E+31</v>
      </c>
      <c r="U85">
        <f t="shared" si="40"/>
        <v>0.91506238500000003</v>
      </c>
      <c r="V85">
        <f t="shared" si="41"/>
        <v>0.01</v>
      </c>
      <c r="W85">
        <f t="shared" si="42"/>
        <v>4.4216967259338357E-30</v>
      </c>
      <c r="X85">
        <f t="shared" si="43"/>
        <v>4.0461283517797069E-30</v>
      </c>
      <c r="Y85">
        <f t="shared" si="44"/>
        <v>4.4216967259338357E-32</v>
      </c>
      <c r="Z85">
        <f t="shared" si="45"/>
        <v>3.3135140689479046E-31</v>
      </c>
      <c r="AB85">
        <f t="shared" si="46"/>
        <v>-8.7050186771390567</v>
      </c>
      <c r="AC85">
        <f t="shared" si="30"/>
        <v>-7.772338104588445</v>
      </c>
      <c r="AE85">
        <f t="shared" si="31"/>
        <v>0</v>
      </c>
      <c r="AF85">
        <f t="shared" si="32"/>
        <v>0</v>
      </c>
      <c r="AG85">
        <f t="shared" si="32"/>
        <v>-8.2837851723697613E-30</v>
      </c>
      <c r="AH85">
        <f t="shared" si="33"/>
        <v>-4.046128351779707E-24</v>
      </c>
      <c r="AI85">
        <f t="shared" si="34"/>
        <v>-4.0461366355648794E-24</v>
      </c>
      <c r="AJ85">
        <f t="shared" si="35"/>
        <v>-0.93268057255061176</v>
      </c>
      <c r="AK85">
        <f t="shared" si="49"/>
        <v>-0.60935130739973398</v>
      </c>
      <c r="AL85">
        <f t="shared" si="26"/>
        <v>-1.5420318799503456</v>
      </c>
      <c r="AN85">
        <f t="shared" si="36"/>
        <v>0</v>
      </c>
      <c r="AO85">
        <f t="shared" si="36"/>
        <v>0</v>
      </c>
      <c r="AP85">
        <f t="shared" si="36"/>
        <v>-1.19681606667606E-33</v>
      </c>
      <c r="AQ85">
        <f t="shared" si="36"/>
        <v>-5.8457230824808819E-28</v>
      </c>
      <c r="AR85">
        <f t="shared" si="36"/>
        <v>-5.8457350506415484E-28</v>
      </c>
      <c r="AS85">
        <f t="shared" si="36"/>
        <v>-1.3475085013411466E-4</v>
      </c>
      <c r="AT85">
        <f t="shared" si="36"/>
        <v>-8.8037222087621701E-5</v>
      </c>
      <c r="AU85">
        <f t="shared" si="23"/>
        <v>-2.2278807222173634E-4</v>
      </c>
      <c r="AW85">
        <v>82</v>
      </c>
      <c r="AX85">
        <f>IF(Z85&gt;0, (R85*SUMPRODUCT(K85:$K$98, X85:$X$98)-K85*$AZ$3)/Z85, 0)</f>
        <v>-2.345648137554548E+31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0.92024934599999997</v>
      </c>
      <c r="Q86" s="4">
        <f t="shared" si="48"/>
        <v>25</v>
      </c>
      <c r="R86">
        <f t="shared" si="28"/>
        <v>1000000</v>
      </c>
      <c r="S86">
        <f t="shared" si="29"/>
        <v>-3.0025936305129544E+32</v>
      </c>
      <c r="U86">
        <f t="shared" si="40"/>
        <v>0.92024934599999997</v>
      </c>
      <c r="V86">
        <f t="shared" si="41"/>
        <v>0.01</v>
      </c>
      <c r="W86">
        <f t="shared" si="42"/>
        <v>3.3135140689479046E-31</v>
      </c>
      <c r="X86">
        <f t="shared" si="43"/>
        <v>3.0492591549111078E-31</v>
      </c>
      <c r="Y86">
        <f t="shared" si="44"/>
        <v>3.3135140689479047E-33</v>
      </c>
      <c r="Z86">
        <f t="shared" si="45"/>
        <v>2.3111977334731776E-32</v>
      </c>
      <c r="AB86">
        <f t="shared" si="46"/>
        <v>-7.772338104588445</v>
      </c>
      <c r="AC86">
        <f t="shared" si="30"/>
        <v>-6.9395875933825399</v>
      </c>
      <c r="AE86">
        <f t="shared" si="31"/>
        <v>0</v>
      </c>
      <c r="AF86">
        <f t="shared" si="32"/>
        <v>0</v>
      </c>
      <c r="AG86">
        <f t="shared" si="32"/>
        <v>-5.7779943336829436E-31</v>
      </c>
      <c r="AH86">
        <f t="shared" si="33"/>
        <v>-3.0492591549111079E-25</v>
      </c>
      <c r="AI86">
        <f t="shared" si="34"/>
        <v>-3.0492649329054417E-25</v>
      </c>
      <c r="AJ86">
        <f t="shared" si="35"/>
        <v>-0.83275051120590504</v>
      </c>
      <c r="AK86">
        <f t="shared" si="49"/>
        <v>-0.54406366732119116</v>
      </c>
      <c r="AL86">
        <f t="shared" si="26"/>
        <v>-1.3768141785270962</v>
      </c>
      <c r="AN86">
        <f t="shared" si="36"/>
        <v>0</v>
      </c>
      <c r="AO86">
        <f t="shared" si="36"/>
        <v>0</v>
      </c>
      <c r="AP86">
        <f t="shared" si="36"/>
        <v>-7.4534556578895446E-35</v>
      </c>
      <c r="AQ86">
        <f t="shared" si="36"/>
        <v>-3.9334614380033447E-29</v>
      </c>
      <c r="AR86">
        <f t="shared" si="36"/>
        <v>-3.9334688914590032E-29</v>
      </c>
      <c r="AS86">
        <f t="shared" si="36"/>
        <v>-1.0742255272171151E-4</v>
      </c>
      <c r="AT86">
        <f t="shared" si="36"/>
        <v>-7.0182734444851507E-5</v>
      </c>
      <c r="AU86">
        <f t="shared" si="23"/>
        <v>-1.7760528716656302E-4</v>
      </c>
      <c r="AW86">
        <v>83</v>
      </c>
      <c r="AX86">
        <f>IF(Z86&gt;0, (R86*SUMPRODUCT(K86:$K$98, X86:$X$98)-K86*$AZ$3)/Z86, 0)</f>
        <v>-3.0025936305129544E+32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0.92543648599999995</v>
      </c>
      <c r="Q87" s="4">
        <f t="shared" si="48"/>
        <v>25</v>
      </c>
      <c r="R87">
        <f t="shared" si="28"/>
        <v>1000000</v>
      </c>
      <c r="S87">
        <f t="shared" si="29"/>
        <v>-4.1523253677004741E+33</v>
      </c>
      <c r="U87">
        <f t="shared" si="40"/>
        <v>0.92543648599999995</v>
      </c>
      <c r="V87">
        <f t="shared" si="41"/>
        <v>0.01</v>
      </c>
      <c r="W87">
        <f t="shared" si="42"/>
        <v>2.3111977334731776E-32</v>
      </c>
      <c r="X87">
        <f t="shared" si="43"/>
        <v>2.1388667089165818E-32</v>
      </c>
      <c r="Y87">
        <f t="shared" si="44"/>
        <v>2.3111977334731775E-34</v>
      </c>
      <c r="Z87">
        <f t="shared" si="45"/>
        <v>1.4921904722186403E-33</v>
      </c>
      <c r="AB87">
        <f t="shared" si="46"/>
        <v>-6.9395875933825399</v>
      </c>
      <c r="AC87">
        <f t="shared" si="30"/>
        <v>-6.1960603512344097</v>
      </c>
      <c r="AE87">
        <f t="shared" si="31"/>
        <v>0</v>
      </c>
      <c r="AF87">
        <f t="shared" si="32"/>
        <v>0</v>
      </c>
      <c r="AG87">
        <f t="shared" si="32"/>
        <v>-3.730476180546601E-32</v>
      </c>
      <c r="AH87">
        <f t="shared" si="33"/>
        <v>-2.1388667089165817E-26</v>
      </c>
      <c r="AI87">
        <f t="shared" si="34"/>
        <v>-2.1388704393927622E-26</v>
      </c>
      <c r="AJ87">
        <f t="shared" si="35"/>
        <v>-0.74352724214813026</v>
      </c>
      <c r="AK87">
        <f t="shared" si="49"/>
        <v>-0.48577113153677787</v>
      </c>
      <c r="AL87">
        <f t="shared" si="26"/>
        <v>-1.2292983736849081</v>
      </c>
      <c r="AN87">
        <f t="shared" si="36"/>
        <v>0</v>
      </c>
      <c r="AO87">
        <f t="shared" si="36"/>
        <v>0</v>
      </c>
      <c r="AP87">
        <f t="shared" si="36"/>
        <v>-4.2966186492547473E-36</v>
      </c>
      <c r="AQ87">
        <f t="shared" si="36"/>
        <v>-2.4634642187836133E-30</v>
      </c>
      <c r="AR87">
        <f t="shared" si="36"/>
        <v>-2.4634685154022625E-30</v>
      </c>
      <c r="AS87">
        <f t="shared" si="36"/>
        <v>-8.5636601340650199E-5</v>
      </c>
      <c r="AT87">
        <f t="shared" si="36"/>
        <v>-5.594924620922473E-5</v>
      </c>
      <c r="AU87">
        <f t="shared" si="23"/>
        <v>-1.4158584754987494E-4</v>
      </c>
      <c r="AW87">
        <v>84</v>
      </c>
      <c r="AX87">
        <f>IF(Z87&gt;0, (R87*SUMPRODUCT(K87:$K$98, X87:$X$98)-K87*$AZ$3)/Z87, 0)</f>
        <v>-4.1523253677004741E+33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0.93062362499999995</v>
      </c>
      <c r="Q88" s="4">
        <f t="shared" si="48"/>
        <v>25</v>
      </c>
      <c r="R88">
        <f t="shared" si="28"/>
        <v>1000000</v>
      </c>
      <c r="S88">
        <f t="shared" si="29"/>
        <v>-6.2439537004714051E+34</v>
      </c>
      <c r="U88">
        <f t="shared" si="40"/>
        <v>0.93062362499999995</v>
      </c>
      <c r="V88">
        <f t="shared" si="41"/>
        <v>0.01</v>
      </c>
      <c r="W88">
        <f t="shared" si="42"/>
        <v>1.4921904722186403E-33</v>
      </c>
      <c r="X88">
        <f t="shared" si="43"/>
        <v>1.3886677064465728E-33</v>
      </c>
      <c r="Y88">
        <f t="shared" si="44"/>
        <v>1.4921904722186403E-35</v>
      </c>
      <c r="Z88">
        <f t="shared" si="45"/>
        <v>8.860086104988113E-35</v>
      </c>
      <c r="AB88">
        <f t="shared" si="46"/>
        <v>-6.1960603512344097</v>
      </c>
      <c r="AC88">
        <f t="shared" si="30"/>
        <v>-5.5321967421735803</v>
      </c>
      <c r="AE88">
        <f t="shared" si="31"/>
        <v>0</v>
      </c>
      <c r="AF88">
        <f t="shared" si="32"/>
        <v>0</v>
      </c>
      <c r="AG88">
        <f t="shared" si="32"/>
        <v>-2.2150215262470284E-33</v>
      </c>
      <c r="AH88">
        <f t="shared" si="33"/>
        <v>-1.3886677064465727E-27</v>
      </c>
      <c r="AI88">
        <f t="shared" si="34"/>
        <v>-1.3886699214680991E-27</v>
      </c>
      <c r="AJ88">
        <f t="shared" si="35"/>
        <v>-0.66386360906082942</v>
      </c>
      <c r="AK88">
        <f t="shared" si="49"/>
        <v>-0.43372422458640875</v>
      </c>
      <c r="AL88">
        <f t="shared" si="26"/>
        <v>-1.0975878336472382</v>
      </c>
      <c r="AN88">
        <f t="shared" si="36"/>
        <v>0</v>
      </c>
      <c r="AO88">
        <f t="shared" si="36"/>
        <v>0</v>
      </c>
      <c r="AP88">
        <f t="shared" si="36"/>
        <v>-2.2778360727691387E-37</v>
      </c>
      <c r="AQ88">
        <f t="shared" si="36"/>
        <v>-1.4280481509328771E-31</v>
      </c>
      <c r="AR88">
        <f t="shared" si="36"/>
        <v>-1.42805042876895E-31</v>
      </c>
      <c r="AS88">
        <f t="shared" si="36"/>
        <v>-6.8268974283043719E-5</v>
      </c>
      <c r="AT88">
        <f t="shared" si="36"/>
        <v>-4.4602396531588588E-5</v>
      </c>
      <c r="AU88">
        <f t="shared" si="23"/>
        <v>-1.1287137081463232E-4</v>
      </c>
      <c r="AW88">
        <v>85</v>
      </c>
      <c r="AX88">
        <f>IF(Z88&gt;0, (R88*SUMPRODUCT(K88:$K$98, X88:$X$98)-K88*$AZ$3)/Z88, 0)</f>
        <v>-6.2439537004714051E+34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25</v>
      </c>
      <c r="R89">
        <f t="shared" si="28"/>
        <v>1000000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8.860086104988113E-35</v>
      </c>
      <c r="X89">
        <f t="shared" si="43"/>
        <v>8.860086104988113E-35</v>
      </c>
      <c r="Y89">
        <f t="shared" si="44"/>
        <v>8.8600861049881135E-37</v>
      </c>
      <c r="Z89">
        <f t="shared" si="45"/>
        <v>0</v>
      </c>
      <c r="AB89">
        <f t="shared" si="46"/>
        <v>-5.5321967421735803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-8.8600861049881129E-29</v>
      </c>
      <c r="AI89">
        <f t="shared" si="34"/>
        <v>-8.8600861049881129E-29</v>
      </c>
      <c r="AJ89">
        <f t="shared" si="35"/>
        <v>-5.5321967421735803</v>
      </c>
      <c r="AK89">
        <f t="shared" si="49"/>
        <v>-0.38725377195215066</v>
      </c>
      <c r="AL89">
        <f t="shared" si="26"/>
        <v>-5.9194505141257308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-8.1351288313183519E-33</v>
      </c>
      <c r="AR89">
        <f t="shared" si="36"/>
        <v>-8.1351288313183519E-33</v>
      </c>
      <c r="AS89">
        <f t="shared" si="36"/>
        <v>-5.0795367770121839E-4</v>
      </c>
      <c r="AT89">
        <f t="shared" si="36"/>
        <v>-3.5556757439085285E-5</v>
      </c>
      <c r="AU89">
        <f t="shared" si="23"/>
        <v>-5.4351043514030365E-4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99046.324867591669</v>
      </c>
      <c r="AO91" s="8">
        <f t="shared" si="50"/>
        <v>-9904.6324867591684</v>
      </c>
      <c r="AP91" s="8">
        <f t="shared" si="50"/>
        <v>-1734.3270065308432</v>
      </c>
      <c r="AQ91" s="8">
        <f t="shared" si="50"/>
        <v>-53796.386043053571</v>
      </c>
      <c r="AR91" s="8">
        <f t="shared" si="50"/>
        <v>33610.979331248083</v>
      </c>
      <c r="AS91" s="8">
        <f t="shared" si="50"/>
        <v>-14066.293475284549</v>
      </c>
      <c r="AT91" s="8">
        <f t="shared" si="50"/>
        <v>6727.9925030088134</v>
      </c>
      <c r="AU91" s="8">
        <f t="shared" si="50"/>
        <v>26272.678358972356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" priority="1" operator="lessThan">
      <formula>0</formula>
    </cfRule>
  </conditionalFormatting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2D3A6-41F6-449A-BEFF-ABB0477DC8E5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'S.45.04.E'!C3*(1+C12)</f>
        <v>253671.21068523807</v>
      </c>
      <c r="K3">
        <v>1</v>
      </c>
      <c r="L3" s="2">
        <v>0</v>
      </c>
      <c r="O3">
        <f>$C$3</f>
        <v>253671.21068523807</v>
      </c>
      <c r="P3">
        <f>O3*C5</f>
        <v>25367.121068523807</v>
      </c>
      <c r="Q3" s="4">
        <f>B8</f>
        <v>1522.432587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253671.21068523807</v>
      </c>
      <c r="AF3">
        <f t="shared" ref="AF3:AG34" si="4">-$Z3*P3</f>
        <v>-25367.121068523807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226781.65702971426</v>
      </c>
      <c r="AJ3">
        <f t="shared" ref="AJ3:AJ66" si="7">AB3-AC3</f>
        <v>0</v>
      </c>
      <c r="AL3">
        <f t="shared" ref="AL3:AL34" si="8">SUM(AI3:AK3)</f>
        <v>226781.65702971426</v>
      </c>
      <c r="AN3">
        <f t="shared" ref="AN3:AU34" si="9">AE3*$K3</f>
        <v>253671.21068523807</v>
      </c>
      <c r="AO3">
        <f t="shared" si="9"/>
        <v>-25367.121068523807</v>
      </c>
      <c r="AP3">
        <f t="shared" si="9"/>
        <v>-1522.432587</v>
      </c>
      <c r="AQ3">
        <f t="shared" si="9"/>
        <v>0</v>
      </c>
      <c r="AR3">
        <f t="shared" si="9"/>
        <v>226781.65702971426</v>
      </c>
      <c r="AS3">
        <f t="shared" si="9"/>
        <v>0</v>
      </c>
      <c r="AT3">
        <f t="shared" si="9"/>
        <v>0</v>
      </c>
      <c r="AU3">
        <f t="shared" si="9"/>
        <v>226781.65702971426</v>
      </c>
      <c r="AW3">
        <v>0</v>
      </c>
      <c r="AX3">
        <f>IF(Z3&gt;0, (R3*SUMPRODUCT(K3:$K$98, X3:$X$98)-K3*$AZ$3)/Z3, 0)</f>
        <v>0</v>
      </c>
      <c r="AZ3">
        <f>C6*ABS(SUMPRODUCT(X4:X79, K4:K79))/1</f>
        <v>142861.59636693317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2.3387939999999999E-3</v>
      </c>
      <c r="R4">
        <f t="shared" si="0"/>
        <v>1000000</v>
      </c>
      <c r="S4">
        <f t="shared" si="1"/>
        <v>9702.4658446006306</v>
      </c>
      <c r="U4">
        <f t="shared" ref="U4:U67" si="13">M4</f>
        <v>2.3387939999999999E-3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2.3387939999999999E-3</v>
      </c>
      <c r="Y4">
        <f t="shared" ref="Y4:Y67" si="17">V4*W4</f>
        <v>0.01</v>
      </c>
      <c r="Z4">
        <f t="shared" ref="Z4:Z67" si="18">MAX(0, W4-X4-Y4)</f>
        <v>0.98766120599999996</v>
      </c>
      <c r="AB4">
        <f t="shared" ref="AB4:AB67" si="19">AC3</f>
        <v>0</v>
      </c>
      <c r="AC4">
        <f t="shared" si="2"/>
        <v>9582.7491172520677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-2338.7939999999999</v>
      </c>
      <c r="AI4">
        <f t="shared" si="6"/>
        <v>-2338.7939999999999</v>
      </c>
      <c r="AJ4">
        <f t="shared" si="7"/>
        <v>-9582.7491172520677</v>
      </c>
      <c r="AK4">
        <f>G4*SUM(AB4, AE4:AF4)</f>
        <v>0</v>
      </c>
      <c r="AL4">
        <f t="shared" si="8"/>
        <v>-11921.543117252068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-2181.9143576826195</v>
      </c>
      <c r="AR4">
        <f t="shared" si="9"/>
        <v>-2181.9143576826195</v>
      </c>
      <c r="AS4">
        <f t="shared" si="9"/>
        <v>-8939.9655912417838</v>
      </c>
      <c r="AT4">
        <f t="shared" si="9"/>
        <v>0</v>
      </c>
      <c r="AU4">
        <f t="shared" si="9"/>
        <v>-11121.879948924403</v>
      </c>
      <c r="AW4">
        <v>1</v>
      </c>
      <c r="AX4">
        <f>IF(Z4&gt;0, (R4*SUMPRODUCT(K4:$K$98, X4:$X$98)-K4*$AZ$3)/Z4, 0)</f>
        <v>9702.4658446006306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2.4879479999999998E-3</v>
      </c>
      <c r="Q5" s="4">
        <f t="shared" ref="Q5:Q68" si="21">$C$8</f>
        <v>25</v>
      </c>
      <c r="R5">
        <f t="shared" si="0"/>
        <v>1000000</v>
      </c>
      <c r="S5">
        <f t="shared" si="1"/>
        <v>18986.021101730985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9582.7491172520677</v>
      </c>
      <c r="AC5">
        <f t="shared" si="2"/>
        <v>18517.585538415427</v>
      </c>
      <c r="AE5">
        <f t="shared" si="3"/>
        <v>0</v>
      </c>
      <c r="AF5">
        <f t="shared" si="4"/>
        <v>0</v>
      </c>
      <c r="AG5">
        <f t="shared" si="4"/>
        <v>-24.383183605446366</v>
      </c>
      <c r="AH5">
        <f t="shared" si="5"/>
        <v>-2457.2497221452877</v>
      </c>
      <c r="AI5">
        <f t="shared" si="6"/>
        <v>-2481.6329057507342</v>
      </c>
      <c r="AJ5">
        <f t="shared" si="7"/>
        <v>-8934.8364211633598</v>
      </c>
      <c r="AK5">
        <f>G5*SUM(AB5, AE5:AF5)</f>
        <v>392.89271380733481</v>
      </c>
      <c r="AL5">
        <f t="shared" si="8"/>
        <v>-11023.576613106759</v>
      </c>
      <c r="AN5">
        <f t="shared" si="9"/>
        <v>0</v>
      </c>
      <c r="AO5">
        <f t="shared" si="9"/>
        <v>0</v>
      </c>
      <c r="AP5">
        <f t="shared" si="9"/>
        <v>-20.850255797394098</v>
      </c>
      <c r="AQ5">
        <f t="shared" si="9"/>
        <v>-2101.2139388295809</v>
      </c>
      <c r="AR5">
        <f t="shared" si="9"/>
        <v>-2122.0641946269752</v>
      </c>
      <c r="AS5">
        <f t="shared" si="9"/>
        <v>-7640.2502603276826</v>
      </c>
      <c r="AT5">
        <f t="shared" si="9"/>
        <v>335.96570966169861</v>
      </c>
      <c r="AU5">
        <f t="shared" si="9"/>
        <v>-9426.3487452929603</v>
      </c>
      <c r="AW5">
        <v>2</v>
      </c>
      <c r="AX5">
        <f>IF(Z5&gt;0, (R5*SUMPRODUCT(K5:$K$98, X5:$X$98)-K5*$AZ$3)/Z5, 0)</f>
        <v>18986.021101730985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2.6637029999999999E-3</v>
      </c>
      <c r="Q6" s="4">
        <f t="shared" si="21"/>
        <v>25</v>
      </c>
      <c r="R6">
        <f t="shared" si="0"/>
        <v>1000000</v>
      </c>
      <c r="S6">
        <f t="shared" si="1"/>
        <v>29464.490497688577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18517.585538415427</v>
      </c>
      <c r="AC6">
        <f t="shared" si="2"/>
        <v>28373.599806248589</v>
      </c>
      <c r="AE6">
        <f t="shared" si="3"/>
        <v>0</v>
      </c>
      <c r="AF6">
        <f t="shared" si="4"/>
        <v>0</v>
      </c>
      <c r="AG6">
        <f t="shared" si="4"/>
        <v>-24.074402210072524</v>
      </c>
      <c r="AH6">
        <f t="shared" si="5"/>
        <v>-2597.9823727751318</v>
      </c>
      <c r="AI6">
        <f t="shared" si="6"/>
        <v>-2622.0567749852044</v>
      </c>
      <c r="AJ6">
        <f t="shared" si="7"/>
        <v>-9856.0142678331613</v>
      </c>
      <c r="AK6">
        <f>G6*SUM(AB6, AE6:AF6)</f>
        <v>1083.2787539973026</v>
      </c>
      <c r="AL6">
        <f t="shared" si="8"/>
        <v>-11394.792288821063</v>
      </c>
      <c r="AN6">
        <f t="shared" si="9"/>
        <v>0</v>
      </c>
      <c r="AO6">
        <f t="shared" si="9"/>
        <v>0</v>
      </c>
      <c r="AP6">
        <f t="shared" si="9"/>
        <v>-18.571235318450043</v>
      </c>
      <c r="AQ6">
        <f t="shared" si="9"/>
        <v>-2004.1096587563752</v>
      </c>
      <c r="AR6">
        <f t="shared" si="9"/>
        <v>-2022.6808940748251</v>
      </c>
      <c r="AS6">
        <f t="shared" si="9"/>
        <v>-7603.0282568490547</v>
      </c>
      <c r="AT6">
        <f t="shared" si="9"/>
        <v>835.65209555002514</v>
      </c>
      <c r="AU6">
        <f t="shared" si="9"/>
        <v>-8790.0570553738544</v>
      </c>
      <c r="AW6">
        <v>3</v>
      </c>
      <c r="AX6">
        <f>IF(Z6&gt;0, (R6*SUMPRODUCT(K6:$K$98, X6:$X$98)-K6*$AZ$3)/Z6, 0)</f>
        <v>29464.490497688577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2.8651079999999999E-3</v>
      </c>
      <c r="Q7" s="4">
        <f t="shared" si="21"/>
        <v>25</v>
      </c>
      <c r="R7">
        <f t="shared" si="0"/>
        <v>1000000</v>
      </c>
      <c r="S7">
        <f t="shared" si="1"/>
        <v>38193.311612606994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28373.599806248589</v>
      </c>
      <c r="AC7">
        <f t="shared" si="2"/>
        <v>36306.076850230311</v>
      </c>
      <c r="AE7">
        <f t="shared" si="3"/>
        <v>0</v>
      </c>
      <c r="AF7">
        <f t="shared" si="4"/>
        <v>0</v>
      </c>
      <c r="AG7">
        <f t="shared" si="4"/>
        <v>-23.764682425604502</v>
      </c>
      <c r="AH7">
        <f t="shared" si="5"/>
        <v>-2759.0304946918586</v>
      </c>
      <c r="AI7">
        <f t="shared" si="6"/>
        <v>-2782.795177117463</v>
      </c>
      <c r="AJ7">
        <f t="shared" si="7"/>
        <v>-7932.4770439817221</v>
      </c>
      <c r="AK7">
        <f>G7*SUM(AB7, AE7:AF7)</f>
        <v>1393.1437504868056</v>
      </c>
      <c r="AL7">
        <f t="shared" si="8"/>
        <v>-9322.1284706123788</v>
      </c>
      <c r="AN7">
        <f t="shared" si="9"/>
        <v>0</v>
      </c>
      <c r="AO7">
        <f t="shared" si="9"/>
        <v>0</v>
      </c>
      <c r="AP7">
        <f t="shared" si="9"/>
        <v>-16.679387107983594</v>
      </c>
      <c r="AQ7">
        <f t="shared" si="9"/>
        <v>-1936.4423575934406</v>
      </c>
      <c r="AR7">
        <f t="shared" si="9"/>
        <v>-1953.1217447014242</v>
      </c>
      <c r="AS7">
        <f t="shared" si="9"/>
        <v>-5567.4573289989594</v>
      </c>
      <c r="AT7">
        <f t="shared" si="9"/>
        <v>977.78642673557488</v>
      </c>
      <c r="AU7">
        <f t="shared" si="9"/>
        <v>-6542.7926469648082</v>
      </c>
      <c r="AW7">
        <v>4</v>
      </c>
      <c r="AX7">
        <f>IF(Z7&gt;0, (R7*SUMPRODUCT(K7:$K$98, X7:$X$98)-K7*$AZ$3)/Z7, 0)</f>
        <v>38193.311612606994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4.466869E-3</v>
      </c>
      <c r="Q8" s="4">
        <f t="shared" si="21"/>
        <v>25</v>
      </c>
      <c r="R8">
        <f t="shared" si="0"/>
        <v>1000000</v>
      </c>
      <c r="S8">
        <f t="shared" si="1"/>
        <v>43810.215404144488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36306.076850230311</v>
      </c>
      <c r="AC8">
        <f t="shared" si="2"/>
        <v>41042.955201430159</v>
      </c>
      <c r="AE8">
        <f t="shared" si="3"/>
        <v>0</v>
      </c>
      <c r="AF8">
        <f t="shared" si="4"/>
        <v>0</v>
      </c>
      <c r="AG8">
        <f t="shared" si="4"/>
        <v>-23.420881878126682</v>
      </c>
      <c r="AH8">
        <f t="shared" si="5"/>
        <v>-4246.1489288711027</v>
      </c>
      <c r="AI8">
        <f t="shared" si="6"/>
        <v>-4269.569810749229</v>
      </c>
      <c r="AJ8">
        <f t="shared" si="7"/>
        <v>-4736.8783511998481</v>
      </c>
      <c r="AK8">
        <f t="shared" ref="AK8:AK71" si="22">G8*SUM(AB8:AB8, AE8:AF8)</f>
        <v>773.31943690990556</v>
      </c>
      <c r="AL8">
        <f t="shared" si="8"/>
        <v>-8233.1287250391706</v>
      </c>
      <c r="AN8">
        <f t="shared" si="9"/>
        <v>0</v>
      </c>
      <c r="AO8">
        <f t="shared" si="9"/>
        <v>0</v>
      </c>
      <c r="AP8">
        <f t="shared" si="9"/>
        <v>-15.344057313256894</v>
      </c>
      <c r="AQ8">
        <f t="shared" si="9"/>
        <v>-2781.8402767348675</v>
      </c>
      <c r="AR8">
        <f t="shared" si="9"/>
        <v>-2797.1843340481241</v>
      </c>
      <c r="AS8">
        <f t="shared" si="9"/>
        <v>-3103.338861659885</v>
      </c>
      <c r="AT8">
        <f t="shared" si="9"/>
        <v>506.63582281600361</v>
      </c>
      <c r="AU8">
        <f t="shared" si="9"/>
        <v>-5393.8873728920044</v>
      </c>
      <c r="AW8">
        <v>5</v>
      </c>
      <c r="AX8">
        <f>IF(Z8&gt;0, (R8*SUMPRODUCT(K8:$K$98, X8:$X$98)-K8*$AZ$3)/Z8, 0)</f>
        <v>43810.215404144488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6.2254789999999999E-3</v>
      </c>
      <c r="Q9" s="4">
        <f t="shared" si="21"/>
        <v>25</v>
      </c>
      <c r="R9">
        <f t="shared" si="0"/>
        <v>1000000</v>
      </c>
      <c r="S9">
        <f t="shared" si="1"/>
        <v>46890.694697118357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41042.955201430159</v>
      </c>
      <c r="AC9">
        <f t="shared" si="2"/>
        <v>43216.090122784721</v>
      </c>
      <c r="AE9">
        <f t="shared" si="3"/>
        <v>0</v>
      </c>
      <c r="AF9">
        <f t="shared" si="4"/>
        <v>0</v>
      </c>
      <c r="AG9">
        <f t="shared" si="4"/>
        <v>-23.040866851051657</v>
      </c>
      <c r="AH9">
        <f t="shared" si="5"/>
        <v>-5832.2483317503284</v>
      </c>
      <c r="AI9">
        <f t="shared" si="6"/>
        <v>-5855.2891986013801</v>
      </c>
      <c r="AJ9">
        <f t="shared" si="7"/>
        <v>-2173.1349213545618</v>
      </c>
      <c r="AK9">
        <f t="shared" si="22"/>
        <v>242.15343568843792</v>
      </c>
      <c r="AL9">
        <f t="shared" si="8"/>
        <v>-7786.2706842675043</v>
      </c>
      <c r="AN9">
        <f t="shared" si="9"/>
        <v>0</v>
      </c>
      <c r="AO9">
        <f t="shared" si="9"/>
        <v>0</v>
      </c>
      <c r="AP9">
        <f t="shared" si="9"/>
        <v>-14.29594907997523</v>
      </c>
      <c r="AQ9">
        <f t="shared" si="9"/>
        <v>-3618.6800484317528</v>
      </c>
      <c r="AR9">
        <f t="shared" si="9"/>
        <v>-3632.9759975117281</v>
      </c>
      <c r="AS9">
        <f t="shared" si="9"/>
        <v>-1348.3445037217771</v>
      </c>
      <c r="AT9">
        <f t="shared" si="9"/>
        <v>150.24665558470329</v>
      </c>
      <c r="AU9">
        <f t="shared" si="9"/>
        <v>-4831.0738456488025</v>
      </c>
      <c r="AW9">
        <v>6</v>
      </c>
      <c r="AX9">
        <f>IF(Z9&gt;0, (R9*SUMPRODUCT(K9:$K$98, X9:$X$98)-K9*$AZ$3)/Z9, 0)</f>
        <v>46890.694697118357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8.1133709999999994E-3</v>
      </c>
      <c r="Q10" s="4">
        <f t="shared" si="21"/>
        <v>25</v>
      </c>
      <c r="R10">
        <f t="shared" si="0"/>
        <v>1000000</v>
      </c>
      <c r="S10">
        <f t="shared" si="1"/>
        <v>48784.094658571405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43216.090122784721</v>
      </c>
      <c r="AC10">
        <f t="shared" si="2"/>
        <v>44146.71585550392</v>
      </c>
      <c r="AE10">
        <f t="shared" si="3"/>
        <v>0</v>
      </c>
      <c r="AF10">
        <f t="shared" si="4"/>
        <v>0</v>
      </c>
      <c r="AG10">
        <f t="shared" si="4"/>
        <v>-22.623519081616955</v>
      </c>
      <c r="AH10">
        <f t="shared" si="5"/>
        <v>-7477.5640369673529</v>
      </c>
      <c r="AI10">
        <f t="shared" si="6"/>
        <v>-7500.1875560489698</v>
      </c>
      <c r="AJ10">
        <f t="shared" si="7"/>
        <v>-930.62573271919973</v>
      </c>
      <c r="AK10">
        <f t="shared" si="22"/>
        <v>177.18596950341737</v>
      </c>
      <c r="AL10">
        <f t="shared" si="8"/>
        <v>-8253.6273192647513</v>
      </c>
      <c r="AN10">
        <f t="shared" si="9"/>
        <v>0</v>
      </c>
      <c r="AO10">
        <f t="shared" si="9"/>
        <v>0</v>
      </c>
      <c r="AP10">
        <f t="shared" si="9"/>
        <v>-13.316574566447709</v>
      </c>
      <c r="AQ10">
        <f t="shared" si="9"/>
        <v>-4401.41689338574</v>
      </c>
      <c r="AR10">
        <f t="shared" si="9"/>
        <v>-4414.7334679521873</v>
      </c>
      <c r="AS10">
        <f t="shared" si="9"/>
        <v>-547.78157714995598</v>
      </c>
      <c r="AT10">
        <f t="shared" si="9"/>
        <v>104.29456913879675</v>
      </c>
      <c r="AU10">
        <f t="shared" si="9"/>
        <v>-4858.220475963346</v>
      </c>
      <c r="AW10">
        <v>7</v>
      </c>
      <c r="AX10">
        <f>IF(Z10&gt;0, (R10*SUMPRODUCT(K10:$K$98, X10:$X$98)-K10*$AZ$3)/Z10, 0)</f>
        <v>48784.094658571405</v>
      </c>
    </row>
    <row r="11" spans="1:52" x14ac:dyDescent="0.25">
      <c r="A11" t="s">
        <v>33</v>
      </c>
      <c r="C11" s="12">
        <f>AU81</f>
        <v>68719.548108782386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1.0286442999999999E-2</v>
      </c>
      <c r="Q11" s="4">
        <f t="shared" si="21"/>
        <v>25</v>
      </c>
      <c r="R11">
        <f t="shared" si="0"/>
        <v>1000000</v>
      </c>
      <c r="S11">
        <f t="shared" si="1"/>
        <v>49552.345707830151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44146.71585550392</v>
      </c>
      <c r="AC11">
        <f t="shared" si="2"/>
        <v>43932.25413635443</v>
      </c>
      <c r="AE11">
        <f t="shared" si="3"/>
        <v>0</v>
      </c>
      <c r="AF11">
        <f t="shared" si="4"/>
        <v>0</v>
      </c>
      <c r="AG11">
        <f t="shared" si="4"/>
        <v>-22.164568351308318</v>
      </c>
      <c r="AH11">
        <f t="shared" si="5"/>
        <v>-9308.6215796986071</v>
      </c>
      <c r="AI11">
        <f t="shared" si="6"/>
        <v>-9330.7861480499159</v>
      </c>
      <c r="AJ11">
        <f t="shared" si="7"/>
        <v>214.46171914949082</v>
      </c>
      <c r="AK11">
        <f t="shared" si="22"/>
        <v>105.9521180532094</v>
      </c>
      <c r="AL11">
        <f t="shared" si="8"/>
        <v>-9010.372310847215</v>
      </c>
      <c r="AN11">
        <f t="shared" si="9"/>
        <v>0</v>
      </c>
      <c r="AO11">
        <f t="shared" si="9"/>
        <v>0</v>
      </c>
      <c r="AP11">
        <f t="shared" si="9"/>
        <v>-12.396834507364327</v>
      </c>
      <c r="AQ11">
        <f t="shared" si="9"/>
        <v>-5206.3924451924777</v>
      </c>
      <c r="AR11">
        <f t="shared" si="9"/>
        <v>-5218.7892796998422</v>
      </c>
      <c r="AS11">
        <f t="shared" si="9"/>
        <v>119.95029175942203</v>
      </c>
      <c r="AT11">
        <f t="shared" si="9"/>
        <v>59.259934702623447</v>
      </c>
      <c r="AU11">
        <f t="shared" si="9"/>
        <v>-5039.579053237796</v>
      </c>
      <c r="AW11">
        <v>8</v>
      </c>
      <c r="AX11">
        <f>IF(Z11&gt;0, (R11*SUMPRODUCT(K11:$K$98, X11:$X$98)-K11*$AZ$3)/Z11, 0)</f>
        <v>49552.345707830151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1.2759904000000001E-2</v>
      </c>
      <c r="Q12" s="4">
        <f t="shared" si="21"/>
        <v>25</v>
      </c>
      <c r="R12">
        <f t="shared" si="0"/>
        <v>1000000</v>
      </c>
      <c r="S12">
        <f t="shared" si="1"/>
        <v>49280.843043542191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43932.25413635443</v>
      </c>
      <c r="AC12">
        <f t="shared" si="2"/>
        <v>42697.129202105876</v>
      </c>
      <c r="AE12">
        <f t="shared" si="3"/>
        <v>0</v>
      </c>
      <c r="AF12">
        <f t="shared" si="4"/>
        <v>0</v>
      </c>
      <c r="AG12">
        <f t="shared" si="4"/>
        <v>-21.660104903431105</v>
      </c>
      <c r="AH12">
        <f t="shared" si="5"/>
        <v>-11312.710574565299</v>
      </c>
      <c r="AI12">
        <f t="shared" si="6"/>
        <v>-11334.37067946873</v>
      </c>
      <c r="AJ12">
        <f t="shared" si="7"/>
        <v>1235.1249342485535</v>
      </c>
      <c r="AK12">
        <f t="shared" si="22"/>
        <v>101.04418451361519</v>
      </c>
      <c r="AL12">
        <f t="shared" si="8"/>
        <v>-9998.2015607065605</v>
      </c>
      <c r="AN12">
        <f t="shared" si="9"/>
        <v>0</v>
      </c>
      <c r="AO12">
        <f t="shared" si="9"/>
        <v>0</v>
      </c>
      <c r="AP12">
        <f t="shared" si="9"/>
        <v>-11.512576018314956</v>
      </c>
      <c r="AQ12">
        <f t="shared" si="9"/>
        <v>-6012.8259324472538</v>
      </c>
      <c r="AR12">
        <f t="shared" si="9"/>
        <v>-6024.3385084655683</v>
      </c>
      <c r="AS12">
        <f t="shared" si="9"/>
        <v>656.4820327994014</v>
      </c>
      <c r="AT12">
        <f t="shared" si="9"/>
        <v>53.706058239697931</v>
      </c>
      <c r="AU12">
        <f t="shared" si="9"/>
        <v>-5314.1504174264683</v>
      </c>
      <c r="AW12">
        <v>9</v>
      </c>
      <c r="AX12">
        <f>IF(Z12&gt;0, (R12*SUMPRODUCT(K12:$K$98, X12:$X$98)-K12*$AZ$3)/Z12, 0)</f>
        <v>49280.843043542191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1.5498582E-2</v>
      </c>
      <c r="Q13" s="4">
        <f t="shared" si="21"/>
        <v>25</v>
      </c>
      <c r="R13">
        <f t="shared" si="0"/>
        <v>1000000</v>
      </c>
      <c r="S13">
        <f t="shared" si="1"/>
        <v>47894.158802655387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42697.129202105876</v>
      </c>
      <c r="AC13">
        <f t="shared" si="2"/>
        <v>40437.618643981332</v>
      </c>
      <c r="AE13">
        <f t="shared" si="3"/>
        <v>0</v>
      </c>
      <c r="AF13">
        <f t="shared" si="4"/>
        <v>0</v>
      </c>
      <c r="AG13">
        <f t="shared" si="4"/>
        <v>-21.107802942422364</v>
      </c>
      <c r="AH13">
        <f t="shared" si="5"/>
        <v>-13428.036478977163</v>
      </c>
      <c r="AI13">
        <f t="shared" si="6"/>
        <v>-13449.144281919585</v>
      </c>
      <c r="AJ13">
        <f t="shared" si="7"/>
        <v>2259.5105581245443</v>
      </c>
      <c r="AK13">
        <f t="shared" si="22"/>
        <v>85.394258404211755</v>
      </c>
      <c r="AL13">
        <f t="shared" si="8"/>
        <v>-11104.239465390829</v>
      </c>
      <c r="AN13">
        <f t="shared" si="9"/>
        <v>0</v>
      </c>
      <c r="AO13">
        <f t="shared" si="9"/>
        <v>0</v>
      </c>
      <c r="AP13">
        <f t="shared" si="9"/>
        <v>-10.66446925349878</v>
      </c>
      <c r="AQ13">
        <f t="shared" si="9"/>
        <v>-6784.3575456687386</v>
      </c>
      <c r="AR13">
        <f t="shared" si="9"/>
        <v>-6795.0220149222378</v>
      </c>
      <c r="AS13">
        <f t="shared" si="9"/>
        <v>1141.5911424227897</v>
      </c>
      <c r="AT13">
        <f t="shared" si="9"/>
        <v>43.144445002694084</v>
      </c>
      <c r="AU13">
        <f t="shared" si="9"/>
        <v>-5610.2864274967533</v>
      </c>
      <c r="AW13">
        <v>10</v>
      </c>
      <c r="AX13">
        <f>IF(Z13&gt;0, (R13*SUMPRODUCT(K13:$K$98, X13:$X$98)-K13*$AZ$3)/Z13, 0)</f>
        <v>47894.158802655387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1.8608946000000001E-2</v>
      </c>
      <c r="Q14" s="4">
        <f t="shared" si="21"/>
        <v>25</v>
      </c>
      <c r="R14">
        <f t="shared" si="0"/>
        <v>1000000</v>
      </c>
      <c r="S14">
        <f t="shared" si="1"/>
        <v>50461.958591755567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40437.618643981332</v>
      </c>
      <c r="AC14">
        <f t="shared" si="2"/>
        <v>41386.740578373065</v>
      </c>
      <c r="AE14">
        <f t="shared" si="3"/>
        <v>0</v>
      </c>
      <c r="AF14">
        <f t="shared" si="4"/>
        <v>0</v>
      </c>
      <c r="AG14">
        <f t="shared" si="4"/>
        <v>-20.50393094786396</v>
      </c>
      <c r="AH14">
        <f t="shared" si="5"/>
        <v>-15711.758605367155</v>
      </c>
      <c r="AI14">
        <f t="shared" si="6"/>
        <v>-15732.262536315018</v>
      </c>
      <c r="AJ14">
        <f t="shared" si="7"/>
        <v>-949.12193439173279</v>
      </c>
      <c r="AK14">
        <f t="shared" si="22"/>
        <v>2830.6333050786934</v>
      </c>
      <c r="AL14">
        <f t="shared" si="8"/>
        <v>-13850.751165628059</v>
      </c>
      <c r="AN14">
        <f t="shared" si="9"/>
        <v>0</v>
      </c>
      <c r="AO14">
        <f t="shared" si="9"/>
        <v>0</v>
      </c>
      <c r="AP14">
        <f t="shared" si="9"/>
        <v>-9.2494375254524748</v>
      </c>
      <c r="AQ14">
        <f t="shared" si="9"/>
        <v>-7087.6618734649674</v>
      </c>
      <c r="AR14">
        <f t="shared" si="9"/>
        <v>-7096.9113109904192</v>
      </c>
      <c r="AS14">
        <f t="shared" si="9"/>
        <v>-428.15419435986195</v>
      </c>
      <c r="AT14">
        <f t="shared" si="9"/>
        <v>1276.9144599327656</v>
      </c>
      <c r="AU14">
        <f t="shared" si="9"/>
        <v>-6248.1510454175159</v>
      </c>
      <c r="AW14">
        <v>11</v>
      </c>
      <c r="AX14">
        <f>IF(Z14&gt;0, (R14*SUMPRODUCT(K14:$K$98, X14:$X$98)-K14*$AZ$3)/Z14, 0)</f>
        <v>50461.958591755567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2.2132820000000001E-2</v>
      </c>
      <c r="Q15" s="4">
        <f t="shared" si="21"/>
        <v>25</v>
      </c>
      <c r="R15">
        <f t="shared" si="0"/>
        <v>1000000</v>
      </c>
      <c r="S15">
        <f t="shared" si="1"/>
        <v>51907.030996758374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41386.740578373065</v>
      </c>
      <c r="AC15">
        <f t="shared" si="2"/>
        <v>41203.971097819216</v>
      </c>
      <c r="AE15">
        <f t="shared" si="3"/>
        <v>0</v>
      </c>
      <c r="AF15">
        <f t="shared" si="4"/>
        <v>0</v>
      </c>
      <c r="AG15">
        <f t="shared" si="4"/>
        <v>-19.845081825423819</v>
      </c>
      <c r="AH15">
        <f t="shared" si="5"/>
        <v>-18152.392518460099</v>
      </c>
      <c r="AI15">
        <f t="shared" si="6"/>
        <v>-18172.237600285524</v>
      </c>
      <c r="AJ15">
        <f t="shared" si="7"/>
        <v>182.76948055384855</v>
      </c>
      <c r="AK15">
        <f t="shared" si="22"/>
        <v>2897.071840486115</v>
      </c>
      <c r="AL15">
        <f t="shared" si="8"/>
        <v>-15092.39627924556</v>
      </c>
      <c r="AN15">
        <f t="shared" si="9"/>
        <v>0</v>
      </c>
      <c r="AO15">
        <f t="shared" si="9"/>
        <v>0</v>
      </c>
      <c r="AP15">
        <f t="shared" si="9"/>
        <v>-7.9930598342373793</v>
      </c>
      <c r="AQ15">
        <f t="shared" si="9"/>
        <v>-7311.2905661458954</v>
      </c>
      <c r="AR15">
        <f t="shared" si="9"/>
        <v>-7319.2836259801325</v>
      </c>
      <c r="AS15">
        <f t="shared" si="9"/>
        <v>73.614581526584232</v>
      </c>
      <c r="AT15">
        <f t="shared" si="9"/>
        <v>1166.8618335160322</v>
      </c>
      <c r="AU15">
        <f t="shared" si="9"/>
        <v>-6078.8072109375162</v>
      </c>
      <c r="AW15">
        <v>12</v>
      </c>
      <c r="AX15">
        <f>IF(Z15&gt;0, (R15*SUMPRODUCT(K15:$K$98, X15:$X$98)-K15*$AZ$3)/Z15, 0)</f>
        <v>51907.030996758374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2.5807838999999999E-2</v>
      </c>
      <c r="Q16" s="4">
        <f t="shared" si="21"/>
        <v>25</v>
      </c>
      <c r="R16">
        <f t="shared" si="0"/>
        <v>1000000</v>
      </c>
      <c r="S16">
        <f t="shared" si="1"/>
        <v>52337.167094935176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41203.971097819216</v>
      </c>
      <c r="AC16">
        <f t="shared" si="2"/>
        <v>40057.763025343986</v>
      </c>
      <c r="AE16">
        <f t="shared" si="3"/>
        <v>0</v>
      </c>
      <c r="AF16">
        <f t="shared" si="4"/>
        <v>0</v>
      </c>
      <c r="AG16">
        <f t="shared" si="4"/>
        <v>-19.134472330477216</v>
      </c>
      <c r="AH16">
        <f t="shared" si="5"/>
        <v>-20486.347067694562</v>
      </c>
      <c r="AI16">
        <f t="shared" si="6"/>
        <v>-20505.481540025037</v>
      </c>
      <c r="AJ16">
        <f t="shared" si="7"/>
        <v>1146.2080724752304</v>
      </c>
      <c r="AK16">
        <f t="shared" si="22"/>
        <v>2884.2779768473456</v>
      </c>
      <c r="AL16">
        <f t="shared" si="8"/>
        <v>-16474.995490702462</v>
      </c>
      <c r="AN16">
        <f t="shared" si="9"/>
        <v>0</v>
      </c>
      <c r="AO16">
        <f t="shared" si="9"/>
        <v>0</v>
      </c>
      <c r="AP16">
        <f t="shared" si="9"/>
        <v>-6.8811121737282495</v>
      </c>
      <c r="AQ16">
        <f t="shared" si="9"/>
        <v>-7367.2714756916057</v>
      </c>
      <c r="AR16">
        <f t="shared" si="9"/>
        <v>-7374.1525878653329</v>
      </c>
      <c r="AS16">
        <f t="shared" si="9"/>
        <v>412.19774368025088</v>
      </c>
      <c r="AT16">
        <f t="shared" si="9"/>
        <v>1037.2400114367599</v>
      </c>
      <c r="AU16">
        <f t="shared" si="9"/>
        <v>-5924.7148327483228</v>
      </c>
      <c r="AW16">
        <v>13</v>
      </c>
      <c r="AX16">
        <f>IF(Z16&gt;0, (R16*SUMPRODUCT(K16:$K$98, X16:$X$98)-K16*$AZ$3)/Z16, 0)</f>
        <v>52337.167094935176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2.9740472E-2</v>
      </c>
      <c r="Q17" s="4">
        <f t="shared" si="21"/>
        <v>25</v>
      </c>
      <c r="R17">
        <f t="shared" si="0"/>
        <v>1000000</v>
      </c>
      <c r="S17">
        <f t="shared" si="1"/>
        <v>51968.686837537869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40057.763025343986</v>
      </c>
      <c r="AC17">
        <f t="shared" si="2"/>
        <v>38195.029490429763</v>
      </c>
      <c r="AE17">
        <f t="shared" si="3"/>
        <v>0</v>
      </c>
      <c r="AF17">
        <f t="shared" si="4"/>
        <v>0</v>
      </c>
      <c r="AG17">
        <f t="shared" si="4"/>
        <v>-18.374059368593109</v>
      </c>
      <c r="AH17">
        <f t="shared" si="5"/>
        <v>-22762.729543173293</v>
      </c>
      <c r="AI17">
        <f t="shared" si="6"/>
        <v>-22781.103602541887</v>
      </c>
      <c r="AJ17">
        <f t="shared" si="7"/>
        <v>1862.7335349142231</v>
      </c>
      <c r="AK17">
        <f t="shared" si="22"/>
        <v>2804.0434117740792</v>
      </c>
      <c r="AL17">
        <f t="shared" si="8"/>
        <v>-18114.326655853583</v>
      </c>
      <c r="AN17">
        <f t="shared" si="9"/>
        <v>0</v>
      </c>
      <c r="AO17">
        <f t="shared" si="9"/>
        <v>0</v>
      </c>
      <c r="AP17">
        <f t="shared" si="9"/>
        <v>-5.8996906500529835</v>
      </c>
      <c r="AQ17">
        <f t="shared" si="9"/>
        <v>-7308.8401404151473</v>
      </c>
      <c r="AR17">
        <f t="shared" si="9"/>
        <v>-7314.7398310652006</v>
      </c>
      <c r="AS17">
        <f t="shared" si="9"/>
        <v>598.10145374070646</v>
      </c>
      <c r="AT17">
        <f t="shared" si="9"/>
        <v>900.34479408851996</v>
      </c>
      <c r="AU17">
        <f t="shared" si="9"/>
        <v>-5816.2935832359735</v>
      </c>
      <c r="AW17">
        <v>14</v>
      </c>
      <c r="AX17">
        <f>IF(Z17&gt;0, (R17*SUMPRODUCT(K17:$K$98, X17:$X$98)-K17*$AZ$3)/Z17, 0)</f>
        <v>51968.686837537869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3.4073305999999998E-2</v>
      </c>
      <c r="Q18" s="4">
        <f t="shared" si="21"/>
        <v>25</v>
      </c>
      <c r="R18">
        <f t="shared" si="0"/>
        <v>1000000</v>
      </c>
      <c r="S18">
        <f t="shared" si="1"/>
        <v>50957.125363834246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38195.029490429763</v>
      </c>
      <c r="AC18">
        <f t="shared" si="2"/>
        <v>35800.955368565825</v>
      </c>
      <c r="AE18">
        <f t="shared" si="3"/>
        <v>0</v>
      </c>
      <c r="AF18">
        <f t="shared" si="4"/>
        <v>0</v>
      </c>
      <c r="AG18">
        <f t="shared" si="4"/>
        <v>-17.564253827578941</v>
      </c>
      <c r="AH18">
        <f t="shared" si="5"/>
        <v>-25042.59789312959</v>
      </c>
      <c r="AI18">
        <f t="shared" si="6"/>
        <v>-25060.162146957169</v>
      </c>
      <c r="AJ18">
        <f t="shared" si="7"/>
        <v>2394.0741218639378</v>
      </c>
      <c r="AK18">
        <f t="shared" si="22"/>
        <v>2673.6520643300837</v>
      </c>
      <c r="AL18">
        <f t="shared" si="8"/>
        <v>-19992.435960763149</v>
      </c>
      <c r="AN18">
        <f t="shared" si="9"/>
        <v>0</v>
      </c>
      <c r="AO18">
        <f t="shared" si="9"/>
        <v>0</v>
      </c>
      <c r="AP18">
        <f t="shared" si="9"/>
        <v>-5.0354212310070174</v>
      </c>
      <c r="AQ18">
        <f t="shared" si="9"/>
        <v>-7179.3558865926498</v>
      </c>
      <c r="AR18">
        <f t="shared" si="9"/>
        <v>-7184.3913078236565</v>
      </c>
      <c r="AS18">
        <f t="shared" si="9"/>
        <v>686.3469282657162</v>
      </c>
      <c r="AT18">
        <f t="shared" si="9"/>
        <v>766.49793957738427</v>
      </c>
      <c r="AU18">
        <f t="shared" si="9"/>
        <v>-5731.5464399805569</v>
      </c>
      <c r="AW18">
        <v>15</v>
      </c>
      <c r="AX18">
        <f>IF(Z18&gt;0, (R18*SUMPRODUCT(K18:$K$98, X18:$X$98)-K18*$AZ$3)/Z18, 0)</f>
        <v>50957.125363834246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3.9255977999999997E-2</v>
      </c>
      <c r="Q19" s="4">
        <f t="shared" si="21"/>
        <v>25</v>
      </c>
      <c r="R19">
        <f t="shared" si="0"/>
        <v>1000000</v>
      </c>
      <c r="S19">
        <f t="shared" si="1"/>
        <v>49418.479123351179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35800.955368565825</v>
      </c>
      <c r="AC19">
        <f t="shared" si="2"/>
        <v>33009.783427108203</v>
      </c>
      <c r="AE19">
        <f t="shared" si="3"/>
        <v>0</v>
      </c>
      <c r="AF19">
        <f t="shared" si="4"/>
        <v>0</v>
      </c>
      <c r="AG19">
        <f t="shared" si="4"/>
        <v>-16.699109327461297</v>
      </c>
      <c r="AH19">
        <f t="shared" si="5"/>
        <v>-27580.078473674184</v>
      </c>
      <c r="AI19">
        <f t="shared" si="6"/>
        <v>-27596.777583001647</v>
      </c>
      <c r="AJ19">
        <f t="shared" si="7"/>
        <v>2791.1719414576219</v>
      </c>
      <c r="AK19">
        <f t="shared" si="22"/>
        <v>2506.0668757996082</v>
      </c>
      <c r="AL19">
        <f t="shared" si="8"/>
        <v>-22299.538765744415</v>
      </c>
      <c r="AN19">
        <f t="shared" si="9"/>
        <v>0</v>
      </c>
      <c r="AO19">
        <f t="shared" si="9"/>
        <v>0</v>
      </c>
      <c r="AP19">
        <f t="shared" si="9"/>
        <v>-4.2744612800283956</v>
      </c>
      <c r="AQ19">
        <f t="shared" si="9"/>
        <v>-7059.6566094694417</v>
      </c>
      <c r="AR19">
        <f t="shared" si="9"/>
        <v>-7063.9310707494706</v>
      </c>
      <c r="AS19">
        <f t="shared" si="9"/>
        <v>714.45465477864957</v>
      </c>
      <c r="AT19">
        <f t="shared" si="9"/>
        <v>641.47647732034295</v>
      </c>
      <c r="AU19">
        <f t="shared" si="9"/>
        <v>-5707.9999386504769</v>
      </c>
      <c r="AW19">
        <v>16</v>
      </c>
      <c r="AX19">
        <f>IF(Z19&gt;0, (R19*SUMPRODUCT(K19:$K$98, X19:$X$98)-K19*$AZ$3)/Z19, 0)</f>
        <v>49418.479123351179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4.4782766000000002E-2</v>
      </c>
      <c r="Q20" s="4">
        <f t="shared" si="21"/>
        <v>25</v>
      </c>
      <c r="R20">
        <f t="shared" si="0"/>
        <v>1000000</v>
      </c>
      <c r="S20">
        <f t="shared" si="1"/>
        <v>47306.777658515217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33009.783427108203</v>
      </c>
      <c r="AC20">
        <f t="shared" si="2"/>
        <v>29868.148197223614</v>
      </c>
      <c r="AE20">
        <f t="shared" si="3"/>
        <v>0</v>
      </c>
      <c r="AF20">
        <f t="shared" si="4"/>
        <v>0</v>
      </c>
      <c r="AG20">
        <f t="shared" si="4"/>
        <v>-15.784285928766566</v>
      </c>
      <c r="AH20">
        <f t="shared" si="5"/>
        <v>-29913.292216804668</v>
      </c>
      <c r="AI20">
        <f t="shared" si="6"/>
        <v>-29929.076502733435</v>
      </c>
      <c r="AJ20">
        <f t="shared" si="7"/>
        <v>3141.6352298845886</v>
      </c>
      <c r="AK20">
        <f t="shared" si="22"/>
        <v>2310.6848398975744</v>
      </c>
      <c r="AL20">
        <f t="shared" si="8"/>
        <v>-24476.756432951272</v>
      </c>
      <c r="AN20">
        <f t="shared" si="9"/>
        <v>0</v>
      </c>
      <c r="AO20">
        <f t="shared" si="9"/>
        <v>0</v>
      </c>
      <c r="AP20">
        <f t="shared" si="9"/>
        <v>-3.6074057749540529</v>
      </c>
      <c r="AQ20">
        <f t="shared" si="9"/>
        <v>-6836.5071171275758</v>
      </c>
      <c r="AR20">
        <f t="shared" si="9"/>
        <v>-6840.1145229025296</v>
      </c>
      <c r="AS20">
        <f t="shared" si="9"/>
        <v>718.00226644591555</v>
      </c>
      <c r="AT20">
        <f t="shared" si="9"/>
        <v>528.09343882664064</v>
      </c>
      <c r="AU20">
        <f t="shared" si="9"/>
        <v>-5594.0188176299735</v>
      </c>
      <c r="AW20">
        <v>17</v>
      </c>
      <c r="AX20">
        <f>IF(Z20&gt;0, (R20*SUMPRODUCT(K20:$K$98, X20:$X$98)-K20*$AZ$3)/Z20, 0)</f>
        <v>47306.777658515217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5.0287691000000002E-2</v>
      </c>
      <c r="Q21" s="4">
        <f t="shared" si="21"/>
        <v>25</v>
      </c>
      <c r="R21">
        <f t="shared" si="0"/>
        <v>1000000</v>
      </c>
      <c r="S21">
        <f t="shared" si="1"/>
        <v>44715.217591219385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29868.148197223614</v>
      </c>
      <c r="AC21">
        <f t="shared" si="2"/>
        <v>26529.874454725363</v>
      </c>
      <c r="AE21">
        <f t="shared" si="3"/>
        <v>0</v>
      </c>
      <c r="AF21">
        <f t="shared" si="4"/>
        <v>0</v>
      </c>
      <c r="AG21">
        <f t="shared" si="4"/>
        <v>-14.83268777603744</v>
      </c>
      <c r="AH21">
        <f t="shared" si="5"/>
        <v>-31750.21173765845</v>
      </c>
      <c r="AI21">
        <f t="shared" si="6"/>
        <v>-31765.044425434487</v>
      </c>
      <c r="AJ21">
        <f t="shared" si="7"/>
        <v>3338.2737424982515</v>
      </c>
      <c r="AK21">
        <f t="shared" si="22"/>
        <v>2090.770373805653</v>
      </c>
      <c r="AL21">
        <f t="shared" si="8"/>
        <v>-26336.000309130584</v>
      </c>
      <c r="AN21">
        <f t="shared" si="9"/>
        <v>0</v>
      </c>
      <c r="AO21">
        <f t="shared" si="9"/>
        <v>0</v>
      </c>
      <c r="AP21">
        <f t="shared" si="9"/>
        <v>-3.0267175091803633</v>
      </c>
      <c r="AQ21">
        <f t="shared" si="9"/>
        <v>-6478.8609615180339</v>
      </c>
      <c r="AR21">
        <f t="shared" si="9"/>
        <v>-6481.8876790272143</v>
      </c>
      <c r="AS21">
        <f t="shared" si="9"/>
        <v>681.19896672940069</v>
      </c>
      <c r="AT21">
        <f t="shared" si="9"/>
        <v>426.63685729948787</v>
      </c>
      <c r="AU21">
        <f t="shared" si="9"/>
        <v>-5374.0518549983262</v>
      </c>
      <c r="AW21">
        <v>18</v>
      </c>
      <c r="AX21">
        <f>IF(Z21&gt;0, (R21*SUMPRODUCT(K21:$K$98, X21:$X$98)-K21*$AZ$3)/Z21, 0)</f>
        <v>44715.217591219385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5.6343962999999997E-2</v>
      </c>
      <c r="Q22" s="4">
        <f t="shared" si="21"/>
        <v>25</v>
      </c>
      <c r="R22">
        <f t="shared" si="0"/>
        <v>1000000</v>
      </c>
      <c r="S22">
        <f t="shared" si="1"/>
        <v>41835.254969155787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26529.874454725363</v>
      </c>
      <c r="AC22">
        <f t="shared" si="2"/>
        <v>23174.436149126359</v>
      </c>
      <c r="AE22">
        <f t="shared" si="3"/>
        <v>0</v>
      </c>
      <c r="AF22">
        <f t="shared" si="4"/>
        <v>0</v>
      </c>
      <c r="AG22">
        <f t="shared" si="4"/>
        <v>-13.84862848703346</v>
      </c>
      <c r="AH22">
        <f t="shared" si="5"/>
        <v>-33429.29644974423</v>
      </c>
      <c r="AI22">
        <f t="shared" si="6"/>
        <v>-33443.14507823126</v>
      </c>
      <c r="AJ22">
        <f t="shared" si="7"/>
        <v>3355.4383055990038</v>
      </c>
      <c r="AK22">
        <f t="shared" si="22"/>
        <v>1857.0912118307756</v>
      </c>
      <c r="AL22">
        <f t="shared" si="8"/>
        <v>-28230.615560801481</v>
      </c>
      <c r="AN22">
        <f t="shared" si="9"/>
        <v>0</v>
      </c>
      <c r="AO22">
        <f t="shared" si="9"/>
        <v>0</v>
      </c>
      <c r="AP22">
        <f t="shared" si="9"/>
        <v>-2.5231366738748653</v>
      </c>
      <c r="AQ22">
        <f t="shared" si="9"/>
        <v>-6090.6164053110906</v>
      </c>
      <c r="AR22">
        <f t="shared" si="9"/>
        <v>-6093.139541984965</v>
      </c>
      <c r="AS22">
        <f t="shared" si="9"/>
        <v>611.34064313360398</v>
      </c>
      <c r="AT22">
        <f t="shared" si="9"/>
        <v>338.3508300253838</v>
      </c>
      <c r="AU22">
        <f t="shared" si="9"/>
        <v>-5143.4480688259773</v>
      </c>
      <c r="AW22">
        <v>19</v>
      </c>
      <c r="AX22">
        <f>IF(Z22&gt;0, (R22*SUMPRODUCT(K22:$K$98, X22:$X$98)-K22*$AZ$3)/Z22, 0)</f>
        <v>41835.254969155787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6.2785228999999998E-2</v>
      </c>
      <c r="Q23" s="4">
        <f t="shared" si="21"/>
        <v>25</v>
      </c>
      <c r="R23">
        <f t="shared" si="0"/>
        <v>1000000</v>
      </c>
      <c r="S23">
        <f t="shared" si="1"/>
        <v>38690.770127870746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23174.436149126359</v>
      </c>
      <c r="AC23">
        <f t="shared" si="2"/>
        <v>19872.58997231441</v>
      </c>
      <c r="AE23">
        <f t="shared" si="3"/>
        <v>0</v>
      </c>
      <c r="AF23">
        <f t="shared" si="4"/>
        <v>0</v>
      </c>
      <c r="AG23">
        <f t="shared" si="4"/>
        <v>-12.840652891268805</v>
      </c>
      <c r="AH23">
        <f t="shared" si="5"/>
        <v>-34779.572435772774</v>
      </c>
      <c r="AI23">
        <f t="shared" si="6"/>
        <v>-34792.413088664041</v>
      </c>
      <c r="AJ23">
        <f t="shared" si="7"/>
        <v>3301.8461768119487</v>
      </c>
      <c r="AK23">
        <f t="shared" si="22"/>
        <v>1622.2105304388454</v>
      </c>
      <c r="AL23">
        <f t="shared" si="8"/>
        <v>-29868.356381413247</v>
      </c>
      <c r="AN23">
        <f t="shared" si="9"/>
        <v>0</v>
      </c>
      <c r="AO23">
        <f t="shared" si="9"/>
        <v>0</v>
      </c>
      <c r="AP23">
        <f t="shared" si="9"/>
        <v>-2.0888299939898074</v>
      </c>
      <c r="AQ23">
        <f t="shared" si="9"/>
        <v>-5657.7040666975618</v>
      </c>
      <c r="AR23">
        <f t="shared" si="9"/>
        <v>-5659.7928966915515</v>
      </c>
      <c r="AS23">
        <f t="shared" si="9"/>
        <v>537.12185728150064</v>
      </c>
      <c r="AT23">
        <f t="shared" si="9"/>
        <v>263.8901651839567</v>
      </c>
      <c r="AU23">
        <f t="shared" si="9"/>
        <v>-4858.7808742260941</v>
      </c>
      <c r="AW23">
        <v>20</v>
      </c>
      <c r="AX23">
        <f>IF(Z23&gt;0, (R23*SUMPRODUCT(K23:$K$98, X23:$X$98)-K23*$AZ$3)/Z23, 0)</f>
        <v>38690.770127870746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6.9956555000000004E-2</v>
      </c>
      <c r="Q24" s="4">
        <f t="shared" si="21"/>
        <v>25</v>
      </c>
      <c r="R24">
        <f t="shared" si="0"/>
        <v>1000000</v>
      </c>
      <c r="S24">
        <f t="shared" si="1"/>
        <v>35349.834885201526</v>
      </c>
      <c r="U24">
        <f t="shared" si="13"/>
        <v>6.9956555000000004E-2</v>
      </c>
      <c r="V24">
        <f t="shared" si="14"/>
        <v>0.01</v>
      </c>
      <c r="W24">
        <f t="shared" si="15"/>
        <v>0.51362611565075222</v>
      </c>
      <c r="X24">
        <f t="shared" si="16"/>
        <v>3.5931513608958209E-2</v>
      </c>
      <c r="Y24">
        <f t="shared" si="17"/>
        <v>5.1362611565075227E-3</v>
      </c>
      <c r="Z24">
        <f t="shared" si="18"/>
        <v>0.47255834088528653</v>
      </c>
      <c r="AB24">
        <f t="shared" si="19"/>
        <v>19872.58997231441</v>
      </c>
      <c r="AC24">
        <f t="shared" si="2"/>
        <v>16704.859323919656</v>
      </c>
      <c r="AE24">
        <f t="shared" si="3"/>
        <v>0</v>
      </c>
      <c r="AF24">
        <f t="shared" si="4"/>
        <v>0</v>
      </c>
      <c r="AG24">
        <f t="shared" si="4"/>
        <v>-11.813958522132163</v>
      </c>
      <c r="AH24">
        <f t="shared" si="5"/>
        <v>-35931.513608958208</v>
      </c>
      <c r="AI24">
        <f t="shared" si="6"/>
        <v>-35943.327567480337</v>
      </c>
      <c r="AJ24">
        <f t="shared" si="7"/>
        <v>3167.7306483947541</v>
      </c>
      <c r="AK24">
        <f t="shared" si="22"/>
        <v>1391.081298062009</v>
      </c>
      <c r="AL24">
        <f t="shared" si="8"/>
        <v>-31384.515621023573</v>
      </c>
      <c r="AN24">
        <f t="shared" si="9"/>
        <v>0</v>
      </c>
      <c r="AO24">
        <f t="shared" si="9"/>
        <v>0</v>
      </c>
      <c r="AP24">
        <f t="shared" si="9"/>
        <v>-1.7159056640086712</v>
      </c>
      <c r="AQ24">
        <f t="shared" si="9"/>
        <v>-5218.8339414356296</v>
      </c>
      <c r="AR24">
        <f t="shared" si="9"/>
        <v>-5220.5498470996381</v>
      </c>
      <c r="AS24">
        <f t="shared" si="9"/>
        <v>460.09362157921515</v>
      </c>
      <c r="AT24">
        <f t="shared" si="9"/>
        <v>202.0461028341532</v>
      </c>
      <c r="AU24">
        <f t="shared" si="9"/>
        <v>-4558.4101226862695</v>
      </c>
      <c r="AW24">
        <v>21</v>
      </c>
      <c r="AX24">
        <f>IF(Z24&gt;0, (R24*SUMPRODUCT(K24:$K$98, X24:$X$98)-K24*$AZ$3)/Z24, 0)</f>
        <v>35349.834885201526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7.8227725999999997E-2</v>
      </c>
      <c r="Q25" s="4">
        <f t="shared" si="21"/>
        <v>25</v>
      </c>
      <c r="R25">
        <f t="shared" si="0"/>
        <v>1000000</v>
      </c>
      <c r="S25">
        <f t="shared" si="1"/>
        <v>31817.847967311696</v>
      </c>
      <c r="U25">
        <f t="shared" si="13"/>
        <v>7.8227725999999997E-2</v>
      </c>
      <c r="V25">
        <f t="shared" si="14"/>
        <v>0.01</v>
      </c>
      <c r="W25">
        <f t="shared" si="15"/>
        <v>0.47255834088528653</v>
      </c>
      <c r="X25">
        <f t="shared" si="16"/>
        <v>3.696716440978879E-2</v>
      </c>
      <c r="Y25">
        <f t="shared" si="17"/>
        <v>4.7255834088528658E-3</v>
      </c>
      <c r="Z25">
        <f t="shared" si="18"/>
        <v>0.43086559306664485</v>
      </c>
      <c r="AB25">
        <f t="shared" si="19"/>
        <v>16704.859323919656</v>
      </c>
      <c r="AC25">
        <f t="shared" si="2"/>
        <v>13709.215934540094</v>
      </c>
      <c r="AE25">
        <f t="shared" si="3"/>
        <v>0</v>
      </c>
      <c r="AF25">
        <f t="shared" si="4"/>
        <v>0</v>
      </c>
      <c r="AG25">
        <f t="shared" si="4"/>
        <v>-10.771639826666121</v>
      </c>
      <c r="AH25">
        <f t="shared" si="5"/>
        <v>-36967.164409788791</v>
      </c>
      <c r="AI25">
        <f t="shared" si="6"/>
        <v>-36977.936049615455</v>
      </c>
      <c r="AJ25">
        <f t="shared" si="7"/>
        <v>2995.643389379562</v>
      </c>
      <c r="AK25">
        <f t="shared" si="22"/>
        <v>1169.340152674376</v>
      </c>
      <c r="AL25">
        <f t="shared" si="8"/>
        <v>-32812.952507561517</v>
      </c>
      <c r="AN25">
        <f t="shared" si="9"/>
        <v>0</v>
      </c>
      <c r="AO25">
        <f t="shared" si="9"/>
        <v>0</v>
      </c>
      <c r="AP25">
        <f t="shared" si="9"/>
        <v>-1.3968885796809518</v>
      </c>
      <c r="AQ25">
        <f t="shared" si="9"/>
        <v>-4793.9785044970859</v>
      </c>
      <c r="AR25">
        <f t="shared" si="9"/>
        <v>-4795.3753930767662</v>
      </c>
      <c r="AS25">
        <f t="shared" si="9"/>
        <v>388.48124396637928</v>
      </c>
      <c r="AT25">
        <f t="shared" si="9"/>
        <v>151.64245475322156</v>
      </c>
      <c r="AU25">
        <f t="shared" si="9"/>
        <v>-4255.2516943571654</v>
      </c>
      <c r="AW25">
        <v>22</v>
      </c>
      <c r="AX25">
        <f>IF(Z25&gt;0, (R25*SUMPRODUCT(K25:$K$98, X25:$X$98)-K25*$AZ$3)/Z25, 0)</f>
        <v>31817.847967311696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8.7072107999999995E-2</v>
      </c>
      <c r="Q26" s="4">
        <f t="shared" si="21"/>
        <v>25</v>
      </c>
      <c r="R26">
        <f t="shared" si="0"/>
        <v>1000000</v>
      </c>
      <c r="S26">
        <f t="shared" si="1"/>
        <v>28018.232719036339</v>
      </c>
      <c r="U26">
        <f t="shared" si="13"/>
        <v>8.7072107999999995E-2</v>
      </c>
      <c r="V26">
        <f t="shared" si="14"/>
        <v>0.01</v>
      </c>
      <c r="W26">
        <f t="shared" si="15"/>
        <v>0.43086559306664485</v>
      </c>
      <c r="X26">
        <f t="shared" si="16"/>
        <v>3.7516375452982947E-2</v>
      </c>
      <c r="Y26">
        <f t="shared" si="17"/>
        <v>4.3086559306664482E-3</v>
      </c>
      <c r="Z26">
        <f t="shared" si="18"/>
        <v>0.3890405616829955</v>
      </c>
      <c r="AB26">
        <f t="shared" si="19"/>
        <v>13709.215934540094</v>
      </c>
      <c r="AC26">
        <f t="shared" si="2"/>
        <v>10900.22899437878</v>
      </c>
      <c r="AE26">
        <f t="shared" si="3"/>
        <v>0</v>
      </c>
      <c r="AF26">
        <f t="shared" si="4"/>
        <v>0</v>
      </c>
      <c r="AG26">
        <f t="shared" si="4"/>
        <v>-9.7260140420748868</v>
      </c>
      <c r="AH26">
        <f t="shared" si="5"/>
        <v>-37516.375452982946</v>
      </c>
      <c r="AI26">
        <f t="shared" si="6"/>
        <v>-37526.101467025022</v>
      </c>
      <c r="AJ26">
        <f t="shared" si="7"/>
        <v>2808.9869401613141</v>
      </c>
      <c r="AK26">
        <f t="shared" si="22"/>
        <v>959.64511541780666</v>
      </c>
      <c r="AL26">
        <f t="shared" si="8"/>
        <v>-33757.469411445898</v>
      </c>
      <c r="AN26">
        <f t="shared" si="9"/>
        <v>0</v>
      </c>
      <c r="AO26">
        <f t="shared" si="9"/>
        <v>0</v>
      </c>
      <c r="AP26">
        <f t="shared" si="9"/>
        <v>-1.1261514826876748</v>
      </c>
      <c r="AQ26">
        <f t="shared" si="9"/>
        <v>-4343.9297597838004</v>
      </c>
      <c r="AR26">
        <f t="shared" si="9"/>
        <v>-4345.0559112664887</v>
      </c>
      <c r="AS26">
        <f t="shared" si="9"/>
        <v>325.24575780255924</v>
      </c>
      <c r="AT26">
        <f t="shared" si="9"/>
        <v>111.11497113890624</v>
      </c>
      <c r="AU26">
        <f t="shared" si="9"/>
        <v>-3908.6951823250229</v>
      </c>
      <c r="AW26">
        <v>23</v>
      </c>
      <c r="AX26">
        <f>IF(Z26&gt;0, (R26*SUMPRODUCT(K26:$K$98, X26:$X$98)-K26*$AZ$3)/Z26, 0)</f>
        <v>28018.232719036339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9.6466888000000001E-2</v>
      </c>
      <c r="Q27" s="4">
        <f t="shared" si="21"/>
        <v>25</v>
      </c>
      <c r="R27">
        <f t="shared" si="0"/>
        <v>1000000</v>
      </c>
      <c r="S27">
        <f t="shared" si="1"/>
        <v>23958.915443170215</v>
      </c>
      <c r="U27">
        <f t="shared" si="13"/>
        <v>9.6466888000000001E-2</v>
      </c>
      <c r="V27">
        <f t="shared" si="14"/>
        <v>0.01</v>
      </c>
      <c r="W27">
        <f t="shared" si="15"/>
        <v>0.3890405616829955</v>
      </c>
      <c r="X27">
        <f t="shared" si="16"/>
        <v>3.7529532291330617E-2</v>
      </c>
      <c r="Y27">
        <f t="shared" si="17"/>
        <v>3.8904056168299552E-3</v>
      </c>
      <c r="Z27">
        <f t="shared" si="18"/>
        <v>0.34762062377483494</v>
      </c>
      <c r="AB27">
        <f t="shared" si="19"/>
        <v>10900.22899437878</v>
      </c>
      <c r="AC27">
        <f t="shared" si="2"/>
        <v>8328.6131313233564</v>
      </c>
      <c r="AE27">
        <f t="shared" si="3"/>
        <v>0</v>
      </c>
      <c r="AF27">
        <f t="shared" si="4"/>
        <v>0</v>
      </c>
      <c r="AG27">
        <f t="shared" si="4"/>
        <v>-8.6905155943708738</v>
      </c>
      <c r="AH27">
        <f t="shared" si="5"/>
        <v>-37529.532291330615</v>
      </c>
      <c r="AI27">
        <f t="shared" si="6"/>
        <v>-37538.222806924983</v>
      </c>
      <c r="AJ27">
        <f t="shared" si="7"/>
        <v>2571.6158630554237</v>
      </c>
      <c r="AK27">
        <f t="shared" si="22"/>
        <v>763.01602960651462</v>
      </c>
      <c r="AL27">
        <f t="shared" si="8"/>
        <v>-34203.590914263041</v>
      </c>
      <c r="AN27">
        <f t="shared" si="9"/>
        <v>0</v>
      </c>
      <c r="AO27">
        <f t="shared" si="9"/>
        <v>0</v>
      </c>
      <c r="AP27">
        <f t="shared" si="9"/>
        <v>-0.89844074902618964</v>
      </c>
      <c r="AQ27">
        <f t="shared" si="9"/>
        <v>-3879.8688911237809</v>
      </c>
      <c r="AR27">
        <f t="shared" si="9"/>
        <v>-3880.7673318728066</v>
      </c>
      <c r="AS27">
        <f t="shared" si="9"/>
        <v>265.85815963643114</v>
      </c>
      <c r="AT27">
        <f t="shared" si="9"/>
        <v>78.881935797077745</v>
      </c>
      <c r="AU27">
        <f t="shared" si="9"/>
        <v>-3536.0272364392972</v>
      </c>
      <c r="AW27">
        <v>24</v>
      </c>
      <c r="AX27">
        <f>IF(Z27&gt;0, (R27*SUMPRODUCT(K27:$K$98, X27:$X$98)-K27*$AZ$3)/Z27, 0)</f>
        <v>23958.915443170215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0.107048017</v>
      </c>
      <c r="Q28" s="4">
        <f t="shared" si="21"/>
        <v>25</v>
      </c>
      <c r="R28">
        <f t="shared" si="0"/>
        <v>1000000</v>
      </c>
      <c r="S28">
        <f t="shared" si="1"/>
        <v>19649.828275130381</v>
      </c>
      <c r="U28">
        <f t="shared" si="13"/>
        <v>0.107048017</v>
      </c>
      <c r="V28">
        <f t="shared" si="14"/>
        <v>0.01</v>
      </c>
      <c r="W28">
        <f t="shared" si="15"/>
        <v>0.34762062377483494</v>
      </c>
      <c r="X28">
        <f t="shared" si="16"/>
        <v>3.7212098443399136E-2</v>
      </c>
      <c r="Y28">
        <f t="shared" si="17"/>
        <v>3.4762062377483496E-3</v>
      </c>
      <c r="Z28">
        <f t="shared" si="18"/>
        <v>0.30693231909368746</v>
      </c>
      <c r="AB28">
        <f t="shared" si="19"/>
        <v>8328.6131313233564</v>
      </c>
      <c r="AC28">
        <f t="shared" si="2"/>
        <v>6031.1673622784801</v>
      </c>
      <c r="AE28">
        <f t="shared" si="3"/>
        <v>0</v>
      </c>
      <c r="AF28">
        <f t="shared" si="4"/>
        <v>0</v>
      </c>
      <c r="AG28">
        <f t="shared" si="4"/>
        <v>-7.6733079773421862</v>
      </c>
      <c r="AH28">
        <f t="shared" si="5"/>
        <v>-37212.098443399133</v>
      </c>
      <c r="AI28">
        <f t="shared" si="6"/>
        <v>-37219.771751376473</v>
      </c>
      <c r="AJ28">
        <f t="shared" si="7"/>
        <v>2297.4457690448762</v>
      </c>
      <c r="AK28">
        <f t="shared" si="22"/>
        <v>583.00291919263498</v>
      </c>
      <c r="AL28">
        <f t="shared" si="8"/>
        <v>-34339.32306313896</v>
      </c>
      <c r="AN28">
        <f t="shared" si="9"/>
        <v>0</v>
      </c>
      <c r="AO28">
        <f t="shared" si="9"/>
        <v>0</v>
      </c>
      <c r="AP28">
        <f t="shared" si="9"/>
        <v>-0.70828575085774936</v>
      </c>
      <c r="AQ28">
        <f t="shared" si="9"/>
        <v>-3434.8678776874376</v>
      </c>
      <c r="AR28">
        <f t="shared" si="9"/>
        <v>-3435.5761634382952</v>
      </c>
      <c r="AS28">
        <f t="shared" si="9"/>
        <v>212.06604848754444</v>
      </c>
      <c r="AT28">
        <f t="shared" si="9"/>
        <v>53.814164841542471</v>
      </c>
      <c r="AU28">
        <f t="shared" si="9"/>
        <v>-3169.6959501092083</v>
      </c>
      <c r="AW28">
        <v>25</v>
      </c>
      <c r="AX28">
        <f>IF(Z28&gt;0, (R28*SUMPRODUCT(K28:$K$98, X28:$X$98)-K28*$AZ$3)/Z28, 0)</f>
        <v>19649.828275130381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0.118979948</v>
      </c>
      <c r="Q29" s="4">
        <f t="shared" si="21"/>
        <v>25</v>
      </c>
      <c r="R29">
        <f t="shared" si="0"/>
        <v>1000000</v>
      </c>
      <c r="S29">
        <f t="shared" si="1"/>
        <v>14996.31263411086</v>
      </c>
      <c r="U29">
        <f t="shared" si="13"/>
        <v>0.118979948</v>
      </c>
      <c r="V29">
        <f t="shared" si="14"/>
        <v>0.01</v>
      </c>
      <c r="W29">
        <f t="shared" si="15"/>
        <v>0.30693231909368746</v>
      </c>
      <c r="X29">
        <f t="shared" si="16"/>
        <v>3.6518791365286345E-2</v>
      </c>
      <c r="Y29">
        <f t="shared" si="17"/>
        <v>3.0693231909368745E-3</v>
      </c>
      <c r="Z29">
        <f t="shared" si="18"/>
        <v>0.26734420453746421</v>
      </c>
      <c r="AB29">
        <f t="shared" si="19"/>
        <v>6031.1673622784801</v>
      </c>
      <c r="AC29">
        <f t="shared" si="2"/>
        <v>4009.1772721614925</v>
      </c>
      <c r="AE29">
        <f t="shared" si="3"/>
        <v>0</v>
      </c>
      <c r="AF29">
        <f t="shared" si="4"/>
        <v>0</v>
      </c>
      <c r="AG29">
        <f t="shared" si="4"/>
        <v>-6.683605113436605</v>
      </c>
      <c r="AH29">
        <f t="shared" si="5"/>
        <v>-36518.791365286343</v>
      </c>
      <c r="AI29">
        <f t="shared" si="6"/>
        <v>-36525.47497039978</v>
      </c>
      <c r="AJ29">
        <f t="shared" si="7"/>
        <v>2021.9900901169876</v>
      </c>
      <c r="AK29">
        <f t="shared" si="22"/>
        <v>422.18171535949364</v>
      </c>
      <c r="AL29">
        <f t="shared" si="8"/>
        <v>-34081.303164923294</v>
      </c>
      <c r="AN29">
        <f t="shared" si="9"/>
        <v>0</v>
      </c>
      <c r="AO29">
        <f t="shared" si="9"/>
        <v>0</v>
      </c>
      <c r="AP29">
        <f t="shared" si="9"/>
        <v>-0.55083133173479981</v>
      </c>
      <c r="AQ29">
        <f t="shared" si="9"/>
        <v>-3009.7072073641421</v>
      </c>
      <c r="AR29">
        <f t="shared" si="9"/>
        <v>-3010.2580386958771</v>
      </c>
      <c r="AS29">
        <f t="shared" si="9"/>
        <v>166.64292327124369</v>
      </c>
      <c r="AT29">
        <f t="shared" si="9"/>
        <v>34.794233435191394</v>
      </c>
      <c r="AU29">
        <f t="shared" si="9"/>
        <v>-2808.8208819894417</v>
      </c>
      <c r="AW29">
        <v>26</v>
      </c>
      <c r="AX29">
        <f>IF(Z29&gt;0, (R29*SUMPRODUCT(K29:$K$98, X29:$X$98)-K29*$AZ$3)/Z29, 0)</f>
        <v>14996.31263411086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0.132636267</v>
      </c>
      <c r="Q30" s="4">
        <f t="shared" si="21"/>
        <v>25</v>
      </c>
      <c r="R30">
        <f t="shared" si="0"/>
        <v>1000000</v>
      </c>
      <c r="S30">
        <f t="shared" si="1"/>
        <v>9864.1246189369995</v>
      </c>
      <c r="U30">
        <f t="shared" si="13"/>
        <v>0.132636267</v>
      </c>
      <c r="V30">
        <f t="shared" si="14"/>
        <v>0.01</v>
      </c>
      <c r="W30">
        <f t="shared" si="15"/>
        <v>0.26734420453746421</v>
      </c>
      <c r="X30">
        <f t="shared" si="16"/>
        <v>3.5459537293933717E-2</v>
      </c>
      <c r="Y30">
        <f t="shared" si="17"/>
        <v>2.6734420453746422E-3</v>
      </c>
      <c r="Z30">
        <f t="shared" si="18"/>
        <v>0.22921122519815584</v>
      </c>
      <c r="AB30">
        <f t="shared" si="19"/>
        <v>4009.1772721614925</v>
      </c>
      <c r="AC30">
        <f t="shared" si="2"/>
        <v>2260.9680894138419</v>
      </c>
      <c r="AE30">
        <f t="shared" si="3"/>
        <v>0</v>
      </c>
      <c r="AF30">
        <f t="shared" si="4"/>
        <v>0</v>
      </c>
      <c r="AG30">
        <f t="shared" si="4"/>
        <v>-5.7302806299538958</v>
      </c>
      <c r="AH30">
        <f t="shared" si="5"/>
        <v>-35459.537293933718</v>
      </c>
      <c r="AI30">
        <f t="shared" si="6"/>
        <v>-35465.267574563673</v>
      </c>
      <c r="AJ30">
        <f t="shared" si="7"/>
        <v>1748.2091827476506</v>
      </c>
      <c r="AK30">
        <f t="shared" si="22"/>
        <v>280.64240905130453</v>
      </c>
      <c r="AL30">
        <f t="shared" si="8"/>
        <v>-33436.415982764724</v>
      </c>
      <c r="AN30">
        <f t="shared" si="9"/>
        <v>0</v>
      </c>
      <c r="AO30">
        <f t="shared" si="9"/>
        <v>0</v>
      </c>
      <c r="AP30">
        <f t="shared" si="9"/>
        <v>-0.42166322038349041</v>
      </c>
      <c r="AQ30">
        <f t="shared" si="9"/>
        <v>-2609.2932709979459</v>
      </c>
      <c r="AR30">
        <f t="shared" si="9"/>
        <v>-2609.7149342183297</v>
      </c>
      <c r="AS30">
        <f t="shared" si="9"/>
        <v>128.64213142512276</v>
      </c>
      <c r="AT30">
        <f t="shared" si="9"/>
        <v>20.651097148396726</v>
      </c>
      <c r="AU30">
        <f t="shared" si="9"/>
        <v>-2460.4217056448106</v>
      </c>
      <c r="AW30">
        <v>27</v>
      </c>
      <c r="AX30">
        <f>IF(Z30&gt;0, (R30*SUMPRODUCT(K30:$K$98, X30:$X$98)-K30*$AZ$3)/Z30, 0)</f>
        <v>9864.1246189369995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0.148393413</v>
      </c>
      <c r="Q31" s="4">
        <f t="shared" si="21"/>
        <v>25</v>
      </c>
      <c r="R31">
        <f t="shared" si="0"/>
        <v>1000000</v>
      </c>
      <c r="S31">
        <f t="shared" si="1"/>
        <v>4033.1230927558881</v>
      </c>
      <c r="U31">
        <f t="shared" si="13"/>
        <v>0.148393413</v>
      </c>
      <c r="V31">
        <f t="shared" si="14"/>
        <v>0.01</v>
      </c>
      <c r="W31">
        <f t="shared" si="15"/>
        <v>0.22921122519815584</v>
      </c>
      <c r="X31">
        <f t="shared" si="16"/>
        <v>3.4013436005065949E-2</v>
      </c>
      <c r="Y31">
        <f t="shared" si="17"/>
        <v>2.2921122519815587E-3</v>
      </c>
      <c r="Z31">
        <f t="shared" si="18"/>
        <v>0.19290567694110833</v>
      </c>
      <c r="AB31">
        <f t="shared" si="19"/>
        <v>2260.9680894138419</v>
      </c>
      <c r="AC31">
        <f t="shared" si="2"/>
        <v>778.012340394891</v>
      </c>
      <c r="AE31">
        <f t="shared" si="3"/>
        <v>0</v>
      </c>
      <c r="AF31">
        <f t="shared" si="4"/>
        <v>0</v>
      </c>
      <c r="AG31">
        <f t="shared" si="4"/>
        <v>-4.8226419235277085</v>
      </c>
      <c r="AH31">
        <f t="shared" si="5"/>
        <v>-34013.436005065945</v>
      </c>
      <c r="AI31">
        <f t="shared" si="6"/>
        <v>-34018.258646989474</v>
      </c>
      <c r="AJ31">
        <f t="shared" si="7"/>
        <v>1482.9557490189509</v>
      </c>
      <c r="AK31">
        <f t="shared" si="22"/>
        <v>158.26776625896895</v>
      </c>
      <c r="AL31">
        <f t="shared" si="8"/>
        <v>-32377.035131711553</v>
      </c>
      <c r="AN31">
        <f t="shared" si="9"/>
        <v>0</v>
      </c>
      <c r="AO31">
        <f t="shared" si="9"/>
        <v>0</v>
      </c>
      <c r="AP31">
        <f t="shared" si="9"/>
        <v>-0.31685227122355197</v>
      </c>
      <c r="AQ31">
        <f t="shared" si="9"/>
        <v>-2234.7158717599041</v>
      </c>
      <c r="AR31">
        <f t="shared" si="9"/>
        <v>-2235.0327240311276</v>
      </c>
      <c r="AS31">
        <f t="shared" si="9"/>
        <v>97.431636984768687</v>
      </c>
      <c r="AT31">
        <f t="shared" si="9"/>
        <v>10.398346382712615</v>
      </c>
      <c r="AU31">
        <f t="shared" si="9"/>
        <v>-2127.2027406636462</v>
      </c>
      <c r="AW31">
        <v>28</v>
      </c>
      <c r="AX31">
        <f>IF(Z31&gt;0, (R31*SUMPRODUCT(K31:$K$98, X31:$X$98)-K31*$AZ$3)/Z31, 0)</f>
        <v>4033.1230927558881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0.16656033000000001</v>
      </c>
      <c r="Q32" s="4">
        <f t="shared" si="21"/>
        <v>25</v>
      </c>
      <c r="R32">
        <f t="shared" si="0"/>
        <v>1000000</v>
      </c>
      <c r="S32">
        <f t="shared" si="1"/>
        <v>-2839.5080689430592</v>
      </c>
      <c r="U32">
        <f t="shared" si="13"/>
        <v>0.16656033000000001</v>
      </c>
      <c r="V32">
        <f t="shared" si="14"/>
        <v>0.01</v>
      </c>
      <c r="W32">
        <f t="shared" si="15"/>
        <v>0.19290567694110833</v>
      </c>
      <c r="X32">
        <f t="shared" si="16"/>
        <v>3.2130433210184398E-2</v>
      </c>
      <c r="Y32">
        <f t="shared" si="17"/>
        <v>1.9290567694110834E-3</v>
      </c>
      <c r="Z32">
        <f t="shared" si="18"/>
        <v>0.15884618696151287</v>
      </c>
      <c r="AB32">
        <f t="shared" si="19"/>
        <v>778.012340394891</v>
      </c>
      <c r="AC32">
        <f t="shared" si="2"/>
        <v>-451.04502959805359</v>
      </c>
      <c r="AE32">
        <f t="shared" si="3"/>
        <v>0</v>
      </c>
      <c r="AF32">
        <f t="shared" si="4"/>
        <v>0</v>
      </c>
      <c r="AG32">
        <f t="shared" si="4"/>
        <v>-3.9711546740378219</v>
      </c>
      <c r="AH32">
        <f t="shared" si="5"/>
        <v>-32130.433210184397</v>
      </c>
      <c r="AI32">
        <f t="shared" si="6"/>
        <v>-32134.404364858434</v>
      </c>
      <c r="AJ32">
        <f t="shared" si="7"/>
        <v>1229.0573699929446</v>
      </c>
      <c r="AK32">
        <f t="shared" si="22"/>
        <v>54.460863827642378</v>
      </c>
      <c r="AL32">
        <f t="shared" si="8"/>
        <v>-30850.886131037845</v>
      </c>
      <c r="AN32">
        <f t="shared" si="9"/>
        <v>0</v>
      </c>
      <c r="AO32">
        <f t="shared" si="9"/>
        <v>0</v>
      </c>
      <c r="AP32">
        <f t="shared" si="9"/>
        <v>-0.23295422290631443</v>
      </c>
      <c r="AQ32">
        <f t="shared" si="9"/>
        <v>-1884.8221020087258</v>
      </c>
      <c r="AR32">
        <f t="shared" si="9"/>
        <v>-1885.0550562316321</v>
      </c>
      <c r="AS32">
        <f t="shared" si="9"/>
        <v>72.098451970611421</v>
      </c>
      <c r="AT32">
        <f t="shared" si="9"/>
        <v>3.1947605301596487</v>
      </c>
      <c r="AU32">
        <f t="shared" si="9"/>
        <v>-1809.7618437308608</v>
      </c>
      <c r="AW32">
        <v>29</v>
      </c>
      <c r="AX32">
        <f>IF(Z32&gt;0, (R32*SUMPRODUCT(K32:$K$98, X32:$X$98)-K32*$AZ$3)/Z32, 0)</f>
        <v>-2839.5080689430592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0.18820168900000001</v>
      </c>
      <c r="Q33" s="4">
        <f t="shared" si="21"/>
        <v>25</v>
      </c>
      <c r="R33">
        <f t="shared" si="0"/>
        <v>1000000</v>
      </c>
      <c r="S33">
        <f t="shared" si="1"/>
        <v>-11290.266571096263</v>
      </c>
      <c r="U33">
        <f t="shared" si="13"/>
        <v>0.18820168900000001</v>
      </c>
      <c r="V33">
        <f t="shared" si="14"/>
        <v>0.01</v>
      </c>
      <c r="W33">
        <f t="shared" si="15"/>
        <v>0.15884618696151287</v>
      </c>
      <c r="X33">
        <f t="shared" si="16"/>
        <v>2.98951206773665E-2</v>
      </c>
      <c r="Y33">
        <f t="shared" si="17"/>
        <v>1.5884618696151288E-3</v>
      </c>
      <c r="Z33">
        <f t="shared" si="18"/>
        <v>0.12736260441453126</v>
      </c>
      <c r="AB33">
        <f t="shared" si="19"/>
        <v>-451.04502959805359</v>
      </c>
      <c r="AC33">
        <f t="shared" si="2"/>
        <v>-1437.9577550291397</v>
      </c>
      <c r="AE33">
        <f t="shared" si="3"/>
        <v>0</v>
      </c>
      <c r="AF33">
        <f t="shared" si="4"/>
        <v>0</v>
      </c>
      <c r="AG33">
        <f t="shared" si="4"/>
        <v>-3.1840651103632815</v>
      </c>
      <c r="AH33">
        <f t="shared" si="5"/>
        <v>-29895.1206773665</v>
      </c>
      <c r="AI33">
        <f t="shared" si="6"/>
        <v>-29898.304742476863</v>
      </c>
      <c r="AJ33">
        <f t="shared" si="7"/>
        <v>986.91272543108607</v>
      </c>
      <c r="AK33">
        <f t="shared" si="22"/>
        <v>-31.573152071863753</v>
      </c>
      <c r="AL33">
        <f t="shared" si="8"/>
        <v>-28942.965169117644</v>
      </c>
      <c r="AN33">
        <f t="shared" si="9"/>
        <v>0</v>
      </c>
      <c r="AO33">
        <f t="shared" si="9"/>
        <v>0</v>
      </c>
      <c r="AP33">
        <f t="shared" si="9"/>
        <v>-0.16676991291660753</v>
      </c>
      <c r="AQ33">
        <f t="shared" si="9"/>
        <v>-1565.7992218089591</v>
      </c>
      <c r="AR33">
        <f t="shared" si="9"/>
        <v>-1565.9659917218758</v>
      </c>
      <c r="AS33">
        <f t="shared" si="9"/>
        <v>51.690949641936072</v>
      </c>
      <c r="AT33">
        <f t="shared" si="9"/>
        <v>-1.6536884890920995</v>
      </c>
      <c r="AU33">
        <f t="shared" si="9"/>
        <v>-1515.928730569032</v>
      </c>
      <c r="AW33">
        <v>30</v>
      </c>
      <c r="AX33">
        <f>IF(Z33&gt;0, (R33*SUMPRODUCT(K33:$K$98, X33:$X$98)-K33*$AZ$3)/Z33, 0)</f>
        <v>-11290.266571096263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0.21316064300000001</v>
      </c>
      <c r="Q34" s="4">
        <f t="shared" si="21"/>
        <v>25</v>
      </c>
      <c r="R34">
        <f t="shared" si="0"/>
        <v>1000000</v>
      </c>
      <c r="S34">
        <f t="shared" si="1"/>
        <v>-22256.376205381366</v>
      </c>
      <c r="U34">
        <f t="shared" si="13"/>
        <v>0.21316064300000001</v>
      </c>
      <c r="V34">
        <f t="shared" si="14"/>
        <v>0.01</v>
      </c>
      <c r="W34">
        <f t="shared" si="15"/>
        <v>0.12736260441453126</v>
      </c>
      <c r="X34">
        <f t="shared" si="16"/>
        <v>2.7148694651156123E-2</v>
      </c>
      <c r="Y34">
        <f t="shared" si="17"/>
        <v>1.2736260441453125E-3</v>
      </c>
      <c r="Z34">
        <f t="shared" si="18"/>
        <v>9.8940283719229818E-2</v>
      </c>
      <c r="AB34">
        <f t="shared" si="19"/>
        <v>-1437.9577550291397</v>
      </c>
      <c r="AC34">
        <f t="shared" si="2"/>
        <v>-2202.0521763223478</v>
      </c>
      <c r="AE34">
        <f t="shared" si="3"/>
        <v>0</v>
      </c>
      <c r="AF34">
        <f t="shared" si="4"/>
        <v>0</v>
      </c>
      <c r="AG34">
        <f t="shared" si="4"/>
        <v>-2.4735070929807454</v>
      </c>
      <c r="AH34">
        <f t="shared" si="5"/>
        <v>-27148.694651156122</v>
      </c>
      <c r="AI34">
        <f t="shared" si="6"/>
        <v>-27151.168158249104</v>
      </c>
      <c r="AJ34">
        <f t="shared" si="7"/>
        <v>764.09442129320814</v>
      </c>
      <c r="AK34">
        <f t="shared" si="22"/>
        <v>-100.65704285203978</v>
      </c>
      <c r="AL34">
        <f t="shared" si="8"/>
        <v>-26487.730779807935</v>
      </c>
      <c r="AN34">
        <f t="shared" si="9"/>
        <v>0</v>
      </c>
      <c r="AO34">
        <f t="shared" si="9"/>
        <v>0</v>
      </c>
      <c r="AP34">
        <f t="shared" si="9"/>
        <v>-0.11567270706882443</v>
      </c>
      <c r="AQ34">
        <f t="shared" si="9"/>
        <v>-1269.5993525127881</v>
      </c>
      <c r="AR34">
        <f t="shared" si="9"/>
        <v>-1269.7150252198569</v>
      </c>
      <c r="AS34">
        <f t="shared" si="9"/>
        <v>35.732612377780718</v>
      </c>
      <c r="AT34">
        <f t="shared" si="9"/>
        <v>-4.7071919321675217</v>
      </c>
      <c r="AU34">
        <f t="shared" ref="AU34:AU79" si="23">AL34*$K34</f>
        <v>-1238.6896047742437</v>
      </c>
      <c r="AW34">
        <v>31</v>
      </c>
      <c r="AX34">
        <f>IF(Z34&gt;0, (R34*SUMPRODUCT(K34:$K$98, X34:$X$98)-K34*$AZ$3)/Z34, 0)</f>
        <v>-22256.376205381366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0.241823134</v>
      </c>
      <c r="Q35" s="4">
        <f t="shared" si="21"/>
        <v>25</v>
      </c>
      <c r="R35">
        <f t="shared" si="0"/>
        <v>1000000</v>
      </c>
      <c r="S35">
        <f t="shared" si="1"/>
        <v>-37228.638273501747</v>
      </c>
      <c r="U35">
        <f t="shared" si="13"/>
        <v>0.241823134</v>
      </c>
      <c r="V35">
        <f t="shared" si="14"/>
        <v>0.01</v>
      </c>
      <c r="W35">
        <f t="shared" si="15"/>
        <v>9.8940283719229818E-2</v>
      </c>
      <c r="X35">
        <f t="shared" si="16"/>
        <v>2.3926049487833331E-2</v>
      </c>
      <c r="Y35">
        <f t="shared" si="17"/>
        <v>9.8940283719229825E-4</v>
      </c>
      <c r="Z35">
        <f t="shared" si="18"/>
        <v>7.4024831394204182E-2</v>
      </c>
      <c r="AB35">
        <f t="shared" si="19"/>
        <v>-2202.0521763223478</v>
      </c>
      <c r="AC35">
        <f t="shared" si="2"/>
        <v>-2755.8436712317834</v>
      </c>
      <c r="AE35">
        <f t="shared" si="3"/>
        <v>0</v>
      </c>
      <c r="AF35">
        <f t="shared" ref="AF35:AG66" si="24">-$Z35*P35</f>
        <v>0</v>
      </c>
      <c r="AG35">
        <f t="shared" si="24"/>
        <v>-1.8506207848551046</v>
      </c>
      <c r="AH35">
        <f t="shared" si="5"/>
        <v>-23926.04948783333</v>
      </c>
      <c r="AI35">
        <f t="shared" ref="AI35:AI66" si="25">SUM(AE35:AH35)</f>
        <v>-23927.900108618185</v>
      </c>
      <c r="AJ35">
        <f t="shared" si="7"/>
        <v>553.79149490943564</v>
      </c>
      <c r="AK35">
        <f t="shared" si="22"/>
        <v>-154.14365234256437</v>
      </c>
      <c r="AL35">
        <f t="shared" ref="AL35:AL79" si="26">SUM(AI35:AK35)</f>
        <v>-23528.252266051313</v>
      </c>
      <c r="AN35">
        <f t="shared" ref="AN35:AT66" si="27">AE35*$K35</f>
        <v>0</v>
      </c>
      <c r="AO35">
        <f t="shared" si="27"/>
        <v>0</v>
      </c>
      <c r="AP35">
        <f t="shared" si="27"/>
        <v>-7.7271110229008136E-2</v>
      </c>
      <c r="AQ35">
        <f t="shared" si="27"/>
        <v>-999.01201934453854</v>
      </c>
      <c r="AR35">
        <f t="shared" si="27"/>
        <v>-999.08929045476748</v>
      </c>
      <c r="AS35">
        <f t="shared" si="27"/>
        <v>23.123096853353793</v>
      </c>
      <c r="AT35">
        <f t="shared" si="27"/>
        <v>-6.4361382130465836</v>
      </c>
      <c r="AU35">
        <f t="shared" si="23"/>
        <v>-982.40233181446024</v>
      </c>
      <c r="AW35">
        <v>32</v>
      </c>
      <c r="AX35">
        <f>IF(Z35&gt;0, (R35*SUMPRODUCT(K35:$K$98, X35:$X$98)-K35*$AZ$3)/Z35, 0)</f>
        <v>-37228.638273501747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0.27493253200000001</v>
      </c>
      <c r="Q36" s="4">
        <f t="shared" si="21"/>
        <v>25</v>
      </c>
      <c r="R36">
        <f t="shared" si="0"/>
        <v>1000000</v>
      </c>
      <c r="S36">
        <f t="shared" si="1"/>
        <v>-58862.265900291626</v>
      </c>
      <c r="U36">
        <f t="shared" si="13"/>
        <v>0.27493253200000001</v>
      </c>
      <c r="V36">
        <f t="shared" si="14"/>
        <v>0.01</v>
      </c>
      <c r="W36">
        <f t="shared" si="15"/>
        <v>7.4024831394204182E-2</v>
      </c>
      <c r="X36">
        <f t="shared" si="16"/>
        <v>2.0351834326081647E-2</v>
      </c>
      <c r="Y36">
        <f t="shared" si="17"/>
        <v>7.4024831394204184E-4</v>
      </c>
      <c r="Z36">
        <f t="shared" si="18"/>
        <v>5.2932748754180491E-2</v>
      </c>
      <c r="AB36">
        <f t="shared" si="19"/>
        <v>-2755.8436712317834</v>
      </c>
      <c r="AC36">
        <f t="shared" si="2"/>
        <v>-3115.7415320019022</v>
      </c>
      <c r="AE36">
        <f t="shared" si="3"/>
        <v>0</v>
      </c>
      <c r="AF36">
        <f t="shared" si="24"/>
        <v>0</v>
      </c>
      <c r="AG36">
        <f t="shared" si="24"/>
        <v>-1.3233187188545124</v>
      </c>
      <c r="AH36">
        <f t="shared" si="5"/>
        <v>-20351.834326081647</v>
      </c>
      <c r="AI36">
        <f t="shared" si="25"/>
        <v>-20353.157644800503</v>
      </c>
      <c r="AJ36">
        <f t="shared" si="7"/>
        <v>359.89786077011877</v>
      </c>
      <c r="AK36">
        <f t="shared" si="22"/>
        <v>-192.90905698622487</v>
      </c>
      <c r="AL36">
        <f t="shared" si="26"/>
        <v>-20186.16884101661</v>
      </c>
      <c r="AN36">
        <f t="shared" si="27"/>
        <v>0</v>
      </c>
      <c r="AO36">
        <f t="shared" si="27"/>
        <v>0</v>
      </c>
      <c r="AP36">
        <f t="shared" si="27"/>
        <v>-4.9333979590183701E-2</v>
      </c>
      <c r="AQ36">
        <f t="shared" si="27"/>
        <v>-758.72649948972526</v>
      </c>
      <c r="AR36">
        <f t="shared" si="27"/>
        <v>-758.77583346931544</v>
      </c>
      <c r="AS36">
        <f t="shared" si="27"/>
        <v>13.417171135577238</v>
      </c>
      <c r="AT36">
        <f t="shared" si="27"/>
        <v>-7.1917455292690615</v>
      </c>
      <c r="AU36">
        <f t="shared" si="23"/>
        <v>-752.55040786300731</v>
      </c>
      <c r="AW36">
        <v>33</v>
      </c>
      <c r="AX36">
        <f>IF(Z36&gt;0, (R36*SUMPRODUCT(K36:$K$98, X36:$X$98)-K36*$AZ$3)/Z36, 0)</f>
        <v>-58862.265900291626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0.31195269799999997</v>
      </c>
      <c r="Q37" s="4">
        <f t="shared" si="21"/>
        <v>25</v>
      </c>
      <c r="R37">
        <f t="shared" si="0"/>
        <v>1000000</v>
      </c>
      <c r="S37">
        <f t="shared" si="1"/>
        <v>-92052.016007911938</v>
      </c>
      <c r="U37">
        <f t="shared" si="13"/>
        <v>0.31195269799999997</v>
      </c>
      <c r="V37">
        <f t="shared" si="14"/>
        <v>0.01</v>
      </c>
      <c r="W37">
        <f t="shared" si="15"/>
        <v>5.2932748754180491E-2</v>
      </c>
      <c r="X37">
        <f t="shared" si="16"/>
        <v>1.6512513786422742E-2</v>
      </c>
      <c r="Y37">
        <f t="shared" si="17"/>
        <v>5.293274875418049E-4</v>
      </c>
      <c r="Z37">
        <f t="shared" si="18"/>
        <v>3.5890907480215943E-2</v>
      </c>
      <c r="AB37">
        <f t="shared" si="19"/>
        <v>-3115.7415320019022</v>
      </c>
      <c r="AC37">
        <f t="shared" si="2"/>
        <v>-3303.8303899073244</v>
      </c>
      <c r="AE37">
        <f t="shared" si="3"/>
        <v>0</v>
      </c>
      <c r="AF37">
        <f t="shared" si="24"/>
        <v>0</v>
      </c>
      <c r="AG37">
        <f t="shared" si="24"/>
        <v>-0.89727268700539853</v>
      </c>
      <c r="AH37">
        <f t="shared" si="5"/>
        <v>-16512.513786422744</v>
      </c>
      <c r="AI37">
        <f t="shared" si="25"/>
        <v>-16513.411059109749</v>
      </c>
      <c r="AJ37">
        <f t="shared" si="7"/>
        <v>188.08885790542217</v>
      </c>
      <c r="AK37">
        <f t="shared" si="22"/>
        <v>-218.10190724013319</v>
      </c>
      <c r="AL37">
        <f t="shared" si="26"/>
        <v>-16543.424108444458</v>
      </c>
      <c r="AN37">
        <f t="shared" si="27"/>
        <v>0</v>
      </c>
      <c r="AO37">
        <f t="shared" si="27"/>
        <v>0</v>
      </c>
      <c r="AP37">
        <f t="shared" si="27"/>
        <v>-2.9866760498256355E-2</v>
      </c>
      <c r="AQ37">
        <f t="shared" si="27"/>
        <v>-549.63814415124068</v>
      </c>
      <c r="AR37">
        <f t="shared" si="27"/>
        <v>-549.66801091173897</v>
      </c>
      <c r="AS37">
        <f t="shared" si="27"/>
        <v>6.2607554568503394</v>
      </c>
      <c r="AT37">
        <f t="shared" si="27"/>
        <v>-7.2597745613923825</v>
      </c>
      <c r="AU37">
        <f t="shared" si="23"/>
        <v>-550.66703001628093</v>
      </c>
      <c r="AW37">
        <v>34</v>
      </c>
      <c r="AX37">
        <f>IF(Z37&gt;0, (R37*SUMPRODUCT(K37:$K$98, X37:$X$98)-K37*$AZ$3)/Z37, 0)</f>
        <v>-92052.016007911938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0.35315455400000001</v>
      </c>
      <c r="Q38" s="4">
        <f t="shared" si="21"/>
        <v>25</v>
      </c>
      <c r="R38">
        <f t="shared" si="0"/>
        <v>1000000</v>
      </c>
      <c r="S38">
        <f t="shared" si="1"/>
        <v>-146299.87960697358</v>
      </c>
      <c r="U38">
        <f t="shared" si="13"/>
        <v>0.35315455400000001</v>
      </c>
      <c r="V38">
        <f t="shared" si="14"/>
        <v>0.01</v>
      </c>
      <c r="W38">
        <f t="shared" si="15"/>
        <v>3.5890907480215943E-2</v>
      </c>
      <c r="X38">
        <f t="shared" si="16"/>
        <v>1.2675037423830925E-2</v>
      </c>
      <c r="Y38">
        <f t="shared" si="17"/>
        <v>3.5890907480215945E-4</v>
      </c>
      <c r="Z38">
        <f t="shared" si="18"/>
        <v>2.2856960981582859E-2</v>
      </c>
      <c r="AB38">
        <f t="shared" si="19"/>
        <v>-3303.8303899073244</v>
      </c>
      <c r="AC38">
        <f t="shared" si="2"/>
        <v>-3343.9706397868649</v>
      </c>
      <c r="AE38">
        <f t="shared" si="3"/>
        <v>0</v>
      </c>
      <c r="AF38">
        <f t="shared" si="24"/>
        <v>0</v>
      </c>
      <c r="AG38">
        <f t="shared" si="24"/>
        <v>-0.57142402453957153</v>
      </c>
      <c r="AH38">
        <f t="shared" si="5"/>
        <v>-12675.037423830925</v>
      </c>
      <c r="AI38">
        <f t="shared" si="25"/>
        <v>-12675.608847855465</v>
      </c>
      <c r="AJ38">
        <f t="shared" si="7"/>
        <v>40.140249879540534</v>
      </c>
      <c r="AK38">
        <f t="shared" si="22"/>
        <v>-231.26812729351272</v>
      </c>
      <c r="AL38">
        <f t="shared" si="26"/>
        <v>-12866.736725269437</v>
      </c>
      <c r="AN38">
        <f t="shared" si="27"/>
        <v>0</v>
      </c>
      <c r="AO38">
        <f t="shared" si="27"/>
        <v>0</v>
      </c>
      <c r="AP38">
        <f t="shared" si="27"/>
        <v>-1.6982598580435049E-2</v>
      </c>
      <c r="AQ38">
        <f t="shared" si="27"/>
        <v>-376.69937439951934</v>
      </c>
      <c r="AR38">
        <f t="shared" si="27"/>
        <v>-376.7163569980998</v>
      </c>
      <c r="AS38">
        <f t="shared" si="27"/>
        <v>1.1929595560352328</v>
      </c>
      <c r="AT38">
        <f t="shared" si="27"/>
        <v>-6.8732387887249162</v>
      </c>
      <c r="AU38">
        <f t="shared" si="23"/>
        <v>-382.39663623078945</v>
      </c>
      <c r="AW38">
        <v>35</v>
      </c>
      <c r="AX38">
        <f>IF(Z38&gt;0, (R38*SUMPRODUCT(K38:$K$98, X38:$X$98)-K38*$AZ$3)/Z38, 0)</f>
        <v>-146299.87960697358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0.39812553899999997</v>
      </c>
      <c r="Q39" s="4">
        <f t="shared" si="21"/>
        <v>25</v>
      </c>
      <c r="R39">
        <f t="shared" si="0"/>
        <v>1000000</v>
      </c>
      <c r="S39">
        <f t="shared" si="1"/>
        <v>-241399.4823733026</v>
      </c>
      <c r="U39">
        <f t="shared" si="13"/>
        <v>0.39812553899999997</v>
      </c>
      <c r="V39">
        <f t="shared" si="14"/>
        <v>0.01</v>
      </c>
      <c r="W39">
        <f t="shared" si="15"/>
        <v>2.2856960981582859E-2</v>
      </c>
      <c r="X39">
        <f t="shared" si="16"/>
        <v>9.0999399106946443E-3</v>
      </c>
      <c r="Y39">
        <f t="shared" si="17"/>
        <v>2.2856960981582858E-4</v>
      </c>
      <c r="Z39">
        <f t="shared" si="18"/>
        <v>1.3528451461072385E-2</v>
      </c>
      <c r="AB39">
        <f t="shared" si="19"/>
        <v>-3343.9706397868649</v>
      </c>
      <c r="AC39">
        <f t="shared" si="2"/>
        <v>-3265.7611800152231</v>
      </c>
      <c r="AE39">
        <f t="shared" si="3"/>
        <v>0</v>
      </c>
      <c r="AF39">
        <f t="shared" si="24"/>
        <v>0</v>
      </c>
      <c r="AG39">
        <f t="shared" si="24"/>
        <v>-0.33821128652680965</v>
      </c>
      <c r="AH39">
        <f t="shared" si="5"/>
        <v>-9099.9399106946439</v>
      </c>
      <c r="AI39">
        <f t="shared" si="25"/>
        <v>-9100.2781219811714</v>
      </c>
      <c r="AJ39">
        <f t="shared" si="7"/>
        <v>-78.209459771641832</v>
      </c>
      <c r="AK39">
        <f t="shared" si="22"/>
        <v>-234.07794478508058</v>
      </c>
      <c r="AL39">
        <f t="shared" si="26"/>
        <v>-9412.5655265378937</v>
      </c>
      <c r="AN39">
        <f t="shared" si="27"/>
        <v>0</v>
      </c>
      <c r="AO39">
        <f t="shared" si="27"/>
        <v>0</v>
      </c>
      <c r="AP39">
        <f t="shared" si="27"/>
        <v>-8.9746128403342482E-3</v>
      </c>
      <c r="AQ39">
        <f t="shared" si="27"/>
        <v>-241.47165048058343</v>
      </c>
      <c r="AR39">
        <f t="shared" si="27"/>
        <v>-241.48062509342378</v>
      </c>
      <c r="AS39">
        <f t="shared" si="27"/>
        <v>-2.0753287955295447</v>
      </c>
      <c r="AT39">
        <f t="shared" si="27"/>
        <v>-6.2113803193280193</v>
      </c>
      <c r="AU39">
        <f t="shared" si="23"/>
        <v>-249.76733420828134</v>
      </c>
      <c r="AW39">
        <v>36</v>
      </c>
      <c r="AX39">
        <f>IF(Z39&gt;0, (R39*SUMPRODUCT(K39:$K$98, X39:$X$98)-K39*$AZ$3)/Z39, 0)</f>
        <v>-241399.4823733026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0.44755673899999998</v>
      </c>
      <c r="Q40" s="4">
        <f t="shared" si="21"/>
        <v>25</v>
      </c>
      <c r="R40">
        <f t="shared" si="0"/>
        <v>1000000</v>
      </c>
      <c r="S40">
        <f t="shared" si="1"/>
        <v>-422579.43238276534</v>
      </c>
      <c r="U40">
        <f t="shared" si="13"/>
        <v>0.44755673899999998</v>
      </c>
      <c r="V40">
        <f t="shared" si="14"/>
        <v>0.01</v>
      </c>
      <c r="W40">
        <f t="shared" si="15"/>
        <v>1.3528451461072385E-2</v>
      </c>
      <c r="X40">
        <f t="shared" si="16"/>
        <v>6.0547496196373422E-3</v>
      </c>
      <c r="Y40">
        <f t="shared" si="17"/>
        <v>1.3528451461072385E-4</v>
      </c>
      <c r="Z40">
        <f t="shared" si="18"/>
        <v>7.3384173268243192E-3</v>
      </c>
      <c r="AB40">
        <f t="shared" si="19"/>
        <v>-3265.7611800152231</v>
      </c>
      <c r="AC40">
        <f t="shared" si="2"/>
        <v>-3101.0642285572708</v>
      </c>
      <c r="AE40">
        <f t="shared" si="3"/>
        <v>0</v>
      </c>
      <c r="AF40">
        <f t="shared" si="24"/>
        <v>0</v>
      </c>
      <c r="AG40">
        <f t="shared" si="24"/>
        <v>-0.18346043317060798</v>
      </c>
      <c r="AH40">
        <f t="shared" si="5"/>
        <v>-6054.7496196373422</v>
      </c>
      <c r="AI40">
        <f t="shared" si="25"/>
        <v>-6054.9330800705129</v>
      </c>
      <c r="AJ40">
        <f t="shared" si="7"/>
        <v>-164.69695145795231</v>
      </c>
      <c r="AK40">
        <f t="shared" si="22"/>
        <v>-228.60328260106564</v>
      </c>
      <c r="AL40">
        <f t="shared" si="26"/>
        <v>-6448.2333141295312</v>
      </c>
      <c r="AN40">
        <f t="shared" si="27"/>
        <v>0</v>
      </c>
      <c r="AO40">
        <f t="shared" si="27"/>
        <v>0</v>
      </c>
      <c r="AP40">
        <f t="shared" si="27"/>
        <v>-4.346623442253018E-3</v>
      </c>
      <c r="AQ40">
        <f t="shared" si="27"/>
        <v>-143.4517305931258</v>
      </c>
      <c r="AR40">
        <f t="shared" si="27"/>
        <v>-143.45607721656808</v>
      </c>
      <c r="AS40">
        <f t="shared" si="27"/>
        <v>-3.9020709681254186</v>
      </c>
      <c r="AT40">
        <f t="shared" si="27"/>
        <v>-5.416167235393706</v>
      </c>
      <c r="AU40">
        <f t="shared" si="23"/>
        <v>-152.77431542008719</v>
      </c>
      <c r="AW40">
        <v>37</v>
      </c>
      <c r="AX40">
        <f>IF(Z40&gt;0, (R40*SUMPRODUCT(K40:$K$98, X40:$X$98)-K40*$AZ$3)/Z40, 0)</f>
        <v>-422579.43238276534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0.50316588799999995</v>
      </c>
      <c r="Q41" s="4">
        <f t="shared" si="21"/>
        <v>25</v>
      </c>
      <c r="R41">
        <f t="shared" si="0"/>
        <v>1000000</v>
      </c>
      <c r="S41">
        <f t="shared" si="1"/>
        <v>-806659.56713050301</v>
      </c>
      <c r="U41">
        <f t="shared" si="13"/>
        <v>0.50316588799999995</v>
      </c>
      <c r="V41">
        <f t="shared" si="14"/>
        <v>0.01</v>
      </c>
      <c r="W41">
        <f t="shared" si="15"/>
        <v>7.3384173268243192E-3</v>
      </c>
      <c r="X41">
        <f t="shared" si="16"/>
        <v>3.6924412707661446E-3</v>
      </c>
      <c r="Y41">
        <f t="shared" si="17"/>
        <v>7.3384173268243192E-5</v>
      </c>
      <c r="Z41">
        <f t="shared" si="18"/>
        <v>3.5725918827899314E-3</v>
      </c>
      <c r="AB41">
        <f t="shared" si="19"/>
        <v>-3101.0642285572708</v>
      </c>
      <c r="AC41">
        <f t="shared" si="2"/>
        <v>-2881.8654217052749</v>
      </c>
      <c r="AE41">
        <f t="shared" si="3"/>
        <v>0</v>
      </c>
      <c r="AF41">
        <f t="shared" si="24"/>
        <v>0</v>
      </c>
      <c r="AG41">
        <f t="shared" si="24"/>
        <v>-8.9314797069748292E-2</v>
      </c>
      <c r="AH41">
        <f t="shared" si="5"/>
        <v>-3692.4412707661445</v>
      </c>
      <c r="AI41">
        <f t="shared" si="25"/>
        <v>-3692.5305855632141</v>
      </c>
      <c r="AJ41">
        <f t="shared" si="7"/>
        <v>-219.19880685199587</v>
      </c>
      <c r="AK41">
        <f t="shared" si="22"/>
        <v>-217.07449599900897</v>
      </c>
      <c r="AL41">
        <f t="shared" si="26"/>
        <v>-4128.8038884142188</v>
      </c>
      <c r="AN41">
        <f t="shared" si="27"/>
        <v>0</v>
      </c>
      <c r="AO41">
        <f t="shared" si="27"/>
        <v>0</v>
      </c>
      <c r="AP41">
        <f t="shared" si="27"/>
        <v>-1.8893612175960998E-3</v>
      </c>
      <c r="AQ41">
        <f t="shared" si="27"/>
        <v>-78.109737290102018</v>
      </c>
      <c r="AR41">
        <f t="shared" si="27"/>
        <v>-78.111626651319611</v>
      </c>
      <c r="AS41">
        <f t="shared" si="27"/>
        <v>-4.6369217441773039</v>
      </c>
      <c r="AT41">
        <f t="shared" si="27"/>
        <v>-4.5919841675222557</v>
      </c>
      <c r="AU41">
        <f t="shared" si="23"/>
        <v>-87.340532563019167</v>
      </c>
      <c r="AW41">
        <v>38</v>
      </c>
      <c r="AX41">
        <f>IF(Z41&gt;0, (R41*SUMPRODUCT(K41:$K$98, X41:$X$98)-K41*$AZ$3)/Z41, 0)</f>
        <v>-806659.56713050301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0.56565928300000001</v>
      </c>
      <c r="Q42" s="4">
        <f t="shared" si="21"/>
        <v>25</v>
      </c>
      <c r="R42">
        <f t="shared" si="0"/>
        <v>1000000</v>
      </c>
      <c r="S42">
        <f t="shared" si="1"/>
        <v>-1738909.3946136334</v>
      </c>
      <c r="U42">
        <f t="shared" si="13"/>
        <v>0.56565928300000001</v>
      </c>
      <c r="V42">
        <f t="shared" si="14"/>
        <v>0.01</v>
      </c>
      <c r="W42">
        <f t="shared" si="15"/>
        <v>3.5725918827899314E-3</v>
      </c>
      <c r="X42">
        <f t="shared" si="16"/>
        <v>2.0208697628705725E-3</v>
      </c>
      <c r="Y42">
        <f t="shared" si="17"/>
        <v>3.5725918827899312E-5</v>
      </c>
      <c r="Z42">
        <f t="shared" si="18"/>
        <v>1.5159962010914596E-3</v>
      </c>
      <c r="AB42">
        <f t="shared" si="19"/>
        <v>-2881.8654217052749</v>
      </c>
      <c r="AC42">
        <f t="shared" si="2"/>
        <v>-2636.180036276518</v>
      </c>
      <c r="AE42">
        <f t="shared" si="3"/>
        <v>0</v>
      </c>
      <c r="AF42">
        <f t="shared" si="24"/>
        <v>0</v>
      </c>
      <c r="AG42">
        <f t="shared" si="24"/>
        <v>-3.789990502728649E-2</v>
      </c>
      <c r="AH42">
        <f t="shared" si="5"/>
        <v>-2020.8697628705725</v>
      </c>
      <c r="AI42">
        <f t="shared" si="25"/>
        <v>-2020.9076627755996</v>
      </c>
      <c r="AJ42">
        <f t="shared" si="7"/>
        <v>-245.68538542875694</v>
      </c>
      <c r="AK42">
        <f t="shared" si="22"/>
        <v>-201.73057951936926</v>
      </c>
      <c r="AL42">
        <f t="shared" si="26"/>
        <v>-2468.3236277237261</v>
      </c>
      <c r="AN42">
        <f t="shared" si="27"/>
        <v>0</v>
      </c>
      <c r="AO42">
        <f t="shared" si="27"/>
        <v>0</v>
      </c>
      <c r="AP42">
        <f t="shared" si="27"/>
        <v>-7.1583294084528743E-4</v>
      </c>
      <c r="AQ42">
        <f t="shared" si="27"/>
        <v>-38.16909684547916</v>
      </c>
      <c r="AR42">
        <f t="shared" si="27"/>
        <v>-38.169812678420001</v>
      </c>
      <c r="AS42">
        <f t="shared" si="27"/>
        <v>-4.6403728940100386</v>
      </c>
      <c r="AT42">
        <f t="shared" si="27"/>
        <v>-3.8101782548480747</v>
      </c>
      <c r="AU42">
        <f t="shared" si="23"/>
        <v>-46.620363827278119</v>
      </c>
      <c r="AW42">
        <v>39</v>
      </c>
      <c r="AX42">
        <f>IF(Z42&gt;0, (R42*SUMPRODUCT(K42:$K$98, X42:$X$98)-K42*$AZ$3)/Z42, 0)</f>
        <v>-1738909.3946136334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0.63613866799999996</v>
      </c>
      <c r="Q43" s="4">
        <f t="shared" si="21"/>
        <v>25</v>
      </c>
      <c r="R43">
        <f t="shared" si="0"/>
        <v>1000000</v>
      </c>
      <c r="S43">
        <f t="shared" si="1"/>
        <v>-4446333.3359056748</v>
      </c>
      <c r="U43">
        <f t="shared" si="13"/>
        <v>0.63613866799999996</v>
      </c>
      <c r="V43">
        <f t="shared" si="14"/>
        <v>0.01</v>
      </c>
      <c r="W43">
        <f t="shared" si="15"/>
        <v>1.5159962010914596E-3</v>
      </c>
      <c r="X43">
        <f t="shared" si="16"/>
        <v>9.6438380405538117E-4</v>
      </c>
      <c r="Y43">
        <f t="shared" si="17"/>
        <v>1.5159962010914597E-5</v>
      </c>
      <c r="Z43">
        <f t="shared" si="18"/>
        <v>5.3645243502516387E-4</v>
      </c>
      <c r="AB43">
        <f t="shared" si="19"/>
        <v>-2636.180036276518</v>
      </c>
      <c r="AC43">
        <f t="shared" si="2"/>
        <v>-2385.2463449801594</v>
      </c>
      <c r="AE43">
        <f t="shared" si="3"/>
        <v>0</v>
      </c>
      <c r="AF43">
        <f t="shared" si="24"/>
        <v>0</v>
      </c>
      <c r="AG43">
        <f t="shared" si="24"/>
        <v>-1.3411310875629096E-2</v>
      </c>
      <c r="AH43">
        <f t="shared" si="5"/>
        <v>-964.38380405538112</v>
      </c>
      <c r="AI43">
        <f t="shared" si="25"/>
        <v>-964.39721536625677</v>
      </c>
      <c r="AJ43">
        <f t="shared" si="7"/>
        <v>-250.93369129635857</v>
      </c>
      <c r="AK43">
        <f t="shared" si="22"/>
        <v>-184.53260253935628</v>
      </c>
      <c r="AL43">
        <f t="shared" si="26"/>
        <v>-1399.8635092019715</v>
      </c>
      <c r="AN43">
        <f t="shared" si="27"/>
        <v>0</v>
      </c>
      <c r="AO43">
        <f t="shared" si="27"/>
        <v>0</v>
      </c>
      <c r="AP43">
        <f t="shared" si="27"/>
        <v>-2.2616571244374163E-4</v>
      </c>
      <c r="AQ43">
        <f t="shared" si="27"/>
        <v>-16.26317905356585</v>
      </c>
      <c r="AR43">
        <f t="shared" si="27"/>
        <v>-16.263405219278294</v>
      </c>
      <c r="AS43">
        <f t="shared" si="27"/>
        <v>-4.2316964832505031</v>
      </c>
      <c r="AT43">
        <f t="shared" si="27"/>
        <v>-3.1119215645244389</v>
      </c>
      <c r="AU43">
        <f t="shared" si="23"/>
        <v>-23.607023267053236</v>
      </c>
      <c r="AW43">
        <v>40</v>
      </c>
      <c r="AX43">
        <f>IF(Z43&gt;0, (R43*SUMPRODUCT(K43:$K$98, X43:$X$98)-K43*$AZ$3)/Z43, 0)</f>
        <v>-4446333.3359056748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0.71227412300000004</v>
      </c>
      <c r="Q44" s="4">
        <f t="shared" si="21"/>
        <v>25</v>
      </c>
      <c r="R44">
        <f t="shared" si="0"/>
        <v>1000000</v>
      </c>
      <c r="S44">
        <f t="shared" si="1"/>
        <v>-14386396.261770479</v>
      </c>
      <c r="U44">
        <f t="shared" si="13"/>
        <v>0.71227412300000004</v>
      </c>
      <c r="V44">
        <f t="shared" si="14"/>
        <v>0.01</v>
      </c>
      <c r="W44">
        <f t="shared" si="15"/>
        <v>5.3645243502516387E-4</v>
      </c>
      <c r="X44">
        <f t="shared" si="16"/>
        <v>3.8210118768876311E-4</v>
      </c>
      <c r="Y44">
        <f t="shared" si="17"/>
        <v>5.3645243502516387E-6</v>
      </c>
      <c r="Z44">
        <f t="shared" si="18"/>
        <v>1.4898672298614912E-4</v>
      </c>
      <c r="AB44">
        <f t="shared" si="19"/>
        <v>-2385.2463449801594</v>
      </c>
      <c r="AC44">
        <f t="shared" si="2"/>
        <v>-2143.3820346213697</v>
      </c>
      <c r="AE44">
        <f t="shared" si="3"/>
        <v>0</v>
      </c>
      <c r="AF44">
        <f t="shared" si="24"/>
        <v>0</v>
      </c>
      <c r="AG44">
        <f t="shared" si="24"/>
        <v>-3.7246680746537281E-3</v>
      </c>
      <c r="AH44">
        <f t="shared" si="5"/>
        <v>-382.1011876887631</v>
      </c>
      <c r="AI44">
        <f t="shared" si="25"/>
        <v>-382.10491235683776</v>
      </c>
      <c r="AJ44">
        <f t="shared" si="7"/>
        <v>-241.86431035878968</v>
      </c>
      <c r="AK44">
        <f t="shared" si="22"/>
        <v>-166.96724414861117</v>
      </c>
      <c r="AL44">
        <f t="shared" si="26"/>
        <v>-790.93646686423858</v>
      </c>
      <c r="AN44">
        <f t="shared" si="27"/>
        <v>0</v>
      </c>
      <c r="AO44">
        <f t="shared" si="27"/>
        <v>0</v>
      </c>
      <c r="AP44">
        <f t="shared" si="27"/>
        <v>-5.6082206103364237E-5</v>
      </c>
      <c r="AQ44">
        <f t="shared" si="27"/>
        <v>-5.7532851601262953</v>
      </c>
      <c r="AR44">
        <f t="shared" si="27"/>
        <v>-5.7533412423323984</v>
      </c>
      <c r="AS44">
        <f t="shared" si="27"/>
        <v>-3.6417430575611034</v>
      </c>
      <c r="AT44">
        <f t="shared" si="27"/>
        <v>-2.5140203666936638</v>
      </c>
      <c r="AU44">
        <f t="shared" si="23"/>
        <v>-11.909104666587165</v>
      </c>
      <c r="AW44">
        <v>41</v>
      </c>
      <c r="AX44">
        <f>IF(Z44&gt;0, (R44*SUMPRODUCT(K44:$K$98, X44:$X$98)-K44*$AZ$3)/Z44, 0)</f>
        <v>-14386396.261770479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0.79182603500000004</v>
      </c>
      <c r="Q45" s="4">
        <f t="shared" si="21"/>
        <v>25</v>
      </c>
      <c r="R45">
        <f t="shared" si="0"/>
        <v>1000000</v>
      </c>
      <c r="S45">
        <f t="shared" si="1"/>
        <v>-64983760.40885324</v>
      </c>
      <c r="U45">
        <f t="shared" si="13"/>
        <v>0.79182603500000004</v>
      </c>
      <c r="V45">
        <f t="shared" si="14"/>
        <v>0.01</v>
      </c>
      <c r="W45">
        <f t="shared" si="15"/>
        <v>1.4898672298614912E-4</v>
      </c>
      <c r="X45">
        <f t="shared" si="16"/>
        <v>1.1797156612976583E-4</v>
      </c>
      <c r="Y45">
        <f t="shared" si="17"/>
        <v>1.4898672298614913E-6</v>
      </c>
      <c r="Z45">
        <f t="shared" si="18"/>
        <v>2.9525289626521807E-5</v>
      </c>
      <c r="AB45">
        <f t="shared" si="19"/>
        <v>-2143.3820346213697</v>
      </c>
      <c r="AC45">
        <f t="shared" si="2"/>
        <v>-1918.6643470918932</v>
      </c>
      <c r="AE45">
        <f t="shared" si="3"/>
        <v>0</v>
      </c>
      <c r="AF45">
        <f t="shared" si="24"/>
        <v>0</v>
      </c>
      <c r="AG45">
        <f t="shared" si="24"/>
        <v>-7.3813224066304522E-4</v>
      </c>
      <c r="AH45">
        <f t="shared" si="5"/>
        <v>-117.97156612976583</v>
      </c>
      <c r="AI45">
        <f t="shared" si="25"/>
        <v>-117.9723042620065</v>
      </c>
      <c r="AJ45">
        <f t="shared" si="7"/>
        <v>-224.71768752947651</v>
      </c>
      <c r="AK45">
        <f t="shared" si="22"/>
        <v>-150.03674242349589</v>
      </c>
      <c r="AL45">
        <f t="shared" si="26"/>
        <v>-492.72673421497893</v>
      </c>
      <c r="AN45">
        <f t="shared" si="27"/>
        <v>0</v>
      </c>
      <c r="AO45">
        <f t="shared" si="27"/>
        <v>0</v>
      </c>
      <c r="AP45">
        <f t="shared" si="27"/>
        <v>-9.9232438834382923E-6</v>
      </c>
      <c r="AQ45">
        <f t="shared" si="27"/>
        <v>-1.5859768176028464</v>
      </c>
      <c r="AR45">
        <f t="shared" si="27"/>
        <v>-1.5859867408467301</v>
      </c>
      <c r="AS45">
        <f t="shared" si="27"/>
        <v>-3.0210418884754144</v>
      </c>
      <c r="AT45">
        <f t="shared" si="27"/>
        <v>-2.0170521005932018</v>
      </c>
      <c r="AU45">
        <f t="shared" si="23"/>
        <v>-6.624080729915347</v>
      </c>
      <c r="AW45">
        <v>42</v>
      </c>
      <c r="AX45">
        <f>IF(Z45&gt;0, (R45*SUMPRODUCT(K45:$K$98, X45:$X$98)-K45*$AZ$3)/Z45, 0)</f>
        <v>-64983760.40885324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0.79399978000000004</v>
      </c>
      <c r="Q46" s="4">
        <f t="shared" si="21"/>
        <v>25</v>
      </c>
      <c r="R46">
        <f t="shared" si="0"/>
        <v>1000000</v>
      </c>
      <c r="S46">
        <f t="shared" si="1"/>
        <v>-296264654.18800259</v>
      </c>
      <c r="U46">
        <f t="shared" si="13"/>
        <v>0.79399978000000004</v>
      </c>
      <c r="V46">
        <f t="shared" si="14"/>
        <v>0.01</v>
      </c>
      <c r="W46">
        <f t="shared" si="15"/>
        <v>2.9525289626521807E-5</v>
      </c>
      <c r="X46">
        <f t="shared" si="16"/>
        <v>2.3443073467894599E-5</v>
      </c>
      <c r="Y46">
        <f t="shared" si="17"/>
        <v>2.9525289626521806E-7</v>
      </c>
      <c r="Z46">
        <f t="shared" si="18"/>
        <v>5.7869632623619903E-6</v>
      </c>
      <c r="AB46">
        <f t="shared" si="19"/>
        <v>-1918.6643470918932</v>
      </c>
      <c r="AC46">
        <f t="shared" si="2"/>
        <v>-1714.4726697223502</v>
      </c>
      <c r="AE46">
        <f t="shared" si="3"/>
        <v>0</v>
      </c>
      <c r="AF46">
        <f t="shared" si="24"/>
        <v>0</v>
      </c>
      <c r="AG46">
        <f t="shared" si="24"/>
        <v>-1.4467408155904976E-4</v>
      </c>
      <c r="AH46">
        <f t="shared" si="5"/>
        <v>-23.4430734678946</v>
      </c>
      <c r="AI46">
        <f t="shared" si="25"/>
        <v>-23.443218141976157</v>
      </c>
      <c r="AJ46">
        <f t="shared" si="7"/>
        <v>-204.19167736954296</v>
      </c>
      <c r="AK46">
        <f t="shared" si="22"/>
        <v>-134.30650429643254</v>
      </c>
      <c r="AL46">
        <f t="shared" si="26"/>
        <v>-361.94139980795165</v>
      </c>
      <c r="AN46">
        <f t="shared" si="27"/>
        <v>0</v>
      </c>
      <c r="AO46">
        <f t="shared" si="27"/>
        <v>0</v>
      </c>
      <c r="AP46">
        <f t="shared" si="27"/>
        <v>-1.7365696288103204E-6</v>
      </c>
      <c r="AQ46">
        <f t="shared" si="27"/>
        <v>-0.28139476644058392</v>
      </c>
      <c r="AR46">
        <f t="shared" si="27"/>
        <v>-0.28139650301021268</v>
      </c>
      <c r="AS46">
        <f t="shared" si="27"/>
        <v>-2.4509785135981956</v>
      </c>
      <c r="AT46">
        <f t="shared" si="27"/>
        <v>-1.612124257499931</v>
      </c>
      <c r="AU46">
        <f t="shared" si="23"/>
        <v>-4.3444992741083395</v>
      </c>
      <c r="AW46">
        <v>43</v>
      </c>
      <c r="AX46">
        <f>IF(Z46&gt;0, (R46*SUMPRODUCT(K46:$K$98, X46:$X$98)-K46*$AZ$3)/Z46, 0)</f>
        <v>-296264654.18800259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0.79634782599999998</v>
      </c>
      <c r="Q47" s="4">
        <f t="shared" si="21"/>
        <v>25</v>
      </c>
      <c r="R47">
        <f t="shared" si="0"/>
        <v>1000000</v>
      </c>
      <c r="S47">
        <f t="shared" si="1"/>
        <v>-1366183075.8437629</v>
      </c>
      <c r="U47">
        <f t="shared" si="13"/>
        <v>0.79634782599999998</v>
      </c>
      <c r="V47">
        <f t="shared" si="14"/>
        <v>0.01</v>
      </c>
      <c r="W47">
        <f t="shared" si="15"/>
        <v>5.7869632623619903E-6</v>
      </c>
      <c r="X47">
        <f t="shared" si="16"/>
        <v>4.6084356131238389E-6</v>
      </c>
      <c r="Y47">
        <f t="shared" si="17"/>
        <v>5.7869632623619904E-8</v>
      </c>
      <c r="Z47">
        <f t="shared" si="18"/>
        <v>1.1206580166145316E-6</v>
      </c>
      <c r="AB47">
        <f t="shared" si="19"/>
        <v>-1714.4726697223502</v>
      </c>
      <c r="AC47">
        <f t="shared" si="2"/>
        <v>-1531.0240161074114</v>
      </c>
      <c r="AE47">
        <f t="shared" si="3"/>
        <v>0</v>
      </c>
      <c r="AF47">
        <f t="shared" si="24"/>
        <v>0</v>
      </c>
      <c r="AG47">
        <f t="shared" si="24"/>
        <v>-2.8016450415363289E-5</v>
      </c>
      <c r="AH47">
        <f t="shared" si="5"/>
        <v>-4.6084356131238389</v>
      </c>
      <c r="AI47">
        <f t="shared" si="25"/>
        <v>-4.6084636295742545</v>
      </c>
      <c r="AJ47">
        <f t="shared" si="7"/>
        <v>-183.44865361493885</v>
      </c>
      <c r="AK47">
        <f t="shared" si="22"/>
        <v>-120.01308688056453</v>
      </c>
      <c r="AL47">
        <f t="shared" si="26"/>
        <v>-308.07020412507762</v>
      </c>
      <c r="AN47">
        <f t="shared" si="27"/>
        <v>0</v>
      </c>
      <c r="AO47">
        <f t="shared" si="27"/>
        <v>0</v>
      </c>
      <c r="AP47">
        <f t="shared" si="27"/>
        <v>-3.0025936064418886E-7</v>
      </c>
      <c r="AQ47">
        <f t="shared" si="27"/>
        <v>-4.9389766021454486E-2</v>
      </c>
      <c r="AR47">
        <f t="shared" si="27"/>
        <v>-4.9390066280815138E-2</v>
      </c>
      <c r="AS47">
        <f t="shared" si="27"/>
        <v>-1.9660654590009579</v>
      </c>
      <c r="AT47">
        <f t="shared" si="27"/>
        <v>-1.2862105013821941</v>
      </c>
      <c r="AU47">
        <f t="shared" si="23"/>
        <v>-3.301666026663967</v>
      </c>
      <c r="AW47">
        <v>44</v>
      </c>
      <c r="AX47">
        <f>IF(Z47&gt;0, (R47*SUMPRODUCT(K47:$K$98, X47:$X$98)-K47*$AZ$3)/Z47, 0)</f>
        <v>-1366183075.8437629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0.79893513299999996</v>
      </c>
      <c r="Q48" s="4">
        <f t="shared" si="21"/>
        <v>25</v>
      </c>
      <c r="R48">
        <f t="shared" si="0"/>
        <v>1000000</v>
      </c>
      <c r="S48">
        <f t="shared" si="1"/>
        <v>-6384453088.048213</v>
      </c>
      <c r="U48">
        <f t="shared" si="13"/>
        <v>0.79893513299999996</v>
      </c>
      <c r="V48">
        <f t="shared" si="14"/>
        <v>0.01</v>
      </c>
      <c r="W48">
        <f t="shared" si="15"/>
        <v>1.1206580166145316E-6</v>
      </c>
      <c r="X48">
        <f t="shared" si="16"/>
        <v>8.9533306155144693E-7</v>
      </c>
      <c r="Y48">
        <f t="shared" si="17"/>
        <v>1.1206580166145317E-8</v>
      </c>
      <c r="Z48">
        <f t="shared" si="18"/>
        <v>2.1411837489693935E-7</v>
      </c>
      <c r="AB48">
        <f t="shared" si="19"/>
        <v>-1531.0240161074114</v>
      </c>
      <c r="AC48">
        <f t="shared" si="2"/>
        <v>-1367.0287198186295</v>
      </c>
      <c r="AE48">
        <f t="shared" si="3"/>
        <v>0</v>
      </c>
      <c r="AF48">
        <f t="shared" si="24"/>
        <v>0</v>
      </c>
      <c r="AG48">
        <f t="shared" si="24"/>
        <v>-5.3529593724234841E-6</v>
      </c>
      <c r="AH48">
        <f t="shared" si="5"/>
        <v>-0.89533306155144687</v>
      </c>
      <c r="AI48">
        <f t="shared" si="25"/>
        <v>-0.8953384145108193</v>
      </c>
      <c r="AJ48">
        <f t="shared" si="7"/>
        <v>-163.9952962887819</v>
      </c>
      <c r="AK48">
        <f t="shared" si="22"/>
        <v>-107.17168112751881</v>
      </c>
      <c r="AL48">
        <f t="shared" si="26"/>
        <v>-272.06231583081154</v>
      </c>
      <c r="AN48">
        <f t="shared" si="27"/>
        <v>0</v>
      </c>
      <c r="AO48">
        <f t="shared" si="27"/>
        <v>0</v>
      </c>
      <c r="AP48">
        <f t="shared" si="27"/>
        <v>-5.1222334649095536E-8</v>
      </c>
      <c r="AQ48">
        <f t="shared" si="27"/>
        <v>-8.5674197225271403E-3</v>
      </c>
      <c r="AR48">
        <f t="shared" si="27"/>
        <v>-8.5674709448617901E-3</v>
      </c>
      <c r="AS48">
        <f t="shared" si="27"/>
        <v>-1.5692668976074198</v>
      </c>
      <c r="AT48">
        <f t="shared" si="27"/>
        <v>-1.0255231421893991</v>
      </c>
      <c r="AU48">
        <f t="shared" si="23"/>
        <v>-2.6033575107416809</v>
      </c>
      <c r="AW48">
        <v>45</v>
      </c>
      <c r="AX48">
        <f>IF(Z48&gt;0, (R48*SUMPRODUCT(K48:$K$98, X48:$X$98)-K48*$AZ$3)/Z48, 0)</f>
        <v>-6384453088.048213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0.80179641700000004</v>
      </c>
      <c r="Q49" s="4">
        <f t="shared" si="21"/>
        <v>25</v>
      </c>
      <c r="R49">
        <f t="shared" si="0"/>
        <v>1000000</v>
      </c>
      <c r="S49">
        <f t="shared" si="1"/>
        <v>-30288686831.657368</v>
      </c>
      <c r="U49">
        <f t="shared" si="13"/>
        <v>0.80179641700000004</v>
      </c>
      <c r="V49">
        <f t="shared" si="14"/>
        <v>0.01</v>
      </c>
      <c r="W49">
        <f t="shared" si="15"/>
        <v>2.1411837489693935E-7</v>
      </c>
      <c r="X49">
        <f t="shared" si="16"/>
        <v>1.7167934580622872E-7</v>
      </c>
      <c r="Y49">
        <f t="shared" si="17"/>
        <v>2.1411837489693935E-9</v>
      </c>
      <c r="Z49">
        <f t="shared" si="18"/>
        <v>4.0297845341741241E-8</v>
      </c>
      <c r="AB49">
        <f t="shared" si="19"/>
        <v>-1367.0287198186295</v>
      </c>
      <c r="AC49">
        <f t="shared" si="2"/>
        <v>-1220.5688175465632</v>
      </c>
      <c r="AE49">
        <f t="shared" si="3"/>
        <v>0</v>
      </c>
      <c r="AF49">
        <f t="shared" si="24"/>
        <v>0</v>
      </c>
      <c r="AG49">
        <f t="shared" si="24"/>
        <v>-1.0074461335435311E-6</v>
      </c>
      <c r="AH49">
        <f t="shared" si="5"/>
        <v>-0.17167934580622871</v>
      </c>
      <c r="AI49">
        <f t="shared" si="25"/>
        <v>-0.17168035325236225</v>
      </c>
      <c r="AJ49">
        <f t="shared" si="7"/>
        <v>-146.4599022720663</v>
      </c>
      <c r="AK49">
        <f t="shared" si="22"/>
        <v>-95.69201038730408</v>
      </c>
      <c r="AL49">
        <f t="shared" si="26"/>
        <v>-242.32359301262272</v>
      </c>
      <c r="AN49">
        <f t="shared" si="27"/>
        <v>0</v>
      </c>
      <c r="AO49">
        <f t="shared" si="27"/>
        <v>0</v>
      </c>
      <c r="AP49">
        <f t="shared" si="27"/>
        <v>-8.607345455879311E-9</v>
      </c>
      <c r="AQ49">
        <f t="shared" si="27"/>
        <v>-1.4667815854292768E-3</v>
      </c>
      <c r="AR49">
        <f t="shared" si="27"/>
        <v>-1.4667901927747325E-3</v>
      </c>
      <c r="AS49">
        <f t="shared" si="27"/>
        <v>-1.2513135266656188</v>
      </c>
      <c r="AT49">
        <f t="shared" si="27"/>
        <v>-0.81756648156864253</v>
      </c>
      <c r="AU49">
        <f t="shared" si="23"/>
        <v>-2.0703467984270358</v>
      </c>
      <c r="AW49">
        <v>46</v>
      </c>
      <c r="AX49">
        <f>IF(Z49&gt;0, (R49*SUMPRODUCT(K49:$K$98, X49:$X$98)-K49*$AZ$3)/Z49, 0)</f>
        <v>-30288686831.657368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0.804638195</v>
      </c>
      <c r="Q50" s="4">
        <f t="shared" si="21"/>
        <v>25</v>
      </c>
      <c r="R50">
        <f t="shared" si="0"/>
        <v>1000000</v>
      </c>
      <c r="S50">
        <f t="shared" si="1"/>
        <v>-145895763671.05954</v>
      </c>
      <c r="U50">
        <f t="shared" si="13"/>
        <v>0.804638195</v>
      </c>
      <c r="V50">
        <f t="shared" si="14"/>
        <v>0.01</v>
      </c>
      <c r="W50">
        <f t="shared" si="15"/>
        <v>4.0297845341741241E-8</v>
      </c>
      <c r="X50">
        <f t="shared" si="16"/>
        <v>3.2425185538167833E-8</v>
      </c>
      <c r="Y50">
        <f t="shared" si="17"/>
        <v>4.0297845341741244E-10</v>
      </c>
      <c r="Z50">
        <f t="shared" si="18"/>
        <v>7.4696813501559966E-9</v>
      </c>
      <c r="AB50">
        <f t="shared" si="19"/>
        <v>-1220.5688175465632</v>
      </c>
      <c r="AC50">
        <f t="shared" si="2"/>
        <v>-1089.7948649604803</v>
      </c>
      <c r="AE50">
        <f t="shared" si="3"/>
        <v>0</v>
      </c>
      <c r="AF50">
        <f t="shared" si="24"/>
        <v>0</v>
      </c>
      <c r="AG50">
        <f t="shared" si="24"/>
        <v>-1.8674203375389991E-7</v>
      </c>
      <c r="AH50">
        <f t="shared" si="5"/>
        <v>-3.2425185538167832E-2</v>
      </c>
      <c r="AI50">
        <f t="shared" si="25"/>
        <v>-3.2425372280201585E-2</v>
      </c>
      <c r="AJ50">
        <f t="shared" si="7"/>
        <v>-130.77395258608294</v>
      </c>
      <c r="AK50">
        <f t="shared" si="22"/>
        <v>-85.439817228259429</v>
      </c>
      <c r="AL50">
        <f t="shared" si="26"/>
        <v>-216.24619518662257</v>
      </c>
      <c r="AN50">
        <f t="shared" si="27"/>
        <v>0</v>
      </c>
      <c r="AO50">
        <f t="shared" si="27"/>
        <v>0</v>
      </c>
      <c r="AP50">
        <f t="shared" si="27"/>
        <v>-1.424529544607443E-9</v>
      </c>
      <c r="AQ50">
        <f t="shared" si="27"/>
        <v>-2.473499611200064E-4</v>
      </c>
      <c r="AR50">
        <f t="shared" si="27"/>
        <v>-2.4735138564955101E-4</v>
      </c>
      <c r="AS50">
        <f t="shared" si="27"/>
        <v>-0.99758664602247094</v>
      </c>
      <c r="AT50">
        <f t="shared" si="27"/>
        <v>-0.65176297741254385</v>
      </c>
      <c r="AU50">
        <f t="shared" si="23"/>
        <v>-1.6495969748206643</v>
      </c>
      <c r="AW50">
        <v>47</v>
      </c>
      <c r="AX50">
        <f>IF(Z50&gt;0, (R50*SUMPRODUCT(K50:$K$98, X50:$X$98)-K50*$AZ$3)/Z50, 0)</f>
        <v>-145895763671.05954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0.80770724299999996</v>
      </c>
      <c r="Q51" s="4">
        <f t="shared" si="21"/>
        <v>25</v>
      </c>
      <c r="R51">
        <f t="shared" si="0"/>
        <v>1000000</v>
      </c>
      <c r="S51">
        <f t="shared" si="1"/>
        <v>-714587379728.75549</v>
      </c>
      <c r="U51">
        <f t="shared" si="13"/>
        <v>0.80770724299999996</v>
      </c>
      <c r="V51">
        <f t="shared" si="14"/>
        <v>0.01</v>
      </c>
      <c r="W51">
        <f t="shared" si="15"/>
        <v>7.4696813501559966E-9</v>
      </c>
      <c r="X51">
        <f t="shared" si="16"/>
        <v>6.0333157294230169E-9</v>
      </c>
      <c r="Y51">
        <f t="shared" si="17"/>
        <v>7.4696813501559969E-11</v>
      </c>
      <c r="Z51">
        <f t="shared" si="18"/>
        <v>1.3616688072314197E-9</v>
      </c>
      <c r="AB51">
        <f t="shared" si="19"/>
        <v>-1089.7948649604803</v>
      </c>
      <c r="AC51">
        <f t="shared" si="2"/>
        <v>-973.03134501788008</v>
      </c>
      <c r="AE51">
        <f t="shared" si="3"/>
        <v>0</v>
      </c>
      <c r="AF51">
        <f t="shared" si="24"/>
        <v>0</v>
      </c>
      <c r="AG51">
        <f t="shared" si="24"/>
        <v>-3.4041720180785489E-8</v>
      </c>
      <c r="AH51">
        <f t="shared" si="5"/>
        <v>-6.0333157294230168E-3</v>
      </c>
      <c r="AI51">
        <f t="shared" si="25"/>
        <v>-6.0333497711431974E-3</v>
      </c>
      <c r="AJ51">
        <f t="shared" si="7"/>
        <v>-116.76351994260017</v>
      </c>
      <c r="AK51">
        <f t="shared" si="22"/>
        <v>-76.285640547233626</v>
      </c>
      <c r="AL51">
        <f t="shared" si="26"/>
        <v>-193.05519383960495</v>
      </c>
      <c r="AN51">
        <f t="shared" si="27"/>
        <v>0</v>
      </c>
      <c r="AO51">
        <f t="shared" si="27"/>
        <v>0</v>
      </c>
      <c r="AP51">
        <f t="shared" si="27"/>
        <v>-2.3185840903075478E-10</v>
      </c>
      <c r="AQ51">
        <f t="shared" si="27"/>
        <v>-4.1092958251675823E-5</v>
      </c>
      <c r="AR51">
        <f t="shared" si="27"/>
        <v>-4.1093190110084855E-5</v>
      </c>
      <c r="AS51">
        <f t="shared" si="27"/>
        <v>-0.79527720170859473</v>
      </c>
      <c r="AT51">
        <f t="shared" si="27"/>
        <v>-0.5195820644562239</v>
      </c>
      <c r="AU51">
        <f t="shared" si="23"/>
        <v>-1.3149003593549289</v>
      </c>
      <c r="AW51">
        <v>48</v>
      </c>
      <c r="AX51">
        <f>IF(Z51&gt;0, (R51*SUMPRODUCT(K51:$K$98, X51:$X$98)-K51*$AZ$3)/Z51, 0)</f>
        <v>-714587379728.75549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0.81092303399999999</v>
      </c>
      <c r="Q52" s="4">
        <f t="shared" si="21"/>
        <v>25</v>
      </c>
      <c r="R52">
        <f t="shared" si="0"/>
        <v>1000000</v>
      </c>
      <c r="S52">
        <f t="shared" si="1"/>
        <v>-3562850581812.8271</v>
      </c>
      <c r="U52">
        <f t="shared" si="13"/>
        <v>0.81092303399999999</v>
      </c>
      <c r="V52">
        <f t="shared" si="14"/>
        <v>0.01</v>
      </c>
      <c r="W52">
        <f t="shared" si="15"/>
        <v>1.3616688072314197E-9</v>
      </c>
      <c r="X52">
        <f t="shared" si="16"/>
        <v>1.104208600463264E-9</v>
      </c>
      <c r="Y52">
        <f t="shared" si="17"/>
        <v>1.3616688072314197E-11</v>
      </c>
      <c r="Z52">
        <f t="shared" si="18"/>
        <v>2.4384351869584148E-10</v>
      </c>
      <c r="AB52">
        <f t="shared" si="19"/>
        <v>-973.03134501788008</v>
      </c>
      <c r="AC52">
        <f t="shared" si="2"/>
        <v>-868.77802245676583</v>
      </c>
      <c r="AE52">
        <f t="shared" si="3"/>
        <v>0</v>
      </c>
      <c r="AF52">
        <f t="shared" si="24"/>
        <v>0</v>
      </c>
      <c r="AG52">
        <f t="shared" si="24"/>
        <v>-6.0960879673960371E-9</v>
      </c>
      <c r="AH52">
        <f t="shared" si="5"/>
        <v>-1.1042086004632639E-3</v>
      </c>
      <c r="AI52">
        <f t="shared" si="25"/>
        <v>-1.1042146965512313E-3</v>
      </c>
      <c r="AJ52">
        <f t="shared" si="7"/>
        <v>-104.25332256111426</v>
      </c>
      <c r="AK52">
        <f t="shared" si="22"/>
        <v>-68.112194151251614</v>
      </c>
      <c r="AL52">
        <f t="shared" si="26"/>
        <v>-172.36662092706243</v>
      </c>
      <c r="AN52">
        <f t="shared" si="27"/>
        <v>0</v>
      </c>
      <c r="AO52">
        <f t="shared" si="27"/>
        <v>0</v>
      </c>
      <c r="AP52">
        <f t="shared" si="27"/>
        <v>-3.7071875384655862E-11</v>
      </c>
      <c r="AQ52">
        <f t="shared" si="27"/>
        <v>-6.7149758753440232E-6</v>
      </c>
      <c r="AR52">
        <f t="shared" si="27"/>
        <v>-6.7150129472194075E-6</v>
      </c>
      <c r="AS52">
        <f t="shared" si="27"/>
        <v>-0.63399120929563113</v>
      </c>
      <c r="AT52">
        <f t="shared" si="27"/>
        <v>-0.41420773244341275</v>
      </c>
      <c r="AU52">
        <f t="shared" si="23"/>
        <v>-1.0482056567519911</v>
      </c>
      <c r="AW52">
        <v>49</v>
      </c>
      <c r="AX52">
        <f>IF(Z52&gt;0, (R52*SUMPRODUCT(K52:$K$98, X52:$X$98)-K52*$AZ$3)/Z52, 0)</f>
        <v>-3562850581812.8271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0.81424565900000001</v>
      </c>
      <c r="Q53" s="4">
        <f t="shared" si="21"/>
        <v>25</v>
      </c>
      <c r="R53">
        <f t="shared" si="0"/>
        <v>1000000</v>
      </c>
      <c r="S53">
        <f t="shared" si="1"/>
        <v>-18099789722576.105</v>
      </c>
      <c r="U53">
        <f t="shared" si="13"/>
        <v>0.81424565900000001</v>
      </c>
      <c r="V53">
        <f t="shared" si="14"/>
        <v>0.01</v>
      </c>
      <c r="W53">
        <f t="shared" si="15"/>
        <v>2.4384351869584148E-10</v>
      </c>
      <c r="X53">
        <f t="shared" si="16"/>
        <v>1.9854852657337427E-10</v>
      </c>
      <c r="Y53">
        <f t="shared" si="17"/>
        <v>2.4384351869584147E-12</v>
      </c>
      <c r="Z53">
        <f t="shared" si="18"/>
        <v>4.2856556935508796E-11</v>
      </c>
      <c r="AB53">
        <f t="shared" si="19"/>
        <v>-868.77802245676583</v>
      </c>
      <c r="AC53">
        <f t="shared" si="2"/>
        <v>-775.69466876631986</v>
      </c>
      <c r="AE53">
        <f t="shared" si="3"/>
        <v>0</v>
      </c>
      <c r="AF53">
        <f t="shared" si="24"/>
        <v>0</v>
      </c>
      <c r="AG53">
        <f t="shared" si="24"/>
        <v>-1.0714139233877199E-9</v>
      </c>
      <c r="AH53">
        <f t="shared" si="5"/>
        <v>-1.9854852657337426E-4</v>
      </c>
      <c r="AI53">
        <f t="shared" si="25"/>
        <v>-1.9854959798729763E-4</v>
      </c>
      <c r="AJ53">
        <f t="shared" si="7"/>
        <v>-93.083353690445961</v>
      </c>
      <c r="AK53">
        <f t="shared" si="22"/>
        <v>-60.814461571973617</v>
      </c>
      <c r="AL53">
        <f t="shared" si="26"/>
        <v>-153.89801381201755</v>
      </c>
      <c r="AN53">
        <f t="shared" si="27"/>
        <v>0</v>
      </c>
      <c r="AO53">
        <f t="shared" si="27"/>
        <v>0</v>
      </c>
      <c r="AP53">
        <f t="shared" si="27"/>
        <v>-5.8174491320217067E-12</v>
      </c>
      <c r="AQ53">
        <f t="shared" si="27"/>
        <v>-1.0780576286766067E-6</v>
      </c>
      <c r="AR53">
        <f t="shared" si="27"/>
        <v>-1.0780634461257387E-6</v>
      </c>
      <c r="AS53">
        <f t="shared" si="27"/>
        <v>-0.5054140732276029</v>
      </c>
      <c r="AT53">
        <f t="shared" si="27"/>
        <v>-0.33020388195778444</v>
      </c>
      <c r="AU53">
        <f t="shared" si="23"/>
        <v>-0.83561903324883346</v>
      </c>
      <c r="AW53">
        <v>50</v>
      </c>
      <c r="AX53">
        <f>IF(Z53&gt;0, (R53*SUMPRODUCT(K53:$K$98, X53:$X$98)-K53*$AZ$3)/Z53, 0)</f>
        <v>-18099789722576.105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0.81781076600000002</v>
      </c>
      <c r="Q54" s="4">
        <f t="shared" si="21"/>
        <v>25</v>
      </c>
      <c r="R54">
        <f t="shared" si="0"/>
        <v>1000000</v>
      </c>
      <c r="S54">
        <f t="shared" si="1"/>
        <v>-93853292593032.906</v>
      </c>
      <c r="U54">
        <f t="shared" si="13"/>
        <v>0.81781076600000002</v>
      </c>
      <c r="V54">
        <f t="shared" si="14"/>
        <v>0.01</v>
      </c>
      <c r="W54">
        <f t="shared" si="15"/>
        <v>4.2856556935508796E-11</v>
      </c>
      <c r="X54">
        <f t="shared" si="16"/>
        <v>3.5048553655551062E-11</v>
      </c>
      <c r="Y54">
        <f t="shared" si="17"/>
        <v>4.28565569355088E-13</v>
      </c>
      <c r="Z54">
        <f t="shared" si="18"/>
        <v>7.3794377106026458E-12</v>
      </c>
      <c r="AB54">
        <f t="shared" si="19"/>
        <v>-775.69466876631986</v>
      </c>
      <c r="AC54">
        <f t="shared" si="2"/>
        <v>-692.58452662525099</v>
      </c>
      <c r="AE54">
        <f t="shared" si="3"/>
        <v>0</v>
      </c>
      <c r="AF54">
        <f t="shared" si="24"/>
        <v>0</v>
      </c>
      <c r="AG54">
        <f t="shared" si="24"/>
        <v>-1.8448594276506614E-10</v>
      </c>
      <c r="AH54">
        <f t="shared" si="5"/>
        <v>-3.504855365555106E-5</v>
      </c>
      <c r="AI54">
        <f t="shared" si="25"/>
        <v>-3.5048738141493824E-5</v>
      </c>
      <c r="AJ54">
        <f t="shared" si="7"/>
        <v>-83.110142141068877</v>
      </c>
      <c r="AK54">
        <f t="shared" si="22"/>
        <v>-54.298626813642393</v>
      </c>
      <c r="AL54">
        <f t="shared" si="26"/>
        <v>-137.4088040034494</v>
      </c>
      <c r="AN54">
        <f t="shared" si="27"/>
        <v>0</v>
      </c>
      <c r="AO54">
        <f t="shared" si="27"/>
        <v>0</v>
      </c>
      <c r="AP54">
        <f t="shared" si="27"/>
        <v>-8.9437688381855573E-13</v>
      </c>
      <c r="AQ54">
        <f t="shared" si="27"/>
        <v>-1.6991330467231097E-7</v>
      </c>
      <c r="AR54">
        <f t="shared" si="27"/>
        <v>-1.6991419904919478E-7</v>
      </c>
      <c r="AS54">
        <f t="shared" si="27"/>
        <v>-0.40291302864470452</v>
      </c>
      <c r="AT54">
        <f t="shared" si="27"/>
        <v>-0.26323651502843948</v>
      </c>
      <c r="AU54">
        <f t="shared" si="23"/>
        <v>-0.66614971358734298</v>
      </c>
      <c r="AW54">
        <v>51</v>
      </c>
      <c r="AX54">
        <f>IF(Z54&gt;0, (R54*SUMPRODUCT(K54:$K$98, X54:$X$98)-K54*$AZ$3)/Z54, 0)</f>
        <v>-93853292593032.906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0.82147716100000001</v>
      </c>
      <c r="Q55" s="4">
        <f t="shared" si="21"/>
        <v>25</v>
      </c>
      <c r="R55">
        <f t="shared" si="0"/>
        <v>1000000</v>
      </c>
      <c r="S55">
        <f t="shared" si="1"/>
        <v>-497247632366676.13</v>
      </c>
      <c r="U55">
        <f t="shared" si="13"/>
        <v>0.82147716100000001</v>
      </c>
      <c r="V55">
        <f t="shared" si="14"/>
        <v>0.01</v>
      </c>
      <c r="W55">
        <f t="shared" si="15"/>
        <v>7.3794377106026458E-12</v>
      </c>
      <c r="X55">
        <f t="shared" si="16"/>
        <v>6.0620395402822014E-12</v>
      </c>
      <c r="Y55">
        <f t="shared" si="17"/>
        <v>7.379437710602646E-14</v>
      </c>
      <c r="Z55">
        <f t="shared" si="18"/>
        <v>1.243603793214418E-12</v>
      </c>
      <c r="AB55">
        <f t="shared" si="19"/>
        <v>-692.58452662525099</v>
      </c>
      <c r="AC55">
        <f t="shared" si="2"/>
        <v>-618.37904177808684</v>
      </c>
      <c r="AE55">
        <f t="shared" si="3"/>
        <v>0</v>
      </c>
      <c r="AF55">
        <f t="shared" si="24"/>
        <v>0</v>
      </c>
      <c r="AG55">
        <f t="shared" si="24"/>
        <v>-3.1090094830360452E-11</v>
      </c>
      <c r="AH55">
        <f t="shared" si="5"/>
        <v>-6.0620395402822013E-6</v>
      </c>
      <c r="AI55">
        <f t="shared" si="25"/>
        <v>-6.0620706303770317E-6</v>
      </c>
      <c r="AJ55">
        <f t="shared" si="7"/>
        <v>-74.205484847164144</v>
      </c>
      <c r="AK55">
        <f t="shared" si="22"/>
        <v>-48.480916863767575</v>
      </c>
      <c r="AL55">
        <f t="shared" si="26"/>
        <v>-122.68640777300234</v>
      </c>
      <c r="AN55">
        <f t="shared" si="27"/>
        <v>0</v>
      </c>
      <c r="AO55">
        <f t="shared" si="27"/>
        <v>0</v>
      </c>
      <c r="AP55">
        <f t="shared" si="27"/>
        <v>-1.3457404606881797E-13</v>
      </c>
      <c r="AQ55">
        <f t="shared" si="27"/>
        <v>-2.6239649406546211E-8</v>
      </c>
      <c r="AR55">
        <f t="shared" si="27"/>
        <v>-2.6239783980592281E-8</v>
      </c>
      <c r="AS55">
        <f t="shared" si="27"/>
        <v>-0.32119980305204698</v>
      </c>
      <c r="AT55">
        <f t="shared" si="27"/>
        <v>-0.20985053841366977</v>
      </c>
      <c r="AU55">
        <f t="shared" si="23"/>
        <v>-0.53105036770550074</v>
      </c>
      <c r="AW55">
        <v>52</v>
      </c>
      <c r="AX55">
        <f>IF(Z55&gt;0, (R55*SUMPRODUCT(K55:$K$98, X55:$X$98)-K55*$AZ$3)/Z55, 0)</f>
        <v>-497247632366676.13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0.825360447</v>
      </c>
      <c r="Q56" s="4">
        <f t="shared" si="21"/>
        <v>25</v>
      </c>
      <c r="R56">
        <f t="shared" si="0"/>
        <v>1000000</v>
      </c>
      <c r="S56">
        <f t="shared" si="1"/>
        <v>-2696624791892067</v>
      </c>
      <c r="U56">
        <f t="shared" si="13"/>
        <v>0.825360447</v>
      </c>
      <c r="V56">
        <f t="shared" si="14"/>
        <v>0.01</v>
      </c>
      <c r="W56">
        <f t="shared" si="15"/>
        <v>1.243603793214418E-12</v>
      </c>
      <c r="X56">
        <f t="shared" si="16"/>
        <v>1.0264213826583477E-12</v>
      </c>
      <c r="Y56">
        <f t="shared" si="17"/>
        <v>1.243603793214418E-14</v>
      </c>
      <c r="Z56">
        <f t="shared" si="18"/>
        <v>2.0474637262392613E-13</v>
      </c>
      <c r="AB56">
        <f t="shared" si="19"/>
        <v>-618.37904177808684</v>
      </c>
      <c r="AC56">
        <f t="shared" si="2"/>
        <v>-552.12414446765035</v>
      </c>
      <c r="AE56">
        <f t="shared" si="3"/>
        <v>0</v>
      </c>
      <c r="AF56">
        <f t="shared" si="24"/>
        <v>0</v>
      </c>
      <c r="AG56">
        <f t="shared" si="24"/>
        <v>-5.1186593155981528E-12</v>
      </c>
      <c r="AH56">
        <f t="shared" si="5"/>
        <v>-1.0264213826583478E-6</v>
      </c>
      <c r="AI56">
        <f t="shared" si="25"/>
        <v>-1.0264265013176633E-6</v>
      </c>
      <c r="AJ56">
        <f t="shared" si="7"/>
        <v>-66.25489731043649</v>
      </c>
      <c r="AK56">
        <f t="shared" si="22"/>
        <v>-43.28653292446608</v>
      </c>
      <c r="AL56">
        <f t="shared" si="26"/>
        <v>-109.54143126132908</v>
      </c>
      <c r="AN56">
        <f t="shared" si="27"/>
        <v>0</v>
      </c>
      <c r="AO56">
        <f t="shared" si="27"/>
        <v>0</v>
      </c>
      <c r="AP56">
        <f t="shared" si="27"/>
        <v>-1.97823310626532E-14</v>
      </c>
      <c r="AQ56">
        <f t="shared" si="27"/>
        <v>-3.9668605292127927E-9</v>
      </c>
      <c r="AR56">
        <f t="shared" si="27"/>
        <v>-3.9668803115438555E-9</v>
      </c>
      <c r="AS56">
        <f t="shared" si="27"/>
        <v>-0.25605851694858961</v>
      </c>
      <c r="AT56">
        <f t="shared" si="27"/>
        <v>-0.16729156446430932</v>
      </c>
      <c r="AU56">
        <f t="shared" si="23"/>
        <v>-0.42335008537977931</v>
      </c>
      <c r="AW56">
        <v>53</v>
      </c>
      <c r="AX56">
        <f>IF(Z56&gt;0, (R56*SUMPRODUCT(K56:$K$98, X56:$X$98)-K56*$AZ$3)/Z56, 0)</f>
        <v>-2696624791892067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0.82947136099999996</v>
      </c>
      <c r="Q57" s="4">
        <f t="shared" si="21"/>
        <v>25</v>
      </c>
      <c r="R57">
        <f t="shared" si="0"/>
        <v>1000000</v>
      </c>
      <c r="S57">
        <f t="shared" si="1"/>
        <v>-1.4998574223652566E+16</v>
      </c>
      <c r="U57">
        <f t="shared" si="13"/>
        <v>0.82947136099999996</v>
      </c>
      <c r="V57">
        <f t="shared" si="14"/>
        <v>0.01</v>
      </c>
      <c r="W57">
        <f t="shared" si="15"/>
        <v>2.0474637262392613E-13</v>
      </c>
      <c r="X57">
        <f t="shared" si="16"/>
        <v>1.6983125236018114E-13</v>
      </c>
      <c r="Y57">
        <f t="shared" si="17"/>
        <v>2.0474637262392615E-15</v>
      </c>
      <c r="Z57">
        <f t="shared" si="18"/>
        <v>3.2867656537505728E-14</v>
      </c>
      <c r="AB57">
        <f t="shared" si="19"/>
        <v>-552.12414446765035</v>
      </c>
      <c r="AC57">
        <f t="shared" si="2"/>
        <v>-492.96798613529916</v>
      </c>
      <c r="AE57">
        <f t="shared" si="3"/>
        <v>0</v>
      </c>
      <c r="AF57">
        <f t="shared" si="24"/>
        <v>0</v>
      </c>
      <c r="AG57">
        <f t="shared" si="24"/>
        <v>-8.2169141343764316E-13</v>
      </c>
      <c r="AH57">
        <f t="shared" si="5"/>
        <v>-1.6983125236018114E-7</v>
      </c>
      <c r="AI57">
        <f t="shared" si="25"/>
        <v>-1.6983207405159459E-7</v>
      </c>
      <c r="AJ57">
        <f t="shared" si="7"/>
        <v>-59.156158332351197</v>
      </c>
      <c r="AK57">
        <f t="shared" si="22"/>
        <v>-38.64869011273553</v>
      </c>
      <c r="AL57">
        <f t="shared" si="26"/>
        <v>-97.804848614918797</v>
      </c>
      <c r="AN57">
        <f t="shared" si="27"/>
        <v>0</v>
      </c>
      <c r="AO57">
        <f t="shared" si="27"/>
        <v>0</v>
      </c>
      <c r="AP57">
        <f t="shared" si="27"/>
        <v>-2.8353845372635203E-15</v>
      </c>
      <c r="AQ57">
        <f t="shared" si="27"/>
        <v>-5.8603132393898308E-10</v>
      </c>
      <c r="AR57">
        <f t="shared" si="27"/>
        <v>-5.8603415932352034E-10</v>
      </c>
      <c r="AS57">
        <f t="shared" si="27"/>
        <v>-0.20412828207336492</v>
      </c>
      <c r="AT57">
        <f t="shared" si="27"/>
        <v>-0.13336381096241789</v>
      </c>
      <c r="AU57">
        <f t="shared" si="23"/>
        <v>-0.33749209362181698</v>
      </c>
      <c r="AW57">
        <v>54</v>
      </c>
      <c r="AX57">
        <f>IF(Z57&gt;0, (R57*SUMPRODUCT(K57:$K$98, X57:$X$98)-K57*$AZ$3)/Z57, 0)</f>
        <v>-1.4998574223652566E+16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0.83365815200000004</v>
      </c>
      <c r="Q58" s="4">
        <f t="shared" si="21"/>
        <v>25</v>
      </c>
      <c r="R58">
        <f t="shared" si="0"/>
        <v>1000000</v>
      </c>
      <c r="S58">
        <f t="shared" si="1"/>
        <v>-8.5655787619171696E+16</v>
      </c>
      <c r="U58">
        <f t="shared" si="13"/>
        <v>0.83365815200000004</v>
      </c>
      <c r="V58">
        <f t="shared" si="14"/>
        <v>0.01</v>
      </c>
      <c r="W58">
        <f t="shared" si="15"/>
        <v>3.2867656537505728E-14</v>
      </c>
      <c r="X58">
        <f t="shared" si="16"/>
        <v>2.7400389809627746E-14</v>
      </c>
      <c r="Y58">
        <f t="shared" si="17"/>
        <v>3.2867656537505729E-16</v>
      </c>
      <c r="Z58">
        <f t="shared" si="18"/>
        <v>5.1385901625029252E-15</v>
      </c>
      <c r="AB58">
        <f t="shared" si="19"/>
        <v>-492.96798613529916</v>
      </c>
      <c r="AC58">
        <f t="shared" si="2"/>
        <v>-440.14998762131552</v>
      </c>
      <c r="AE58">
        <f t="shared" si="3"/>
        <v>0</v>
      </c>
      <c r="AF58">
        <f t="shared" si="24"/>
        <v>0</v>
      </c>
      <c r="AG58">
        <f t="shared" si="24"/>
        <v>-1.2846475406257313E-13</v>
      </c>
      <c r="AH58">
        <f t="shared" si="5"/>
        <v>-2.7400389809627746E-8</v>
      </c>
      <c r="AI58">
        <f t="shared" si="25"/>
        <v>-2.7400518274381808E-8</v>
      </c>
      <c r="AJ58">
        <f t="shared" si="7"/>
        <v>-52.817998513983639</v>
      </c>
      <c r="AK58">
        <f t="shared" si="22"/>
        <v>-34.507759029470947</v>
      </c>
      <c r="AL58">
        <f t="shared" si="26"/>
        <v>-87.325757570855103</v>
      </c>
      <c r="AN58">
        <f t="shared" si="27"/>
        <v>0</v>
      </c>
      <c r="AO58">
        <f t="shared" si="27"/>
        <v>0</v>
      </c>
      <c r="AP58">
        <f t="shared" si="27"/>
        <v>-3.9579398066643166E-16</v>
      </c>
      <c r="AQ58">
        <f t="shared" si="27"/>
        <v>-8.4419336912302909E-11</v>
      </c>
      <c r="AR58">
        <f t="shared" si="27"/>
        <v>-8.4419732706283569E-11</v>
      </c>
      <c r="AS58">
        <f t="shared" si="27"/>
        <v>-0.16272981671300085</v>
      </c>
      <c r="AT58">
        <f t="shared" si="27"/>
        <v>-0.10631681358685924</v>
      </c>
      <c r="AU58">
        <f t="shared" si="23"/>
        <v>-0.26904663038427984</v>
      </c>
      <c r="AW58">
        <v>55</v>
      </c>
      <c r="AX58">
        <f>IF(Z58&gt;0, (R58*SUMPRODUCT(K58:$K$98, X58:$X$98)-K58*$AZ$3)/Z58, 0)</f>
        <v>-8.5655787619171696E+16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0.83803355999999996</v>
      </c>
      <c r="Q59" s="4">
        <f t="shared" si="21"/>
        <v>25</v>
      </c>
      <c r="R59">
        <f t="shared" si="0"/>
        <v>1000000</v>
      </c>
      <c r="S59">
        <f t="shared" si="1"/>
        <v>-5.0325836285199674E+17</v>
      </c>
      <c r="U59">
        <f t="shared" si="13"/>
        <v>0.83803355999999996</v>
      </c>
      <c r="V59">
        <f t="shared" si="14"/>
        <v>0.01</v>
      </c>
      <c r="W59">
        <f t="shared" si="15"/>
        <v>5.1385901625029252E-15</v>
      </c>
      <c r="X59">
        <f t="shared" si="16"/>
        <v>4.3063110072633044E-15</v>
      </c>
      <c r="Y59">
        <f t="shared" si="17"/>
        <v>5.1385901625029251E-17</v>
      </c>
      <c r="Z59">
        <f t="shared" si="18"/>
        <v>7.8089325361459149E-16</v>
      </c>
      <c r="AB59">
        <f t="shared" si="19"/>
        <v>-440.14998762131552</v>
      </c>
      <c r="AC59">
        <f t="shared" si="2"/>
        <v>-392.99106037624841</v>
      </c>
      <c r="AE59">
        <f t="shared" si="3"/>
        <v>0</v>
      </c>
      <c r="AF59">
        <f t="shared" si="24"/>
        <v>0</v>
      </c>
      <c r="AG59">
        <f t="shared" si="24"/>
        <v>-1.9522331340364787E-14</v>
      </c>
      <c r="AH59">
        <f t="shared" si="5"/>
        <v>-4.3063110072633047E-9</v>
      </c>
      <c r="AI59">
        <f t="shared" si="25"/>
        <v>-4.3063305295946447E-9</v>
      </c>
      <c r="AJ59">
        <f t="shared" si="7"/>
        <v>-47.158927245067105</v>
      </c>
      <c r="AK59">
        <f t="shared" si="22"/>
        <v>-30.81049913349209</v>
      </c>
      <c r="AL59">
        <f t="shared" si="26"/>
        <v>-77.969426382865521</v>
      </c>
      <c r="AN59">
        <f t="shared" si="27"/>
        <v>0</v>
      </c>
      <c r="AO59">
        <f t="shared" si="27"/>
        <v>0</v>
      </c>
      <c r="AP59">
        <f t="shared" si="27"/>
        <v>-5.3703037692237925E-17</v>
      </c>
      <c r="AQ59">
        <f t="shared" si="27"/>
        <v>-1.1846022808730744E-11</v>
      </c>
      <c r="AR59">
        <f t="shared" si="27"/>
        <v>-1.1846076511768436E-11</v>
      </c>
      <c r="AS59">
        <f t="shared" si="27"/>
        <v>-0.12972721357981121</v>
      </c>
      <c r="AT59">
        <f t="shared" si="27"/>
        <v>-8.4755112872276037E-2</v>
      </c>
      <c r="AU59">
        <f t="shared" si="23"/>
        <v>-0.21448232646393331</v>
      </c>
      <c r="AW59">
        <v>56</v>
      </c>
      <c r="AX59">
        <f>IF(Z59&gt;0, (R59*SUMPRODUCT(K59:$K$98, X59:$X$98)-K59*$AZ$3)/Z59, 0)</f>
        <v>-5.0325836285199674E+17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0.84243849400000004</v>
      </c>
      <c r="Q60" s="4">
        <f t="shared" si="21"/>
        <v>25</v>
      </c>
      <c r="R60">
        <f t="shared" si="0"/>
        <v>1000000</v>
      </c>
      <c r="S60">
        <f t="shared" si="1"/>
        <v>-3.045088357765951E+18</v>
      </c>
      <c r="U60">
        <f t="shared" si="13"/>
        <v>0.84243849400000004</v>
      </c>
      <c r="V60">
        <f t="shared" si="14"/>
        <v>0.01</v>
      </c>
      <c r="W60">
        <f t="shared" si="15"/>
        <v>7.8089325361459149E-16</v>
      </c>
      <c r="X60">
        <f t="shared" si="16"/>
        <v>6.5785453654983657E-16</v>
      </c>
      <c r="Y60">
        <f t="shared" si="17"/>
        <v>7.8089325361459152E-18</v>
      </c>
      <c r="Z60">
        <f t="shared" si="18"/>
        <v>1.1522978452860901E-16</v>
      </c>
      <c r="AB60">
        <f t="shared" si="19"/>
        <v>-392.99106037624841</v>
      </c>
      <c r="AC60">
        <f t="shared" si="2"/>
        <v>-350.88487533594639</v>
      </c>
      <c r="AE60">
        <f t="shared" si="3"/>
        <v>0</v>
      </c>
      <c r="AF60">
        <f t="shared" si="24"/>
        <v>0</v>
      </c>
      <c r="AG60">
        <f t="shared" si="24"/>
        <v>-2.8807446132152254E-15</v>
      </c>
      <c r="AH60">
        <f t="shared" si="5"/>
        <v>-6.5785453654983661E-10</v>
      </c>
      <c r="AI60">
        <f t="shared" si="25"/>
        <v>-6.5785741729444982E-10</v>
      </c>
      <c r="AJ60">
        <f t="shared" si="7"/>
        <v>-42.106185040302023</v>
      </c>
      <c r="AK60">
        <f t="shared" si="22"/>
        <v>-27.509374226337393</v>
      </c>
      <c r="AL60">
        <f t="shared" si="26"/>
        <v>-69.615559267297272</v>
      </c>
      <c r="AN60">
        <f t="shared" si="27"/>
        <v>0</v>
      </c>
      <c r="AO60">
        <f t="shared" si="27"/>
        <v>0</v>
      </c>
      <c r="AP60">
        <f t="shared" si="27"/>
        <v>-7.0754474273583822E-18</v>
      </c>
      <c r="AQ60">
        <f t="shared" si="27"/>
        <v>-1.6157680784526484E-12</v>
      </c>
      <c r="AR60">
        <f t="shared" si="27"/>
        <v>-1.6157751539000756E-12</v>
      </c>
      <c r="AS60">
        <f t="shared" si="27"/>
        <v>-0.10341774041773513</v>
      </c>
      <c r="AT60">
        <f t="shared" si="27"/>
        <v>-6.7566257072936828E-2</v>
      </c>
      <c r="AU60">
        <f t="shared" si="23"/>
        <v>-0.17098399749228774</v>
      </c>
      <c r="AW60">
        <v>57</v>
      </c>
      <c r="AX60">
        <f>IF(Z60&gt;0, (R60*SUMPRODUCT(K60:$K$98, X60:$X$98)-K60*$AZ$3)/Z60, 0)</f>
        <v>-3.045088357765951E+18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0.84677131100000003</v>
      </c>
      <c r="Q61" s="4">
        <f t="shared" si="21"/>
        <v>25</v>
      </c>
      <c r="R61">
        <f t="shared" si="0"/>
        <v>1000000</v>
      </c>
      <c r="S61">
        <f t="shared" si="1"/>
        <v>-1.8982432289542709E+19</v>
      </c>
      <c r="U61">
        <f t="shared" si="13"/>
        <v>0.84677131100000003</v>
      </c>
      <c r="V61">
        <f t="shared" si="14"/>
        <v>0.01</v>
      </c>
      <c r="W61">
        <f t="shared" si="15"/>
        <v>1.1522978452860901E-16</v>
      </c>
      <c r="X61">
        <f t="shared" si="16"/>
        <v>9.7573275711537773E-17</v>
      </c>
      <c r="Y61">
        <f t="shared" si="17"/>
        <v>1.15229784528609E-18</v>
      </c>
      <c r="Z61">
        <f t="shared" si="18"/>
        <v>1.6504210971785143E-17</v>
      </c>
      <c r="AB61">
        <f t="shared" si="19"/>
        <v>-350.88487533594639</v>
      </c>
      <c r="AC61">
        <f t="shared" si="2"/>
        <v>-313.29006726423933</v>
      </c>
      <c r="AE61">
        <f t="shared" si="3"/>
        <v>0</v>
      </c>
      <c r="AF61">
        <f t="shared" si="24"/>
        <v>0</v>
      </c>
      <c r="AG61">
        <f t="shared" si="24"/>
        <v>-4.1260527429462856E-16</v>
      </c>
      <c r="AH61">
        <f t="shared" si="5"/>
        <v>-9.7573275711537767E-11</v>
      </c>
      <c r="AI61">
        <f t="shared" si="25"/>
        <v>-9.7573688316812063E-11</v>
      </c>
      <c r="AJ61">
        <f t="shared" si="7"/>
        <v>-37.594808071707064</v>
      </c>
      <c r="AK61">
        <f t="shared" si="22"/>
        <v>-24.561941273516251</v>
      </c>
      <c r="AL61">
        <f t="shared" si="26"/>
        <v>-62.15674934532089</v>
      </c>
      <c r="AN61">
        <f t="shared" si="27"/>
        <v>0</v>
      </c>
      <c r="AO61">
        <f t="shared" si="27"/>
        <v>0</v>
      </c>
      <c r="AP61">
        <f t="shared" si="27"/>
        <v>-9.0482773134728868E-19</v>
      </c>
      <c r="AQ61">
        <f t="shared" si="27"/>
        <v>-2.1397449621342266E-13</v>
      </c>
      <c r="AR61">
        <f t="shared" si="27"/>
        <v>-2.1397540104115403E-13</v>
      </c>
      <c r="AS61">
        <f t="shared" si="27"/>
        <v>-8.2443989491198522E-2</v>
      </c>
      <c r="AT61">
        <f t="shared" si="27"/>
        <v>-5.3863406467585154E-2</v>
      </c>
      <c r="AU61">
        <f t="shared" si="23"/>
        <v>-0.13630739595899766</v>
      </c>
      <c r="AW61">
        <v>58</v>
      </c>
      <c r="AX61">
        <f>IF(Z61&gt;0, (R61*SUMPRODUCT(K61:$K$98, X61:$X$98)-K61*$AZ$3)/Z61, 0)</f>
        <v>-1.8982432289542709E+19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0.85120774200000004</v>
      </c>
      <c r="Q62" s="4">
        <f t="shared" si="21"/>
        <v>25</v>
      </c>
      <c r="R62">
        <f t="shared" si="0"/>
        <v>1000000</v>
      </c>
      <c r="S62">
        <f t="shared" si="1"/>
        <v>-1.2211488236267681E+20</v>
      </c>
      <c r="U62">
        <f t="shared" si="13"/>
        <v>0.85120774200000004</v>
      </c>
      <c r="V62">
        <f t="shared" si="14"/>
        <v>0.01</v>
      </c>
      <c r="W62">
        <f t="shared" si="15"/>
        <v>1.6504210971785143E-17</v>
      </c>
      <c r="X62">
        <f t="shared" si="16"/>
        <v>1.4048512154784858E-17</v>
      </c>
      <c r="Y62">
        <f t="shared" si="17"/>
        <v>1.6504210971785144E-19</v>
      </c>
      <c r="Z62">
        <f t="shared" si="18"/>
        <v>2.2906567072824336E-18</v>
      </c>
      <c r="AB62">
        <f t="shared" si="19"/>
        <v>-313.29006726423933</v>
      </c>
      <c r="AC62">
        <f t="shared" si="2"/>
        <v>-279.72327434307095</v>
      </c>
      <c r="AE62">
        <f t="shared" si="3"/>
        <v>0</v>
      </c>
      <c r="AF62">
        <f t="shared" si="24"/>
        <v>0</v>
      </c>
      <c r="AG62">
        <f t="shared" si="24"/>
        <v>-5.7266417682060834E-17</v>
      </c>
      <c r="AH62">
        <f t="shared" si="5"/>
        <v>-1.4048512154784858E-11</v>
      </c>
      <c r="AI62">
        <f t="shared" si="25"/>
        <v>-1.4048569421202541E-11</v>
      </c>
      <c r="AJ62">
        <f t="shared" si="7"/>
        <v>-33.566792921168371</v>
      </c>
      <c r="AK62">
        <f t="shared" si="22"/>
        <v>-21.930304708496756</v>
      </c>
      <c r="AL62">
        <f t="shared" si="26"/>
        <v>-55.497097629679175</v>
      </c>
      <c r="AN62">
        <f t="shared" si="27"/>
        <v>0</v>
      </c>
      <c r="AO62">
        <f t="shared" si="27"/>
        <v>0</v>
      </c>
      <c r="AP62">
        <f t="shared" si="27"/>
        <v>-1.1212775351313171E-19</v>
      </c>
      <c r="AQ62">
        <f t="shared" si="27"/>
        <v>-2.7507013217825296E-14</v>
      </c>
      <c r="AR62">
        <f t="shared" si="27"/>
        <v>-2.750712534557881E-14</v>
      </c>
      <c r="AS62">
        <f t="shared" si="27"/>
        <v>-6.5723843663266765E-2</v>
      </c>
      <c r="AT62">
        <f t="shared" si="27"/>
        <v>-4.2939577860001119E-2</v>
      </c>
      <c r="AU62">
        <f t="shared" si="23"/>
        <v>-0.10866342152329539</v>
      </c>
      <c r="AW62">
        <v>59</v>
      </c>
      <c r="AX62">
        <f>IF(Z62&gt;0, (R62*SUMPRODUCT(K62:$K$98, X62:$X$98)-K62*$AZ$3)/Z62, 0)</f>
        <v>-1.2211488236267681E+20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0.85572183800000001</v>
      </c>
      <c r="Q63" s="4">
        <f t="shared" si="21"/>
        <v>25</v>
      </c>
      <c r="R63">
        <f t="shared" si="0"/>
        <v>1000000</v>
      </c>
      <c r="S63">
        <f t="shared" si="1"/>
        <v>-8.1197972434770002E+20</v>
      </c>
      <c r="U63">
        <f t="shared" si="13"/>
        <v>0.85572183800000001</v>
      </c>
      <c r="V63">
        <f t="shared" si="14"/>
        <v>0.01</v>
      </c>
      <c r="W63">
        <f t="shared" si="15"/>
        <v>2.2906567072824336E-18</v>
      </c>
      <c r="X63">
        <f t="shared" si="16"/>
        <v>1.9601649677827522E-18</v>
      </c>
      <c r="Y63">
        <f t="shared" si="17"/>
        <v>2.2906567072824337E-20</v>
      </c>
      <c r="Z63">
        <f t="shared" si="18"/>
        <v>3.0758517242685702E-19</v>
      </c>
      <c r="AB63">
        <f t="shared" si="19"/>
        <v>-279.72327434307095</v>
      </c>
      <c r="AC63">
        <f t="shared" si="2"/>
        <v>-249.75292352059915</v>
      </c>
      <c r="AE63">
        <f t="shared" si="3"/>
        <v>0</v>
      </c>
      <c r="AF63">
        <f t="shared" si="24"/>
        <v>0</v>
      </c>
      <c r="AG63">
        <f t="shared" si="24"/>
        <v>-7.6896293106714257E-18</v>
      </c>
      <c r="AH63">
        <f t="shared" si="5"/>
        <v>-1.9601649677827523E-12</v>
      </c>
      <c r="AI63">
        <f t="shared" si="25"/>
        <v>-1.960172657412063E-12</v>
      </c>
      <c r="AJ63">
        <f t="shared" si="7"/>
        <v>-29.970350822471801</v>
      </c>
      <c r="AK63">
        <f t="shared" si="22"/>
        <v>-19.580629204014969</v>
      </c>
      <c r="AL63">
        <f t="shared" si="26"/>
        <v>-49.55098002648873</v>
      </c>
      <c r="AN63">
        <f t="shared" si="27"/>
        <v>0</v>
      </c>
      <c r="AO63">
        <f t="shared" si="27"/>
        <v>0</v>
      </c>
      <c r="AP63">
        <f t="shared" si="27"/>
        <v>-1.3443132724046751E-20</v>
      </c>
      <c r="AQ63">
        <f t="shared" si="27"/>
        <v>-3.4267916902524303E-15</v>
      </c>
      <c r="AR63">
        <f t="shared" si="27"/>
        <v>-3.4268051333851542E-15</v>
      </c>
      <c r="AS63">
        <f t="shared" si="27"/>
        <v>-5.239464577747676E-2</v>
      </c>
      <c r="AT63">
        <f t="shared" si="27"/>
        <v>-3.4231168574618255E-2</v>
      </c>
      <c r="AU63">
        <f t="shared" si="23"/>
        <v>-8.6625814352098443E-2</v>
      </c>
      <c r="AW63">
        <v>60</v>
      </c>
      <c r="AX63">
        <f>IF(Z63&gt;0, (R63*SUMPRODUCT(K63:$K$98, X63:$X$98)-K63*$AZ$3)/Z63, 0)</f>
        <v>-8.1197972434770002E+20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0.86028443099999996</v>
      </c>
      <c r="Q64" s="4">
        <f t="shared" si="21"/>
        <v>25</v>
      </c>
      <c r="R64">
        <f t="shared" si="0"/>
        <v>1000000</v>
      </c>
      <c r="S64">
        <f t="shared" si="1"/>
        <v>-5.5890121928156339E+21</v>
      </c>
      <c r="U64">
        <f t="shared" si="13"/>
        <v>0.86028443099999996</v>
      </c>
      <c r="V64">
        <f t="shared" si="14"/>
        <v>0.01</v>
      </c>
      <c r="W64">
        <f t="shared" si="15"/>
        <v>3.0758517242685702E-19</v>
      </c>
      <c r="X64">
        <f t="shared" si="16"/>
        <v>2.6461073504527558E-19</v>
      </c>
      <c r="Y64">
        <f t="shared" si="17"/>
        <v>3.0758517242685704E-21</v>
      </c>
      <c r="Z64">
        <f t="shared" si="18"/>
        <v>3.9898585657312876E-20</v>
      </c>
      <c r="AB64">
        <f t="shared" si="19"/>
        <v>-249.75292352059915</v>
      </c>
      <c r="AC64">
        <f t="shared" si="2"/>
        <v>-222.99368171482064</v>
      </c>
      <c r="AE64">
        <f t="shared" si="3"/>
        <v>0</v>
      </c>
      <c r="AF64">
        <f t="shared" si="24"/>
        <v>0</v>
      </c>
      <c r="AG64">
        <f t="shared" si="24"/>
        <v>-9.9746464143282182E-19</v>
      </c>
      <c r="AH64">
        <f t="shared" si="5"/>
        <v>-2.6461073504527559E-13</v>
      </c>
      <c r="AI64">
        <f t="shared" si="25"/>
        <v>-2.64611732509917E-13</v>
      </c>
      <c r="AJ64">
        <f t="shared" si="7"/>
        <v>-26.759241805778515</v>
      </c>
      <c r="AK64">
        <f t="shared" si="22"/>
        <v>-17.482704646441942</v>
      </c>
      <c r="AL64">
        <f t="shared" si="26"/>
        <v>-44.241946452220716</v>
      </c>
      <c r="AN64">
        <f t="shared" si="27"/>
        <v>0</v>
      </c>
      <c r="AO64">
        <f t="shared" si="27"/>
        <v>0</v>
      </c>
      <c r="AP64">
        <f t="shared" si="27"/>
        <v>-1.5569496521805755E-21</v>
      </c>
      <c r="AQ64">
        <f t="shared" si="27"/>
        <v>-4.1303277808442999E-16</v>
      </c>
      <c r="AR64">
        <f t="shared" si="27"/>
        <v>-4.1303433503408213E-16</v>
      </c>
      <c r="AS64">
        <f t="shared" si="27"/>
        <v>-4.1768690830259088E-2</v>
      </c>
      <c r="AT64">
        <f t="shared" si="27"/>
        <v>-2.7288878009102568E-2</v>
      </c>
      <c r="AU64">
        <f t="shared" si="23"/>
        <v>-6.9057568839362066E-2</v>
      </c>
      <c r="AW64">
        <v>61</v>
      </c>
      <c r="AX64">
        <f>IF(Z64&gt;0, (R64*SUMPRODUCT(K64:$K$98, X64:$X$98)-K64*$AZ$3)/Z64, 0)</f>
        <v>-5.5890121928156339E+21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0.86486670799999998</v>
      </c>
      <c r="Q65" s="4">
        <f t="shared" si="21"/>
        <v>25</v>
      </c>
      <c r="R65">
        <f t="shared" si="0"/>
        <v>1000000</v>
      </c>
      <c r="S65">
        <f t="shared" si="1"/>
        <v>-3.9878991258945713E+22</v>
      </c>
      <c r="U65">
        <f t="shared" si="13"/>
        <v>0.86486670799999998</v>
      </c>
      <c r="V65">
        <f t="shared" si="14"/>
        <v>0.01</v>
      </c>
      <c r="W65">
        <f t="shared" si="15"/>
        <v>3.9898585657312876E-20</v>
      </c>
      <c r="X65">
        <f t="shared" si="16"/>
        <v>3.4506958431296203E-20</v>
      </c>
      <c r="Y65">
        <f t="shared" si="17"/>
        <v>3.9898585657312878E-22</v>
      </c>
      <c r="Z65">
        <f t="shared" si="18"/>
        <v>4.9926413694435442E-21</v>
      </c>
      <c r="AB65">
        <f t="shared" si="19"/>
        <v>-222.99368171482064</v>
      </c>
      <c r="AC65">
        <f t="shared" si="2"/>
        <v>-199.10150153108987</v>
      </c>
      <c r="AE65">
        <f t="shared" si="3"/>
        <v>0</v>
      </c>
      <c r="AF65">
        <f t="shared" si="24"/>
        <v>0</v>
      </c>
      <c r="AG65">
        <f t="shared" si="24"/>
        <v>-1.2481603423608861E-19</v>
      </c>
      <c r="AH65">
        <f t="shared" si="5"/>
        <v>-3.4506958431296202E-14</v>
      </c>
      <c r="AI65">
        <f t="shared" si="25"/>
        <v>-3.450708324733044E-14</v>
      </c>
      <c r="AJ65">
        <f t="shared" si="7"/>
        <v>-23.892180183730773</v>
      </c>
      <c r="AK65">
        <f t="shared" si="22"/>
        <v>-15.609557720037445</v>
      </c>
      <c r="AL65">
        <f t="shared" si="26"/>
        <v>-39.501737903768252</v>
      </c>
      <c r="AN65">
        <f t="shared" si="27"/>
        <v>0</v>
      </c>
      <c r="AO65">
        <f t="shared" si="27"/>
        <v>0</v>
      </c>
      <c r="AP65">
        <f t="shared" si="27"/>
        <v>-1.7395199594250929E-22</v>
      </c>
      <c r="AQ65">
        <f t="shared" si="27"/>
        <v>-4.8091211435827119E-17</v>
      </c>
      <c r="AR65">
        <f t="shared" si="27"/>
        <v>-4.8091385387823064E-17</v>
      </c>
      <c r="AS65">
        <f t="shared" si="27"/>
        <v>-3.3297744603203928E-2</v>
      </c>
      <c r="AT65">
        <f t="shared" si="27"/>
        <v>-2.1754526474093244E-2</v>
      </c>
      <c r="AU65">
        <f t="shared" si="23"/>
        <v>-5.5052271077297217E-2</v>
      </c>
      <c r="AW65">
        <v>62</v>
      </c>
      <c r="AX65">
        <f>IF(Z65&gt;0, (R65*SUMPRODUCT(K65:$K$98, X65:$X$98)-K65*$AZ$3)/Z65, 0)</f>
        <v>-3.9878991258945713E+22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0.86947332300000002</v>
      </c>
      <c r="Q66" s="4">
        <f t="shared" si="21"/>
        <v>25</v>
      </c>
      <c r="R66">
        <f t="shared" si="0"/>
        <v>1000000</v>
      </c>
      <c r="S66">
        <f t="shared" si="1"/>
        <v>-2.9542208481768097E+23</v>
      </c>
      <c r="U66">
        <f t="shared" si="13"/>
        <v>0.86947332300000002</v>
      </c>
      <c r="V66">
        <f t="shared" si="14"/>
        <v>0.01</v>
      </c>
      <c r="W66">
        <f t="shared" si="15"/>
        <v>4.9926413694435442E-21</v>
      </c>
      <c r="X66">
        <f t="shared" si="16"/>
        <v>4.340968482037349E-21</v>
      </c>
      <c r="Y66">
        <f t="shared" si="17"/>
        <v>4.9926413694435442E-23</v>
      </c>
      <c r="Z66">
        <f t="shared" si="18"/>
        <v>6.0174647371175977E-22</v>
      </c>
      <c r="AB66">
        <f t="shared" si="19"/>
        <v>-199.10150153108987</v>
      </c>
      <c r="AC66">
        <f t="shared" si="2"/>
        <v>-177.76919779561592</v>
      </c>
      <c r="AE66">
        <f t="shared" si="3"/>
        <v>0</v>
      </c>
      <c r="AF66">
        <f t="shared" si="24"/>
        <v>0</v>
      </c>
      <c r="AG66">
        <f t="shared" si="24"/>
        <v>-1.5043661842793995E-20</v>
      </c>
      <c r="AH66">
        <f t="shared" si="5"/>
        <v>-4.3409684820373487E-15</v>
      </c>
      <c r="AI66">
        <f t="shared" si="25"/>
        <v>-4.3409835256991918E-15</v>
      </c>
      <c r="AJ66">
        <f t="shared" si="7"/>
        <v>-21.332303735473943</v>
      </c>
      <c r="AK66">
        <f t="shared" si="22"/>
        <v>-13.937105107176292</v>
      </c>
      <c r="AL66">
        <f t="shared" si="26"/>
        <v>-35.269408842650236</v>
      </c>
      <c r="AN66">
        <f t="shared" si="27"/>
        <v>0</v>
      </c>
      <c r="AO66">
        <f t="shared" si="27"/>
        <v>0</v>
      </c>
      <c r="AP66">
        <f t="shared" si="27"/>
        <v>-1.8719514311132256E-23</v>
      </c>
      <c r="AQ66">
        <f t="shared" si="27"/>
        <v>-5.401664998379144E-18</v>
      </c>
      <c r="AR66">
        <f t="shared" si="27"/>
        <v>-5.4016837178934561E-18</v>
      </c>
      <c r="AS66">
        <f t="shared" si="27"/>
        <v>-2.6544758133931749E-2</v>
      </c>
      <c r="AT66">
        <f t="shared" si="27"/>
        <v>-1.7342575314168721E-2</v>
      </c>
      <c r="AU66">
        <f t="shared" si="23"/>
        <v>-4.3887333448100474E-2</v>
      </c>
      <c r="AW66">
        <v>63</v>
      </c>
      <c r="AX66">
        <f>IF(Z66&gt;0, (R66*SUMPRODUCT(K66:$K$98, X66:$X$98)-K66*$AZ$3)/Z66, 0)</f>
        <v>-2.9542208481768097E+23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0.874112687</v>
      </c>
      <c r="Q67" s="4">
        <f t="shared" si="21"/>
        <v>25</v>
      </c>
      <c r="R67">
        <f t="shared" ref="R67:R79" si="28">$C$6</f>
        <v>1000000</v>
      </c>
      <c r="S67">
        <f t="shared" ref="S67:S79" si="29">AX67</f>
        <v>-2.2760879664818457E+24</v>
      </c>
      <c r="U67">
        <f t="shared" si="13"/>
        <v>0.874112687</v>
      </c>
      <c r="V67">
        <f t="shared" si="14"/>
        <v>0.01</v>
      </c>
      <c r="W67">
        <f t="shared" si="15"/>
        <v>6.0174647371175977E-22</v>
      </c>
      <c r="X67">
        <f t="shared" si="16"/>
        <v>5.259942270289612E-22</v>
      </c>
      <c r="Y67">
        <f t="shared" si="17"/>
        <v>6.017464737117598E-24</v>
      </c>
      <c r="Z67">
        <f t="shared" si="18"/>
        <v>6.9734781945680962E-23</v>
      </c>
      <c r="AB67">
        <f t="shared" si="19"/>
        <v>-177.76919779561592</v>
      </c>
      <c r="AC67">
        <f t="shared" ref="AC67:AC79" si="30">S67*Z67</f>
        <v>-158.72249803179992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-1.743369548642024E-21</v>
      </c>
      <c r="AH67">
        <f t="shared" ref="AH67:AH79" si="33">-X67*R67</f>
        <v>-5.2599422702896122E-16</v>
      </c>
      <c r="AI67">
        <f t="shared" ref="AI67:AI79" si="34">SUM(AE67:AH67)</f>
        <v>-5.2599597039850985E-16</v>
      </c>
      <c r="AJ67">
        <f t="shared" ref="AJ67:AJ79" si="35">AB67-AC67</f>
        <v>-19.046699763816008</v>
      </c>
      <c r="AK67">
        <f t="shared" si="22"/>
        <v>-12.443843845693117</v>
      </c>
      <c r="AL67">
        <f t="shared" si="26"/>
        <v>-31.490543609509125</v>
      </c>
      <c r="AN67">
        <f t="shared" ref="AN67:AT79" si="36">AE67*$K67</f>
        <v>0</v>
      </c>
      <c r="AO67">
        <f t="shared" si="36"/>
        <v>0</v>
      </c>
      <c r="AP67">
        <f t="shared" si="36"/>
        <v>-1.9369234055197882E-24</v>
      </c>
      <c r="AQ67">
        <f t="shared" si="36"/>
        <v>-5.843916054942418E-19</v>
      </c>
      <c r="AR67">
        <f t="shared" si="36"/>
        <v>-5.8439354241764728E-19</v>
      </c>
      <c r="AS67">
        <f t="shared" si="36"/>
        <v>-2.1161318665443025E-2</v>
      </c>
      <c r="AT67">
        <f t="shared" si="36"/>
        <v>-1.3825394861422768E-2</v>
      </c>
      <c r="AU67">
        <f t="shared" si="23"/>
        <v>-3.498671352686579E-2</v>
      </c>
      <c r="AW67">
        <v>64</v>
      </c>
      <c r="AX67">
        <f>IF(Z67&gt;0, (R67*SUMPRODUCT(K67:$K$98, X67:$X$98)-K67*$AZ$3)/Z67, 0)</f>
        <v>-2.2760879664818457E+24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0.87875849299999997</v>
      </c>
      <c r="Q68" s="4">
        <f t="shared" si="21"/>
        <v>25</v>
      </c>
      <c r="R68">
        <f t="shared" si="28"/>
        <v>1000000</v>
      </c>
      <c r="S68">
        <f t="shared" si="29"/>
        <v>-1.826855328959633E+25</v>
      </c>
      <c r="U68">
        <f t="shared" ref="U68:U79" si="40">M68</f>
        <v>0.87875849299999997</v>
      </c>
      <c r="V68">
        <f t="shared" ref="V68:V79" si="41">$C$10</f>
        <v>0.01</v>
      </c>
      <c r="W68">
        <f t="shared" ref="W68:W79" si="42">Z67</f>
        <v>6.9734781945680962E-23</v>
      </c>
      <c r="X68">
        <f t="shared" ref="X68:X79" si="43">U68*W68</f>
        <v>6.1280031892270202E-23</v>
      </c>
      <c r="Y68">
        <f t="shared" ref="Y68:Y79" si="44">V68*W68</f>
        <v>6.9734781945680961E-25</v>
      </c>
      <c r="Z68">
        <f t="shared" ref="Z68:Z79" si="45">MAX(0, W68-X68-Y68)</f>
        <v>7.7574022339539493E-24</v>
      </c>
      <c r="AB68">
        <f t="shared" ref="AB68:AB79" si="46">AC67</f>
        <v>-158.72249803179992</v>
      </c>
      <c r="AC68">
        <f t="shared" si="30"/>
        <v>-141.71651609982135</v>
      </c>
      <c r="AE68">
        <f t="shared" si="31"/>
        <v>0</v>
      </c>
      <c r="AF68">
        <f t="shared" si="32"/>
        <v>0</v>
      </c>
      <c r="AG68">
        <f t="shared" si="32"/>
        <v>-1.9393505584884874E-22</v>
      </c>
      <c r="AH68">
        <f t="shared" si="33"/>
        <v>-6.12800318922702E-17</v>
      </c>
      <c r="AI68">
        <f t="shared" si="34"/>
        <v>-6.128022582732605E-17</v>
      </c>
      <c r="AJ68">
        <f t="shared" si="35"/>
        <v>-17.005981931978567</v>
      </c>
      <c r="AK68">
        <f t="shared" si="22"/>
        <v>-11.110574862225995</v>
      </c>
      <c r="AL68">
        <f t="shared" si="26"/>
        <v>-28.116556794204563</v>
      </c>
      <c r="AN68">
        <f t="shared" si="36"/>
        <v>0</v>
      </c>
      <c r="AO68">
        <f t="shared" si="36"/>
        <v>0</v>
      </c>
      <c r="AP68">
        <f t="shared" si="36"/>
        <v>-1.9238060586927992E-25</v>
      </c>
      <c r="AQ68">
        <f t="shared" si="36"/>
        <v>-6.0788853317535582E-20</v>
      </c>
      <c r="AR68">
        <f t="shared" si="36"/>
        <v>-6.0789045698141452E-20</v>
      </c>
      <c r="AS68">
        <f t="shared" si="36"/>
        <v>-1.6869673680997295E-2</v>
      </c>
      <c r="AT68">
        <f t="shared" si="36"/>
        <v>-1.1021520138251565E-2</v>
      </c>
      <c r="AU68">
        <f t="shared" si="23"/>
        <v>-2.7891193819248861E-2</v>
      </c>
      <c r="AW68">
        <v>65</v>
      </c>
      <c r="AX68">
        <f>IF(Z68&gt;0, (R68*SUMPRODUCT(K68:$K$98, X68:$X$98)-K68*$AZ$3)/Z68, 0)</f>
        <v>-1.826855328959633E+25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0.88338371900000001</v>
      </c>
      <c r="Q69" s="4">
        <f t="shared" ref="Q69:Q79" si="48">$C$8</f>
        <v>25</v>
      </c>
      <c r="R69">
        <f t="shared" si="28"/>
        <v>1000000</v>
      </c>
      <c r="S69">
        <f t="shared" si="29"/>
        <v>-1.5298984490260402E+26</v>
      </c>
      <c r="U69">
        <f t="shared" si="40"/>
        <v>0.88338371900000001</v>
      </c>
      <c r="V69">
        <f t="shared" si="41"/>
        <v>0.01</v>
      </c>
      <c r="W69">
        <f t="shared" si="42"/>
        <v>7.7574022339539493E-24</v>
      </c>
      <c r="X69">
        <f t="shared" si="43"/>
        <v>6.8527628352091484E-24</v>
      </c>
      <c r="Y69">
        <f t="shared" si="44"/>
        <v>7.757402233953949E-26</v>
      </c>
      <c r="Z69">
        <f t="shared" si="45"/>
        <v>8.2706537640526143E-25</v>
      </c>
      <c r="AB69">
        <f t="shared" si="46"/>
        <v>-141.71651609982135</v>
      </c>
      <c r="AC69">
        <f t="shared" si="30"/>
        <v>-126.53260366055476</v>
      </c>
      <c r="AE69">
        <f t="shared" si="31"/>
        <v>0</v>
      </c>
      <c r="AF69">
        <f t="shared" si="32"/>
        <v>0</v>
      </c>
      <c r="AG69">
        <f t="shared" si="32"/>
        <v>-2.0676634410131535E-23</v>
      </c>
      <c r="AH69">
        <f t="shared" si="33"/>
        <v>-6.8527628352091484E-18</v>
      </c>
      <c r="AI69">
        <f t="shared" si="34"/>
        <v>-6.8527835118435584E-18</v>
      </c>
      <c r="AJ69">
        <f t="shared" si="35"/>
        <v>-15.183912439266592</v>
      </c>
      <c r="AK69">
        <f t="shared" si="22"/>
        <v>-9.9201561269874947</v>
      </c>
      <c r="AL69">
        <f t="shared" si="26"/>
        <v>-25.104068566254085</v>
      </c>
      <c r="AN69">
        <f t="shared" si="36"/>
        <v>0</v>
      </c>
      <c r="AO69">
        <f t="shared" si="36"/>
        <v>0</v>
      </c>
      <c r="AP69">
        <f t="shared" si="36"/>
        <v>-1.8313307798490518E-26</v>
      </c>
      <c r="AQ69">
        <f t="shared" si="36"/>
        <v>-6.0694962527242041E-21</v>
      </c>
      <c r="AR69">
        <f t="shared" si="36"/>
        <v>-6.0695145660320024E-21</v>
      </c>
      <c r="AS69">
        <f t="shared" si="36"/>
        <v>-1.3448400574774642E-2</v>
      </c>
      <c r="AT69">
        <f t="shared" si="36"/>
        <v>-8.7862883755194226E-3</v>
      </c>
      <c r="AU69">
        <f t="shared" si="23"/>
        <v>-2.2234688950294061E-2</v>
      </c>
      <c r="AW69">
        <v>66</v>
      </c>
      <c r="AX69">
        <f>IF(Z69&gt;0, (R69*SUMPRODUCT(K69:$K$98, X69:$X$98)-K69*$AZ$3)/Z69, 0)</f>
        <v>-1.5298984490260402E+26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0.88875356999999999</v>
      </c>
      <c r="Q70" s="4">
        <f t="shared" si="48"/>
        <v>25</v>
      </c>
      <c r="R70">
        <f t="shared" si="28"/>
        <v>1000000</v>
      </c>
      <c r="S70">
        <f t="shared" si="29"/>
        <v>-1.349164368619184E+27</v>
      </c>
      <c r="U70">
        <f t="shared" si="40"/>
        <v>0.88875356999999999</v>
      </c>
      <c r="V70">
        <f t="shared" si="41"/>
        <v>0.01</v>
      </c>
      <c r="W70">
        <f t="shared" si="42"/>
        <v>8.2706537640526143E-25</v>
      </c>
      <c r="X70">
        <f t="shared" si="43"/>
        <v>7.3505730590356985E-25</v>
      </c>
      <c r="Y70">
        <f t="shared" si="44"/>
        <v>8.2706537640526145E-27</v>
      </c>
      <c r="Z70">
        <f t="shared" si="45"/>
        <v>8.3737416737638967E-26</v>
      </c>
      <c r="AB70">
        <f t="shared" si="46"/>
        <v>-126.53260366055476</v>
      </c>
      <c r="AC70">
        <f t="shared" si="30"/>
        <v>-112.97553898263817</v>
      </c>
      <c r="AE70">
        <f t="shared" si="31"/>
        <v>0</v>
      </c>
      <c r="AF70">
        <f t="shared" si="32"/>
        <v>0</v>
      </c>
      <c r="AG70">
        <f t="shared" si="32"/>
        <v>-2.093435418440974E-24</v>
      </c>
      <c r="AH70">
        <f t="shared" si="33"/>
        <v>-7.3505730590356984E-19</v>
      </c>
      <c r="AI70">
        <f t="shared" si="34"/>
        <v>-7.3505939933898824E-19</v>
      </c>
      <c r="AJ70">
        <f t="shared" si="35"/>
        <v>-13.557064677916586</v>
      </c>
      <c r="AK70">
        <f t="shared" si="22"/>
        <v>-8.8572822562388343</v>
      </c>
      <c r="AL70">
        <f t="shared" si="26"/>
        <v>-22.414346934155418</v>
      </c>
      <c r="AN70">
        <f t="shared" si="36"/>
        <v>0</v>
      </c>
      <c r="AO70">
        <f t="shared" si="36"/>
        <v>0</v>
      </c>
      <c r="AP70">
        <f t="shared" si="36"/>
        <v>-1.6554973536502896E-27</v>
      </c>
      <c r="AQ70">
        <f t="shared" si="36"/>
        <v>-5.8128634587204592E-22</v>
      </c>
      <c r="AR70">
        <f t="shared" si="36"/>
        <v>-5.8128800136939953E-22</v>
      </c>
      <c r="AS70">
        <f t="shared" si="36"/>
        <v>-1.0720982601063956E-2</v>
      </c>
      <c r="AT70">
        <f t="shared" si="36"/>
        <v>-7.0043752993617829E-3</v>
      </c>
      <c r="AU70">
        <f t="shared" si="23"/>
        <v>-1.7725357900425738E-2</v>
      </c>
      <c r="AW70">
        <v>67</v>
      </c>
      <c r="AX70">
        <f>IF(Z70&gt;0, (R70*SUMPRODUCT(K70:$K$98, X70:$X$98)-K70*$AZ$3)/Z70, 0)</f>
        <v>-1.349164368619184E+27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0.89409425099999995</v>
      </c>
      <c r="Q71" s="4">
        <f t="shared" si="48"/>
        <v>25</v>
      </c>
      <c r="R71">
        <f t="shared" si="28"/>
        <v>1000000</v>
      </c>
      <c r="S71">
        <f t="shared" si="29"/>
        <v>-1.2560363231301022E+28</v>
      </c>
      <c r="U71">
        <f t="shared" si="40"/>
        <v>0.89409425099999995</v>
      </c>
      <c r="V71">
        <f t="shared" si="41"/>
        <v>0.01</v>
      </c>
      <c r="W71">
        <f t="shared" si="42"/>
        <v>8.3737416737638967E-26</v>
      </c>
      <c r="X71">
        <f t="shared" si="43"/>
        <v>7.486914289871417E-26</v>
      </c>
      <c r="Y71">
        <f t="shared" si="44"/>
        <v>8.3737416737638966E-28</v>
      </c>
      <c r="Z71">
        <f t="shared" si="45"/>
        <v>8.0308996715484066E-27</v>
      </c>
      <c r="AB71">
        <f t="shared" si="46"/>
        <v>-112.97553898263817</v>
      </c>
      <c r="AC71">
        <f t="shared" si="30"/>
        <v>-100.87101694878406</v>
      </c>
      <c r="AE71">
        <f t="shared" si="31"/>
        <v>0</v>
      </c>
      <c r="AF71">
        <f t="shared" si="32"/>
        <v>0</v>
      </c>
      <c r="AG71">
        <f t="shared" si="32"/>
        <v>-2.0077249178871016E-25</v>
      </c>
      <c r="AH71">
        <f t="shared" si="33"/>
        <v>-7.4869142898714171E-20</v>
      </c>
      <c r="AI71">
        <f t="shared" si="34"/>
        <v>-7.4869343671205956E-20</v>
      </c>
      <c r="AJ71">
        <f t="shared" si="35"/>
        <v>-12.10452203385411</v>
      </c>
      <c r="AK71">
        <f t="shared" si="22"/>
        <v>-7.9082877287846722</v>
      </c>
      <c r="AL71">
        <f t="shared" si="26"/>
        <v>-20.012809762638781</v>
      </c>
      <c r="AN71">
        <f t="shared" si="36"/>
        <v>0</v>
      </c>
      <c r="AO71">
        <f t="shared" si="36"/>
        <v>0</v>
      </c>
      <c r="AP71">
        <f t="shared" si="36"/>
        <v>-1.4176045863334733E-28</v>
      </c>
      <c r="AQ71">
        <f t="shared" si="36"/>
        <v>-5.2863238087301347E-23</v>
      </c>
      <c r="AR71">
        <f t="shared" si="36"/>
        <v>-5.2863379847759975E-23</v>
      </c>
      <c r="AS71">
        <f t="shared" si="36"/>
        <v>-8.5467016908992097E-3</v>
      </c>
      <c r="AT71">
        <f t="shared" si="36"/>
        <v>-5.583845104720808E-3</v>
      </c>
      <c r="AU71">
        <f t="shared" si="23"/>
        <v>-1.4130546795620017E-2</v>
      </c>
      <c r="AW71">
        <v>68</v>
      </c>
      <c r="AX71">
        <f>IF(Z71&gt;0, (R71*SUMPRODUCT(K71:$K$98, X71:$X$98)-K71*$AZ$3)/Z71, 0)</f>
        <v>-1.2560363231301022E+28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0.89939914200000004</v>
      </c>
      <c r="Q72" s="4">
        <f t="shared" si="48"/>
        <v>25</v>
      </c>
      <c r="R72">
        <f t="shared" si="28"/>
        <v>1000000</v>
      </c>
      <c r="S72">
        <f t="shared" si="29"/>
        <v>-1.2378039541245132E+29</v>
      </c>
      <c r="U72">
        <f t="shared" si="40"/>
        <v>0.89939914200000004</v>
      </c>
      <c r="V72">
        <f t="shared" si="41"/>
        <v>0.01</v>
      </c>
      <c r="W72">
        <f t="shared" si="42"/>
        <v>8.0308996715484066E-27</v>
      </c>
      <c r="X72">
        <f t="shared" si="43"/>
        <v>7.2229842740787194E-27</v>
      </c>
      <c r="Y72">
        <f t="shared" si="44"/>
        <v>8.0308996715484072E-29</v>
      </c>
      <c r="Z72">
        <f t="shared" si="45"/>
        <v>7.2760640075420314E-28</v>
      </c>
      <c r="AB72">
        <f t="shared" si="46"/>
        <v>-100.87101694878406</v>
      </c>
      <c r="AC72">
        <f t="shared" si="30"/>
        <v>-90.063407989985777</v>
      </c>
      <c r="AE72">
        <f t="shared" si="31"/>
        <v>0</v>
      </c>
      <c r="AF72">
        <f t="shared" si="32"/>
        <v>0</v>
      </c>
      <c r="AG72">
        <f t="shared" si="32"/>
        <v>-1.8190160018855079E-26</v>
      </c>
      <c r="AH72">
        <f t="shared" si="33"/>
        <v>-7.2229842740787197E-21</v>
      </c>
      <c r="AI72">
        <f t="shared" si="34"/>
        <v>-7.2230024642387379E-21</v>
      </c>
      <c r="AJ72">
        <f t="shared" si="35"/>
        <v>-10.807608958798284</v>
      </c>
      <c r="AK72">
        <f t="shared" ref="AK72:AK79" si="49">G72*SUM(AB72:AB72, AE72:AF72)</f>
        <v>-7.0609711864148847</v>
      </c>
      <c r="AL72">
        <f t="shared" si="26"/>
        <v>-17.868580145213169</v>
      </c>
      <c r="AN72">
        <f t="shared" si="36"/>
        <v>0</v>
      </c>
      <c r="AO72">
        <f t="shared" si="36"/>
        <v>0</v>
      </c>
      <c r="AP72">
        <f t="shared" si="36"/>
        <v>-1.1467517127370324E-29</v>
      </c>
      <c r="AQ72">
        <f t="shared" si="36"/>
        <v>-4.5535441022985389E-24</v>
      </c>
      <c r="AR72">
        <f t="shared" si="36"/>
        <v>-4.5535555698156661E-24</v>
      </c>
      <c r="AS72">
        <f t="shared" si="36"/>
        <v>-6.8133782612397852E-3</v>
      </c>
      <c r="AT72">
        <f t="shared" si="36"/>
        <v>-4.451407130676664E-3</v>
      </c>
      <c r="AU72">
        <f t="shared" si="23"/>
        <v>-1.126478539191645E-2</v>
      </c>
      <c r="AW72">
        <v>69</v>
      </c>
      <c r="AX72">
        <f>IF(Z72&gt;0, (R72*SUMPRODUCT(K72:$K$98, X72:$X$98)-K72*$AZ$3)/Z72, 0)</f>
        <v>-1.2378039541245132E+29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0.90466162100000003</v>
      </c>
      <c r="Q73" s="4">
        <f t="shared" si="48"/>
        <v>25</v>
      </c>
      <c r="R73">
        <f t="shared" si="28"/>
        <v>1000000</v>
      </c>
      <c r="S73">
        <f t="shared" si="29"/>
        <v>-1.2950587002559381E+30</v>
      </c>
      <c r="U73">
        <f t="shared" si="40"/>
        <v>0.90466162100000003</v>
      </c>
      <c r="V73">
        <f t="shared" si="41"/>
        <v>0.01</v>
      </c>
      <c r="W73">
        <f t="shared" si="42"/>
        <v>7.2760640075420314E-28</v>
      </c>
      <c r="X73">
        <f t="shared" si="43"/>
        <v>6.5823758595627303E-28</v>
      </c>
      <c r="Y73">
        <f t="shared" si="44"/>
        <v>7.2760640075420313E-30</v>
      </c>
      <c r="Z73">
        <f t="shared" si="45"/>
        <v>6.2092750790388079E-29</v>
      </c>
      <c r="AB73">
        <f t="shared" si="46"/>
        <v>-90.063407989985777</v>
      </c>
      <c r="AC73">
        <f t="shared" si="30"/>
        <v>-80.413757133915851</v>
      </c>
      <c r="AE73">
        <f t="shared" si="31"/>
        <v>0</v>
      </c>
      <c r="AF73">
        <f t="shared" si="32"/>
        <v>0</v>
      </c>
      <c r="AG73">
        <f t="shared" si="32"/>
        <v>-1.5523187697597019E-27</v>
      </c>
      <c r="AH73">
        <f t="shared" si="33"/>
        <v>-6.5823758595627306E-22</v>
      </c>
      <c r="AI73">
        <f t="shared" si="34"/>
        <v>-6.582391382750428E-22</v>
      </c>
      <c r="AJ73">
        <f t="shared" si="35"/>
        <v>-9.6496508560699255</v>
      </c>
      <c r="AK73">
        <f t="shared" si="49"/>
        <v>-6.3044385592990047</v>
      </c>
      <c r="AL73">
        <f t="shared" si="26"/>
        <v>-15.95408941536893</v>
      </c>
      <c r="AN73">
        <f t="shared" si="36"/>
        <v>0</v>
      </c>
      <c r="AO73">
        <f t="shared" si="36"/>
        <v>0</v>
      </c>
      <c r="AP73">
        <f t="shared" si="36"/>
        <v>-8.7376725250403567E-31</v>
      </c>
      <c r="AQ73">
        <f t="shared" si="36"/>
        <v>-3.7050795118900362E-25</v>
      </c>
      <c r="AR73">
        <f t="shared" si="36"/>
        <v>-3.705088249562561E-25</v>
      </c>
      <c r="AS73">
        <f t="shared" si="36"/>
        <v>-5.43158343529959E-3</v>
      </c>
      <c r="AT73">
        <f t="shared" si="36"/>
        <v>-3.5486345110623914E-3</v>
      </c>
      <c r="AU73">
        <f t="shared" si="23"/>
        <v>-8.9802179463619805E-3</v>
      </c>
      <c r="AW73">
        <v>70</v>
      </c>
      <c r="AX73">
        <f>IF(Z73&gt;0, (R73*SUMPRODUCT(K73:$K$98, X73:$X$98)-K73*$AZ$3)/Z73, 0)</f>
        <v>-1.2950587002559381E+30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0.90987524600000003</v>
      </c>
      <c r="Q74" s="4">
        <f t="shared" si="48"/>
        <v>25</v>
      </c>
      <c r="R74">
        <f t="shared" si="28"/>
        <v>1000000</v>
      </c>
      <c r="S74">
        <f t="shared" si="29"/>
        <v>-1.4431275644762686E+31</v>
      </c>
      <c r="U74">
        <f t="shared" si="40"/>
        <v>0.90987524600000003</v>
      </c>
      <c r="V74">
        <f t="shared" si="41"/>
        <v>0.01</v>
      </c>
      <c r="W74">
        <f t="shared" si="42"/>
        <v>6.2092750790388079E-29</v>
      </c>
      <c r="X74">
        <f t="shared" si="43"/>
        <v>5.6496656900221046E-29</v>
      </c>
      <c r="Y74">
        <f t="shared" si="44"/>
        <v>6.2092750790388077E-31</v>
      </c>
      <c r="Z74">
        <f t="shared" si="45"/>
        <v>4.9751663822631511E-30</v>
      </c>
      <c r="AB74">
        <f t="shared" si="46"/>
        <v>-80.413757133915851</v>
      </c>
      <c r="AC74">
        <f t="shared" si="30"/>
        <v>-71.797997440996298</v>
      </c>
      <c r="AE74">
        <f t="shared" si="31"/>
        <v>0</v>
      </c>
      <c r="AF74">
        <f t="shared" si="32"/>
        <v>0</v>
      </c>
      <c r="AG74">
        <f t="shared" si="32"/>
        <v>-1.2437915955657878E-28</v>
      </c>
      <c r="AH74">
        <f t="shared" si="33"/>
        <v>-5.6496656900221046E-23</v>
      </c>
      <c r="AI74">
        <f t="shared" si="34"/>
        <v>-5.6496781279380598E-23</v>
      </c>
      <c r="AJ74">
        <f t="shared" si="35"/>
        <v>-8.6157596929195535</v>
      </c>
      <c r="AK74">
        <f t="shared" si="49"/>
        <v>-5.6289629993741102</v>
      </c>
      <c r="AL74">
        <f t="shared" si="26"/>
        <v>-14.244722692293664</v>
      </c>
      <c r="AN74">
        <f t="shared" si="36"/>
        <v>0</v>
      </c>
      <c r="AO74">
        <f t="shared" si="36"/>
        <v>0</v>
      </c>
      <c r="AP74">
        <f t="shared" si="36"/>
        <v>-6.2509273357269428E-32</v>
      </c>
      <c r="AQ74">
        <f t="shared" si="36"/>
        <v>-2.8393542636387626E-26</v>
      </c>
      <c r="AR74">
        <f t="shared" si="36"/>
        <v>-2.8393605145660982E-26</v>
      </c>
      <c r="AS74">
        <f t="shared" si="36"/>
        <v>-4.3300250600283603E-3</v>
      </c>
      <c r="AT74">
        <f t="shared" si="36"/>
        <v>-2.8289497058851965E-3</v>
      </c>
      <c r="AU74">
        <f t="shared" si="23"/>
        <v>-7.1589747659135568E-3</v>
      </c>
      <c r="AW74">
        <v>71</v>
      </c>
      <c r="AX74">
        <f>IF(Z74&gt;0, (R74*SUMPRODUCT(K74:$K$98, X74:$X$98)-K74*$AZ$3)/Z74, 0)</f>
        <v>-1.4431275644762686E+31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0.91506238500000003</v>
      </c>
      <c r="Q75" s="4">
        <f t="shared" si="48"/>
        <v>25</v>
      </c>
      <c r="R75">
        <f t="shared" si="28"/>
        <v>1000000</v>
      </c>
      <c r="S75">
        <f t="shared" si="29"/>
        <v>-1.7194392348844696E+32</v>
      </c>
      <c r="U75">
        <f t="shared" si="40"/>
        <v>0.91506238500000003</v>
      </c>
      <c r="V75">
        <f t="shared" si="41"/>
        <v>0.01</v>
      </c>
      <c r="W75">
        <f t="shared" si="42"/>
        <v>4.9751663822631511E-30</v>
      </c>
      <c r="X75">
        <f t="shared" si="43"/>
        <v>4.552587615525541E-30</v>
      </c>
      <c r="Y75">
        <f t="shared" si="44"/>
        <v>4.9751663822631515E-32</v>
      </c>
      <c r="Z75">
        <f t="shared" si="45"/>
        <v>3.7282710291497858E-31</v>
      </c>
      <c r="AB75">
        <f t="shared" si="46"/>
        <v>-71.797997440996298</v>
      </c>
      <c r="AC75">
        <f t="shared" si="30"/>
        <v>-64.105354858032413</v>
      </c>
      <c r="AE75">
        <f t="shared" si="31"/>
        <v>0</v>
      </c>
      <c r="AF75">
        <f t="shared" si="32"/>
        <v>0</v>
      </c>
      <c r="AG75">
        <f t="shared" si="32"/>
        <v>-9.3206775728744647E-30</v>
      </c>
      <c r="AH75">
        <f t="shared" si="33"/>
        <v>-4.5525876155255411E-24</v>
      </c>
      <c r="AI75">
        <f t="shared" si="34"/>
        <v>-4.5525969362031138E-24</v>
      </c>
      <c r="AJ75">
        <f t="shared" si="35"/>
        <v>-7.6926425829638845</v>
      </c>
      <c r="AK75">
        <f t="shared" si="49"/>
        <v>-5.0258598208697416</v>
      </c>
      <c r="AL75">
        <f t="shared" si="26"/>
        <v>-12.718502403833625</v>
      </c>
      <c r="AN75">
        <f t="shared" si="36"/>
        <v>0</v>
      </c>
      <c r="AO75">
        <f t="shared" si="36"/>
        <v>0</v>
      </c>
      <c r="AP75">
        <f t="shared" si="36"/>
        <v>-4.1824070185507232E-33</v>
      </c>
      <c r="AQ75">
        <f t="shared" si="36"/>
        <v>-2.0428530272471397E-27</v>
      </c>
      <c r="AR75">
        <f t="shared" si="36"/>
        <v>-2.0428572096541584E-27</v>
      </c>
      <c r="AS75">
        <f t="shared" si="36"/>
        <v>-3.4518694674970972E-3</v>
      </c>
      <c r="AT75">
        <f t="shared" si="36"/>
        <v>-2.2552213854314385E-3</v>
      </c>
      <c r="AU75">
        <f t="shared" si="23"/>
        <v>-5.7070908529285348E-3</v>
      </c>
      <c r="AW75">
        <v>72</v>
      </c>
      <c r="AX75">
        <f>IF(Z75&gt;0, (R75*SUMPRODUCT(K75:$K$98, X75:$X$98)-K75*$AZ$3)/Z75, 0)</f>
        <v>-1.7194392348844696E+32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0.92024934599999997</v>
      </c>
      <c r="Q76" s="4">
        <f t="shared" si="48"/>
        <v>25</v>
      </c>
      <c r="R76">
        <f t="shared" si="28"/>
        <v>1000000</v>
      </c>
      <c r="S76">
        <f t="shared" si="29"/>
        <v>-2.2010024487733396E+33</v>
      </c>
      <c r="U76">
        <f t="shared" si="40"/>
        <v>0.92024934599999997</v>
      </c>
      <c r="V76">
        <f t="shared" si="41"/>
        <v>0.01</v>
      </c>
      <c r="W76">
        <f t="shared" si="42"/>
        <v>3.7282710291497858E-31</v>
      </c>
      <c r="X76">
        <f t="shared" si="43"/>
        <v>3.4309389762858374E-31</v>
      </c>
      <c r="Y76">
        <f t="shared" si="44"/>
        <v>3.7282710291497862E-33</v>
      </c>
      <c r="Z76">
        <f t="shared" si="45"/>
        <v>2.6004934257245055E-32</v>
      </c>
      <c r="AB76">
        <f t="shared" si="46"/>
        <v>-64.105354858032413</v>
      </c>
      <c r="AC76">
        <f t="shared" si="30"/>
        <v>-57.236923980386074</v>
      </c>
      <c r="AE76">
        <f t="shared" si="31"/>
        <v>0</v>
      </c>
      <c r="AF76">
        <f t="shared" si="32"/>
        <v>0</v>
      </c>
      <c r="AG76">
        <f t="shared" si="32"/>
        <v>-6.5012335643112639E-31</v>
      </c>
      <c r="AH76">
        <f t="shared" si="33"/>
        <v>-3.4309389762858372E-25</v>
      </c>
      <c r="AI76">
        <f t="shared" si="34"/>
        <v>-3.4309454775194015E-25</v>
      </c>
      <c r="AJ76">
        <f t="shared" si="35"/>
        <v>-6.8684308776463396</v>
      </c>
      <c r="AK76">
        <f t="shared" si="49"/>
        <v>-4.4873748400622695</v>
      </c>
      <c r="AL76">
        <f t="shared" si="26"/>
        <v>-11.355805717708609</v>
      </c>
      <c r="AN76">
        <f t="shared" si="36"/>
        <v>0</v>
      </c>
      <c r="AO76">
        <f t="shared" si="36"/>
        <v>0</v>
      </c>
      <c r="AP76">
        <f t="shared" si="36"/>
        <v>-2.6046930789116335E-34</v>
      </c>
      <c r="AQ76">
        <f t="shared" si="36"/>
        <v>-1.374591901259683E-28</v>
      </c>
      <c r="AR76">
        <f t="shared" si="36"/>
        <v>-1.3745945059527619E-28</v>
      </c>
      <c r="AS76">
        <f t="shared" si="36"/>
        <v>-2.7518092055939924E-3</v>
      </c>
      <c r="AT76">
        <f t="shared" si="36"/>
        <v>-1.7978486809880727E-3</v>
      </c>
      <c r="AU76">
        <f t="shared" si="23"/>
        <v>-4.5496578865820651E-3</v>
      </c>
      <c r="AW76">
        <v>73</v>
      </c>
      <c r="AX76">
        <f>IF(Z76&gt;0, (R76*SUMPRODUCT(K76:$K$98, X76:$X$98)-K76*$AZ$3)/Z76, 0)</f>
        <v>-2.2010024487733396E+33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0.92543648599999995</v>
      </c>
      <c r="Q77" s="4">
        <f t="shared" si="48"/>
        <v>25</v>
      </c>
      <c r="R77">
        <f t="shared" si="28"/>
        <v>1000000</v>
      </c>
      <c r="S77">
        <f t="shared" si="29"/>
        <v>-3.0437946079473559E+34</v>
      </c>
      <c r="U77">
        <f t="shared" si="40"/>
        <v>0.92543648599999995</v>
      </c>
      <c r="V77">
        <f t="shared" si="41"/>
        <v>0.01</v>
      </c>
      <c r="W77">
        <f t="shared" si="42"/>
        <v>2.6004934257245055E-32</v>
      </c>
      <c r="X77">
        <f t="shared" si="43"/>
        <v>2.4065914977685882E-32</v>
      </c>
      <c r="Y77">
        <f t="shared" si="44"/>
        <v>2.6004934257245056E-34</v>
      </c>
      <c r="Z77">
        <f t="shared" si="45"/>
        <v>1.678969936986723E-33</v>
      </c>
      <c r="AB77">
        <f t="shared" si="46"/>
        <v>-57.236923980386074</v>
      </c>
      <c r="AC77">
        <f t="shared" si="30"/>
        <v>-51.104396411058993</v>
      </c>
      <c r="AE77">
        <f t="shared" si="31"/>
        <v>0</v>
      </c>
      <c r="AF77">
        <f t="shared" si="32"/>
        <v>0</v>
      </c>
      <c r="AG77">
        <f t="shared" si="32"/>
        <v>-4.1974248424668075E-32</v>
      </c>
      <c r="AH77">
        <f t="shared" si="33"/>
        <v>-2.4065914977685881E-26</v>
      </c>
      <c r="AI77">
        <f t="shared" si="34"/>
        <v>-2.4065956951934305E-26</v>
      </c>
      <c r="AJ77">
        <f t="shared" si="35"/>
        <v>-6.1325275693270811</v>
      </c>
      <c r="AK77">
        <f t="shared" si="49"/>
        <v>-4.0065846786270258</v>
      </c>
      <c r="AL77">
        <f t="shared" si="26"/>
        <v>-10.139112247954106</v>
      </c>
      <c r="AN77">
        <f t="shared" si="36"/>
        <v>0</v>
      </c>
      <c r="AO77">
        <f t="shared" si="36"/>
        <v>0</v>
      </c>
      <c r="AP77">
        <f t="shared" si="36"/>
        <v>-1.5015012327322731E-35</v>
      </c>
      <c r="AQ77">
        <f t="shared" si="36"/>
        <v>-8.6088500359160807E-30</v>
      </c>
      <c r="AR77">
        <f t="shared" si="36"/>
        <v>-8.6088650509284079E-30</v>
      </c>
      <c r="AS77">
        <f t="shared" si="36"/>
        <v>-2.1937254508880648E-3</v>
      </c>
      <c r="AT77">
        <f t="shared" si="36"/>
        <v>-1.4332339612468689E-3</v>
      </c>
      <c r="AU77">
        <f t="shared" si="23"/>
        <v>-3.6269594121349337E-3</v>
      </c>
      <c r="AW77">
        <v>74</v>
      </c>
      <c r="AX77">
        <f>IF(Z77&gt;0, (R77*SUMPRODUCT(K77:$K$98, X77:$X$98)-K77*$AZ$3)/Z77, 0)</f>
        <v>-3.0437946079473559E+34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0.93062362499999995</v>
      </c>
      <c r="Q78" s="4">
        <f t="shared" si="48"/>
        <v>25</v>
      </c>
      <c r="R78">
        <f t="shared" si="28"/>
        <v>1000000</v>
      </c>
      <c r="S78">
        <f t="shared" si="29"/>
        <v>-4.5770287544429087E+35</v>
      </c>
      <c r="U78">
        <f t="shared" si="40"/>
        <v>0.93062362499999995</v>
      </c>
      <c r="V78">
        <f t="shared" si="41"/>
        <v>0.01</v>
      </c>
      <c r="W78">
        <f t="shared" si="42"/>
        <v>1.678969936986723E-33</v>
      </c>
      <c r="X78">
        <f t="shared" si="43"/>
        <v>1.5624890890246056E-33</v>
      </c>
      <c r="Y78">
        <f t="shared" si="44"/>
        <v>1.678969936986723E-35</v>
      </c>
      <c r="Z78">
        <f t="shared" si="45"/>
        <v>9.9691148592250133E-35</v>
      </c>
      <c r="AB78">
        <f t="shared" si="46"/>
        <v>-51.104396411058993</v>
      </c>
      <c r="AC78">
        <f t="shared" si="30"/>
        <v>-45.628925367016954</v>
      </c>
      <c r="AE78">
        <f t="shared" si="31"/>
        <v>0</v>
      </c>
      <c r="AF78">
        <f t="shared" si="32"/>
        <v>0</v>
      </c>
      <c r="AG78">
        <f t="shared" si="32"/>
        <v>-2.4922787148062532E-33</v>
      </c>
      <c r="AH78">
        <f t="shared" si="33"/>
        <v>-1.5624890890246056E-27</v>
      </c>
      <c r="AI78">
        <f t="shared" si="34"/>
        <v>-1.5624915813033204E-27</v>
      </c>
      <c r="AJ78">
        <f t="shared" si="35"/>
        <v>-5.4754710440420382</v>
      </c>
      <c r="AK78">
        <f t="shared" si="49"/>
        <v>-3.5773077487741296</v>
      </c>
      <c r="AL78">
        <f t="shared" si="26"/>
        <v>-9.0527787928161683</v>
      </c>
      <c r="AN78">
        <f t="shared" si="36"/>
        <v>0</v>
      </c>
      <c r="AO78">
        <f t="shared" si="36"/>
        <v>0</v>
      </c>
      <c r="AP78">
        <f t="shared" si="36"/>
        <v>-7.9601518087208755E-37</v>
      </c>
      <c r="AQ78">
        <f t="shared" si="36"/>
        <v>-4.9904732862402729E-31</v>
      </c>
      <c r="AR78">
        <f t="shared" si="36"/>
        <v>-4.9904812463920815E-31</v>
      </c>
      <c r="AS78">
        <f t="shared" si="36"/>
        <v>-1.7488244984758174E-3</v>
      </c>
      <c r="AT78">
        <f t="shared" si="36"/>
        <v>-1.1425653390042E-3</v>
      </c>
      <c r="AU78">
        <f t="shared" si="23"/>
        <v>-2.8913898374800179E-3</v>
      </c>
      <c r="AW78">
        <v>75</v>
      </c>
      <c r="AX78">
        <f>IF(Z78&gt;0, (R78*SUMPRODUCT(K78:$K$98, X78:$X$98)-K78*$AZ$3)/Z78, 0)</f>
        <v>-4.5770287544429087E+35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25</v>
      </c>
      <c r="R79">
        <f t="shared" si="28"/>
        <v>1000000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9.9691148592250133E-35</v>
      </c>
      <c r="X79">
        <f t="shared" si="43"/>
        <v>9.9691148592250133E-35</v>
      </c>
      <c r="Y79">
        <f t="shared" si="44"/>
        <v>9.9691148592250128E-37</v>
      </c>
      <c r="Z79">
        <f t="shared" si="45"/>
        <v>0</v>
      </c>
      <c r="AB79">
        <f t="shared" si="46"/>
        <v>-45.628925367016954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-9.9691148592250131E-29</v>
      </c>
      <c r="AI79">
        <f t="shared" si="34"/>
        <v>-9.9691148592250131E-29</v>
      </c>
      <c r="AJ79">
        <f t="shared" si="35"/>
        <v>-45.628925367016954</v>
      </c>
      <c r="AK79">
        <f t="shared" si="49"/>
        <v>-3.194024775691187</v>
      </c>
      <c r="AL79">
        <f t="shared" si="26"/>
        <v>-48.822950142708144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-2.8429113602574552E-32</v>
      </c>
      <c r="AR79">
        <f t="shared" si="36"/>
        <v>-2.8429113602574552E-32</v>
      </c>
      <c r="AS79">
        <f t="shared" si="36"/>
        <v>-1.3012087042230776E-2</v>
      </c>
      <c r="AT79">
        <f t="shared" si="36"/>
        <v>-9.1084609295615437E-4</v>
      </c>
      <c r="AU79">
        <f t="shared" si="23"/>
        <v>-1.3922933135186931E-2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253671.21068523807</v>
      </c>
      <c r="AO81" s="8">
        <f t="shared" si="50"/>
        <v>-25367.121068523807</v>
      </c>
      <c r="AP81" s="8">
        <f t="shared" si="50"/>
        <v>-1714.4832896505463</v>
      </c>
      <c r="AQ81" s="8">
        <f t="shared" si="50"/>
        <v>-142861.5963669332</v>
      </c>
      <c r="AR81" s="8">
        <f t="shared" si="50"/>
        <v>83728.009960130497</v>
      </c>
      <c r="AS81" s="8">
        <f t="shared" si="50"/>
        <v>-26018.252389411427</v>
      </c>
      <c r="AT81" s="8">
        <f t="shared" si="50"/>
        <v>11009.790538063262</v>
      </c>
      <c r="AU81" s="8">
        <f t="shared" si="50"/>
        <v>68719.548108782386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" priority="1" operator="lessThan">
      <formula>0</formula>
    </cfRule>
  </conditionalFormatting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5EB02-40FF-4E71-8659-7BB9BE1FEC3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'S.55.04.E'!C3*(1+C12)</f>
        <v>539640.80100941996</v>
      </c>
      <c r="K3">
        <v>1</v>
      </c>
      <c r="L3" s="2">
        <v>0</v>
      </c>
      <c r="O3">
        <f>$C$3</f>
        <v>539640.80100941996</v>
      </c>
      <c r="P3" s="2">
        <f>O3*C5</f>
        <v>53964.080100941996</v>
      </c>
      <c r="Q3" s="4">
        <f>B8</f>
        <v>1522.432587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539640.80100941996</v>
      </c>
      <c r="AF3">
        <f t="shared" ref="AF3:AG34" si="4">-$Z3*P3</f>
        <v>-53964.080100941996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484154.28832147794</v>
      </c>
      <c r="AJ3">
        <f t="shared" ref="AJ3:AJ66" si="7">AB3-AC3</f>
        <v>0</v>
      </c>
      <c r="AL3">
        <f t="shared" ref="AL3:AL34" si="8">SUM(AI3:AK3)</f>
        <v>484154.28832147794</v>
      </c>
      <c r="AN3">
        <f t="shared" ref="AN3:AU34" si="9">AE3*$K3</f>
        <v>539640.80100941996</v>
      </c>
      <c r="AO3">
        <f t="shared" si="9"/>
        <v>-53964.080100941996</v>
      </c>
      <c r="AP3">
        <f t="shared" si="9"/>
        <v>-1522.432587</v>
      </c>
      <c r="AQ3">
        <f t="shared" si="9"/>
        <v>0</v>
      </c>
      <c r="AR3">
        <f t="shared" si="9"/>
        <v>484154.28832147794</v>
      </c>
      <c r="AS3">
        <f t="shared" si="9"/>
        <v>0</v>
      </c>
      <c r="AT3">
        <f t="shared" si="9"/>
        <v>0</v>
      </c>
      <c r="AU3">
        <f t="shared" si="9"/>
        <v>484154.28832147794</v>
      </c>
      <c r="AW3">
        <v>0</v>
      </c>
      <c r="AX3">
        <f>IF(Z3&gt;0, (R3*SUMPRODUCT(K3:$K$98, X3:$X$98)-K3*$AZ$3)/Z3, 0)</f>
        <v>0</v>
      </c>
      <c r="AZ3">
        <f>C6*ABS(SUMPRODUCT(X4:X69, K4:K69))/1</f>
        <v>334606.77359274193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1.8608946000000001E-2</v>
      </c>
      <c r="R4">
        <f t="shared" si="0"/>
        <v>1000000</v>
      </c>
      <c r="S4">
        <f t="shared" si="1"/>
        <v>23105.493468184115</v>
      </c>
      <c r="U4">
        <f t="shared" ref="U4:U67" si="13">M4</f>
        <v>1.8608946000000001E-2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1.8608946000000001E-2</v>
      </c>
      <c r="Y4">
        <f t="shared" ref="Y4:Y67" si="17">V4*W4</f>
        <v>0.01</v>
      </c>
      <c r="Z4">
        <f t="shared" ref="Z4:Z67" si="18">MAX(0, W4-X4-Y4)</f>
        <v>0.97139105400000003</v>
      </c>
      <c r="AB4">
        <f t="shared" ref="AB4:AB67" si="19">AC3</f>
        <v>0</v>
      </c>
      <c r="AC4">
        <f t="shared" si="2"/>
        <v>22444.469653249485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-18608.946</v>
      </c>
      <c r="AI4">
        <f t="shared" si="6"/>
        <v>-18608.946</v>
      </c>
      <c r="AJ4">
        <f t="shared" si="7"/>
        <v>-22444.469653249485</v>
      </c>
      <c r="AK4">
        <f>G4*SUM(AB4, AE4:AF4)</f>
        <v>0</v>
      </c>
      <c r="AL4">
        <f t="shared" si="8"/>
        <v>-41053.415653249482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-17360.710887209629</v>
      </c>
      <c r="AR4">
        <f t="shared" si="9"/>
        <v>-17360.710887209629</v>
      </c>
      <c r="AS4">
        <f t="shared" si="9"/>
        <v>-20938.958534610956</v>
      </c>
      <c r="AT4">
        <f t="shared" si="9"/>
        <v>0</v>
      </c>
      <c r="AU4">
        <f t="shared" si="9"/>
        <v>-38299.669421820581</v>
      </c>
      <c r="AW4">
        <v>1</v>
      </c>
      <c r="AX4">
        <f>IF(Z4&gt;0, (R4*SUMPRODUCT(K4:$K$98, X4:$X$98)-K4*$AZ$3)/Z4, 0)</f>
        <v>23105.493468184115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2.2132820000000001E-2</v>
      </c>
      <c r="Q5" s="4">
        <f t="shared" ref="Q5:Q68" si="21">$C$8</f>
        <v>25</v>
      </c>
      <c r="R5">
        <f t="shared" si="0"/>
        <v>1000000</v>
      </c>
      <c r="S5">
        <f t="shared" si="1"/>
        <v>33101.331581709041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22444.469653249485</v>
      </c>
      <c r="AC5">
        <f t="shared" si="2"/>
        <v>31121.127838903107</v>
      </c>
      <c r="AE5">
        <f t="shared" si="3"/>
        <v>0</v>
      </c>
      <c r="AF5">
        <f t="shared" si="4"/>
        <v>0</v>
      </c>
      <c r="AG5">
        <f t="shared" si="4"/>
        <v>-23.504438002805191</v>
      </c>
      <c r="AH5">
        <f t="shared" si="5"/>
        <v>-21499.62334779228</v>
      </c>
      <c r="AI5">
        <f t="shared" si="6"/>
        <v>-21523.127785795084</v>
      </c>
      <c r="AJ5">
        <f t="shared" si="7"/>
        <v>-8676.6581856536213</v>
      </c>
      <c r="AK5">
        <f>G5*SUM(AB5, AE5:AF5)</f>
        <v>920.22325578322898</v>
      </c>
      <c r="AL5">
        <f t="shared" si="8"/>
        <v>-29279.562715665477</v>
      </c>
      <c r="AN5">
        <f t="shared" si="9"/>
        <v>0</v>
      </c>
      <c r="AO5">
        <f t="shared" si="9"/>
        <v>0</v>
      </c>
      <c r="AP5">
        <f t="shared" si="9"/>
        <v>-20.098833387081314</v>
      </c>
      <c r="AQ5">
        <f t="shared" si="9"/>
        <v>-18384.500301632754</v>
      </c>
      <c r="AR5">
        <f t="shared" si="9"/>
        <v>-18404.599135019835</v>
      </c>
      <c r="AS5">
        <f t="shared" si="9"/>
        <v>-7419.4799811548064</v>
      </c>
      <c r="AT5">
        <f t="shared" si="9"/>
        <v>786.89028406878958</v>
      </c>
      <c r="AU5">
        <f t="shared" si="9"/>
        <v>-25037.18883210585</v>
      </c>
      <c r="AW5">
        <v>2</v>
      </c>
      <c r="AX5">
        <f>IF(Z5&gt;0, (R5*SUMPRODUCT(K5:$K$98, X5:$X$98)-K5*$AZ$3)/Z5, 0)</f>
        <v>33101.331581709041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2.5807838999999999E-2</v>
      </c>
      <c r="Q6" s="4">
        <f t="shared" si="21"/>
        <v>25</v>
      </c>
      <c r="R6">
        <f t="shared" si="0"/>
        <v>1000000</v>
      </c>
      <c r="S6">
        <f t="shared" si="1"/>
        <v>44944.303600109386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31121.127838903107</v>
      </c>
      <c r="AC6">
        <f t="shared" si="2"/>
        <v>40742.541324396472</v>
      </c>
      <c r="AE6">
        <f t="shared" si="3"/>
        <v>0</v>
      </c>
      <c r="AF6">
        <f t="shared" si="4"/>
        <v>0</v>
      </c>
      <c r="AG6">
        <f t="shared" si="4"/>
        <v>-22.662794871015262</v>
      </c>
      <c r="AH6">
        <f t="shared" si="5"/>
        <v>-24263.950070475119</v>
      </c>
      <c r="AI6">
        <f t="shared" si="6"/>
        <v>-24286.612865346135</v>
      </c>
      <c r="AJ6">
        <f t="shared" si="7"/>
        <v>-9621.4134854933654</v>
      </c>
      <c r="AK6">
        <f>G6*SUM(AB6, AE6:AF6)</f>
        <v>1820.5859785758319</v>
      </c>
      <c r="AL6">
        <f t="shared" si="8"/>
        <v>-32087.440372263667</v>
      </c>
      <c r="AN6">
        <f t="shared" si="9"/>
        <v>0</v>
      </c>
      <c r="AO6">
        <f t="shared" si="9"/>
        <v>0</v>
      </c>
      <c r="AP6">
        <f t="shared" si="9"/>
        <v>-17.482307259421631</v>
      </c>
      <c r="AQ6">
        <f t="shared" si="9"/>
        <v>-18717.454439030011</v>
      </c>
      <c r="AR6">
        <f t="shared" si="9"/>
        <v>-18734.936746289433</v>
      </c>
      <c r="AS6">
        <f t="shared" si="9"/>
        <v>-7422.0548604296009</v>
      </c>
      <c r="AT6">
        <f t="shared" si="9"/>
        <v>1404.4182833938191</v>
      </c>
      <c r="AU6">
        <f t="shared" si="9"/>
        <v>-24752.573323325214</v>
      </c>
      <c r="AW6">
        <v>3</v>
      </c>
      <c r="AX6">
        <f>IF(Z6&gt;0, (R6*SUMPRODUCT(K6:$K$98, X6:$X$98)-K6*$AZ$3)/Z6, 0)</f>
        <v>44944.303600109386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2.9740472E-2</v>
      </c>
      <c r="Q7" s="4">
        <f t="shared" si="21"/>
        <v>25</v>
      </c>
      <c r="R7">
        <f t="shared" si="0"/>
        <v>1000000</v>
      </c>
      <c r="S7">
        <f t="shared" si="1"/>
        <v>52037.913604485439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40742.541324396472</v>
      </c>
      <c r="AC7">
        <f t="shared" si="2"/>
        <v>45298.305872700439</v>
      </c>
      <c r="AE7">
        <f t="shared" si="3"/>
        <v>0</v>
      </c>
      <c r="AF7">
        <f t="shared" si="4"/>
        <v>0</v>
      </c>
      <c r="AG7">
        <f t="shared" si="4"/>
        <v>-21.762164706001936</v>
      </c>
      <c r="AH7">
        <f t="shared" si="5"/>
        <v>-26960.08865212692</v>
      </c>
      <c r="AI7">
        <f t="shared" si="6"/>
        <v>-26981.850816832921</v>
      </c>
      <c r="AJ7">
        <f t="shared" si="7"/>
        <v>-4555.7645483039669</v>
      </c>
      <c r="AK7">
        <f>G7*SUM(AB7, AE7:AF7)</f>
        <v>2000.4587790278667</v>
      </c>
      <c r="AL7">
        <f t="shared" si="8"/>
        <v>-29537.15658610902</v>
      </c>
      <c r="AN7">
        <f t="shared" si="9"/>
        <v>0</v>
      </c>
      <c r="AO7">
        <f t="shared" si="9"/>
        <v>0</v>
      </c>
      <c r="AP7">
        <f t="shared" si="9"/>
        <v>-15.273907849406962</v>
      </c>
      <c r="AQ7">
        <f t="shared" si="9"/>
        <v>-18922.102430869832</v>
      </c>
      <c r="AR7">
        <f t="shared" si="9"/>
        <v>-18937.376338719241</v>
      </c>
      <c r="AS7">
        <f t="shared" si="9"/>
        <v>-3197.4910967932701</v>
      </c>
      <c r="AT7">
        <f t="shared" si="9"/>
        <v>1404.034178593542</v>
      </c>
      <c r="AU7">
        <f t="shared" si="9"/>
        <v>-20730.833256918966</v>
      </c>
      <c r="AW7">
        <v>4</v>
      </c>
      <c r="AX7">
        <f>IF(Z7&gt;0, (R7*SUMPRODUCT(K7:$K$98, X7:$X$98)-K7*$AZ$3)/Z7, 0)</f>
        <v>52037.913604485439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3.4073305999999998E-2</v>
      </c>
      <c r="Q8" s="4">
        <f t="shared" si="21"/>
        <v>25</v>
      </c>
      <c r="R8">
        <f t="shared" si="0"/>
        <v>1000000</v>
      </c>
      <c r="S8">
        <f t="shared" si="1"/>
        <v>50480.958732918523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45298.305872700439</v>
      </c>
      <c r="AC8">
        <f t="shared" si="2"/>
        <v>42006.284361434547</v>
      </c>
      <c r="AE8">
        <f t="shared" si="3"/>
        <v>0</v>
      </c>
      <c r="AF8">
        <f t="shared" si="4"/>
        <v>0</v>
      </c>
      <c r="AG8">
        <f t="shared" si="4"/>
        <v>-20.803034161691912</v>
      </c>
      <c r="AH8">
        <f t="shared" si="5"/>
        <v>-29660.355890000155</v>
      </c>
      <c r="AI8">
        <f t="shared" si="6"/>
        <v>-29681.158924161846</v>
      </c>
      <c r="AJ8">
        <f t="shared" si="7"/>
        <v>3292.0215112658916</v>
      </c>
      <c r="AK8">
        <f t="shared" ref="AK8:AK69" si="22">G8*SUM(AB8:AB8, AE8:AF8)</f>
        <v>964.85391508851933</v>
      </c>
      <c r="AL8">
        <f t="shared" si="8"/>
        <v>-25424.283497807435</v>
      </c>
      <c r="AN8">
        <f t="shared" si="9"/>
        <v>0</v>
      </c>
      <c r="AO8">
        <f t="shared" si="9"/>
        <v>0</v>
      </c>
      <c r="AP8">
        <f t="shared" si="9"/>
        <v>-13.628989297997057</v>
      </c>
      <c r="AQ8">
        <f t="shared" si="9"/>
        <v>-19431.813160408674</v>
      </c>
      <c r="AR8">
        <f t="shared" si="9"/>
        <v>-19445.442149706669</v>
      </c>
      <c r="AS8">
        <f t="shared" si="9"/>
        <v>2156.749135587148</v>
      </c>
      <c r="AT8">
        <f t="shared" si="9"/>
        <v>632.11854485569438</v>
      </c>
      <c r="AU8">
        <f t="shared" si="9"/>
        <v>-16656.574469263829</v>
      </c>
      <c r="AW8">
        <v>5</v>
      </c>
      <c r="AX8">
        <f>IF(Z8&gt;0, (R8*SUMPRODUCT(K8:$K$98, X8:$X$98)-K8*$AZ$3)/Z8, 0)</f>
        <v>50480.958732918523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3.9255977999999997E-2</v>
      </c>
      <c r="Q9" s="4">
        <f t="shared" si="21"/>
        <v>25</v>
      </c>
      <c r="R9">
        <f t="shared" si="0"/>
        <v>1000000</v>
      </c>
      <c r="S9">
        <f t="shared" si="1"/>
        <v>43203.641024698583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42006.284361434547</v>
      </c>
      <c r="AC9">
        <f t="shared" si="2"/>
        <v>34179.887257040944</v>
      </c>
      <c r="AE9">
        <f t="shared" si="3"/>
        <v>0</v>
      </c>
      <c r="AF9">
        <f t="shared" si="4"/>
        <v>0</v>
      </c>
      <c r="AG9">
        <f t="shared" si="4"/>
        <v>-19.778360368690365</v>
      </c>
      <c r="AH9">
        <f t="shared" si="5"/>
        <v>-32665.738055385045</v>
      </c>
      <c r="AI9">
        <f t="shared" si="6"/>
        <v>-32685.516415753737</v>
      </c>
      <c r="AJ9">
        <f t="shared" si="7"/>
        <v>7826.3971043936035</v>
      </c>
      <c r="AK9">
        <f t="shared" si="22"/>
        <v>247.83707773246383</v>
      </c>
      <c r="AL9">
        <f t="shared" si="8"/>
        <v>-24611.282233627669</v>
      </c>
      <c r="AN9">
        <f t="shared" si="9"/>
        <v>0</v>
      </c>
      <c r="AO9">
        <f t="shared" si="9"/>
        <v>0</v>
      </c>
      <c r="AP9">
        <f t="shared" si="9"/>
        <v>-12.271692490740294</v>
      </c>
      <c r="AQ9">
        <f t="shared" si="9"/>
        <v>-20267.802028389349</v>
      </c>
      <c r="AR9">
        <f t="shared" si="9"/>
        <v>-20280.073720880093</v>
      </c>
      <c r="AS9">
        <f t="shared" si="9"/>
        <v>4855.9707066303254</v>
      </c>
      <c r="AT9">
        <f t="shared" si="9"/>
        <v>153.77313129308106</v>
      </c>
      <c r="AU9">
        <f t="shared" si="9"/>
        <v>-15270.329882956685</v>
      </c>
      <c r="AW9">
        <v>6</v>
      </c>
      <c r="AX9">
        <f>IF(Z9&gt;0, (R9*SUMPRODUCT(K9:$K$98, X9:$X$98)-K9*$AZ$3)/Z9, 0)</f>
        <v>43203.641024698583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4.4782766000000002E-2</v>
      </c>
      <c r="Q10" s="4">
        <f t="shared" si="21"/>
        <v>25</v>
      </c>
      <c r="R10">
        <f t="shared" si="0"/>
        <v>1000000</v>
      </c>
      <c r="S10">
        <f t="shared" si="1"/>
        <v>32853.107404133785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34179.887257040944</v>
      </c>
      <c r="AC10">
        <f t="shared" si="2"/>
        <v>24567.352761907794</v>
      </c>
      <c r="AE10">
        <f t="shared" si="3"/>
        <v>0</v>
      </c>
      <c r="AF10">
        <f t="shared" si="4"/>
        <v>0</v>
      </c>
      <c r="AG10">
        <f t="shared" si="4"/>
        <v>-18.694847080748726</v>
      </c>
      <c r="AH10">
        <f t="shared" si="5"/>
        <v>-35429.187370189371</v>
      </c>
      <c r="AI10">
        <f t="shared" si="6"/>
        <v>-35447.882217270118</v>
      </c>
      <c r="AJ10">
        <f t="shared" si="7"/>
        <v>9612.5344951331499</v>
      </c>
      <c r="AK10">
        <f t="shared" si="22"/>
        <v>140.13753775386789</v>
      </c>
      <c r="AL10">
        <f t="shared" si="8"/>
        <v>-25695.210184383101</v>
      </c>
      <c r="AN10">
        <f t="shared" si="9"/>
        <v>0</v>
      </c>
      <c r="AO10">
        <f t="shared" si="9"/>
        <v>0</v>
      </c>
      <c r="AP10">
        <f t="shared" si="9"/>
        <v>-11.004093760170868</v>
      </c>
      <c r="AQ10">
        <f t="shared" si="9"/>
        <v>-20854.201052529352</v>
      </c>
      <c r="AR10">
        <f t="shared" si="9"/>
        <v>-20865.205146289522</v>
      </c>
      <c r="AS10">
        <f t="shared" si="9"/>
        <v>5658.0955383287119</v>
      </c>
      <c r="AT10">
        <f t="shared" si="9"/>
        <v>82.487254273988242</v>
      </c>
      <c r="AU10">
        <f t="shared" si="9"/>
        <v>-15124.62235368682</v>
      </c>
      <c r="AW10">
        <v>7</v>
      </c>
      <c r="AX10">
        <f>IF(Z10&gt;0, (R10*SUMPRODUCT(K10:$K$98, X10:$X$98)-K10*$AZ$3)/Z10, 0)</f>
        <v>32853.107404133785</v>
      </c>
    </row>
    <row r="11" spans="1:52" x14ac:dyDescent="0.25">
      <c r="A11" t="s">
        <v>33</v>
      </c>
      <c r="C11" s="12">
        <f>AU71</f>
        <v>145352.21921502193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5.0287691000000002E-2</v>
      </c>
      <c r="Q11" s="4">
        <f t="shared" si="21"/>
        <v>25</v>
      </c>
      <c r="R11">
        <f t="shared" si="0"/>
        <v>1000000</v>
      </c>
      <c r="S11">
        <f t="shared" si="1"/>
        <v>19239.386722448911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24567.352761907794</v>
      </c>
      <c r="AC11">
        <f t="shared" si="2"/>
        <v>13519.730927702854</v>
      </c>
      <c r="AE11">
        <f t="shared" si="3"/>
        <v>0</v>
      </c>
      <c r="AF11">
        <f t="shared" si="4"/>
        <v>0</v>
      </c>
      <c r="AG11">
        <f t="shared" si="4"/>
        <v>-17.567777916652293</v>
      </c>
      <c r="AH11">
        <f t="shared" si="5"/>
        <v>-37604.827731557758</v>
      </c>
      <c r="AI11">
        <f t="shared" si="6"/>
        <v>-37622.395509474409</v>
      </c>
      <c r="AJ11">
        <f t="shared" si="7"/>
        <v>11047.62183420494</v>
      </c>
      <c r="AK11">
        <f t="shared" si="22"/>
        <v>58.961646628578698</v>
      </c>
      <c r="AL11">
        <f t="shared" si="8"/>
        <v>-26515.812028640892</v>
      </c>
      <c r="AN11">
        <f t="shared" si="9"/>
        <v>0</v>
      </c>
      <c r="AO11">
        <f t="shared" si="9"/>
        <v>0</v>
      </c>
      <c r="AP11">
        <f t="shared" si="9"/>
        <v>-9.8258099162130907</v>
      </c>
      <c r="AQ11">
        <f t="shared" si="9"/>
        <v>-21032.704931451946</v>
      </c>
      <c r="AR11">
        <f t="shared" si="9"/>
        <v>-21042.530741368158</v>
      </c>
      <c r="AS11">
        <f t="shared" si="9"/>
        <v>6179.0303067417608</v>
      </c>
      <c r="AT11">
        <f t="shared" si="9"/>
        <v>32.977758192752738</v>
      </c>
      <c r="AU11">
        <f t="shared" si="9"/>
        <v>-14830.522676433644</v>
      </c>
      <c r="AW11">
        <v>8</v>
      </c>
      <c r="AX11">
        <f>IF(Z11&gt;0, (R11*SUMPRODUCT(K11:$K$98, X11:$X$98)-K11*$AZ$3)/Z11, 0)</f>
        <v>19239.386722448911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5.6343962999999997E-2</v>
      </c>
      <c r="Q12" s="4">
        <f t="shared" si="21"/>
        <v>25</v>
      </c>
      <c r="R12">
        <f t="shared" si="0"/>
        <v>1000000</v>
      </c>
      <c r="S12">
        <f t="shared" si="1"/>
        <v>2725.8848526956863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13519.730927702854</v>
      </c>
      <c r="AC12">
        <f t="shared" si="2"/>
        <v>1788.4270914593947</v>
      </c>
      <c r="AE12">
        <f t="shared" si="3"/>
        <v>0</v>
      </c>
      <c r="AF12">
        <f t="shared" si="4"/>
        <v>0</v>
      </c>
      <c r="AG12">
        <f t="shared" si="4"/>
        <v>-16.402261908557698</v>
      </c>
      <c r="AH12">
        <f t="shared" si="5"/>
        <v>-39593.529157122954</v>
      </c>
      <c r="AI12">
        <f t="shared" si="6"/>
        <v>-39609.931419031513</v>
      </c>
      <c r="AJ12">
        <f t="shared" si="7"/>
        <v>11731.30383624346</v>
      </c>
      <c r="AK12">
        <f t="shared" si="22"/>
        <v>31.095381133716565</v>
      </c>
      <c r="AL12">
        <f t="shared" si="8"/>
        <v>-27847.532201654336</v>
      </c>
      <c r="AN12">
        <f t="shared" si="9"/>
        <v>0</v>
      </c>
      <c r="AO12">
        <f t="shared" si="9"/>
        <v>0</v>
      </c>
      <c r="AP12">
        <f t="shared" si="9"/>
        <v>-8.7179765719726472</v>
      </c>
      <c r="AQ12">
        <f t="shared" si="9"/>
        <v>-21044.381654058481</v>
      </c>
      <c r="AR12">
        <f t="shared" si="9"/>
        <v>-21053.099630630451</v>
      </c>
      <c r="AS12">
        <f t="shared" si="9"/>
        <v>6235.3127009698219</v>
      </c>
      <c r="AT12">
        <f t="shared" si="9"/>
        <v>16.527525638330633</v>
      </c>
      <c r="AU12">
        <f t="shared" si="9"/>
        <v>-14801.259404022299</v>
      </c>
      <c r="AW12">
        <v>9</v>
      </c>
      <c r="AX12">
        <f>IF(Z12&gt;0, (R12*SUMPRODUCT(K12:$K$98, X12:$X$98)-K12*$AZ$3)/Z12, 0)</f>
        <v>2725.8848526956863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6.2785228999999998E-2</v>
      </c>
      <c r="Q13" s="4">
        <f t="shared" si="21"/>
        <v>25</v>
      </c>
      <c r="R13">
        <f t="shared" si="0"/>
        <v>1000000</v>
      </c>
      <c r="S13">
        <f t="shared" si="1"/>
        <v>-17202.700399929534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1788.4270914593947</v>
      </c>
      <c r="AC13">
        <f t="shared" si="2"/>
        <v>-10465.035381964582</v>
      </c>
      <c r="AE13">
        <f t="shared" si="3"/>
        <v>0</v>
      </c>
      <c r="AF13">
        <f t="shared" si="4"/>
        <v>0</v>
      </c>
      <c r="AG13">
        <f t="shared" si="4"/>
        <v>-15.208419519425348</v>
      </c>
      <c r="AH13">
        <f t="shared" si="5"/>
        <v>-41192.790801870884</v>
      </c>
      <c r="AI13">
        <f t="shared" si="6"/>
        <v>-41207.99922139031</v>
      </c>
      <c r="AJ13">
        <f t="shared" si="7"/>
        <v>12253.462473423977</v>
      </c>
      <c r="AK13">
        <f t="shared" si="22"/>
        <v>3.5768541829187894</v>
      </c>
      <c r="AL13">
        <f t="shared" si="8"/>
        <v>-28950.959893783413</v>
      </c>
      <c r="AN13">
        <f t="shared" si="9"/>
        <v>0</v>
      </c>
      <c r="AO13">
        <f t="shared" si="9"/>
        <v>0</v>
      </c>
      <c r="AP13">
        <f t="shared" si="9"/>
        <v>-7.6838751433127213</v>
      </c>
      <c r="AQ13">
        <f t="shared" si="9"/>
        <v>-20812.173212469112</v>
      </c>
      <c r="AR13">
        <f t="shared" si="9"/>
        <v>-20819.857087612421</v>
      </c>
      <c r="AS13">
        <f t="shared" si="9"/>
        <v>6190.9178398713275</v>
      </c>
      <c r="AT13">
        <f t="shared" si="9"/>
        <v>1.8071635196727074</v>
      </c>
      <c r="AU13">
        <f t="shared" si="9"/>
        <v>-14627.132084221423</v>
      </c>
      <c r="AW13">
        <v>10</v>
      </c>
      <c r="AX13">
        <f>IF(Z13&gt;0, (R13*SUMPRODUCT(K13:$K$98, X13:$X$98)-K13*$AZ$3)/Z13, 0)</f>
        <v>-17202.700399929534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6.9956555000000004E-2</v>
      </c>
      <c r="Q14" s="4">
        <f t="shared" si="21"/>
        <v>25</v>
      </c>
      <c r="R14">
        <f t="shared" si="0"/>
        <v>1000000</v>
      </c>
      <c r="S14">
        <f t="shared" si="1"/>
        <v>-23519.990584677689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-10465.035381964582</v>
      </c>
      <c r="AC14">
        <f t="shared" si="2"/>
        <v>-13164.050942027272</v>
      </c>
      <c r="AE14">
        <f t="shared" si="3"/>
        <v>0</v>
      </c>
      <c r="AF14">
        <f t="shared" si="4"/>
        <v>0</v>
      </c>
      <c r="AG14">
        <f t="shared" si="4"/>
        <v>-13.992406687657342</v>
      </c>
      <c r="AH14">
        <f t="shared" si="5"/>
        <v>-42557.145462950117</v>
      </c>
      <c r="AI14">
        <f t="shared" si="6"/>
        <v>-42571.137869637772</v>
      </c>
      <c r="AJ14">
        <f t="shared" si="7"/>
        <v>2699.0155600626895</v>
      </c>
      <c r="AK14">
        <f t="shared" si="22"/>
        <v>-732.55247673752081</v>
      </c>
      <c r="AL14">
        <f t="shared" si="8"/>
        <v>-40604.6747863126</v>
      </c>
      <c r="AN14">
        <f t="shared" si="9"/>
        <v>0</v>
      </c>
      <c r="AO14">
        <f t="shared" si="9"/>
        <v>0</v>
      </c>
      <c r="AP14">
        <f t="shared" si="9"/>
        <v>-6.3120526408958071</v>
      </c>
      <c r="AQ14">
        <f t="shared" si="9"/>
        <v>-19197.765502724615</v>
      </c>
      <c r="AR14">
        <f t="shared" si="9"/>
        <v>-19204.077555365508</v>
      </c>
      <c r="AS14">
        <f t="shared" si="9"/>
        <v>1217.5409616088607</v>
      </c>
      <c r="AT14">
        <f t="shared" si="9"/>
        <v>-330.45850500218586</v>
      </c>
      <c r="AU14">
        <f t="shared" si="9"/>
        <v>-18316.995098758831</v>
      </c>
      <c r="AW14">
        <v>11</v>
      </c>
      <c r="AX14">
        <f>IF(Z14&gt;0, (R14*SUMPRODUCT(K14:$K$98, X14:$X$98)-K14*$AZ$3)/Z14, 0)</f>
        <v>-23519.990584677689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7.8227725999999997E-2</v>
      </c>
      <c r="Q15" s="4">
        <f t="shared" si="21"/>
        <v>25</v>
      </c>
      <c r="R15">
        <f t="shared" si="0"/>
        <v>1000000</v>
      </c>
      <c r="S15">
        <f t="shared" si="1"/>
        <v>-31724.204009850728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-13164.050942027272</v>
      </c>
      <c r="AC15">
        <f t="shared" si="2"/>
        <v>-16189.354255103375</v>
      </c>
      <c r="AE15">
        <f t="shared" si="3"/>
        <v>0</v>
      </c>
      <c r="AF15">
        <f t="shared" si="4"/>
        <v>0</v>
      </c>
      <c r="AG15">
        <f t="shared" si="4"/>
        <v>-12.757888464338141</v>
      </c>
      <c r="AH15">
        <f t="shared" si="5"/>
        <v>-43783.766257705036</v>
      </c>
      <c r="AI15">
        <f t="shared" si="6"/>
        <v>-43796.524146169373</v>
      </c>
      <c r="AJ15">
        <f t="shared" si="7"/>
        <v>3025.3033130761032</v>
      </c>
      <c r="AK15">
        <f t="shared" si="22"/>
        <v>-921.48356594190909</v>
      </c>
      <c r="AL15">
        <f t="shared" si="8"/>
        <v>-41692.704399035181</v>
      </c>
      <c r="AN15">
        <f t="shared" si="9"/>
        <v>0</v>
      </c>
      <c r="AO15">
        <f t="shared" si="9"/>
        <v>0</v>
      </c>
      <c r="AP15">
        <f t="shared" si="9"/>
        <v>-5.1385308839261379</v>
      </c>
      <c r="AQ15">
        <f t="shared" si="9"/>
        <v>-17634.911588913339</v>
      </c>
      <c r="AR15">
        <f t="shared" si="9"/>
        <v>-17640.050119797263</v>
      </c>
      <c r="AS15">
        <f t="shared" si="9"/>
        <v>1218.5099870515371</v>
      </c>
      <c r="AT15">
        <f t="shared" si="9"/>
        <v>-371.14854670964831</v>
      </c>
      <c r="AU15">
        <f t="shared" si="9"/>
        <v>-16792.688679455376</v>
      </c>
      <c r="AW15">
        <v>12</v>
      </c>
      <c r="AX15">
        <f>IF(Z15&gt;0, (R15*SUMPRODUCT(K15:$K$98, X15:$X$98)-K15*$AZ$3)/Z15, 0)</f>
        <v>-31724.204009850728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8.7072107999999995E-2</v>
      </c>
      <c r="Q16" s="4">
        <f t="shared" si="21"/>
        <v>25</v>
      </c>
      <c r="R16">
        <f t="shared" si="0"/>
        <v>1000000</v>
      </c>
      <c r="S16">
        <f t="shared" si="1"/>
        <v>-42069.20001433263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-16189.354255103375</v>
      </c>
      <c r="AC16">
        <f t="shared" si="2"/>
        <v>-19384.5674604019</v>
      </c>
      <c r="AE16">
        <f t="shared" si="3"/>
        <v>0</v>
      </c>
      <c r="AF16">
        <f t="shared" si="4"/>
        <v>0</v>
      </c>
      <c r="AG16">
        <f t="shared" si="4"/>
        <v>-11.519453337475955</v>
      </c>
      <c r="AH16">
        <f t="shared" si="5"/>
        <v>-44434.249688752192</v>
      </c>
      <c r="AI16">
        <f t="shared" si="6"/>
        <v>-44445.769142089666</v>
      </c>
      <c r="AJ16">
        <f t="shared" si="7"/>
        <v>3195.2132052985253</v>
      </c>
      <c r="AK16">
        <f t="shared" si="22"/>
        <v>-1133.2547978572363</v>
      </c>
      <c r="AL16">
        <f t="shared" si="8"/>
        <v>-42383.810734648374</v>
      </c>
      <c r="AN16">
        <f t="shared" si="9"/>
        <v>0</v>
      </c>
      <c r="AO16">
        <f t="shared" si="9"/>
        <v>0</v>
      </c>
      <c r="AP16">
        <f t="shared" si="9"/>
        <v>-4.1426096955360041</v>
      </c>
      <c r="AQ16">
        <f t="shared" si="9"/>
        <v>-15979.382717376862</v>
      </c>
      <c r="AR16">
        <f t="shared" si="9"/>
        <v>-15983.525327072397</v>
      </c>
      <c r="AS16">
        <f t="shared" si="9"/>
        <v>1149.0581033487319</v>
      </c>
      <c r="AT16">
        <f t="shared" si="9"/>
        <v>-407.53950518147843</v>
      </c>
      <c r="AU16">
        <f t="shared" si="9"/>
        <v>-15242.006728905142</v>
      </c>
      <c r="AW16">
        <v>13</v>
      </c>
      <c r="AX16">
        <f>IF(Z16&gt;0, (R16*SUMPRODUCT(K16:$K$98, X16:$X$98)-K16*$AZ$3)/Z16, 0)</f>
        <v>-42069.20001433263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9.6466888000000001E-2</v>
      </c>
      <c r="Q17" s="4">
        <f t="shared" si="21"/>
        <v>25</v>
      </c>
      <c r="R17">
        <f t="shared" si="0"/>
        <v>1000000</v>
      </c>
      <c r="S17">
        <f t="shared" si="1"/>
        <v>-54579.165398171586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-19384.5674604019</v>
      </c>
      <c r="AC17">
        <f t="shared" si="2"/>
        <v>-22471.362335265541</v>
      </c>
      <c r="AE17">
        <f t="shared" si="3"/>
        <v>0</v>
      </c>
      <c r="AF17">
        <f t="shared" si="4"/>
        <v>0</v>
      </c>
      <c r="AG17">
        <f t="shared" si="4"/>
        <v>-10.293012989173675</v>
      </c>
      <c r="AH17">
        <f t="shared" si="5"/>
        <v>-44449.832597100765</v>
      </c>
      <c r="AI17">
        <f t="shared" si="6"/>
        <v>-44460.125610089941</v>
      </c>
      <c r="AJ17">
        <f t="shared" si="7"/>
        <v>3086.7948748636409</v>
      </c>
      <c r="AK17">
        <f t="shared" si="22"/>
        <v>-1356.9197222281332</v>
      </c>
      <c r="AL17">
        <f t="shared" si="8"/>
        <v>-42730.250457454436</v>
      </c>
      <c r="AN17">
        <f t="shared" si="9"/>
        <v>0</v>
      </c>
      <c r="AO17">
        <f t="shared" si="9"/>
        <v>0</v>
      </c>
      <c r="AP17">
        <f t="shared" si="9"/>
        <v>-3.3049633330836228</v>
      </c>
      <c r="AQ17">
        <f t="shared" si="9"/>
        <v>-14272.309483106634</v>
      </c>
      <c r="AR17">
        <f t="shared" si="9"/>
        <v>-14275.614446439718</v>
      </c>
      <c r="AS17">
        <f t="shared" si="9"/>
        <v>991.132906264192</v>
      </c>
      <c r="AT17">
        <f t="shared" si="9"/>
        <v>-435.6906896570444</v>
      </c>
      <c r="AU17">
        <f t="shared" si="9"/>
        <v>-13720.172229832571</v>
      </c>
      <c r="AW17">
        <v>14</v>
      </c>
      <c r="AX17">
        <f>IF(Z17&gt;0, (R17*SUMPRODUCT(K17:$K$98, X17:$X$98)-K17*$AZ$3)/Z17, 0)</f>
        <v>-54579.165398171586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0.107048017</v>
      </c>
      <c r="Q18" s="4">
        <f t="shared" si="21"/>
        <v>25</v>
      </c>
      <c r="R18">
        <f t="shared" si="0"/>
        <v>1000000</v>
      </c>
      <c r="S18">
        <f t="shared" si="1"/>
        <v>-69409.597294675928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-22471.362335265541</v>
      </c>
      <c r="AC18">
        <f t="shared" si="2"/>
        <v>-25232.432673271058</v>
      </c>
      <c r="AE18">
        <f t="shared" si="3"/>
        <v>0</v>
      </c>
      <c r="AF18">
        <f t="shared" si="4"/>
        <v>0</v>
      </c>
      <c r="AG18">
        <f t="shared" si="4"/>
        <v>-9.0882362298356529</v>
      </c>
      <c r="AH18">
        <f t="shared" si="5"/>
        <v>-44073.865177851367</v>
      </c>
      <c r="AI18">
        <f t="shared" si="6"/>
        <v>-44082.953414081203</v>
      </c>
      <c r="AJ18">
        <f t="shared" si="7"/>
        <v>2761.0703380055165</v>
      </c>
      <c r="AK18">
        <f t="shared" si="22"/>
        <v>-1572.995363468588</v>
      </c>
      <c r="AL18">
        <f t="shared" si="8"/>
        <v>-42894.878439544271</v>
      </c>
      <c r="AN18">
        <f t="shared" si="9"/>
        <v>0</v>
      </c>
      <c r="AO18">
        <f t="shared" si="9"/>
        <v>0</v>
      </c>
      <c r="AP18">
        <f t="shared" si="9"/>
        <v>-2.6054677934718513</v>
      </c>
      <c r="AQ18">
        <f t="shared" si="9"/>
        <v>-12635.348966582578</v>
      </c>
      <c r="AR18">
        <f t="shared" si="9"/>
        <v>-12637.95443437605</v>
      </c>
      <c r="AS18">
        <f t="shared" si="9"/>
        <v>791.55951267718115</v>
      </c>
      <c r="AT18">
        <f t="shared" si="9"/>
        <v>-450.95535097815872</v>
      </c>
      <c r="AU18">
        <f t="shared" si="9"/>
        <v>-12297.350272677026</v>
      </c>
      <c r="AW18">
        <v>15</v>
      </c>
      <c r="AX18">
        <f>IF(Z18&gt;0, (R18*SUMPRODUCT(K18:$K$98, X18:$X$98)-K18*$AZ$3)/Z18, 0)</f>
        <v>-69409.597294675928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0.118979948</v>
      </c>
      <c r="Q19" s="4">
        <f t="shared" si="21"/>
        <v>25</v>
      </c>
      <c r="R19">
        <f t="shared" si="0"/>
        <v>1000000</v>
      </c>
      <c r="S19">
        <f t="shared" si="1"/>
        <v>-87132.908341589253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-25232.432673271058</v>
      </c>
      <c r="AC19">
        <f t="shared" si="2"/>
        <v>-27589.88954601335</v>
      </c>
      <c r="AE19">
        <f t="shared" si="3"/>
        <v>0</v>
      </c>
      <c r="AF19">
        <f t="shared" si="4"/>
        <v>0</v>
      </c>
      <c r="AG19">
        <f t="shared" si="4"/>
        <v>-7.916035993499734</v>
      </c>
      <c r="AH19">
        <f t="shared" si="5"/>
        <v>-43252.714961502483</v>
      </c>
      <c r="AI19">
        <f t="shared" si="6"/>
        <v>-43260.63099749598</v>
      </c>
      <c r="AJ19">
        <f t="shared" si="7"/>
        <v>2357.456872742292</v>
      </c>
      <c r="AK19">
        <f t="shared" si="22"/>
        <v>-1766.2702871289741</v>
      </c>
      <c r="AL19">
        <f t="shared" si="8"/>
        <v>-42669.444411882658</v>
      </c>
      <c r="AN19">
        <f t="shared" si="9"/>
        <v>0</v>
      </c>
      <c r="AO19">
        <f t="shared" si="9"/>
        <v>0</v>
      </c>
      <c r="AP19">
        <f t="shared" si="9"/>
        <v>-2.0262631187090863</v>
      </c>
      <c r="AQ19">
        <f t="shared" si="9"/>
        <v>-11071.372235105557</v>
      </c>
      <c r="AR19">
        <f t="shared" si="9"/>
        <v>-11073.398498224265</v>
      </c>
      <c r="AS19">
        <f t="shared" si="9"/>
        <v>603.4368614679704</v>
      </c>
      <c r="AT19">
        <f t="shared" si="9"/>
        <v>-452.11117577282261</v>
      </c>
      <c r="AU19">
        <f t="shared" si="9"/>
        <v>-10922.072812529117</v>
      </c>
      <c r="AW19">
        <v>16</v>
      </c>
      <c r="AX19">
        <f>IF(Z19&gt;0, (R19*SUMPRODUCT(K19:$K$98, X19:$X$98)-K19*$AZ$3)/Z19, 0)</f>
        <v>-87132.908341589253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0.132636267</v>
      </c>
      <c r="Q20" s="4">
        <f t="shared" si="21"/>
        <v>25</v>
      </c>
      <c r="R20">
        <f t="shared" si="0"/>
        <v>1000000</v>
      </c>
      <c r="S20">
        <f t="shared" si="1"/>
        <v>-108608.03937817577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-27589.88954601335</v>
      </c>
      <c r="AC20">
        <f t="shared" si="2"/>
        <v>-29484.57241161869</v>
      </c>
      <c r="AE20">
        <f t="shared" si="3"/>
        <v>0</v>
      </c>
      <c r="AF20">
        <f t="shared" si="4"/>
        <v>0</v>
      </c>
      <c r="AG20">
        <f t="shared" si="4"/>
        <v>-6.7869221699492961</v>
      </c>
      <c r="AH20">
        <f t="shared" si="5"/>
        <v>-41998.138544617643</v>
      </c>
      <c r="AI20">
        <f t="shared" si="6"/>
        <v>-42004.925466787594</v>
      </c>
      <c r="AJ20">
        <f t="shared" si="7"/>
        <v>1894.6828656053403</v>
      </c>
      <c r="AK20">
        <f t="shared" si="22"/>
        <v>-1931.2922682209346</v>
      </c>
      <c r="AL20">
        <f t="shared" si="8"/>
        <v>-42041.534869403185</v>
      </c>
      <c r="AN20">
        <f t="shared" si="9"/>
        <v>0</v>
      </c>
      <c r="AO20">
        <f t="shared" si="9"/>
        <v>0</v>
      </c>
      <c r="AP20">
        <f t="shared" si="9"/>
        <v>-1.551111170979147</v>
      </c>
      <c r="AQ20">
        <f t="shared" si="9"/>
        <v>-9598.4277151911119</v>
      </c>
      <c r="AR20">
        <f t="shared" si="9"/>
        <v>-9599.9788263620903</v>
      </c>
      <c r="AS20">
        <f t="shared" si="9"/>
        <v>433.01863270448865</v>
      </c>
      <c r="AT20">
        <f t="shared" si="9"/>
        <v>-441.38549649605409</v>
      </c>
      <c r="AU20">
        <f t="shared" si="9"/>
        <v>-9608.3456901536556</v>
      </c>
      <c r="AW20">
        <v>17</v>
      </c>
      <c r="AX20">
        <f>IF(Z20&gt;0, (R20*SUMPRODUCT(K20:$K$98, X20:$X$98)-K20*$AZ$3)/Z20, 0)</f>
        <v>-108608.03937817577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0.148393413</v>
      </c>
      <c r="Q21" s="4">
        <f t="shared" si="21"/>
        <v>25</v>
      </c>
      <c r="R21">
        <f t="shared" si="0"/>
        <v>1000000</v>
      </c>
      <c r="S21">
        <f t="shared" si="1"/>
        <v>-135197.6923179549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-29484.57241161869</v>
      </c>
      <c r="AC21">
        <f t="shared" si="2"/>
        <v>-30889.527475470324</v>
      </c>
      <c r="AE21">
        <f t="shared" si="3"/>
        <v>0</v>
      </c>
      <c r="AF21">
        <f t="shared" si="4"/>
        <v>0</v>
      </c>
      <c r="AG21">
        <f t="shared" si="4"/>
        <v>-5.7119184036856607</v>
      </c>
      <c r="AH21">
        <f t="shared" si="5"/>
        <v>-40285.381782565681</v>
      </c>
      <c r="AI21">
        <f t="shared" si="6"/>
        <v>-40291.093700969366</v>
      </c>
      <c r="AJ21">
        <f t="shared" si="7"/>
        <v>1404.9550638516339</v>
      </c>
      <c r="AK21">
        <f t="shared" si="22"/>
        <v>-2063.9200688133087</v>
      </c>
      <c r="AL21">
        <f t="shared" si="8"/>
        <v>-40950.058705931042</v>
      </c>
      <c r="AN21">
        <f t="shared" si="9"/>
        <v>0</v>
      </c>
      <c r="AO21">
        <f t="shared" si="9"/>
        <v>0</v>
      </c>
      <c r="AP21">
        <f t="shared" si="9"/>
        <v>-1.165558373808333</v>
      </c>
      <c r="AQ21">
        <f t="shared" si="9"/>
        <v>-8220.5243072865051</v>
      </c>
      <c r="AR21">
        <f t="shared" si="9"/>
        <v>-8221.6898656603134</v>
      </c>
      <c r="AS21">
        <f t="shared" si="9"/>
        <v>286.69126968621373</v>
      </c>
      <c r="AT21">
        <f t="shared" si="9"/>
        <v>-421.15785784407882</v>
      </c>
      <c r="AU21">
        <f t="shared" si="9"/>
        <v>-8356.1564538181774</v>
      </c>
      <c r="AW21">
        <v>18</v>
      </c>
      <c r="AX21">
        <f>IF(Z21&gt;0, (R21*SUMPRODUCT(K21:$K$98, X21:$X$98)-K21*$AZ$3)/Z21, 0)</f>
        <v>-135197.6923179549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0.16656033000000001</v>
      </c>
      <c r="Q22" s="4">
        <f t="shared" si="21"/>
        <v>25</v>
      </c>
      <c r="R22">
        <f t="shared" si="0"/>
        <v>1000000</v>
      </c>
      <c r="S22">
        <f t="shared" si="1"/>
        <v>-168996.44201848601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-30889.527475470324</v>
      </c>
      <c r="AC22">
        <f t="shared" si="2"/>
        <v>-31794.451201203712</v>
      </c>
      <c r="AE22">
        <f t="shared" si="3"/>
        <v>0</v>
      </c>
      <c r="AF22">
        <f t="shared" si="4"/>
        <v>0</v>
      </c>
      <c r="AG22">
        <f t="shared" si="4"/>
        <v>-4.7034202053978476</v>
      </c>
      <c r="AH22">
        <f t="shared" si="5"/>
        <v>-38055.160570038272</v>
      </c>
      <c r="AI22">
        <f t="shared" si="6"/>
        <v>-38059.86399024367</v>
      </c>
      <c r="AJ22">
        <f t="shared" si="7"/>
        <v>904.92372573338798</v>
      </c>
      <c r="AK22">
        <f t="shared" si="22"/>
        <v>-2162.266923282923</v>
      </c>
      <c r="AL22">
        <f t="shared" si="8"/>
        <v>-39317.207187793203</v>
      </c>
      <c r="AN22">
        <f t="shared" si="9"/>
        <v>0</v>
      </c>
      <c r="AO22">
        <f t="shared" si="9"/>
        <v>0</v>
      </c>
      <c r="AP22">
        <f t="shared" si="9"/>
        <v>-0.85693482383434871</v>
      </c>
      <c r="AQ22">
        <f t="shared" si="9"/>
        <v>-6933.4209777064034</v>
      </c>
      <c r="AR22">
        <f t="shared" si="9"/>
        <v>-6934.2779125302377</v>
      </c>
      <c r="AS22">
        <f t="shared" si="9"/>
        <v>164.87165076276008</v>
      </c>
      <c r="AT22">
        <f t="shared" si="9"/>
        <v>-393.9520060018873</v>
      </c>
      <c r="AU22">
        <f t="shared" si="9"/>
        <v>-7163.3582677693648</v>
      </c>
      <c r="AW22">
        <v>19</v>
      </c>
      <c r="AX22">
        <f>IF(Z22&gt;0, (R22*SUMPRODUCT(K22:$K$98, X22:$X$98)-K22*$AZ$3)/Z22, 0)</f>
        <v>-168996.44201848601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0.18820168900000001</v>
      </c>
      <c r="Q23" s="4">
        <f t="shared" si="21"/>
        <v>25</v>
      </c>
      <c r="R23">
        <f t="shared" si="0"/>
        <v>1000000</v>
      </c>
      <c r="S23">
        <f t="shared" si="1"/>
        <v>-213434.27791112312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-31794.451201203712</v>
      </c>
      <c r="AC23">
        <f t="shared" si="2"/>
        <v>-32196.085945380557</v>
      </c>
      <c r="AE23">
        <f t="shared" si="3"/>
        <v>0</v>
      </c>
      <c r="AF23">
        <f t="shared" si="4"/>
        <v>0</v>
      </c>
      <c r="AG23">
        <f t="shared" si="4"/>
        <v>-3.771194376611267</v>
      </c>
      <c r="AH23">
        <f t="shared" si="5"/>
        <v>-35407.665069304072</v>
      </c>
      <c r="AI23">
        <f t="shared" si="6"/>
        <v>-35411.436263680684</v>
      </c>
      <c r="AJ23">
        <f t="shared" si="7"/>
        <v>401.63474417684483</v>
      </c>
      <c r="AK23">
        <f t="shared" si="22"/>
        <v>-2225.6115840842599</v>
      </c>
      <c r="AL23">
        <f t="shared" si="8"/>
        <v>-37235.4131035881</v>
      </c>
      <c r="AN23">
        <f t="shared" si="9"/>
        <v>0</v>
      </c>
      <c r="AO23">
        <f t="shared" si="9"/>
        <v>0</v>
      </c>
      <c r="AP23">
        <f t="shared" si="9"/>
        <v>-0.61347222713166361</v>
      </c>
      <c r="AQ23">
        <f t="shared" si="9"/>
        <v>-5759.8779003050668</v>
      </c>
      <c r="AR23">
        <f t="shared" si="9"/>
        <v>-5760.4913725321985</v>
      </c>
      <c r="AS23">
        <f t="shared" si="9"/>
        <v>65.335205878469864</v>
      </c>
      <c r="AT23">
        <f t="shared" si="9"/>
        <v>-362.04734067435749</v>
      </c>
      <c r="AU23">
        <f t="shared" si="9"/>
        <v>-6057.2035073280858</v>
      </c>
      <c r="AW23">
        <v>20</v>
      </c>
      <c r="AX23">
        <f>IF(Z23&gt;0, (R23*SUMPRODUCT(K23:$K$98, X23:$X$98)-K23*$AZ$3)/Z23, 0)</f>
        <v>-213434.27791112312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0.21316064300000001</v>
      </c>
      <c r="Q24" s="4">
        <f t="shared" si="21"/>
        <v>25</v>
      </c>
      <c r="R24">
        <f t="shared" si="0"/>
        <v>1000000</v>
      </c>
      <c r="S24">
        <f t="shared" si="1"/>
        <v>-274131.94561071589</v>
      </c>
      <c r="U24">
        <f t="shared" si="13"/>
        <v>0.21316064300000001</v>
      </c>
      <c r="V24">
        <f t="shared" si="14"/>
        <v>0.01</v>
      </c>
      <c r="W24">
        <f t="shared" si="15"/>
        <v>0.15084777506445068</v>
      </c>
      <c r="X24">
        <f t="shared" si="16"/>
        <v>3.2154808727857677E-2</v>
      </c>
      <c r="Y24">
        <f t="shared" si="17"/>
        <v>1.5084777506445069E-3</v>
      </c>
      <c r="Z24">
        <f t="shared" si="18"/>
        <v>0.1171844885859485</v>
      </c>
      <c r="AB24">
        <f t="shared" si="19"/>
        <v>-32196.085945380557</v>
      </c>
      <c r="AC24">
        <f t="shared" si="2"/>
        <v>-32124.01185146279</v>
      </c>
      <c r="AE24">
        <f t="shared" si="3"/>
        <v>0</v>
      </c>
      <c r="AF24">
        <f t="shared" si="4"/>
        <v>0</v>
      </c>
      <c r="AG24">
        <f t="shared" si="4"/>
        <v>-2.9296122146487127</v>
      </c>
      <c r="AH24">
        <f t="shared" si="5"/>
        <v>-32154.808727857679</v>
      </c>
      <c r="AI24">
        <f t="shared" si="6"/>
        <v>-32157.738340072327</v>
      </c>
      <c r="AJ24">
        <f t="shared" si="7"/>
        <v>-72.074093917766731</v>
      </c>
      <c r="AK24">
        <f t="shared" si="22"/>
        <v>-2253.7260161766394</v>
      </c>
      <c r="AL24">
        <f t="shared" si="8"/>
        <v>-34483.538450166736</v>
      </c>
      <c r="AN24">
        <f t="shared" si="9"/>
        <v>0</v>
      </c>
      <c r="AO24">
        <f t="shared" si="9"/>
        <v>0</v>
      </c>
      <c r="AP24">
        <f t="shared" si="9"/>
        <v>-0.42550836648421381</v>
      </c>
      <c r="AQ24">
        <f t="shared" si="9"/>
        <v>-4670.2905142152667</v>
      </c>
      <c r="AR24">
        <f t="shared" si="9"/>
        <v>-4670.7160225817506</v>
      </c>
      <c r="AS24">
        <f t="shared" si="9"/>
        <v>-10.468324038052293</v>
      </c>
      <c r="AT24">
        <f t="shared" si="9"/>
        <v>-327.34000454093785</v>
      </c>
      <c r="AU24">
        <f t="shared" si="9"/>
        <v>-5008.5243511607414</v>
      </c>
      <c r="AW24">
        <v>21</v>
      </c>
      <c r="AX24">
        <f>IF(Z24&gt;0, (R24*SUMPRODUCT(K24:$K$98, X24:$X$98)-K24*$AZ$3)/Z24, 0)</f>
        <v>-274131.94561071589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0.241823134</v>
      </c>
      <c r="Q25" s="4">
        <f t="shared" si="21"/>
        <v>25</v>
      </c>
      <c r="R25">
        <f t="shared" si="0"/>
        <v>1000000</v>
      </c>
      <c r="S25">
        <f t="shared" si="1"/>
        <v>-360277.18298767036</v>
      </c>
      <c r="U25">
        <f t="shared" si="13"/>
        <v>0.241823134</v>
      </c>
      <c r="V25">
        <f t="shared" si="14"/>
        <v>0.01</v>
      </c>
      <c r="W25">
        <f t="shared" si="15"/>
        <v>0.1171844885859485</v>
      </c>
      <c r="X25">
        <f t="shared" si="16"/>
        <v>2.8337920286041294E-2</v>
      </c>
      <c r="Y25">
        <f t="shared" si="17"/>
        <v>1.171844885859485E-3</v>
      </c>
      <c r="Z25">
        <f t="shared" si="18"/>
        <v>8.7674723414047723E-2</v>
      </c>
      <c r="AB25">
        <f t="shared" si="19"/>
        <v>-32124.01185146279</v>
      </c>
      <c r="AC25">
        <f t="shared" si="2"/>
        <v>-31587.202370836258</v>
      </c>
      <c r="AE25">
        <f t="shared" si="3"/>
        <v>0</v>
      </c>
      <c r="AF25">
        <f t="shared" si="4"/>
        <v>0</v>
      </c>
      <c r="AG25">
        <f t="shared" si="4"/>
        <v>-2.1918680853511932</v>
      </c>
      <c r="AH25">
        <f t="shared" si="5"/>
        <v>-28337.920286041295</v>
      </c>
      <c r="AI25">
        <f t="shared" si="6"/>
        <v>-28340.112154126648</v>
      </c>
      <c r="AJ25">
        <f t="shared" si="7"/>
        <v>-536.8094806265326</v>
      </c>
      <c r="AK25">
        <f t="shared" si="22"/>
        <v>-2248.6808296023955</v>
      </c>
      <c r="AL25">
        <f t="shared" si="8"/>
        <v>-31125.602464355576</v>
      </c>
      <c r="AN25">
        <f t="shared" si="9"/>
        <v>0</v>
      </c>
      <c r="AO25">
        <f t="shared" si="9"/>
        <v>0</v>
      </c>
      <c r="AP25">
        <f t="shared" si="9"/>
        <v>-0.28424599651155225</v>
      </c>
      <c r="AQ25">
        <f t="shared" si="9"/>
        <v>-3674.9202402297547</v>
      </c>
      <c r="AR25">
        <f t="shared" si="9"/>
        <v>-3675.2044862262665</v>
      </c>
      <c r="AS25">
        <f t="shared" si="9"/>
        <v>-69.614566121614658</v>
      </c>
      <c r="AT25">
        <f t="shared" si="9"/>
        <v>-291.61359094488762</v>
      </c>
      <c r="AU25">
        <f t="shared" si="9"/>
        <v>-4036.4326432927687</v>
      </c>
      <c r="AW25">
        <v>22</v>
      </c>
      <c r="AX25">
        <f>IF(Z25&gt;0, (R25*SUMPRODUCT(K25:$K$98, X25:$X$98)-K25*$AZ$3)/Z25, 0)</f>
        <v>-360277.18298767036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0.27493253200000001</v>
      </c>
      <c r="Q26" s="4">
        <f t="shared" si="21"/>
        <v>25</v>
      </c>
      <c r="R26">
        <f t="shared" si="0"/>
        <v>1000000</v>
      </c>
      <c r="S26">
        <f t="shared" si="1"/>
        <v>-488296.28436569555</v>
      </c>
      <c r="U26">
        <f t="shared" si="13"/>
        <v>0.27493253200000001</v>
      </c>
      <c r="V26">
        <f t="shared" si="14"/>
        <v>0.01</v>
      </c>
      <c r="W26">
        <f t="shared" si="15"/>
        <v>8.7674723414047723E-2</v>
      </c>
      <c r="X26">
        <f t="shared" si="16"/>
        <v>2.4104633700623827E-2</v>
      </c>
      <c r="Y26">
        <f t="shared" si="17"/>
        <v>8.7674723414047728E-4</v>
      </c>
      <c r="Z26">
        <f t="shared" si="18"/>
        <v>6.2693342479283418E-2</v>
      </c>
      <c r="AB26">
        <f t="shared" si="19"/>
        <v>-31587.202370836258</v>
      </c>
      <c r="AC26">
        <f t="shared" si="2"/>
        <v>-30612.926187100118</v>
      </c>
      <c r="AE26">
        <f t="shared" si="3"/>
        <v>0</v>
      </c>
      <c r="AF26">
        <f t="shared" si="4"/>
        <v>0</v>
      </c>
      <c r="AG26">
        <f t="shared" si="4"/>
        <v>-1.5673335619820854</v>
      </c>
      <c r="AH26">
        <f t="shared" si="5"/>
        <v>-24104.633700623828</v>
      </c>
      <c r="AI26">
        <f t="shared" si="6"/>
        <v>-24106.201034185811</v>
      </c>
      <c r="AJ26">
        <f t="shared" si="7"/>
        <v>-974.2761837361395</v>
      </c>
      <c r="AK26">
        <f t="shared" si="22"/>
        <v>-2211.104165958538</v>
      </c>
      <c r="AL26">
        <f t="shared" si="8"/>
        <v>-27291.58138388049</v>
      </c>
      <c r="AN26">
        <f t="shared" si="9"/>
        <v>0</v>
      </c>
      <c r="AO26">
        <f t="shared" si="9"/>
        <v>0</v>
      </c>
      <c r="AP26">
        <f t="shared" si="9"/>
        <v>-0.18147773662022543</v>
      </c>
      <c r="AQ26">
        <f t="shared" si="9"/>
        <v>-2791.0168404208653</v>
      </c>
      <c r="AR26">
        <f t="shared" si="9"/>
        <v>-2791.1983181574856</v>
      </c>
      <c r="AS26">
        <f t="shared" si="9"/>
        <v>-112.80906691223294</v>
      </c>
      <c r="AT26">
        <f t="shared" si="9"/>
        <v>-256.01836724676303</v>
      </c>
      <c r="AU26">
        <f t="shared" si="9"/>
        <v>-3160.0257523164819</v>
      </c>
      <c r="AW26">
        <v>23</v>
      </c>
      <c r="AX26">
        <f>IF(Z26&gt;0, (R26*SUMPRODUCT(K26:$K$98, X26:$X$98)-K26*$AZ$3)/Z26, 0)</f>
        <v>-488296.28436569555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0.31195269799999997</v>
      </c>
      <c r="Q27" s="4">
        <f t="shared" si="21"/>
        <v>25</v>
      </c>
      <c r="R27">
        <f t="shared" si="0"/>
        <v>1000000</v>
      </c>
      <c r="S27">
        <f t="shared" si="1"/>
        <v>-688156.37157775019</v>
      </c>
      <c r="U27">
        <f t="shared" si="13"/>
        <v>0.31195269799999997</v>
      </c>
      <c r="V27">
        <f t="shared" si="14"/>
        <v>0.01</v>
      </c>
      <c r="W27">
        <f t="shared" si="15"/>
        <v>6.2693342479283418E-2</v>
      </c>
      <c r="X27">
        <f t="shared" si="16"/>
        <v>1.955735733305047E-2</v>
      </c>
      <c r="Y27">
        <f t="shared" si="17"/>
        <v>6.2693342479283414E-4</v>
      </c>
      <c r="Z27">
        <f t="shared" si="18"/>
        <v>4.2509051721440108E-2</v>
      </c>
      <c r="AB27">
        <f t="shared" si="19"/>
        <v>-30612.926187100118</v>
      </c>
      <c r="AC27">
        <f t="shared" si="2"/>
        <v>-29252.874791837141</v>
      </c>
      <c r="AE27">
        <f t="shared" si="3"/>
        <v>0</v>
      </c>
      <c r="AF27">
        <f t="shared" si="4"/>
        <v>0</v>
      </c>
      <c r="AG27">
        <f t="shared" si="4"/>
        <v>-1.0627262930360026</v>
      </c>
      <c r="AH27">
        <f t="shared" si="5"/>
        <v>-19557.35733305047</v>
      </c>
      <c r="AI27">
        <f t="shared" si="6"/>
        <v>-19558.420059343505</v>
      </c>
      <c r="AJ27">
        <f t="shared" si="7"/>
        <v>-1360.0513952629772</v>
      </c>
      <c r="AK27">
        <f t="shared" si="22"/>
        <v>-2142.9048330970086</v>
      </c>
      <c r="AL27">
        <f t="shared" si="8"/>
        <v>-23061.37628770349</v>
      </c>
      <c r="AN27">
        <f t="shared" si="9"/>
        <v>0</v>
      </c>
      <c r="AO27">
        <f t="shared" si="9"/>
        <v>0</v>
      </c>
      <c r="AP27">
        <f t="shared" si="9"/>
        <v>-0.10986650865036644</v>
      </c>
      <c r="AQ27">
        <f t="shared" si="9"/>
        <v>-2021.8739130575968</v>
      </c>
      <c r="AR27">
        <f t="shared" si="9"/>
        <v>-2021.9837795662472</v>
      </c>
      <c r="AS27">
        <f t="shared" si="9"/>
        <v>-140.60449935394672</v>
      </c>
      <c r="AT27">
        <f t="shared" si="9"/>
        <v>-221.53726121688101</v>
      </c>
      <c r="AU27">
        <f t="shared" si="9"/>
        <v>-2384.1255401370749</v>
      </c>
      <c r="AW27">
        <v>24</v>
      </c>
      <c r="AX27">
        <f>IF(Z27&gt;0, (R27*SUMPRODUCT(K27:$K$98, X27:$X$98)-K27*$AZ$3)/Z27, 0)</f>
        <v>-688156.37157775019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0.35315455400000001</v>
      </c>
      <c r="Q28" s="4">
        <f t="shared" si="21"/>
        <v>25</v>
      </c>
      <c r="R28">
        <f t="shared" si="0"/>
        <v>1000000</v>
      </c>
      <c r="S28">
        <f t="shared" si="1"/>
        <v>-1018349.1192259301</v>
      </c>
      <c r="U28">
        <f t="shared" si="13"/>
        <v>0.35315455400000001</v>
      </c>
      <c r="V28">
        <f t="shared" si="14"/>
        <v>0.01</v>
      </c>
      <c r="W28">
        <f t="shared" si="15"/>
        <v>4.2509051721440108E-2</v>
      </c>
      <c r="X28">
        <f t="shared" si="16"/>
        <v>1.5012265201648113E-2</v>
      </c>
      <c r="Y28">
        <f t="shared" si="17"/>
        <v>4.2509051721440107E-4</v>
      </c>
      <c r="Z28">
        <f t="shared" si="18"/>
        <v>2.7071696002577594E-2</v>
      </c>
      <c r="AB28">
        <f t="shared" si="19"/>
        <v>-29252.874791837141</v>
      </c>
      <c r="AC28">
        <f t="shared" si="2"/>
        <v>-27568.437780177024</v>
      </c>
      <c r="AE28">
        <f t="shared" si="3"/>
        <v>0</v>
      </c>
      <c r="AF28">
        <f t="shared" si="4"/>
        <v>0</v>
      </c>
      <c r="AG28">
        <f t="shared" si="4"/>
        <v>-0.67679240006443986</v>
      </c>
      <c r="AH28">
        <f t="shared" si="5"/>
        <v>-15012.265201648113</v>
      </c>
      <c r="AI28">
        <f t="shared" si="6"/>
        <v>-15012.941994048178</v>
      </c>
      <c r="AJ28">
        <f t="shared" si="7"/>
        <v>-1684.4370116601167</v>
      </c>
      <c r="AK28">
        <f t="shared" si="22"/>
        <v>-2047.7012354286001</v>
      </c>
      <c r="AL28">
        <f t="shared" si="8"/>
        <v>-18745.080241136897</v>
      </c>
      <c r="AN28">
        <f t="shared" si="9"/>
        <v>0</v>
      </c>
      <c r="AO28">
        <f t="shared" si="9"/>
        <v>0</v>
      </c>
      <c r="AP28">
        <f t="shared" si="9"/>
        <v>-6.2471415805272747E-2</v>
      </c>
      <c r="AQ28">
        <f t="shared" si="9"/>
        <v>-1385.7092093556178</v>
      </c>
      <c r="AR28">
        <f t="shared" si="9"/>
        <v>-1385.7716807714232</v>
      </c>
      <c r="AS28">
        <f t="shared" si="9"/>
        <v>-155.48219061442023</v>
      </c>
      <c r="AT28">
        <f t="shared" si="9"/>
        <v>-189.01334487687919</v>
      </c>
      <c r="AU28">
        <f t="shared" si="9"/>
        <v>-1730.2672162627227</v>
      </c>
      <c r="AW28">
        <v>25</v>
      </c>
      <c r="AX28">
        <f>IF(Z28&gt;0, (R28*SUMPRODUCT(K28:$K$98, X28:$X$98)-K28*$AZ$3)/Z28, 0)</f>
        <v>-1018349.1192259301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0.39812553899999997</v>
      </c>
      <c r="Q29" s="4">
        <f t="shared" si="21"/>
        <v>25</v>
      </c>
      <c r="R29">
        <f t="shared" si="0"/>
        <v>1000000</v>
      </c>
      <c r="S29">
        <f t="shared" si="1"/>
        <v>-1600503.5271820673</v>
      </c>
      <c r="U29">
        <f t="shared" si="13"/>
        <v>0.39812553899999997</v>
      </c>
      <c r="V29">
        <f t="shared" si="14"/>
        <v>0.01</v>
      </c>
      <c r="W29">
        <f t="shared" si="15"/>
        <v>2.7071696002577594E-2</v>
      </c>
      <c r="X29">
        <f t="shared" si="16"/>
        <v>1.077793356267035E-2</v>
      </c>
      <c r="Y29">
        <f t="shared" si="17"/>
        <v>2.7071696002577595E-4</v>
      </c>
      <c r="Z29">
        <f t="shared" si="18"/>
        <v>1.6023045479881471E-2</v>
      </c>
      <c r="AB29">
        <f t="shared" si="19"/>
        <v>-27568.437780177024</v>
      </c>
      <c r="AC29">
        <f t="shared" si="2"/>
        <v>-25644.940806748975</v>
      </c>
      <c r="AE29">
        <f t="shared" si="3"/>
        <v>0</v>
      </c>
      <c r="AF29">
        <f t="shared" si="4"/>
        <v>0</v>
      </c>
      <c r="AG29">
        <f t="shared" si="4"/>
        <v>-0.40057613699703676</v>
      </c>
      <c r="AH29">
        <f t="shared" si="5"/>
        <v>-10777.933562670349</v>
      </c>
      <c r="AI29">
        <f t="shared" si="6"/>
        <v>-10778.334138807346</v>
      </c>
      <c r="AJ29">
        <f t="shared" si="7"/>
        <v>-1923.4969734280494</v>
      </c>
      <c r="AK29">
        <f t="shared" si="22"/>
        <v>-1929.7906446123918</v>
      </c>
      <c r="AL29">
        <f t="shared" si="8"/>
        <v>-14631.621756847788</v>
      </c>
      <c r="AN29">
        <f t="shared" si="9"/>
        <v>0</v>
      </c>
      <c r="AO29">
        <f t="shared" si="9"/>
        <v>0</v>
      </c>
      <c r="AP29">
        <f t="shared" si="9"/>
        <v>-3.3013603176475614E-2</v>
      </c>
      <c r="AQ29">
        <f t="shared" si="9"/>
        <v>-888.26664605597591</v>
      </c>
      <c r="AR29">
        <f t="shared" si="9"/>
        <v>-888.29965965915244</v>
      </c>
      <c r="AS29">
        <f t="shared" si="9"/>
        <v>-158.52558334590768</v>
      </c>
      <c r="AT29">
        <f t="shared" si="9"/>
        <v>-159.04427815524087</v>
      </c>
      <c r="AU29">
        <f t="shared" si="9"/>
        <v>-1205.869521160301</v>
      </c>
      <c r="AW29">
        <v>26</v>
      </c>
      <c r="AX29">
        <f>IF(Z29&gt;0, (R29*SUMPRODUCT(K29:$K$98, X29:$X$98)-K29*$AZ$3)/Z29, 0)</f>
        <v>-1600503.5271820673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0.44755673899999998</v>
      </c>
      <c r="Q30" s="4">
        <f t="shared" si="21"/>
        <v>25</v>
      </c>
      <c r="R30">
        <f t="shared" si="0"/>
        <v>1000000</v>
      </c>
      <c r="S30">
        <f t="shared" si="1"/>
        <v>-2712800.629688276</v>
      </c>
      <c r="U30">
        <f t="shared" si="13"/>
        <v>0.44755673899999998</v>
      </c>
      <c r="V30">
        <f t="shared" si="14"/>
        <v>0.01</v>
      </c>
      <c r="W30">
        <f t="shared" si="15"/>
        <v>1.6023045479881471E-2</v>
      </c>
      <c r="X30">
        <f t="shared" si="16"/>
        <v>7.1712219838244414E-3</v>
      </c>
      <c r="Y30">
        <f t="shared" si="17"/>
        <v>1.6023045479881471E-4</v>
      </c>
      <c r="Z30">
        <f t="shared" si="18"/>
        <v>8.6915930412582165E-3</v>
      </c>
      <c r="AB30">
        <f t="shared" si="19"/>
        <v>-25644.940806748975</v>
      </c>
      <c r="AC30">
        <f t="shared" si="2"/>
        <v>-23578.559075319528</v>
      </c>
      <c r="AE30">
        <f t="shared" si="3"/>
        <v>0</v>
      </c>
      <c r="AF30">
        <f t="shared" si="4"/>
        <v>0</v>
      </c>
      <c r="AG30">
        <f t="shared" si="4"/>
        <v>-0.21728982603145541</v>
      </c>
      <c r="AH30">
        <f t="shared" si="5"/>
        <v>-7171.2219838244409</v>
      </c>
      <c r="AI30">
        <f t="shared" si="6"/>
        <v>-7171.4392736504724</v>
      </c>
      <c r="AJ30">
        <f t="shared" si="7"/>
        <v>-2066.3817314294465</v>
      </c>
      <c r="AK30">
        <f t="shared" si="22"/>
        <v>-1795.1458564724285</v>
      </c>
      <c r="AL30">
        <f t="shared" si="8"/>
        <v>-11032.966861552348</v>
      </c>
      <c r="AN30">
        <f t="shared" si="9"/>
        <v>0</v>
      </c>
      <c r="AO30">
        <f t="shared" si="9"/>
        <v>0</v>
      </c>
      <c r="AP30">
        <f t="shared" si="9"/>
        <v>-1.5989291575363745E-2</v>
      </c>
      <c r="AQ30">
        <f t="shared" si="9"/>
        <v>-527.69502072512387</v>
      </c>
      <c r="AR30">
        <f t="shared" si="9"/>
        <v>-527.71101001669922</v>
      </c>
      <c r="AS30">
        <f t="shared" si="9"/>
        <v>-152.05488730543439</v>
      </c>
      <c r="AT30">
        <f t="shared" si="9"/>
        <v>-132.09597082234583</v>
      </c>
      <c r="AU30">
        <f t="shared" si="9"/>
        <v>-811.86186814447944</v>
      </c>
      <c r="AW30">
        <v>27</v>
      </c>
      <c r="AX30">
        <f>IF(Z30&gt;0, (R30*SUMPRODUCT(K30:$K$98, X30:$X$98)-K30*$AZ$3)/Z30, 0)</f>
        <v>-2712800.629688276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0.50316588799999995</v>
      </c>
      <c r="Q31" s="4">
        <f t="shared" si="21"/>
        <v>25</v>
      </c>
      <c r="R31">
        <f t="shared" si="0"/>
        <v>1000000</v>
      </c>
      <c r="S31">
        <f t="shared" si="1"/>
        <v>-5073582.7237996394</v>
      </c>
      <c r="U31">
        <f t="shared" si="13"/>
        <v>0.50316588799999995</v>
      </c>
      <c r="V31">
        <f t="shared" si="14"/>
        <v>0.01</v>
      </c>
      <c r="W31">
        <f t="shared" si="15"/>
        <v>8.6915930412582165E-3</v>
      </c>
      <c r="X31">
        <f t="shared" si="16"/>
        <v>4.3733131307393111E-3</v>
      </c>
      <c r="Y31">
        <f t="shared" si="17"/>
        <v>8.691593041258216E-5</v>
      </c>
      <c r="Z31">
        <f t="shared" si="18"/>
        <v>4.2313639801063235E-3</v>
      </c>
      <c r="AB31">
        <f t="shared" si="19"/>
        <v>-23578.559075319528</v>
      </c>
      <c r="AC31">
        <f t="shared" si="2"/>
        <v>-21468.175187575525</v>
      </c>
      <c r="AE31">
        <f t="shared" si="3"/>
        <v>0</v>
      </c>
      <c r="AF31">
        <f t="shared" si="4"/>
        <v>0</v>
      </c>
      <c r="AG31">
        <f t="shared" si="4"/>
        <v>-0.10578409950265809</v>
      </c>
      <c r="AH31">
        <f t="shared" si="5"/>
        <v>-4373.3131307393114</v>
      </c>
      <c r="AI31">
        <f t="shared" si="6"/>
        <v>-4373.4189148388141</v>
      </c>
      <c r="AJ31">
        <f t="shared" si="7"/>
        <v>-2110.383887744003</v>
      </c>
      <c r="AK31">
        <f t="shared" si="22"/>
        <v>-1650.4991352723671</v>
      </c>
      <c r="AL31">
        <f t="shared" si="8"/>
        <v>-8134.3019378551844</v>
      </c>
      <c r="AN31">
        <f t="shared" si="9"/>
        <v>0</v>
      </c>
      <c r="AO31">
        <f t="shared" si="9"/>
        <v>0</v>
      </c>
      <c r="AP31">
        <f t="shared" si="9"/>
        <v>-6.9501183621440091E-3</v>
      </c>
      <c r="AQ31">
        <f t="shared" si="9"/>
        <v>-287.33093192888634</v>
      </c>
      <c r="AR31">
        <f t="shared" si="9"/>
        <v>-287.33788204724851</v>
      </c>
      <c r="AS31">
        <f t="shared" si="9"/>
        <v>-138.65427676126222</v>
      </c>
      <c r="AT31">
        <f t="shared" si="9"/>
        <v>-108.43940063479054</v>
      </c>
      <c r="AU31">
        <f t="shared" si="9"/>
        <v>-534.43155944330124</v>
      </c>
      <c r="AW31">
        <v>28</v>
      </c>
      <c r="AX31">
        <f>IF(Z31&gt;0, (R31*SUMPRODUCT(K31:$K$98, X31:$X$98)-K31*$AZ$3)/Z31, 0)</f>
        <v>-5073582.7237996394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0.56565928300000001</v>
      </c>
      <c r="Q32" s="4">
        <f t="shared" si="21"/>
        <v>25</v>
      </c>
      <c r="R32">
        <f t="shared" si="0"/>
        <v>1000000</v>
      </c>
      <c r="S32">
        <f t="shared" si="1"/>
        <v>-10804592.629689828</v>
      </c>
      <c r="U32">
        <f t="shared" si="13"/>
        <v>0.56565928300000001</v>
      </c>
      <c r="V32">
        <f t="shared" si="14"/>
        <v>0.01</v>
      </c>
      <c r="W32">
        <f t="shared" si="15"/>
        <v>4.2313639801063235E-3</v>
      </c>
      <c r="X32">
        <f t="shared" si="16"/>
        <v>2.3935103150989692E-3</v>
      </c>
      <c r="Y32">
        <f t="shared" si="17"/>
        <v>4.2313639801063237E-5</v>
      </c>
      <c r="Z32">
        <f t="shared" si="18"/>
        <v>1.795540025206291E-3</v>
      </c>
      <c r="AB32">
        <f t="shared" si="19"/>
        <v>-21468.175187575525</v>
      </c>
      <c r="AC32">
        <f t="shared" si="2"/>
        <v>-19400.078522656979</v>
      </c>
      <c r="AE32">
        <f t="shared" si="3"/>
        <v>0</v>
      </c>
      <c r="AF32">
        <f t="shared" si="4"/>
        <v>0</v>
      </c>
      <c r="AG32">
        <f t="shared" si="4"/>
        <v>-4.4888500630157278E-2</v>
      </c>
      <c r="AH32">
        <f t="shared" si="5"/>
        <v>-2393.5103150989694</v>
      </c>
      <c r="AI32">
        <f t="shared" si="6"/>
        <v>-2393.5552035995997</v>
      </c>
      <c r="AJ32">
        <f t="shared" si="7"/>
        <v>-2068.0966649185466</v>
      </c>
      <c r="AK32">
        <f t="shared" si="22"/>
        <v>-1502.772263130287</v>
      </c>
      <c r="AL32">
        <f t="shared" si="8"/>
        <v>-5964.4241316484331</v>
      </c>
      <c r="AN32">
        <f t="shared" si="9"/>
        <v>0</v>
      </c>
      <c r="AO32">
        <f t="shared" si="9"/>
        <v>0</v>
      </c>
      <c r="AP32">
        <f t="shared" si="9"/>
        <v>-2.6332305437741558E-3</v>
      </c>
      <c r="AQ32">
        <f t="shared" si="9"/>
        <v>-140.40710605341124</v>
      </c>
      <c r="AR32">
        <f t="shared" si="9"/>
        <v>-140.40973928395502</v>
      </c>
      <c r="AS32">
        <f t="shared" si="9"/>
        <v>-121.3178259262767</v>
      </c>
      <c r="AT32">
        <f t="shared" si="9"/>
        <v>-88.155001126341233</v>
      </c>
      <c r="AU32">
        <f t="shared" si="9"/>
        <v>-349.88256633657295</v>
      </c>
      <c r="AW32">
        <v>29</v>
      </c>
      <c r="AX32">
        <f>IF(Z32&gt;0, (R32*SUMPRODUCT(K32:$K$98, X32:$X$98)-K32*$AZ$3)/Z32, 0)</f>
        <v>-10804592.629689828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0.63613866799999996</v>
      </c>
      <c r="Q33" s="4">
        <f t="shared" si="21"/>
        <v>25</v>
      </c>
      <c r="R33">
        <f t="shared" si="0"/>
        <v>1000000</v>
      </c>
      <c r="S33">
        <f t="shared" si="1"/>
        <v>-27444426.568600614</v>
      </c>
      <c r="U33">
        <f t="shared" si="13"/>
        <v>0.63613866799999996</v>
      </c>
      <c r="V33">
        <f t="shared" si="14"/>
        <v>0.01</v>
      </c>
      <c r="W33">
        <f t="shared" si="15"/>
        <v>1.795540025206291E-3</v>
      </c>
      <c r="X33">
        <f t="shared" si="16"/>
        <v>1.1422124399754164E-3</v>
      </c>
      <c r="Y33">
        <f t="shared" si="17"/>
        <v>1.7955400252062911E-5</v>
      </c>
      <c r="Z33">
        <f t="shared" si="18"/>
        <v>6.3537218497881172E-4</v>
      </c>
      <c r="AB33">
        <f t="shared" si="19"/>
        <v>-19400.078522656979</v>
      </c>
      <c r="AC33">
        <f t="shared" si="2"/>
        <v>-17437.425274382324</v>
      </c>
      <c r="AE33">
        <f t="shared" si="3"/>
        <v>0</v>
      </c>
      <c r="AF33">
        <f t="shared" si="4"/>
        <v>0</v>
      </c>
      <c r="AG33">
        <f t="shared" si="4"/>
        <v>-1.5884304624470293E-2</v>
      </c>
      <c r="AH33">
        <f t="shared" si="5"/>
        <v>-1142.2124399754164</v>
      </c>
      <c r="AI33">
        <f t="shared" si="6"/>
        <v>-1142.2283242800409</v>
      </c>
      <c r="AJ33">
        <f t="shared" si="7"/>
        <v>-1962.6532482746552</v>
      </c>
      <c r="AK33">
        <f t="shared" si="22"/>
        <v>-1358.0054965859886</v>
      </c>
      <c r="AL33">
        <f t="shared" si="8"/>
        <v>-4462.8870691406846</v>
      </c>
      <c r="AN33">
        <f t="shared" si="9"/>
        <v>0</v>
      </c>
      <c r="AO33">
        <f t="shared" si="9"/>
        <v>0</v>
      </c>
      <c r="AP33">
        <f t="shared" si="9"/>
        <v>-8.3196291757411337E-4</v>
      </c>
      <c r="AQ33">
        <f t="shared" si="9"/>
        <v>-59.824991809050246</v>
      </c>
      <c r="AR33">
        <f t="shared" si="9"/>
        <v>-59.825823771967819</v>
      </c>
      <c r="AS33">
        <f t="shared" si="9"/>
        <v>-102.79673937412574</v>
      </c>
      <c r="AT33">
        <f t="shared" si="9"/>
        <v>-71.127458313840947</v>
      </c>
      <c r="AU33">
        <f t="shared" si="9"/>
        <v>-233.75002145993449</v>
      </c>
      <c r="AW33">
        <v>30</v>
      </c>
      <c r="AX33">
        <f>IF(Z33&gt;0, (R33*SUMPRODUCT(K33:$K$98, X33:$X$98)-K33*$AZ$3)/Z33, 0)</f>
        <v>-27444426.568600614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0.71227412300000004</v>
      </c>
      <c r="Q34" s="4">
        <f t="shared" si="21"/>
        <v>25</v>
      </c>
      <c r="R34">
        <f t="shared" si="0"/>
        <v>1000000</v>
      </c>
      <c r="S34">
        <f t="shared" si="1"/>
        <v>-88516264.353523195</v>
      </c>
      <c r="U34">
        <f t="shared" si="13"/>
        <v>0.71227412300000004</v>
      </c>
      <c r="V34">
        <f t="shared" si="14"/>
        <v>0.01</v>
      </c>
      <c r="W34">
        <f t="shared" si="15"/>
        <v>6.3537218497881172E-4</v>
      </c>
      <c r="X34">
        <f t="shared" si="16"/>
        <v>4.5255916583437689E-4</v>
      </c>
      <c r="Y34">
        <f t="shared" si="17"/>
        <v>6.3537218497881174E-6</v>
      </c>
      <c r="Z34">
        <f t="shared" si="18"/>
        <v>1.764592972946467E-4</v>
      </c>
      <c r="AB34">
        <f t="shared" si="19"/>
        <v>-17437.425274382324</v>
      </c>
      <c r="AC34">
        <f t="shared" si="2"/>
        <v>-15619.517806969889</v>
      </c>
      <c r="AE34">
        <f t="shared" si="3"/>
        <v>0</v>
      </c>
      <c r="AF34">
        <f t="shared" si="4"/>
        <v>0</v>
      </c>
      <c r="AG34">
        <f t="shared" si="4"/>
        <v>-4.4114824323661676E-3</v>
      </c>
      <c r="AH34">
        <f t="shared" si="5"/>
        <v>-452.55916583437687</v>
      </c>
      <c r="AI34">
        <f t="shared" si="6"/>
        <v>-452.56357731680924</v>
      </c>
      <c r="AJ34">
        <f t="shared" si="7"/>
        <v>-1817.9074674124349</v>
      </c>
      <c r="AK34">
        <f t="shared" si="22"/>
        <v>-1220.6197692067628</v>
      </c>
      <c r="AL34">
        <f t="shared" si="8"/>
        <v>-3491.0908139360072</v>
      </c>
      <c r="AN34">
        <f t="shared" si="9"/>
        <v>0</v>
      </c>
      <c r="AO34">
        <f t="shared" si="9"/>
        <v>0</v>
      </c>
      <c r="AP34">
        <f t="shared" si="9"/>
        <v>-2.0630145617388332E-4</v>
      </c>
      <c r="AQ34">
        <f t="shared" si="9"/>
        <v>-21.163773481557957</v>
      </c>
      <c r="AR34">
        <f t="shared" si="9"/>
        <v>-21.163979783014131</v>
      </c>
      <c r="AS34">
        <f t="shared" si="9"/>
        <v>-85.013816436168995</v>
      </c>
      <c r="AT34">
        <f t="shared" si="9"/>
        <v>-57.081862997903706</v>
      </c>
      <c r="AU34">
        <f t="shared" ref="AU34:AU69" si="23">AL34*$K34</f>
        <v>-163.25965921708683</v>
      </c>
      <c r="AW34">
        <v>31</v>
      </c>
      <c r="AX34">
        <f>IF(Z34&gt;0, (R34*SUMPRODUCT(K34:$K$98, X34:$X$98)-K34*$AZ$3)/Z34, 0)</f>
        <v>-88516264.353523195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0.79182603500000004</v>
      </c>
      <c r="Q35" s="4">
        <f t="shared" si="21"/>
        <v>25</v>
      </c>
      <c r="R35">
        <f t="shared" si="0"/>
        <v>1000000</v>
      </c>
      <c r="S35">
        <f t="shared" si="1"/>
        <v>-399321677.27542198</v>
      </c>
      <c r="U35">
        <f t="shared" si="13"/>
        <v>0.79182603500000004</v>
      </c>
      <c r="V35">
        <f t="shared" si="14"/>
        <v>0.01</v>
      </c>
      <c r="W35">
        <f t="shared" si="15"/>
        <v>1.764592972946467E-4</v>
      </c>
      <c r="X35">
        <f t="shared" si="16"/>
        <v>1.3972506571570634E-4</v>
      </c>
      <c r="Y35">
        <f t="shared" si="17"/>
        <v>1.7645929729464671E-6</v>
      </c>
      <c r="Z35">
        <f t="shared" si="18"/>
        <v>3.4969638605993902E-5</v>
      </c>
      <c r="AB35">
        <f t="shared" si="19"/>
        <v>-15619.517806969889</v>
      </c>
      <c r="AC35">
        <f t="shared" si="2"/>
        <v>-13964.134741860835</v>
      </c>
      <c r="AE35">
        <f t="shared" si="3"/>
        <v>0</v>
      </c>
      <c r="AF35">
        <f t="shared" ref="AF35:AG69" si="24">-$Z35*P35</f>
        <v>0</v>
      </c>
      <c r="AG35">
        <f t="shared" si="24"/>
        <v>-8.742409651498475E-4</v>
      </c>
      <c r="AH35">
        <f t="shared" si="5"/>
        <v>-139.72506571570634</v>
      </c>
      <c r="AI35">
        <f t="shared" ref="AI35:AI66" si="25">SUM(AE35:AH35)</f>
        <v>-139.72593995667148</v>
      </c>
      <c r="AJ35">
        <f t="shared" si="7"/>
        <v>-1655.3830651090539</v>
      </c>
      <c r="AK35">
        <f t="shared" si="22"/>
        <v>-1093.3662464878923</v>
      </c>
      <c r="AL35">
        <f t="shared" ref="AL35:AL69" si="26">SUM(AI35:AK35)</f>
        <v>-2888.4752515536175</v>
      </c>
      <c r="AN35">
        <f t="shared" ref="AN35:AT69" si="27">AE35*$K35</f>
        <v>0</v>
      </c>
      <c r="AO35">
        <f t="shared" si="27"/>
        <v>0</v>
      </c>
      <c r="AP35">
        <f t="shared" si="27"/>
        <v>-3.6503194245760874E-5</v>
      </c>
      <c r="AQ35">
        <f t="shared" si="27"/>
        <v>-5.8341022877461546</v>
      </c>
      <c r="AR35">
        <f t="shared" si="27"/>
        <v>-5.8341387909403997</v>
      </c>
      <c r="AS35">
        <f t="shared" si="27"/>
        <v>-69.11912388646931</v>
      </c>
      <c r="AT35">
        <f t="shared" si="27"/>
        <v>-45.652585578010601</v>
      </c>
      <c r="AU35">
        <f t="shared" si="23"/>
        <v>-120.6058482554203</v>
      </c>
      <c r="AW35">
        <v>32</v>
      </c>
      <c r="AX35">
        <f>IF(Z35&gt;0, (R35*SUMPRODUCT(K35:$K$98, X35:$X$98)-K35*$AZ$3)/Z35, 0)</f>
        <v>-399321677.27542198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0.79399978000000004</v>
      </c>
      <c r="Q36" s="4">
        <f t="shared" si="21"/>
        <v>25</v>
      </c>
      <c r="R36">
        <f t="shared" si="0"/>
        <v>1000000</v>
      </c>
      <c r="S36">
        <f t="shared" si="1"/>
        <v>-1819805741.1220496</v>
      </c>
      <c r="U36">
        <f t="shared" si="13"/>
        <v>0.79399978000000004</v>
      </c>
      <c r="V36">
        <f t="shared" si="14"/>
        <v>0.01</v>
      </c>
      <c r="W36">
        <f t="shared" si="15"/>
        <v>3.4969638605993902E-5</v>
      </c>
      <c r="X36">
        <f t="shared" si="16"/>
        <v>2.7765885359838665E-5</v>
      </c>
      <c r="Y36">
        <f t="shared" si="17"/>
        <v>3.49696386059939E-7</v>
      </c>
      <c r="Z36">
        <f t="shared" si="18"/>
        <v>6.8540568600952979E-6</v>
      </c>
      <c r="AB36">
        <f t="shared" si="19"/>
        <v>-13964.134741860835</v>
      </c>
      <c r="AC36">
        <f t="shared" si="2"/>
        <v>-12473.052023978391</v>
      </c>
      <c r="AE36">
        <f t="shared" si="3"/>
        <v>0</v>
      </c>
      <c r="AF36">
        <f t="shared" si="24"/>
        <v>0</v>
      </c>
      <c r="AG36">
        <f t="shared" si="24"/>
        <v>-1.7135142150238246E-4</v>
      </c>
      <c r="AH36">
        <f t="shared" si="5"/>
        <v>-27.765885359838666</v>
      </c>
      <c r="AI36">
        <f t="shared" si="25"/>
        <v>-27.76605671126017</v>
      </c>
      <c r="AJ36">
        <f t="shared" si="7"/>
        <v>-1491.0827178824438</v>
      </c>
      <c r="AK36">
        <f t="shared" si="22"/>
        <v>-977.48943193025855</v>
      </c>
      <c r="AL36">
        <f t="shared" si="26"/>
        <v>-2496.3382065239625</v>
      </c>
      <c r="AN36">
        <f t="shared" si="27"/>
        <v>0</v>
      </c>
      <c r="AO36">
        <f t="shared" si="27"/>
        <v>0</v>
      </c>
      <c r="AP36">
        <f t="shared" si="27"/>
        <v>-6.3880661632784511E-6</v>
      </c>
      <c r="AQ36">
        <f t="shared" si="27"/>
        <v>-1.0351260071582644</v>
      </c>
      <c r="AR36">
        <f t="shared" si="27"/>
        <v>-1.0351323952244276</v>
      </c>
      <c r="AS36">
        <f t="shared" si="27"/>
        <v>-55.588304860497885</v>
      </c>
      <c r="AT36">
        <f t="shared" si="27"/>
        <v>-36.441291880319419</v>
      </c>
      <c r="AU36">
        <f t="shared" si="23"/>
        <v>-93.06472913604172</v>
      </c>
      <c r="AW36">
        <v>33</v>
      </c>
      <c r="AX36">
        <f>IF(Z36&gt;0, (R36*SUMPRODUCT(K36:$K$98, X36:$X$98)-K36*$AZ$3)/Z36, 0)</f>
        <v>-1819805741.1220496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0.79634782599999998</v>
      </c>
      <c r="Q37" s="4">
        <f t="shared" si="21"/>
        <v>25</v>
      </c>
      <c r="R37">
        <f t="shared" si="0"/>
        <v>1000000</v>
      </c>
      <c r="S37">
        <f t="shared" si="1"/>
        <v>-8391116555.0367575</v>
      </c>
      <c r="U37">
        <f t="shared" si="13"/>
        <v>0.79634782599999998</v>
      </c>
      <c r="V37">
        <f t="shared" si="14"/>
        <v>0.01</v>
      </c>
      <c r="W37">
        <f t="shared" si="15"/>
        <v>6.8540568600952979E-6</v>
      </c>
      <c r="X37">
        <f t="shared" si="16"/>
        <v>5.4582132798172768E-6</v>
      </c>
      <c r="Y37">
        <f t="shared" si="17"/>
        <v>6.8540568600952975E-8</v>
      </c>
      <c r="Z37">
        <f t="shared" si="18"/>
        <v>1.3273030116770682E-6</v>
      </c>
      <c r="AB37">
        <f t="shared" si="19"/>
        <v>-12473.052023978391</v>
      </c>
      <c r="AC37">
        <f t="shared" si="2"/>
        <v>-11137.554274833594</v>
      </c>
      <c r="AE37">
        <f t="shared" si="3"/>
        <v>0</v>
      </c>
      <c r="AF37">
        <f t="shared" si="24"/>
        <v>0</v>
      </c>
      <c r="AG37">
        <f t="shared" si="24"/>
        <v>-3.3182575291926701E-5</v>
      </c>
      <c r="AH37">
        <f t="shared" si="5"/>
        <v>-5.4582132798172767</v>
      </c>
      <c r="AI37">
        <f t="shared" si="25"/>
        <v>-5.4582464623925686</v>
      </c>
      <c r="AJ37">
        <f t="shared" si="7"/>
        <v>-1335.4977491447971</v>
      </c>
      <c r="AK37">
        <f t="shared" si="22"/>
        <v>-873.1136416784874</v>
      </c>
      <c r="AL37">
        <f t="shared" si="26"/>
        <v>-2214.0696372856769</v>
      </c>
      <c r="AN37">
        <f t="shared" si="27"/>
        <v>0</v>
      </c>
      <c r="AO37">
        <f t="shared" si="27"/>
        <v>0</v>
      </c>
      <c r="AP37">
        <f t="shared" si="27"/>
        <v>-1.1045204465845633E-6</v>
      </c>
      <c r="AQ37">
        <f t="shared" si="27"/>
        <v>-0.18168295005253413</v>
      </c>
      <c r="AR37">
        <f t="shared" si="27"/>
        <v>-0.1816840545729807</v>
      </c>
      <c r="AS37">
        <f t="shared" si="27"/>
        <v>-44.453589190136711</v>
      </c>
      <c r="AT37">
        <f t="shared" si="27"/>
        <v>-29.062598696504072</v>
      </c>
      <c r="AU37">
        <f t="shared" si="23"/>
        <v>-73.697871941213762</v>
      </c>
      <c r="AW37">
        <v>34</v>
      </c>
      <c r="AX37">
        <f>IF(Z37&gt;0, (R37*SUMPRODUCT(K37:$K$98, X37:$X$98)-K37*$AZ$3)/Z37, 0)</f>
        <v>-8391116555.0367575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0.79893513299999996</v>
      </c>
      <c r="Q38" s="4">
        <f t="shared" si="21"/>
        <v>25</v>
      </c>
      <c r="R38">
        <f t="shared" si="0"/>
        <v>1000000</v>
      </c>
      <c r="S38">
        <f t="shared" si="1"/>
        <v>-39212795205.089615</v>
      </c>
      <c r="U38">
        <f t="shared" si="13"/>
        <v>0.79893513299999996</v>
      </c>
      <c r="V38">
        <f t="shared" si="14"/>
        <v>0.01</v>
      </c>
      <c r="W38">
        <f t="shared" si="15"/>
        <v>1.3273030116770682E-6</v>
      </c>
      <c r="X38">
        <f t="shared" si="16"/>
        <v>1.0604290081655189E-6</v>
      </c>
      <c r="Y38">
        <f t="shared" si="17"/>
        <v>1.3273030116770682E-8</v>
      </c>
      <c r="Z38">
        <f t="shared" si="18"/>
        <v>2.5360097339477853E-7</v>
      </c>
      <c r="AB38">
        <f t="shared" si="19"/>
        <v>-11137.554274833594</v>
      </c>
      <c r="AC38">
        <f t="shared" si="2"/>
        <v>-9944.4030335408297</v>
      </c>
      <c r="AE38">
        <f t="shared" si="3"/>
        <v>0</v>
      </c>
      <c r="AF38">
        <f t="shared" si="24"/>
        <v>0</v>
      </c>
      <c r="AG38">
        <f t="shared" si="24"/>
        <v>-6.3400243348694631E-6</v>
      </c>
      <c r="AH38">
        <f t="shared" si="5"/>
        <v>-1.060429008165519</v>
      </c>
      <c r="AI38">
        <f t="shared" si="25"/>
        <v>-1.0604353481898539</v>
      </c>
      <c r="AJ38">
        <f t="shared" si="7"/>
        <v>-1193.1512412927641</v>
      </c>
      <c r="AK38">
        <f t="shared" si="22"/>
        <v>-779.62879923835169</v>
      </c>
      <c r="AL38">
        <f t="shared" si="26"/>
        <v>-1973.8404758793058</v>
      </c>
      <c r="AN38">
        <f t="shared" si="27"/>
        <v>0</v>
      </c>
      <c r="AO38">
        <f t="shared" si="27"/>
        <v>0</v>
      </c>
      <c r="AP38">
        <f t="shared" si="27"/>
        <v>-1.8842415377273235E-7</v>
      </c>
      <c r="AQ38">
        <f t="shared" si="27"/>
        <v>-3.151572106761634E-2</v>
      </c>
      <c r="AR38">
        <f t="shared" si="27"/>
        <v>-3.1515909491770112E-2</v>
      </c>
      <c r="AS38">
        <f t="shared" si="27"/>
        <v>-35.460197167855682</v>
      </c>
      <c r="AT38">
        <f t="shared" si="27"/>
        <v>-23.170399511780808</v>
      </c>
      <c r="AU38">
        <f t="shared" si="23"/>
        <v>-58.66211258912827</v>
      </c>
      <c r="AW38">
        <v>35</v>
      </c>
      <c r="AX38">
        <f>IF(Z38&gt;0, (R38*SUMPRODUCT(K38:$K$98, X38:$X$98)-K38*$AZ$3)/Z38, 0)</f>
        <v>-39212795205.089615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0.80179641700000004</v>
      </c>
      <c r="Q39" s="4">
        <f t="shared" si="21"/>
        <v>25</v>
      </c>
      <c r="R39">
        <f t="shared" si="0"/>
        <v>1000000</v>
      </c>
      <c r="S39">
        <f t="shared" si="1"/>
        <v>-186030106068.14526</v>
      </c>
      <c r="U39">
        <f t="shared" si="13"/>
        <v>0.80179641700000004</v>
      </c>
      <c r="V39">
        <f t="shared" si="14"/>
        <v>0.01</v>
      </c>
      <c r="W39">
        <f t="shared" si="15"/>
        <v>2.5360097339477853E-7</v>
      </c>
      <c r="X39">
        <f t="shared" si="16"/>
        <v>2.0333635181564576E-7</v>
      </c>
      <c r="Y39">
        <f t="shared" si="17"/>
        <v>2.5360097339477853E-9</v>
      </c>
      <c r="Z39">
        <f t="shared" si="18"/>
        <v>4.7728611845184981E-8</v>
      </c>
      <c r="AB39">
        <f t="shared" si="19"/>
        <v>-9944.4030335408297</v>
      </c>
      <c r="AC39">
        <f t="shared" si="2"/>
        <v>-8878.9587240450965</v>
      </c>
      <c r="AE39">
        <f t="shared" si="3"/>
        <v>0</v>
      </c>
      <c r="AF39">
        <f t="shared" si="24"/>
        <v>0</v>
      </c>
      <c r="AG39">
        <f t="shared" si="24"/>
        <v>-1.1932152961296245E-6</v>
      </c>
      <c r="AH39">
        <f t="shared" si="5"/>
        <v>-0.20333635181564577</v>
      </c>
      <c r="AI39">
        <f t="shared" si="25"/>
        <v>-0.2033375450309419</v>
      </c>
      <c r="AJ39">
        <f t="shared" si="7"/>
        <v>-1065.4443094957333</v>
      </c>
      <c r="AK39">
        <f t="shared" si="22"/>
        <v>-696.10821234785817</v>
      </c>
      <c r="AL39">
        <f t="shared" si="26"/>
        <v>-1761.7558593886224</v>
      </c>
      <c r="AN39">
        <f t="shared" si="27"/>
        <v>0</v>
      </c>
      <c r="AO39">
        <f t="shared" si="27"/>
        <v>0</v>
      </c>
      <c r="AP39">
        <f t="shared" si="27"/>
        <v>-3.1662590056938553E-8</v>
      </c>
      <c r="AQ39">
        <f t="shared" si="27"/>
        <v>-5.3956361204012078E-3</v>
      </c>
      <c r="AR39">
        <f t="shared" si="27"/>
        <v>-5.3956677829912645E-3</v>
      </c>
      <c r="AS39">
        <f t="shared" si="27"/>
        <v>-28.272120303423105</v>
      </c>
      <c r="AT39">
        <f t="shared" si="27"/>
        <v>-18.471594383956166</v>
      </c>
      <c r="AU39">
        <f t="shared" si="23"/>
        <v>-46.749110355162266</v>
      </c>
      <c r="AW39">
        <v>36</v>
      </c>
      <c r="AX39">
        <f>IF(Z39&gt;0, (R39*SUMPRODUCT(K39:$K$98, X39:$X$98)-K39*$AZ$3)/Z39, 0)</f>
        <v>-186030106068.14526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0.804638195</v>
      </c>
      <c r="Q40" s="4">
        <f t="shared" si="21"/>
        <v>25</v>
      </c>
      <c r="R40">
        <f t="shared" si="0"/>
        <v>1000000</v>
      </c>
      <c r="S40">
        <f t="shared" si="1"/>
        <v>-896076769847.24158</v>
      </c>
      <c r="U40">
        <f t="shared" si="13"/>
        <v>0.804638195</v>
      </c>
      <c r="V40">
        <f t="shared" si="14"/>
        <v>0.01</v>
      </c>
      <c r="W40">
        <f t="shared" si="15"/>
        <v>4.7728611845184981E-8</v>
      </c>
      <c r="X40">
        <f t="shared" si="16"/>
        <v>3.8404264084965262E-8</v>
      </c>
      <c r="Y40">
        <f t="shared" si="17"/>
        <v>4.772861184518498E-10</v>
      </c>
      <c r="Z40">
        <f t="shared" si="18"/>
        <v>8.8470616417678691E-9</v>
      </c>
      <c r="AB40">
        <f t="shared" si="19"/>
        <v>-8878.9587240450965</v>
      </c>
      <c r="AC40">
        <f t="shared" si="2"/>
        <v>-7927.6464185947862</v>
      </c>
      <c r="AE40">
        <f t="shared" si="3"/>
        <v>0</v>
      </c>
      <c r="AF40">
        <f t="shared" si="24"/>
        <v>0</v>
      </c>
      <c r="AG40">
        <f t="shared" si="24"/>
        <v>-2.2117654104419672E-7</v>
      </c>
      <c r="AH40">
        <f t="shared" si="5"/>
        <v>-3.8404264084965264E-2</v>
      </c>
      <c r="AI40">
        <f t="shared" si="25"/>
        <v>-3.8404485261506312E-2</v>
      </c>
      <c r="AJ40">
        <f t="shared" si="7"/>
        <v>-951.3123054503103</v>
      </c>
      <c r="AK40">
        <f t="shared" si="22"/>
        <v>-621.52711068315682</v>
      </c>
      <c r="AL40">
        <f t="shared" si="26"/>
        <v>-1572.8778206187285</v>
      </c>
      <c r="AN40">
        <f t="shared" si="27"/>
        <v>0</v>
      </c>
      <c r="AO40">
        <f t="shared" si="27"/>
        <v>0</v>
      </c>
      <c r="AP40">
        <f t="shared" si="27"/>
        <v>-5.2402096820796275E-9</v>
      </c>
      <c r="AQ40">
        <f t="shared" si="27"/>
        <v>-9.0989033258714229E-4</v>
      </c>
      <c r="AR40">
        <f t="shared" si="27"/>
        <v>-9.0989557279682449E-4</v>
      </c>
      <c r="AS40">
        <f t="shared" si="27"/>
        <v>-22.538900057696726</v>
      </c>
      <c r="AT40">
        <f t="shared" si="27"/>
        <v>-14.725487466711202</v>
      </c>
      <c r="AU40">
        <f t="shared" si="23"/>
        <v>-37.265297419980726</v>
      </c>
      <c r="AW40">
        <v>37</v>
      </c>
      <c r="AX40">
        <f>IF(Z40&gt;0, (R40*SUMPRODUCT(K40:$K$98, X40:$X$98)-K40*$AZ$3)/Z40, 0)</f>
        <v>-896076769847.24158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0.80770724299999996</v>
      </c>
      <c r="Q41" s="4">
        <f t="shared" si="21"/>
        <v>25</v>
      </c>
      <c r="R41">
        <f t="shared" si="0"/>
        <v>1000000</v>
      </c>
      <c r="S41">
        <f t="shared" si="1"/>
        <v>-4388921684623.0171</v>
      </c>
      <c r="U41">
        <f t="shared" si="13"/>
        <v>0.80770724299999996</v>
      </c>
      <c r="V41">
        <f t="shared" si="14"/>
        <v>0.01</v>
      </c>
      <c r="W41">
        <f t="shared" si="15"/>
        <v>8.8470616417678691E-9</v>
      </c>
      <c r="X41">
        <f t="shared" si="16"/>
        <v>7.1458357673233786E-9</v>
      </c>
      <c r="Y41">
        <f t="shared" si="17"/>
        <v>8.8470616417678698E-11</v>
      </c>
      <c r="Z41">
        <f t="shared" si="18"/>
        <v>1.6127552580268118E-9</v>
      </c>
      <c r="AB41">
        <f t="shared" si="19"/>
        <v>-7927.6464185947862</v>
      </c>
      <c r="AC41">
        <f t="shared" si="2"/>
        <v>-7078.2565239436635</v>
      </c>
      <c r="AE41">
        <f t="shared" si="3"/>
        <v>0</v>
      </c>
      <c r="AF41">
        <f t="shared" si="24"/>
        <v>0</v>
      </c>
      <c r="AG41">
        <f t="shared" si="24"/>
        <v>-4.0318881450670296E-8</v>
      </c>
      <c r="AH41">
        <f t="shared" si="5"/>
        <v>-7.1458357673233781E-3</v>
      </c>
      <c r="AI41">
        <f t="shared" si="25"/>
        <v>-7.1458760862048287E-3</v>
      </c>
      <c r="AJ41">
        <f t="shared" si="7"/>
        <v>-849.38989465112263</v>
      </c>
      <c r="AK41">
        <f t="shared" si="22"/>
        <v>-554.93524930163505</v>
      </c>
      <c r="AL41">
        <f t="shared" si="26"/>
        <v>-1404.3322898288438</v>
      </c>
      <c r="AN41">
        <f t="shared" si="27"/>
        <v>0</v>
      </c>
      <c r="AO41">
        <f t="shared" si="27"/>
        <v>0</v>
      </c>
      <c r="AP41">
        <f t="shared" si="27"/>
        <v>-8.5290381268249031E-10</v>
      </c>
      <c r="AQ41">
        <f t="shared" si="27"/>
        <v>-1.5116268982337292E-4</v>
      </c>
      <c r="AR41">
        <f t="shared" si="27"/>
        <v>-1.511635427271856E-4</v>
      </c>
      <c r="AS41">
        <f t="shared" si="27"/>
        <v>-17.967955794812294</v>
      </c>
      <c r="AT41">
        <f t="shared" si="27"/>
        <v>-11.739075413100384</v>
      </c>
      <c r="AU41">
        <f t="shared" si="23"/>
        <v>-29.707182371455403</v>
      </c>
      <c r="AW41">
        <v>38</v>
      </c>
      <c r="AX41">
        <f>IF(Z41&gt;0, (R41*SUMPRODUCT(K41:$K$98, X41:$X$98)-K41*$AZ$3)/Z41, 0)</f>
        <v>-4388921684623.0171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0.81092303399999999</v>
      </c>
      <c r="Q42" s="4">
        <f t="shared" si="21"/>
        <v>25</v>
      </c>
      <c r="R42">
        <f t="shared" si="0"/>
        <v>1000000</v>
      </c>
      <c r="S42">
        <f t="shared" si="1"/>
        <v>-21882658863506.359</v>
      </c>
      <c r="U42">
        <f t="shared" si="13"/>
        <v>0.81092303399999999</v>
      </c>
      <c r="V42">
        <f t="shared" si="14"/>
        <v>0.01</v>
      </c>
      <c r="W42">
        <f t="shared" si="15"/>
        <v>1.6127552580268118E-9</v>
      </c>
      <c r="X42">
        <f t="shared" si="16"/>
        <v>1.3078203869385551E-9</v>
      </c>
      <c r="Y42">
        <f t="shared" si="17"/>
        <v>1.612755258026812E-11</v>
      </c>
      <c r="Z42">
        <f t="shared" si="18"/>
        <v>2.8880731850798854E-10</v>
      </c>
      <c r="AB42">
        <f t="shared" si="19"/>
        <v>-7078.2565239436635</v>
      </c>
      <c r="AC42">
        <f t="shared" si="2"/>
        <v>-6319.8720281943397</v>
      </c>
      <c r="AE42">
        <f t="shared" si="3"/>
        <v>0</v>
      </c>
      <c r="AF42">
        <f t="shared" si="24"/>
        <v>0</v>
      </c>
      <c r="AG42">
        <f t="shared" si="24"/>
        <v>-7.2201829626997138E-9</v>
      </c>
      <c r="AH42">
        <f t="shared" si="5"/>
        <v>-1.3078203869385551E-3</v>
      </c>
      <c r="AI42">
        <f t="shared" si="25"/>
        <v>-1.3078276071215179E-3</v>
      </c>
      <c r="AJ42">
        <f t="shared" si="7"/>
        <v>-758.38449574932383</v>
      </c>
      <c r="AK42">
        <f t="shared" si="22"/>
        <v>-495.47795667605652</v>
      </c>
      <c r="AL42">
        <f t="shared" si="26"/>
        <v>-1253.8637602529875</v>
      </c>
      <c r="AN42">
        <f t="shared" si="27"/>
        <v>0</v>
      </c>
      <c r="AO42">
        <f t="shared" si="27"/>
        <v>0</v>
      </c>
      <c r="AP42">
        <f t="shared" si="27"/>
        <v>-1.3637091702233271E-10</v>
      </c>
      <c r="AQ42">
        <f t="shared" si="27"/>
        <v>-2.4701405267523309E-5</v>
      </c>
      <c r="AR42">
        <f t="shared" si="27"/>
        <v>-2.4701541638440333E-5</v>
      </c>
      <c r="AS42">
        <f t="shared" si="27"/>
        <v>-14.323956840864334</v>
      </c>
      <c r="AT42">
        <f t="shared" si="27"/>
        <v>-9.3583200959495745</v>
      </c>
      <c r="AU42">
        <f t="shared" si="23"/>
        <v>-23.682301638355547</v>
      </c>
      <c r="AW42">
        <v>39</v>
      </c>
      <c r="AX42">
        <f>IF(Z42&gt;0, (R42*SUMPRODUCT(K42:$K$98, X42:$X$98)-K42*$AZ$3)/Z42, 0)</f>
        <v>-21882658863506.359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0.81424565900000001</v>
      </c>
      <c r="Q43" s="4">
        <f t="shared" si="21"/>
        <v>25</v>
      </c>
      <c r="R43">
        <f t="shared" si="0"/>
        <v>1000000</v>
      </c>
      <c r="S43">
        <f t="shared" si="1"/>
        <v>-111167031405544.42</v>
      </c>
      <c r="U43">
        <f t="shared" si="13"/>
        <v>0.81424565900000001</v>
      </c>
      <c r="V43">
        <f t="shared" si="14"/>
        <v>0.01</v>
      </c>
      <c r="W43">
        <f t="shared" si="15"/>
        <v>2.8880731850798854E-10</v>
      </c>
      <c r="X43">
        <f t="shared" si="16"/>
        <v>2.3516010538256002E-10</v>
      </c>
      <c r="Y43">
        <f t="shared" si="17"/>
        <v>2.8880731850798857E-12</v>
      </c>
      <c r="Z43">
        <f t="shared" si="18"/>
        <v>5.0759139940348641E-11</v>
      </c>
      <c r="AB43">
        <f t="shared" si="19"/>
        <v>-6319.8720281943397</v>
      </c>
      <c r="AC43">
        <f t="shared" si="2"/>
        <v>-5642.7429038671617</v>
      </c>
      <c r="AE43">
        <f t="shared" si="3"/>
        <v>0</v>
      </c>
      <c r="AF43">
        <f t="shared" si="24"/>
        <v>0</v>
      </c>
      <c r="AG43">
        <f t="shared" si="24"/>
        <v>-1.268978498508716E-9</v>
      </c>
      <c r="AH43">
        <f t="shared" si="5"/>
        <v>-2.3516010538256001E-4</v>
      </c>
      <c r="AI43">
        <f t="shared" si="25"/>
        <v>-2.3516137436105852E-4</v>
      </c>
      <c r="AJ43">
        <f t="shared" si="7"/>
        <v>-677.12912432717803</v>
      </c>
      <c r="AK43">
        <f t="shared" si="22"/>
        <v>-442.39104197360382</v>
      </c>
      <c r="AL43">
        <f t="shared" si="26"/>
        <v>-1119.5204014621563</v>
      </c>
      <c r="AN43">
        <f t="shared" si="27"/>
        <v>0</v>
      </c>
      <c r="AO43">
        <f t="shared" si="27"/>
        <v>0</v>
      </c>
      <c r="AP43">
        <f t="shared" si="27"/>
        <v>-2.1399804154308723E-11</v>
      </c>
      <c r="AQ43">
        <f t="shared" si="27"/>
        <v>-3.9656938285458425E-6</v>
      </c>
      <c r="AR43">
        <f t="shared" si="27"/>
        <v>-3.9657152283499972E-6</v>
      </c>
      <c r="AS43">
        <f t="shared" si="27"/>
        <v>-11.418972555334156</v>
      </c>
      <c r="AT43">
        <f t="shared" si="27"/>
        <v>-7.4603956402580973</v>
      </c>
      <c r="AU43">
        <f t="shared" si="23"/>
        <v>-18.879372161307483</v>
      </c>
      <c r="AW43">
        <v>40</v>
      </c>
      <c r="AX43">
        <f>IF(Z43&gt;0, (R43*SUMPRODUCT(K43:$K$98, X43:$X$98)-K43*$AZ$3)/Z43, 0)</f>
        <v>-111167031405544.42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0.81781076600000002</v>
      </c>
      <c r="Q44" s="4">
        <f t="shared" si="21"/>
        <v>25</v>
      </c>
      <c r="R44">
        <f t="shared" si="0"/>
        <v>1000000</v>
      </c>
      <c r="S44">
        <f t="shared" si="1"/>
        <v>-576437189498516.25</v>
      </c>
      <c r="U44">
        <f t="shared" si="13"/>
        <v>0.81781076600000002</v>
      </c>
      <c r="V44">
        <f t="shared" si="14"/>
        <v>0.01</v>
      </c>
      <c r="W44">
        <f t="shared" si="15"/>
        <v>5.0759139940348641E-11</v>
      </c>
      <c r="X44">
        <f t="shared" si="16"/>
        <v>4.1511371116117718E-11</v>
      </c>
      <c r="Y44">
        <f t="shared" si="17"/>
        <v>5.0759139940348642E-13</v>
      </c>
      <c r="Z44">
        <f t="shared" si="18"/>
        <v>8.7401774248274361E-12</v>
      </c>
      <c r="AB44">
        <f t="shared" si="19"/>
        <v>-5642.7429038671617</v>
      </c>
      <c r="AC44">
        <f t="shared" si="2"/>
        <v>-5038.1633104859065</v>
      </c>
      <c r="AE44">
        <f t="shared" si="3"/>
        <v>0</v>
      </c>
      <c r="AF44">
        <f t="shared" si="24"/>
        <v>0</v>
      </c>
      <c r="AG44">
        <f t="shared" si="24"/>
        <v>-2.1850443562068591E-10</v>
      </c>
      <c r="AH44">
        <f t="shared" si="5"/>
        <v>-4.1511371116117718E-5</v>
      </c>
      <c r="AI44">
        <f t="shared" si="25"/>
        <v>-4.151158962055334E-5</v>
      </c>
      <c r="AJ44">
        <f t="shared" si="7"/>
        <v>-604.57959338125511</v>
      </c>
      <c r="AK44">
        <f t="shared" si="22"/>
        <v>-394.99200327070133</v>
      </c>
      <c r="AL44">
        <f t="shared" si="26"/>
        <v>-999.57163816354614</v>
      </c>
      <c r="AN44">
        <f t="shared" si="27"/>
        <v>0</v>
      </c>
      <c r="AO44">
        <f t="shared" si="27"/>
        <v>0</v>
      </c>
      <c r="AP44">
        <f t="shared" si="27"/>
        <v>-3.290014183107532E-12</v>
      </c>
      <c r="AQ44">
        <f t="shared" si="27"/>
        <v>-6.250353652744714E-7</v>
      </c>
      <c r="AR44">
        <f t="shared" si="27"/>
        <v>-6.2503865528865452E-7</v>
      </c>
      <c r="AS44">
        <f t="shared" si="27"/>
        <v>-9.103135281402988</v>
      </c>
      <c r="AT44">
        <f t="shared" si="27"/>
        <v>-5.9473817512363443</v>
      </c>
      <c r="AU44">
        <f t="shared" si="23"/>
        <v>-15.05051765767799</v>
      </c>
      <c r="AW44">
        <v>41</v>
      </c>
      <c r="AX44">
        <f>IF(Z44&gt;0, (R44*SUMPRODUCT(K44:$K$98, X44:$X$98)-K44*$AZ$3)/Z44, 0)</f>
        <v>-576437189498516.25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0.82147716100000001</v>
      </c>
      <c r="Q45" s="4">
        <f t="shared" si="21"/>
        <v>25</v>
      </c>
      <c r="R45">
        <f t="shared" si="0"/>
        <v>1000000</v>
      </c>
      <c r="S45">
        <f t="shared" si="1"/>
        <v>-3054043387642576</v>
      </c>
      <c r="U45">
        <f t="shared" si="13"/>
        <v>0.82147716100000001</v>
      </c>
      <c r="V45">
        <f t="shared" si="14"/>
        <v>0.01</v>
      </c>
      <c r="W45">
        <f t="shared" si="15"/>
        <v>8.7401774248274361E-12</v>
      </c>
      <c r="X45">
        <f t="shared" si="16"/>
        <v>7.1798561375835334E-12</v>
      </c>
      <c r="Y45">
        <f t="shared" si="17"/>
        <v>8.7401774248274363E-14</v>
      </c>
      <c r="Z45">
        <f t="shared" si="18"/>
        <v>1.4729195129956283E-12</v>
      </c>
      <c r="AB45">
        <f t="shared" si="19"/>
        <v>-5038.1633104859065</v>
      </c>
      <c r="AC45">
        <f t="shared" si="2"/>
        <v>-4498.360099194022</v>
      </c>
      <c r="AE45">
        <f t="shared" si="3"/>
        <v>0</v>
      </c>
      <c r="AF45">
        <f t="shared" si="24"/>
        <v>0</v>
      </c>
      <c r="AG45">
        <f t="shared" si="24"/>
        <v>-3.6822987824890706E-11</v>
      </c>
      <c r="AH45">
        <f t="shared" si="5"/>
        <v>-7.1798561375835338E-6</v>
      </c>
      <c r="AI45">
        <f t="shared" si="25"/>
        <v>-7.1798929605713588E-6</v>
      </c>
      <c r="AJ45">
        <f t="shared" si="7"/>
        <v>-539.80321129188451</v>
      </c>
      <c r="AK45">
        <f t="shared" si="22"/>
        <v>-352.67143173401348</v>
      </c>
      <c r="AL45">
        <f t="shared" si="26"/>
        <v>-892.47465020579091</v>
      </c>
      <c r="AN45">
        <f t="shared" si="27"/>
        <v>0</v>
      </c>
      <c r="AO45">
        <f t="shared" si="27"/>
        <v>0</v>
      </c>
      <c r="AP45">
        <f t="shared" si="27"/>
        <v>-4.9503797364959546E-13</v>
      </c>
      <c r="AQ45">
        <f t="shared" si="27"/>
        <v>-9.6523982528175334E-8</v>
      </c>
      <c r="AR45">
        <f t="shared" si="27"/>
        <v>-9.6524477566148981E-8</v>
      </c>
      <c r="AS45">
        <f t="shared" si="27"/>
        <v>-7.2569637520518624</v>
      </c>
      <c r="AT45">
        <f t="shared" si="27"/>
        <v>-4.7412163228019057</v>
      </c>
      <c r="AU45">
        <f t="shared" si="23"/>
        <v>-11.998180171378246</v>
      </c>
      <c r="AW45">
        <v>42</v>
      </c>
      <c r="AX45">
        <f>IF(Z45&gt;0, (R45*SUMPRODUCT(K45:$K$98, X45:$X$98)-K45*$AZ$3)/Z45, 0)</f>
        <v>-3054043387642576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0.825360447</v>
      </c>
      <c r="Q46" s="4">
        <f t="shared" si="21"/>
        <v>25</v>
      </c>
      <c r="R46">
        <f t="shared" si="0"/>
        <v>1000000</v>
      </c>
      <c r="S46">
        <f t="shared" si="1"/>
        <v>-1.6562389800156744E+16</v>
      </c>
      <c r="U46">
        <f t="shared" si="13"/>
        <v>0.825360447</v>
      </c>
      <c r="V46">
        <f t="shared" si="14"/>
        <v>0.01</v>
      </c>
      <c r="W46">
        <f t="shared" si="15"/>
        <v>1.4729195129956283E-12</v>
      </c>
      <c r="X46">
        <f t="shared" si="16"/>
        <v>1.215689507641094E-12</v>
      </c>
      <c r="Y46">
        <f t="shared" si="17"/>
        <v>1.4729195129956283E-14</v>
      </c>
      <c r="Z46">
        <f t="shared" si="18"/>
        <v>2.4250081022457799E-13</v>
      </c>
      <c r="AB46">
        <f t="shared" si="19"/>
        <v>-4498.360099194022</v>
      </c>
      <c r="AC46">
        <f t="shared" si="2"/>
        <v>-4016.3929457932968</v>
      </c>
      <c r="AE46">
        <f t="shared" si="3"/>
        <v>0</v>
      </c>
      <c r="AF46">
        <f t="shared" si="24"/>
        <v>0</v>
      </c>
      <c r="AG46">
        <f t="shared" si="24"/>
        <v>-6.0625202556144501E-12</v>
      </c>
      <c r="AH46">
        <f t="shared" si="5"/>
        <v>-1.2156895076410941E-6</v>
      </c>
      <c r="AI46">
        <f t="shared" si="25"/>
        <v>-1.2156955701613497E-6</v>
      </c>
      <c r="AJ46">
        <f t="shared" si="7"/>
        <v>-481.96715340072524</v>
      </c>
      <c r="AK46">
        <f t="shared" si="22"/>
        <v>-314.88520694358158</v>
      </c>
      <c r="AL46">
        <f t="shared" si="26"/>
        <v>-796.85236156000246</v>
      </c>
      <c r="AN46">
        <f t="shared" si="27"/>
        <v>0</v>
      </c>
      <c r="AO46">
        <f t="shared" si="27"/>
        <v>0</v>
      </c>
      <c r="AP46">
        <f t="shared" si="27"/>
        <v>-7.2770384553299272E-14</v>
      </c>
      <c r="AQ46">
        <f t="shared" si="27"/>
        <v>-1.4592312971907295E-8</v>
      </c>
      <c r="AR46">
        <f t="shared" si="27"/>
        <v>-1.4592385742291849E-8</v>
      </c>
      <c r="AS46">
        <f t="shared" si="27"/>
        <v>-5.7852070782854712</v>
      </c>
      <c r="AT46">
        <f t="shared" si="27"/>
        <v>-3.779668625141317</v>
      </c>
      <c r="AU46">
        <f t="shared" si="23"/>
        <v>-9.5648757180191755</v>
      </c>
      <c r="AW46">
        <v>43</v>
      </c>
      <c r="AX46">
        <f>IF(Z46&gt;0, (R46*SUMPRODUCT(K46:$K$98, X46:$X$98)-K46*$AZ$3)/Z46, 0)</f>
        <v>-1.6562389800156744E+16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0.82947136099999996</v>
      </c>
      <c r="Q47" s="4">
        <f t="shared" si="21"/>
        <v>25</v>
      </c>
      <c r="R47">
        <f t="shared" si="0"/>
        <v>1000000</v>
      </c>
      <c r="S47">
        <f t="shared" si="1"/>
        <v>-9.2119687353151072E+16</v>
      </c>
      <c r="U47">
        <f t="shared" si="13"/>
        <v>0.82947136099999996</v>
      </c>
      <c r="V47">
        <f t="shared" si="14"/>
        <v>0.01</v>
      </c>
      <c r="W47">
        <f t="shared" si="15"/>
        <v>2.4250081022457799E-13</v>
      </c>
      <c r="X47">
        <f t="shared" si="16"/>
        <v>2.0114747710058343E-13</v>
      </c>
      <c r="Y47">
        <f t="shared" si="17"/>
        <v>2.42500810224578E-15</v>
      </c>
      <c r="Z47">
        <f t="shared" si="18"/>
        <v>3.8928325021748784E-14</v>
      </c>
      <c r="AB47">
        <f t="shared" si="19"/>
        <v>-4016.3929457932968</v>
      </c>
      <c r="AC47">
        <f t="shared" si="2"/>
        <v>-3586.0651301853459</v>
      </c>
      <c r="AE47">
        <f t="shared" si="3"/>
        <v>0</v>
      </c>
      <c r="AF47">
        <f t="shared" si="24"/>
        <v>0</v>
      </c>
      <c r="AG47">
        <f t="shared" si="24"/>
        <v>-9.7320812554371957E-13</v>
      </c>
      <c r="AH47">
        <f t="shared" si="5"/>
        <v>-2.0114747710058342E-7</v>
      </c>
      <c r="AI47">
        <f t="shared" si="25"/>
        <v>-2.0114845030870895E-7</v>
      </c>
      <c r="AJ47">
        <f t="shared" si="7"/>
        <v>-430.32781560795092</v>
      </c>
      <c r="AK47">
        <f t="shared" si="22"/>
        <v>-281.14750620553082</v>
      </c>
      <c r="AL47">
        <f t="shared" si="26"/>
        <v>-711.47532201463014</v>
      </c>
      <c r="AN47">
        <f t="shared" si="27"/>
        <v>0</v>
      </c>
      <c r="AO47">
        <f t="shared" si="27"/>
        <v>0</v>
      </c>
      <c r="AP47">
        <f t="shared" si="27"/>
        <v>-1.0430116778435494E-14</v>
      </c>
      <c r="AQ47">
        <f t="shared" si="27"/>
        <v>-2.1557482112828043E-9</v>
      </c>
      <c r="AR47">
        <f t="shared" si="27"/>
        <v>-2.1557586413995827E-9</v>
      </c>
      <c r="AS47">
        <f t="shared" si="27"/>
        <v>-4.6119316639412427</v>
      </c>
      <c r="AT47">
        <f t="shared" si="27"/>
        <v>-3.0131286871976197</v>
      </c>
      <c r="AU47">
        <f t="shared" si="23"/>
        <v>-7.6250603532946206</v>
      </c>
      <c r="AW47">
        <v>44</v>
      </c>
      <c r="AX47">
        <f>IF(Z47&gt;0, (R47*SUMPRODUCT(K47:$K$98, X47:$X$98)-K47*$AZ$3)/Z47, 0)</f>
        <v>-9.2119687353151072E+16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0.83365815200000004</v>
      </c>
      <c r="Q48" s="4">
        <f t="shared" si="21"/>
        <v>25</v>
      </c>
      <c r="R48">
        <f t="shared" si="0"/>
        <v>1000000</v>
      </c>
      <c r="S48">
        <f t="shared" si="1"/>
        <v>-5.2608896404420288E+17</v>
      </c>
      <c r="U48">
        <f t="shared" si="13"/>
        <v>0.83365815200000004</v>
      </c>
      <c r="V48">
        <f t="shared" si="14"/>
        <v>0.01</v>
      </c>
      <c r="W48">
        <f t="shared" si="15"/>
        <v>3.8928325021748784E-14</v>
      </c>
      <c r="X48">
        <f t="shared" si="16"/>
        <v>3.2452915498086456E-14</v>
      </c>
      <c r="Y48">
        <f t="shared" si="17"/>
        <v>3.8928325021748786E-16</v>
      </c>
      <c r="Z48">
        <f t="shared" si="18"/>
        <v>6.0861262734448412E-15</v>
      </c>
      <c r="AB48">
        <f t="shared" si="19"/>
        <v>-3586.0651301853459</v>
      </c>
      <c r="AC48">
        <f t="shared" si="2"/>
        <v>-3201.8438662388016</v>
      </c>
      <c r="AE48">
        <f t="shared" si="3"/>
        <v>0</v>
      </c>
      <c r="AF48">
        <f t="shared" si="24"/>
        <v>0</v>
      </c>
      <c r="AG48">
        <f t="shared" si="24"/>
        <v>-1.5215315683612102E-13</v>
      </c>
      <c r="AH48">
        <f t="shared" si="5"/>
        <v>-3.2452915498086457E-8</v>
      </c>
      <c r="AI48">
        <f t="shared" si="25"/>
        <v>-3.2453067651243291E-8</v>
      </c>
      <c r="AJ48">
        <f t="shared" si="7"/>
        <v>-384.22126394654424</v>
      </c>
      <c r="AK48">
        <f t="shared" si="22"/>
        <v>-251.02455911297423</v>
      </c>
      <c r="AL48">
        <f t="shared" si="26"/>
        <v>-635.24582309197149</v>
      </c>
      <c r="AN48">
        <f t="shared" si="27"/>
        <v>0</v>
      </c>
      <c r="AO48">
        <f t="shared" si="27"/>
        <v>0</v>
      </c>
      <c r="AP48">
        <f t="shared" si="27"/>
        <v>-1.4559497607110808E-15</v>
      </c>
      <c r="AQ48">
        <f t="shared" si="27"/>
        <v>-3.105411385233832E-10</v>
      </c>
      <c r="AR48">
        <f t="shared" si="27"/>
        <v>-3.1054259447314388E-10</v>
      </c>
      <c r="AS48">
        <f t="shared" si="27"/>
        <v>-3.6766036862816995</v>
      </c>
      <c r="AT48">
        <f t="shared" si="27"/>
        <v>-2.4020477417158324</v>
      </c>
      <c r="AU48">
        <f t="shared" si="23"/>
        <v>-6.0786514283080741</v>
      </c>
      <c r="AW48">
        <v>45</v>
      </c>
      <c r="AX48">
        <f>IF(Z48&gt;0, (R48*SUMPRODUCT(K48:$K$98, X48:$X$98)-K48*$AZ$3)/Z48, 0)</f>
        <v>-5.2608896404420288E+17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0.83803355999999996</v>
      </c>
      <c r="Q49" s="4">
        <f t="shared" si="21"/>
        <v>25</v>
      </c>
      <c r="R49">
        <f t="shared" si="0"/>
        <v>1000000</v>
      </c>
      <c r="S49">
        <f t="shared" si="1"/>
        <v>-3.0909606708245949E+18</v>
      </c>
      <c r="U49">
        <f t="shared" si="13"/>
        <v>0.83803355999999996</v>
      </c>
      <c r="V49">
        <f t="shared" si="14"/>
        <v>0.01</v>
      </c>
      <c r="W49">
        <f t="shared" si="15"/>
        <v>6.0861262734448412E-15</v>
      </c>
      <c r="X49">
        <f t="shared" si="16"/>
        <v>5.1003780675445133E-15</v>
      </c>
      <c r="Y49">
        <f t="shared" si="17"/>
        <v>6.0861262734448412E-17</v>
      </c>
      <c r="Z49">
        <f t="shared" si="18"/>
        <v>9.2488694316587955E-16</v>
      </c>
      <c r="AB49">
        <f t="shared" si="19"/>
        <v>-3201.8438662388016</v>
      </c>
      <c r="AC49">
        <f t="shared" si="2"/>
        <v>-2858.7891662849161</v>
      </c>
      <c r="AE49">
        <f t="shared" si="3"/>
        <v>0</v>
      </c>
      <c r="AF49">
        <f t="shared" si="24"/>
        <v>0</v>
      </c>
      <c r="AG49">
        <f t="shared" si="24"/>
        <v>-2.3122173579146989E-14</v>
      </c>
      <c r="AH49">
        <f t="shared" si="5"/>
        <v>-5.1003780675445131E-9</v>
      </c>
      <c r="AI49">
        <f t="shared" si="25"/>
        <v>-5.1004011897180919E-9</v>
      </c>
      <c r="AJ49">
        <f t="shared" si="7"/>
        <v>-343.05469995388557</v>
      </c>
      <c r="AK49">
        <f t="shared" si="22"/>
        <v>-224.12907063671614</v>
      </c>
      <c r="AL49">
        <f t="shared" si="26"/>
        <v>-567.18377059570207</v>
      </c>
      <c r="AN49">
        <f t="shared" si="27"/>
        <v>0</v>
      </c>
      <c r="AO49">
        <f t="shared" si="27"/>
        <v>0</v>
      </c>
      <c r="AP49">
        <f t="shared" si="27"/>
        <v>-1.9754955531617408E-16</v>
      </c>
      <c r="AQ49">
        <f t="shared" si="27"/>
        <v>-4.3576241469637681E-11</v>
      </c>
      <c r="AR49">
        <f t="shared" si="27"/>
        <v>-4.3576439019192993E-11</v>
      </c>
      <c r="AS49">
        <f t="shared" si="27"/>
        <v>-2.9309659488990722</v>
      </c>
      <c r="AT49">
        <f t="shared" si="27"/>
        <v>-1.9148977532822444</v>
      </c>
      <c r="AU49">
        <f t="shared" si="23"/>
        <v>-4.8458637022248929</v>
      </c>
      <c r="AW49">
        <v>46</v>
      </c>
      <c r="AX49">
        <f>IF(Z49&gt;0, (R49*SUMPRODUCT(K49:$K$98, X49:$X$98)-K49*$AZ$3)/Z49, 0)</f>
        <v>-3.0909606708245949E+18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0.84243849400000004</v>
      </c>
      <c r="Q50" s="4">
        <f t="shared" si="21"/>
        <v>25</v>
      </c>
      <c r="R50">
        <f t="shared" si="0"/>
        <v>1000000</v>
      </c>
      <c r="S50">
        <f t="shared" si="1"/>
        <v>-1.8702616881914225E+19</v>
      </c>
      <c r="U50">
        <f t="shared" si="13"/>
        <v>0.84243849400000004</v>
      </c>
      <c r="V50">
        <f t="shared" si="14"/>
        <v>0.01</v>
      </c>
      <c r="W50">
        <f t="shared" si="15"/>
        <v>9.2488694316587955E-16</v>
      </c>
      <c r="X50">
        <f t="shared" si="16"/>
        <v>7.7916036352092718E-16</v>
      </c>
      <c r="Y50">
        <f t="shared" si="17"/>
        <v>9.2488694316587954E-18</v>
      </c>
      <c r="Z50">
        <f t="shared" si="18"/>
        <v>1.3647771021329359E-16</v>
      </c>
      <c r="AB50">
        <f t="shared" si="19"/>
        <v>-2858.7891662849161</v>
      </c>
      <c r="AC50">
        <f t="shared" si="2"/>
        <v>-2552.4903270401419</v>
      </c>
      <c r="AE50">
        <f t="shared" si="3"/>
        <v>0</v>
      </c>
      <c r="AF50">
        <f t="shared" si="24"/>
        <v>0</v>
      </c>
      <c r="AG50">
        <f t="shared" si="24"/>
        <v>-3.4119427553323395E-15</v>
      </c>
      <c r="AH50">
        <f t="shared" si="5"/>
        <v>-7.7916036352092713E-10</v>
      </c>
      <c r="AI50">
        <f t="shared" si="25"/>
        <v>-7.7916377546368249E-10</v>
      </c>
      <c r="AJ50">
        <f t="shared" si="7"/>
        <v>-306.29883924477417</v>
      </c>
      <c r="AK50">
        <f t="shared" si="22"/>
        <v>-200.11524163994414</v>
      </c>
      <c r="AL50">
        <f t="shared" si="26"/>
        <v>-506.41408088549747</v>
      </c>
      <c r="AN50">
        <f t="shared" si="27"/>
        <v>0</v>
      </c>
      <c r="AO50">
        <f t="shared" si="27"/>
        <v>0</v>
      </c>
      <c r="AP50">
        <f t="shared" si="27"/>
        <v>-2.6027419546504416E-17</v>
      </c>
      <c r="AQ50">
        <f t="shared" si="27"/>
        <v>-5.9436910668188339E-12</v>
      </c>
      <c r="AR50">
        <f t="shared" si="27"/>
        <v>-5.9437170942383805E-12</v>
      </c>
      <c r="AS50">
        <f t="shared" si="27"/>
        <v>-2.3365481097746383</v>
      </c>
      <c r="AT50">
        <f t="shared" si="27"/>
        <v>-1.5265447650529544</v>
      </c>
      <c r="AU50">
        <f t="shared" si="23"/>
        <v>-3.8630928748335362</v>
      </c>
      <c r="AW50">
        <v>47</v>
      </c>
      <c r="AX50">
        <f>IF(Z50&gt;0, (R50*SUMPRODUCT(K50:$K$98, X50:$X$98)-K50*$AZ$3)/Z50, 0)</f>
        <v>-1.8702616881914225E+19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0.84677131100000003</v>
      </c>
      <c r="Q51" s="4">
        <f t="shared" si="21"/>
        <v>25</v>
      </c>
      <c r="R51">
        <f t="shared" si="0"/>
        <v>1000000</v>
      </c>
      <c r="S51">
        <f t="shared" si="1"/>
        <v>-1.1658813042083868E+20</v>
      </c>
      <c r="U51">
        <f t="shared" si="13"/>
        <v>0.84677131100000003</v>
      </c>
      <c r="V51">
        <f t="shared" si="14"/>
        <v>0.01</v>
      </c>
      <c r="W51">
        <f t="shared" si="15"/>
        <v>1.3647771021329359E-16</v>
      </c>
      <c r="X51">
        <f t="shared" si="16"/>
        <v>1.1556540959958871E-16</v>
      </c>
      <c r="Y51">
        <f t="shared" si="17"/>
        <v>1.364777102132936E-18</v>
      </c>
      <c r="Z51">
        <f t="shared" si="18"/>
        <v>1.9547523511571941E-17</v>
      </c>
      <c r="AB51">
        <f t="shared" si="19"/>
        <v>-2552.4903270401419</v>
      </c>
      <c r="AC51">
        <f t="shared" si="2"/>
        <v>-2279.00922057156</v>
      </c>
      <c r="AE51">
        <f t="shared" si="3"/>
        <v>0</v>
      </c>
      <c r="AF51">
        <f t="shared" si="24"/>
        <v>0</v>
      </c>
      <c r="AG51">
        <f t="shared" si="24"/>
        <v>-4.8868808778929857E-16</v>
      </c>
      <c r="AH51">
        <f t="shared" si="5"/>
        <v>-1.155654095995887E-10</v>
      </c>
      <c r="AI51">
        <f t="shared" si="25"/>
        <v>-1.1556589828767649E-10</v>
      </c>
      <c r="AJ51">
        <f t="shared" si="7"/>
        <v>-273.48110646858186</v>
      </c>
      <c r="AK51">
        <f t="shared" si="22"/>
        <v>-178.67432289280995</v>
      </c>
      <c r="AL51">
        <f t="shared" si="26"/>
        <v>-452.15542936150734</v>
      </c>
      <c r="AN51">
        <f t="shared" si="27"/>
        <v>0</v>
      </c>
      <c r="AO51">
        <f t="shared" si="27"/>
        <v>0</v>
      </c>
      <c r="AP51">
        <f t="shared" si="27"/>
        <v>-3.3284581961596431E-18</v>
      </c>
      <c r="AQ51">
        <f t="shared" si="27"/>
        <v>-7.8711686326216322E-13</v>
      </c>
      <c r="AR51">
        <f t="shared" si="27"/>
        <v>-7.8712019172035928E-13</v>
      </c>
      <c r="AS51">
        <f t="shared" si="27"/>
        <v>-1.862681847715979</v>
      </c>
      <c r="AT51">
        <f t="shared" si="27"/>
        <v>-1.2169521405077943</v>
      </c>
      <c r="AU51">
        <f t="shared" si="23"/>
        <v>-3.0796339882245602</v>
      </c>
      <c r="AW51">
        <v>48</v>
      </c>
      <c r="AX51">
        <f>IF(Z51&gt;0, (R51*SUMPRODUCT(K51:$K$98, X51:$X$98)-K51*$AZ$3)/Z51, 0)</f>
        <v>-1.1658813042083868E+20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0.85120774200000004</v>
      </c>
      <c r="Q52" s="4">
        <f t="shared" si="21"/>
        <v>25</v>
      </c>
      <c r="R52">
        <f t="shared" si="0"/>
        <v>1000000</v>
      </c>
      <c r="S52">
        <f t="shared" si="1"/>
        <v>-7.5001694272173336E+20</v>
      </c>
      <c r="U52">
        <f t="shared" si="13"/>
        <v>0.85120774200000004</v>
      </c>
      <c r="V52">
        <f t="shared" si="14"/>
        <v>0.01</v>
      </c>
      <c r="W52">
        <f t="shared" si="15"/>
        <v>1.9547523511571941E-17</v>
      </c>
      <c r="X52">
        <f t="shared" si="16"/>
        <v>1.6639003349977064E-17</v>
      </c>
      <c r="Y52">
        <f t="shared" si="17"/>
        <v>1.9547523511571942E-19</v>
      </c>
      <c r="Z52">
        <f t="shared" si="18"/>
        <v>2.7130449264791575E-18</v>
      </c>
      <c r="AB52">
        <f t="shared" si="19"/>
        <v>-2279.00922057156</v>
      </c>
      <c r="AC52">
        <f t="shared" si="2"/>
        <v>-2034.8296612246077</v>
      </c>
      <c r="AE52">
        <f t="shared" si="3"/>
        <v>0</v>
      </c>
      <c r="AF52">
        <f t="shared" si="24"/>
        <v>0</v>
      </c>
      <c r="AG52">
        <f t="shared" si="24"/>
        <v>-6.7826123161978932E-17</v>
      </c>
      <c r="AH52">
        <f t="shared" si="5"/>
        <v>-1.6639003349977064E-11</v>
      </c>
      <c r="AI52">
        <f t="shared" si="25"/>
        <v>-1.6639071176100226E-11</v>
      </c>
      <c r="AJ52">
        <f t="shared" si="7"/>
        <v>-244.17955934695237</v>
      </c>
      <c r="AK52">
        <f t="shared" si="22"/>
        <v>-159.53064544000921</v>
      </c>
      <c r="AL52">
        <f t="shared" si="26"/>
        <v>-403.71020478697824</v>
      </c>
      <c r="AN52">
        <f t="shared" si="27"/>
        <v>0</v>
      </c>
      <c r="AO52">
        <f t="shared" si="27"/>
        <v>0</v>
      </c>
      <c r="AP52">
        <f t="shared" si="27"/>
        <v>-4.1246806134250307E-19</v>
      </c>
      <c r="AQ52">
        <f t="shared" si="27"/>
        <v>-1.0118604948194438E-13</v>
      </c>
      <c r="AR52">
        <f t="shared" si="27"/>
        <v>-1.0118646195000572E-13</v>
      </c>
      <c r="AS52">
        <f t="shared" si="27"/>
        <v>-1.4849185648246266</v>
      </c>
      <c r="AT52">
        <f t="shared" si="27"/>
        <v>-0.97014679568542472</v>
      </c>
      <c r="AU52">
        <f t="shared" si="23"/>
        <v>-2.4550653605101527</v>
      </c>
      <c r="AW52">
        <v>49</v>
      </c>
      <c r="AX52">
        <f>IF(Z52&gt;0, (R52*SUMPRODUCT(K52:$K$98, X52:$X$98)-K52*$AZ$3)/Z52, 0)</f>
        <v>-7.5001694272173336E+20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0.85572183800000001</v>
      </c>
      <c r="Q53" s="4">
        <f t="shared" si="21"/>
        <v>25</v>
      </c>
      <c r="R53">
        <f t="shared" si="0"/>
        <v>1000000</v>
      </c>
      <c r="S53">
        <f t="shared" si="1"/>
        <v>-4.9870952550942428E+21</v>
      </c>
      <c r="U53">
        <f t="shared" si="13"/>
        <v>0.85572183800000001</v>
      </c>
      <c r="V53">
        <f t="shared" si="14"/>
        <v>0.01</v>
      </c>
      <c r="W53">
        <f t="shared" si="15"/>
        <v>2.7130449264791575E-18</v>
      </c>
      <c r="X53">
        <f t="shared" si="16"/>
        <v>2.3216117910633194E-18</v>
      </c>
      <c r="Y53">
        <f t="shared" si="17"/>
        <v>2.7130449264791574E-20</v>
      </c>
      <c r="Z53">
        <f t="shared" si="18"/>
        <v>3.6430268615104655E-19</v>
      </c>
      <c r="AB53">
        <f t="shared" si="19"/>
        <v>-2034.8296612246077</v>
      </c>
      <c r="AC53">
        <f t="shared" si="2"/>
        <v>-1816.8121975219715</v>
      </c>
      <c r="AE53">
        <f t="shared" si="3"/>
        <v>0</v>
      </c>
      <c r="AF53">
        <f t="shared" si="24"/>
        <v>0</v>
      </c>
      <c r="AG53">
        <f t="shared" si="24"/>
        <v>-9.1075671537761644E-18</v>
      </c>
      <c r="AH53">
        <f t="shared" si="5"/>
        <v>-2.3216117910633193E-12</v>
      </c>
      <c r="AI53">
        <f t="shared" si="25"/>
        <v>-2.3216208986304729E-12</v>
      </c>
      <c r="AJ53">
        <f t="shared" si="7"/>
        <v>-218.01746370263618</v>
      </c>
      <c r="AK53">
        <f t="shared" si="22"/>
        <v>-142.43807628572256</v>
      </c>
      <c r="AL53">
        <f t="shared" si="26"/>
        <v>-360.45553998836107</v>
      </c>
      <c r="AN53">
        <f t="shared" si="27"/>
        <v>0</v>
      </c>
      <c r="AO53">
        <f t="shared" si="27"/>
        <v>0</v>
      </c>
      <c r="AP53">
        <f t="shared" si="27"/>
        <v>-4.9451297464977321E-20</v>
      </c>
      <c r="AQ53">
        <f t="shared" si="27"/>
        <v>-1.2605640270296552E-14</v>
      </c>
      <c r="AR53">
        <f t="shared" si="27"/>
        <v>-1.2605689721594017E-14</v>
      </c>
      <c r="AS53">
        <f t="shared" si="27"/>
        <v>-1.1837679885400412</v>
      </c>
      <c r="AT53">
        <f t="shared" si="27"/>
        <v>-0.77339508584616157</v>
      </c>
      <c r="AU53">
        <f t="shared" si="23"/>
        <v>-1.9571630743862152</v>
      </c>
      <c r="AW53">
        <v>50</v>
      </c>
      <c r="AX53">
        <f>IF(Z53&gt;0, (R53*SUMPRODUCT(K53:$K$98, X53:$X$98)-K53*$AZ$3)/Z53, 0)</f>
        <v>-4.9870952550942428E+21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0.86028443099999996</v>
      </c>
      <c r="Q54" s="4">
        <f t="shared" si="21"/>
        <v>25</v>
      </c>
      <c r="R54">
        <f t="shared" si="0"/>
        <v>1000000</v>
      </c>
      <c r="S54">
        <f t="shared" si="1"/>
        <v>-3.4327133241961557E+22</v>
      </c>
      <c r="U54">
        <f t="shared" si="13"/>
        <v>0.86028443099999996</v>
      </c>
      <c r="V54">
        <f t="shared" si="14"/>
        <v>0.01</v>
      </c>
      <c r="W54">
        <f t="shared" si="15"/>
        <v>3.6430268615104655E-19</v>
      </c>
      <c r="X54">
        <f t="shared" si="16"/>
        <v>3.1340392906722465E-19</v>
      </c>
      <c r="Y54">
        <f t="shared" si="17"/>
        <v>3.6430268615104652E-21</v>
      </c>
      <c r="Z54">
        <f t="shared" si="18"/>
        <v>4.7255730222311434E-20</v>
      </c>
      <c r="AB54">
        <f t="shared" si="19"/>
        <v>-1816.8121975219715</v>
      </c>
      <c r="AC54">
        <f t="shared" si="2"/>
        <v>-1622.1537477874742</v>
      </c>
      <c r="AE54">
        <f t="shared" si="3"/>
        <v>0</v>
      </c>
      <c r="AF54">
        <f t="shared" si="24"/>
        <v>0</v>
      </c>
      <c r="AG54">
        <f t="shared" si="24"/>
        <v>-1.1813932555577858E-18</v>
      </c>
      <c r="AH54">
        <f t="shared" si="5"/>
        <v>-3.1340392906722466E-13</v>
      </c>
      <c r="AI54">
        <f t="shared" si="25"/>
        <v>-3.1340511046048021E-13</v>
      </c>
      <c r="AJ54">
        <f t="shared" si="7"/>
        <v>-194.65844973449725</v>
      </c>
      <c r="AK54">
        <f t="shared" si="22"/>
        <v>-127.17685382653802</v>
      </c>
      <c r="AL54">
        <f t="shared" si="26"/>
        <v>-321.83530356103557</v>
      </c>
      <c r="AN54">
        <f t="shared" si="27"/>
        <v>0</v>
      </c>
      <c r="AO54">
        <f t="shared" si="27"/>
        <v>0</v>
      </c>
      <c r="AP54">
        <f t="shared" si="27"/>
        <v>-5.7273242754087423E-21</v>
      </c>
      <c r="AQ54">
        <f t="shared" si="27"/>
        <v>-1.5193636179239197E-15</v>
      </c>
      <c r="AR54">
        <f t="shared" si="27"/>
        <v>-1.519369345248195E-15</v>
      </c>
      <c r="AS54">
        <f t="shared" si="27"/>
        <v>-0.9436925929050104</v>
      </c>
      <c r="AT54">
        <f t="shared" si="27"/>
        <v>-0.61654582736460595</v>
      </c>
      <c r="AU54">
        <f t="shared" si="23"/>
        <v>-1.5602384202696178</v>
      </c>
      <c r="AW54">
        <v>51</v>
      </c>
      <c r="AX54">
        <f>IF(Z54&gt;0, (R54*SUMPRODUCT(K54:$K$98, X54:$X$98)-K54*$AZ$3)/Z54, 0)</f>
        <v>-3.4327133241961557E+22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0.86486670799999998</v>
      </c>
      <c r="Q55" s="4">
        <f t="shared" si="21"/>
        <v>25</v>
      </c>
      <c r="R55">
        <f t="shared" si="0"/>
        <v>1000000</v>
      </c>
      <c r="S55">
        <f t="shared" si="1"/>
        <v>-2.4493262839192504E+23</v>
      </c>
      <c r="U55">
        <f t="shared" si="13"/>
        <v>0.86486670799999998</v>
      </c>
      <c r="V55">
        <f t="shared" si="14"/>
        <v>0.01</v>
      </c>
      <c r="W55">
        <f t="shared" si="15"/>
        <v>4.7255730222311434E-20</v>
      </c>
      <c r="X55">
        <f t="shared" si="16"/>
        <v>4.0869907831506598E-20</v>
      </c>
      <c r="Y55">
        <f t="shared" si="17"/>
        <v>4.7255730222311431E-22</v>
      </c>
      <c r="Z55">
        <f t="shared" si="18"/>
        <v>5.9132650885817217E-21</v>
      </c>
      <c r="AB55">
        <f t="shared" si="19"/>
        <v>-1622.1537477874742</v>
      </c>
      <c r="AC55">
        <f t="shared" si="2"/>
        <v>-1448.3515605245304</v>
      </c>
      <c r="AE55">
        <f t="shared" si="3"/>
        <v>0</v>
      </c>
      <c r="AF55">
        <f t="shared" si="24"/>
        <v>0</v>
      </c>
      <c r="AG55">
        <f t="shared" si="24"/>
        <v>-1.4783162721454305E-19</v>
      </c>
      <c r="AH55">
        <f t="shared" si="5"/>
        <v>-4.0869907831506598E-14</v>
      </c>
      <c r="AI55">
        <f t="shared" si="25"/>
        <v>-4.087005566313381E-14</v>
      </c>
      <c r="AJ55">
        <f t="shared" si="7"/>
        <v>-173.80218726294379</v>
      </c>
      <c r="AK55">
        <f t="shared" si="22"/>
        <v>-113.5507623451232</v>
      </c>
      <c r="AL55">
        <f t="shared" si="26"/>
        <v>-287.35294960806704</v>
      </c>
      <c r="AN55">
        <f t="shared" si="27"/>
        <v>0</v>
      </c>
      <c r="AO55">
        <f t="shared" si="27"/>
        <v>0</v>
      </c>
      <c r="AP55">
        <f t="shared" si="27"/>
        <v>-6.3989191154768801E-22</v>
      </c>
      <c r="AQ55">
        <f t="shared" si="27"/>
        <v>-1.7690614613290156E-16</v>
      </c>
      <c r="AR55">
        <f t="shared" si="27"/>
        <v>-1.7690678602481308E-16</v>
      </c>
      <c r="AS55">
        <f t="shared" si="27"/>
        <v>-0.75230595735412098</v>
      </c>
      <c r="AT55">
        <f t="shared" si="27"/>
        <v>-0.49150655880469202</v>
      </c>
      <c r="AU55">
        <f t="shared" si="23"/>
        <v>-1.2438125161588132</v>
      </c>
      <c r="AW55">
        <v>52</v>
      </c>
      <c r="AX55">
        <f>IF(Z55&gt;0, (R55*SUMPRODUCT(K55:$K$98, X55:$X$98)-K55*$AZ$3)/Z55, 0)</f>
        <v>-2.4493262839192504E+23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0.86947332300000002</v>
      </c>
      <c r="Q56" s="4">
        <f t="shared" si="21"/>
        <v>25</v>
      </c>
      <c r="R56">
        <f t="shared" si="0"/>
        <v>1000000</v>
      </c>
      <c r="S56">
        <f t="shared" si="1"/>
        <v>-1.814451806204733E+24</v>
      </c>
      <c r="U56">
        <f t="shared" si="13"/>
        <v>0.86947332300000002</v>
      </c>
      <c r="V56">
        <f t="shared" si="14"/>
        <v>0.01</v>
      </c>
      <c r="W56">
        <f t="shared" si="15"/>
        <v>5.9132650885817217E-21</v>
      </c>
      <c r="X56">
        <f t="shared" si="16"/>
        <v>5.1414262463490388E-21</v>
      </c>
      <c r="Y56">
        <f t="shared" si="17"/>
        <v>5.913265088581722E-23</v>
      </c>
      <c r="Z56">
        <f t="shared" si="18"/>
        <v>7.1270619134686567E-22</v>
      </c>
      <c r="AB56">
        <f t="shared" si="19"/>
        <v>-1448.3515605245304</v>
      </c>
      <c r="AC56">
        <f t="shared" si="2"/>
        <v>-1293.1710361826165</v>
      </c>
      <c r="AE56">
        <f t="shared" si="3"/>
        <v>0</v>
      </c>
      <c r="AF56">
        <f t="shared" si="24"/>
        <v>0</v>
      </c>
      <c r="AG56">
        <f t="shared" si="24"/>
        <v>-1.7817654783671642E-20</v>
      </c>
      <c r="AH56">
        <f t="shared" si="5"/>
        <v>-5.1414262463490384E-15</v>
      </c>
      <c r="AI56">
        <f t="shared" si="25"/>
        <v>-5.141444064003822E-15</v>
      </c>
      <c r="AJ56">
        <f t="shared" si="7"/>
        <v>-155.18052434191395</v>
      </c>
      <c r="AK56">
        <f t="shared" si="22"/>
        <v>-101.38460923671714</v>
      </c>
      <c r="AL56">
        <f t="shared" si="26"/>
        <v>-256.56513357863111</v>
      </c>
      <c r="AN56">
        <f t="shared" si="27"/>
        <v>0</v>
      </c>
      <c r="AO56">
        <f t="shared" si="27"/>
        <v>0</v>
      </c>
      <c r="AP56">
        <f t="shared" si="27"/>
        <v>-6.8860755123232821E-23</v>
      </c>
      <c r="AQ56">
        <f t="shared" si="27"/>
        <v>-1.9870319524792509E-17</v>
      </c>
      <c r="AR56">
        <f t="shared" si="27"/>
        <v>-1.9870388385547631E-17</v>
      </c>
      <c r="AS56">
        <f t="shared" si="27"/>
        <v>-0.59973370324786368</v>
      </c>
      <c r="AT56">
        <f t="shared" si="27"/>
        <v>-0.39182601945527101</v>
      </c>
      <c r="AU56">
        <f t="shared" si="23"/>
        <v>-0.99155972270313475</v>
      </c>
      <c r="AW56">
        <v>53</v>
      </c>
      <c r="AX56">
        <f>IF(Z56&gt;0, (R56*SUMPRODUCT(K56:$K$98, X56:$X$98)-K56*$AZ$3)/Z56, 0)</f>
        <v>-1.814451806204733E+24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0.874112687</v>
      </c>
      <c r="Q57" s="4">
        <f t="shared" si="21"/>
        <v>25</v>
      </c>
      <c r="R57">
        <f t="shared" si="0"/>
        <v>1000000</v>
      </c>
      <c r="S57">
        <f t="shared" si="1"/>
        <v>-1.3979496233034066E+25</v>
      </c>
      <c r="U57">
        <f t="shared" si="13"/>
        <v>0.874112687</v>
      </c>
      <c r="V57">
        <f t="shared" si="14"/>
        <v>0.01</v>
      </c>
      <c r="W57">
        <f t="shared" si="15"/>
        <v>7.1270619134686567E-22</v>
      </c>
      <c r="X57">
        <f t="shared" si="16"/>
        <v>6.2298552395974488E-22</v>
      </c>
      <c r="Y57">
        <f t="shared" si="17"/>
        <v>7.1270619134686575E-24</v>
      </c>
      <c r="Z57">
        <f t="shared" si="18"/>
        <v>8.2593605473652125E-23</v>
      </c>
      <c r="AB57">
        <f t="shared" si="19"/>
        <v>-1293.1710361826165</v>
      </c>
      <c r="AC57">
        <f t="shared" si="2"/>
        <v>-1154.6169965916217</v>
      </c>
      <c r="AE57">
        <f t="shared" si="3"/>
        <v>0</v>
      </c>
      <c r="AF57">
        <f t="shared" si="24"/>
        <v>0</v>
      </c>
      <c r="AG57">
        <f t="shared" si="24"/>
        <v>-2.0648401368413033E-21</v>
      </c>
      <c r="AH57">
        <f t="shared" si="5"/>
        <v>-6.2298552395974491E-16</v>
      </c>
      <c r="AI57">
        <f t="shared" si="25"/>
        <v>-6.2298758879988178E-16</v>
      </c>
      <c r="AJ57">
        <f t="shared" si="7"/>
        <v>-138.55403959099476</v>
      </c>
      <c r="AK57">
        <f t="shared" si="22"/>
        <v>-90.521972532783167</v>
      </c>
      <c r="AL57">
        <f t="shared" si="26"/>
        <v>-229.07601212377793</v>
      </c>
      <c r="AN57">
        <f t="shared" si="27"/>
        <v>0</v>
      </c>
      <c r="AO57">
        <f t="shared" si="27"/>
        <v>0</v>
      </c>
      <c r="AP57">
        <f t="shared" si="27"/>
        <v>-7.1250784664128898E-24</v>
      </c>
      <c r="AQ57">
        <f t="shared" si="27"/>
        <v>-2.149716417486359E-18</v>
      </c>
      <c r="AR57">
        <f t="shared" si="27"/>
        <v>-2.1497235425648255E-18</v>
      </c>
      <c r="AS57">
        <f t="shared" si="27"/>
        <v>-0.47810403639019794</v>
      </c>
      <c r="AT57">
        <f t="shared" si="27"/>
        <v>-0.31236130377492904</v>
      </c>
      <c r="AU57">
        <f t="shared" si="23"/>
        <v>-0.79046534016512704</v>
      </c>
      <c r="AW57">
        <v>54</v>
      </c>
      <c r="AX57">
        <f>IF(Z57&gt;0, (R57*SUMPRODUCT(K57:$K$98, X57:$X$98)-K57*$AZ$3)/Z57, 0)</f>
        <v>-1.3979496233034066E+25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0.87875849299999997</v>
      </c>
      <c r="Q58" s="4">
        <f t="shared" si="21"/>
        <v>25</v>
      </c>
      <c r="R58">
        <f t="shared" si="0"/>
        <v>1000000</v>
      </c>
      <c r="S58">
        <f t="shared" si="1"/>
        <v>-1.1220355964081809E+26</v>
      </c>
      <c r="U58">
        <f t="shared" si="13"/>
        <v>0.87875849299999997</v>
      </c>
      <c r="V58">
        <f t="shared" si="14"/>
        <v>0.01</v>
      </c>
      <c r="W58">
        <f t="shared" si="15"/>
        <v>8.2593605473652125E-23</v>
      </c>
      <c r="X58">
        <f t="shared" si="16"/>
        <v>7.257983227746309E-23</v>
      </c>
      <c r="Y58">
        <f t="shared" si="17"/>
        <v>8.2593605473652128E-25</v>
      </c>
      <c r="Z58">
        <f t="shared" si="18"/>
        <v>9.1878371414525147E-24</v>
      </c>
      <c r="AB58">
        <f t="shared" si="19"/>
        <v>-1154.6169965916217</v>
      </c>
      <c r="AC58">
        <f t="shared" si="2"/>
        <v>-1030.9080326710907</v>
      </c>
      <c r="AE58">
        <f t="shared" si="3"/>
        <v>0</v>
      </c>
      <c r="AF58">
        <f t="shared" si="24"/>
        <v>0</v>
      </c>
      <c r="AG58">
        <f t="shared" si="24"/>
        <v>-2.2969592853631288E-22</v>
      </c>
      <c r="AH58">
        <f t="shared" si="5"/>
        <v>-7.2579832277463084E-17</v>
      </c>
      <c r="AI58">
        <f t="shared" si="25"/>
        <v>-7.2580061973391615E-17</v>
      </c>
      <c r="AJ58">
        <f t="shared" si="7"/>
        <v>-123.708963920531</v>
      </c>
      <c r="AK58">
        <f t="shared" si="22"/>
        <v>-80.823189761413531</v>
      </c>
      <c r="AL58">
        <f t="shared" si="26"/>
        <v>-204.53215368194452</v>
      </c>
      <c r="AN58">
        <f t="shared" si="27"/>
        <v>0</v>
      </c>
      <c r="AO58">
        <f t="shared" si="27"/>
        <v>0</v>
      </c>
      <c r="AP58">
        <f t="shared" si="27"/>
        <v>-7.0768255901519548E-25</v>
      </c>
      <c r="AQ58">
        <f t="shared" si="27"/>
        <v>-2.2361511484470501E-19</v>
      </c>
      <c r="AR58">
        <f t="shared" si="27"/>
        <v>-2.2361582252726402E-19</v>
      </c>
      <c r="AS58">
        <f t="shared" si="27"/>
        <v>-0.38114161064269592</v>
      </c>
      <c r="AT58">
        <f t="shared" si="27"/>
        <v>-0.24901251895322782</v>
      </c>
      <c r="AU58">
        <f t="shared" si="23"/>
        <v>-0.63015412959592376</v>
      </c>
      <c r="AW58">
        <v>55</v>
      </c>
      <c r="AX58">
        <f>IF(Z58&gt;0, (R58*SUMPRODUCT(K58:$K$98, X58:$X$98)-K58*$AZ$3)/Z58, 0)</f>
        <v>-1.1220355964081809E+26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0.88338371900000001</v>
      </c>
      <c r="Q59" s="4">
        <f t="shared" si="21"/>
        <v>25</v>
      </c>
      <c r="R59">
        <f t="shared" si="0"/>
        <v>1000000</v>
      </c>
      <c r="S59">
        <f t="shared" si="1"/>
        <v>-9.396477605451451E+26</v>
      </c>
      <c r="U59">
        <f t="shared" si="13"/>
        <v>0.88338371900000001</v>
      </c>
      <c r="V59">
        <f t="shared" si="14"/>
        <v>0.01</v>
      </c>
      <c r="W59">
        <f t="shared" si="15"/>
        <v>9.1878371414525147E-24</v>
      </c>
      <c r="X59">
        <f t="shared" si="16"/>
        <v>8.1163857435826521E-24</v>
      </c>
      <c r="Y59">
        <f t="shared" si="17"/>
        <v>9.187837141452515E-26</v>
      </c>
      <c r="Z59">
        <f t="shared" si="18"/>
        <v>9.7957302645533749E-25</v>
      </c>
      <c r="AB59">
        <f t="shared" si="19"/>
        <v>-1030.9080326710907</v>
      </c>
      <c r="AC59">
        <f t="shared" si="2"/>
        <v>-920.45360059918801</v>
      </c>
      <c r="AE59">
        <f t="shared" si="3"/>
        <v>0</v>
      </c>
      <c r="AF59">
        <f t="shared" si="24"/>
        <v>0</v>
      </c>
      <c r="AG59">
        <f t="shared" si="24"/>
        <v>-2.4489325661383438E-23</v>
      </c>
      <c r="AH59">
        <f t="shared" si="5"/>
        <v>-8.1163857435826518E-18</v>
      </c>
      <c r="AI59">
        <f t="shared" si="25"/>
        <v>-8.1164102329083126E-18</v>
      </c>
      <c r="AJ59">
        <f t="shared" si="7"/>
        <v>-110.45443207190272</v>
      </c>
      <c r="AK59">
        <f t="shared" si="22"/>
        <v>-72.163562286976358</v>
      </c>
      <c r="AL59">
        <f t="shared" si="26"/>
        <v>-182.61799435887906</v>
      </c>
      <c r="AN59">
        <f t="shared" si="27"/>
        <v>0</v>
      </c>
      <c r="AO59">
        <f t="shared" si="27"/>
        <v>0</v>
      </c>
      <c r="AP59">
        <f t="shared" si="27"/>
        <v>-6.7366502295324204E-26</v>
      </c>
      <c r="AQ59">
        <f t="shared" si="27"/>
        <v>-2.2326973244795724E-20</v>
      </c>
      <c r="AR59">
        <f t="shared" si="27"/>
        <v>-2.2327040611298018E-20</v>
      </c>
      <c r="AS59">
        <f t="shared" si="27"/>
        <v>-0.30384375848429213</v>
      </c>
      <c r="AT59">
        <f t="shared" si="27"/>
        <v>-0.19851125554307061</v>
      </c>
      <c r="AU59">
        <f t="shared" si="23"/>
        <v>-0.50235501402736271</v>
      </c>
      <c r="AW59">
        <v>56</v>
      </c>
      <c r="AX59">
        <f>IF(Z59&gt;0, (R59*SUMPRODUCT(K59:$K$98, X59:$X$98)-K59*$AZ$3)/Z59, 0)</f>
        <v>-9.396477605451451E+26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0.88875356999999999</v>
      </c>
      <c r="Q60" s="4">
        <f t="shared" si="21"/>
        <v>25</v>
      </c>
      <c r="R60">
        <f t="shared" si="0"/>
        <v>1000000</v>
      </c>
      <c r="S60">
        <f t="shared" si="1"/>
        <v>-8.2864276278427884E+27</v>
      </c>
      <c r="U60">
        <f t="shared" si="13"/>
        <v>0.88875356999999999</v>
      </c>
      <c r="V60">
        <f t="shared" si="14"/>
        <v>0.01</v>
      </c>
      <c r="W60">
        <f t="shared" si="15"/>
        <v>9.7957302645533749E-25</v>
      </c>
      <c r="X60">
        <f t="shared" si="16"/>
        <v>8.7059902433788564E-25</v>
      </c>
      <c r="Y60">
        <f t="shared" si="17"/>
        <v>9.7957302645533744E-27</v>
      </c>
      <c r="Z60">
        <f t="shared" si="18"/>
        <v>9.9178271852898474E-26</v>
      </c>
      <c r="AB60">
        <f t="shared" si="19"/>
        <v>-920.45360059918801</v>
      </c>
      <c r="AC60">
        <f t="shared" si="2"/>
        <v>-821.83357196356064</v>
      </c>
      <c r="AE60">
        <f t="shared" si="3"/>
        <v>0</v>
      </c>
      <c r="AF60">
        <f t="shared" si="24"/>
        <v>0</v>
      </c>
      <c r="AG60">
        <f t="shared" si="24"/>
        <v>-2.4794567963224617E-24</v>
      </c>
      <c r="AH60">
        <f t="shared" si="5"/>
        <v>-8.7059902433788573E-19</v>
      </c>
      <c r="AI60">
        <f t="shared" si="25"/>
        <v>-8.7060150379468197E-19</v>
      </c>
      <c r="AJ60">
        <f t="shared" si="7"/>
        <v>-98.620028635627364</v>
      </c>
      <c r="AK60">
        <f t="shared" si="22"/>
        <v>-64.43175204194317</v>
      </c>
      <c r="AL60">
        <f t="shared" si="26"/>
        <v>-163.05178067757055</v>
      </c>
      <c r="AN60">
        <f t="shared" si="27"/>
        <v>0</v>
      </c>
      <c r="AO60">
        <f t="shared" si="27"/>
        <v>0</v>
      </c>
      <c r="AP60">
        <f t="shared" si="27"/>
        <v>-6.0898373740967685E-27</v>
      </c>
      <c r="AQ60">
        <f t="shared" si="27"/>
        <v>-2.1382935504779494E-21</v>
      </c>
      <c r="AR60">
        <f t="shared" si="27"/>
        <v>-2.1382996403153232E-21</v>
      </c>
      <c r="AS60">
        <f t="shared" si="27"/>
        <v>-0.2422223839957684</v>
      </c>
      <c r="AT60">
        <f t="shared" si="27"/>
        <v>-0.15825195754390192</v>
      </c>
      <c r="AU60">
        <f t="shared" si="23"/>
        <v>-0.40047434153967038</v>
      </c>
      <c r="AW60">
        <v>57</v>
      </c>
      <c r="AX60">
        <f>IF(Z60&gt;0, (R60*SUMPRODUCT(K60:$K$98, X60:$X$98)-K60*$AZ$3)/Z60, 0)</f>
        <v>-8.2864276278427884E+27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0.89409425099999995</v>
      </c>
      <c r="Q61" s="4">
        <f t="shared" si="21"/>
        <v>25</v>
      </c>
      <c r="R61">
        <f t="shared" si="0"/>
        <v>1000000</v>
      </c>
      <c r="S61">
        <f t="shared" si="1"/>
        <v>-7.7144448309227035E+28</v>
      </c>
      <c r="U61">
        <f t="shared" si="13"/>
        <v>0.89409425099999995</v>
      </c>
      <c r="V61">
        <f t="shared" si="14"/>
        <v>0.01</v>
      </c>
      <c r="W61">
        <f t="shared" si="15"/>
        <v>9.9178271852898474E-26</v>
      </c>
      <c r="X61">
        <f t="shared" si="16"/>
        <v>8.8674722687791642E-26</v>
      </c>
      <c r="Y61">
        <f t="shared" si="17"/>
        <v>9.917827185289847E-28</v>
      </c>
      <c r="Z61">
        <f t="shared" si="18"/>
        <v>9.5117664465778481E-27</v>
      </c>
      <c r="AB61">
        <f t="shared" si="19"/>
        <v>-821.83357196356064</v>
      </c>
      <c r="AC61">
        <f t="shared" si="2"/>
        <v>-733.77997496746491</v>
      </c>
      <c r="AE61">
        <f t="shared" si="3"/>
        <v>0</v>
      </c>
      <c r="AF61">
        <f t="shared" si="24"/>
        <v>0</v>
      </c>
      <c r="AG61">
        <f t="shared" si="24"/>
        <v>-2.3779416116444621E-25</v>
      </c>
      <c r="AH61">
        <f t="shared" si="5"/>
        <v>-8.8674722687791645E-20</v>
      </c>
      <c r="AI61">
        <f t="shared" si="25"/>
        <v>-8.8674960481952811E-20</v>
      </c>
      <c r="AJ61">
        <f t="shared" si="7"/>
        <v>-88.053596996095735</v>
      </c>
      <c r="AK61">
        <f t="shared" si="22"/>
        <v>-57.52835003744925</v>
      </c>
      <c r="AL61">
        <f t="shared" si="26"/>
        <v>-145.58194703354499</v>
      </c>
      <c r="AN61">
        <f t="shared" si="27"/>
        <v>0</v>
      </c>
      <c r="AO61">
        <f t="shared" si="27"/>
        <v>0</v>
      </c>
      <c r="AP61">
        <f t="shared" si="27"/>
        <v>-5.2147358450977141E-28</v>
      </c>
      <c r="AQ61">
        <f t="shared" si="27"/>
        <v>-1.9446030663231634E-22</v>
      </c>
      <c r="AR61">
        <f t="shared" si="27"/>
        <v>-1.9446082810590085E-22</v>
      </c>
      <c r="AS61">
        <f t="shared" si="27"/>
        <v>-0.19309820152723858</v>
      </c>
      <c r="AT61">
        <f t="shared" si="27"/>
        <v>-0.12615749166446261</v>
      </c>
      <c r="AU61">
        <f t="shared" si="23"/>
        <v>-0.31925569319170122</v>
      </c>
      <c r="AW61">
        <v>58</v>
      </c>
      <c r="AX61">
        <f>IF(Z61&gt;0, (R61*SUMPRODUCT(K61:$K$98, X61:$X$98)-K61*$AZ$3)/Z61, 0)</f>
        <v>-7.7144448309227035E+28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0.89939914200000004</v>
      </c>
      <c r="Q62" s="4">
        <f t="shared" si="21"/>
        <v>25</v>
      </c>
      <c r="R62">
        <f t="shared" si="0"/>
        <v>1000000</v>
      </c>
      <c r="S62">
        <f t="shared" si="1"/>
        <v>-7.6024635114015163E+29</v>
      </c>
      <c r="U62">
        <f t="shared" si="13"/>
        <v>0.89939914200000004</v>
      </c>
      <c r="V62">
        <f t="shared" si="14"/>
        <v>0.01</v>
      </c>
      <c r="W62">
        <f t="shared" si="15"/>
        <v>9.5117664465778481E-27</v>
      </c>
      <c r="X62">
        <f t="shared" si="16"/>
        <v>8.5548745809565057E-27</v>
      </c>
      <c r="Y62">
        <f t="shared" si="17"/>
        <v>9.5117664465778477E-29</v>
      </c>
      <c r="Z62">
        <f t="shared" si="18"/>
        <v>8.6177420115556385E-28</v>
      </c>
      <c r="AB62">
        <f t="shared" si="19"/>
        <v>-733.77997496746491</v>
      </c>
      <c r="AC62">
        <f t="shared" si="2"/>
        <v>-655.16069193523651</v>
      </c>
      <c r="AE62">
        <f t="shared" si="3"/>
        <v>0</v>
      </c>
      <c r="AF62">
        <f t="shared" si="24"/>
        <v>0</v>
      </c>
      <c r="AG62">
        <f t="shared" si="24"/>
        <v>-2.1544355028889096E-26</v>
      </c>
      <c r="AH62">
        <f t="shared" si="5"/>
        <v>-8.5548745809565056E-21</v>
      </c>
      <c r="AI62">
        <f t="shared" si="25"/>
        <v>-8.5548961253115349E-21</v>
      </c>
      <c r="AJ62">
        <f t="shared" si="7"/>
        <v>-78.619283032228395</v>
      </c>
      <c r="AK62">
        <f t="shared" si="22"/>
        <v>-51.364598247722547</v>
      </c>
      <c r="AL62">
        <f t="shared" si="26"/>
        <v>-129.98388127995094</v>
      </c>
      <c r="AN62">
        <f t="shared" si="27"/>
        <v>0</v>
      </c>
      <c r="AO62">
        <f t="shared" si="27"/>
        <v>0</v>
      </c>
      <c r="AP62">
        <f t="shared" si="27"/>
        <v>-4.2183887661536408E-29</v>
      </c>
      <c r="AQ62">
        <f t="shared" si="27"/>
        <v>-1.6750460517276889E-23</v>
      </c>
      <c r="AR62">
        <f t="shared" si="27"/>
        <v>-1.6750502701164549E-23</v>
      </c>
      <c r="AS62">
        <f t="shared" si="27"/>
        <v>-0.1539367040236278</v>
      </c>
      <c r="AT62">
        <f t="shared" si="27"/>
        <v>-0.10057197996210349</v>
      </c>
      <c r="AU62">
        <f t="shared" si="23"/>
        <v>-0.25450868398573129</v>
      </c>
      <c r="AW62">
        <v>59</v>
      </c>
      <c r="AX62">
        <f>IF(Z62&gt;0, (R62*SUMPRODUCT(K62:$K$98, X62:$X$98)-K62*$AZ$3)/Z62, 0)</f>
        <v>-7.6024635114015163E+29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0.90466162100000003</v>
      </c>
      <c r="Q63" s="4">
        <f t="shared" si="21"/>
        <v>25</v>
      </c>
      <c r="R63">
        <f t="shared" si="0"/>
        <v>1000000</v>
      </c>
      <c r="S63">
        <f t="shared" si="1"/>
        <v>-7.9541162241500337E+30</v>
      </c>
      <c r="U63">
        <f t="shared" si="13"/>
        <v>0.90466162100000003</v>
      </c>
      <c r="V63">
        <f t="shared" si="14"/>
        <v>0.01</v>
      </c>
      <c r="W63">
        <f t="shared" si="15"/>
        <v>8.6177420115556385E-28</v>
      </c>
      <c r="X63">
        <f t="shared" si="16"/>
        <v>7.7961404575337253E-28</v>
      </c>
      <c r="Y63">
        <f t="shared" si="17"/>
        <v>8.6177420115556381E-30</v>
      </c>
      <c r="Z63">
        <f t="shared" si="18"/>
        <v>7.3542413390635687E-29</v>
      </c>
      <c r="AB63">
        <f t="shared" si="19"/>
        <v>-655.16069193523651</v>
      </c>
      <c r="AC63">
        <f t="shared" si="2"/>
        <v>-584.96490351360399</v>
      </c>
      <c r="AE63">
        <f t="shared" si="3"/>
        <v>0</v>
      </c>
      <c r="AF63">
        <f t="shared" si="24"/>
        <v>0</v>
      </c>
      <c r="AG63">
        <f t="shared" si="24"/>
        <v>-1.8385603347658923E-27</v>
      </c>
      <c r="AH63">
        <f t="shared" si="5"/>
        <v>-7.7961404575337257E-22</v>
      </c>
      <c r="AI63">
        <f t="shared" si="25"/>
        <v>-7.7961588431370731E-22</v>
      </c>
      <c r="AJ63">
        <f t="shared" si="7"/>
        <v>-70.195788421632528</v>
      </c>
      <c r="AK63">
        <f t="shared" si="22"/>
        <v>-45.861248435466557</v>
      </c>
      <c r="AL63">
        <f t="shared" si="26"/>
        <v>-116.05703685709909</v>
      </c>
      <c r="AN63">
        <f t="shared" si="27"/>
        <v>0</v>
      </c>
      <c r="AO63">
        <f t="shared" si="27"/>
        <v>0</v>
      </c>
      <c r="AP63">
        <f t="shared" si="27"/>
        <v>-3.2142005294228701E-30</v>
      </c>
      <c r="AQ63">
        <f t="shared" si="27"/>
        <v>-1.3629337211416938E-24</v>
      </c>
      <c r="AR63">
        <f t="shared" si="27"/>
        <v>-1.3629369353422233E-24</v>
      </c>
      <c r="AS63">
        <f t="shared" si="27"/>
        <v>-0.12271739797801966</v>
      </c>
      <c r="AT63">
        <f t="shared" si="27"/>
        <v>-8.0175366678972793E-2</v>
      </c>
      <c r="AU63">
        <f t="shared" si="23"/>
        <v>-0.20289276465699246</v>
      </c>
      <c r="AW63">
        <v>60</v>
      </c>
      <c r="AX63">
        <f>IF(Z63&gt;0, (R63*SUMPRODUCT(K63:$K$98, X63:$X$98)-K63*$AZ$3)/Z63, 0)</f>
        <v>-7.9541162241500337E+30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0.90987524600000003</v>
      </c>
      <c r="Q64" s="4">
        <f t="shared" si="21"/>
        <v>25</v>
      </c>
      <c r="R64">
        <f t="shared" si="0"/>
        <v>1000000</v>
      </c>
      <c r="S64">
        <f t="shared" si="1"/>
        <v>-8.8635398317082389E+31</v>
      </c>
      <c r="U64">
        <f t="shared" si="13"/>
        <v>0.90987524600000003</v>
      </c>
      <c r="V64">
        <f t="shared" si="14"/>
        <v>0.01</v>
      </c>
      <c r="W64">
        <f t="shared" si="15"/>
        <v>7.3542413390635687E-29</v>
      </c>
      <c r="X64">
        <f t="shared" si="16"/>
        <v>6.6914421475238337E-29</v>
      </c>
      <c r="Y64">
        <f t="shared" si="17"/>
        <v>7.3542413390635689E-31</v>
      </c>
      <c r="Z64">
        <f t="shared" si="18"/>
        <v>5.8925677814909933E-30</v>
      </c>
      <c r="AB64">
        <f t="shared" si="19"/>
        <v>-584.96490351360399</v>
      </c>
      <c r="AC64">
        <f t="shared" si="2"/>
        <v>-522.29009242286065</v>
      </c>
      <c r="AE64">
        <f t="shared" si="3"/>
        <v>0</v>
      </c>
      <c r="AF64">
        <f t="shared" si="24"/>
        <v>0</v>
      </c>
      <c r="AG64">
        <f t="shared" si="24"/>
        <v>-1.4731419453727484E-28</v>
      </c>
      <c r="AH64">
        <f t="shared" si="5"/>
        <v>-6.6914421475238336E-23</v>
      </c>
      <c r="AI64">
        <f t="shared" si="25"/>
        <v>-6.6914568789432879E-23</v>
      </c>
      <c r="AJ64">
        <f t="shared" si="7"/>
        <v>-62.674811090743333</v>
      </c>
      <c r="AK64">
        <f t="shared" si="22"/>
        <v>-40.947543245952282</v>
      </c>
      <c r="AL64">
        <f t="shared" si="26"/>
        <v>-103.62235433669562</v>
      </c>
      <c r="AN64">
        <f t="shared" si="27"/>
        <v>0</v>
      </c>
      <c r="AO64">
        <f t="shared" si="27"/>
        <v>0</v>
      </c>
      <c r="AP64">
        <f t="shared" si="27"/>
        <v>-2.2994377386310479E-31</v>
      </c>
      <c r="AQ64">
        <f t="shared" si="27"/>
        <v>-1.0444719633578443E-25</v>
      </c>
      <c r="AR64">
        <f t="shared" si="27"/>
        <v>-1.044474262795583E-25</v>
      </c>
      <c r="AS64">
        <f t="shared" si="27"/>
        <v>-9.7829558337069245E-2</v>
      </c>
      <c r="AT64">
        <f t="shared" si="27"/>
        <v>-6.3915311446885198E-2</v>
      </c>
      <c r="AU64">
        <f t="shared" si="23"/>
        <v>-0.16174486978395447</v>
      </c>
      <c r="AW64">
        <v>61</v>
      </c>
      <c r="AX64">
        <f>IF(Z64&gt;0, (R64*SUMPRODUCT(K64:$K$98, X64:$X$98)-K64*$AZ$3)/Z64, 0)</f>
        <v>-8.8635398317082389E+31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0.91506238500000003</v>
      </c>
      <c r="Q65" s="4">
        <f t="shared" si="21"/>
        <v>25</v>
      </c>
      <c r="R65">
        <f t="shared" si="0"/>
        <v>1000000</v>
      </c>
      <c r="S65">
        <f t="shared" si="1"/>
        <v>-1.0560617454584729E+33</v>
      </c>
      <c r="U65">
        <f t="shared" si="13"/>
        <v>0.91506238500000003</v>
      </c>
      <c r="V65">
        <f t="shared" si="14"/>
        <v>0.01</v>
      </c>
      <c r="W65">
        <f t="shared" si="15"/>
        <v>5.8925677814909933E-30</v>
      </c>
      <c r="X65">
        <f t="shared" si="16"/>
        <v>5.3920671279053075E-30</v>
      </c>
      <c r="Y65">
        <f t="shared" si="17"/>
        <v>5.8925677814909932E-32</v>
      </c>
      <c r="Z65">
        <f t="shared" si="18"/>
        <v>4.4157497577077587E-31</v>
      </c>
      <c r="AB65">
        <f t="shared" si="19"/>
        <v>-522.29009242286065</v>
      </c>
      <c r="AC65">
        <f t="shared" si="2"/>
        <v>-466.33043966326846</v>
      </c>
      <c r="AE65">
        <f t="shared" si="3"/>
        <v>0</v>
      </c>
      <c r="AF65">
        <f t="shared" si="24"/>
        <v>0</v>
      </c>
      <c r="AG65">
        <f t="shared" si="24"/>
        <v>-1.1039374394269397E-29</v>
      </c>
      <c r="AH65">
        <f t="shared" si="5"/>
        <v>-5.3920671279053077E-24</v>
      </c>
      <c r="AI65">
        <f t="shared" si="25"/>
        <v>-5.3920781672797021E-24</v>
      </c>
      <c r="AJ65">
        <f t="shared" si="7"/>
        <v>-55.959652759592188</v>
      </c>
      <c r="AK65">
        <f t="shared" si="22"/>
        <v>-36.560306469600249</v>
      </c>
      <c r="AL65">
        <f t="shared" si="26"/>
        <v>-92.519959229192438</v>
      </c>
      <c r="AN65">
        <f t="shared" si="27"/>
        <v>0</v>
      </c>
      <c r="AO65">
        <f t="shared" si="27"/>
        <v>0</v>
      </c>
      <c r="AP65">
        <f t="shared" si="27"/>
        <v>-1.5385212497678925E-32</v>
      </c>
      <c r="AQ65">
        <f t="shared" si="27"/>
        <v>-7.5147463616811906E-27</v>
      </c>
      <c r="AR65">
        <f t="shared" si="27"/>
        <v>-7.5147617468936886E-27</v>
      </c>
      <c r="AS65">
        <f t="shared" si="27"/>
        <v>-7.7989124949831887E-2</v>
      </c>
      <c r="AT65">
        <f t="shared" si="27"/>
        <v>-5.0952894967223529E-2</v>
      </c>
      <c r="AU65">
        <f t="shared" si="23"/>
        <v>-0.12894201991705542</v>
      </c>
      <c r="AW65">
        <v>62</v>
      </c>
      <c r="AX65">
        <f>IF(Z65&gt;0, (R65*SUMPRODUCT(K65:$K$98, X65:$X$98)-K65*$AZ$3)/Z65, 0)</f>
        <v>-1.0560617454584729E+33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0.92024934599999997</v>
      </c>
      <c r="Q66" s="4">
        <f t="shared" si="21"/>
        <v>25</v>
      </c>
      <c r="R66">
        <f t="shared" si="0"/>
        <v>1000000</v>
      </c>
      <c r="S66">
        <f t="shared" si="1"/>
        <v>-1.3518328770519887E+34</v>
      </c>
      <c r="U66">
        <f t="shared" si="13"/>
        <v>0.92024934599999997</v>
      </c>
      <c r="V66">
        <f t="shared" si="14"/>
        <v>0.01</v>
      </c>
      <c r="W66">
        <f t="shared" si="15"/>
        <v>4.4157497577077587E-31</v>
      </c>
      <c r="X66">
        <f t="shared" si="16"/>
        <v>4.063590826630223E-31</v>
      </c>
      <c r="Y66">
        <f t="shared" si="17"/>
        <v>4.4157497577077586E-33</v>
      </c>
      <c r="Z66">
        <f t="shared" si="18"/>
        <v>3.0800143350045815E-32</v>
      </c>
      <c r="AB66">
        <f t="shared" si="19"/>
        <v>-466.33043966326846</v>
      </c>
      <c r="AC66">
        <f t="shared" si="2"/>
        <v>-416.3664639850611</v>
      </c>
      <c r="AE66">
        <f t="shared" si="3"/>
        <v>0</v>
      </c>
      <c r="AF66">
        <f t="shared" si="24"/>
        <v>0</v>
      </c>
      <c r="AG66">
        <f t="shared" si="24"/>
        <v>-7.7000358375114541E-31</v>
      </c>
      <c r="AH66">
        <f t="shared" si="5"/>
        <v>-4.0635908266302229E-25</v>
      </c>
      <c r="AI66">
        <f t="shared" si="25"/>
        <v>-4.0635985266660604E-25</v>
      </c>
      <c r="AJ66">
        <f t="shared" si="7"/>
        <v>-49.963975678207362</v>
      </c>
      <c r="AK66">
        <f t="shared" si="22"/>
        <v>-32.643130776428798</v>
      </c>
      <c r="AL66">
        <f t="shared" si="26"/>
        <v>-82.607106454636153</v>
      </c>
      <c r="AN66">
        <f t="shared" si="27"/>
        <v>0</v>
      </c>
      <c r="AO66">
        <f t="shared" si="27"/>
        <v>0</v>
      </c>
      <c r="AP66">
        <f t="shared" si="27"/>
        <v>-9.581505657518572E-34</v>
      </c>
      <c r="AQ66">
        <f t="shared" si="27"/>
        <v>-5.0565113353785909E-28</v>
      </c>
      <c r="AR66">
        <f t="shared" si="27"/>
        <v>-5.0565209168842481E-28</v>
      </c>
      <c r="AS66">
        <f t="shared" si="27"/>
        <v>-6.217245292556757E-2</v>
      </c>
      <c r="AT66">
        <f t="shared" si="27"/>
        <v>-4.0619335911370798E-2</v>
      </c>
      <c r="AU66">
        <f t="shared" si="23"/>
        <v>-0.10279178883693836</v>
      </c>
      <c r="AW66">
        <v>63</v>
      </c>
      <c r="AX66">
        <f>IF(Z66&gt;0, (R66*SUMPRODUCT(K66:$K$98, X66:$X$98)-K66*$AZ$3)/Z66, 0)</f>
        <v>-1.3518328770519887E+34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0.92543648599999995</v>
      </c>
      <c r="Q67" s="4">
        <f t="shared" si="21"/>
        <v>25</v>
      </c>
      <c r="R67">
        <f t="shared" ref="R67:R69" si="28">$C$6</f>
        <v>1000000</v>
      </c>
      <c r="S67">
        <f t="shared" ref="S67:S69" si="29">AX67</f>
        <v>-1.8694670804705433E+35</v>
      </c>
      <c r="U67">
        <f t="shared" si="13"/>
        <v>0.92543648599999995</v>
      </c>
      <c r="V67">
        <f t="shared" si="14"/>
        <v>0.01</v>
      </c>
      <c r="W67">
        <f t="shared" si="15"/>
        <v>3.0800143350045815E-32</v>
      </c>
      <c r="X67">
        <f t="shared" si="16"/>
        <v>2.8503576430162668E-32</v>
      </c>
      <c r="Y67">
        <f t="shared" si="17"/>
        <v>3.0800143350045816E-34</v>
      </c>
      <c r="Z67">
        <f t="shared" si="18"/>
        <v>1.9885654863826888E-33</v>
      </c>
      <c r="AB67">
        <f t="shared" si="19"/>
        <v>-416.3664639850611</v>
      </c>
      <c r="AC67">
        <f t="shared" ref="AC67:AC69" si="30">S67*Z67</f>
        <v>-371.75577141523314</v>
      </c>
      <c r="AE67">
        <f t="shared" ref="AE67:AE69" si="31">$Z67*O67</f>
        <v>0</v>
      </c>
      <c r="AF67">
        <f t="shared" si="24"/>
        <v>0</v>
      </c>
      <c r="AG67">
        <f t="shared" si="24"/>
        <v>-4.971413715956722E-32</v>
      </c>
      <c r="AH67">
        <f t="shared" ref="AH67:AH69" si="32">-X67*R67</f>
        <v>-2.850357643016267E-26</v>
      </c>
      <c r="AI67">
        <f t="shared" ref="AI67:AI69" si="33">SUM(AE67:AH67)</f>
        <v>-2.8503626144299828E-26</v>
      </c>
      <c r="AJ67">
        <f t="shared" ref="AJ67:AJ69" si="34">AB67-AC67</f>
        <v>-44.610692569827961</v>
      </c>
      <c r="AK67">
        <f t="shared" si="22"/>
        <v>-29.145652478954279</v>
      </c>
      <c r="AL67">
        <f t="shared" si="26"/>
        <v>-73.756345048782237</v>
      </c>
      <c r="AN67">
        <f t="shared" si="27"/>
        <v>0</v>
      </c>
      <c r="AO67">
        <f t="shared" si="27"/>
        <v>0</v>
      </c>
      <c r="AP67">
        <f t="shared" si="27"/>
        <v>-5.5233542380382064E-35</v>
      </c>
      <c r="AQ67">
        <f t="shared" si="27"/>
        <v>-3.166812473672538E-29</v>
      </c>
      <c r="AR67">
        <f t="shared" si="27"/>
        <v>-3.1668179970267759E-29</v>
      </c>
      <c r="AS67">
        <f t="shared" si="27"/>
        <v>-4.9563498824591448E-2</v>
      </c>
      <c r="AT67">
        <f t="shared" si="27"/>
        <v>-3.2381485898733089E-2</v>
      </c>
      <c r="AU67">
        <f t="shared" si="23"/>
        <v>-8.1944984723324538E-2</v>
      </c>
      <c r="AW67">
        <v>64</v>
      </c>
      <c r="AX67">
        <f>IF(Z67&gt;0, (R67*SUMPRODUCT(K67:$K$98, X67:$X$98)-K67*$AZ$3)/Z67, 0)</f>
        <v>-1.8694670804705433E+35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0.93062362499999995</v>
      </c>
      <c r="Q68" s="4">
        <f t="shared" si="21"/>
        <v>25</v>
      </c>
      <c r="R68">
        <f t="shared" si="28"/>
        <v>1000000</v>
      </c>
      <c r="S68">
        <f t="shared" si="29"/>
        <v>-2.8111635918063553E+36</v>
      </c>
      <c r="U68">
        <f t="shared" ref="U68:U69" si="38">M68</f>
        <v>0.93062362499999995</v>
      </c>
      <c r="V68">
        <f t="shared" ref="V68:V69" si="39">$C$10</f>
        <v>0.01</v>
      </c>
      <c r="W68">
        <f t="shared" ref="W68:W69" si="40">Z67</f>
        <v>1.9885654863826888E-33</v>
      </c>
      <c r="X68">
        <f t="shared" ref="X68:X69" si="41">U68*W68</f>
        <v>1.8506060214873458E-33</v>
      </c>
      <c r="Y68">
        <f t="shared" ref="Y68:Y69" si="42">V68*W68</f>
        <v>1.9885654863826888E-35</v>
      </c>
      <c r="Z68">
        <f t="shared" ref="Z68:Z69" si="43">MAX(0, W68-X68-Y68)</f>
        <v>1.1807381003151611E-34</v>
      </c>
      <c r="AB68">
        <f t="shared" ref="AB68:AB69" si="44">AC67</f>
        <v>-371.75577141523314</v>
      </c>
      <c r="AC68">
        <f t="shared" si="30"/>
        <v>-331.92479590645809</v>
      </c>
      <c r="AE68">
        <f t="shared" si="31"/>
        <v>0</v>
      </c>
      <c r="AF68">
        <f t="shared" si="24"/>
        <v>0</v>
      </c>
      <c r="AG68">
        <f t="shared" si="24"/>
        <v>-2.9518452507879027E-33</v>
      </c>
      <c r="AH68">
        <f t="shared" si="32"/>
        <v>-1.8506060214873457E-27</v>
      </c>
      <c r="AI68">
        <f t="shared" si="33"/>
        <v>-1.8506089733325963E-27</v>
      </c>
      <c r="AJ68">
        <f t="shared" si="34"/>
        <v>-39.830975508775055</v>
      </c>
      <c r="AK68">
        <f t="shared" si="22"/>
        <v>-26.022903999066322</v>
      </c>
      <c r="AL68">
        <f t="shared" si="26"/>
        <v>-65.853879507841384</v>
      </c>
      <c r="AN68">
        <f t="shared" si="27"/>
        <v>0</v>
      </c>
      <c r="AO68">
        <f t="shared" si="27"/>
        <v>0</v>
      </c>
      <c r="AP68">
        <f t="shared" si="27"/>
        <v>-2.9281852901392523E-36</v>
      </c>
      <c r="AQ68">
        <f t="shared" si="27"/>
        <v>-1.8357728368436525E-30</v>
      </c>
      <c r="AR68">
        <f t="shared" si="27"/>
        <v>-1.8357757650289425E-30</v>
      </c>
      <c r="AS68">
        <f t="shared" si="27"/>
        <v>-3.9511717812971581E-2</v>
      </c>
      <c r="AT68">
        <f t="shared" si="27"/>
        <v>-2.581432230447472E-2</v>
      </c>
      <c r="AU68">
        <f t="shared" si="23"/>
        <v>-6.5326040117446305E-2</v>
      </c>
      <c r="AW68">
        <v>65</v>
      </c>
      <c r="AX68">
        <f>IF(Z68&gt;0, (R68*SUMPRODUCT(K68:$K$98, X68:$X$98)-K68*$AZ$3)/Z68, 0)</f>
        <v>-2.8111635918063553E+36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25</v>
      </c>
      <c r="R69">
        <f t="shared" si="28"/>
        <v>1000000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1.1807381003151611E-34</v>
      </c>
      <c r="X69">
        <f t="shared" si="41"/>
        <v>1.1807381003151611E-34</v>
      </c>
      <c r="Y69">
        <f t="shared" si="42"/>
        <v>1.1807381003151611E-36</v>
      </c>
      <c r="Z69">
        <f t="shared" si="43"/>
        <v>0</v>
      </c>
      <c r="AB69">
        <f t="shared" si="44"/>
        <v>-331.92479590645809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-1.1807381003151612E-28</v>
      </c>
      <c r="AI69">
        <f t="shared" si="33"/>
        <v>-1.1807381003151612E-28</v>
      </c>
      <c r="AJ69">
        <f t="shared" si="34"/>
        <v>-331.92479590645809</v>
      </c>
      <c r="AK69">
        <f t="shared" si="22"/>
        <v>-23.234735713452068</v>
      </c>
      <c r="AL69">
        <f t="shared" si="26"/>
        <v>-355.15953161991013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-1.0457804607640187E-31</v>
      </c>
      <c r="AR69">
        <f t="shared" si="27"/>
        <v>-1.0457804607640187E-31</v>
      </c>
      <c r="AS69">
        <f t="shared" si="27"/>
        <v>-0.29398599563222838</v>
      </c>
      <c r="AT69">
        <f t="shared" si="27"/>
        <v>-2.0579019694255987E-2</v>
      </c>
      <c r="AU69">
        <f t="shared" si="23"/>
        <v>-0.31456501532648434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539640.80100941996</v>
      </c>
      <c r="AO71" s="8">
        <f t="shared" si="47"/>
        <v>-53964.080100941996</v>
      </c>
      <c r="AP71" s="8">
        <f t="shared" si="47"/>
        <v>-1667.2602754919183</v>
      </c>
      <c r="AQ71" s="8">
        <f t="shared" si="47"/>
        <v>-334606.77359274181</v>
      </c>
      <c r="AR71" s="8">
        <f t="shared" si="47"/>
        <v>149402.68704024414</v>
      </c>
      <c r="AS71" s="8">
        <f t="shared" si="47"/>
        <v>-2372.2626228724262</v>
      </c>
      <c r="AT71" s="8">
        <f t="shared" si="47"/>
        <v>-1678.2052023498832</v>
      </c>
      <c r="AU71" s="8">
        <f t="shared" si="47"/>
        <v>145352.21921502193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4" priority="1" operator="lessThan">
      <formula>0</formula>
    </cfRule>
  </conditionalFormatting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2B759-203D-4737-8C91-07ADD18E9C48}"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'S.26.04.F'!C3*(1+C12)</f>
        <v>92651.741936189879</v>
      </c>
      <c r="K3">
        <v>1</v>
      </c>
      <c r="L3" s="2">
        <v>0</v>
      </c>
      <c r="O3">
        <f>$C$3</f>
        <v>92651.741936189879</v>
      </c>
      <c r="P3">
        <f>O3*C5</f>
        <v>9265.1741936189883</v>
      </c>
      <c r="Q3" s="4">
        <f>B8</f>
        <v>1522.432587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92651.741936189879</v>
      </c>
      <c r="AF3">
        <f t="shared" ref="AF3:AG34" si="4">-$Z3*P3</f>
        <v>-9265.1741936189883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81864.135155570882</v>
      </c>
      <c r="AJ3">
        <f t="shared" ref="AJ3:AJ66" si="7">AB3-AC3</f>
        <v>0</v>
      </c>
      <c r="AL3">
        <f t="shared" ref="AL3:AL34" si="8">SUM(AI3:AK3)</f>
        <v>81864.135155570882</v>
      </c>
      <c r="AN3">
        <f t="shared" ref="AN3:AU34" si="9">AE3*$K3</f>
        <v>92651.741936189879</v>
      </c>
      <c r="AO3">
        <f t="shared" si="9"/>
        <v>-9265.1741936189883</v>
      </c>
      <c r="AP3">
        <f t="shared" si="9"/>
        <v>-1522.432587</v>
      </c>
      <c r="AQ3">
        <f t="shared" si="9"/>
        <v>0</v>
      </c>
      <c r="AR3">
        <f t="shared" si="9"/>
        <v>81864.135155570882</v>
      </c>
      <c r="AS3">
        <f t="shared" si="9"/>
        <v>0</v>
      </c>
      <c r="AT3">
        <f t="shared" si="9"/>
        <v>0</v>
      </c>
      <c r="AU3">
        <f t="shared" si="9"/>
        <v>81864.135155570882</v>
      </c>
      <c r="AW3">
        <v>0</v>
      </c>
      <c r="AX3">
        <f>IF(Z3&gt;0, (R3*SUMPRODUCT(K3:$K$98, X3:$X$98)-K3*$AZ$3)/Z3, 0)</f>
        <v>0</v>
      </c>
      <c r="AZ3">
        <f>C6*SUMPRODUCT(X4:X98, K4:K98)/1</f>
        <v>51120.177311137697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1.102811E-3</v>
      </c>
      <c r="R4">
        <f t="shared" si="0"/>
        <v>2000000</v>
      </c>
      <c r="S4">
        <f t="shared" si="1"/>
        <v>3467.4948808511313</v>
      </c>
      <c r="U4">
        <f t="shared" ref="U4:U67" si="13">M4</f>
        <v>1.102811E-3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1.102811E-3</v>
      </c>
      <c r="Y4">
        <f t="shared" ref="Y4:Y67" si="17">V4*W4</f>
        <v>0.01</v>
      </c>
      <c r="Z4">
        <f t="shared" ref="Z4:Z67" si="18">MAX(0, W4-X4-Y4)</f>
        <v>0.98889718900000001</v>
      </c>
      <c r="AB4">
        <f t="shared" ref="AB4:AB67" si="19">AC3</f>
        <v>0</v>
      </c>
      <c r="AC4">
        <f t="shared" si="2"/>
        <v>3428.9959405455738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-2205.6219999999998</v>
      </c>
      <c r="AI4">
        <f t="shared" si="6"/>
        <v>-2205.6219999999998</v>
      </c>
      <c r="AJ4">
        <f t="shared" si="7"/>
        <v>-3428.9959405455738</v>
      </c>
      <c r="AK4">
        <f>G4*SUM(AB4, AE4:AF4)</f>
        <v>0</v>
      </c>
      <c r="AL4">
        <f t="shared" si="8"/>
        <v>-5634.6179405455732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-2057.6751562645768</v>
      </c>
      <c r="AR4">
        <f t="shared" si="9"/>
        <v>-2057.6751562645768</v>
      </c>
      <c r="AS4">
        <f t="shared" si="9"/>
        <v>-3198.9886561671551</v>
      </c>
      <c r="AT4">
        <f t="shared" si="9"/>
        <v>0</v>
      </c>
      <c r="AU4">
        <f t="shared" si="9"/>
        <v>-5256.6638124317315</v>
      </c>
      <c r="AW4">
        <v>1</v>
      </c>
      <c r="AX4">
        <f>IF(Z4&gt;0, (R4*SUMPRODUCT(K4:$K$98, X4:$X$98)-K4*$AZ$3)/Z4, 0)</f>
        <v>3467.4948808511313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1.1142120000000001E-3</v>
      </c>
      <c r="Q5" s="4">
        <f t="shared" ref="Q5:Q68" si="21">$C$8</f>
        <v>25</v>
      </c>
      <c r="R5">
        <f t="shared" si="0"/>
        <v>2000000</v>
      </c>
      <c r="S5">
        <f t="shared" si="1"/>
        <v>5470.0826199677822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3428.9959405455738</v>
      </c>
      <c r="AC5">
        <f t="shared" si="2"/>
        <v>5349.2286712872956</v>
      </c>
      <c r="AE5">
        <f t="shared" si="3"/>
        <v>0</v>
      </c>
      <c r="AF5">
        <f t="shared" si="4"/>
        <v>0</v>
      </c>
      <c r="AG5">
        <f t="shared" si="4"/>
        <v>-24.447659399881246</v>
      </c>
      <c r="AH5">
        <f t="shared" si="5"/>
        <v>-2203.6822295001361</v>
      </c>
      <c r="AI5">
        <f t="shared" si="6"/>
        <v>-2228.1298889000172</v>
      </c>
      <c r="AJ5">
        <f t="shared" si="7"/>
        <v>-1920.2327307417218</v>
      </c>
      <c r="AK5">
        <f>G5*SUM(AB5, AE5:AF5)</f>
        <v>140.58883356236854</v>
      </c>
      <c r="AL5">
        <f t="shared" si="8"/>
        <v>-4007.7737860793704</v>
      </c>
      <c r="AN5">
        <f t="shared" si="9"/>
        <v>0</v>
      </c>
      <c r="AO5">
        <f t="shared" si="9"/>
        <v>0</v>
      </c>
      <c r="AP5">
        <f t="shared" si="9"/>
        <v>-20.905389566161158</v>
      </c>
      <c r="AQ5">
        <f t="shared" si="9"/>
        <v>-1884.3863428476382</v>
      </c>
      <c r="AR5">
        <f t="shared" si="9"/>
        <v>-1905.2917324137993</v>
      </c>
      <c r="AS5">
        <f t="shared" si="9"/>
        <v>-1642.0064038541102</v>
      </c>
      <c r="AT5">
        <f t="shared" si="9"/>
        <v>120.2186387743844</v>
      </c>
      <c r="AU5">
        <f t="shared" si="9"/>
        <v>-3427.0794974935252</v>
      </c>
      <c r="AW5">
        <v>2</v>
      </c>
      <c r="AX5">
        <f>IF(Z5&gt;0, (R5*SUMPRODUCT(K5:$K$98, X5:$X$98)-K5*$AZ$3)/Z5, 0)</f>
        <v>5470.0826199677822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1.128462E-3</v>
      </c>
      <c r="Q6" s="4">
        <f t="shared" si="21"/>
        <v>25</v>
      </c>
      <c r="R6">
        <f t="shared" si="0"/>
        <v>2000000</v>
      </c>
      <c r="S6">
        <f t="shared" si="1"/>
        <v>8007.5572798080202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5349.2286712872956</v>
      </c>
      <c r="AC6">
        <f t="shared" si="2"/>
        <v>7743.4983257053973</v>
      </c>
      <c r="AE6">
        <f t="shared" si="3"/>
        <v>0</v>
      </c>
      <c r="AF6">
        <f t="shared" si="4"/>
        <v>0</v>
      </c>
      <c r="AG6">
        <f t="shared" si="4"/>
        <v>-24.175594551260726</v>
      </c>
      <c r="AH6">
        <f t="shared" si="5"/>
        <v>-2207.0603697367033</v>
      </c>
      <c r="AI6">
        <f t="shared" si="6"/>
        <v>-2231.2359642879642</v>
      </c>
      <c r="AJ6">
        <f t="shared" si="7"/>
        <v>-2394.2696544181017</v>
      </c>
      <c r="AK6">
        <f>G6*SUM(AB6, AE6:AF6)</f>
        <v>312.9298772703068</v>
      </c>
      <c r="AL6">
        <f t="shared" si="8"/>
        <v>-4312.5757414357586</v>
      </c>
      <c r="AN6">
        <f t="shared" si="9"/>
        <v>0</v>
      </c>
      <c r="AO6">
        <f t="shared" si="9"/>
        <v>0</v>
      </c>
      <c r="AP6">
        <f t="shared" si="9"/>
        <v>-18.649296105348615</v>
      </c>
      <c r="AQ6">
        <f t="shared" si="9"/>
        <v>-1702.5485048703185</v>
      </c>
      <c r="AR6">
        <f t="shared" si="9"/>
        <v>-1721.1978009756674</v>
      </c>
      <c r="AS6">
        <f t="shared" si="9"/>
        <v>-1846.9636246842731</v>
      </c>
      <c r="AT6">
        <f t="shared" si="9"/>
        <v>241.3972458485004</v>
      </c>
      <c r="AU6">
        <f t="shared" si="9"/>
        <v>-3326.7641798114396</v>
      </c>
      <c r="AW6">
        <v>3</v>
      </c>
      <c r="AX6">
        <f>IF(Z6&gt;0, (R6*SUMPRODUCT(K6:$K$98, X6:$X$98)-K6*$AZ$3)/Z6, 0)</f>
        <v>8007.5572798080202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1.1436619999999999E-3</v>
      </c>
      <c r="Q7" s="4">
        <f t="shared" si="21"/>
        <v>25</v>
      </c>
      <c r="R7">
        <f t="shared" si="0"/>
        <v>2000000</v>
      </c>
      <c r="S7">
        <f t="shared" si="1"/>
        <v>10035.643003330779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7743.4983257053973</v>
      </c>
      <c r="AC7">
        <f t="shared" si="2"/>
        <v>9596.5594950178784</v>
      </c>
      <c r="AE7">
        <f t="shared" si="3"/>
        <v>0</v>
      </c>
      <c r="AF7">
        <f t="shared" si="4"/>
        <v>0</v>
      </c>
      <c r="AG7">
        <f t="shared" si="4"/>
        <v>-23.906189896932435</v>
      </c>
      <c r="AH7">
        <f t="shared" si="5"/>
        <v>-2211.8967052547155</v>
      </c>
      <c r="AI7">
        <f t="shared" si="6"/>
        <v>-2235.802895151648</v>
      </c>
      <c r="AJ7">
        <f t="shared" si="7"/>
        <v>-1853.0611693124811</v>
      </c>
      <c r="AK7">
        <f>G7*SUM(AB7, AE7:AF7)</f>
        <v>380.20576779213496</v>
      </c>
      <c r="AL7">
        <f t="shared" si="8"/>
        <v>-3708.6582966719943</v>
      </c>
      <c r="AN7">
        <f t="shared" si="9"/>
        <v>0</v>
      </c>
      <c r="AO7">
        <f t="shared" si="9"/>
        <v>0</v>
      </c>
      <c r="AP7">
        <f t="shared" si="9"/>
        <v>-16.778704988638609</v>
      </c>
      <c r="AQ7">
        <f t="shared" si="9"/>
        <v>-1552.4331749566159</v>
      </c>
      <c r="AR7">
        <f t="shared" si="9"/>
        <v>-1569.2118799452546</v>
      </c>
      <c r="AS7">
        <f t="shared" si="9"/>
        <v>-1300.5822684352322</v>
      </c>
      <c r="AT7">
        <f t="shared" si="9"/>
        <v>266.84973390852412</v>
      </c>
      <c r="AU7">
        <f t="shared" si="9"/>
        <v>-2602.9444144719632</v>
      </c>
      <c r="AW7">
        <v>4</v>
      </c>
      <c r="AX7">
        <f>IF(Z7&gt;0, (R7*SUMPRODUCT(K7:$K$98, X7:$X$98)-K7*$AZ$3)/Z7, 0)</f>
        <v>10035.643003330779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1.162663E-3</v>
      </c>
      <c r="Q8" s="4">
        <f t="shared" si="21"/>
        <v>25</v>
      </c>
      <c r="R8">
        <f t="shared" si="0"/>
        <v>2000000</v>
      </c>
      <c r="S8">
        <f t="shared" si="1"/>
        <v>11032.503724232965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9596.5594950178784</v>
      </c>
      <c r="AC8">
        <f t="shared" si="2"/>
        <v>10432.04124305705</v>
      </c>
      <c r="AE8">
        <f t="shared" si="3"/>
        <v>0</v>
      </c>
      <c r="AF8">
        <f t="shared" si="4"/>
        <v>0</v>
      </c>
      <c r="AG8">
        <f t="shared" si="4"/>
        <v>-23.639333155498974</v>
      </c>
      <c r="AH8">
        <f t="shared" si="5"/>
        <v>-2223.5873971309725</v>
      </c>
      <c r="AI8">
        <f t="shared" si="6"/>
        <v>-2247.2267302864716</v>
      </c>
      <c r="AJ8">
        <f t="shared" si="7"/>
        <v>-835.48174803917209</v>
      </c>
      <c r="AK8">
        <f>G8*SUM(AB8, AE8:AF8)</f>
        <v>204.40671724388079</v>
      </c>
      <c r="AL8">
        <f t="shared" si="8"/>
        <v>-2878.3017610817628</v>
      </c>
      <c r="AN8">
        <f t="shared" si="9"/>
        <v>0</v>
      </c>
      <c r="AO8">
        <f t="shared" si="9"/>
        <v>0</v>
      </c>
      <c r="AP8">
        <f t="shared" si="9"/>
        <v>-15.487174422919834</v>
      </c>
      <c r="AQ8">
        <f t="shared" si="9"/>
        <v>-1456.7706135129679</v>
      </c>
      <c r="AR8">
        <f t="shared" si="9"/>
        <v>-1472.2577879358878</v>
      </c>
      <c r="AS8">
        <f t="shared" si="9"/>
        <v>-547.361106759422</v>
      </c>
      <c r="AT8">
        <f t="shared" si="9"/>
        <v>133.91589611892402</v>
      </c>
      <c r="AU8">
        <f t="shared" si="9"/>
        <v>-1885.7029985763859</v>
      </c>
      <c r="AW8">
        <v>5</v>
      </c>
      <c r="AX8">
        <f>IF(Z8&gt;0, (R8*SUMPRODUCT(K8:$K$98, X8:$X$98)-K8*$AZ$3)/Z8, 0)</f>
        <v>11032.503724232965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1.192114E-3</v>
      </c>
      <c r="Q9" s="4">
        <f t="shared" si="21"/>
        <v>25</v>
      </c>
      <c r="R9">
        <f t="shared" si="0"/>
        <v>2000000</v>
      </c>
      <c r="S9">
        <f t="shared" si="1"/>
        <v>11495.637035763921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10432.04124305705</v>
      </c>
      <c r="AC9">
        <f t="shared" si="2"/>
        <v>10748.30983070235</v>
      </c>
      <c r="AE9">
        <f t="shared" si="3"/>
        <v>0</v>
      </c>
      <c r="AF9">
        <f t="shared" si="4"/>
        <v>0</v>
      </c>
      <c r="AG9">
        <f t="shared" si="4"/>
        <v>-23.374759043938649</v>
      </c>
      <c r="AH9">
        <f t="shared" si="5"/>
        <v>-2254.4624004267603</v>
      </c>
      <c r="AI9">
        <f t="shared" si="6"/>
        <v>-2277.8371594706991</v>
      </c>
      <c r="AJ9">
        <f t="shared" si="7"/>
        <v>-316.2685876452997</v>
      </c>
      <c r="AK9">
        <f t="shared" ref="AK9:AK72" si="22">G9*SUM(AB9:AB9, AE9:AF9)</f>
        <v>61.549043334036597</v>
      </c>
      <c r="AL9">
        <f t="shared" si="8"/>
        <v>-2532.5567037819624</v>
      </c>
      <c r="AN9">
        <f t="shared" si="9"/>
        <v>0</v>
      </c>
      <c r="AO9">
        <f t="shared" si="9"/>
        <v>0</v>
      </c>
      <c r="AP9">
        <f t="shared" si="9"/>
        <v>-14.503116015949075</v>
      </c>
      <c r="AQ9">
        <f t="shared" si="9"/>
        <v>-1398.8049966856447</v>
      </c>
      <c r="AR9">
        <f t="shared" si="9"/>
        <v>-1413.3081127015939</v>
      </c>
      <c r="AS9">
        <f t="shared" si="9"/>
        <v>-196.23218404938262</v>
      </c>
      <c r="AT9">
        <f t="shared" si="9"/>
        <v>38.188753709342954</v>
      </c>
      <c r="AU9">
        <f t="shared" si="9"/>
        <v>-1571.3515430416337</v>
      </c>
      <c r="AW9">
        <v>6</v>
      </c>
      <c r="AX9">
        <f>IF(Z9&gt;0, (R9*SUMPRODUCT(K9:$K$98, X9:$X$98)-K9*$AZ$3)/Z9, 0)</f>
        <v>11495.637035763921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1.227265E-3</v>
      </c>
      <c r="Q10" s="4">
        <f t="shared" si="21"/>
        <v>25</v>
      </c>
      <c r="R10">
        <f t="shared" si="0"/>
        <v>2000000</v>
      </c>
      <c r="S10">
        <f t="shared" si="1"/>
        <v>11873.949920263465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10748.30983070235</v>
      </c>
      <c r="AC10">
        <f t="shared" si="2"/>
        <v>10977.383312832651</v>
      </c>
      <c r="AE10">
        <f t="shared" si="3"/>
        <v>0</v>
      </c>
      <c r="AF10">
        <f t="shared" si="4"/>
        <v>0</v>
      </c>
      <c r="AG10">
        <f t="shared" si="4"/>
        <v>-23.112324429841202</v>
      </c>
      <c r="AH10">
        <f t="shared" si="5"/>
        <v>-2294.9618926447492</v>
      </c>
      <c r="AI10">
        <f t="shared" si="6"/>
        <v>-2318.0742170745903</v>
      </c>
      <c r="AJ10">
        <f t="shared" si="7"/>
        <v>-229.07348213030127</v>
      </c>
      <c r="AK10">
        <f t="shared" si="22"/>
        <v>44.068070305879637</v>
      </c>
      <c r="AL10">
        <f t="shared" si="8"/>
        <v>-2503.0796288990118</v>
      </c>
      <c r="AN10">
        <f t="shared" si="9"/>
        <v>0</v>
      </c>
      <c r="AO10">
        <f t="shared" si="9"/>
        <v>0</v>
      </c>
      <c r="AP10">
        <f t="shared" si="9"/>
        <v>-13.604293415342255</v>
      </c>
      <c r="AQ10">
        <f t="shared" si="9"/>
        <v>-1350.8522286169239</v>
      </c>
      <c r="AR10">
        <f t="shared" si="9"/>
        <v>-1364.4565220322659</v>
      </c>
      <c r="AS10">
        <f t="shared" si="9"/>
        <v>-134.8364105062102</v>
      </c>
      <c r="AT10">
        <f t="shared" si="9"/>
        <v>25.939189306076948</v>
      </c>
      <c r="AU10">
        <f t="shared" si="9"/>
        <v>-1473.3537432323992</v>
      </c>
      <c r="AW10">
        <v>7</v>
      </c>
      <c r="AX10">
        <f>IF(Z10&gt;0, (R10*SUMPRODUCT(K10:$K$98, X10:$X$98)-K10*$AZ$3)/Z10, 0)</f>
        <v>11873.949920263465</v>
      </c>
    </row>
    <row r="11" spans="1:52" x14ac:dyDescent="0.25">
      <c r="A11" t="s">
        <v>33</v>
      </c>
      <c r="C11" s="12">
        <f>AU100</f>
        <v>24738.876452384375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1.2614659999999999E-3</v>
      </c>
      <c r="Q11" s="4">
        <f t="shared" si="21"/>
        <v>25</v>
      </c>
      <c r="R11">
        <f t="shared" si="0"/>
        <v>2000000</v>
      </c>
      <c r="S11">
        <f t="shared" si="1"/>
        <v>12170.408859867097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10977.383312832651</v>
      </c>
      <c r="AC11">
        <f t="shared" si="2"/>
        <v>11124.749614204677</v>
      </c>
      <c r="AE11">
        <f t="shared" si="3"/>
        <v>0</v>
      </c>
      <c r="AF11">
        <f t="shared" si="4"/>
        <v>0</v>
      </c>
      <c r="AG11">
        <f t="shared" si="4"/>
        <v>-22.852045774093575</v>
      </c>
      <c r="AH11">
        <f t="shared" si="5"/>
        <v>-2332.432915937125</v>
      </c>
      <c r="AI11">
        <f t="shared" si="6"/>
        <v>-2355.2849617112188</v>
      </c>
      <c r="AJ11">
        <f t="shared" si="7"/>
        <v>-147.36630137202519</v>
      </c>
      <c r="AK11">
        <f t="shared" si="22"/>
        <v>26.345719950798362</v>
      </c>
      <c r="AL11">
        <f t="shared" si="8"/>
        <v>-2476.3055431324456</v>
      </c>
      <c r="AN11">
        <f t="shared" si="9"/>
        <v>0</v>
      </c>
      <c r="AO11">
        <f t="shared" si="9"/>
        <v>0</v>
      </c>
      <c r="AP11">
        <f t="shared" si="9"/>
        <v>-12.781346567456627</v>
      </c>
      <c r="AQ11">
        <f t="shared" si="9"/>
        <v>-1304.549874380702</v>
      </c>
      <c r="AR11">
        <f t="shared" si="9"/>
        <v>-1317.3312209481587</v>
      </c>
      <c r="AS11">
        <f t="shared" si="9"/>
        <v>-82.423245114247251</v>
      </c>
      <c r="AT11">
        <f t="shared" si="9"/>
        <v>14.735388708263987</v>
      </c>
      <c r="AU11">
        <f t="shared" si="9"/>
        <v>-1385.0190773541419</v>
      </c>
      <c r="AW11">
        <v>8</v>
      </c>
      <c r="AX11">
        <f>IF(Z11&gt;0, (R11*SUMPRODUCT(K11:$K$98, X11:$X$98)-K11*$AZ$3)/Z11, 0)</f>
        <v>12170.408859867097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1.3051670000000001E-3</v>
      </c>
      <c r="Q12" s="4">
        <f t="shared" si="21"/>
        <v>25</v>
      </c>
      <c r="R12">
        <f t="shared" si="0"/>
        <v>2000000</v>
      </c>
      <c r="S12">
        <f t="shared" si="1"/>
        <v>12438.466191368019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11124.749614204677</v>
      </c>
      <c r="AC12">
        <f t="shared" si="2"/>
        <v>11241.238734712333</v>
      </c>
      <c r="AE12">
        <f t="shared" si="3"/>
        <v>0</v>
      </c>
      <c r="AF12">
        <f t="shared" si="4"/>
        <v>0</v>
      </c>
      <c r="AG12">
        <f t="shared" si="4"/>
        <v>-22.593699580325804</v>
      </c>
      <c r="AH12">
        <f t="shared" si="5"/>
        <v>-2386.0588821469114</v>
      </c>
      <c r="AI12">
        <f t="shared" si="6"/>
        <v>-2408.6525817272372</v>
      </c>
      <c r="AJ12">
        <f t="shared" si="7"/>
        <v>-116.48912050765648</v>
      </c>
      <c r="AK12">
        <f t="shared" si="22"/>
        <v>25.586924112670754</v>
      </c>
      <c r="AL12">
        <f t="shared" si="8"/>
        <v>-2499.5547781222231</v>
      </c>
      <c r="AN12">
        <f t="shared" si="9"/>
        <v>0</v>
      </c>
      <c r="AO12">
        <f t="shared" si="9"/>
        <v>0</v>
      </c>
      <c r="AP12">
        <f t="shared" si="9"/>
        <v>-12.008791513852184</v>
      </c>
      <c r="AQ12">
        <f t="shared" si="9"/>
        <v>-1268.215661344306</v>
      </c>
      <c r="AR12">
        <f t="shared" si="9"/>
        <v>-1280.2244528581582</v>
      </c>
      <c r="AS12">
        <f t="shared" si="9"/>
        <v>-61.915205911057676</v>
      </c>
      <c r="AT12">
        <f t="shared" si="9"/>
        <v>13.599722172874422</v>
      </c>
      <c r="AU12">
        <f t="shared" si="9"/>
        <v>-1328.5399365963415</v>
      </c>
      <c r="AW12">
        <v>9</v>
      </c>
      <c r="AX12">
        <f>IF(Z12&gt;0, (R12*SUMPRODUCT(K12:$K$98, X12:$X$98)-K12*$AZ$3)/Z12, 0)</f>
        <v>12438.466191368019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1.350768E-3</v>
      </c>
      <c r="Q13" s="4">
        <f t="shared" si="21"/>
        <v>25</v>
      </c>
      <c r="R13">
        <f t="shared" si="0"/>
        <v>2000000</v>
      </c>
      <c r="S13">
        <f t="shared" si="1"/>
        <v>12665.027486307792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11241.238734712333</v>
      </c>
      <c r="AC13">
        <f t="shared" si="2"/>
        <v>11316.072236469823</v>
      </c>
      <c r="AE13">
        <f t="shared" si="3"/>
        <v>0</v>
      </c>
      <c r="AF13">
        <f t="shared" si="4"/>
        <v>0</v>
      </c>
      <c r="AG13">
        <f t="shared" si="4"/>
        <v>-22.337243738127828</v>
      </c>
      <c r="AH13">
        <f t="shared" si="5"/>
        <v>-2441.5077115774025</v>
      </c>
      <c r="AI13">
        <f t="shared" si="6"/>
        <v>-2463.8449553155301</v>
      </c>
      <c r="AJ13">
        <f t="shared" si="7"/>
        <v>-74.833501757490012</v>
      </c>
      <c r="AK13">
        <f t="shared" si="22"/>
        <v>22.482477469424666</v>
      </c>
      <c r="AL13">
        <f t="shared" si="8"/>
        <v>-2516.1959796035953</v>
      </c>
      <c r="AN13">
        <f t="shared" si="9"/>
        <v>0</v>
      </c>
      <c r="AO13">
        <f t="shared" si="9"/>
        <v>0</v>
      </c>
      <c r="AP13">
        <f t="shared" si="9"/>
        <v>-11.285629759903115</v>
      </c>
      <c r="AQ13">
        <f t="shared" si="9"/>
        <v>-1233.5430643028963</v>
      </c>
      <c r="AR13">
        <f t="shared" si="9"/>
        <v>-1244.8286940627993</v>
      </c>
      <c r="AS13">
        <f t="shared" si="9"/>
        <v>-37.808746879120363</v>
      </c>
      <c r="AT13">
        <f t="shared" si="9"/>
        <v>11.359007394999052</v>
      </c>
      <c r="AU13">
        <f t="shared" si="9"/>
        <v>-1271.2784335469207</v>
      </c>
      <c r="AW13">
        <v>10</v>
      </c>
      <c r="AX13">
        <f>IF(Z13&gt;0, (R13*SUMPRODUCT(K13:$K$98, X13:$X$98)-K13*$AZ$3)/Z13, 0)</f>
        <v>12665.027486307792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1.4039689999999999E-3</v>
      </c>
      <c r="Q14" s="4">
        <f t="shared" si="21"/>
        <v>25</v>
      </c>
      <c r="R14">
        <f t="shared" si="0"/>
        <v>2000000</v>
      </c>
      <c r="S14">
        <f t="shared" si="1"/>
        <v>14547.486344108831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11316.072236469823</v>
      </c>
      <c r="AC14">
        <f t="shared" si="2"/>
        <v>12849.800799437089</v>
      </c>
      <c r="AE14">
        <f t="shared" si="3"/>
        <v>0</v>
      </c>
      <c r="AF14">
        <f t="shared" si="4"/>
        <v>0</v>
      </c>
      <c r="AG14">
        <f t="shared" si="4"/>
        <v>-22.082510502992776</v>
      </c>
      <c r="AH14">
        <f t="shared" si="5"/>
        <v>-2508.8638203020473</v>
      </c>
      <c r="AI14">
        <f t="shared" si="6"/>
        <v>-2530.9463308050399</v>
      </c>
      <c r="AJ14">
        <f t="shared" si="7"/>
        <v>-1533.728562967266</v>
      </c>
      <c r="AK14">
        <f t="shared" si="22"/>
        <v>792.12505655288771</v>
      </c>
      <c r="AL14">
        <f t="shared" si="8"/>
        <v>-3272.5498372194184</v>
      </c>
      <c r="AN14">
        <f t="shared" si="9"/>
        <v>0</v>
      </c>
      <c r="AO14">
        <f t="shared" si="9"/>
        <v>0</v>
      </c>
      <c r="AP14">
        <f t="shared" si="9"/>
        <v>-9.9615435606925917</v>
      </c>
      <c r="AQ14">
        <f t="shared" si="9"/>
        <v>-1131.7624520272441</v>
      </c>
      <c r="AR14">
        <f t="shared" si="9"/>
        <v>-1141.7239955879365</v>
      </c>
      <c r="AS14">
        <f t="shared" si="9"/>
        <v>-691.8735027073235</v>
      </c>
      <c r="AT14">
        <f t="shared" si="9"/>
        <v>357.33202777366546</v>
      </c>
      <c r="AU14">
        <f t="shared" si="9"/>
        <v>-1476.2654705215946</v>
      </c>
      <c r="AW14">
        <v>11</v>
      </c>
      <c r="AX14">
        <f>IF(Z14&gt;0, (R14*SUMPRODUCT(K14:$K$98, X14:$X$98)-K14*$AZ$3)/Z14, 0)</f>
        <v>14547.486344108831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1.4771210000000001E-3</v>
      </c>
      <c r="Q15" s="4">
        <f t="shared" si="21"/>
        <v>25</v>
      </c>
      <c r="R15">
        <f t="shared" si="0"/>
        <v>2000000</v>
      </c>
      <c r="S15">
        <f t="shared" si="1"/>
        <v>16249.911961841324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12849.800799437089</v>
      </c>
      <c r="AC15">
        <f t="shared" si="2"/>
        <v>14188.816586043929</v>
      </c>
      <c r="AE15">
        <f t="shared" si="3"/>
        <v>0</v>
      </c>
      <c r="AF15">
        <f t="shared" si="4"/>
        <v>0</v>
      </c>
      <c r="AG15">
        <f t="shared" si="4"/>
        <v>-21.829066857966158</v>
      </c>
      <c r="AH15">
        <f t="shared" si="5"/>
        <v>-2609.4831997352953</v>
      </c>
      <c r="AI15">
        <f t="shared" si="6"/>
        <v>-2631.3122665932615</v>
      </c>
      <c r="AJ15">
        <f t="shared" si="7"/>
        <v>-1339.0157866068403</v>
      </c>
      <c r="AK15">
        <f t="shared" si="22"/>
        <v>899.48605596059633</v>
      </c>
      <c r="AL15">
        <f t="shared" si="8"/>
        <v>-3070.8419972395054</v>
      </c>
      <c r="AN15">
        <f t="shared" si="9"/>
        <v>0</v>
      </c>
      <c r="AO15">
        <f t="shared" si="9"/>
        <v>0</v>
      </c>
      <c r="AP15">
        <f t="shared" si="9"/>
        <v>-8.7921551070533503</v>
      </c>
      <c r="AQ15">
        <f t="shared" si="9"/>
        <v>-1051.0289418509858</v>
      </c>
      <c r="AR15">
        <f t="shared" si="9"/>
        <v>-1059.8210969580391</v>
      </c>
      <c r="AS15">
        <f t="shared" si="9"/>
        <v>-539.31918222807985</v>
      </c>
      <c r="AT15">
        <f t="shared" si="9"/>
        <v>362.28854728855185</v>
      </c>
      <c r="AU15">
        <f t="shared" si="9"/>
        <v>-1236.8517318975671</v>
      </c>
      <c r="AW15">
        <v>12</v>
      </c>
      <c r="AX15">
        <f>IF(Z15&gt;0, (R15*SUMPRODUCT(K15:$K$98, X15:$X$98)-K15*$AZ$3)/Z15, 0)</f>
        <v>16249.911961841324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1.5616740000000001E-3</v>
      </c>
      <c r="Q16" s="4">
        <f t="shared" si="21"/>
        <v>25</v>
      </c>
      <c r="R16">
        <f t="shared" si="0"/>
        <v>2000000</v>
      </c>
      <c r="S16">
        <f t="shared" si="1"/>
        <v>17778.26241172665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14188.816586043929</v>
      </c>
      <c r="AC16">
        <f t="shared" si="2"/>
        <v>15343.839642973351</v>
      </c>
      <c r="AE16">
        <f t="shared" si="3"/>
        <v>0</v>
      </c>
      <c r="AF16">
        <f t="shared" si="4"/>
        <v>0</v>
      </c>
      <c r="AG16">
        <f t="shared" si="4"/>
        <v>-21.576686303230147</v>
      </c>
      <c r="AH16">
        <f t="shared" si="5"/>
        <v>-2727.1908925077951</v>
      </c>
      <c r="AI16">
        <f t="shared" si="6"/>
        <v>-2748.767578811025</v>
      </c>
      <c r="AJ16">
        <f t="shared" si="7"/>
        <v>-1155.0230569294217</v>
      </c>
      <c r="AK16">
        <f t="shared" si="22"/>
        <v>993.21716102307516</v>
      </c>
      <c r="AL16">
        <f t="shared" si="8"/>
        <v>-2910.5734747173715</v>
      </c>
      <c r="AN16">
        <f t="shared" si="9"/>
        <v>0</v>
      </c>
      <c r="AO16">
        <f t="shared" si="9"/>
        <v>0</v>
      </c>
      <c r="AP16">
        <f t="shared" si="9"/>
        <v>-7.7593777463822882</v>
      </c>
      <c r="AQ16">
        <f t="shared" si="9"/>
        <v>-980.74857390374507</v>
      </c>
      <c r="AR16">
        <f t="shared" si="9"/>
        <v>-988.50795165012721</v>
      </c>
      <c r="AS16">
        <f t="shared" si="9"/>
        <v>-415.36777605905587</v>
      </c>
      <c r="AT16">
        <f t="shared" si="9"/>
        <v>357.17936611117625</v>
      </c>
      <c r="AU16">
        <f t="shared" si="9"/>
        <v>-1046.6963615980069</v>
      </c>
      <c r="AW16">
        <v>13</v>
      </c>
      <c r="AX16">
        <f>IF(Z16&gt;0, (R16*SUMPRODUCT(K16:$K$98, X16:$X$98)-K16*$AZ$3)/Z16, 0)</f>
        <v>17778.26241172665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1.648126E-3</v>
      </c>
      <c r="Q17" s="4">
        <f t="shared" si="21"/>
        <v>25</v>
      </c>
      <c r="R17">
        <f t="shared" si="0"/>
        <v>2000000</v>
      </c>
      <c r="S17">
        <f t="shared" si="1"/>
        <v>19147.134706218509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15343.839642973351</v>
      </c>
      <c r="AC17">
        <f t="shared" si="2"/>
        <v>16332.780353694983</v>
      </c>
      <c r="AE17">
        <f t="shared" si="3"/>
        <v>0</v>
      </c>
      <c r="AF17">
        <f t="shared" si="4"/>
        <v>0</v>
      </c>
      <c r="AG17">
        <f t="shared" si="4"/>
        <v>-21.325358342507649</v>
      </c>
      <c r="AH17">
        <f t="shared" si="5"/>
        <v>-2844.8878152157995</v>
      </c>
      <c r="AI17">
        <f t="shared" si="6"/>
        <v>-2866.2131735583071</v>
      </c>
      <c r="AJ17">
        <f t="shared" si="7"/>
        <v>-988.94071072163206</v>
      </c>
      <c r="AK17">
        <f t="shared" si="22"/>
        <v>1074.0687750081347</v>
      </c>
      <c r="AL17">
        <f t="shared" si="8"/>
        <v>-2781.0851092718044</v>
      </c>
      <c r="AN17">
        <f t="shared" si="9"/>
        <v>0</v>
      </c>
      <c r="AO17">
        <f t="shared" si="9"/>
        <v>0</v>
      </c>
      <c r="AP17">
        <f t="shared" si="9"/>
        <v>-6.8473174434918134</v>
      </c>
      <c r="AQ17">
        <f t="shared" si="9"/>
        <v>-913.45944340243261</v>
      </c>
      <c r="AR17">
        <f t="shared" si="9"/>
        <v>-920.30676084592437</v>
      </c>
      <c r="AS17">
        <f t="shared" si="9"/>
        <v>-317.53703128193962</v>
      </c>
      <c r="AT17">
        <f t="shared" si="9"/>
        <v>344.87063431724124</v>
      </c>
      <c r="AU17">
        <f t="shared" si="9"/>
        <v>-892.97315781062275</v>
      </c>
      <c r="AW17">
        <v>14</v>
      </c>
      <c r="AX17">
        <f>IF(Z17&gt;0, (R17*SUMPRODUCT(K17:$K$98, X17:$X$98)-K17*$AZ$3)/Z17, 0)</f>
        <v>19147.134706218509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1.7393280000000001E-3</v>
      </c>
      <c r="Q18" s="4">
        <f t="shared" si="21"/>
        <v>25</v>
      </c>
      <c r="R18">
        <f t="shared" si="0"/>
        <v>2000000</v>
      </c>
      <c r="S18">
        <f t="shared" si="1"/>
        <v>20377.178515647189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16332.780353694983</v>
      </c>
      <c r="AC18">
        <f t="shared" si="2"/>
        <v>17177.972057279505</v>
      </c>
      <c r="AE18">
        <f t="shared" si="3"/>
        <v>0</v>
      </c>
      <c r="AF18">
        <f t="shared" si="4"/>
        <v>0</v>
      </c>
      <c r="AG18">
        <f t="shared" si="4"/>
        <v>-21.075012966207414</v>
      </c>
      <c r="AH18">
        <f t="shared" si="5"/>
        <v>-2967.3434300125714</v>
      </c>
      <c r="AI18">
        <f t="shared" si="6"/>
        <v>-2988.4184429787788</v>
      </c>
      <c r="AJ18">
        <f t="shared" si="7"/>
        <v>-845.19170358452175</v>
      </c>
      <c r="AK18">
        <f t="shared" si="22"/>
        <v>1143.294624758649</v>
      </c>
      <c r="AL18">
        <f t="shared" si="8"/>
        <v>-2690.3155218046513</v>
      </c>
      <c r="AN18">
        <f t="shared" si="9"/>
        <v>0</v>
      </c>
      <c r="AO18">
        <f t="shared" si="9"/>
        <v>0</v>
      </c>
      <c r="AP18">
        <f t="shared" si="9"/>
        <v>-6.0419058375915542</v>
      </c>
      <c r="AQ18">
        <f t="shared" si="9"/>
        <v>-850.69506816812338</v>
      </c>
      <c r="AR18">
        <f t="shared" si="9"/>
        <v>-856.73697400571496</v>
      </c>
      <c r="AS18">
        <f t="shared" si="9"/>
        <v>-242.30441499416227</v>
      </c>
      <c r="AT18">
        <f t="shared" si="9"/>
        <v>327.76627366694373</v>
      </c>
      <c r="AU18">
        <f t="shared" si="9"/>
        <v>-771.27511533293341</v>
      </c>
      <c r="AW18">
        <v>15</v>
      </c>
      <c r="AX18">
        <f>IF(Z18&gt;0, (R18*SUMPRODUCT(K18:$K$98, X18:$X$98)-K18*$AZ$3)/Z18, 0)</f>
        <v>20377.178515647189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1.844781E-3</v>
      </c>
      <c r="Q19" s="4">
        <f t="shared" si="21"/>
        <v>25</v>
      </c>
      <c r="R19">
        <f t="shared" si="0"/>
        <v>2000000</v>
      </c>
      <c r="S19">
        <f t="shared" si="1"/>
        <v>21485.199482876938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17177.972057279505</v>
      </c>
      <c r="AC19">
        <f t="shared" si="2"/>
        <v>17897.50122749259</v>
      </c>
      <c r="AE19">
        <f t="shared" si="3"/>
        <v>0</v>
      </c>
      <c r="AF19">
        <f t="shared" si="4"/>
        <v>0</v>
      </c>
      <c r="AG19">
        <f t="shared" si="4"/>
        <v>-20.825384053050524</v>
      </c>
      <c r="AH19">
        <f t="shared" si="5"/>
        <v>-3110.302679585046</v>
      </c>
      <c r="AI19">
        <f t="shared" si="6"/>
        <v>-3131.1280636380966</v>
      </c>
      <c r="AJ19">
        <f t="shared" si="7"/>
        <v>-719.52917021308531</v>
      </c>
      <c r="AK19">
        <f t="shared" si="22"/>
        <v>1202.4580440095654</v>
      </c>
      <c r="AL19">
        <f t="shared" si="8"/>
        <v>-2648.1991898416163</v>
      </c>
      <c r="AN19">
        <f t="shared" si="9"/>
        <v>0</v>
      </c>
      <c r="AO19">
        <f t="shared" si="9"/>
        <v>0</v>
      </c>
      <c r="AP19">
        <f t="shared" si="9"/>
        <v>-5.3306614161809458</v>
      </c>
      <c r="AQ19">
        <f t="shared" si="9"/>
        <v>-796.14236378414159</v>
      </c>
      <c r="AR19">
        <f t="shared" si="9"/>
        <v>-801.47302520032258</v>
      </c>
      <c r="AS19">
        <f t="shared" si="9"/>
        <v>-184.17746225956145</v>
      </c>
      <c r="AT19">
        <f t="shared" si="9"/>
        <v>307.79248456833483</v>
      </c>
      <c r="AU19">
        <f t="shared" si="9"/>
        <v>-677.85800289154918</v>
      </c>
      <c r="AW19">
        <v>16</v>
      </c>
      <c r="AX19">
        <f>IF(Z19&gt;0, (R19*SUMPRODUCT(K19:$K$98, X19:$X$98)-K19*$AZ$3)/Z19, 0)</f>
        <v>21485.199482876938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1.9492839999999999E-3</v>
      </c>
      <c r="Q20" s="4">
        <f t="shared" si="21"/>
        <v>25</v>
      </c>
      <c r="R20">
        <f t="shared" si="0"/>
        <v>2000000</v>
      </c>
      <c r="S20">
        <f t="shared" si="1"/>
        <v>22481.122585962297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17897.50122749259</v>
      </c>
      <c r="AC20">
        <f t="shared" si="2"/>
        <v>18503.344790834519</v>
      </c>
      <c r="AE20">
        <f t="shared" si="3"/>
        <v>0</v>
      </c>
      <c r="AF20">
        <f t="shared" si="4"/>
        <v>0</v>
      </c>
      <c r="AG20">
        <f t="shared" si="4"/>
        <v>-20.576535624591553</v>
      </c>
      <c r="AH20">
        <f t="shared" si="5"/>
        <v>-3247.5670342773228</v>
      </c>
      <c r="AI20">
        <f t="shared" si="6"/>
        <v>-3268.1435699019144</v>
      </c>
      <c r="AJ20">
        <f t="shared" si="7"/>
        <v>-605.84356334192853</v>
      </c>
      <c r="AK20">
        <f t="shared" si="22"/>
        <v>1252.8250859244815</v>
      </c>
      <c r="AL20">
        <f t="shared" si="8"/>
        <v>-2621.1620473193616</v>
      </c>
      <c r="AN20">
        <f t="shared" si="9"/>
        <v>0</v>
      </c>
      <c r="AO20">
        <f t="shared" si="9"/>
        <v>0</v>
      </c>
      <c r="AP20">
        <f t="shared" si="9"/>
        <v>-4.7026462759028194</v>
      </c>
      <c r="AQ20">
        <f t="shared" si="9"/>
        <v>-742.21235771277554</v>
      </c>
      <c r="AR20">
        <f t="shared" si="9"/>
        <v>-746.91500398867834</v>
      </c>
      <c r="AS20">
        <f t="shared" si="9"/>
        <v>-138.46198548236754</v>
      </c>
      <c r="AT20">
        <f t="shared" si="9"/>
        <v>286.32580975580731</v>
      </c>
      <c r="AU20">
        <f t="shared" si="9"/>
        <v>-599.05117971523862</v>
      </c>
      <c r="AW20">
        <v>17</v>
      </c>
      <c r="AX20">
        <f>IF(Z20&gt;0, (R20*SUMPRODUCT(K20:$K$98, X20:$X$98)-K20*$AZ$3)/Z20, 0)</f>
        <v>22481.122585962297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2.068987E-3</v>
      </c>
      <c r="Q21" s="4">
        <f t="shared" si="21"/>
        <v>25</v>
      </c>
      <c r="R21">
        <f t="shared" si="0"/>
        <v>2000000</v>
      </c>
      <c r="S21">
        <f t="shared" si="1"/>
        <v>23382.429025728583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18503.344790834519</v>
      </c>
      <c r="AC21">
        <f t="shared" si="2"/>
        <v>19012.905582341453</v>
      </c>
      <c r="AE21">
        <f t="shared" si="3"/>
        <v>0</v>
      </c>
      <c r="AF21">
        <f t="shared" si="4"/>
        <v>0</v>
      </c>
      <c r="AG21">
        <f t="shared" si="4"/>
        <v>-20.32819768363332</v>
      </c>
      <c r="AH21">
        <f t="shared" si="5"/>
        <v>-3405.8067769853442</v>
      </c>
      <c r="AI21">
        <f t="shared" si="6"/>
        <v>-3426.1349746689775</v>
      </c>
      <c r="AJ21">
        <f t="shared" si="7"/>
        <v>-509.56079150693404</v>
      </c>
      <c r="AK21">
        <f t="shared" si="22"/>
        <v>1295.2341353584166</v>
      </c>
      <c r="AL21">
        <f t="shared" si="8"/>
        <v>-2640.461630817495</v>
      </c>
      <c r="AN21">
        <f t="shared" si="9"/>
        <v>0</v>
      </c>
      <c r="AO21">
        <f t="shared" si="9"/>
        <v>0</v>
      </c>
      <c r="AP21">
        <f t="shared" si="9"/>
        <v>-4.1481161599404901</v>
      </c>
      <c r="AQ21">
        <f t="shared" si="9"/>
        <v>-694.9795721743817</v>
      </c>
      <c r="AR21">
        <f t="shared" si="9"/>
        <v>-699.12768833432222</v>
      </c>
      <c r="AS21">
        <f t="shared" si="9"/>
        <v>-103.97957490465474</v>
      </c>
      <c r="AT21">
        <f t="shared" si="9"/>
        <v>264.30191851747588</v>
      </c>
      <c r="AU21">
        <f t="shared" si="9"/>
        <v>-538.80534472150111</v>
      </c>
      <c r="AW21">
        <v>18</v>
      </c>
      <c r="AX21">
        <f>IF(Z21&gt;0, (R21*SUMPRODUCT(K21:$K$98, X21:$X$98)-K21*$AZ$3)/Z21, 0)</f>
        <v>23382.429025728583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2.1981909999999999E-3</v>
      </c>
      <c r="Q22" s="4">
        <f t="shared" si="21"/>
        <v>25</v>
      </c>
      <c r="R22">
        <f t="shared" si="0"/>
        <v>2000000</v>
      </c>
      <c r="S22">
        <f t="shared" si="1"/>
        <v>24197.407321016191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19012.905582341453</v>
      </c>
      <c r="AC22">
        <f t="shared" si="2"/>
        <v>19435.580607684667</v>
      </c>
      <c r="AE22">
        <f t="shared" si="3"/>
        <v>0</v>
      </c>
      <c r="AF22">
        <f t="shared" si="4"/>
        <v>0</v>
      </c>
      <c r="AG22">
        <f t="shared" si="4"/>
        <v>-20.080230445602602</v>
      </c>
      <c r="AH22">
        <f t="shared" si="5"/>
        <v>-3574.8208955506889</v>
      </c>
      <c r="AI22">
        <f t="shared" si="6"/>
        <v>-3594.9011259962913</v>
      </c>
      <c r="AJ22">
        <f t="shared" si="7"/>
        <v>-422.67502534321466</v>
      </c>
      <c r="AK22">
        <f t="shared" si="22"/>
        <v>1330.9033907639018</v>
      </c>
      <c r="AL22">
        <f t="shared" si="8"/>
        <v>-2686.6727605756041</v>
      </c>
      <c r="AN22">
        <f t="shared" si="9"/>
        <v>0</v>
      </c>
      <c r="AO22">
        <f t="shared" si="9"/>
        <v>0</v>
      </c>
      <c r="AP22">
        <f t="shared" si="9"/>
        <v>-3.6584970060101329</v>
      </c>
      <c r="AQ22">
        <f t="shared" si="9"/>
        <v>-651.31082926683894</v>
      </c>
      <c r="AR22">
        <f t="shared" si="9"/>
        <v>-654.969326272849</v>
      </c>
      <c r="AS22">
        <f t="shared" si="9"/>
        <v>-77.008843047020235</v>
      </c>
      <c r="AT22">
        <f t="shared" si="9"/>
        <v>242.48257925071579</v>
      </c>
      <c r="AU22">
        <f t="shared" si="9"/>
        <v>-489.49559006915348</v>
      </c>
      <c r="AW22">
        <v>19</v>
      </c>
      <c r="AX22">
        <f>IF(Z22&gt;0, (R22*SUMPRODUCT(K22:$K$98, X22:$X$98)-K22*$AZ$3)/Z22, 0)</f>
        <v>24197.407321016191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2.3387939999999999E-3</v>
      </c>
      <c r="Q23" s="4">
        <f t="shared" si="21"/>
        <v>25</v>
      </c>
      <c r="R23">
        <f t="shared" si="0"/>
        <v>2000000</v>
      </c>
      <c r="S23">
        <f t="shared" si="1"/>
        <v>24936.607791101356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19435.580607684667</v>
      </c>
      <c r="AC23">
        <f t="shared" si="2"/>
        <v>19782.175669058539</v>
      </c>
      <c r="AE23">
        <f t="shared" si="3"/>
        <v>0</v>
      </c>
      <c r="AF23">
        <f t="shared" si="4"/>
        <v>0</v>
      </c>
      <c r="AG23">
        <f t="shared" si="4"/>
        <v>-19.832464618661785</v>
      </c>
      <c r="AH23">
        <f t="shared" si="5"/>
        <v>-3757.0817987834157</v>
      </c>
      <c r="AI23">
        <f t="shared" si="6"/>
        <v>-3776.9142634020773</v>
      </c>
      <c r="AJ23">
        <f t="shared" si="7"/>
        <v>-346.59506137387143</v>
      </c>
      <c r="AK23">
        <f t="shared" si="22"/>
        <v>1360.4906425379268</v>
      </c>
      <c r="AL23">
        <f t="shared" si="8"/>
        <v>-2763.0186822380219</v>
      </c>
      <c r="AN23">
        <f t="shared" si="9"/>
        <v>0</v>
      </c>
      <c r="AO23">
        <f t="shared" si="9"/>
        <v>0</v>
      </c>
      <c r="AP23">
        <f t="shared" si="9"/>
        <v>-3.2262103259851407</v>
      </c>
      <c r="AQ23">
        <f t="shared" si="9"/>
        <v>-611.17648904817599</v>
      </c>
      <c r="AR23">
        <f t="shared" si="9"/>
        <v>-614.4026993741611</v>
      </c>
      <c r="AS23">
        <f t="shared" si="9"/>
        <v>-56.381724986800371</v>
      </c>
      <c r="AT23">
        <f t="shared" si="9"/>
        <v>221.31535559286354</v>
      </c>
      <c r="AU23">
        <f t="shared" si="9"/>
        <v>-449.46906876809788</v>
      </c>
      <c r="AW23">
        <v>20</v>
      </c>
      <c r="AX23">
        <f>IF(Z23&gt;0, (R23*SUMPRODUCT(K23:$K$98, X23:$X$98)-K23*$AZ$3)/Z23, 0)</f>
        <v>24936.607791101356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2.4879479999999998E-3</v>
      </c>
      <c r="Q24" s="4">
        <f t="shared" si="21"/>
        <v>25</v>
      </c>
      <c r="R24">
        <f t="shared" si="0"/>
        <v>2000000</v>
      </c>
      <c r="S24">
        <f t="shared" si="1"/>
        <v>25609.131575769217</v>
      </c>
      <c r="U24">
        <f t="shared" si="13"/>
        <v>2.4879479999999998E-3</v>
      </c>
      <c r="V24">
        <f t="shared" si="14"/>
        <v>0.01</v>
      </c>
      <c r="W24">
        <f t="shared" si="15"/>
        <v>0.79329858474647141</v>
      </c>
      <c r="X24">
        <f t="shared" si="16"/>
        <v>1.9736856273228141E-3</v>
      </c>
      <c r="Y24">
        <f t="shared" si="17"/>
        <v>7.9329858474647148E-3</v>
      </c>
      <c r="Z24">
        <f t="shared" si="18"/>
        <v>0.78339191327168389</v>
      </c>
      <c r="AB24">
        <f t="shared" si="19"/>
        <v>19782.175669058539</v>
      </c>
      <c r="AC24">
        <f t="shared" si="2"/>
        <v>20061.986582368139</v>
      </c>
      <c r="AE24">
        <f t="shared" si="3"/>
        <v>0</v>
      </c>
      <c r="AF24">
        <f t="shared" si="4"/>
        <v>0</v>
      </c>
      <c r="AG24">
        <f t="shared" si="4"/>
        <v>-19.584797831792098</v>
      </c>
      <c r="AH24">
        <f t="shared" si="5"/>
        <v>-3947.3712546456281</v>
      </c>
      <c r="AI24">
        <f t="shared" si="6"/>
        <v>-3966.9560524774201</v>
      </c>
      <c r="AJ24">
        <f t="shared" si="7"/>
        <v>-279.81091330960044</v>
      </c>
      <c r="AK24">
        <f t="shared" si="22"/>
        <v>1384.7522968340979</v>
      </c>
      <c r="AL24">
        <f t="shared" si="8"/>
        <v>-2862.0146689529229</v>
      </c>
      <c r="AN24">
        <f t="shared" si="9"/>
        <v>0</v>
      </c>
      <c r="AO24">
        <f t="shared" si="9"/>
        <v>0</v>
      </c>
      <c r="AP24">
        <f t="shared" si="9"/>
        <v>-2.8445728385689062</v>
      </c>
      <c r="AQ24">
        <f t="shared" si="9"/>
        <v>-573.33168057957698</v>
      </c>
      <c r="AR24">
        <f t="shared" si="9"/>
        <v>-576.17625341814585</v>
      </c>
      <c r="AS24">
        <f t="shared" si="9"/>
        <v>-40.640834323221391</v>
      </c>
      <c r="AT24">
        <f t="shared" si="9"/>
        <v>201.12685387673176</v>
      </c>
      <c r="AU24">
        <f t="shared" si="9"/>
        <v>-415.6902338646355</v>
      </c>
      <c r="AW24">
        <v>21</v>
      </c>
      <c r="AX24">
        <f>IF(Z24&gt;0, (R24*SUMPRODUCT(K24:$K$98, X24:$X$98)-K24*$AZ$3)/Z24, 0)</f>
        <v>25609.131575769217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2.6637029999999999E-3</v>
      </c>
      <c r="Q25" s="4">
        <f t="shared" si="21"/>
        <v>25</v>
      </c>
      <c r="R25">
        <f t="shared" si="0"/>
        <v>2000000</v>
      </c>
      <c r="S25">
        <f t="shared" si="1"/>
        <v>26224.864626873954</v>
      </c>
      <c r="U25">
        <f t="shared" si="13"/>
        <v>2.6637029999999999E-3</v>
      </c>
      <c r="V25">
        <f t="shared" si="14"/>
        <v>0.01</v>
      </c>
      <c r="W25">
        <f t="shared" si="15"/>
        <v>0.78339191327168389</v>
      </c>
      <c r="X25">
        <f t="shared" si="16"/>
        <v>2.0867233895575242E-3</v>
      </c>
      <c r="Y25">
        <f t="shared" si="17"/>
        <v>7.8339191327168392E-3</v>
      </c>
      <c r="Z25">
        <f t="shared" si="18"/>
        <v>0.77347127074940958</v>
      </c>
      <c r="AB25">
        <f t="shared" si="19"/>
        <v>20061.986582368139</v>
      </c>
      <c r="AC25">
        <f t="shared" si="2"/>
        <v>20284.179368179437</v>
      </c>
      <c r="AE25">
        <f t="shared" si="3"/>
        <v>0</v>
      </c>
      <c r="AF25">
        <f t="shared" si="4"/>
        <v>0</v>
      </c>
      <c r="AG25">
        <f t="shared" si="4"/>
        <v>-19.336781768735239</v>
      </c>
      <c r="AH25">
        <f t="shared" si="5"/>
        <v>-4173.4467791150482</v>
      </c>
      <c r="AI25">
        <f t="shared" si="6"/>
        <v>-4192.7835608837831</v>
      </c>
      <c r="AJ25">
        <f t="shared" si="7"/>
        <v>-222.19278581129765</v>
      </c>
      <c r="AK25">
        <f t="shared" si="22"/>
        <v>1404.33906076577</v>
      </c>
      <c r="AL25">
        <f t="shared" si="8"/>
        <v>-3010.6372859293106</v>
      </c>
      <c r="AN25">
        <f t="shared" si="9"/>
        <v>0</v>
      </c>
      <c r="AO25">
        <f t="shared" si="9"/>
        <v>0</v>
      </c>
      <c r="AP25">
        <f t="shared" si="9"/>
        <v>-2.5076339401601806</v>
      </c>
      <c r="AQ25">
        <f t="shared" si="9"/>
        <v>-541.22122884389353</v>
      </c>
      <c r="AR25">
        <f t="shared" si="9"/>
        <v>-543.72886278405372</v>
      </c>
      <c r="AS25">
        <f t="shared" si="9"/>
        <v>-28.814421014981274</v>
      </c>
      <c r="AT25">
        <f t="shared" si="9"/>
        <v>182.11760024942612</v>
      </c>
      <c r="AU25">
        <f t="shared" si="9"/>
        <v>-390.42568354960883</v>
      </c>
      <c r="AW25">
        <v>22</v>
      </c>
      <c r="AX25">
        <f>IF(Z25&gt;0, (R25*SUMPRODUCT(K25:$K$98, X25:$X$98)-K25*$AZ$3)/Z25, 0)</f>
        <v>26224.864626873954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2.8651079999999999E-3</v>
      </c>
      <c r="Q26" s="4">
        <f t="shared" si="21"/>
        <v>25</v>
      </c>
      <c r="R26">
        <f t="shared" si="0"/>
        <v>2000000</v>
      </c>
      <c r="S26">
        <f t="shared" si="1"/>
        <v>26788.080209432879</v>
      </c>
      <c r="U26">
        <f t="shared" si="13"/>
        <v>2.8651079999999999E-3</v>
      </c>
      <c r="V26">
        <f t="shared" si="14"/>
        <v>0.01</v>
      </c>
      <c r="W26">
        <f t="shared" si="15"/>
        <v>0.77347127074940958</v>
      </c>
      <c r="X26">
        <f t="shared" si="16"/>
        <v>2.2160787255942993E-3</v>
      </c>
      <c r="Y26">
        <f t="shared" si="17"/>
        <v>7.7347127074940958E-3</v>
      </c>
      <c r="Z26">
        <f t="shared" si="18"/>
        <v>0.76352047931632128</v>
      </c>
      <c r="AB26">
        <f t="shared" si="19"/>
        <v>20284.179368179437</v>
      </c>
      <c r="AC26">
        <f t="shared" si="2"/>
        <v>20453.247841470253</v>
      </c>
      <c r="AE26">
        <f t="shared" si="3"/>
        <v>0</v>
      </c>
      <c r="AF26">
        <f t="shared" si="4"/>
        <v>0</v>
      </c>
      <c r="AG26">
        <f t="shared" si="4"/>
        <v>-19.088011982908032</v>
      </c>
      <c r="AH26">
        <f t="shared" si="5"/>
        <v>-4432.1574511885983</v>
      </c>
      <c r="AI26">
        <f t="shared" si="6"/>
        <v>-4451.2454631715063</v>
      </c>
      <c r="AJ26">
        <f t="shared" si="7"/>
        <v>-169.06847329081575</v>
      </c>
      <c r="AK26">
        <f t="shared" si="22"/>
        <v>1419.8925557725606</v>
      </c>
      <c r="AL26">
        <f t="shared" si="8"/>
        <v>-3200.4213806897615</v>
      </c>
      <c r="AN26">
        <f t="shared" si="9"/>
        <v>0</v>
      </c>
      <c r="AO26">
        <f t="shared" si="9"/>
        <v>0</v>
      </c>
      <c r="AP26">
        <f t="shared" si="9"/>
        <v>-2.2101544274067453</v>
      </c>
      <c r="AQ26">
        <f t="shared" si="9"/>
        <v>-513.18871878746097</v>
      </c>
      <c r="AR26">
        <f t="shared" si="9"/>
        <v>-515.39887321486776</v>
      </c>
      <c r="AS26">
        <f t="shared" si="9"/>
        <v>-19.576026833658126</v>
      </c>
      <c r="AT26">
        <f t="shared" si="9"/>
        <v>164.4059015361382</v>
      </c>
      <c r="AU26">
        <f t="shared" si="9"/>
        <v>-370.56899851238768</v>
      </c>
      <c r="AW26">
        <v>23</v>
      </c>
      <c r="AX26">
        <f>IF(Z26&gt;0, (R26*SUMPRODUCT(K26:$K$98, X26:$X$98)-K26*$AZ$3)/Z26, 0)</f>
        <v>26788.080209432879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4.466869E-3</v>
      </c>
      <c r="Q27" s="4">
        <f t="shared" si="21"/>
        <v>25</v>
      </c>
      <c r="R27">
        <f t="shared" si="0"/>
        <v>2000000</v>
      </c>
      <c r="S27">
        <f t="shared" si="1"/>
        <v>27342.109410127068</v>
      </c>
      <c r="U27">
        <f t="shared" si="13"/>
        <v>4.466869E-3</v>
      </c>
      <c r="V27">
        <f t="shared" si="14"/>
        <v>0.01</v>
      </c>
      <c r="W27">
        <f t="shared" si="15"/>
        <v>0.76352047931632128</v>
      </c>
      <c r="X27">
        <f t="shared" si="16"/>
        <v>3.4105459599232169E-3</v>
      </c>
      <c r="Y27">
        <f t="shared" si="17"/>
        <v>7.6352047931632127E-3</v>
      </c>
      <c r="Z27">
        <f t="shared" si="18"/>
        <v>0.75247472856323483</v>
      </c>
      <c r="AB27">
        <f t="shared" si="19"/>
        <v>20453.247841470253</v>
      </c>
      <c r="AC27">
        <f t="shared" si="2"/>
        <v>20574.246356731634</v>
      </c>
      <c r="AE27">
        <f t="shared" si="3"/>
        <v>0</v>
      </c>
      <c r="AF27">
        <f t="shared" si="4"/>
        <v>0</v>
      </c>
      <c r="AG27">
        <f t="shared" si="4"/>
        <v>-18.811868214080871</v>
      </c>
      <c r="AH27">
        <f t="shared" si="5"/>
        <v>-6821.0919198464335</v>
      </c>
      <c r="AI27">
        <f t="shared" si="6"/>
        <v>-6839.9037880605147</v>
      </c>
      <c r="AJ27">
        <f t="shared" si="7"/>
        <v>-120.99851526138082</v>
      </c>
      <c r="AK27">
        <f t="shared" si="22"/>
        <v>1431.7273489029178</v>
      </c>
      <c r="AL27">
        <f t="shared" si="8"/>
        <v>-5529.1749544189779</v>
      </c>
      <c r="AN27">
        <f t="shared" si="9"/>
        <v>0</v>
      </c>
      <c r="AO27">
        <f t="shared" si="9"/>
        <v>0</v>
      </c>
      <c r="AP27">
        <f t="shared" si="9"/>
        <v>-1.9448039400318586</v>
      </c>
      <c r="AQ27">
        <f t="shared" si="9"/>
        <v>-705.17644978542432</v>
      </c>
      <c r="AR27">
        <f t="shared" si="9"/>
        <v>-707.1212537254562</v>
      </c>
      <c r="AS27">
        <f t="shared" si="9"/>
        <v>-12.509038790852268</v>
      </c>
      <c r="AT27">
        <f t="shared" si="9"/>
        <v>148.01448519151273</v>
      </c>
      <c r="AU27">
        <f t="shared" si="9"/>
        <v>-571.6158073247957</v>
      </c>
      <c r="AW27">
        <v>24</v>
      </c>
      <c r="AX27">
        <f>IF(Z27&gt;0, (R27*SUMPRODUCT(K27:$K$98, X27:$X$98)-K27*$AZ$3)/Z27, 0)</f>
        <v>27342.109410127068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6.2254789999999999E-3</v>
      </c>
      <c r="Q28" s="4">
        <f t="shared" si="21"/>
        <v>25</v>
      </c>
      <c r="R28">
        <f t="shared" si="0"/>
        <v>2000000</v>
      </c>
      <c r="S28">
        <f t="shared" si="1"/>
        <v>27605.378687551667</v>
      </c>
      <c r="U28">
        <f t="shared" si="13"/>
        <v>6.2254789999999999E-3</v>
      </c>
      <c r="V28">
        <f t="shared" si="14"/>
        <v>0.01</v>
      </c>
      <c r="W28">
        <f t="shared" si="15"/>
        <v>0.75247472856323483</v>
      </c>
      <c r="X28">
        <f t="shared" si="16"/>
        <v>4.6845156207011183E-3</v>
      </c>
      <c r="Y28">
        <f t="shared" si="17"/>
        <v>7.5247472856323485E-3</v>
      </c>
      <c r="Z28">
        <f t="shared" si="18"/>
        <v>0.74026546565690132</v>
      </c>
      <c r="AB28">
        <f t="shared" si="19"/>
        <v>20574.246356731634</v>
      </c>
      <c r="AC28">
        <f t="shared" si="2"/>
        <v>20435.308508775535</v>
      </c>
      <c r="AE28">
        <f t="shared" si="3"/>
        <v>0</v>
      </c>
      <c r="AF28">
        <f t="shared" si="4"/>
        <v>0</v>
      </c>
      <c r="AG28">
        <f t="shared" si="4"/>
        <v>-18.506636641422531</v>
      </c>
      <c r="AH28">
        <f t="shared" si="5"/>
        <v>-9369.0312414022374</v>
      </c>
      <c r="AI28">
        <f t="shared" si="6"/>
        <v>-9387.5378780436604</v>
      </c>
      <c r="AJ28">
        <f t="shared" si="7"/>
        <v>138.93784795609827</v>
      </c>
      <c r="AK28">
        <f t="shared" si="22"/>
        <v>1440.1972449712146</v>
      </c>
      <c r="AL28">
        <f t="shared" si="8"/>
        <v>-7808.4027851163473</v>
      </c>
      <c r="AN28">
        <f t="shared" si="9"/>
        <v>0</v>
      </c>
      <c r="AO28">
        <f t="shared" si="9"/>
        <v>0</v>
      </c>
      <c r="AP28">
        <f t="shared" si="9"/>
        <v>-1.708257646914066</v>
      </c>
      <c r="AQ28">
        <f t="shared" si="9"/>
        <v>-864.8097205561138</v>
      </c>
      <c r="AR28">
        <f t="shared" si="9"/>
        <v>-866.51797820302795</v>
      </c>
      <c r="AS28">
        <f t="shared" si="9"/>
        <v>12.824677212582113</v>
      </c>
      <c r="AT28">
        <f t="shared" si="9"/>
        <v>132.9376052739932</v>
      </c>
      <c r="AU28">
        <f t="shared" si="9"/>
        <v>-720.75569571645258</v>
      </c>
      <c r="AW28">
        <v>25</v>
      </c>
      <c r="AX28">
        <f>IF(Z28&gt;0, (R28*SUMPRODUCT(K28:$K$98, X28:$X$98)-K28*$AZ$3)/Z28, 0)</f>
        <v>27605.378687551667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8.1133709999999994E-3</v>
      </c>
      <c r="Q29" s="4">
        <f t="shared" si="21"/>
        <v>25</v>
      </c>
      <c r="R29">
        <f t="shared" si="0"/>
        <v>2000000</v>
      </c>
      <c r="S29">
        <f t="shared" si="1"/>
        <v>27620.392352868512</v>
      </c>
      <c r="U29">
        <f t="shared" si="13"/>
        <v>8.1133709999999994E-3</v>
      </c>
      <c r="V29">
        <f t="shared" si="14"/>
        <v>0.01</v>
      </c>
      <c r="W29">
        <f t="shared" si="15"/>
        <v>0.74026546565690132</v>
      </c>
      <c r="X29">
        <f t="shared" si="16"/>
        <v>6.0060483613621988E-3</v>
      </c>
      <c r="Y29">
        <f t="shared" si="17"/>
        <v>7.4026546565690134E-3</v>
      </c>
      <c r="Z29">
        <f t="shared" si="18"/>
        <v>0.72685676263897014</v>
      </c>
      <c r="AB29">
        <f t="shared" si="19"/>
        <v>20435.308508775535</v>
      </c>
      <c r="AC29">
        <f t="shared" si="2"/>
        <v>20076.068968424173</v>
      </c>
      <c r="AE29">
        <f t="shared" si="3"/>
        <v>0</v>
      </c>
      <c r="AF29">
        <f t="shared" si="4"/>
        <v>0</v>
      </c>
      <c r="AG29">
        <f t="shared" si="4"/>
        <v>-18.171419065974252</v>
      </c>
      <c r="AH29">
        <f t="shared" si="5"/>
        <v>-12012.096722724398</v>
      </c>
      <c r="AI29">
        <f t="shared" si="6"/>
        <v>-12030.268141790373</v>
      </c>
      <c r="AJ29">
        <f t="shared" si="7"/>
        <v>359.23954035136194</v>
      </c>
      <c r="AK29">
        <f t="shared" si="22"/>
        <v>1430.4715956142877</v>
      </c>
      <c r="AL29">
        <f t="shared" si="8"/>
        <v>-10240.557005824723</v>
      </c>
      <c r="AN29">
        <f t="shared" si="9"/>
        <v>0</v>
      </c>
      <c r="AO29">
        <f t="shared" si="9"/>
        <v>0</v>
      </c>
      <c r="AP29">
        <f t="shared" si="9"/>
        <v>-1.4976029842785041</v>
      </c>
      <c r="AQ29">
        <f t="shared" si="9"/>
        <v>-989.98057521434453</v>
      </c>
      <c r="AR29">
        <f t="shared" si="9"/>
        <v>-991.47817819862314</v>
      </c>
      <c r="AS29">
        <f t="shared" si="9"/>
        <v>29.606835093492091</v>
      </c>
      <c r="AT29">
        <f t="shared" si="9"/>
        <v>117.89274809742183</v>
      </c>
      <c r="AU29">
        <f t="shared" si="9"/>
        <v>-843.97859500770915</v>
      </c>
      <c r="AW29">
        <v>26</v>
      </c>
      <c r="AX29">
        <f>IF(Z29&gt;0, (R29*SUMPRODUCT(K29:$K$98, X29:$X$98)-K29*$AZ$3)/Z29, 0)</f>
        <v>27620.392352868512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1.0286442999999999E-2</v>
      </c>
      <c r="Q30" s="4">
        <f t="shared" si="21"/>
        <v>25</v>
      </c>
      <c r="R30">
        <f t="shared" si="0"/>
        <v>2000000</v>
      </c>
      <c r="S30">
        <f t="shared" si="1"/>
        <v>27436.001827284723</v>
      </c>
      <c r="U30">
        <f t="shared" si="13"/>
        <v>1.0286442999999999E-2</v>
      </c>
      <c r="V30">
        <f t="shared" si="14"/>
        <v>0.01</v>
      </c>
      <c r="W30">
        <f t="shared" si="15"/>
        <v>0.72685676263897014</v>
      </c>
      <c r="X30">
        <f t="shared" si="16"/>
        <v>7.4767706580502954E-3</v>
      </c>
      <c r="Y30">
        <f t="shared" si="17"/>
        <v>7.2685676263897015E-3</v>
      </c>
      <c r="Z30">
        <f t="shared" si="18"/>
        <v>0.71211142435453012</v>
      </c>
      <c r="AB30">
        <f t="shared" si="19"/>
        <v>20076.068968424173</v>
      </c>
      <c r="AC30">
        <f t="shared" si="2"/>
        <v>19537.490339821215</v>
      </c>
      <c r="AE30">
        <f t="shared" si="3"/>
        <v>0</v>
      </c>
      <c r="AF30">
        <f t="shared" si="4"/>
        <v>0</v>
      </c>
      <c r="AG30">
        <f t="shared" si="4"/>
        <v>-17.802785608863253</v>
      </c>
      <c r="AH30">
        <f t="shared" si="5"/>
        <v>-14953.541316100591</v>
      </c>
      <c r="AI30">
        <f t="shared" si="6"/>
        <v>-14971.344101709454</v>
      </c>
      <c r="AJ30">
        <f t="shared" si="7"/>
        <v>538.57862860295791</v>
      </c>
      <c r="AK30">
        <f t="shared" si="22"/>
        <v>1405.3248277896923</v>
      </c>
      <c r="AL30">
        <f t="shared" si="8"/>
        <v>-13027.440645316803</v>
      </c>
      <c r="AN30">
        <f t="shared" si="9"/>
        <v>0</v>
      </c>
      <c r="AO30">
        <f t="shared" si="9"/>
        <v>0</v>
      </c>
      <c r="AP30">
        <f t="shared" si="9"/>
        <v>-1.3100195952690252</v>
      </c>
      <c r="AQ30">
        <f t="shared" si="9"/>
        <v>-1100.3576953150521</v>
      </c>
      <c r="AR30">
        <f t="shared" si="9"/>
        <v>-1101.6677149103209</v>
      </c>
      <c r="AS30">
        <f t="shared" si="9"/>
        <v>39.631357281061163</v>
      </c>
      <c r="AT30">
        <f t="shared" si="9"/>
        <v>103.41095503649765</v>
      </c>
      <c r="AU30">
        <f t="shared" si="9"/>
        <v>-958.62540259276216</v>
      </c>
      <c r="AW30">
        <v>27</v>
      </c>
      <c r="AX30">
        <f>IF(Z30&gt;0, (R30*SUMPRODUCT(K30:$K$98, X30:$X$98)-K30*$AZ$3)/Z30, 0)</f>
        <v>27436.001827284723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1.2759904000000001E-2</v>
      </c>
      <c r="Q31" s="4">
        <f t="shared" si="21"/>
        <v>25</v>
      </c>
      <c r="R31">
        <f t="shared" si="0"/>
        <v>2000000</v>
      </c>
      <c r="S31">
        <f t="shared" si="1"/>
        <v>27072.950461385295</v>
      </c>
      <c r="U31">
        <f t="shared" si="13"/>
        <v>1.2759904000000001E-2</v>
      </c>
      <c r="V31">
        <f t="shared" si="14"/>
        <v>0.01</v>
      </c>
      <c r="W31">
        <f t="shared" si="15"/>
        <v>0.71211142435453012</v>
      </c>
      <c r="X31">
        <f t="shared" si="16"/>
        <v>9.0864734120670674E-3</v>
      </c>
      <c r="Y31">
        <f t="shared" si="17"/>
        <v>7.1211142435453016E-3</v>
      </c>
      <c r="Z31">
        <f t="shared" si="18"/>
        <v>0.69590383669891775</v>
      </c>
      <c r="AB31">
        <f t="shared" si="19"/>
        <v>19537.490339821215</v>
      </c>
      <c r="AC31">
        <f t="shared" si="2"/>
        <v>18840.170096837763</v>
      </c>
      <c r="AE31">
        <f t="shared" si="3"/>
        <v>0</v>
      </c>
      <c r="AF31">
        <f t="shared" si="4"/>
        <v>0</v>
      </c>
      <c r="AG31">
        <f t="shared" si="4"/>
        <v>-17.397595917472945</v>
      </c>
      <c r="AH31">
        <f t="shared" si="5"/>
        <v>-18172.946824134135</v>
      </c>
      <c r="AI31">
        <f t="shared" si="6"/>
        <v>-18190.344420051606</v>
      </c>
      <c r="AJ31">
        <f t="shared" si="7"/>
        <v>697.32024298345277</v>
      </c>
      <c r="AK31">
        <f t="shared" si="22"/>
        <v>1367.6243237874853</v>
      </c>
      <c r="AL31">
        <f t="shared" si="8"/>
        <v>-16125.399853280667</v>
      </c>
      <c r="AN31">
        <f t="shared" si="9"/>
        <v>0</v>
      </c>
      <c r="AO31">
        <f t="shared" si="9"/>
        <v>0</v>
      </c>
      <c r="AP31">
        <f t="shared" si="9"/>
        <v>-1.1430389955737352</v>
      </c>
      <c r="AQ31">
        <f t="shared" si="9"/>
        <v>-1193.9803052679727</v>
      </c>
      <c r="AR31">
        <f t="shared" si="9"/>
        <v>-1195.1233442635464</v>
      </c>
      <c r="AS31">
        <f t="shared" si="9"/>
        <v>45.814619095303996</v>
      </c>
      <c r="AT31">
        <f t="shared" si="9"/>
        <v>89.854250023949433</v>
      </c>
      <c r="AU31">
        <f t="shared" si="9"/>
        <v>-1059.4544751442929</v>
      </c>
      <c r="AW31">
        <v>28</v>
      </c>
      <c r="AX31">
        <f>IF(Z31&gt;0, (R31*SUMPRODUCT(K31:$K$98, X31:$X$98)-K31*$AZ$3)/Z31, 0)</f>
        <v>27072.950461385295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1.5498582E-2</v>
      </c>
      <c r="Q32" s="4">
        <f t="shared" si="21"/>
        <v>25</v>
      </c>
      <c r="R32">
        <f t="shared" si="0"/>
        <v>2000000</v>
      </c>
      <c r="S32">
        <f t="shared" si="1"/>
        <v>26551.350554541754</v>
      </c>
      <c r="U32">
        <f t="shared" si="13"/>
        <v>1.5498582E-2</v>
      </c>
      <c r="V32">
        <f t="shared" si="14"/>
        <v>0.01</v>
      </c>
      <c r="W32">
        <f t="shared" si="15"/>
        <v>0.69590383669891775</v>
      </c>
      <c r="X32">
        <f t="shared" si="16"/>
        <v>1.0785522677192787E-2</v>
      </c>
      <c r="Y32">
        <f t="shared" si="17"/>
        <v>6.9590383669891776E-3</v>
      </c>
      <c r="Z32">
        <f t="shared" si="18"/>
        <v>0.67815927565473577</v>
      </c>
      <c r="AB32">
        <f t="shared" si="19"/>
        <v>18840.170096837763</v>
      </c>
      <c r="AC32">
        <f t="shared" si="2"/>
        <v>18006.044659723004</v>
      </c>
      <c r="AE32">
        <f t="shared" si="3"/>
        <v>0</v>
      </c>
      <c r="AF32">
        <f t="shared" si="4"/>
        <v>0</v>
      </c>
      <c r="AG32">
        <f t="shared" si="4"/>
        <v>-16.953981891368393</v>
      </c>
      <c r="AH32">
        <f t="shared" si="5"/>
        <v>-21571.045354385573</v>
      </c>
      <c r="AI32">
        <f t="shared" si="6"/>
        <v>-21587.999336276942</v>
      </c>
      <c r="AJ32">
        <f t="shared" si="7"/>
        <v>834.12543711475882</v>
      </c>
      <c r="AK32">
        <f t="shared" si="22"/>
        <v>1318.8119067786436</v>
      </c>
      <c r="AL32">
        <f t="shared" si="8"/>
        <v>-19435.06199238354</v>
      </c>
      <c r="AN32">
        <f t="shared" si="9"/>
        <v>0</v>
      </c>
      <c r="AO32">
        <f t="shared" si="9"/>
        <v>0</v>
      </c>
      <c r="AP32">
        <f t="shared" si="9"/>
        <v>-0.99454743037133964</v>
      </c>
      <c r="AQ32">
        <f t="shared" si="9"/>
        <v>-1265.3916858640837</v>
      </c>
      <c r="AR32">
        <f t="shared" si="9"/>
        <v>-1266.386233294455</v>
      </c>
      <c r="AS32">
        <f t="shared" si="9"/>
        <v>48.931119273650282</v>
      </c>
      <c r="AT32">
        <f t="shared" si="9"/>
        <v>77.363595256498343</v>
      </c>
      <c r="AU32">
        <f t="shared" si="9"/>
        <v>-1140.0915187643063</v>
      </c>
      <c r="AW32">
        <v>29</v>
      </c>
      <c r="AX32">
        <f>IF(Z32&gt;0, (R32*SUMPRODUCT(K32:$K$98, X32:$X$98)-K32*$AZ$3)/Z32, 0)</f>
        <v>26551.350554541754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1.8608946000000001E-2</v>
      </c>
      <c r="Q33" s="4">
        <f t="shared" si="21"/>
        <v>25</v>
      </c>
      <c r="R33">
        <f t="shared" si="0"/>
        <v>2000000</v>
      </c>
      <c r="S33">
        <f t="shared" si="1"/>
        <v>25900.187559245307</v>
      </c>
      <c r="U33">
        <f t="shared" si="13"/>
        <v>1.8608946000000001E-2</v>
      </c>
      <c r="V33">
        <f t="shared" si="14"/>
        <v>0.01</v>
      </c>
      <c r="W33">
        <f t="shared" si="15"/>
        <v>0.67815927565473577</v>
      </c>
      <c r="X33">
        <f t="shared" si="16"/>
        <v>1.2619829340058094E-2</v>
      </c>
      <c r="Y33">
        <f t="shared" si="17"/>
        <v>6.7815927565473581E-3</v>
      </c>
      <c r="Z33">
        <f t="shared" si="18"/>
        <v>0.65875785355813032</v>
      </c>
      <c r="AB33">
        <f t="shared" si="19"/>
        <v>18006.044659723004</v>
      </c>
      <c r="AC33">
        <f t="shared" si="2"/>
        <v>17061.95196328143</v>
      </c>
      <c r="AE33">
        <f t="shared" si="3"/>
        <v>0</v>
      </c>
      <c r="AF33">
        <f t="shared" si="4"/>
        <v>0</v>
      </c>
      <c r="AG33">
        <f t="shared" si="4"/>
        <v>-16.468946338953259</v>
      </c>
      <c r="AH33">
        <f t="shared" si="5"/>
        <v>-25239.658680116187</v>
      </c>
      <c r="AI33">
        <f t="shared" si="6"/>
        <v>-25256.127626455142</v>
      </c>
      <c r="AJ33">
        <f t="shared" si="7"/>
        <v>944.09269644157393</v>
      </c>
      <c r="AK33">
        <f t="shared" si="22"/>
        <v>1260.4231261806103</v>
      </c>
      <c r="AL33">
        <f t="shared" si="8"/>
        <v>-23051.611803832959</v>
      </c>
      <c r="AN33">
        <f t="shared" si="9"/>
        <v>0</v>
      </c>
      <c r="AO33">
        <f t="shared" si="9"/>
        <v>0</v>
      </c>
      <c r="AP33">
        <f t="shared" si="9"/>
        <v>-0.86258435414411372</v>
      </c>
      <c r="AQ33">
        <f t="shared" si="9"/>
        <v>-1321.9628161585015</v>
      </c>
      <c r="AR33">
        <f t="shared" si="9"/>
        <v>-1322.8254005126457</v>
      </c>
      <c r="AS33">
        <f t="shared" si="9"/>
        <v>49.448190069455848</v>
      </c>
      <c r="AT33">
        <f t="shared" si="9"/>
        <v>66.016443667270366</v>
      </c>
      <c r="AU33">
        <f t="shared" si="9"/>
        <v>-1207.3607667759195</v>
      </c>
      <c r="AW33">
        <v>30</v>
      </c>
      <c r="AX33">
        <f>IF(Z33&gt;0, (R33*SUMPRODUCT(K33:$K$98, X33:$X$98)-K33*$AZ$3)/Z33, 0)</f>
        <v>25900.187559245307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2.2132820000000001E-2</v>
      </c>
      <c r="Q34" s="4">
        <f t="shared" si="21"/>
        <v>25</v>
      </c>
      <c r="R34">
        <f t="shared" si="0"/>
        <v>2000000</v>
      </c>
      <c r="S34">
        <f t="shared" si="1"/>
        <v>25136.624758358492</v>
      </c>
      <c r="U34">
        <f t="shared" si="13"/>
        <v>2.2132820000000001E-2</v>
      </c>
      <c r="V34">
        <f t="shared" si="14"/>
        <v>0.01</v>
      </c>
      <c r="W34">
        <f t="shared" si="15"/>
        <v>0.65875785355813032</v>
      </c>
      <c r="X34">
        <f t="shared" si="16"/>
        <v>1.4580168996388459E-2</v>
      </c>
      <c r="Y34">
        <f t="shared" si="17"/>
        <v>6.5875785355813034E-3</v>
      </c>
      <c r="Z34">
        <f t="shared" si="18"/>
        <v>0.63759010602616051</v>
      </c>
      <c r="AB34">
        <f t="shared" si="19"/>
        <v>17061.95196328143</v>
      </c>
      <c r="AC34">
        <f t="shared" si="2"/>
        <v>16026.863244821601</v>
      </c>
      <c r="AE34">
        <f t="shared" si="3"/>
        <v>0</v>
      </c>
      <c r="AF34">
        <f t="shared" si="4"/>
        <v>0</v>
      </c>
      <c r="AG34">
        <f t="shared" si="4"/>
        <v>-15.939752650654013</v>
      </c>
      <c r="AH34">
        <f t="shared" si="5"/>
        <v>-29160.337992776917</v>
      </c>
      <c r="AI34">
        <f t="shared" si="6"/>
        <v>-29176.277745427571</v>
      </c>
      <c r="AJ34">
        <f t="shared" si="7"/>
        <v>1035.0887184598287</v>
      </c>
      <c r="AK34">
        <f t="shared" si="22"/>
        <v>1194.3366374297002</v>
      </c>
      <c r="AL34">
        <f t="shared" si="8"/>
        <v>-26946.852389538042</v>
      </c>
      <c r="AN34">
        <f t="shared" si="9"/>
        <v>0</v>
      </c>
      <c r="AO34">
        <f t="shared" si="9"/>
        <v>0</v>
      </c>
      <c r="AP34">
        <f t="shared" si="9"/>
        <v>-0.74541704139070042</v>
      </c>
      <c r="AQ34">
        <f t="shared" si="9"/>
        <v>-1363.673160363423</v>
      </c>
      <c r="AR34">
        <f t="shared" si="9"/>
        <v>-1364.4185774048137</v>
      </c>
      <c r="AS34">
        <f t="shared" si="9"/>
        <v>48.405567326012381</v>
      </c>
      <c r="AT34">
        <f t="shared" si="9"/>
        <v>55.852741395007556</v>
      </c>
      <c r="AU34">
        <f t="shared" ref="AU34:AU97" si="23">AL34*$K34</f>
        <v>-1260.1602686837937</v>
      </c>
      <c r="AW34">
        <v>31</v>
      </c>
      <c r="AX34">
        <f>IF(Z34&gt;0, (R34*SUMPRODUCT(K34:$K$98, X34:$X$98)-K34*$AZ$3)/Z34, 0)</f>
        <v>25136.624758358492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2.5807838999999999E-2</v>
      </c>
      <c r="Q35" s="4">
        <f t="shared" si="21"/>
        <v>25</v>
      </c>
      <c r="R35">
        <f t="shared" si="0"/>
        <v>2000000</v>
      </c>
      <c r="S35">
        <f t="shared" si="1"/>
        <v>24268.564424719505</v>
      </c>
      <c r="U35">
        <f t="shared" si="13"/>
        <v>2.5807838999999999E-2</v>
      </c>
      <c r="V35">
        <f t="shared" si="14"/>
        <v>0.01</v>
      </c>
      <c r="W35">
        <f t="shared" si="15"/>
        <v>0.63759010602616051</v>
      </c>
      <c r="X35">
        <f t="shared" si="16"/>
        <v>1.645482280431608E-2</v>
      </c>
      <c r="Y35">
        <f t="shared" si="17"/>
        <v>6.3759010602616054E-3</v>
      </c>
      <c r="Z35">
        <f t="shared" si="18"/>
        <v>0.61475938216158277</v>
      </c>
      <c r="AB35">
        <f t="shared" si="19"/>
        <v>16026.863244821601</v>
      </c>
      <c r="AC35">
        <f t="shared" si="2"/>
        <v>14919.327671689131</v>
      </c>
      <c r="AE35">
        <f t="shared" si="3"/>
        <v>0</v>
      </c>
      <c r="AF35">
        <f t="shared" ref="AF35:AG66" si="24">-$Z35*P35</f>
        <v>0</v>
      </c>
      <c r="AG35">
        <f t="shared" si="24"/>
        <v>-15.368984554039569</v>
      </c>
      <c r="AH35">
        <f t="shared" si="5"/>
        <v>-32909.645608632163</v>
      </c>
      <c r="AI35">
        <f t="shared" ref="AI35:AI66" si="25">SUM(AE35:AH35)</f>
        <v>-32925.014593186206</v>
      </c>
      <c r="AJ35">
        <f t="shared" si="7"/>
        <v>1107.5355731324707</v>
      </c>
      <c r="AK35">
        <f t="shared" si="22"/>
        <v>1121.8804271375122</v>
      </c>
      <c r="AL35">
        <f t="shared" ref="AL35:AL98" si="26">SUM(AI35:AK35)</f>
        <v>-30695.598592916223</v>
      </c>
      <c r="AN35">
        <f t="shared" ref="AN35:AT66" si="27">AE35*$K35</f>
        <v>0</v>
      </c>
      <c r="AO35">
        <f t="shared" si="27"/>
        <v>0</v>
      </c>
      <c r="AP35">
        <f t="shared" si="27"/>
        <v>-0.6417189892720766</v>
      </c>
      <c r="AQ35">
        <f t="shared" si="27"/>
        <v>-1374.1144994333954</v>
      </c>
      <c r="AR35">
        <f t="shared" si="27"/>
        <v>-1374.7562184226676</v>
      </c>
      <c r="AS35">
        <f t="shared" si="27"/>
        <v>46.244213862953785</v>
      </c>
      <c r="AT35">
        <f t="shared" si="27"/>
        <v>46.843171144809546</v>
      </c>
      <c r="AU35">
        <f t="shared" si="23"/>
        <v>-1281.6688334149042</v>
      </c>
      <c r="AW35">
        <v>32</v>
      </c>
      <c r="AX35">
        <f>IF(Z35&gt;0, (R35*SUMPRODUCT(K35:$K$98, X35:$X$98)-K35*$AZ$3)/Z35, 0)</f>
        <v>24268.564424719505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2.9740472E-2</v>
      </c>
      <c r="Q36" s="4">
        <f t="shared" si="21"/>
        <v>25</v>
      </c>
      <c r="R36">
        <f t="shared" si="0"/>
        <v>2000000</v>
      </c>
      <c r="S36">
        <f t="shared" si="1"/>
        <v>23332.612576139465</v>
      </c>
      <c r="U36">
        <f t="shared" si="13"/>
        <v>2.9740472E-2</v>
      </c>
      <c r="V36">
        <f t="shared" si="14"/>
        <v>0.01</v>
      </c>
      <c r="W36">
        <f t="shared" si="15"/>
        <v>0.61475938216158277</v>
      </c>
      <c r="X36">
        <f t="shared" si="16"/>
        <v>1.8283234191913852E-2</v>
      </c>
      <c r="Y36">
        <f t="shared" si="17"/>
        <v>6.1475938216158281E-3</v>
      </c>
      <c r="Z36">
        <f t="shared" si="18"/>
        <v>0.59032855414805319</v>
      </c>
      <c r="AB36">
        <f t="shared" si="19"/>
        <v>14919.327671689131</v>
      </c>
      <c r="AC36">
        <f t="shared" si="2"/>
        <v>13773.907446569094</v>
      </c>
      <c r="AE36">
        <f t="shared" si="3"/>
        <v>0</v>
      </c>
      <c r="AF36">
        <f t="shared" si="24"/>
        <v>0</v>
      </c>
      <c r="AG36">
        <f t="shared" si="24"/>
        <v>-14.75821385370133</v>
      </c>
      <c r="AH36">
        <f t="shared" si="5"/>
        <v>-36566.468383827705</v>
      </c>
      <c r="AI36">
        <f t="shared" si="25"/>
        <v>-36581.226597681409</v>
      </c>
      <c r="AJ36">
        <f t="shared" si="7"/>
        <v>1145.4202251200368</v>
      </c>
      <c r="AK36">
        <f t="shared" si="22"/>
        <v>1044.3529370182393</v>
      </c>
      <c r="AL36">
        <f t="shared" si="26"/>
        <v>-34391.453435543139</v>
      </c>
      <c r="AN36">
        <f t="shared" si="27"/>
        <v>0</v>
      </c>
      <c r="AO36">
        <f t="shared" si="27"/>
        <v>0</v>
      </c>
      <c r="AP36">
        <f t="shared" si="27"/>
        <v>-0.5501935479884299</v>
      </c>
      <c r="AQ36">
        <f t="shared" si="27"/>
        <v>-1363.2161165938926</v>
      </c>
      <c r="AR36">
        <f t="shared" si="27"/>
        <v>-1363.7663101418811</v>
      </c>
      <c r="AS36">
        <f t="shared" si="27"/>
        <v>42.701835319891742</v>
      </c>
      <c r="AT36">
        <f t="shared" si="27"/>
        <v>38.933996584288202</v>
      </c>
      <c r="AU36">
        <f t="shared" si="23"/>
        <v>-1282.1304782377015</v>
      </c>
      <c r="AW36">
        <v>33</v>
      </c>
      <c r="AX36">
        <f>IF(Z36&gt;0, (R36*SUMPRODUCT(K36:$K$98, X36:$X$98)-K36*$AZ$3)/Z36, 0)</f>
        <v>23332.612576139465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3.4073305999999998E-2</v>
      </c>
      <c r="Q37" s="4">
        <f t="shared" si="21"/>
        <v>25</v>
      </c>
      <c r="R37">
        <f t="shared" si="0"/>
        <v>2000000</v>
      </c>
      <c r="S37">
        <f t="shared" si="1"/>
        <v>22354.493532697157</v>
      </c>
      <c r="U37">
        <f t="shared" si="13"/>
        <v>3.4073305999999998E-2</v>
      </c>
      <c r="V37">
        <f t="shared" si="14"/>
        <v>0.01</v>
      </c>
      <c r="W37">
        <f t="shared" si="15"/>
        <v>0.59032855414805319</v>
      </c>
      <c r="X37">
        <f t="shared" si="16"/>
        <v>2.0114445466024183E-2</v>
      </c>
      <c r="Y37">
        <f t="shared" si="17"/>
        <v>5.9032855414805317E-3</v>
      </c>
      <c r="Z37">
        <f t="shared" si="18"/>
        <v>0.56431082314054848</v>
      </c>
      <c r="AB37">
        <f t="shared" si="19"/>
        <v>13773.907446569094</v>
      </c>
      <c r="AC37">
        <f t="shared" si="2"/>
        <v>12614.882646326399</v>
      </c>
      <c r="AE37">
        <f t="shared" si="3"/>
        <v>0</v>
      </c>
      <c r="AF37">
        <f t="shared" si="24"/>
        <v>0</v>
      </c>
      <c r="AG37">
        <f t="shared" si="24"/>
        <v>-14.107770578513712</v>
      </c>
      <c r="AH37">
        <f t="shared" si="5"/>
        <v>-40228.890932048365</v>
      </c>
      <c r="AI37">
        <f t="shared" si="25"/>
        <v>-40242.998702626879</v>
      </c>
      <c r="AJ37">
        <f t="shared" si="7"/>
        <v>1159.0248002426943</v>
      </c>
      <c r="AK37">
        <f t="shared" si="22"/>
        <v>964.17352125983666</v>
      </c>
      <c r="AL37">
        <f t="shared" si="26"/>
        <v>-38119.800381124347</v>
      </c>
      <c r="AN37">
        <f t="shared" si="27"/>
        <v>0</v>
      </c>
      <c r="AO37">
        <f t="shared" si="27"/>
        <v>0</v>
      </c>
      <c r="AP37">
        <f t="shared" si="27"/>
        <v>-0.46959348159706266</v>
      </c>
      <c r="AQ37">
        <f t="shared" si="27"/>
        <v>-1339.0652228453896</v>
      </c>
      <c r="AR37">
        <f t="shared" si="27"/>
        <v>-1339.5348163269866</v>
      </c>
      <c r="AS37">
        <f t="shared" si="27"/>
        <v>38.579482716584344</v>
      </c>
      <c r="AT37">
        <f t="shared" si="27"/>
        <v>32.093632242764087</v>
      </c>
      <c r="AU37">
        <f t="shared" si="23"/>
        <v>-1268.861701367638</v>
      </c>
      <c r="AW37">
        <v>34</v>
      </c>
      <c r="AX37">
        <f>IF(Z37&gt;0, (R37*SUMPRODUCT(K37:$K$98, X37:$X$98)-K37*$AZ$3)/Z37, 0)</f>
        <v>22354.493532697157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3.9255977999999997E-2</v>
      </c>
      <c r="Q38" s="4">
        <f t="shared" si="21"/>
        <v>25</v>
      </c>
      <c r="R38">
        <f t="shared" si="0"/>
        <v>2000000</v>
      </c>
      <c r="S38">
        <f t="shared" si="1"/>
        <v>21356.584762062179</v>
      </c>
      <c r="U38">
        <f t="shared" si="13"/>
        <v>3.9255977999999997E-2</v>
      </c>
      <c r="V38">
        <f t="shared" si="14"/>
        <v>0.01</v>
      </c>
      <c r="W38">
        <f t="shared" si="15"/>
        <v>0.56431082314054848</v>
      </c>
      <c r="X38">
        <f t="shared" si="16"/>
        <v>2.215257325836726E-2</v>
      </c>
      <c r="Y38">
        <f t="shared" si="17"/>
        <v>5.643108231405485E-3</v>
      </c>
      <c r="Z38">
        <f t="shared" si="18"/>
        <v>0.53651514165077574</v>
      </c>
      <c r="AB38">
        <f t="shared" si="19"/>
        <v>12614.882646326399</v>
      </c>
      <c r="AC38">
        <f t="shared" si="2"/>
        <v>11458.131098794589</v>
      </c>
      <c r="AE38">
        <f t="shared" si="3"/>
        <v>0</v>
      </c>
      <c r="AF38">
        <f t="shared" si="24"/>
        <v>0</v>
      </c>
      <c r="AG38">
        <f t="shared" si="24"/>
        <v>-13.412878541269393</v>
      </c>
      <c r="AH38">
        <f t="shared" si="5"/>
        <v>-44305.146516734523</v>
      </c>
      <c r="AI38">
        <f t="shared" si="25"/>
        <v>-44318.559395275792</v>
      </c>
      <c r="AJ38">
        <f t="shared" si="7"/>
        <v>1156.7515475318105</v>
      </c>
      <c r="AK38">
        <f t="shared" si="22"/>
        <v>883.04178524284805</v>
      </c>
      <c r="AL38">
        <f t="shared" si="26"/>
        <v>-42278.766062501134</v>
      </c>
      <c r="AN38">
        <f t="shared" si="27"/>
        <v>0</v>
      </c>
      <c r="AO38">
        <f t="shared" si="27"/>
        <v>0</v>
      </c>
      <c r="AP38">
        <f t="shared" si="27"/>
        <v>-0.39862785303444132</v>
      </c>
      <c r="AQ38">
        <f t="shared" si="27"/>
        <v>-1316.7393844655496</v>
      </c>
      <c r="AR38">
        <f t="shared" si="27"/>
        <v>-1317.1380123185841</v>
      </c>
      <c r="AS38">
        <f t="shared" si="27"/>
        <v>34.378406131696281</v>
      </c>
      <c r="AT38">
        <f t="shared" si="27"/>
        <v>26.243811118395694</v>
      </c>
      <c r="AU38">
        <f t="shared" si="23"/>
        <v>-1256.515795068492</v>
      </c>
      <c r="AW38">
        <v>35</v>
      </c>
      <c r="AX38">
        <f>IF(Z38&gt;0, (R38*SUMPRODUCT(K38:$K$98, X38:$X$98)-K38*$AZ$3)/Z38, 0)</f>
        <v>21356.584762062179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4.4782766000000002E-2</v>
      </c>
      <c r="Q39" s="4">
        <f t="shared" si="21"/>
        <v>25</v>
      </c>
      <c r="R39">
        <f t="shared" si="0"/>
        <v>2000000</v>
      </c>
      <c r="S39">
        <f t="shared" si="1"/>
        <v>20318.866435861048</v>
      </c>
      <c r="U39">
        <f t="shared" si="13"/>
        <v>4.4782766000000002E-2</v>
      </c>
      <c r="V39">
        <f t="shared" si="14"/>
        <v>0.01</v>
      </c>
      <c r="W39">
        <f t="shared" si="15"/>
        <v>0.53651514165077574</v>
      </c>
      <c r="X39">
        <f t="shared" si="16"/>
        <v>2.4026632044003543E-2</v>
      </c>
      <c r="Y39">
        <f t="shared" si="17"/>
        <v>5.3651514165077574E-3</v>
      </c>
      <c r="Z39">
        <f t="shared" si="18"/>
        <v>0.50712335819026444</v>
      </c>
      <c r="AB39">
        <f t="shared" si="19"/>
        <v>11458.131098794589</v>
      </c>
      <c r="AC39">
        <f t="shared" si="2"/>
        <v>10304.171781573305</v>
      </c>
      <c r="AE39">
        <f t="shared" si="3"/>
        <v>0</v>
      </c>
      <c r="AF39">
        <f t="shared" si="24"/>
        <v>0</v>
      </c>
      <c r="AG39">
        <f t="shared" si="24"/>
        <v>-12.678083954756611</v>
      </c>
      <c r="AH39">
        <f t="shared" si="5"/>
        <v>-48053.264088007083</v>
      </c>
      <c r="AI39">
        <f t="shared" si="25"/>
        <v>-48065.94217196184</v>
      </c>
      <c r="AJ39">
        <f t="shared" si="7"/>
        <v>1153.9593172212844</v>
      </c>
      <c r="AK39">
        <f t="shared" si="22"/>
        <v>802.06917691562126</v>
      </c>
      <c r="AL39">
        <f t="shared" si="26"/>
        <v>-46109.913677824938</v>
      </c>
      <c r="AN39">
        <f t="shared" si="27"/>
        <v>0</v>
      </c>
      <c r="AO39">
        <f t="shared" si="27"/>
        <v>0</v>
      </c>
      <c r="AP39">
        <f t="shared" si="27"/>
        <v>-0.3364195684290831</v>
      </c>
      <c r="AQ39">
        <f t="shared" si="27"/>
        <v>-1275.1184188231266</v>
      </c>
      <c r="AR39">
        <f t="shared" si="27"/>
        <v>-1275.4548383915558</v>
      </c>
      <c r="AS39">
        <f t="shared" si="27"/>
        <v>30.620912187495982</v>
      </c>
      <c r="AT39">
        <f t="shared" si="27"/>
        <v>21.28332382962228</v>
      </c>
      <c r="AU39">
        <f t="shared" si="23"/>
        <v>-1223.5506023744376</v>
      </c>
      <c r="AW39">
        <v>36</v>
      </c>
      <c r="AX39">
        <f>IF(Z39&gt;0, (R39*SUMPRODUCT(K39:$K$98, X39:$X$98)-K39*$AZ$3)/Z39, 0)</f>
        <v>20318.866435861048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5.0287691000000002E-2</v>
      </c>
      <c r="Q40" s="4">
        <f t="shared" si="21"/>
        <v>25</v>
      </c>
      <c r="R40">
        <f t="shared" si="0"/>
        <v>2000000</v>
      </c>
      <c r="S40">
        <f t="shared" si="1"/>
        <v>19251.687162623133</v>
      </c>
      <c r="U40">
        <f t="shared" si="13"/>
        <v>5.0287691000000002E-2</v>
      </c>
      <c r="V40">
        <f t="shared" si="14"/>
        <v>0.01</v>
      </c>
      <c r="W40">
        <f t="shared" si="15"/>
        <v>0.50712335819026444</v>
      </c>
      <c r="X40">
        <f t="shared" si="16"/>
        <v>2.5502062735554339E-2</v>
      </c>
      <c r="Y40">
        <f t="shared" si="17"/>
        <v>5.0712335819026446E-3</v>
      </c>
      <c r="Z40">
        <f t="shared" si="18"/>
        <v>0.47655006187280746</v>
      </c>
      <c r="AB40">
        <f t="shared" si="19"/>
        <v>10304.171781573305</v>
      </c>
      <c r="AC40">
        <f t="shared" si="2"/>
        <v>9174.3927085039868</v>
      </c>
      <c r="AE40">
        <f t="shared" si="3"/>
        <v>0</v>
      </c>
      <c r="AF40">
        <f t="shared" si="24"/>
        <v>0</v>
      </c>
      <c r="AG40">
        <f t="shared" si="24"/>
        <v>-11.913751546820187</v>
      </c>
      <c r="AH40">
        <f t="shared" si="5"/>
        <v>-51004.12547110868</v>
      </c>
      <c r="AI40">
        <f t="shared" si="25"/>
        <v>-51016.039222655498</v>
      </c>
      <c r="AJ40">
        <f t="shared" si="7"/>
        <v>1129.7790730693177</v>
      </c>
      <c r="AK40">
        <f t="shared" si="22"/>
        <v>721.29202471013139</v>
      </c>
      <c r="AL40">
        <f t="shared" si="26"/>
        <v>-49164.968124876053</v>
      </c>
      <c r="AN40">
        <f t="shared" si="27"/>
        <v>0</v>
      </c>
      <c r="AO40">
        <f t="shared" si="27"/>
        <v>0</v>
      </c>
      <c r="AP40">
        <f t="shared" si="27"/>
        <v>-0.28226572271542605</v>
      </c>
      <c r="AQ40">
        <f t="shared" si="27"/>
        <v>-1208.4116645367919</v>
      </c>
      <c r="AR40">
        <f t="shared" si="27"/>
        <v>-1208.6939302595074</v>
      </c>
      <c r="AS40">
        <f t="shared" si="27"/>
        <v>26.767211429198372</v>
      </c>
      <c r="AT40">
        <f t="shared" si="27"/>
        <v>17.089160693301391</v>
      </c>
      <c r="AU40">
        <f t="shared" si="23"/>
        <v>-1164.8375581370076</v>
      </c>
      <c r="AW40">
        <v>37</v>
      </c>
      <c r="AX40">
        <f>IF(Z40&gt;0, (R40*SUMPRODUCT(K40:$K$98, X40:$X$98)-K40*$AZ$3)/Z40, 0)</f>
        <v>19251.687162623133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5.6343962999999997E-2</v>
      </c>
      <c r="Q41" s="4">
        <f t="shared" si="21"/>
        <v>25</v>
      </c>
      <c r="R41">
        <f t="shared" si="0"/>
        <v>2000000</v>
      </c>
      <c r="S41">
        <f t="shared" si="1"/>
        <v>18195.397942594958</v>
      </c>
      <c r="U41">
        <f t="shared" si="13"/>
        <v>5.6343962999999997E-2</v>
      </c>
      <c r="V41">
        <f t="shared" si="14"/>
        <v>0.01</v>
      </c>
      <c r="W41">
        <f t="shared" si="15"/>
        <v>0.47655006187280746</v>
      </c>
      <c r="X41">
        <f t="shared" si="16"/>
        <v>2.6850719053809174E-2</v>
      </c>
      <c r="Y41">
        <f t="shared" si="17"/>
        <v>4.7655006187280746E-3</v>
      </c>
      <c r="Z41">
        <f t="shared" si="18"/>
        <v>0.44493384220027021</v>
      </c>
      <c r="AB41">
        <f t="shared" si="19"/>
        <v>9174.3927085039868</v>
      </c>
      <c r="AC41">
        <f t="shared" si="2"/>
        <v>8095.7483169616662</v>
      </c>
      <c r="AE41">
        <f t="shared" si="3"/>
        <v>0</v>
      </c>
      <c r="AF41">
        <f t="shared" si="24"/>
        <v>0</v>
      </c>
      <c r="AG41">
        <f t="shared" si="24"/>
        <v>-11.123346055006756</v>
      </c>
      <c r="AH41">
        <f t="shared" si="5"/>
        <v>-53701.438107618349</v>
      </c>
      <c r="AI41">
        <f t="shared" si="25"/>
        <v>-53712.561453673356</v>
      </c>
      <c r="AJ41">
        <f t="shared" si="7"/>
        <v>1078.6443915423206</v>
      </c>
      <c r="AK41">
        <f t="shared" si="22"/>
        <v>642.20748959527918</v>
      </c>
      <c r="AL41">
        <f t="shared" si="26"/>
        <v>-51991.70957253575</v>
      </c>
      <c r="AN41">
        <f t="shared" si="27"/>
        <v>0</v>
      </c>
      <c r="AO41">
        <f t="shared" si="27"/>
        <v>0</v>
      </c>
      <c r="AP41">
        <f t="shared" si="27"/>
        <v>-0.23530276433162997</v>
      </c>
      <c r="AQ41">
        <f t="shared" si="27"/>
        <v>-1135.9978169175874</v>
      </c>
      <c r="AR41">
        <f t="shared" si="27"/>
        <v>-1136.2331196819191</v>
      </c>
      <c r="AS41">
        <f t="shared" si="27"/>
        <v>22.817595155773738</v>
      </c>
      <c r="AT41">
        <f t="shared" si="27"/>
        <v>13.585228476122772</v>
      </c>
      <c r="AU41">
        <f t="shared" si="23"/>
        <v>-1099.8302960500225</v>
      </c>
      <c r="AW41">
        <v>38</v>
      </c>
      <c r="AX41">
        <f>IF(Z41&gt;0, (R41*SUMPRODUCT(K41:$K$98, X41:$X$98)-K41*$AZ$3)/Z41, 0)</f>
        <v>18195.397942594958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6.2785228999999998E-2</v>
      </c>
      <c r="Q42" s="4">
        <f t="shared" si="21"/>
        <v>25</v>
      </c>
      <c r="R42">
        <f t="shared" si="0"/>
        <v>2000000</v>
      </c>
      <c r="S42">
        <f t="shared" si="1"/>
        <v>17150.957053670834</v>
      </c>
      <c r="U42">
        <f t="shared" si="13"/>
        <v>6.2785228999999998E-2</v>
      </c>
      <c r="V42">
        <f t="shared" si="14"/>
        <v>0.01</v>
      </c>
      <c r="W42">
        <f t="shared" si="15"/>
        <v>0.44493384220027021</v>
      </c>
      <c r="X42">
        <f t="shared" si="16"/>
        <v>2.7935273172393828E-2</v>
      </c>
      <c r="Y42">
        <f t="shared" si="17"/>
        <v>4.4493384220027025E-3</v>
      </c>
      <c r="Z42">
        <f t="shared" si="18"/>
        <v>0.41254923060587373</v>
      </c>
      <c r="AB42">
        <f t="shared" si="19"/>
        <v>8095.7483169616662</v>
      </c>
      <c r="AC42">
        <f t="shared" si="2"/>
        <v>7075.6141366462853</v>
      </c>
      <c r="AE42">
        <f t="shared" si="3"/>
        <v>0</v>
      </c>
      <c r="AF42">
        <f t="shared" si="24"/>
        <v>0</v>
      </c>
      <c r="AG42">
        <f t="shared" si="24"/>
        <v>-10.313730765146843</v>
      </c>
      <c r="AH42">
        <f t="shared" si="5"/>
        <v>-55870.546344787654</v>
      </c>
      <c r="AI42">
        <f t="shared" si="25"/>
        <v>-55880.860075552802</v>
      </c>
      <c r="AJ42">
        <f t="shared" si="7"/>
        <v>1020.1341803153809</v>
      </c>
      <c r="AK42">
        <f t="shared" si="22"/>
        <v>566.70238218731674</v>
      </c>
      <c r="AL42">
        <f t="shared" si="26"/>
        <v>-54294.02351305011</v>
      </c>
      <c r="AN42">
        <f t="shared" si="27"/>
        <v>0</v>
      </c>
      <c r="AO42">
        <f t="shared" si="27"/>
        <v>0</v>
      </c>
      <c r="AP42">
        <f t="shared" si="27"/>
        <v>-0.19480017745126718</v>
      </c>
      <c r="AQ42">
        <f t="shared" si="27"/>
        <v>-1055.252710206744</v>
      </c>
      <c r="AR42">
        <f t="shared" si="27"/>
        <v>-1055.4475103841953</v>
      </c>
      <c r="AS42">
        <f t="shared" si="27"/>
        <v>19.267743542528848</v>
      </c>
      <c r="AT42">
        <f t="shared" si="27"/>
        <v>10.703568585016615</v>
      </c>
      <c r="AU42">
        <f t="shared" si="23"/>
        <v>-1025.4761982566499</v>
      </c>
      <c r="AW42">
        <v>39</v>
      </c>
      <c r="AX42">
        <f>IF(Z42&gt;0, (R42*SUMPRODUCT(K42:$K$98, X42:$X$98)-K42*$AZ$3)/Z42, 0)</f>
        <v>17150.957053670834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6.9956555000000004E-2</v>
      </c>
      <c r="Q43" s="4">
        <f t="shared" si="21"/>
        <v>25</v>
      </c>
      <c r="R43">
        <f t="shared" si="0"/>
        <v>2000000</v>
      </c>
      <c r="S43">
        <f t="shared" si="1"/>
        <v>16133.837142752567</v>
      </c>
      <c r="U43">
        <f t="shared" si="13"/>
        <v>6.9956555000000004E-2</v>
      </c>
      <c r="V43">
        <f t="shared" si="14"/>
        <v>0.01</v>
      </c>
      <c r="W43">
        <f t="shared" si="15"/>
        <v>0.41254923060587373</v>
      </c>
      <c r="X43">
        <f t="shared" si="16"/>
        <v>2.8860522941087489E-2</v>
      </c>
      <c r="Y43">
        <f t="shared" si="17"/>
        <v>4.1254923060587371E-3</v>
      </c>
      <c r="Z43">
        <f t="shared" si="18"/>
        <v>0.3795632153587275</v>
      </c>
      <c r="AB43">
        <f t="shared" si="19"/>
        <v>7075.6141366462853</v>
      </c>
      <c r="AC43">
        <f t="shared" si="2"/>
        <v>6123.8111019772296</v>
      </c>
      <c r="AE43">
        <f t="shared" si="3"/>
        <v>0</v>
      </c>
      <c r="AF43">
        <f t="shared" si="24"/>
        <v>0</v>
      </c>
      <c r="AG43">
        <f t="shared" si="24"/>
        <v>-9.4890803839681883</v>
      </c>
      <c r="AH43">
        <f t="shared" si="5"/>
        <v>-57721.045882174978</v>
      </c>
      <c r="AI43">
        <f t="shared" si="25"/>
        <v>-57730.534962558944</v>
      </c>
      <c r="AJ43">
        <f t="shared" si="7"/>
        <v>951.80303466905571</v>
      </c>
      <c r="AK43">
        <f t="shared" si="22"/>
        <v>495.29298956524002</v>
      </c>
      <c r="AL43">
        <f t="shared" si="26"/>
        <v>-56283.438938324645</v>
      </c>
      <c r="AN43">
        <f t="shared" si="27"/>
        <v>0</v>
      </c>
      <c r="AO43">
        <f t="shared" si="27"/>
        <v>0</v>
      </c>
      <c r="AP43">
        <f t="shared" si="27"/>
        <v>-0.16002198781149568</v>
      </c>
      <c r="AQ43">
        <f t="shared" si="27"/>
        <v>-973.39638056280933</v>
      </c>
      <c r="AR43">
        <f t="shared" si="27"/>
        <v>-973.55640255062076</v>
      </c>
      <c r="AS43">
        <f t="shared" si="27"/>
        <v>16.051019429668145</v>
      </c>
      <c r="AT43">
        <f t="shared" si="27"/>
        <v>8.3525236937853524</v>
      </c>
      <c r="AU43">
        <f t="shared" si="23"/>
        <v>-949.15285942716719</v>
      </c>
      <c r="AW43">
        <v>40</v>
      </c>
      <c r="AX43">
        <f>IF(Z43&gt;0, (R43*SUMPRODUCT(K43:$K$98, X43:$X$98)-K43*$AZ$3)/Z43, 0)</f>
        <v>16133.837142752567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7.8227725999999997E-2</v>
      </c>
      <c r="Q44" s="4">
        <f t="shared" si="21"/>
        <v>25</v>
      </c>
      <c r="R44">
        <f t="shared" si="0"/>
        <v>2000000</v>
      </c>
      <c r="S44">
        <f t="shared" si="1"/>
        <v>15149.251552384078</v>
      </c>
      <c r="U44">
        <f t="shared" si="13"/>
        <v>7.8227725999999997E-2</v>
      </c>
      <c r="V44">
        <f t="shared" si="14"/>
        <v>0.01</v>
      </c>
      <c r="W44">
        <f t="shared" si="15"/>
        <v>0.3795632153587275</v>
      </c>
      <c r="X44">
        <f t="shared" si="16"/>
        <v>2.9692367210761527E-2</v>
      </c>
      <c r="Y44">
        <f t="shared" si="17"/>
        <v>3.795632153587275E-3</v>
      </c>
      <c r="Z44">
        <f t="shared" si="18"/>
        <v>0.34607521599437874</v>
      </c>
      <c r="AB44">
        <f t="shared" si="19"/>
        <v>6123.8111019772296</v>
      </c>
      <c r="AC44">
        <f t="shared" si="2"/>
        <v>5242.7805031444968</v>
      </c>
      <c r="AE44">
        <f t="shared" si="3"/>
        <v>0</v>
      </c>
      <c r="AF44">
        <f t="shared" si="24"/>
        <v>0</v>
      </c>
      <c r="AG44">
        <f t="shared" si="24"/>
        <v>-8.6518803998594684</v>
      </c>
      <c r="AH44">
        <f t="shared" si="5"/>
        <v>-59384.734421523055</v>
      </c>
      <c r="AI44">
        <f t="shared" si="25"/>
        <v>-59393.386301922917</v>
      </c>
      <c r="AJ44">
        <f t="shared" si="7"/>
        <v>881.03059883273272</v>
      </c>
      <c r="AK44">
        <f t="shared" si="22"/>
        <v>428.66677713840613</v>
      </c>
      <c r="AL44">
        <f t="shared" si="26"/>
        <v>-58083.688925951777</v>
      </c>
      <c r="AN44">
        <f t="shared" si="27"/>
        <v>0</v>
      </c>
      <c r="AO44">
        <f t="shared" si="27"/>
        <v>0</v>
      </c>
      <c r="AP44">
        <f t="shared" si="27"/>
        <v>-0.1302710818900783</v>
      </c>
      <c r="AQ44">
        <f t="shared" si="27"/>
        <v>-894.15401546378735</v>
      </c>
      <c r="AR44">
        <f t="shared" si="27"/>
        <v>-894.28428654567745</v>
      </c>
      <c r="AS44">
        <f t="shared" si="27"/>
        <v>13.265649082489384</v>
      </c>
      <c r="AT44">
        <f t="shared" si="27"/>
        <v>6.4544217265255188</v>
      </c>
      <c r="AU44">
        <f t="shared" si="23"/>
        <v>-874.5642157366625</v>
      </c>
      <c r="AW44">
        <v>41</v>
      </c>
      <c r="AX44">
        <f>IF(Z44&gt;0, (R44*SUMPRODUCT(K44:$K$98, X44:$X$98)-K44*$AZ$3)/Z44, 0)</f>
        <v>15149.251552384078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8.7072107999999995E-2</v>
      </c>
      <c r="Q45" s="4">
        <f t="shared" si="21"/>
        <v>25</v>
      </c>
      <c r="R45">
        <f t="shared" si="0"/>
        <v>2000000</v>
      </c>
      <c r="S45">
        <f t="shared" si="1"/>
        <v>14180.370737434157</v>
      </c>
      <c r="U45">
        <f t="shared" si="13"/>
        <v>8.7072107999999995E-2</v>
      </c>
      <c r="V45">
        <f t="shared" si="14"/>
        <v>0.01</v>
      </c>
      <c r="W45">
        <f t="shared" si="15"/>
        <v>0.34607521599437874</v>
      </c>
      <c r="X45">
        <f t="shared" si="16"/>
        <v>3.0133498583185873E-2</v>
      </c>
      <c r="Y45">
        <f t="shared" si="17"/>
        <v>3.4607521599437875E-3</v>
      </c>
      <c r="Z45">
        <f t="shared" si="18"/>
        <v>0.31248096525124908</v>
      </c>
      <c r="AB45">
        <f t="shared" si="19"/>
        <v>5242.7805031444968</v>
      </c>
      <c r="AC45">
        <f t="shared" si="2"/>
        <v>4431.0959356539925</v>
      </c>
      <c r="AE45">
        <f t="shared" si="3"/>
        <v>0</v>
      </c>
      <c r="AF45">
        <f t="shared" si="24"/>
        <v>0</v>
      </c>
      <c r="AG45">
        <f t="shared" si="24"/>
        <v>-7.8120241312812269</v>
      </c>
      <c r="AH45">
        <f t="shared" si="5"/>
        <v>-60266.997166371744</v>
      </c>
      <c r="AI45">
        <f t="shared" si="25"/>
        <v>-60274.809190503023</v>
      </c>
      <c r="AJ45">
        <f t="shared" si="7"/>
        <v>811.68456749050438</v>
      </c>
      <c r="AK45">
        <f t="shared" si="22"/>
        <v>366.99463522011479</v>
      </c>
      <c r="AL45">
        <f t="shared" si="26"/>
        <v>-59096.129987792403</v>
      </c>
      <c r="AN45">
        <f t="shared" si="27"/>
        <v>0</v>
      </c>
      <c r="AO45">
        <f t="shared" si="27"/>
        <v>0</v>
      </c>
      <c r="AP45">
        <f t="shared" si="27"/>
        <v>-0.10502267264247121</v>
      </c>
      <c r="AQ45">
        <f t="shared" si="27"/>
        <v>-810.21269368641003</v>
      </c>
      <c r="AR45">
        <f t="shared" si="27"/>
        <v>-810.31771635905238</v>
      </c>
      <c r="AS45">
        <f t="shared" si="27"/>
        <v>10.912060842100887</v>
      </c>
      <c r="AT45">
        <f t="shared" si="27"/>
        <v>4.9337734738850543</v>
      </c>
      <c r="AU45">
        <f t="shared" si="23"/>
        <v>-794.47188204306644</v>
      </c>
      <c r="AW45">
        <v>42</v>
      </c>
      <c r="AX45">
        <f>IF(Z45&gt;0, (R45*SUMPRODUCT(K45:$K$98, X45:$X$98)-K45*$AZ$3)/Z45, 0)</f>
        <v>14180.370737434157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9.6466888000000001E-2</v>
      </c>
      <c r="Q46" s="4">
        <f t="shared" si="21"/>
        <v>25</v>
      </c>
      <c r="R46">
        <f t="shared" si="0"/>
        <v>2000000</v>
      </c>
      <c r="S46">
        <f t="shared" si="1"/>
        <v>13231.936649423282</v>
      </c>
      <c r="U46">
        <f t="shared" si="13"/>
        <v>9.6466888000000001E-2</v>
      </c>
      <c r="V46">
        <f t="shared" si="14"/>
        <v>0.01</v>
      </c>
      <c r="W46">
        <f t="shared" si="15"/>
        <v>0.31248096525124908</v>
      </c>
      <c r="X46">
        <f t="shared" si="16"/>
        <v>3.0144066277024137E-2</v>
      </c>
      <c r="Y46">
        <f t="shared" si="17"/>
        <v>3.1248096525124907E-3</v>
      </c>
      <c r="Z46">
        <f t="shared" si="18"/>
        <v>0.27921208932171243</v>
      </c>
      <c r="AB46">
        <f t="shared" si="19"/>
        <v>4431.0959356539925</v>
      </c>
      <c r="AC46">
        <f t="shared" si="2"/>
        <v>3694.5166776580136</v>
      </c>
      <c r="AE46">
        <f t="shared" si="3"/>
        <v>0</v>
      </c>
      <c r="AF46">
        <f t="shared" si="24"/>
        <v>0</v>
      </c>
      <c r="AG46">
        <f t="shared" si="24"/>
        <v>-6.9803022330428108</v>
      </c>
      <c r="AH46">
        <f t="shared" si="5"/>
        <v>-60288.132554048272</v>
      </c>
      <c r="AI46">
        <f t="shared" si="25"/>
        <v>-60295.112856281317</v>
      </c>
      <c r="AJ46">
        <f t="shared" si="7"/>
        <v>736.57925799597888</v>
      </c>
      <c r="AK46">
        <f t="shared" si="22"/>
        <v>310.17671549577949</v>
      </c>
      <c r="AL46">
        <f t="shared" si="26"/>
        <v>-59248.356882789558</v>
      </c>
      <c r="AN46">
        <f t="shared" si="27"/>
        <v>0</v>
      </c>
      <c r="AO46">
        <f t="shared" si="27"/>
        <v>0</v>
      </c>
      <c r="AP46">
        <f t="shared" si="27"/>
        <v>-8.3786817425700488E-2</v>
      </c>
      <c r="AQ46">
        <f t="shared" si="27"/>
        <v>-723.65788566156664</v>
      </c>
      <c r="AR46">
        <f t="shared" si="27"/>
        <v>-723.74167247899243</v>
      </c>
      <c r="AS46">
        <f t="shared" si="27"/>
        <v>8.8413982301686556</v>
      </c>
      <c r="AT46">
        <f t="shared" si="27"/>
        <v>3.723151084766064</v>
      </c>
      <c r="AU46">
        <f t="shared" si="23"/>
        <v>-711.17712316405766</v>
      </c>
      <c r="AW46">
        <v>43</v>
      </c>
      <c r="AX46">
        <f>IF(Z46&gt;0, (R46*SUMPRODUCT(K46:$K$98, X46:$X$98)-K46*$AZ$3)/Z46, 0)</f>
        <v>13231.936649423282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0.107048017</v>
      </c>
      <c r="Q47" s="4">
        <f t="shared" si="21"/>
        <v>25</v>
      </c>
      <c r="R47">
        <f t="shared" si="0"/>
        <v>2000000</v>
      </c>
      <c r="S47">
        <f t="shared" si="1"/>
        <v>12317.333550674573</v>
      </c>
      <c r="U47">
        <f t="shared" si="13"/>
        <v>0.107048017</v>
      </c>
      <c r="V47">
        <f t="shared" si="14"/>
        <v>0.01</v>
      </c>
      <c r="W47">
        <f t="shared" si="15"/>
        <v>0.27921208932171243</v>
      </c>
      <c r="X47">
        <f t="shared" si="16"/>
        <v>2.988910048431619E-2</v>
      </c>
      <c r="Y47">
        <f t="shared" si="17"/>
        <v>2.7921208932171243E-3</v>
      </c>
      <c r="Z47">
        <f t="shared" si="18"/>
        <v>0.24653086794417911</v>
      </c>
      <c r="AB47">
        <f t="shared" si="19"/>
        <v>3694.5166776580136</v>
      </c>
      <c r="AC47">
        <f t="shared" si="2"/>
        <v>3036.6029310057602</v>
      </c>
      <c r="AE47">
        <f t="shared" si="3"/>
        <v>0</v>
      </c>
      <c r="AF47">
        <f t="shared" si="24"/>
        <v>0</v>
      </c>
      <c r="AG47">
        <f t="shared" si="24"/>
        <v>-6.1632716986044773</v>
      </c>
      <c r="AH47">
        <f t="shared" si="5"/>
        <v>-59778.20096863238</v>
      </c>
      <c r="AI47">
        <f t="shared" si="25"/>
        <v>-59784.364240330986</v>
      </c>
      <c r="AJ47">
        <f t="shared" si="7"/>
        <v>657.91374665225339</v>
      </c>
      <c r="AK47">
        <f t="shared" si="22"/>
        <v>258.61616743606095</v>
      </c>
      <c r="AL47">
        <f t="shared" si="26"/>
        <v>-58867.834326242672</v>
      </c>
      <c r="AN47">
        <f t="shared" si="27"/>
        <v>0</v>
      </c>
      <c r="AO47">
        <f t="shared" si="27"/>
        <v>0</v>
      </c>
      <c r="AP47">
        <f t="shared" si="27"/>
        <v>-6.6053336245786784E-2</v>
      </c>
      <c r="AQ47">
        <f t="shared" si="27"/>
        <v>-640.65804686873446</v>
      </c>
      <c r="AR47">
        <f t="shared" si="27"/>
        <v>-640.72410020498023</v>
      </c>
      <c r="AS47">
        <f t="shared" si="27"/>
        <v>7.0510274499478163</v>
      </c>
      <c r="AT47">
        <f t="shared" si="27"/>
        <v>2.7716546505841588</v>
      </c>
      <c r="AU47">
        <f t="shared" si="23"/>
        <v>-630.90141810444823</v>
      </c>
      <c r="AW47">
        <v>44</v>
      </c>
      <c r="AX47">
        <f>IF(Z47&gt;0, (R47*SUMPRODUCT(K47:$K$98, X47:$X$98)-K47*$AZ$3)/Z47, 0)</f>
        <v>12317.333550674573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0.118979948</v>
      </c>
      <c r="Q48" s="4">
        <f t="shared" si="21"/>
        <v>25</v>
      </c>
      <c r="R48">
        <f t="shared" si="0"/>
        <v>2000000</v>
      </c>
      <c r="S48">
        <f t="shared" si="1"/>
        <v>11431.131883086488</v>
      </c>
      <c r="U48">
        <f t="shared" si="13"/>
        <v>0.118979948</v>
      </c>
      <c r="V48">
        <f t="shared" si="14"/>
        <v>0.01</v>
      </c>
      <c r="W48">
        <f t="shared" si="15"/>
        <v>0.24653086794417911</v>
      </c>
      <c r="X48">
        <f t="shared" si="16"/>
        <v>2.9332229848393298E-2</v>
      </c>
      <c r="Y48">
        <f t="shared" si="17"/>
        <v>2.4653086794417913E-3</v>
      </c>
      <c r="Z48">
        <f t="shared" si="18"/>
        <v>0.21473332941634404</v>
      </c>
      <c r="AB48">
        <f t="shared" si="19"/>
        <v>3036.6029310057602</v>
      </c>
      <c r="AC48">
        <f t="shared" si="2"/>
        <v>2454.6450082524839</v>
      </c>
      <c r="AE48">
        <f t="shared" si="3"/>
        <v>0</v>
      </c>
      <c r="AF48">
        <f t="shared" si="24"/>
        <v>0</v>
      </c>
      <c r="AG48">
        <f t="shared" si="24"/>
        <v>-5.3683332354086009</v>
      </c>
      <c r="AH48">
        <f t="shared" si="5"/>
        <v>-58664.459696786595</v>
      </c>
      <c r="AI48">
        <f t="shared" si="25"/>
        <v>-58669.828030022007</v>
      </c>
      <c r="AJ48">
        <f t="shared" si="7"/>
        <v>581.95792275327631</v>
      </c>
      <c r="AK48">
        <f t="shared" si="22"/>
        <v>212.56220517040325</v>
      </c>
      <c r="AL48">
        <f t="shared" si="26"/>
        <v>-57875.307902098328</v>
      </c>
      <c r="AN48">
        <f t="shared" si="27"/>
        <v>0</v>
      </c>
      <c r="AO48">
        <f t="shared" si="27"/>
        <v>0</v>
      </c>
      <c r="AP48">
        <f t="shared" si="27"/>
        <v>-5.1369446760338118E-2</v>
      </c>
      <c r="AQ48">
        <f t="shared" si="27"/>
        <v>-561.35875083930193</v>
      </c>
      <c r="AR48">
        <f t="shared" si="27"/>
        <v>-561.41012028606224</v>
      </c>
      <c r="AS48">
        <f t="shared" si="27"/>
        <v>5.5687408397917757</v>
      </c>
      <c r="AT48">
        <f t="shared" si="27"/>
        <v>2.0340024366855465</v>
      </c>
      <c r="AU48">
        <f t="shared" si="23"/>
        <v>-553.80737700958491</v>
      </c>
      <c r="AW48">
        <v>45</v>
      </c>
      <c r="AX48">
        <f>IF(Z48&gt;0, (R48*SUMPRODUCT(K48:$K$98, X48:$X$98)-K48*$AZ$3)/Z48, 0)</f>
        <v>11431.131883086488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0.132636267</v>
      </c>
      <c r="Q49" s="4">
        <f t="shared" si="21"/>
        <v>25</v>
      </c>
      <c r="R49">
        <f t="shared" si="0"/>
        <v>2000000</v>
      </c>
      <c r="S49">
        <f t="shared" si="1"/>
        <v>10568.434526410143</v>
      </c>
      <c r="U49">
        <f t="shared" si="13"/>
        <v>0.132636267</v>
      </c>
      <c r="V49">
        <f t="shared" si="14"/>
        <v>0.01</v>
      </c>
      <c r="W49">
        <f t="shared" si="15"/>
        <v>0.21473332941634404</v>
      </c>
      <c r="X49">
        <f t="shared" si="16"/>
        <v>2.8481427214265165E-2</v>
      </c>
      <c r="Y49">
        <f t="shared" si="17"/>
        <v>2.1473332941634405E-3</v>
      </c>
      <c r="Z49">
        <f t="shared" si="18"/>
        <v>0.18410456890791543</v>
      </c>
      <c r="AB49">
        <f t="shared" si="19"/>
        <v>2454.6450082524839</v>
      </c>
      <c r="AC49">
        <f t="shared" si="2"/>
        <v>1945.6970825162689</v>
      </c>
      <c r="AE49">
        <f t="shared" si="3"/>
        <v>0</v>
      </c>
      <c r="AF49">
        <f t="shared" si="24"/>
        <v>0</v>
      </c>
      <c r="AG49">
        <f t="shared" si="24"/>
        <v>-4.6026142226978859</v>
      </c>
      <c r="AH49">
        <f t="shared" si="5"/>
        <v>-56962.854428530329</v>
      </c>
      <c r="AI49">
        <f t="shared" si="25"/>
        <v>-56967.457042753027</v>
      </c>
      <c r="AJ49">
        <f t="shared" si="7"/>
        <v>508.94792573621498</v>
      </c>
      <c r="AK49">
        <f t="shared" si="22"/>
        <v>171.8251505776739</v>
      </c>
      <c r="AL49">
        <f t="shared" si="26"/>
        <v>-56286.683966439137</v>
      </c>
      <c r="AN49">
        <f t="shared" si="27"/>
        <v>0</v>
      </c>
      <c r="AO49">
        <f t="shared" si="27"/>
        <v>0</v>
      </c>
      <c r="AP49">
        <f t="shared" si="27"/>
        <v>-3.9323482711239505E-2</v>
      </c>
      <c r="AQ49">
        <f t="shared" si="27"/>
        <v>-486.67511829617803</v>
      </c>
      <c r="AR49">
        <f t="shared" si="27"/>
        <v>-486.7144417788893</v>
      </c>
      <c r="AS49">
        <f t="shared" si="27"/>
        <v>4.3483125002985821</v>
      </c>
      <c r="AT49">
        <f t="shared" si="27"/>
        <v>1.4680273016965377</v>
      </c>
      <c r="AU49">
        <f t="shared" si="23"/>
        <v>-480.89810197689417</v>
      </c>
      <c r="AW49">
        <v>46</v>
      </c>
      <c r="AX49">
        <f>IF(Z49&gt;0, (R49*SUMPRODUCT(K49:$K$98, X49:$X$98)-K49*$AZ$3)/Z49, 0)</f>
        <v>10568.434526410143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0.148393413</v>
      </c>
      <c r="Q50" s="4">
        <f t="shared" si="21"/>
        <v>25</v>
      </c>
      <c r="R50">
        <f t="shared" si="0"/>
        <v>2000000</v>
      </c>
      <c r="S50">
        <f t="shared" si="1"/>
        <v>9718.4857581445995</v>
      </c>
      <c r="U50">
        <f t="shared" si="13"/>
        <v>0.148393413</v>
      </c>
      <c r="V50">
        <f t="shared" si="14"/>
        <v>0.01</v>
      </c>
      <c r="W50">
        <f t="shared" si="15"/>
        <v>0.18410456890791543</v>
      </c>
      <c r="X50">
        <f t="shared" si="16"/>
        <v>2.7319905329139253E-2</v>
      </c>
      <c r="Y50">
        <f t="shared" si="17"/>
        <v>1.8410456890791543E-3</v>
      </c>
      <c r="Z50">
        <f t="shared" si="18"/>
        <v>0.15494361788969702</v>
      </c>
      <c r="AB50">
        <f t="shared" si="19"/>
        <v>1945.6970825162689</v>
      </c>
      <c r="AC50">
        <f t="shared" si="2"/>
        <v>1505.8173437764192</v>
      </c>
      <c r="AE50">
        <f t="shared" si="3"/>
        <v>0</v>
      </c>
      <c r="AF50">
        <f t="shared" si="24"/>
        <v>0</v>
      </c>
      <c r="AG50">
        <f t="shared" si="24"/>
        <v>-3.8735904472424254</v>
      </c>
      <c r="AH50">
        <f t="shared" si="5"/>
        <v>-54639.810658278504</v>
      </c>
      <c r="AI50">
        <f t="shared" si="25"/>
        <v>-54643.684248725745</v>
      </c>
      <c r="AJ50">
        <f t="shared" si="7"/>
        <v>439.8797387398497</v>
      </c>
      <c r="AK50">
        <f t="shared" si="22"/>
        <v>136.19879577613884</v>
      </c>
      <c r="AL50">
        <f t="shared" si="26"/>
        <v>-54067.605714209756</v>
      </c>
      <c r="AN50">
        <f t="shared" si="27"/>
        <v>0</v>
      </c>
      <c r="AO50">
        <f t="shared" si="27"/>
        <v>0</v>
      </c>
      <c r="AP50">
        <f t="shared" si="27"/>
        <v>-2.9549019708535518E-2</v>
      </c>
      <c r="AQ50">
        <f t="shared" si="27"/>
        <v>-416.81041504052303</v>
      </c>
      <c r="AR50">
        <f t="shared" si="27"/>
        <v>-416.83996406023158</v>
      </c>
      <c r="AS50">
        <f t="shared" si="27"/>
        <v>3.355547068395536</v>
      </c>
      <c r="AT50">
        <f t="shared" si="27"/>
        <v>1.0389691309603899</v>
      </c>
      <c r="AU50">
        <f t="shared" si="23"/>
        <v>-412.44544786087562</v>
      </c>
      <c r="AW50">
        <v>47</v>
      </c>
      <c r="AX50">
        <f>IF(Z50&gt;0, (R50*SUMPRODUCT(K50:$K$98, X50:$X$98)-K50*$AZ$3)/Z50, 0)</f>
        <v>9718.4857581445995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0.16656033000000001</v>
      </c>
      <c r="Q51" s="4">
        <f t="shared" si="21"/>
        <v>25</v>
      </c>
      <c r="R51">
        <f t="shared" si="0"/>
        <v>2000000</v>
      </c>
      <c r="S51">
        <f t="shared" si="1"/>
        <v>8862.9012767889471</v>
      </c>
      <c r="U51">
        <f t="shared" si="13"/>
        <v>0.16656033000000001</v>
      </c>
      <c r="V51">
        <f t="shared" si="14"/>
        <v>0.01</v>
      </c>
      <c r="W51">
        <f t="shared" si="15"/>
        <v>0.15494361788969702</v>
      </c>
      <c r="X51">
        <f t="shared" si="16"/>
        <v>2.580746012710184E-2</v>
      </c>
      <c r="Y51">
        <f t="shared" si="17"/>
        <v>1.5494361788969701E-3</v>
      </c>
      <c r="Z51">
        <f t="shared" si="18"/>
        <v>0.12758672158369821</v>
      </c>
      <c r="AB51">
        <f t="shared" si="19"/>
        <v>1505.8173437764192</v>
      </c>
      <c r="AC51">
        <f t="shared" si="2"/>
        <v>1130.7885176254749</v>
      </c>
      <c r="AE51">
        <f t="shared" si="3"/>
        <v>0</v>
      </c>
      <c r="AF51">
        <f t="shared" si="24"/>
        <v>0</v>
      </c>
      <c r="AG51">
        <f t="shared" si="24"/>
        <v>-3.1896680395924553</v>
      </c>
      <c r="AH51">
        <f t="shared" si="5"/>
        <v>-51614.92025420368</v>
      </c>
      <c r="AI51">
        <f t="shared" si="25"/>
        <v>-51618.109922243275</v>
      </c>
      <c r="AJ51">
        <f t="shared" si="7"/>
        <v>375.02882615094427</v>
      </c>
      <c r="AK51">
        <f t="shared" si="22"/>
        <v>105.40721406434935</v>
      </c>
      <c r="AL51">
        <f t="shared" si="26"/>
        <v>-51137.673882027986</v>
      </c>
      <c r="AN51">
        <f t="shared" si="27"/>
        <v>0</v>
      </c>
      <c r="AO51">
        <f t="shared" si="27"/>
        <v>0</v>
      </c>
      <c r="AP51">
        <f t="shared" si="27"/>
        <v>-2.1724852712160698E-2</v>
      </c>
      <c r="AQ51">
        <f t="shared" si="27"/>
        <v>-351.54960527358423</v>
      </c>
      <c r="AR51">
        <f t="shared" si="27"/>
        <v>-351.57133012629646</v>
      </c>
      <c r="AS51">
        <f t="shared" si="27"/>
        <v>2.5543241208212959</v>
      </c>
      <c r="AT51">
        <f t="shared" si="27"/>
        <v>0.7179293180113413</v>
      </c>
      <c r="AU51">
        <f t="shared" si="23"/>
        <v>-348.29907668746381</v>
      </c>
      <c r="AW51">
        <v>48</v>
      </c>
      <c r="AX51">
        <f>IF(Z51&gt;0, (R51*SUMPRODUCT(K51:$K$98, X51:$X$98)-K51*$AZ$3)/Z51, 0)</f>
        <v>8862.9012767889471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0.18820168900000001</v>
      </c>
      <c r="Q52" s="4">
        <f t="shared" si="21"/>
        <v>25</v>
      </c>
      <c r="R52">
        <f t="shared" si="0"/>
        <v>2000000</v>
      </c>
      <c r="S52">
        <f t="shared" si="1"/>
        <v>7981.9485642040008</v>
      </c>
      <c r="U52">
        <f t="shared" si="13"/>
        <v>0.18820168900000001</v>
      </c>
      <c r="V52">
        <f t="shared" si="14"/>
        <v>0.01</v>
      </c>
      <c r="W52">
        <f t="shared" si="15"/>
        <v>0.12758672158369821</v>
      </c>
      <c r="X52">
        <f t="shared" si="16"/>
        <v>2.401203649602476E-2</v>
      </c>
      <c r="Y52">
        <f t="shared" si="17"/>
        <v>1.2758672158369822E-3</v>
      </c>
      <c r="Z52">
        <f t="shared" si="18"/>
        <v>0.10229881787183646</v>
      </c>
      <c r="AB52">
        <f t="shared" si="19"/>
        <v>1130.7885176254749</v>
      </c>
      <c r="AC52">
        <f t="shared" si="2"/>
        <v>816.54390243187163</v>
      </c>
      <c r="AE52">
        <f t="shared" si="3"/>
        <v>0</v>
      </c>
      <c r="AF52">
        <f t="shared" si="24"/>
        <v>0</v>
      </c>
      <c r="AG52">
        <f t="shared" si="24"/>
        <v>-2.5574704467959117</v>
      </c>
      <c r="AH52">
        <f t="shared" si="5"/>
        <v>-48024.072992049521</v>
      </c>
      <c r="AI52">
        <f t="shared" si="25"/>
        <v>-48026.630462496316</v>
      </c>
      <c r="AJ52">
        <f t="shared" si="7"/>
        <v>314.24461519360329</v>
      </c>
      <c r="AK52">
        <f t="shared" si="22"/>
        <v>79.155196233783258</v>
      </c>
      <c r="AL52">
        <f t="shared" si="26"/>
        <v>-47633.23065106893</v>
      </c>
      <c r="AN52">
        <f t="shared" si="27"/>
        <v>0</v>
      </c>
      <c r="AO52">
        <f t="shared" si="27"/>
        <v>0</v>
      </c>
      <c r="AP52">
        <f t="shared" si="27"/>
        <v>-1.5552634117262694E-2</v>
      </c>
      <c r="AQ52">
        <f t="shared" si="27"/>
        <v>-292.04671240749104</v>
      </c>
      <c r="AR52">
        <f t="shared" si="27"/>
        <v>-292.06226504160827</v>
      </c>
      <c r="AS52">
        <f t="shared" si="27"/>
        <v>1.911002150405742</v>
      </c>
      <c r="AT52">
        <f t="shared" si="27"/>
        <v>0.48136306210165231</v>
      </c>
      <c r="AU52">
        <f t="shared" si="23"/>
        <v>-289.66989982910093</v>
      </c>
      <c r="AW52">
        <v>49</v>
      </c>
      <c r="AX52">
        <f>IF(Z52&gt;0, (R52*SUMPRODUCT(K52:$K$98, X52:$X$98)-K52*$AZ$3)/Z52, 0)</f>
        <v>7981.9485642040008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0.21316064300000001</v>
      </c>
      <c r="Q53" s="4">
        <f t="shared" si="21"/>
        <v>25</v>
      </c>
      <c r="R53">
        <f t="shared" si="0"/>
        <v>2000000</v>
      </c>
      <c r="S53">
        <f t="shared" si="1"/>
        <v>7019.0887934052798</v>
      </c>
      <c r="U53">
        <f t="shared" si="13"/>
        <v>0.21316064300000001</v>
      </c>
      <c r="V53">
        <f t="shared" si="14"/>
        <v>0.01</v>
      </c>
      <c r="W53">
        <f t="shared" si="15"/>
        <v>0.10229881787183646</v>
      </c>
      <c r="X53">
        <f t="shared" si="16"/>
        <v>2.1806081795700552E-2</v>
      </c>
      <c r="Y53">
        <f t="shared" si="17"/>
        <v>1.0229881787183646E-3</v>
      </c>
      <c r="Z53">
        <f t="shared" si="18"/>
        <v>7.946974789741755E-2</v>
      </c>
      <c r="AB53">
        <f t="shared" si="19"/>
        <v>816.54390243187163</v>
      </c>
      <c r="AC53">
        <f t="shared" si="2"/>
        <v>557.80521688150634</v>
      </c>
      <c r="AE53">
        <f t="shared" si="3"/>
        <v>0</v>
      </c>
      <c r="AF53">
        <f t="shared" si="24"/>
        <v>0</v>
      </c>
      <c r="AG53">
        <f t="shared" si="24"/>
        <v>-1.9867436974354387</v>
      </c>
      <c r="AH53">
        <f t="shared" si="5"/>
        <v>-43612.163591401106</v>
      </c>
      <c r="AI53">
        <f t="shared" si="25"/>
        <v>-43614.150335098544</v>
      </c>
      <c r="AJ53">
        <f t="shared" si="7"/>
        <v>258.73868555036529</v>
      </c>
      <c r="AK53">
        <f t="shared" si="22"/>
        <v>57.15807317023102</v>
      </c>
      <c r="AL53">
        <f t="shared" si="26"/>
        <v>-43298.253576377945</v>
      </c>
      <c r="AN53">
        <f t="shared" si="27"/>
        <v>0</v>
      </c>
      <c r="AO53">
        <f t="shared" si="27"/>
        <v>0</v>
      </c>
      <c r="AP53">
        <f t="shared" si="27"/>
        <v>-1.0787409185098761E-2</v>
      </c>
      <c r="AQ53">
        <f t="shared" si="27"/>
        <v>-236.80067776996091</v>
      </c>
      <c r="AR53">
        <f t="shared" si="27"/>
        <v>-236.81146517914604</v>
      </c>
      <c r="AS53">
        <f t="shared" si="27"/>
        <v>1.4048717389410976</v>
      </c>
      <c r="AT53">
        <f t="shared" si="27"/>
        <v>0.31035081390468777</v>
      </c>
      <c r="AU53">
        <f t="shared" si="23"/>
        <v>-235.09624262630024</v>
      </c>
      <c r="AW53">
        <v>50</v>
      </c>
      <c r="AX53">
        <f>IF(Z53&gt;0, (R53*SUMPRODUCT(K53:$K$98, X53:$X$98)-K53*$AZ$3)/Z53, 0)</f>
        <v>7019.0887934052798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0.241823134</v>
      </c>
      <c r="Q54" s="4">
        <f t="shared" si="21"/>
        <v>25</v>
      </c>
      <c r="R54">
        <f t="shared" si="0"/>
        <v>2000000</v>
      </c>
      <c r="S54">
        <f t="shared" si="1"/>
        <v>5899.0754721947142</v>
      </c>
      <c r="U54">
        <f t="shared" si="13"/>
        <v>0.241823134</v>
      </c>
      <c r="V54">
        <f t="shared" si="14"/>
        <v>0.01</v>
      </c>
      <c r="W54">
        <f t="shared" si="15"/>
        <v>7.946974789741755E-2</v>
      </c>
      <c r="X54">
        <f t="shared" si="16"/>
        <v>1.9217623494743423E-2</v>
      </c>
      <c r="Y54">
        <f t="shared" si="17"/>
        <v>7.9469747897417556E-4</v>
      </c>
      <c r="Z54">
        <f t="shared" si="18"/>
        <v>5.9457426923699951E-2</v>
      </c>
      <c r="AB54">
        <f t="shared" si="19"/>
        <v>557.80521688150634</v>
      </c>
      <c r="AC54">
        <f t="shared" si="2"/>
        <v>350.74384880540799</v>
      </c>
      <c r="AE54">
        <f t="shared" si="3"/>
        <v>0</v>
      </c>
      <c r="AF54">
        <f t="shared" si="24"/>
        <v>0</v>
      </c>
      <c r="AG54">
        <f t="shared" si="24"/>
        <v>-1.4864356730924988</v>
      </c>
      <c r="AH54">
        <f t="shared" si="5"/>
        <v>-38435.246989486848</v>
      </c>
      <c r="AI54">
        <f t="shared" si="25"/>
        <v>-38436.733425159939</v>
      </c>
      <c r="AJ54">
        <f t="shared" si="7"/>
        <v>207.06136807609835</v>
      </c>
      <c r="AK54">
        <f t="shared" si="22"/>
        <v>39.046365181705447</v>
      </c>
      <c r="AL54">
        <f t="shared" si="26"/>
        <v>-38190.625691902133</v>
      </c>
      <c r="AN54">
        <f t="shared" si="27"/>
        <v>0</v>
      </c>
      <c r="AO54">
        <f t="shared" si="27"/>
        <v>0</v>
      </c>
      <c r="AP54">
        <f t="shared" si="27"/>
        <v>-7.2061517824703611E-3</v>
      </c>
      <c r="AQ54">
        <f t="shared" si="27"/>
        <v>-186.33179263435491</v>
      </c>
      <c r="AR54">
        <f t="shared" si="27"/>
        <v>-186.33899878613738</v>
      </c>
      <c r="AS54">
        <f t="shared" si="27"/>
        <v>1.0038212037376713</v>
      </c>
      <c r="AT54">
        <f t="shared" si="27"/>
        <v>0.18929445730250977</v>
      </c>
      <c r="AU54">
        <f t="shared" si="23"/>
        <v>-185.14588312509719</v>
      </c>
      <c r="AW54">
        <v>51</v>
      </c>
      <c r="AX54">
        <f>IF(Z54&gt;0, (R54*SUMPRODUCT(K54:$K$98, X54:$X$98)-K54*$AZ$3)/Z54, 0)</f>
        <v>5899.0754721947142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0.27493253200000001</v>
      </c>
      <c r="Q55" s="4">
        <f t="shared" si="21"/>
        <v>25</v>
      </c>
      <c r="R55">
        <f t="shared" si="0"/>
        <v>2000000</v>
      </c>
      <c r="S55">
        <f t="shared" si="1"/>
        <v>4491.5958485999736</v>
      </c>
      <c r="U55">
        <f t="shared" si="13"/>
        <v>0.27493253200000001</v>
      </c>
      <c r="V55">
        <f t="shared" si="14"/>
        <v>0.01</v>
      </c>
      <c r="W55">
        <f t="shared" si="15"/>
        <v>5.9457426923699951E-2</v>
      </c>
      <c r="X55">
        <f t="shared" si="16"/>
        <v>1.6346780930337798E-2</v>
      </c>
      <c r="Y55">
        <f t="shared" si="17"/>
        <v>5.9457426923699951E-4</v>
      </c>
      <c r="Z55">
        <f t="shared" si="18"/>
        <v>4.2516071724125151E-2</v>
      </c>
      <c r="AB55">
        <f t="shared" si="19"/>
        <v>350.74384880540799</v>
      </c>
      <c r="AC55">
        <f t="shared" si="2"/>
        <v>190.96501125485926</v>
      </c>
      <c r="AE55">
        <f t="shared" si="3"/>
        <v>0</v>
      </c>
      <c r="AF55">
        <f t="shared" si="24"/>
        <v>0</v>
      </c>
      <c r="AG55">
        <f t="shared" si="24"/>
        <v>-1.0629017931031288</v>
      </c>
      <c r="AH55">
        <f t="shared" si="5"/>
        <v>-32693.561860675596</v>
      </c>
      <c r="AI55">
        <f t="shared" si="25"/>
        <v>-32694.624762468698</v>
      </c>
      <c r="AJ55">
        <f t="shared" si="7"/>
        <v>159.77883755054873</v>
      </c>
      <c r="AK55">
        <f t="shared" si="22"/>
        <v>24.552069416378561</v>
      </c>
      <c r="AL55">
        <f t="shared" si="26"/>
        <v>-32510.293855501772</v>
      </c>
      <c r="AN55">
        <f t="shared" si="27"/>
        <v>0</v>
      </c>
      <c r="AO55">
        <f t="shared" si="27"/>
        <v>0</v>
      </c>
      <c r="AP55">
        <f t="shared" si="27"/>
        <v>-4.6007899188524708E-3</v>
      </c>
      <c r="AQ55">
        <f t="shared" si="27"/>
        <v>-141.51468253792066</v>
      </c>
      <c r="AR55">
        <f t="shared" si="27"/>
        <v>-141.51928332783953</v>
      </c>
      <c r="AS55">
        <f t="shared" si="27"/>
        <v>0.69160563075389103</v>
      </c>
      <c r="AT55">
        <f t="shared" si="27"/>
        <v>0.10627408307220781</v>
      </c>
      <c r="AU55">
        <f t="shared" si="23"/>
        <v>-140.72140361401341</v>
      </c>
      <c r="AW55">
        <v>52</v>
      </c>
      <c r="AX55">
        <f>IF(Z55&gt;0, (R55*SUMPRODUCT(K55:$K$98, X55:$X$98)-K55*$AZ$3)/Z55, 0)</f>
        <v>4491.5958485999736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0.31195269799999997</v>
      </c>
      <c r="Q56" s="4">
        <f t="shared" si="21"/>
        <v>25</v>
      </c>
      <c r="R56">
        <f t="shared" si="0"/>
        <v>2000000</v>
      </c>
      <c r="S56">
        <f t="shared" si="1"/>
        <v>2537.7604586305929</v>
      </c>
      <c r="U56">
        <f t="shared" si="13"/>
        <v>0.31195269799999997</v>
      </c>
      <c r="V56">
        <f t="shared" si="14"/>
        <v>0.01</v>
      </c>
      <c r="W56">
        <f t="shared" si="15"/>
        <v>4.2516071724125151E-2</v>
      </c>
      <c r="X56">
        <f t="shared" si="16"/>
        <v>1.3263003282702352E-2</v>
      </c>
      <c r="Y56">
        <f t="shared" si="17"/>
        <v>4.2516071724125153E-4</v>
      </c>
      <c r="Z56">
        <f t="shared" si="18"/>
        <v>2.8827907724181551E-2</v>
      </c>
      <c r="AB56">
        <f t="shared" si="19"/>
        <v>190.96501125485926</v>
      </c>
      <c r="AC56">
        <f t="shared" si="2"/>
        <v>73.158324327479392</v>
      </c>
      <c r="AE56">
        <f t="shared" si="3"/>
        <v>0</v>
      </c>
      <c r="AF56">
        <f t="shared" si="24"/>
        <v>0</v>
      </c>
      <c r="AG56">
        <f t="shared" si="24"/>
        <v>-0.72069769310453879</v>
      </c>
      <c r="AH56">
        <f t="shared" si="5"/>
        <v>-26526.006565404703</v>
      </c>
      <c r="AI56">
        <f t="shared" si="25"/>
        <v>-26526.727263097808</v>
      </c>
      <c r="AJ56">
        <f t="shared" si="7"/>
        <v>117.80668692737987</v>
      </c>
      <c r="AK56">
        <f t="shared" si="22"/>
        <v>13.36755078784015</v>
      </c>
      <c r="AL56">
        <f t="shared" si="26"/>
        <v>-26395.553025382589</v>
      </c>
      <c r="AN56">
        <f t="shared" si="27"/>
        <v>0</v>
      </c>
      <c r="AO56">
        <f t="shared" si="27"/>
        <v>0</v>
      </c>
      <c r="AP56">
        <f t="shared" si="27"/>
        <v>-2.7853153495952829E-3</v>
      </c>
      <c r="AQ56">
        <f t="shared" si="27"/>
        <v>-102.51634486551636</v>
      </c>
      <c r="AR56">
        <f t="shared" si="27"/>
        <v>-102.51913018086596</v>
      </c>
      <c r="AS56">
        <f t="shared" si="27"/>
        <v>0.45529322006057998</v>
      </c>
      <c r="AT56">
        <f t="shared" si="27"/>
        <v>5.1662222249495925E-2</v>
      </c>
      <c r="AU56">
        <f t="shared" si="23"/>
        <v>-102.01217473855588</v>
      </c>
      <c r="AW56">
        <v>53</v>
      </c>
      <c r="AX56">
        <f>IF(Z56&gt;0, (R56*SUMPRODUCT(K56:$K$98, X56:$X$98)-K56*$AZ$3)/Z56, 0)</f>
        <v>2537.7604586305929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0.35315455400000001</v>
      </c>
      <c r="Q57" s="4">
        <f t="shared" si="21"/>
        <v>25</v>
      </c>
      <c r="R57">
        <f t="shared" si="0"/>
        <v>2000000</v>
      </c>
      <c r="S57">
        <f t="shared" si="1"/>
        <v>-446.11374377217845</v>
      </c>
      <c r="U57">
        <f t="shared" si="13"/>
        <v>0.35315455400000001</v>
      </c>
      <c r="V57">
        <f t="shared" si="14"/>
        <v>0.01</v>
      </c>
      <c r="W57">
        <f t="shared" si="15"/>
        <v>2.8827907724181551E-2</v>
      </c>
      <c r="X57">
        <f t="shared" si="16"/>
        <v>1.018070689508649E-2</v>
      </c>
      <c r="Y57">
        <f t="shared" si="17"/>
        <v>2.8827907724181555E-4</v>
      </c>
      <c r="Z57">
        <f t="shared" si="18"/>
        <v>1.8358921751853243E-2</v>
      </c>
      <c r="AB57">
        <f t="shared" si="19"/>
        <v>73.158324327479392</v>
      </c>
      <c r="AC57">
        <f t="shared" si="2"/>
        <v>-8.1901673143397318</v>
      </c>
      <c r="AE57">
        <f t="shared" si="3"/>
        <v>0</v>
      </c>
      <c r="AF57">
        <f t="shared" si="24"/>
        <v>0</v>
      </c>
      <c r="AG57">
        <f t="shared" si="24"/>
        <v>-0.45897304379633108</v>
      </c>
      <c r="AH57">
        <f t="shared" si="5"/>
        <v>-20361.413790172981</v>
      </c>
      <c r="AI57">
        <f t="shared" si="25"/>
        <v>-20361.872763216776</v>
      </c>
      <c r="AJ57">
        <f t="shared" si="7"/>
        <v>81.348491641819123</v>
      </c>
      <c r="AK57">
        <f t="shared" si="22"/>
        <v>5.1210827029235579</v>
      </c>
      <c r="AL57">
        <f t="shared" si="26"/>
        <v>-20275.403188872031</v>
      </c>
      <c r="AN57">
        <f t="shared" si="27"/>
        <v>0</v>
      </c>
      <c r="AO57">
        <f t="shared" si="27"/>
        <v>0</v>
      </c>
      <c r="AP57">
        <f t="shared" si="27"/>
        <v>-1.5837637464854049E-3</v>
      </c>
      <c r="AQ57">
        <f t="shared" si="27"/>
        <v>-70.260485716834012</v>
      </c>
      <c r="AR57">
        <f t="shared" si="27"/>
        <v>-70.262069480580493</v>
      </c>
      <c r="AS57">
        <f t="shared" si="27"/>
        <v>0.28070666378994436</v>
      </c>
      <c r="AT57">
        <f t="shared" si="27"/>
        <v>1.7671157897549392E-2</v>
      </c>
      <c r="AU57">
        <f t="shared" si="23"/>
        <v>-69.963691658892984</v>
      </c>
      <c r="AW57">
        <v>54</v>
      </c>
      <c r="AX57">
        <f>IF(Z57&gt;0, (R57*SUMPRODUCT(K57:$K$98, X57:$X$98)-K57*$AZ$3)/Z57, 0)</f>
        <v>-446.11374377217845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0.39812553899999997</v>
      </c>
      <c r="Q58" s="4">
        <f t="shared" si="21"/>
        <v>25</v>
      </c>
      <c r="R58">
        <f t="shared" si="0"/>
        <v>2000000</v>
      </c>
      <c r="S58">
        <f t="shared" si="1"/>
        <v>-5480.3804999217427</v>
      </c>
      <c r="U58">
        <f t="shared" si="13"/>
        <v>0.39812553899999997</v>
      </c>
      <c r="V58">
        <f t="shared" si="14"/>
        <v>0.01</v>
      </c>
      <c r="W58">
        <f t="shared" si="15"/>
        <v>1.8358921751853243E-2</v>
      </c>
      <c r="X58">
        <f t="shared" si="16"/>
        <v>7.3091556179153963E-3</v>
      </c>
      <c r="Y58">
        <f t="shared" si="17"/>
        <v>1.8358921751853244E-4</v>
      </c>
      <c r="Z58">
        <f t="shared" si="18"/>
        <v>1.0866176916419314E-2</v>
      </c>
      <c r="AB58">
        <f t="shared" si="19"/>
        <v>-8.1901673143397318</v>
      </c>
      <c r="AC58">
        <f t="shared" si="2"/>
        <v>-59.550784081444178</v>
      </c>
      <c r="AE58">
        <f t="shared" si="3"/>
        <v>0</v>
      </c>
      <c r="AF58">
        <f t="shared" si="24"/>
        <v>0</v>
      </c>
      <c r="AG58">
        <f t="shared" si="24"/>
        <v>-0.27165442291048286</v>
      </c>
      <c r="AH58">
        <f t="shared" si="5"/>
        <v>-14618.311235830792</v>
      </c>
      <c r="AI58">
        <f t="shared" si="25"/>
        <v>-14618.582890253701</v>
      </c>
      <c r="AJ58">
        <f t="shared" si="7"/>
        <v>51.360616767104446</v>
      </c>
      <c r="AK58">
        <f t="shared" si="22"/>
        <v>-0.57331171200378128</v>
      </c>
      <c r="AL58">
        <f t="shared" si="26"/>
        <v>-14567.795585198601</v>
      </c>
      <c r="AN58">
        <f t="shared" si="27"/>
        <v>0</v>
      </c>
      <c r="AO58">
        <f t="shared" si="27"/>
        <v>0</v>
      </c>
      <c r="AP58">
        <f t="shared" si="27"/>
        <v>-8.3695474446641939E-4</v>
      </c>
      <c r="AQ58">
        <f t="shared" si="27"/>
        <v>-45.038342515582933</v>
      </c>
      <c r="AR58">
        <f t="shared" si="27"/>
        <v>-45.039179470327397</v>
      </c>
      <c r="AS58">
        <f t="shared" si="27"/>
        <v>0.15823969078579941</v>
      </c>
      <c r="AT58">
        <f t="shared" si="27"/>
        <v>-1.7663469354881386E-3</v>
      </c>
      <c r="AU58">
        <f t="shared" si="23"/>
        <v>-44.882706126477089</v>
      </c>
      <c r="AW58">
        <v>55</v>
      </c>
      <c r="AX58">
        <f>IF(Z58&gt;0, (R58*SUMPRODUCT(K58:$K$98, X58:$X$98)-K58*$AZ$3)/Z58, 0)</f>
        <v>-5480.3804999217427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0.44755673899999998</v>
      </c>
      <c r="Q59" s="4">
        <f t="shared" si="21"/>
        <v>25</v>
      </c>
      <c r="R59">
        <f t="shared" si="0"/>
        <v>2000000</v>
      </c>
      <c r="S59">
        <f t="shared" si="1"/>
        <v>-14881.236981694052</v>
      </c>
      <c r="U59">
        <f t="shared" si="13"/>
        <v>0.44755673899999998</v>
      </c>
      <c r="V59">
        <f t="shared" si="14"/>
        <v>0.01</v>
      </c>
      <c r="W59">
        <f t="shared" si="15"/>
        <v>1.0866176916419314E-2</v>
      </c>
      <c r="X59">
        <f t="shared" si="16"/>
        <v>4.8632307061097033E-3</v>
      </c>
      <c r="Y59">
        <f t="shared" si="17"/>
        <v>1.0866176916419313E-4</v>
      </c>
      <c r="Z59">
        <f t="shared" si="18"/>
        <v>5.8942844411454176E-3</v>
      </c>
      <c r="AB59">
        <f t="shared" si="19"/>
        <v>-59.550784081444178</v>
      </c>
      <c r="AC59">
        <f t="shared" si="2"/>
        <v>-87.714243606197044</v>
      </c>
      <c r="AE59">
        <f t="shared" si="3"/>
        <v>0</v>
      </c>
      <c r="AF59">
        <f t="shared" si="24"/>
        <v>0</v>
      </c>
      <c r="AG59">
        <f t="shared" si="24"/>
        <v>-0.14735711102863544</v>
      </c>
      <c r="AH59">
        <f t="shared" si="5"/>
        <v>-9726.4614122194071</v>
      </c>
      <c r="AI59">
        <f t="shared" si="25"/>
        <v>-9726.6087693304362</v>
      </c>
      <c r="AJ59">
        <f t="shared" si="7"/>
        <v>28.163459524752867</v>
      </c>
      <c r="AK59">
        <f t="shared" si="22"/>
        <v>-4.1685548857010932</v>
      </c>
      <c r="AL59">
        <f t="shared" si="26"/>
        <v>-9702.6138646913842</v>
      </c>
      <c r="AN59">
        <f t="shared" si="27"/>
        <v>0</v>
      </c>
      <c r="AO59">
        <f t="shared" si="27"/>
        <v>0</v>
      </c>
      <c r="AP59">
        <f t="shared" si="27"/>
        <v>-4.0535755437302336E-4</v>
      </c>
      <c r="AQ59">
        <f t="shared" si="27"/>
        <v>-26.756052580283491</v>
      </c>
      <c r="AR59">
        <f t="shared" si="27"/>
        <v>-26.756457937837865</v>
      </c>
      <c r="AS59">
        <f t="shared" si="27"/>
        <v>7.7473499554554681E-2</v>
      </c>
      <c r="AT59">
        <f t="shared" si="27"/>
        <v>-1.1467076152226875E-2</v>
      </c>
      <c r="AU59">
        <f t="shared" si="23"/>
        <v>-26.690451514435537</v>
      </c>
      <c r="AW59">
        <v>56</v>
      </c>
      <c r="AX59">
        <f>IF(Z59&gt;0, (R59*SUMPRODUCT(K59:$K$98, X59:$X$98)-K59*$AZ$3)/Z59, 0)</f>
        <v>-14881.236981694052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0.50316588799999995</v>
      </c>
      <c r="Q60" s="4">
        <f t="shared" si="21"/>
        <v>25</v>
      </c>
      <c r="R60">
        <f t="shared" si="0"/>
        <v>2000000</v>
      </c>
      <c r="S60">
        <f t="shared" si="1"/>
        <v>-34640.911193264561</v>
      </c>
      <c r="U60">
        <f t="shared" si="13"/>
        <v>0.50316588799999995</v>
      </c>
      <c r="V60">
        <f t="shared" si="14"/>
        <v>0.01</v>
      </c>
      <c r="W60">
        <f t="shared" si="15"/>
        <v>5.8942844411454176E-3</v>
      </c>
      <c r="X60">
        <f t="shared" si="16"/>
        <v>2.9658028649535177E-3</v>
      </c>
      <c r="Y60">
        <f t="shared" si="17"/>
        <v>5.8942844411454177E-5</v>
      </c>
      <c r="Z60">
        <f t="shared" si="18"/>
        <v>2.8695387317804457E-3</v>
      </c>
      <c r="AB60">
        <f t="shared" si="19"/>
        <v>-87.714243606197044</v>
      </c>
      <c r="AC60">
        <f t="shared" si="2"/>
        <v>-99.40343637323943</v>
      </c>
      <c r="AE60">
        <f t="shared" si="3"/>
        <v>0</v>
      </c>
      <c r="AF60">
        <f t="shared" si="24"/>
        <v>0</v>
      </c>
      <c r="AG60">
        <f t="shared" si="24"/>
        <v>-7.1738468294511137E-2</v>
      </c>
      <c r="AH60">
        <f t="shared" si="5"/>
        <v>-5931.6057299070353</v>
      </c>
      <c r="AI60">
        <f t="shared" si="25"/>
        <v>-5931.6774683753301</v>
      </c>
      <c r="AJ60">
        <f t="shared" si="7"/>
        <v>11.689192767042385</v>
      </c>
      <c r="AK60">
        <f t="shared" si="22"/>
        <v>-6.1399970524337935</v>
      </c>
      <c r="AL60">
        <f t="shared" si="26"/>
        <v>-5926.1282726607214</v>
      </c>
      <c r="AN60">
        <f t="shared" si="27"/>
        <v>0</v>
      </c>
      <c r="AO60">
        <f t="shared" si="27"/>
        <v>0</v>
      </c>
      <c r="AP60">
        <f t="shared" si="27"/>
        <v>-1.761981116300737E-4</v>
      </c>
      <c r="AQ60">
        <f t="shared" si="27"/>
        <v>-14.568720985972183</v>
      </c>
      <c r="AR60">
        <f t="shared" si="27"/>
        <v>-14.568897184083815</v>
      </c>
      <c r="AS60">
        <f t="shared" si="27"/>
        <v>2.8710031605042919E-2</v>
      </c>
      <c r="AT60">
        <f t="shared" si="27"/>
        <v>-1.5080554572362232E-2</v>
      </c>
      <c r="AU60">
        <f t="shared" si="23"/>
        <v>-14.555267707051133</v>
      </c>
      <c r="AW60">
        <v>57</v>
      </c>
      <c r="AX60">
        <f>IF(Z60&gt;0, (R60*SUMPRODUCT(K60:$K$98, X60:$X$98)-K60*$AZ$3)/Z60, 0)</f>
        <v>-34640.911193264561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0.56565928300000001</v>
      </c>
      <c r="Q61" s="4">
        <f t="shared" si="21"/>
        <v>25</v>
      </c>
      <c r="R61">
        <f t="shared" si="0"/>
        <v>2000000</v>
      </c>
      <c r="S61">
        <f t="shared" si="1"/>
        <v>-82551.310469349934</v>
      </c>
      <c r="U61">
        <f t="shared" si="13"/>
        <v>0.56565928300000001</v>
      </c>
      <c r="V61">
        <f t="shared" si="14"/>
        <v>0.01</v>
      </c>
      <c r="W61">
        <f t="shared" si="15"/>
        <v>2.8695387317804457E-3</v>
      </c>
      <c r="X61">
        <f t="shared" si="16"/>
        <v>1.6231812215596563E-3</v>
      </c>
      <c r="Y61">
        <f t="shared" si="17"/>
        <v>2.8695387317804459E-5</v>
      </c>
      <c r="Z61">
        <f t="shared" si="18"/>
        <v>1.2176621229029851E-3</v>
      </c>
      <c r="AB61">
        <f t="shared" si="19"/>
        <v>-99.40343637323943</v>
      </c>
      <c r="AC61">
        <f t="shared" si="2"/>
        <v>-100.51960395453206</v>
      </c>
      <c r="AE61">
        <f t="shared" si="3"/>
        <v>0</v>
      </c>
      <c r="AF61">
        <f t="shared" si="24"/>
        <v>0</v>
      </c>
      <c r="AG61">
        <f t="shared" si="24"/>
        <v>-3.0441553072574627E-2</v>
      </c>
      <c r="AH61">
        <f t="shared" si="5"/>
        <v>-3246.3624431193125</v>
      </c>
      <c r="AI61">
        <f t="shared" si="25"/>
        <v>-3246.3928846723852</v>
      </c>
      <c r="AJ61">
        <f t="shared" si="7"/>
        <v>1.1161675812926291</v>
      </c>
      <c r="AK61">
        <f t="shared" si="22"/>
        <v>-6.9582405461267607</v>
      </c>
      <c r="AL61">
        <f t="shared" si="26"/>
        <v>-3252.2349576372194</v>
      </c>
      <c r="AN61">
        <f t="shared" si="27"/>
        <v>0</v>
      </c>
      <c r="AO61">
        <f t="shared" si="27"/>
        <v>0</v>
      </c>
      <c r="AP61">
        <f t="shared" si="27"/>
        <v>-6.6757172342099574E-5</v>
      </c>
      <c r="AQ61">
        <f t="shared" si="27"/>
        <v>-7.1191498207586754</v>
      </c>
      <c r="AR61">
        <f t="shared" si="27"/>
        <v>-7.1192165779310175</v>
      </c>
      <c r="AS61">
        <f t="shared" si="27"/>
        <v>2.4477132099461089E-3</v>
      </c>
      <c r="AT61">
        <f t="shared" si="27"/>
        <v>-1.5259157843495748E-2</v>
      </c>
      <c r="AU61">
        <f t="shared" si="23"/>
        <v>-7.1320280225645671</v>
      </c>
      <c r="AW61">
        <v>58</v>
      </c>
      <c r="AX61">
        <f>IF(Z61&gt;0, (R61*SUMPRODUCT(K61:$K$98, X61:$X$98)-K61*$AZ$3)/Z61, 0)</f>
        <v>-82551.310469349934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0.63613866799999996</v>
      </c>
      <c r="Q62" s="4">
        <f t="shared" si="21"/>
        <v>25</v>
      </c>
      <c r="R62">
        <f t="shared" si="0"/>
        <v>2000000</v>
      </c>
      <c r="S62">
        <f t="shared" si="1"/>
        <v>-221933.62321249017</v>
      </c>
      <c r="U62">
        <f t="shared" si="13"/>
        <v>0.63613866799999996</v>
      </c>
      <c r="V62">
        <f t="shared" si="14"/>
        <v>0.01</v>
      </c>
      <c r="W62">
        <f t="shared" si="15"/>
        <v>1.2176621229029851E-3</v>
      </c>
      <c r="X62">
        <f t="shared" si="16"/>
        <v>7.7460196093755715E-4</v>
      </c>
      <c r="Y62">
        <f t="shared" si="17"/>
        <v>1.2176621229029851E-5</v>
      </c>
      <c r="Z62">
        <f t="shared" si="18"/>
        <v>4.3088354073639811E-4</v>
      </c>
      <c r="AB62">
        <f t="shared" si="19"/>
        <v>-100.51960395453206</v>
      </c>
      <c r="AC62">
        <f t="shared" si="2"/>
        <v>-95.627545378255434</v>
      </c>
      <c r="AE62">
        <f t="shared" si="3"/>
        <v>0</v>
      </c>
      <c r="AF62">
        <f t="shared" si="24"/>
        <v>0</v>
      </c>
      <c r="AG62">
        <f t="shared" si="24"/>
        <v>-1.0772088518409953E-2</v>
      </c>
      <c r="AH62">
        <f t="shared" si="5"/>
        <v>-1549.2039218751142</v>
      </c>
      <c r="AI62">
        <f t="shared" si="25"/>
        <v>-1549.2146939636327</v>
      </c>
      <c r="AJ62">
        <f t="shared" si="7"/>
        <v>-4.8920585762766251</v>
      </c>
      <c r="AK62">
        <f t="shared" si="22"/>
        <v>-7.0363722768172448</v>
      </c>
      <c r="AL62">
        <f t="shared" si="26"/>
        <v>-1561.1431248167266</v>
      </c>
      <c r="AN62">
        <f t="shared" si="27"/>
        <v>0</v>
      </c>
      <c r="AO62">
        <f t="shared" si="27"/>
        <v>0</v>
      </c>
      <c r="AP62">
        <f t="shared" si="27"/>
        <v>-2.1091769576365106E-5</v>
      </c>
      <c r="AQ62">
        <f t="shared" si="27"/>
        <v>-3.0333441923678324</v>
      </c>
      <c r="AR62">
        <f t="shared" si="27"/>
        <v>-3.033365284137409</v>
      </c>
      <c r="AS62">
        <f t="shared" si="27"/>
        <v>-9.5786598920501471E-3</v>
      </c>
      <c r="AT62">
        <f t="shared" si="27"/>
        <v>-1.3777230150171406E-2</v>
      </c>
      <c r="AU62">
        <f t="shared" si="23"/>
        <v>-3.0567211741796303</v>
      </c>
      <c r="AW62">
        <v>59</v>
      </c>
      <c r="AX62">
        <f>IF(Z62&gt;0, (R62*SUMPRODUCT(K62:$K$98, X62:$X$98)-K62*$AZ$3)/Z62, 0)</f>
        <v>-221933.62321249017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0.71227412300000004</v>
      </c>
      <c r="Q63" s="4">
        <f t="shared" si="21"/>
        <v>25</v>
      </c>
      <c r="R63">
        <f t="shared" si="0"/>
        <v>2000000</v>
      </c>
      <c r="S63">
        <f t="shared" si="1"/>
        <v>-734841.03513552109</v>
      </c>
      <c r="U63">
        <f t="shared" si="13"/>
        <v>0.71227412300000004</v>
      </c>
      <c r="V63">
        <f t="shared" si="14"/>
        <v>0.01</v>
      </c>
      <c r="W63">
        <f t="shared" si="15"/>
        <v>4.3088354073639811E-4</v>
      </c>
      <c r="X63">
        <f t="shared" si="16"/>
        <v>3.0690719609315276E-4</v>
      </c>
      <c r="Y63">
        <f t="shared" si="17"/>
        <v>4.3088354073639814E-6</v>
      </c>
      <c r="Z63">
        <f t="shared" si="18"/>
        <v>1.1966750923588136E-4</v>
      </c>
      <c r="AB63">
        <f t="shared" si="19"/>
        <v>-95.627545378255434</v>
      </c>
      <c r="AC63">
        <f t="shared" si="2"/>
        <v>-87.936596358984588</v>
      </c>
      <c r="AE63">
        <f t="shared" si="3"/>
        <v>0</v>
      </c>
      <c r="AF63">
        <f t="shared" si="24"/>
        <v>0</v>
      </c>
      <c r="AG63">
        <f t="shared" si="24"/>
        <v>-2.9916877308970341E-3</v>
      </c>
      <c r="AH63">
        <f t="shared" si="5"/>
        <v>-613.81439218630555</v>
      </c>
      <c r="AI63">
        <f t="shared" si="25"/>
        <v>-613.81738387403641</v>
      </c>
      <c r="AJ63">
        <f t="shared" si="7"/>
        <v>-7.6909490192708461</v>
      </c>
      <c r="AK63">
        <f t="shared" si="22"/>
        <v>-6.6939281764778809</v>
      </c>
      <c r="AL63">
        <f t="shared" si="26"/>
        <v>-628.20226106978521</v>
      </c>
      <c r="AN63">
        <f t="shared" si="27"/>
        <v>0</v>
      </c>
      <c r="AO63">
        <f t="shared" si="27"/>
        <v>0</v>
      </c>
      <c r="AP63">
        <f t="shared" si="27"/>
        <v>-5.2301162527481387E-6</v>
      </c>
      <c r="AQ63">
        <f t="shared" si="27"/>
        <v>-1.0730801198231099</v>
      </c>
      <c r="AR63">
        <f t="shared" si="27"/>
        <v>-1.0730853499393624</v>
      </c>
      <c r="AS63">
        <f t="shared" si="27"/>
        <v>-1.3445439859689098E-2</v>
      </c>
      <c r="AT63">
        <f t="shared" si="27"/>
        <v>-1.1702432105114192E-2</v>
      </c>
      <c r="AU63">
        <f t="shared" si="23"/>
        <v>-1.0982332219041659</v>
      </c>
      <c r="AW63">
        <v>60</v>
      </c>
      <c r="AX63">
        <f>IF(Z63&gt;0, (R63*SUMPRODUCT(K63:$K$98, X63:$X$98)-K63*$AZ$3)/Z63, 0)</f>
        <v>-734841.03513552109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0.79182603500000004</v>
      </c>
      <c r="Q64" s="4">
        <f t="shared" si="21"/>
        <v>25</v>
      </c>
      <c r="R64">
        <f t="shared" si="0"/>
        <v>2000000</v>
      </c>
      <c r="S64">
        <f t="shared" si="1"/>
        <v>-3349545.251507713</v>
      </c>
      <c r="U64">
        <f t="shared" si="13"/>
        <v>0.79182603500000004</v>
      </c>
      <c r="V64">
        <f t="shared" si="14"/>
        <v>0.01</v>
      </c>
      <c r="W64">
        <f t="shared" si="15"/>
        <v>1.1966750923588136E-4</v>
      </c>
      <c r="X64">
        <f t="shared" si="16"/>
        <v>9.4755849356573826E-5</v>
      </c>
      <c r="Y64">
        <f t="shared" si="17"/>
        <v>1.1966750923588137E-6</v>
      </c>
      <c r="Z64">
        <f t="shared" si="18"/>
        <v>2.3714984786948721E-5</v>
      </c>
      <c r="AB64">
        <f t="shared" si="19"/>
        <v>-87.936596358984588</v>
      </c>
      <c r="AC64">
        <f t="shared" si="2"/>
        <v>-79.434414682701743</v>
      </c>
      <c r="AE64">
        <f t="shared" si="3"/>
        <v>0</v>
      </c>
      <c r="AF64">
        <f t="shared" si="24"/>
        <v>0</v>
      </c>
      <c r="AG64">
        <f t="shared" si="24"/>
        <v>-5.9287461967371801E-4</v>
      </c>
      <c r="AH64">
        <f t="shared" si="5"/>
        <v>-189.51169871314764</v>
      </c>
      <c r="AI64">
        <f t="shared" si="25"/>
        <v>-189.51229158776732</v>
      </c>
      <c r="AJ64">
        <f t="shared" si="7"/>
        <v>-8.502181676282845</v>
      </c>
      <c r="AK64">
        <f t="shared" si="22"/>
        <v>-6.1555617451289217</v>
      </c>
      <c r="AL64">
        <f t="shared" si="26"/>
        <v>-204.17003500917909</v>
      </c>
      <c r="AN64">
        <f t="shared" si="27"/>
        <v>0</v>
      </c>
      <c r="AO64">
        <f t="shared" si="27"/>
        <v>0</v>
      </c>
      <c r="AP64">
        <f t="shared" si="27"/>
        <v>-9.2542221001610756E-7</v>
      </c>
      <c r="AQ64">
        <f t="shared" si="27"/>
        <v>-0.2958101582144726</v>
      </c>
      <c r="AR64">
        <f t="shared" si="27"/>
        <v>-0.29581108363668263</v>
      </c>
      <c r="AS64">
        <f t="shared" si="27"/>
        <v>-1.3271115840907897E-2</v>
      </c>
      <c r="AT64">
        <f t="shared" si="27"/>
        <v>-9.6082601026213875E-3</v>
      </c>
      <c r="AU64">
        <f t="shared" si="23"/>
        <v>-0.31869045958021192</v>
      </c>
      <c r="AW64">
        <v>61</v>
      </c>
      <c r="AX64">
        <f>IF(Z64&gt;0, (R64*SUMPRODUCT(K64:$K$98, X64:$X$98)-K64*$AZ$3)/Z64, 0)</f>
        <v>-3349545.251507713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0.79399978000000004</v>
      </c>
      <c r="Q65" s="4">
        <f t="shared" si="21"/>
        <v>25</v>
      </c>
      <c r="R65">
        <f t="shared" si="0"/>
        <v>2000000</v>
      </c>
      <c r="S65">
        <f t="shared" si="1"/>
        <v>-15313835.150590615</v>
      </c>
      <c r="U65">
        <f t="shared" si="13"/>
        <v>0.79399978000000004</v>
      </c>
      <c r="V65">
        <f t="shared" si="14"/>
        <v>0.01</v>
      </c>
      <c r="W65">
        <f t="shared" si="15"/>
        <v>2.3714984786948721E-5</v>
      </c>
      <c r="X65">
        <f t="shared" si="16"/>
        <v>1.8829692703540631E-5</v>
      </c>
      <c r="Y65">
        <f t="shared" si="17"/>
        <v>2.3714984786948721E-7</v>
      </c>
      <c r="Z65">
        <f t="shared" si="18"/>
        <v>4.6481422355386033E-6</v>
      </c>
      <c r="AB65">
        <f t="shared" si="19"/>
        <v>-79.434414682701743</v>
      </c>
      <c r="AC65">
        <f t="shared" si="2"/>
        <v>-71.180883951535904</v>
      </c>
      <c r="AE65">
        <f t="shared" si="3"/>
        <v>0</v>
      </c>
      <c r="AF65">
        <f t="shared" si="24"/>
        <v>0</v>
      </c>
      <c r="AG65">
        <f t="shared" si="24"/>
        <v>-1.1620355588846509E-4</v>
      </c>
      <c r="AH65">
        <f t="shared" si="5"/>
        <v>-37.65938540708126</v>
      </c>
      <c r="AI65">
        <f t="shared" si="25"/>
        <v>-37.65950161063715</v>
      </c>
      <c r="AJ65">
        <f t="shared" si="7"/>
        <v>-8.2535307311658386</v>
      </c>
      <c r="AK65">
        <f t="shared" si="22"/>
        <v>-5.5604090277891229</v>
      </c>
      <c r="AL65">
        <f t="shared" si="26"/>
        <v>-51.473441369592109</v>
      </c>
      <c r="AN65">
        <f t="shared" si="27"/>
        <v>0</v>
      </c>
      <c r="AO65">
        <f t="shared" si="27"/>
        <v>0</v>
      </c>
      <c r="AP65">
        <f t="shared" si="27"/>
        <v>-1.6194906853218153E-7</v>
      </c>
      <c r="AQ65">
        <f t="shared" si="27"/>
        <v>-5.2484645082850223E-2</v>
      </c>
      <c r="AR65">
        <f t="shared" si="27"/>
        <v>-5.2484807031918754E-2</v>
      </c>
      <c r="AS65">
        <f t="shared" si="27"/>
        <v>-1.1502673939659751E-2</v>
      </c>
      <c r="AT65">
        <f t="shared" si="27"/>
        <v>-7.7493589229980673E-3</v>
      </c>
      <c r="AU65">
        <f t="shared" si="23"/>
        <v>-7.1736839894576576E-2</v>
      </c>
      <c r="AW65">
        <v>62</v>
      </c>
      <c r="AX65">
        <f>IF(Z65&gt;0, (R65*SUMPRODUCT(K65:$K$98, X65:$X$98)-K65*$AZ$3)/Z65, 0)</f>
        <v>-15313835.150590615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0.79634782599999998</v>
      </c>
      <c r="Q66" s="4">
        <f t="shared" si="21"/>
        <v>25</v>
      </c>
      <c r="R66">
        <f t="shared" si="0"/>
        <v>2000000</v>
      </c>
      <c r="S66">
        <f t="shared" si="1"/>
        <v>-70657053.74478668</v>
      </c>
      <c r="U66">
        <f t="shared" si="13"/>
        <v>0.79634782599999998</v>
      </c>
      <c r="V66">
        <f t="shared" si="14"/>
        <v>0.01</v>
      </c>
      <c r="W66">
        <f t="shared" si="15"/>
        <v>4.6481422355386033E-6</v>
      </c>
      <c r="X66">
        <f t="shared" si="16"/>
        <v>3.7015379642099466E-6</v>
      </c>
      <c r="Y66">
        <f t="shared" si="17"/>
        <v>4.6481422355386034E-8</v>
      </c>
      <c r="Z66">
        <f t="shared" si="18"/>
        <v>9.0012284897327066E-7</v>
      </c>
      <c r="AB66">
        <f t="shared" si="19"/>
        <v>-71.180883951535904</v>
      </c>
      <c r="AC66">
        <f t="shared" si="2"/>
        <v>-63.600028516814888</v>
      </c>
      <c r="AE66">
        <f t="shared" si="3"/>
        <v>0</v>
      </c>
      <c r="AF66">
        <f t="shared" si="24"/>
        <v>0</v>
      </c>
      <c r="AG66">
        <f t="shared" si="24"/>
        <v>-2.2503071224331765E-5</v>
      </c>
      <c r="AH66">
        <f t="shared" si="5"/>
        <v>-7.4030759284198933</v>
      </c>
      <c r="AI66">
        <f t="shared" si="25"/>
        <v>-7.4030984314911175</v>
      </c>
      <c r="AJ66">
        <f t="shared" si="7"/>
        <v>-7.5808554347210162</v>
      </c>
      <c r="AK66">
        <f t="shared" si="22"/>
        <v>-4.9826618766075139</v>
      </c>
      <c r="AL66">
        <f t="shared" si="26"/>
        <v>-19.966615742819648</v>
      </c>
      <c r="AN66">
        <f t="shared" si="27"/>
        <v>0</v>
      </c>
      <c r="AO66">
        <f t="shared" si="27"/>
        <v>0</v>
      </c>
      <c r="AP66">
        <f t="shared" si="27"/>
        <v>-2.800159749868923E-8</v>
      </c>
      <c r="AQ66">
        <f t="shared" si="27"/>
        <v>-9.2119849034519828E-3</v>
      </c>
      <c r="AR66">
        <f t="shared" si="27"/>
        <v>-9.2120129050494801E-3</v>
      </c>
      <c r="AS66">
        <f t="shared" si="27"/>
        <v>-9.4332040485781404E-3</v>
      </c>
      <c r="AT66">
        <f t="shared" si="27"/>
        <v>-6.2001533457338252E-3</v>
      </c>
      <c r="AU66">
        <f t="shared" si="23"/>
        <v>-2.4845370299361447E-2</v>
      </c>
      <c r="AW66">
        <v>63</v>
      </c>
      <c r="AX66">
        <f>IF(Z66&gt;0, (R66*SUMPRODUCT(K66:$K$98, X66:$X$98)-K66*$AZ$3)/Z66, 0)</f>
        <v>-70657053.74478668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0.79893513299999996</v>
      </c>
      <c r="Q67" s="4">
        <f t="shared" si="21"/>
        <v>25</v>
      </c>
      <c r="R67">
        <f t="shared" ref="R67:R98" si="28">$C$6</f>
        <v>2000000</v>
      </c>
      <c r="S67">
        <f t="shared" ref="S67:S98" si="29">AX67</f>
        <v>-330231111.52452385</v>
      </c>
      <c r="U67">
        <f t="shared" si="13"/>
        <v>0.79893513299999996</v>
      </c>
      <c r="V67">
        <f t="shared" si="14"/>
        <v>0.01</v>
      </c>
      <c r="W67">
        <f t="shared" si="15"/>
        <v>9.0012284897327066E-7</v>
      </c>
      <c r="X67">
        <f t="shared" si="16"/>
        <v>7.1913976806079883E-7</v>
      </c>
      <c r="Y67">
        <f t="shared" si="17"/>
        <v>9.0012284897327074E-9</v>
      </c>
      <c r="Z67">
        <f t="shared" si="18"/>
        <v>1.7198185242273911E-7</v>
      </c>
      <c r="AB67">
        <f t="shared" si="19"/>
        <v>-63.600028516814888</v>
      </c>
      <c r="AC67">
        <f t="shared" ref="AC67:AC98" si="30">S67*Z67</f>
        <v>-56.793758287607766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-4.2995463105684774E-6</v>
      </c>
      <c r="AH67">
        <f t="shared" ref="AH67:AH98" si="33">-X67*R67</f>
        <v>-1.4382795361215976</v>
      </c>
      <c r="AI67">
        <f t="shared" ref="AI67:AI98" si="34">SUM(AE67:AH67)</f>
        <v>-1.4382838356679082</v>
      </c>
      <c r="AJ67">
        <f t="shared" ref="AJ67:AJ98" si="35">AB67-AC67</f>
        <v>-6.8062702292071222</v>
      </c>
      <c r="AK67">
        <f t="shared" si="22"/>
        <v>-4.4520019961770423</v>
      </c>
      <c r="AL67">
        <f t="shared" si="26"/>
        <v>-12.696556061052073</v>
      </c>
      <c r="AN67">
        <f t="shared" ref="AN67:AU98" si="36">AE67*$K67</f>
        <v>0</v>
      </c>
      <c r="AO67">
        <f t="shared" si="36"/>
        <v>0</v>
      </c>
      <c r="AP67">
        <f t="shared" si="36"/>
        <v>-4.776894198102315E-9</v>
      </c>
      <c r="AQ67">
        <f t="shared" si="36"/>
        <v>-1.5979614301305533E-3</v>
      </c>
      <c r="AR67">
        <f t="shared" si="36"/>
        <v>-1.5979662070247514E-3</v>
      </c>
      <c r="AS67">
        <f t="shared" si="36"/>
        <v>-7.5619217517666959E-3</v>
      </c>
      <c r="AT67">
        <f t="shared" si="36"/>
        <v>-4.9462759485119235E-3</v>
      </c>
      <c r="AU67">
        <f t="shared" si="23"/>
        <v>-1.4106163907303371E-2</v>
      </c>
      <c r="AW67">
        <v>64</v>
      </c>
      <c r="AX67">
        <f>IF(Z67&gt;0, (R67*SUMPRODUCT(K67:$K$98, X67:$X$98)-K67*$AZ$3)/Z67, 0)</f>
        <v>-330231111.52452385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0.80179641700000004</v>
      </c>
      <c r="Q68" s="4">
        <f t="shared" si="21"/>
        <v>25</v>
      </c>
      <c r="R68">
        <f t="shared" si="28"/>
        <v>2000000</v>
      </c>
      <c r="S68">
        <f t="shared" si="29"/>
        <v>-1566693327.9245372</v>
      </c>
      <c r="U68">
        <f t="shared" ref="U68:U98" si="40">M68</f>
        <v>0.80179641700000004</v>
      </c>
      <c r="V68">
        <f t="shared" ref="V68:V98" si="41">$C$10</f>
        <v>0.01</v>
      </c>
      <c r="W68">
        <f t="shared" ref="W68:W98" si="42">Z67</f>
        <v>1.7198185242273911E-7</v>
      </c>
      <c r="X68">
        <f t="shared" ref="X68:X98" si="43">U68*W68</f>
        <v>1.3789443306157499E-7</v>
      </c>
      <c r="Y68">
        <f t="shared" ref="Y68:Y98" si="44">V68*W68</f>
        <v>1.7198185242273911E-9</v>
      </c>
      <c r="Z68">
        <f t="shared" ref="Z68:Z98" si="45">MAX(0, W68-X68-Y68)</f>
        <v>3.2367600836936725E-8</v>
      </c>
      <c r="AB68">
        <f t="shared" ref="AB68:AB98" si="46">AC67</f>
        <v>-56.793758287607766</v>
      </c>
      <c r="AC68">
        <f t="shared" si="30"/>
        <v>-50.71010427215343</v>
      </c>
      <c r="AE68">
        <f t="shared" si="31"/>
        <v>0</v>
      </c>
      <c r="AF68">
        <f t="shared" si="32"/>
        <v>0</v>
      </c>
      <c r="AG68">
        <f t="shared" si="32"/>
        <v>-8.0919002092341809E-7</v>
      </c>
      <c r="AH68">
        <f t="shared" si="33"/>
        <v>-0.27578886612315001</v>
      </c>
      <c r="AI68">
        <f t="shared" si="34"/>
        <v>-0.27578967531317095</v>
      </c>
      <c r="AJ68">
        <f t="shared" si="35"/>
        <v>-6.0836540154543357</v>
      </c>
      <c r="AK68">
        <f t="shared" si="22"/>
        <v>-3.9755630801325439</v>
      </c>
      <c r="AL68">
        <f t="shared" si="26"/>
        <v>-10.335006770900051</v>
      </c>
      <c r="AN68">
        <f t="shared" si="36"/>
        <v>0</v>
      </c>
      <c r="AO68">
        <f t="shared" si="36"/>
        <v>0</v>
      </c>
      <c r="AP68">
        <f t="shared" si="36"/>
        <v>-8.0270411044175636E-10</v>
      </c>
      <c r="AQ68">
        <f t="shared" si="36"/>
        <v>-2.7357833231618029E-4</v>
      </c>
      <c r="AR68">
        <f t="shared" si="36"/>
        <v>-2.7357913502029077E-4</v>
      </c>
      <c r="AS68">
        <f t="shared" si="36"/>
        <v>-6.0348916304454221E-3</v>
      </c>
      <c r="AT68">
        <f t="shared" si="36"/>
        <v>-3.9436977016859415E-3</v>
      </c>
      <c r="AU68">
        <f t="shared" si="23"/>
        <v>-1.0252168467151655E-2</v>
      </c>
      <c r="AW68">
        <v>65</v>
      </c>
      <c r="AX68">
        <f>IF(Z68&gt;0, (R68*SUMPRODUCT(K68:$K$98, X68:$X$98)-K68*$AZ$3)/Z68, 0)</f>
        <v>-1566693327.9245372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0.804638195</v>
      </c>
      <c r="Q69" s="4">
        <f t="shared" ref="Q69:Q98" si="48">$C$8</f>
        <v>25</v>
      </c>
      <c r="R69">
        <f t="shared" si="28"/>
        <v>2000000</v>
      </c>
      <c r="S69">
        <f t="shared" si="29"/>
        <v>-7546542245.3934679</v>
      </c>
      <c r="U69">
        <f t="shared" si="40"/>
        <v>0.804638195</v>
      </c>
      <c r="V69">
        <f t="shared" si="41"/>
        <v>0.01</v>
      </c>
      <c r="W69">
        <f t="shared" si="42"/>
        <v>3.2367600836936725E-8</v>
      </c>
      <c r="X69">
        <f t="shared" si="43"/>
        <v>2.6044207913913257E-8</v>
      </c>
      <c r="Y69">
        <f t="shared" si="44"/>
        <v>3.2367600836936725E-10</v>
      </c>
      <c r="Z69">
        <f t="shared" si="45"/>
        <v>5.9997169146541008E-9</v>
      </c>
      <c r="AB69">
        <f t="shared" si="46"/>
        <v>-50.71010427215343</v>
      </c>
      <c r="AC69">
        <f t="shared" si="30"/>
        <v>-45.277117156838926</v>
      </c>
      <c r="AE69">
        <f t="shared" si="31"/>
        <v>0</v>
      </c>
      <c r="AF69">
        <f t="shared" si="32"/>
        <v>0</v>
      </c>
      <c r="AG69">
        <f t="shared" si="32"/>
        <v>-1.4999292286635252E-7</v>
      </c>
      <c r="AH69">
        <f t="shared" si="33"/>
        <v>-5.2088415827826515E-2</v>
      </c>
      <c r="AI69">
        <f t="shared" si="34"/>
        <v>-5.2088565820749382E-2</v>
      </c>
      <c r="AJ69">
        <f t="shared" si="35"/>
        <v>-5.4329871153145035</v>
      </c>
      <c r="AK69">
        <f t="shared" si="22"/>
        <v>-3.5497072990507403</v>
      </c>
      <c r="AL69">
        <f t="shared" si="26"/>
        <v>-9.0347829801859945</v>
      </c>
      <c r="AN69">
        <f t="shared" si="36"/>
        <v>0</v>
      </c>
      <c r="AO69">
        <f t="shared" si="36"/>
        <v>0</v>
      </c>
      <c r="AP69">
        <f t="shared" si="36"/>
        <v>-1.3284882392178863E-10</v>
      </c>
      <c r="AQ69">
        <f t="shared" si="36"/>
        <v>-4.613474189606682E-5</v>
      </c>
      <c r="AR69">
        <f t="shared" si="36"/>
        <v>-4.6134874744890748E-5</v>
      </c>
      <c r="AS69">
        <f t="shared" si="36"/>
        <v>-4.812000025460365E-3</v>
      </c>
      <c r="AT69">
        <f t="shared" si="36"/>
        <v>-3.1439779353167512E-3</v>
      </c>
      <c r="AU69">
        <f t="shared" si="23"/>
        <v>-8.0021128355220079E-3</v>
      </c>
      <c r="AW69">
        <v>66</v>
      </c>
      <c r="AX69">
        <f>IF(Z69&gt;0, (R69*SUMPRODUCT(K69:$K$98, X69:$X$98)-K69*$AZ$3)/Z69, 0)</f>
        <v>-7546542245.3934679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0.80770724299999996</v>
      </c>
      <c r="Q70" s="4">
        <f t="shared" si="48"/>
        <v>25</v>
      </c>
      <c r="R70">
        <f t="shared" si="28"/>
        <v>2000000</v>
      </c>
      <c r="S70">
        <f t="shared" si="29"/>
        <v>-36962471579.643028</v>
      </c>
      <c r="U70">
        <f t="shared" si="40"/>
        <v>0.80770724299999996</v>
      </c>
      <c r="V70">
        <f t="shared" si="41"/>
        <v>0.01</v>
      </c>
      <c r="W70">
        <f t="shared" si="42"/>
        <v>5.9997169146541008E-9</v>
      </c>
      <c r="X70">
        <f t="shared" si="43"/>
        <v>4.8460148079157295E-9</v>
      </c>
      <c r="Y70">
        <f t="shared" si="44"/>
        <v>5.9997169146541004E-11</v>
      </c>
      <c r="Z70">
        <f t="shared" si="45"/>
        <v>1.0937049375918305E-9</v>
      </c>
      <c r="AB70">
        <f t="shared" si="46"/>
        <v>-45.277117156838926</v>
      </c>
      <c r="AC70">
        <f t="shared" si="30"/>
        <v>-40.426037672253287</v>
      </c>
      <c r="AE70">
        <f t="shared" si="31"/>
        <v>0</v>
      </c>
      <c r="AF70">
        <f t="shared" si="32"/>
        <v>0</v>
      </c>
      <c r="AG70">
        <f t="shared" si="32"/>
        <v>-2.7342623439795763E-8</v>
      </c>
      <c r="AH70">
        <f t="shared" si="33"/>
        <v>-9.6920296158314583E-3</v>
      </c>
      <c r="AI70">
        <f t="shared" si="34"/>
        <v>-9.692056958454898E-3</v>
      </c>
      <c r="AJ70">
        <f t="shared" si="35"/>
        <v>-4.8510794845856395</v>
      </c>
      <c r="AK70">
        <f t="shared" si="22"/>
        <v>-3.1693982009787249</v>
      </c>
      <c r="AL70">
        <f t="shared" si="26"/>
        <v>-8.0301697425228191</v>
      </c>
      <c r="AN70">
        <f t="shared" si="36"/>
        <v>0</v>
      </c>
      <c r="AO70">
        <f t="shared" si="36"/>
        <v>0</v>
      </c>
      <c r="AP70">
        <f t="shared" si="36"/>
        <v>-2.1622659265098587E-11</v>
      </c>
      <c r="AQ70">
        <f t="shared" si="36"/>
        <v>-7.6644969504043077E-6</v>
      </c>
      <c r="AR70">
        <f t="shared" si="36"/>
        <v>-7.6645185730635728E-6</v>
      </c>
      <c r="AS70">
        <f t="shared" si="36"/>
        <v>-3.8362536423786871E-3</v>
      </c>
      <c r="AT70">
        <f t="shared" si="36"/>
        <v>-2.5063731549415406E-3</v>
      </c>
      <c r="AU70">
        <f t="shared" si="23"/>
        <v>-6.3502913158932908E-3</v>
      </c>
      <c r="AW70">
        <v>67</v>
      </c>
      <c r="AX70">
        <f>IF(Z70&gt;0, (R70*SUMPRODUCT(K70:$K$98, X70:$X$98)-K70*$AZ$3)/Z70, 0)</f>
        <v>-36962471579.643028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0.81092303399999999</v>
      </c>
      <c r="Q71" s="4">
        <f t="shared" si="48"/>
        <v>25</v>
      </c>
      <c r="R71">
        <f t="shared" si="28"/>
        <v>2000000</v>
      </c>
      <c r="S71">
        <f t="shared" si="29"/>
        <v>-184290663481.90921</v>
      </c>
      <c r="U71">
        <f t="shared" si="40"/>
        <v>0.81092303399999999</v>
      </c>
      <c r="V71">
        <f t="shared" si="41"/>
        <v>0.01</v>
      </c>
      <c r="W71">
        <f t="shared" si="42"/>
        <v>1.0937049375918305E-9</v>
      </c>
      <c r="X71">
        <f t="shared" si="43"/>
        <v>8.869105262927478E-10</v>
      </c>
      <c r="Y71">
        <f t="shared" si="44"/>
        <v>1.0937049375918305E-11</v>
      </c>
      <c r="Z71">
        <f t="shared" si="45"/>
        <v>1.9585736192316435E-10</v>
      </c>
      <c r="AB71">
        <f t="shared" si="46"/>
        <v>-40.426037672253287</v>
      </c>
      <c r="AC71">
        <f t="shared" si="30"/>
        <v>-36.09468317663638</v>
      </c>
      <c r="AE71">
        <f t="shared" si="31"/>
        <v>0</v>
      </c>
      <c r="AF71">
        <f t="shared" si="32"/>
        <v>0</v>
      </c>
      <c r="AG71">
        <f t="shared" si="32"/>
        <v>-4.8964340480791086E-9</v>
      </c>
      <c r="AH71">
        <f t="shared" si="33"/>
        <v>-1.7738210525854955E-3</v>
      </c>
      <c r="AI71">
        <f t="shared" si="34"/>
        <v>-1.7738259490195436E-3</v>
      </c>
      <c r="AJ71">
        <f t="shared" si="35"/>
        <v>-4.3313544956169068</v>
      </c>
      <c r="AK71">
        <f t="shared" si="22"/>
        <v>-2.8298226370577302</v>
      </c>
      <c r="AL71">
        <f t="shared" si="26"/>
        <v>-7.1629509586236564</v>
      </c>
      <c r="AN71">
        <f t="shared" si="36"/>
        <v>0</v>
      </c>
      <c r="AO71">
        <f t="shared" si="36"/>
        <v>0</v>
      </c>
      <c r="AP71">
        <f t="shared" si="36"/>
        <v>-3.457250194683611E-12</v>
      </c>
      <c r="AQ71">
        <f t="shared" si="36"/>
        <v>-1.2524508896001395E-6</v>
      </c>
      <c r="AR71">
        <f t="shared" si="36"/>
        <v>-1.2524543468503343E-6</v>
      </c>
      <c r="AS71">
        <f t="shared" si="36"/>
        <v>-3.0582615891844539E-3</v>
      </c>
      <c r="AT71">
        <f t="shared" si="36"/>
        <v>-1.9980673214062788E-3</v>
      </c>
      <c r="AU71">
        <f t="shared" si="23"/>
        <v>-5.057581364937583E-3</v>
      </c>
      <c r="AW71">
        <v>68</v>
      </c>
      <c r="AX71">
        <f>IF(Z71&gt;0, (R71*SUMPRODUCT(K71:$K$98, X71:$X$98)-K71*$AZ$3)/Z71, 0)</f>
        <v>-184290663481.90921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0.81424565900000001</v>
      </c>
      <c r="Q72" s="4">
        <f t="shared" si="48"/>
        <v>25</v>
      </c>
      <c r="R72">
        <f t="shared" si="28"/>
        <v>2000000</v>
      </c>
      <c r="S72">
        <f t="shared" si="29"/>
        <v>-936222911448.77441</v>
      </c>
      <c r="U72">
        <f t="shared" si="40"/>
        <v>0.81424565900000001</v>
      </c>
      <c r="V72">
        <f t="shared" si="41"/>
        <v>0.01</v>
      </c>
      <c r="W72">
        <f t="shared" si="42"/>
        <v>1.9585736192316435E-10</v>
      </c>
      <c r="X72">
        <f t="shared" si="43"/>
        <v>1.5947600672912847E-10</v>
      </c>
      <c r="Y72">
        <f t="shared" si="44"/>
        <v>1.9585736192316438E-12</v>
      </c>
      <c r="Z72">
        <f t="shared" si="45"/>
        <v>3.4422781574804246E-11</v>
      </c>
      <c r="AB72">
        <f t="shared" si="46"/>
        <v>-36.09468317663638</v>
      </c>
      <c r="AC72">
        <f t="shared" si="30"/>
        <v>-32.227396786128459</v>
      </c>
      <c r="AE72">
        <f t="shared" si="31"/>
        <v>0</v>
      </c>
      <c r="AF72">
        <f t="shared" si="32"/>
        <v>0</v>
      </c>
      <c r="AG72">
        <f t="shared" si="32"/>
        <v>-8.6056953937010618E-10</v>
      </c>
      <c r="AH72">
        <f t="shared" si="33"/>
        <v>-3.1895201345825692E-4</v>
      </c>
      <c r="AI72">
        <f t="shared" si="34"/>
        <v>-3.1895287402779627E-4</v>
      </c>
      <c r="AJ72">
        <f t="shared" si="35"/>
        <v>-3.8672863905079211</v>
      </c>
      <c r="AK72">
        <f t="shared" si="22"/>
        <v>-2.5266278223645466</v>
      </c>
      <c r="AL72">
        <f t="shared" si="26"/>
        <v>-6.3942331657464955</v>
      </c>
      <c r="AN72">
        <f t="shared" si="36"/>
        <v>0</v>
      </c>
      <c r="AO72">
        <f t="shared" si="36"/>
        <v>0</v>
      </c>
      <c r="AP72">
        <f t="shared" si="36"/>
        <v>-5.4252386574887485E-13</v>
      </c>
      <c r="AQ72">
        <f t="shared" si="36"/>
        <v>-2.010750687927168E-7</v>
      </c>
      <c r="AR72">
        <f t="shared" si="36"/>
        <v>-2.0107561131658252E-7</v>
      </c>
      <c r="AS72">
        <f t="shared" si="36"/>
        <v>-2.4380309394544347E-3</v>
      </c>
      <c r="AT72">
        <f t="shared" si="36"/>
        <v>-1.5928473305030061E-3</v>
      </c>
      <c r="AU72">
        <f t="shared" si="23"/>
        <v>-4.0310793455687575E-3</v>
      </c>
      <c r="AW72">
        <v>69</v>
      </c>
      <c r="AX72">
        <f>IF(Z72&gt;0, (R72*SUMPRODUCT(K72:$K$98, X72:$X$98)-K72*$AZ$3)/Z72, 0)</f>
        <v>-936222911448.77441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0.81781076600000002</v>
      </c>
      <c r="Q73" s="4">
        <f t="shared" si="48"/>
        <v>25</v>
      </c>
      <c r="R73">
        <f t="shared" si="28"/>
        <v>2000000</v>
      </c>
      <c r="S73">
        <f t="shared" si="29"/>
        <v>-4854620114591.2129</v>
      </c>
      <c r="U73">
        <f t="shared" si="40"/>
        <v>0.81781076600000002</v>
      </c>
      <c r="V73">
        <f t="shared" si="41"/>
        <v>0.01</v>
      </c>
      <c r="W73">
        <f t="shared" si="42"/>
        <v>3.4422781574804246E-11</v>
      </c>
      <c r="X73">
        <f t="shared" si="43"/>
        <v>2.8151321367541347E-11</v>
      </c>
      <c r="Y73">
        <f t="shared" si="44"/>
        <v>3.4422781574804245E-13</v>
      </c>
      <c r="Z73">
        <f t="shared" si="45"/>
        <v>5.9272323915148566E-12</v>
      </c>
      <c r="AB73">
        <f t="shared" si="46"/>
        <v>-32.227396786128459</v>
      </c>
      <c r="AC73">
        <f t="shared" si="30"/>
        <v>-28.7744615917046</v>
      </c>
      <c r="AE73">
        <f t="shared" si="31"/>
        <v>0</v>
      </c>
      <c r="AF73">
        <f t="shared" si="32"/>
        <v>0</v>
      </c>
      <c r="AG73">
        <f t="shared" si="32"/>
        <v>-1.4818080978787141E-10</v>
      </c>
      <c r="AH73">
        <f t="shared" si="33"/>
        <v>-5.6302642735082697E-5</v>
      </c>
      <c r="AI73">
        <f t="shared" si="34"/>
        <v>-5.6302790915892482E-5</v>
      </c>
      <c r="AJ73">
        <f t="shared" si="35"/>
        <v>-3.4529351944238584</v>
      </c>
      <c r="AK73">
        <f t="shared" ref="AK73:AK98" si="49">G73*SUM(AB73:AB73, AE73:AF73)</f>
        <v>-2.2559177750289923</v>
      </c>
      <c r="AL73">
        <f t="shared" si="26"/>
        <v>-5.7089092722437664</v>
      </c>
      <c r="AN73">
        <f t="shared" si="36"/>
        <v>0</v>
      </c>
      <c r="AO73">
        <f t="shared" si="36"/>
        <v>0</v>
      </c>
      <c r="AP73">
        <f t="shared" si="36"/>
        <v>-8.3407829348229975E-14</v>
      </c>
      <c r="AQ73">
        <f t="shared" si="36"/>
        <v>-3.1691561301526318E-8</v>
      </c>
      <c r="AR73">
        <f t="shared" si="36"/>
        <v>-3.1691644709355665E-8</v>
      </c>
      <c r="AS73">
        <f t="shared" si="36"/>
        <v>-1.9435838544767856E-3</v>
      </c>
      <c r="AT73">
        <f t="shared" si="36"/>
        <v>-1.2698081828046389E-3</v>
      </c>
      <c r="AU73">
        <f t="shared" si="23"/>
        <v>-3.2134237289261338E-3</v>
      </c>
      <c r="AW73">
        <v>70</v>
      </c>
      <c r="AX73">
        <f>IF(Z73&gt;0, (R73*SUMPRODUCT(K73:$K$98, X73:$X$98)-K73*$AZ$3)/Z73, 0)</f>
        <v>-4854620114591.2129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0.82147716100000001</v>
      </c>
      <c r="Q74" s="4">
        <f t="shared" si="48"/>
        <v>25</v>
      </c>
      <c r="R74">
        <f t="shared" si="28"/>
        <v>2000000</v>
      </c>
      <c r="S74">
        <f t="shared" si="29"/>
        <v>-25720444039282.289</v>
      </c>
      <c r="U74">
        <f t="shared" si="40"/>
        <v>0.82147716100000001</v>
      </c>
      <c r="V74">
        <f t="shared" si="41"/>
        <v>0.01</v>
      </c>
      <c r="W74">
        <f t="shared" si="42"/>
        <v>5.9272323915148566E-12</v>
      </c>
      <c r="X74">
        <f t="shared" si="43"/>
        <v>4.8690860375688647E-12</v>
      </c>
      <c r="Y74">
        <f t="shared" si="44"/>
        <v>5.9272323915148563E-14</v>
      </c>
      <c r="Z74">
        <f t="shared" si="45"/>
        <v>9.9887403003084328E-13</v>
      </c>
      <c r="AB74">
        <f t="shared" si="46"/>
        <v>-28.7744615917046</v>
      </c>
      <c r="AC74">
        <f t="shared" si="30"/>
        <v>-25.691483591700681</v>
      </c>
      <c r="AE74">
        <f t="shared" si="31"/>
        <v>0</v>
      </c>
      <c r="AF74">
        <f t="shared" si="32"/>
        <v>0</v>
      </c>
      <c r="AG74">
        <f t="shared" si="32"/>
        <v>-2.4971850750771083E-11</v>
      </c>
      <c r="AH74">
        <f t="shared" si="33"/>
        <v>-9.7381720751377291E-6</v>
      </c>
      <c r="AI74">
        <f t="shared" si="34"/>
        <v>-9.7381970469884797E-6</v>
      </c>
      <c r="AJ74">
        <f t="shared" si="35"/>
        <v>-3.0829780000039193</v>
      </c>
      <c r="AK74">
        <f t="shared" si="49"/>
        <v>-2.0142123114193224</v>
      </c>
      <c r="AL74">
        <f t="shared" si="26"/>
        <v>-5.0972000496202892</v>
      </c>
      <c r="AN74">
        <f t="shared" si="36"/>
        <v>0</v>
      </c>
      <c r="AO74">
        <f t="shared" si="36"/>
        <v>0</v>
      </c>
      <c r="AP74">
        <f t="shared" si="36"/>
        <v>-1.2550110889813606E-14</v>
      </c>
      <c r="AQ74">
        <f t="shared" si="36"/>
        <v>-4.8941162041540312E-9</v>
      </c>
      <c r="AR74">
        <f t="shared" si="36"/>
        <v>-4.8941287542649213E-9</v>
      </c>
      <c r="AS74">
        <f t="shared" si="36"/>
        <v>-1.5494132235957813E-3</v>
      </c>
      <c r="AT74">
        <f t="shared" si="36"/>
        <v>-1.0122833151707715E-3</v>
      </c>
      <c r="AU74">
        <f t="shared" si="23"/>
        <v>-2.5617014328953073E-3</v>
      </c>
      <c r="AW74">
        <v>71</v>
      </c>
      <c r="AX74">
        <f>IF(Z74&gt;0, (R74*SUMPRODUCT(K74:$K$98, X74:$X$98)-K74*$AZ$3)/Z74, 0)</f>
        <v>-25720444039282.289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0.825360447</v>
      </c>
      <c r="Q75" s="4">
        <f t="shared" si="48"/>
        <v>25</v>
      </c>
      <c r="R75">
        <f t="shared" si="28"/>
        <v>2000000</v>
      </c>
      <c r="S75">
        <f t="shared" si="29"/>
        <v>-139484599926071.41</v>
      </c>
      <c r="U75">
        <f t="shared" si="40"/>
        <v>0.825360447</v>
      </c>
      <c r="V75">
        <f t="shared" si="41"/>
        <v>0.01</v>
      </c>
      <c r="W75">
        <f t="shared" si="42"/>
        <v>9.9887403003084328E-13</v>
      </c>
      <c r="X75">
        <f t="shared" si="43"/>
        <v>8.2443111592294818E-13</v>
      </c>
      <c r="Y75">
        <f t="shared" si="44"/>
        <v>9.9887403003084334E-15</v>
      </c>
      <c r="Z75">
        <f t="shared" si="45"/>
        <v>1.6445417380758667E-13</v>
      </c>
      <c r="AB75">
        <f t="shared" si="46"/>
        <v>-25.691483591700681</v>
      </c>
      <c r="AC75">
        <f t="shared" si="30"/>
        <v>-22.938824639723837</v>
      </c>
      <c r="AE75">
        <f t="shared" si="31"/>
        <v>0</v>
      </c>
      <c r="AF75">
        <f t="shared" si="32"/>
        <v>0</v>
      </c>
      <c r="AG75">
        <f t="shared" si="32"/>
        <v>-4.1113543451896668E-12</v>
      </c>
      <c r="AH75">
        <f t="shared" si="33"/>
        <v>-1.6488622318458963E-6</v>
      </c>
      <c r="AI75">
        <f t="shared" si="34"/>
        <v>-1.6488663432002415E-6</v>
      </c>
      <c r="AJ75">
        <f t="shared" si="35"/>
        <v>-2.7526589519768443</v>
      </c>
      <c r="AK75">
        <f t="shared" si="49"/>
        <v>-1.7984038514190479</v>
      </c>
      <c r="AL75">
        <f t="shared" si="26"/>
        <v>-4.551064452262235</v>
      </c>
      <c r="AN75">
        <f t="shared" si="36"/>
        <v>0</v>
      </c>
      <c r="AO75">
        <f t="shared" si="36"/>
        <v>0</v>
      </c>
      <c r="AP75">
        <f t="shared" si="36"/>
        <v>-1.8448612919637007E-15</v>
      </c>
      <c r="AQ75">
        <f t="shared" si="36"/>
        <v>-7.3988322385115162E-10</v>
      </c>
      <c r="AR75">
        <f t="shared" si="36"/>
        <v>-7.3988506871244362E-10</v>
      </c>
      <c r="AS75">
        <f t="shared" si="36"/>
        <v>-1.2351827461481368E-3</v>
      </c>
      <c r="AT75">
        <f t="shared" si="36"/>
        <v>-8.0698606207059529E-4</v>
      </c>
      <c r="AU75">
        <f t="shared" si="23"/>
        <v>-2.0421695481038006E-3</v>
      </c>
      <c r="AW75">
        <v>72</v>
      </c>
      <c r="AX75">
        <f>IF(Z75&gt;0, (R75*SUMPRODUCT(K75:$K$98, X75:$X$98)-K75*$AZ$3)/Z75, 0)</f>
        <v>-139484599926071.41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0.82947136099999996</v>
      </c>
      <c r="Q76" s="4">
        <f t="shared" si="48"/>
        <v>25</v>
      </c>
      <c r="R76">
        <f t="shared" si="28"/>
        <v>2000000</v>
      </c>
      <c r="S76">
        <f t="shared" si="29"/>
        <v>-775810610133544.88</v>
      </c>
      <c r="U76">
        <f t="shared" si="40"/>
        <v>0.82947136099999996</v>
      </c>
      <c r="V76">
        <f t="shared" si="41"/>
        <v>0.01</v>
      </c>
      <c r="W76">
        <f t="shared" si="42"/>
        <v>1.6445417380758667E-13</v>
      </c>
      <c r="X76">
        <f t="shared" si="43"/>
        <v>1.3641002737030946E-13</v>
      </c>
      <c r="Y76">
        <f t="shared" si="44"/>
        <v>1.6445417380758667E-15</v>
      </c>
      <c r="Z76">
        <f t="shared" si="45"/>
        <v>2.6399604699201343E-14</v>
      </c>
      <c r="AB76">
        <f t="shared" si="46"/>
        <v>-22.938824639723837</v>
      </c>
      <c r="AC76">
        <f t="shared" si="30"/>
        <v>-20.481093428971793</v>
      </c>
      <c r="AE76">
        <f t="shared" si="31"/>
        <v>0</v>
      </c>
      <c r="AF76">
        <f t="shared" si="32"/>
        <v>0</v>
      </c>
      <c r="AG76">
        <f t="shared" si="32"/>
        <v>-6.5999011748003357E-13</v>
      </c>
      <c r="AH76">
        <f t="shared" si="33"/>
        <v>-2.7282005474061889E-7</v>
      </c>
      <c r="AI76">
        <f t="shared" si="34"/>
        <v>-2.7282071473073636E-7</v>
      </c>
      <c r="AJ76">
        <f t="shared" si="35"/>
        <v>-2.4577312107520441</v>
      </c>
      <c r="AK76">
        <f t="shared" si="49"/>
        <v>-1.6057177247806687</v>
      </c>
      <c r="AL76">
        <f t="shared" si="26"/>
        <v>-4.0634492083534273</v>
      </c>
      <c r="AN76">
        <f t="shared" si="36"/>
        <v>0</v>
      </c>
      <c r="AO76">
        <f t="shared" si="36"/>
        <v>0</v>
      </c>
      <c r="AP76">
        <f t="shared" si="36"/>
        <v>-2.6442238602028087E-16</v>
      </c>
      <c r="AQ76">
        <f t="shared" si="36"/>
        <v>-1.0930425762152491E-10</v>
      </c>
      <c r="AR76">
        <f t="shared" si="36"/>
        <v>-1.0930452204391093E-10</v>
      </c>
      <c r="AS76">
        <f t="shared" si="36"/>
        <v>-9.8468012434024029E-4</v>
      </c>
      <c r="AT76">
        <f t="shared" si="36"/>
        <v>-6.4332434807162992E-4</v>
      </c>
      <c r="AU76">
        <f t="shared" si="23"/>
        <v>-1.6280045817163922E-3</v>
      </c>
      <c r="AW76">
        <v>73</v>
      </c>
      <c r="AX76">
        <f>IF(Z76&gt;0, (R76*SUMPRODUCT(K76:$K$98, X76:$X$98)-K76*$AZ$3)/Z76, 0)</f>
        <v>-775810610133544.88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0.83365815200000004</v>
      </c>
      <c r="Q77" s="4">
        <f t="shared" si="48"/>
        <v>25</v>
      </c>
      <c r="R77">
        <f t="shared" si="28"/>
        <v>2000000</v>
      </c>
      <c r="S77">
        <f t="shared" si="29"/>
        <v>-4430599059860905</v>
      </c>
      <c r="U77">
        <f t="shared" si="40"/>
        <v>0.83365815200000004</v>
      </c>
      <c r="V77">
        <f t="shared" si="41"/>
        <v>0.01</v>
      </c>
      <c r="W77">
        <f t="shared" si="42"/>
        <v>2.6399604699201343E-14</v>
      </c>
      <c r="X77">
        <f t="shared" si="43"/>
        <v>2.200824566706671E-14</v>
      </c>
      <c r="Y77">
        <f t="shared" si="44"/>
        <v>2.6399604699201344E-16</v>
      </c>
      <c r="Z77">
        <f t="shared" si="45"/>
        <v>4.1273629851426193E-15</v>
      </c>
      <c r="AB77">
        <f t="shared" si="46"/>
        <v>-20.481093428971793</v>
      </c>
      <c r="AC77">
        <f t="shared" si="30"/>
        <v>-18.286690561677588</v>
      </c>
      <c r="AE77">
        <f t="shared" si="31"/>
        <v>0</v>
      </c>
      <c r="AF77">
        <f t="shared" si="32"/>
        <v>0</v>
      </c>
      <c r="AG77">
        <f t="shared" si="32"/>
        <v>-1.0318407462856549E-13</v>
      </c>
      <c r="AH77">
        <f t="shared" si="33"/>
        <v>-4.4016491334133417E-8</v>
      </c>
      <c r="AI77">
        <f t="shared" si="34"/>
        <v>-4.4016594518208046E-8</v>
      </c>
      <c r="AJ77">
        <f t="shared" si="35"/>
        <v>-2.1944028672942046</v>
      </c>
      <c r="AK77">
        <f t="shared" si="49"/>
        <v>-1.4336765400280256</v>
      </c>
      <c r="AL77">
        <f t="shared" si="26"/>
        <v>-3.6280794513388246</v>
      </c>
      <c r="AN77">
        <f t="shared" si="36"/>
        <v>0</v>
      </c>
      <c r="AO77">
        <f t="shared" si="36"/>
        <v>0</v>
      </c>
      <c r="AP77">
        <f t="shared" si="36"/>
        <v>-3.6910968288375044E-17</v>
      </c>
      <c r="AQ77">
        <f t="shared" si="36"/>
        <v>-1.5745562691221285E-11</v>
      </c>
      <c r="AR77">
        <f t="shared" si="36"/>
        <v>-1.5745599602189573E-11</v>
      </c>
      <c r="AS77">
        <f t="shared" si="36"/>
        <v>-7.8498096666743079E-4</v>
      </c>
      <c r="AT77">
        <f t="shared" si="36"/>
        <v>-5.1285423157840454E-4</v>
      </c>
      <c r="AU77">
        <f t="shared" si="23"/>
        <v>-1.2978352139914348E-3</v>
      </c>
      <c r="AW77">
        <v>74</v>
      </c>
      <c r="AX77">
        <f>IF(Z77&gt;0, (R77*SUMPRODUCT(K77:$K$98, X77:$X$98)-K77*$AZ$3)/Z77, 0)</f>
        <v>-4430599059860905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0.83803355999999996</v>
      </c>
      <c r="Q78" s="4">
        <f t="shared" si="48"/>
        <v>25</v>
      </c>
      <c r="R78">
        <f t="shared" si="28"/>
        <v>2000000</v>
      </c>
      <c r="S78">
        <f t="shared" si="29"/>
        <v>-2.6031352828534304E+16</v>
      </c>
      <c r="U78">
        <f t="shared" si="40"/>
        <v>0.83803355999999996</v>
      </c>
      <c r="V78">
        <f t="shared" si="41"/>
        <v>0.01</v>
      </c>
      <c r="W78">
        <f t="shared" si="42"/>
        <v>4.1273629851426193E-15</v>
      </c>
      <c r="X78">
        <f t="shared" si="43"/>
        <v>3.4588686958512961E-15</v>
      </c>
      <c r="Y78">
        <f t="shared" si="44"/>
        <v>4.1273629851426193E-17</v>
      </c>
      <c r="Z78">
        <f t="shared" si="45"/>
        <v>6.2722065943989707E-16</v>
      </c>
      <c r="AB78">
        <f t="shared" si="46"/>
        <v>-18.286690561677588</v>
      </c>
      <c r="AC78">
        <f t="shared" si="30"/>
        <v>-16.327402287225915</v>
      </c>
      <c r="AE78">
        <f t="shared" si="31"/>
        <v>0</v>
      </c>
      <c r="AF78">
        <f t="shared" si="32"/>
        <v>0</v>
      </c>
      <c r="AG78">
        <f t="shared" si="32"/>
        <v>-1.5680516485997426E-14</v>
      </c>
      <c r="AH78">
        <f t="shared" si="33"/>
        <v>-6.9177373917025919E-9</v>
      </c>
      <c r="AI78">
        <f t="shared" si="34"/>
        <v>-6.9177530722190781E-9</v>
      </c>
      <c r="AJ78">
        <f t="shared" si="35"/>
        <v>-1.9592882744516729</v>
      </c>
      <c r="AK78">
        <f t="shared" si="49"/>
        <v>-1.2800683393174312</v>
      </c>
      <c r="AL78">
        <f t="shared" si="26"/>
        <v>-3.2393566206868574</v>
      </c>
      <c r="AN78">
        <f t="shared" si="36"/>
        <v>0</v>
      </c>
      <c r="AO78">
        <f t="shared" si="36"/>
        <v>0</v>
      </c>
      <c r="AP78">
        <f t="shared" si="36"/>
        <v>-5.0082396854796885E-18</v>
      </c>
      <c r="AQ78">
        <f t="shared" si="36"/>
        <v>-2.2094735826967168E-12</v>
      </c>
      <c r="AR78">
        <f t="shared" si="36"/>
        <v>-2.2094785909364023E-12</v>
      </c>
      <c r="AS78">
        <f t="shared" si="36"/>
        <v>-6.2578202064749887E-4</v>
      </c>
      <c r="AT78">
        <f t="shared" si="36"/>
        <v>-4.0884425349257535E-4</v>
      </c>
      <c r="AU78">
        <f t="shared" si="23"/>
        <v>-1.0346262763495529E-3</v>
      </c>
      <c r="AW78">
        <v>75</v>
      </c>
      <c r="AX78">
        <f>IF(Z78&gt;0, (R78*SUMPRODUCT(K78:$K$98, X78:$X$98)-K78*$AZ$3)/Z78, 0)</f>
        <v>-2.6031352828534304E+16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0.84243849400000004</v>
      </c>
      <c r="Q79" s="4">
        <f t="shared" si="48"/>
        <v>25</v>
      </c>
      <c r="R79">
        <f t="shared" si="28"/>
        <v>2000000</v>
      </c>
      <c r="S79">
        <f t="shared" si="29"/>
        <v>-1.57509095300196E+17</v>
      </c>
      <c r="U79">
        <f t="shared" si="40"/>
        <v>0.84243849400000004</v>
      </c>
      <c r="V79">
        <f t="shared" si="41"/>
        <v>0.01</v>
      </c>
      <c r="W79">
        <f t="shared" si="42"/>
        <v>6.2722065943989707E-16</v>
      </c>
      <c r="X79">
        <f t="shared" si="43"/>
        <v>5.2839482774423381E-16</v>
      </c>
      <c r="Y79">
        <f t="shared" si="44"/>
        <v>6.2722065943989704E-18</v>
      </c>
      <c r="Z79">
        <f t="shared" si="45"/>
        <v>9.2553625101264283E-17</v>
      </c>
      <c r="AB79">
        <f t="shared" si="46"/>
        <v>-16.327402287225915</v>
      </c>
      <c r="AC79">
        <f t="shared" si="30"/>
        <v>-14.578037756453648</v>
      </c>
      <c r="AE79">
        <f t="shared" si="31"/>
        <v>0</v>
      </c>
      <c r="AF79">
        <f t="shared" si="32"/>
        <v>0</v>
      </c>
      <c r="AG79">
        <f t="shared" si="32"/>
        <v>-2.3138406275316069E-15</v>
      </c>
      <c r="AH79">
        <f t="shared" si="33"/>
        <v>-1.0567896554884676E-9</v>
      </c>
      <c r="AI79">
        <f t="shared" si="34"/>
        <v>-1.056791969329095E-9</v>
      </c>
      <c r="AJ79">
        <f t="shared" si="35"/>
        <v>-1.7493645307722669</v>
      </c>
      <c r="AK79">
        <f t="shared" si="49"/>
        <v>-1.1429181601058143</v>
      </c>
      <c r="AL79">
        <f t="shared" si="26"/>
        <v>-2.8922826919348732</v>
      </c>
      <c r="AN79">
        <f t="shared" si="36"/>
        <v>0</v>
      </c>
      <c r="AO79">
        <f t="shared" si="36"/>
        <v>0</v>
      </c>
      <c r="AP79">
        <f t="shared" si="36"/>
        <v>-6.5984231285566851E-19</v>
      </c>
      <c r="AQ79">
        <f t="shared" si="36"/>
        <v>-3.0136670701618162E-13</v>
      </c>
      <c r="AR79">
        <f t="shared" si="36"/>
        <v>-3.0136736685849442E-13</v>
      </c>
      <c r="AS79">
        <f t="shared" si="36"/>
        <v>-4.9886959554507006E-4</v>
      </c>
      <c r="AT79">
        <f t="shared" si="36"/>
        <v>-3.2592813575647362E-4</v>
      </c>
      <c r="AU79">
        <f t="shared" si="23"/>
        <v>-8.2479773160291112E-4</v>
      </c>
      <c r="AW79">
        <v>76</v>
      </c>
      <c r="AX79">
        <f>IF(Z79&gt;0, (R79*SUMPRODUCT(K79:$K$98, X79:$X$98)-K79*$AZ$3)/Z79, 0)</f>
        <v>-1.57509095300196E+17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0.84677131100000003</v>
      </c>
      <c r="Q80" s="4">
        <f t="shared" si="48"/>
        <v>25</v>
      </c>
      <c r="R80">
        <f t="shared" si="28"/>
        <v>2000000</v>
      </c>
      <c r="S80">
        <f t="shared" si="29"/>
        <v>-9.818781543392416E+17</v>
      </c>
      <c r="U80">
        <f t="shared" si="40"/>
        <v>0.84677131100000003</v>
      </c>
      <c r="V80">
        <f t="shared" si="41"/>
        <v>0.01</v>
      </c>
      <c r="W80">
        <f t="shared" si="42"/>
        <v>9.2553625101264283E-17</v>
      </c>
      <c r="X80">
        <f t="shared" si="43"/>
        <v>7.8371754464800064E-17</v>
      </c>
      <c r="Y80">
        <f t="shared" si="44"/>
        <v>9.2553625101264282E-19</v>
      </c>
      <c r="Z80">
        <f t="shared" si="45"/>
        <v>1.3256334385451576E-17</v>
      </c>
      <c r="AB80">
        <f t="shared" si="46"/>
        <v>-14.578037756453648</v>
      </c>
      <c r="AC80">
        <f t="shared" si="30"/>
        <v>-13.016105139691017</v>
      </c>
      <c r="AE80">
        <f t="shared" si="31"/>
        <v>0</v>
      </c>
      <c r="AF80">
        <f t="shared" si="32"/>
        <v>0</v>
      </c>
      <c r="AG80">
        <f t="shared" si="32"/>
        <v>-3.3140835963628941E-16</v>
      </c>
      <c r="AH80">
        <f t="shared" si="33"/>
        <v>-1.5674350892960013E-10</v>
      </c>
      <c r="AI80">
        <f t="shared" si="34"/>
        <v>-1.5674384033795977E-10</v>
      </c>
      <c r="AJ80">
        <f t="shared" si="35"/>
        <v>-1.5619326167626308</v>
      </c>
      <c r="AK80">
        <f t="shared" si="49"/>
        <v>-1.0204626429517554</v>
      </c>
      <c r="AL80">
        <f t="shared" si="26"/>
        <v>-2.5823952598711299</v>
      </c>
      <c r="AN80">
        <f t="shared" si="36"/>
        <v>0</v>
      </c>
      <c r="AO80">
        <f t="shared" si="36"/>
        <v>0</v>
      </c>
      <c r="AP80">
        <f t="shared" si="36"/>
        <v>-8.4382454836647541E-20</v>
      </c>
      <c r="AQ80">
        <f t="shared" si="36"/>
        <v>-3.990968145071904E-14</v>
      </c>
      <c r="AR80">
        <f t="shared" si="36"/>
        <v>-3.9909765833173875E-14</v>
      </c>
      <c r="AS80">
        <f t="shared" si="36"/>
        <v>-3.9769578726531093E-4</v>
      </c>
      <c r="AT80">
        <f t="shared" si="36"/>
        <v>-2.5982791434671305E-4</v>
      </c>
      <c r="AU80">
        <f t="shared" si="23"/>
        <v>-6.5752370165193374E-4</v>
      </c>
      <c r="AW80">
        <v>77</v>
      </c>
      <c r="AX80">
        <f>IF(Z80&gt;0, (R80*SUMPRODUCT(K80:$K$98, X80:$X$98)-K80*$AZ$3)/Z80, 0)</f>
        <v>-9.818781543392416E+17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0.85120774200000004</v>
      </c>
      <c r="Q81" s="4">
        <f t="shared" si="48"/>
        <v>25</v>
      </c>
      <c r="R81">
        <f t="shared" si="28"/>
        <v>2000000</v>
      </c>
      <c r="S81">
        <f t="shared" si="29"/>
        <v>-6.3164684842664837E+18</v>
      </c>
      <c r="U81">
        <f t="shared" si="40"/>
        <v>0.85120774200000004</v>
      </c>
      <c r="V81">
        <f t="shared" si="41"/>
        <v>0.01</v>
      </c>
      <c r="W81">
        <f t="shared" si="42"/>
        <v>1.3256334385451576E-17</v>
      </c>
      <c r="X81">
        <f t="shared" si="43"/>
        <v>1.1283894459437194E-17</v>
      </c>
      <c r="Y81">
        <f t="shared" si="44"/>
        <v>1.3256334385451577E-19</v>
      </c>
      <c r="Z81">
        <f t="shared" si="45"/>
        <v>1.8398765821598664E-18</v>
      </c>
      <c r="AB81">
        <f t="shared" si="46"/>
        <v>-13.016105139691017</v>
      </c>
      <c r="AC81">
        <f t="shared" si="30"/>
        <v>-11.62152244615273</v>
      </c>
      <c r="AE81">
        <f t="shared" si="31"/>
        <v>0</v>
      </c>
      <c r="AF81">
        <f t="shared" si="32"/>
        <v>0</v>
      </c>
      <c r="AG81">
        <f t="shared" si="32"/>
        <v>-4.5996914553996659E-17</v>
      </c>
      <c r="AH81">
        <f t="shared" si="33"/>
        <v>-2.2567788918874387E-11</v>
      </c>
      <c r="AI81">
        <f t="shared" si="34"/>
        <v>-2.2567834915788939E-11</v>
      </c>
      <c r="AJ81">
        <f t="shared" si="35"/>
        <v>-1.3945826935382879</v>
      </c>
      <c r="AK81">
        <f t="shared" si="49"/>
        <v>-0.91112735977837134</v>
      </c>
      <c r="AL81">
        <f t="shared" si="26"/>
        <v>-2.3057100533392267</v>
      </c>
      <c r="AN81">
        <f t="shared" si="36"/>
        <v>0</v>
      </c>
      <c r="AO81">
        <f t="shared" si="36"/>
        <v>0</v>
      </c>
      <c r="AP81">
        <f t="shared" si="36"/>
        <v>-1.0456813787822617E-20</v>
      </c>
      <c r="AQ81">
        <f t="shared" si="36"/>
        <v>-5.1304999175656944E-15</v>
      </c>
      <c r="AR81">
        <f t="shared" si="36"/>
        <v>-5.1305103743794818E-15</v>
      </c>
      <c r="AS81">
        <f t="shared" si="36"/>
        <v>-3.1704064673578996E-4</v>
      </c>
      <c r="AT81">
        <f t="shared" si="36"/>
        <v>-2.0713322253405474E-4</v>
      </c>
      <c r="AU81">
        <f t="shared" si="23"/>
        <v>-5.241738692749752E-4</v>
      </c>
      <c r="AW81">
        <v>78</v>
      </c>
      <c r="AX81">
        <f>IF(Z81&gt;0, (R81*SUMPRODUCT(K81:$K$98, X81:$X$98)-K81*$AZ$3)/Z81, 0)</f>
        <v>-6.3164684842664837E+18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0.85572183800000001</v>
      </c>
      <c r="Q82" s="4">
        <f t="shared" si="48"/>
        <v>25</v>
      </c>
      <c r="R82">
        <f t="shared" si="28"/>
        <v>2000000</v>
      </c>
      <c r="S82">
        <f t="shared" si="29"/>
        <v>-4.2000157879800013E+19</v>
      </c>
      <c r="U82">
        <f t="shared" si="40"/>
        <v>0.85572183800000001</v>
      </c>
      <c r="V82">
        <f t="shared" si="41"/>
        <v>0.01</v>
      </c>
      <c r="W82">
        <f t="shared" si="42"/>
        <v>1.8398765821598664E-18</v>
      </c>
      <c r="X82">
        <f t="shared" si="43"/>
        <v>1.5744225705789989E-18</v>
      </c>
      <c r="Y82">
        <f t="shared" si="44"/>
        <v>1.8398765821598665E-20</v>
      </c>
      <c r="Z82">
        <f t="shared" si="45"/>
        <v>2.4705524575926881E-19</v>
      </c>
      <c r="AB82">
        <f t="shared" si="46"/>
        <v>-11.62152244615273</v>
      </c>
      <c r="AC82">
        <f t="shared" si="30"/>
        <v>-10.376359326922083</v>
      </c>
      <c r="AE82">
        <f t="shared" si="31"/>
        <v>0</v>
      </c>
      <c r="AF82">
        <f t="shared" si="32"/>
        <v>0</v>
      </c>
      <c r="AG82">
        <f t="shared" si="32"/>
        <v>-6.1763811439817205E-18</v>
      </c>
      <c r="AH82">
        <f t="shared" si="33"/>
        <v>-3.1488451411579977E-12</v>
      </c>
      <c r="AI82">
        <f t="shared" si="34"/>
        <v>-3.1488513175391417E-12</v>
      </c>
      <c r="AJ82">
        <f t="shared" si="35"/>
        <v>-1.2451631192306465</v>
      </c>
      <c r="AK82">
        <f t="shared" si="49"/>
        <v>-0.81350657123069114</v>
      </c>
      <c r="AL82">
        <f t="shared" si="26"/>
        <v>-2.0586696904644866</v>
      </c>
      <c r="AN82">
        <f t="shared" si="36"/>
        <v>0</v>
      </c>
      <c r="AO82">
        <f t="shared" si="36"/>
        <v>0</v>
      </c>
      <c r="AP82">
        <f t="shared" si="36"/>
        <v>-1.2536801212545345E-21</v>
      </c>
      <c r="AQ82">
        <f t="shared" si="36"/>
        <v>-6.3915170815280797E-16</v>
      </c>
      <c r="AR82">
        <f t="shared" si="36"/>
        <v>-6.3915296183292916E-16</v>
      </c>
      <c r="AS82">
        <f t="shared" si="36"/>
        <v>-2.527428625125942E-4</v>
      </c>
      <c r="AT82">
        <f t="shared" si="36"/>
        <v>-1.6512533684156198E-4</v>
      </c>
      <c r="AU82">
        <f t="shared" si="23"/>
        <v>-4.1786819935479537E-4</v>
      </c>
      <c r="AW82">
        <v>79</v>
      </c>
      <c r="AX82">
        <f>IF(Z82&gt;0, (R82*SUMPRODUCT(K82:$K$98, X82:$X$98)-K82*$AZ$3)/Z82, 0)</f>
        <v>-4.2000157879800013E+19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0.86028443099999996</v>
      </c>
      <c r="Q83" s="4">
        <f t="shared" si="48"/>
        <v>25</v>
      </c>
      <c r="R83">
        <f t="shared" si="28"/>
        <v>2000000</v>
      </c>
      <c r="S83">
        <f t="shared" si="29"/>
        <v>-2.8909514295934003E+20</v>
      </c>
      <c r="U83">
        <f t="shared" si="40"/>
        <v>0.86028443099999996</v>
      </c>
      <c r="V83">
        <f t="shared" si="41"/>
        <v>0.01</v>
      </c>
      <c r="W83">
        <f t="shared" si="42"/>
        <v>2.4705524575926881E-19</v>
      </c>
      <c r="X83">
        <f t="shared" si="43"/>
        <v>2.1253778152357772E-19</v>
      </c>
      <c r="Y83">
        <f t="shared" si="44"/>
        <v>2.4705524575926883E-21</v>
      </c>
      <c r="Z83">
        <f t="shared" si="45"/>
        <v>3.2046911778098407E-20</v>
      </c>
      <c r="AB83">
        <f t="shared" si="46"/>
        <v>-10.376359326922083</v>
      </c>
      <c r="AC83">
        <f t="shared" si="30"/>
        <v>-9.2646065418947163</v>
      </c>
      <c r="AE83">
        <f t="shared" si="31"/>
        <v>0</v>
      </c>
      <c r="AF83">
        <f t="shared" si="32"/>
        <v>0</v>
      </c>
      <c r="AG83">
        <f t="shared" si="32"/>
        <v>-8.0117279445246015E-19</v>
      </c>
      <c r="AH83">
        <f t="shared" si="33"/>
        <v>-4.2507556304715544E-13</v>
      </c>
      <c r="AI83">
        <f t="shared" si="34"/>
        <v>-4.2507636421994989E-13</v>
      </c>
      <c r="AJ83">
        <f t="shared" si="35"/>
        <v>-1.1117527850273667</v>
      </c>
      <c r="AK83">
        <f t="shared" si="49"/>
        <v>-0.72634515288454593</v>
      </c>
      <c r="AL83">
        <f t="shared" si="26"/>
        <v>-1.8380979379123377</v>
      </c>
      <c r="AN83">
        <f t="shared" si="36"/>
        <v>0</v>
      </c>
      <c r="AO83">
        <f t="shared" si="36"/>
        <v>0</v>
      </c>
      <c r="AP83">
        <f t="shared" si="36"/>
        <v>-1.4519806274332234E-22</v>
      </c>
      <c r="AQ83">
        <f t="shared" si="36"/>
        <v>-7.7037249269247728E-17</v>
      </c>
      <c r="AR83">
        <f t="shared" si="36"/>
        <v>-7.7037394467310461E-17</v>
      </c>
      <c r="AS83">
        <f t="shared" si="36"/>
        <v>-2.0148506258976009E-4</v>
      </c>
      <c r="AT83">
        <f t="shared" si="36"/>
        <v>-1.316369075586432E-4</v>
      </c>
      <c r="AU83">
        <f t="shared" si="23"/>
        <v>-3.3312197014848035E-4</v>
      </c>
      <c r="AW83">
        <v>80</v>
      </c>
      <c r="AX83">
        <f>IF(Z83&gt;0, (R83*SUMPRODUCT(K83:$K$98, X83:$X$98)-K83*$AZ$3)/Z83, 0)</f>
        <v>-2.8909514295934003E+20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0.86486670799999998</v>
      </c>
      <c r="Q84" s="4">
        <f t="shared" si="48"/>
        <v>25</v>
      </c>
      <c r="R84">
        <f t="shared" si="28"/>
        <v>2000000</v>
      </c>
      <c r="S84">
        <f t="shared" si="29"/>
        <v>-2.0627657055210654E+21</v>
      </c>
      <c r="U84">
        <f t="shared" si="40"/>
        <v>0.86486670799999998</v>
      </c>
      <c r="V84">
        <f t="shared" si="41"/>
        <v>0.01</v>
      </c>
      <c r="W84">
        <f t="shared" si="42"/>
        <v>3.2046911778098407E-20</v>
      </c>
      <c r="X84">
        <f t="shared" si="43"/>
        <v>2.7716307091090394E-20</v>
      </c>
      <c r="Y84">
        <f t="shared" si="44"/>
        <v>3.2046911778098409E-22</v>
      </c>
      <c r="Z84">
        <f t="shared" si="45"/>
        <v>4.0101355692270286E-21</v>
      </c>
      <c r="AB84">
        <f t="shared" si="46"/>
        <v>-9.2646065418947163</v>
      </c>
      <c r="AC84">
        <f t="shared" si="30"/>
        <v>-8.2719701266917109</v>
      </c>
      <c r="AE84">
        <f t="shared" si="31"/>
        <v>0</v>
      </c>
      <c r="AF84">
        <f t="shared" si="32"/>
        <v>0</v>
      </c>
      <c r="AG84">
        <f t="shared" si="32"/>
        <v>-1.0025338923067571E-19</v>
      </c>
      <c r="AH84">
        <f t="shared" si="33"/>
        <v>-5.5432614182180787E-14</v>
      </c>
      <c r="AI84">
        <f t="shared" si="34"/>
        <v>-5.5432714435570017E-14</v>
      </c>
      <c r="AJ84">
        <f t="shared" si="35"/>
        <v>-0.99263641520300538</v>
      </c>
      <c r="AK84">
        <f t="shared" si="49"/>
        <v>-0.64852245793263019</v>
      </c>
      <c r="AL84">
        <f t="shared" si="26"/>
        <v>-1.641158873135691</v>
      </c>
      <c r="AN84">
        <f t="shared" si="36"/>
        <v>0</v>
      </c>
      <c r="AO84">
        <f t="shared" si="36"/>
        <v>0</v>
      </c>
      <c r="AP84">
        <f t="shared" si="36"/>
        <v>-1.6222421056334358E-23</v>
      </c>
      <c r="AQ84">
        <f t="shared" si="36"/>
        <v>-8.9697836094853296E-18</v>
      </c>
      <c r="AR84">
        <f t="shared" si="36"/>
        <v>-8.9697998319063858E-18</v>
      </c>
      <c r="AS84">
        <f t="shared" si="36"/>
        <v>-1.6062265831454079E-4</v>
      </c>
      <c r="AT84">
        <f t="shared" si="36"/>
        <v>-1.0494013676549998E-4</v>
      </c>
      <c r="AU84">
        <f t="shared" si="23"/>
        <v>-2.6556279508004971E-4</v>
      </c>
      <c r="AW84">
        <v>81</v>
      </c>
      <c r="AX84">
        <f>IF(Z84&gt;0, (R84*SUMPRODUCT(K84:$K$98, X84:$X$98)-K84*$AZ$3)/Z84, 0)</f>
        <v>-2.0627657055210654E+21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0.86947332300000002</v>
      </c>
      <c r="Q85" s="4">
        <f t="shared" si="48"/>
        <v>25</v>
      </c>
      <c r="R85">
        <f t="shared" si="28"/>
        <v>2000000</v>
      </c>
      <c r="S85">
        <f t="shared" si="29"/>
        <v>-1.5280891666956332E+22</v>
      </c>
      <c r="U85">
        <f t="shared" si="40"/>
        <v>0.86947332300000002</v>
      </c>
      <c r="V85">
        <f t="shared" si="41"/>
        <v>0.01</v>
      </c>
      <c r="W85">
        <f t="shared" si="42"/>
        <v>4.0101355692270286E-21</v>
      </c>
      <c r="X85">
        <f t="shared" si="43"/>
        <v>3.4867058990563212E-21</v>
      </c>
      <c r="Y85">
        <f t="shared" si="44"/>
        <v>4.0101355692270287E-23</v>
      </c>
      <c r="Z85">
        <f t="shared" si="45"/>
        <v>4.8332831447843711E-22</v>
      </c>
      <c r="AB85">
        <f t="shared" si="46"/>
        <v>-8.2719701266917109</v>
      </c>
      <c r="AC85">
        <f t="shared" si="30"/>
        <v>-7.3856876131175992</v>
      </c>
      <c r="AE85">
        <f t="shared" si="31"/>
        <v>0</v>
      </c>
      <c r="AF85">
        <f t="shared" si="32"/>
        <v>0</v>
      </c>
      <c r="AG85">
        <f t="shared" si="32"/>
        <v>-1.2083207861960927E-20</v>
      </c>
      <c r="AH85">
        <f t="shared" si="33"/>
        <v>-6.9734117981126427E-15</v>
      </c>
      <c r="AI85">
        <f t="shared" si="34"/>
        <v>-6.9734238813205048E-15</v>
      </c>
      <c r="AJ85">
        <f t="shared" si="35"/>
        <v>-0.8862825135741117</v>
      </c>
      <c r="AK85">
        <f t="shared" si="49"/>
        <v>-0.57903790886841977</v>
      </c>
      <c r="AL85">
        <f t="shared" si="26"/>
        <v>-1.4653204224425385</v>
      </c>
      <c r="AN85">
        <f t="shared" si="36"/>
        <v>0</v>
      </c>
      <c r="AO85">
        <f t="shared" si="36"/>
        <v>0</v>
      </c>
      <c r="AP85">
        <f t="shared" si="36"/>
        <v>-1.7457450917989369E-24</v>
      </c>
      <c r="AQ85">
        <f t="shared" si="36"/>
        <v>-1.0074973102111575E-18</v>
      </c>
      <c r="AR85">
        <f t="shared" si="36"/>
        <v>-1.0074990559562493E-18</v>
      </c>
      <c r="AS85">
        <f t="shared" si="36"/>
        <v>-1.2804739980432138E-4</v>
      </c>
      <c r="AT85">
        <f t="shared" si="36"/>
        <v>-8.3657634538823316E-5</v>
      </c>
      <c r="AU85">
        <f t="shared" si="23"/>
        <v>-2.117050343431457E-4</v>
      </c>
      <c r="AW85">
        <v>82</v>
      </c>
      <c r="AX85">
        <f>IF(Z85&gt;0, (R85*SUMPRODUCT(K85:$K$98, X85:$X$98)-K85*$AZ$3)/Z85, 0)</f>
        <v>-1.5280891666956332E+22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0.874112687</v>
      </c>
      <c r="Q86" s="4">
        <f t="shared" si="48"/>
        <v>25</v>
      </c>
      <c r="R86">
        <f t="shared" si="28"/>
        <v>2000000</v>
      </c>
      <c r="S86">
        <f t="shared" si="29"/>
        <v>-1.1773207024023547E+23</v>
      </c>
      <c r="U86">
        <f t="shared" si="40"/>
        <v>0.874112687</v>
      </c>
      <c r="V86">
        <f t="shared" si="41"/>
        <v>0.01</v>
      </c>
      <c r="W86">
        <f t="shared" si="42"/>
        <v>4.8332831447843711E-22</v>
      </c>
      <c r="X86">
        <f t="shared" si="43"/>
        <v>4.2248341167192766E-22</v>
      </c>
      <c r="Y86">
        <f t="shared" si="44"/>
        <v>4.8332831447843712E-24</v>
      </c>
      <c r="Z86">
        <f t="shared" si="45"/>
        <v>5.6011619661725078E-23</v>
      </c>
      <c r="AB86">
        <f t="shared" si="46"/>
        <v>-7.3856876131175992</v>
      </c>
      <c r="AC86">
        <f t="shared" si="30"/>
        <v>-6.5943639402835705</v>
      </c>
      <c r="AE86">
        <f t="shared" si="31"/>
        <v>0</v>
      </c>
      <c r="AF86">
        <f t="shared" si="32"/>
        <v>0</v>
      </c>
      <c r="AG86">
        <f t="shared" si="32"/>
        <v>-1.4002904915431269E-21</v>
      </c>
      <c r="AH86">
        <f t="shared" si="33"/>
        <v>-8.4496682334385534E-16</v>
      </c>
      <c r="AI86">
        <f t="shared" si="34"/>
        <v>-8.449682236343469E-16</v>
      </c>
      <c r="AJ86">
        <f t="shared" si="35"/>
        <v>-0.79132367283402871</v>
      </c>
      <c r="AK86">
        <f t="shared" si="49"/>
        <v>-0.51699813291823205</v>
      </c>
      <c r="AL86">
        <f t="shared" si="26"/>
        <v>-1.3083218057522616</v>
      </c>
      <c r="AN86">
        <f t="shared" si="36"/>
        <v>0</v>
      </c>
      <c r="AO86">
        <f t="shared" si="36"/>
        <v>0</v>
      </c>
      <c r="AP86">
        <f t="shared" si="36"/>
        <v>-1.8063366774242603E-25</v>
      </c>
      <c r="AQ86">
        <f t="shared" si="36"/>
        <v>-1.089984237863879E-19</v>
      </c>
      <c r="AR86">
        <f t="shared" si="36"/>
        <v>-1.0899860442005563E-19</v>
      </c>
      <c r="AS86">
        <f t="shared" si="36"/>
        <v>-1.0207860316033279E-4</v>
      </c>
      <c r="AT86">
        <f t="shared" si="36"/>
        <v>-6.6691354064750747E-5</v>
      </c>
      <c r="AU86">
        <f t="shared" si="23"/>
        <v>-1.6876995722508366E-4</v>
      </c>
      <c r="AW86">
        <v>83</v>
      </c>
      <c r="AX86">
        <f>IF(Z86&gt;0, (R86*SUMPRODUCT(K86:$K$98, X86:$X$98)-K86*$AZ$3)/Z86, 0)</f>
        <v>-1.1773207024023547E+23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0.87875849299999997</v>
      </c>
      <c r="Q87" s="4">
        <f t="shared" si="48"/>
        <v>25</v>
      </c>
      <c r="R87">
        <f t="shared" si="28"/>
        <v>2000000</v>
      </c>
      <c r="S87">
        <f t="shared" si="29"/>
        <v>-9.4495231763943158E+23</v>
      </c>
      <c r="U87">
        <f t="shared" si="40"/>
        <v>0.87875849299999997</v>
      </c>
      <c r="V87">
        <f t="shared" si="41"/>
        <v>0.01</v>
      </c>
      <c r="W87">
        <f t="shared" si="42"/>
        <v>5.6011619661725078E-23</v>
      </c>
      <c r="X87">
        <f t="shared" si="43"/>
        <v>4.9220686484426697E-23</v>
      </c>
      <c r="Y87">
        <f t="shared" si="44"/>
        <v>5.6011619661725079E-25</v>
      </c>
      <c r="Z87">
        <f t="shared" si="45"/>
        <v>6.2308169806811301E-24</v>
      </c>
      <c r="AB87">
        <f t="shared" si="46"/>
        <v>-6.5943639402835705</v>
      </c>
      <c r="AC87">
        <f t="shared" si="30"/>
        <v>-5.8878249466817589</v>
      </c>
      <c r="AE87">
        <f t="shared" si="31"/>
        <v>0</v>
      </c>
      <c r="AF87">
        <f t="shared" si="32"/>
        <v>0</v>
      </c>
      <c r="AG87">
        <f t="shared" si="32"/>
        <v>-1.5577042451702826E-22</v>
      </c>
      <c r="AH87">
        <f t="shared" si="33"/>
        <v>-9.8441372968853393E-17</v>
      </c>
      <c r="AI87">
        <f t="shared" si="34"/>
        <v>-9.8441528739277913E-17</v>
      </c>
      <c r="AJ87">
        <f t="shared" si="35"/>
        <v>-0.7065389936018116</v>
      </c>
      <c r="AK87">
        <f t="shared" si="49"/>
        <v>-0.46160547581985001</v>
      </c>
      <c r="AL87">
        <f t="shared" si="26"/>
        <v>-1.1681444694216618</v>
      </c>
      <c r="AN87">
        <f t="shared" si="36"/>
        <v>0</v>
      </c>
      <c r="AO87">
        <f t="shared" si="36"/>
        <v>0</v>
      </c>
      <c r="AP87">
        <f t="shared" si="36"/>
        <v>-1.7941036977325686E-26</v>
      </c>
      <c r="AQ87">
        <f t="shared" si="36"/>
        <v>-1.1338097832171214E-20</v>
      </c>
      <c r="AR87">
        <f t="shared" si="36"/>
        <v>-1.1338115773208191E-20</v>
      </c>
      <c r="AS87">
        <f t="shared" si="36"/>
        <v>-8.1376437468377565E-5</v>
      </c>
      <c r="AT87">
        <f t="shared" si="36"/>
        <v>-5.3165939146006646E-5</v>
      </c>
      <c r="AU87">
        <f t="shared" si="23"/>
        <v>-1.3454237661438424E-4</v>
      </c>
      <c r="AW87">
        <v>84</v>
      </c>
      <c r="AX87">
        <f>IF(Z87&gt;0, (R87*SUMPRODUCT(K87:$K$98, X87:$X$98)-K87*$AZ$3)/Z87, 0)</f>
        <v>-9.4495231763943158E+23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0.88338371900000001</v>
      </c>
      <c r="Q88" s="4">
        <f t="shared" si="48"/>
        <v>25</v>
      </c>
      <c r="R88">
        <f t="shared" si="28"/>
        <v>2000000</v>
      </c>
      <c r="S88">
        <f t="shared" si="29"/>
        <v>-7.9134951861974836E+24</v>
      </c>
      <c r="U88">
        <f t="shared" si="40"/>
        <v>0.88338371900000001</v>
      </c>
      <c r="V88">
        <f t="shared" si="41"/>
        <v>0.01</v>
      </c>
      <c r="W88">
        <f t="shared" si="42"/>
        <v>6.2308169806811301E-24</v>
      </c>
      <c r="X88">
        <f t="shared" si="43"/>
        <v>5.504202276802448E-24</v>
      </c>
      <c r="Y88">
        <f t="shared" si="44"/>
        <v>6.2308169806811305E-26</v>
      </c>
      <c r="Z88">
        <f t="shared" si="45"/>
        <v>6.643065340718708E-25</v>
      </c>
      <c r="AB88">
        <f t="shared" si="46"/>
        <v>-5.8878249466817589</v>
      </c>
      <c r="AC88">
        <f t="shared" si="30"/>
        <v>-5.2569865595372844</v>
      </c>
      <c r="AE88">
        <f t="shared" si="31"/>
        <v>0</v>
      </c>
      <c r="AF88">
        <f t="shared" si="32"/>
        <v>0</v>
      </c>
      <c r="AG88">
        <f t="shared" si="32"/>
        <v>-1.6607663351796769E-23</v>
      </c>
      <c r="AH88">
        <f t="shared" si="33"/>
        <v>-1.1008404553604896E-17</v>
      </c>
      <c r="AI88">
        <f t="shared" si="34"/>
        <v>-1.1008421161268247E-17</v>
      </c>
      <c r="AJ88">
        <f t="shared" si="35"/>
        <v>-0.63083838714447449</v>
      </c>
      <c r="AK88">
        <f t="shared" si="49"/>
        <v>-0.41214774626772316</v>
      </c>
      <c r="AL88">
        <f t="shared" si="26"/>
        <v>-1.0429861334121977</v>
      </c>
      <c r="AN88">
        <f t="shared" si="36"/>
        <v>0</v>
      </c>
      <c r="AO88">
        <f t="shared" si="36"/>
        <v>0</v>
      </c>
      <c r="AP88">
        <f t="shared" si="36"/>
        <v>-1.7078630712553081E-27</v>
      </c>
      <c r="AQ88">
        <f t="shared" si="36"/>
        <v>-1.1320585691247486E-21</v>
      </c>
      <c r="AR88">
        <f t="shared" si="36"/>
        <v>-1.1320602769878199E-21</v>
      </c>
      <c r="AS88">
        <f t="shared" si="36"/>
        <v>-6.4872797726704028E-5</v>
      </c>
      <c r="AT88">
        <f t="shared" si="36"/>
        <v>-4.2383561181446619E-5</v>
      </c>
      <c r="AU88">
        <f t="shared" si="23"/>
        <v>-1.0725635890815065E-4</v>
      </c>
      <c r="AW88">
        <v>85</v>
      </c>
      <c r="AX88">
        <f>IF(Z88&gt;0, (R88*SUMPRODUCT(K88:$K$98, X88:$X$98)-K88*$AZ$3)/Z88, 0)</f>
        <v>-7.9134951861974836E+24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0.88875356999999999</v>
      </c>
      <c r="Q89" s="4">
        <f t="shared" si="48"/>
        <v>25</v>
      </c>
      <c r="R89">
        <f t="shared" si="28"/>
        <v>2000000</v>
      </c>
      <c r="S89">
        <f t="shared" si="29"/>
        <v>-6.9786368783196037E+25</v>
      </c>
      <c r="U89">
        <f t="shared" si="40"/>
        <v>0.88875356999999999</v>
      </c>
      <c r="V89">
        <f t="shared" si="41"/>
        <v>0.01</v>
      </c>
      <c r="W89">
        <f t="shared" si="42"/>
        <v>6.643065340718708E-25</v>
      </c>
      <c r="X89">
        <f t="shared" si="43"/>
        <v>5.9040480373070185E-25</v>
      </c>
      <c r="Y89">
        <f t="shared" si="44"/>
        <v>6.6430653407187078E-27</v>
      </c>
      <c r="Z89">
        <f t="shared" si="45"/>
        <v>6.7258665000450255E-26</v>
      </c>
      <c r="AB89">
        <f t="shared" si="46"/>
        <v>-5.2569865595372844</v>
      </c>
      <c r="AC89">
        <f t="shared" si="30"/>
        <v>-4.6937379995868618</v>
      </c>
      <c r="AE89">
        <f t="shared" si="31"/>
        <v>0</v>
      </c>
      <c r="AF89">
        <f t="shared" si="32"/>
        <v>0</v>
      </c>
      <c r="AG89">
        <f t="shared" si="32"/>
        <v>-1.6814666250112563E-24</v>
      </c>
      <c r="AH89">
        <f t="shared" si="33"/>
        <v>-1.1808096074614036E-18</v>
      </c>
      <c r="AI89">
        <f t="shared" si="34"/>
        <v>-1.1808112889280287E-18</v>
      </c>
      <c r="AJ89">
        <f t="shared" si="35"/>
        <v>-0.56324855995042267</v>
      </c>
      <c r="AK89">
        <f t="shared" si="49"/>
        <v>-0.36798905916760993</v>
      </c>
      <c r="AL89">
        <f t="shared" si="26"/>
        <v>-0.9312376191180326</v>
      </c>
      <c r="AN89">
        <f t="shared" si="36"/>
        <v>0</v>
      </c>
      <c r="AO89">
        <f t="shared" si="36"/>
        <v>0</v>
      </c>
      <c r="AP89">
        <f t="shared" si="36"/>
        <v>-1.5438842758342456E-28</v>
      </c>
      <c r="AQ89">
        <f t="shared" si="36"/>
        <v>-1.084192429749514E-22</v>
      </c>
      <c r="AR89">
        <f t="shared" si="36"/>
        <v>-1.08419397363379E-22</v>
      </c>
      <c r="AS89">
        <f t="shared" si="36"/>
        <v>-5.171619716733412E-5</v>
      </c>
      <c r="AT89">
        <f t="shared" si="36"/>
        <v>-3.378791548265833E-5</v>
      </c>
      <c r="AU89">
        <f t="shared" si="23"/>
        <v>-8.5504112649992456E-5</v>
      </c>
      <c r="AW89">
        <v>86</v>
      </c>
      <c r="AX89">
        <f>IF(Z89&gt;0, (R89*SUMPRODUCT(K89:$K$98, X89:$X$98)-K89*$AZ$3)/Z89, 0)</f>
        <v>-6.9786368783196037E+25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0.89409425099999995</v>
      </c>
      <c r="Q90" s="4">
        <f t="shared" si="48"/>
        <v>25</v>
      </c>
      <c r="R90">
        <f t="shared" si="28"/>
        <v>2000000</v>
      </c>
      <c r="S90">
        <f t="shared" si="29"/>
        <v>-6.4969262522666127E+26</v>
      </c>
      <c r="U90">
        <f t="shared" si="40"/>
        <v>0.89409425099999995</v>
      </c>
      <c r="V90">
        <f t="shared" si="41"/>
        <v>0.01</v>
      </c>
      <c r="W90">
        <f t="shared" si="42"/>
        <v>6.7258665000450255E-26</v>
      </c>
      <c r="X90">
        <f t="shared" si="43"/>
        <v>6.0135585706837478E-26</v>
      </c>
      <c r="Y90">
        <f t="shared" si="44"/>
        <v>6.725866500045026E-28</v>
      </c>
      <c r="Z90">
        <f t="shared" si="45"/>
        <v>6.4504926436082739E-27</v>
      </c>
      <c r="AB90">
        <f t="shared" si="46"/>
        <v>-4.6937379995868618</v>
      </c>
      <c r="AC90">
        <f t="shared" si="30"/>
        <v>-4.190837499631126</v>
      </c>
      <c r="AE90">
        <f t="shared" si="31"/>
        <v>0</v>
      </c>
      <c r="AF90">
        <f t="shared" si="32"/>
        <v>0</v>
      </c>
      <c r="AG90">
        <f t="shared" si="32"/>
        <v>-1.6126231609020685E-25</v>
      </c>
      <c r="AH90">
        <f t="shared" si="33"/>
        <v>-1.2027117141367496E-19</v>
      </c>
      <c r="AI90">
        <f t="shared" si="34"/>
        <v>-1.2027133267599105E-19</v>
      </c>
      <c r="AJ90">
        <f t="shared" si="35"/>
        <v>-0.50290049995573582</v>
      </c>
      <c r="AK90">
        <f t="shared" si="49"/>
        <v>-0.32856165997108033</v>
      </c>
      <c r="AL90">
        <f t="shared" si="26"/>
        <v>-0.83146215992681616</v>
      </c>
      <c r="AN90">
        <f t="shared" si="36"/>
        <v>0</v>
      </c>
      <c r="AO90">
        <f t="shared" si="36"/>
        <v>0</v>
      </c>
      <c r="AP90">
        <f t="shared" si="36"/>
        <v>-1.3220301593143398E-29</v>
      </c>
      <c r="AQ90">
        <f t="shared" si="36"/>
        <v>-9.8598432516621214E-24</v>
      </c>
      <c r="AR90">
        <f t="shared" si="36"/>
        <v>-9.8598564719637145E-24</v>
      </c>
      <c r="AS90">
        <f t="shared" si="36"/>
        <v>-4.1227835752020287E-5</v>
      </c>
      <c r="AT90">
        <f t="shared" si="36"/>
        <v>-2.6935519357986554E-5</v>
      </c>
      <c r="AU90">
        <f t="shared" si="23"/>
        <v>-6.8163355110006834E-5</v>
      </c>
      <c r="AW90">
        <v>87</v>
      </c>
      <c r="AX90">
        <f>IF(Z90&gt;0, (R90*SUMPRODUCT(K90:$K$98, X90:$X$98)-K90*$AZ$3)/Z90, 0)</f>
        <v>-6.4969262522666127E+26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0.89939914200000004</v>
      </c>
      <c r="Q91" s="4">
        <f t="shared" si="48"/>
        <v>25</v>
      </c>
      <c r="R91">
        <f t="shared" si="28"/>
        <v>2000000</v>
      </c>
      <c r="S91">
        <f t="shared" si="29"/>
        <v>-6.4026181859694261E+27</v>
      </c>
      <c r="U91">
        <f t="shared" si="40"/>
        <v>0.89939914200000004</v>
      </c>
      <c r="V91">
        <f t="shared" si="41"/>
        <v>0.01</v>
      </c>
      <c r="W91">
        <f t="shared" si="42"/>
        <v>6.4504926436082739E-27</v>
      </c>
      <c r="X91">
        <f t="shared" si="43"/>
        <v>5.8015675491385937E-27</v>
      </c>
      <c r="Y91">
        <f t="shared" si="44"/>
        <v>6.4504926436082741E-29</v>
      </c>
      <c r="Z91">
        <f t="shared" si="45"/>
        <v>5.8442016803359744E-28</v>
      </c>
      <c r="AB91">
        <f t="shared" si="46"/>
        <v>-4.190837499631126</v>
      </c>
      <c r="AC91">
        <f t="shared" si="30"/>
        <v>-3.7418191960992186</v>
      </c>
      <c r="AE91">
        <f t="shared" si="31"/>
        <v>0</v>
      </c>
      <c r="AF91">
        <f t="shared" si="32"/>
        <v>0</v>
      </c>
      <c r="AG91">
        <f t="shared" si="32"/>
        <v>-1.4610504200839936E-26</v>
      </c>
      <c r="AH91">
        <f t="shared" si="33"/>
        <v>-1.1603135098277187E-20</v>
      </c>
      <c r="AI91">
        <f t="shared" si="34"/>
        <v>-1.1603149708781388E-20</v>
      </c>
      <c r="AJ91">
        <f t="shared" si="35"/>
        <v>-0.4490183035319073</v>
      </c>
      <c r="AK91">
        <f t="shared" si="49"/>
        <v>-0.29335862497417886</v>
      </c>
      <c r="AL91">
        <f t="shared" si="26"/>
        <v>-0.74237692850608616</v>
      </c>
      <c r="AN91">
        <f t="shared" si="36"/>
        <v>0</v>
      </c>
      <c r="AO91">
        <f t="shared" si="36"/>
        <v>0</v>
      </c>
      <c r="AP91">
        <f t="shared" si="36"/>
        <v>-1.0694380958549626E-30</v>
      </c>
      <c r="AQ91">
        <f t="shared" si="36"/>
        <v>-8.493091364181719E-25</v>
      </c>
      <c r="AR91">
        <f t="shared" si="36"/>
        <v>-8.4931020585626766E-25</v>
      </c>
      <c r="AS91">
        <f t="shared" si="36"/>
        <v>-3.286657824618966E-5</v>
      </c>
      <c r="AT91">
        <f t="shared" si="36"/>
        <v>-2.147283112084387E-5</v>
      </c>
      <c r="AU91">
        <f t="shared" si="23"/>
        <v>-5.4339409367033533E-5</v>
      </c>
      <c r="AW91">
        <v>88</v>
      </c>
      <c r="AX91">
        <f>IF(Z91&gt;0, (R91*SUMPRODUCT(K91:$K$98, X91:$X$98)-K91*$AZ$3)/Z91, 0)</f>
        <v>-6.4026181859694261E+27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0.90466162100000003</v>
      </c>
      <c r="Q92" s="4">
        <f t="shared" si="48"/>
        <v>25</v>
      </c>
      <c r="R92">
        <f t="shared" si="28"/>
        <v>2000000</v>
      </c>
      <c r="S92">
        <f t="shared" si="29"/>
        <v>-6.6987719327664327E+28</v>
      </c>
      <c r="U92">
        <f t="shared" si="40"/>
        <v>0.90466162100000003</v>
      </c>
      <c r="V92">
        <f t="shared" si="41"/>
        <v>0.01</v>
      </c>
      <c r="W92">
        <f t="shared" si="42"/>
        <v>5.8442016803359744E-28</v>
      </c>
      <c r="X92">
        <f t="shared" si="43"/>
        <v>5.2870249655836663E-28</v>
      </c>
      <c r="Y92">
        <f t="shared" si="44"/>
        <v>5.8442016803359743E-30</v>
      </c>
      <c r="Z92">
        <f t="shared" si="45"/>
        <v>4.9873469794894827E-29</v>
      </c>
      <c r="AB92">
        <f t="shared" si="46"/>
        <v>-3.7418191960992186</v>
      </c>
      <c r="AC92">
        <f t="shared" si="30"/>
        <v>-3.3409099965171594</v>
      </c>
      <c r="AE92">
        <f t="shared" si="31"/>
        <v>0</v>
      </c>
      <c r="AF92">
        <f t="shared" si="32"/>
        <v>0</v>
      </c>
      <c r="AG92">
        <f t="shared" si="32"/>
        <v>-1.2468367448723707E-27</v>
      </c>
      <c r="AH92">
        <f t="shared" si="33"/>
        <v>-1.0574049931167332E-21</v>
      </c>
      <c r="AI92">
        <f t="shared" si="34"/>
        <v>-1.0574062399534781E-21</v>
      </c>
      <c r="AJ92">
        <f t="shared" si="35"/>
        <v>-0.40090919958205928</v>
      </c>
      <c r="AK92">
        <f t="shared" si="49"/>
        <v>-0.26192734372694532</v>
      </c>
      <c r="AL92">
        <f t="shared" si="26"/>
        <v>-0.66283654330900466</v>
      </c>
      <c r="AN92">
        <f t="shared" si="36"/>
        <v>0</v>
      </c>
      <c r="AO92">
        <f t="shared" si="36"/>
        <v>0</v>
      </c>
      <c r="AP92">
        <f t="shared" si="36"/>
        <v>-8.1485815661704558E-32</v>
      </c>
      <c r="AQ92">
        <f t="shared" si="36"/>
        <v>-6.910568581109311E-26</v>
      </c>
      <c r="AR92">
        <f t="shared" si="36"/>
        <v>-6.9105767296908768E-26</v>
      </c>
      <c r="AS92">
        <f t="shared" si="36"/>
        <v>-2.6201034953913897E-5</v>
      </c>
      <c r="AT92">
        <f t="shared" si="36"/>
        <v>-1.711800950322374E-5</v>
      </c>
      <c r="AU92">
        <f t="shared" si="23"/>
        <v>-4.3319044457137641E-5</v>
      </c>
      <c r="AW92">
        <v>89</v>
      </c>
      <c r="AX92">
        <f>IF(Z92&gt;0, (R92*SUMPRODUCT(K92:$K$98, X92:$X$98)-K92*$AZ$3)/Z92, 0)</f>
        <v>-6.6987719327664327E+28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0.90987524600000003</v>
      </c>
      <c r="Q93" s="4">
        <f t="shared" si="48"/>
        <v>25</v>
      </c>
      <c r="R93">
        <f t="shared" si="28"/>
        <v>2000000</v>
      </c>
      <c r="S93">
        <f t="shared" si="29"/>
        <v>-7.4646673717606147E+29</v>
      </c>
      <c r="U93">
        <f t="shared" si="40"/>
        <v>0.90987524600000003</v>
      </c>
      <c r="V93">
        <f t="shared" si="41"/>
        <v>0.01</v>
      </c>
      <c r="W93">
        <f t="shared" si="42"/>
        <v>4.9873469794894827E-29</v>
      </c>
      <c r="X93">
        <f t="shared" si="43"/>
        <v>4.5378635598503501E-29</v>
      </c>
      <c r="Y93">
        <f t="shared" si="44"/>
        <v>4.9873469794894828E-31</v>
      </c>
      <c r="Z93">
        <f t="shared" si="45"/>
        <v>3.9960994984423783E-30</v>
      </c>
      <c r="AB93">
        <f t="shared" si="46"/>
        <v>-3.3409099965171594</v>
      </c>
      <c r="AC93">
        <f t="shared" si="30"/>
        <v>-2.9829553540331779</v>
      </c>
      <c r="AE93">
        <f t="shared" si="31"/>
        <v>0</v>
      </c>
      <c r="AF93">
        <f t="shared" si="32"/>
        <v>0</v>
      </c>
      <c r="AG93">
        <f t="shared" si="32"/>
        <v>-9.9902487461059458E-29</v>
      </c>
      <c r="AH93">
        <f t="shared" si="33"/>
        <v>-9.0757271197007E-23</v>
      </c>
      <c r="AI93">
        <f t="shared" si="34"/>
        <v>-9.0757371099494465E-23</v>
      </c>
      <c r="AJ93">
        <f t="shared" si="35"/>
        <v>-0.35795464248398146</v>
      </c>
      <c r="AK93">
        <f t="shared" si="49"/>
        <v>-0.23386369975620117</v>
      </c>
      <c r="AL93">
        <f t="shared" si="26"/>
        <v>-0.59181834224018259</v>
      </c>
      <c r="AN93">
        <f t="shared" si="36"/>
        <v>0</v>
      </c>
      <c r="AO93">
        <f t="shared" si="36"/>
        <v>0</v>
      </c>
      <c r="AP93">
        <f t="shared" si="36"/>
        <v>-5.8294919056994865E-33</v>
      </c>
      <c r="AQ93">
        <f t="shared" si="36"/>
        <v>-5.2958518979074347E-27</v>
      </c>
      <c r="AR93">
        <f t="shared" si="36"/>
        <v>-5.2958577273993407E-27</v>
      </c>
      <c r="AS93">
        <f t="shared" si="36"/>
        <v>-2.0887304650760434E-5</v>
      </c>
      <c r="AT93">
        <f t="shared" si="36"/>
        <v>-1.3646372371830148E-5</v>
      </c>
      <c r="AU93">
        <f t="shared" si="23"/>
        <v>-3.453367702259058E-5</v>
      </c>
      <c r="AW93">
        <v>90</v>
      </c>
      <c r="AX93">
        <f>IF(Z93&gt;0, (R93*SUMPRODUCT(K93:$K$98, X93:$X$98)-K93*$AZ$3)/Z93, 0)</f>
        <v>-7.4646673717606147E+29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0.91506238500000003</v>
      </c>
      <c r="Q94" s="4">
        <f t="shared" si="48"/>
        <v>25</v>
      </c>
      <c r="R94">
        <f t="shared" si="28"/>
        <v>2000000</v>
      </c>
      <c r="S94">
        <f t="shared" si="29"/>
        <v>-8.8939067275214581E+30</v>
      </c>
      <c r="U94">
        <f t="shared" si="40"/>
        <v>0.91506238500000003</v>
      </c>
      <c r="V94">
        <f t="shared" si="41"/>
        <v>0.01</v>
      </c>
      <c r="W94">
        <f t="shared" si="42"/>
        <v>3.9960994984423783E-30</v>
      </c>
      <c r="X94">
        <f t="shared" si="43"/>
        <v>3.656680337741987E-30</v>
      </c>
      <c r="Y94">
        <f t="shared" si="44"/>
        <v>3.9960994984423784E-32</v>
      </c>
      <c r="Z94">
        <f t="shared" si="45"/>
        <v>2.9945816571596761E-31</v>
      </c>
      <c r="AB94">
        <f t="shared" si="46"/>
        <v>-2.9829553540331779</v>
      </c>
      <c r="AC94">
        <f t="shared" si="30"/>
        <v>-2.6633529946724801</v>
      </c>
      <c r="AE94">
        <f t="shared" si="31"/>
        <v>0</v>
      </c>
      <c r="AF94">
        <f t="shared" si="32"/>
        <v>0</v>
      </c>
      <c r="AG94">
        <f t="shared" si="32"/>
        <v>-7.4864541428991904E-30</v>
      </c>
      <c r="AH94">
        <f t="shared" si="33"/>
        <v>-7.313360675483974E-24</v>
      </c>
      <c r="AI94">
        <f t="shared" si="34"/>
        <v>-7.3133681619381166E-24</v>
      </c>
      <c r="AJ94">
        <f t="shared" si="35"/>
        <v>-0.31960235936069781</v>
      </c>
      <c r="AK94">
        <f t="shared" si="49"/>
        <v>-0.20880687478232246</v>
      </c>
      <c r="AL94">
        <f t="shared" si="26"/>
        <v>-0.52840923414302021</v>
      </c>
      <c r="AN94">
        <f t="shared" si="36"/>
        <v>0</v>
      </c>
      <c r="AO94">
        <f t="shared" si="36"/>
        <v>0</v>
      </c>
      <c r="AP94">
        <f t="shared" si="36"/>
        <v>-3.9004305363832479E-34</v>
      </c>
      <c r="AQ94">
        <f t="shared" si="36"/>
        <v>-3.8102491189768341E-28</v>
      </c>
      <c r="AR94">
        <f t="shared" si="36"/>
        <v>-3.8102530194073702E-28</v>
      </c>
      <c r="AS94">
        <f t="shared" si="36"/>
        <v>-1.6651231386129177E-5</v>
      </c>
      <c r="AT94">
        <f t="shared" si="36"/>
        <v>-1.0878804505604391E-5</v>
      </c>
      <c r="AU94">
        <f t="shared" si="23"/>
        <v>-2.7530035891733564E-5</v>
      </c>
      <c r="AW94">
        <v>91</v>
      </c>
      <c r="AX94">
        <f>IF(Z94&gt;0, (R94*SUMPRODUCT(K94:$K$98, X94:$X$98)-K94*$AZ$3)/Z94, 0)</f>
        <v>-8.8939067275214581E+30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0.92024934599999997</v>
      </c>
      <c r="Q95" s="4">
        <f t="shared" si="48"/>
        <v>25</v>
      </c>
      <c r="R95">
        <f t="shared" si="28"/>
        <v>2000000</v>
      </c>
      <c r="S95">
        <f t="shared" si="29"/>
        <v>-1.1384822498686145E+32</v>
      </c>
      <c r="U95">
        <f t="shared" si="40"/>
        <v>0.92024934599999997</v>
      </c>
      <c r="V95">
        <f t="shared" si="41"/>
        <v>0.01</v>
      </c>
      <c r="W95">
        <f t="shared" si="42"/>
        <v>2.9945816571596761E-31</v>
      </c>
      <c r="X95">
        <f t="shared" si="43"/>
        <v>2.7557618115447881E-31</v>
      </c>
      <c r="Y95">
        <f t="shared" si="44"/>
        <v>2.9945816571596763E-33</v>
      </c>
      <c r="Z95">
        <f t="shared" si="45"/>
        <v>2.0887402904329127E-32</v>
      </c>
      <c r="AB95">
        <f t="shared" si="46"/>
        <v>-2.6633529946724801</v>
      </c>
      <c r="AC95">
        <f t="shared" si="30"/>
        <v>-2.3779937452432858</v>
      </c>
      <c r="AE95">
        <f t="shared" si="31"/>
        <v>0</v>
      </c>
      <c r="AF95">
        <f t="shared" si="32"/>
        <v>0</v>
      </c>
      <c r="AG95">
        <f t="shared" si="32"/>
        <v>-5.2218507260822814E-31</v>
      </c>
      <c r="AH95">
        <f t="shared" si="33"/>
        <v>-5.5115236230895758E-25</v>
      </c>
      <c r="AI95">
        <f t="shared" si="34"/>
        <v>-5.5115288449403016E-25</v>
      </c>
      <c r="AJ95">
        <f t="shared" si="35"/>
        <v>-0.28535924942919433</v>
      </c>
      <c r="AK95">
        <f t="shared" si="49"/>
        <v>-0.18643470962707362</v>
      </c>
      <c r="AL95">
        <f t="shared" si="26"/>
        <v>-0.47179395905626798</v>
      </c>
      <c r="AN95">
        <f t="shared" si="36"/>
        <v>0</v>
      </c>
      <c r="AO95">
        <f t="shared" si="36"/>
        <v>0</v>
      </c>
      <c r="AP95">
        <f t="shared" si="36"/>
        <v>-2.4290855428062713E-35</v>
      </c>
      <c r="AQ95">
        <f t="shared" si="36"/>
        <v>-2.5638347501607946E-29</v>
      </c>
      <c r="AR95">
        <f t="shared" si="36"/>
        <v>-2.5638371792463372E-29</v>
      </c>
      <c r="AS95">
        <f t="shared" si="36"/>
        <v>-1.3274259714707563E-5</v>
      </c>
      <c r="AT95">
        <f t="shared" si="36"/>
        <v>-8.6725163469422752E-6</v>
      </c>
      <c r="AU95">
        <f t="shared" si="23"/>
        <v>-2.1946776061649839E-5</v>
      </c>
      <c r="AW95">
        <v>92</v>
      </c>
      <c r="AX95">
        <f>IF(Z95&gt;0, (R95*SUMPRODUCT(K95:$K$98, X95:$X$98)-K95*$AZ$3)/Z95, 0)</f>
        <v>-1.1384822498686145E+32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0.92543648599999995</v>
      </c>
      <c r="Q96" s="4">
        <f t="shared" si="48"/>
        <v>25</v>
      </c>
      <c r="R96">
        <f t="shared" si="28"/>
        <v>2000000</v>
      </c>
      <c r="S96">
        <f t="shared" si="29"/>
        <v>-1.5744217528359162E+33</v>
      </c>
      <c r="U96">
        <f t="shared" si="40"/>
        <v>0.92543648599999995</v>
      </c>
      <c r="V96">
        <f t="shared" si="41"/>
        <v>0.01</v>
      </c>
      <c r="W96">
        <f t="shared" si="42"/>
        <v>2.0887402904329127E-32</v>
      </c>
      <c r="X96">
        <f t="shared" si="43"/>
        <v>1.9329964745448541E-32</v>
      </c>
      <c r="Y96">
        <f t="shared" si="44"/>
        <v>2.0887402904329126E-34</v>
      </c>
      <c r="Z96">
        <f t="shared" si="45"/>
        <v>1.3485641298372952E-33</v>
      </c>
      <c r="AB96">
        <f t="shared" si="46"/>
        <v>-2.3779937452432858</v>
      </c>
      <c r="AC96">
        <f t="shared" si="30"/>
        <v>-2.1232087011100762</v>
      </c>
      <c r="AE96">
        <f t="shared" si="31"/>
        <v>0</v>
      </c>
      <c r="AF96">
        <f t="shared" si="32"/>
        <v>0</v>
      </c>
      <c r="AG96">
        <f t="shared" si="32"/>
        <v>-3.3714103245932379E-32</v>
      </c>
      <c r="AH96">
        <f t="shared" si="33"/>
        <v>-3.8659929490897083E-26</v>
      </c>
      <c r="AI96">
        <f t="shared" si="34"/>
        <v>-3.865996320500033E-26</v>
      </c>
      <c r="AJ96">
        <f t="shared" si="35"/>
        <v>-0.25478504413320957</v>
      </c>
      <c r="AK96">
        <f t="shared" si="49"/>
        <v>-0.16645956216703001</v>
      </c>
      <c r="AL96">
        <f t="shared" si="26"/>
        <v>-0.42124460630023958</v>
      </c>
      <c r="AN96">
        <f t="shared" si="36"/>
        <v>0</v>
      </c>
      <c r="AO96">
        <f t="shared" si="36"/>
        <v>0</v>
      </c>
      <c r="AP96">
        <f t="shared" si="36"/>
        <v>-1.4002705218765214E-36</v>
      </c>
      <c r="AQ96">
        <f t="shared" si="36"/>
        <v>-1.6056888492343129E-30</v>
      </c>
      <c r="AR96">
        <f t="shared" si="36"/>
        <v>-1.6056902495048351E-30</v>
      </c>
      <c r="AS96">
        <f t="shared" si="36"/>
        <v>-1.0582158573587038E-5</v>
      </c>
      <c r="AT96">
        <f t="shared" si="36"/>
        <v>-6.9136769347435212E-6</v>
      </c>
      <c r="AU96">
        <f t="shared" si="23"/>
        <v>-1.7495835508330559E-5</v>
      </c>
      <c r="AW96">
        <v>93</v>
      </c>
      <c r="AX96">
        <f>IF(Z96&gt;0, (R96*SUMPRODUCT(K96:$K$98, X96:$X$98)-K96*$AZ$3)/Z96, 0)</f>
        <v>-1.5744217528359162E+33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0.93062362499999995</v>
      </c>
      <c r="Q97" s="4">
        <f t="shared" si="48"/>
        <v>25</v>
      </c>
      <c r="R97">
        <f t="shared" si="28"/>
        <v>2000000</v>
      </c>
      <c r="S97">
        <f t="shared" si="29"/>
        <v>-2.3674966817849839E+34</v>
      </c>
      <c r="U97">
        <f t="shared" si="40"/>
        <v>0.93062362499999995</v>
      </c>
      <c r="V97">
        <f t="shared" si="41"/>
        <v>0.01</v>
      </c>
      <c r="W97">
        <f t="shared" si="42"/>
        <v>1.3485641298372952E-33</v>
      </c>
      <c r="X97">
        <f t="shared" si="43"/>
        <v>1.2550056390541542E-33</v>
      </c>
      <c r="Y97">
        <f t="shared" si="44"/>
        <v>1.3485641298372952E-35</v>
      </c>
      <c r="Z97">
        <f t="shared" si="45"/>
        <v>8.0072849484768041E-35</v>
      </c>
      <c r="AB97">
        <f t="shared" si="46"/>
        <v>-2.1232087011100762</v>
      </c>
      <c r="AC97">
        <f t="shared" si="30"/>
        <v>-1.8957220545625679</v>
      </c>
      <c r="AE97">
        <f t="shared" si="31"/>
        <v>0</v>
      </c>
      <c r="AF97">
        <f t="shared" si="32"/>
        <v>0</v>
      </c>
      <c r="AG97">
        <f t="shared" si="32"/>
        <v>-2.0018212371192011E-33</v>
      </c>
      <c r="AH97">
        <f t="shared" si="33"/>
        <v>-2.5100112781083083E-27</v>
      </c>
      <c r="AI97">
        <f t="shared" si="34"/>
        <v>-2.5100132799295455E-27</v>
      </c>
      <c r="AJ97">
        <f t="shared" si="35"/>
        <v>-0.22748664654750828</v>
      </c>
      <c r="AK97">
        <f t="shared" si="49"/>
        <v>-0.14862460907770536</v>
      </c>
      <c r="AL97">
        <f t="shared" si="26"/>
        <v>-0.37611125562521364</v>
      </c>
      <c r="AN97">
        <f t="shared" si="36"/>
        <v>0</v>
      </c>
      <c r="AO97">
        <f t="shared" si="36"/>
        <v>0</v>
      </c>
      <c r="AP97">
        <f t="shared" si="36"/>
        <v>-7.4234810364630496E-38</v>
      </c>
      <c r="AQ97">
        <f t="shared" si="36"/>
        <v>-9.3080344932097853E-32</v>
      </c>
      <c r="AR97">
        <f t="shared" si="36"/>
        <v>-9.3080419166908219E-32</v>
      </c>
      <c r="AS97">
        <f t="shared" si="36"/>
        <v>-8.436032026137615E-6</v>
      </c>
      <c r="AT97">
        <f t="shared" si="36"/>
        <v>-5.5115409237432401E-6</v>
      </c>
      <c r="AU97">
        <f t="shared" si="23"/>
        <v>-1.3947572949880855E-5</v>
      </c>
      <c r="AW97">
        <v>94</v>
      </c>
      <c r="AX97">
        <f>IF(Z97&gt;0, (R97*SUMPRODUCT(K97:$K$98, X97:$X$98)-K97*$AZ$3)/Z97, 0)</f>
        <v>-2.3674966817849839E+34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25</v>
      </c>
      <c r="R98">
        <f t="shared" si="28"/>
        <v>2000000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8.0072849484768041E-35</v>
      </c>
      <c r="X98">
        <f t="shared" si="43"/>
        <v>8.0072849484768041E-35</v>
      </c>
      <c r="Y98">
        <f t="shared" si="44"/>
        <v>8.0072849484768035E-37</v>
      </c>
      <c r="Z98">
        <f t="shared" si="45"/>
        <v>0</v>
      </c>
      <c r="AB98">
        <f t="shared" si="46"/>
        <v>-1.8957220545625679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-1.6014569896953609E-28</v>
      </c>
      <c r="AI98">
        <f t="shared" si="34"/>
        <v>-1.6014569896953609E-28</v>
      </c>
      <c r="AJ98">
        <f t="shared" si="35"/>
        <v>-1.8957220545625679</v>
      </c>
      <c r="AK98">
        <f t="shared" si="49"/>
        <v>-0.13270054381937976</v>
      </c>
      <c r="AL98">
        <f t="shared" si="26"/>
        <v>-2.0284225983819475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-5.3024864546164636E-33</v>
      </c>
      <c r="AR98">
        <f t="shared" si="36"/>
        <v>-5.3024864546164636E-33</v>
      </c>
      <c r="AS98">
        <f t="shared" si="36"/>
        <v>-6.2768095432571506E-5</v>
      </c>
      <c r="AT98">
        <f t="shared" si="36"/>
        <v>-4.3937666802800058E-6</v>
      </c>
      <c r="AU98">
        <f t="shared" si="36"/>
        <v>-6.7161862112851501E-5</v>
      </c>
      <c r="AW98">
        <v>95</v>
      </c>
    </row>
    <row r="100" spans="5:50" x14ac:dyDescent="0.25">
      <c r="AN100" s="8">
        <f t="shared" ref="AN100:AU100" si="50">SUM(AN3:AN98)</f>
        <v>92651.741936189879</v>
      </c>
      <c r="AO100" s="8">
        <f t="shared" si="50"/>
        <v>-9265.1741936189883</v>
      </c>
      <c r="AP100" s="8">
        <f t="shared" si="50"/>
        <v>-1740.5134670063183</v>
      </c>
      <c r="AQ100" s="8">
        <f t="shared" si="50"/>
        <v>-51120.177311137712</v>
      </c>
      <c r="AR100" s="8">
        <f t="shared" si="50"/>
        <v>30525.876964426861</v>
      </c>
      <c r="AS100" s="8">
        <f t="shared" si="50"/>
        <v>-11303.162239988353</v>
      </c>
      <c r="AT100" s="8">
        <f t="shared" si="50"/>
        <v>5516.1617279458487</v>
      </c>
      <c r="AU100" s="8">
        <f t="shared" si="50"/>
        <v>24738.876452384375</v>
      </c>
    </row>
  </sheetData>
  <conditionalFormatting sqref="AN100:AU100">
    <cfRule type="cellIs" dxfId="3" priority="1" operator="lessThan">
      <formula>0</formula>
    </cfRule>
  </conditionalFormatting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E491F-0E41-45D9-A2BC-CFBD7BB69BFC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'S.35.04.F'!C3*(1+C12)</f>
        <v>197452.60444689423</v>
      </c>
      <c r="K3">
        <v>1</v>
      </c>
      <c r="L3" s="2">
        <v>0</v>
      </c>
      <c r="O3">
        <f>$C$3</f>
        <v>197452.60444689423</v>
      </c>
      <c r="P3">
        <f>O3*C5</f>
        <v>19745.260444689426</v>
      </c>
      <c r="Q3" s="4">
        <f>B8</f>
        <v>1522.432587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197452.60444689423</v>
      </c>
      <c r="AF3">
        <f t="shared" ref="AF3:AG34" si="4">-$Z3*P3</f>
        <v>-19745.260444689426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176184.91141520481</v>
      </c>
      <c r="AJ3">
        <f t="shared" ref="AJ3:AJ66" si="7">AB3-AC3</f>
        <v>0</v>
      </c>
      <c r="AL3">
        <f t="shared" ref="AL3:AL34" si="8">SUM(AI3:AK3)</f>
        <v>176184.91141520481</v>
      </c>
      <c r="AN3">
        <f t="shared" ref="AN3:AU34" si="9">AE3*$K3</f>
        <v>197452.60444689423</v>
      </c>
      <c r="AO3">
        <f t="shared" si="9"/>
        <v>-19745.260444689426</v>
      </c>
      <c r="AP3">
        <f t="shared" si="9"/>
        <v>-1522.432587</v>
      </c>
      <c r="AQ3">
        <f t="shared" si="9"/>
        <v>0</v>
      </c>
      <c r="AR3">
        <f t="shared" si="9"/>
        <v>176184.91141520481</v>
      </c>
      <c r="AS3">
        <f t="shared" si="9"/>
        <v>0</v>
      </c>
      <c r="AT3">
        <f t="shared" si="9"/>
        <v>0</v>
      </c>
      <c r="AU3">
        <f t="shared" si="9"/>
        <v>176184.91141520481</v>
      </c>
      <c r="AW3">
        <v>0</v>
      </c>
      <c r="AX3">
        <f>IF(Z3&gt;0, (R3*SUMPRODUCT(K3:$K$98, X3:$X$98)-K3*$AZ$3)/Z3, 0)</f>
        <v>0</v>
      </c>
      <c r="AZ3">
        <f>C6*SUMPRODUCT(X4:X89, K4:K89)/1</f>
        <v>107592.77208610711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1.350768E-3</v>
      </c>
      <c r="R4">
        <f t="shared" si="0"/>
        <v>2000000</v>
      </c>
      <c r="S4">
        <f t="shared" si="1"/>
        <v>7299.8760036774665</v>
      </c>
      <c r="U4">
        <f t="shared" ref="U4:U67" si="13">M4</f>
        <v>1.350768E-3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1.350768E-3</v>
      </c>
      <c r="Y4">
        <f t="shared" ref="Y4:Y67" si="17">V4*W4</f>
        <v>0.01</v>
      </c>
      <c r="Z4">
        <f t="shared" ref="Z4:Z67" si="18">MAX(0, W4-X4-Y4)</f>
        <v>0.98864923199999999</v>
      </c>
      <c r="AB4">
        <f t="shared" ref="AB4:AB67" si="19">AC3</f>
        <v>0</v>
      </c>
      <c r="AC4">
        <f t="shared" si="2"/>
        <v>7217.0168047309562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-2701.5360000000001</v>
      </c>
      <c r="AI4">
        <f t="shared" si="6"/>
        <v>-2701.5360000000001</v>
      </c>
      <c r="AJ4">
        <f t="shared" si="7"/>
        <v>-7217.0168047309562</v>
      </c>
      <c r="AK4">
        <f>G4*SUM(AB4, AE4:AF4)</f>
        <v>0</v>
      </c>
      <c r="AL4">
        <f t="shared" si="8"/>
        <v>-9918.5528047309563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-2520.3246571508535</v>
      </c>
      <c r="AR4">
        <f t="shared" si="9"/>
        <v>-2520.3246571508535</v>
      </c>
      <c r="AS4">
        <f t="shared" si="9"/>
        <v>-6732.9198663410352</v>
      </c>
      <c r="AT4">
        <f t="shared" si="9"/>
        <v>0</v>
      </c>
      <c r="AU4">
        <f t="shared" si="9"/>
        <v>-9253.2445234918887</v>
      </c>
      <c r="AW4">
        <v>1</v>
      </c>
      <c r="AX4">
        <f>IF(Z4&gt;0, (R4*SUMPRODUCT(K4:$K$98, X4:$X$98)-K4*$AZ$3)/Z4, 0)</f>
        <v>7299.8760036774665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1.4039689999999999E-3</v>
      </c>
      <c r="Q5" s="4">
        <f t="shared" ref="Q5:Q68" si="21">$C$8</f>
        <v>25</v>
      </c>
      <c r="R5">
        <f t="shared" si="0"/>
        <v>2000000</v>
      </c>
      <c r="S5">
        <f t="shared" si="1"/>
        <v>13371.540396452472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7217.0168047309562</v>
      </c>
      <c r="AC5">
        <f t="shared" si="2"/>
        <v>13069.005374532644</v>
      </c>
      <c r="AE5">
        <f t="shared" si="3"/>
        <v>0</v>
      </c>
      <c r="AF5">
        <f t="shared" si="4"/>
        <v>0</v>
      </c>
      <c r="AG5">
        <f t="shared" si="4"/>
        <v>-24.434367670159954</v>
      </c>
      <c r="AH5">
        <f t="shared" si="5"/>
        <v>-2776.0657472036155</v>
      </c>
      <c r="AI5">
        <f t="shared" si="6"/>
        <v>-2800.5001148737756</v>
      </c>
      <c r="AJ5">
        <f t="shared" si="7"/>
        <v>-5851.9885698016878</v>
      </c>
      <c r="AK5">
        <f>G5*SUM(AB5, AE5:AF5)</f>
        <v>295.89768899396921</v>
      </c>
      <c r="AL5">
        <f t="shared" si="8"/>
        <v>-8356.590995681494</v>
      </c>
      <c r="AN5">
        <f t="shared" si="9"/>
        <v>0</v>
      </c>
      <c r="AO5">
        <f t="shared" si="9"/>
        <v>0</v>
      </c>
      <c r="AP5">
        <f t="shared" si="9"/>
        <v>-20.894023701507749</v>
      </c>
      <c r="AQ5">
        <f t="shared" si="9"/>
        <v>-2373.8360780193848</v>
      </c>
      <c r="AR5">
        <f t="shared" si="9"/>
        <v>-2394.7301017208929</v>
      </c>
      <c r="AS5">
        <f t="shared" si="9"/>
        <v>-5004.0823453643516</v>
      </c>
      <c r="AT5">
        <f t="shared" si="9"/>
        <v>253.02448626946151</v>
      </c>
      <c r="AU5">
        <f t="shared" si="9"/>
        <v>-7145.7879608157818</v>
      </c>
      <c r="AW5">
        <v>2</v>
      </c>
      <c r="AX5">
        <f>IF(Z5&gt;0, (R5*SUMPRODUCT(K5:$K$98, X5:$X$98)-K5*$AZ$3)/Z5, 0)</f>
        <v>13371.540396452472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1.4771210000000001E-3</v>
      </c>
      <c r="Q6" s="4">
        <f t="shared" si="21"/>
        <v>25</v>
      </c>
      <c r="R6">
        <f t="shared" si="0"/>
        <v>2000000</v>
      </c>
      <c r="S6">
        <f t="shared" si="1"/>
        <v>20390.539615113506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13069.005374532644</v>
      </c>
      <c r="AC6">
        <f t="shared" si="2"/>
        <v>19700.467864763108</v>
      </c>
      <c r="AE6">
        <f t="shared" si="3"/>
        <v>0</v>
      </c>
      <c r="AF6">
        <f t="shared" si="4"/>
        <v>0</v>
      </c>
      <c r="AG6">
        <f t="shared" si="4"/>
        <v>-24.153931475851039</v>
      </c>
      <c r="AH6">
        <f t="shared" si="5"/>
        <v>-2887.4014085851472</v>
      </c>
      <c r="AI6">
        <f t="shared" si="6"/>
        <v>-2911.5553400609983</v>
      </c>
      <c r="AJ6">
        <f t="shared" si="7"/>
        <v>-6631.462490230464</v>
      </c>
      <c r="AK6">
        <f>G6*SUM(AB6, AE6:AF6)</f>
        <v>764.53681441015976</v>
      </c>
      <c r="AL6">
        <f t="shared" si="8"/>
        <v>-8778.4810158813034</v>
      </c>
      <c r="AN6">
        <f t="shared" si="9"/>
        <v>0</v>
      </c>
      <c r="AO6">
        <f t="shared" si="9"/>
        <v>0</v>
      </c>
      <c r="AP6">
        <f t="shared" si="9"/>
        <v>-18.63258499170832</v>
      </c>
      <c r="AQ6">
        <f t="shared" si="9"/>
        <v>-2227.3704057010245</v>
      </c>
      <c r="AR6">
        <f t="shared" si="9"/>
        <v>-2246.002990692733</v>
      </c>
      <c r="AS6">
        <f t="shared" si="9"/>
        <v>-5115.5766750469047</v>
      </c>
      <c r="AT6">
        <f t="shared" si="9"/>
        <v>589.77136653838727</v>
      </c>
      <c r="AU6">
        <f t="shared" si="9"/>
        <v>-6771.8082992012514</v>
      </c>
      <c r="AW6">
        <v>3</v>
      </c>
      <c r="AX6">
        <f>IF(Z6&gt;0, (R6*SUMPRODUCT(K6:$K$98, X6:$X$98)-K6*$AZ$3)/Z6, 0)</f>
        <v>20390.539615113506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1.5616740000000001E-3</v>
      </c>
      <c r="Q7" s="4">
        <f t="shared" si="21"/>
        <v>25</v>
      </c>
      <c r="R7">
        <f t="shared" si="0"/>
        <v>2000000</v>
      </c>
      <c r="S7">
        <f t="shared" si="1"/>
        <v>26132.923362436024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19700.467864763108</v>
      </c>
      <c r="AC7">
        <f t="shared" si="2"/>
        <v>24956.598523096123</v>
      </c>
      <c r="AE7">
        <f t="shared" si="3"/>
        <v>0</v>
      </c>
      <c r="AF7">
        <f t="shared" si="4"/>
        <v>0</v>
      </c>
      <c r="AG7">
        <f t="shared" si="4"/>
        <v>-23.874671594308911</v>
      </c>
      <c r="AH7">
        <f t="shared" si="5"/>
        <v>-3017.6453426894559</v>
      </c>
      <c r="AI7">
        <f t="shared" si="6"/>
        <v>-3041.5200142837648</v>
      </c>
      <c r="AJ7">
        <f t="shared" si="7"/>
        <v>-5256.1306583330152</v>
      </c>
      <c r="AK7">
        <f>G7*SUM(AB7, AE7:AF7)</f>
        <v>967.29297215986855</v>
      </c>
      <c r="AL7">
        <f t="shared" si="8"/>
        <v>-7330.3577004569106</v>
      </c>
      <c r="AN7">
        <f t="shared" si="9"/>
        <v>0</v>
      </c>
      <c r="AO7">
        <f t="shared" si="9"/>
        <v>0</v>
      </c>
      <c r="AP7">
        <f t="shared" si="9"/>
        <v>-16.756583675968429</v>
      </c>
      <c r="AQ7">
        <f t="shared" si="9"/>
        <v>-2117.9527638497757</v>
      </c>
      <c r="AR7">
        <f t="shared" si="9"/>
        <v>-2134.7093475257443</v>
      </c>
      <c r="AS7">
        <f t="shared" si="9"/>
        <v>-3689.0473169555507</v>
      </c>
      <c r="AT7">
        <f t="shared" si="9"/>
        <v>678.90046416540952</v>
      </c>
      <c r="AU7">
        <f t="shared" si="9"/>
        <v>-5144.856200315885</v>
      </c>
      <c r="AW7">
        <v>4</v>
      </c>
      <c r="AX7">
        <f>IF(Z7&gt;0, (R7*SUMPRODUCT(K7:$K$98, X7:$X$98)-K7*$AZ$3)/Z7, 0)</f>
        <v>26132.923362436024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1.648126E-3</v>
      </c>
      <c r="Q8" s="4">
        <f t="shared" si="21"/>
        <v>25</v>
      </c>
      <c r="R8">
        <f t="shared" si="0"/>
        <v>2000000</v>
      </c>
      <c r="S8">
        <f t="shared" si="1"/>
        <v>29521.757853015843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24956.598523096123</v>
      </c>
      <c r="AC8">
        <f t="shared" si="2"/>
        <v>27864.496599065766</v>
      </c>
      <c r="AE8">
        <f t="shared" si="3"/>
        <v>0</v>
      </c>
      <c r="AF8">
        <f t="shared" si="4"/>
        <v>0</v>
      </c>
      <c r="AG8">
        <f t="shared" si="4"/>
        <v>-23.596576411369778</v>
      </c>
      <c r="AH8">
        <f t="shared" si="5"/>
        <v>-3147.8773596833571</v>
      </c>
      <c r="AI8">
        <f t="shared" si="6"/>
        <v>-3171.4739360947269</v>
      </c>
      <c r="AJ8">
        <f t="shared" si="7"/>
        <v>-2907.8980759696424</v>
      </c>
      <c r="AK8">
        <f t="shared" ref="AK8:AK71" si="22">G8*SUM(AB8:AB8, AE8:AF8)</f>
        <v>531.57554854194746</v>
      </c>
      <c r="AL8">
        <f t="shared" si="8"/>
        <v>-5547.7964635224216</v>
      </c>
      <c r="AN8">
        <f t="shared" si="9"/>
        <v>0</v>
      </c>
      <c r="AO8">
        <f t="shared" si="9"/>
        <v>0</v>
      </c>
      <c r="AP8">
        <f t="shared" si="9"/>
        <v>-15.459162585626066</v>
      </c>
      <c r="AQ8">
        <f t="shared" si="9"/>
        <v>-2062.3139159928414</v>
      </c>
      <c r="AR8">
        <f t="shared" si="9"/>
        <v>-2077.7730785784679</v>
      </c>
      <c r="AS8">
        <f t="shared" si="9"/>
        <v>-1905.0928556391527</v>
      </c>
      <c r="AT8">
        <f t="shared" si="9"/>
        <v>348.25869177757932</v>
      </c>
      <c r="AU8">
        <f t="shared" si="9"/>
        <v>-3634.6072424400409</v>
      </c>
      <c r="AW8">
        <v>5</v>
      </c>
      <c r="AX8">
        <f>IF(Z8&gt;0, (R8*SUMPRODUCT(K8:$K$98, X8:$X$98)-K8*$AZ$3)/Z8, 0)</f>
        <v>29521.757853015843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1.7393280000000001E-3</v>
      </c>
      <c r="Q9" s="4">
        <f t="shared" si="21"/>
        <v>25</v>
      </c>
      <c r="R9">
        <f t="shared" si="0"/>
        <v>2000000</v>
      </c>
      <c r="S9">
        <f t="shared" si="1"/>
        <v>31662.145697191714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27864.496599065766</v>
      </c>
      <c r="AC9">
        <f t="shared" si="2"/>
        <v>29533.902968565599</v>
      </c>
      <c r="AE9">
        <f t="shared" si="3"/>
        <v>0</v>
      </c>
      <c r="AF9">
        <f t="shared" si="4"/>
        <v>0</v>
      </c>
      <c r="AG9">
        <f t="shared" si="4"/>
        <v>-23.319568461199648</v>
      </c>
      <c r="AH9">
        <f t="shared" si="5"/>
        <v>-3283.3748845147979</v>
      </c>
      <c r="AI9">
        <f t="shared" si="6"/>
        <v>-3306.6944529759976</v>
      </c>
      <c r="AJ9">
        <f t="shared" si="7"/>
        <v>-1669.4063694998331</v>
      </c>
      <c r="AK9">
        <f t="shared" si="22"/>
        <v>164.40052993448802</v>
      </c>
      <c r="AL9">
        <f t="shared" si="8"/>
        <v>-4811.7002925413426</v>
      </c>
      <c r="AN9">
        <f t="shared" si="9"/>
        <v>0</v>
      </c>
      <c r="AO9">
        <f t="shared" si="9"/>
        <v>0</v>
      </c>
      <c r="AP9">
        <f t="shared" si="9"/>
        <v>-14.468872436242139</v>
      </c>
      <c r="AQ9">
        <f t="shared" si="9"/>
        <v>-2037.2046096586278</v>
      </c>
      <c r="AR9">
        <f t="shared" si="9"/>
        <v>-2051.67348209487</v>
      </c>
      <c r="AS9">
        <f t="shared" si="9"/>
        <v>-1035.800805865367</v>
      </c>
      <c r="AT9">
        <f t="shared" si="9"/>
        <v>102.00404437288397</v>
      </c>
      <c r="AU9">
        <f t="shared" si="9"/>
        <v>-2985.4702435873528</v>
      </c>
      <c r="AW9">
        <v>6</v>
      </c>
      <c r="AX9">
        <f>IF(Z9&gt;0, (R9*SUMPRODUCT(K9:$K$98, X9:$X$98)-K9*$AZ$3)/Z9, 0)</f>
        <v>31662.145697191714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1.844781E-3</v>
      </c>
      <c r="Q10" s="4">
        <f t="shared" si="21"/>
        <v>25</v>
      </c>
      <c r="R10">
        <f t="shared" si="0"/>
        <v>2000000</v>
      </c>
      <c r="S10">
        <f t="shared" si="1"/>
        <v>33548.609563895232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29533.902968565599</v>
      </c>
      <c r="AC10">
        <f t="shared" si="2"/>
        <v>30922.898489025909</v>
      </c>
      <c r="AE10">
        <f t="shared" si="3"/>
        <v>0</v>
      </c>
      <c r="AF10">
        <f t="shared" si="4"/>
        <v>0</v>
      </c>
      <c r="AG10">
        <f t="shared" si="4"/>
        <v>-23.043353279762229</v>
      </c>
      <c r="AH10">
        <f t="shared" si="5"/>
        <v>-3441.5597460336276</v>
      </c>
      <c r="AI10">
        <f t="shared" si="6"/>
        <v>-3464.60309931339</v>
      </c>
      <c r="AJ10">
        <f t="shared" si="7"/>
        <v>-1388.9955204603102</v>
      </c>
      <c r="AK10">
        <f t="shared" si="22"/>
        <v>121.08900217111896</v>
      </c>
      <c r="AL10">
        <f t="shared" si="8"/>
        <v>-4732.5096176025809</v>
      </c>
      <c r="AN10">
        <f t="shared" si="9"/>
        <v>0</v>
      </c>
      <c r="AO10">
        <f t="shared" si="9"/>
        <v>0</v>
      </c>
      <c r="AP10">
        <f t="shared" si="9"/>
        <v>-13.563695864640843</v>
      </c>
      <c r="AQ10">
        <f t="shared" si="9"/>
        <v>-2025.7585399338359</v>
      </c>
      <c r="AR10">
        <f t="shared" si="9"/>
        <v>-2039.3222357984769</v>
      </c>
      <c r="AS10">
        <f t="shared" si="9"/>
        <v>-817.58555571936984</v>
      </c>
      <c r="AT10">
        <f t="shared" si="9"/>
        <v>71.27497365777657</v>
      </c>
      <c r="AU10">
        <f t="shared" si="9"/>
        <v>-2785.6328178600697</v>
      </c>
      <c r="AW10">
        <v>7</v>
      </c>
      <c r="AX10">
        <f>IF(Z10&gt;0, (R10*SUMPRODUCT(K10:$K$98, X10:$X$98)-K10*$AZ$3)/Z10, 0)</f>
        <v>33548.609563895232</v>
      </c>
    </row>
    <row r="11" spans="1:52" x14ac:dyDescent="0.25">
      <c r="A11" t="s">
        <v>33</v>
      </c>
      <c r="C11" s="12">
        <f>AU91</f>
        <v>53703.642965015322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1.9492839999999999E-3</v>
      </c>
      <c r="Q11" s="4">
        <f t="shared" si="21"/>
        <v>25</v>
      </c>
      <c r="R11">
        <f t="shared" si="0"/>
        <v>2000000</v>
      </c>
      <c r="S11">
        <f t="shared" si="1"/>
        <v>35192.421424440028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30922.898489025909</v>
      </c>
      <c r="AC11">
        <f t="shared" si="2"/>
        <v>32050.444442759432</v>
      </c>
      <c r="AE11">
        <f t="shared" si="3"/>
        <v>0</v>
      </c>
      <c r="AF11">
        <f t="shared" si="4"/>
        <v>0</v>
      </c>
      <c r="AG11">
        <f t="shared" si="4"/>
        <v>-22.76800170711002</v>
      </c>
      <c r="AH11">
        <f t="shared" si="5"/>
        <v>-3593.4431883670427</v>
      </c>
      <c r="AI11">
        <f t="shared" si="6"/>
        <v>-3616.2111900741529</v>
      </c>
      <c r="AJ11">
        <f t="shared" si="7"/>
        <v>-1127.5459537335228</v>
      </c>
      <c r="AK11">
        <f t="shared" si="22"/>
        <v>74.214956373662176</v>
      </c>
      <c r="AL11">
        <f t="shared" si="8"/>
        <v>-4669.5421874340136</v>
      </c>
      <c r="AN11">
        <f t="shared" si="9"/>
        <v>0</v>
      </c>
      <c r="AO11">
        <f t="shared" si="9"/>
        <v>0</v>
      </c>
      <c r="AP11">
        <f t="shared" si="9"/>
        <v>-12.734339994930279</v>
      </c>
      <c r="AQ11">
        <f t="shared" si="9"/>
        <v>-2009.8438107039574</v>
      </c>
      <c r="AR11">
        <f t="shared" si="9"/>
        <v>-2022.5781506988878</v>
      </c>
      <c r="AS11">
        <f t="shared" si="9"/>
        <v>-630.64619018658527</v>
      </c>
      <c r="AT11">
        <f t="shared" si="9"/>
        <v>41.509066071266226</v>
      </c>
      <c r="AU11">
        <f t="shared" si="9"/>
        <v>-2611.7152748142071</v>
      </c>
      <c r="AW11">
        <v>8</v>
      </c>
      <c r="AX11">
        <f>IF(Z11&gt;0, (R11*SUMPRODUCT(K11:$K$98, X11:$X$98)-K11*$AZ$3)/Z11, 0)</f>
        <v>35192.421424440028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2.068987E-3</v>
      </c>
      <c r="Q12" s="4">
        <f t="shared" si="21"/>
        <v>25</v>
      </c>
      <c r="R12">
        <f t="shared" si="0"/>
        <v>2000000</v>
      </c>
      <c r="S12">
        <f t="shared" si="1"/>
        <v>36712.698883301309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32050.444442759432</v>
      </c>
      <c r="AC12">
        <f t="shared" si="2"/>
        <v>33031.465154530109</v>
      </c>
      <c r="AE12">
        <f t="shared" si="3"/>
        <v>0</v>
      </c>
      <c r="AF12">
        <f t="shared" si="4"/>
        <v>0</v>
      </c>
      <c r="AG12">
        <f t="shared" si="4"/>
        <v>-22.49321499049093</v>
      </c>
      <c r="AH12">
        <f t="shared" si="5"/>
        <v>-3768.5359638390751</v>
      </c>
      <c r="AI12">
        <f t="shared" si="6"/>
        <v>-3791.0291788295658</v>
      </c>
      <c r="AJ12">
        <f t="shared" si="7"/>
        <v>-981.02071177067774</v>
      </c>
      <c r="AK12">
        <f t="shared" si="22"/>
        <v>73.716022218346694</v>
      </c>
      <c r="AL12">
        <f t="shared" si="8"/>
        <v>-4698.3338683818965</v>
      </c>
      <c r="AN12">
        <f t="shared" si="9"/>
        <v>0</v>
      </c>
      <c r="AO12">
        <f t="shared" si="9"/>
        <v>0</v>
      </c>
      <c r="AP12">
        <f t="shared" si="9"/>
        <v>-11.955382886133121</v>
      </c>
      <c r="AQ12">
        <f t="shared" si="9"/>
        <v>-2003.0169269668961</v>
      </c>
      <c r="AR12">
        <f t="shared" si="9"/>
        <v>-2014.9723098530292</v>
      </c>
      <c r="AS12">
        <f t="shared" si="9"/>
        <v>-521.42293724590024</v>
      </c>
      <c r="AT12">
        <f t="shared" si="9"/>
        <v>39.180849462186906</v>
      </c>
      <c r="AU12">
        <f t="shared" si="9"/>
        <v>-2497.2143976367424</v>
      </c>
      <c r="AW12">
        <v>9</v>
      </c>
      <c r="AX12">
        <f>IF(Z12&gt;0, (R12*SUMPRODUCT(K12:$K$98, X12:$X$98)-K12*$AZ$3)/Z12, 0)</f>
        <v>36712.698883301309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2.1981909999999999E-3</v>
      </c>
      <c r="Q13" s="4">
        <f t="shared" si="21"/>
        <v>25</v>
      </c>
      <c r="R13">
        <f t="shared" si="0"/>
        <v>2000000</v>
      </c>
      <c r="S13">
        <f t="shared" si="1"/>
        <v>38092.863640827287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33031.465154530109</v>
      </c>
      <c r="AC13">
        <f t="shared" si="2"/>
        <v>33855.167345271853</v>
      </c>
      <c r="AE13">
        <f t="shared" si="3"/>
        <v>0</v>
      </c>
      <c r="AF13">
        <f t="shared" si="4"/>
        <v>0</v>
      </c>
      <c r="AG13">
        <f t="shared" si="4"/>
        <v>-22.218838457832859</v>
      </c>
      <c r="AH13">
        <f t="shared" si="5"/>
        <v>-3955.5506202529796</v>
      </c>
      <c r="AI13">
        <f t="shared" si="6"/>
        <v>-3977.7694587108126</v>
      </c>
      <c r="AJ13">
        <f t="shared" si="7"/>
        <v>-823.70219074174383</v>
      </c>
      <c r="AK13">
        <f t="shared" si="22"/>
        <v>66.062930309060221</v>
      </c>
      <c r="AL13">
        <f t="shared" si="8"/>
        <v>-4735.4087191434965</v>
      </c>
      <c r="AN13">
        <f t="shared" si="9"/>
        <v>0</v>
      </c>
      <c r="AO13">
        <f t="shared" si="9"/>
        <v>0</v>
      </c>
      <c r="AP13">
        <f t="shared" si="9"/>
        <v>-11.225806884229979</v>
      </c>
      <c r="AQ13">
        <f t="shared" si="9"/>
        <v>-1998.49544196592</v>
      </c>
      <c r="AR13">
        <f t="shared" si="9"/>
        <v>-2009.72124885015</v>
      </c>
      <c r="AS13">
        <f t="shared" si="9"/>
        <v>-416.16584687505184</v>
      </c>
      <c r="AT13">
        <f t="shared" si="9"/>
        <v>33.377518778188524</v>
      </c>
      <c r="AU13">
        <f t="shared" si="9"/>
        <v>-2392.5095769470136</v>
      </c>
      <c r="AW13">
        <v>10</v>
      </c>
      <c r="AX13">
        <f>IF(Z13&gt;0, (R13*SUMPRODUCT(K13:$K$98, X13:$X$98)-K13*$AZ$3)/Z13, 0)</f>
        <v>38092.863640827287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2.3387939999999999E-3</v>
      </c>
      <c r="Q14" s="4">
        <f t="shared" si="21"/>
        <v>25</v>
      </c>
      <c r="R14">
        <f t="shared" si="0"/>
        <v>2000000</v>
      </c>
      <c r="S14">
        <f t="shared" si="1"/>
        <v>42927.201011441008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33855.167345271853</v>
      </c>
      <c r="AC14">
        <f t="shared" si="2"/>
        <v>37680.955799683587</v>
      </c>
      <c r="AE14">
        <f t="shared" si="3"/>
        <v>0</v>
      </c>
      <c r="AF14">
        <f t="shared" si="4"/>
        <v>0</v>
      </c>
      <c r="AG14">
        <f t="shared" si="4"/>
        <v>-21.944684787182382</v>
      </c>
      <c r="AH14">
        <f t="shared" si="5"/>
        <v>-4157.2228857719001</v>
      </c>
      <c r="AI14">
        <f t="shared" si="6"/>
        <v>-4179.1675705590824</v>
      </c>
      <c r="AJ14">
        <f t="shared" si="7"/>
        <v>-3825.7884544117333</v>
      </c>
      <c r="AK14">
        <f t="shared" si="22"/>
        <v>2369.8617141690302</v>
      </c>
      <c r="AL14">
        <f t="shared" si="8"/>
        <v>-5635.0943108017855</v>
      </c>
      <c r="AN14">
        <f t="shared" si="9"/>
        <v>0</v>
      </c>
      <c r="AO14">
        <f t="shared" si="9"/>
        <v>0</v>
      </c>
      <c r="AP14">
        <f t="shared" si="9"/>
        <v>-9.8993696121443584</v>
      </c>
      <c r="AQ14">
        <f t="shared" si="9"/>
        <v>-1875.3464132854122</v>
      </c>
      <c r="AR14">
        <f t="shared" si="9"/>
        <v>-1885.2457828975564</v>
      </c>
      <c r="AS14">
        <f t="shared" si="9"/>
        <v>-1725.83449411027</v>
      </c>
      <c r="AT14">
        <f t="shared" si="9"/>
        <v>1069.057827248082</v>
      </c>
      <c r="AU14">
        <f t="shared" si="9"/>
        <v>-2542.0224497597446</v>
      </c>
      <c r="AW14">
        <v>11</v>
      </c>
      <c r="AX14">
        <f>IF(Z14&gt;0, (R14*SUMPRODUCT(K14:$K$98, X14:$X$98)-K14*$AZ$3)/Z14, 0)</f>
        <v>42927.201011441008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2.4879479999999998E-3</v>
      </c>
      <c r="Q15" s="4">
        <f t="shared" si="21"/>
        <v>25</v>
      </c>
      <c r="R15">
        <f t="shared" si="0"/>
        <v>2000000</v>
      </c>
      <c r="S15">
        <f t="shared" si="1"/>
        <v>47305.780461355062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37680.955799683587</v>
      </c>
      <c r="AC15">
        <f t="shared" si="2"/>
        <v>41005.862865306794</v>
      </c>
      <c r="AE15">
        <f t="shared" si="3"/>
        <v>0</v>
      </c>
      <c r="AF15">
        <f t="shared" si="4"/>
        <v>0</v>
      </c>
      <c r="AG15">
        <f t="shared" si="4"/>
        <v>-21.67064070468366</v>
      </c>
      <c r="AH15">
        <f t="shared" si="5"/>
        <v>-4367.7787701520665</v>
      </c>
      <c r="AI15">
        <f t="shared" si="6"/>
        <v>-4389.4494108567505</v>
      </c>
      <c r="AJ15">
        <f t="shared" si="7"/>
        <v>-3324.907065623207</v>
      </c>
      <c r="AK15">
        <f t="shared" si="22"/>
        <v>2637.6669059778515</v>
      </c>
      <c r="AL15">
        <f t="shared" si="8"/>
        <v>-5076.6895705021061</v>
      </c>
      <c r="AN15">
        <f t="shared" si="9"/>
        <v>0</v>
      </c>
      <c r="AO15">
        <f t="shared" si="9"/>
        <v>0</v>
      </c>
      <c r="AP15">
        <f t="shared" si="9"/>
        <v>-8.7283453564242155</v>
      </c>
      <c r="AQ15">
        <f t="shared" si="9"/>
        <v>-1759.2226305568095</v>
      </c>
      <c r="AR15">
        <f t="shared" si="9"/>
        <v>-1767.9509759132338</v>
      </c>
      <c r="AS15">
        <f t="shared" si="9"/>
        <v>-1339.1822393373957</v>
      </c>
      <c r="AT15">
        <f t="shared" si="9"/>
        <v>1062.3805730676795</v>
      </c>
      <c r="AU15">
        <f t="shared" si="9"/>
        <v>-2044.75264218295</v>
      </c>
      <c r="AW15">
        <v>12</v>
      </c>
      <c r="AX15">
        <f>IF(Z15&gt;0, (R15*SUMPRODUCT(K15:$K$98, X15:$X$98)-K15*$AZ$3)/Z15, 0)</f>
        <v>47305.780461355062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2.6637029999999999E-3</v>
      </c>
      <c r="Q16" s="4">
        <f t="shared" si="21"/>
        <v>25</v>
      </c>
      <c r="R16">
        <f t="shared" si="0"/>
        <v>2000000</v>
      </c>
      <c r="S16">
        <f t="shared" si="1"/>
        <v>51282.123558989806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41005.862865306794</v>
      </c>
      <c r="AC16">
        <f t="shared" si="2"/>
        <v>43889.723698061251</v>
      </c>
      <c r="AE16">
        <f t="shared" si="3"/>
        <v>0</v>
      </c>
      <c r="AF16">
        <f t="shared" si="4"/>
        <v>0</v>
      </c>
      <c r="AG16">
        <f t="shared" si="4"/>
        <v>-21.396210146979833</v>
      </c>
      <c r="AH16">
        <f t="shared" si="5"/>
        <v>-4617.9320525590374</v>
      </c>
      <c r="AI16">
        <f t="shared" si="6"/>
        <v>-4639.3282627060171</v>
      </c>
      <c r="AJ16">
        <f t="shared" si="7"/>
        <v>-2883.8608327544571</v>
      </c>
      <c r="AK16">
        <f t="shared" si="22"/>
        <v>2870.4104005714757</v>
      </c>
      <c r="AL16">
        <f t="shared" si="8"/>
        <v>-4652.7786948889989</v>
      </c>
      <c r="AN16">
        <f t="shared" si="9"/>
        <v>0</v>
      </c>
      <c r="AO16">
        <f t="shared" si="9"/>
        <v>0</v>
      </c>
      <c r="AP16">
        <f t="shared" si="9"/>
        <v>-7.6944751635259179</v>
      </c>
      <c r="AQ16">
        <f t="shared" si="9"/>
        <v>-1660.6942650673745</v>
      </c>
      <c r="AR16">
        <f t="shared" si="9"/>
        <v>-1668.3887402309003</v>
      </c>
      <c r="AS16">
        <f t="shared" si="9"/>
        <v>-1037.0899986615866</v>
      </c>
      <c r="AT16">
        <f t="shared" si="9"/>
        <v>1032.2529730547294</v>
      </c>
      <c r="AU16">
        <f t="shared" si="9"/>
        <v>-1673.2257658377578</v>
      </c>
      <c r="AW16">
        <v>13</v>
      </c>
      <c r="AX16">
        <f>IF(Z16&gt;0, (R16*SUMPRODUCT(K16:$K$98, X16:$X$98)-K16*$AZ$3)/Z16, 0)</f>
        <v>51282.123558989806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2.8651079999999999E-3</v>
      </c>
      <c r="Q17" s="4">
        <f t="shared" si="21"/>
        <v>25</v>
      </c>
      <c r="R17">
        <f t="shared" si="0"/>
        <v>2000000</v>
      </c>
      <c r="S17">
        <f t="shared" si="1"/>
        <v>54891.765457029614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43889.723698061251</v>
      </c>
      <c r="AC17">
        <f t="shared" si="2"/>
        <v>46374.639668093223</v>
      </c>
      <c r="AE17">
        <f t="shared" si="3"/>
        <v>0</v>
      </c>
      <c r="AF17">
        <f t="shared" si="4"/>
        <v>0</v>
      </c>
      <c r="AG17">
        <f t="shared" si="4"/>
        <v>-21.120945592648241</v>
      </c>
      <c r="AH17">
        <f t="shared" si="5"/>
        <v>-4904.1962289434468</v>
      </c>
      <c r="AI17">
        <f t="shared" si="6"/>
        <v>-4925.3171745360951</v>
      </c>
      <c r="AJ17">
        <f t="shared" si="7"/>
        <v>-2484.9159700319724</v>
      </c>
      <c r="AK17">
        <f t="shared" si="22"/>
        <v>3072.2806588642879</v>
      </c>
      <c r="AL17">
        <f t="shared" si="8"/>
        <v>-4337.9524857037795</v>
      </c>
      <c r="AN17">
        <f t="shared" si="9"/>
        <v>0</v>
      </c>
      <c r="AO17">
        <f t="shared" si="9"/>
        <v>0</v>
      </c>
      <c r="AP17">
        <f t="shared" si="9"/>
        <v>-6.7816829549498561</v>
      </c>
      <c r="AQ17">
        <f t="shared" si="9"/>
        <v>-1574.6787390585293</v>
      </c>
      <c r="AR17">
        <f t="shared" si="9"/>
        <v>-1581.4604220134793</v>
      </c>
      <c r="AS17">
        <f t="shared" si="9"/>
        <v>-797.8767903419207</v>
      </c>
      <c r="AT17">
        <f t="shared" si="9"/>
        <v>986.47256514378614</v>
      </c>
      <c r="AU17">
        <f t="shared" si="9"/>
        <v>-1392.8646472116138</v>
      </c>
      <c r="AW17">
        <v>14</v>
      </c>
      <c r="AX17">
        <f>IF(Z17&gt;0, (R17*SUMPRODUCT(K17:$K$98, X17:$X$98)-K17*$AZ$3)/Z17, 0)</f>
        <v>54891.765457029614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4.466869E-3</v>
      </c>
      <c r="Q18" s="4">
        <f t="shared" si="21"/>
        <v>25</v>
      </c>
      <c r="R18">
        <f t="shared" si="0"/>
        <v>2000000</v>
      </c>
      <c r="S18">
        <f t="shared" si="1"/>
        <v>58251.844931260232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46374.639668093223</v>
      </c>
      <c r="AC18">
        <f t="shared" si="2"/>
        <v>48501.398638944811</v>
      </c>
      <c r="AE18">
        <f t="shared" si="3"/>
        <v>0</v>
      </c>
      <c r="AF18">
        <f t="shared" si="4"/>
        <v>0</v>
      </c>
      <c r="AG18">
        <f t="shared" si="4"/>
        <v>-20.81539163960327</v>
      </c>
      <c r="AH18">
        <f t="shared" si="5"/>
        <v>-7547.5597694789649</v>
      </c>
      <c r="AI18">
        <f t="shared" si="6"/>
        <v>-7568.375161118568</v>
      </c>
      <c r="AJ18">
        <f t="shared" si="7"/>
        <v>-2126.7589708515879</v>
      </c>
      <c r="AK18">
        <f t="shared" si="22"/>
        <v>3246.2247767665258</v>
      </c>
      <c r="AL18">
        <f t="shared" si="8"/>
        <v>-6448.9093552036311</v>
      </c>
      <c r="AN18">
        <f t="shared" si="9"/>
        <v>0</v>
      </c>
      <c r="AO18">
        <f t="shared" si="9"/>
        <v>0</v>
      </c>
      <c r="AP18">
        <f t="shared" si="9"/>
        <v>-5.9674761036080914</v>
      </c>
      <c r="AQ18">
        <f t="shared" si="9"/>
        <v>-2163.777811378136</v>
      </c>
      <c r="AR18">
        <f t="shared" si="9"/>
        <v>-2169.7452874817441</v>
      </c>
      <c r="AS18">
        <f t="shared" si="9"/>
        <v>-609.71148448364625</v>
      </c>
      <c r="AT18">
        <f t="shared" si="9"/>
        <v>930.64637541760749</v>
      </c>
      <c r="AU18">
        <f t="shared" si="9"/>
        <v>-1848.8103965477833</v>
      </c>
      <c r="AW18">
        <v>15</v>
      </c>
      <c r="AX18">
        <f>IF(Z18&gt;0, (R18*SUMPRODUCT(K18:$K$98, X18:$X$98)-K18*$AZ$3)/Z18, 0)</f>
        <v>58251.844931260232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6.2254789999999999E-3</v>
      </c>
      <c r="Q19" s="4">
        <f t="shared" si="21"/>
        <v>25</v>
      </c>
      <c r="R19">
        <f t="shared" si="0"/>
        <v>2000000</v>
      </c>
      <c r="S19">
        <f t="shared" si="1"/>
        <v>60605.674019578357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48501.398638944811</v>
      </c>
      <c r="AC19">
        <f t="shared" si="2"/>
        <v>49642.475925700717</v>
      </c>
      <c r="AE19">
        <f t="shared" si="3"/>
        <v>0</v>
      </c>
      <c r="AF19">
        <f t="shared" si="4"/>
        <v>0</v>
      </c>
      <c r="AG19">
        <f t="shared" si="4"/>
        <v>-20.477651939678111</v>
      </c>
      <c r="AH19">
        <f t="shared" si="5"/>
        <v>-10366.862682330058</v>
      </c>
      <c r="AI19">
        <f t="shared" si="6"/>
        <v>-10387.340334269737</v>
      </c>
      <c r="AJ19">
        <f t="shared" si="7"/>
        <v>-1141.0772867559062</v>
      </c>
      <c r="AK19">
        <f t="shared" si="22"/>
        <v>3395.0979047261371</v>
      </c>
      <c r="AL19">
        <f t="shared" si="8"/>
        <v>-8133.3197162995057</v>
      </c>
      <c r="AN19">
        <f t="shared" si="9"/>
        <v>0</v>
      </c>
      <c r="AO19">
        <f t="shared" si="9"/>
        <v>0</v>
      </c>
      <c r="AP19">
        <f t="shared" si="9"/>
        <v>-5.241652629826782</v>
      </c>
      <c r="AQ19">
        <f t="shared" si="9"/>
        <v>-2653.5997975724281</v>
      </c>
      <c r="AR19">
        <f t="shared" si="9"/>
        <v>-2658.8414502022551</v>
      </c>
      <c r="AS19">
        <f t="shared" si="9"/>
        <v>-292.0808879152051</v>
      </c>
      <c r="AT19">
        <f t="shared" si="9"/>
        <v>869.0412315459489</v>
      </c>
      <c r="AU19">
        <f t="shared" si="9"/>
        <v>-2081.8811065715113</v>
      </c>
      <c r="AW19">
        <v>16</v>
      </c>
      <c r="AX19">
        <f>IF(Z19&gt;0, (R19*SUMPRODUCT(K19:$K$98, X19:$X$98)-K19*$AZ$3)/Z19, 0)</f>
        <v>60605.674019578357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8.1133709999999994E-3</v>
      </c>
      <c r="Q20" s="4">
        <f t="shared" si="21"/>
        <v>25</v>
      </c>
      <c r="R20">
        <f t="shared" si="0"/>
        <v>2000000</v>
      </c>
      <c r="S20">
        <f t="shared" si="1"/>
        <v>62093.181075732871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49642.475925700717</v>
      </c>
      <c r="AC20">
        <f t="shared" si="2"/>
        <v>49939.639608605125</v>
      </c>
      <c r="AE20">
        <f t="shared" si="3"/>
        <v>0</v>
      </c>
      <c r="AF20">
        <f t="shared" si="4"/>
        <v>0</v>
      </c>
      <c r="AG20">
        <f t="shared" si="4"/>
        <v>-20.106732632885848</v>
      </c>
      <c r="AH20">
        <f t="shared" si="5"/>
        <v>-13291.42299163825</v>
      </c>
      <c r="AI20">
        <f t="shared" si="6"/>
        <v>-13311.529724271137</v>
      </c>
      <c r="AJ20">
        <f t="shared" si="7"/>
        <v>-297.16368290440732</v>
      </c>
      <c r="AK20">
        <f t="shared" si="22"/>
        <v>3474.9733147990505</v>
      </c>
      <c r="AL20">
        <f t="shared" si="8"/>
        <v>-10133.720092376494</v>
      </c>
      <c r="AN20">
        <f t="shared" si="9"/>
        <v>0</v>
      </c>
      <c r="AO20">
        <f t="shared" si="9"/>
        <v>0</v>
      </c>
      <c r="AP20">
        <f t="shared" si="9"/>
        <v>-4.5952755634728595</v>
      </c>
      <c r="AQ20">
        <f t="shared" si="9"/>
        <v>-3037.6766027793105</v>
      </c>
      <c r="AR20">
        <f t="shared" si="9"/>
        <v>-3042.2718783427836</v>
      </c>
      <c r="AS20">
        <f t="shared" si="9"/>
        <v>-67.915013112014918</v>
      </c>
      <c r="AT20">
        <f t="shared" si="9"/>
        <v>794.18472651786897</v>
      </c>
      <c r="AU20">
        <f t="shared" si="9"/>
        <v>-2316.0021649369296</v>
      </c>
      <c r="AW20">
        <v>17</v>
      </c>
      <c r="AX20">
        <f>IF(Z20&gt;0, (R20*SUMPRODUCT(K20:$K$98, X20:$X$98)-K20*$AZ$3)/Z20, 0)</f>
        <v>62093.181075732871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1.0286442999999999E-2</v>
      </c>
      <c r="Q21" s="4">
        <f t="shared" si="21"/>
        <v>25</v>
      </c>
      <c r="R21">
        <f t="shared" si="0"/>
        <v>2000000</v>
      </c>
      <c r="S21">
        <f t="shared" si="1"/>
        <v>62867.378116003361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49939.639608605125</v>
      </c>
      <c r="AC21">
        <f t="shared" si="2"/>
        <v>49536.57325625154</v>
      </c>
      <c r="AE21">
        <f t="shared" si="3"/>
        <v>0</v>
      </c>
      <c r="AF21">
        <f t="shared" si="4"/>
        <v>0</v>
      </c>
      <c r="AG21">
        <f t="shared" si="4"/>
        <v>-19.698838547412571</v>
      </c>
      <c r="AH21">
        <f t="shared" si="5"/>
        <v>-16546.140731553616</v>
      </c>
      <c r="AI21">
        <f t="shared" si="6"/>
        <v>-16565.83957010103</v>
      </c>
      <c r="AJ21">
        <f t="shared" si="7"/>
        <v>403.06635235358408</v>
      </c>
      <c r="AK21">
        <f t="shared" si="22"/>
        <v>3495.774772602359</v>
      </c>
      <c r="AL21">
        <f t="shared" si="8"/>
        <v>-12666.998445145087</v>
      </c>
      <c r="AN21">
        <f t="shared" si="9"/>
        <v>0</v>
      </c>
      <c r="AO21">
        <f t="shared" si="9"/>
        <v>0</v>
      </c>
      <c r="AP21">
        <f t="shared" si="9"/>
        <v>-4.0196908640046196</v>
      </c>
      <c r="AQ21">
        <f t="shared" si="9"/>
        <v>-3376.3600109254603</v>
      </c>
      <c r="AR21">
        <f t="shared" si="9"/>
        <v>-3380.3797017894653</v>
      </c>
      <c r="AS21">
        <f t="shared" si="9"/>
        <v>82.248612284615191</v>
      </c>
      <c r="AT21">
        <f t="shared" si="9"/>
        <v>713.33819413902665</v>
      </c>
      <c r="AU21">
        <f t="shared" si="9"/>
        <v>-2584.7928953658234</v>
      </c>
      <c r="AW21">
        <v>18</v>
      </c>
      <c r="AX21">
        <f>IF(Z21&gt;0, (R21*SUMPRODUCT(K21:$K$98, X21:$X$98)-K21*$AZ$3)/Z21, 0)</f>
        <v>62867.378116003361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1.2759904000000001E-2</v>
      </c>
      <c r="Q22" s="4">
        <f t="shared" si="21"/>
        <v>25</v>
      </c>
      <c r="R22">
        <f t="shared" si="0"/>
        <v>2000000</v>
      </c>
      <c r="S22">
        <f t="shared" si="1"/>
        <v>63001.684042025612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49536.57325625154</v>
      </c>
      <c r="AC22">
        <f t="shared" si="2"/>
        <v>48512.543826063353</v>
      </c>
      <c r="AE22">
        <f t="shared" si="3"/>
        <v>0</v>
      </c>
      <c r="AF22">
        <f t="shared" si="4"/>
        <v>0</v>
      </c>
      <c r="AG22">
        <f t="shared" si="4"/>
        <v>-19.250494873161962</v>
      </c>
      <c r="AH22">
        <f t="shared" si="5"/>
        <v>-20108.423102118708</v>
      </c>
      <c r="AI22">
        <f t="shared" si="6"/>
        <v>-20127.67359699187</v>
      </c>
      <c r="AJ22">
        <f t="shared" si="7"/>
        <v>1024.0294301881877</v>
      </c>
      <c r="AK22">
        <f t="shared" si="22"/>
        <v>3467.5601279376083</v>
      </c>
      <c r="AL22">
        <f t="shared" si="8"/>
        <v>-15636.084038866074</v>
      </c>
      <c r="AN22">
        <f t="shared" si="9"/>
        <v>0</v>
      </c>
      <c r="AO22">
        <f t="shared" si="9"/>
        <v>0</v>
      </c>
      <c r="AP22">
        <f t="shared" si="9"/>
        <v>-3.5073241837769622</v>
      </c>
      <c r="AQ22">
        <f t="shared" si="9"/>
        <v>-3663.6335381697145</v>
      </c>
      <c r="AR22">
        <f t="shared" si="9"/>
        <v>-3667.1408623534917</v>
      </c>
      <c r="AS22">
        <f t="shared" si="9"/>
        <v>186.57199251566252</v>
      </c>
      <c r="AT22">
        <f t="shared" si="9"/>
        <v>631.76856364205673</v>
      </c>
      <c r="AU22">
        <f t="shared" si="9"/>
        <v>-2848.8003061957725</v>
      </c>
      <c r="AW22">
        <v>19</v>
      </c>
      <c r="AX22">
        <f>IF(Z22&gt;0, (R22*SUMPRODUCT(K22:$K$98, X22:$X$98)-K22*$AZ$3)/Z22, 0)</f>
        <v>63001.684042025612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1.5498582E-2</v>
      </c>
      <c r="Q23" s="4">
        <f t="shared" si="21"/>
        <v>25</v>
      </c>
      <c r="R23">
        <f t="shared" si="0"/>
        <v>2000000</v>
      </c>
      <c r="S23">
        <f t="shared" si="1"/>
        <v>62566.791108569494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48512.543826063353</v>
      </c>
      <c r="AC23">
        <f t="shared" si="2"/>
        <v>46949.205449266214</v>
      </c>
      <c r="AE23">
        <f t="shared" si="3"/>
        <v>0</v>
      </c>
      <c r="AF23">
        <f t="shared" si="4"/>
        <v>0</v>
      </c>
      <c r="AG23">
        <f t="shared" si="4"/>
        <v>-18.759634551098063</v>
      </c>
      <c r="AH23">
        <f t="shared" si="5"/>
        <v>-23868.429866582421</v>
      </c>
      <c r="AI23">
        <f t="shared" si="6"/>
        <v>-23887.189501133518</v>
      </c>
      <c r="AJ23">
        <f t="shared" si="7"/>
        <v>1563.3383767971391</v>
      </c>
      <c r="AK23">
        <f t="shared" si="22"/>
        <v>3395.8780678244352</v>
      </c>
      <c r="AL23">
        <f t="shared" si="8"/>
        <v>-18927.973056511943</v>
      </c>
      <c r="AN23">
        <f t="shared" si="9"/>
        <v>0</v>
      </c>
      <c r="AO23">
        <f t="shared" si="9"/>
        <v>0</v>
      </c>
      <c r="AP23">
        <f t="shared" si="9"/>
        <v>-3.0516896343538771</v>
      </c>
      <c r="AQ23">
        <f t="shared" si="9"/>
        <v>-3882.7536759178797</v>
      </c>
      <c r="AR23">
        <f t="shared" si="9"/>
        <v>-3885.8053655522335</v>
      </c>
      <c r="AS23">
        <f t="shared" si="9"/>
        <v>254.3132440274639</v>
      </c>
      <c r="AT23">
        <f t="shared" si="9"/>
        <v>552.41832514817895</v>
      </c>
      <c r="AU23">
        <f t="shared" si="9"/>
        <v>-3079.0737963765905</v>
      </c>
      <c r="AW23">
        <v>20</v>
      </c>
      <c r="AX23">
        <f>IF(Z23&gt;0, (R23*SUMPRODUCT(K23:$K$98, X23:$X$98)-K23*$AZ$3)/Z23, 0)</f>
        <v>62566.791108569494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1.8608946000000001E-2</v>
      </c>
      <c r="Q24" s="4">
        <f t="shared" si="21"/>
        <v>25</v>
      </c>
      <c r="R24">
        <f t="shared" si="0"/>
        <v>2000000</v>
      </c>
      <c r="S24">
        <f t="shared" si="1"/>
        <v>61655.408515328047</v>
      </c>
      <c r="U24">
        <f t="shared" si="13"/>
        <v>1.8608946000000001E-2</v>
      </c>
      <c r="V24">
        <f t="shared" si="14"/>
        <v>0.01</v>
      </c>
      <c r="W24">
        <f t="shared" si="15"/>
        <v>0.75038538204392247</v>
      </c>
      <c r="X24">
        <f t="shared" si="16"/>
        <v>1.3963881053644723E-2</v>
      </c>
      <c r="Y24">
        <f t="shared" si="17"/>
        <v>7.5038538204392248E-3</v>
      </c>
      <c r="Z24">
        <f t="shared" si="18"/>
        <v>0.72891764716983842</v>
      </c>
      <c r="AB24">
        <f t="shared" si="19"/>
        <v>46949.205449266214</v>
      </c>
      <c r="AC24">
        <f t="shared" si="2"/>
        <v>44941.715310288142</v>
      </c>
      <c r="AE24">
        <f t="shared" si="3"/>
        <v>0</v>
      </c>
      <c r="AF24">
        <f t="shared" si="4"/>
        <v>0</v>
      </c>
      <c r="AG24">
        <f t="shared" si="4"/>
        <v>-18.222941179245961</v>
      </c>
      <c r="AH24">
        <f t="shared" si="5"/>
        <v>-27927.762107289447</v>
      </c>
      <c r="AI24">
        <f t="shared" si="6"/>
        <v>-27945.985048468694</v>
      </c>
      <c r="AJ24">
        <f t="shared" si="7"/>
        <v>2007.4901389780716</v>
      </c>
      <c r="AK24">
        <f t="shared" si="22"/>
        <v>3286.4443814486353</v>
      </c>
      <c r="AL24">
        <f t="shared" si="8"/>
        <v>-22652.050528041986</v>
      </c>
      <c r="AN24">
        <f t="shared" si="9"/>
        <v>0</v>
      </c>
      <c r="AO24">
        <f t="shared" si="9"/>
        <v>0</v>
      </c>
      <c r="AP24">
        <f t="shared" si="9"/>
        <v>-2.6467714378534697</v>
      </c>
      <c r="AQ24">
        <f t="shared" si="9"/>
        <v>-4056.3376867465022</v>
      </c>
      <c r="AR24">
        <f t="shared" si="9"/>
        <v>-4058.9844581843558</v>
      </c>
      <c r="AS24">
        <f t="shared" si="9"/>
        <v>291.57574012646359</v>
      </c>
      <c r="AT24">
        <f t="shared" si="9"/>
        <v>477.33606970201458</v>
      </c>
      <c r="AU24">
        <f t="shared" si="9"/>
        <v>-3290.0726483558774</v>
      </c>
      <c r="AW24">
        <v>21</v>
      </c>
      <c r="AX24">
        <f>IF(Z24&gt;0, (R24*SUMPRODUCT(K24:$K$98, X24:$X$98)-K24*$AZ$3)/Z24, 0)</f>
        <v>61655.408515328047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2.2132820000000001E-2</v>
      </c>
      <c r="Q25" s="4">
        <f t="shared" si="21"/>
        <v>25</v>
      </c>
      <c r="R25">
        <f t="shared" si="0"/>
        <v>2000000</v>
      </c>
      <c r="S25">
        <f t="shared" si="1"/>
        <v>60326.000691264315</v>
      </c>
      <c r="U25">
        <f t="shared" si="13"/>
        <v>2.2132820000000001E-2</v>
      </c>
      <c r="V25">
        <f t="shared" si="14"/>
        <v>0.01</v>
      </c>
      <c r="W25">
        <f t="shared" si="15"/>
        <v>0.72891764716983842</v>
      </c>
      <c r="X25">
        <f t="shared" si="16"/>
        <v>1.6133003079633543E-2</v>
      </c>
      <c r="Y25">
        <f t="shared" si="17"/>
        <v>7.289176471698384E-3</v>
      </c>
      <c r="Z25">
        <f t="shared" si="18"/>
        <v>0.70549546761850657</v>
      </c>
      <c r="AB25">
        <f t="shared" si="19"/>
        <v>44941.715310288142</v>
      </c>
      <c r="AC25">
        <f t="shared" si="2"/>
        <v>42559.720067237868</v>
      </c>
      <c r="AE25">
        <f t="shared" si="3"/>
        <v>0</v>
      </c>
      <c r="AF25">
        <f t="shared" si="4"/>
        <v>0</v>
      </c>
      <c r="AG25">
        <f t="shared" si="4"/>
        <v>-17.637386690462662</v>
      </c>
      <c r="AH25">
        <f t="shared" si="5"/>
        <v>-32266.006159267086</v>
      </c>
      <c r="AI25">
        <f t="shared" si="6"/>
        <v>-32283.643545957548</v>
      </c>
      <c r="AJ25">
        <f t="shared" si="7"/>
        <v>2381.9952430502744</v>
      </c>
      <c r="AK25">
        <f t="shared" si="22"/>
        <v>3145.9200717201702</v>
      </c>
      <c r="AL25">
        <f t="shared" si="8"/>
        <v>-26755.728231187102</v>
      </c>
      <c r="AN25">
        <f t="shared" si="9"/>
        <v>0</v>
      </c>
      <c r="AO25">
        <f t="shared" si="9"/>
        <v>0</v>
      </c>
      <c r="AP25">
        <f t="shared" si="9"/>
        <v>-2.2872528639819492</v>
      </c>
      <c r="AQ25">
        <f t="shared" si="9"/>
        <v>-4184.3225582251453</v>
      </c>
      <c r="AR25">
        <f t="shared" si="9"/>
        <v>-4186.6098110891271</v>
      </c>
      <c r="AS25">
        <f t="shared" si="9"/>
        <v>308.90208040878429</v>
      </c>
      <c r="AT25">
        <f t="shared" si="9"/>
        <v>407.96943561889475</v>
      </c>
      <c r="AU25">
        <f t="shared" si="9"/>
        <v>-3469.7382950614478</v>
      </c>
      <c r="AW25">
        <v>22</v>
      </c>
      <c r="AX25">
        <f>IF(Z25&gt;0, (R25*SUMPRODUCT(K25:$K$98, X25:$X$98)-K25*$AZ$3)/Z25, 0)</f>
        <v>60326.000691264315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2.5807838999999999E-2</v>
      </c>
      <c r="Q26" s="4">
        <f t="shared" si="21"/>
        <v>25</v>
      </c>
      <c r="R26">
        <f t="shared" si="0"/>
        <v>2000000</v>
      </c>
      <c r="S26">
        <f t="shared" si="1"/>
        <v>58612.761254277066</v>
      </c>
      <c r="U26">
        <f t="shared" si="13"/>
        <v>2.5807838999999999E-2</v>
      </c>
      <c r="V26">
        <f t="shared" si="14"/>
        <v>0.01</v>
      </c>
      <c r="W26">
        <f t="shared" si="15"/>
        <v>0.70549546761850657</v>
      </c>
      <c r="X26">
        <f t="shared" si="16"/>
        <v>1.820731344352813E-2</v>
      </c>
      <c r="Y26">
        <f t="shared" si="17"/>
        <v>7.0549546761850658E-3</v>
      </c>
      <c r="Z26">
        <f t="shared" si="18"/>
        <v>0.68023319949879335</v>
      </c>
      <c r="AB26">
        <f t="shared" si="19"/>
        <v>42559.720067237868</v>
      </c>
      <c r="AC26">
        <f t="shared" si="2"/>
        <v>39870.346119455797</v>
      </c>
      <c r="AE26">
        <f t="shared" si="3"/>
        <v>0</v>
      </c>
      <c r="AF26">
        <f t="shared" si="4"/>
        <v>0</v>
      </c>
      <c r="AG26">
        <f t="shared" si="4"/>
        <v>-17.005829987469834</v>
      </c>
      <c r="AH26">
        <f t="shared" si="5"/>
        <v>-36414.626887056264</v>
      </c>
      <c r="AI26">
        <f t="shared" si="6"/>
        <v>-36431.632717043736</v>
      </c>
      <c r="AJ26">
        <f t="shared" si="7"/>
        <v>2689.3739477820709</v>
      </c>
      <c r="AK26">
        <f t="shared" si="22"/>
        <v>2979.1804047066512</v>
      </c>
      <c r="AL26">
        <f t="shared" si="8"/>
        <v>-30763.078364555015</v>
      </c>
      <c r="AN26">
        <f t="shared" si="9"/>
        <v>0</v>
      </c>
      <c r="AO26">
        <f t="shared" si="9"/>
        <v>0</v>
      </c>
      <c r="AP26">
        <f t="shared" si="9"/>
        <v>-1.9690636443537453</v>
      </c>
      <c r="AQ26">
        <f t="shared" si="9"/>
        <v>-4216.3609761382177</v>
      </c>
      <c r="AR26">
        <f t="shared" si="9"/>
        <v>-4218.3300397825715</v>
      </c>
      <c r="AS26">
        <f t="shared" si="9"/>
        <v>311.39606067752226</v>
      </c>
      <c r="AT26">
        <f t="shared" si="9"/>
        <v>344.95204463417843</v>
      </c>
      <c r="AU26">
        <f t="shared" si="9"/>
        <v>-3561.9819344708712</v>
      </c>
      <c r="AW26">
        <v>23</v>
      </c>
      <c r="AX26">
        <f>IF(Z26&gt;0, (R26*SUMPRODUCT(K26:$K$98, X26:$X$98)-K26*$AZ$3)/Z26, 0)</f>
        <v>58612.761254277066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2.9740472E-2</v>
      </c>
      <c r="Q27" s="4">
        <f t="shared" si="21"/>
        <v>25</v>
      </c>
      <c r="R27">
        <f t="shared" si="0"/>
        <v>2000000</v>
      </c>
      <c r="S27">
        <f t="shared" si="1"/>
        <v>56626.970927900344</v>
      </c>
      <c r="U27">
        <f t="shared" si="13"/>
        <v>2.9740472E-2</v>
      </c>
      <c r="V27">
        <f t="shared" si="14"/>
        <v>0.01</v>
      </c>
      <c r="W27">
        <f t="shared" si="15"/>
        <v>0.68023319949879335</v>
      </c>
      <c r="X27">
        <f t="shared" si="16"/>
        <v>2.0230456423164279E-2</v>
      </c>
      <c r="Y27">
        <f t="shared" si="17"/>
        <v>6.8023319949879341E-3</v>
      </c>
      <c r="Z27">
        <f t="shared" si="18"/>
        <v>0.6532004110806412</v>
      </c>
      <c r="AB27">
        <f t="shared" si="19"/>
        <v>39870.346119455797</v>
      </c>
      <c r="AC27">
        <f t="shared" si="2"/>
        <v>36988.760688356022</v>
      </c>
      <c r="AE27">
        <f t="shared" si="3"/>
        <v>0</v>
      </c>
      <c r="AF27">
        <f t="shared" si="4"/>
        <v>0</v>
      </c>
      <c r="AG27">
        <f t="shared" si="4"/>
        <v>-16.330010277016029</v>
      </c>
      <c r="AH27">
        <f t="shared" si="5"/>
        <v>-40460.91284632856</v>
      </c>
      <c r="AI27">
        <f t="shared" si="6"/>
        <v>-40477.242856605575</v>
      </c>
      <c r="AJ27">
        <f t="shared" si="7"/>
        <v>2881.5854310997747</v>
      </c>
      <c r="AK27">
        <f t="shared" si="22"/>
        <v>2790.924228361906</v>
      </c>
      <c r="AL27">
        <f t="shared" si="8"/>
        <v>-34804.733197143898</v>
      </c>
      <c r="AN27">
        <f t="shared" si="9"/>
        <v>0</v>
      </c>
      <c r="AO27">
        <f t="shared" si="9"/>
        <v>0</v>
      </c>
      <c r="AP27">
        <f t="shared" si="9"/>
        <v>-1.6882251122581136</v>
      </c>
      <c r="AQ27">
        <f t="shared" si="9"/>
        <v>-4182.9201557943225</v>
      </c>
      <c r="AR27">
        <f t="shared" si="9"/>
        <v>-4184.6083809065813</v>
      </c>
      <c r="AS27">
        <f t="shared" si="9"/>
        <v>297.9033574000112</v>
      </c>
      <c r="AT27">
        <f t="shared" si="9"/>
        <v>288.53064320245699</v>
      </c>
      <c r="AU27">
        <f t="shared" si="9"/>
        <v>-3598.1743803041131</v>
      </c>
      <c r="AW27">
        <v>24</v>
      </c>
      <c r="AX27">
        <f>IF(Z27&gt;0, (R27*SUMPRODUCT(K27:$K$98, X27:$X$98)-K27*$AZ$3)/Z27, 0)</f>
        <v>56626.970927900344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3.4073305999999998E-2</v>
      </c>
      <c r="Q28" s="4">
        <f t="shared" si="21"/>
        <v>25</v>
      </c>
      <c r="R28">
        <f t="shared" si="0"/>
        <v>2000000</v>
      </c>
      <c r="S28">
        <f t="shared" si="1"/>
        <v>54447.416497311271</v>
      </c>
      <c r="U28">
        <f t="shared" si="13"/>
        <v>3.4073305999999998E-2</v>
      </c>
      <c r="V28">
        <f t="shared" si="14"/>
        <v>0.01</v>
      </c>
      <c r="W28">
        <f t="shared" si="15"/>
        <v>0.6532004110806412</v>
      </c>
      <c r="X28">
        <f t="shared" si="16"/>
        <v>2.2256697486076477E-2</v>
      </c>
      <c r="Y28">
        <f t="shared" si="17"/>
        <v>6.5320041108064119E-3</v>
      </c>
      <c r="Z28">
        <f t="shared" si="18"/>
        <v>0.62441170948375824</v>
      </c>
      <c r="AB28">
        <f t="shared" si="19"/>
        <v>36988.760688356022</v>
      </c>
      <c r="AC28">
        <f t="shared" si="2"/>
        <v>33997.604412060311</v>
      </c>
      <c r="AE28">
        <f t="shared" si="3"/>
        <v>0</v>
      </c>
      <c r="AF28">
        <f t="shared" si="4"/>
        <v>0</v>
      </c>
      <c r="AG28">
        <f t="shared" si="4"/>
        <v>-15.610292737093957</v>
      </c>
      <c r="AH28">
        <f t="shared" si="5"/>
        <v>-44513.39497215295</v>
      </c>
      <c r="AI28">
        <f t="shared" si="6"/>
        <v>-44529.005264890046</v>
      </c>
      <c r="AJ28">
        <f t="shared" si="7"/>
        <v>2991.156276295711</v>
      </c>
      <c r="AK28">
        <f t="shared" si="22"/>
        <v>2589.2132481849217</v>
      </c>
      <c r="AL28">
        <f t="shared" si="8"/>
        <v>-38948.635740409416</v>
      </c>
      <c r="AN28">
        <f t="shared" si="9"/>
        <v>0</v>
      </c>
      <c r="AO28">
        <f t="shared" si="9"/>
        <v>0</v>
      </c>
      <c r="AP28">
        <f t="shared" si="9"/>
        <v>-1.4409102234720332</v>
      </c>
      <c r="AQ28">
        <f t="shared" si="9"/>
        <v>-4108.8150604896455</v>
      </c>
      <c r="AR28">
        <f t="shared" si="9"/>
        <v>-4110.2559707131177</v>
      </c>
      <c r="AS28">
        <f t="shared" si="9"/>
        <v>276.09909250935567</v>
      </c>
      <c r="AT28">
        <f t="shared" si="9"/>
        <v>238.99768587897873</v>
      </c>
      <c r="AU28">
        <f t="shared" si="9"/>
        <v>-3595.1591923247838</v>
      </c>
      <c r="AW28">
        <v>25</v>
      </c>
      <c r="AX28">
        <f>IF(Z28&gt;0, (R28*SUMPRODUCT(K28:$K$98, X28:$X$98)-K28*$AZ$3)/Z28, 0)</f>
        <v>54447.416497311271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3.9255977999999997E-2</v>
      </c>
      <c r="Q29" s="4">
        <f t="shared" si="21"/>
        <v>25</v>
      </c>
      <c r="R29">
        <f t="shared" si="0"/>
        <v>2000000</v>
      </c>
      <c r="S29">
        <f t="shared" si="1"/>
        <v>52139.42061186448</v>
      </c>
      <c r="U29">
        <f t="shared" si="13"/>
        <v>3.9255977999999997E-2</v>
      </c>
      <c r="V29">
        <f t="shared" si="14"/>
        <v>0.01</v>
      </c>
      <c r="W29">
        <f t="shared" si="15"/>
        <v>0.62441170948375824</v>
      </c>
      <c r="X29">
        <f t="shared" si="16"/>
        <v>2.4511892330436803E-2</v>
      </c>
      <c r="Y29">
        <f t="shared" si="17"/>
        <v>6.2441170948375826E-3</v>
      </c>
      <c r="Z29">
        <f t="shared" si="18"/>
        <v>0.59365570005848378</v>
      </c>
      <c r="AB29">
        <f t="shared" si="19"/>
        <v>33997.604412060311</v>
      </c>
      <c r="AC29">
        <f t="shared" si="2"/>
        <v>30952.864243980148</v>
      </c>
      <c r="AE29">
        <f t="shared" si="3"/>
        <v>0</v>
      </c>
      <c r="AF29">
        <f t="shared" si="4"/>
        <v>0</v>
      </c>
      <c r="AG29">
        <f t="shared" si="4"/>
        <v>-14.841392501462094</v>
      </c>
      <c r="AH29">
        <f t="shared" si="5"/>
        <v>-49023.784660873607</v>
      </c>
      <c r="AI29">
        <f t="shared" si="6"/>
        <v>-49038.626053375068</v>
      </c>
      <c r="AJ29">
        <f t="shared" si="7"/>
        <v>3044.7401680801631</v>
      </c>
      <c r="AK29">
        <f t="shared" si="22"/>
        <v>2379.8323088442221</v>
      </c>
      <c r="AL29">
        <f t="shared" si="8"/>
        <v>-43614.053576450686</v>
      </c>
      <c r="AN29">
        <f t="shared" si="9"/>
        <v>0</v>
      </c>
      <c r="AO29">
        <f t="shared" si="9"/>
        <v>0</v>
      </c>
      <c r="AP29">
        <f t="shared" si="9"/>
        <v>-1.2231578403613566</v>
      </c>
      <c r="AQ29">
        <f t="shared" si="9"/>
        <v>-4040.3100023280867</v>
      </c>
      <c r="AR29">
        <f t="shared" si="9"/>
        <v>-4041.5331601684479</v>
      </c>
      <c r="AS29">
        <f t="shared" si="9"/>
        <v>250.93317948996486</v>
      </c>
      <c r="AT29">
        <f t="shared" si="9"/>
        <v>196.13459768153913</v>
      </c>
      <c r="AU29">
        <f t="shared" si="9"/>
        <v>-3594.4653829969443</v>
      </c>
      <c r="AW29">
        <v>26</v>
      </c>
      <c r="AX29">
        <f>IF(Z29&gt;0, (R29*SUMPRODUCT(K29:$K$98, X29:$X$98)-K29*$AZ$3)/Z29, 0)</f>
        <v>52139.42061186448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4.4782766000000002E-2</v>
      </c>
      <c r="Q30" s="4">
        <f t="shared" si="21"/>
        <v>25</v>
      </c>
      <c r="R30">
        <f t="shared" si="0"/>
        <v>2000000</v>
      </c>
      <c r="S30">
        <f t="shared" si="1"/>
        <v>49654.16644372118</v>
      </c>
      <c r="U30">
        <f t="shared" si="13"/>
        <v>4.4782766000000002E-2</v>
      </c>
      <c r="V30">
        <f t="shared" si="14"/>
        <v>0.01</v>
      </c>
      <c r="W30">
        <f t="shared" si="15"/>
        <v>0.59365570005848378</v>
      </c>
      <c r="X30">
        <f t="shared" si="16"/>
        <v>2.6585544300285268E-2</v>
      </c>
      <c r="Y30">
        <f t="shared" si="17"/>
        <v>5.936557000584838E-3</v>
      </c>
      <c r="Z30">
        <f t="shared" si="18"/>
        <v>0.56113359875761371</v>
      </c>
      <c r="AB30">
        <f t="shared" si="19"/>
        <v>30952.864243980148</v>
      </c>
      <c r="AC30">
        <f t="shared" si="2"/>
        <v>27862.621109874806</v>
      </c>
      <c r="AE30">
        <f t="shared" si="3"/>
        <v>0</v>
      </c>
      <c r="AF30">
        <f t="shared" si="4"/>
        <v>0</v>
      </c>
      <c r="AG30">
        <f t="shared" si="4"/>
        <v>-14.028339968940342</v>
      </c>
      <c r="AH30">
        <f t="shared" si="5"/>
        <v>-53171.088600570532</v>
      </c>
      <c r="AI30">
        <f t="shared" si="6"/>
        <v>-53185.116940539476</v>
      </c>
      <c r="AJ30">
        <f t="shared" si="7"/>
        <v>3090.2431341053416</v>
      </c>
      <c r="AK30">
        <f t="shared" si="22"/>
        <v>2166.7004970786106</v>
      </c>
      <c r="AL30">
        <f t="shared" si="8"/>
        <v>-47928.173309355523</v>
      </c>
      <c r="AN30">
        <f t="shared" si="9"/>
        <v>0</v>
      </c>
      <c r="AO30">
        <f t="shared" si="9"/>
        <v>0</v>
      </c>
      <c r="AP30">
        <f t="shared" si="9"/>
        <v>-1.0322766701890849</v>
      </c>
      <c r="AQ30">
        <f t="shared" si="9"/>
        <v>-3912.5993818548559</v>
      </c>
      <c r="AR30">
        <f t="shared" si="9"/>
        <v>-3913.6316585250456</v>
      </c>
      <c r="AS30">
        <f t="shared" si="9"/>
        <v>227.39582157345629</v>
      </c>
      <c r="AT30">
        <f t="shared" si="9"/>
        <v>159.43685278325142</v>
      </c>
      <c r="AU30">
        <f t="shared" si="9"/>
        <v>-3526.7989841683375</v>
      </c>
      <c r="AW30">
        <v>27</v>
      </c>
      <c r="AX30">
        <f>IF(Z30&gt;0, (R30*SUMPRODUCT(K30:$K$98, X30:$X$98)-K30*$AZ$3)/Z30, 0)</f>
        <v>49654.16644372118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5.0287691000000002E-2</v>
      </c>
      <c r="Q31" s="4">
        <f t="shared" si="21"/>
        <v>25</v>
      </c>
      <c r="R31">
        <f t="shared" si="0"/>
        <v>2000000</v>
      </c>
      <c r="S31">
        <f t="shared" si="1"/>
        <v>47028.44786912814</v>
      </c>
      <c r="U31">
        <f t="shared" si="13"/>
        <v>5.0287691000000002E-2</v>
      </c>
      <c r="V31">
        <f t="shared" si="14"/>
        <v>0.01</v>
      </c>
      <c r="W31">
        <f t="shared" si="15"/>
        <v>0.56113359875761371</v>
      </c>
      <c r="X31">
        <f t="shared" si="16"/>
        <v>2.8218113024040863E-2</v>
      </c>
      <c r="Y31">
        <f t="shared" si="17"/>
        <v>5.6113359875761375E-3</v>
      </c>
      <c r="Z31">
        <f t="shared" si="18"/>
        <v>0.52730414974599671</v>
      </c>
      <c r="AB31">
        <f t="shared" si="19"/>
        <v>27862.621109874806</v>
      </c>
      <c r="AC31">
        <f t="shared" si="2"/>
        <v>24798.295717504545</v>
      </c>
      <c r="AE31">
        <f t="shared" si="3"/>
        <v>0</v>
      </c>
      <c r="AF31">
        <f t="shared" si="4"/>
        <v>0</v>
      </c>
      <c r="AG31">
        <f t="shared" si="4"/>
        <v>-13.182603743649917</v>
      </c>
      <c r="AH31">
        <f t="shared" si="5"/>
        <v>-56436.226048081728</v>
      </c>
      <c r="AI31">
        <f t="shared" si="6"/>
        <v>-56449.408651825375</v>
      </c>
      <c r="AJ31">
        <f t="shared" si="7"/>
        <v>3064.3253923702614</v>
      </c>
      <c r="AK31">
        <f t="shared" si="22"/>
        <v>1950.3834776912365</v>
      </c>
      <c r="AL31">
        <f t="shared" si="8"/>
        <v>-51434.699781763884</v>
      </c>
      <c r="AN31">
        <f t="shared" si="9"/>
        <v>0</v>
      </c>
      <c r="AO31">
        <f t="shared" si="9"/>
        <v>0</v>
      </c>
      <c r="AP31">
        <f t="shared" si="9"/>
        <v>-0.86610990470555027</v>
      </c>
      <c r="AQ31">
        <f t="shared" si="9"/>
        <v>-3707.9150154984009</v>
      </c>
      <c r="AR31">
        <f t="shared" si="9"/>
        <v>-3708.7811254031062</v>
      </c>
      <c r="AS31">
        <f t="shared" si="9"/>
        <v>201.32916267403257</v>
      </c>
      <c r="AT31">
        <f t="shared" si="9"/>
        <v>128.14209399384774</v>
      </c>
      <c r="AU31">
        <f t="shared" si="9"/>
        <v>-3379.3098687352262</v>
      </c>
      <c r="AW31">
        <v>28</v>
      </c>
      <c r="AX31">
        <f>IF(Z31&gt;0, (R31*SUMPRODUCT(K31:$K$98, X31:$X$98)-K31*$AZ$3)/Z31, 0)</f>
        <v>47028.44786912814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5.6343962999999997E-2</v>
      </c>
      <c r="Q32" s="4">
        <f t="shared" si="21"/>
        <v>25</v>
      </c>
      <c r="R32">
        <f t="shared" si="0"/>
        <v>2000000</v>
      </c>
      <c r="S32">
        <f t="shared" si="1"/>
        <v>44377.106367414519</v>
      </c>
      <c r="U32">
        <f t="shared" si="13"/>
        <v>5.6343962999999997E-2</v>
      </c>
      <c r="V32">
        <f t="shared" si="14"/>
        <v>0.01</v>
      </c>
      <c r="W32">
        <f t="shared" si="15"/>
        <v>0.52730414974599671</v>
      </c>
      <c r="X32">
        <f t="shared" si="16"/>
        <v>2.9710405503034897E-2</v>
      </c>
      <c r="Y32">
        <f t="shared" si="17"/>
        <v>5.2730414974599673E-3</v>
      </c>
      <c r="Z32">
        <f t="shared" si="18"/>
        <v>0.49232070274550188</v>
      </c>
      <c r="AB32">
        <f t="shared" si="19"/>
        <v>24798.295717504545</v>
      </c>
      <c r="AC32">
        <f t="shared" si="2"/>
        <v>21847.768192617401</v>
      </c>
      <c r="AE32">
        <f t="shared" si="3"/>
        <v>0</v>
      </c>
      <c r="AF32">
        <f t="shared" si="4"/>
        <v>0</v>
      </c>
      <c r="AG32">
        <f t="shared" si="4"/>
        <v>-12.308017568637547</v>
      </c>
      <c r="AH32">
        <f t="shared" si="5"/>
        <v>-59420.811006069795</v>
      </c>
      <c r="AI32">
        <f t="shared" si="6"/>
        <v>-59433.119023638435</v>
      </c>
      <c r="AJ32">
        <f t="shared" si="7"/>
        <v>2950.527524887144</v>
      </c>
      <c r="AK32">
        <f t="shared" si="22"/>
        <v>1735.8807002253184</v>
      </c>
      <c r="AL32">
        <f t="shared" si="8"/>
        <v>-54746.710798525979</v>
      </c>
      <c r="AN32">
        <f t="shared" si="9"/>
        <v>0</v>
      </c>
      <c r="AO32">
        <f t="shared" si="9"/>
        <v>0</v>
      </c>
      <c r="AP32">
        <f t="shared" si="9"/>
        <v>-0.72200780467306414</v>
      </c>
      <c r="AQ32">
        <f t="shared" si="9"/>
        <v>-3485.7188874759322</v>
      </c>
      <c r="AR32">
        <f t="shared" si="9"/>
        <v>-3486.4408952806052</v>
      </c>
      <c r="AS32">
        <f t="shared" si="9"/>
        <v>173.08261781324651</v>
      </c>
      <c r="AT32">
        <f t="shared" si="9"/>
        <v>101.82951125595129</v>
      </c>
      <c r="AU32">
        <f t="shared" si="9"/>
        <v>-3211.5287662114079</v>
      </c>
      <c r="AW32">
        <v>29</v>
      </c>
      <c r="AX32">
        <f>IF(Z32&gt;0, (R32*SUMPRODUCT(K32:$K$98, X32:$X$98)-K32*$AZ$3)/Z32, 0)</f>
        <v>44377.106367414519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6.2785228999999998E-2</v>
      </c>
      <c r="Q33" s="4">
        <f t="shared" si="21"/>
        <v>25</v>
      </c>
      <c r="R33">
        <f t="shared" si="0"/>
        <v>2000000</v>
      </c>
      <c r="S33">
        <f t="shared" si="1"/>
        <v>41706.087977694398</v>
      </c>
      <c r="U33">
        <f t="shared" si="13"/>
        <v>6.2785228999999998E-2</v>
      </c>
      <c r="V33">
        <f t="shared" si="14"/>
        <v>0.01</v>
      </c>
      <c r="W33">
        <f t="shared" si="15"/>
        <v>0.49232070274550188</v>
      </c>
      <c r="X33">
        <f t="shared" si="16"/>
        <v>3.0910468063317265E-2</v>
      </c>
      <c r="Y33">
        <f t="shared" si="17"/>
        <v>4.9232070274550189E-3</v>
      </c>
      <c r="Z33">
        <f t="shared" si="18"/>
        <v>0.45648702765472959</v>
      </c>
      <c r="AB33">
        <f t="shared" si="19"/>
        <v>21847.768192617401</v>
      </c>
      <c r="AC33">
        <f t="shared" si="2"/>
        <v>19038.288136044368</v>
      </c>
      <c r="AE33">
        <f t="shared" si="3"/>
        <v>0</v>
      </c>
      <c r="AF33">
        <f t="shared" si="4"/>
        <v>0</v>
      </c>
      <c r="AG33">
        <f t="shared" si="4"/>
        <v>-11.41217569136824</v>
      </c>
      <c r="AH33">
        <f t="shared" si="5"/>
        <v>-61820.93612663453</v>
      </c>
      <c r="AI33">
        <f t="shared" si="6"/>
        <v>-61832.348302325896</v>
      </c>
      <c r="AJ33">
        <f t="shared" si="7"/>
        <v>2809.4800565730329</v>
      </c>
      <c r="AK33">
        <f t="shared" si="22"/>
        <v>1529.3437734832182</v>
      </c>
      <c r="AL33">
        <f t="shared" si="8"/>
        <v>-57493.524472269644</v>
      </c>
      <c r="AN33">
        <f t="shared" si="9"/>
        <v>0</v>
      </c>
      <c r="AO33">
        <f t="shared" si="9"/>
        <v>0</v>
      </c>
      <c r="AP33">
        <f t="shared" si="9"/>
        <v>-0.59772884041977481</v>
      </c>
      <c r="AQ33">
        <f t="shared" si="9"/>
        <v>-3237.958954013257</v>
      </c>
      <c r="AR33">
        <f t="shared" si="9"/>
        <v>-3238.5566828536766</v>
      </c>
      <c r="AS33">
        <f t="shared" si="9"/>
        <v>147.15049100304773</v>
      </c>
      <c r="AT33">
        <f t="shared" si="9"/>
        <v>80.101542865200031</v>
      </c>
      <c r="AU33">
        <f t="shared" si="9"/>
        <v>-3011.3046489854287</v>
      </c>
      <c r="AW33">
        <v>30</v>
      </c>
      <c r="AX33">
        <f>IF(Z33&gt;0, (R33*SUMPRODUCT(K33:$K$98, X33:$X$98)-K33*$AZ$3)/Z33, 0)</f>
        <v>41706.087977694398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6.9956555000000004E-2</v>
      </c>
      <c r="Q34" s="4">
        <f t="shared" si="21"/>
        <v>25</v>
      </c>
      <c r="R34">
        <f t="shared" si="0"/>
        <v>2000000</v>
      </c>
      <c r="S34">
        <f t="shared" si="1"/>
        <v>39058.539422911446</v>
      </c>
      <c r="U34">
        <f t="shared" si="13"/>
        <v>6.9956555000000004E-2</v>
      </c>
      <c r="V34">
        <f t="shared" si="14"/>
        <v>0.01</v>
      </c>
      <c r="W34">
        <f t="shared" si="15"/>
        <v>0.45648702765472959</v>
      </c>
      <c r="X34">
        <f t="shared" si="16"/>
        <v>3.1934259856914615E-2</v>
      </c>
      <c r="Y34">
        <f t="shared" si="17"/>
        <v>4.5648702765472959E-3</v>
      </c>
      <c r="Z34">
        <f t="shared" si="18"/>
        <v>0.41998789752126769</v>
      </c>
      <c r="AB34">
        <f t="shared" si="19"/>
        <v>19038.288136044368</v>
      </c>
      <c r="AC34">
        <f t="shared" si="2"/>
        <v>16404.113852480128</v>
      </c>
      <c r="AE34">
        <f t="shared" si="3"/>
        <v>0</v>
      </c>
      <c r="AF34">
        <f t="shared" si="4"/>
        <v>0</v>
      </c>
      <c r="AG34">
        <f t="shared" si="4"/>
        <v>-10.499697438031692</v>
      </c>
      <c r="AH34">
        <f t="shared" si="5"/>
        <v>-63868.519713829228</v>
      </c>
      <c r="AI34">
        <f t="shared" si="6"/>
        <v>-63879.019411267262</v>
      </c>
      <c r="AJ34">
        <f t="shared" si="7"/>
        <v>2634.1742835642399</v>
      </c>
      <c r="AK34">
        <f t="shared" si="22"/>
        <v>1332.6801695231059</v>
      </c>
      <c r="AL34">
        <f t="shared" si="8"/>
        <v>-59912.164958179921</v>
      </c>
      <c r="AN34">
        <f t="shared" si="9"/>
        <v>0</v>
      </c>
      <c r="AO34">
        <f t="shared" si="9"/>
        <v>0</v>
      </c>
      <c r="AP34">
        <f t="shared" si="9"/>
        <v>-0.49101473349612934</v>
      </c>
      <c r="AQ34">
        <f t="shared" si="9"/>
        <v>-2986.7893214223</v>
      </c>
      <c r="AR34">
        <f t="shared" si="9"/>
        <v>-2987.2803361557962</v>
      </c>
      <c r="AS34">
        <f t="shared" si="9"/>
        <v>123.18625288588517</v>
      </c>
      <c r="AT34">
        <f t="shared" si="9"/>
        <v>62.322329013380966</v>
      </c>
      <c r="AU34">
        <f t="shared" ref="AU34:AU89" si="23">AL34*$K34</f>
        <v>-2801.7717542565306</v>
      </c>
      <c r="AW34">
        <v>31</v>
      </c>
      <c r="AX34">
        <f>IF(Z34&gt;0, (R34*SUMPRODUCT(K34:$K$98, X34:$X$98)-K34*$AZ$3)/Z34, 0)</f>
        <v>39058.539422911446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7.8227725999999997E-2</v>
      </c>
      <c r="Q35" s="4">
        <f t="shared" si="21"/>
        <v>25</v>
      </c>
      <c r="R35">
        <f t="shared" si="0"/>
        <v>2000000</v>
      </c>
      <c r="S35">
        <f t="shared" si="1"/>
        <v>36446.078845090771</v>
      </c>
      <c r="U35">
        <f t="shared" si="13"/>
        <v>7.8227725999999997E-2</v>
      </c>
      <c r="V35">
        <f t="shared" si="14"/>
        <v>0.01</v>
      </c>
      <c r="W35">
        <f t="shared" si="15"/>
        <v>0.41998789752126769</v>
      </c>
      <c r="X35">
        <f t="shared" si="16"/>
        <v>3.2854698170609806E-2</v>
      </c>
      <c r="Y35">
        <f t="shared" si="17"/>
        <v>4.1998789752126769E-3</v>
      </c>
      <c r="Z35">
        <f t="shared" si="18"/>
        <v>0.3829333203754452</v>
      </c>
      <c r="AB35">
        <f t="shared" si="19"/>
        <v>16404.113852480128</v>
      </c>
      <c r="AC35">
        <f t="shared" si="2"/>
        <v>13956.417986815881</v>
      </c>
      <c r="AE35">
        <f t="shared" si="3"/>
        <v>0</v>
      </c>
      <c r="AF35">
        <f t="shared" ref="AF35:AG66" si="24">-$Z35*P35</f>
        <v>0</v>
      </c>
      <c r="AG35">
        <f t="shared" si="24"/>
        <v>-9.5733330093861291</v>
      </c>
      <c r="AH35">
        <f t="shared" si="5"/>
        <v>-65709.396341219617</v>
      </c>
      <c r="AI35">
        <f t="shared" ref="AI35:AI66" si="25">SUM(AE35:AH35)</f>
        <v>-65718.969674228996</v>
      </c>
      <c r="AJ35">
        <f t="shared" si="7"/>
        <v>2447.6958656642473</v>
      </c>
      <c r="AK35">
        <f t="shared" si="22"/>
        <v>1148.287969673609</v>
      </c>
      <c r="AL35">
        <f t="shared" ref="AL35:AL89" si="26">SUM(AI35:AK35)</f>
        <v>-62122.985838891138</v>
      </c>
      <c r="AN35">
        <f t="shared" ref="AN35:AT66" si="27">AE35*$K35</f>
        <v>0</v>
      </c>
      <c r="AO35">
        <f t="shared" si="27"/>
        <v>0</v>
      </c>
      <c r="AP35">
        <f t="shared" si="27"/>
        <v>-0.39972644654220513</v>
      </c>
      <c r="AQ35">
        <f t="shared" si="27"/>
        <v>-2743.6404309927307</v>
      </c>
      <c r="AR35">
        <f t="shared" si="27"/>
        <v>-2744.0401574392727</v>
      </c>
      <c r="AS35">
        <f t="shared" si="27"/>
        <v>102.20147671022622</v>
      </c>
      <c r="AT35">
        <f t="shared" si="27"/>
        <v>47.94579581372232</v>
      </c>
      <c r="AU35">
        <f t="shared" si="23"/>
        <v>-2593.892884915324</v>
      </c>
      <c r="AW35">
        <v>32</v>
      </c>
      <c r="AX35">
        <f>IF(Z35&gt;0, (R35*SUMPRODUCT(K35:$K$98, X35:$X$98)-K35*$AZ$3)/Z35, 0)</f>
        <v>36446.078845090771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8.7072107999999995E-2</v>
      </c>
      <c r="Q36" s="4">
        <f t="shared" si="21"/>
        <v>25</v>
      </c>
      <c r="R36">
        <f t="shared" si="0"/>
        <v>2000000</v>
      </c>
      <c r="S36">
        <f t="shared" si="1"/>
        <v>33821.353636160995</v>
      </c>
      <c r="U36">
        <f t="shared" si="13"/>
        <v>8.7072107999999995E-2</v>
      </c>
      <c r="V36">
        <f t="shared" si="14"/>
        <v>0.01</v>
      </c>
      <c r="W36">
        <f t="shared" si="15"/>
        <v>0.3829333203754452</v>
      </c>
      <c r="X36">
        <f t="shared" si="16"/>
        <v>3.3342811428529365E-2</v>
      </c>
      <c r="Y36">
        <f t="shared" si="17"/>
        <v>3.829333203754452E-3</v>
      </c>
      <c r="Z36">
        <f t="shared" si="18"/>
        <v>0.3457611757431614</v>
      </c>
      <c r="AB36">
        <f t="shared" si="19"/>
        <v>13956.417986815881</v>
      </c>
      <c r="AC36">
        <f t="shared" si="2"/>
        <v>11694.110998464272</v>
      </c>
      <c r="AE36">
        <f t="shared" si="3"/>
        <v>0</v>
      </c>
      <c r="AF36">
        <f t="shared" si="24"/>
        <v>0</v>
      </c>
      <c r="AG36">
        <f t="shared" si="24"/>
        <v>-8.6440293935790358</v>
      </c>
      <c r="AH36">
        <f t="shared" si="5"/>
        <v>-66685.622857058726</v>
      </c>
      <c r="AI36">
        <f t="shared" si="25"/>
        <v>-66694.2668864523</v>
      </c>
      <c r="AJ36">
        <f t="shared" si="7"/>
        <v>2262.3069883516091</v>
      </c>
      <c r="AK36">
        <f t="shared" si="22"/>
        <v>976.94925907711172</v>
      </c>
      <c r="AL36">
        <f t="shared" si="26"/>
        <v>-63455.010639023581</v>
      </c>
      <c r="AN36">
        <f t="shared" si="27"/>
        <v>0</v>
      </c>
      <c r="AO36">
        <f t="shared" si="27"/>
        <v>0</v>
      </c>
      <c r="AP36">
        <f t="shared" si="27"/>
        <v>-0.32225371227946792</v>
      </c>
      <c r="AQ36">
        <f t="shared" si="27"/>
        <v>-2486.0731659842227</v>
      </c>
      <c r="AR36">
        <f t="shared" si="27"/>
        <v>-2486.3954196965019</v>
      </c>
      <c r="AS36">
        <f t="shared" si="27"/>
        <v>84.339928998116633</v>
      </c>
      <c r="AT36">
        <f t="shared" si="27"/>
        <v>36.421153967862935</v>
      </c>
      <c r="AU36">
        <f t="shared" si="23"/>
        <v>-2365.6343367305221</v>
      </c>
      <c r="AW36">
        <v>33</v>
      </c>
      <c r="AX36">
        <f>IF(Z36&gt;0, (R36*SUMPRODUCT(K36:$K$98, X36:$X$98)-K36*$AZ$3)/Z36, 0)</f>
        <v>33821.353636160995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9.6466888000000001E-2</v>
      </c>
      <c r="Q37" s="4">
        <f t="shared" si="21"/>
        <v>25</v>
      </c>
      <c r="R37">
        <f t="shared" si="0"/>
        <v>2000000</v>
      </c>
      <c r="S37">
        <f t="shared" si="1"/>
        <v>31195.433494679219</v>
      </c>
      <c r="U37">
        <f t="shared" si="13"/>
        <v>9.6466888000000001E-2</v>
      </c>
      <c r="V37">
        <f t="shared" si="14"/>
        <v>0.01</v>
      </c>
      <c r="W37">
        <f t="shared" si="15"/>
        <v>0.3457611757431614</v>
      </c>
      <c r="X37">
        <f t="shared" si="16"/>
        <v>3.3354504615163864E-2</v>
      </c>
      <c r="Y37">
        <f t="shared" si="17"/>
        <v>3.4576117574316141E-3</v>
      </c>
      <c r="Z37">
        <f t="shared" si="18"/>
        <v>0.30894905937056594</v>
      </c>
      <c r="AB37">
        <f t="shared" si="19"/>
        <v>11694.110998464272</v>
      </c>
      <c r="AC37">
        <f t="shared" si="2"/>
        <v>9637.7998348381916</v>
      </c>
      <c r="AE37">
        <f t="shared" si="3"/>
        <v>0</v>
      </c>
      <c r="AF37">
        <f t="shared" si="24"/>
        <v>0</v>
      </c>
      <c r="AG37">
        <f t="shared" si="24"/>
        <v>-7.723726484264148</v>
      </c>
      <c r="AH37">
        <f t="shared" si="5"/>
        <v>-66709.009230327734</v>
      </c>
      <c r="AI37">
        <f t="shared" si="25"/>
        <v>-66716.732956812004</v>
      </c>
      <c r="AJ37">
        <f t="shared" si="7"/>
        <v>2056.3111636260801</v>
      </c>
      <c r="AK37">
        <f t="shared" si="22"/>
        <v>818.58776989249907</v>
      </c>
      <c r="AL37">
        <f t="shared" si="26"/>
        <v>-63841.834023293428</v>
      </c>
      <c r="AN37">
        <f t="shared" si="27"/>
        <v>0</v>
      </c>
      <c r="AO37">
        <f t="shared" si="27"/>
        <v>0</v>
      </c>
      <c r="AP37">
        <f t="shared" si="27"/>
        <v>-0.25709318070234427</v>
      </c>
      <c r="AQ37">
        <f t="shared" si="27"/>
        <v>-2220.4866264319753</v>
      </c>
      <c r="AR37">
        <f t="shared" si="27"/>
        <v>-2220.743719612678</v>
      </c>
      <c r="AS37">
        <f t="shared" si="27"/>
        <v>68.446698448920316</v>
      </c>
      <c r="AT37">
        <f t="shared" si="27"/>
        <v>27.247641908923899</v>
      </c>
      <c r="AU37">
        <f t="shared" si="23"/>
        <v>-2125.0493792548336</v>
      </c>
      <c r="AW37">
        <v>34</v>
      </c>
      <c r="AX37">
        <f>IF(Z37&gt;0, (R37*SUMPRODUCT(K37:$K$98, X37:$X$98)-K37*$AZ$3)/Z37, 0)</f>
        <v>31195.433494679219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0.107048017</v>
      </c>
      <c r="Q38" s="4">
        <f t="shared" si="21"/>
        <v>25</v>
      </c>
      <c r="R38">
        <f t="shared" si="0"/>
        <v>2000000</v>
      </c>
      <c r="S38">
        <f t="shared" si="1"/>
        <v>28597.491824576187</v>
      </c>
      <c r="U38">
        <f t="shared" si="13"/>
        <v>0.107048017</v>
      </c>
      <c r="V38">
        <f t="shared" si="14"/>
        <v>0.01</v>
      </c>
      <c r="W38">
        <f t="shared" si="15"/>
        <v>0.30894905937056594</v>
      </c>
      <c r="X38">
        <f t="shared" si="16"/>
        <v>3.3072384159634351E-2</v>
      </c>
      <c r="Y38">
        <f t="shared" si="17"/>
        <v>3.0894905937056596E-3</v>
      </c>
      <c r="Z38">
        <f t="shared" si="18"/>
        <v>0.2727871846172259</v>
      </c>
      <c r="AB38">
        <f t="shared" si="19"/>
        <v>9637.7998348381916</v>
      </c>
      <c r="AC38">
        <f t="shared" si="2"/>
        <v>7801.029281940273</v>
      </c>
      <c r="AE38">
        <f t="shared" si="3"/>
        <v>0</v>
      </c>
      <c r="AF38">
        <f t="shared" si="24"/>
        <v>0</v>
      </c>
      <c r="AG38">
        <f t="shared" si="24"/>
        <v>-6.8196796154306476</v>
      </c>
      <c r="AH38">
        <f t="shared" si="5"/>
        <v>-66144.768319268696</v>
      </c>
      <c r="AI38">
        <f t="shared" si="25"/>
        <v>-66151.587998884133</v>
      </c>
      <c r="AJ38">
        <f t="shared" si="7"/>
        <v>1836.7705528979186</v>
      </c>
      <c r="AK38">
        <f t="shared" si="22"/>
        <v>674.6459884386735</v>
      </c>
      <c r="AL38">
        <f t="shared" si="26"/>
        <v>-63640.171457547542</v>
      </c>
      <c r="AN38">
        <f t="shared" si="27"/>
        <v>0</v>
      </c>
      <c r="AO38">
        <f t="shared" si="27"/>
        <v>0</v>
      </c>
      <c r="AP38">
        <f t="shared" si="27"/>
        <v>-0.20267940510438587</v>
      </c>
      <c r="AQ38">
        <f t="shared" si="27"/>
        <v>-1965.808227029187</v>
      </c>
      <c r="AR38">
        <f t="shared" si="27"/>
        <v>-1966.0109064342914</v>
      </c>
      <c r="AS38">
        <f t="shared" si="27"/>
        <v>54.588424085534655</v>
      </c>
      <c r="AT38">
        <f t="shared" si="27"/>
        <v>20.050333051338821</v>
      </c>
      <c r="AU38">
        <f t="shared" si="23"/>
        <v>-1891.372149297418</v>
      </c>
      <c r="AW38">
        <v>35</v>
      </c>
      <c r="AX38">
        <f>IF(Z38&gt;0, (R38*SUMPRODUCT(K38:$K$98, X38:$X$98)-K38*$AZ$3)/Z38, 0)</f>
        <v>28597.491824576187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0.118979948</v>
      </c>
      <c r="Q39" s="4">
        <f t="shared" si="21"/>
        <v>25</v>
      </c>
      <c r="R39">
        <f t="shared" si="0"/>
        <v>2000000</v>
      </c>
      <c r="S39">
        <f t="shared" si="1"/>
        <v>26000.605593969136</v>
      </c>
      <c r="U39">
        <f t="shared" si="13"/>
        <v>0.118979948</v>
      </c>
      <c r="V39">
        <f t="shared" si="14"/>
        <v>0.01</v>
      </c>
      <c r="W39">
        <f t="shared" si="15"/>
        <v>0.2727871846172259</v>
      </c>
      <c r="X39">
        <f t="shared" si="16"/>
        <v>3.2456205040823936E-2</v>
      </c>
      <c r="Y39">
        <f t="shared" si="17"/>
        <v>2.7278718461722592E-3</v>
      </c>
      <c r="Z39">
        <f t="shared" si="18"/>
        <v>0.23760310773022969</v>
      </c>
      <c r="AB39">
        <f t="shared" si="19"/>
        <v>7801.029281940273</v>
      </c>
      <c r="AC39">
        <f t="shared" si="2"/>
        <v>6177.8246919950616</v>
      </c>
      <c r="AE39">
        <f t="shared" si="3"/>
        <v>0</v>
      </c>
      <c r="AF39">
        <f t="shared" si="24"/>
        <v>0</v>
      </c>
      <c r="AG39">
        <f t="shared" si="24"/>
        <v>-5.9400776932557422</v>
      </c>
      <c r="AH39">
        <f t="shared" si="5"/>
        <v>-64912.410081647875</v>
      </c>
      <c r="AI39">
        <f t="shared" si="25"/>
        <v>-64918.350159341127</v>
      </c>
      <c r="AJ39">
        <f t="shared" si="7"/>
        <v>1623.2045899452114</v>
      </c>
      <c r="AK39">
        <f t="shared" si="22"/>
        <v>546.07204973581918</v>
      </c>
      <c r="AL39">
        <f t="shared" si="26"/>
        <v>-62749.073519660094</v>
      </c>
      <c r="AN39">
        <f t="shared" si="27"/>
        <v>0</v>
      </c>
      <c r="AO39">
        <f t="shared" si="27"/>
        <v>0</v>
      </c>
      <c r="AP39">
        <f t="shared" si="27"/>
        <v>-0.15762305890477787</v>
      </c>
      <c r="AQ39">
        <f t="shared" si="27"/>
        <v>-1722.4846485707687</v>
      </c>
      <c r="AR39">
        <f t="shared" si="27"/>
        <v>-1722.6422716296734</v>
      </c>
      <c r="AS39">
        <f t="shared" si="27"/>
        <v>43.072580176170497</v>
      </c>
      <c r="AT39">
        <f t="shared" si="27"/>
        <v>14.490306576206601</v>
      </c>
      <c r="AU39">
        <f t="shared" si="23"/>
        <v>-1665.0793848772962</v>
      </c>
      <c r="AW39">
        <v>36</v>
      </c>
      <c r="AX39">
        <f>IF(Z39&gt;0, (R39*SUMPRODUCT(K39:$K$98, X39:$X$98)-K39*$AZ$3)/Z39, 0)</f>
        <v>26000.605593969136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0.132636267</v>
      </c>
      <c r="Q40" s="4">
        <f t="shared" si="21"/>
        <v>25</v>
      </c>
      <c r="R40">
        <f t="shared" si="0"/>
        <v>2000000</v>
      </c>
      <c r="S40">
        <f t="shared" si="1"/>
        <v>23372.356220422138</v>
      </c>
      <c r="U40">
        <f t="shared" si="13"/>
        <v>0.132636267</v>
      </c>
      <c r="V40">
        <f t="shared" si="14"/>
        <v>0.01</v>
      </c>
      <c r="W40">
        <f t="shared" si="15"/>
        <v>0.23760310773022969</v>
      </c>
      <c r="X40">
        <f t="shared" si="16"/>
        <v>3.1514789236936507E-2</v>
      </c>
      <c r="Y40">
        <f t="shared" si="17"/>
        <v>2.3760310773022967E-3</v>
      </c>
      <c r="Z40">
        <f t="shared" si="18"/>
        <v>0.20371228741599087</v>
      </c>
      <c r="AB40">
        <f t="shared" si="19"/>
        <v>6177.8246919950616</v>
      </c>
      <c r="AC40">
        <f t="shared" si="2"/>
        <v>4761.2361479635565</v>
      </c>
      <c r="AE40">
        <f t="shared" si="3"/>
        <v>0</v>
      </c>
      <c r="AF40">
        <f t="shared" si="24"/>
        <v>0</v>
      </c>
      <c r="AG40">
        <f t="shared" si="24"/>
        <v>-5.0928071853997716</v>
      </c>
      <c r="AH40">
        <f t="shared" si="5"/>
        <v>-63029.578473873014</v>
      </c>
      <c r="AI40">
        <f t="shared" si="25"/>
        <v>-63034.671281058414</v>
      </c>
      <c r="AJ40">
        <f t="shared" si="7"/>
        <v>1416.5885440315051</v>
      </c>
      <c r="AK40">
        <f t="shared" si="22"/>
        <v>432.44772843965433</v>
      </c>
      <c r="AL40">
        <f t="shared" si="26"/>
        <v>-61185.635008587255</v>
      </c>
      <c r="AN40">
        <f t="shared" si="27"/>
        <v>0</v>
      </c>
      <c r="AO40">
        <f t="shared" si="27"/>
        <v>0</v>
      </c>
      <c r="AP40">
        <f t="shared" si="27"/>
        <v>-0.12066097695489215</v>
      </c>
      <c r="AQ40">
        <f t="shared" si="27"/>
        <v>-1493.3238661607743</v>
      </c>
      <c r="AR40">
        <f t="shared" si="27"/>
        <v>-1493.4445271377292</v>
      </c>
      <c r="AS40">
        <f t="shared" si="27"/>
        <v>33.562424698890766</v>
      </c>
      <c r="AT40">
        <f t="shared" si="27"/>
        <v>10.245737467745235</v>
      </c>
      <c r="AU40">
        <f t="shared" si="23"/>
        <v>-1449.6363649710931</v>
      </c>
      <c r="AW40">
        <v>37</v>
      </c>
      <c r="AX40">
        <f>IF(Z40&gt;0, (R40*SUMPRODUCT(K40:$K$98, X40:$X$98)-K40*$AZ$3)/Z40, 0)</f>
        <v>23372.356220422138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0.148393413</v>
      </c>
      <c r="Q41" s="4">
        <f t="shared" si="21"/>
        <v>25</v>
      </c>
      <c r="R41">
        <f t="shared" si="0"/>
        <v>2000000</v>
      </c>
      <c r="S41">
        <f t="shared" si="1"/>
        <v>20653.978538650419</v>
      </c>
      <c r="U41">
        <f t="shared" si="13"/>
        <v>0.148393413</v>
      </c>
      <c r="V41">
        <f t="shared" si="14"/>
        <v>0.01</v>
      </c>
      <c r="W41">
        <f t="shared" si="15"/>
        <v>0.20371228741599087</v>
      </c>
      <c r="X41">
        <f t="shared" si="16"/>
        <v>3.0229561599695837E-2</v>
      </c>
      <c r="Y41">
        <f t="shared" si="17"/>
        <v>2.0371228741599087E-3</v>
      </c>
      <c r="Z41">
        <f t="shared" si="18"/>
        <v>0.17144560294213512</v>
      </c>
      <c r="AB41">
        <f t="shared" si="19"/>
        <v>4761.2361479635565</v>
      </c>
      <c r="AC41">
        <f t="shared" si="2"/>
        <v>3541.0338037128399</v>
      </c>
      <c r="AE41">
        <f t="shared" si="3"/>
        <v>0</v>
      </c>
      <c r="AF41">
        <f t="shared" si="24"/>
        <v>0</v>
      </c>
      <c r="AG41">
        <f t="shared" si="24"/>
        <v>-4.2861400735533781</v>
      </c>
      <c r="AH41">
        <f t="shared" si="5"/>
        <v>-60459.123199391674</v>
      </c>
      <c r="AI41">
        <f t="shared" si="25"/>
        <v>-60463.40933946523</v>
      </c>
      <c r="AJ41">
        <f t="shared" si="7"/>
        <v>1220.2023442507166</v>
      </c>
      <c r="AK41">
        <f t="shared" si="22"/>
        <v>333.28653035744901</v>
      </c>
      <c r="AL41">
        <f t="shared" si="26"/>
        <v>-58909.920464857059</v>
      </c>
      <c r="AN41">
        <f t="shared" si="27"/>
        <v>0</v>
      </c>
      <c r="AO41">
        <f t="shared" si="27"/>
        <v>0</v>
      </c>
      <c r="AP41">
        <f t="shared" si="27"/>
        <v>-9.0668815177761111E-2</v>
      </c>
      <c r="AQ41">
        <f t="shared" si="27"/>
        <v>-1278.9495847321996</v>
      </c>
      <c r="AR41">
        <f t="shared" si="27"/>
        <v>-1279.0402535473775</v>
      </c>
      <c r="AS41">
        <f t="shared" si="27"/>
        <v>25.812105748242352</v>
      </c>
      <c r="AT41">
        <f t="shared" si="27"/>
        <v>7.0503283382347153</v>
      </c>
      <c r="AU41">
        <f t="shared" si="23"/>
        <v>-1246.1778194609003</v>
      </c>
      <c r="AW41">
        <v>38</v>
      </c>
      <c r="AX41">
        <f>IF(Z41&gt;0, (R41*SUMPRODUCT(K41:$K$98, X41:$X$98)-K41*$AZ$3)/Z41, 0)</f>
        <v>20653.978538650419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0.16656033000000001</v>
      </c>
      <c r="Q42" s="4">
        <f t="shared" si="21"/>
        <v>25</v>
      </c>
      <c r="R42">
        <f t="shared" si="0"/>
        <v>2000000</v>
      </c>
      <c r="S42">
        <f t="shared" si="1"/>
        <v>17750.598587030119</v>
      </c>
      <c r="U42">
        <f t="shared" si="13"/>
        <v>0.16656033000000001</v>
      </c>
      <c r="V42">
        <f t="shared" si="14"/>
        <v>0.01</v>
      </c>
      <c r="W42">
        <f t="shared" si="15"/>
        <v>0.17144560294213512</v>
      </c>
      <c r="X42">
        <f t="shared" si="16"/>
        <v>2.8556036203090999E-2</v>
      </c>
      <c r="Y42">
        <f t="shared" si="17"/>
        <v>1.7144560294213513E-3</v>
      </c>
      <c r="Z42">
        <f t="shared" si="18"/>
        <v>0.14117511070962277</v>
      </c>
      <c r="AB42">
        <f t="shared" si="19"/>
        <v>3541.0338037128399</v>
      </c>
      <c r="AC42">
        <f t="shared" si="2"/>
        <v>2505.9427206860505</v>
      </c>
      <c r="AE42">
        <f t="shared" si="3"/>
        <v>0</v>
      </c>
      <c r="AF42">
        <f t="shared" si="24"/>
        <v>0</v>
      </c>
      <c r="AG42">
        <f t="shared" si="24"/>
        <v>-3.5293777677405691</v>
      </c>
      <c r="AH42">
        <f t="shared" si="5"/>
        <v>-57112.072406182</v>
      </c>
      <c r="AI42">
        <f t="shared" si="25"/>
        <v>-57115.601783949744</v>
      </c>
      <c r="AJ42">
        <f t="shared" si="7"/>
        <v>1035.0910830267894</v>
      </c>
      <c r="AK42">
        <f t="shared" si="22"/>
        <v>247.87236625989883</v>
      </c>
      <c r="AL42">
        <f t="shared" si="26"/>
        <v>-55832.638334663054</v>
      </c>
      <c r="AN42">
        <f t="shared" si="27"/>
        <v>0</v>
      </c>
      <c r="AO42">
        <f t="shared" si="27"/>
        <v>0</v>
      </c>
      <c r="AP42">
        <f t="shared" si="27"/>
        <v>-6.6660981472559444E-2</v>
      </c>
      <c r="AQ42">
        <f t="shared" si="27"/>
        <v>-1078.7019840512071</v>
      </c>
      <c r="AR42">
        <f t="shared" si="27"/>
        <v>-1078.7686450326796</v>
      </c>
      <c r="AS42">
        <f t="shared" si="27"/>
        <v>19.55024144446649</v>
      </c>
      <c r="AT42">
        <f t="shared" si="27"/>
        <v>4.6816794070158485</v>
      </c>
      <c r="AU42">
        <f t="shared" si="23"/>
        <v>-1054.5367241811973</v>
      </c>
      <c r="AW42">
        <v>39</v>
      </c>
      <c r="AX42">
        <f>IF(Z42&gt;0, (R42*SUMPRODUCT(K42:$K$98, X42:$X$98)-K42*$AZ$3)/Z42, 0)</f>
        <v>17750.598587030119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0.18820168900000001</v>
      </c>
      <c r="Q43" s="4">
        <f t="shared" si="21"/>
        <v>25</v>
      </c>
      <c r="R43">
        <f t="shared" si="0"/>
        <v>2000000</v>
      </c>
      <c r="S43">
        <f t="shared" si="1"/>
        <v>14532.325438431688</v>
      </c>
      <c r="U43">
        <f t="shared" si="13"/>
        <v>0.18820168900000001</v>
      </c>
      <c r="V43">
        <f t="shared" si="14"/>
        <v>0.01</v>
      </c>
      <c r="W43">
        <f t="shared" si="15"/>
        <v>0.14117511070962277</v>
      </c>
      <c r="X43">
        <f t="shared" si="16"/>
        <v>2.6569394280312995E-2</v>
      </c>
      <c r="Y43">
        <f t="shared" si="17"/>
        <v>1.4117511070962277E-3</v>
      </c>
      <c r="Z43">
        <f t="shared" si="18"/>
        <v>0.11319396532221356</v>
      </c>
      <c r="AB43">
        <f t="shared" si="19"/>
        <v>2505.9427206860505</v>
      </c>
      <c r="AC43">
        <f t="shared" si="2"/>
        <v>1644.9715417289583</v>
      </c>
      <c r="AE43">
        <f t="shared" si="3"/>
        <v>0</v>
      </c>
      <c r="AF43">
        <f t="shared" si="24"/>
        <v>0</v>
      </c>
      <c r="AG43">
        <f t="shared" si="24"/>
        <v>-2.829849133055339</v>
      </c>
      <c r="AH43">
        <f t="shared" si="5"/>
        <v>-53138.788560625988</v>
      </c>
      <c r="AI43">
        <f t="shared" si="25"/>
        <v>-53141.618409759045</v>
      </c>
      <c r="AJ43">
        <f t="shared" si="7"/>
        <v>860.97117895709221</v>
      </c>
      <c r="AK43">
        <f t="shared" si="22"/>
        <v>175.41599044802356</v>
      </c>
      <c r="AL43">
        <f t="shared" si="26"/>
        <v>-52105.231240353925</v>
      </c>
      <c r="AN43">
        <f t="shared" si="27"/>
        <v>0</v>
      </c>
      <c r="AO43">
        <f t="shared" si="27"/>
        <v>0</v>
      </c>
      <c r="AP43">
        <f t="shared" si="27"/>
        <v>-4.7722019959196837E-2</v>
      </c>
      <c r="AQ43">
        <f t="shared" si="27"/>
        <v>-896.12209310952812</v>
      </c>
      <c r="AR43">
        <f t="shared" si="27"/>
        <v>-896.16981512948735</v>
      </c>
      <c r="AS43">
        <f t="shared" si="27"/>
        <v>14.519248855546712</v>
      </c>
      <c r="AT43">
        <f t="shared" si="27"/>
        <v>2.9581808088421369</v>
      </c>
      <c r="AU43">
        <f t="shared" si="23"/>
        <v>-878.69238546509848</v>
      </c>
      <c r="AW43">
        <v>40</v>
      </c>
      <c r="AX43">
        <f>IF(Z43&gt;0, (R43*SUMPRODUCT(K43:$K$98, X43:$X$98)-K43*$AZ$3)/Z43, 0)</f>
        <v>14532.325438431688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0.21316064300000001</v>
      </c>
      <c r="Q44" s="4">
        <f t="shared" si="21"/>
        <v>25</v>
      </c>
      <c r="R44">
        <f t="shared" si="0"/>
        <v>2000000</v>
      </c>
      <c r="S44">
        <f t="shared" si="1"/>
        <v>10726.874979363141</v>
      </c>
      <c r="U44">
        <f t="shared" si="13"/>
        <v>0.21316064300000001</v>
      </c>
      <c r="V44">
        <f t="shared" si="14"/>
        <v>0.01</v>
      </c>
      <c r="W44">
        <f t="shared" si="15"/>
        <v>0.11319396532221356</v>
      </c>
      <c r="X44">
        <f t="shared" si="16"/>
        <v>2.4128498431802745E-2</v>
      </c>
      <c r="Y44">
        <f t="shared" si="17"/>
        <v>1.1319396532221357E-3</v>
      </c>
      <c r="Z44">
        <f t="shared" si="18"/>
        <v>8.7933527237188669E-2</v>
      </c>
      <c r="AB44">
        <f t="shared" si="19"/>
        <v>1644.9715417289583</v>
      </c>
      <c r="AC44">
        <f t="shared" si="2"/>
        <v>943.25195316774648</v>
      </c>
      <c r="AE44">
        <f t="shared" si="3"/>
        <v>0</v>
      </c>
      <c r="AF44">
        <f t="shared" si="24"/>
        <v>0</v>
      </c>
      <c r="AG44">
        <f t="shared" si="24"/>
        <v>-2.1983381809297167</v>
      </c>
      <c r="AH44">
        <f t="shared" si="5"/>
        <v>-48256.996863605491</v>
      </c>
      <c r="AI44">
        <f t="shared" si="25"/>
        <v>-48259.195201786424</v>
      </c>
      <c r="AJ44">
        <f t="shared" si="7"/>
        <v>701.71958856121182</v>
      </c>
      <c r="AK44">
        <f t="shared" si="22"/>
        <v>115.14800792102709</v>
      </c>
      <c r="AL44">
        <f t="shared" si="26"/>
        <v>-47442.327605304185</v>
      </c>
      <c r="AN44">
        <f t="shared" si="27"/>
        <v>0</v>
      </c>
      <c r="AO44">
        <f t="shared" si="27"/>
        <v>0</v>
      </c>
      <c r="AP44">
        <f t="shared" si="27"/>
        <v>-3.3100306517717525E-2</v>
      </c>
      <c r="AQ44">
        <f t="shared" si="27"/>
        <v>-726.60403284008794</v>
      </c>
      <c r="AR44">
        <f t="shared" si="27"/>
        <v>-726.63713314660572</v>
      </c>
      <c r="AS44">
        <f t="shared" si="27"/>
        <v>10.56576903060455</v>
      </c>
      <c r="AT44">
        <f t="shared" si="27"/>
        <v>1.7337798115659522</v>
      </c>
      <c r="AU44">
        <f t="shared" si="23"/>
        <v>-714.33758430443515</v>
      </c>
      <c r="AW44">
        <v>41</v>
      </c>
      <c r="AX44">
        <f>IF(Z44&gt;0, (R44*SUMPRODUCT(K44:$K$98, X44:$X$98)-K44*$AZ$3)/Z44, 0)</f>
        <v>10726.874979363141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0.241823134</v>
      </c>
      <c r="Q45" s="4">
        <f t="shared" si="21"/>
        <v>25</v>
      </c>
      <c r="R45">
        <f t="shared" si="0"/>
        <v>2000000</v>
      </c>
      <c r="S45">
        <f t="shared" si="1"/>
        <v>5931.3358951025202</v>
      </c>
      <c r="U45">
        <f t="shared" si="13"/>
        <v>0.241823134</v>
      </c>
      <c r="V45">
        <f t="shared" si="14"/>
        <v>0.01</v>
      </c>
      <c r="W45">
        <f t="shared" si="15"/>
        <v>8.7933527237188669E-2</v>
      </c>
      <c r="X45">
        <f t="shared" si="16"/>
        <v>2.1264361140171325E-2</v>
      </c>
      <c r="Y45">
        <f t="shared" si="17"/>
        <v>8.7933527237188673E-4</v>
      </c>
      <c r="Z45">
        <f t="shared" si="18"/>
        <v>6.5789830824645457E-2</v>
      </c>
      <c r="AB45">
        <f t="shared" si="19"/>
        <v>943.25195316774648</v>
      </c>
      <c r="AC45">
        <f t="shared" si="2"/>
        <v>390.22158510294184</v>
      </c>
      <c r="AE45">
        <f t="shared" si="3"/>
        <v>0</v>
      </c>
      <c r="AF45">
        <f t="shared" si="24"/>
        <v>0</v>
      </c>
      <c r="AG45">
        <f t="shared" si="24"/>
        <v>-1.6447457706161364</v>
      </c>
      <c r="AH45">
        <f t="shared" si="5"/>
        <v>-42528.722280342648</v>
      </c>
      <c r="AI45">
        <f t="shared" si="25"/>
        <v>-42530.367026113265</v>
      </c>
      <c r="AJ45">
        <f t="shared" si="7"/>
        <v>553.03036806480463</v>
      </c>
      <c r="AK45">
        <f t="shared" si="22"/>
        <v>66.027636721742255</v>
      </c>
      <c r="AL45">
        <f t="shared" si="26"/>
        <v>-41911.309021326713</v>
      </c>
      <c r="AN45">
        <f t="shared" si="27"/>
        <v>0</v>
      </c>
      <c r="AO45">
        <f t="shared" si="27"/>
        <v>0</v>
      </c>
      <c r="AP45">
        <f t="shared" si="27"/>
        <v>-2.2111503208986846E-2</v>
      </c>
      <c r="AQ45">
        <f t="shared" si="27"/>
        <v>-571.74427560536265</v>
      </c>
      <c r="AR45">
        <f t="shared" si="27"/>
        <v>-571.76638710857162</v>
      </c>
      <c r="AS45">
        <f t="shared" si="27"/>
        <v>7.4347859569514281</v>
      </c>
      <c r="AT45">
        <f t="shared" si="27"/>
        <v>0.88765712448538703</v>
      </c>
      <c r="AU45">
        <f t="shared" si="23"/>
        <v>-563.44394402713476</v>
      </c>
      <c r="AW45">
        <v>42</v>
      </c>
      <c r="AX45">
        <f>IF(Z45&gt;0, (R45*SUMPRODUCT(K45:$K$98, X45:$X$98)-K45*$AZ$3)/Z45, 0)</f>
        <v>5931.3358951025202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0.27493253200000001</v>
      </c>
      <c r="Q46" s="4">
        <f t="shared" si="21"/>
        <v>25</v>
      </c>
      <c r="R46">
        <f t="shared" si="0"/>
        <v>2000000</v>
      </c>
      <c r="S46">
        <f t="shared" si="1"/>
        <v>-564.28257458306211</v>
      </c>
      <c r="U46">
        <f t="shared" si="13"/>
        <v>0.27493253200000001</v>
      </c>
      <c r="V46">
        <f t="shared" si="14"/>
        <v>0.01</v>
      </c>
      <c r="W46">
        <f t="shared" si="15"/>
        <v>6.5789830824645457E-2</v>
      </c>
      <c r="X46">
        <f t="shared" si="16"/>
        <v>1.8087764768471425E-2</v>
      </c>
      <c r="Y46">
        <f t="shared" si="17"/>
        <v>6.5789830824645459E-4</v>
      </c>
      <c r="Z46">
        <f t="shared" si="18"/>
        <v>4.7044167747927579E-2</v>
      </c>
      <c r="AB46">
        <f t="shared" si="19"/>
        <v>390.22158510294184</v>
      </c>
      <c r="AC46">
        <f t="shared" si="2"/>
        <v>-26.546204095918029</v>
      </c>
      <c r="AE46">
        <f t="shared" si="3"/>
        <v>0</v>
      </c>
      <c r="AF46">
        <f t="shared" si="24"/>
        <v>0</v>
      </c>
      <c r="AG46">
        <f t="shared" si="24"/>
        <v>-1.1761041936981895</v>
      </c>
      <c r="AH46">
        <f t="shared" si="5"/>
        <v>-36175.52953694285</v>
      </c>
      <c r="AI46">
        <f t="shared" si="25"/>
        <v>-36176.705641136548</v>
      </c>
      <c r="AJ46">
        <f t="shared" si="7"/>
        <v>416.76778919885987</v>
      </c>
      <c r="AK46">
        <f t="shared" si="22"/>
        <v>27.31551095720593</v>
      </c>
      <c r="AL46">
        <f t="shared" si="26"/>
        <v>-35732.622340980488</v>
      </c>
      <c r="AN46">
        <f t="shared" si="27"/>
        <v>0</v>
      </c>
      <c r="AO46">
        <f t="shared" si="27"/>
        <v>0</v>
      </c>
      <c r="AP46">
        <f t="shared" si="27"/>
        <v>-1.4117157690467947E-2</v>
      </c>
      <c r="AQ46">
        <f t="shared" si="27"/>
        <v>-434.22654025520563</v>
      </c>
      <c r="AR46">
        <f t="shared" si="27"/>
        <v>-434.24065741289616</v>
      </c>
      <c r="AS46">
        <f t="shared" si="27"/>
        <v>5.0025980962855447</v>
      </c>
      <c r="AT46">
        <f t="shared" si="27"/>
        <v>0.32787688169534562</v>
      </c>
      <c r="AU46">
        <f t="shared" si="23"/>
        <v>-428.91018243491533</v>
      </c>
      <c r="AW46">
        <v>43</v>
      </c>
      <c r="AX46">
        <f>IF(Z46&gt;0, (R46*SUMPRODUCT(K46:$K$98, X46:$X$98)-K46*$AZ$3)/Z46, 0)</f>
        <v>-564.28257458306211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0.31195269799999997</v>
      </c>
      <c r="Q47" s="4">
        <f t="shared" si="21"/>
        <v>25</v>
      </c>
      <c r="R47">
        <f t="shared" si="0"/>
        <v>2000000</v>
      </c>
      <c r="S47">
        <f t="shared" si="1"/>
        <v>-10107.190199815805</v>
      </c>
      <c r="U47">
        <f t="shared" si="13"/>
        <v>0.31195269799999997</v>
      </c>
      <c r="V47">
        <f t="shared" si="14"/>
        <v>0.01</v>
      </c>
      <c r="W47">
        <f t="shared" si="15"/>
        <v>4.7044167747927579E-2</v>
      </c>
      <c r="X47">
        <f t="shared" si="16"/>
        <v>1.467555505413059E-2</v>
      </c>
      <c r="Y47">
        <f t="shared" si="17"/>
        <v>4.7044167747927579E-4</v>
      </c>
      <c r="Z47">
        <f t="shared" si="18"/>
        <v>3.1898171016317714E-2</v>
      </c>
      <c r="AB47">
        <f t="shared" si="19"/>
        <v>-26.546204095918029</v>
      </c>
      <c r="AC47">
        <f t="shared" si="2"/>
        <v>-322.40088148817495</v>
      </c>
      <c r="AE47">
        <f t="shared" si="3"/>
        <v>0</v>
      </c>
      <c r="AF47">
        <f t="shared" si="24"/>
        <v>0</v>
      </c>
      <c r="AG47">
        <f t="shared" si="24"/>
        <v>-0.79745427540794289</v>
      </c>
      <c r="AH47">
        <f t="shared" si="5"/>
        <v>-29351.110108261182</v>
      </c>
      <c r="AI47">
        <f t="shared" si="25"/>
        <v>-29351.907562536591</v>
      </c>
      <c r="AJ47">
        <f t="shared" si="7"/>
        <v>295.85467739225692</v>
      </c>
      <c r="AK47">
        <f t="shared" si="22"/>
        <v>-1.8582342867142623</v>
      </c>
      <c r="AL47">
        <f t="shared" si="26"/>
        <v>-29057.91111943105</v>
      </c>
      <c r="AN47">
        <f t="shared" si="27"/>
        <v>0</v>
      </c>
      <c r="AO47">
        <f t="shared" si="27"/>
        <v>0</v>
      </c>
      <c r="AP47">
        <f t="shared" si="27"/>
        <v>-8.5465184677949481E-3</v>
      </c>
      <c r="AQ47">
        <f t="shared" si="27"/>
        <v>-314.56324497378029</v>
      </c>
      <c r="AR47">
        <f t="shared" si="27"/>
        <v>-314.57179149224811</v>
      </c>
      <c r="AS47">
        <f t="shared" si="27"/>
        <v>3.1707491477463781</v>
      </c>
      <c r="AT47">
        <f t="shared" si="27"/>
        <v>-1.9915165218430821E-2</v>
      </c>
      <c r="AU47">
        <f t="shared" si="23"/>
        <v>-311.42095750972015</v>
      </c>
      <c r="AW47">
        <v>44</v>
      </c>
      <c r="AX47">
        <f>IF(Z47&gt;0, (R47*SUMPRODUCT(K47:$K$98, X47:$X$98)-K47*$AZ$3)/Z47, 0)</f>
        <v>-10107.190199815805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0.35315455400000001</v>
      </c>
      <c r="Q48" s="4">
        <f t="shared" si="21"/>
        <v>25</v>
      </c>
      <c r="R48">
        <f t="shared" si="0"/>
        <v>2000000</v>
      </c>
      <c r="S48">
        <f t="shared" si="1"/>
        <v>-25273.832850555966</v>
      </c>
      <c r="U48">
        <f t="shared" si="13"/>
        <v>0.35315455400000001</v>
      </c>
      <c r="V48">
        <f t="shared" si="14"/>
        <v>0.01</v>
      </c>
      <c r="W48">
        <f t="shared" si="15"/>
        <v>3.1898171016317714E-2</v>
      </c>
      <c r="X48">
        <f t="shared" si="16"/>
        <v>1.126498435868341E-2</v>
      </c>
      <c r="Y48">
        <f t="shared" si="17"/>
        <v>3.1898171016317715E-4</v>
      </c>
      <c r="Z48">
        <f t="shared" si="18"/>
        <v>2.0314204947471128E-2</v>
      </c>
      <c r="AB48">
        <f t="shared" si="19"/>
        <v>-322.40088148817495</v>
      </c>
      <c r="AC48">
        <f t="shared" si="2"/>
        <v>-513.4178203343223</v>
      </c>
      <c r="AE48">
        <f t="shared" si="3"/>
        <v>0</v>
      </c>
      <c r="AF48">
        <f t="shared" si="24"/>
        <v>0</v>
      </c>
      <c r="AG48">
        <f t="shared" si="24"/>
        <v>-0.50785512368677821</v>
      </c>
      <c r="AH48">
        <f t="shared" si="5"/>
        <v>-22529.968717366821</v>
      </c>
      <c r="AI48">
        <f t="shared" si="25"/>
        <v>-22530.476572490508</v>
      </c>
      <c r="AJ48">
        <f t="shared" si="7"/>
        <v>191.01693884614735</v>
      </c>
      <c r="AK48">
        <f t="shared" si="22"/>
        <v>-22.568061704172248</v>
      </c>
      <c r="AL48">
        <f t="shared" si="26"/>
        <v>-22362.027695348534</v>
      </c>
      <c r="AN48">
        <f t="shared" si="27"/>
        <v>0</v>
      </c>
      <c r="AO48">
        <f t="shared" si="27"/>
        <v>0</v>
      </c>
      <c r="AP48">
        <f t="shared" si="27"/>
        <v>-4.8596530047947412E-3</v>
      </c>
      <c r="AQ48">
        <f t="shared" si="27"/>
        <v>-215.58870841049205</v>
      </c>
      <c r="AR48">
        <f t="shared" si="27"/>
        <v>-215.59356806349683</v>
      </c>
      <c r="AS48">
        <f t="shared" si="27"/>
        <v>1.8278363209010204</v>
      </c>
      <c r="AT48">
        <f t="shared" si="27"/>
        <v>-0.21595321925060473</v>
      </c>
      <c r="AU48">
        <f t="shared" si="23"/>
        <v>-213.98168496184644</v>
      </c>
      <c r="AW48">
        <v>45</v>
      </c>
      <c r="AX48">
        <f>IF(Z48&gt;0, (R48*SUMPRODUCT(K48:$K$98, X48:$X$98)-K48*$AZ$3)/Z48, 0)</f>
        <v>-25273.832850555966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0.39812553899999997</v>
      </c>
      <c r="Q49" s="4">
        <f t="shared" si="21"/>
        <v>25</v>
      </c>
      <c r="R49">
        <f t="shared" si="0"/>
        <v>2000000</v>
      </c>
      <c r="S49">
        <f t="shared" si="1"/>
        <v>-51457.514971129785</v>
      </c>
      <c r="U49">
        <f t="shared" si="13"/>
        <v>0.39812553899999997</v>
      </c>
      <c r="V49">
        <f t="shared" si="14"/>
        <v>0.01</v>
      </c>
      <c r="W49">
        <f t="shared" si="15"/>
        <v>2.0314204947471128E-2</v>
      </c>
      <c r="X49">
        <f t="shared" si="16"/>
        <v>8.0876037940684087E-3</v>
      </c>
      <c r="Y49">
        <f t="shared" si="17"/>
        <v>2.0314204947471129E-4</v>
      </c>
      <c r="Z49">
        <f t="shared" si="18"/>
        <v>1.2023459103928009E-2</v>
      </c>
      <c r="AB49">
        <f t="shared" si="19"/>
        <v>-513.4178203343223</v>
      </c>
      <c r="AC49">
        <f t="shared" si="2"/>
        <v>-618.69732684514224</v>
      </c>
      <c r="AE49">
        <f t="shared" si="3"/>
        <v>0</v>
      </c>
      <c r="AF49">
        <f t="shared" si="24"/>
        <v>0</v>
      </c>
      <c r="AG49">
        <f t="shared" si="24"/>
        <v>-0.30058647759820023</v>
      </c>
      <c r="AH49">
        <f t="shared" si="5"/>
        <v>-16175.207588136818</v>
      </c>
      <c r="AI49">
        <f t="shared" si="25"/>
        <v>-16175.508174614417</v>
      </c>
      <c r="AJ49">
        <f t="shared" si="7"/>
        <v>105.27950651081994</v>
      </c>
      <c r="AK49">
        <f t="shared" si="22"/>
        <v>-35.939247423402563</v>
      </c>
      <c r="AL49">
        <f t="shared" si="26"/>
        <v>-16106.167915526999</v>
      </c>
      <c r="AN49">
        <f t="shared" si="27"/>
        <v>0</v>
      </c>
      <c r="AO49">
        <f t="shared" si="27"/>
        <v>0</v>
      </c>
      <c r="AP49">
        <f t="shared" si="27"/>
        <v>-2.5681290204106417E-3</v>
      </c>
      <c r="AQ49">
        <f t="shared" si="27"/>
        <v>-138.19656942049113</v>
      </c>
      <c r="AR49">
        <f t="shared" si="27"/>
        <v>-138.19913754951156</v>
      </c>
      <c r="AS49">
        <f t="shared" si="27"/>
        <v>0.8994794379484975</v>
      </c>
      <c r="AT49">
        <f t="shared" si="27"/>
        <v>-0.30705514438721088</v>
      </c>
      <c r="AU49">
        <f t="shared" si="23"/>
        <v>-137.60671325595027</v>
      </c>
      <c r="AW49">
        <v>46</v>
      </c>
      <c r="AX49">
        <f>IF(Z49&gt;0, (R49*SUMPRODUCT(K49:$K$98, X49:$X$98)-K49*$AZ$3)/Z49, 0)</f>
        <v>-51457.514971129785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0.44755673899999998</v>
      </c>
      <c r="Q50" s="4">
        <f t="shared" si="21"/>
        <v>25</v>
      </c>
      <c r="R50">
        <f t="shared" si="0"/>
        <v>2000000</v>
      </c>
      <c r="S50">
        <f t="shared" si="1"/>
        <v>-100950.48432613852</v>
      </c>
      <c r="U50">
        <f t="shared" si="13"/>
        <v>0.44755673899999998</v>
      </c>
      <c r="V50">
        <f t="shared" si="14"/>
        <v>0.01</v>
      </c>
      <c r="W50">
        <f t="shared" si="15"/>
        <v>1.2023459103928009E-2</v>
      </c>
      <c r="X50">
        <f t="shared" si="16"/>
        <v>5.3811801480538818E-3</v>
      </c>
      <c r="Y50">
        <f t="shared" si="17"/>
        <v>1.2023459103928009E-4</v>
      </c>
      <c r="Z50">
        <f t="shared" si="18"/>
        <v>6.5220443648348466E-3</v>
      </c>
      <c r="AB50">
        <f t="shared" si="19"/>
        <v>-618.69732684514224</v>
      </c>
      <c r="AC50">
        <f t="shared" si="2"/>
        <v>-658.40353742664024</v>
      </c>
      <c r="AE50">
        <f t="shared" si="3"/>
        <v>0</v>
      </c>
      <c r="AF50">
        <f t="shared" si="24"/>
        <v>0</v>
      </c>
      <c r="AG50">
        <f t="shared" si="24"/>
        <v>-0.16305110912087117</v>
      </c>
      <c r="AH50">
        <f t="shared" si="5"/>
        <v>-10762.360296107763</v>
      </c>
      <c r="AI50">
        <f t="shared" si="25"/>
        <v>-10762.523347216884</v>
      </c>
      <c r="AJ50">
        <f t="shared" si="7"/>
        <v>39.706210581497999</v>
      </c>
      <c r="AK50">
        <f t="shared" si="22"/>
        <v>-43.308812879159959</v>
      </c>
      <c r="AL50">
        <f t="shared" si="26"/>
        <v>-10766.125949514546</v>
      </c>
      <c r="AN50">
        <f t="shared" si="27"/>
        <v>0</v>
      </c>
      <c r="AO50">
        <f t="shared" si="27"/>
        <v>0</v>
      </c>
      <c r="AP50">
        <f t="shared" si="27"/>
        <v>-1.2438073933038248E-3</v>
      </c>
      <c r="AQ50">
        <f t="shared" si="27"/>
        <v>-82.098817836160777</v>
      </c>
      <c r="AR50">
        <f t="shared" si="27"/>
        <v>-82.100061643554085</v>
      </c>
      <c r="AS50">
        <f t="shared" si="27"/>
        <v>0.30289201065620996</v>
      </c>
      <c r="AT50">
        <f t="shared" si="27"/>
        <v>-0.33037384378893359</v>
      </c>
      <c r="AU50">
        <f t="shared" si="23"/>
        <v>-82.12754347668681</v>
      </c>
      <c r="AW50">
        <v>47</v>
      </c>
      <c r="AX50">
        <f>IF(Z50&gt;0, (R50*SUMPRODUCT(K50:$K$98, X50:$X$98)-K50*$AZ$3)/Z50, 0)</f>
        <v>-100950.48432613852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0.50316588799999995</v>
      </c>
      <c r="Q51" s="4">
        <f t="shared" si="21"/>
        <v>25</v>
      </c>
      <c r="R51">
        <f t="shared" si="0"/>
        <v>2000000</v>
      </c>
      <c r="S51">
        <f t="shared" si="1"/>
        <v>-205522.189254422</v>
      </c>
      <c r="U51">
        <f t="shared" si="13"/>
        <v>0.50316588799999995</v>
      </c>
      <c r="V51">
        <f t="shared" si="14"/>
        <v>0.01</v>
      </c>
      <c r="W51">
        <f t="shared" si="15"/>
        <v>6.5220443648348466E-3</v>
      </c>
      <c r="X51">
        <f t="shared" si="16"/>
        <v>3.2816702444075211E-3</v>
      </c>
      <c r="Y51">
        <f t="shared" si="17"/>
        <v>6.5220443648348462E-5</v>
      </c>
      <c r="Z51">
        <f t="shared" si="18"/>
        <v>3.175153676778977E-3</v>
      </c>
      <c r="AB51">
        <f t="shared" si="19"/>
        <v>-658.40353742664024</v>
      </c>
      <c r="AC51">
        <f t="shared" si="2"/>
        <v>-652.56453487084275</v>
      </c>
      <c r="AE51">
        <f t="shared" si="3"/>
        <v>0</v>
      </c>
      <c r="AF51">
        <f t="shared" si="24"/>
        <v>0</v>
      </c>
      <c r="AG51">
        <f t="shared" si="24"/>
        <v>-7.9378841919474433E-2</v>
      </c>
      <c r="AH51">
        <f t="shared" si="5"/>
        <v>-6563.3404888150426</v>
      </c>
      <c r="AI51">
        <f t="shared" si="25"/>
        <v>-6563.4198676569622</v>
      </c>
      <c r="AJ51">
        <f t="shared" si="7"/>
        <v>-5.8390025557974923</v>
      </c>
      <c r="AK51">
        <f t="shared" si="22"/>
        <v>-46.088247619864823</v>
      </c>
      <c r="AL51">
        <f t="shared" si="26"/>
        <v>-6615.3471178326245</v>
      </c>
      <c r="AN51">
        <f t="shared" si="27"/>
        <v>0</v>
      </c>
      <c r="AO51">
        <f t="shared" si="27"/>
        <v>0</v>
      </c>
      <c r="AP51">
        <f t="shared" si="27"/>
        <v>-5.4064988198044845E-4</v>
      </c>
      <c r="AQ51">
        <f t="shared" si="27"/>
        <v>-44.702960825191724</v>
      </c>
      <c r="AR51">
        <f t="shared" si="27"/>
        <v>-44.703501475073701</v>
      </c>
      <c r="AS51">
        <f t="shared" si="27"/>
        <v>-3.9769489782654072E-2</v>
      </c>
      <c r="AT51">
        <f t="shared" si="27"/>
        <v>-0.3139073969061324</v>
      </c>
      <c r="AU51">
        <f t="shared" si="23"/>
        <v>-45.057178361762489</v>
      </c>
      <c r="AW51">
        <v>48</v>
      </c>
      <c r="AX51">
        <f>IF(Z51&gt;0, (R51*SUMPRODUCT(K51:$K$98, X51:$X$98)-K51*$AZ$3)/Z51, 0)</f>
        <v>-205522.189254422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0.56565928300000001</v>
      </c>
      <c r="Q52" s="4">
        <f t="shared" si="21"/>
        <v>25</v>
      </c>
      <c r="R52">
        <f t="shared" si="0"/>
        <v>2000000</v>
      </c>
      <c r="S52">
        <f t="shared" si="1"/>
        <v>-459236.99703139876</v>
      </c>
      <c r="U52">
        <f t="shared" si="13"/>
        <v>0.56565928300000001</v>
      </c>
      <c r="V52">
        <f t="shared" si="14"/>
        <v>0.01</v>
      </c>
      <c r="W52">
        <f t="shared" si="15"/>
        <v>3.175153676778977E-3</v>
      </c>
      <c r="X52">
        <f t="shared" si="16"/>
        <v>1.7960551522216098E-3</v>
      </c>
      <c r="Y52">
        <f t="shared" si="17"/>
        <v>3.175153676778977E-5</v>
      </c>
      <c r="Z52">
        <f t="shared" si="18"/>
        <v>1.3473469877895775E-3</v>
      </c>
      <c r="AB52">
        <f t="shared" si="19"/>
        <v>-652.56453487084275</v>
      </c>
      <c r="AC52">
        <f t="shared" si="2"/>
        <v>-618.75158463178627</v>
      </c>
      <c r="AE52">
        <f t="shared" si="3"/>
        <v>0</v>
      </c>
      <c r="AF52">
        <f t="shared" si="24"/>
        <v>0</v>
      </c>
      <c r="AG52">
        <f t="shared" si="24"/>
        <v>-3.3683674694739436E-2</v>
      </c>
      <c r="AH52">
        <f t="shared" si="5"/>
        <v>-3592.1103044432198</v>
      </c>
      <c r="AI52">
        <f t="shared" si="25"/>
        <v>-3592.1439881179144</v>
      </c>
      <c r="AJ52">
        <f t="shared" si="7"/>
        <v>-33.812950239056477</v>
      </c>
      <c r="AK52">
        <f t="shared" si="22"/>
        <v>-45.679517440958996</v>
      </c>
      <c r="AL52">
        <f t="shared" si="26"/>
        <v>-3671.63645579793</v>
      </c>
      <c r="AN52">
        <f t="shared" si="27"/>
        <v>0</v>
      </c>
      <c r="AO52">
        <f t="shared" si="27"/>
        <v>0</v>
      </c>
      <c r="AP52">
        <f t="shared" si="27"/>
        <v>-2.048390701478115E-4</v>
      </c>
      <c r="AQ52">
        <f t="shared" si="27"/>
        <v>-21.844544613935362</v>
      </c>
      <c r="AR52">
        <f t="shared" si="27"/>
        <v>-21.844749453005509</v>
      </c>
      <c r="AS52">
        <f t="shared" si="27"/>
        <v>-0.2056252279091228</v>
      </c>
      <c r="AT52">
        <f t="shared" si="27"/>
        <v>-0.27778886841191658</v>
      </c>
      <c r="AU52">
        <f t="shared" si="23"/>
        <v>-22.32816354932655</v>
      </c>
      <c r="AW52">
        <v>49</v>
      </c>
      <c r="AX52">
        <f>IF(Z52&gt;0, (R52*SUMPRODUCT(K52:$K$98, X52:$X$98)-K52*$AZ$3)/Z52, 0)</f>
        <v>-459236.99703139876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0.63613866799999996</v>
      </c>
      <c r="Q53" s="4">
        <f t="shared" si="21"/>
        <v>25</v>
      </c>
      <c r="R53">
        <f t="shared" si="0"/>
        <v>2000000</v>
      </c>
      <c r="S53">
        <f t="shared" si="1"/>
        <v>-1196568.2640093148</v>
      </c>
      <c r="U53">
        <f t="shared" si="13"/>
        <v>0.63613866799999996</v>
      </c>
      <c r="V53">
        <f t="shared" si="14"/>
        <v>0.01</v>
      </c>
      <c r="W53">
        <f t="shared" si="15"/>
        <v>1.3473469877895775E-3</v>
      </c>
      <c r="X53">
        <f t="shared" si="16"/>
        <v>8.5709951814627399E-4</v>
      </c>
      <c r="Y53">
        <f t="shared" si="17"/>
        <v>1.3473469877895774E-5</v>
      </c>
      <c r="Z53">
        <f t="shared" si="18"/>
        <v>4.7677399976540772E-4</v>
      </c>
      <c r="AB53">
        <f t="shared" si="19"/>
        <v>-618.75158463178627</v>
      </c>
      <c r="AC53">
        <f t="shared" si="2"/>
        <v>-570.49263722407136</v>
      </c>
      <c r="AE53">
        <f t="shared" si="3"/>
        <v>0</v>
      </c>
      <c r="AF53">
        <f t="shared" si="24"/>
        <v>0</v>
      </c>
      <c r="AG53">
        <f t="shared" si="24"/>
        <v>-1.1919349994135194E-2</v>
      </c>
      <c r="AH53">
        <f t="shared" si="5"/>
        <v>-1714.199036292548</v>
      </c>
      <c r="AI53">
        <f t="shared" si="25"/>
        <v>-1714.2109556425421</v>
      </c>
      <c r="AJ53">
        <f t="shared" si="7"/>
        <v>-48.258947407714913</v>
      </c>
      <c r="AK53">
        <f t="shared" si="22"/>
        <v>-43.312610924225041</v>
      </c>
      <c r="AL53">
        <f t="shared" si="26"/>
        <v>-1805.7825139744821</v>
      </c>
      <c r="AN53">
        <f t="shared" si="27"/>
        <v>0</v>
      </c>
      <c r="AO53">
        <f t="shared" si="27"/>
        <v>0</v>
      </c>
      <c r="AP53">
        <f t="shared" si="27"/>
        <v>-6.4718416257273238E-5</v>
      </c>
      <c r="AQ53">
        <f t="shared" si="27"/>
        <v>-9.3075752312990971</v>
      </c>
      <c r="AR53">
        <f t="shared" si="27"/>
        <v>-9.3076399497153535</v>
      </c>
      <c r="AS53">
        <f t="shared" si="27"/>
        <v>-0.26203128929070074</v>
      </c>
      <c r="AT53">
        <f t="shared" si="27"/>
        <v>-0.2351741986234625</v>
      </c>
      <c r="AU53">
        <f t="shared" si="23"/>
        <v>-9.8048454376295169</v>
      </c>
      <c r="AW53">
        <v>50</v>
      </c>
      <c r="AX53">
        <f>IF(Z53&gt;0, (R53*SUMPRODUCT(K53:$K$98, X53:$X$98)-K53*$AZ$3)/Z53, 0)</f>
        <v>-1196568.2640093148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0.71227412300000004</v>
      </c>
      <c r="Q54" s="4">
        <f t="shared" si="21"/>
        <v>25</v>
      </c>
      <c r="R54">
        <f t="shared" si="0"/>
        <v>2000000</v>
      </c>
      <c r="S54">
        <f t="shared" si="1"/>
        <v>-3906035.2901810911</v>
      </c>
      <c r="U54">
        <f t="shared" si="13"/>
        <v>0.71227412300000004</v>
      </c>
      <c r="V54">
        <f t="shared" si="14"/>
        <v>0.01</v>
      </c>
      <c r="W54">
        <f t="shared" si="15"/>
        <v>4.7677399976540772E-4</v>
      </c>
      <c r="X54">
        <f t="shared" si="16"/>
        <v>3.3959378255210803E-4</v>
      </c>
      <c r="Y54">
        <f t="shared" si="17"/>
        <v>4.7677399976540774E-6</v>
      </c>
      <c r="Z54">
        <f t="shared" si="18"/>
        <v>1.324124772156456E-4</v>
      </c>
      <c r="AB54">
        <f t="shared" si="19"/>
        <v>-570.49263722407136</v>
      </c>
      <c r="AC54">
        <f t="shared" si="2"/>
        <v>-517.20780886461137</v>
      </c>
      <c r="AE54">
        <f t="shared" si="3"/>
        <v>0</v>
      </c>
      <c r="AF54">
        <f t="shared" si="24"/>
        <v>0</v>
      </c>
      <c r="AG54">
        <f t="shared" si="24"/>
        <v>-3.3103119303911398E-3</v>
      </c>
      <c r="AH54">
        <f t="shared" si="5"/>
        <v>-679.18756510421611</v>
      </c>
      <c r="AI54">
        <f t="shared" si="25"/>
        <v>-679.19087541614647</v>
      </c>
      <c r="AJ54">
        <f t="shared" si="7"/>
        <v>-53.284828359459993</v>
      </c>
      <c r="AK54">
        <f t="shared" si="22"/>
        <v>-39.934484605685</v>
      </c>
      <c r="AL54">
        <f t="shared" si="26"/>
        <v>-772.4101883812915</v>
      </c>
      <c r="AN54">
        <f t="shared" si="27"/>
        <v>0</v>
      </c>
      <c r="AO54">
        <f t="shared" si="27"/>
        <v>0</v>
      </c>
      <c r="AP54">
        <f t="shared" si="27"/>
        <v>-1.6048195458127019E-5</v>
      </c>
      <c r="AQ54">
        <f t="shared" si="27"/>
        <v>-3.2926609415427319</v>
      </c>
      <c r="AR54">
        <f t="shared" si="27"/>
        <v>-3.2926769897381898</v>
      </c>
      <c r="AS54">
        <f t="shared" si="27"/>
        <v>-0.25832168038748049</v>
      </c>
      <c r="AT54">
        <f t="shared" si="27"/>
        <v>-0.19360000747599415</v>
      </c>
      <c r="AU54">
        <f t="shared" si="23"/>
        <v>-3.7445986776016649</v>
      </c>
      <c r="AW54">
        <v>51</v>
      </c>
      <c r="AX54">
        <f>IF(Z54&gt;0, (R54*SUMPRODUCT(K54:$K$98, X54:$X$98)-K54*$AZ$3)/Z54, 0)</f>
        <v>-3906035.2901810911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0.79182603500000004</v>
      </c>
      <c r="Q55" s="4">
        <f t="shared" si="21"/>
        <v>25</v>
      </c>
      <c r="R55">
        <f t="shared" si="0"/>
        <v>2000000</v>
      </c>
      <c r="S55">
        <f t="shared" si="1"/>
        <v>-17705865.147301864</v>
      </c>
      <c r="U55">
        <f t="shared" si="13"/>
        <v>0.79182603500000004</v>
      </c>
      <c r="V55">
        <f t="shared" si="14"/>
        <v>0.01</v>
      </c>
      <c r="W55">
        <f t="shared" si="15"/>
        <v>1.324124772156456E-4</v>
      </c>
      <c r="X55">
        <f t="shared" si="16"/>
        <v>1.0484764681819251E-4</v>
      </c>
      <c r="Y55">
        <f t="shared" si="17"/>
        <v>1.3241247721564561E-6</v>
      </c>
      <c r="Z55">
        <f t="shared" si="18"/>
        <v>2.6240705625296637E-5</v>
      </c>
      <c r="AB55">
        <f t="shared" si="19"/>
        <v>-517.20780886461137</v>
      </c>
      <c r="AC55">
        <f t="shared" si="2"/>
        <v>-464.6143951715477</v>
      </c>
      <c r="AE55">
        <f t="shared" si="3"/>
        <v>0</v>
      </c>
      <c r="AF55">
        <f t="shared" si="24"/>
        <v>0</v>
      </c>
      <c r="AG55">
        <f t="shared" si="24"/>
        <v>-6.5601764063241588E-4</v>
      </c>
      <c r="AH55">
        <f t="shared" si="5"/>
        <v>-209.695293636385</v>
      </c>
      <c r="AI55">
        <f t="shared" si="25"/>
        <v>-209.69594965402564</v>
      </c>
      <c r="AJ55">
        <f t="shared" si="7"/>
        <v>-52.593413693063667</v>
      </c>
      <c r="AK55">
        <f t="shared" si="22"/>
        <v>-36.204546620522798</v>
      </c>
      <c r="AL55">
        <f t="shared" si="26"/>
        <v>-298.49390996761213</v>
      </c>
      <c r="AN55">
        <f t="shared" si="27"/>
        <v>0</v>
      </c>
      <c r="AO55">
        <f t="shared" si="27"/>
        <v>0</v>
      </c>
      <c r="AP55">
        <f t="shared" si="27"/>
        <v>-2.8395843973500185E-6</v>
      </c>
      <c r="AQ55">
        <f t="shared" si="27"/>
        <v>-0.90766992703669458</v>
      </c>
      <c r="AR55">
        <f t="shared" si="27"/>
        <v>-0.90767276662109198</v>
      </c>
      <c r="AS55">
        <f t="shared" si="27"/>
        <v>-0.22765155641581214</v>
      </c>
      <c r="AT55">
        <f t="shared" si="27"/>
        <v>-0.15671204450792009</v>
      </c>
      <c r="AU55">
        <f t="shared" si="23"/>
        <v>-1.2920363675448243</v>
      </c>
      <c r="AW55">
        <v>52</v>
      </c>
      <c r="AX55">
        <f>IF(Z55&gt;0, (R55*SUMPRODUCT(K55:$K$98, X55:$X$98)-K55*$AZ$3)/Z55, 0)</f>
        <v>-17705865.147301864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0.79399978000000004</v>
      </c>
      <c r="Q56" s="4">
        <f t="shared" si="21"/>
        <v>25</v>
      </c>
      <c r="R56">
        <f t="shared" si="0"/>
        <v>2000000</v>
      </c>
      <c r="S56">
        <f t="shared" si="1"/>
        <v>-80810598.662724793</v>
      </c>
      <c r="U56">
        <f t="shared" si="13"/>
        <v>0.79399978000000004</v>
      </c>
      <c r="V56">
        <f t="shared" si="14"/>
        <v>0.01</v>
      </c>
      <c r="W56">
        <f t="shared" si="15"/>
        <v>2.6240705625296637E-5</v>
      </c>
      <c r="X56">
        <f t="shared" si="16"/>
        <v>2.0835114493530294E-5</v>
      </c>
      <c r="Y56">
        <f t="shared" si="17"/>
        <v>2.6240705625296638E-7</v>
      </c>
      <c r="Z56">
        <f t="shared" si="18"/>
        <v>5.1431840755133766E-6</v>
      </c>
      <c r="AB56">
        <f t="shared" si="19"/>
        <v>-464.6143951715477</v>
      </c>
      <c r="AC56">
        <f t="shared" si="2"/>
        <v>-415.6237841748287</v>
      </c>
      <c r="AE56">
        <f t="shared" si="3"/>
        <v>0</v>
      </c>
      <c r="AF56">
        <f t="shared" si="24"/>
        <v>0</v>
      </c>
      <c r="AG56">
        <f t="shared" si="24"/>
        <v>-1.2857960188783442E-4</v>
      </c>
      <c r="AH56">
        <f t="shared" si="5"/>
        <v>-41.67022898706059</v>
      </c>
      <c r="AI56">
        <f t="shared" si="25"/>
        <v>-41.670357566662474</v>
      </c>
      <c r="AJ56">
        <f t="shared" si="7"/>
        <v>-48.990610996718999</v>
      </c>
      <c r="AK56">
        <f t="shared" si="22"/>
        <v>-32.523007662008339</v>
      </c>
      <c r="AL56">
        <f t="shared" si="26"/>
        <v>-123.18397622538981</v>
      </c>
      <c r="AN56">
        <f t="shared" si="27"/>
        <v>0</v>
      </c>
      <c r="AO56">
        <f t="shared" si="27"/>
        <v>0</v>
      </c>
      <c r="AP56">
        <f t="shared" si="27"/>
        <v>-4.9692782731175968E-7</v>
      </c>
      <c r="AQ56">
        <f t="shared" si="27"/>
        <v>-0.16104495619909626</v>
      </c>
      <c r="AR56">
        <f t="shared" si="27"/>
        <v>-0.16104545312692356</v>
      </c>
      <c r="AS56">
        <f t="shared" si="27"/>
        <v>-0.18933639180584957</v>
      </c>
      <c r="AT56">
        <f t="shared" si="27"/>
        <v>-0.12569324603465465</v>
      </c>
      <c r="AU56">
        <f t="shared" si="23"/>
        <v>-0.47607509096742778</v>
      </c>
      <c r="AW56">
        <v>53</v>
      </c>
      <c r="AX56">
        <f>IF(Z56&gt;0, (R56*SUMPRODUCT(K56:$K$98, X56:$X$98)-K56*$AZ$3)/Z56, 0)</f>
        <v>-80810598.662724793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0.79634782599999998</v>
      </c>
      <c r="Q57" s="4">
        <f t="shared" si="21"/>
        <v>25</v>
      </c>
      <c r="R57">
        <f t="shared" si="0"/>
        <v>2000000</v>
      </c>
      <c r="S57">
        <f t="shared" si="1"/>
        <v>-372727887.07698852</v>
      </c>
      <c r="U57">
        <f t="shared" si="13"/>
        <v>0.79634782599999998</v>
      </c>
      <c r="V57">
        <f t="shared" si="14"/>
        <v>0.01</v>
      </c>
      <c r="W57">
        <f t="shared" si="15"/>
        <v>5.1431840755133766E-6</v>
      </c>
      <c r="X57">
        <f t="shared" si="16"/>
        <v>4.0957634572528975E-6</v>
      </c>
      <c r="Y57">
        <f t="shared" si="17"/>
        <v>5.1431840755133766E-8</v>
      </c>
      <c r="Z57">
        <f t="shared" si="18"/>
        <v>9.9598877750534528E-7</v>
      </c>
      <c r="AB57">
        <f t="shared" si="19"/>
        <v>-415.6237841748287</v>
      </c>
      <c r="AC57">
        <f t="shared" si="2"/>
        <v>-371.23279259196016</v>
      </c>
      <c r="AE57">
        <f t="shared" si="3"/>
        <v>0</v>
      </c>
      <c r="AF57">
        <f t="shared" si="24"/>
        <v>0</v>
      </c>
      <c r="AG57">
        <f t="shared" si="24"/>
        <v>-2.4899719437633633E-5</v>
      </c>
      <c r="AH57">
        <f t="shared" si="5"/>
        <v>-8.1915269145057952</v>
      </c>
      <c r="AI57">
        <f t="shared" si="25"/>
        <v>-8.1915518142252335</v>
      </c>
      <c r="AJ57">
        <f t="shared" si="7"/>
        <v>-44.390991582868537</v>
      </c>
      <c r="AK57">
        <f t="shared" si="22"/>
        <v>-29.09366489223801</v>
      </c>
      <c r="AL57">
        <f t="shared" si="26"/>
        <v>-81.676208289331782</v>
      </c>
      <c r="AN57">
        <f t="shared" si="27"/>
        <v>0</v>
      </c>
      <c r="AO57">
        <f t="shared" si="27"/>
        <v>0</v>
      </c>
      <c r="AP57">
        <f t="shared" si="27"/>
        <v>-8.5920673285731077E-8</v>
      </c>
      <c r="AQ57">
        <f t="shared" si="27"/>
        <v>-2.8266242497044517E-2</v>
      </c>
      <c r="AR57">
        <f t="shared" si="27"/>
        <v>-2.8266328417717805E-2</v>
      </c>
      <c r="AS57">
        <f t="shared" si="27"/>
        <v>-0.15317858878588886</v>
      </c>
      <c r="AT57">
        <f t="shared" si="27"/>
        <v>-0.10039258804307605</v>
      </c>
      <c r="AU57">
        <f t="shared" si="23"/>
        <v>-0.28183750524668272</v>
      </c>
      <c r="AW57">
        <v>54</v>
      </c>
      <c r="AX57">
        <f>IF(Z57&gt;0, (R57*SUMPRODUCT(K57:$K$98, X57:$X$98)-K57*$AZ$3)/Z57, 0)</f>
        <v>-372727887.07698852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0.79893513299999996</v>
      </c>
      <c r="Q58" s="4">
        <f t="shared" si="21"/>
        <v>25</v>
      </c>
      <c r="R58">
        <f t="shared" si="0"/>
        <v>2000000</v>
      </c>
      <c r="S58">
        <f t="shared" si="1"/>
        <v>-1741908205.7745886</v>
      </c>
      <c r="U58">
        <f t="shared" si="13"/>
        <v>0.79893513299999996</v>
      </c>
      <c r="V58">
        <f t="shared" si="14"/>
        <v>0.01</v>
      </c>
      <c r="W58">
        <f t="shared" si="15"/>
        <v>9.9598877750534528E-7</v>
      </c>
      <c r="X58">
        <f t="shared" si="16"/>
        <v>7.9573042642274038E-7</v>
      </c>
      <c r="Y58">
        <f t="shared" si="17"/>
        <v>9.9598877750534538E-9</v>
      </c>
      <c r="Z58">
        <f t="shared" si="18"/>
        <v>1.9029846330755146E-7</v>
      </c>
      <c r="AB58">
        <f t="shared" si="19"/>
        <v>-371.23279259196016</v>
      </c>
      <c r="AC58">
        <f t="shared" si="2"/>
        <v>-331.48245478171833</v>
      </c>
      <c r="AE58">
        <f t="shared" si="3"/>
        <v>0</v>
      </c>
      <c r="AF58">
        <f t="shared" si="24"/>
        <v>0</v>
      </c>
      <c r="AG58">
        <f t="shared" si="24"/>
        <v>-4.7574615826887864E-6</v>
      </c>
      <c r="AH58">
        <f t="shared" si="5"/>
        <v>-1.5914608528454808</v>
      </c>
      <c r="AI58">
        <f t="shared" si="25"/>
        <v>-1.5914656103070635</v>
      </c>
      <c r="AJ58">
        <f t="shared" si="7"/>
        <v>-39.750337810241831</v>
      </c>
      <c r="AK58">
        <f t="shared" si="22"/>
        <v>-25.986295481437214</v>
      </c>
      <c r="AL58">
        <f t="shared" si="26"/>
        <v>-67.32809890198611</v>
      </c>
      <c r="AN58">
        <f t="shared" si="27"/>
        <v>0</v>
      </c>
      <c r="AO58">
        <f t="shared" si="27"/>
        <v>0</v>
      </c>
      <c r="AP58">
        <f t="shared" si="27"/>
        <v>-1.4657519655257737E-8</v>
      </c>
      <c r="AQ58">
        <f t="shared" si="27"/>
        <v>-4.9032174670703638E-3</v>
      </c>
      <c r="AR58">
        <f t="shared" si="27"/>
        <v>-4.9032321245900193E-3</v>
      </c>
      <c r="AS58">
        <f t="shared" si="27"/>
        <v>-0.12246895694898319</v>
      </c>
      <c r="AT58">
        <f t="shared" si="27"/>
        <v>-8.0062577525056994E-2</v>
      </c>
      <c r="AU58">
        <f t="shared" si="23"/>
        <v>-0.20743476659863019</v>
      </c>
      <c r="AW58">
        <v>55</v>
      </c>
      <c r="AX58">
        <f>IF(Z58&gt;0, (R58*SUMPRODUCT(K58:$K$98, X58:$X$98)-K58*$AZ$3)/Z58, 0)</f>
        <v>-1741908205.7745886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0.80179641700000004</v>
      </c>
      <c r="Q59" s="4">
        <f t="shared" si="21"/>
        <v>25</v>
      </c>
      <c r="R59">
        <f t="shared" si="0"/>
        <v>2000000</v>
      </c>
      <c r="S59">
        <f t="shared" si="1"/>
        <v>-8263910793.1961613</v>
      </c>
      <c r="U59">
        <f t="shared" si="13"/>
        <v>0.80179641700000004</v>
      </c>
      <c r="V59">
        <f t="shared" si="14"/>
        <v>0.01</v>
      </c>
      <c r="W59">
        <f t="shared" si="15"/>
        <v>1.9029846330755146E-7</v>
      </c>
      <c r="X59">
        <f t="shared" si="16"/>
        <v>1.5258062604060073E-7</v>
      </c>
      <c r="Y59">
        <f t="shared" si="17"/>
        <v>1.9029846330755147E-9</v>
      </c>
      <c r="Z59">
        <f t="shared" si="18"/>
        <v>3.5814852633875213E-8</v>
      </c>
      <c r="AB59">
        <f t="shared" si="19"/>
        <v>-331.48245478171833</v>
      </c>
      <c r="AC59">
        <f t="shared" si="2"/>
        <v>-295.97074723781134</v>
      </c>
      <c r="AE59">
        <f t="shared" si="3"/>
        <v>0</v>
      </c>
      <c r="AF59">
        <f t="shared" si="24"/>
        <v>0</v>
      </c>
      <c r="AG59">
        <f t="shared" si="24"/>
        <v>-8.9537131584688033E-7</v>
      </c>
      <c r="AH59">
        <f t="shared" si="5"/>
        <v>-0.30516125208120143</v>
      </c>
      <c r="AI59">
        <f t="shared" si="25"/>
        <v>-0.3051621474525173</v>
      </c>
      <c r="AJ59">
        <f t="shared" si="7"/>
        <v>-35.511707543906994</v>
      </c>
      <c r="AK59">
        <f t="shared" si="22"/>
        <v>-23.203771834720285</v>
      </c>
      <c r="AL59">
        <f t="shared" si="26"/>
        <v>-59.0206415260798</v>
      </c>
      <c r="AN59">
        <f t="shared" si="27"/>
        <v>0</v>
      </c>
      <c r="AO59">
        <f t="shared" si="27"/>
        <v>0</v>
      </c>
      <c r="AP59">
        <f t="shared" si="27"/>
        <v>-2.4630336759039556E-9</v>
      </c>
      <c r="AQ59">
        <f t="shared" si="27"/>
        <v>-8.3945333869233762E-4</v>
      </c>
      <c r="AR59">
        <f t="shared" si="27"/>
        <v>-8.394558017260135E-4</v>
      </c>
      <c r="AS59">
        <f t="shared" si="27"/>
        <v>-9.7687439860373357E-2</v>
      </c>
      <c r="AT59">
        <f t="shared" si="27"/>
        <v>-6.3830134409489425E-2</v>
      </c>
      <c r="AU59">
        <f t="shared" si="23"/>
        <v>-0.1623570300715888</v>
      </c>
      <c r="AW59">
        <v>56</v>
      </c>
      <c r="AX59">
        <f>IF(Z59&gt;0, (R59*SUMPRODUCT(K59:$K$98, X59:$X$98)-K59*$AZ$3)/Z59, 0)</f>
        <v>-8263910793.1961613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0.804638195</v>
      </c>
      <c r="Q60" s="4">
        <f t="shared" si="21"/>
        <v>25</v>
      </c>
      <c r="R60">
        <f t="shared" si="0"/>
        <v>2000000</v>
      </c>
      <c r="S60">
        <f t="shared" si="1"/>
        <v>-39806001023.307983</v>
      </c>
      <c r="U60">
        <f t="shared" si="13"/>
        <v>0.804638195</v>
      </c>
      <c r="V60">
        <f t="shared" si="14"/>
        <v>0.01</v>
      </c>
      <c r="W60">
        <f t="shared" si="15"/>
        <v>3.5814852633875213E-8</v>
      </c>
      <c r="X60">
        <f t="shared" si="16"/>
        <v>2.8817998377512347E-8</v>
      </c>
      <c r="Y60">
        <f t="shared" si="17"/>
        <v>3.5814852633875211E-10</v>
      </c>
      <c r="Z60">
        <f t="shared" si="18"/>
        <v>6.6387057300241131E-9</v>
      </c>
      <c r="AB60">
        <f t="shared" si="19"/>
        <v>-295.97074723781134</v>
      </c>
      <c r="AC60">
        <f t="shared" si="2"/>
        <v>-264.26032708278041</v>
      </c>
      <c r="AE60">
        <f t="shared" si="3"/>
        <v>0</v>
      </c>
      <c r="AF60">
        <f t="shared" si="24"/>
        <v>0</v>
      </c>
      <c r="AG60">
        <f t="shared" si="24"/>
        <v>-1.6596764325060282E-7</v>
      </c>
      <c r="AH60">
        <f t="shared" si="5"/>
        <v>-5.7635996755024697E-2</v>
      </c>
      <c r="AI60">
        <f t="shared" si="25"/>
        <v>-5.7636162722667951E-2</v>
      </c>
      <c r="AJ60">
        <f t="shared" si="7"/>
        <v>-31.710420155030931</v>
      </c>
      <c r="AK60">
        <f t="shared" si="22"/>
        <v>-20.717952306646797</v>
      </c>
      <c r="AL60">
        <f t="shared" si="26"/>
        <v>-52.486008624400398</v>
      </c>
      <c r="AN60">
        <f t="shared" si="27"/>
        <v>0</v>
      </c>
      <c r="AO60">
        <f t="shared" si="27"/>
        <v>0</v>
      </c>
      <c r="AP60">
        <f t="shared" si="27"/>
        <v>-4.0763604280476979E-10</v>
      </c>
      <c r="AQ60">
        <f t="shared" si="27"/>
        <v>-1.4156078365739814E-4</v>
      </c>
      <c r="AR60">
        <f t="shared" si="27"/>
        <v>-1.4156119129344095E-4</v>
      </c>
      <c r="AS60">
        <f t="shared" si="27"/>
        <v>-7.7884519744341629E-2</v>
      </c>
      <c r="AT60">
        <f t="shared" si="27"/>
        <v>-5.0885726445770794E-2</v>
      </c>
      <c r="AU60">
        <f t="shared" si="23"/>
        <v>-0.12891180738140587</v>
      </c>
      <c r="AW60">
        <v>57</v>
      </c>
      <c r="AX60">
        <f>IF(Z60&gt;0, (R60*SUMPRODUCT(K60:$K$98, X60:$X$98)-K60*$AZ$3)/Z60, 0)</f>
        <v>-39806001023.307983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0.80770724299999996</v>
      </c>
      <c r="Q61" s="4">
        <f t="shared" si="21"/>
        <v>25</v>
      </c>
      <c r="R61">
        <f t="shared" si="0"/>
        <v>2000000</v>
      </c>
      <c r="S61">
        <f t="shared" si="1"/>
        <v>-194967104083.73895</v>
      </c>
      <c r="U61">
        <f t="shared" si="13"/>
        <v>0.80770724299999996</v>
      </c>
      <c r="V61">
        <f t="shared" si="14"/>
        <v>0.01</v>
      </c>
      <c r="W61">
        <f t="shared" si="15"/>
        <v>6.6387057300241131E-9</v>
      </c>
      <c r="X61">
        <f t="shared" si="16"/>
        <v>5.3621307022860788E-9</v>
      </c>
      <c r="Y61">
        <f t="shared" si="17"/>
        <v>6.638705730024113E-11</v>
      </c>
      <c r="Z61">
        <f t="shared" si="18"/>
        <v>1.2101879704377932E-9</v>
      </c>
      <c r="AB61">
        <f t="shared" si="19"/>
        <v>-264.26032708278041</v>
      </c>
      <c r="AC61">
        <f t="shared" si="2"/>
        <v>-235.94684399323401</v>
      </c>
      <c r="AE61">
        <f t="shared" si="3"/>
        <v>0</v>
      </c>
      <c r="AF61">
        <f t="shared" si="24"/>
        <v>0</v>
      </c>
      <c r="AG61">
        <f t="shared" si="24"/>
        <v>-3.0254699260944827E-8</v>
      </c>
      <c r="AH61">
        <f t="shared" si="5"/>
        <v>-1.0724261404572158E-2</v>
      </c>
      <c r="AI61">
        <f t="shared" si="25"/>
        <v>-1.0724291659271419E-2</v>
      </c>
      <c r="AJ61">
        <f t="shared" si="7"/>
        <v>-28.313483089546395</v>
      </c>
      <c r="AK61">
        <f t="shared" si="22"/>
        <v>-18.49822289579463</v>
      </c>
      <c r="AL61">
        <f t="shared" si="26"/>
        <v>-46.822430277000294</v>
      </c>
      <c r="AN61">
        <f t="shared" si="27"/>
        <v>0</v>
      </c>
      <c r="AO61">
        <f t="shared" si="27"/>
        <v>0</v>
      </c>
      <c r="AP61">
        <f t="shared" si="27"/>
        <v>-6.634740901379597E-11</v>
      </c>
      <c r="AQ61">
        <f t="shared" si="27"/>
        <v>-2.3517898877233614E-5</v>
      </c>
      <c r="AR61">
        <f t="shared" si="27"/>
        <v>-2.351796522464263E-5</v>
      </c>
      <c r="AS61">
        <f t="shared" si="27"/>
        <v>-6.2090395509972279E-2</v>
      </c>
      <c r="AT61">
        <f t="shared" si="27"/>
        <v>-4.0565901842559711E-2</v>
      </c>
      <c r="AU61">
        <f t="shared" si="23"/>
        <v>-0.10267981531775662</v>
      </c>
      <c r="AW61">
        <v>58</v>
      </c>
      <c r="AX61">
        <f>IF(Z61&gt;0, (R61*SUMPRODUCT(K61:$K$98, X61:$X$98)-K61*$AZ$3)/Z61, 0)</f>
        <v>-194967104083.73895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0.81092303399999999</v>
      </c>
      <c r="Q62" s="4">
        <f t="shared" si="21"/>
        <v>25</v>
      </c>
      <c r="R62">
        <f t="shared" si="0"/>
        <v>2000000</v>
      </c>
      <c r="S62">
        <f t="shared" si="1"/>
        <v>-972083637207.84399</v>
      </c>
      <c r="U62">
        <f t="shared" si="13"/>
        <v>0.81092303399999999</v>
      </c>
      <c r="V62">
        <f t="shared" si="14"/>
        <v>0.01</v>
      </c>
      <c r="W62">
        <f t="shared" si="15"/>
        <v>1.2101879704377932E-9</v>
      </c>
      <c r="X62">
        <f t="shared" si="16"/>
        <v>9.8136930069771762E-10</v>
      </c>
      <c r="Y62">
        <f t="shared" si="17"/>
        <v>1.2101879704377933E-11</v>
      </c>
      <c r="Z62">
        <f t="shared" si="18"/>
        <v>2.1671679003569762E-10</v>
      </c>
      <c r="AB62">
        <f t="shared" si="19"/>
        <v>-235.94684399323401</v>
      </c>
      <c r="AC62">
        <f t="shared" si="2"/>
        <v>-210.66684550190959</v>
      </c>
      <c r="AE62">
        <f t="shared" si="3"/>
        <v>0</v>
      </c>
      <c r="AF62">
        <f t="shared" si="24"/>
        <v>0</v>
      </c>
      <c r="AG62">
        <f t="shared" si="24"/>
        <v>-5.4179197508924404E-9</v>
      </c>
      <c r="AH62">
        <f t="shared" si="5"/>
        <v>-1.9627386013954351E-3</v>
      </c>
      <c r="AI62">
        <f t="shared" si="25"/>
        <v>-1.9627440193151859E-3</v>
      </c>
      <c r="AJ62">
        <f t="shared" si="7"/>
        <v>-25.27999849132442</v>
      </c>
      <c r="AK62">
        <f t="shared" si="22"/>
        <v>-16.516279079526381</v>
      </c>
      <c r="AL62">
        <f t="shared" si="26"/>
        <v>-41.798240314870114</v>
      </c>
      <c r="AN62">
        <f t="shared" si="27"/>
        <v>0</v>
      </c>
      <c r="AO62">
        <f t="shared" si="27"/>
        <v>0</v>
      </c>
      <c r="AP62">
        <f t="shared" si="27"/>
        <v>-1.0608297060849671E-11</v>
      </c>
      <c r="AQ62">
        <f t="shared" si="27"/>
        <v>-3.84304587253617E-6</v>
      </c>
      <c r="AR62">
        <f t="shared" si="27"/>
        <v>-3.8430564808332307E-6</v>
      </c>
      <c r="AS62">
        <f t="shared" si="27"/>
        <v>-4.9498284586003083E-2</v>
      </c>
      <c r="AT62">
        <f t="shared" si="27"/>
        <v>-3.2338905497197895E-2</v>
      </c>
      <c r="AU62">
        <f t="shared" si="23"/>
        <v>-8.1841033139681815E-2</v>
      </c>
      <c r="AW62">
        <v>59</v>
      </c>
      <c r="AX62">
        <f>IF(Z62&gt;0, (R62*SUMPRODUCT(K62:$K$98, X62:$X$98)-K62*$AZ$3)/Z62, 0)</f>
        <v>-972083637207.84399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0.81424565900000001</v>
      </c>
      <c r="Q63" s="4">
        <f t="shared" si="21"/>
        <v>25</v>
      </c>
      <c r="R63">
        <f t="shared" si="0"/>
        <v>2000000</v>
      </c>
      <c r="S63">
        <f t="shared" si="1"/>
        <v>-4938323739080.7461</v>
      </c>
      <c r="U63">
        <f t="shared" si="13"/>
        <v>0.81424565900000001</v>
      </c>
      <c r="V63">
        <f t="shared" si="14"/>
        <v>0.01</v>
      </c>
      <c r="W63">
        <f t="shared" si="15"/>
        <v>2.1671679003569762E-10</v>
      </c>
      <c r="X63">
        <f t="shared" si="16"/>
        <v>1.7646070551898125E-10</v>
      </c>
      <c r="Y63">
        <f t="shared" si="17"/>
        <v>2.1671679003569764E-12</v>
      </c>
      <c r="Z63">
        <f t="shared" si="18"/>
        <v>3.8088916616359399E-11</v>
      </c>
      <c r="AB63">
        <f t="shared" si="19"/>
        <v>-210.66684550190959</v>
      </c>
      <c r="AC63">
        <f t="shared" si="2"/>
        <v>-188.09540112243471</v>
      </c>
      <c r="AE63">
        <f t="shared" si="3"/>
        <v>0</v>
      </c>
      <c r="AF63">
        <f t="shared" si="24"/>
        <v>0</v>
      </c>
      <c r="AG63">
        <f t="shared" si="24"/>
        <v>-9.5222291540898488E-10</v>
      </c>
      <c r="AH63">
        <f t="shared" si="5"/>
        <v>-3.5292141103796247E-4</v>
      </c>
      <c r="AI63">
        <f t="shared" si="25"/>
        <v>-3.529223632608779E-4</v>
      </c>
      <c r="AJ63">
        <f t="shared" si="7"/>
        <v>-22.571444379474883</v>
      </c>
      <c r="AK63">
        <f t="shared" si="22"/>
        <v>-14.746679185133672</v>
      </c>
      <c r="AL63">
        <f t="shared" si="26"/>
        <v>-37.318476486971818</v>
      </c>
      <c r="AN63">
        <f t="shared" si="27"/>
        <v>0</v>
      </c>
      <c r="AO63">
        <f t="shared" si="27"/>
        <v>0</v>
      </c>
      <c r="AP63">
        <f t="shared" si="27"/>
        <v>-1.6646913027338127E-12</v>
      </c>
      <c r="AQ63">
        <f t="shared" si="27"/>
        <v>-6.1698284508423585E-7</v>
      </c>
      <c r="AR63">
        <f t="shared" si="27"/>
        <v>-6.1698450977553861E-7</v>
      </c>
      <c r="AS63">
        <f t="shared" si="27"/>
        <v>-3.9459759412021074E-2</v>
      </c>
      <c r="AT63">
        <f t="shared" si="27"/>
        <v>-2.5780379978730075E-2</v>
      </c>
      <c r="AU63">
        <f t="shared" si="23"/>
        <v>-6.524075637526093E-2</v>
      </c>
      <c r="AW63">
        <v>60</v>
      </c>
      <c r="AX63">
        <f>IF(Z63&gt;0, (R63*SUMPRODUCT(K63:$K$98, X63:$X$98)-K63*$AZ$3)/Z63, 0)</f>
        <v>-4938323739080.7461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0.81781076600000002</v>
      </c>
      <c r="Q64" s="4">
        <f t="shared" si="21"/>
        <v>25</v>
      </c>
      <c r="R64">
        <f t="shared" si="0"/>
        <v>2000000</v>
      </c>
      <c r="S64">
        <f t="shared" si="1"/>
        <v>-25606813712400.293</v>
      </c>
      <c r="U64">
        <f t="shared" si="13"/>
        <v>0.81781076600000002</v>
      </c>
      <c r="V64">
        <f t="shared" si="14"/>
        <v>0.01</v>
      </c>
      <c r="W64">
        <f t="shared" si="15"/>
        <v>3.8088916616359399E-11</v>
      </c>
      <c r="X64">
        <f t="shared" si="16"/>
        <v>3.114952607413501E-11</v>
      </c>
      <c r="Y64">
        <f t="shared" si="17"/>
        <v>3.8088916616359402E-13</v>
      </c>
      <c r="Z64">
        <f t="shared" si="18"/>
        <v>6.5585013760607949E-12</v>
      </c>
      <c r="AB64">
        <f t="shared" si="19"/>
        <v>-188.09540112243471</v>
      </c>
      <c r="AC64">
        <f t="shared" si="2"/>
        <v>-167.94232296930974</v>
      </c>
      <c r="AE64">
        <f t="shared" si="3"/>
        <v>0</v>
      </c>
      <c r="AF64">
        <f t="shared" si="24"/>
        <v>0</v>
      </c>
      <c r="AG64">
        <f t="shared" si="24"/>
        <v>-1.6396253440151988E-10</v>
      </c>
      <c r="AH64">
        <f t="shared" si="5"/>
        <v>-6.2299052148270017E-5</v>
      </c>
      <c r="AI64">
        <f t="shared" si="25"/>
        <v>-6.2299216110804417E-5</v>
      </c>
      <c r="AJ64">
        <f t="shared" si="7"/>
        <v>-20.153078153124966</v>
      </c>
      <c r="AK64">
        <f t="shared" si="22"/>
        <v>-13.166678078570431</v>
      </c>
      <c r="AL64">
        <f t="shared" si="26"/>
        <v>-33.319818530911505</v>
      </c>
      <c r="AN64">
        <f t="shared" si="27"/>
        <v>0</v>
      </c>
      <c r="AO64">
        <f t="shared" si="27"/>
        <v>0</v>
      </c>
      <c r="AP64">
        <f t="shared" si="27"/>
        <v>-2.5593028595017616E-13</v>
      </c>
      <c r="AQ64">
        <f t="shared" si="27"/>
        <v>-9.7243033531591254E-8</v>
      </c>
      <c r="AR64">
        <f t="shared" si="27"/>
        <v>-9.7243289461877202E-8</v>
      </c>
      <c r="AS64">
        <f t="shared" si="27"/>
        <v>-3.145708300577299E-2</v>
      </c>
      <c r="AT64">
        <f t="shared" si="27"/>
        <v>-2.0551961446329106E-2</v>
      </c>
      <c r="AU64">
        <f t="shared" si="23"/>
        <v>-5.2009141695391552E-2</v>
      </c>
      <c r="AW64">
        <v>61</v>
      </c>
      <c r="AX64">
        <f>IF(Z64&gt;0, (R64*SUMPRODUCT(K64:$K$98, X64:$X$98)-K64*$AZ$3)/Z64, 0)</f>
        <v>-25606813712400.293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0.82147716100000001</v>
      </c>
      <c r="Q65" s="4">
        <f t="shared" si="21"/>
        <v>25</v>
      </c>
      <c r="R65">
        <f t="shared" si="0"/>
        <v>2000000</v>
      </c>
      <c r="S65">
        <f t="shared" si="1"/>
        <v>-135668415495174.72</v>
      </c>
      <c r="U65">
        <f t="shared" si="13"/>
        <v>0.82147716100000001</v>
      </c>
      <c r="V65">
        <f t="shared" si="14"/>
        <v>0.01</v>
      </c>
      <c r="W65">
        <f t="shared" si="15"/>
        <v>6.5585013760607949E-12</v>
      </c>
      <c r="X65">
        <f t="shared" si="16"/>
        <v>5.3876590908210154E-12</v>
      </c>
      <c r="Y65">
        <f t="shared" si="17"/>
        <v>6.5585013760607956E-14</v>
      </c>
      <c r="Z65">
        <f t="shared" si="18"/>
        <v>1.1052572714791715E-12</v>
      </c>
      <c r="AB65">
        <f t="shared" si="19"/>
        <v>-167.94232296930974</v>
      </c>
      <c r="AC65">
        <f t="shared" si="2"/>
        <v>-149.94850273609936</v>
      </c>
      <c r="AE65">
        <f t="shared" si="3"/>
        <v>0</v>
      </c>
      <c r="AF65">
        <f t="shared" si="24"/>
        <v>0</v>
      </c>
      <c r="AG65">
        <f t="shared" si="24"/>
        <v>-2.7631431786979287E-11</v>
      </c>
      <c r="AH65">
        <f t="shared" si="5"/>
        <v>-1.077531818164203E-5</v>
      </c>
      <c r="AI65">
        <f t="shared" si="25"/>
        <v>-1.0775345813073817E-5</v>
      </c>
      <c r="AJ65">
        <f t="shared" si="7"/>
        <v>-17.993820233210386</v>
      </c>
      <c r="AK65">
        <f t="shared" si="22"/>
        <v>-11.755962607851684</v>
      </c>
      <c r="AL65">
        <f t="shared" si="26"/>
        <v>-29.749793616407885</v>
      </c>
      <c r="AN65">
        <f t="shared" si="27"/>
        <v>0</v>
      </c>
      <c r="AO65">
        <f t="shared" si="27"/>
        <v>0</v>
      </c>
      <c r="AP65">
        <f t="shared" si="27"/>
        <v>-3.8509016405719177E-14</v>
      </c>
      <c r="AQ65">
        <f t="shared" si="27"/>
        <v>-1.5017206051162061E-8</v>
      </c>
      <c r="AR65">
        <f t="shared" si="27"/>
        <v>-1.5017244560178466E-8</v>
      </c>
      <c r="AS65">
        <f t="shared" si="27"/>
        <v>-2.5077394610031972E-2</v>
      </c>
      <c r="AT65">
        <f t="shared" si="27"/>
        <v>-1.6383897889218749E-2</v>
      </c>
      <c r="AU65">
        <f t="shared" si="23"/>
        <v>-4.146130751649528E-2</v>
      </c>
      <c r="AW65">
        <v>62</v>
      </c>
      <c r="AX65">
        <f>IF(Z65&gt;0, (R65*SUMPRODUCT(K65:$K$98, X65:$X$98)-K65*$AZ$3)/Z65, 0)</f>
        <v>-135668415495174.72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0.825360447</v>
      </c>
      <c r="Q66" s="4">
        <f t="shared" si="21"/>
        <v>25</v>
      </c>
      <c r="R66">
        <f t="shared" si="0"/>
        <v>2000000</v>
      </c>
      <c r="S66">
        <f t="shared" si="1"/>
        <v>-735743699734477.75</v>
      </c>
      <c r="U66">
        <f t="shared" si="13"/>
        <v>0.825360447</v>
      </c>
      <c r="V66">
        <f t="shared" si="14"/>
        <v>0.01</v>
      </c>
      <c r="W66">
        <f t="shared" si="15"/>
        <v>1.1052572714791715E-12</v>
      </c>
      <c r="X66">
        <f t="shared" si="16"/>
        <v>9.1223563563804922E-13</v>
      </c>
      <c r="Y66">
        <f t="shared" si="17"/>
        <v>1.1052572714791715E-14</v>
      </c>
      <c r="Z66">
        <f t="shared" si="18"/>
        <v>1.8196906312633054E-13</v>
      </c>
      <c r="AB66">
        <f t="shared" si="19"/>
        <v>-149.94850273609936</v>
      </c>
      <c r="AC66">
        <f t="shared" si="2"/>
        <v>-133.88259174178316</v>
      </c>
      <c r="AE66">
        <f t="shared" si="3"/>
        <v>0</v>
      </c>
      <c r="AF66">
        <f t="shared" si="24"/>
        <v>0</v>
      </c>
      <c r="AG66">
        <f t="shared" si="24"/>
        <v>-4.5492265781582637E-12</v>
      </c>
      <c r="AH66">
        <f t="shared" si="5"/>
        <v>-1.8244712712760984E-6</v>
      </c>
      <c r="AI66">
        <f t="shared" si="25"/>
        <v>-1.8244758205026766E-6</v>
      </c>
      <c r="AJ66">
        <f t="shared" si="7"/>
        <v>-16.065910994316198</v>
      </c>
      <c r="AK66">
        <f t="shared" si="22"/>
        <v>-10.496395191526956</v>
      </c>
      <c r="AL66">
        <f t="shared" si="26"/>
        <v>-26.562308010318972</v>
      </c>
      <c r="AN66">
        <f t="shared" si="27"/>
        <v>0</v>
      </c>
      <c r="AO66">
        <f t="shared" si="27"/>
        <v>0</v>
      </c>
      <c r="AP66">
        <f t="shared" si="27"/>
        <v>-5.66081004241721E-15</v>
      </c>
      <c r="AQ66">
        <f t="shared" si="27"/>
        <v>-2.2702727852967649E-9</v>
      </c>
      <c r="AR66">
        <f t="shared" si="27"/>
        <v>-2.2702784461068075E-9</v>
      </c>
      <c r="AS66">
        <f t="shared" si="27"/>
        <v>-1.9991545537401074E-2</v>
      </c>
      <c r="AT66">
        <f t="shared" si="27"/>
        <v>-1.3061143095104023E-2</v>
      </c>
      <c r="AU66">
        <f t="shared" si="23"/>
        <v>-3.3052690902783545E-2</v>
      </c>
      <c r="AW66">
        <v>63</v>
      </c>
      <c r="AX66">
        <f>IF(Z66&gt;0, (R66*SUMPRODUCT(K66:$K$98, X66:$X$98)-K66*$AZ$3)/Z66, 0)</f>
        <v>-735743699734477.75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0.82947136099999996</v>
      </c>
      <c r="Q67" s="4">
        <f t="shared" si="21"/>
        <v>25</v>
      </c>
      <c r="R67">
        <f t="shared" ref="R67:R89" si="28">$C$6</f>
        <v>2000000</v>
      </c>
      <c r="S67">
        <f t="shared" ref="S67:S89" si="29">AX67</f>
        <v>-4092192033291816</v>
      </c>
      <c r="U67">
        <f t="shared" si="13"/>
        <v>0.82947136099999996</v>
      </c>
      <c r="V67">
        <f t="shared" si="14"/>
        <v>0.01</v>
      </c>
      <c r="W67">
        <f t="shared" si="15"/>
        <v>1.8196906312633054E-13</v>
      </c>
      <c r="X67">
        <f t="shared" si="16"/>
        <v>1.5093812645129229E-13</v>
      </c>
      <c r="Y67">
        <f t="shared" si="17"/>
        <v>1.8196906312633056E-15</v>
      </c>
      <c r="Z67">
        <f t="shared" si="18"/>
        <v>2.9211246043774945E-14</v>
      </c>
      <c r="AB67">
        <f t="shared" si="19"/>
        <v>-133.88259174178316</v>
      </c>
      <c r="AC67">
        <f t="shared" ref="AC67:AC89" si="30">S67*Z67</f>
        <v>-119.5380283428629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-7.3028115109437363E-13</v>
      </c>
      <c r="AH67">
        <f t="shared" ref="AH67:AH89" si="33">-X67*R67</f>
        <v>-3.0187625290258455E-7</v>
      </c>
      <c r="AI67">
        <f t="shared" ref="AI67:AI89" si="34">SUM(AE67:AH67)</f>
        <v>-3.0187698318373565E-7</v>
      </c>
      <c r="AJ67">
        <f t="shared" ref="AJ67:AJ89" si="35">AB67-AC67</f>
        <v>-14.344563398920258</v>
      </c>
      <c r="AK67">
        <f t="shared" si="22"/>
        <v>-9.3717814219248226</v>
      </c>
      <c r="AL67">
        <f t="shared" si="26"/>
        <v>-23.716345122722064</v>
      </c>
      <c r="AN67">
        <f t="shared" ref="AN67:AT89" si="36">AE67*$K67</f>
        <v>0</v>
      </c>
      <c r="AO67">
        <f t="shared" si="36"/>
        <v>0</v>
      </c>
      <c r="AP67">
        <f t="shared" si="36"/>
        <v>-8.1135904620247104E-16</v>
      </c>
      <c r="AQ67">
        <f t="shared" si="36"/>
        <v>-3.3539141501759073E-10</v>
      </c>
      <c r="AR67">
        <f t="shared" si="36"/>
        <v>-3.3539222637663694E-10</v>
      </c>
      <c r="AS67">
        <f t="shared" si="36"/>
        <v>-1.5937137717573064E-2</v>
      </c>
      <c r="AT67">
        <f t="shared" si="36"/>
        <v>-1.0412263310255311E-2</v>
      </c>
      <c r="AU67">
        <f t="shared" si="23"/>
        <v>-2.6349401363220604E-2</v>
      </c>
      <c r="AW67">
        <v>64</v>
      </c>
      <c r="AX67">
        <f>IF(Z67&gt;0, (R67*SUMPRODUCT(K67:$K$98, X67:$X$98)-K67*$AZ$3)/Z67, 0)</f>
        <v>-4092192033291816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0.83365815200000004</v>
      </c>
      <c r="Q68" s="4">
        <f t="shared" si="21"/>
        <v>25</v>
      </c>
      <c r="R68">
        <f t="shared" si="28"/>
        <v>2000000</v>
      </c>
      <c r="S68">
        <f t="shared" si="29"/>
        <v>-2.337021682689678E+16</v>
      </c>
      <c r="U68">
        <f t="shared" ref="U68:U89" si="40">M68</f>
        <v>0.83365815200000004</v>
      </c>
      <c r="V68">
        <f t="shared" ref="V68:V89" si="41">$C$10</f>
        <v>0.01</v>
      </c>
      <c r="W68">
        <f t="shared" ref="W68:W89" si="42">Z67</f>
        <v>2.9211246043774945E-14</v>
      </c>
      <c r="X68">
        <f t="shared" ref="X68:X89" si="43">U68*W68</f>
        <v>2.4352193394470733E-14</v>
      </c>
      <c r="Y68">
        <f t="shared" ref="Y68:Y89" si="44">V68*W68</f>
        <v>2.9211246043774945E-16</v>
      </c>
      <c r="Z68">
        <f t="shared" ref="Z68:Z89" si="45">MAX(0, W68-X68-Y68)</f>
        <v>4.5669401888664621E-15</v>
      </c>
      <c r="AB68">
        <f t="shared" ref="AB68:AB89" si="46">AC67</f>
        <v>-119.5380283428629</v>
      </c>
      <c r="AC68">
        <f t="shared" si="30"/>
        <v>-106.73038244927815</v>
      </c>
      <c r="AE68">
        <f t="shared" si="31"/>
        <v>0</v>
      </c>
      <c r="AF68">
        <f t="shared" si="32"/>
        <v>0</v>
      </c>
      <c r="AG68">
        <f t="shared" si="32"/>
        <v>-1.1417350472166155E-13</v>
      </c>
      <c r="AH68">
        <f t="shared" si="33"/>
        <v>-4.8704386788941464E-8</v>
      </c>
      <c r="AI68">
        <f t="shared" si="34"/>
        <v>-4.8704500962446187E-8</v>
      </c>
      <c r="AJ68">
        <f t="shared" si="35"/>
        <v>-12.807645893584748</v>
      </c>
      <c r="AK68">
        <f t="shared" si="22"/>
        <v>-8.3676619840004047</v>
      </c>
      <c r="AL68">
        <f t="shared" si="26"/>
        <v>-21.175307926289655</v>
      </c>
      <c r="AN68">
        <f t="shared" si="36"/>
        <v>0</v>
      </c>
      <c r="AO68">
        <f t="shared" si="36"/>
        <v>0</v>
      </c>
      <c r="AP68">
        <f t="shared" si="36"/>
        <v>-1.1325836845965325E-16</v>
      </c>
      <c r="AQ68">
        <f t="shared" si="36"/>
        <v>-4.8314005933259609E-11</v>
      </c>
      <c r="AR68">
        <f t="shared" si="36"/>
        <v>-4.8314119191628072E-11</v>
      </c>
      <c r="AS68">
        <f t="shared" si="36"/>
        <v>-1.270498861581479E-2</v>
      </c>
      <c r="AT68">
        <f t="shared" si="36"/>
        <v>-8.3005925625224963E-3</v>
      </c>
      <c r="AU68">
        <f t="shared" si="23"/>
        <v>-2.1005581226651408E-2</v>
      </c>
      <c r="AW68">
        <v>65</v>
      </c>
      <c r="AX68">
        <f>IF(Z68&gt;0, (R68*SUMPRODUCT(K68:$K$98, X68:$X$98)-K68*$AZ$3)/Z68, 0)</f>
        <v>-2.337021682689678E+16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0.83803355999999996</v>
      </c>
      <c r="Q69" s="4">
        <f t="shared" ref="Q69:Q89" si="48">$C$8</f>
        <v>25</v>
      </c>
      <c r="R69">
        <f t="shared" si="28"/>
        <v>2000000</v>
      </c>
      <c r="S69">
        <f t="shared" si="29"/>
        <v>-1.3730837561256438E+17</v>
      </c>
      <c r="U69">
        <f t="shared" si="40"/>
        <v>0.83803355999999996</v>
      </c>
      <c r="V69">
        <f t="shared" si="41"/>
        <v>0.01</v>
      </c>
      <c r="W69">
        <f t="shared" si="42"/>
        <v>4.5669401888664621E-15</v>
      </c>
      <c r="X69">
        <f t="shared" si="43"/>
        <v>3.8272491447828331E-15</v>
      </c>
      <c r="Y69">
        <f t="shared" si="44"/>
        <v>4.5669401888664619E-17</v>
      </c>
      <c r="Z69">
        <f t="shared" si="45"/>
        <v>6.9402164219496433E-16</v>
      </c>
      <c r="AB69">
        <f t="shared" si="46"/>
        <v>-106.73038244927815</v>
      </c>
      <c r="AC69">
        <f t="shared" si="30"/>
        <v>-95.294984329754925</v>
      </c>
      <c r="AE69">
        <f t="shared" si="31"/>
        <v>0</v>
      </c>
      <c r="AF69">
        <f t="shared" si="32"/>
        <v>0</v>
      </c>
      <c r="AG69">
        <f t="shared" si="32"/>
        <v>-1.7350541054874108E-14</v>
      </c>
      <c r="AH69">
        <f t="shared" si="33"/>
        <v>-7.6544982895656661E-9</v>
      </c>
      <c r="AI69">
        <f t="shared" si="34"/>
        <v>-7.6545156401067214E-9</v>
      </c>
      <c r="AJ69">
        <f t="shared" si="35"/>
        <v>-11.435398119523228</v>
      </c>
      <c r="AK69">
        <f t="shared" si="22"/>
        <v>-7.4711267714494713</v>
      </c>
      <c r="AL69">
        <f t="shared" si="26"/>
        <v>-18.906524898627215</v>
      </c>
      <c r="AN69">
        <f t="shared" si="36"/>
        <v>0</v>
      </c>
      <c r="AO69">
        <f t="shared" si="36"/>
        <v>0</v>
      </c>
      <c r="AP69">
        <f t="shared" si="36"/>
        <v>-1.5367384870555176E-17</v>
      </c>
      <c r="AQ69">
        <f t="shared" si="36"/>
        <v>-6.7795938371453503E-12</v>
      </c>
      <c r="AR69">
        <f t="shared" si="36"/>
        <v>-6.7796092045302214E-12</v>
      </c>
      <c r="AS69">
        <f t="shared" si="36"/>
        <v>-1.012833913910539E-2</v>
      </c>
      <c r="AT69">
        <f t="shared" si="36"/>
        <v>-6.6171815709066602E-3</v>
      </c>
      <c r="AU69">
        <f t="shared" si="23"/>
        <v>-1.6745520716791661E-2</v>
      </c>
      <c r="AW69">
        <v>66</v>
      </c>
      <c r="AX69">
        <f>IF(Z69&gt;0, (R69*SUMPRODUCT(K69:$K$98, X69:$X$98)-K69*$AZ$3)/Z69, 0)</f>
        <v>-1.3730837561256438E+17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0.84243849400000004</v>
      </c>
      <c r="Q70" s="4">
        <f t="shared" si="48"/>
        <v>25</v>
      </c>
      <c r="R70">
        <f t="shared" si="28"/>
        <v>2000000</v>
      </c>
      <c r="S70">
        <f t="shared" si="29"/>
        <v>-8.3081805860532646E+17</v>
      </c>
      <c r="U70">
        <f t="shared" si="40"/>
        <v>0.84243849400000004</v>
      </c>
      <c r="V70">
        <f t="shared" si="41"/>
        <v>0.01</v>
      </c>
      <c r="W70">
        <f t="shared" si="42"/>
        <v>6.9402164219496433E-16</v>
      </c>
      <c r="X70">
        <f t="shared" si="43"/>
        <v>5.8467054705413265E-16</v>
      </c>
      <c r="Y70">
        <f t="shared" si="44"/>
        <v>6.9402164219496428E-18</v>
      </c>
      <c r="Z70">
        <f t="shared" si="45"/>
        <v>1.0241087871888204E-16</v>
      </c>
      <c r="AB70">
        <f t="shared" si="46"/>
        <v>-95.294984329754925</v>
      </c>
      <c r="AC70">
        <f t="shared" si="30"/>
        <v>-85.084807437287111</v>
      </c>
      <c r="AE70">
        <f t="shared" si="31"/>
        <v>0</v>
      </c>
      <c r="AF70">
        <f t="shared" si="32"/>
        <v>0</v>
      </c>
      <c r="AG70">
        <f t="shared" si="32"/>
        <v>-2.5602719679720509E-15</v>
      </c>
      <c r="AH70">
        <f t="shared" si="33"/>
        <v>-1.1693410941082652E-9</v>
      </c>
      <c r="AI70">
        <f t="shared" si="34"/>
        <v>-1.1693436543802331E-9</v>
      </c>
      <c r="AJ70">
        <f t="shared" si="35"/>
        <v>-10.210176892467814</v>
      </c>
      <c r="AK70">
        <f t="shared" si="22"/>
        <v>-6.6706489030828457</v>
      </c>
      <c r="AL70">
        <f t="shared" si="26"/>
        <v>-16.880825796720003</v>
      </c>
      <c r="AN70">
        <f t="shared" si="36"/>
        <v>0</v>
      </c>
      <c r="AO70">
        <f t="shared" si="36"/>
        <v>0</v>
      </c>
      <c r="AP70">
        <f t="shared" si="36"/>
        <v>-2.0246736203399426E-18</v>
      </c>
      <c r="AQ70">
        <f t="shared" si="36"/>
        <v>-9.2471975479063467E-13</v>
      </c>
      <c r="AR70">
        <f t="shared" si="36"/>
        <v>-9.2472177946425513E-13</v>
      </c>
      <c r="AS70">
        <f t="shared" si="36"/>
        <v>-8.0742499514839441E-3</v>
      </c>
      <c r="AT70">
        <f t="shared" si="36"/>
        <v>-5.2751766349725731E-3</v>
      </c>
      <c r="AU70">
        <f t="shared" si="23"/>
        <v>-1.3349426587381238E-2</v>
      </c>
      <c r="AW70">
        <v>67</v>
      </c>
      <c r="AX70">
        <f>IF(Z70&gt;0, (R70*SUMPRODUCT(K70:$K$98, X70:$X$98)-K70*$AZ$3)/Z70, 0)</f>
        <v>-8.3081805860532646E+17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0.84677131100000003</v>
      </c>
      <c r="Q71" s="4">
        <f t="shared" si="48"/>
        <v>25</v>
      </c>
      <c r="R71">
        <f t="shared" si="28"/>
        <v>2000000</v>
      </c>
      <c r="S71">
        <f t="shared" si="29"/>
        <v>-5.1791428324843346E+18</v>
      </c>
      <c r="U71">
        <f t="shared" si="40"/>
        <v>0.84677131100000003</v>
      </c>
      <c r="V71">
        <f t="shared" si="41"/>
        <v>0.01</v>
      </c>
      <c r="W71">
        <f t="shared" si="42"/>
        <v>1.0241087871888204E-16</v>
      </c>
      <c r="X71">
        <f t="shared" si="43"/>
        <v>8.6718594033449742E-17</v>
      </c>
      <c r="Y71">
        <f t="shared" si="44"/>
        <v>1.0241087871888203E-18</v>
      </c>
      <c r="Z71">
        <f t="shared" si="45"/>
        <v>1.4668175898243473E-17</v>
      </c>
      <c r="AB71">
        <f t="shared" si="46"/>
        <v>-85.084807437287111</v>
      </c>
      <c r="AC71">
        <f t="shared" si="30"/>
        <v>-75.968578069007151</v>
      </c>
      <c r="AE71">
        <f t="shared" si="31"/>
        <v>0</v>
      </c>
      <c r="AF71">
        <f t="shared" si="32"/>
        <v>0</v>
      </c>
      <c r="AG71">
        <f t="shared" si="32"/>
        <v>-3.667043974560868E-16</v>
      </c>
      <c r="AH71">
        <f t="shared" si="33"/>
        <v>-1.7343718806689948E-10</v>
      </c>
      <c r="AI71">
        <f t="shared" si="34"/>
        <v>-1.7343755477129693E-10</v>
      </c>
      <c r="AJ71">
        <f t="shared" si="35"/>
        <v>-9.11622936827996</v>
      </c>
      <c r="AK71">
        <f t="shared" si="22"/>
        <v>-5.9559365206100985</v>
      </c>
      <c r="AL71">
        <f t="shared" si="26"/>
        <v>-15.072165889063497</v>
      </c>
      <c r="AN71">
        <f t="shared" si="36"/>
        <v>0</v>
      </c>
      <c r="AO71">
        <f t="shared" si="36"/>
        <v>0</v>
      </c>
      <c r="AP71">
        <f t="shared" si="36"/>
        <v>-2.5892084669122649E-19</v>
      </c>
      <c r="AQ71">
        <f t="shared" si="36"/>
        <v>-1.2245968113159779E-13</v>
      </c>
      <c r="AR71">
        <f t="shared" si="36"/>
        <v>-1.2245994005244448E-13</v>
      </c>
      <c r="AS71">
        <f t="shared" si="36"/>
        <v>-6.4367426271432424E-3</v>
      </c>
      <c r="AT71">
        <f t="shared" si="36"/>
        <v>-4.2053385164006222E-3</v>
      </c>
      <c r="AU71">
        <f t="shared" si="23"/>
        <v>-1.0642081143666325E-2</v>
      </c>
      <c r="AW71">
        <v>68</v>
      </c>
      <c r="AX71">
        <f>IF(Z71&gt;0, (R71*SUMPRODUCT(K71:$K$98, X71:$X$98)-K71*$AZ$3)/Z71, 0)</f>
        <v>-5.1791428324843346E+18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0.85120774200000004</v>
      </c>
      <c r="Q72" s="4">
        <f t="shared" si="48"/>
        <v>25</v>
      </c>
      <c r="R72">
        <f t="shared" si="28"/>
        <v>2000000</v>
      </c>
      <c r="S72">
        <f t="shared" si="29"/>
        <v>-3.3317670153194152E+19</v>
      </c>
      <c r="U72">
        <f t="shared" si="40"/>
        <v>0.85120774200000004</v>
      </c>
      <c r="V72">
        <f t="shared" si="41"/>
        <v>0.01</v>
      </c>
      <c r="W72">
        <f t="shared" si="42"/>
        <v>1.4668175898243473E-17</v>
      </c>
      <c r="X72">
        <f t="shared" si="43"/>
        <v>1.2485664885602649E-17</v>
      </c>
      <c r="Y72">
        <f t="shared" si="44"/>
        <v>1.4668175898243474E-19</v>
      </c>
      <c r="Z72">
        <f t="shared" si="45"/>
        <v>2.0358292536583894E-18</v>
      </c>
      <c r="AB72">
        <f t="shared" si="46"/>
        <v>-75.968578069007151</v>
      </c>
      <c r="AC72">
        <f t="shared" si="30"/>
        <v>-67.829087561613647</v>
      </c>
      <c r="AE72">
        <f t="shared" si="31"/>
        <v>0</v>
      </c>
      <c r="AF72">
        <f t="shared" si="32"/>
        <v>0</v>
      </c>
      <c r="AG72">
        <f t="shared" si="32"/>
        <v>-5.0895731341459735E-17</v>
      </c>
      <c r="AH72">
        <f t="shared" si="33"/>
        <v>-2.4971329771205297E-11</v>
      </c>
      <c r="AI72">
        <f t="shared" si="34"/>
        <v>-2.4971380666936639E-11</v>
      </c>
      <c r="AJ72">
        <f t="shared" si="35"/>
        <v>-8.1394905073935035</v>
      </c>
      <c r="AK72">
        <f t="shared" ref="AK72:AK89" si="49">G72*SUM(AB72:AB72, AE72:AF72)</f>
        <v>-5.3178004648305013</v>
      </c>
      <c r="AL72">
        <f t="shared" si="26"/>
        <v>-13.457290972248977</v>
      </c>
      <c r="AN72">
        <f t="shared" si="36"/>
        <v>0</v>
      </c>
      <c r="AO72">
        <f t="shared" si="36"/>
        <v>0</v>
      </c>
      <c r="AP72">
        <f t="shared" si="36"/>
        <v>-3.2085900853167092E-20</v>
      </c>
      <c r="AQ72">
        <f t="shared" si="36"/>
        <v>-1.574253066205479E-14</v>
      </c>
      <c r="AR72">
        <f t="shared" si="36"/>
        <v>-1.5742562747955644E-14</v>
      </c>
      <c r="AS72">
        <f t="shared" si="36"/>
        <v>-5.1313318137306933E-3</v>
      </c>
      <c r="AT72">
        <f t="shared" si="36"/>
        <v>-3.3524701183041028E-3</v>
      </c>
      <c r="AU72">
        <f t="shared" si="23"/>
        <v>-8.4838019320505383E-3</v>
      </c>
      <c r="AW72">
        <v>69</v>
      </c>
      <c r="AX72">
        <f>IF(Z72&gt;0, (R72*SUMPRODUCT(K72:$K$98, X72:$X$98)-K72*$AZ$3)/Z72, 0)</f>
        <v>-3.3317670153194152E+19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0.85572183800000001</v>
      </c>
      <c r="Q73" s="4">
        <f t="shared" si="48"/>
        <v>25</v>
      </c>
      <c r="R73">
        <f t="shared" si="28"/>
        <v>2000000</v>
      </c>
      <c r="S73">
        <f t="shared" si="29"/>
        <v>-2.2153952166576151E+20</v>
      </c>
      <c r="U73">
        <f t="shared" si="40"/>
        <v>0.85572183800000001</v>
      </c>
      <c r="V73">
        <f t="shared" si="41"/>
        <v>0.01</v>
      </c>
      <c r="W73">
        <f t="shared" si="42"/>
        <v>2.0358292536583894E-18</v>
      </c>
      <c r="X73">
        <f t="shared" si="43"/>
        <v>1.7421035507947252E-18</v>
      </c>
      <c r="Y73">
        <f t="shared" si="44"/>
        <v>2.0358292536583894E-20</v>
      </c>
      <c r="Z73">
        <f t="shared" si="45"/>
        <v>2.7336741032708035E-19</v>
      </c>
      <c r="AB73">
        <f t="shared" si="46"/>
        <v>-67.829087561613647</v>
      </c>
      <c r="AC73">
        <f t="shared" si="30"/>
        <v>-60.561685322869337</v>
      </c>
      <c r="AE73">
        <f t="shared" si="31"/>
        <v>0</v>
      </c>
      <c r="AF73">
        <f t="shared" si="32"/>
        <v>0</v>
      </c>
      <c r="AG73">
        <f t="shared" si="32"/>
        <v>-6.8341852581770087E-18</v>
      </c>
      <c r="AH73">
        <f t="shared" si="33"/>
        <v>-3.4842071015894503E-12</v>
      </c>
      <c r="AI73">
        <f t="shared" si="34"/>
        <v>-3.4842139357747084E-12</v>
      </c>
      <c r="AJ73">
        <f t="shared" si="35"/>
        <v>-7.2674022387443102</v>
      </c>
      <c r="AK73">
        <f t="shared" si="49"/>
        <v>-4.7480361293129558</v>
      </c>
      <c r="AL73">
        <f t="shared" si="26"/>
        <v>-12.015438368060749</v>
      </c>
      <c r="AN73">
        <f t="shared" si="36"/>
        <v>0</v>
      </c>
      <c r="AO73">
        <f t="shared" si="36"/>
        <v>0</v>
      </c>
      <c r="AP73">
        <f t="shared" si="36"/>
        <v>-3.846817672033491E-21</v>
      </c>
      <c r="AQ73">
        <f t="shared" si="36"/>
        <v>-1.9611861465684221E-15</v>
      </c>
      <c r="AR73">
        <f t="shared" si="36"/>
        <v>-1.9611899933860942E-15</v>
      </c>
      <c r="AS73">
        <f t="shared" si="36"/>
        <v>-4.0906663055889437E-3</v>
      </c>
      <c r="AT73">
        <f t="shared" si="36"/>
        <v>-2.6725686529847801E-3</v>
      </c>
      <c r="AU73">
        <f t="shared" si="23"/>
        <v>-6.7632349585756849E-3</v>
      </c>
      <c r="AW73">
        <v>70</v>
      </c>
      <c r="AX73">
        <f>IF(Z73&gt;0, (R73*SUMPRODUCT(K73:$K$98, X73:$X$98)-K73*$AZ$3)/Z73, 0)</f>
        <v>-2.2153952166576151E+20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0.86028443099999996</v>
      </c>
      <c r="Q74" s="4">
        <f t="shared" si="48"/>
        <v>25</v>
      </c>
      <c r="R74">
        <f t="shared" si="28"/>
        <v>2000000</v>
      </c>
      <c r="S74">
        <f t="shared" si="29"/>
        <v>-1.5248990222941529E+21</v>
      </c>
      <c r="U74">
        <f t="shared" si="40"/>
        <v>0.86028443099999996</v>
      </c>
      <c r="V74">
        <f t="shared" si="41"/>
        <v>0.01</v>
      </c>
      <c r="W74">
        <f t="shared" si="42"/>
        <v>2.7336741032708035E-19</v>
      </c>
      <c r="X74">
        <f t="shared" si="43"/>
        <v>2.3517372704717581E-19</v>
      </c>
      <c r="Y74">
        <f t="shared" si="44"/>
        <v>2.7336741032708037E-21</v>
      </c>
      <c r="Z74">
        <f t="shared" si="45"/>
        <v>3.5460009176633735E-20</v>
      </c>
      <c r="AB74">
        <f t="shared" si="46"/>
        <v>-60.561685322869337</v>
      </c>
      <c r="AC74">
        <f t="shared" si="30"/>
        <v>-54.072933323990469</v>
      </c>
      <c r="AE74">
        <f t="shared" si="31"/>
        <v>0</v>
      </c>
      <c r="AF74">
        <f t="shared" si="32"/>
        <v>0</v>
      </c>
      <c r="AG74">
        <f t="shared" si="32"/>
        <v>-8.8650022941584346E-19</v>
      </c>
      <c r="AH74">
        <f t="shared" si="33"/>
        <v>-4.7034745409435163E-13</v>
      </c>
      <c r="AI74">
        <f t="shared" si="34"/>
        <v>-4.7034834059458108E-13</v>
      </c>
      <c r="AJ74">
        <f t="shared" si="35"/>
        <v>-6.4887519988788682</v>
      </c>
      <c r="AK74">
        <f t="shared" si="49"/>
        <v>-4.2393179726008539</v>
      </c>
      <c r="AL74">
        <f t="shared" si="26"/>
        <v>-10.728069971480192</v>
      </c>
      <c r="AN74">
        <f t="shared" si="36"/>
        <v>0</v>
      </c>
      <c r="AO74">
        <f t="shared" si="36"/>
        <v>0</v>
      </c>
      <c r="AP74">
        <f t="shared" si="36"/>
        <v>-4.4552869925632149E-22</v>
      </c>
      <c r="AQ74">
        <f t="shared" si="36"/>
        <v>-2.36382668010434E-16</v>
      </c>
      <c r="AR74">
        <f t="shared" si="36"/>
        <v>-2.3638311353913323E-16</v>
      </c>
      <c r="AS74">
        <f t="shared" si="36"/>
        <v>-3.2610541339197674E-3</v>
      </c>
      <c r="AT74">
        <f t="shared" si="36"/>
        <v>-2.1305553674942448E-3</v>
      </c>
      <c r="AU74">
        <f t="shared" si="23"/>
        <v>-5.3916095014142481E-3</v>
      </c>
      <c r="AW74">
        <v>71</v>
      </c>
      <c r="AX74">
        <f>IF(Z74&gt;0, (R74*SUMPRODUCT(K74:$K$98, X74:$X$98)-K74*$AZ$3)/Z74, 0)</f>
        <v>-1.5248990222941529E+21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0.86486670799999998</v>
      </c>
      <c r="Q75" s="4">
        <f t="shared" si="48"/>
        <v>25</v>
      </c>
      <c r="R75">
        <f t="shared" si="28"/>
        <v>2000000</v>
      </c>
      <c r="S75">
        <f t="shared" si="29"/>
        <v>-1.0880533568885946E+22</v>
      </c>
      <c r="U75">
        <f t="shared" si="40"/>
        <v>0.86486670799999998</v>
      </c>
      <c r="V75">
        <f t="shared" si="41"/>
        <v>0.01</v>
      </c>
      <c r="W75">
        <f t="shared" si="42"/>
        <v>3.5460009176633735E-20</v>
      </c>
      <c r="X75">
        <f t="shared" si="43"/>
        <v>3.0668181402245006E-20</v>
      </c>
      <c r="Y75">
        <f t="shared" si="44"/>
        <v>3.5460009176633737E-22</v>
      </c>
      <c r="Z75">
        <f t="shared" si="45"/>
        <v>4.4372276826223913E-21</v>
      </c>
      <c r="AB75">
        <f t="shared" si="46"/>
        <v>-54.072933323990469</v>
      </c>
      <c r="AC75">
        <f t="shared" si="30"/>
        <v>-48.279404753562922</v>
      </c>
      <c r="AE75">
        <f t="shared" si="31"/>
        <v>0</v>
      </c>
      <c r="AF75">
        <f t="shared" si="32"/>
        <v>0</v>
      </c>
      <c r="AG75">
        <f t="shared" si="32"/>
        <v>-1.1093069206555978E-19</v>
      </c>
      <c r="AH75">
        <f t="shared" si="33"/>
        <v>-6.1336362804490012E-14</v>
      </c>
      <c r="AI75">
        <f t="shared" si="34"/>
        <v>-6.133647373518208E-14</v>
      </c>
      <c r="AJ75">
        <f t="shared" si="35"/>
        <v>-5.7935285704275472</v>
      </c>
      <c r="AK75">
        <f t="shared" si="49"/>
        <v>-3.7851053326793331</v>
      </c>
      <c r="AL75">
        <f t="shared" si="26"/>
        <v>-9.5786339031069421</v>
      </c>
      <c r="AN75">
        <f t="shared" si="36"/>
        <v>0</v>
      </c>
      <c r="AO75">
        <f t="shared" si="36"/>
        <v>0</v>
      </c>
      <c r="AP75">
        <f t="shared" si="36"/>
        <v>-4.9777207873590613E-23</v>
      </c>
      <c r="AQ75">
        <f t="shared" si="36"/>
        <v>-2.7523067103238338E-17</v>
      </c>
      <c r="AR75">
        <f t="shared" si="36"/>
        <v>-2.7523116880446214E-17</v>
      </c>
      <c r="AS75">
        <f t="shared" si="36"/>
        <v>-2.5996923899232775E-3</v>
      </c>
      <c r="AT75">
        <f t="shared" si="36"/>
        <v>-1.6984656947498756E-3</v>
      </c>
      <c r="AU75">
        <f t="shared" si="23"/>
        <v>-4.2981580846731806E-3</v>
      </c>
      <c r="AW75">
        <v>72</v>
      </c>
      <c r="AX75">
        <f>IF(Z75&gt;0, (R75*SUMPRODUCT(K75:$K$98, X75:$X$98)-K75*$AZ$3)/Z75, 0)</f>
        <v>-1.0880533568885946E+22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0.86947332300000002</v>
      </c>
      <c r="Q76" s="4">
        <f t="shared" si="48"/>
        <v>25</v>
      </c>
      <c r="R76">
        <f t="shared" si="28"/>
        <v>2000000</v>
      </c>
      <c r="S76">
        <f t="shared" si="29"/>
        <v>-8.0602588214364685E+22</v>
      </c>
      <c r="U76">
        <f t="shared" si="40"/>
        <v>0.86947332300000002</v>
      </c>
      <c r="V76">
        <f t="shared" si="41"/>
        <v>0.01</v>
      </c>
      <c r="W76">
        <f t="shared" si="42"/>
        <v>4.4372276826223913E-21</v>
      </c>
      <c r="X76">
        <f t="shared" si="43"/>
        <v>3.8580510981172801E-21</v>
      </c>
      <c r="Y76">
        <f t="shared" si="44"/>
        <v>4.4372276826223912E-23</v>
      </c>
      <c r="Z76">
        <f t="shared" si="45"/>
        <v>5.3480430767888731E-22</v>
      </c>
      <c r="AB76">
        <f t="shared" si="46"/>
        <v>-48.279404753562922</v>
      </c>
      <c r="AC76">
        <f t="shared" si="30"/>
        <v>-43.106611387109744</v>
      </c>
      <c r="AE76">
        <f t="shared" si="31"/>
        <v>0</v>
      </c>
      <c r="AF76">
        <f t="shared" si="32"/>
        <v>0</v>
      </c>
      <c r="AG76">
        <f t="shared" si="32"/>
        <v>-1.3370107691972183E-20</v>
      </c>
      <c r="AH76">
        <f t="shared" si="33"/>
        <v>-7.7161021962345607E-15</v>
      </c>
      <c r="AI76">
        <f t="shared" si="34"/>
        <v>-7.716115566342252E-15</v>
      </c>
      <c r="AJ76">
        <f t="shared" si="35"/>
        <v>-5.1727933664531776</v>
      </c>
      <c r="AK76">
        <f t="shared" si="49"/>
        <v>-3.3795583327494048</v>
      </c>
      <c r="AL76">
        <f t="shared" si="26"/>
        <v>-8.5523516992025908</v>
      </c>
      <c r="AN76">
        <f t="shared" si="36"/>
        <v>0</v>
      </c>
      <c r="AO76">
        <f t="shared" si="36"/>
        <v>0</v>
      </c>
      <c r="AP76">
        <f t="shared" si="36"/>
        <v>-5.3566798708411699E-24</v>
      </c>
      <c r="AQ76">
        <f t="shared" si="36"/>
        <v>-3.0914253099651854E-18</v>
      </c>
      <c r="AR76">
        <f t="shared" si="36"/>
        <v>-3.091430666645056E-18</v>
      </c>
      <c r="AS76">
        <f t="shared" si="36"/>
        <v>-2.072458856762821E-3</v>
      </c>
      <c r="AT76">
        <f t="shared" si="36"/>
        <v>-1.3540064530850411E-3</v>
      </c>
      <c r="AU76">
        <f t="shared" si="23"/>
        <v>-3.4264653098478653E-3</v>
      </c>
      <c r="AW76">
        <v>73</v>
      </c>
      <c r="AX76">
        <f>IF(Z76&gt;0, (R76*SUMPRODUCT(K76:$K$98, X76:$X$98)-K76*$AZ$3)/Z76, 0)</f>
        <v>-8.0602588214364685E+22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0.874112687</v>
      </c>
      <c r="Q77" s="4">
        <f t="shared" si="48"/>
        <v>25</v>
      </c>
      <c r="R77">
        <f t="shared" si="28"/>
        <v>2000000</v>
      </c>
      <c r="S77">
        <f t="shared" si="29"/>
        <v>-6.2100496384766833E+23</v>
      </c>
      <c r="U77">
        <f t="shared" si="40"/>
        <v>0.874112687</v>
      </c>
      <c r="V77">
        <f t="shared" si="41"/>
        <v>0.01</v>
      </c>
      <c r="W77">
        <f t="shared" si="42"/>
        <v>5.3480430767888731E-22</v>
      </c>
      <c r="X77">
        <f t="shared" si="43"/>
        <v>4.6747923040436688E-22</v>
      </c>
      <c r="Y77">
        <f t="shared" si="44"/>
        <v>5.3480430767888731E-24</v>
      </c>
      <c r="Z77">
        <f t="shared" si="45"/>
        <v>6.1977034197731555E-23</v>
      </c>
      <c r="AB77">
        <f t="shared" si="46"/>
        <v>-43.106611387109744</v>
      </c>
      <c r="AC77">
        <f t="shared" si="30"/>
        <v>-38.488045881347986</v>
      </c>
      <c r="AE77">
        <f t="shared" si="31"/>
        <v>0</v>
      </c>
      <c r="AF77">
        <f t="shared" si="32"/>
        <v>0</v>
      </c>
      <c r="AG77">
        <f t="shared" si="32"/>
        <v>-1.5494258549432889E-21</v>
      </c>
      <c r="AH77">
        <f t="shared" si="33"/>
        <v>-9.3495846080873368E-16</v>
      </c>
      <c r="AI77">
        <f t="shared" si="34"/>
        <v>-9.3496001023458861E-16</v>
      </c>
      <c r="AJ77">
        <f t="shared" si="35"/>
        <v>-4.6185655057617581</v>
      </c>
      <c r="AK77">
        <f t="shared" si="49"/>
        <v>-3.0174627970976822</v>
      </c>
      <c r="AL77">
        <f t="shared" si="26"/>
        <v>-7.6360283028594411</v>
      </c>
      <c r="AN77">
        <f t="shared" si="36"/>
        <v>0</v>
      </c>
      <c r="AO77">
        <f t="shared" si="36"/>
        <v>0</v>
      </c>
      <c r="AP77">
        <f t="shared" si="36"/>
        <v>-5.5426003288658089E-25</v>
      </c>
      <c r="AQ77">
        <f t="shared" si="36"/>
        <v>-3.3445298823569908E-19</v>
      </c>
      <c r="AR77">
        <f t="shared" si="36"/>
        <v>-3.3445354249573195E-19</v>
      </c>
      <c r="AS77">
        <f t="shared" si="36"/>
        <v>-1.6521515120877053E-3</v>
      </c>
      <c r="AT77">
        <f t="shared" si="36"/>
        <v>-1.0794056545639676E-3</v>
      </c>
      <c r="AU77">
        <f t="shared" si="23"/>
        <v>-2.7315571666516728E-3</v>
      </c>
      <c r="AW77">
        <v>74</v>
      </c>
      <c r="AX77">
        <f>IF(Z77&gt;0, (R77*SUMPRODUCT(K77:$K$98, X77:$X$98)-K77*$AZ$3)/Z77, 0)</f>
        <v>-6.2100496384766833E+23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0.87875849299999997</v>
      </c>
      <c r="Q78" s="4">
        <f t="shared" si="48"/>
        <v>25</v>
      </c>
      <c r="R78">
        <f t="shared" si="28"/>
        <v>2000000</v>
      </c>
      <c r="S78">
        <f t="shared" si="29"/>
        <v>-4.9843689884669788E+24</v>
      </c>
      <c r="U78">
        <f t="shared" si="40"/>
        <v>0.87875849299999997</v>
      </c>
      <c r="V78">
        <f t="shared" si="41"/>
        <v>0.01</v>
      </c>
      <c r="W78">
        <f t="shared" si="42"/>
        <v>6.1977034197731555E-23</v>
      </c>
      <c r="X78">
        <f t="shared" si="43"/>
        <v>5.4462845172208045E-23</v>
      </c>
      <c r="Y78">
        <f t="shared" si="44"/>
        <v>6.1977034197731557E-25</v>
      </c>
      <c r="Z78">
        <f t="shared" si="45"/>
        <v>6.894418683546194E-24</v>
      </c>
      <c r="AB78">
        <f t="shared" si="46"/>
        <v>-38.488045881347986</v>
      </c>
      <c r="AC78">
        <f t="shared" si="30"/>
        <v>-34.364326679774983</v>
      </c>
      <c r="AE78">
        <f t="shared" si="31"/>
        <v>0</v>
      </c>
      <c r="AF78">
        <f t="shared" si="32"/>
        <v>0</v>
      </c>
      <c r="AG78">
        <f t="shared" si="32"/>
        <v>-1.7236046708865484E-22</v>
      </c>
      <c r="AH78">
        <f t="shared" si="33"/>
        <v>-1.0892569034441609E-16</v>
      </c>
      <c r="AI78">
        <f t="shared" si="34"/>
        <v>-1.0892586270488318E-16</v>
      </c>
      <c r="AJ78">
        <f t="shared" si="35"/>
        <v>-4.1237192015730031</v>
      </c>
      <c r="AK78">
        <f t="shared" si="49"/>
        <v>-2.6941632116943595</v>
      </c>
      <c r="AL78">
        <f t="shared" si="26"/>
        <v>-6.8178824132673626</v>
      </c>
      <c r="AN78">
        <f t="shared" si="36"/>
        <v>0</v>
      </c>
      <c r="AO78">
        <f t="shared" si="36"/>
        <v>0</v>
      </c>
      <c r="AP78">
        <f t="shared" si="36"/>
        <v>-5.5050644043011434E-26</v>
      </c>
      <c r="AQ78">
        <f t="shared" si="36"/>
        <v>-3.4790050802110162E-20</v>
      </c>
      <c r="AR78">
        <f t="shared" si="36"/>
        <v>-3.4790105852754205E-20</v>
      </c>
      <c r="AS78">
        <f t="shared" si="36"/>
        <v>-1.3170850702229808E-3</v>
      </c>
      <c r="AT78">
        <f t="shared" si="36"/>
        <v>-8.6049557921234667E-4</v>
      </c>
      <c r="AU78">
        <f t="shared" si="23"/>
        <v>-2.1775806494353273E-3</v>
      </c>
      <c r="AW78">
        <v>75</v>
      </c>
      <c r="AX78">
        <f>IF(Z78&gt;0, (R78*SUMPRODUCT(K78:$K$98, X78:$X$98)-K78*$AZ$3)/Z78, 0)</f>
        <v>-4.9843689884669788E+24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0.88338371900000001</v>
      </c>
      <c r="Q79" s="4">
        <f t="shared" si="48"/>
        <v>25</v>
      </c>
      <c r="R79">
        <f t="shared" si="28"/>
        <v>2000000</v>
      </c>
      <c r="S79">
        <f t="shared" si="29"/>
        <v>-4.1741555907285633E+25</v>
      </c>
      <c r="U79">
        <f t="shared" si="40"/>
        <v>0.88338371900000001</v>
      </c>
      <c r="V79">
        <f t="shared" si="41"/>
        <v>0.01</v>
      </c>
      <c r="W79">
        <f t="shared" si="42"/>
        <v>6.894418683546194E-24</v>
      </c>
      <c r="X79">
        <f t="shared" si="43"/>
        <v>6.0904172170141209E-24</v>
      </c>
      <c r="Y79">
        <f t="shared" si="44"/>
        <v>6.8944186835461938E-26</v>
      </c>
      <c r="Z79">
        <f t="shared" si="45"/>
        <v>7.3505727969661106E-25</v>
      </c>
      <c r="AB79">
        <f t="shared" si="46"/>
        <v>-34.364326679774983</v>
      </c>
      <c r="AC79">
        <f t="shared" si="30"/>
        <v>-30.682434535513384</v>
      </c>
      <c r="AE79">
        <f t="shared" si="31"/>
        <v>0</v>
      </c>
      <c r="AF79">
        <f t="shared" si="32"/>
        <v>0</v>
      </c>
      <c r="AG79">
        <f t="shared" si="32"/>
        <v>-1.8376431992415275E-23</v>
      </c>
      <c r="AH79">
        <f t="shared" si="33"/>
        <v>-1.2180834434028242E-17</v>
      </c>
      <c r="AI79">
        <f t="shared" si="34"/>
        <v>-1.2180852810460234E-17</v>
      </c>
      <c r="AJ79">
        <f t="shared" si="35"/>
        <v>-3.6818921442615995</v>
      </c>
      <c r="AK79">
        <f t="shared" si="49"/>
        <v>-2.4055028675842491</v>
      </c>
      <c r="AL79">
        <f t="shared" si="26"/>
        <v>-6.0873950118458486</v>
      </c>
      <c r="AN79">
        <f t="shared" si="36"/>
        <v>0</v>
      </c>
      <c r="AO79">
        <f t="shared" si="36"/>
        <v>0</v>
      </c>
      <c r="AP79">
        <f t="shared" si="36"/>
        <v>-5.240441905822039E-27</v>
      </c>
      <c r="AQ79">
        <f t="shared" si="36"/>
        <v>-3.4736316191471888E-21</v>
      </c>
      <c r="AR79">
        <f t="shared" si="36"/>
        <v>-3.4736368595890943E-21</v>
      </c>
      <c r="AS79">
        <f t="shared" si="36"/>
        <v>-1.049972154195613E-3</v>
      </c>
      <c r="AT79">
        <f t="shared" si="36"/>
        <v>-6.8598180740780175E-4</v>
      </c>
      <c r="AU79">
        <f t="shared" si="23"/>
        <v>-1.7359539616034149E-3</v>
      </c>
      <c r="AW79">
        <v>76</v>
      </c>
      <c r="AX79">
        <f>IF(Z79&gt;0, (R79*SUMPRODUCT(K79:$K$98, X79:$X$98)-K79*$AZ$3)/Z79, 0)</f>
        <v>-4.1741555907285633E+25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0.88875356999999999</v>
      </c>
      <c r="Q80" s="4">
        <f t="shared" si="48"/>
        <v>25</v>
      </c>
      <c r="R80">
        <f t="shared" si="28"/>
        <v>2000000</v>
      </c>
      <c r="S80">
        <f t="shared" si="29"/>
        <v>-3.6810430101871971E+26</v>
      </c>
      <c r="U80">
        <f t="shared" si="40"/>
        <v>0.88875356999999999</v>
      </c>
      <c r="V80">
        <f t="shared" si="41"/>
        <v>0.01</v>
      </c>
      <c r="W80">
        <f t="shared" si="42"/>
        <v>7.3505727969661106E-25</v>
      </c>
      <c r="X80">
        <f t="shared" si="43"/>
        <v>6.5328478148485159E-25</v>
      </c>
      <c r="Y80">
        <f t="shared" si="44"/>
        <v>7.3505727969661108E-27</v>
      </c>
      <c r="Z80">
        <f t="shared" si="45"/>
        <v>7.442192541479336E-26</v>
      </c>
      <c r="AB80">
        <f t="shared" si="46"/>
        <v>-30.682434535513384</v>
      </c>
      <c r="AC80">
        <f t="shared" si="30"/>
        <v>-27.395030835279801</v>
      </c>
      <c r="AE80">
        <f t="shared" si="31"/>
        <v>0</v>
      </c>
      <c r="AF80">
        <f t="shared" si="32"/>
        <v>0</v>
      </c>
      <c r="AG80">
        <f t="shared" si="32"/>
        <v>-1.860548135369834E-24</v>
      </c>
      <c r="AH80">
        <f t="shared" si="33"/>
        <v>-1.3065695629697031E-18</v>
      </c>
      <c r="AI80">
        <f t="shared" si="34"/>
        <v>-1.3065714235178384E-18</v>
      </c>
      <c r="AJ80">
        <f t="shared" si="35"/>
        <v>-3.2874037002335825</v>
      </c>
      <c r="AK80">
        <f t="shared" si="49"/>
        <v>-2.1477704174859369</v>
      </c>
      <c r="AL80">
        <f t="shared" si="26"/>
        <v>-5.4351741177195194</v>
      </c>
      <c r="AN80">
        <f t="shared" si="36"/>
        <v>0</v>
      </c>
      <c r="AO80">
        <f t="shared" si="36"/>
        <v>0</v>
      </c>
      <c r="AP80">
        <f t="shared" si="36"/>
        <v>-4.7372860230971214E-28</v>
      </c>
      <c r="AQ80">
        <f t="shared" si="36"/>
        <v>-3.3267581801263854E-22</v>
      </c>
      <c r="AR80">
        <f t="shared" si="36"/>
        <v>-3.3267629174124082E-22</v>
      </c>
      <c r="AS80">
        <f t="shared" si="36"/>
        <v>-8.3703137292380156E-4</v>
      </c>
      <c r="AT80">
        <f t="shared" si="36"/>
        <v>-5.4686049697688275E-4</v>
      </c>
      <c r="AU80">
        <f t="shared" si="23"/>
        <v>-1.3838918699006842E-3</v>
      </c>
      <c r="AW80">
        <v>77</v>
      </c>
      <c r="AX80">
        <f>IF(Z80&gt;0, (R80*SUMPRODUCT(K80:$K$98, X80:$X$98)-K80*$AZ$3)/Z80, 0)</f>
        <v>-3.6810430101871971E+26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0.89409425099999995</v>
      </c>
      <c r="Q81" s="4">
        <f t="shared" si="48"/>
        <v>25</v>
      </c>
      <c r="R81">
        <f t="shared" si="28"/>
        <v>2000000</v>
      </c>
      <c r="S81">
        <f t="shared" si="29"/>
        <v>-3.426953627993663E+27</v>
      </c>
      <c r="U81">
        <f t="shared" si="40"/>
        <v>0.89409425099999995</v>
      </c>
      <c r="V81">
        <f t="shared" si="41"/>
        <v>0.01</v>
      </c>
      <c r="W81">
        <f t="shared" si="42"/>
        <v>7.442192541479336E-26</v>
      </c>
      <c r="X81">
        <f t="shared" si="43"/>
        <v>6.6540215661717532E-26</v>
      </c>
      <c r="Y81">
        <f t="shared" si="44"/>
        <v>7.4421925414793361E-28</v>
      </c>
      <c r="Z81">
        <f t="shared" si="45"/>
        <v>7.1374904989278948E-27</v>
      </c>
      <c r="AB81">
        <f t="shared" si="46"/>
        <v>-27.395030835279801</v>
      </c>
      <c r="AC81">
        <f t="shared" si="30"/>
        <v>-24.459848960071248</v>
      </c>
      <c r="AE81">
        <f t="shared" si="31"/>
        <v>0</v>
      </c>
      <c r="AF81">
        <f t="shared" si="32"/>
        <v>0</v>
      </c>
      <c r="AG81">
        <f t="shared" si="32"/>
        <v>-1.7843726247319737E-25</v>
      </c>
      <c r="AH81">
        <f t="shared" si="33"/>
        <v>-1.3308043132343506E-19</v>
      </c>
      <c r="AI81">
        <f t="shared" si="34"/>
        <v>-1.3308060976069753E-19</v>
      </c>
      <c r="AJ81">
        <f t="shared" si="35"/>
        <v>-2.9351818752085528</v>
      </c>
      <c r="AK81">
        <f t="shared" si="49"/>
        <v>-1.9176521584695863</v>
      </c>
      <c r="AL81">
        <f t="shared" si="26"/>
        <v>-4.852834033678139</v>
      </c>
      <c r="AN81">
        <f t="shared" si="36"/>
        <v>0</v>
      </c>
      <c r="AO81">
        <f t="shared" si="36"/>
        <v>0</v>
      </c>
      <c r="AP81">
        <f t="shared" si="36"/>
        <v>-4.056544323860365E-29</v>
      </c>
      <c r="AQ81">
        <f t="shared" si="36"/>
        <v>-3.0254144275669921E-23</v>
      </c>
      <c r="AR81">
        <f t="shared" si="36"/>
        <v>-3.0254184841113164E-23</v>
      </c>
      <c r="AS81">
        <f t="shared" si="36"/>
        <v>-6.6727628581297882E-4</v>
      </c>
      <c r="AT81">
        <f t="shared" si="36"/>
        <v>-4.3595384006447913E-4</v>
      </c>
      <c r="AU81">
        <f t="shared" si="23"/>
        <v>-1.1032301258774579E-3</v>
      </c>
      <c r="AW81">
        <v>78</v>
      </c>
      <c r="AX81">
        <f>IF(Z81&gt;0, (R81*SUMPRODUCT(K81:$K$98, X81:$X$98)-K81*$AZ$3)/Z81, 0)</f>
        <v>-3.426953627993663E+27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0.89939914200000004</v>
      </c>
      <c r="Q82" s="4">
        <f t="shared" si="48"/>
        <v>25</v>
      </c>
      <c r="R82">
        <f t="shared" si="28"/>
        <v>2000000</v>
      </c>
      <c r="S82">
        <f t="shared" si="29"/>
        <v>-3.3772086628521132E+28</v>
      </c>
      <c r="U82">
        <f t="shared" si="40"/>
        <v>0.89939914200000004</v>
      </c>
      <c r="V82">
        <f t="shared" si="41"/>
        <v>0.01</v>
      </c>
      <c r="W82">
        <f t="shared" si="42"/>
        <v>7.1374904989278948E-27</v>
      </c>
      <c r="X82">
        <f t="shared" si="43"/>
        <v>6.4194528307689006E-27</v>
      </c>
      <c r="Y82">
        <f t="shared" si="44"/>
        <v>7.1374904989278952E-29</v>
      </c>
      <c r="Z82">
        <f t="shared" si="45"/>
        <v>6.466627631697153E-28</v>
      </c>
      <c r="AB82">
        <f t="shared" si="46"/>
        <v>-24.459848960071248</v>
      </c>
      <c r="AC82">
        <f t="shared" si="30"/>
        <v>-21.839150857206469</v>
      </c>
      <c r="AE82">
        <f t="shared" si="31"/>
        <v>0</v>
      </c>
      <c r="AF82">
        <f t="shared" si="32"/>
        <v>0</v>
      </c>
      <c r="AG82">
        <f t="shared" si="32"/>
        <v>-1.6166569079242883E-26</v>
      </c>
      <c r="AH82">
        <f t="shared" si="33"/>
        <v>-1.28389056615378E-20</v>
      </c>
      <c r="AI82">
        <f t="shared" si="34"/>
        <v>-1.283892182810688E-20</v>
      </c>
      <c r="AJ82">
        <f t="shared" si="35"/>
        <v>-2.6206981028647789</v>
      </c>
      <c r="AK82">
        <f t="shared" si="49"/>
        <v>-1.7121894272049876</v>
      </c>
      <c r="AL82">
        <f t="shared" si="26"/>
        <v>-4.3328875300697662</v>
      </c>
      <c r="AN82">
        <f t="shared" si="36"/>
        <v>0</v>
      </c>
      <c r="AO82">
        <f t="shared" si="36"/>
        <v>0</v>
      </c>
      <c r="AP82">
        <f t="shared" si="36"/>
        <v>-3.2814856808640968E-30</v>
      </c>
      <c r="AQ82">
        <f t="shared" si="36"/>
        <v>-2.6060374888321298E-24</v>
      </c>
      <c r="AR82">
        <f t="shared" si="36"/>
        <v>-2.6060407703178107E-24</v>
      </c>
      <c r="AS82">
        <f t="shared" si="36"/>
        <v>-5.3194856968509139E-4</v>
      </c>
      <c r="AT82">
        <f t="shared" si="36"/>
        <v>-3.4753973219425944E-4</v>
      </c>
      <c r="AU82">
        <f t="shared" si="23"/>
        <v>-8.7948830187935083E-4</v>
      </c>
      <c r="AW82">
        <v>79</v>
      </c>
      <c r="AX82">
        <f>IF(Z82&gt;0, (R82*SUMPRODUCT(K82:$K$98, X82:$X$98)-K82*$AZ$3)/Z82, 0)</f>
        <v>-3.3772086628521132E+28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0.90466162100000003</v>
      </c>
      <c r="Q83" s="4">
        <f t="shared" si="48"/>
        <v>25</v>
      </c>
      <c r="R83">
        <f t="shared" si="28"/>
        <v>2000000</v>
      </c>
      <c r="S83">
        <f t="shared" si="29"/>
        <v>-3.5334217885091682E+29</v>
      </c>
      <c r="U83">
        <f t="shared" si="40"/>
        <v>0.90466162100000003</v>
      </c>
      <c r="V83">
        <f t="shared" si="41"/>
        <v>0.01</v>
      </c>
      <c r="W83">
        <f t="shared" si="42"/>
        <v>6.466627631697153E-28</v>
      </c>
      <c r="X83">
        <f t="shared" si="43"/>
        <v>5.850109835694538E-28</v>
      </c>
      <c r="Y83">
        <f t="shared" si="44"/>
        <v>6.4666276316971535E-30</v>
      </c>
      <c r="Z83">
        <f t="shared" si="45"/>
        <v>5.5185151968564353E-29</v>
      </c>
      <c r="AB83">
        <f t="shared" si="46"/>
        <v>-21.839150857206469</v>
      </c>
      <c r="AC83">
        <f t="shared" si="30"/>
        <v>-19.499241836791491</v>
      </c>
      <c r="AE83">
        <f t="shared" si="31"/>
        <v>0</v>
      </c>
      <c r="AF83">
        <f t="shared" si="32"/>
        <v>0</v>
      </c>
      <c r="AG83">
        <f t="shared" si="32"/>
        <v>-1.3796287992141089E-27</v>
      </c>
      <c r="AH83">
        <f t="shared" si="33"/>
        <v>-1.1700219671389075E-21</v>
      </c>
      <c r="AI83">
        <f t="shared" si="34"/>
        <v>-1.1700233467677068E-21</v>
      </c>
      <c r="AJ83">
        <f t="shared" si="35"/>
        <v>-2.3399090204149786</v>
      </c>
      <c r="AK83">
        <f t="shared" si="49"/>
        <v>-1.528740560004453</v>
      </c>
      <c r="AL83">
        <f t="shared" si="26"/>
        <v>-3.8686495804194316</v>
      </c>
      <c r="AN83">
        <f t="shared" si="36"/>
        <v>0</v>
      </c>
      <c r="AO83">
        <f t="shared" si="36"/>
        <v>0</v>
      </c>
      <c r="AP83">
        <f t="shared" si="36"/>
        <v>-2.500327399255831E-31</v>
      </c>
      <c r="AQ83">
        <f t="shared" si="36"/>
        <v>-2.1204529680991444E-25</v>
      </c>
      <c r="AR83">
        <f t="shared" si="36"/>
        <v>-2.1204554684265441E-25</v>
      </c>
      <c r="AS83">
        <f t="shared" si="36"/>
        <v>-4.2406614292497672E-4</v>
      </c>
      <c r="AT83">
        <f t="shared" si="36"/>
        <v>-2.7705654671098483E-4</v>
      </c>
      <c r="AU83">
        <f t="shared" si="23"/>
        <v>-7.011226896359615E-4</v>
      </c>
      <c r="AW83">
        <v>80</v>
      </c>
      <c r="AX83">
        <f>IF(Z83&gt;0, (R83*SUMPRODUCT(K83:$K$98, X83:$X$98)-K83*$AZ$3)/Z83, 0)</f>
        <v>-3.5334217885091682E+29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0.90987524600000003</v>
      </c>
      <c r="Q84" s="4">
        <f t="shared" si="48"/>
        <v>25</v>
      </c>
      <c r="R84">
        <f t="shared" si="28"/>
        <v>2000000</v>
      </c>
      <c r="S84">
        <f t="shared" si="29"/>
        <v>-3.9374110060886682E+30</v>
      </c>
      <c r="U84">
        <f t="shared" si="40"/>
        <v>0.90987524600000003</v>
      </c>
      <c r="V84">
        <f t="shared" si="41"/>
        <v>0.01</v>
      </c>
      <c r="W84">
        <f t="shared" si="42"/>
        <v>5.5185151968564353E-29</v>
      </c>
      <c r="X84">
        <f t="shared" si="43"/>
        <v>5.0211603722944874E-29</v>
      </c>
      <c r="Y84">
        <f t="shared" si="44"/>
        <v>5.5185151968564356E-31</v>
      </c>
      <c r="Z84">
        <f t="shared" si="45"/>
        <v>4.4216967259338357E-30</v>
      </c>
      <c r="AB84">
        <f t="shared" si="46"/>
        <v>-19.499241836791491</v>
      </c>
      <c r="AC84">
        <f t="shared" si="30"/>
        <v>-17.410037354278113</v>
      </c>
      <c r="AE84">
        <f t="shared" si="31"/>
        <v>0</v>
      </c>
      <c r="AF84">
        <f t="shared" si="32"/>
        <v>0</v>
      </c>
      <c r="AG84">
        <f t="shared" si="32"/>
        <v>-1.1054241814834589E-28</v>
      </c>
      <c r="AH84">
        <f t="shared" si="33"/>
        <v>-1.0042320744588975E-22</v>
      </c>
      <c r="AI84">
        <f t="shared" si="34"/>
        <v>-1.004233179883079E-22</v>
      </c>
      <c r="AJ84">
        <f t="shared" si="35"/>
        <v>-2.0892044825133773</v>
      </c>
      <c r="AK84">
        <f t="shared" si="49"/>
        <v>-1.3649469285754046</v>
      </c>
      <c r="AL84">
        <f t="shared" si="26"/>
        <v>-3.4541514110887821</v>
      </c>
      <c r="AN84">
        <f t="shared" si="36"/>
        <v>0</v>
      </c>
      <c r="AO84">
        <f t="shared" si="36"/>
        <v>0</v>
      </c>
      <c r="AP84">
        <f t="shared" si="36"/>
        <v>-1.78873319450744E-32</v>
      </c>
      <c r="AQ84">
        <f t="shared" si="36"/>
        <v>-1.6249900053417424E-26</v>
      </c>
      <c r="AR84">
        <f t="shared" si="36"/>
        <v>-1.624991794074937E-26</v>
      </c>
      <c r="AS84">
        <f t="shared" si="36"/>
        <v>-3.3806293281646798E-4</v>
      </c>
      <c r="AT84">
        <f t="shared" si="36"/>
        <v>-2.2086778277342542E-4</v>
      </c>
      <c r="AU84">
        <f t="shared" si="23"/>
        <v>-5.5893071558989346E-4</v>
      </c>
      <c r="AW84">
        <v>81</v>
      </c>
      <c r="AX84">
        <f>IF(Z84&gt;0, (R84*SUMPRODUCT(K84:$K$98, X84:$X$98)-K84*$AZ$3)/Z84, 0)</f>
        <v>-3.9374110060886682E+30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0.91506238500000003</v>
      </c>
      <c r="Q85" s="4">
        <f t="shared" si="48"/>
        <v>25</v>
      </c>
      <c r="R85">
        <f t="shared" si="28"/>
        <v>2000000</v>
      </c>
      <c r="S85">
        <f t="shared" si="29"/>
        <v>-4.691296275109096E+31</v>
      </c>
      <c r="U85">
        <f t="shared" si="40"/>
        <v>0.91506238500000003</v>
      </c>
      <c r="V85">
        <f t="shared" si="41"/>
        <v>0.01</v>
      </c>
      <c r="W85">
        <f t="shared" si="42"/>
        <v>4.4216967259338357E-30</v>
      </c>
      <c r="X85">
        <f t="shared" si="43"/>
        <v>4.0461283517797069E-30</v>
      </c>
      <c r="Y85">
        <f t="shared" si="44"/>
        <v>4.4216967259338357E-32</v>
      </c>
      <c r="Z85">
        <f t="shared" si="45"/>
        <v>3.3135140689479046E-31</v>
      </c>
      <c r="AB85">
        <f t="shared" si="46"/>
        <v>-17.410037354278113</v>
      </c>
      <c r="AC85">
        <f t="shared" si="30"/>
        <v>-15.54467620917689</v>
      </c>
      <c r="AE85">
        <f t="shared" si="31"/>
        <v>0</v>
      </c>
      <c r="AF85">
        <f t="shared" si="32"/>
        <v>0</v>
      </c>
      <c r="AG85">
        <f t="shared" si="32"/>
        <v>-8.2837851723697613E-30</v>
      </c>
      <c r="AH85">
        <f t="shared" si="33"/>
        <v>-8.0922567035594141E-24</v>
      </c>
      <c r="AI85">
        <f t="shared" si="34"/>
        <v>-8.0922649873445864E-24</v>
      </c>
      <c r="AJ85">
        <f t="shared" si="35"/>
        <v>-1.8653611451012235</v>
      </c>
      <c r="AK85">
        <f t="shared" si="49"/>
        <v>-1.218702614799468</v>
      </c>
      <c r="AL85">
        <f t="shared" si="26"/>
        <v>-3.0840637599006913</v>
      </c>
      <c r="AN85">
        <f t="shared" si="36"/>
        <v>0</v>
      </c>
      <c r="AO85">
        <f t="shared" si="36"/>
        <v>0</v>
      </c>
      <c r="AP85">
        <f t="shared" si="36"/>
        <v>-1.19681606667606E-33</v>
      </c>
      <c r="AQ85">
        <f t="shared" si="36"/>
        <v>-1.1691446164961764E-27</v>
      </c>
      <c r="AR85">
        <f t="shared" si="36"/>
        <v>-1.169145813312243E-27</v>
      </c>
      <c r="AS85">
        <f t="shared" si="36"/>
        <v>-2.6950170026822932E-4</v>
      </c>
      <c r="AT85">
        <f t="shared" si="36"/>
        <v>-1.760744441752434E-4</v>
      </c>
      <c r="AU85">
        <f t="shared" si="23"/>
        <v>-4.4557614444347269E-4</v>
      </c>
      <c r="AW85">
        <v>82</v>
      </c>
      <c r="AX85">
        <f>IF(Z85&gt;0, (R85*SUMPRODUCT(K85:$K$98, X85:$X$98)-K85*$AZ$3)/Z85, 0)</f>
        <v>-4.691296275109096E+31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0.92024934599999997</v>
      </c>
      <c r="Q86" s="4">
        <f t="shared" si="48"/>
        <v>25</v>
      </c>
      <c r="R86">
        <f t="shared" si="28"/>
        <v>2000000</v>
      </c>
      <c r="S86">
        <f t="shared" si="29"/>
        <v>-6.0051872610259089E+32</v>
      </c>
      <c r="U86">
        <f t="shared" si="40"/>
        <v>0.92024934599999997</v>
      </c>
      <c r="V86">
        <f t="shared" si="41"/>
        <v>0.01</v>
      </c>
      <c r="W86">
        <f t="shared" si="42"/>
        <v>3.3135140689479046E-31</v>
      </c>
      <c r="X86">
        <f t="shared" si="43"/>
        <v>3.0492591549111078E-31</v>
      </c>
      <c r="Y86">
        <f t="shared" si="44"/>
        <v>3.3135140689479047E-33</v>
      </c>
      <c r="Z86">
        <f t="shared" si="45"/>
        <v>2.3111977334731776E-32</v>
      </c>
      <c r="AB86">
        <f t="shared" si="46"/>
        <v>-15.54467620917689</v>
      </c>
      <c r="AC86">
        <f t="shared" si="30"/>
        <v>-13.87917518676508</v>
      </c>
      <c r="AE86">
        <f t="shared" si="31"/>
        <v>0</v>
      </c>
      <c r="AF86">
        <f t="shared" si="32"/>
        <v>0</v>
      </c>
      <c r="AG86">
        <f t="shared" si="32"/>
        <v>-5.7779943336829436E-31</v>
      </c>
      <c r="AH86">
        <f t="shared" si="33"/>
        <v>-6.0985183098222157E-25</v>
      </c>
      <c r="AI86">
        <f t="shared" si="34"/>
        <v>-6.0985240878165491E-25</v>
      </c>
      <c r="AJ86">
        <f t="shared" si="35"/>
        <v>-1.6655010224118101</v>
      </c>
      <c r="AK86">
        <f t="shared" si="49"/>
        <v>-1.0881273346423823</v>
      </c>
      <c r="AL86">
        <f t="shared" si="26"/>
        <v>-2.7536283570541924</v>
      </c>
      <c r="AN86">
        <f t="shared" si="36"/>
        <v>0</v>
      </c>
      <c r="AO86">
        <f t="shared" si="36"/>
        <v>0</v>
      </c>
      <c r="AP86">
        <f t="shared" si="36"/>
        <v>-7.4534556578895446E-35</v>
      </c>
      <c r="AQ86">
        <f t="shared" si="36"/>
        <v>-7.8669228760066894E-29</v>
      </c>
      <c r="AR86">
        <f t="shared" si="36"/>
        <v>-7.8669303294623473E-29</v>
      </c>
      <c r="AS86">
        <f t="shared" si="36"/>
        <v>-2.1484510544342303E-4</v>
      </c>
      <c r="AT86">
        <f t="shared" si="36"/>
        <v>-1.4036546888970301E-4</v>
      </c>
      <c r="AU86">
        <f t="shared" si="23"/>
        <v>-3.5521057433312604E-4</v>
      </c>
      <c r="AW86">
        <v>83</v>
      </c>
      <c r="AX86">
        <f>IF(Z86&gt;0, (R86*SUMPRODUCT(K86:$K$98, X86:$X$98)-K86*$AZ$3)/Z86, 0)</f>
        <v>-6.0051872610259089E+32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0.92543648599999995</v>
      </c>
      <c r="Q87" s="4">
        <f t="shared" si="48"/>
        <v>25</v>
      </c>
      <c r="R87">
        <f t="shared" si="28"/>
        <v>2000000</v>
      </c>
      <c r="S87">
        <f t="shared" si="29"/>
        <v>-8.3046507354009481E+33</v>
      </c>
      <c r="U87">
        <f t="shared" si="40"/>
        <v>0.92543648599999995</v>
      </c>
      <c r="V87">
        <f t="shared" si="41"/>
        <v>0.01</v>
      </c>
      <c r="W87">
        <f t="shared" si="42"/>
        <v>2.3111977334731776E-32</v>
      </c>
      <c r="X87">
        <f t="shared" si="43"/>
        <v>2.1388667089165818E-32</v>
      </c>
      <c r="Y87">
        <f t="shared" si="44"/>
        <v>2.3111977334731775E-34</v>
      </c>
      <c r="Z87">
        <f t="shared" si="45"/>
        <v>1.4921904722186403E-33</v>
      </c>
      <c r="AB87">
        <f t="shared" si="46"/>
        <v>-13.87917518676508</v>
      </c>
      <c r="AC87">
        <f t="shared" si="30"/>
        <v>-12.392120702468819</v>
      </c>
      <c r="AE87">
        <f t="shared" si="31"/>
        <v>0</v>
      </c>
      <c r="AF87">
        <f t="shared" si="32"/>
        <v>0</v>
      </c>
      <c r="AG87">
        <f t="shared" si="32"/>
        <v>-3.730476180546601E-32</v>
      </c>
      <c r="AH87">
        <f t="shared" si="33"/>
        <v>-4.2777334178331633E-26</v>
      </c>
      <c r="AI87">
        <f t="shared" si="34"/>
        <v>-4.2777371483093438E-26</v>
      </c>
      <c r="AJ87">
        <f t="shared" si="35"/>
        <v>-1.4870544842962605</v>
      </c>
      <c r="AK87">
        <f t="shared" si="49"/>
        <v>-0.97154226307355573</v>
      </c>
      <c r="AL87">
        <f t="shared" si="26"/>
        <v>-2.4585967473698163</v>
      </c>
      <c r="AN87">
        <f t="shared" si="36"/>
        <v>0</v>
      </c>
      <c r="AO87">
        <f t="shared" si="36"/>
        <v>0</v>
      </c>
      <c r="AP87">
        <f t="shared" si="36"/>
        <v>-4.2966186492547473E-36</v>
      </c>
      <c r="AQ87">
        <f t="shared" si="36"/>
        <v>-4.9269284375672265E-30</v>
      </c>
      <c r="AR87">
        <f t="shared" si="36"/>
        <v>-4.9269327341858761E-30</v>
      </c>
      <c r="AS87">
        <f t="shared" si="36"/>
        <v>-1.712732026813004E-4</v>
      </c>
      <c r="AT87">
        <f t="shared" si="36"/>
        <v>-1.1189849241844946E-4</v>
      </c>
      <c r="AU87">
        <f t="shared" si="23"/>
        <v>-2.8317169509974987E-4</v>
      </c>
      <c r="AW87">
        <v>84</v>
      </c>
      <c r="AX87">
        <f>IF(Z87&gt;0, (R87*SUMPRODUCT(K87:$K$98, X87:$X$98)-K87*$AZ$3)/Z87, 0)</f>
        <v>-8.3046507354009481E+33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0.93062362499999995</v>
      </c>
      <c r="Q88" s="4">
        <f t="shared" si="48"/>
        <v>25</v>
      </c>
      <c r="R88">
        <f t="shared" si="28"/>
        <v>2000000</v>
      </c>
      <c r="S88">
        <f t="shared" si="29"/>
        <v>-1.248790740094281E+35</v>
      </c>
      <c r="U88">
        <f t="shared" si="40"/>
        <v>0.93062362499999995</v>
      </c>
      <c r="V88">
        <f t="shared" si="41"/>
        <v>0.01</v>
      </c>
      <c r="W88">
        <f t="shared" si="42"/>
        <v>1.4921904722186403E-33</v>
      </c>
      <c r="X88">
        <f t="shared" si="43"/>
        <v>1.3886677064465728E-33</v>
      </c>
      <c r="Y88">
        <f t="shared" si="44"/>
        <v>1.4921904722186403E-35</v>
      </c>
      <c r="Z88">
        <f t="shared" si="45"/>
        <v>8.860086104988113E-35</v>
      </c>
      <c r="AB88">
        <f t="shared" si="46"/>
        <v>-12.392120702468819</v>
      </c>
      <c r="AC88">
        <f t="shared" si="30"/>
        <v>-11.064393484347161</v>
      </c>
      <c r="AE88">
        <f t="shared" si="31"/>
        <v>0</v>
      </c>
      <c r="AF88">
        <f t="shared" si="32"/>
        <v>0</v>
      </c>
      <c r="AG88">
        <f t="shared" si="32"/>
        <v>-2.2150215262470284E-33</v>
      </c>
      <c r="AH88">
        <f t="shared" si="33"/>
        <v>-2.7773354128931455E-27</v>
      </c>
      <c r="AI88">
        <f t="shared" si="34"/>
        <v>-2.7773376279146716E-27</v>
      </c>
      <c r="AJ88">
        <f t="shared" si="35"/>
        <v>-1.3277272181216588</v>
      </c>
      <c r="AK88">
        <f t="shared" si="49"/>
        <v>-0.86744844917281749</v>
      </c>
      <c r="AL88">
        <f t="shared" si="26"/>
        <v>-2.1951756672944764</v>
      </c>
      <c r="AN88">
        <f t="shared" si="36"/>
        <v>0</v>
      </c>
      <c r="AO88">
        <f t="shared" si="36"/>
        <v>0</v>
      </c>
      <c r="AP88">
        <f t="shared" si="36"/>
        <v>-2.2778360727691387E-37</v>
      </c>
      <c r="AQ88">
        <f t="shared" si="36"/>
        <v>-2.8560963018657543E-31</v>
      </c>
      <c r="AR88">
        <f t="shared" si="36"/>
        <v>-2.8560985797018267E-31</v>
      </c>
      <c r="AS88">
        <f t="shared" si="36"/>
        <v>-1.3653794856608744E-4</v>
      </c>
      <c r="AT88">
        <f t="shared" si="36"/>
        <v>-8.9204793063177176E-5</v>
      </c>
      <c r="AU88">
        <f t="shared" si="23"/>
        <v>-2.2574274162926464E-4</v>
      </c>
      <c r="AW88">
        <v>85</v>
      </c>
      <c r="AX88">
        <f>IF(Z88&gt;0, (R88*SUMPRODUCT(K88:$K$98, X88:$X$98)-K88*$AZ$3)/Z88, 0)</f>
        <v>-1.248790740094281E+35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25</v>
      </c>
      <c r="R89">
        <f t="shared" si="28"/>
        <v>2000000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8.860086104988113E-35</v>
      </c>
      <c r="X89">
        <f t="shared" si="43"/>
        <v>8.860086104988113E-35</v>
      </c>
      <c r="Y89">
        <f t="shared" si="44"/>
        <v>8.8600861049881135E-37</v>
      </c>
      <c r="Z89">
        <f t="shared" si="45"/>
        <v>0</v>
      </c>
      <c r="AB89">
        <f t="shared" si="46"/>
        <v>-11.064393484347161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-1.7720172209976226E-28</v>
      </c>
      <c r="AI89">
        <f t="shared" si="34"/>
        <v>-1.7720172209976226E-28</v>
      </c>
      <c r="AJ89">
        <f t="shared" si="35"/>
        <v>-11.064393484347161</v>
      </c>
      <c r="AK89">
        <f t="shared" si="49"/>
        <v>-0.77450754390430132</v>
      </c>
      <c r="AL89">
        <f t="shared" si="26"/>
        <v>-11.838901028251462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-1.6270257662636704E-32</v>
      </c>
      <c r="AR89">
        <f t="shared" si="36"/>
        <v>-1.6270257662636704E-32</v>
      </c>
      <c r="AS89">
        <f t="shared" si="36"/>
        <v>-1.0159073554024368E-3</v>
      </c>
      <c r="AT89">
        <f t="shared" si="36"/>
        <v>-7.1113514878170571E-5</v>
      </c>
      <c r="AU89">
        <f t="shared" si="23"/>
        <v>-1.0870208702806073E-3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197452.60444689423</v>
      </c>
      <c r="AO91" s="8">
        <f t="shared" si="50"/>
        <v>-19745.260444689426</v>
      </c>
      <c r="AP91" s="8">
        <f t="shared" si="50"/>
        <v>-1734.3270065308432</v>
      </c>
      <c r="AQ91" s="8">
        <f t="shared" si="50"/>
        <v>-107592.77208610714</v>
      </c>
      <c r="AR91" s="8">
        <f t="shared" si="50"/>
        <v>68380.244909566783</v>
      </c>
      <c r="AS91" s="8">
        <f t="shared" si="50"/>
        <v>-28132.586950569097</v>
      </c>
      <c r="AT91" s="8">
        <f t="shared" si="50"/>
        <v>13455.985006017627</v>
      </c>
      <c r="AU91" s="8">
        <f t="shared" si="50"/>
        <v>53703.642965015322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2" priority="1" operator="lessThan">
      <formula>0</formula>
    </cfRule>
  </conditionalFormatting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97E20-7E45-471F-A4AD-EDE393472996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11">
        <f>'S.45.04.F'!C3*(1+C12)</f>
        <v>506734.18049594713</v>
      </c>
      <c r="K3">
        <v>1</v>
      </c>
      <c r="L3" s="2">
        <v>0</v>
      </c>
      <c r="O3">
        <f>$C$3</f>
        <v>506734.18049594713</v>
      </c>
      <c r="P3">
        <f>O3*C5</f>
        <v>50673.418049594715</v>
      </c>
      <c r="Q3" s="4">
        <f>B8</f>
        <v>1522.432587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506734.18049594713</v>
      </c>
      <c r="AF3">
        <f t="shared" ref="AF3:AG34" si="4">-$Z3*P3</f>
        <v>-50673.418049594715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454538.32985935238</v>
      </c>
      <c r="AJ3">
        <f t="shared" ref="AJ3:AJ66" si="7">AB3-AC3</f>
        <v>0</v>
      </c>
      <c r="AL3">
        <f t="shared" ref="AL3:AL34" si="8">SUM(AI3:AK3)</f>
        <v>454538.32985935238</v>
      </c>
      <c r="AN3">
        <f t="shared" ref="AN3:AU34" si="9">AE3*$K3</f>
        <v>506734.18049594713</v>
      </c>
      <c r="AO3">
        <f t="shared" si="9"/>
        <v>-50673.418049594715</v>
      </c>
      <c r="AP3">
        <f t="shared" si="9"/>
        <v>-1522.432587</v>
      </c>
      <c r="AQ3">
        <f t="shared" si="9"/>
        <v>0</v>
      </c>
      <c r="AR3">
        <f t="shared" si="9"/>
        <v>454538.32985935238</v>
      </c>
      <c r="AS3">
        <f t="shared" si="9"/>
        <v>0</v>
      </c>
      <c r="AT3">
        <f t="shared" si="9"/>
        <v>0</v>
      </c>
      <c r="AU3">
        <f t="shared" si="9"/>
        <v>454538.32985935238</v>
      </c>
      <c r="AW3">
        <v>0</v>
      </c>
      <c r="AX3">
        <f>IF(Z3&gt;0, (R3*SUMPRODUCT(K3:$K$98, X3:$X$98)-K3*$AZ$3)/Z3, 0)</f>
        <v>0</v>
      </c>
      <c r="AZ3">
        <f>C6*ABS(SUMPRODUCT(X4:X79, K4:K79))/1</f>
        <v>285723.19273386634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2.3387939999999999E-3</v>
      </c>
      <c r="R4">
        <f t="shared" si="0"/>
        <v>2000000</v>
      </c>
      <c r="S4">
        <f t="shared" si="1"/>
        <v>19404.931689201261</v>
      </c>
      <c r="U4">
        <f t="shared" ref="U4:U67" si="13">M4</f>
        <v>2.3387939999999999E-3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2.3387939999999999E-3</v>
      </c>
      <c r="Y4">
        <f t="shared" ref="Y4:Y67" si="17">V4*W4</f>
        <v>0.01</v>
      </c>
      <c r="Z4">
        <f t="shared" ref="Z4:Z67" si="18">MAX(0, W4-X4-Y4)</f>
        <v>0.98766120599999996</v>
      </c>
      <c r="AB4">
        <f t="shared" ref="AB4:AB67" si="19">AC3</f>
        <v>0</v>
      </c>
      <c r="AC4">
        <f t="shared" si="2"/>
        <v>19165.498234504135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-4677.5879999999997</v>
      </c>
      <c r="AI4">
        <f t="shared" si="6"/>
        <v>-4677.5879999999997</v>
      </c>
      <c r="AJ4">
        <f t="shared" si="7"/>
        <v>-19165.498234504135</v>
      </c>
      <c r="AK4">
        <f>G4*SUM(AB4, AE4:AF4)</f>
        <v>0</v>
      </c>
      <c r="AL4">
        <f t="shared" si="8"/>
        <v>-23843.086234504135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-4363.8287153652391</v>
      </c>
      <c r="AR4">
        <f t="shared" si="9"/>
        <v>-4363.8287153652391</v>
      </c>
      <c r="AS4">
        <f t="shared" si="9"/>
        <v>-17879.931182483568</v>
      </c>
      <c r="AT4">
        <f t="shared" si="9"/>
        <v>0</v>
      </c>
      <c r="AU4">
        <f t="shared" si="9"/>
        <v>-22243.759897848806</v>
      </c>
      <c r="AW4">
        <v>1</v>
      </c>
      <c r="AX4">
        <f>IF(Z4&gt;0, (R4*SUMPRODUCT(K4:$K$98, X4:$X$98)-K4*$AZ$3)/Z4, 0)</f>
        <v>19404.931689201261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2.4879479999999998E-3</v>
      </c>
      <c r="Q5" s="4">
        <f t="shared" ref="Q5:Q68" si="21">$C$8</f>
        <v>25</v>
      </c>
      <c r="R5">
        <f t="shared" si="0"/>
        <v>2000000</v>
      </c>
      <c r="S5">
        <f t="shared" si="1"/>
        <v>37972.04220346197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19165.498234504135</v>
      </c>
      <c r="AC5">
        <f t="shared" si="2"/>
        <v>37035.171076830855</v>
      </c>
      <c r="AE5">
        <f t="shared" si="3"/>
        <v>0</v>
      </c>
      <c r="AF5">
        <f t="shared" si="4"/>
        <v>0</v>
      </c>
      <c r="AG5">
        <f t="shared" si="4"/>
        <v>-24.383183605446366</v>
      </c>
      <c r="AH5">
        <f t="shared" si="5"/>
        <v>-4914.4994442905754</v>
      </c>
      <c r="AI5">
        <f t="shared" si="6"/>
        <v>-4938.8826278960214</v>
      </c>
      <c r="AJ5">
        <f t="shared" si="7"/>
        <v>-17869.67284232672</v>
      </c>
      <c r="AK5">
        <f>G5*SUM(AB5, AE5:AF5)</f>
        <v>785.78542761466963</v>
      </c>
      <c r="AL5">
        <f t="shared" si="8"/>
        <v>-22022.770042608074</v>
      </c>
      <c r="AN5">
        <f t="shared" si="9"/>
        <v>0</v>
      </c>
      <c r="AO5">
        <f t="shared" si="9"/>
        <v>0</v>
      </c>
      <c r="AP5">
        <f t="shared" si="9"/>
        <v>-20.850255797394098</v>
      </c>
      <c r="AQ5">
        <f t="shared" si="9"/>
        <v>-4202.4278776591618</v>
      </c>
      <c r="AR5">
        <f t="shared" si="9"/>
        <v>-4223.2781334565561</v>
      </c>
      <c r="AS5">
        <f t="shared" si="9"/>
        <v>-15280.500520655365</v>
      </c>
      <c r="AT5">
        <f t="shared" si="9"/>
        <v>671.93141932339722</v>
      </c>
      <c r="AU5">
        <f t="shared" si="9"/>
        <v>-18831.847234788525</v>
      </c>
      <c r="AW5">
        <v>2</v>
      </c>
      <c r="AX5">
        <f>IF(Z5&gt;0, (R5*SUMPRODUCT(K5:$K$98, X5:$X$98)-K5*$AZ$3)/Z5, 0)</f>
        <v>37972.04220346197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2.6637029999999999E-3</v>
      </c>
      <c r="Q6" s="4">
        <f t="shared" si="21"/>
        <v>25</v>
      </c>
      <c r="R6">
        <f t="shared" si="0"/>
        <v>2000000</v>
      </c>
      <c r="S6">
        <f t="shared" si="1"/>
        <v>58928.980995377155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37035.171076830855</v>
      </c>
      <c r="AC6">
        <f t="shared" si="2"/>
        <v>56747.199612497177</v>
      </c>
      <c r="AE6">
        <f t="shared" si="3"/>
        <v>0</v>
      </c>
      <c r="AF6">
        <f t="shared" si="4"/>
        <v>0</v>
      </c>
      <c r="AG6">
        <f t="shared" si="4"/>
        <v>-24.074402210072524</v>
      </c>
      <c r="AH6">
        <f t="shared" si="5"/>
        <v>-5195.9647455502636</v>
      </c>
      <c r="AI6">
        <f t="shared" si="6"/>
        <v>-5220.0391477603362</v>
      </c>
      <c r="AJ6">
        <f t="shared" si="7"/>
        <v>-19712.028535666323</v>
      </c>
      <c r="AK6">
        <f>G6*SUM(AB6, AE6:AF6)</f>
        <v>2166.5575079946052</v>
      </c>
      <c r="AL6">
        <f t="shared" si="8"/>
        <v>-22765.510175432053</v>
      </c>
      <c r="AN6">
        <f t="shared" si="9"/>
        <v>0</v>
      </c>
      <c r="AO6">
        <f t="shared" si="9"/>
        <v>0</v>
      </c>
      <c r="AP6">
        <f t="shared" si="9"/>
        <v>-18.571235318450043</v>
      </c>
      <c r="AQ6">
        <f t="shared" si="9"/>
        <v>-4008.2193175127504</v>
      </c>
      <c r="AR6">
        <f t="shared" si="9"/>
        <v>-4026.7905528312003</v>
      </c>
      <c r="AS6">
        <f t="shared" si="9"/>
        <v>-15206.056513698109</v>
      </c>
      <c r="AT6">
        <f t="shared" si="9"/>
        <v>1671.3041911000503</v>
      </c>
      <c r="AU6">
        <f t="shared" si="9"/>
        <v>-17561.542875429259</v>
      </c>
      <c r="AW6">
        <v>3</v>
      </c>
      <c r="AX6">
        <f>IF(Z6&gt;0, (R6*SUMPRODUCT(K6:$K$98, X6:$X$98)-K6*$AZ$3)/Z6, 0)</f>
        <v>58928.980995377155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2.8651079999999999E-3</v>
      </c>
      <c r="Q7" s="4">
        <f t="shared" si="21"/>
        <v>25</v>
      </c>
      <c r="R7">
        <f t="shared" si="0"/>
        <v>2000000</v>
      </c>
      <c r="S7">
        <f t="shared" si="1"/>
        <v>76386.623225213989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56747.199612497177</v>
      </c>
      <c r="AC7">
        <f t="shared" si="2"/>
        <v>72612.153700460622</v>
      </c>
      <c r="AE7">
        <f t="shared" si="3"/>
        <v>0</v>
      </c>
      <c r="AF7">
        <f t="shared" si="4"/>
        <v>0</v>
      </c>
      <c r="AG7">
        <f t="shared" si="4"/>
        <v>-23.764682425604502</v>
      </c>
      <c r="AH7">
        <f t="shared" si="5"/>
        <v>-5518.0609893837172</v>
      </c>
      <c r="AI7">
        <f t="shared" si="6"/>
        <v>-5541.8256718093216</v>
      </c>
      <c r="AJ7">
        <f t="shared" si="7"/>
        <v>-15864.954087963444</v>
      </c>
      <c r="AK7">
        <f>G7*SUM(AB7, AE7:AF7)</f>
        <v>2786.2875009736113</v>
      </c>
      <c r="AL7">
        <f t="shared" si="8"/>
        <v>-18620.492258799153</v>
      </c>
      <c r="AN7">
        <f t="shared" si="9"/>
        <v>0</v>
      </c>
      <c r="AO7">
        <f t="shared" si="9"/>
        <v>0</v>
      </c>
      <c r="AP7">
        <f t="shared" si="9"/>
        <v>-16.679387107983594</v>
      </c>
      <c r="AQ7">
        <f t="shared" si="9"/>
        <v>-3872.8847151868813</v>
      </c>
      <c r="AR7">
        <f t="shared" si="9"/>
        <v>-3889.5641022948648</v>
      </c>
      <c r="AS7">
        <f t="shared" si="9"/>
        <v>-11134.914657997919</v>
      </c>
      <c r="AT7">
        <f t="shared" si="9"/>
        <v>1955.5728534711498</v>
      </c>
      <c r="AU7">
        <f t="shared" si="9"/>
        <v>-13068.905906821632</v>
      </c>
      <c r="AW7">
        <v>4</v>
      </c>
      <c r="AX7">
        <f>IF(Z7&gt;0, (R7*SUMPRODUCT(K7:$K$98, X7:$X$98)-K7*$AZ$3)/Z7, 0)</f>
        <v>76386.623225213989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4.466869E-3</v>
      </c>
      <c r="Q8" s="4">
        <f t="shared" si="21"/>
        <v>25</v>
      </c>
      <c r="R8">
        <f t="shared" si="0"/>
        <v>2000000</v>
      </c>
      <c r="S8">
        <f t="shared" si="1"/>
        <v>87620.430808288977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72612.153700460622</v>
      </c>
      <c r="AC8">
        <f t="shared" si="2"/>
        <v>82085.910402860318</v>
      </c>
      <c r="AE8">
        <f t="shared" si="3"/>
        <v>0</v>
      </c>
      <c r="AF8">
        <f t="shared" si="4"/>
        <v>0</v>
      </c>
      <c r="AG8">
        <f t="shared" si="4"/>
        <v>-23.420881878126682</v>
      </c>
      <c r="AH8">
        <f t="shared" si="5"/>
        <v>-8492.2978577422055</v>
      </c>
      <c r="AI8">
        <f t="shared" si="6"/>
        <v>-8515.7187396203317</v>
      </c>
      <c r="AJ8">
        <f t="shared" si="7"/>
        <v>-9473.7567023996962</v>
      </c>
      <c r="AK8">
        <f t="shared" ref="AK8:AK71" si="22">G8*SUM(AB8:AB8, AE8:AF8)</f>
        <v>1546.6388738198111</v>
      </c>
      <c r="AL8">
        <f t="shared" si="8"/>
        <v>-16442.836568200215</v>
      </c>
      <c r="AN8">
        <f t="shared" si="9"/>
        <v>0</v>
      </c>
      <c r="AO8">
        <f t="shared" si="9"/>
        <v>0</v>
      </c>
      <c r="AP8">
        <f t="shared" si="9"/>
        <v>-15.344057313256894</v>
      </c>
      <c r="AQ8">
        <f t="shared" si="9"/>
        <v>-5563.6805534697351</v>
      </c>
      <c r="AR8">
        <f t="shared" si="9"/>
        <v>-5579.0246107829917</v>
      </c>
      <c r="AS8">
        <f t="shared" si="9"/>
        <v>-6206.6777233197699</v>
      </c>
      <c r="AT8">
        <f t="shared" si="9"/>
        <v>1013.2716456320072</v>
      </c>
      <c r="AU8">
        <f t="shared" si="9"/>
        <v>-10772.430688470753</v>
      </c>
      <c r="AW8">
        <v>5</v>
      </c>
      <c r="AX8">
        <f>IF(Z8&gt;0, (R8*SUMPRODUCT(K8:$K$98, X8:$X$98)-K8*$AZ$3)/Z8, 0)</f>
        <v>87620.430808288977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6.2254789999999999E-3</v>
      </c>
      <c r="Q9" s="4">
        <f t="shared" si="21"/>
        <v>25</v>
      </c>
      <c r="R9">
        <f t="shared" si="0"/>
        <v>2000000</v>
      </c>
      <c r="S9">
        <f t="shared" si="1"/>
        <v>93781.389394236714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82085.910402860318</v>
      </c>
      <c r="AC9">
        <f t="shared" si="2"/>
        <v>86432.180245569441</v>
      </c>
      <c r="AE9">
        <f t="shared" si="3"/>
        <v>0</v>
      </c>
      <c r="AF9">
        <f t="shared" si="4"/>
        <v>0</v>
      </c>
      <c r="AG9">
        <f t="shared" si="4"/>
        <v>-23.040866851051657</v>
      </c>
      <c r="AH9">
        <f t="shared" si="5"/>
        <v>-11664.496663500657</v>
      </c>
      <c r="AI9">
        <f t="shared" si="6"/>
        <v>-11687.537530351708</v>
      </c>
      <c r="AJ9">
        <f t="shared" si="7"/>
        <v>-4346.2698427091236</v>
      </c>
      <c r="AK9">
        <f t="shared" si="22"/>
        <v>484.30687137687585</v>
      </c>
      <c r="AL9">
        <f t="shared" si="8"/>
        <v>-15549.500501683957</v>
      </c>
      <c r="AN9">
        <f t="shared" si="9"/>
        <v>0</v>
      </c>
      <c r="AO9">
        <f t="shared" si="9"/>
        <v>0</v>
      </c>
      <c r="AP9">
        <f t="shared" si="9"/>
        <v>-14.29594907997523</v>
      </c>
      <c r="AQ9">
        <f t="shared" si="9"/>
        <v>-7237.3600968635055</v>
      </c>
      <c r="AR9">
        <f t="shared" si="9"/>
        <v>-7251.6560459434813</v>
      </c>
      <c r="AS9">
        <f t="shared" si="9"/>
        <v>-2696.6890074435541</v>
      </c>
      <c r="AT9">
        <f t="shared" si="9"/>
        <v>300.49331116940658</v>
      </c>
      <c r="AU9">
        <f t="shared" si="9"/>
        <v>-9647.8517422176301</v>
      </c>
      <c r="AW9">
        <v>6</v>
      </c>
      <c r="AX9">
        <f>IF(Z9&gt;0, (R9*SUMPRODUCT(K9:$K$98, X9:$X$98)-K9*$AZ$3)/Z9, 0)</f>
        <v>93781.389394236714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8.1133709999999994E-3</v>
      </c>
      <c r="Q10" s="4">
        <f t="shared" si="21"/>
        <v>25</v>
      </c>
      <c r="R10">
        <f t="shared" si="0"/>
        <v>2000000</v>
      </c>
      <c r="S10">
        <f t="shared" si="1"/>
        <v>97568.189317142809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86432.180245569441</v>
      </c>
      <c r="AC10">
        <f t="shared" si="2"/>
        <v>88293.431711007841</v>
      </c>
      <c r="AE10">
        <f t="shared" si="3"/>
        <v>0</v>
      </c>
      <c r="AF10">
        <f t="shared" si="4"/>
        <v>0</v>
      </c>
      <c r="AG10">
        <f t="shared" si="4"/>
        <v>-22.623519081616955</v>
      </c>
      <c r="AH10">
        <f t="shared" si="5"/>
        <v>-14955.128073934706</v>
      </c>
      <c r="AI10">
        <f t="shared" si="6"/>
        <v>-14977.751593016323</v>
      </c>
      <c r="AJ10">
        <f t="shared" si="7"/>
        <v>-1861.2514654383995</v>
      </c>
      <c r="AK10">
        <f t="shared" si="22"/>
        <v>354.37193900683474</v>
      </c>
      <c r="AL10">
        <f t="shared" si="8"/>
        <v>-16484.631119447884</v>
      </c>
      <c r="AN10">
        <f t="shared" si="9"/>
        <v>0</v>
      </c>
      <c r="AO10">
        <f t="shared" si="9"/>
        <v>0</v>
      </c>
      <c r="AP10">
        <f t="shared" si="9"/>
        <v>-13.316574566447709</v>
      </c>
      <c r="AQ10">
        <f t="shared" si="9"/>
        <v>-8802.8337867714799</v>
      </c>
      <c r="AR10">
        <f t="shared" si="9"/>
        <v>-8816.1503613379282</v>
      </c>
      <c r="AS10">
        <f t="shared" si="9"/>
        <v>-1095.563154299912</v>
      </c>
      <c r="AT10">
        <f t="shared" si="9"/>
        <v>208.58913827759349</v>
      </c>
      <c r="AU10">
        <f t="shared" si="9"/>
        <v>-9703.1243773602437</v>
      </c>
      <c r="AW10">
        <v>7</v>
      </c>
      <c r="AX10">
        <f>IF(Z10&gt;0, (R10*SUMPRODUCT(K10:$K$98, X10:$X$98)-K10*$AZ$3)/Z10, 0)</f>
        <v>97568.189317142809</v>
      </c>
    </row>
    <row r="11" spans="1:52" x14ac:dyDescent="0.25">
      <c r="A11" t="s">
        <v>33</v>
      </c>
      <c r="C11" s="12">
        <f>AU81</f>
        <v>138606.16272013911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1.0286442999999999E-2</v>
      </c>
      <c r="Q11" s="4">
        <f t="shared" si="21"/>
        <v>25</v>
      </c>
      <c r="R11">
        <f t="shared" si="0"/>
        <v>2000000</v>
      </c>
      <c r="S11">
        <f t="shared" si="1"/>
        <v>99104.691415660302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88293.431711007841</v>
      </c>
      <c r="AC11">
        <f t="shared" si="2"/>
        <v>87864.508272708859</v>
      </c>
      <c r="AE11">
        <f t="shared" si="3"/>
        <v>0</v>
      </c>
      <c r="AF11">
        <f t="shared" si="4"/>
        <v>0</v>
      </c>
      <c r="AG11">
        <f t="shared" si="4"/>
        <v>-22.164568351308318</v>
      </c>
      <c r="AH11">
        <f t="shared" si="5"/>
        <v>-18617.243159397214</v>
      </c>
      <c r="AI11">
        <f t="shared" si="6"/>
        <v>-18639.407727748523</v>
      </c>
      <c r="AJ11">
        <f t="shared" si="7"/>
        <v>428.92343829898164</v>
      </c>
      <c r="AK11">
        <f t="shared" si="22"/>
        <v>211.90423610641881</v>
      </c>
      <c r="AL11">
        <f t="shared" si="8"/>
        <v>-17998.580053343121</v>
      </c>
      <c r="AN11">
        <f t="shared" si="9"/>
        <v>0</v>
      </c>
      <c r="AO11">
        <f t="shared" si="9"/>
        <v>0</v>
      </c>
      <c r="AP11">
        <f t="shared" si="9"/>
        <v>-12.396834507364327</v>
      </c>
      <c r="AQ11">
        <f t="shared" si="9"/>
        <v>-10412.784890384955</v>
      </c>
      <c r="AR11">
        <f t="shared" si="9"/>
        <v>-10425.18172489232</v>
      </c>
      <c r="AS11">
        <f t="shared" si="9"/>
        <v>239.90058351884406</v>
      </c>
      <c r="AT11">
        <f t="shared" si="9"/>
        <v>118.51986940524689</v>
      </c>
      <c r="AU11">
        <f t="shared" si="9"/>
        <v>-10066.761271968227</v>
      </c>
      <c r="AW11">
        <v>8</v>
      </c>
      <c r="AX11">
        <f>IF(Z11&gt;0, (R11*SUMPRODUCT(K11:$K$98, X11:$X$98)-K11*$AZ$3)/Z11, 0)</f>
        <v>99104.691415660302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1.2759904000000001E-2</v>
      </c>
      <c r="Q12" s="4">
        <f t="shared" si="21"/>
        <v>25</v>
      </c>
      <c r="R12">
        <f t="shared" si="0"/>
        <v>2000000</v>
      </c>
      <c r="S12">
        <f t="shared" si="1"/>
        <v>98561.686087084381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87864.508272708859</v>
      </c>
      <c r="AC12">
        <f t="shared" si="2"/>
        <v>85394.258404211752</v>
      </c>
      <c r="AE12">
        <f t="shared" si="3"/>
        <v>0</v>
      </c>
      <c r="AF12">
        <f t="shared" si="4"/>
        <v>0</v>
      </c>
      <c r="AG12">
        <f t="shared" si="4"/>
        <v>-21.660104903431105</v>
      </c>
      <c r="AH12">
        <f t="shared" si="5"/>
        <v>-22625.421149130598</v>
      </c>
      <c r="AI12">
        <f t="shared" si="6"/>
        <v>-22647.08125403403</v>
      </c>
      <c r="AJ12">
        <f t="shared" si="7"/>
        <v>2470.2498684971069</v>
      </c>
      <c r="AK12">
        <f t="shared" si="22"/>
        <v>202.08836902723039</v>
      </c>
      <c r="AL12">
        <f t="shared" si="8"/>
        <v>-19974.743016509692</v>
      </c>
      <c r="AN12">
        <f t="shared" si="9"/>
        <v>0</v>
      </c>
      <c r="AO12">
        <f t="shared" si="9"/>
        <v>0</v>
      </c>
      <c r="AP12">
        <f t="shared" si="9"/>
        <v>-11.512576018314956</v>
      </c>
      <c r="AQ12">
        <f t="shared" si="9"/>
        <v>-12025.651864894508</v>
      </c>
      <c r="AR12">
        <f t="shared" si="9"/>
        <v>-12037.164440912822</v>
      </c>
      <c r="AS12">
        <f t="shared" si="9"/>
        <v>1312.9640655988028</v>
      </c>
      <c r="AT12">
        <f t="shared" si="9"/>
        <v>107.41211647939586</v>
      </c>
      <c r="AU12">
        <f t="shared" si="9"/>
        <v>-10616.788258834624</v>
      </c>
      <c r="AW12">
        <v>9</v>
      </c>
      <c r="AX12">
        <f>IF(Z12&gt;0, (R12*SUMPRODUCT(K12:$K$98, X12:$X$98)-K12*$AZ$3)/Z12, 0)</f>
        <v>98561.686087084381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1.5498582E-2</v>
      </c>
      <c r="Q13" s="4">
        <f t="shared" si="21"/>
        <v>25</v>
      </c>
      <c r="R13">
        <f t="shared" si="0"/>
        <v>2000000</v>
      </c>
      <c r="S13">
        <f t="shared" si="1"/>
        <v>95788.317605310775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85394.258404211752</v>
      </c>
      <c r="AC13">
        <f t="shared" si="2"/>
        <v>80875.237287962664</v>
      </c>
      <c r="AE13">
        <f t="shared" si="3"/>
        <v>0</v>
      </c>
      <c r="AF13">
        <f t="shared" si="4"/>
        <v>0</v>
      </c>
      <c r="AG13">
        <f t="shared" si="4"/>
        <v>-21.107802942422364</v>
      </c>
      <c r="AH13">
        <f t="shared" si="5"/>
        <v>-26856.072957954326</v>
      </c>
      <c r="AI13">
        <f t="shared" si="6"/>
        <v>-26877.180760896747</v>
      </c>
      <c r="AJ13">
        <f t="shared" si="7"/>
        <v>4519.0211162490887</v>
      </c>
      <c r="AK13">
        <f t="shared" si="22"/>
        <v>170.78851680842351</v>
      </c>
      <c r="AL13">
        <f t="shared" si="8"/>
        <v>-22187.371127839233</v>
      </c>
      <c r="AN13">
        <f t="shared" si="9"/>
        <v>0</v>
      </c>
      <c r="AO13">
        <f t="shared" si="9"/>
        <v>0</v>
      </c>
      <c r="AP13">
        <f t="shared" si="9"/>
        <v>-10.66446925349878</v>
      </c>
      <c r="AQ13">
        <f t="shared" si="9"/>
        <v>-13568.715091337477</v>
      </c>
      <c r="AR13">
        <f t="shared" si="9"/>
        <v>-13579.379560590975</v>
      </c>
      <c r="AS13">
        <f t="shared" si="9"/>
        <v>2283.1822848455795</v>
      </c>
      <c r="AT13">
        <f t="shared" si="9"/>
        <v>86.288890005388168</v>
      </c>
      <c r="AU13">
        <f t="shared" si="9"/>
        <v>-11209.908385740007</v>
      </c>
      <c r="AW13">
        <v>10</v>
      </c>
      <c r="AX13">
        <f>IF(Z13&gt;0, (R13*SUMPRODUCT(K13:$K$98, X13:$X$98)-K13*$AZ$3)/Z13, 0)</f>
        <v>95788.317605310775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1.8608946000000001E-2</v>
      </c>
      <c r="Q14" s="4">
        <f t="shared" si="21"/>
        <v>25</v>
      </c>
      <c r="R14">
        <f t="shared" si="0"/>
        <v>2000000</v>
      </c>
      <c r="S14">
        <f t="shared" si="1"/>
        <v>100923.91718351113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80875.237287962664</v>
      </c>
      <c r="AC14">
        <f t="shared" si="2"/>
        <v>82773.481156746129</v>
      </c>
      <c r="AE14">
        <f t="shared" si="3"/>
        <v>0</v>
      </c>
      <c r="AF14">
        <f t="shared" si="4"/>
        <v>0</v>
      </c>
      <c r="AG14">
        <f t="shared" si="4"/>
        <v>-20.50393094786396</v>
      </c>
      <c r="AH14">
        <f t="shared" si="5"/>
        <v>-31423.51721073431</v>
      </c>
      <c r="AI14">
        <f t="shared" si="6"/>
        <v>-31444.021141682173</v>
      </c>
      <c r="AJ14">
        <f t="shared" si="7"/>
        <v>-1898.2438687834656</v>
      </c>
      <c r="AK14">
        <f t="shared" si="22"/>
        <v>5661.2666101573868</v>
      </c>
      <c r="AL14">
        <f t="shared" si="8"/>
        <v>-27680.99840030825</v>
      </c>
      <c r="AN14">
        <f t="shared" si="9"/>
        <v>0</v>
      </c>
      <c r="AO14">
        <f t="shared" si="9"/>
        <v>0</v>
      </c>
      <c r="AP14">
        <f t="shared" si="9"/>
        <v>-9.2494375254524748</v>
      </c>
      <c r="AQ14">
        <f t="shared" si="9"/>
        <v>-14175.323746929935</v>
      </c>
      <c r="AR14">
        <f t="shared" si="9"/>
        <v>-14184.573184455387</v>
      </c>
      <c r="AS14">
        <f t="shared" si="9"/>
        <v>-856.30838871972389</v>
      </c>
      <c r="AT14">
        <f t="shared" si="9"/>
        <v>2553.8289198655311</v>
      </c>
      <c r="AU14">
        <f t="shared" si="9"/>
        <v>-12487.052653309578</v>
      </c>
      <c r="AW14">
        <v>11</v>
      </c>
      <c r="AX14">
        <f>IF(Z14&gt;0, (R14*SUMPRODUCT(K14:$K$98, X14:$X$98)-K14*$AZ$3)/Z14, 0)</f>
        <v>100923.91718351113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2.2132820000000001E-2</v>
      </c>
      <c r="Q15" s="4">
        <f t="shared" si="21"/>
        <v>25</v>
      </c>
      <c r="R15">
        <f t="shared" si="0"/>
        <v>2000000</v>
      </c>
      <c r="S15">
        <f t="shared" si="1"/>
        <v>103814.06199351675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82773.481156746129</v>
      </c>
      <c r="AC15">
        <f t="shared" si="2"/>
        <v>82407.942195638432</v>
      </c>
      <c r="AE15">
        <f t="shared" si="3"/>
        <v>0</v>
      </c>
      <c r="AF15">
        <f t="shared" si="4"/>
        <v>0</v>
      </c>
      <c r="AG15">
        <f t="shared" si="4"/>
        <v>-19.845081825423819</v>
      </c>
      <c r="AH15">
        <f t="shared" si="5"/>
        <v>-36304.785036920199</v>
      </c>
      <c r="AI15">
        <f t="shared" si="6"/>
        <v>-36324.630118745619</v>
      </c>
      <c r="AJ15">
        <f t="shared" si="7"/>
        <v>365.53896110769711</v>
      </c>
      <c r="AK15">
        <f t="shared" si="22"/>
        <v>5794.14368097223</v>
      </c>
      <c r="AL15">
        <f t="shared" si="8"/>
        <v>-30164.947476665693</v>
      </c>
      <c r="AN15">
        <f t="shared" si="9"/>
        <v>0</v>
      </c>
      <c r="AO15">
        <f t="shared" si="9"/>
        <v>0</v>
      </c>
      <c r="AP15">
        <f t="shared" si="9"/>
        <v>-7.9930598342373793</v>
      </c>
      <c r="AQ15">
        <f t="shared" si="9"/>
        <v>-14622.581132291791</v>
      </c>
      <c r="AR15">
        <f t="shared" si="9"/>
        <v>-14630.574192126025</v>
      </c>
      <c r="AS15">
        <f t="shared" si="9"/>
        <v>147.22916305316846</v>
      </c>
      <c r="AT15">
        <f t="shared" si="9"/>
        <v>2333.7236670320644</v>
      </c>
      <c r="AU15">
        <f t="shared" si="9"/>
        <v>-12149.621362040794</v>
      </c>
      <c r="AW15">
        <v>12</v>
      </c>
      <c r="AX15">
        <f>IF(Z15&gt;0, (R15*SUMPRODUCT(K15:$K$98, X15:$X$98)-K15*$AZ$3)/Z15, 0)</f>
        <v>103814.06199351675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2.5807838999999999E-2</v>
      </c>
      <c r="Q16" s="4">
        <f t="shared" si="21"/>
        <v>25</v>
      </c>
      <c r="R16">
        <f t="shared" si="0"/>
        <v>2000000</v>
      </c>
      <c r="S16">
        <f t="shared" si="1"/>
        <v>104674.33418987035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82407.942195638432</v>
      </c>
      <c r="AC16">
        <f t="shared" si="2"/>
        <v>80115.526050687971</v>
      </c>
      <c r="AE16">
        <f t="shared" si="3"/>
        <v>0</v>
      </c>
      <c r="AF16">
        <f t="shared" si="4"/>
        <v>0</v>
      </c>
      <c r="AG16">
        <f t="shared" si="4"/>
        <v>-19.134472330477216</v>
      </c>
      <c r="AH16">
        <f t="shared" si="5"/>
        <v>-40972.694135389123</v>
      </c>
      <c r="AI16">
        <f t="shared" si="6"/>
        <v>-40991.828607719603</v>
      </c>
      <c r="AJ16">
        <f t="shared" si="7"/>
        <v>2292.4161449504609</v>
      </c>
      <c r="AK16">
        <f t="shared" si="22"/>
        <v>5768.5559536946912</v>
      </c>
      <c r="AL16">
        <f t="shared" si="8"/>
        <v>-32930.856509074452</v>
      </c>
      <c r="AN16">
        <f t="shared" si="9"/>
        <v>0</v>
      </c>
      <c r="AO16">
        <f t="shared" si="9"/>
        <v>0</v>
      </c>
      <c r="AP16">
        <f t="shared" si="9"/>
        <v>-6.8811121737282495</v>
      </c>
      <c r="AQ16">
        <f t="shared" si="9"/>
        <v>-14734.542951383211</v>
      </c>
      <c r="AR16">
        <f t="shared" si="9"/>
        <v>-14741.42406355694</v>
      </c>
      <c r="AS16">
        <f t="shared" si="9"/>
        <v>824.39548736050176</v>
      </c>
      <c r="AT16">
        <f t="shared" si="9"/>
        <v>2074.4800228735198</v>
      </c>
      <c r="AU16">
        <f t="shared" si="9"/>
        <v>-11842.548553322918</v>
      </c>
      <c r="AW16">
        <v>13</v>
      </c>
      <c r="AX16">
        <f>IF(Z16&gt;0, (R16*SUMPRODUCT(K16:$K$98, X16:$X$98)-K16*$AZ$3)/Z16, 0)</f>
        <v>104674.33418987035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2.9740472E-2</v>
      </c>
      <c r="Q17" s="4">
        <f t="shared" si="21"/>
        <v>25</v>
      </c>
      <c r="R17">
        <f t="shared" si="0"/>
        <v>2000000</v>
      </c>
      <c r="S17">
        <f t="shared" si="1"/>
        <v>103937.37367507574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80115.526050687971</v>
      </c>
      <c r="AC17">
        <f t="shared" si="2"/>
        <v>76390.058980859525</v>
      </c>
      <c r="AE17">
        <f t="shared" si="3"/>
        <v>0</v>
      </c>
      <c r="AF17">
        <f t="shared" si="4"/>
        <v>0</v>
      </c>
      <c r="AG17">
        <f t="shared" si="4"/>
        <v>-18.374059368593109</v>
      </c>
      <c r="AH17">
        <f t="shared" si="5"/>
        <v>-45525.459086346586</v>
      </c>
      <c r="AI17">
        <f t="shared" si="6"/>
        <v>-45543.83314571518</v>
      </c>
      <c r="AJ17">
        <f t="shared" si="7"/>
        <v>3725.4670698284463</v>
      </c>
      <c r="AK17">
        <f t="shared" si="22"/>
        <v>5608.0868235481585</v>
      </c>
      <c r="AL17">
        <f t="shared" si="8"/>
        <v>-36210.279252338572</v>
      </c>
      <c r="AN17">
        <f t="shared" si="9"/>
        <v>0</v>
      </c>
      <c r="AO17">
        <f t="shared" si="9"/>
        <v>0</v>
      </c>
      <c r="AP17">
        <f t="shared" si="9"/>
        <v>-5.8996906500529835</v>
      </c>
      <c r="AQ17">
        <f t="shared" si="9"/>
        <v>-14617.680280830295</v>
      </c>
      <c r="AR17">
        <f t="shared" si="9"/>
        <v>-14623.579971480347</v>
      </c>
      <c r="AS17">
        <f t="shared" si="9"/>
        <v>1196.2029074814129</v>
      </c>
      <c r="AT17">
        <f t="shared" si="9"/>
        <v>1800.6895881770399</v>
      </c>
      <c r="AU17">
        <f t="shared" si="9"/>
        <v>-11626.687475821893</v>
      </c>
      <c r="AW17">
        <v>14</v>
      </c>
      <c r="AX17">
        <f>IF(Z17&gt;0, (R17*SUMPRODUCT(K17:$K$98, X17:$X$98)-K17*$AZ$3)/Z17, 0)</f>
        <v>103937.37367507574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3.4073305999999998E-2</v>
      </c>
      <c r="Q18" s="4">
        <f t="shared" si="21"/>
        <v>25</v>
      </c>
      <c r="R18">
        <f t="shared" si="0"/>
        <v>2000000</v>
      </c>
      <c r="S18">
        <f t="shared" si="1"/>
        <v>101914.25072766849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76390.058980859525</v>
      </c>
      <c r="AC18">
        <f t="shared" si="2"/>
        <v>71601.91073713165</v>
      </c>
      <c r="AE18">
        <f t="shared" si="3"/>
        <v>0</v>
      </c>
      <c r="AF18">
        <f t="shared" si="4"/>
        <v>0</v>
      </c>
      <c r="AG18">
        <f t="shared" si="4"/>
        <v>-17.564253827578941</v>
      </c>
      <c r="AH18">
        <f t="shared" si="5"/>
        <v>-50085.195786259181</v>
      </c>
      <c r="AI18">
        <f t="shared" si="6"/>
        <v>-50102.76004008676</v>
      </c>
      <c r="AJ18">
        <f t="shared" si="7"/>
        <v>4788.1482437278755</v>
      </c>
      <c r="AK18">
        <f t="shared" si="22"/>
        <v>5347.3041286601674</v>
      </c>
      <c r="AL18">
        <f t="shared" si="8"/>
        <v>-39967.307667698718</v>
      </c>
      <c r="AN18">
        <f t="shared" si="9"/>
        <v>0</v>
      </c>
      <c r="AO18">
        <f t="shared" si="9"/>
        <v>0</v>
      </c>
      <c r="AP18">
        <f t="shared" si="9"/>
        <v>-5.0354212310070174</v>
      </c>
      <c r="AQ18">
        <f t="shared" si="9"/>
        <v>-14358.7117731853</v>
      </c>
      <c r="AR18">
        <f t="shared" si="9"/>
        <v>-14363.747194416306</v>
      </c>
      <c r="AS18">
        <f t="shared" si="9"/>
        <v>1372.6938565314324</v>
      </c>
      <c r="AT18">
        <f t="shared" si="9"/>
        <v>1532.9958791547685</v>
      </c>
      <c r="AU18">
        <f t="shared" si="9"/>
        <v>-11458.057458730107</v>
      </c>
      <c r="AW18">
        <v>15</v>
      </c>
      <c r="AX18">
        <f>IF(Z18&gt;0, (R18*SUMPRODUCT(K18:$K$98, X18:$X$98)-K18*$AZ$3)/Z18, 0)</f>
        <v>101914.25072766849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3.9255977999999997E-2</v>
      </c>
      <c r="Q19" s="4">
        <f t="shared" si="21"/>
        <v>25</v>
      </c>
      <c r="R19">
        <f t="shared" si="0"/>
        <v>2000000</v>
      </c>
      <c r="S19">
        <f t="shared" si="1"/>
        <v>98836.958246702357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71601.91073713165</v>
      </c>
      <c r="AC19">
        <f t="shared" si="2"/>
        <v>66019.566854216406</v>
      </c>
      <c r="AE19">
        <f t="shared" si="3"/>
        <v>0</v>
      </c>
      <c r="AF19">
        <f t="shared" si="4"/>
        <v>0</v>
      </c>
      <c r="AG19">
        <f t="shared" si="4"/>
        <v>-16.699109327461297</v>
      </c>
      <c r="AH19">
        <f t="shared" si="5"/>
        <v>-55160.156947348369</v>
      </c>
      <c r="AI19">
        <f t="shared" si="6"/>
        <v>-55176.856056675831</v>
      </c>
      <c r="AJ19">
        <f t="shared" si="7"/>
        <v>5582.3438829152437</v>
      </c>
      <c r="AK19">
        <f t="shared" si="22"/>
        <v>5012.1337515992163</v>
      </c>
      <c r="AL19">
        <f t="shared" si="8"/>
        <v>-44582.378422161375</v>
      </c>
      <c r="AN19">
        <f t="shared" si="9"/>
        <v>0</v>
      </c>
      <c r="AO19">
        <f t="shared" si="9"/>
        <v>0</v>
      </c>
      <c r="AP19">
        <f t="shared" si="9"/>
        <v>-4.2744612800283956</v>
      </c>
      <c r="AQ19">
        <f t="shared" si="9"/>
        <v>-14119.313218938883</v>
      </c>
      <c r="AR19">
        <f t="shared" si="9"/>
        <v>-14123.587680218912</v>
      </c>
      <c r="AS19">
        <f t="shared" si="9"/>
        <v>1428.9093095572991</v>
      </c>
      <c r="AT19">
        <f t="shared" si="9"/>
        <v>1282.9529546406859</v>
      </c>
      <c r="AU19">
        <f t="shared" si="9"/>
        <v>-11411.725416020929</v>
      </c>
      <c r="AW19">
        <v>16</v>
      </c>
      <c r="AX19">
        <f>IF(Z19&gt;0, (R19*SUMPRODUCT(K19:$K$98, X19:$X$98)-K19*$AZ$3)/Z19, 0)</f>
        <v>98836.958246702357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4.4782766000000002E-2</v>
      </c>
      <c r="Q20" s="4">
        <f t="shared" si="21"/>
        <v>25</v>
      </c>
      <c r="R20">
        <f t="shared" si="0"/>
        <v>2000000</v>
      </c>
      <c r="S20">
        <f t="shared" si="1"/>
        <v>94613.555317030434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66019.566854216406</v>
      </c>
      <c r="AC20">
        <f t="shared" si="2"/>
        <v>59736.296394447229</v>
      </c>
      <c r="AE20">
        <f t="shared" si="3"/>
        <v>0</v>
      </c>
      <c r="AF20">
        <f t="shared" si="4"/>
        <v>0</v>
      </c>
      <c r="AG20">
        <f t="shared" si="4"/>
        <v>-15.784285928766566</v>
      </c>
      <c r="AH20">
        <f t="shared" si="5"/>
        <v>-59826.584433609336</v>
      </c>
      <c r="AI20">
        <f t="shared" si="6"/>
        <v>-59842.368719538099</v>
      </c>
      <c r="AJ20">
        <f t="shared" si="7"/>
        <v>6283.2704597691773</v>
      </c>
      <c r="AK20">
        <f t="shared" si="22"/>
        <v>4621.3696797951488</v>
      </c>
      <c r="AL20">
        <f t="shared" si="8"/>
        <v>-48937.728579973773</v>
      </c>
      <c r="AN20">
        <f t="shared" si="9"/>
        <v>0</v>
      </c>
      <c r="AO20">
        <f t="shared" si="9"/>
        <v>0</v>
      </c>
      <c r="AP20">
        <f t="shared" si="9"/>
        <v>-3.6074057749540529</v>
      </c>
      <c r="AQ20">
        <f t="shared" si="9"/>
        <v>-13673.014234255152</v>
      </c>
      <c r="AR20">
        <f t="shared" si="9"/>
        <v>-13676.621640030104</v>
      </c>
      <c r="AS20">
        <f t="shared" si="9"/>
        <v>1436.0045328918311</v>
      </c>
      <c r="AT20">
        <f t="shared" si="9"/>
        <v>1056.1868776532813</v>
      </c>
      <c r="AU20">
        <f t="shared" si="9"/>
        <v>-11184.430229484991</v>
      </c>
      <c r="AW20">
        <v>17</v>
      </c>
      <c r="AX20">
        <f>IF(Z20&gt;0, (R20*SUMPRODUCT(K20:$K$98, X20:$X$98)-K20*$AZ$3)/Z20, 0)</f>
        <v>94613.555317030434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5.0287691000000002E-2</v>
      </c>
      <c r="Q21" s="4">
        <f t="shared" si="21"/>
        <v>25</v>
      </c>
      <c r="R21">
        <f t="shared" si="0"/>
        <v>2000000</v>
      </c>
      <c r="S21">
        <f t="shared" si="1"/>
        <v>89430.43518243877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59736.296394447229</v>
      </c>
      <c r="AC21">
        <f t="shared" si="2"/>
        <v>53059.748909450725</v>
      </c>
      <c r="AE21">
        <f t="shared" si="3"/>
        <v>0</v>
      </c>
      <c r="AF21">
        <f t="shared" si="4"/>
        <v>0</v>
      </c>
      <c r="AG21">
        <f t="shared" si="4"/>
        <v>-14.83268777603744</v>
      </c>
      <c r="AH21">
        <f t="shared" si="5"/>
        <v>-63500.4234753169</v>
      </c>
      <c r="AI21">
        <f t="shared" si="6"/>
        <v>-63515.256163092941</v>
      </c>
      <c r="AJ21">
        <f t="shared" si="7"/>
        <v>6676.547484996503</v>
      </c>
      <c r="AK21">
        <f t="shared" si="22"/>
        <v>4181.540747611306</v>
      </c>
      <c r="AL21">
        <f t="shared" si="8"/>
        <v>-52657.167930485135</v>
      </c>
      <c r="AN21">
        <f t="shared" si="9"/>
        <v>0</v>
      </c>
      <c r="AO21">
        <f t="shared" si="9"/>
        <v>0</v>
      </c>
      <c r="AP21">
        <f t="shared" si="9"/>
        <v>-3.0267175091803633</v>
      </c>
      <c r="AQ21">
        <f t="shared" si="9"/>
        <v>-12957.721923036068</v>
      </c>
      <c r="AR21">
        <f t="shared" si="9"/>
        <v>-12960.748640545249</v>
      </c>
      <c r="AS21">
        <f t="shared" si="9"/>
        <v>1362.3979334588014</v>
      </c>
      <c r="AT21">
        <f t="shared" si="9"/>
        <v>853.27371459897574</v>
      </c>
      <c r="AU21">
        <f t="shared" si="9"/>
        <v>-10745.076992487473</v>
      </c>
      <c r="AW21">
        <v>18</v>
      </c>
      <c r="AX21">
        <f>IF(Z21&gt;0, (R21*SUMPRODUCT(K21:$K$98, X21:$X$98)-K21*$AZ$3)/Z21, 0)</f>
        <v>89430.43518243877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5.6343962999999997E-2</v>
      </c>
      <c r="Q22" s="4">
        <f t="shared" si="21"/>
        <v>25</v>
      </c>
      <c r="R22">
        <f t="shared" si="0"/>
        <v>2000000</v>
      </c>
      <c r="S22">
        <f t="shared" si="1"/>
        <v>83670.509938311574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53059.748909450725</v>
      </c>
      <c r="AC22">
        <f t="shared" si="2"/>
        <v>46348.872298252718</v>
      </c>
      <c r="AE22">
        <f t="shared" si="3"/>
        <v>0</v>
      </c>
      <c r="AF22">
        <f t="shared" si="4"/>
        <v>0</v>
      </c>
      <c r="AG22">
        <f t="shared" si="4"/>
        <v>-13.84862848703346</v>
      </c>
      <c r="AH22">
        <f t="shared" si="5"/>
        <v>-66858.59289948846</v>
      </c>
      <c r="AI22">
        <f t="shared" si="6"/>
        <v>-66872.44152797549</v>
      </c>
      <c r="AJ22">
        <f t="shared" si="7"/>
        <v>6710.8766111980076</v>
      </c>
      <c r="AK22">
        <f t="shared" si="22"/>
        <v>3714.1824236615512</v>
      </c>
      <c r="AL22">
        <f t="shared" si="8"/>
        <v>-56447.382493115932</v>
      </c>
      <c r="AN22">
        <f t="shared" si="9"/>
        <v>0</v>
      </c>
      <c r="AO22">
        <f t="shared" si="9"/>
        <v>0</v>
      </c>
      <c r="AP22">
        <f t="shared" si="9"/>
        <v>-2.5231366738748653</v>
      </c>
      <c r="AQ22">
        <f t="shared" si="9"/>
        <v>-12181.232810622181</v>
      </c>
      <c r="AR22">
        <f t="shared" si="9"/>
        <v>-12183.755947296055</v>
      </c>
      <c r="AS22">
        <f t="shared" si="9"/>
        <v>1222.681286267208</v>
      </c>
      <c r="AT22">
        <f t="shared" si="9"/>
        <v>676.7016600507676</v>
      </c>
      <c r="AU22">
        <f t="shared" si="9"/>
        <v>-10284.373000978079</v>
      </c>
      <c r="AW22">
        <v>19</v>
      </c>
      <c r="AX22">
        <f>IF(Z22&gt;0, (R22*SUMPRODUCT(K22:$K$98, X22:$X$98)-K22*$AZ$3)/Z22, 0)</f>
        <v>83670.509938311574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6.2785228999999998E-2</v>
      </c>
      <c r="Q23" s="4">
        <f t="shared" si="21"/>
        <v>25</v>
      </c>
      <c r="R23">
        <f t="shared" si="0"/>
        <v>2000000</v>
      </c>
      <c r="S23">
        <f t="shared" si="1"/>
        <v>77381.540255741493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46348.872298252718</v>
      </c>
      <c r="AC23">
        <f t="shared" si="2"/>
        <v>39745.179944628821</v>
      </c>
      <c r="AE23">
        <f t="shared" si="3"/>
        <v>0</v>
      </c>
      <c r="AF23">
        <f t="shared" si="4"/>
        <v>0</v>
      </c>
      <c r="AG23">
        <f t="shared" si="4"/>
        <v>-12.840652891268805</v>
      </c>
      <c r="AH23">
        <f t="shared" si="5"/>
        <v>-69559.144871545548</v>
      </c>
      <c r="AI23">
        <f t="shared" si="6"/>
        <v>-69571.985524436823</v>
      </c>
      <c r="AJ23">
        <f t="shared" si="7"/>
        <v>6603.6923536238974</v>
      </c>
      <c r="AK23">
        <f t="shared" si="22"/>
        <v>3244.4210608776907</v>
      </c>
      <c r="AL23">
        <f t="shared" si="8"/>
        <v>-59723.872109935233</v>
      </c>
      <c r="AN23">
        <f t="shared" si="9"/>
        <v>0</v>
      </c>
      <c r="AO23">
        <f t="shared" si="9"/>
        <v>0</v>
      </c>
      <c r="AP23">
        <f t="shared" si="9"/>
        <v>-2.0888299939898074</v>
      </c>
      <c r="AQ23">
        <f t="shared" si="9"/>
        <v>-11315.408133395124</v>
      </c>
      <c r="AR23">
        <f t="shared" si="9"/>
        <v>-11317.496963389114</v>
      </c>
      <c r="AS23">
        <f t="shared" si="9"/>
        <v>1074.2437145630013</v>
      </c>
      <c r="AT23">
        <f t="shared" si="9"/>
        <v>527.78033036791339</v>
      </c>
      <c r="AU23">
        <f t="shared" si="9"/>
        <v>-9715.4729184581993</v>
      </c>
      <c r="AW23">
        <v>20</v>
      </c>
      <c r="AX23">
        <f>IF(Z23&gt;0, (R23*SUMPRODUCT(K23:$K$98, X23:$X$98)-K23*$AZ$3)/Z23, 0)</f>
        <v>77381.540255741493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6.9956555000000004E-2</v>
      </c>
      <c r="Q24" s="4">
        <f t="shared" si="21"/>
        <v>25</v>
      </c>
      <c r="R24">
        <f t="shared" si="0"/>
        <v>2000000</v>
      </c>
      <c r="S24">
        <f t="shared" si="1"/>
        <v>70699.669770403052</v>
      </c>
      <c r="U24">
        <f t="shared" si="13"/>
        <v>6.9956555000000004E-2</v>
      </c>
      <c r="V24">
        <f t="shared" si="14"/>
        <v>0.01</v>
      </c>
      <c r="W24">
        <f t="shared" si="15"/>
        <v>0.51362611565075222</v>
      </c>
      <c r="X24">
        <f t="shared" si="16"/>
        <v>3.5931513608958209E-2</v>
      </c>
      <c r="Y24">
        <f t="shared" si="17"/>
        <v>5.1362611565075227E-3</v>
      </c>
      <c r="Z24">
        <f t="shared" si="18"/>
        <v>0.47255834088528653</v>
      </c>
      <c r="AB24">
        <f t="shared" si="19"/>
        <v>39745.179944628821</v>
      </c>
      <c r="AC24">
        <f t="shared" si="2"/>
        <v>33409.718647839312</v>
      </c>
      <c r="AE24">
        <f t="shared" si="3"/>
        <v>0</v>
      </c>
      <c r="AF24">
        <f t="shared" si="4"/>
        <v>0</v>
      </c>
      <c r="AG24">
        <f t="shared" si="4"/>
        <v>-11.813958522132163</v>
      </c>
      <c r="AH24">
        <f t="shared" si="5"/>
        <v>-71863.027217916417</v>
      </c>
      <c r="AI24">
        <f t="shared" si="6"/>
        <v>-71874.841176438553</v>
      </c>
      <c r="AJ24">
        <f t="shared" si="7"/>
        <v>6335.4612967895082</v>
      </c>
      <c r="AK24">
        <f t="shared" si="22"/>
        <v>2782.1625961240179</v>
      </c>
      <c r="AL24">
        <f t="shared" si="8"/>
        <v>-62757.217283525024</v>
      </c>
      <c r="AN24">
        <f t="shared" si="9"/>
        <v>0</v>
      </c>
      <c r="AO24">
        <f t="shared" si="9"/>
        <v>0</v>
      </c>
      <c r="AP24">
        <f t="shared" si="9"/>
        <v>-1.7159056640086712</v>
      </c>
      <c r="AQ24">
        <f t="shared" si="9"/>
        <v>-10437.667882871259</v>
      </c>
      <c r="AR24">
        <f t="shared" si="9"/>
        <v>-10439.383788535268</v>
      </c>
      <c r="AS24">
        <f t="shared" si="9"/>
        <v>920.18724315843031</v>
      </c>
      <c r="AT24">
        <f t="shared" si="9"/>
        <v>404.09220566830641</v>
      </c>
      <c r="AU24">
        <f t="shared" si="9"/>
        <v>-9115.1043397085305</v>
      </c>
      <c r="AW24">
        <v>21</v>
      </c>
      <c r="AX24">
        <f>IF(Z24&gt;0, (R24*SUMPRODUCT(K24:$K$98, X24:$X$98)-K24*$AZ$3)/Z24, 0)</f>
        <v>70699.669770403052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7.8227725999999997E-2</v>
      </c>
      <c r="Q25" s="4">
        <f t="shared" si="21"/>
        <v>25</v>
      </c>
      <c r="R25">
        <f t="shared" si="0"/>
        <v>2000000</v>
      </c>
      <c r="S25">
        <f t="shared" si="1"/>
        <v>63635.695934623393</v>
      </c>
      <c r="U25">
        <f t="shared" si="13"/>
        <v>7.8227725999999997E-2</v>
      </c>
      <c r="V25">
        <f t="shared" si="14"/>
        <v>0.01</v>
      </c>
      <c r="W25">
        <f t="shared" si="15"/>
        <v>0.47255834088528653</v>
      </c>
      <c r="X25">
        <f t="shared" si="16"/>
        <v>3.696716440978879E-2</v>
      </c>
      <c r="Y25">
        <f t="shared" si="17"/>
        <v>4.7255834088528658E-3</v>
      </c>
      <c r="Z25">
        <f t="shared" si="18"/>
        <v>0.43086559306664485</v>
      </c>
      <c r="AB25">
        <f t="shared" si="19"/>
        <v>33409.718647839312</v>
      </c>
      <c r="AC25">
        <f t="shared" si="2"/>
        <v>27418.431869080188</v>
      </c>
      <c r="AE25">
        <f t="shared" si="3"/>
        <v>0</v>
      </c>
      <c r="AF25">
        <f t="shared" si="4"/>
        <v>0</v>
      </c>
      <c r="AG25">
        <f t="shared" si="4"/>
        <v>-10.771639826666121</v>
      </c>
      <c r="AH25">
        <f t="shared" si="5"/>
        <v>-73934.328819577582</v>
      </c>
      <c r="AI25">
        <f t="shared" si="6"/>
        <v>-73945.100459404246</v>
      </c>
      <c r="AJ25">
        <f t="shared" si="7"/>
        <v>5991.286778759124</v>
      </c>
      <c r="AK25">
        <f t="shared" si="22"/>
        <v>2338.680305348752</v>
      </c>
      <c r="AL25">
        <f t="shared" si="8"/>
        <v>-65615.133375296369</v>
      </c>
      <c r="AN25">
        <f t="shared" si="9"/>
        <v>0</v>
      </c>
      <c r="AO25">
        <f t="shared" si="9"/>
        <v>0</v>
      </c>
      <c r="AP25">
        <f t="shared" si="9"/>
        <v>-1.3968885796809518</v>
      </c>
      <c r="AQ25">
        <f t="shared" si="9"/>
        <v>-9587.9570089941717</v>
      </c>
      <c r="AR25">
        <f t="shared" si="9"/>
        <v>-9589.353897573852</v>
      </c>
      <c r="AS25">
        <f t="shared" si="9"/>
        <v>776.96248793275856</v>
      </c>
      <c r="AT25">
        <f t="shared" si="9"/>
        <v>303.28490950644311</v>
      </c>
      <c r="AU25">
        <f t="shared" si="9"/>
        <v>-8509.1065001346506</v>
      </c>
      <c r="AW25">
        <v>22</v>
      </c>
      <c r="AX25">
        <f>IF(Z25&gt;0, (R25*SUMPRODUCT(K25:$K$98, X25:$X$98)-K25*$AZ$3)/Z25, 0)</f>
        <v>63635.695934623393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8.7072107999999995E-2</v>
      </c>
      <c r="Q26" s="4">
        <f t="shared" si="21"/>
        <v>25</v>
      </c>
      <c r="R26">
        <f t="shared" si="0"/>
        <v>2000000</v>
      </c>
      <c r="S26">
        <f t="shared" si="1"/>
        <v>56036.465438072679</v>
      </c>
      <c r="U26">
        <f t="shared" si="13"/>
        <v>8.7072107999999995E-2</v>
      </c>
      <c r="V26">
        <f t="shared" si="14"/>
        <v>0.01</v>
      </c>
      <c r="W26">
        <f t="shared" si="15"/>
        <v>0.43086559306664485</v>
      </c>
      <c r="X26">
        <f t="shared" si="16"/>
        <v>3.7516375452982947E-2</v>
      </c>
      <c r="Y26">
        <f t="shared" si="17"/>
        <v>4.3086559306664482E-3</v>
      </c>
      <c r="Z26">
        <f t="shared" si="18"/>
        <v>0.3890405616829955</v>
      </c>
      <c r="AB26">
        <f t="shared" si="19"/>
        <v>27418.431869080188</v>
      </c>
      <c r="AC26">
        <f t="shared" si="2"/>
        <v>21800.45798875756</v>
      </c>
      <c r="AE26">
        <f t="shared" si="3"/>
        <v>0</v>
      </c>
      <c r="AF26">
        <f t="shared" si="4"/>
        <v>0</v>
      </c>
      <c r="AG26">
        <f t="shared" si="4"/>
        <v>-9.7260140420748868</v>
      </c>
      <c r="AH26">
        <f t="shared" si="5"/>
        <v>-75032.750905965891</v>
      </c>
      <c r="AI26">
        <f t="shared" si="6"/>
        <v>-75042.476920007961</v>
      </c>
      <c r="AJ26">
        <f t="shared" si="7"/>
        <v>5617.9738803226282</v>
      </c>
      <c r="AK26">
        <f t="shared" si="22"/>
        <v>1919.2902308356133</v>
      </c>
      <c r="AL26">
        <f t="shared" si="8"/>
        <v>-67505.212808849727</v>
      </c>
      <c r="AN26">
        <f t="shared" si="9"/>
        <v>0</v>
      </c>
      <c r="AO26">
        <f t="shared" si="9"/>
        <v>0</v>
      </c>
      <c r="AP26">
        <f t="shared" si="9"/>
        <v>-1.1261514826876748</v>
      </c>
      <c r="AQ26">
        <f t="shared" si="9"/>
        <v>-8687.8595195676007</v>
      </c>
      <c r="AR26">
        <f t="shared" si="9"/>
        <v>-8688.9856710502881</v>
      </c>
      <c r="AS26">
        <f t="shared" si="9"/>
        <v>650.49151560511848</v>
      </c>
      <c r="AT26">
        <f t="shared" si="9"/>
        <v>222.22994227781248</v>
      </c>
      <c r="AU26">
        <f t="shared" si="9"/>
        <v>-7816.2642131673583</v>
      </c>
      <c r="AW26">
        <v>23</v>
      </c>
      <c r="AX26">
        <f>IF(Z26&gt;0, (R26*SUMPRODUCT(K26:$K$98, X26:$X$98)-K26*$AZ$3)/Z26, 0)</f>
        <v>56036.465438072679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9.6466888000000001E-2</v>
      </c>
      <c r="Q27" s="4">
        <f t="shared" si="21"/>
        <v>25</v>
      </c>
      <c r="R27">
        <f t="shared" si="0"/>
        <v>2000000</v>
      </c>
      <c r="S27">
        <f t="shared" si="1"/>
        <v>47917.830886340431</v>
      </c>
      <c r="U27">
        <f t="shared" si="13"/>
        <v>9.6466888000000001E-2</v>
      </c>
      <c r="V27">
        <f t="shared" si="14"/>
        <v>0.01</v>
      </c>
      <c r="W27">
        <f t="shared" si="15"/>
        <v>0.3890405616829955</v>
      </c>
      <c r="X27">
        <f t="shared" si="16"/>
        <v>3.7529532291330617E-2</v>
      </c>
      <c r="Y27">
        <f t="shared" si="17"/>
        <v>3.8904056168299552E-3</v>
      </c>
      <c r="Z27">
        <f t="shared" si="18"/>
        <v>0.34762062377483494</v>
      </c>
      <c r="AB27">
        <f t="shared" si="19"/>
        <v>21800.45798875756</v>
      </c>
      <c r="AC27">
        <f t="shared" si="2"/>
        <v>16657.226262646713</v>
      </c>
      <c r="AE27">
        <f t="shared" si="3"/>
        <v>0</v>
      </c>
      <c r="AF27">
        <f t="shared" si="4"/>
        <v>0</v>
      </c>
      <c r="AG27">
        <f t="shared" si="4"/>
        <v>-8.6905155943708738</v>
      </c>
      <c r="AH27">
        <f t="shared" si="5"/>
        <v>-75059.064582661231</v>
      </c>
      <c r="AI27">
        <f t="shared" si="6"/>
        <v>-75067.755098255599</v>
      </c>
      <c r="AJ27">
        <f t="shared" si="7"/>
        <v>5143.2317261108474</v>
      </c>
      <c r="AK27">
        <f t="shared" si="22"/>
        <v>1526.0320592130292</v>
      </c>
      <c r="AL27">
        <f t="shared" si="8"/>
        <v>-68398.491312931728</v>
      </c>
      <c r="AN27">
        <f t="shared" si="9"/>
        <v>0</v>
      </c>
      <c r="AO27">
        <f t="shared" si="9"/>
        <v>0</v>
      </c>
      <c r="AP27">
        <f t="shared" si="9"/>
        <v>-0.89844074902618964</v>
      </c>
      <c r="AQ27">
        <f t="shared" si="9"/>
        <v>-7759.7377822475619</v>
      </c>
      <c r="AR27">
        <f t="shared" si="9"/>
        <v>-7760.636222996588</v>
      </c>
      <c r="AS27">
        <f t="shared" si="9"/>
        <v>531.71631927286228</v>
      </c>
      <c r="AT27">
        <f t="shared" si="9"/>
        <v>157.76387159415549</v>
      </c>
      <c r="AU27">
        <f t="shared" si="9"/>
        <v>-7071.1560321295701</v>
      </c>
      <c r="AW27">
        <v>24</v>
      </c>
      <c r="AX27">
        <f>IF(Z27&gt;0, (R27*SUMPRODUCT(K27:$K$98, X27:$X$98)-K27*$AZ$3)/Z27, 0)</f>
        <v>47917.830886340431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0.107048017</v>
      </c>
      <c r="Q28" s="4">
        <f t="shared" si="21"/>
        <v>25</v>
      </c>
      <c r="R28">
        <f t="shared" si="0"/>
        <v>2000000</v>
      </c>
      <c r="S28">
        <f t="shared" si="1"/>
        <v>39299.656550260763</v>
      </c>
      <c r="U28">
        <f t="shared" si="13"/>
        <v>0.107048017</v>
      </c>
      <c r="V28">
        <f t="shared" si="14"/>
        <v>0.01</v>
      </c>
      <c r="W28">
        <f t="shared" si="15"/>
        <v>0.34762062377483494</v>
      </c>
      <c r="X28">
        <f t="shared" si="16"/>
        <v>3.7212098443399136E-2</v>
      </c>
      <c r="Y28">
        <f t="shared" si="17"/>
        <v>3.4762062377483496E-3</v>
      </c>
      <c r="Z28">
        <f t="shared" si="18"/>
        <v>0.30693231909368746</v>
      </c>
      <c r="AB28">
        <f t="shared" si="19"/>
        <v>16657.226262646713</v>
      </c>
      <c r="AC28">
        <f t="shared" si="2"/>
        <v>12062.33472455696</v>
      </c>
      <c r="AE28">
        <f t="shared" si="3"/>
        <v>0</v>
      </c>
      <c r="AF28">
        <f t="shared" si="4"/>
        <v>0</v>
      </c>
      <c r="AG28">
        <f t="shared" si="4"/>
        <v>-7.6733079773421862</v>
      </c>
      <c r="AH28">
        <f t="shared" si="5"/>
        <v>-74424.196886798265</v>
      </c>
      <c r="AI28">
        <f t="shared" si="6"/>
        <v>-74431.870194775605</v>
      </c>
      <c r="AJ28">
        <f t="shared" si="7"/>
        <v>4594.8915380897524</v>
      </c>
      <c r="AK28">
        <f t="shared" si="22"/>
        <v>1166.00583838527</v>
      </c>
      <c r="AL28">
        <f t="shared" si="8"/>
        <v>-68670.972818300579</v>
      </c>
      <c r="AN28">
        <f t="shared" si="9"/>
        <v>0</v>
      </c>
      <c r="AO28">
        <f t="shared" si="9"/>
        <v>0</v>
      </c>
      <c r="AP28">
        <f t="shared" si="9"/>
        <v>-0.70828575085774936</v>
      </c>
      <c r="AQ28">
        <f t="shared" si="9"/>
        <v>-6869.7357553748752</v>
      </c>
      <c r="AR28">
        <f t="shared" si="9"/>
        <v>-6870.4440411257328</v>
      </c>
      <c r="AS28">
        <f t="shared" si="9"/>
        <v>424.13209697508887</v>
      </c>
      <c r="AT28">
        <f t="shared" si="9"/>
        <v>107.62832968308494</v>
      </c>
      <c r="AU28">
        <f t="shared" si="9"/>
        <v>-6338.683614467559</v>
      </c>
      <c r="AW28">
        <v>25</v>
      </c>
      <c r="AX28">
        <f>IF(Z28&gt;0, (R28*SUMPRODUCT(K28:$K$98, X28:$X$98)-K28*$AZ$3)/Z28, 0)</f>
        <v>39299.656550260763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0.118979948</v>
      </c>
      <c r="Q29" s="4">
        <f t="shared" si="21"/>
        <v>25</v>
      </c>
      <c r="R29">
        <f t="shared" si="0"/>
        <v>2000000</v>
      </c>
      <c r="S29">
        <f t="shared" si="1"/>
        <v>29992.62526822172</v>
      </c>
      <c r="U29">
        <f t="shared" si="13"/>
        <v>0.118979948</v>
      </c>
      <c r="V29">
        <f t="shared" si="14"/>
        <v>0.01</v>
      </c>
      <c r="W29">
        <f t="shared" si="15"/>
        <v>0.30693231909368746</v>
      </c>
      <c r="X29">
        <f t="shared" si="16"/>
        <v>3.6518791365286345E-2</v>
      </c>
      <c r="Y29">
        <f t="shared" si="17"/>
        <v>3.0693231909368745E-3</v>
      </c>
      <c r="Z29">
        <f t="shared" si="18"/>
        <v>0.26734420453746421</v>
      </c>
      <c r="AB29">
        <f t="shared" si="19"/>
        <v>12062.33472455696</v>
      </c>
      <c r="AC29">
        <f t="shared" si="2"/>
        <v>8018.354544322985</v>
      </c>
      <c r="AE29">
        <f t="shared" si="3"/>
        <v>0</v>
      </c>
      <c r="AF29">
        <f t="shared" si="4"/>
        <v>0</v>
      </c>
      <c r="AG29">
        <f t="shared" si="4"/>
        <v>-6.683605113436605</v>
      </c>
      <c r="AH29">
        <f t="shared" si="5"/>
        <v>-73037.582730572685</v>
      </c>
      <c r="AI29">
        <f t="shared" si="6"/>
        <v>-73044.266335686116</v>
      </c>
      <c r="AJ29">
        <f t="shared" si="7"/>
        <v>4043.9801802339753</v>
      </c>
      <c r="AK29">
        <f t="shared" si="22"/>
        <v>844.36343071898727</v>
      </c>
      <c r="AL29">
        <f t="shared" si="8"/>
        <v>-68155.922724733144</v>
      </c>
      <c r="AN29">
        <f t="shared" si="9"/>
        <v>0</v>
      </c>
      <c r="AO29">
        <f t="shared" si="9"/>
        <v>0</v>
      </c>
      <c r="AP29">
        <f t="shared" si="9"/>
        <v>-0.55083133173479981</v>
      </c>
      <c r="AQ29">
        <f t="shared" si="9"/>
        <v>-6019.4144147282841</v>
      </c>
      <c r="AR29">
        <f t="shared" si="9"/>
        <v>-6019.9652460600191</v>
      </c>
      <c r="AS29">
        <f t="shared" si="9"/>
        <v>333.28584654248738</v>
      </c>
      <c r="AT29">
        <f t="shared" si="9"/>
        <v>69.588466870382788</v>
      </c>
      <c r="AU29">
        <f t="shared" si="9"/>
        <v>-5617.0909326471474</v>
      </c>
      <c r="AW29">
        <v>26</v>
      </c>
      <c r="AX29">
        <f>IF(Z29&gt;0, (R29*SUMPRODUCT(K29:$K$98, X29:$X$98)-K29*$AZ$3)/Z29, 0)</f>
        <v>29992.62526822172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0.132636267</v>
      </c>
      <c r="Q30" s="4">
        <f t="shared" si="21"/>
        <v>25</v>
      </c>
      <c r="R30">
        <f t="shared" si="0"/>
        <v>2000000</v>
      </c>
      <c r="S30">
        <f t="shared" si="1"/>
        <v>19728.249237873999</v>
      </c>
      <c r="U30">
        <f t="shared" si="13"/>
        <v>0.132636267</v>
      </c>
      <c r="V30">
        <f t="shared" si="14"/>
        <v>0.01</v>
      </c>
      <c r="W30">
        <f t="shared" si="15"/>
        <v>0.26734420453746421</v>
      </c>
      <c r="X30">
        <f t="shared" si="16"/>
        <v>3.5459537293933717E-2</v>
      </c>
      <c r="Y30">
        <f t="shared" si="17"/>
        <v>2.6734420453746422E-3</v>
      </c>
      <c r="Z30">
        <f t="shared" si="18"/>
        <v>0.22921122519815584</v>
      </c>
      <c r="AB30">
        <f t="shared" si="19"/>
        <v>8018.354544322985</v>
      </c>
      <c r="AC30">
        <f t="shared" si="2"/>
        <v>4521.9361788276838</v>
      </c>
      <c r="AE30">
        <f t="shared" si="3"/>
        <v>0</v>
      </c>
      <c r="AF30">
        <f t="shared" si="4"/>
        <v>0</v>
      </c>
      <c r="AG30">
        <f t="shared" si="4"/>
        <v>-5.7302806299538958</v>
      </c>
      <c r="AH30">
        <f t="shared" si="5"/>
        <v>-70919.074587867435</v>
      </c>
      <c r="AI30">
        <f t="shared" si="6"/>
        <v>-70924.804868497391</v>
      </c>
      <c r="AJ30">
        <f t="shared" si="7"/>
        <v>3496.4183654953013</v>
      </c>
      <c r="AK30">
        <f t="shared" si="22"/>
        <v>561.28481810260905</v>
      </c>
      <c r="AL30">
        <f t="shared" si="8"/>
        <v>-66867.101684899477</v>
      </c>
      <c r="AN30">
        <f t="shared" si="9"/>
        <v>0</v>
      </c>
      <c r="AO30">
        <f t="shared" si="9"/>
        <v>0</v>
      </c>
      <c r="AP30">
        <f t="shared" si="9"/>
        <v>-0.42166322038349041</v>
      </c>
      <c r="AQ30">
        <f t="shared" si="9"/>
        <v>-5218.5865419958918</v>
      </c>
      <c r="AR30">
        <f t="shared" si="9"/>
        <v>-5219.0082052162752</v>
      </c>
      <c r="AS30">
        <f t="shared" si="9"/>
        <v>257.28426285024551</v>
      </c>
      <c r="AT30">
        <f t="shared" si="9"/>
        <v>41.302194296793452</v>
      </c>
      <c r="AU30">
        <f t="shared" si="9"/>
        <v>-4920.4217480692359</v>
      </c>
      <c r="AW30">
        <v>27</v>
      </c>
      <c r="AX30">
        <f>IF(Z30&gt;0, (R30*SUMPRODUCT(K30:$K$98, X30:$X$98)-K30*$AZ$3)/Z30, 0)</f>
        <v>19728.249237873999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0.148393413</v>
      </c>
      <c r="Q31" s="4">
        <f t="shared" si="21"/>
        <v>25</v>
      </c>
      <c r="R31">
        <f t="shared" si="0"/>
        <v>2000000</v>
      </c>
      <c r="S31">
        <f t="shared" si="1"/>
        <v>8066.2461855117763</v>
      </c>
      <c r="U31">
        <f t="shared" si="13"/>
        <v>0.148393413</v>
      </c>
      <c r="V31">
        <f t="shared" si="14"/>
        <v>0.01</v>
      </c>
      <c r="W31">
        <f t="shared" si="15"/>
        <v>0.22921122519815584</v>
      </c>
      <c r="X31">
        <f t="shared" si="16"/>
        <v>3.4013436005065949E-2</v>
      </c>
      <c r="Y31">
        <f t="shared" si="17"/>
        <v>2.2921122519815587E-3</v>
      </c>
      <c r="Z31">
        <f t="shared" si="18"/>
        <v>0.19290567694110833</v>
      </c>
      <c r="AB31">
        <f t="shared" si="19"/>
        <v>4521.9361788276838</v>
      </c>
      <c r="AC31">
        <f t="shared" si="2"/>
        <v>1556.024680789782</v>
      </c>
      <c r="AE31">
        <f t="shared" si="3"/>
        <v>0</v>
      </c>
      <c r="AF31">
        <f t="shared" si="4"/>
        <v>0</v>
      </c>
      <c r="AG31">
        <f t="shared" si="4"/>
        <v>-4.8226419235277085</v>
      </c>
      <c r="AH31">
        <f t="shared" si="5"/>
        <v>-68026.87201013189</v>
      </c>
      <c r="AI31">
        <f t="shared" si="6"/>
        <v>-68031.694652055419</v>
      </c>
      <c r="AJ31">
        <f t="shared" si="7"/>
        <v>2965.9114980379018</v>
      </c>
      <c r="AK31">
        <f t="shared" si="22"/>
        <v>316.5355325179379</v>
      </c>
      <c r="AL31">
        <f t="shared" si="8"/>
        <v>-64749.247621499577</v>
      </c>
      <c r="AN31">
        <f t="shared" si="9"/>
        <v>0</v>
      </c>
      <c r="AO31">
        <f t="shared" si="9"/>
        <v>0</v>
      </c>
      <c r="AP31">
        <f t="shared" si="9"/>
        <v>-0.31685227122355197</v>
      </c>
      <c r="AQ31">
        <f t="shared" si="9"/>
        <v>-4469.4317435198082</v>
      </c>
      <c r="AR31">
        <f t="shared" si="9"/>
        <v>-4469.7485957910312</v>
      </c>
      <c r="AS31">
        <f t="shared" si="9"/>
        <v>194.86327396953737</v>
      </c>
      <c r="AT31">
        <f t="shared" si="9"/>
        <v>20.796692765425231</v>
      </c>
      <c r="AU31">
        <f t="shared" si="9"/>
        <v>-4254.0886290560684</v>
      </c>
      <c r="AW31">
        <v>28</v>
      </c>
      <c r="AX31">
        <f>IF(Z31&gt;0, (R31*SUMPRODUCT(K31:$K$98, X31:$X$98)-K31*$AZ$3)/Z31, 0)</f>
        <v>8066.2461855117763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0.16656033000000001</v>
      </c>
      <c r="Q32" s="4">
        <f t="shared" si="21"/>
        <v>25</v>
      </c>
      <c r="R32">
        <f t="shared" si="0"/>
        <v>2000000</v>
      </c>
      <c r="S32">
        <f t="shared" si="1"/>
        <v>-5679.0161378861185</v>
      </c>
      <c r="U32">
        <f t="shared" si="13"/>
        <v>0.16656033000000001</v>
      </c>
      <c r="V32">
        <f t="shared" si="14"/>
        <v>0.01</v>
      </c>
      <c r="W32">
        <f t="shared" si="15"/>
        <v>0.19290567694110833</v>
      </c>
      <c r="X32">
        <f t="shared" si="16"/>
        <v>3.2130433210184398E-2</v>
      </c>
      <c r="Y32">
        <f t="shared" si="17"/>
        <v>1.9290567694110834E-3</v>
      </c>
      <c r="Z32">
        <f t="shared" si="18"/>
        <v>0.15884618696151287</v>
      </c>
      <c r="AB32">
        <f t="shared" si="19"/>
        <v>1556.024680789782</v>
      </c>
      <c r="AC32">
        <f t="shared" si="2"/>
        <v>-902.09005919610718</v>
      </c>
      <c r="AE32">
        <f t="shared" si="3"/>
        <v>0</v>
      </c>
      <c r="AF32">
        <f t="shared" si="4"/>
        <v>0</v>
      </c>
      <c r="AG32">
        <f t="shared" si="4"/>
        <v>-3.9711546740378219</v>
      </c>
      <c r="AH32">
        <f t="shared" si="5"/>
        <v>-64260.866420368795</v>
      </c>
      <c r="AI32">
        <f t="shared" si="6"/>
        <v>-64264.837575042831</v>
      </c>
      <c r="AJ32">
        <f t="shared" si="7"/>
        <v>2458.1147399858892</v>
      </c>
      <c r="AK32">
        <f t="shared" si="22"/>
        <v>108.92172765528476</v>
      </c>
      <c r="AL32">
        <f t="shared" si="8"/>
        <v>-61697.801107401654</v>
      </c>
      <c r="AN32">
        <f t="shared" si="9"/>
        <v>0</v>
      </c>
      <c r="AO32">
        <f t="shared" si="9"/>
        <v>0</v>
      </c>
      <c r="AP32">
        <f t="shared" si="9"/>
        <v>-0.23295422290631443</v>
      </c>
      <c r="AQ32">
        <f t="shared" si="9"/>
        <v>-3769.6442040174516</v>
      </c>
      <c r="AR32">
        <f t="shared" si="9"/>
        <v>-3769.8771582403579</v>
      </c>
      <c r="AS32">
        <f t="shared" si="9"/>
        <v>144.19690394122284</v>
      </c>
      <c r="AT32">
        <f t="shared" si="9"/>
        <v>6.3895210603192973</v>
      </c>
      <c r="AU32">
        <f t="shared" si="9"/>
        <v>-3619.2907332388154</v>
      </c>
      <c r="AW32">
        <v>29</v>
      </c>
      <c r="AX32">
        <f>IF(Z32&gt;0, (R32*SUMPRODUCT(K32:$K$98, X32:$X$98)-K32*$AZ$3)/Z32, 0)</f>
        <v>-5679.0161378861185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0.18820168900000001</v>
      </c>
      <c r="Q33" s="4">
        <f t="shared" si="21"/>
        <v>25</v>
      </c>
      <c r="R33">
        <f t="shared" si="0"/>
        <v>2000000</v>
      </c>
      <c r="S33">
        <f t="shared" si="1"/>
        <v>-22580.533142192526</v>
      </c>
      <c r="U33">
        <f t="shared" si="13"/>
        <v>0.18820168900000001</v>
      </c>
      <c r="V33">
        <f t="shared" si="14"/>
        <v>0.01</v>
      </c>
      <c r="W33">
        <f t="shared" si="15"/>
        <v>0.15884618696151287</v>
      </c>
      <c r="X33">
        <f t="shared" si="16"/>
        <v>2.98951206773665E-2</v>
      </c>
      <c r="Y33">
        <f t="shared" si="17"/>
        <v>1.5884618696151288E-3</v>
      </c>
      <c r="Z33">
        <f t="shared" si="18"/>
        <v>0.12736260441453126</v>
      </c>
      <c r="AB33">
        <f t="shared" si="19"/>
        <v>-902.09005919610718</v>
      </c>
      <c r="AC33">
        <f t="shared" si="2"/>
        <v>-2875.9155100582793</v>
      </c>
      <c r="AE33">
        <f t="shared" si="3"/>
        <v>0</v>
      </c>
      <c r="AF33">
        <f t="shared" si="4"/>
        <v>0</v>
      </c>
      <c r="AG33">
        <f t="shared" si="4"/>
        <v>-3.1840651103632815</v>
      </c>
      <c r="AH33">
        <f t="shared" si="5"/>
        <v>-59790.241354733</v>
      </c>
      <c r="AI33">
        <f t="shared" si="6"/>
        <v>-59793.425419843363</v>
      </c>
      <c r="AJ33">
        <f t="shared" si="7"/>
        <v>1973.8254508621721</v>
      </c>
      <c r="AK33">
        <f t="shared" si="22"/>
        <v>-63.146304143727505</v>
      </c>
      <c r="AL33">
        <f t="shared" si="8"/>
        <v>-57882.746273124918</v>
      </c>
      <c r="AN33">
        <f t="shared" si="9"/>
        <v>0</v>
      </c>
      <c r="AO33">
        <f t="shared" si="9"/>
        <v>0</v>
      </c>
      <c r="AP33">
        <f t="shared" si="9"/>
        <v>-0.16676991291660753</v>
      </c>
      <c r="AQ33">
        <f t="shared" si="9"/>
        <v>-3131.5984436179183</v>
      </c>
      <c r="AR33">
        <f t="shared" si="9"/>
        <v>-3131.7652135308349</v>
      </c>
      <c r="AS33">
        <f t="shared" si="9"/>
        <v>103.38189928387214</v>
      </c>
      <c r="AT33">
        <f t="shared" si="9"/>
        <v>-3.3073769781841991</v>
      </c>
      <c r="AU33">
        <f t="shared" si="9"/>
        <v>-3031.690691225147</v>
      </c>
      <c r="AW33">
        <v>30</v>
      </c>
      <c r="AX33">
        <f>IF(Z33&gt;0, (R33*SUMPRODUCT(K33:$K$98, X33:$X$98)-K33*$AZ$3)/Z33, 0)</f>
        <v>-22580.533142192526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0.21316064300000001</v>
      </c>
      <c r="Q34" s="4">
        <f t="shared" si="21"/>
        <v>25</v>
      </c>
      <c r="R34">
        <f t="shared" si="0"/>
        <v>2000000</v>
      </c>
      <c r="S34">
        <f t="shared" si="1"/>
        <v>-44512.752410762732</v>
      </c>
      <c r="U34">
        <f t="shared" si="13"/>
        <v>0.21316064300000001</v>
      </c>
      <c r="V34">
        <f t="shared" si="14"/>
        <v>0.01</v>
      </c>
      <c r="W34">
        <f t="shared" si="15"/>
        <v>0.12736260441453126</v>
      </c>
      <c r="X34">
        <f t="shared" si="16"/>
        <v>2.7148694651156123E-2</v>
      </c>
      <c r="Y34">
        <f t="shared" si="17"/>
        <v>1.2736260441453125E-3</v>
      </c>
      <c r="Z34">
        <f t="shared" si="18"/>
        <v>9.8940283719229818E-2</v>
      </c>
      <c r="AB34">
        <f t="shared" si="19"/>
        <v>-2875.9155100582793</v>
      </c>
      <c r="AC34">
        <f t="shared" si="2"/>
        <v>-4404.1043526446956</v>
      </c>
      <c r="AE34">
        <f t="shared" si="3"/>
        <v>0</v>
      </c>
      <c r="AF34">
        <f t="shared" si="4"/>
        <v>0</v>
      </c>
      <c r="AG34">
        <f t="shared" si="4"/>
        <v>-2.4735070929807454</v>
      </c>
      <c r="AH34">
        <f t="shared" si="5"/>
        <v>-54297.389302312244</v>
      </c>
      <c r="AI34">
        <f t="shared" si="6"/>
        <v>-54299.862809405226</v>
      </c>
      <c r="AJ34">
        <f t="shared" si="7"/>
        <v>1528.1888425864163</v>
      </c>
      <c r="AK34">
        <f t="shared" si="22"/>
        <v>-201.31408570407956</v>
      </c>
      <c r="AL34">
        <f t="shared" si="8"/>
        <v>-52972.988052522887</v>
      </c>
      <c r="AN34">
        <f t="shared" si="9"/>
        <v>0</v>
      </c>
      <c r="AO34">
        <f t="shared" si="9"/>
        <v>0</v>
      </c>
      <c r="AP34">
        <f t="shared" si="9"/>
        <v>-0.11567270706882443</v>
      </c>
      <c r="AQ34">
        <f t="shared" si="9"/>
        <v>-2539.1987050255761</v>
      </c>
      <c r="AR34">
        <f t="shared" si="9"/>
        <v>-2539.314377732645</v>
      </c>
      <c r="AS34">
        <f t="shared" si="9"/>
        <v>71.465224755561437</v>
      </c>
      <c r="AT34">
        <f t="shared" si="9"/>
        <v>-9.4143838643350435</v>
      </c>
      <c r="AU34">
        <f t="shared" ref="AU34:AU79" si="23">AL34*$K34</f>
        <v>-2477.2635368414185</v>
      </c>
      <c r="AW34">
        <v>31</v>
      </c>
      <c r="AX34">
        <f>IF(Z34&gt;0, (R34*SUMPRODUCT(K34:$K$98, X34:$X$98)-K34*$AZ$3)/Z34, 0)</f>
        <v>-44512.752410762732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0.241823134</v>
      </c>
      <c r="Q35" s="4">
        <f t="shared" si="21"/>
        <v>25</v>
      </c>
      <c r="R35">
        <f t="shared" si="0"/>
        <v>2000000</v>
      </c>
      <c r="S35">
        <f t="shared" si="1"/>
        <v>-74457.276547003494</v>
      </c>
      <c r="U35">
        <f t="shared" si="13"/>
        <v>0.241823134</v>
      </c>
      <c r="V35">
        <f t="shared" si="14"/>
        <v>0.01</v>
      </c>
      <c r="W35">
        <f t="shared" si="15"/>
        <v>9.8940283719229818E-2</v>
      </c>
      <c r="X35">
        <f t="shared" si="16"/>
        <v>2.3926049487833331E-2</v>
      </c>
      <c r="Y35">
        <f t="shared" si="17"/>
        <v>9.8940283719229825E-4</v>
      </c>
      <c r="Z35">
        <f t="shared" si="18"/>
        <v>7.4024831394204182E-2</v>
      </c>
      <c r="AB35">
        <f t="shared" si="19"/>
        <v>-4404.1043526446956</v>
      </c>
      <c r="AC35">
        <f t="shared" si="2"/>
        <v>-5511.6873424635669</v>
      </c>
      <c r="AE35">
        <f t="shared" si="3"/>
        <v>0</v>
      </c>
      <c r="AF35">
        <f t="shared" ref="AF35:AG66" si="24">-$Z35*P35</f>
        <v>0</v>
      </c>
      <c r="AG35">
        <f t="shared" si="24"/>
        <v>-1.8506207848551046</v>
      </c>
      <c r="AH35">
        <f t="shared" si="5"/>
        <v>-47852.09897566666</v>
      </c>
      <c r="AI35">
        <f t="shared" ref="AI35:AI66" si="25">SUM(AE35:AH35)</f>
        <v>-47853.949596451515</v>
      </c>
      <c r="AJ35">
        <f t="shared" si="7"/>
        <v>1107.5829898188713</v>
      </c>
      <c r="AK35">
        <f t="shared" si="22"/>
        <v>-308.28730468512873</v>
      </c>
      <c r="AL35">
        <f t="shared" ref="AL35:AL79" si="26">SUM(AI35:AK35)</f>
        <v>-47054.653911317771</v>
      </c>
      <c r="AN35">
        <f t="shared" ref="AN35:AT66" si="27">AE35*$K35</f>
        <v>0</v>
      </c>
      <c r="AO35">
        <f t="shared" si="27"/>
        <v>0</v>
      </c>
      <c r="AP35">
        <f t="shared" si="27"/>
        <v>-7.7271110229008136E-2</v>
      </c>
      <c r="AQ35">
        <f t="shared" si="27"/>
        <v>-1998.0240386890771</v>
      </c>
      <c r="AR35">
        <f t="shared" si="27"/>
        <v>-1998.1013097993059</v>
      </c>
      <c r="AS35">
        <f t="shared" si="27"/>
        <v>46.246193706707587</v>
      </c>
      <c r="AT35">
        <f t="shared" si="27"/>
        <v>-12.872276426093167</v>
      </c>
      <c r="AU35">
        <f t="shared" si="23"/>
        <v>-1964.7273925186914</v>
      </c>
      <c r="AW35">
        <v>32</v>
      </c>
      <c r="AX35">
        <f>IF(Z35&gt;0, (R35*SUMPRODUCT(K35:$K$98, X35:$X$98)-K35*$AZ$3)/Z35, 0)</f>
        <v>-74457.276547003494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0.27493253200000001</v>
      </c>
      <c r="Q36" s="4">
        <f t="shared" si="21"/>
        <v>25</v>
      </c>
      <c r="R36">
        <f t="shared" si="0"/>
        <v>2000000</v>
      </c>
      <c r="S36">
        <f t="shared" si="1"/>
        <v>-117724.53180058325</v>
      </c>
      <c r="U36">
        <f t="shared" si="13"/>
        <v>0.27493253200000001</v>
      </c>
      <c r="V36">
        <f t="shared" si="14"/>
        <v>0.01</v>
      </c>
      <c r="W36">
        <f t="shared" si="15"/>
        <v>7.4024831394204182E-2</v>
      </c>
      <c r="X36">
        <f t="shared" si="16"/>
        <v>2.0351834326081647E-2</v>
      </c>
      <c r="Y36">
        <f t="shared" si="17"/>
        <v>7.4024831394204184E-4</v>
      </c>
      <c r="Z36">
        <f t="shared" si="18"/>
        <v>5.2932748754180491E-2</v>
      </c>
      <c r="AB36">
        <f t="shared" si="19"/>
        <v>-5511.6873424635669</v>
      </c>
      <c r="AC36">
        <f t="shared" si="2"/>
        <v>-6231.4830640038044</v>
      </c>
      <c r="AE36">
        <f t="shared" si="3"/>
        <v>0</v>
      </c>
      <c r="AF36">
        <f t="shared" si="24"/>
        <v>0</v>
      </c>
      <c r="AG36">
        <f t="shared" si="24"/>
        <v>-1.3233187188545124</v>
      </c>
      <c r="AH36">
        <f t="shared" si="5"/>
        <v>-40703.668652163295</v>
      </c>
      <c r="AI36">
        <f t="shared" si="25"/>
        <v>-40704.991970882147</v>
      </c>
      <c r="AJ36">
        <f t="shared" si="7"/>
        <v>719.79572154023754</v>
      </c>
      <c r="AK36">
        <f t="shared" si="22"/>
        <v>-385.81811397244974</v>
      </c>
      <c r="AL36">
        <f t="shared" si="26"/>
        <v>-40371.01436331436</v>
      </c>
      <c r="AN36">
        <f t="shared" si="27"/>
        <v>0</v>
      </c>
      <c r="AO36">
        <f t="shared" si="27"/>
        <v>0</v>
      </c>
      <c r="AP36">
        <f t="shared" si="27"/>
        <v>-4.9333979590183701E-2</v>
      </c>
      <c r="AQ36">
        <f t="shared" si="27"/>
        <v>-1517.4529989794505</v>
      </c>
      <c r="AR36">
        <f t="shared" si="27"/>
        <v>-1517.5023329590406</v>
      </c>
      <c r="AS36">
        <f t="shared" si="27"/>
        <v>26.834342271154476</v>
      </c>
      <c r="AT36">
        <f t="shared" si="27"/>
        <v>-14.383491058538123</v>
      </c>
      <c r="AU36">
        <f t="shared" si="23"/>
        <v>-1505.0514817464241</v>
      </c>
      <c r="AW36">
        <v>33</v>
      </c>
      <c r="AX36">
        <f>IF(Z36&gt;0, (R36*SUMPRODUCT(K36:$K$98, X36:$X$98)-K36*$AZ$3)/Z36, 0)</f>
        <v>-117724.53180058325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0.31195269799999997</v>
      </c>
      <c r="Q37" s="4">
        <f t="shared" si="21"/>
        <v>25</v>
      </c>
      <c r="R37">
        <f t="shared" si="0"/>
        <v>2000000</v>
      </c>
      <c r="S37">
        <f t="shared" si="1"/>
        <v>-184104.03201582388</v>
      </c>
      <c r="U37">
        <f t="shared" si="13"/>
        <v>0.31195269799999997</v>
      </c>
      <c r="V37">
        <f t="shared" si="14"/>
        <v>0.01</v>
      </c>
      <c r="W37">
        <f t="shared" si="15"/>
        <v>5.2932748754180491E-2</v>
      </c>
      <c r="X37">
        <f t="shared" si="16"/>
        <v>1.6512513786422742E-2</v>
      </c>
      <c r="Y37">
        <f t="shared" si="17"/>
        <v>5.293274875418049E-4</v>
      </c>
      <c r="Z37">
        <f t="shared" si="18"/>
        <v>3.5890907480215943E-2</v>
      </c>
      <c r="AB37">
        <f t="shared" si="19"/>
        <v>-6231.4830640038044</v>
      </c>
      <c r="AC37">
        <f t="shared" si="2"/>
        <v>-6607.6607798146488</v>
      </c>
      <c r="AE37">
        <f t="shared" si="3"/>
        <v>0</v>
      </c>
      <c r="AF37">
        <f t="shared" si="24"/>
        <v>0</v>
      </c>
      <c r="AG37">
        <f t="shared" si="24"/>
        <v>-0.89727268700539853</v>
      </c>
      <c r="AH37">
        <f t="shared" si="5"/>
        <v>-33025.027572845487</v>
      </c>
      <c r="AI37">
        <f t="shared" si="25"/>
        <v>-33025.924845532492</v>
      </c>
      <c r="AJ37">
        <f t="shared" si="7"/>
        <v>376.17771581084435</v>
      </c>
      <c r="AK37">
        <f t="shared" si="22"/>
        <v>-436.20381448026637</v>
      </c>
      <c r="AL37">
        <f t="shared" si="26"/>
        <v>-33085.950944201912</v>
      </c>
      <c r="AN37">
        <f t="shared" si="27"/>
        <v>0</v>
      </c>
      <c r="AO37">
        <f t="shared" si="27"/>
        <v>0</v>
      </c>
      <c r="AP37">
        <f t="shared" si="27"/>
        <v>-2.9866760498256355E-2</v>
      </c>
      <c r="AQ37">
        <f t="shared" si="27"/>
        <v>-1099.2762883024814</v>
      </c>
      <c r="AR37">
        <f t="shared" si="27"/>
        <v>-1099.3061550629795</v>
      </c>
      <c r="AS37">
        <f t="shared" si="27"/>
        <v>12.521510913700679</v>
      </c>
      <c r="AT37">
        <f t="shared" si="27"/>
        <v>-14.519549122784765</v>
      </c>
      <c r="AU37">
        <f t="shared" si="23"/>
        <v>-1101.3041932720637</v>
      </c>
      <c r="AW37">
        <v>34</v>
      </c>
      <c r="AX37">
        <f>IF(Z37&gt;0, (R37*SUMPRODUCT(K37:$K$98, X37:$X$98)-K37*$AZ$3)/Z37, 0)</f>
        <v>-184104.03201582388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0.35315455400000001</v>
      </c>
      <c r="Q38" s="4">
        <f t="shared" si="21"/>
        <v>25</v>
      </c>
      <c r="R38">
        <f t="shared" si="0"/>
        <v>2000000</v>
      </c>
      <c r="S38">
        <f t="shared" si="1"/>
        <v>-292599.75921394717</v>
      </c>
      <c r="U38">
        <f t="shared" si="13"/>
        <v>0.35315455400000001</v>
      </c>
      <c r="V38">
        <f t="shared" si="14"/>
        <v>0.01</v>
      </c>
      <c r="W38">
        <f t="shared" si="15"/>
        <v>3.5890907480215943E-2</v>
      </c>
      <c r="X38">
        <f t="shared" si="16"/>
        <v>1.2675037423830925E-2</v>
      </c>
      <c r="Y38">
        <f t="shared" si="17"/>
        <v>3.5890907480215945E-4</v>
      </c>
      <c r="Z38">
        <f t="shared" si="18"/>
        <v>2.2856960981582859E-2</v>
      </c>
      <c r="AB38">
        <f t="shared" si="19"/>
        <v>-6607.6607798146488</v>
      </c>
      <c r="AC38">
        <f t="shared" si="2"/>
        <v>-6687.9412795737298</v>
      </c>
      <c r="AE38">
        <f t="shared" si="3"/>
        <v>0</v>
      </c>
      <c r="AF38">
        <f t="shared" si="24"/>
        <v>0</v>
      </c>
      <c r="AG38">
        <f t="shared" si="24"/>
        <v>-0.57142402453957153</v>
      </c>
      <c r="AH38">
        <f t="shared" si="5"/>
        <v>-25350.07484766185</v>
      </c>
      <c r="AI38">
        <f t="shared" si="25"/>
        <v>-25350.64627168639</v>
      </c>
      <c r="AJ38">
        <f t="shared" si="7"/>
        <v>80.280499759081067</v>
      </c>
      <c r="AK38">
        <f t="shared" si="22"/>
        <v>-462.53625458702544</v>
      </c>
      <c r="AL38">
        <f t="shared" si="26"/>
        <v>-25732.902026514337</v>
      </c>
      <c r="AN38">
        <f t="shared" si="27"/>
        <v>0</v>
      </c>
      <c r="AO38">
        <f t="shared" si="27"/>
        <v>0</v>
      </c>
      <c r="AP38">
        <f t="shared" si="27"/>
        <v>-1.6982598580435049E-2</v>
      </c>
      <c r="AQ38">
        <f t="shared" si="27"/>
        <v>-753.39874879903869</v>
      </c>
      <c r="AR38">
        <f t="shared" si="27"/>
        <v>-753.41573139761908</v>
      </c>
      <c r="AS38">
        <f t="shared" si="27"/>
        <v>2.3859191120704657</v>
      </c>
      <c r="AT38">
        <f t="shared" si="27"/>
        <v>-13.746477577449832</v>
      </c>
      <c r="AU38">
        <f t="shared" si="23"/>
        <v>-764.77628986299862</v>
      </c>
      <c r="AW38">
        <v>35</v>
      </c>
      <c r="AX38">
        <f>IF(Z38&gt;0, (R38*SUMPRODUCT(K38:$K$98, X38:$X$98)-K38*$AZ$3)/Z38, 0)</f>
        <v>-292599.75921394717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0.39812553899999997</v>
      </c>
      <c r="Q39" s="4">
        <f t="shared" si="21"/>
        <v>25</v>
      </c>
      <c r="R39">
        <f t="shared" si="0"/>
        <v>2000000</v>
      </c>
      <c r="S39">
        <f t="shared" si="1"/>
        <v>-482798.9647466052</v>
      </c>
      <c r="U39">
        <f t="shared" si="13"/>
        <v>0.39812553899999997</v>
      </c>
      <c r="V39">
        <f t="shared" si="14"/>
        <v>0.01</v>
      </c>
      <c r="W39">
        <f t="shared" si="15"/>
        <v>2.2856960981582859E-2</v>
      </c>
      <c r="X39">
        <f t="shared" si="16"/>
        <v>9.0999399106946443E-3</v>
      </c>
      <c r="Y39">
        <f t="shared" si="17"/>
        <v>2.2856960981582858E-4</v>
      </c>
      <c r="Z39">
        <f t="shared" si="18"/>
        <v>1.3528451461072385E-2</v>
      </c>
      <c r="AB39">
        <f t="shared" si="19"/>
        <v>-6687.9412795737298</v>
      </c>
      <c r="AC39">
        <f t="shared" si="2"/>
        <v>-6531.5223600304462</v>
      </c>
      <c r="AE39">
        <f t="shared" si="3"/>
        <v>0</v>
      </c>
      <c r="AF39">
        <f t="shared" si="24"/>
        <v>0</v>
      </c>
      <c r="AG39">
        <f t="shared" si="24"/>
        <v>-0.33821128652680965</v>
      </c>
      <c r="AH39">
        <f t="shared" si="5"/>
        <v>-18199.879821389288</v>
      </c>
      <c r="AI39">
        <f t="shared" si="25"/>
        <v>-18200.218032675813</v>
      </c>
      <c r="AJ39">
        <f t="shared" si="7"/>
        <v>-156.41891954328366</v>
      </c>
      <c r="AK39">
        <f t="shared" si="22"/>
        <v>-468.15588957016115</v>
      </c>
      <c r="AL39">
        <f t="shared" si="26"/>
        <v>-18824.792841789258</v>
      </c>
      <c r="AN39">
        <f t="shared" si="27"/>
        <v>0</v>
      </c>
      <c r="AO39">
        <f t="shared" si="27"/>
        <v>0</v>
      </c>
      <c r="AP39">
        <f t="shared" si="27"/>
        <v>-8.9746128403342482E-3</v>
      </c>
      <c r="AQ39">
        <f t="shared" si="27"/>
        <v>-482.94330096116687</v>
      </c>
      <c r="AR39">
        <f t="shared" si="27"/>
        <v>-482.95227557400716</v>
      </c>
      <c r="AS39">
        <f t="shared" si="27"/>
        <v>-4.1506575910590895</v>
      </c>
      <c r="AT39">
        <f t="shared" si="27"/>
        <v>-12.422760638656039</v>
      </c>
      <c r="AU39">
        <f t="shared" si="23"/>
        <v>-499.52569380372228</v>
      </c>
      <c r="AW39">
        <v>36</v>
      </c>
      <c r="AX39">
        <f>IF(Z39&gt;0, (R39*SUMPRODUCT(K39:$K$98, X39:$X$98)-K39*$AZ$3)/Z39, 0)</f>
        <v>-482798.9647466052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0.44755673899999998</v>
      </c>
      <c r="Q40" s="4">
        <f t="shared" si="21"/>
        <v>25</v>
      </c>
      <c r="R40">
        <f t="shared" si="0"/>
        <v>2000000</v>
      </c>
      <c r="S40">
        <f t="shared" si="1"/>
        <v>-845158.86476553068</v>
      </c>
      <c r="U40">
        <f t="shared" si="13"/>
        <v>0.44755673899999998</v>
      </c>
      <c r="V40">
        <f t="shared" si="14"/>
        <v>0.01</v>
      </c>
      <c r="W40">
        <f t="shared" si="15"/>
        <v>1.3528451461072385E-2</v>
      </c>
      <c r="X40">
        <f t="shared" si="16"/>
        <v>6.0547496196373422E-3</v>
      </c>
      <c r="Y40">
        <f t="shared" si="17"/>
        <v>1.3528451461072385E-4</v>
      </c>
      <c r="Z40">
        <f t="shared" si="18"/>
        <v>7.3384173268243192E-3</v>
      </c>
      <c r="AB40">
        <f t="shared" si="19"/>
        <v>-6531.5223600304462</v>
      </c>
      <c r="AC40">
        <f t="shared" si="2"/>
        <v>-6202.1284571145416</v>
      </c>
      <c r="AE40">
        <f t="shared" si="3"/>
        <v>0</v>
      </c>
      <c r="AF40">
        <f t="shared" si="24"/>
        <v>0</v>
      </c>
      <c r="AG40">
        <f t="shared" si="24"/>
        <v>-0.18346043317060798</v>
      </c>
      <c r="AH40">
        <f t="shared" si="5"/>
        <v>-12109.499239274684</v>
      </c>
      <c r="AI40">
        <f t="shared" si="25"/>
        <v>-12109.682699707855</v>
      </c>
      <c r="AJ40">
        <f t="shared" si="7"/>
        <v>-329.39390291590462</v>
      </c>
      <c r="AK40">
        <f t="shared" si="22"/>
        <v>-457.20656520213129</v>
      </c>
      <c r="AL40">
        <f t="shared" si="26"/>
        <v>-12896.283167825892</v>
      </c>
      <c r="AN40">
        <f t="shared" si="27"/>
        <v>0</v>
      </c>
      <c r="AO40">
        <f t="shared" si="27"/>
        <v>0</v>
      </c>
      <c r="AP40">
        <f t="shared" si="27"/>
        <v>-4.346623442253018E-3</v>
      </c>
      <c r="AQ40">
        <f t="shared" si="27"/>
        <v>-286.9034611862516</v>
      </c>
      <c r="AR40">
        <f t="shared" si="27"/>
        <v>-286.90780780969391</v>
      </c>
      <c r="AS40">
        <f t="shared" si="27"/>
        <v>-7.8041419362508373</v>
      </c>
      <c r="AT40">
        <f t="shared" si="27"/>
        <v>-10.832334470787412</v>
      </c>
      <c r="AU40">
        <f t="shared" si="23"/>
        <v>-305.54428421673214</v>
      </c>
      <c r="AW40">
        <v>37</v>
      </c>
      <c r="AX40">
        <f>IF(Z40&gt;0, (R40*SUMPRODUCT(K40:$K$98, X40:$X$98)-K40*$AZ$3)/Z40, 0)</f>
        <v>-845158.86476553068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0.50316588799999995</v>
      </c>
      <c r="Q41" s="4">
        <f t="shared" si="21"/>
        <v>25</v>
      </c>
      <c r="R41">
        <f t="shared" si="0"/>
        <v>2000000</v>
      </c>
      <c r="S41">
        <f t="shared" si="1"/>
        <v>-1613319.134261006</v>
      </c>
      <c r="U41">
        <f t="shared" si="13"/>
        <v>0.50316588799999995</v>
      </c>
      <c r="V41">
        <f t="shared" si="14"/>
        <v>0.01</v>
      </c>
      <c r="W41">
        <f t="shared" si="15"/>
        <v>7.3384173268243192E-3</v>
      </c>
      <c r="X41">
        <f t="shared" si="16"/>
        <v>3.6924412707661446E-3</v>
      </c>
      <c r="Y41">
        <f t="shared" si="17"/>
        <v>7.3384173268243192E-5</v>
      </c>
      <c r="Z41">
        <f t="shared" si="18"/>
        <v>3.5725918827899314E-3</v>
      </c>
      <c r="AB41">
        <f t="shared" si="19"/>
        <v>-6202.1284571145416</v>
      </c>
      <c r="AC41">
        <f t="shared" si="2"/>
        <v>-5763.7308434105498</v>
      </c>
      <c r="AE41">
        <f t="shared" si="3"/>
        <v>0</v>
      </c>
      <c r="AF41">
        <f t="shared" si="24"/>
        <v>0</v>
      </c>
      <c r="AG41">
        <f t="shared" si="24"/>
        <v>-8.9314797069748292E-2</v>
      </c>
      <c r="AH41">
        <f t="shared" si="5"/>
        <v>-7384.882541532289</v>
      </c>
      <c r="AI41">
        <f t="shared" si="25"/>
        <v>-7384.9718563293591</v>
      </c>
      <c r="AJ41">
        <f t="shared" si="7"/>
        <v>-438.39761370399174</v>
      </c>
      <c r="AK41">
        <f t="shared" si="22"/>
        <v>-434.14899199801795</v>
      </c>
      <c r="AL41">
        <f t="shared" si="26"/>
        <v>-8257.5184620313685</v>
      </c>
      <c r="AN41">
        <f t="shared" si="27"/>
        <v>0</v>
      </c>
      <c r="AO41">
        <f t="shared" si="27"/>
        <v>0</v>
      </c>
      <c r="AP41">
        <f t="shared" si="27"/>
        <v>-1.8893612175960998E-3</v>
      </c>
      <c r="AQ41">
        <f t="shared" si="27"/>
        <v>-156.21947458020404</v>
      </c>
      <c r="AR41">
        <f t="shared" si="27"/>
        <v>-156.22136394142163</v>
      </c>
      <c r="AS41">
        <f t="shared" si="27"/>
        <v>-9.2738434883546077</v>
      </c>
      <c r="AT41">
        <f t="shared" si="27"/>
        <v>-9.1839683350445114</v>
      </c>
      <c r="AU41">
        <f t="shared" si="23"/>
        <v>-174.67917576482074</v>
      </c>
      <c r="AW41">
        <v>38</v>
      </c>
      <c r="AX41">
        <f>IF(Z41&gt;0, (R41*SUMPRODUCT(K41:$K$98, X41:$X$98)-K41*$AZ$3)/Z41, 0)</f>
        <v>-1613319.134261006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0.56565928300000001</v>
      </c>
      <c r="Q42" s="4">
        <f t="shared" si="21"/>
        <v>25</v>
      </c>
      <c r="R42">
        <f t="shared" si="0"/>
        <v>2000000</v>
      </c>
      <c r="S42">
        <f t="shared" si="1"/>
        <v>-3477818.7892272668</v>
      </c>
      <c r="U42">
        <f t="shared" si="13"/>
        <v>0.56565928300000001</v>
      </c>
      <c r="V42">
        <f t="shared" si="14"/>
        <v>0.01</v>
      </c>
      <c r="W42">
        <f t="shared" si="15"/>
        <v>3.5725918827899314E-3</v>
      </c>
      <c r="X42">
        <f t="shared" si="16"/>
        <v>2.0208697628705725E-3</v>
      </c>
      <c r="Y42">
        <f t="shared" si="17"/>
        <v>3.5725918827899312E-5</v>
      </c>
      <c r="Z42">
        <f t="shared" si="18"/>
        <v>1.5159962010914596E-3</v>
      </c>
      <c r="AB42">
        <f t="shared" si="19"/>
        <v>-5763.7308434105498</v>
      </c>
      <c r="AC42">
        <f t="shared" si="2"/>
        <v>-5272.3600725530359</v>
      </c>
      <c r="AE42">
        <f t="shared" si="3"/>
        <v>0</v>
      </c>
      <c r="AF42">
        <f t="shared" si="24"/>
        <v>0</v>
      </c>
      <c r="AG42">
        <f t="shared" si="24"/>
        <v>-3.789990502728649E-2</v>
      </c>
      <c r="AH42">
        <f t="shared" si="5"/>
        <v>-4041.7395257411449</v>
      </c>
      <c r="AI42">
        <f t="shared" si="25"/>
        <v>-4041.7774256461721</v>
      </c>
      <c r="AJ42">
        <f t="shared" si="7"/>
        <v>-491.37077085751389</v>
      </c>
      <c r="AK42">
        <f t="shared" si="22"/>
        <v>-403.46115903873851</v>
      </c>
      <c r="AL42">
        <f t="shared" si="26"/>
        <v>-4936.6093555424241</v>
      </c>
      <c r="AN42">
        <f t="shared" si="27"/>
        <v>0</v>
      </c>
      <c r="AO42">
        <f t="shared" si="27"/>
        <v>0</v>
      </c>
      <c r="AP42">
        <f t="shared" si="27"/>
        <v>-7.1583294084528743E-4</v>
      </c>
      <c r="AQ42">
        <f t="shared" si="27"/>
        <v>-76.33819369095832</v>
      </c>
      <c r="AR42">
        <f t="shared" si="27"/>
        <v>-76.338909523899162</v>
      </c>
      <c r="AS42">
        <f t="shared" si="27"/>
        <v>-9.2807457880200772</v>
      </c>
      <c r="AT42">
        <f t="shared" si="27"/>
        <v>-7.6203565096961494</v>
      </c>
      <c r="AU42">
        <f t="shared" si="23"/>
        <v>-93.240011821615383</v>
      </c>
      <c r="AW42">
        <v>39</v>
      </c>
      <c r="AX42">
        <f>IF(Z42&gt;0, (R42*SUMPRODUCT(K42:$K$98, X42:$X$98)-K42*$AZ$3)/Z42, 0)</f>
        <v>-3477818.7892272668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0.63613866799999996</v>
      </c>
      <c r="Q43" s="4">
        <f t="shared" si="21"/>
        <v>25</v>
      </c>
      <c r="R43">
        <f t="shared" si="0"/>
        <v>2000000</v>
      </c>
      <c r="S43">
        <f t="shared" si="1"/>
        <v>-8892666.6718113497</v>
      </c>
      <c r="U43">
        <f t="shared" si="13"/>
        <v>0.63613866799999996</v>
      </c>
      <c r="V43">
        <f t="shared" si="14"/>
        <v>0.01</v>
      </c>
      <c r="W43">
        <f t="shared" si="15"/>
        <v>1.5159962010914596E-3</v>
      </c>
      <c r="X43">
        <f t="shared" si="16"/>
        <v>9.6438380405538117E-4</v>
      </c>
      <c r="Y43">
        <f t="shared" si="17"/>
        <v>1.5159962010914597E-5</v>
      </c>
      <c r="Z43">
        <f t="shared" si="18"/>
        <v>5.3645243502516387E-4</v>
      </c>
      <c r="AB43">
        <f t="shared" si="19"/>
        <v>-5272.3600725530359</v>
      </c>
      <c r="AC43">
        <f t="shared" si="2"/>
        <v>-4770.4926899603188</v>
      </c>
      <c r="AE43">
        <f t="shared" si="3"/>
        <v>0</v>
      </c>
      <c r="AF43">
        <f t="shared" si="24"/>
        <v>0</v>
      </c>
      <c r="AG43">
        <f t="shared" si="24"/>
        <v>-1.3411310875629096E-2</v>
      </c>
      <c r="AH43">
        <f t="shared" si="5"/>
        <v>-1928.7676081107622</v>
      </c>
      <c r="AI43">
        <f t="shared" si="25"/>
        <v>-1928.7810194216379</v>
      </c>
      <c r="AJ43">
        <f t="shared" si="7"/>
        <v>-501.86738259271715</v>
      </c>
      <c r="AK43">
        <f t="shared" si="22"/>
        <v>-369.06520507871255</v>
      </c>
      <c r="AL43">
        <f t="shared" si="26"/>
        <v>-2799.7136070930678</v>
      </c>
      <c r="AN43">
        <f t="shared" si="27"/>
        <v>0</v>
      </c>
      <c r="AO43">
        <f t="shared" si="27"/>
        <v>0</v>
      </c>
      <c r="AP43">
        <f t="shared" si="27"/>
        <v>-2.2616571244374163E-4</v>
      </c>
      <c r="AQ43">
        <f t="shared" si="27"/>
        <v>-32.526358107131699</v>
      </c>
      <c r="AR43">
        <f t="shared" si="27"/>
        <v>-32.526584272844147</v>
      </c>
      <c r="AS43">
        <f t="shared" si="27"/>
        <v>-8.4633929665010061</v>
      </c>
      <c r="AT43">
        <f t="shared" si="27"/>
        <v>-6.2238431290488778</v>
      </c>
      <c r="AU43">
        <f t="shared" si="23"/>
        <v>-47.213820368394032</v>
      </c>
      <c r="AW43">
        <v>40</v>
      </c>
      <c r="AX43">
        <f>IF(Z43&gt;0, (R43*SUMPRODUCT(K43:$K$98, X43:$X$98)-K43*$AZ$3)/Z43, 0)</f>
        <v>-8892666.6718113497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0.71227412300000004</v>
      </c>
      <c r="Q44" s="4">
        <f t="shared" si="21"/>
        <v>25</v>
      </c>
      <c r="R44">
        <f t="shared" si="0"/>
        <v>2000000</v>
      </c>
      <c r="S44">
        <f t="shared" si="1"/>
        <v>-28772792.523540959</v>
      </c>
      <c r="U44">
        <f t="shared" si="13"/>
        <v>0.71227412300000004</v>
      </c>
      <c r="V44">
        <f t="shared" si="14"/>
        <v>0.01</v>
      </c>
      <c r="W44">
        <f t="shared" si="15"/>
        <v>5.3645243502516387E-4</v>
      </c>
      <c r="X44">
        <f t="shared" si="16"/>
        <v>3.8210118768876311E-4</v>
      </c>
      <c r="Y44">
        <f t="shared" si="17"/>
        <v>5.3645243502516387E-6</v>
      </c>
      <c r="Z44">
        <f t="shared" si="18"/>
        <v>1.4898672298614912E-4</v>
      </c>
      <c r="AB44">
        <f t="shared" si="19"/>
        <v>-4770.4926899603188</v>
      </c>
      <c r="AC44">
        <f t="shared" si="2"/>
        <v>-4286.7640692427394</v>
      </c>
      <c r="AE44">
        <f t="shared" si="3"/>
        <v>0</v>
      </c>
      <c r="AF44">
        <f t="shared" si="24"/>
        <v>0</v>
      </c>
      <c r="AG44">
        <f t="shared" si="24"/>
        <v>-3.7246680746537281E-3</v>
      </c>
      <c r="AH44">
        <f t="shared" si="5"/>
        <v>-764.20237537752621</v>
      </c>
      <c r="AI44">
        <f t="shared" si="25"/>
        <v>-764.20610004560092</v>
      </c>
      <c r="AJ44">
        <f t="shared" si="7"/>
        <v>-483.72862071757936</v>
      </c>
      <c r="AK44">
        <f t="shared" si="22"/>
        <v>-333.93448829722234</v>
      </c>
      <c r="AL44">
        <f t="shared" si="26"/>
        <v>-1581.8692090604027</v>
      </c>
      <c r="AN44">
        <f t="shared" si="27"/>
        <v>0</v>
      </c>
      <c r="AO44">
        <f t="shared" si="27"/>
        <v>0</v>
      </c>
      <c r="AP44">
        <f t="shared" si="27"/>
        <v>-5.6082206103364237E-5</v>
      </c>
      <c r="AQ44">
        <f t="shared" si="27"/>
        <v>-11.506570320252591</v>
      </c>
      <c r="AR44">
        <f t="shared" si="27"/>
        <v>-11.506626402458695</v>
      </c>
      <c r="AS44">
        <f t="shared" si="27"/>
        <v>-7.2834861151222068</v>
      </c>
      <c r="AT44">
        <f t="shared" si="27"/>
        <v>-5.0280407333873276</v>
      </c>
      <c r="AU44">
        <f t="shared" si="23"/>
        <v>-23.81815325096823</v>
      </c>
      <c r="AW44">
        <v>41</v>
      </c>
      <c r="AX44">
        <f>IF(Z44&gt;0, (R44*SUMPRODUCT(K44:$K$98, X44:$X$98)-K44*$AZ$3)/Z44, 0)</f>
        <v>-28772792.523540959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0.79182603500000004</v>
      </c>
      <c r="Q45" s="4">
        <f t="shared" si="21"/>
        <v>25</v>
      </c>
      <c r="R45">
        <f t="shared" si="0"/>
        <v>2000000</v>
      </c>
      <c r="S45">
        <f t="shared" si="1"/>
        <v>-129967520.81770648</v>
      </c>
      <c r="U45">
        <f t="shared" si="13"/>
        <v>0.79182603500000004</v>
      </c>
      <c r="V45">
        <f t="shared" si="14"/>
        <v>0.01</v>
      </c>
      <c r="W45">
        <f t="shared" si="15"/>
        <v>1.4898672298614912E-4</v>
      </c>
      <c r="X45">
        <f t="shared" si="16"/>
        <v>1.1797156612976583E-4</v>
      </c>
      <c r="Y45">
        <f t="shared" si="17"/>
        <v>1.4898672298614913E-6</v>
      </c>
      <c r="Z45">
        <f t="shared" si="18"/>
        <v>2.9525289626521807E-5</v>
      </c>
      <c r="AB45">
        <f t="shared" si="19"/>
        <v>-4286.7640692427394</v>
      </c>
      <c r="AC45">
        <f t="shared" si="2"/>
        <v>-3837.3286941837864</v>
      </c>
      <c r="AE45">
        <f t="shared" si="3"/>
        <v>0</v>
      </c>
      <c r="AF45">
        <f t="shared" si="24"/>
        <v>0</v>
      </c>
      <c r="AG45">
        <f t="shared" si="24"/>
        <v>-7.3813224066304522E-4</v>
      </c>
      <c r="AH45">
        <f t="shared" si="5"/>
        <v>-235.94313225953167</v>
      </c>
      <c r="AI45">
        <f t="shared" si="25"/>
        <v>-235.94387039177232</v>
      </c>
      <c r="AJ45">
        <f t="shared" si="7"/>
        <v>-449.43537505895301</v>
      </c>
      <c r="AK45">
        <f t="shared" si="22"/>
        <v>-300.07348484699179</v>
      </c>
      <c r="AL45">
        <f t="shared" si="26"/>
        <v>-985.45273029771715</v>
      </c>
      <c r="AN45">
        <f t="shared" si="27"/>
        <v>0</v>
      </c>
      <c r="AO45">
        <f t="shared" si="27"/>
        <v>0</v>
      </c>
      <c r="AP45">
        <f t="shared" si="27"/>
        <v>-9.9232438834382923E-6</v>
      </c>
      <c r="AQ45">
        <f t="shared" si="27"/>
        <v>-3.1719536352056927</v>
      </c>
      <c r="AR45">
        <f t="shared" si="27"/>
        <v>-3.1719635584495762</v>
      </c>
      <c r="AS45">
        <f t="shared" si="27"/>
        <v>-6.0420837769508289</v>
      </c>
      <c r="AT45">
        <f t="shared" si="27"/>
        <v>-4.0341042011864037</v>
      </c>
      <c r="AU45">
        <f t="shared" si="23"/>
        <v>-13.248151536586809</v>
      </c>
      <c r="AW45">
        <v>42</v>
      </c>
      <c r="AX45">
        <f>IF(Z45&gt;0, (R45*SUMPRODUCT(K45:$K$98, X45:$X$98)-K45*$AZ$3)/Z45, 0)</f>
        <v>-129967520.81770648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0.79399978000000004</v>
      </c>
      <c r="Q46" s="4">
        <f t="shared" si="21"/>
        <v>25</v>
      </c>
      <c r="R46">
        <f t="shared" si="0"/>
        <v>2000000</v>
      </c>
      <c r="S46">
        <f t="shared" si="1"/>
        <v>-592529308.37600517</v>
      </c>
      <c r="U46">
        <f t="shared" si="13"/>
        <v>0.79399978000000004</v>
      </c>
      <c r="V46">
        <f t="shared" si="14"/>
        <v>0.01</v>
      </c>
      <c r="W46">
        <f t="shared" si="15"/>
        <v>2.9525289626521807E-5</v>
      </c>
      <c r="X46">
        <f t="shared" si="16"/>
        <v>2.3443073467894599E-5</v>
      </c>
      <c r="Y46">
        <f t="shared" si="17"/>
        <v>2.9525289626521806E-7</v>
      </c>
      <c r="Z46">
        <f t="shared" si="18"/>
        <v>5.7869632623619903E-6</v>
      </c>
      <c r="AB46">
        <f t="shared" si="19"/>
        <v>-3837.3286941837864</v>
      </c>
      <c r="AC46">
        <f t="shared" si="2"/>
        <v>-3428.9453394447005</v>
      </c>
      <c r="AE46">
        <f t="shared" si="3"/>
        <v>0</v>
      </c>
      <c r="AF46">
        <f t="shared" si="24"/>
        <v>0</v>
      </c>
      <c r="AG46">
        <f t="shared" si="24"/>
        <v>-1.4467408155904976E-4</v>
      </c>
      <c r="AH46">
        <f t="shared" si="5"/>
        <v>-46.886146935789199</v>
      </c>
      <c r="AI46">
        <f t="shared" si="25"/>
        <v>-46.88629160987076</v>
      </c>
      <c r="AJ46">
        <f t="shared" si="7"/>
        <v>-408.38335473908592</v>
      </c>
      <c r="AK46">
        <f t="shared" si="22"/>
        <v>-268.61300859286507</v>
      </c>
      <c r="AL46">
        <f t="shared" si="26"/>
        <v>-723.88265494182178</v>
      </c>
      <c r="AN46">
        <f t="shared" si="27"/>
        <v>0</v>
      </c>
      <c r="AO46">
        <f t="shared" si="27"/>
        <v>0</v>
      </c>
      <c r="AP46">
        <f t="shared" si="27"/>
        <v>-1.7365696288103204E-6</v>
      </c>
      <c r="AQ46">
        <f t="shared" si="27"/>
        <v>-0.56278953288116784</v>
      </c>
      <c r="AR46">
        <f t="shared" si="27"/>
        <v>-0.56279126945079672</v>
      </c>
      <c r="AS46">
        <f t="shared" si="27"/>
        <v>-4.9019570271963913</v>
      </c>
      <c r="AT46">
        <f t="shared" si="27"/>
        <v>-3.2242485149998621</v>
      </c>
      <c r="AU46">
        <f t="shared" si="23"/>
        <v>-8.6889968116470513</v>
      </c>
      <c r="AW46">
        <v>43</v>
      </c>
      <c r="AX46">
        <f>IF(Z46&gt;0, (R46*SUMPRODUCT(K46:$K$98, X46:$X$98)-K46*$AZ$3)/Z46, 0)</f>
        <v>-592529308.37600517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0.79634782599999998</v>
      </c>
      <c r="Q47" s="4">
        <f t="shared" si="21"/>
        <v>25</v>
      </c>
      <c r="R47">
        <f t="shared" si="0"/>
        <v>2000000</v>
      </c>
      <c r="S47">
        <f t="shared" si="1"/>
        <v>-2732366151.6875257</v>
      </c>
      <c r="U47">
        <f t="shared" si="13"/>
        <v>0.79634782599999998</v>
      </c>
      <c r="V47">
        <f t="shared" si="14"/>
        <v>0.01</v>
      </c>
      <c r="W47">
        <f t="shared" si="15"/>
        <v>5.7869632623619903E-6</v>
      </c>
      <c r="X47">
        <f t="shared" si="16"/>
        <v>4.6084356131238389E-6</v>
      </c>
      <c r="Y47">
        <f t="shared" si="17"/>
        <v>5.7869632623619904E-8</v>
      </c>
      <c r="Z47">
        <f t="shared" si="18"/>
        <v>1.1206580166145316E-6</v>
      </c>
      <c r="AB47">
        <f t="shared" si="19"/>
        <v>-3428.9453394447005</v>
      </c>
      <c r="AC47">
        <f t="shared" si="2"/>
        <v>-3062.0480322148228</v>
      </c>
      <c r="AE47">
        <f t="shared" si="3"/>
        <v>0</v>
      </c>
      <c r="AF47">
        <f t="shared" si="24"/>
        <v>0</v>
      </c>
      <c r="AG47">
        <f t="shared" si="24"/>
        <v>-2.8016450415363289E-5</v>
      </c>
      <c r="AH47">
        <f t="shared" si="5"/>
        <v>-9.2168712262476777</v>
      </c>
      <c r="AI47">
        <f t="shared" si="25"/>
        <v>-9.2168992426980925</v>
      </c>
      <c r="AJ47">
        <f t="shared" si="7"/>
        <v>-366.8973072298777</v>
      </c>
      <c r="AK47">
        <f t="shared" si="22"/>
        <v>-240.02617376112906</v>
      </c>
      <c r="AL47">
        <f t="shared" si="26"/>
        <v>-616.14038023370483</v>
      </c>
      <c r="AN47">
        <f t="shared" si="27"/>
        <v>0</v>
      </c>
      <c r="AO47">
        <f t="shared" si="27"/>
        <v>0</v>
      </c>
      <c r="AP47">
        <f t="shared" si="27"/>
        <v>-3.0025936064418886E-7</v>
      </c>
      <c r="AQ47">
        <f t="shared" si="27"/>
        <v>-9.8779532042908971E-2</v>
      </c>
      <c r="AR47">
        <f t="shared" si="27"/>
        <v>-9.877983230226961E-2</v>
      </c>
      <c r="AS47">
        <f t="shared" si="27"/>
        <v>-3.9321309180019157</v>
      </c>
      <c r="AT47">
        <f t="shared" si="27"/>
        <v>-2.5724210027643881</v>
      </c>
      <c r="AU47">
        <f t="shared" si="23"/>
        <v>-6.6033317530685736</v>
      </c>
      <c r="AW47">
        <v>44</v>
      </c>
      <c r="AX47">
        <f>IF(Z47&gt;0, (R47*SUMPRODUCT(K47:$K$98, X47:$X$98)-K47*$AZ$3)/Z47, 0)</f>
        <v>-2732366151.6875257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0.79893513299999996</v>
      </c>
      <c r="Q48" s="4">
        <f t="shared" si="21"/>
        <v>25</v>
      </c>
      <c r="R48">
        <f t="shared" si="0"/>
        <v>2000000</v>
      </c>
      <c r="S48">
        <f t="shared" si="1"/>
        <v>-12768906176.096426</v>
      </c>
      <c r="U48">
        <f t="shared" si="13"/>
        <v>0.79893513299999996</v>
      </c>
      <c r="V48">
        <f t="shared" si="14"/>
        <v>0.01</v>
      </c>
      <c r="W48">
        <f t="shared" si="15"/>
        <v>1.1206580166145316E-6</v>
      </c>
      <c r="X48">
        <f t="shared" si="16"/>
        <v>8.9533306155144693E-7</v>
      </c>
      <c r="Y48">
        <f t="shared" si="17"/>
        <v>1.1206580166145317E-8</v>
      </c>
      <c r="Z48">
        <f t="shared" si="18"/>
        <v>2.1411837489693935E-7</v>
      </c>
      <c r="AB48">
        <f t="shared" si="19"/>
        <v>-3062.0480322148228</v>
      </c>
      <c r="AC48">
        <f t="shared" si="2"/>
        <v>-2734.057439637259</v>
      </c>
      <c r="AE48">
        <f t="shared" si="3"/>
        <v>0</v>
      </c>
      <c r="AF48">
        <f t="shared" si="24"/>
        <v>0</v>
      </c>
      <c r="AG48">
        <f t="shared" si="24"/>
        <v>-5.3529593724234841E-6</v>
      </c>
      <c r="AH48">
        <f t="shared" si="5"/>
        <v>-1.7906661231028937</v>
      </c>
      <c r="AI48">
        <f t="shared" si="25"/>
        <v>-1.7906714760622662</v>
      </c>
      <c r="AJ48">
        <f t="shared" si="7"/>
        <v>-327.9905925775638</v>
      </c>
      <c r="AK48">
        <f t="shared" si="22"/>
        <v>-214.34336225503762</v>
      </c>
      <c r="AL48">
        <f t="shared" si="26"/>
        <v>-544.12462630866366</v>
      </c>
      <c r="AN48">
        <f t="shared" si="27"/>
        <v>0</v>
      </c>
      <c r="AO48">
        <f t="shared" si="27"/>
        <v>0</v>
      </c>
      <c r="AP48">
        <f t="shared" si="27"/>
        <v>-5.1222334649095536E-8</v>
      </c>
      <c r="AQ48">
        <f t="shared" si="27"/>
        <v>-1.7134839445054281E-2</v>
      </c>
      <c r="AR48">
        <f t="shared" si="27"/>
        <v>-1.7134890667388929E-2</v>
      </c>
      <c r="AS48">
        <f t="shared" si="27"/>
        <v>-3.1385337952148396</v>
      </c>
      <c r="AT48">
        <f t="shared" si="27"/>
        <v>-2.0510462843787982</v>
      </c>
      <c r="AU48">
        <f t="shared" si="23"/>
        <v>-5.206714970261026</v>
      </c>
      <c r="AW48">
        <v>45</v>
      </c>
      <c r="AX48">
        <f>IF(Z48&gt;0, (R48*SUMPRODUCT(K48:$K$98, X48:$X$98)-K48*$AZ$3)/Z48, 0)</f>
        <v>-12768906176.096426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0.80179641700000004</v>
      </c>
      <c r="Q49" s="4">
        <f t="shared" si="21"/>
        <v>25</v>
      </c>
      <c r="R49">
        <f t="shared" si="0"/>
        <v>2000000</v>
      </c>
      <c r="S49">
        <f t="shared" si="1"/>
        <v>-60577373663.314735</v>
      </c>
      <c r="U49">
        <f t="shared" si="13"/>
        <v>0.80179641700000004</v>
      </c>
      <c r="V49">
        <f t="shared" si="14"/>
        <v>0.01</v>
      </c>
      <c r="W49">
        <f t="shared" si="15"/>
        <v>2.1411837489693935E-7</v>
      </c>
      <c r="X49">
        <f t="shared" si="16"/>
        <v>1.7167934580622872E-7</v>
      </c>
      <c r="Y49">
        <f t="shared" si="17"/>
        <v>2.1411837489693935E-9</v>
      </c>
      <c r="Z49">
        <f t="shared" si="18"/>
        <v>4.0297845341741241E-8</v>
      </c>
      <c r="AB49">
        <f t="shared" si="19"/>
        <v>-2734.057439637259</v>
      </c>
      <c r="AC49">
        <f t="shared" si="2"/>
        <v>-2441.1376350931264</v>
      </c>
      <c r="AE49">
        <f t="shared" si="3"/>
        <v>0</v>
      </c>
      <c r="AF49">
        <f t="shared" si="24"/>
        <v>0</v>
      </c>
      <c r="AG49">
        <f t="shared" si="24"/>
        <v>-1.0074461335435311E-6</v>
      </c>
      <c r="AH49">
        <f t="shared" si="5"/>
        <v>-0.34335869161245741</v>
      </c>
      <c r="AI49">
        <f t="shared" si="25"/>
        <v>-0.34335969905859093</v>
      </c>
      <c r="AJ49">
        <f t="shared" si="7"/>
        <v>-292.9198045441326</v>
      </c>
      <c r="AK49">
        <f t="shared" si="22"/>
        <v>-191.38402077460816</v>
      </c>
      <c r="AL49">
        <f t="shared" si="26"/>
        <v>-484.6471850177993</v>
      </c>
      <c r="AN49">
        <f t="shared" si="27"/>
        <v>0</v>
      </c>
      <c r="AO49">
        <f t="shared" si="27"/>
        <v>0</v>
      </c>
      <c r="AP49">
        <f t="shared" si="27"/>
        <v>-8.607345455879311E-9</v>
      </c>
      <c r="AQ49">
        <f t="shared" si="27"/>
        <v>-2.9335631708585536E-3</v>
      </c>
      <c r="AR49">
        <f t="shared" si="27"/>
        <v>-2.9335717782040089E-3</v>
      </c>
      <c r="AS49">
        <f t="shared" si="27"/>
        <v>-2.5026270533312376</v>
      </c>
      <c r="AT49">
        <f t="shared" si="27"/>
        <v>-1.6351329631372851</v>
      </c>
      <c r="AU49">
        <f t="shared" si="23"/>
        <v>-4.1406935882467257</v>
      </c>
      <c r="AW49">
        <v>46</v>
      </c>
      <c r="AX49">
        <f>IF(Z49&gt;0, (R49*SUMPRODUCT(K49:$K$98, X49:$X$98)-K49*$AZ$3)/Z49, 0)</f>
        <v>-60577373663.314735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0.804638195</v>
      </c>
      <c r="Q50" s="4">
        <f t="shared" si="21"/>
        <v>25</v>
      </c>
      <c r="R50">
        <f t="shared" si="0"/>
        <v>2000000</v>
      </c>
      <c r="S50">
        <f t="shared" si="1"/>
        <v>-291791527342.11908</v>
      </c>
      <c r="U50">
        <f t="shared" si="13"/>
        <v>0.804638195</v>
      </c>
      <c r="V50">
        <f t="shared" si="14"/>
        <v>0.01</v>
      </c>
      <c r="W50">
        <f t="shared" si="15"/>
        <v>4.0297845341741241E-8</v>
      </c>
      <c r="X50">
        <f t="shared" si="16"/>
        <v>3.2425185538167833E-8</v>
      </c>
      <c r="Y50">
        <f t="shared" si="17"/>
        <v>4.0297845341741244E-10</v>
      </c>
      <c r="Z50">
        <f t="shared" si="18"/>
        <v>7.4696813501559966E-9</v>
      </c>
      <c r="AB50">
        <f t="shared" si="19"/>
        <v>-2441.1376350931264</v>
      </c>
      <c r="AC50">
        <f t="shared" si="2"/>
        <v>-2179.5897299209605</v>
      </c>
      <c r="AE50">
        <f t="shared" si="3"/>
        <v>0</v>
      </c>
      <c r="AF50">
        <f t="shared" si="24"/>
        <v>0</v>
      </c>
      <c r="AG50">
        <f t="shared" si="24"/>
        <v>-1.8674203375389991E-7</v>
      </c>
      <c r="AH50">
        <f t="shared" si="5"/>
        <v>-6.4850371076335664E-2</v>
      </c>
      <c r="AI50">
        <f t="shared" si="25"/>
        <v>-6.4850557818369417E-2</v>
      </c>
      <c r="AJ50">
        <f t="shared" si="7"/>
        <v>-261.54790517216588</v>
      </c>
      <c r="AK50">
        <f t="shared" si="22"/>
        <v>-170.87963445651886</v>
      </c>
      <c r="AL50">
        <f t="shared" si="26"/>
        <v>-432.49239018650314</v>
      </c>
      <c r="AN50">
        <f t="shared" si="27"/>
        <v>0</v>
      </c>
      <c r="AO50">
        <f t="shared" si="27"/>
        <v>0</v>
      </c>
      <c r="AP50">
        <f t="shared" si="27"/>
        <v>-1.424529544607443E-9</v>
      </c>
      <c r="AQ50">
        <f t="shared" si="27"/>
        <v>-4.9469992224001279E-4</v>
      </c>
      <c r="AR50">
        <f t="shared" si="27"/>
        <v>-4.9470134676955746E-4</v>
      </c>
      <c r="AS50">
        <f t="shared" si="27"/>
        <v>-1.9951732920449419</v>
      </c>
      <c r="AT50">
        <f t="shared" si="27"/>
        <v>-1.3035259548250877</v>
      </c>
      <c r="AU50">
        <f t="shared" si="23"/>
        <v>-3.2991939482167996</v>
      </c>
      <c r="AW50">
        <v>47</v>
      </c>
      <c r="AX50">
        <f>IF(Z50&gt;0, (R50*SUMPRODUCT(K50:$K$98, X50:$X$98)-K50*$AZ$3)/Z50, 0)</f>
        <v>-291791527342.11908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0.80770724299999996</v>
      </c>
      <c r="Q51" s="4">
        <f t="shared" si="21"/>
        <v>25</v>
      </c>
      <c r="R51">
        <f t="shared" si="0"/>
        <v>2000000</v>
      </c>
      <c r="S51">
        <f t="shared" si="1"/>
        <v>-1429174759457.511</v>
      </c>
      <c r="U51">
        <f t="shared" si="13"/>
        <v>0.80770724299999996</v>
      </c>
      <c r="V51">
        <f t="shared" si="14"/>
        <v>0.01</v>
      </c>
      <c r="W51">
        <f t="shared" si="15"/>
        <v>7.4696813501559966E-9</v>
      </c>
      <c r="X51">
        <f t="shared" si="16"/>
        <v>6.0333157294230169E-9</v>
      </c>
      <c r="Y51">
        <f t="shared" si="17"/>
        <v>7.4696813501559969E-11</v>
      </c>
      <c r="Z51">
        <f t="shared" si="18"/>
        <v>1.3616688072314197E-9</v>
      </c>
      <c r="AB51">
        <f t="shared" si="19"/>
        <v>-2179.5897299209605</v>
      </c>
      <c r="AC51">
        <f t="shared" si="2"/>
        <v>-1946.0626900357602</v>
      </c>
      <c r="AE51">
        <f t="shared" si="3"/>
        <v>0</v>
      </c>
      <c r="AF51">
        <f t="shared" si="24"/>
        <v>0</v>
      </c>
      <c r="AG51">
        <f t="shared" si="24"/>
        <v>-3.4041720180785489E-8</v>
      </c>
      <c r="AH51">
        <f t="shared" si="5"/>
        <v>-1.2066631458846034E-2</v>
      </c>
      <c r="AI51">
        <f t="shared" si="25"/>
        <v>-1.2066665500566214E-2</v>
      </c>
      <c r="AJ51">
        <f t="shared" si="7"/>
        <v>-233.52703988520034</v>
      </c>
      <c r="AK51">
        <f t="shared" si="22"/>
        <v>-152.57128109446725</v>
      </c>
      <c r="AL51">
        <f t="shared" si="26"/>
        <v>-386.11038764516815</v>
      </c>
      <c r="AN51">
        <f t="shared" si="27"/>
        <v>0</v>
      </c>
      <c r="AO51">
        <f t="shared" si="27"/>
        <v>0</v>
      </c>
      <c r="AP51">
        <f t="shared" si="27"/>
        <v>-2.3185840903075478E-10</v>
      </c>
      <c r="AQ51">
        <f t="shared" si="27"/>
        <v>-8.2185916503351645E-5</v>
      </c>
      <c r="AR51">
        <f t="shared" si="27"/>
        <v>-8.2186148361760677E-5</v>
      </c>
      <c r="AS51">
        <f t="shared" si="27"/>
        <v>-1.5905544034171895</v>
      </c>
      <c r="AT51">
        <f t="shared" si="27"/>
        <v>-1.0391641289124478</v>
      </c>
      <c r="AU51">
        <f t="shared" si="23"/>
        <v>-2.6298007184779992</v>
      </c>
      <c r="AW51">
        <v>48</v>
      </c>
      <c r="AX51">
        <f>IF(Z51&gt;0, (R51*SUMPRODUCT(K51:$K$98, X51:$X$98)-K51*$AZ$3)/Z51, 0)</f>
        <v>-1429174759457.511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0.81092303399999999</v>
      </c>
      <c r="Q52" s="4">
        <f t="shared" si="21"/>
        <v>25</v>
      </c>
      <c r="R52">
        <f t="shared" si="0"/>
        <v>2000000</v>
      </c>
      <c r="S52">
        <f t="shared" si="1"/>
        <v>-7125701163625.6543</v>
      </c>
      <c r="U52">
        <f t="shared" si="13"/>
        <v>0.81092303399999999</v>
      </c>
      <c r="V52">
        <f t="shared" si="14"/>
        <v>0.01</v>
      </c>
      <c r="W52">
        <f t="shared" si="15"/>
        <v>1.3616688072314197E-9</v>
      </c>
      <c r="X52">
        <f t="shared" si="16"/>
        <v>1.104208600463264E-9</v>
      </c>
      <c r="Y52">
        <f t="shared" si="17"/>
        <v>1.3616688072314197E-11</v>
      </c>
      <c r="Z52">
        <f t="shared" si="18"/>
        <v>2.4384351869584148E-10</v>
      </c>
      <c r="AB52">
        <f t="shared" si="19"/>
        <v>-1946.0626900357602</v>
      </c>
      <c r="AC52">
        <f t="shared" si="2"/>
        <v>-1737.5560449135317</v>
      </c>
      <c r="AE52">
        <f t="shared" si="3"/>
        <v>0</v>
      </c>
      <c r="AF52">
        <f t="shared" si="24"/>
        <v>0</v>
      </c>
      <c r="AG52">
        <f t="shared" si="24"/>
        <v>-6.0960879673960371E-9</v>
      </c>
      <c r="AH52">
        <f t="shared" si="5"/>
        <v>-2.2084172009265279E-3</v>
      </c>
      <c r="AI52">
        <f t="shared" si="25"/>
        <v>-2.2084232970144952E-3</v>
      </c>
      <c r="AJ52">
        <f t="shared" si="7"/>
        <v>-208.50664512222852</v>
      </c>
      <c r="AK52">
        <f t="shared" si="22"/>
        <v>-136.22438830250323</v>
      </c>
      <c r="AL52">
        <f t="shared" si="26"/>
        <v>-344.7332418480288</v>
      </c>
      <c r="AN52">
        <f t="shared" si="27"/>
        <v>0</v>
      </c>
      <c r="AO52">
        <f t="shared" si="27"/>
        <v>0</v>
      </c>
      <c r="AP52">
        <f t="shared" si="27"/>
        <v>-3.7071875384655862E-11</v>
      </c>
      <c r="AQ52">
        <f t="shared" si="27"/>
        <v>-1.3429951750688046E-5</v>
      </c>
      <c r="AR52">
        <f t="shared" si="27"/>
        <v>-1.3429988822563432E-5</v>
      </c>
      <c r="AS52">
        <f t="shared" si="27"/>
        <v>-1.2679824185912623</v>
      </c>
      <c r="AT52">
        <f t="shared" si="27"/>
        <v>-0.82841546488682549</v>
      </c>
      <c r="AU52">
        <f t="shared" si="23"/>
        <v>-2.0964113134669105</v>
      </c>
      <c r="AW52">
        <v>49</v>
      </c>
      <c r="AX52">
        <f>IF(Z52&gt;0, (R52*SUMPRODUCT(K52:$K$98, X52:$X$98)-K52*$AZ$3)/Z52, 0)</f>
        <v>-7125701163625.6543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0.81424565900000001</v>
      </c>
      <c r="Q53" s="4">
        <f t="shared" si="21"/>
        <v>25</v>
      </c>
      <c r="R53">
        <f t="shared" si="0"/>
        <v>2000000</v>
      </c>
      <c r="S53">
        <f t="shared" si="1"/>
        <v>-36199579445152.211</v>
      </c>
      <c r="U53">
        <f t="shared" si="13"/>
        <v>0.81424565900000001</v>
      </c>
      <c r="V53">
        <f t="shared" si="14"/>
        <v>0.01</v>
      </c>
      <c r="W53">
        <f t="shared" si="15"/>
        <v>2.4384351869584148E-10</v>
      </c>
      <c r="X53">
        <f t="shared" si="16"/>
        <v>1.9854852657337427E-10</v>
      </c>
      <c r="Y53">
        <f t="shared" si="17"/>
        <v>2.4384351869584147E-12</v>
      </c>
      <c r="Z53">
        <f t="shared" si="18"/>
        <v>4.2856556935508796E-11</v>
      </c>
      <c r="AB53">
        <f t="shared" si="19"/>
        <v>-1737.5560449135317</v>
      </c>
      <c r="AC53">
        <f t="shared" si="2"/>
        <v>-1551.3893375326397</v>
      </c>
      <c r="AE53">
        <f t="shared" si="3"/>
        <v>0</v>
      </c>
      <c r="AF53">
        <f t="shared" si="24"/>
        <v>0</v>
      </c>
      <c r="AG53">
        <f t="shared" si="24"/>
        <v>-1.0714139233877199E-9</v>
      </c>
      <c r="AH53">
        <f t="shared" si="5"/>
        <v>-3.9709705314674851E-4</v>
      </c>
      <c r="AI53">
        <f t="shared" si="25"/>
        <v>-3.9709812456067192E-4</v>
      </c>
      <c r="AJ53">
        <f t="shared" si="7"/>
        <v>-186.16670738089192</v>
      </c>
      <c r="AK53">
        <f t="shared" si="22"/>
        <v>-121.62892314394723</v>
      </c>
      <c r="AL53">
        <f t="shared" si="26"/>
        <v>-307.79602762296372</v>
      </c>
      <c r="AN53">
        <f t="shared" si="27"/>
        <v>0</v>
      </c>
      <c r="AO53">
        <f t="shared" si="27"/>
        <v>0</v>
      </c>
      <c r="AP53">
        <f t="shared" si="27"/>
        <v>-5.8174491320217067E-12</v>
      </c>
      <c r="AQ53">
        <f t="shared" si="27"/>
        <v>-2.1561152573532133E-6</v>
      </c>
      <c r="AR53">
        <f t="shared" si="27"/>
        <v>-2.1561210748023456E-6</v>
      </c>
      <c r="AS53">
        <f t="shared" si="27"/>
        <v>-1.0108281464552058</v>
      </c>
      <c r="AT53">
        <f t="shared" si="27"/>
        <v>-0.66040776391556888</v>
      </c>
      <c r="AU53">
        <f t="shared" si="23"/>
        <v>-1.6712380664918496</v>
      </c>
      <c r="AW53">
        <v>50</v>
      </c>
      <c r="AX53">
        <f>IF(Z53&gt;0, (R53*SUMPRODUCT(K53:$K$98, X53:$X$98)-K53*$AZ$3)/Z53, 0)</f>
        <v>-36199579445152.211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0.81781076600000002</v>
      </c>
      <c r="Q54" s="4">
        <f t="shared" si="21"/>
        <v>25</v>
      </c>
      <c r="R54">
        <f t="shared" si="0"/>
        <v>2000000</v>
      </c>
      <c r="S54">
        <f t="shared" si="1"/>
        <v>-187706585186065.81</v>
      </c>
      <c r="U54">
        <f t="shared" si="13"/>
        <v>0.81781076600000002</v>
      </c>
      <c r="V54">
        <f t="shared" si="14"/>
        <v>0.01</v>
      </c>
      <c r="W54">
        <f t="shared" si="15"/>
        <v>4.2856556935508796E-11</v>
      </c>
      <c r="X54">
        <f t="shared" si="16"/>
        <v>3.5048553655551062E-11</v>
      </c>
      <c r="Y54">
        <f t="shared" si="17"/>
        <v>4.28565569355088E-13</v>
      </c>
      <c r="Z54">
        <f t="shared" si="18"/>
        <v>7.3794377106026458E-12</v>
      </c>
      <c r="AB54">
        <f t="shared" si="19"/>
        <v>-1551.3893375326397</v>
      </c>
      <c r="AC54">
        <f t="shared" si="2"/>
        <v>-1385.169053250502</v>
      </c>
      <c r="AE54">
        <f t="shared" si="3"/>
        <v>0</v>
      </c>
      <c r="AF54">
        <f t="shared" si="24"/>
        <v>0</v>
      </c>
      <c r="AG54">
        <f t="shared" si="24"/>
        <v>-1.8448594276506614E-10</v>
      </c>
      <c r="AH54">
        <f t="shared" si="5"/>
        <v>-7.0097107311102119E-5</v>
      </c>
      <c r="AI54">
        <f t="shared" si="25"/>
        <v>-7.0097291797044891E-5</v>
      </c>
      <c r="AJ54">
        <f t="shared" si="7"/>
        <v>-166.22028428213775</v>
      </c>
      <c r="AK54">
        <f t="shared" si="22"/>
        <v>-108.59725362728479</v>
      </c>
      <c r="AL54">
        <f t="shared" si="26"/>
        <v>-274.81760800671435</v>
      </c>
      <c r="AN54">
        <f t="shared" si="27"/>
        <v>0</v>
      </c>
      <c r="AO54">
        <f t="shared" si="27"/>
        <v>0</v>
      </c>
      <c r="AP54">
        <f t="shared" si="27"/>
        <v>-8.9437688381855573E-13</v>
      </c>
      <c r="AQ54">
        <f t="shared" si="27"/>
        <v>-3.3982660934462195E-7</v>
      </c>
      <c r="AR54">
        <f t="shared" si="27"/>
        <v>-3.3982750372150578E-7</v>
      </c>
      <c r="AS54">
        <f t="shared" si="27"/>
        <v>-0.80582605728940904</v>
      </c>
      <c r="AT54">
        <f t="shared" si="27"/>
        <v>-0.52647303005687895</v>
      </c>
      <c r="AU54">
        <f t="shared" si="23"/>
        <v>-1.3322994271737918</v>
      </c>
      <c r="AW54">
        <v>51</v>
      </c>
      <c r="AX54">
        <f>IF(Z54&gt;0, (R54*SUMPRODUCT(K54:$K$98, X54:$X$98)-K54*$AZ$3)/Z54, 0)</f>
        <v>-187706585186065.81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0.82147716100000001</v>
      </c>
      <c r="Q55" s="4">
        <f t="shared" si="21"/>
        <v>25</v>
      </c>
      <c r="R55">
        <f t="shared" si="0"/>
        <v>2000000</v>
      </c>
      <c r="S55">
        <f t="shared" si="1"/>
        <v>-994495264733352.25</v>
      </c>
      <c r="U55">
        <f t="shared" si="13"/>
        <v>0.82147716100000001</v>
      </c>
      <c r="V55">
        <f t="shared" si="14"/>
        <v>0.01</v>
      </c>
      <c r="W55">
        <f t="shared" si="15"/>
        <v>7.3794377106026458E-12</v>
      </c>
      <c r="X55">
        <f t="shared" si="16"/>
        <v>6.0620395402822014E-12</v>
      </c>
      <c r="Y55">
        <f t="shared" si="17"/>
        <v>7.379437710602646E-14</v>
      </c>
      <c r="Z55">
        <f t="shared" si="18"/>
        <v>1.243603793214418E-12</v>
      </c>
      <c r="AB55">
        <f t="shared" si="19"/>
        <v>-1385.169053250502</v>
      </c>
      <c r="AC55">
        <f t="shared" si="2"/>
        <v>-1236.7580835561737</v>
      </c>
      <c r="AE55">
        <f t="shared" si="3"/>
        <v>0</v>
      </c>
      <c r="AF55">
        <f t="shared" si="24"/>
        <v>0</v>
      </c>
      <c r="AG55">
        <f t="shared" si="24"/>
        <v>-3.1090094830360452E-11</v>
      </c>
      <c r="AH55">
        <f t="shared" si="5"/>
        <v>-1.2124079080564403E-5</v>
      </c>
      <c r="AI55">
        <f t="shared" si="25"/>
        <v>-1.2124110170659233E-5</v>
      </c>
      <c r="AJ55">
        <f t="shared" si="7"/>
        <v>-148.41096969432829</v>
      </c>
      <c r="AK55">
        <f t="shared" si="22"/>
        <v>-96.961833727535151</v>
      </c>
      <c r="AL55">
        <f t="shared" si="26"/>
        <v>-245.37281554597359</v>
      </c>
      <c r="AN55">
        <f t="shared" si="27"/>
        <v>0</v>
      </c>
      <c r="AO55">
        <f t="shared" si="27"/>
        <v>0</v>
      </c>
      <c r="AP55">
        <f t="shared" si="27"/>
        <v>-1.3457404606881797E-13</v>
      </c>
      <c r="AQ55">
        <f t="shared" si="27"/>
        <v>-5.2479298813092422E-8</v>
      </c>
      <c r="AR55">
        <f t="shared" si="27"/>
        <v>-5.2479433387138492E-8</v>
      </c>
      <c r="AS55">
        <f t="shared" si="27"/>
        <v>-0.64239960610409397</v>
      </c>
      <c r="AT55">
        <f t="shared" si="27"/>
        <v>-0.41970107682733954</v>
      </c>
      <c r="AU55">
        <f t="shared" si="23"/>
        <v>-1.0621007354108669</v>
      </c>
      <c r="AW55">
        <v>52</v>
      </c>
      <c r="AX55">
        <f>IF(Z55&gt;0, (R55*SUMPRODUCT(K55:$K$98, X55:$X$98)-K55*$AZ$3)/Z55, 0)</f>
        <v>-994495264733352.25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0.825360447</v>
      </c>
      <c r="Q56" s="4">
        <f t="shared" si="21"/>
        <v>25</v>
      </c>
      <c r="R56">
        <f t="shared" si="0"/>
        <v>2000000</v>
      </c>
      <c r="S56">
        <f t="shared" si="1"/>
        <v>-5393249583784134</v>
      </c>
      <c r="U56">
        <f t="shared" si="13"/>
        <v>0.825360447</v>
      </c>
      <c r="V56">
        <f t="shared" si="14"/>
        <v>0.01</v>
      </c>
      <c r="W56">
        <f t="shared" si="15"/>
        <v>1.243603793214418E-12</v>
      </c>
      <c r="X56">
        <f t="shared" si="16"/>
        <v>1.0264213826583477E-12</v>
      </c>
      <c r="Y56">
        <f t="shared" si="17"/>
        <v>1.243603793214418E-14</v>
      </c>
      <c r="Z56">
        <f t="shared" si="18"/>
        <v>2.0474637262392613E-13</v>
      </c>
      <c r="AB56">
        <f t="shared" si="19"/>
        <v>-1236.7580835561737</v>
      </c>
      <c r="AC56">
        <f t="shared" si="2"/>
        <v>-1104.2482889353007</v>
      </c>
      <c r="AE56">
        <f t="shared" si="3"/>
        <v>0</v>
      </c>
      <c r="AF56">
        <f t="shared" si="24"/>
        <v>0</v>
      </c>
      <c r="AG56">
        <f t="shared" si="24"/>
        <v>-5.1186593155981528E-12</v>
      </c>
      <c r="AH56">
        <f t="shared" si="5"/>
        <v>-2.0528427653166955E-6</v>
      </c>
      <c r="AI56">
        <f t="shared" si="25"/>
        <v>-2.0528478839760113E-6</v>
      </c>
      <c r="AJ56">
        <f t="shared" si="7"/>
        <v>-132.50979462087298</v>
      </c>
      <c r="AK56">
        <f t="shared" si="22"/>
        <v>-86.57306584893216</v>
      </c>
      <c r="AL56">
        <f t="shared" si="26"/>
        <v>-219.08286252265304</v>
      </c>
      <c r="AN56">
        <f t="shared" si="27"/>
        <v>0</v>
      </c>
      <c r="AO56">
        <f t="shared" si="27"/>
        <v>0</v>
      </c>
      <c r="AP56">
        <f t="shared" si="27"/>
        <v>-1.97823310626532E-14</v>
      </c>
      <c r="AQ56">
        <f t="shared" si="27"/>
        <v>-7.9337210584255853E-9</v>
      </c>
      <c r="AR56">
        <f t="shared" si="27"/>
        <v>-7.9337408407566498E-9</v>
      </c>
      <c r="AS56">
        <f t="shared" si="27"/>
        <v>-0.51211703389717922</v>
      </c>
      <c r="AT56">
        <f t="shared" si="27"/>
        <v>-0.33458312892861863</v>
      </c>
      <c r="AU56">
        <f t="shared" si="23"/>
        <v>-0.84670017075953885</v>
      </c>
      <c r="AW56">
        <v>53</v>
      </c>
      <c r="AX56">
        <f>IF(Z56&gt;0, (R56*SUMPRODUCT(K56:$K$98, X56:$X$98)-K56*$AZ$3)/Z56, 0)</f>
        <v>-5393249583784134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0.82947136099999996</v>
      </c>
      <c r="Q57" s="4">
        <f t="shared" si="21"/>
        <v>25</v>
      </c>
      <c r="R57">
        <f t="shared" si="0"/>
        <v>2000000</v>
      </c>
      <c r="S57">
        <f t="shared" si="1"/>
        <v>-2.9997148447305132E+16</v>
      </c>
      <c r="U57">
        <f t="shared" si="13"/>
        <v>0.82947136099999996</v>
      </c>
      <c r="V57">
        <f t="shared" si="14"/>
        <v>0.01</v>
      </c>
      <c r="W57">
        <f t="shared" si="15"/>
        <v>2.0474637262392613E-13</v>
      </c>
      <c r="X57">
        <f t="shared" si="16"/>
        <v>1.6983125236018114E-13</v>
      </c>
      <c r="Y57">
        <f t="shared" si="17"/>
        <v>2.0474637262392615E-15</v>
      </c>
      <c r="Z57">
        <f t="shared" si="18"/>
        <v>3.2867656537505728E-14</v>
      </c>
      <c r="AB57">
        <f t="shared" si="19"/>
        <v>-1104.2482889353007</v>
      </c>
      <c r="AC57">
        <f t="shared" si="2"/>
        <v>-985.93597227059831</v>
      </c>
      <c r="AE57">
        <f t="shared" si="3"/>
        <v>0</v>
      </c>
      <c r="AF57">
        <f t="shared" si="24"/>
        <v>0</v>
      </c>
      <c r="AG57">
        <f t="shared" si="24"/>
        <v>-8.2169141343764316E-13</v>
      </c>
      <c r="AH57">
        <f t="shared" si="5"/>
        <v>-3.3966250472036228E-7</v>
      </c>
      <c r="AI57">
        <f t="shared" si="25"/>
        <v>-3.396633264117757E-7</v>
      </c>
      <c r="AJ57">
        <f t="shared" si="7"/>
        <v>-118.31231666470239</v>
      </c>
      <c r="AK57">
        <f t="shared" si="22"/>
        <v>-77.297380225471059</v>
      </c>
      <c r="AL57">
        <f t="shared" si="26"/>
        <v>-195.6096972298368</v>
      </c>
      <c r="AN57">
        <f t="shared" si="27"/>
        <v>0</v>
      </c>
      <c r="AO57">
        <f t="shared" si="27"/>
        <v>0</v>
      </c>
      <c r="AP57">
        <f t="shared" si="27"/>
        <v>-2.8353845372635203E-15</v>
      </c>
      <c r="AQ57">
        <f t="shared" si="27"/>
        <v>-1.1720626478779662E-9</v>
      </c>
      <c r="AR57">
        <f t="shared" si="27"/>
        <v>-1.1720654832625033E-9</v>
      </c>
      <c r="AS57">
        <f t="shared" si="27"/>
        <v>-0.40825656414672984</v>
      </c>
      <c r="AT57">
        <f t="shared" si="27"/>
        <v>-0.26672762192483579</v>
      </c>
      <c r="AU57">
        <f t="shared" si="23"/>
        <v>-0.67498418724363118</v>
      </c>
      <c r="AW57">
        <v>54</v>
      </c>
      <c r="AX57">
        <f>IF(Z57&gt;0, (R57*SUMPRODUCT(K57:$K$98, X57:$X$98)-K57*$AZ$3)/Z57, 0)</f>
        <v>-2.9997148447305132E+16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0.83365815200000004</v>
      </c>
      <c r="Q58" s="4">
        <f t="shared" si="21"/>
        <v>25</v>
      </c>
      <c r="R58">
        <f t="shared" si="0"/>
        <v>2000000</v>
      </c>
      <c r="S58">
        <f t="shared" si="1"/>
        <v>-1.7131157523834339E+17</v>
      </c>
      <c r="U58">
        <f t="shared" si="13"/>
        <v>0.83365815200000004</v>
      </c>
      <c r="V58">
        <f t="shared" si="14"/>
        <v>0.01</v>
      </c>
      <c r="W58">
        <f t="shared" si="15"/>
        <v>3.2867656537505728E-14</v>
      </c>
      <c r="X58">
        <f t="shared" si="16"/>
        <v>2.7400389809627746E-14</v>
      </c>
      <c r="Y58">
        <f t="shared" si="17"/>
        <v>3.2867656537505729E-16</v>
      </c>
      <c r="Z58">
        <f t="shared" si="18"/>
        <v>5.1385901625029252E-15</v>
      </c>
      <c r="AB58">
        <f t="shared" si="19"/>
        <v>-985.93597227059831</v>
      </c>
      <c r="AC58">
        <f t="shared" si="2"/>
        <v>-880.29997524263104</v>
      </c>
      <c r="AE58">
        <f t="shared" si="3"/>
        <v>0</v>
      </c>
      <c r="AF58">
        <f t="shared" si="24"/>
        <v>0</v>
      </c>
      <c r="AG58">
        <f t="shared" si="24"/>
        <v>-1.2846475406257313E-13</v>
      </c>
      <c r="AH58">
        <f t="shared" si="5"/>
        <v>-5.4800779619255492E-8</v>
      </c>
      <c r="AI58">
        <f t="shared" si="25"/>
        <v>-5.4800908084009554E-8</v>
      </c>
      <c r="AJ58">
        <f t="shared" si="7"/>
        <v>-105.63599702796728</v>
      </c>
      <c r="AK58">
        <f t="shared" si="22"/>
        <v>-69.015518058941893</v>
      </c>
      <c r="AL58">
        <f t="shared" si="26"/>
        <v>-174.65151514171009</v>
      </c>
      <c r="AN58">
        <f t="shared" si="27"/>
        <v>0</v>
      </c>
      <c r="AO58">
        <f t="shared" si="27"/>
        <v>0</v>
      </c>
      <c r="AP58">
        <f t="shared" si="27"/>
        <v>-3.9579398066643166E-16</v>
      </c>
      <c r="AQ58">
        <f t="shared" si="27"/>
        <v>-1.6883867382460582E-10</v>
      </c>
      <c r="AR58">
        <f t="shared" si="27"/>
        <v>-1.6883906961858648E-10</v>
      </c>
      <c r="AS58">
        <f t="shared" si="27"/>
        <v>-0.3254596334260017</v>
      </c>
      <c r="AT58">
        <f t="shared" si="27"/>
        <v>-0.21263362717371848</v>
      </c>
      <c r="AU58">
        <f t="shared" si="23"/>
        <v>-0.53809326076855923</v>
      </c>
      <c r="AW58">
        <v>55</v>
      </c>
      <c r="AX58">
        <f>IF(Z58&gt;0, (R58*SUMPRODUCT(K58:$K$98, X58:$X$98)-K58*$AZ$3)/Z58, 0)</f>
        <v>-1.7131157523834339E+17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0.83803355999999996</v>
      </c>
      <c r="Q59" s="4">
        <f t="shared" si="21"/>
        <v>25</v>
      </c>
      <c r="R59">
        <f t="shared" si="0"/>
        <v>2000000</v>
      </c>
      <c r="S59">
        <f t="shared" si="1"/>
        <v>-1.0065167257039935E+18</v>
      </c>
      <c r="U59">
        <f t="shared" si="13"/>
        <v>0.83803355999999996</v>
      </c>
      <c r="V59">
        <f t="shared" si="14"/>
        <v>0.01</v>
      </c>
      <c r="W59">
        <f t="shared" si="15"/>
        <v>5.1385901625029252E-15</v>
      </c>
      <c r="X59">
        <f t="shared" si="16"/>
        <v>4.3063110072633044E-15</v>
      </c>
      <c r="Y59">
        <f t="shared" si="17"/>
        <v>5.1385901625029251E-17</v>
      </c>
      <c r="Z59">
        <f t="shared" si="18"/>
        <v>7.8089325361459149E-16</v>
      </c>
      <c r="AB59">
        <f t="shared" si="19"/>
        <v>-880.29997524263104</v>
      </c>
      <c r="AC59">
        <f t="shared" si="2"/>
        <v>-785.98212075249683</v>
      </c>
      <c r="AE59">
        <f t="shared" si="3"/>
        <v>0</v>
      </c>
      <c r="AF59">
        <f t="shared" si="24"/>
        <v>0</v>
      </c>
      <c r="AG59">
        <f t="shared" si="24"/>
        <v>-1.9522331340364787E-14</v>
      </c>
      <c r="AH59">
        <f t="shared" si="5"/>
        <v>-8.6126220145266095E-9</v>
      </c>
      <c r="AI59">
        <f t="shared" si="25"/>
        <v>-8.6126415368579495E-9</v>
      </c>
      <c r="AJ59">
        <f t="shared" si="7"/>
        <v>-94.317854490134209</v>
      </c>
      <c r="AK59">
        <f t="shared" si="22"/>
        <v>-61.620998266984181</v>
      </c>
      <c r="AL59">
        <f t="shared" si="26"/>
        <v>-155.93885276573104</v>
      </c>
      <c r="AN59">
        <f t="shared" si="27"/>
        <v>0</v>
      </c>
      <c r="AO59">
        <f t="shared" si="27"/>
        <v>0</v>
      </c>
      <c r="AP59">
        <f t="shared" si="27"/>
        <v>-5.3703037692237925E-17</v>
      </c>
      <c r="AQ59">
        <f t="shared" si="27"/>
        <v>-2.3692045617461488E-11</v>
      </c>
      <c r="AR59">
        <f t="shared" si="27"/>
        <v>-2.3692099320499178E-11</v>
      </c>
      <c r="AS59">
        <f t="shared" si="27"/>
        <v>-0.25945442715962241</v>
      </c>
      <c r="AT59">
        <f t="shared" si="27"/>
        <v>-0.16951022574455207</v>
      </c>
      <c r="AU59">
        <f t="shared" si="23"/>
        <v>-0.42896465292786662</v>
      </c>
      <c r="AW59">
        <v>56</v>
      </c>
      <c r="AX59">
        <f>IF(Z59&gt;0, (R59*SUMPRODUCT(K59:$K$98, X59:$X$98)-K59*$AZ$3)/Z59, 0)</f>
        <v>-1.0065167257039935E+18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0.84243849400000004</v>
      </c>
      <c r="Q60" s="4">
        <f t="shared" si="21"/>
        <v>25</v>
      </c>
      <c r="R60">
        <f t="shared" si="0"/>
        <v>2000000</v>
      </c>
      <c r="S60">
        <f t="shared" si="1"/>
        <v>-6.090176715531902E+18</v>
      </c>
      <c r="U60">
        <f t="shared" si="13"/>
        <v>0.84243849400000004</v>
      </c>
      <c r="V60">
        <f t="shared" si="14"/>
        <v>0.01</v>
      </c>
      <c r="W60">
        <f t="shared" si="15"/>
        <v>7.8089325361459149E-16</v>
      </c>
      <c r="X60">
        <f t="shared" si="16"/>
        <v>6.5785453654983657E-16</v>
      </c>
      <c r="Y60">
        <f t="shared" si="17"/>
        <v>7.8089325361459152E-18</v>
      </c>
      <c r="Z60">
        <f t="shared" si="18"/>
        <v>1.1522978452860901E-16</v>
      </c>
      <c r="AB60">
        <f t="shared" si="19"/>
        <v>-785.98212075249683</v>
      </c>
      <c r="AC60">
        <f t="shared" si="2"/>
        <v>-701.76975067189278</v>
      </c>
      <c r="AE60">
        <f t="shared" si="3"/>
        <v>0</v>
      </c>
      <c r="AF60">
        <f t="shared" si="24"/>
        <v>0</v>
      </c>
      <c r="AG60">
        <f t="shared" si="24"/>
        <v>-2.8807446132152254E-15</v>
      </c>
      <c r="AH60">
        <f t="shared" si="5"/>
        <v>-1.3157090730996732E-9</v>
      </c>
      <c r="AI60">
        <f t="shared" si="25"/>
        <v>-1.3157119538442865E-9</v>
      </c>
      <c r="AJ60">
        <f t="shared" si="7"/>
        <v>-84.212370080604046</v>
      </c>
      <c r="AK60">
        <f t="shared" si="22"/>
        <v>-55.018748452674785</v>
      </c>
      <c r="AL60">
        <f t="shared" si="26"/>
        <v>-139.23111853459454</v>
      </c>
      <c r="AN60">
        <f t="shared" si="27"/>
        <v>0</v>
      </c>
      <c r="AO60">
        <f t="shared" si="27"/>
        <v>0</v>
      </c>
      <c r="AP60">
        <f t="shared" si="27"/>
        <v>-7.0754474273583822E-18</v>
      </c>
      <c r="AQ60">
        <f t="shared" si="27"/>
        <v>-3.2315361569052969E-12</v>
      </c>
      <c r="AR60">
        <f t="shared" si="27"/>
        <v>-3.2315432323527245E-12</v>
      </c>
      <c r="AS60">
        <f t="shared" si="27"/>
        <v>-0.20683548083547026</v>
      </c>
      <c r="AT60">
        <f t="shared" si="27"/>
        <v>-0.13513251414587366</v>
      </c>
      <c r="AU60">
        <f t="shared" si="23"/>
        <v>-0.34196799498457547</v>
      </c>
      <c r="AW60">
        <v>57</v>
      </c>
      <c r="AX60">
        <f>IF(Z60&gt;0, (R60*SUMPRODUCT(K60:$K$98, X60:$X$98)-K60*$AZ$3)/Z60, 0)</f>
        <v>-6.090176715531902E+18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0.84677131100000003</v>
      </c>
      <c r="Q61" s="4">
        <f t="shared" si="21"/>
        <v>25</v>
      </c>
      <c r="R61">
        <f t="shared" si="0"/>
        <v>2000000</v>
      </c>
      <c r="S61">
        <f t="shared" si="1"/>
        <v>-3.7964864579085418E+19</v>
      </c>
      <c r="U61">
        <f t="shared" si="13"/>
        <v>0.84677131100000003</v>
      </c>
      <c r="V61">
        <f t="shared" si="14"/>
        <v>0.01</v>
      </c>
      <c r="W61">
        <f t="shared" si="15"/>
        <v>1.1522978452860901E-16</v>
      </c>
      <c r="X61">
        <f t="shared" si="16"/>
        <v>9.7573275711537773E-17</v>
      </c>
      <c r="Y61">
        <f t="shared" si="17"/>
        <v>1.15229784528609E-18</v>
      </c>
      <c r="Z61">
        <f t="shared" si="18"/>
        <v>1.6504210971785143E-17</v>
      </c>
      <c r="AB61">
        <f t="shared" si="19"/>
        <v>-701.76975067189278</v>
      </c>
      <c r="AC61">
        <f t="shared" si="2"/>
        <v>-626.58013452847865</v>
      </c>
      <c r="AE61">
        <f t="shared" si="3"/>
        <v>0</v>
      </c>
      <c r="AF61">
        <f t="shared" si="24"/>
        <v>0</v>
      </c>
      <c r="AG61">
        <f t="shared" si="24"/>
        <v>-4.1260527429462856E-16</v>
      </c>
      <c r="AH61">
        <f t="shared" si="5"/>
        <v>-1.9514655142307553E-10</v>
      </c>
      <c r="AI61">
        <f t="shared" si="25"/>
        <v>-1.9514696402834983E-10</v>
      </c>
      <c r="AJ61">
        <f t="shared" si="7"/>
        <v>-75.189616143414128</v>
      </c>
      <c r="AK61">
        <f t="shared" si="22"/>
        <v>-49.123882547032501</v>
      </c>
      <c r="AL61">
        <f t="shared" si="26"/>
        <v>-124.31349869064178</v>
      </c>
      <c r="AN61">
        <f t="shared" si="27"/>
        <v>0</v>
      </c>
      <c r="AO61">
        <f t="shared" si="27"/>
        <v>0</v>
      </c>
      <c r="AP61">
        <f t="shared" si="27"/>
        <v>-9.0482773134728868E-19</v>
      </c>
      <c r="AQ61">
        <f t="shared" si="27"/>
        <v>-4.2794899242684533E-13</v>
      </c>
      <c r="AR61">
        <f t="shared" si="27"/>
        <v>-4.2794989725457669E-13</v>
      </c>
      <c r="AS61">
        <f t="shared" si="27"/>
        <v>-0.16488797898239704</v>
      </c>
      <c r="AT61">
        <f t="shared" si="27"/>
        <v>-0.10772681293517031</v>
      </c>
      <c r="AU61">
        <f t="shared" si="23"/>
        <v>-0.27261479191799531</v>
      </c>
      <c r="AW61">
        <v>58</v>
      </c>
      <c r="AX61">
        <f>IF(Z61&gt;0, (R61*SUMPRODUCT(K61:$K$98, X61:$X$98)-K61*$AZ$3)/Z61, 0)</f>
        <v>-3.7964864579085418E+19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0.85120774200000004</v>
      </c>
      <c r="Q62" s="4">
        <f t="shared" si="21"/>
        <v>25</v>
      </c>
      <c r="R62">
        <f t="shared" si="0"/>
        <v>2000000</v>
      </c>
      <c r="S62">
        <f t="shared" si="1"/>
        <v>-2.4422976472535361E+20</v>
      </c>
      <c r="U62">
        <f t="shared" si="13"/>
        <v>0.85120774200000004</v>
      </c>
      <c r="V62">
        <f t="shared" si="14"/>
        <v>0.01</v>
      </c>
      <c r="W62">
        <f t="shared" si="15"/>
        <v>1.6504210971785143E-17</v>
      </c>
      <c r="X62">
        <f t="shared" si="16"/>
        <v>1.4048512154784858E-17</v>
      </c>
      <c r="Y62">
        <f t="shared" si="17"/>
        <v>1.6504210971785144E-19</v>
      </c>
      <c r="Z62">
        <f t="shared" si="18"/>
        <v>2.2906567072824336E-18</v>
      </c>
      <c r="AB62">
        <f t="shared" si="19"/>
        <v>-626.58013452847865</v>
      </c>
      <c r="AC62">
        <f t="shared" si="2"/>
        <v>-559.44654868614191</v>
      </c>
      <c r="AE62">
        <f t="shared" si="3"/>
        <v>0</v>
      </c>
      <c r="AF62">
        <f t="shared" si="24"/>
        <v>0</v>
      </c>
      <c r="AG62">
        <f t="shared" si="24"/>
        <v>-5.7266417682060834E-17</v>
      </c>
      <c r="AH62">
        <f t="shared" si="5"/>
        <v>-2.8097024309569717E-11</v>
      </c>
      <c r="AI62">
        <f t="shared" si="25"/>
        <v>-2.80970815759874E-11</v>
      </c>
      <c r="AJ62">
        <f t="shared" si="7"/>
        <v>-67.133585842336743</v>
      </c>
      <c r="AK62">
        <f t="shared" si="22"/>
        <v>-43.860609416993512</v>
      </c>
      <c r="AL62">
        <f t="shared" si="26"/>
        <v>-110.99419525935835</v>
      </c>
      <c r="AN62">
        <f t="shared" si="27"/>
        <v>0</v>
      </c>
      <c r="AO62">
        <f t="shared" si="27"/>
        <v>0</v>
      </c>
      <c r="AP62">
        <f t="shared" si="27"/>
        <v>-1.1212775351313171E-19</v>
      </c>
      <c r="AQ62">
        <f t="shared" si="27"/>
        <v>-5.5014026435650591E-14</v>
      </c>
      <c r="AR62">
        <f t="shared" si="27"/>
        <v>-5.5014138563404102E-14</v>
      </c>
      <c r="AS62">
        <f t="shared" si="27"/>
        <v>-0.13144768732653353</v>
      </c>
      <c r="AT62">
        <f t="shared" si="27"/>
        <v>-8.5879155720002237E-2</v>
      </c>
      <c r="AU62">
        <f t="shared" si="23"/>
        <v>-0.21732684304659078</v>
      </c>
      <c r="AW62">
        <v>59</v>
      </c>
      <c r="AX62">
        <f>IF(Z62&gt;0, (R62*SUMPRODUCT(K62:$K$98, X62:$X$98)-K62*$AZ$3)/Z62, 0)</f>
        <v>-2.4422976472535361E+20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0.85572183800000001</v>
      </c>
      <c r="Q63" s="4">
        <f t="shared" si="21"/>
        <v>25</v>
      </c>
      <c r="R63">
        <f t="shared" si="0"/>
        <v>2000000</v>
      </c>
      <c r="S63">
        <f t="shared" si="1"/>
        <v>-1.6239594486954E+21</v>
      </c>
      <c r="U63">
        <f t="shared" si="13"/>
        <v>0.85572183800000001</v>
      </c>
      <c r="V63">
        <f t="shared" si="14"/>
        <v>0.01</v>
      </c>
      <c r="W63">
        <f t="shared" si="15"/>
        <v>2.2906567072824336E-18</v>
      </c>
      <c r="X63">
        <f t="shared" si="16"/>
        <v>1.9601649677827522E-18</v>
      </c>
      <c r="Y63">
        <f t="shared" si="17"/>
        <v>2.2906567072824337E-20</v>
      </c>
      <c r="Z63">
        <f t="shared" si="18"/>
        <v>3.0758517242685702E-19</v>
      </c>
      <c r="AB63">
        <f t="shared" si="19"/>
        <v>-559.44654868614191</v>
      </c>
      <c r="AC63">
        <f t="shared" si="2"/>
        <v>-499.50584704119831</v>
      </c>
      <c r="AE63">
        <f t="shared" si="3"/>
        <v>0</v>
      </c>
      <c r="AF63">
        <f t="shared" si="24"/>
        <v>0</v>
      </c>
      <c r="AG63">
        <f t="shared" si="24"/>
        <v>-7.6896293106714257E-18</v>
      </c>
      <c r="AH63">
        <f t="shared" si="5"/>
        <v>-3.9203299355655045E-12</v>
      </c>
      <c r="AI63">
        <f t="shared" si="25"/>
        <v>-3.9203376251948152E-12</v>
      </c>
      <c r="AJ63">
        <f t="shared" si="7"/>
        <v>-59.940701644943601</v>
      </c>
      <c r="AK63">
        <f t="shared" si="22"/>
        <v>-39.161258408029937</v>
      </c>
      <c r="AL63">
        <f t="shared" si="26"/>
        <v>-99.101960052977461</v>
      </c>
      <c r="AN63">
        <f t="shared" si="27"/>
        <v>0</v>
      </c>
      <c r="AO63">
        <f t="shared" si="27"/>
        <v>0</v>
      </c>
      <c r="AP63">
        <f t="shared" si="27"/>
        <v>-1.3443132724046751E-20</v>
      </c>
      <c r="AQ63">
        <f t="shared" si="27"/>
        <v>-6.8535833805048605E-15</v>
      </c>
      <c r="AR63">
        <f t="shared" si="27"/>
        <v>-6.8535968236375841E-15</v>
      </c>
      <c r="AS63">
        <f t="shared" si="27"/>
        <v>-0.10478929155495352</v>
      </c>
      <c r="AT63">
        <f t="shared" si="27"/>
        <v>-6.846233714923651E-2</v>
      </c>
      <c r="AU63">
        <f t="shared" si="23"/>
        <v>-0.17325162870419689</v>
      </c>
      <c r="AW63">
        <v>60</v>
      </c>
      <c r="AX63">
        <f>IF(Z63&gt;0, (R63*SUMPRODUCT(K63:$K$98, X63:$X$98)-K63*$AZ$3)/Z63, 0)</f>
        <v>-1.6239594486954E+21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0.86028443099999996</v>
      </c>
      <c r="Q64" s="4">
        <f t="shared" si="21"/>
        <v>25</v>
      </c>
      <c r="R64">
        <f t="shared" si="0"/>
        <v>2000000</v>
      </c>
      <c r="S64">
        <f t="shared" si="1"/>
        <v>-1.1178024385631268E+22</v>
      </c>
      <c r="U64">
        <f t="shared" si="13"/>
        <v>0.86028443099999996</v>
      </c>
      <c r="V64">
        <f t="shared" si="14"/>
        <v>0.01</v>
      </c>
      <c r="W64">
        <f t="shared" si="15"/>
        <v>3.0758517242685702E-19</v>
      </c>
      <c r="X64">
        <f t="shared" si="16"/>
        <v>2.6461073504527558E-19</v>
      </c>
      <c r="Y64">
        <f t="shared" si="17"/>
        <v>3.0758517242685704E-21</v>
      </c>
      <c r="Z64">
        <f t="shared" si="18"/>
        <v>3.9898585657312876E-20</v>
      </c>
      <c r="AB64">
        <f t="shared" si="19"/>
        <v>-499.50584704119831</v>
      </c>
      <c r="AC64">
        <f t="shared" si="2"/>
        <v>-445.98736342964128</v>
      </c>
      <c r="AE64">
        <f t="shared" si="3"/>
        <v>0</v>
      </c>
      <c r="AF64">
        <f t="shared" si="24"/>
        <v>0</v>
      </c>
      <c r="AG64">
        <f t="shared" si="24"/>
        <v>-9.9746464143282182E-19</v>
      </c>
      <c r="AH64">
        <f t="shared" si="5"/>
        <v>-5.2922147009055118E-13</v>
      </c>
      <c r="AI64">
        <f t="shared" si="25"/>
        <v>-5.2922246755519259E-13</v>
      </c>
      <c r="AJ64">
        <f t="shared" si="7"/>
        <v>-53.518483611557031</v>
      </c>
      <c r="AK64">
        <f t="shared" si="22"/>
        <v>-34.965409292883884</v>
      </c>
      <c r="AL64">
        <f t="shared" si="26"/>
        <v>-88.483892904441433</v>
      </c>
      <c r="AN64">
        <f t="shared" si="27"/>
        <v>0</v>
      </c>
      <c r="AO64">
        <f t="shared" si="27"/>
        <v>0</v>
      </c>
      <c r="AP64">
        <f t="shared" si="27"/>
        <v>-1.5569496521805755E-21</v>
      </c>
      <c r="AQ64">
        <f t="shared" si="27"/>
        <v>-8.2606555616885998E-16</v>
      </c>
      <c r="AR64">
        <f t="shared" si="27"/>
        <v>-8.2606711311851217E-16</v>
      </c>
      <c r="AS64">
        <f t="shared" si="27"/>
        <v>-8.3537381660518176E-2</v>
      </c>
      <c r="AT64">
        <f t="shared" si="27"/>
        <v>-5.4577756018205137E-2</v>
      </c>
      <c r="AU64">
        <f t="shared" si="23"/>
        <v>-0.13811513767872413</v>
      </c>
      <c r="AW64">
        <v>61</v>
      </c>
      <c r="AX64">
        <f>IF(Z64&gt;0, (R64*SUMPRODUCT(K64:$K$98, X64:$X$98)-K64*$AZ$3)/Z64, 0)</f>
        <v>-1.1178024385631268E+22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0.86486670799999998</v>
      </c>
      <c r="Q65" s="4">
        <f t="shared" si="21"/>
        <v>25</v>
      </c>
      <c r="R65">
        <f t="shared" si="0"/>
        <v>2000000</v>
      </c>
      <c r="S65">
        <f t="shared" si="1"/>
        <v>-7.9757982517891426E+22</v>
      </c>
      <c r="U65">
        <f t="shared" si="13"/>
        <v>0.86486670799999998</v>
      </c>
      <c r="V65">
        <f t="shared" si="14"/>
        <v>0.01</v>
      </c>
      <c r="W65">
        <f t="shared" si="15"/>
        <v>3.9898585657312876E-20</v>
      </c>
      <c r="X65">
        <f t="shared" si="16"/>
        <v>3.4506958431296203E-20</v>
      </c>
      <c r="Y65">
        <f t="shared" si="17"/>
        <v>3.9898585657312878E-22</v>
      </c>
      <c r="Z65">
        <f t="shared" si="18"/>
        <v>4.9926413694435442E-21</v>
      </c>
      <c r="AB65">
        <f t="shared" si="19"/>
        <v>-445.98736342964128</v>
      </c>
      <c r="AC65">
        <f t="shared" si="2"/>
        <v>-398.20300306217973</v>
      </c>
      <c r="AE65">
        <f t="shared" si="3"/>
        <v>0</v>
      </c>
      <c r="AF65">
        <f t="shared" si="24"/>
        <v>0</v>
      </c>
      <c r="AG65">
        <f t="shared" si="24"/>
        <v>-1.2481603423608861E-19</v>
      </c>
      <c r="AH65">
        <f t="shared" si="5"/>
        <v>-6.9013916862592404E-14</v>
      </c>
      <c r="AI65">
        <f t="shared" si="25"/>
        <v>-6.9014041678626643E-14</v>
      </c>
      <c r="AJ65">
        <f t="shared" si="7"/>
        <v>-47.784360367461545</v>
      </c>
      <c r="AK65">
        <f t="shared" si="22"/>
        <v>-31.219115440074891</v>
      </c>
      <c r="AL65">
        <f t="shared" si="26"/>
        <v>-79.003475807536503</v>
      </c>
      <c r="AN65">
        <f t="shared" si="27"/>
        <v>0</v>
      </c>
      <c r="AO65">
        <f t="shared" si="27"/>
        <v>0</v>
      </c>
      <c r="AP65">
        <f t="shared" si="27"/>
        <v>-1.7395199594250929E-22</v>
      </c>
      <c r="AQ65">
        <f t="shared" si="27"/>
        <v>-9.6182422871654238E-17</v>
      </c>
      <c r="AR65">
        <f t="shared" si="27"/>
        <v>-9.6182596823650177E-17</v>
      </c>
      <c r="AS65">
        <f t="shared" si="27"/>
        <v>-6.6595489206407857E-2</v>
      </c>
      <c r="AT65">
        <f t="shared" si="27"/>
        <v>-4.3509052948186487E-2</v>
      </c>
      <c r="AU65">
        <f t="shared" si="23"/>
        <v>-0.11010454215459443</v>
      </c>
      <c r="AW65">
        <v>62</v>
      </c>
      <c r="AX65">
        <f>IF(Z65&gt;0, (R65*SUMPRODUCT(K65:$K$98, X65:$X$98)-K65*$AZ$3)/Z65, 0)</f>
        <v>-7.9757982517891426E+22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0.86947332300000002</v>
      </c>
      <c r="Q66" s="4">
        <f t="shared" si="21"/>
        <v>25</v>
      </c>
      <c r="R66">
        <f t="shared" si="0"/>
        <v>2000000</v>
      </c>
      <c r="S66">
        <f t="shared" si="1"/>
        <v>-5.9084416963536194E+23</v>
      </c>
      <c r="U66">
        <f t="shared" si="13"/>
        <v>0.86947332300000002</v>
      </c>
      <c r="V66">
        <f t="shared" si="14"/>
        <v>0.01</v>
      </c>
      <c r="W66">
        <f t="shared" si="15"/>
        <v>4.9926413694435442E-21</v>
      </c>
      <c r="X66">
        <f t="shared" si="16"/>
        <v>4.340968482037349E-21</v>
      </c>
      <c r="Y66">
        <f t="shared" si="17"/>
        <v>4.9926413694435442E-23</v>
      </c>
      <c r="Z66">
        <f t="shared" si="18"/>
        <v>6.0174647371175977E-22</v>
      </c>
      <c r="AB66">
        <f t="shared" si="19"/>
        <v>-398.20300306217973</v>
      </c>
      <c r="AC66">
        <f t="shared" si="2"/>
        <v>-355.53839559123185</v>
      </c>
      <c r="AE66">
        <f t="shared" si="3"/>
        <v>0</v>
      </c>
      <c r="AF66">
        <f t="shared" si="24"/>
        <v>0</v>
      </c>
      <c r="AG66">
        <f t="shared" si="24"/>
        <v>-1.5043661842793995E-20</v>
      </c>
      <c r="AH66">
        <f t="shared" si="5"/>
        <v>-8.6819369640746975E-15</v>
      </c>
      <c r="AI66">
        <f t="shared" si="25"/>
        <v>-8.6819520077365398E-15</v>
      </c>
      <c r="AJ66">
        <f t="shared" si="7"/>
        <v>-42.664607470947885</v>
      </c>
      <c r="AK66">
        <f t="shared" si="22"/>
        <v>-27.874210214352583</v>
      </c>
      <c r="AL66">
        <f t="shared" si="26"/>
        <v>-70.538817685300472</v>
      </c>
      <c r="AN66">
        <f t="shared" si="27"/>
        <v>0</v>
      </c>
      <c r="AO66">
        <f t="shared" si="27"/>
        <v>0</v>
      </c>
      <c r="AP66">
        <f t="shared" si="27"/>
        <v>-1.8719514311132256E-23</v>
      </c>
      <c r="AQ66">
        <f t="shared" si="27"/>
        <v>-1.0803329996758288E-17</v>
      </c>
      <c r="AR66">
        <f t="shared" si="27"/>
        <v>-1.0803348716272599E-17</v>
      </c>
      <c r="AS66">
        <f t="shared" si="27"/>
        <v>-5.3089516267863499E-2</v>
      </c>
      <c r="AT66">
        <f t="shared" si="27"/>
        <v>-3.4685150628337443E-2</v>
      </c>
      <c r="AU66">
        <f t="shared" si="23"/>
        <v>-8.7774666896200948E-2</v>
      </c>
      <c r="AW66">
        <v>63</v>
      </c>
      <c r="AX66">
        <f>IF(Z66&gt;0, (R66*SUMPRODUCT(K66:$K$98, X66:$X$98)-K66*$AZ$3)/Z66, 0)</f>
        <v>-5.9084416963536194E+23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0.874112687</v>
      </c>
      <c r="Q67" s="4">
        <f t="shared" si="21"/>
        <v>25</v>
      </c>
      <c r="R67">
        <f t="shared" ref="R67:R79" si="28">$C$6</f>
        <v>2000000</v>
      </c>
      <c r="S67">
        <f t="shared" ref="S67:S79" si="29">AX67</f>
        <v>-4.5521759329636914E+24</v>
      </c>
      <c r="U67">
        <f t="shared" si="13"/>
        <v>0.874112687</v>
      </c>
      <c r="V67">
        <f t="shared" si="14"/>
        <v>0.01</v>
      </c>
      <c r="W67">
        <f t="shared" si="15"/>
        <v>6.0174647371175977E-22</v>
      </c>
      <c r="X67">
        <f t="shared" si="16"/>
        <v>5.259942270289612E-22</v>
      </c>
      <c r="Y67">
        <f t="shared" si="17"/>
        <v>6.017464737117598E-24</v>
      </c>
      <c r="Z67">
        <f t="shared" si="18"/>
        <v>6.9734781945680962E-23</v>
      </c>
      <c r="AB67">
        <f t="shared" si="19"/>
        <v>-355.53839559123185</v>
      </c>
      <c r="AC67">
        <f t="shared" ref="AC67:AC79" si="30">S67*Z67</f>
        <v>-317.44499606359983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-1.743369548642024E-21</v>
      </c>
      <c r="AH67">
        <f t="shared" ref="AH67:AH79" si="33">-X67*R67</f>
        <v>-1.0519884540579224E-15</v>
      </c>
      <c r="AI67">
        <f t="shared" ref="AI67:AI79" si="34">SUM(AE67:AH67)</f>
        <v>-1.0519901974274711E-15</v>
      </c>
      <c r="AJ67">
        <f t="shared" ref="AJ67:AJ79" si="35">AB67-AC67</f>
        <v>-38.093399527632016</v>
      </c>
      <c r="AK67">
        <f t="shared" si="22"/>
        <v>-24.887687691386233</v>
      </c>
      <c r="AL67">
        <f t="shared" si="26"/>
        <v>-62.981087219018249</v>
      </c>
      <c r="AN67">
        <f t="shared" ref="AN67:AT79" si="36">AE67*$K67</f>
        <v>0</v>
      </c>
      <c r="AO67">
        <f t="shared" si="36"/>
        <v>0</v>
      </c>
      <c r="AP67">
        <f t="shared" si="36"/>
        <v>-1.9369234055197882E-24</v>
      </c>
      <c r="AQ67">
        <f t="shared" si="36"/>
        <v>-1.1687832109884836E-18</v>
      </c>
      <c r="AR67">
        <f t="shared" si="36"/>
        <v>-1.1687851479118892E-18</v>
      </c>
      <c r="AS67">
        <f t="shared" si="36"/>
        <v>-4.2322637330886051E-2</v>
      </c>
      <c r="AT67">
        <f t="shared" si="36"/>
        <v>-2.7650789722845535E-2</v>
      </c>
      <c r="AU67">
        <f t="shared" si="23"/>
        <v>-6.9973427053731579E-2</v>
      </c>
      <c r="AW67">
        <v>64</v>
      </c>
      <c r="AX67">
        <f>IF(Z67&gt;0, (R67*SUMPRODUCT(K67:$K$98, X67:$X$98)-K67*$AZ$3)/Z67, 0)</f>
        <v>-4.5521759329636914E+24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0.87875849299999997</v>
      </c>
      <c r="Q68" s="4">
        <f t="shared" si="21"/>
        <v>25</v>
      </c>
      <c r="R68">
        <f t="shared" si="28"/>
        <v>2000000</v>
      </c>
      <c r="S68">
        <f t="shared" si="29"/>
        <v>-3.6537106579192661E+25</v>
      </c>
      <c r="U68">
        <f t="shared" ref="U68:U79" si="40">M68</f>
        <v>0.87875849299999997</v>
      </c>
      <c r="V68">
        <f t="shared" ref="V68:V79" si="41">$C$10</f>
        <v>0.01</v>
      </c>
      <c r="W68">
        <f t="shared" ref="W68:W79" si="42">Z67</f>
        <v>6.9734781945680962E-23</v>
      </c>
      <c r="X68">
        <f t="shared" ref="X68:X79" si="43">U68*W68</f>
        <v>6.1280031892270202E-23</v>
      </c>
      <c r="Y68">
        <f t="shared" ref="Y68:Y79" si="44">V68*W68</f>
        <v>6.9734781945680961E-25</v>
      </c>
      <c r="Z68">
        <f t="shared" ref="Z68:Z79" si="45">MAX(0, W68-X68-Y68)</f>
        <v>7.7574022339539493E-24</v>
      </c>
      <c r="AB68">
        <f t="shared" ref="AB68:AB79" si="46">AC67</f>
        <v>-317.44499606359983</v>
      </c>
      <c r="AC68">
        <f t="shared" si="30"/>
        <v>-283.4330321996427</v>
      </c>
      <c r="AE68">
        <f t="shared" si="31"/>
        <v>0</v>
      </c>
      <c r="AF68">
        <f t="shared" si="32"/>
        <v>0</v>
      </c>
      <c r="AG68">
        <f t="shared" si="32"/>
        <v>-1.9393505584884874E-22</v>
      </c>
      <c r="AH68">
        <f t="shared" si="33"/>
        <v>-1.225600637845404E-16</v>
      </c>
      <c r="AI68">
        <f t="shared" si="34"/>
        <v>-1.2256025771959624E-16</v>
      </c>
      <c r="AJ68">
        <f t="shared" si="35"/>
        <v>-34.011963863957135</v>
      </c>
      <c r="AK68">
        <f t="shared" si="22"/>
        <v>-22.22114972445199</v>
      </c>
      <c r="AL68">
        <f t="shared" si="26"/>
        <v>-56.233113588409125</v>
      </c>
      <c r="AN68">
        <f t="shared" si="36"/>
        <v>0</v>
      </c>
      <c r="AO68">
        <f t="shared" si="36"/>
        <v>0</v>
      </c>
      <c r="AP68">
        <f t="shared" si="36"/>
        <v>-1.9238060586927992E-25</v>
      </c>
      <c r="AQ68">
        <f t="shared" si="36"/>
        <v>-1.2157770663507116E-19</v>
      </c>
      <c r="AR68">
        <f t="shared" si="36"/>
        <v>-1.2157789901567703E-19</v>
      </c>
      <c r="AS68">
        <f t="shared" si="36"/>
        <v>-3.373934736199459E-2</v>
      </c>
      <c r="AT68">
        <f t="shared" si="36"/>
        <v>-2.2043040276503129E-2</v>
      </c>
      <c r="AU68">
        <f t="shared" si="23"/>
        <v>-5.5782387638497723E-2</v>
      </c>
      <c r="AW68">
        <v>65</v>
      </c>
      <c r="AX68">
        <f>IF(Z68&gt;0, (R68*SUMPRODUCT(K68:$K$98, X68:$X$98)-K68*$AZ$3)/Z68, 0)</f>
        <v>-3.6537106579192661E+25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0.88338371900000001</v>
      </c>
      <c r="Q69" s="4">
        <f t="shared" ref="Q69:Q79" si="48">$C$8</f>
        <v>25</v>
      </c>
      <c r="R69">
        <f t="shared" si="28"/>
        <v>2000000</v>
      </c>
      <c r="S69">
        <f t="shared" si="29"/>
        <v>-3.0597968980520804E+26</v>
      </c>
      <c r="U69">
        <f t="shared" si="40"/>
        <v>0.88338371900000001</v>
      </c>
      <c r="V69">
        <f t="shared" si="41"/>
        <v>0.01</v>
      </c>
      <c r="W69">
        <f t="shared" si="42"/>
        <v>7.7574022339539493E-24</v>
      </c>
      <c r="X69">
        <f t="shared" si="43"/>
        <v>6.8527628352091484E-24</v>
      </c>
      <c r="Y69">
        <f t="shared" si="44"/>
        <v>7.757402233953949E-26</v>
      </c>
      <c r="Z69">
        <f t="shared" si="45"/>
        <v>8.2706537640526143E-25</v>
      </c>
      <c r="AB69">
        <f t="shared" si="46"/>
        <v>-283.4330321996427</v>
      </c>
      <c r="AC69">
        <f t="shared" si="30"/>
        <v>-253.06520732110951</v>
      </c>
      <c r="AE69">
        <f t="shared" si="31"/>
        <v>0</v>
      </c>
      <c r="AF69">
        <f t="shared" si="32"/>
        <v>0</v>
      </c>
      <c r="AG69">
        <f t="shared" si="32"/>
        <v>-2.0676634410131535E-23</v>
      </c>
      <c r="AH69">
        <f t="shared" si="33"/>
        <v>-1.3705525670418297E-17</v>
      </c>
      <c r="AI69">
        <f t="shared" si="34"/>
        <v>-1.3705546347052708E-17</v>
      </c>
      <c r="AJ69">
        <f t="shared" si="35"/>
        <v>-30.367824878533185</v>
      </c>
      <c r="AK69">
        <f t="shared" si="22"/>
        <v>-19.840312253974989</v>
      </c>
      <c r="AL69">
        <f t="shared" si="26"/>
        <v>-50.20813713250817</v>
      </c>
      <c r="AN69">
        <f t="shared" si="36"/>
        <v>0</v>
      </c>
      <c r="AO69">
        <f t="shared" si="36"/>
        <v>0</v>
      </c>
      <c r="AP69">
        <f t="shared" si="36"/>
        <v>-1.8313307798490518E-26</v>
      </c>
      <c r="AQ69">
        <f t="shared" si="36"/>
        <v>-1.2138992505448408E-20</v>
      </c>
      <c r="AR69">
        <f t="shared" si="36"/>
        <v>-1.2139010818756207E-20</v>
      </c>
      <c r="AS69">
        <f t="shared" si="36"/>
        <v>-2.6896801149549284E-2</v>
      </c>
      <c r="AT69">
        <f t="shared" si="36"/>
        <v>-1.7572576751038845E-2</v>
      </c>
      <c r="AU69">
        <f t="shared" si="23"/>
        <v>-4.4469377900588122E-2</v>
      </c>
      <c r="AW69">
        <v>66</v>
      </c>
      <c r="AX69">
        <f>IF(Z69&gt;0, (R69*SUMPRODUCT(K69:$K$98, X69:$X$98)-K69*$AZ$3)/Z69, 0)</f>
        <v>-3.0597968980520804E+26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0.88875356999999999</v>
      </c>
      <c r="Q70" s="4">
        <f t="shared" si="48"/>
        <v>25</v>
      </c>
      <c r="R70">
        <f t="shared" si="28"/>
        <v>2000000</v>
      </c>
      <c r="S70">
        <f t="shared" si="29"/>
        <v>-2.6983287372383679E+27</v>
      </c>
      <c r="U70">
        <f t="shared" si="40"/>
        <v>0.88875356999999999</v>
      </c>
      <c r="V70">
        <f t="shared" si="41"/>
        <v>0.01</v>
      </c>
      <c r="W70">
        <f t="shared" si="42"/>
        <v>8.2706537640526143E-25</v>
      </c>
      <c r="X70">
        <f t="shared" si="43"/>
        <v>7.3505730590356985E-25</v>
      </c>
      <c r="Y70">
        <f t="shared" si="44"/>
        <v>8.2706537640526145E-27</v>
      </c>
      <c r="Z70">
        <f t="shared" si="45"/>
        <v>8.3737416737638967E-26</v>
      </c>
      <c r="AB70">
        <f t="shared" si="46"/>
        <v>-253.06520732110951</v>
      </c>
      <c r="AC70">
        <f t="shared" si="30"/>
        <v>-225.95107796527634</v>
      </c>
      <c r="AE70">
        <f t="shared" si="31"/>
        <v>0</v>
      </c>
      <c r="AF70">
        <f t="shared" si="32"/>
        <v>0</v>
      </c>
      <c r="AG70">
        <f t="shared" si="32"/>
        <v>-2.093435418440974E-24</v>
      </c>
      <c r="AH70">
        <f t="shared" si="33"/>
        <v>-1.4701146118071397E-18</v>
      </c>
      <c r="AI70">
        <f t="shared" si="34"/>
        <v>-1.4701167052425582E-18</v>
      </c>
      <c r="AJ70">
        <f t="shared" si="35"/>
        <v>-27.114129355833171</v>
      </c>
      <c r="AK70">
        <f t="shared" si="22"/>
        <v>-17.714564512477669</v>
      </c>
      <c r="AL70">
        <f t="shared" si="26"/>
        <v>-44.828693868310836</v>
      </c>
      <c r="AN70">
        <f t="shared" si="36"/>
        <v>0</v>
      </c>
      <c r="AO70">
        <f t="shared" si="36"/>
        <v>0</v>
      </c>
      <c r="AP70">
        <f t="shared" si="36"/>
        <v>-1.6554973536502896E-27</v>
      </c>
      <c r="AQ70">
        <f t="shared" si="36"/>
        <v>-1.1625726917440918E-21</v>
      </c>
      <c r="AR70">
        <f t="shared" si="36"/>
        <v>-1.1625743472414455E-21</v>
      </c>
      <c r="AS70">
        <f t="shared" si="36"/>
        <v>-2.1441965202127912E-2</v>
      </c>
      <c r="AT70">
        <f t="shared" si="36"/>
        <v>-1.4008750598723566E-2</v>
      </c>
      <c r="AU70">
        <f t="shared" si="23"/>
        <v>-3.5450715800851476E-2</v>
      </c>
      <c r="AW70">
        <v>67</v>
      </c>
      <c r="AX70">
        <f>IF(Z70&gt;0, (R70*SUMPRODUCT(K70:$K$98, X70:$X$98)-K70*$AZ$3)/Z70, 0)</f>
        <v>-2.6983287372383679E+27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0.89409425099999995</v>
      </c>
      <c r="Q71" s="4">
        <f t="shared" si="48"/>
        <v>25</v>
      </c>
      <c r="R71">
        <f t="shared" si="28"/>
        <v>2000000</v>
      </c>
      <c r="S71">
        <f t="shared" si="29"/>
        <v>-2.5120726462602043E+28</v>
      </c>
      <c r="U71">
        <f t="shared" si="40"/>
        <v>0.89409425099999995</v>
      </c>
      <c r="V71">
        <f t="shared" si="41"/>
        <v>0.01</v>
      </c>
      <c r="W71">
        <f t="shared" si="42"/>
        <v>8.3737416737638967E-26</v>
      </c>
      <c r="X71">
        <f t="shared" si="43"/>
        <v>7.486914289871417E-26</v>
      </c>
      <c r="Y71">
        <f t="shared" si="44"/>
        <v>8.3737416737638966E-28</v>
      </c>
      <c r="Z71">
        <f t="shared" si="45"/>
        <v>8.0308996715484066E-27</v>
      </c>
      <c r="AB71">
        <f t="shared" si="46"/>
        <v>-225.95107796527634</v>
      </c>
      <c r="AC71">
        <f t="shared" si="30"/>
        <v>-201.74203389756812</v>
      </c>
      <c r="AE71">
        <f t="shared" si="31"/>
        <v>0</v>
      </c>
      <c r="AF71">
        <f t="shared" si="32"/>
        <v>0</v>
      </c>
      <c r="AG71">
        <f t="shared" si="32"/>
        <v>-2.0077249178871016E-25</v>
      </c>
      <c r="AH71">
        <f t="shared" si="33"/>
        <v>-1.4973828579742834E-19</v>
      </c>
      <c r="AI71">
        <f t="shared" si="34"/>
        <v>-1.4973848656992013E-19</v>
      </c>
      <c r="AJ71">
        <f t="shared" si="35"/>
        <v>-24.20904406770822</v>
      </c>
      <c r="AK71">
        <f t="shared" si="22"/>
        <v>-15.816575457569344</v>
      </c>
      <c r="AL71">
        <f t="shared" si="26"/>
        <v>-40.025619525277563</v>
      </c>
      <c r="AN71">
        <f t="shared" si="36"/>
        <v>0</v>
      </c>
      <c r="AO71">
        <f t="shared" si="36"/>
        <v>0</v>
      </c>
      <c r="AP71">
        <f t="shared" si="36"/>
        <v>-1.4176045863334733E-28</v>
      </c>
      <c r="AQ71">
        <f t="shared" si="36"/>
        <v>-1.0572647617460269E-22</v>
      </c>
      <c r="AR71">
        <f t="shared" si="36"/>
        <v>-1.0572661793506133E-22</v>
      </c>
      <c r="AS71">
        <f t="shared" si="36"/>
        <v>-1.7093403381798419E-2</v>
      </c>
      <c r="AT71">
        <f t="shared" si="36"/>
        <v>-1.1167690209441616E-2</v>
      </c>
      <c r="AU71">
        <f t="shared" si="23"/>
        <v>-2.8261093591240034E-2</v>
      </c>
      <c r="AW71">
        <v>68</v>
      </c>
      <c r="AX71">
        <f>IF(Z71&gt;0, (R71*SUMPRODUCT(K71:$K$98, X71:$X$98)-K71*$AZ$3)/Z71, 0)</f>
        <v>-2.5120726462602043E+28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0.89939914200000004</v>
      </c>
      <c r="Q72" s="4">
        <f t="shared" si="48"/>
        <v>25</v>
      </c>
      <c r="R72">
        <f t="shared" si="28"/>
        <v>2000000</v>
      </c>
      <c r="S72">
        <f t="shared" si="29"/>
        <v>-2.4756079082490263E+29</v>
      </c>
      <c r="U72">
        <f t="shared" si="40"/>
        <v>0.89939914200000004</v>
      </c>
      <c r="V72">
        <f t="shared" si="41"/>
        <v>0.01</v>
      </c>
      <c r="W72">
        <f t="shared" si="42"/>
        <v>8.0308996715484066E-27</v>
      </c>
      <c r="X72">
        <f t="shared" si="43"/>
        <v>7.2229842740787194E-27</v>
      </c>
      <c r="Y72">
        <f t="shared" si="44"/>
        <v>8.0308996715484072E-29</v>
      </c>
      <c r="Z72">
        <f t="shared" si="45"/>
        <v>7.2760640075420314E-28</v>
      </c>
      <c r="AB72">
        <f t="shared" si="46"/>
        <v>-201.74203389756812</v>
      </c>
      <c r="AC72">
        <f t="shared" si="30"/>
        <v>-180.12681597997155</v>
      </c>
      <c r="AE72">
        <f t="shared" si="31"/>
        <v>0</v>
      </c>
      <c r="AF72">
        <f t="shared" si="32"/>
        <v>0</v>
      </c>
      <c r="AG72">
        <f t="shared" si="32"/>
        <v>-1.8190160018855079E-26</v>
      </c>
      <c r="AH72">
        <f t="shared" si="33"/>
        <v>-1.4445968548157439E-20</v>
      </c>
      <c r="AI72">
        <f t="shared" si="34"/>
        <v>-1.4445986738317458E-20</v>
      </c>
      <c r="AJ72">
        <f t="shared" si="35"/>
        <v>-21.615217917596567</v>
      </c>
      <c r="AK72">
        <f t="shared" ref="AK72:AK79" si="49">G72*SUM(AB72:AB72, AE72:AF72)</f>
        <v>-14.121942372829769</v>
      </c>
      <c r="AL72">
        <f t="shared" si="26"/>
        <v>-35.737160290426338</v>
      </c>
      <c r="AN72">
        <f t="shared" si="36"/>
        <v>0</v>
      </c>
      <c r="AO72">
        <f t="shared" si="36"/>
        <v>0</v>
      </c>
      <c r="AP72">
        <f t="shared" si="36"/>
        <v>-1.1467517127370324E-29</v>
      </c>
      <c r="AQ72">
        <f t="shared" si="36"/>
        <v>-9.1070882045970777E-24</v>
      </c>
      <c r="AR72">
        <f t="shared" si="36"/>
        <v>-9.1070996721142057E-24</v>
      </c>
      <c r="AS72">
        <f t="shared" si="36"/>
        <v>-1.362675652247957E-2</v>
      </c>
      <c r="AT72">
        <f t="shared" si="36"/>
        <v>-8.9028142613533281E-3</v>
      </c>
      <c r="AU72">
        <f t="shared" si="23"/>
        <v>-2.25295707838329E-2</v>
      </c>
      <c r="AW72">
        <v>69</v>
      </c>
      <c r="AX72">
        <f>IF(Z72&gt;0, (R72*SUMPRODUCT(K72:$K$98, X72:$X$98)-K72*$AZ$3)/Z72, 0)</f>
        <v>-2.4756079082490263E+29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0.90466162100000003</v>
      </c>
      <c r="Q73" s="4">
        <f t="shared" si="48"/>
        <v>25</v>
      </c>
      <c r="R73">
        <f t="shared" si="28"/>
        <v>2000000</v>
      </c>
      <c r="S73">
        <f t="shared" si="29"/>
        <v>-2.5901174005118762E+30</v>
      </c>
      <c r="U73">
        <f t="shared" si="40"/>
        <v>0.90466162100000003</v>
      </c>
      <c r="V73">
        <f t="shared" si="41"/>
        <v>0.01</v>
      </c>
      <c r="W73">
        <f t="shared" si="42"/>
        <v>7.2760640075420314E-28</v>
      </c>
      <c r="X73">
        <f t="shared" si="43"/>
        <v>6.5823758595627303E-28</v>
      </c>
      <c r="Y73">
        <f t="shared" si="44"/>
        <v>7.2760640075420313E-30</v>
      </c>
      <c r="Z73">
        <f t="shared" si="45"/>
        <v>6.2092750790388079E-29</v>
      </c>
      <c r="AB73">
        <f t="shared" si="46"/>
        <v>-180.12681597997155</v>
      </c>
      <c r="AC73">
        <f t="shared" si="30"/>
        <v>-160.8275142678317</v>
      </c>
      <c r="AE73">
        <f t="shared" si="31"/>
        <v>0</v>
      </c>
      <c r="AF73">
        <f t="shared" si="32"/>
        <v>0</v>
      </c>
      <c r="AG73">
        <f t="shared" si="32"/>
        <v>-1.5523187697597019E-27</v>
      </c>
      <c r="AH73">
        <f t="shared" si="33"/>
        <v>-1.3164751719125461E-21</v>
      </c>
      <c r="AI73">
        <f t="shared" si="34"/>
        <v>-1.316476724231316E-21</v>
      </c>
      <c r="AJ73">
        <f t="shared" si="35"/>
        <v>-19.299301712139851</v>
      </c>
      <c r="AK73">
        <f t="shared" si="49"/>
        <v>-12.608877118598009</v>
      </c>
      <c r="AL73">
        <f t="shared" si="26"/>
        <v>-31.90817883073786</v>
      </c>
      <c r="AN73">
        <f t="shared" si="36"/>
        <v>0</v>
      </c>
      <c r="AO73">
        <f t="shared" si="36"/>
        <v>0</v>
      </c>
      <c r="AP73">
        <f t="shared" si="36"/>
        <v>-8.7376725250403567E-31</v>
      </c>
      <c r="AQ73">
        <f t="shared" si="36"/>
        <v>-7.4101590237800724E-25</v>
      </c>
      <c r="AR73">
        <f t="shared" si="36"/>
        <v>-7.4101677614525972E-25</v>
      </c>
      <c r="AS73">
        <f t="shared" si="36"/>
        <v>-1.086316687059918E-2</v>
      </c>
      <c r="AT73">
        <f t="shared" si="36"/>
        <v>-7.0972690221247827E-3</v>
      </c>
      <c r="AU73">
        <f t="shared" si="23"/>
        <v>-1.7960435892723961E-2</v>
      </c>
      <c r="AW73">
        <v>70</v>
      </c>
      <c r="AX73">
        <f>IF(Z73&gt;0, (R73*SUMPRODUCT(K73:$K$98, X73:$X$98)-K73*$AZ$3)/Z73, 0)</f>
        <v>-2.5901174005118762E+30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0.90987524600000003</v>
      </c>
      <c r="Q74" s="4">
        <f t="shared" si="48"/>
        <v>25</v>
      </c>
      <c r="R74">
        <f t="shared" si="28"/>
        <v>2000000</v>
      </c>
      <c r="S74">
        <f t="shared" si="29"/>
        <v>-2.8862551289525371E+31</v>
      </c>
      <c r="U74">
        <f t="shared" si="40"/>
        <v>0.90987524600000003</v>
      </c>
      <c r="V74">
        <f t="shared" si="41"/>
        <v>0.01</v>
      </c>
      <c r="W74">
        <f t="shared" si="42"/>
        <v>6.2092750790388079E-29</v>
      </c>
      <c r="X74">
        <f t="shared" si="43"/>
        <v>5.6496656900221046E-29</v>
      </c>
      <c r="Y74">
        <f t="shared" si="44"/>
        <v>6.2092750790388077E-31</v>
      </c>
      <c r="Z74">
        <f t="shared" si="45"/>
        <v>4.9751663822631511E-30</v>
      </c>
      <c r="AB74">
        <f t="shared" si="46"/>
        <v>-160.8275142678317</v>
      </c>
      <c r="AC74">
        <f t="shared" si="30"/>
        <v>-143.5959948819926</v>
      </c>
      <c r="AE74">
        <f t="shared" si="31"/>
        <v>0</v>
      </c>
      <c r="AF74">
        <f t="shared" si="32"/>
        <v>0</v>
      </c>
      <c r="AG74">
        <f t="shared" si="32"/>
        <v>-1.2437915955657878E-28</v>
      </c>
      <c r="AH74">
        <f t="shared" si="33"/>
        <v>-1.1299331380044209E-22</v>
      </c>
      <c r="AI74">
        <f t="shared" si="34"/>
        <v>-1.1299343817960164E-22</v>
      </c>
      <c r="AJ74">
        <f t="shared" si="35"/>
        <v>-17.231519385839107</v>
      </c>
      <c r="AK74">
        <f t="shared" si="49"/>
        <v>-11.25792599874822</v>
      </c>
      <c r="AL74">
        <f t="shared" si="26"/>
        <v>-28.489445384587327</v>
      </c>
      <c r="AN74">
        <f t="shared" si="36"/>
        <v>0</v>
      </c>
      <c r="AO74">
        <f t="shared" si="36"/>
        <v>0</v>
      </c>
      <c r="AP74">
        <f t="shared" si="36"/>
        <v>-6.2509273357269428E-32</v>
      </c>
      <c r="AQ74">
        <f t="shared" si="36"/>
        <v>-5.6787085272775251E-26</v>
      </c>
      <c r="AR74">
        <f t="shared" si="36"/>
        <v>-5.6787147782048607E-26</v>
      </c>
      <c r="AS74">
        <f t="shared" si="36"/>
        <v>-8.6600501200567205E-3</v>
      </c>
      <c r="AT74">
        <f t="shared" si="36"/>
        <v>-5.657899411770393E-3</v>
      </c>
      <c r="AU74">
        <f t="shared" si="23"/>
        <v>-1.4317949531827114E-2</v>
      </c>
      <c r="AW74">
        <v>71</v>
      </c>
      <c r="AX74">
        <f>IF(Z74&gt;0, (R74*SUMPRODUCT(K74:$K$98, X74:$X$98)-K74*$AZ$3)/Z74, 0)</f>
        <v>-2.8862551289525371E+31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0.91506238500000003</v>
      </c>
      <c r="Q75" s="4">
        <f t="shared" si="48"/>
        <v>25</v>
      </c>
      <c r="R75">
        <f t="shared" si="28"/>
        <v>2000000</v>
      </c>
      <c r="S75">
        <f t="shared" si="29"/>
        <v>-3.4388784697689392E+32</v>
      </c>
      <c r="U75">
        <f t="shared" si="40"/>
        <v>0.91506238500000003</v>
      </c>
      <c r="V75">
        <f t="shared" si="41"/>
        <v>0.01</v>
      </c>
      <c r="W75">
        <f t="shared" si="42"/>
        <v>4.9751663822631511E-30</v>
      </c>
      <c r="X75">
        <f t="shared" si="43"/>
        <v>4.552587615525541E-30</v>
      </c>
      <c r="Y75">
        <f t="shared" si="44"/>
        <v>4.9751663822631515E-32</v>
      </c>
      <c r="Z75">
        <f t="shared" si="45"/>
        <v>3.7282710291497858E-31</v>
      </c>
      <c r="AB75">
        <f t="shared" si="46"/>
        <v>-143.5959948819926</v>
      </c>
      <c r="AC75">
        <f t="shared" si="30"/>
        <v>-128.21070971606483</v>
      </c>
      <c r="AE75">
        <f t="shared" si="31"/>
        <v>0</v>
      </c>
      <c r="AF75">
        <f t="shared" si="32"/>
        <v>0</v>
      </c>
      <c r="AG75">
        <f t="shared" si="32"/>
        <v>-9.3206775728744647E-30</v>
      </c>
      <c r="AH75">
        <f t="shared" si="33"/>
        <v>-9.1051752310510822E-24</v>
      </c>
      <c r="AI75">
        <f t="shared" si="34"/>
        <v>-9.1051845517286556E-24</v>
      </c>
      <c r="AJ75">
        <f t="shared" si="35"/>
        <v>-15.385285165927769</v>
      </c>
      <c r="AK75">
        <f t="shared" si="49"/>
        <v>-10.051719641739483</v>
      </c>
      <c r="AL75">
        <f t="shared" si="26"/>
        <v>-25.43700480766725</v>
      </c>
      <c r="AN75">
        <f t="shared" si="36"/>
        <v>0</v>
      </c>
      <c r="AO75">
        <f t="shared" si="36"/>
        <v>0</v>
      </c>
      <c r="AP75">
        <f t="shared" si="36"/>
        <v>-4.1824070185507232E-33</v>
      </c>
      <c r="AQ75">
        <f t="shared" si="36"/>
        <v>-4.0857060544942795E-27</v>
      </c>
      <c r="AR75">
        <f t="shared" si="36"/>
        <v>-4.0857102369012985E-27</v>
      </c>
      <c r="AS75">
        <f t="shared" si="36"/>
        <v>-6.9037389349941945E-3</v>
      </c>
      <c r="AT75">
        <f t="shared" si="36"/>
        <v>-4.5104427708628769E-3</v>
      </c>
      <c r="AU75">
        <f t="shared" si="23"/>
        <v>-1.141418170585707E-2</v>
      </c>
      <c r="AW75">
        <v>72</v>
      </c>
      <c r="AX75">
        <f>IF(Z75&gt;0, (R75*SUMPRODUCT(K75:$K$98, X75:$X$98)-K75*$AZ$3)/Z75, 0)</f>
        <v>-3.4388784697689392E+32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0.92024934599999997</v>
      </c>
      <c r="Q76" s="4">
        <f t="shared" si="48"/>
        <v>25</v>
      </c>
      <c r="R76">
        <f t="shared" si="28"/>
        <v>2000000</v>
      </c>
      <c r="S76">
        <f t="shared" si="29"/>
        <v>-4.4020048975466792E+33</v>
      </c>
      <c r="U76">
        <f t="shared" si="40"/>
        <v>0.92024934599999997</v>
      </c>
      <c r="V76">
        <f t="shared" si="41"/>
        <v>0.01</v>
      </c>
      <c r="W76">
        <f t="shared" si="42"/>
        <v>3.7282710291497858E-31</v>
      </c>
      <c r="X76">
        <f t="shared" si="43"/>
        <v>3.4309389762858374E-31</v>
      </c>
      <c r="Y76">
        <f t="shared" si="44"/>
        <v>3.7282710291497862E-33</v>
      </c>
      <c r="Z76">
        <f t="shared" si="45"/>
        <v>2.6004934257245055E-32</v>
      </c>
      <c r="AB76">
        <f t="shared" si="46"/>
        <v>-128.21070971606483</v>
      </c>
      <c r="AC76">
        <f t="shared" si="30"/>
        <v>-114.47384796077215</v>
      </c>
      <c r="AE76">
        <f t="shared" si="31"/>
        <v>0</v>
      </c>
      <c r="AF76">
        <f t="shared" si="32"/>
        <v>0</v>
      </c>
      <c r="AG76">
        <f t="shared" si="32"/>
        <v>-6.5012335643112639E-31</v>
      </c>
      <c r="AH76">
        <f t="shared" si="33"/>
        <v>-6.8618779525716744E-25</v>
      </c>
      <c r="AI76">
        <f t="shared" si="34"/>
        <v>-6.8618844538052392E-25</v>
      </c>
      <c r="AJ76">
        <f t="shared" si="35"/>
        <v>-13.736861755292679</v>
      </c>
      <c r="AK76">
        <f t="shared" si="49"/>
        <v>-8.974749680124539</v>
      </c>
      <c r="AL76">
        <f t="shared" si="26"/>
        <v>-22.711611435417218</v>
      </c>
      <c r="AN76">
        <f t="shared" si="36"/>
        <v>0</v>
      </c>
      <c r="AO76">
        <f t="shared" si="36"/>
        <v>0</v>
      </c>
      <c r="AP76">
        <f t="shared" si="36"/>
        <v>-2.6046930789116335E-34</v>
      </c>
      <c r="AQ76">
        <f t="shared" si="36"/>
        <v>-2.7491838025193659E-28</v>
      </c>
      <c r="AR76">
        <f t="shared" si="36"/>
        <v>-2.7491864072124451E-28</v>
      </c>
      <c r="AS76">
        <f t="shared" si="36"/>
        <v>-5.5036184111879848E-3</v>
      </c>
      <c r="AT76">
        <f t="shared" si="36"/>
        <v>-3.5956973619761454E-3</v>
      </c>
      <c r="AU76">
        <f t="shared" si="23"/>
        <v>-9.0993157731641301E-3</v>
      </c>
      <c r="AW76">
        <v>73</v>
      </c>
      <c r="AX76">
        <f>IF(Z76&gt;0, (R76*SUMPRODUCT(K76:$K$98, X76:$X$98)-K76*$AZ$3)/Z76, 0)</f>
        <v>-4.4020048975466792E+33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0.92543648599999995</v>
      </c>
      <c r="Q77" s="4">
        <f t="shared" si="48"/>
        <v>25</v>
      </c>
      <c r="R77">
        <f t="shared" si="28"/>
        <v>2000000</v>
      </c>
      <c r="S77">
        <f t="shared" si="29"/>
        <v>-6.0875892158947118E+34</v>
      </c>
      <c r="U77">
        <f t="shared" si="40"/>
        <v>0.92543648599999995</v>
      </c>
      <c r="V77">
        <f t="shared" si="41"/>
        <v>0.01</v>
      </c>
      <c r="W77">
        <f t="shared" si="42"/>
        <v>2.6004934257245055E-32</v>
      </c>
      <c r="X77">
        <f t="shared" si="43"/>
        <v>2.4065914977685882E-32</v>
      </c>
      <c r="Y77">
        <f t="shared" si="44"/>
        <v>2.6004934257245056E-34</v>
      </c>
      <c r="Z77">
        <f t="shared" si="45"/>
        <v>1.678969936986723E-33</v>
      </c>
      <c r="AB77">
        <f t="shared" si="46"/>
        <v>-114.47384796077215</v>
      </c>
      <c r="AC77">
        <f t="shared" si="30"/>
        <v>-102.20879282211799</v>
      </c>
      <c r="AE77">
        <f t="shared" si="31"/>
        <v>0</v>
      </c>
      <c r="AF77">
        <f t="shared" si="32"/>
        <v>0</v>
      </c>
      <c r="AG77">
        <f t="shared" si="32"/>
        <v>-4.1974248424668075E-32</v>
      </c>
      <c r="AH77">
        <f t="shared" si="33"/>
        <v>-4.8131829955371762E-26</v>
      </c>
      <c r="AI77">
        <f t="shared" si="34"/>
        <v>-4.8131871929620187E-26</v>
      </c>
      <c r="AJ77">
        <f t="shared" si="35"/>
        <v>-12.265055138654162</v>
      </c>
      <c r="AK77">
        <f t="shared" si="49"/>
        <v>-8.0131693572540517</v>
      </c>
      <c r="AL77">
        <f t="shared" si="26"/>
        <v>-20.278224495908212</v>
      </c>
      <c r="AN77">
        <f t="shared" si="36"/>
        <v>0</v>
      </c>
      <c r="AO77">
        <f t="shared" si="36"/>
        <v>0</v>
      </c>
      <c r="AP77">
        <f t="shared" si="36"/>
        <v>-1.5015012327322731E-35</v>
      </c>
      <c r="AQ77">
        <f t="shared" si="36"/>
        <v>-1.7217700071832161E-29</v>
      </c>
      <c r="AR77">
        <f t="shared" si="36"/>
        <v>-1.7217715086844489E-29</v>
      </c>
      <c r="AS77">
        <f t="shared" si="36"/>
        <v>-4.3874509017761297E-3</v>
      </c>
      <c r="AT77">
        <f t="shared" si="36"/>
        <v>-2.8664679224937378E-3</v>
      </c>
      <c r="AU77">
        <f t="shared" si="23"/>
        <v>-7.2539188242698675E-3</v>
      </c>
      <c r="AW77">
        <v>74</v>
      </c>
      <c r="AX77">
        <f>IF(Z77&gt;0, (R77*SUMPRODUCT(K77:$K$98, X77:$X$98)-K77*$AZ$3)/Z77, 0)</f>
        <v>-6.0875892158947118E+34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0.93062362499999995</v>
      </c>
      <c r="Q78" s="4">
        <f t="shared" si="48"/>
        <v>25</v>
      </c>
      <c r="R78">
        <f t="shared" si="28"/>
        <v>2000000</v>
      </c>
      <c r="S78">
        <f t="shared" si="29"/>
        <v>-9.1540575088858174E+35</v>
      </c>
      <c r="U78">
        <f t="shared" si="40"/>
        <v>0.93062362499999995</v>
      </c>
      <c r="V78">
        <f t="shared" si="41"/>
        <v>0.01</v>
      </c>
      <c r="W78">
        <f t="shared" si="42"/>
        <v>1.678969936986723E-33</v>
      </c>
      <c r="X78">
        <f t="shared" si="43"/>
        <v>1.5624890890246056E-33</v>
      </c>
      <c r="Y78">
        <f t="shared" si="44"/>
        <v>1.678969936986723E-35</v>
      </c>
      <c r="Z78">
        <f t="shared" si="45"/>
        <v>9.9691148592250133E-35</v>
      </c>
      <c r="AB78">
        <f t="shared" si="46"/>
        <v>-102.20879282211799</v>
      </c>
      <c r="AC78">
        <f t="shared" si="30"/>
        <v>-91.257850734033909</v>
      </c>
      <c r="AE78">
        <f t="shared" si="31"/>
        <v>0</v>
      </c>
      <c r="AF78">
        <f t="shared" si="32"/>
        <v>0</v>
      </c>
      <c r="AG78">
        <f t="shared" si="32"/>
        <v>-2.4922787148062532E-33</v>
      </c>
      <c r="AH78">
        <f t="shared" si="33"/>
        <v>-3.1249781780492111E-27</v>
      </c>
      <c r="AI78">
        <f t="shared" si="34"/>
        <v>-3.124980670327926E-27</v>
      </c>
      <c r="AJ78">
        <f t="shared" si="35"/>
        <v>-10.950942088084076</v>
      </c>
      <c r="AK78">
        <f t="shared" si="49"/>
        <v>-7.1546154975482592</v>
      </c>
      <c r="AL78">
        <f t="shared" si="26"/>
        <v>-18.105557585632337</v>
      </c>
      <c r="AN78">
        <f t="shared" si="36"/>
        <v>0</v>
      </c>
      <c r="AO78">
        <f t="shared" si="36"/>
        <v>0</v>
      </c>
      <c r="AP78">
        <f t="shared" si="36"/>
        <v>-7.9601518087208755E-37</v>
      </c>
      <c r="AQ78">
        <f t="shared" si="36"/>
        <v>-9.9809465724805458E-31</v>
      </c>
      <c r="AR78">
        <f t="shared" si="36"/>
        <v>-9.9809545326323544E-31</v>
      </c>
      <c r="AS78">
        <f t="shared" si="36"/>
        <v>-3.4976489969516349E-3</v>
      </c>
      <c r="AT78">
        <f t="shared" si="36"/>
        <v>-2.2851306780084001E-3</v>
      </c>
      <c r="AU78">
        <f t="shared" si="23"/>
        <v>-5.7827796749600358E-3</v>
      </c>
      <c r="AW78">
        <v>75</v>
      </c>
      <c r="AX78">
        <f>IF(Z78&gt;0, (R78*SUMPRODUCT(K78:$K$98, X78:$X$98)-K78*$AZ$3)/Z78, 0)</f>
        <v>-9.1540575088858174E+35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25</v>
      </c>
      <c r="R79">
        <f t="shared" si="28"/>
        <v>2000000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9.9691148592250133E-35</v>
      </c>
      <c r="X79">
        <f t="shared" si="43"/>
        <v>9.9691148592250133E-35</v>
      </c>
      <c r="Y79">
        <f t="shared" si="44"/>
        <v>9.9691148592250128E-37</v>
      </c>
      <c r="Z79">
        <f t="shared" si="45"/>
        <v>0</v>
      </c>
      <c r="AB79">
        <f t="shared" si="46"/>
        <v>-91.257850734033909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-1.9938229718450026E-28</v>
      </c>
      <c r="AI79">
        <f t="shared" si="34"/>
        <v>-1.9938229718450026E-28</v>
      </c>
      <c r="AJ79">
        <f t="shared" si="35"/>
        <v>-91.257850734033909</v>
      </c>
      <c r="AK79">
        <f t="shared" si="49"/>
        <v>-6.3880495513823741</v>
      </c>
      <c r="AL79">
        <f t="shared" si="26"/>
        <v>-97.645900285416289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-5.6858227205149104E-32</v>
      </c>
      <c r="AR79">
        <f t="shared" si="36"/>
        <v>-5.6858227205149104E-32</v>
      </c>
      <c r="AS79">
        <f t="shared" si="36"/>
        <v>-2.6024174084461553E-2</v>
      </c>
      <c r="AT79">
        <f t="shared" si="36"/>
        <v>-1.8216921859123087E-3</v>
      </c>
      <c r="AU79">
        <f t="shared" si="23"/>
        <v>-2.7845866270373863E-2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506734.18049594713</v>
      </c>
      <c r="AO81" s="8">
        <f t="shared" si="50"/>
        <v>-50673.418049594715</v>
      </c>
      <c r="AP81" s="8">
        <f t="shared" si="50"/>
        <v>-1714.4832896505463</v>
      </c>
      <c r="AQ81" s="8">
        <f t="shared" si="50"/>
        <v>-285723.1927338664</v>
      </c>
      <c r="AR81" s="8">
        <f t="shared" si="50"/>
        <v>168623.08642283551</v>
      </c>
      <c r="AS81" s="8">
        <f t="shared" si="50"/>
        <v>-52036.504778822855</v>
      </c>
      <c r="AT81" s="8">
        <f t="shared" si="50"/>
        <v>22019.581076126524</v>
      </c>
      <c r="AU81" s="8">
        <f t="shared" si="50"/>
        <v>138606.16272013911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89DA9-6FA4-4B4D-A451-95039705C701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'S.55.04.F'!C3*(1+C12)</f>
        <v>1078748.6464774415</v>
      </c>
      <c r="K3">
        <v>1</v>
      </c>
      <c r="L3" s="2">
        <v>0</v>
      </c>
      <c r="O3">
        <f>$C$3</f>
        <v>1078748.6464774415</v>
      </c>
      <c r="P3" s="2">
        <f>O3*C5</f>
        <v>107874.86464774417</v>
      </c>
      <c r="Q3" s="4">
        <f>B8</f>
        <v>1522.432587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1078748.6464774415</v>
      </c>
      <c r="AF3">
        <f t="shared" ref="AF3:AG34" si="4">-$Z3*P3</f>
        <v>-107874.86464774417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969351.34924269735</v>
      </c>
      <c r="AJ3">
        <f t="shared" ref="AJ3:AJ66" si="7">AB3-AC3</f>
        <v>0</v>
      </c>
      <c r="AL3">
        <f t="shared" ref="AL3:AL34" si="8">SUM(AI3:AK3)</f>
        <v>969351.34924269735</v>
      </c>
      <c r="AN3">
        <f t="shared" ref="AN3:AU34" si="9">AE3*$K3</f>
        <v>1078748.6464774415</v>
      </c>
      <c r="AO3">
        <f t="shared" si="9"/>
        <v>-107874.86464774417</v>
      </c>
      <c r="AP3">
        <f t="shared" si="9"/>
        <v>-1522.432587</v>
      </c>
      <c r="AQ3">
        <f t="shared" si="9"/>
        <v>0</v>
      </c>
      <c r="AR3">
        <f t="shared" si="9"/>
        <v>969351.34924269735</v>
      </c>
      <c r="AS3">
        <f t="shared" si="9"/>
        <v>0</v>
      </c>
      <c r="AT3">
        <f t="shared" si="9"/>
        <v>0</v>
      </c>
      <c r="AU3">
        <f t="shared" si="9"/>
        <v>969351.34924269735</v>
      </c>
      <c r="AW3">
        <v>0</v>
      </c>
      <c r="AX3">
        <f>IF(Z3&gt;0, (R3*SUMPRODUCT(K3:$K$98, X3:$X$98)-K3*$AZ$3)/Z3, 0)</f>
        <v>0</v>
      </c>
      <c r="AZ3">
        <f>C6*ABS(SUMPRODUCT(X4:X69, K4:K69))/1</f>
        <v>669213.54718548385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1.8608946000000001E-2</v>
      </c>
      <c r="R4">
        <f t="shared" si="0"/>
        <v>2000000</v>
      </c>
      <c r="S4">
        <f t="shared" si="1"/>
        <v>46210.98693636823</v>
      </c>
      <c r="U4">
        <f t="shared" ref="U4:U67" si="13">M4</f>
        <v>1.8608946000000001E-2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1.8608946000000001E-2</v>
      </c>
      <c r="Y4">
        <f t="shared" ref="Y4:Y67" si="17">V4*W4</f>
        <v>0.01</v>
      </c>
      <c r="Z4">
        <f t="shared" ref="Z4:Z67" si="18">MAX(0, W4-X4-Y4)</f>
        <v>0.97139105400000003</v>
      </c>
      <c r="AB4">
        <f t="shared" ref="AB4:AB67" si="19">AC3</f>
        <v>0</v>
      </c>
      <c r="AC4">
        <f t="shared" si="2"/>
        <v>44888.939306498971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-37217.892</v>
      </c>
      <c r="AI4">
        <f t="shared" si="6"/>
        <v>-37217.892</v>
      </c>
      <c r="AJ4">
        <f t="shared" si="7"/>
        <v>-44888.939306498971</v>
      </c>
      <c r="AK4">
        <f>G4*SUM(AB4, AE4:AF4)</f>
        <v>0</v>
      </c>
      <c r="AL4">
        <f t="shared" si="8"/>
        <v>-82106.831306498963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-34721.421774419257</v>
      </c>
      <c r="AR4">
        <f t="shared" si="9"/>
        <v>-34721.421774419257</v>
      </c>
      <c r="AS4">
        <f t="shared" si="9"/>
        <v>-41877.917069221912</v>
      </c>
      <c r="AT4">
        <f t="shared" si="9"/>
        <v>0</v>
      </c>
      <c r="AU4">
        <f t="shared" si="9"/>
        <v>-76599.338843641162</v>
      </c>
      <c r="AW4">
        <v>1</v>
      </c>
      <c r="AX4">
        <f>IF(Z4&gt;0, (R4*SUMPRODUCT(K4:$K$98, X4:$X$98)-K4*$AZ$3)/Z4, 0)</f>
        <v>46210.98693636823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2.2132820000000001E-2</v>
      </c>
      <c r="Q5" s="4">
        <f t="shared" ref="Q5:Q68" si="21">$C$8</f>
        <v>25</v>
      </c>
      <c r="R5">
        <f t="shared" si="0"/>
        <v>2000000</v>
      </c>
      <c r="S5">
        <f t="shared" si="1"/>
        <v>66202.663163418081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44888.939306498971</v>
      </c>
      <c r="AC5">
        <f t="shared" si="2"/>
        <v>62242.255677806213</v>
      </c>
      <c r="AE5">
        <f t="shared" si="3"/>
        <v>0</v>
      </c>
      <c r="AF5">
        <f t="shared" si="4"/>
        <v>0</v>
      </c>
      <c r="AG5">
        <f t="shared" si="4"/>
        <v>-23.504438002805191</v>
      </c>
      <c r="AH5">
        <f t="shared" si="5"/>
        <v>-42999.246695584559</v>
      </c>
      <c r="AI5">
        <f t="shared" si="6"/>
        <v>-43022.751133587364</v>
      </c>
      <c r="AJ5">
        <f t="shared" si="7"/>
        <v>-17353.316371307243</v>
      </c>
      <c r="AK5">
        <f>G5*SUM(AB5, AE5:AF5)</f>
        <v>1840.446511566458</v>
      </c>
      <c r="AL5">
        <f t="shared" si="8"/>
        <v>-58535.62099332815</v>
      </c>
      <c r="AN5">
        <f t="shared" si="9"/>
        <v>0</v>
      </c>
      <c r="AO5">
        <f t="shared" si="9"/>
        <v>0</v>
      </c>
      <c r="AP5">
        <f t="shared" si="9"/>
        <v>-20.098833387081314</v>
      </c>
      <c r="AQ5">
        <f t="shared" si="9"/>
        <v>-36769.000603265507</v>
      </c>
      <c r="AR5">
        <f t="shared" si="9"/>
        <v>-36789.099436652585</v>
      </c>
      <c r="AS5">
        <f t="shared" si="9"/>
        <v>-14838.959962309613</v>
      </c>
      <c r="AT5">
        <f t="shared" si="9"/>
        <v>1573.7805681375792</v>
      </c>
      <c r="AU5">
        <f t="shared" si="9"/>
        <v>-50054.278830824624</v>
      </c>
      <c r="AW5">
        <v>2</v>
      </c>
      <c r="AX5">
        <f>IF(Z5&gt;0, (R5*SUMPRODUCT(K5:$K$98, X5:$X$98)-K5*$AZ$3)/Z5, 0)</f>
        <v>66202.663163418081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2.5807838999999999E-2</v>
      </c>
      <c r="Q6" s="4">
        <f t="shared" si="21"/>
        <v>25</v>
      </c>
      <c r="R6">
        <f t="shared" si="0"/>
        <v>2000000</v>
      </c>
      <c r="S6">
        <f t="shared" si="1"/>
        <v>89888.607200218772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62242.255677806213</v>
      </c>
      <c r="AC6">
        <f t="shared" si="2"/>
        <v>81485.082648792944</v>
      </c>
      <c r="AE6">
        <f t="shared" si="3"/>
        <v>0</v>
      </c>
      <c r="AF6">
        <f t="shared" si="4"/>
        <v>0</v>
      </c>
      <c r="AG6">
        <f t="shared" si="4"/>
        <v>-22.662794871015262</v>
      </c>
      <c r="AH6">
        <f t="shared" si="5"/>
        <v>-48527.900140950238</v>
      </c>
      <c r="AI6">
        <f t="shared" si="6"/>
        <v>-48550.562935821254</v>
      </c>
      <c r="AJ6">
        <f t="shared" si="7"/>
        <v>-19242.826970986731</v>
      </c>
      <c r="AK6">
        <f>G6*SUM(AB6, AE6:AF6)</f>
        <v>3641.1719571516637</v>
      </c>
      <c r="AL6">
        <f t="shared" si="8"/>
        <v>-64152.217949656311</v>
      </c>
      <c r="AN6">
        <f t="shared" si="9"/>
        <v>0</v>
      </c>
      <c r="AO6">
        <f t="shared" si="9"/>
        <v>0</v>
      </c>
      <c r="AP6">
        <f t="shared" si="9"/>
        <v>-17.482307259421631</v>
      </c>
      <c r="AQ6">
        <f t="shared" si="9"/>
        <v>-37434.908878060021</v>
      </c>
      <c r="AR6">
        <f t="shared" si="9"/>
        <v>-37452.391185319444</v>
      </c>
      <c r="AS6">
        <f t="shared" si="9"/>
        <v>-14844.109720859202</v>
      </c>
      <c r="AT6">
        <f t="shared" si="9"/>
        <v>2808.8365667876383</v>
      </c>
      <c r="AU6">
        <f t="shared" si="9"/>
        <v>-49487.664339391005</v>
      </c>
      <c r="AW6">
        <v>3</v>
      </c>
      <c r="AX6">
        <f>IF(Z6&gt;0, (R6*SUMPRODUCT(K6:$K$98, X6:$X$98)-K6*$AZ$3)/Z6, 0)</f>
        <v>89888.607200218772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2.9740472E-2</v>
      </c>
      <c r="Q7" s="4">
        <f t="shared" si="21"/>
        <v>25</v>
      </c>
      <c r="R7">
        <f t="shared" si="0"/>
        <v>2000000</v>
      </c>
      <c r="S7">
        <f t="shared" si="1"/>
        <v>104075.82720897088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81485.082648792944</v>
      </c>
      <c r="AC7">
        <f t="shared" si="2"/>
        <v>90596.611745400878</v>
      </c>
      <c r="AE7">
        <f t="shared" si="3"/>
        <v>0</v>
      </c>
      <c r="AF7">
        <f t="shared" si="4"/>
        <v>0</v>
      </c>
      <c r="AG7">
        <f t="shared" si="4"/>
        <v>-21.762164706001936</v>
      </c>
      <c r="AH7">
        <f t="shared" si="5"/>
        <v>-53920.177304253841</v>
      </c>
      <c r="AI7">
        <f t="shared" si="6"/>
        <v>-53941.939468959841</v>
      </c>
      <c r="AJ7">
        <f t="shared" si="7"/>
        <v>-9111.5290966079338</v>
      </c>
      <c r="AK7">
        <f>G7*SUM(AB7, AE7:AF7)</f>
        <v>4000.9175580557335</v>
      </c>
      <c r="AL7">
        <f t="shared" si="8"/>
        <v>-59052.55100751204</v>
      </c>
      <c r="AN7">
        <f t="shared" si="9"/>
        <v>0</v>
      </c>
      <c r="AO7">
        <f t="shared" si="9"/>
        <v>0</v>
      </c>
      <c r="AP7">
        <f t="shared" si="9"/>
        <v>-15.273907849406962</v>
      </c>
      <c r="AQ7">
        <f t="shared" si="9"/>
        <v>-37844.204861739665</v>
      </c>
      <c r="AR7">
        <f t="shared" si="9"/>
        <v>-37859.47876958907</v>
      </c>
      <c r="AS7">
        <f t="shared" si="9"/>
        <v>-6394.9821935865402</v>
      </c>
      <c r="AT7">
        <f t="shared" si="9"/>
        <v>2808.0683571870841</v>
      </c>
      <c r="AU7">
        <f t="shared" si="9"/>
        <v>-41446.392605988527</v>
      </c>
      <c r="AW7">
        <v>4</v>
      </c>
      <c r="AX7">
        <f>IF(Z7&gt;0, (R7*SUMPRODUCT(K7:$K$98, X7:$X$98)-K7*$AZ$3)/Z7, 0)</f>
        <v>104075.82720897088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3.4073305999999998E-2</v>
      </c>
      <c r="Q8" s="4">
        <f t="shared" si="21"/>
        <v>25</v>
      </c>
      <c r="R8">
        <f t="shared" si="0"/>
        <v>2000000</v>
      </c>
      <c r="S8">
        <f t="shared" si="1"/>
        <v>100961.91746583705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90596.611745400878</v>
      </c>
      <c r="AC8">
        <f t="shared" si="2"/>
        <v>84012.568722869095</v>
      </c>
      <c r="AE8">
        <f t="shared" si="3"/>
        <v>0</v>
      </c>
      <c r="AF8">
        <f t="shared" si="4"/>
        <v>0</v>
      </c>
      <c r="AG8">
        <f t="shared" si="4"/>
        <v>-20.803034161691912</v>
      </c>
      <c r="AH8">
        <f t="shared" si="5"/>
        <v>-59320.711780000311</v>
      </c>
      <c r="AI8">
        <f t="shared" si="6"/>
        <v>-59341.514814162001</v>
      </c>
      <c r="AJ8">
        <f t="shared" si="7"/>
        <v>6584.0430225317832</v>
      </c>
      <c r="AK8">
        <f t="shared" ref="AK8:AK69" si="22">G8*SUM(AB8:AB8, AE8:AF8)</f>
        <v>1929.7078301770387</v>
      </c>
      <c r="AL8">
        <f t="shared" si="8"/>
        <v>-50827.76396145318</v>
      </c>
      <c r="AN8">
        <f t="shared" si="9"/>
        <v>0</v>
      </c>
      <c r="AO8">
        <f t="shared" si="9"/>
        <v>0</v>
      </c>
      <c r="AP8">
        <f t="shared" si="9"/>
        <v>-13.628989297997057</v>
      </c>
      <c r="AQ8">
        <f t="shared" si="9"/>
        <v>-38863.626320817348</v>
      </c>
      <c r="AR8">
        <f t="shared" si="9"/>
        <v>-38877.255310115339</v>
      </c>
      <c r="AS8">
        <f t="shared" si="9"/>
        <v>4313.498271174296</v>
      </c>
      <c r="AT8">
        <f t="shared" si="9"/>
        <v>1264.2370897113888</v>
      </c>
      <c r="AU8">
        <f t="shared" si="9"/>
        <v>-33299.51994922966</v>
      </c>
      <c r="AW8">
        <v>5</v>
      </c>
      <c r="AX8">
        <f>IF(Z8&gt;0, (R8*SUMPRODUCT(K8:$K$98, X8:$X$98)-K8*$AZ$3)/Z8, 0)</f>
        <v>100961.91746583705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3.9255977999999997E-2</v>
      </c>
      <c r="Q9" s="4">
        <f t="shared" si="21"/>
        <v>25</v>
      </c>
      <c r="R9">
        <f t="shared" si="0"/>
        <v>2000000</v>
      </c>
      <c r="S9">
        <f t="shared" si="1"/>
        <v>86407.282049397167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84012.568722869095</v>
      </c>
      <c r="AC9">
        <f t="shared" si="2"/>
        <v>68359.774514081888</v>
      </c>
      <c r="AE9">
        <f t="shared" si="3"/>
        <v>0</v>
      </c>
      <c r="AF9">
        <f t="shared" si="4"/>
        <v>0</v>
      </c>
      <c r="AG9">
        <f t="shared" si="4"/>
        <v>-19.778360368690365</v>
      </c>
      <c r="AH9">
        <f t="shared" si="5"/>
        <v>-65331.476110770091</v>
      </c>
      <c r="AI9">
        <f t="shared" si="6"/>
        <v>-65351.254471138782</v>
      </c>
      <c r="AJ9">
        <f t="shared" si="7"/>
        <v>15652.794208787207</v>
      </c>
      <c r="AK9">
        <f t="shared" si="22"/>
        <v>495.67415546492765</v>
      </c>
      <c r="AL9">
        <f t="shared" si="8"/>
        <v>-49202.786106886648</v>
      </c>
      <c r="AN9">
        <f t="shared" si="9"/>
        <v>0</v>
      </c>
      <c r="AO9">
        <f t="shared" si="9"/>
        <v>0</v>
      </c>
      <c r="AP9">
        <f t="shared" si="9"/>
        <v>-12.271692490740294</v>
      </c>
      <c r="AQ9">
        <f t="shared" si="9"/>
        <v>-40535.604056778699</v>
      </c>
      <c r="AR9">
        <f t="shared" si="9"/>
        <v>-40547.875749269442</v>
      </c>
      <c r="AS9">
        <f t="shared" si="9"/>
        <v>9711.9414132606507</v>
      </c>
      <c r="AT9">
        <f t="shared" si="9"/>
        <v>307.54626258616213</v>
      </c>
      <c r="AU9">
        <f t="shared" si="9"/>
        <v>-30528.38807342263</v>
      </c>
      <c r="AW9">
        <v>6</v>
      </c>
      <c r="AX9">
        <f>IF(Z9&gt;0, (R9*SUMPRODUCT(K9:$K$98, X9:$X$98)-K9*$AZ$3)/Z9, 0)</f>
        <v>86407.282049397167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4.4782766000000002E-2</v>
      </c>
      <c r="Q10" s="4">
        <f t="shared" si="21"/>
        <v>25</v>
      </c>
      <c r="R10">
        <f t="shared" si="0"/>
        <v>2000000</v>
      </c>
      <c r="S10">
        <f t="shared" si="1"/>
        <v>65706.21480826757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68359.774514081888</v>
      </c>
      <c r="AC10">
        <f t="shared" si="2"/>
        <v>49134.705523815588</v>
      </c>
      <c r="AE10">
        <f t="shared" si="3"/>
        <v>0</v>
      </c>
      <c r="AF10">
        <f t="shared" si="4"/>
        <v>0</v>
      </c>
      <c r="AG10">
        <f t="shared" si="4"/>
        <v>-18.694847080748726</v>
      </c>
      <c r="AH10">
        <f t="shared" si="5"/>
        <v>-70858.374740378742</v>
      </c>
      <c r="AI10">
        <f t="shared" si="6"/>
        <v>-70877.069587459497</v>
      </c>
      <c r="AJ10">
        <f t="shared" si="7"/>
        <v>19225.0689902663</v>
      </c>
      <c r="AK10">
        <f t="shared" si="22"/>
        <v>280.27507550773578</v>
      </c>
      <c r="AL10">
        <f t="shared" si="8"/>
        <v>-51371.725521685461</v>
      </c>
      <c r="AN10">
        <f t="shared" si="9"/>
        <v>0</v>
      </c>
      <c r="AO10">
        <f t="shared" si="9"/>
        <v>0</v>
      </c>
      <c r="AP10">
        <f t="shared" si="9"/>
        <v>-11.004093760170868</v>
      </c>
      <c r="AQ10">
        <f t="shared" si="9"/>
        <v>-41708.402105058703</v>
      </c>
      <c r="AR10">
        <f t="shared" si="9"/>
        <v>-41719.406198818877</v>
      </c>
      <c r="AS10">
        <f t="shared" si="9"/>
        <v>11316.191076657424</v>
      </c>
      <c r="AT10">
        <f t="shared" si="9"/>
        <v>164.97450854797648</v>
      </c>
      <c r="AU10">
        <f t="shared" si="9"/>
        <v>-30238.240613613474</v>
      </c>
      <c r="AW10">
        <v>7</v>
      </c>
      <c r="AX10">
        <f>IF(Z10&gt;0, (R10*SUMPRODUCT(K10:$K$98, X10:$X$98)-K10*$AZ$3)/Z10, 0)</f>
        <v>65706.21480826757</v>
      </c>
    </row>
    <row r="11" spans="1:52" x14ac:dyDescent="0.25">
      <c r="A11" t="s">
        <v>33</v>
      </c>
      <c r="C11" s="12">
        <f>AU71</f>
        <v>291892.03871827706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5.0287691000000002E-2</v>
      </c>
      <c r="Q11" s="4">
        <f t="shared" si="21"/>
        <v>25</v>
      </c>
      <c r="R11">
        <f t="shared" si="0"/>
        <v>2000000</v>
      </c>
      <c r="S11">
        <f t="shared" si="1"/>
        <v>38478.773444897823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49134.705523815588</v>
      </c>
      <c r="AC11">
        <f t="shared" si="2"/>
        <v>27039.461855405709</v>
      </c>
      <c r="AE11">
        <f t="shared" si="3"/>
        <v>0</v>
      </c>
      <c r="AF11">
        <f t="shared" si="4"/>
        <v>0</v>
      </c>
      <c r="AG11">
        <f t="shared" si="4"/>
        <v>-17.567777916652293</v>
      </c>
      <c r="AH11">
        <f t="shared" si="5"/>
        <v>-75209.655463115516</v>
      </c>
      <c r="AI11">
        <f t="shared" si="6"/>
        <v>-75227.223241032174</v>
      </c>
      <c r="AJ11">
        <f t="shared" si="7"/>
        <v>22095.243668409879</v>
      </c>
      <c r="AK11">
        <f t="shared" si="22"/>
        <v>117.9232932571574</v>
      </c>
      <c r="AL11">
        <f t="shared" si="8"/>
        <v>-53014.056279365141</v>
      </c>
      <c r="AN11">
        <f t="shared" si="9"/>
        <v>0</v>
      </c>
      <c r="AO11">
        <f t="shared" si="9"/>
        <v>0</v>
      </c>
      <c r="AP11">
        <f t="shared" si="9"/>
        <v>-9.8258099162130907</v>
      </c>
      <c r="AQ11">
        <f t="shared" si="9"/>
        <v>-42065.409862903893</v>
      </c>
      <c r="AR11">
        <f t="shared" si="9"/>
        <v>-42075.235672820105</v>
      </c>
      <c r="AS11">
        <f t="shared" si="9"/>
        <v>12358.060613483522</v>
      </c>
      <c r="AT11">
        <f t="shared" si="9"/>
        <v>65.955516385505476</v>
      </c>
      <c r="AU11">
        <f t="shared" si="9"/>
        <v>-29651.219542951079</v>
      </c>
      <c r="AW11">
        <v>8</v>
      </c>
      <c r="AX11">
        <f>IF(Z11&gt;0, (R11*SUMPRODUCT(K11:$K$98, X11:$X$98)-K11*$AZ$3)/Z11, 0)</f>
        <v>38478.773444897823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5.6343962999999997E-2</v>
      </c>
      <c r="Q12" s="4">
        <f t="shared" si="21"/>
        <v>25</v>
      </c>
      <c r="R12">
        <f t="shared" si="0"/>
        <v>2000000</v>
      </c>
      <c r="S12">
        <f t="shared" si="1"/>
        <v>5451.7697053913726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27039.461855405709</v>
      </c>
      <c r="AC12">
        <f t="shared" si="2"/>
        <v>3576.8541829187893</v>
      </c>
      <c r="AE12">
        <f t="shared" si="3"/>
        <v>0</v>
      </c>
      <c r="AF12">
        <f t="shared" si="4"/>
        <v>0</v>
      </c>
      <c r="AG12">
        <f t="shared" si="4"/>
        <v>-16.402261908557698</v>
      </c>
      <c r="AH12">
        <f t="shared" si="5"/>
        <v>-79187.058314245907</v>
      </c>
      <c r="AI12">
        <f t="shared" si="6"/>
        <v>-79203.460576154466</v>
      </c>
      <c r="AJ12">
        <f t="shared" si="7"/>
        <v>23462.60767248692</v>
      </c>
      <c r="AK12">
        <f t="shared" si="22"/>
        <v>62.190762267433129</v>
      </c>
      <c r="AL12">
        <f t="shared" si="8"/>
        <v>-55678.662141400113</v>
      </c>
      <c r="AN12">
        <f t="shared" si="9"/>
        <v>0</v>
      </c>
      <c r="AO12">
        <f t="shared" si="9"/>
        <v>0</v>
      </c>
      <c r="AP12">
        <f t="shared" si="9"/>
        <v>-8.7179765719726472</v>
      </c>
      <c r="AQ12">
        <f t="shared" si="9"/>
        <v>-42088.763308116962</v>
      </c>
      <c r="AR12">
        <f t="shared" si="9"/>
        <v>-42097.481284688933</v>
      </c>
      <c r="AS12">
        <f t="shared" si="9"/>
        <v>12470.625401939644</v>
      </c>
      <c r="AT12">
        <f t="shared" si="9"/>
        <v>33.055051276661267</v>
      </c>
      <c r="AU12">
        <f t="shared" si="9"/>
        <v>-29593.800831472628</v>
      </c>
      <c r="AW12">
        <v>9</v>
      </c>
      <c r="AX12">
        <f>IF(Z12&gt;0, (R12*SUMPRODUCT(K12:$K$98, X12:$X$98)-K12*$AZ$3)/Z12, 0)</f>
        <v>5451.7697053913726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6.2785228999999998E-2</v>
      </c>
      <c r="Q13" s="4">
        <f t="shared" si="21"/>
        <v>25</v>
      </c>
      <c r="R13">
        <f t="shared" si="0"/>
        <v>2000000</v>
      </c>
      <c r="S13">
        <f t="shared" si="1"/>
        <v>-34405.400799859068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3576.8541829187893</v>
      </c>
      <c r="AC13">
        <f t="shared" si="2"/>
        <v>-20930.070763929165</v>
      </c>
      <c r="AE13">
        <f t="shared" si="3"/>
        <v>0</v>
      </c>
      <c r="AF13">
        <f t="shared" si="4"/>
        <v>0</v>
      </c>
      <c r="AG13">
        <f t="shared" si="4"/>
        <v>-15.208419519425348</v>
      </c>
      <c r="AH13">
        <f t="shared" si="5"/>
        <v>-82385.581603741768</v>
      </c>
      <c r="AI13">
        <f t="shared" si="6"/>
        <v>-82400.790023261186</v>
      </c>
      <c r="AJ13">
        <f t="shared" si="7"/>
        <v>24506.924946847954</v>
      </c>
      <c r="AK13">
        <f t="shared" si="22"/>
        <v>7.1537083658375789</v>
      </c>
      <c r="AL13">
        <f t="shared" si="8"/>
        <v>-57886.711368047392</v>
      </c>
      <c r="AN13">
        <f t="shared" si="9"/>
        <v>0</v>
      </c>
      <c r="AO13">
        <f t="shared" si="9"/>
        <v>0</v>
      </c>
      <c r="AP13">
        <f t="shared" si="9"/>
        <v>-7.6838751433127213</v>
      </c>
      <c r="AQ13">
        <f t="shared" si="9"/>
        <v>-41624.346424938223</v>
      </c>
      <c r="AR13">
        <f t="shared" si="9"/>
        <v>-41632.030300081526</v>
      </c>
      <c r="AS13">
        <f t="shared" si="9"/>
        <v>12381.835679742655</v>
      </c>
      <c r="AT13">
        <f t="shared" si="9"/>
        <v>3.6143270393454148</v>
      </c>
      <c r="AU13">
        <f t="shared" si="9"/>
        <v>-29246.580293299528</v>
      </c>
      <c r="AW13">
        <v>10</v>
      </c>
      <c r="AX13">
        <f>IF(Z13&gt;0, (R13*SUMPRODUCT(K13:$K$98, X13:$X$98)-K13*$AZ$3)/Z13, 0)</f>
        <v>-34405.400799859068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6.9956555000000004E-2</v>
      </c>
      <c r="Q14" s="4">
        <f t="shared" si="21"/>
        <v>25</v>
      </c>
      <c r="R14">
        <f t="shared" si="0"/>
        <v>2000000</v>
      </c>
      <c r="S14">
        <f t="shared" si="1"/>
        <v>-47039.981169355378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-20930.070763929165</v>
      </c>
      <c r="AC14">
        <f t="shared" si="2"/>
        <v>-26328.101884054544</v>
      </c>
      <c r="AE14">
        <f t="shared" si="3"/>
        <v>0</v>
      </c>
      <c r="AF14">
        <f t="shared" si="4"/>
        <v>0</v>
      </c>
      <c r="AG14">
        <f t="shared" si="4"/>
        <v>-13.992406687657342</v>
      </c>
      <c r="AH14">
        <f t="shared" si="5"/>
        <v>-85114.290925900234</v>
      </c>
      <c r="AI14">
        <f t="shared" si="6"/>
        <v>-85128.283332587889</v>
      </c>
      <c r="AJ14">
        <f t="shared" si="7"/>
        <v>5398.0311201253789</v>
      </c>
      <c r="AK14">
        <f t="shared" si="22"/>
        <v>-1465.1049534750416</v>
      </c>
      <c r="AL14">
        <f t="shared" si="8"/>
        <v>-81195.357165937545</v>
      </c>
      <c r="AN14">
        <f t="shared" si="9"/>
        <v>0</v>
      </c>
      <c r="AO14">
        <f t="shared" si="9"/>
        <v>0</v>
      </c>
      <c r="AP14">
        <f t="shared" si="9"/>
        <v>-6.3120526408958071</v>
      </c>
      <c r="AQ14">
        <f t="shared" si="9"/>
        <v>-38395.531005449229</v>
      </c>
      <c r="AR14">
        <f t="shared" si="9"/>
        <v>-38401.843058090119</v>
      </c>
      <c r="AS14">
        <f t="shared" si="9"/>
        <v>2435.0819232177214</v>
      </c>
      <c r="AT14">
        <f t="shared" si="9"/>
        <v>-660.91701000437172</v>
      </c>
      <c r="AU14">
        <f t="shared" si="9"/>
        <v>-36627.678144876772</v>
      </c>
      <c r="AW14">
        <v>11</v>
      </c>
      <c r="AX14">
        <f>IF(Z14&gt;0, (R14*SUMPRODUCT(K14:$K$98, X14:$X$98)-K14*$AZ$3)/Z14, 0)</f>
        <v>-47039.981169355378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7.8227725999999997E-2</v>
      </c>
      <c r="Q15" s="4">
        <f t="shared" si="21"/>
        <v>25</v>
      </c>
      <c r="R15">
        <f t="shared" si="0"/>
        <v>2000000</v>
      </c>
      <c r="S15">
        <f t="shared" si="1"/>
        <v>-63448.408019701455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-26328.101884054544</v>
      </c>
      <c r="AC15">
        <f t="shared" si="2"/>
        <v>-32378.70851020675</v>
      </c>
      <c r="AE15">
        <f t="shared" si="3"/>
        <v>0</v>
      </c>
      <c r="AF15">
        <f t="shared" si="4"/>
        <v>0</v>
      </c>
      <c r="AG15">
        <f t="shared" si="4"/>
        <v>-12.757888464338141</v>
      </c>
      <c r="AH15">
        <f t="shared" si="5"/>
        <v>-87567.532515410072</v>
      </c>
      <c r="AI15">
        <f t="shared" si="6"/>
        <v>-87580.290403874416</v>
      </c>
      <c r="AJ15">
        <f t="shared" si="7"/>
        <v>6050.6066261522064</v>
      </c>
      <c r="AK15">
        <f t="shared" si="22"/>
        <v>-1842.9671318838182</v>
      </c>
      <c r="AL15">
        <f t="shared" si="8"/>
        <v>-83372.650909606033</v>
      </c>
      <c r="AN15">
        <f t="shared" si="9"/>
        <v>0</v>
      </c>
      <c r="AO15">
        <f t="shared" si="9"/>
        <v>0</v>
      </c>
      <c r="AP15">
        <f t="shared" si="9"/>
        <v>-5.1385308839261379</v>
      </c>
      <c r="AQ15">
        <f t="shared" si="9"/>
        <v>-35269.823177826678</v>
      </c>
      <c r="AR15">
        <f t="shared" si="9"/>
        <v>-35274.961708710602</v>
      </c>
      <c r="AS15">
        <f t="shared" si="9"/>
        <v>2437.0199741030742</v>
      </c>
      <c r="AT15">
        <f t="shared" si="9"/>
        <v>-742.29709341929663</v>
      </c>
      <c r="AU15">
        <f t="shared" si="9"/>
        <v>-33580.238828026828</v>
      </c>
      <c r="AW15">
        <v>12</v>
      </c>
      <c r="AX15">
        <f>IF(Z15&gt;0, (R15*SUMPRODUCT(K15:$K$98, X15:$X$98)-K15*$AZ$3)/Z15, 0)</f>
        <v>-63448.408019701455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8.7072107999999995E-2</v>
      </c>
      <c r="Q16" s="4">
        <f t="shared" si="21"/>
        <v>25</v>
      </c>
      <c r="R16">
        <f t="shared" si="0"/>
        <v>2000000</v>
      </c>
      <c r="S16">
        <f t="shared" si="1"/>
        <v>-84138.400028665259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-32378.70851020675</v>
      </c>
      <c r="AC16">
        <f t="shared" si="2"/>
        <v>-38769.134920803801</v>
      </c>
      <c r="AE16">
        <f t="shared" si="3"/>
        <v>0</v>
      </c>
      <c r="AF16">
        <f t="shared" si="4"/>
        <v>0</v>
      </c>
      <c r="AG16">
        <f t="shared" si="4"/>
        <v>-11.519453337475955</v>
      </c>
      <c r="AH16">
        <f t="shared" si="5"/>
        <v>-88868.499377504384</v>
      </c>
      <c r="AI16">
        <f t="shared" si="6"/>
        <v>-88880.018830841858</v>
      </c>
      <c r="AJ16">
        <f t="shared" si="7"/>
        <v>6390.4264105970506</v>
      </c>
      <c r="AK16">
        <f t="shared" si="22"/>
        <v>-2266.5095957144727</v>
      </c>
      <c r="AL16">
        <f t="shared" si="8"/>
        <v>-84756.102015959274</v>
      </c>
      <c r="AN16">
        <f t="shared" si="9"/>
        <v>0</v>
      </c>
      <c r="AO16">
        <f t="shared" si="9"/>
        <v>0</v>
      </c>
      <c r="AP16">
        <f t="shared" si="9"/>
        <v>-4.1426096955360041</v>
      </c>
      <c r="AQ16">
        <f t="shared" si="9"/>
        <v>-31958.765434753725</v>
      </c>
      <c r="AR16">
        <f t="shared" si="9"/>
        <v>-31962.908044449257</v>
      </c>
      <c r="AS16">
        <f t="shared" si="9"/>
        <v>2298.1162066974639</v>
      </c>
      <c r="AT16">
        <f t="shared" si="9"/>
        <v>-815.07901036295686</v>
      </c>
      <c r="AU16">
        <f t="shared" si="9"/>
        <v>-30479.870848114748</v>
      </c>
      <c r="AW16">
        <v>13</v>
      </c>
      <c r="AX16">
        <f>IF(Z16&gt;0, (R16*SUMPRODUCT(K16:$K$98, X16:$X$98)-K16*$AZ$3)/Z16, 0)</f>
        <v>-84138.400028665259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9.6466888000000001E-2</v>
      </c>
      <c r="Q17" s="4">
        <f t="shared" si="21"/>
        <v>25</v>
      </c>
      <c r="R17">
        <f t="shared" si="0"/>
        <v>2000000</v>
      </c>
      <c r="S17">
        <f t="shared" si="1"/>
        <v>-109158.33079634317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-38769.134920803801</v>
      </c>
      <c r="AC17">
        <f t="shared" si="2"/>
        <v>-44942.724670531083</v>
      </c>
      <c r="AE17">
        <f t="shared" si="3"/>
        <v>0</v>
      </c>
      <c r="AF17">
        <f t="shared" si="4"/>
        <v>0</v>
      </c>
      <c r="AG17">
        <f t="shared" si="4"/>
        <v>-10.293012989173675</v>
      </c>
      <c r="AH17">
        <f t="shared" si="5"/>
        <v>-88899.665194201531</v>
      </c>
      <c r="AI17">
        <f t="shared" si="6"/>
        <v>-88909.958207190706</v>
      </c>
      <c r="AJ17">
        <f t="shared" si="7"/>
        <v>6173.5897497272817</v>
      </c>
      <c r="AK17">
        <f t="shared" si="22"/>
        <v>-2713.8394444562664</v>
      </c>
      <c r="AL17">
        <f t="shared" si="8"/>
        <v>-85450.207901919697</v>
      </c>
      <c r="AN17">
        <f t="shared" si="9"/>
        <v>0</v>
      </c>
      <c r="AO17">
        <f t="shared" si="9"/>
        <v>0</v>
      </c>
      <c r="AP17">
        <f t="shared" si="9"/>
        <v>-3.3049633330836228</v>
      </c>
      <c r="AQ17">
        <f t="shared" si="9"/>
        <v>-28544.618966213267</v>
      </c>
      <c r="AR17">
        <f t="shared" si="9"/>
        <v>-28547.923929546352</v>
      </c>
      <c r="AS17">
        <f t="shared" si="9"/>
        <v>1982.265812528384</v>
      </c>
      <c r="AT17">
        <f t="shared" si="9"/>
        <v>-871.3813793140888</v>
      </c>
      <c r="AU17">
        <f t="shared" si="9"/>
        <v>-27437.039496332061</v>
      </c>
      <c r="AW17">
        <v>14</v>
      </c>
      <c r="AX17">
        <f>IF(Z17&gt;0, (R17*SUMPRODUCT(K17:$K$98, X17:$X$98)-K17*$AZ$3)/Z17, 0)</f>
        <v>-109158.33079634317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0.107048017</v>
      </c>
      <c r="Q18" s="4">
        <f t="shared" si="21"/>
        <v>25</v>
      </c>
      <c r="R18">
        <f t="shared" si="0"/>
        <v>2000000</v>
      </c>
      <c r="S18">
        <f t="shared" si="1"/>
        <v>-138819.19458935186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-44942.724670531083</v>
      </c>
      <c r="AC18">
        <f t="shared" si="2"/>
        <v>-50464.865346542116</v>
      </c>
      <c r="AE18">
        <f t="shared" si="3"/>
        <v>0</v>
      </c>
      <c r="AF18">
        <f t="shared" si="4"/>
        <v>0</v>
      </c>
      <c r="AG18">
        <f t="shared" si="4"/>
        <v>-9.0882362298356529</v>
      </c>
      <c r="AH18">
        <f t="shared" si="5"/>
        <v>-88147.730355702734</v>
      </c>
      <c r="AI18">
        <f t="shared" si="6"/>
        <v>-88156.818591932562</v>
      </c>
      <c r="AJ18">
        <f t="shared" si="7"/>
        <v>5522.1406760110331</v>
      </c>
      <c r="AK18">
        <f t="shared" si="22"/>
        <v>-3145.9907269371761</v>
      </c>
      <c r="AL18">
        <f t="shared" si="8"/>
        <v>-85780.668642858698</v>
      </c>
      <c r="AN18">
        <f t="shared" si="9"/>
        <v>0</v>
      </c>
      <c r="AO18">
        <f t="shared" si="9"/>
        <v>0</v>
      </c>
      <c r="AP18">
        <f t="shared" si="9"/>
        <v>-2.6054677934718513</v>
      </c>
      <c r="AQ18">
        <f t="shared" si="9"/>
        <v>-25270.697933165156</v>
      </c>
      <c r="AR18">
        <f t="shared" si="9"/>
        <v>-25273.303400958626</v>
      </c>
      <c r="AS18">
        <f t="shared" si="9"/>
        <v>1583.1190253543623</v>
      </c>
      <c r="AT18">
        <f t="shared" si="9"/>
        <v>-901.91070195631744</v>
      </c>
      <c r="AU18">
        <f t="shared" si="9"/>
        <v>-24592.095077560578</v>
      </c>
      <c r="AW18">
        <v>15</v>
      </c>
      <c r="AX18">
        <f>IF(Z18&gt;0, (R18*SUMPRODUCT(K18:$K$98, X18:$X$98)-K18*$AZ$3)/Z18, 0)</f>
        <v>-138819.19458935186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0.118979948</v>
      </c>
      <c r="Q19" s="4">
        <f t="shared" si="21"/>
        <v>25</v>
      </c>
      <c r="R19">
        <f t="shared" si="0"/>
        <v>2000000</v>
      </c>
      <c r="S19">
        <f t="shared" si="1"/>
        <v>-174265.81668317851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-50464.865346542116</v>
      </c>
      <c r="AC19">
        <f t="shared" si="2"/>
        <v>-55179.7790920267</v>
      </c>
      <c r="AE19">
        <f t="shared" si="3"/>
        <v>0</v>
      </c>
      <c r="AF19">
        <f t="shared" si="4"/>
        <v>0</v>
      </c>
      <c r="AG19">
        <f t="shared" si="4"/>
        <v>-7.916035993499734</v>
      </c>
      <c r="AH19">
        <f t="shared" si="5"/>
        <v>-86505.429923004966</v>
      </c>
      <c r="AI19">
        <f t="shared" si="6"/>
        <v>-86513.34595899847</v>
      </c>
      <c r="AJ19">
        <f t="shared" si="7"/>
        <v>4714.9137454845841</v>
      </c>
      <c r="AK19">
        <f t="shared" si="22"/>
        <v>-3532.5405742579483</v>
      </c>
      <c r="AL19">
        <f t="shared" si="8"/>
        <v>-85330.972787771825</v>
      </c>
      <c r="AN19">
        <f t="shared" si="9"/>
        <v>0</v>
      </c>
      <c r="AO19">
        <f t="shared" si="9"/>
        <v>0</v>
      </c>
      <c r="AP19">
        <f t="shared" si="9"/>
        <v>-2.0262631187090863</v>
      </c>
      <c r="AQ19">
        <f t="shared" si="9"/>
        <v>-22142.744470211113</v>
      </c>
      <c r="AR19">
        <f t="shared" si="9"/>
        <v>-22144.770733329824</v>
      </c>
      <c r="AS19">
        <f t="shared" si="9"/>
        <v>1206.8737229359408</v>
      </c>
      <c r="AT19">
        <f t="shared" si="9"/>
        <v>-904.22235154564521</v>
      </c>
      <c r="AU19">
        <f t="shared" si="9"/>
        <v>-21842.119361939527</v>
      </c>
      <c r="AW19">
        <v>16</v>
      </c>
      <c r="AX19">
        <f>IF(Z19&gt;0, (R19*SUMPRODUCT(K19:$K$98, X19:$X$98)-K19*$AZ$3)/Z19, 0)</f>
        <v>-174265.81668317851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0.132636267</v>
      </c>
      <c r="Q20" s="4">
        <f t="shared" si="21"/>
        <v>25</v>
      </c>
      <c r="R20">
        <f t="shared" si="0"/>
        <v>2000000</v>
      </c>
      <c r="S20">
        <f t="shared" si="1"/>
        <v>-217216.07875635155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-55179.7790920267</v>
      </c>
      <c r="AC20">
        <f t="shared" si="2"/>
        <v>-58969.14482323738</v>
      </c>
      <c r="AE20">
        <f t="shared" si="3"/>
        <v>0</v>
      </c>
      <c r="AF20">
        <f t="shared" si="4"/>
        <v>0</v>
      </c>
      <c r="AG20">
        <f t="shared" si="4"/>
        <v>-6.7869221699492961</v>
      </c>
      <c r="AH20">
        <f t="shared" si="5"/>
        <v>-83996.277089235286</v>
      </c>
      <c r="AI20">
        <f t="shared" si="6"/>
        <v>-84003.064011405237</v>
      </c>
      <c r="AJ20">
        <f t="shared" si="7"/>
        <v>3789.3657312106807</v>
      </c>
      <c r="AK20">
        <f t="shared" si="22"/>
        <v>-3862.5845364418692</v>
      </c>
      <c r="AL20">
        <f t="shared" si="8"/>
        <v>-84076.28281663642</v>
      </c>
      <c r="AN20">
        <f t="shared" si="9"/>
        <v>0</v>
      </c>
      <c r="AO20">
        <f t="shared" si="9"/>
        <v>0</v>
      </c>
      <c r="AP20">
        <f t="shared" si="9"/>
        <v>-1.551111170979147</v>
      </c>
      <c r="AQ20">
        <f t="shared" si="9"/>
        <v>-19196.855430382224</v>
      </c>
      <c r="AR20">
        <f t="shared" si="9"/>
        <v>-19198.406541553202</v>
      </c>
      <c r="AS20">
        <f t="shared" si="9"/>
        <v>866.03726540897731</v>
      </c>
      <c r="AT20">
        <f t="shared" si="9"/>
        <v>-882.77099299210818</v>
      </c>
      <c r="AU20">
        <f t="shared" si="9"/>
        <v>-19215.140269136333</v>
      </c>
      <c r="AW20">
        <v>17</v>
      </c>
      <c r="AX20">
        <f>IF(Z20&gt;0, (R20*SUMPRODUCT(K20:$K$98, X20:$X$98)-K20*$AZ$3)/Z20, 0)</f>
        <v>-217216.07875635155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0.148393413</v>
      </c>
      <c r="Q21" s="4">
        <f t="shared" si="21"/>
        <v>25</v>
      </c>
      <c r="R21">
        <f t="shared" si="0"/>
        <v>2000000</v>
      </c>
      <c r="S21">
        <f t="shared" si="1"/>
        <v>-270395.38463590981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-58969.14482323738</v>
      </c>
      <c r="AC21">
        <f t="shared" si="2"/>
        <v>-61779.054950940648</v>
      </c>
      <c r="AE21">
        <f t="shared" si="3"/>
        <v>0</v>
      </c>
      <c r="AF21">
        <f t="shared" si="4"/>
        <v>0</v>
      </c>
      <c r="AG21">
        <f t="shared" si="4"/>
        <v>-5.7119184036856607</v>
      </c>
      <c r="AH21">
        <f t="shared" si="5"/>
        <v>-80570.763565131361</v>
      </c>
      <c r="AI21">
        <f t="shared" si="6"/>
        <v>-80576.475483535047</v>
      </c>
      <c r="AJ21">
        <f t="shared" si="7"/>
        <v>2809.9101277032678</v>
      </c>
      <c r="AK21">
        <f t="shared" si="22"/>
        <v>-4127.8401376266174</v>
      </c>
      <c r="AL21">
        <f t="shared" si="8"/>
        <v>-81894.405493458398</v>
      </c>
      <c r="AN21">
        <f t="shared" si="9"/>
        <v>0</v>
      </c>
      <c r="AO21">
        <f t="shared" si="9"/>
        <v>0</v>
      </c>
      <c r="AP21">
        <f t="shared" si="9"/>
        <v>-1.165558373808333</v>
      </c>
      <c r="AQ21">
        <f t="shared" si="9"/>
        <v>-16441.04861457301</v>
      </c>
      <c r="AR21">
        <f t="shared" si="9"/>
        <v>-16442.214172946817</v>
      </c>
      <c r="AS21">
        <f t="shared" si="9"/>
        <v>573.38253937242746</v>
      </c>
      <c r="AT21">
        <f t="shared" si="9"/>
        <v>-842.31571568815764</v>
      </c>
      <c r="AU21">
        <f t="shared" si="9"/>
        <v>-16711.147349262548</v>
      </c>
      <c r="AW21">
        <v>18</v>
      </c>
      <c r="AX21">
        <f>IF(Z21&gt;0, (R21*SUMPRODUCT(K21:$K$98, X21:$X$98)-K21*$AZ$3)/Z21, 0)</f>
        <v>-270395.38463590981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0.16656033000000001</v>
      </c>
      <c r="Q22" s="4">
        <f t="shared" si="21"/>
        <v>25</v>
      </c>
      <c r="R22">
        <f t="shared" si="0"/>
        <v>2000000</v>
      </c>
      <c r="S22">
        <f t="shared" si="1"/>
        <v>-337992.88403697201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-61779.054950940648</v>
      </c>
      <c r="AC22">
        <f t="shared" si="2"/>
        <v>-63588.902402407424</v>
      </c>
      <c r="AE22">
        <f t="shared" si="3"/>
        <v>0</v>
      </c>
      <c r="AF22">
        <f t="shared" si="4"/>
        <v>0</v>
      </c>
      <c r="AG22">
        <f t="shared" si="4"/>
        <v>-4.7034202053978476</v>
      </c>
      <c r="AH22">
        <f t="shared" si="5"/>
        <v>-76110.321140076543</v>
      </c>
      <c r="AI22">
        <f t="shared" si="6"/>
        <v>-76115.024560281934</v>
      </c>
      <c r="AJ22">
        <f t="shared" si="7"/>
        <v>1809.847451466776</v>
      </c>
      <c r="AK22">
        <f t="shared" si="22"/>
        <v>-4324.533846565846</v>
      </c>
      <c r="AL22">
        <f t="shared" si="8"/>
        <v>-78629.710955381001</v>
      </c>
      <c r="AN22">
        <f t="shared" si="9"/>
        <v>0</v>
      </c>
      <c r="AO22">
        <f t="shared" si="9"/>
        <v>0</v>
      </c>
      <c r="AP22">
        <f t="shared" si="9"/>
        <v>-0.85693482383434871</v>
      </c>
      <c r="AQ22">
        <f t="shared" si="9"/>
        <v>-13866.841955412807</v>
      </c>
      <c r="AR22">
        <f t="shared" si="9"/>
        <v>-13867.698890236641</v>
      </c>
      <c r="AS22">
        <f t="shared" si="9"/>
        <v>329.74330152552017</v>
      </c>
      <c r="AT22">
        <f t="shared" si="9"/>
        <v>-787.9040120037746</v>
      </c>
      <c r="AU22">
        <f t="shared" si="9"/>
        <v>-14325.859600714894</v>
      </c>
      <c r="AW22">
        <v>19</v>
      </c>
      <c r="AX22">
        <f>IF(Z22&gt;0, (R22*SUMPRODUCT(K22:$K$98, X22:$X$98)-K22*$AZ$3)/Z22, 0)</f>
        <v>-337992.88403697201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0.18820168900000001</v>
      </c>
      <c r="Q23" s="4">
        <f t="shared" si="21"/>
        <v>25</v>
      </c>
      <c r="R23">
        <f t="shared" si="0"/>
        <v>2000000</v>
      </c>
      <c r="S23">
        <f t="shared" si="1"/>
        <v>-426868.55582224624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-63588.902402407424</v>
      </c>
      <c r="AC23">
        <f t="shared" si="2"/>
        <v>-64392.171890761114</v>
      </c>
      <c r="AE23">
        <f t="shared" si="3"/>
        <v>0</v>
      </c>
      <c r="AF23">
        <f t="shared" si="4"/>
        <v>0</v>
      </c>
      <c r="AG23">
        <f t="shared" si="4"/>
        <v>-3.771194376611267</v>
      </c>
      <c r="AH23">
        <f t="shared" si="5"/>
        <v>-70815.330138608144</v>
      </c>
      <c r="AI23">
        <f t="shared" si="6"/>
        <v>-70819.101332984748</v>
      </c>
      <c r="AJ23">
        <f t="shared" si="7"/>
        <v>803.26948835368967</v>
      </c>
      <c r="AK23">
        <f t="shared" si="22"/>
        <v>-4451.2231681685198</v>
      </c>
      <c r="AL23">
        <f t="shared" si="8"/>
        <v>-74467.055012799581</v>
      </c>
      <c r="AN23">
        <f t="shared" si="9"/>
        <v>0</v>
      </c>
      <c r="AO23">
        <f t="shared" si="9"/>
        <v>0</v>
      </c>
      <c r="AP23">
        <f t="shared" si="9"/>
        <v>-0.61347222713166361</v>
      </c>
      <c r="AQ23">
        <f t="shared" si="9"/>
        <v>-11519.755800610134</v>
      </c>
      <c r="AR23">
        <f t="shared" si="9"/>
        <v>-11520.369272837264</v>
      </c>
      <c r="AS23">
        <f t="shared" si="9"/>
        <v>130.67041175693973</v>
      </c>
      <c r="AT23">
        <f t="shared" si="9"/>
        <v>-724.09468134871497</v>
      </c>
      <c r="AU23">
        <f t="shared" si="9"/>
        <v>-12113.793542429039</v>
      </c>
      <c r="AW23">
        <v>20</v>
      </c>
      <c r="AX23">
        <f>IF(Z23&gt;0, (R23*SUMPRODUCT(K23:$K$98, X23:$X$98)-K23*$AZ$3)/Z23, 0)</f>
        <v>-426868.55582224624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0.21316064300000001</v>
      </c>
      <c r="Q24" s="4">
        <f t="shared" si="21"/>
        <v>25</v>
      </c>
      <c r="R24">
        <f t="shared" si="0"/>
        <v>2000000</v>
      </c>
      <c r="S24">
        <f t="shared" si="1"/>
        <v>-548263.89122143178</v>
      </c>
      <c r="U24">
        <f t="shared" si="13"/>
        <v>0.21316064300000001</v>
      </c>
      <c r="V24">
        <f t="shared" si="14"/>
        <v>0.01</v>
      </c>
      <c r="W24">
        <f t="shared" si="15"/>
        <v>0.15084777506445068</v>
      </c>
      <c r="X24">
        <f t="shared" si="16"/>
        <v>3.2154808727857677E-2</v>
      </c>
      <c r="Y24">
        <f t="shared" si="17"/>
        <v>1.5084777506445069E-3</v>
      </c>
      <c r="Z24">
        <f t="shared" si="18"/>
        <v>0.1171844885859485</v>
      </c>
      <c r="AB24">
        <f t="shared" si="19"/>
        <v>-64392.171890761114</v>
      </c>
      <c r="AC24">
        <f t="shared" si="2"/>
        <v>-64248.02370292558</v>
      </c>
      <c r="AE24">
        <f t="shared" si="3"/>
        <v>0</v>
      </c>
      <c r="AF24">
        <f t="shared" si="4"/>
        <v>0</v>
      </c>
      <c r="AG24">
        <f t="shared" si="4"/>
        <v>-2.9296122146487127</v>
      </c>
      <c r="AH24">
        <f t="shared" si="5"/>
        <v>-64309.617455715357</v>
      </c>
      <c r="AI24">
        <f t="shared" si="6"/>
        <v>-64312.547067930005</v>
      </c>
      <c r="AJ24">
        <f t="shared" si="7"/>
        <v>-144.14818783553346</v>
      </c>
      <c r="AK24">
        <f t="shared" si="22"/>
        <v>-4507.4520323532788</v>
      </c>
      <c r="AL24">
        <f t="shared" si="8"/>
        <v>-68964.147288118824</v>
      </c>
      <c r="AN24">
        <f t="shared" si="9"/>
        <v>0</v>
      </c>
      <c r="AO24">
        <f t="shared" si="9"/>
        <v>0</v>
      </c>
      <c r="AP24">
        <f t="shared" si="9"/>
        <v>-0.42550836648421381</v>
      </c>
      <c r="AQ24">
        <f t="shared" si="9"/>
        <v>-9340.5810284305335</v>
      </c>
      <c r="AR24">
        <f t="shared" si="9"/>
        <v>-9341.0065367970165</v>
      </c>
      <c r="AS24">
        <f t="shared" si="9"/>
        <v>-20.936648076104586</v>
      </c>
      <c r="AT24">
        <f t="shared" si="9"/>
        <v>-654.68000908187571</v>
      </c>
      <c r="AU24">
        <f t="shared" si="9"/>
        <v>-10016.623193954998</v>
      </c>
      <c r="AW24">
        <v>21</v>
      </c>
      <c r="AX24">
        <f>IF(Z24&gt;0, (R24*SUMPRODUCT(K24:$K$98, X24:$X$98)-K24*$AZ$3)/Z24, 0)</f>
        <v>-548263.89122143178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0.241823134</v>
      </c>
      <c r="Q25" s="4">
        <f t="shared" si="21"/>
        <v>25</v>
      </c>
      <c r="R25">
        <f t="shared" si="0"/>
        <v>2000000</v>
      </c>
      <c r="S25">
        <f t="shared" si="1"/>
        <v>-720554.36597534071</v>
      </c>
      <c r="U25">
        <f t="shared" si="13"/>
        <v>0.241823134</v>
      </c>
      <c r="V25">
        <f t="shared" si="14"/>
        <v>0.01</v>
      </c>
      <c r="W25">
        <f t="shared" si="15"/>
        <v>0.1171844885859485</v>
      </c>
      <c r="X25">
        <f t="shared" si="16"/>
        <v>2.8337920286041294E-2</v>
      </c>
      <c r="Y25">
        <f t="shared" si="17"/>
        <v>1.171844885859485E-3</v>
      </c>
      <c r="Z25">
        <f t="shared" si="18"/>
        <v>8.7674723414047723E-2</v>
      </c>
      <c r="AB25">
        <f t="shared" si="19"/>
        <v>-64248.02370292558</v>
      </c>
      <c r="AC25">
        <f t="shared" si="2"/>
        <v>-63174.404741672515</v>
      </c>
      <c r="AE25">
        <f t="shared" si="3"/>
        <v>0</v>
      </c>
      <c r="AF25">
        <f t="shared" si="4"/>
        <v>0</v>
      </c>
      <c r="AG25">
        <f t="shared" si="4"/>
        <v>-2.1918680853511932</v>
      </c>
      <c r="AH25">
        <f t="shared" si="5"/>
        <v>-56675.84057208259</v>
      </c>
      <c r="AI25">
        <f t="shared" si="6"/>
        <v>-56678.032440167939</v>
      </c>
      <c r="AJ25">
        <f t="shared" si="7"/>
        <v>-1073.6189612530652</v>
      </c>
      <c r="AK25">
        <f t="shared" si="22"/>
        <v>-4497.3616592047911</v>
      </c>
      <c r="AL25">
        <f t="shared" si="8"/>
        <v>-62249.013060625795</v>
      </c>
      <c r="AN25">
        <f t="shared" si="9"/>
        <v>0</v>
      </c>
      <c r="AO25">
        <f t="shared" si="9"/>
        <v>0</v>
      </c>
      <c r="AP25">
        <f t="shared" si="9"/>
        <v>-0.28424599651155225</v>
      </c>
      <c r="AQ25">
        <f t="shared" si="9"/>
        <v>-7349.8404804595093</v>
      </c>
      <c r="AR25">
        <f t="shared" si="9"/>
        <v>-7350.1247264560207</v>
      </c>
      <c r="AS25">
        <f t="shared" si="9"/>
        <v>-139.22913224322932</v>
      </c>
      <c r="AT25">
        <f t="shared" si="9"/>
        <v>-583.22718188977524</v>
      </c>
      <c r="AU25">
        <f t="shared" si="9"/>
        <v>-8072.5810405890252</v>
      </c>
      <c r="AW25">
        <v>22</v>
      </c>
      <c r="AX25">
        <f>IF(Z25&gt;0, (R25*SUMPRODUCT(K25:$K$98, X25:$X$98)-K25*$AZ$3)/Z25, 0)</f>
        <v>-720554.36597534071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0.27493253200000001</v>
      </c>
      <c r="Q26" s="4">
        <f t="shared" si="21"/>
        <v>25</v>
      </c>
      <c r="R26">
        <f t="shared" si="0"/>
        <v>2000000</v>
      </c>
      <c r="S26">
        <f t="shared" si="1"/>
        <v>-976592.5687313911</v>
      </c>
      <c r="U26">
        <f t="shared" si="13"/>
        <v>0.27493253200000001</v>
      </c>
      <c r="V26">
        <f t="shared" si="14"/>
        <v>0.01</v>
      </c>
      <c r="W26">
        <f t="shared" si="15"/>
        <v>8.7674723414047723E-2</v>
      </c>
      <c r="X26">
        <f t="shared" si="16"/>
        <v>2.4104633700623827E-2</v>
      </c>
      <c r="Y26">
        <f t="shared" si="17"/>
        <v>8.7674723414047728E-4</v>
      </c>
      <c r="Z26">
        <f t="shared" si="18"/>
        <v>6.2693342479283418E-2</v>
      </c>
      <c r="AB26">
        <f t="shared" si="19"/>
        <v>-63174.404741672515</v>
      </c>
      <c r="AC26">
        <f t="shared" si="2"/>
        <v>-61225.852374200236</v>
      </c>
      <c r="AE26">
        <f t="shared" si="3"/>
        <v>0</v>
      </c>
      <c r="AF26">
        <f t="shared" si="4"/>
        <v>0</v>
      </c>
      <c r="AG26">
        <f t="shared" si="4"/>
        <v>-1.5673335619820854</v>
      </c>
      <c r="AH26">
        <f t="shared" si="5"/>
        <v>-48209.267401247656</v>
      </c>
      <c r="AI26">
        <f t="shared" si="6"/>
        <v>-48210.834734809636</v>
      </c>
      <c r="AJ26">
        <f t="shared" si="7"/>
        <v>-1948.552367472279</v>
      </c>
      <c r="AK26">
        <f t="shared" si="22"/>
        <v>-4422.2083319170761</v>
      </c>
      <c r="AL26">
        <f t="shared" si="8"/>
        <v>-54581.595434198993</v>
      </c>
      <c r="AN26">
        <f t="shared" si="9"/>
        <v>0</v>
      </c>
      <c r="AO26">
        <f t="shared" si="9"/>
        <v>0</v>
      </c>
      <c r="AP26">
        <f t="shared" si="9"/>
        <v>-0.18147773662022543</v>
      </c>
      <c r="AQ26">
        <f t="shared" si="9"/>
        <v>-5582.0336808417305</v>
      </c>
      <c r="AR26">
        <f t="shared" si="9"/>
        <v>-5582.2151585783504</v>
      </c>
      <c r="AS26">
        <f t="shared" si="9"/>
        <v>-225.61813382446587</v>
      </c>
      <c r="AT26">
        <f t="shared" si="9"/>
        <v>-512.03673449352607</v>
      </c>
      <c r="AU26">
        <f t="shared" si="9"/>
        <v>-6319.870026896343</v>
      </c>
      <c r="AW26">
        <v>23</v>
      </c>
      <c r="AX26">
        <f>IF(Z26&gt;0, (R26*SUMPRODUCT(K26:$K$98, X26:$X$98)-K26*$AZ$3)/Z26, 0)</f>
        <v>-976592.5687313911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0.31195269799999997</v>
      </c>
      <c r="Q27" s="4">
        <f t="shared" si="21"/>
        <v>25</v>
      </c>
      <c r="R27">
        <f t="shared" si="0"/>
        <v>2000000</v>
      </c>
      <c r="S27">
        <f t="shared" si="1"/>
        <v>-1376312.7431555004</v>
      </c>
      <c r="U27">
        <f t="shared" si="13"/>
        <v>0.31195269799999997</v>
      </c>
      <c r="V27">
        <f t="shared" si="14"/>
        <v>0.01</v>
      </c>
      <c r="W27">
        <f t="shared" si="15"/>
        <v>6.2693342479283418E-2</v>
      </c>
      <c r="X27">
        <f t="shared" si="16"/>
        <v>1.955735733305047E-2</v>
      </c>
      <c r="Y27">
        <f t="shared" si="17"/>
        <v>6.2693342479283414E-4</v>
      </c>
      <c r="Z27">
        <f t="shared" si="18"/>
        <v>4.2509051721440108E-2</v>
      </c>
      <c r="AB27">
        <f t="shared" si="19"/>
        <v>-61225.852374200236</v>
      </c>
      <c r="AC27">
        <f t="shared" si="2"/>
        <v>-58505.749583674282</v>
      </c>
      <c r="AE27">
        <f t="shared" si="3"/>
        <v>0</v>
      </c>
      <c r="AF27">
        <f t="shared" si="4"/>
        <v>0</v>
      </c>
      <c r="AG27">
        <f t="shared" si="4"/>
        <v>-1.0627262930360026</v>
      </c>
      <c r="AH27">
        <f t="shared" si="5"/>
        <v>-39114.714666100939</v>
      </c>
      <c r="AI27">
        <f t="shared" si="6"/>
        <v>-39115.777392393975</v>
      </c>
      <c r="AJ27">
        <f t="shared" si="7"/>
        <v>-2720.1027905259543</v>
      </c>
      <c r="AK27">
        <f t="shared" si="22"/>
        <v>-4285.8096661940172</v>
      </c>
      <c r="AL27">
        <f t="shared" si="8"/>
        <v>-46121.689849113944</v>
      </c>
      <c r="AN27">
        <f t="shared" si="9"/>
        <v>0</v>
      </c>
      <c r="AO27">
        <f t="shared" si="9"/>
        <v>0</v>
      </c>
      <c r="AP27">
        <f t="shared" si="9"/>
        <v>-0.10986650865036644</v>
      </c>
      <c r="AQ27">
        <f t="shared" si="9"/>
        <v>-4043.7478261151937</v>
      </c>
      <c r="AR27">
        <f t="shared" si="9"/>
        <v>-4043.8576926238438</v>
      </c>
      <c r="AS27">
        <f t="shared" si="9"/>
        <v>-281.20899870789344</v>
      </c>
      <c r="AT27">
        <f t="shared" si="9"/>
        <v>-443.07452243376201</v>
      </c>
      <c r="AU27">
        <f t="shared" si="9"/>
        <v>-4768.1412137654988</v>
      </c>
      <c r="AW27">
        <v>24</v>
      </c>
      <c r="AX27">
        <f>IF(Z27&gt;0, (R27*SUMPRODUCT(K27:$K$98, X27:$X$98)-K27*$AZ$3)/Z27, 0)</f>
        <v>-1376312.7431555004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0.35315455400000001</v>
      </c>
      <c r="Q28" s="4">
        <f t="shared" si="21"/>
        <v>25</v>
      </c>
      <c r="R28">
        <f t="shared" si="0"/>
        <v>2000000</v>
      </c>
      <c r="S28">
        <f t="shared" si="1"/>
        <v>-2036698.2384518601</v>
      </c>
      <c r="U28">
        <f t="shared" si="13"/>
        <v>0.35315455400000001</v>
      </c>
      <c r="V28">
        <f t="shared" si="14"/>
        <v>0.01</v>
      </c>
      <c r="W28">
        <f t="shared" si="15"/>
        <v>4.2509051721440108E-2</v>
      </c>
      <c r="X28">
        <f t="shared" si="16"/>
        <v>1.5012265201648113E-2</v>
      </c>
      <c r="Y28">
        <f t="shared" si="17"/>
        <v>4.2509051721440107E-4</v>
      </c>
      <c r="Z28">
        <f t="shared" si="18"/>
        <v>2.7071696002577594E-2</v>
      </c>
      <c r="AB28">
        <f t="shared" si="19"/>
        <v>-58505.749583674282</v>
      </c>
      <c r="AC28">
        <f t="shared" si="2"/>
        <v>-55136.875560354049</v>
      </c>
      <c r="AE28">
        <f t="shared" si="3"/>
        <v>0</v>
      </c>
      <c r="AF28">
        <f t="shared" si="4"/>
        <v>0</v>
      </c>
      <c r="AG28">
        <f t="shared" si="4"/>
        <v>-0.67679240006443986</v>
      </c>
      <c r="AH28">
        <f t="shared" si="5"/>
        <v>-30024.530403296227</v>
      </c>
      <c r="AI28">
        <f t="shared" si="6"/>
        <v>-30025.20719569629</v>
      </c>
      <c r="AJ28">
        <f t="shared" si="7"/>
        <v>-3368.8740233202334</v>
      </c>
      <c r="AK28">
        <f t="shared" si="22"/>
        <v>-4095.4024708572001</v>
      </c>
      <c r="AL28">
        <f t="shared" si="8"/>
        <v>-37489.483689873727</v>
      </c>
      <c r="AN28">
        <f t="shared" si="9"/>
        <v>0</v>
      </c>
      <c r="AO28">
        <f t="shared" si="9"/>
        <v>0</v>
      </c>
      <c r="AP28">
        <f t="shared" si="9"/>
        <v>-6.2471415805272747E-2</v>
      </c>
      <c r="AQ28">
        <f t="shared" si="9"/>
        <v>-2771.4184187112355</v>
      </c>
      <c r="AR28">
        <f t="shared" si="9"/>
        <v>-2771.4808901270408</v>
      </c>
      <c r="AS28">
        <f t="shared" si="9"/>
        <v>-310.96438122884047</v>
      </c>
      <c r="AT28">
        <f t="shared" si="9"/>
        <v>-378.02668975375838</v>
      </c>
      <c r="AU28">
        <f t="shared" si="9"/>
        <v>-3460.4719611096402</v>
      </c>
      <c r="AW28">
        <v>25</v>
      </c>
      <c r="AX28">
        <f>IF(Z28&gt;0, (R28*SUMPRODUCT(K28:$K$98, X28:$X$98)-K28*$AZ$3)/Z28, 0)</f>
        <v>-2036698.2384518601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0.39812553899999997</v>
      </c>
      <c r="Q29" s="4">
        <f t="shared" si="21"/>
        <v>25</v>
      </c>
      <c r="R29">
        <f t="shared" si="0"/>
        <v>2000000</v>
      </c>
      <c r="S29">
        <f t="shared" si="1"/>
        <v>-3201007.0543641346</v>
      </c>
      <c r="U29">
        <f t="shared" si="13"/>
        <v>0.39812553899999997</v>
      </c>
      <c r="V29">
        <f t="shared" si="14"/>
        <v>0.01</v>
      </c>
      <c r="W29">
        <f t="shared" si="15"/>
        <v>2.7071696002577594E-2</v>
      </c>
      <c r="X29">
        <f t="shared" si="16"/>
        <v>1.077793356267035E-2</v>
      </c>
      <c r="Y29">
        <f t="shared" si="17"/>
        <v>2.7071696002577595E-4</v>
      </c>
      <c r="Z29">
        <f t="shared" si="18"/>
        <v>1.6023045479881471E-2</v>
      </c>
      <c r="AB29">
        <f t="shared" si="19"/>
        <v>-55136.875560354049</v>
      </c>
      <c r="AC29">
        <f t="shared" si="2"/>
        <v>-51289.88161349795</v>
      </c>
      <c r="AE29">
        <f t="shared" si="3"/>
        <v>0</v>
      </c>
      <c r="AF29">
        <f t="shared" si="4"/>
        <v>0</v>
      </c>
      <c r="AG29">
        <f t="shared" si="4"/>
        <v>-0.40057613699703676</v>
      </c>
      <c r="AH29">
        <f t="shared" si="5"/>
        <v>-21555.867125340697</v>
      </c>
      <c r="AI29">
        <f t="shared" si="6"/>
        <v>-21556.267701477693</v>
      </c>
      <c r="AJ29">
        <f t="shared" si="7"/>
        <v>-3846.9939468560988</v>
      </c>
      <c r="AK29">
        <f t="shared" si="22"/>
        <v>-3859.5812892247836</v>
      </c>
      <c r="AL29">
        <f t="shared" si="8"/>
        <v>-29262.842937558577</v>
      </c>
      <c r="AN29">
        <f t="shared" si="9"/>
        <v>0</v>
      </c>
      <c r="AO29">
        <f t="shared" si="9"/>
        <v>0</v>
      </c>
      <c r="AP29">
        <f t="shared" si="9"/>
        <v>-3.3013603176475614E-2</v>
      </c>
      <c r="AQ29">
        <f t="shared" si="9"/>
        <v>-1776.5332921119518</v>
      </c>
      <c r="AR29">
        <f t="shared" si="9"/>
        <v>-1776.5663057151282</v>
      </c>
      <c r="AS29">
        <f t="shared" si="9"/>
        <v>-317.05116669181535</v>
      </c>
      <c r="AT29">
        <f t="shared" si="9"/>
        <v>-318.08855631048175</v>
      </c>
      <c r="AU29">
        <f t="shared" si="9"/>
        <v>-2411.7060287174254</v>
      </c>
      <c r="AW29">
        <v>26</v>
      </c>
      <c r="AX29">
        <f>IF(Z29&gt;0, (R29*SUMPRODUCT(K29:$K$98, X29:$X$98)-K29*$AZ$3)/Z29, 0)</f>
        <v>-3201007.0543641346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0.44755673899999998</v>
      </c>
      <c r="Q30" s="4">
        <f t="shared" si="21"/>
        <v>25</v>
      </c>
      <c r="R30">
        <f t="shared" si="0"/>
        <v>2000000</v>
      </c>
      <c r="S30">
        <f t="shared" si="1"/>
        <v>-5425601.259376552</v>
      </c>
      <c r="U30">
        <f t="shared" si="13"/>
        <v>0.44755673899999998</v>
      </c>
      <c r="V30">
        <f t="shared" si="14"/>
        <v>0.01</v>
      </c>
      <c r="W30">
        <f t="shared" si="15"/>
        <v>1.6023045479881471E-2</v>
      </c>
      <c r="X30">
        <f t="shared" si="16"/>
        <v>7.1712219838244414E-3</v>
      </c>
      <c r="Y30">
        <f t="shared" si="17"/>
        <v>1.6023045479881471E-4</v>
      </c>
      <c r="Z30">
        <f t="shared" si="18"/>
        <v>8.6915930412582165E-3</v>
      </c>
      <c r="AB30">
        <f t="shared" si="19"/>
        <v>-51289.88161349795</v>
      </c>
      <c r="AC30">
        <f t="shared" si="2"/>
        <v>-47157.118150639057</v>
      </c>
      <c r="AE30">
        <f t="shared" si="3"/>
        <v>0</v>
      </c>
      <c r="AF30">
        <f t="shared" si="4"/>
        <v>0</v>
      </c>
      <c r="AG30">
        <f t="shared" si="4"/>
        <v>-0.21728982603145541</v>
      </c>
      <c r="AH30">
        <f t="shared" si="5"/>
        <v>-14342.443967648882</v>
      </c>
      <c r="AI30">
        <f t="shared" si="6"/>
        <v>-14342.661257474914</v>
      </c>
      <c r="AJ30">
        <f t="shared" si="7"/>
        <v>-4132.763462858893</v>
      </c>
      <c r="AK30">
        <f t="shared" si="22"/>
        <v>-3590.291712944857</v>
      </c>
      <c r="AL30">
        <f t="shared" si="8"/>
        <v>-22065.716433278667</v>
      </c>
      <c r="AN30">
        <f t="shared" si="9"/>
        <v>0</v>
      </c>
      <c r="AO30">
        <f t="shared" si="9"/>
        <v>0</v>
      </c>
      <c r="AP30">
        <f t="shared" si="9"/>
        <v>-1.5989291575363745E-2</v>
      </c>
      <c r="AQ30">
        <f t="shared" si="9"/>
        <v>-1055.3900414502477</v>
      </c>
      <c r="AR30">
        <f t="shared" si="9"/>
        <v>-1055.4060307418231</v>
      </c>
      <c r="AS30">
        <f t="shared" si="9"/>
        <v>-304.10977461086878</v>
      </c>
      <c r="AT30">
        <f t="shared" si="9"/>
        <v>-264.19194164469167</v>
      </c>
      <c r="AU30">
        <f t="shared" si="9"/>
        <v>-1623.7077469973838</v>
      </c>
      <c r="AW30">
        <v>27</v>
      </c>
      <c r="AX30">
        <f>IF(Z30&gt;0, (R30*SUMPRODUCT(K30:$K$98, X30:$X$98)-K30*$AZ$3)/Z30, 0)</f>
        <v>-5425601.259376552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0.50316588799999995</v>
      </c>
      <c r="Q31" s="4">
        <f t="shared" si="21"/>
        <v>25</v>
      </c>
      <c r="R31">
        <f t="shared" si="0"/>
        <v>2000000</v>
      </c>
      <c r="S31">
        <f t="shared" si="1"/>
        <v>-10147165.447599279</v>
      </c>
      <c r="U31">
        <f t="shared" si="13"/>
        <v>0.50316588799999995</v>
      </c>
      <c r="V31">
        <f t="shared" si="14"/>
        <v>0.01</v>
      </c>
      <c r="W31">
        <f t="shared" si="15"/>
        <v>8.6915930412582165E-3</v>
      </c>
      <c r="X31">
        <f t="shared" si="16"/>
        <v>4.3733131307393111E-3</v>
      </c>
      <c r="Y31">
        <f t="shared" si="17"/>
        <v>8.691593041258216E-5</v>
      </c>
      <c r="Z31">
        <f t="shared" si="18"/>
        <v>4.2313639801063235E-3</v>
      </c>
      <c r="AB31">
        <f t="shared" si="19"/>
        <v>-47157.118150639057</v>
      </c>
      <c r="AC31">
        <f t="shared" si="2"/>
        <v>-42936.350375151051</v>
      </c>
      <c r="AE31">
        <f t="shared" si="3"/>
        <v>0</v>
      </c>
      <c r="AF31">
        <f t="shared" si="4"/>
        <v>0</v>
      </c>
      <c r="AG31">
        <f t="shared" si="4"/>
        <v>-0.10578409950265809</v>
      </c>
      <c r="AH31">
        <f t="shared" si="5"/>
        <v>-8746.6262614786228</v>
      </c>
      <c r="AI31">
        <f t="shared" si="6"/>
        <v>-8746.7320455781246</v>
      </c>
      <c r="AJ31">
        <f t="shared" si="7"/>
        <v>-4220.767775488006</v>
      </c>
      <c r="AK31">
        <f t="shared" si="22"/>
        <v>-3300.9982705447342</v>
      </c>
      <c r="AL31">
        <f t="shared" si="8"/>
        <v>-16268.498091610865</v>
      </c>
      <c r="AN31">
        <f t="shared" si="9"/>
        <v>0</v>
      </c>
      <c r="AO31">
        <f t="shared" si="9"/>
        <v>0</v>
      </c>
      <c r="AP31">
        <f t="shared" si="9"/>
        <v>-6.9501183621440091E-3</v>
      </c>
      <c r="AQ31">
        <f t="shared" si="9"/>
        <v>-574.66186385777269</v>
      </c>
      <c r="AR31">
        <f t="shared" si="9"/>
        <v>-574.66881397613474</v>
      </c>
      <c r="AS31">
        <f t="shared" si="9"/>
        <v>-277.30855352252445</v>
      </c>
      <c r="AT31">
        <f t="shared" si="9"/>
        <v>-216.87880126958109</v>
      </c>
      <c r="AU31">
        <f t="shared" si="9"/>
        <v>-1068.8561687682404</v>
      </c>
      <c r="AW31">
        <v>28</v>
      </c>
      <c r="AX31">
        <f>IF(Z31&gt;0, (R31*SUMPRODUCT(K31:$K$98, X31:$X$98)-K31*$AZ$3)/Z31, 0)</f>
        <v>-10147165.447599279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0.56565928300000001</v>
      </c>
      <c r="Q32" s="4">
        <f t="shared" si="21"/>
        <v>25</v>
      </c>
      <c r="R32">
        <f t="shared" si="0"/>
        <v>2000000</v>
      </c>
      <c r="S32">
        <f t="shared" si="1"/>
        <v>-21609185.259379655</v>
      </c>
      <c r="U32">
        <f t="shared" si="13"/>
        <v>0.56565928300000001</v>
      </c>
      <c r="V32">
        <f t="shared" si="14"/>
        <v>0.01</v>
      </c>
      <c r="W32">
        <f t="shared" si="15"/>
        <v>4.2313639801063235E-3</v>
      </c>
      <c r="X32">
        <f t="shared" si="16"/>
        <v>2.3935103150989692E-3</v>
      </c>
      <c r="Y32">
        <f t="shared" si="17"/>
        <v>4.2313639801063237E-5</v>
      </c>
      <c r="Z32">
        <f t="shared" si="18"/>
        <v>1.795540025206291E-3</v>
      </c>
      <c r="AB32">
        <f t="shared" si="19"/>
        <v>-42936.350375151051</v>
      </c>
      <c r="AC32">
        <f t="shared" si="2"/>
        <v>-38800.157045313957</v>
      </c>
      <c r="AE32">
        <f t="shared" si="3"/>
        <v>0</v>
      </c>
      <c r="AF32">
        <f t="shared" si="4"/>
        <v>0</v>
      </c>
      <c r="AG32">
        <f t="shared" si="4"/>
        <v>-4.4888500630157278E-2</v>
      </c>
      <c r="AH32">
        <f t="shared" si="5"/>
        <v>-4787.0206301979388</v>
      </c>
      <c r="AI32">
        <f t="shared" si="6"/>
        <v>-4787.0655186985687</v>
      </c>
      <c r="AJ32">
        <f t="shared" si="7"/>
        <v>-4136.1933298370932</v>
      </c>
      <c r="AK32">
        <f t="shared" si="22"/>
        <v>-3005.544526260574</v>
      </c>
      <c r="AL32">
        <f t="shared" si="8"/>
        <v>-11928.803374796234</v>
      </c>
      <c r="AN32">
        <f t="shared" si="9"/>
        <v>0</v>
      </c>
      <c r="AO32">
        <f t="shared" si="9"/>
        <v>0</v>
      </c>
      <c r="AP32">
        <f t="shared" si="9"/>
        <v>-2.6332305437741558E-3</v>
      </c>
      <c r="AQ32">
        <f t="shared" si="9"/>
        <v>-280.81421210682248</v>
      </c>
      <c r="AR32">
        <f t="shared" si="9"/>
        <v>-280.8168453373662</v>
      </c>
      <c r="AS32">
        <f t="shared" si="9"/>
        <v>-242.63565185255339</v>
      </c>
      <c r="AT32">
        <f t="shared" si="9"/>
        <v>-176.31000225268247</v>
      </c>
      <c r="AU32">
        <f t="shared" si="9"/>
        <v>-699.76249944260201</v>
      </c>
      <c r="AW32">
        <v>29</v>
      </c>
      <c r="AX32">
        <f>IF(Z32&gt;0, (R32*SUMPRODUCT(K32:$K$98, X32:$X$98)-K32*$AZ$3)/Z32, 0)</f>
        <v>-21609185.259379655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0.63613866799999996</v>
      </c>
      <c r="Q33" s="4">
        <f t="shared" si="21"/>
        <v>25</v>
      </c>
      <c r="R33">
        <f t="shared" si="0"/>
        <v>2000000</v>
      </c>
      <c r="S33">
        <f t="shared" si="1"/>
        <v>-54888853.137201227</v>
      </c>
      <c r="U33">
        <f t="shared" si="13"/>
        <v>0.63613866799999996</v>
      </c>
      <c r="V33">
        <f t="shared" si="14"/>
        <v>0.01</v>
      </c>
      <c r="W33">
        <f t="shared" si="15"/>
        <v>1.795540025206291E-3</v>
      </c>
      <c r="X33">
        <f t="shared" si="16"/>
        <v>1.1422124399754164E-3</v>
      </c>
      <c r="Y33">
        <f t="shared" si="17"/>
        <v>1.7955400252062911E-5</v>
      </c>
      <c r="Z33">
        <f t="shared" si="18"/>
        <v>6.3537218497881172E-4</v>
      </c>
      <c r="AB33">
        <f t="shared" si="19"/>
        <v>-38800.157045313957</v>
      </c>
      <c r="AC33">
        <f t="shared" si="2"/>
        <v>-34874.850548764647</v>
      </c>
      <c r="AE33">
        <f t="shared" si="3"/>
        <v>0</v>
      </c>
      <c r="AF33">
        <f t="shared" si="4"/>
        <v>0</v>
      </c>
      <c r="AG33">
        <f t="shared" si="4"/>
        <v>-1.5884304624470293E-2</v>
      </c>
      <c r="AH33">
        <f t="shared" si="5"/>
        <v>-2284.4248799508327</v>
      </c>
      <c r="AI33">
        <f t="shared" si="6"/>
        <v>-2284.440764255457</v>
      </c>
      <c r="AJ33">
        <f t="shared" si="7"/>
        <v>-3925.3064965493104</v>
      </c>
      <c r="AK33">
        <f t="shared" si="22"/>
        <v>-2716.0109931719771</v>
      </c>
      <c r="AL33">
        <f t="shared" si="8"/>
        <v>-8925.7582539767445</v>
      </c>
      <c r="AN33">
        <f t="shared" si="9"/>
        <v>0</v>
      </c>
      <c r="AO33">
        <f t="shared" si="9"/>
        <v>0</v>
      </c>
      <c r="AP33">
        <f t="shared" si="9"/>
        <v>-8.3196291757411337E-4</v>
      </c>
      <c r="AQ33">
        <f t="shared" si="9"/>
        <v>-119.64998361810049</v>
      </c>
      <c r="AR33">
        <f t="shared" si="9"/>
        <v>-119.65081558101805</v>
      </c>
      <c r="AS33">
        <f t="shared" si="9"/>
        <v>-205.59347874825147</v>
      </c>
      <c r="AT33">
        <f t="shared" si="9"/>
        <v>-142.25491662768189</v>
      </c>
      <c r="AU33">
        <f t="shared" si="9"/>
        <v>-467.4992109569514</v>
      </c>
      <c r="AW33">
        <v>30</v>
      </c>
      <c r="AX33">
        <f>IF(Z33&gt;0, (R33*SUMPRODUCT(K33:$K$98, X33:$X$98)-K33*$AZ$3)/Z33, 0)</f>
        <v>-54888853.137201227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0.71227412300000004</v>
      </c>
      <c r="Q34" s="4">
        <f t="shared" si="21"/>
        <v>25</v>
      </c>
      <c r="R34">
        <f t="shared" si="0"/>
        <v>2000000</v>
      </c>
      <c r="S34">
        <f t="shared" si="1"/>
        <v>-177032528.70704639</v>
      </c>
      <c r="U34">
        <f t="shared" si="13"/>
        <v>0.71227412300000004</v>
      </c>
      <c r="V34">
        <f t="shared" si="14"/>
        <v>0.01</v>
      </c>
      <c r="W34">
        <f t="shared" si="15"/>
        <v>6.3537218497881172E-4</v>
      </c>
      <c r="X34">
        <f t="shared" si="16"/>
        <v>4.5255916583437689E-4</v>
      </c>
      <c r="Y34">
        <f t="shared" si="17"/>
        <v>6.3537218497881174E-6</v>
      </c>
      <c r="Z34">
        <f t="shared" si="18"/>
        <v>1.764592972946467E-4</v>
      </c>
      <c r="AB34">
        <f t="shared" si="19"/>
        <v>-34874.850548764647</v>
      </c>
      <c r="AC34">
        <f t="shared" si="2"/>
        <v>-31239.035613939777</v>
      </c>
      <c r="AE34">
        <f t="shared" si="3"/>
        <v>0</v>
      </c>
      <c r="AF34">
        <f t="shared" si="4"/>
        <v>0</v>
      </c>
      <c r="AG34">
        <f t="shared" si="4"/>
        <v>-4.4114824323661676E-3</v>
      </c>
      <c r="AH34">
        <f t="shared" si="5"/>
        <v>-905.11833166875374</v>
      </c>
      <c r="AI34">
        <f t="shared" si="6"/>
        <v>-905.12274315118611</v>
      </c>
      <c r="AJ34">
        <f t="shared" si="7"/>
        <v>-3635.8149348248699</v>
      </c>
      <c r="AK34">
        <f t="shared" si="22"/>
        <v>-2441.2395384135257</v>
      </c>
      <c r="AL34">
        <f t="shared" si="8"/>
        <v>-6982.1772163895821</v>
      </c>
      <c r="AN34">
        <f t="shared" si="9"/>
        <v>0</v>
      </c>
      <c r="AO34">
        <f t="shared" si="9"/>
        <v>0</v>
      </c>
      <c r="AP34">
        <f t="shared" si="9"/>
        <v>-2.0630145617388332E-4</v>
      </c>
      <c r="AQ34">
        <f t="shared" si="9"/>
        <v>-42.327546963115914</v>
      </c>
      <c r="AR34">
        <f t="shared" si="9"/>
        <v>-42.327753264572088</v>
      </c>
      <c r="AS34">
        <f t="shared" si="9"/>
        <v>-170.02763287233799</v>
      </c>
      <c r="AT34">
        <f t="shared" si="9"/>
        <v>-114.16372599580741</v>
      </c>
      <c r="AU34">
        <f t="shared" ref="AU34:AU69" si="23">AL34*$K34</f>
        <v>-326.51911213271751</v>
      </c>
      <c r="AW34">
        <v>31</v>
      </c>
      <c r="AX34">
        <f>IF(Z34&gt;0, (R34*SUMPRODUCT(K34:$K$98, X34:$X$98)-K34*$AZ$3)/Z34, 0)</f>
        <v>-177032528.70704639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0.79182603500000004</v>
      </c>
      <c r="Q35" s="4">
        <f t="shared" si="21"/>
        <v>25</v>
      </c>
      <c r="R35">
        <f t="shared" si="0"/>
        <v>2000000</v>
      </c>
      <c r="S35">
        <f t="shared" si="1"/>
        <v>-798643354.55084395</v>
      </c>
      <c r="U35">
        <f t="shared" si="13"/>
        <v>0.79182603500000004</v>
      </c>
      <c r="V35">
        <f t="shared" si="14"/>
        <v>0.01</v>
      </c>
      <c r="W35">
        <f t="shared" si="15"/>
        <v>1.764592972946467E-4</v>
      </c>
      <c r="X35">
        <f t="shared" si="16"/>
        <v>1.3972506571570634E-4</v>
      </c>
      <c r="Y35">
        <f t="shared" si="17"/>
        <v>1.7645929729464671E-6</v>
      </c>
      <c r="Z35">
        <f t="shared" si="18"/>
        <v>3.4969638605993902E-5</v>
      </c>
      <c r="AB35">
        <f t="shared" si="19"/>
        <v>-31239.035613939777</v>
      </c>
      <c r="AC35">
        <f t="shared" si="2"/>
        <v>-27928.26948372167</v>
      </c>
      <c r="AE35">
        <f t="shared" si="3"/>
        <v>0</v>
      </c>
      <c r="AF35">
        <f t="shared" ref="AF35:AG69" si="24">-$Z35*P35</f>
        <v>0</v>
      </c>
      <c r="AG35">
        <f t="shared" si="24"/>
        <v>-8.742409651498475E-4</v>
      </c>
      <c r="AH35">
        <f t="shared" si="5"/>
        <v>-279.45013143141267</v>
      </c>
      <c r="AI35">
        <f t="shared" ref="AI35:AI66" si="25">SUM(AE35:AH35)</f>
        <v>-279.45100567237785</v>
      </c>
      <c r="AJ35">
        <f t="shared" si="7"/>
        <v>-3310.7661302181077</v>
      </c>
      <c r="AK35">
        <f t="shared" si="22"/>
        <v>-2186.7324929757847</v>
      </c>
      <c r="AL35">
        <f t="shared" ref="AL35:AL69" si="26">SUM(AI35:AK35)</f>
        <v>-5776.9496288662704</v>
      </c>
      <c r="AN35">
        <f t="shared" ref="AN35:AT69" si="27">AE35*$K35</f>
        <v>0</v>
      </c>
      <c r="AO35">
        <f t="shared" si="27"/>
        <v>0</v>
      </c>
      <c r="AP35">
        <f t="shared" si="27"/>
        <v>-3.6503194245760874E-5</v>
      </c>
      <c r="AQ35">
        <f t="shared" si="27"/>
        <v>-11.668204575492309</v>
      </c>
      <c r="AR35">
        <f t="shared" si="27"/>
        <v>-11.668241078686554</v>
      </c>
      <c r="AS35">
        <f t="shared" si="27"/>
        <v>-138.23824777293862</v>
      </c>
      <c r="AT35">
        <f t="shared" si="27"/>
        <v>-91.305171156021203</v>
      </c>
      <c r="AU35">
        <f t="shared" si="23"/>
        <v>-241.21166000764637</v>
      </c>
      <c r="AW35">
        <v>32</v>
      </c>
      <c r="AX35">
        <f>IF(Z35&gt;0, (R35*SUMPRODUCT(K35:$K$98, X35:$X$98)-K35*$AZ$3)/Z35, 0)</f>
        <v>-798643354.55084395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0.79399978000000004</v>
      </c>
      <c r="Q36" s="4">
        <f t="shared" si="21"/>
        <v>25</v>
      </c>
      <c r="R36">
        <f t="shared" si="0"/>
        <v>2000000</v>
      </c>
      <c r="S36">
        <f t="shared" si="1"/>
        <v>-3639611482.2440991</v>
      </c>
      <c r="U36">
        <f t="shared" si="13"/>
        <v>0.79399978000000004</v>
      </c>
      <c r="V36">
        <f t="shared" si="14"/>
        <v>0.01</v>
      </c>
      <c r="W36">
        <f t="shared" si="15"/>
        <v>3.4969638605993902E-5</v>
      </c>
      <c r="X36">
        <f t="shared" si="16"/>
        <v>2.7765885359838665E-5</v>
      </c>
      <c r="Y36">
        <f t="shared" si="17"/>
        <v>3.49696386059939E-7</v>
      </c>
      <c r="Z36">
        <f t="shared" si="18"/>
        <v>6.8540568600952979E-6</v>
      </c>
      <c r="AB36">
        <f t="shared" si="19"/>
        <v>-27928.26948372167</v>
      </c>
      <c r="AC36">
        <f t="shared" si="2"/>
        <v>-24946.104047956782</v>
      </c>
      <c r="AE36">
        <f t="shared" si="3"/>
        <v>0</v>
      </c>
      <c r="AF36">
        <f t="shared" si="24"/>
        <v>0</v>
      </c>
      <c r="AG36">
        <f t="shared" si="24"/>
        <v>-1.7135142150238246E-4</v>
      </c>
      <c r="AH36">
        <f t="shared" si="5"/>
        <v>-55.531770719677333</v>
      </c>
      <c r="AI36">
        <f t="shared" si="25"/>
        <v>-55.531942071098833</v>
      </c>
      <c r="AJ36">
        <f t="shared" si="7"/>
        <v>-2982.1654357648877</v>
      </c>
      <c r="AK36">
        <f t="shared" si="22"/>
        <v>-1954.9788638605171</v>
      </c>
      <c r="AL36">
        <f t="shared" si="26"/>
        <v>-4992.6762416965039</v>
      </c>
      <c r="AN36">
        <f t="shared" si="27"/>
        <v>0</v>
      </c>
      <c r="AO36">
        <f t="shared" si="27"/>
        <v>0</v>
      </c>
      <c r="AP36">
        <f t="shared" si="27"/>
        <v>-6.3880661632784511E-6</v>
      </c>
      <c r="AQ36">
        <f t="shared" si="27"/>
        <v>-2.0702520143165288</v>
      </c>
      <c r="AR36">
        <f t="shared" si="27"/>
        <v>-2.070258402382692</v>
      </c>
      <c r="AS36">
        <f t="shared" si="27"/>
        <v>-111.17660972099577</v>
      </c>
      <c r="AT36">
        <f t="shared" si="27"/>
        <v>-72.882583760638838</v>
      </c>
      <c r="AU36">
        <f t="shared" si="23"/>
        <v>-186.1294518840173</v>
      </c>
      <c r="AW36">
        <v>33</v>
      </c>
      <c r="AX36">
        <f>IF(Z36&gt;0, (R36*SUMPRODUCT(K36:$K$98, X36:$X$98)-K36*$AZ$3)/Z36, 0)</f>
        <v>-3639611482.2440991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0.79634782599999998</v>
      </c>
      <c r="Q37" s="4">
        <f t="shared" si="21"/>
        <v>25</v>
      </c>
      <c r="R37">
        <f t="shared" si="0"/>
        <v>2000000</v>
      </c>
      <c r="S37">
        <f t="shared" si="1"/>
        <v>-16782233110.073515</v>
      </c>
      <c r="U37">
        <f t="shared" si="13"/>
        <v>0.79634782599999998</v>
      </c>
      <c r="V37">
        <f t="shared" si="14"/>
        <v>0.01</v>
      </c>
      <c r="W37">
        <f t="shared" si="15"/>
        <v>6.8540568600952979E-6</v>
      </c>
      <c r="X37">
        <f t="shared" si="16"/>
        <v>5.4582132798172768E-6</v>
      </c>
      <c r="Y37">
        <f t="shared" si="17"/>
        <v>6.8540568600952975E-8</v>
      </c>
      <c r="Z37">
        <f t="shared" si="18"/>
        <v>1.3273030116770682E-6</v>
      </c>
      <c r="AB37">
        <f t="shared" si="19"/>
        <v>-24946.104047956782</v>
      </c>
      <c r="AC37">
        <f t="shared" si="2"/>
        <v>-22275.108549667188</v>
      </c>
      <c r="AE37">
        <f t="shared" si="3"/>
        <v>0</v>
      </c>
      <c r="AF37">
        <f t="shared" si="24"/>
        <v>0</v>
      </c>
      <c r="AG37">
        <f t="shared" si="24"/>
        <v>-3.3182575291926701E-5</v>
      </c>
      <c r="AH37">
        <f t="shared" si="5"/>
        <v>-10.916426559634553</v>
      </c>
      <c r="AI37">
        <f t="shared" si="25"/>
        <v>-10.916459742209845</v>
      </c>
      <c r="AJ37">
        <f t="shared" si="7"/>
        <v>-2670.9954982895943</v>
      </c>
      <c r="AK37">
        <f t="shared" si="22"/>
        <v>-1746.2272833569748</v>
      </c>
      <c r="AL37">
        <f t="shared" si="26"/>
        <v>-4428.1392413887788</v>
      </c>
      <c r="AN37">
        <f t="shared" si="27"/>
        <v>0</v>
      </c>
      <c r="AO37">
        <f t="shared" si="27"/>
        <v>0</v>
      </c>
      <c r="AP37">
        <f t="shared" si="27"/>
        <v>-1.1045204465845633E-6</v>
      </c>
      <c r="AQ37">
        <f t="shared" si="27"/>
        <v>-0.36336590010506825</v>
      </c>
      <c r="AR37">
        <f t="shared" si="27"/>
        <v>-0.36336700462551486</v>
      </c>
      <c r="AS37">
        <f t="shared" si="27"/>
        <v>-88.907178380273422</v>
      </c>
      <c r="AT37">
        <f t="shared" si="27"/>
        <v>-58.125197393008143</v>
      </c>
      <c r="AU37">
        <f t="shared" si="23"/>
        <v>-147.39574277790709</v>
      </c>
      <c r="AW37">
        <v>34</v>
      </c>
      <c r="AX37">
        <f>IF(Z37&gt;0, (R37*SUMPRODUCT(K37:$K$98, X37:$X$98)-K37*$AZ$3)/Z37, 0)</f>
        <v>-16782233110.073515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0.79893513299999996</v>
      </c>
      <c r="Q38" s="4">
        <f t="shared" si="21"/>
        <v>25</v>
      </c>
      <c r="R38">
        <f t="shared" si="0"/>
        <v>2000000</v>
      </c>
      <c r="S38">
        <f t="shared" si="1"/>
        <v>-78425590410.17923</v>
      </c>
      <c r="U38">
        <f t="shared" si="13"/>
        <v>0.79893513299999996</v>
      </c>
      <c r="V38">
        <f t="shared" si="14"/>
        <v>0.01</v>
      </c>
      <c r="W38">
        <f t="shared" si="15"/>
        <v>1.3273030116770682E-6</v>
      </c>
      <c r="X38">
        <f t="shared" si="16"/>
        <v>1.0604290081655189E-6</v>
      </c>
      <c r="Y38">
        <f t="shared" si="17"/>
        <v>1.3273030116770682E-8</v>
      </c>
      <c r="Z38">
        <f t="shared" si="18"/>
        <v>2.5360097339477853E-7</v>
      </c>
      <c r="AB38">
        <f t="shared" si="19"/>
        <v>-22275.108549667188</v>
      </c>
      <c r="AC38">
        <f t="shared" si="2"/>
        <v>-19888.806067081659</v>
      </c>
      <c r="AE38">
        <f t="shared" si="3"/>
        <v>0</v>
      </c>
      <c r="AF38">
        <f t="shared" si="24"/>
        <v>0</v>
      </c>
      <c r="AG38">
        <f t="shared" si="24"/>
        <v>-6.3400243348694631E-6</v>
      </c>
      <c r="AH38">
        <f t="shared" si="5"/>
        <v>-2.120858016331038</v>
      </c>
      <c r="AI38">
        <f t="shared" si="25"/>
        <v>-2.1208643563553728</v>
      </c>
      <c r="AJ38">
        <f t="shared" si="7"/>
        <v>-2386.3024825855282</v>
      </c>
      <c r="AK38">
        <f t="shared" si="22"/>
        <v>-1559.2575984767034</v>
      </c>
      <c r="AL38">
        <f t="shared" si="26"/>
        <v>-3947.6809454185868</v>
      </c>
      <c r="AN38">
        <f t="shared" si="27"/>
        <v>0</v>
      </c>
      <c r="AO38">
        <f t="shared" si="27"/>
        <v>0</v>
      </c>
      <c r="AP38">
        <f t="shared" si="27"/>
        <v>-1.8842415377273235E-7</v>
      </c>
      <c r="AQ38">
        <f t="shared" si="27"/>
        <v>-6.3031442135232679E-2</v>
      </c>
      <c r="AR38">
        <f t="shared" si="27"/>
        <v>-6.3031630559386445E-2</v>
      </c>
      <c r="AS38">
        <f t="shared" si="27"/>
        <v>-70.920394335711364</v>
      </c>
      <c r="AT38">
        <f t="shared" si="27"/>
        <v>-46.340799023561615</v>
      </c>
      <c r="AU38">
        <f t="shared" si="23"/>
        <v>-117.32422498983237</v>
      </c>
      <c r="AW38">
        <v>35</v>
      </c>
      <c r="AX38">
        <f>IF(Z38&gt;0, (R38*SUMPRODUCT(K38:$K$98, X38:$X$98)-K38*$AZ$3)/Z38, 0)</f>
        <v>-78425590410.17923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0.80179641700000004</v>
      </c>
      <c r="Q39" s="4">
        <f t="shared" si="21"/>
        <v>25</v>
      </c>
      <c r="R39">
        <f t="shared" si="0"/>
        <v>2000000</v>
      </c>
      <c r="S39">
        <f t="shared" si="1"/>
        <v>-372060212136.29053</v>
      </c>
      <c r="U39">
        <f t="shared" si="13"/>
        <v>0.80179641700000004</v>
      </c>
      <c r="V39">
        <f t="shared" si="14"/>
        <v>0.01</v>
      </c>
      <c r="W39">
        <f t="shared" si="15"/>
        <v>2.5360097339477853E-7</v>
      </c>
      <c r="X39">
        <f t="shared" si="16"/>
        <v>2.0333635181564576E-7</v>
      </c>
      <c r="Y39">
        <f t="shared" si="17"/>
        <v>2.5360097339477853E-9</v>
      </c>
      <c r="Z39">
        <f t="shared" si="18"/>
        <v>4.7728611845184981E-8</v>
      </c>
      <c r="AB39">
        <f t="shared" si="19"/>
        <v>-19888.806067081659</v>
      </c>
      <c r="AC39">
        <f t="shared" si="2"/>
        <v>-17757.917448090193</v>
      </c>
      <c r="AE39">
        <f t="shared" si="3"/>
        <v>0</v>
      </c>
      <c r="AF39">
        <f t="shared" si="24"/>
        <v>0</v>
      </c>
      <c r="AG39">
        <f t="shared" si="24"/>
        <v>-1.1932152961296245E-6</v>
      </c>
      <c r="AH39">
        <f t="shared" si="5"/>
        <v>-0.40667270363129154</v>
      </c>
      <c r="AI39">
        <f t="shared" si="25"/>
        <v>-0.40667389684658767</v>
      </c>
      <c r="AJ39">
        <f t="shared" si="7"/>
        <v>-2130.8886189914665</v>
      </c>
      <c r="AK39">
        <f t="shared" si="22"/>
        <v>-1392.2164246957163</v>
      </c>
      <c r="AL39">
        <f t="shared" si="26"/>
        <v>-3523.5117175840296</v>
      </c>
      <c r="AN39">
        <f t="shared" si="27"/>
        <v>0</v>
      </c>
      <c r="AO39">
        <f t="shared" si="27"/>
        <v>0</v>
      </c>
      <c r="AP39">
        <f t="shared" si="27"/>
        <v>-3.1662590056938553E-8</v>
      </c>
      <c r="AQ39">
        <f t="shared" si="27"/>
        <v>-1.0791272240802416E-2</v>
      </c>
      <c r="AR39">
        <f t="shared" si="27"/>
        <v>-1.0791303903392472E-2</v>
      </c>
      <c r="AS39">
        <f t="shared" si="27"/>
        <v>-56.544240606846209</v>
      </c>
      <c r="AT39">
        <f t="shared" si="27"/>
        <v>-36.943188767912332</v>
      </c>
      <c r="AU39">
        <f t="shared" si="23"/>
        <v>-93.498220678661937</v>
      </c>
      <c r="AW39">
        <v>36</v>
      </c>
      <c r="AX39">
        <f>IF(Z39&gt;0, (R39*SUMPRODUCT(K39:$K$98, X39:$X$98)-K39*$AZ$3)/Z39, 0)</f>
        <v>-372060212136.29053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0.804638195</v>
      </c>
      <c r="Q40" s="4">
        <f t="shared" si="21"/>
        <v>25</v>
      </c>
      <c r="R40">
        <f t="shared" si="0"/>
        <v>2000000</v>
      </c>
      <c r="S40">
        <f t="shared" si="1"/>
        <v>-1792153539694.4832</v>
      </c>
      <c r="U40">
        <f t="shared" si="13"/>
        <v>0.804638195</v>
      </c>
      <c r="V40">
        <f t="shared" si="14"/>
        <v>0.01</v>
      </c>
      <c r="W40">
        <f t="shared" si="15"/>
        <v>4.7728611845184981E-8</v>
      </c>
      <c r="X40">
        <f t="shared" si="16"/>
        <v>3.8404264084965262E-8</v>
      </c>
      <c r="Y40">
        <f t="shared" si="17"/>
        <v>4.772861184518498E-10</v>
      </c>
      <c r="Z40">
        <f t="shared" si="18"/>
        <v>8.8470616417678691E-9</v>
      </c>
      <c r="AB40">
        <f t="shared" si="19"/>
        <v>-17757.917448090193</v>
      </c>
      <c r="AC40">
        <f t="shared" si="2"/>
        <v>-15855.292837189572</v>
      </c>
      <c r="AE40">
        <f t="shared" si="3"/>
        <v>0</v>
      </c>
      <c r="AF40">
        <f t="shared" si="24"/>
        <v>0</v>
      </c>
      <c r="AG40">
        <f t="shared" si="24"/>
        <v>-2.2117654104419672E-7</v>
      </c>
      <c r="AH40">
        <f t="shared" si="5"/>
        <v>-7.6808528169930529E-2</v>
      </c>
      <c r="AI40">
        <f t="shared" si="25"/>
        <v>-7.6808749346471569E-2</v>
      </c>
      <c r="AJ40">
        <f t="shared" si="7"/>
        <v>-1902.6246109006206</v>
      </c>
      <c r="AK40">
        <f t="shared" si="22"/>
        <v>-1243.0542213663136</v>
      </c>
      <c r="AL40">
        <f t="shared" si="26"/>
        <v>-3145.7556410162806</v>
      </c>
      <c r="AN40">
        <f t="shared" si="27"/>
        <v>0</v>
      </c>
      <c r="AO40">
        <f t="shared" si="27"/>
        <v>0</v>
      </c>
      <c r="AP40">
        <f t="shared" si="27"/>
        <v>-5.2402096820796275E-9</v>
      </c>
      <c r="AQ40">
        <f t="shared" si="27"/>
        <v>-1.8197806651742846E-3</v>
      </c>
      <c r="AR40">
        <f t="shared" si="27"/>
        <v>-1.8197859053839666E-3</v>
      </c>
      <c r="AS40">
        <f t="shared" si="27"/>
        <v>-45.077800115393451</v>
      </c>
      <c r="AT40">
        <f t="shared" si="27"/>
        <v>-29.450974933422405</v>
      </c>
      <c r="AU40">
        <f t="shared" si="23"/>
        <v>-74.530594834721242</v>
      </c>
      <c r="AW40">
        <v>37</v>
      </c>
      <c r="AX40">
        <f>IF(Z40&gt;0, (R40*SUMPRODUCT(K40:$K$98, X40:$X$98)-K40*$AZ$3)/Z40, 0)</f>
        <v>-1792153539694.4832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0.80770724299999996</v>
      </c>
      <c r="Q41" s="4">
        <f t="shared" si="21"/>
        <v>25</v>
      </c>
      <c r="R41">
        <f t="shared" si="0"/>
        <v>2000000</v>
      </c>
      <c r="S41">
        <f t="shared" si="1"/>
        <v>-8777843369246.0342</v>
      </c>
      <c r="U41">
        <f t="shared" si="13"/>
        <v>0.80770724299999996</v>
      </c>
      <c r="V41">
        <f t="shared" si="14"/>
        <v>0.01</v>
      </c>
      <c r="W41">
        <f t="shared" si="15"/>
        <v>8.8470616417678691E-9</v>
      </c>
      <c r="X41">
        <f t="shared" si="16"/>
        <v>7.1458357673233786E-9</v>
      </c>
      <c r="Y41">
        <f t="shared" si="17"/>
        <v>8.8470616417678698E-11</v>
      </c>
      <c r="Z41">
        <f t="shared" si="18"/>
        <v>1.6127552580268118E-9</v>
      </c>
      <c r="AB41">
        <f t="shared" si="19"/>
        <v>-15855.292837189572</v>
      </c>
      <c r="AC41">
        <f t="shared" si="2"/>
        <v>-14156.513047887327</v>
      </c>
      <c r="AE41">
        <f t="shared" si="3"/>
        <v>0</v>
      </c>
      <c r="AF41">
        <f t="shared" si="24"/>
        <v>0</v>
      </c>
      <c r="AG41">
        <f t="shared" si="24"/>
        <v>-4.0318881450670296E-8</v>
      </c>
      <c r="AH41">
        <f t="shared" si="5"/>
        <v>-1.4291671534646756E-2</v>
      </c>
      <c r="AI41">
        <f t="shared" si="25"/>
        <v>-1.4291711853528207E-2</v>
      </c>
      <c r="AJ41">
        <f t="shared" si="7"/>
        <v>-1698.7797893022453</v>
      </c>
      <c r="AK41">
        <f t="shared" si="22"/>
        <v>-1109.8704986032701</v>
      </c>
      <c r="AL41">
        <f t="shared" si="26"/>
        <v>-2808.6645796173689</v>
      </c>
      <c r="AN41">
        <f t="shared" si="27"/>
        <v>0</v>
      </c>
      <c r="AO41">
        <f t="shared" si="27"/>
        <v>0</v>
      </c>
      <c r="AP41">
        <f t="shared" si="27"/>
        <v>-8.5290381268249031E-10</v>
      </c>
      <c r="AQ41">
        <f t="shared" si="27"/>
        <v>-3.0232537964674583E-4</v>
      </c>
      <c r="AR41">
        <f t="shared" si="27"/>
        <v>-3.0232623255055851E-4</v>
      </c>
      <c r="AS41">
        <f t="shared" si="27"/>
        <v>-35.935911589624588</v>
      </c>
      <c r="AT41">
        <f t="shared" si="27"/>
        <v>-23.478150826200768</v>
      </c>
      <c r="AU41">
        <f t="shared" si="23"/>
        <v>-59.414364742057906</v>
      </c>
      <c r="AW41">
        <v>38</v>
      </c>
      <c r="AX41">
        <f>IF(Z41&gt;0, (R41*SUMPRODUCT(K41:$K$98, X41:$X$98)-K41*$AZ$3)/Z41, 0)</f>
        <v>-8777843369246.0342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0.81092303399999999</v>
      </c>
      <c r="Q42" s="4">
        <f t="shared" si="21"/>
        <v>25</v>
      </c>
      <c r="R42">
        <f t="shared" si="0"/>
        <v>2000000</v>
      </c>
      <c r="S42">
        <f t="shared" si="1"/>
        <v>-43765317727012.719</v>
      </c>
      <c r="U42">
        <f t="shared" si="13"/>
        <v>0.81092303399999999</v>
      </c>
      <c r="V42">
        <f t="shared" si="14"/>
        <v>0.01</v>
      </c>
      <c r="W42">
        <f t="shared" si="15"/>
        <v>1.6127552580268118E-9</v>
      </c>
      <c r="X42">
        <f t="shared" si="16"/>
        <v>1.3078203869385551E-9</v>
      </c>
      <c r="Y42">
        <f t="shared" si="17"/>
        <v>1.612755258026812E-11</v>
      </c>
      <c r="Z42">
        <f t="shared" si="18"/>
        <v>2.8880731850798854E-10</v>
      </c>
      <c r="AB42">
        <f t="shared" si="19"/>
        <v>-14156.513047887327</v>
      </c>
      <c r="AC42">
        <f t="shared" si="2"/>
        <v>-12639.744056388679</v>
      </c>
      <c r="AE42">
        <f t="shared" si="3"/>
        <v>0</v>
      </c>
      <c r="AF42">
        <f t="shared" si="24"/>
        <v>0</v>
      </c>
      <c r="AG42">
        <f t="shared" si="24"/>
        <v>-7.2201829626997138E-9</v>
      </c>
      <c r="AH42">
        <f t="shared" si="5"/>
        <v>-2.6156407738771102E-3</v>
      </c>
      <c r="AI42">
        <f t="shared" si="25"/>
        <v>-2.615647994060073E-3</v>
      </c>
      <c r="AJ42">
        <f t="shared" si="7"/>
        <v>-1516.7689914986477</v>
      </c>
      <c r="AK42">
        <f t="shared" si="22"/>
        <v>-990.95591335211304</v>
      </c>
      <c r="AL42">
        <f t="shared" si="26"/>
        <v>-2507.727520498755</v>
      </c>
      <c r="AN42">
        <f t="shared" si="27"/>
        <v>0</v>
      </c>
      <c r="AO42">
        <f t="shared" si="27"/>
        <v>0</v>
      </c>
      <c r="AP42">
        <f t="shared" si="27"/>
        <v>-1.3637091702233271E-10</v>
      </c>
      <c r="AQ42">
        <f t="shared" si="27"/>
        <v>-4.9402810535046618E-5</v>
      </c>
      <c r="AR42">
        <f t="shared" si="27"/>
        <v>-4.9402946905963638E-5</v>
      </c>
      <c r="AS42">
        <f t="shared" si="27"/>
        <v>-28.647913681728667</v>
      </c>
      <c r="AT42">
        <f t="shared" si="27"/>
        <v>-18.716640191899149</v>
      </c>
      <c r="AU42">
        <f t="shared" si="23"/>
        <v>-47.364603276574726</v>
      </c>
      <c r="AW42">
        <v>39</v>
      </c>
      <c r="AX42">
        <f>IF(Z42&gt;0, (R42*SUMPRODUCT(K42:$K$98, X42:$X$98)-K42*$AZ$3)/Z42, 0)</f>
        <v>-43765317727012.719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0.81424565900000001</v>
      </c>
      <c r="Q43" s="4">
        <f t="shared" si="21"/>
        <v>25</v>
      </c>
      <c r="R43">
        <f t="shared" si="0"/>
        <v>2000000</v>
      </c>
      <c r="S43">
        <f t="shared" si="1"/>
        <v>-222334062811088.84</v>
      </c>
      <c r="U43">
        <f t="shared" si="13"/>
        <v>0.81424565900000001</v>
      </c>
      <c r="V43">
        <f t="shared" si="14"/>
        <v>0.01</v>
      </c>
      <c r="W43">
        <f t="shared" si="15"/>
        <v>2.8880731850798854E-10</v>
      </c>
      <c r="X43">
        <f t="shared" si="16"/>
        <v>2.3516010538256002E-10</v>
      </c>
      <c r="Y43">
        <f t="shared" si="17"/>
        <v>2.8880731850798857E-12</v>
      </c>
      <c r="Z43">
        <f t="shared" si="18"/>
        <v>5.0759139940348641E-11</v>
      </c>
      <c r="AB43">
        <f t="shared" si="19"/>
        <v>-12639.744056388679</v>
      </c>
      <c r="AC43">
        <f t="shared" si="2"/>
        <v>-11285.485807734323</v>
      </c>
      <c r="AE43">
        <f t="shared" si="3"/>
        <v>0</v>
      </c>
      <c r="AF43">
        <f t="shared" si="24"/>
        <v>0</v>
      </c>
      <c r="AG43">
        <f t="shared" si="24"/>
        <v>-1.268978498508716E-9</v>
      </c>
      <c r="AH43">
        <f t="shared" si="5"/>
        <v>-4.7032021076512002E-4</v>
      </c>
      <c r="AI43">
        <f t="shared" si="25"/>
        <v>-4.7032147974361853E-4</v>
      </c>
      <c r="AJ43">
        <f t="shared" si="7"/>
        <v>-1354.2582486543561</v>
      </c>
      <c r="AK43">
        <f t="shared" si="22"/>
        <v>-884.78208394720764</v>
      </c>
      <c r="AL43">
        <f t="shared" si="26"/>
        <v>-2239.0408029230434</v>
      </c>
      <c r="AN43">
        <f t="shared" si="27"/>
        <v>0</v>
      </c>
      <c r="AO43">
        <f t="shared" si="27"/>
        <v>0</v>
      </c>
      <c r="AP43">
        <f t="shared" si="27"/>
        <v>-2.1399804154308723E-11</v>
      </c>
      <c r="AQ43">
        <f t="shared" si="27"/>
        <v>-7.931387657091685E-6</v>
      </c>
      <c r="AR43">
        <f t="shared" si="27"/>
        <v>-7.9314090568958396E-6</v>
      </c>
      <c r="AS43">
        <f t="shared" si="27"/>
        <v>-22.837945110668311</v>
      </c>
      <c r="AT43">
        <f t="shared" si="27"/>
        <v>-14.920791280516195</v>
      </c>
      <c r="AU43">
        <f t="shared" si="23"/>
        <v>-37.758744322593564</v>
      </c>
      <c r="AW43">
        <v>40</v>
      </c>
      <c r="AX43">
        <f>IF(Z43&gt;0, (R43*SUMPRODUCT(K43:$K$98, X43:$X$98)-K43*$AZ$3)/Z43, 0)</f>
        <v>-222334062811088.84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0.81781076600000002</v>
      </c>
      <c r="Q44" s="4">
        <f t="shared" si="21"/>
        <v>25</v>
      </c>
      <c r="R44">
        <f t="shared" si="0"/>
        <v>2000000</v>
      </c>
      <c r="S44">
        <f t="shared" si="1"/>
        <v>-1152874378997032.5</v>
      </c>
      <c r="U44">
        <f t="shared" si="13"/>
        <v>0.81781076600000002</v>
      </c>
      <c r="V44">
        <f t="shared" si="14"/>
        <v>0.01</v>
      </c>
      <c r="W44">
        <f t="shared" si="15"/>
        <v>5.0759139940348641E-11</v>
      </c>
      <c r="X44">
        <f t="shared" si="16"/>
        <v>4.1511371116117718E-11</v>
      </c>
      <c r="Y44">
        <f t="shared" si="17"/>
        <v>5.0759139940348642E-13</v>
      </c>
      <c r="Z44">
        <f t="shared" si="18"/>
        <v>8.7401774248274361E-12</v>
      </c>
      <c r="AB44">
        <f t="shared" si="19"/>
        <v>-11285.485807734323</v>
      </c>
      <c r="AC44">
        <f t="shared" si="2"/>
        <v>-10076.326620971813</v>
      </c>
      <c r="AE44">
        <f t="shared" si="3"/>
        <v>0</v>
      </c>
      <c r="AF44">
        <f t="shared" si="24"/>
        <v>0</v>
      </c>
      <c r="AG44">
        <f t="shared" si="24"/>
        <v>-2.1850443562068591E-10</v>
      </c>
      <c r="AH44">
        <f t="shared" si="5"/>
        <v>-8.3022742232235437E-5</v>
      </c>
      <c r="AI44">
        <f t="shared" si="25"/>
        <v>-8.3022960736671051E-5</v>
      </c>
      <c r="AJ44">
        <f t="shared" si="7"/>
        <v>-1209.1591867625102</v>
      </c>
      <c r="AK44">
        <f t="shared" si="22"/>
        <v>-789.98400654140266</v>
      </c>
      <c r="AL44">
        <f t="shared" si="26"/>
        <v>-1999.1432763268735</v>
      </c>
      <c r="AN44">
        <f t="shared" si="27"/>
        <v>0</v>
      </c>
      <c r="AO44">
        <f t="shared" si="27"/>
        <v>0</v>
      </c>
      <c r="AP44">
        <f t="shared" si="27"/>
        <v>-3.290014183107532E-12</v>
      </c>
      <c r="AQ44">
        <f t="shared" si="27"/>
        <v>-1.2500707305489428E-6</v>
      </c>
      <c r="AR44">
        <f t="shared" si="27"/>
        <v>-1.2500740205631258E-6</v>
      </c>
      <c r="AS44">
        <f t="shared" si="27"/>
        <v>-18.206270562805976</v>
      </c>
      <c r="AT44">
        <f t="shared" si="27"/>
        <v>-11.894763502472689</v>
      </c>
      <c r="AU44">
        <f t="shared" si="23"/>
        <v>-30.101035315352686</v>
      </c>
      <c r="AW44">
        <v>41</v>
      </c>
      <c r="AX44">
        <f>IF(Z44&gt;0, (R44*SUMPRODUCT(K44:$K$98, X44:$X$98)-K44*$AZ$3)/Z44, 0)</f>
        <v>-1152874378997032.5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0.82147716100000001</v>
      </c>
      <c r="Q45" s="4">
        <f t="shared" si="21"/>
        <v>25</v>
      </c>
      <c r="R45">
        <f t="shared" si="0"/>
        <v>2000000</v>
      </c>
      <c r="S45">
        <f t="shared" si="1"/>
        <v>-6108086775285152</v>
      </c>
      <c r="U45">
        <f t="shared" si="13"/>
        <v>0.82147716100000001</v>
      </c>
      <c r="V45">
        <f t="shared" si="14"/>
        <v>0.01</v>
      </c>
      <c r="W45">
        <f t="shared" si="15"/>
        <v>8.7401774248274361E-12</v>
      </c>
      <c r="X45">
        <f t="shared" si="16"/>
        <v>7.1798561375835334E-12</v>
      </c>
      <c r="Y45">
        <f t="shared" si="17"/>
        <v>8.7401774248274363E-14</v>
      </c>
      <c r="Z45">
        <f t="shared" si="18"/>
        <v>1.4729195129956283E-12</v>
      </c>
      <c r="AB45">
        <f t="shared" si="19"/>
        <v>-10076.326620971813</v>
      </c>
      <c r="AC45">
        <f t="shared" si="2"/>
        <v>-8996.7201983880441</v>
      </c>
      <c r="AE45">
        <f t="shared" si="3"/>
        <v>0</v>
      </c>
      <c r="AF45">
        <f t="shared" si="24"/>
        <v>0</v>
      </c>
      <c r="AG45">
        <f t="shared" si="24"/>
        <v>-3.6822987824890706E-11</v>
      </c>
      <c r="AH45">
        <f t="shared" si="5"/>
        <v>-1.4359712275167068E-5</v>
      </c>
      <c r="AI45">
        <f t="shared" si="25"/>
        <v>-1.4359749098154893E-5</v>
      </c>
      <c r="AJ45">
        <f t="shared" si="7"/>
        <v>-1079.606422583769</v>
      </c>
      <c r="AK45">
        <f t="shared" si="22"/>
        <v>-705.34286346802696</v>
      </c>
      <c r="AL45">
        <f t="shared" si="26"/>
        <v>-1784.949300411545</v>
      </c>
      <c r="AN45">
        <f t="shared" si="27"/>
        <v>0</v>
      </c>
      <c r="AO45">
        <f t="shared" si="27"/>
        <v>0</v>
      </c>
      <c r="AP45">
        <f t="shared" si="27"/>
        <v>-4.9503797364959546E-13</v>
      </c>
      <c r="AQ45">
        <f t="shared" si="27"/>
        <v>-1.9304796505635067E-7</v>
      </c>
      <c r="AR45">
        <f t="shared" si="27"/>
        <v>-1.9304846009432432E-7</v>
      </c>
      <c r="AS45">
        <f t="shared" si="27"/>
        <v>-14.513927504103725</v>
      </c>
      <c r="AT45">
        <f t="shared" si="27"/>
        <v>-9.4824326456038115</v>
      </c>
      <c r="AU45">
        <f t="shared" si="23"/>
        <v>-23.996360342755995</v>
      </c>
      <c r="AW45">
        <v>42</v>
      </c>
      <c r="AX45">
        <f>IF(Z45&gt;0, (R45*SUMPRODUCT(K45:$K$98, X45:$X$98)-K45*$AZ$3)/Z45, 0)</f>
        <v>-6108086775285152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0.825360447</v>
      </c>
      <c r="Q46" s="4">
        <f t="shared" si="21"/>
        <v>25</v>
      </c>
      <c r="R46">
        <f t="shared" si="0"/>
        <v>2000000</v>
      </c>
      <c r="S46">
        <f t="shared" si="1"/>
        <v>-3.3124779600313488E+16</v>
      </c>
      <c r="U46">
        <f t="shared" si="13"/>
        <v>0.825360447</v>
      </c>
      <c r="V46">
        <f t="shared" si="14"/>
        <v>0.01</v>
      </c>
      <c r="W46">
        <f t="shared" si="15"/>
        <v>1.4729195129956283E-12</v>
      </c>
      <c r="X46">
        <f t="shared" si="16"/>
        <v>1.215689507641094E-12</v>
      </c>
      <c r="Y46">
        <f t="shared" si="17"/>
        <v>1.4729195129956283E-14</v>
      </c>
      <c r="Z46">
        <f t="shared" si="18"/>
        <v>2.4250081022457799E-13</v>
      </c>
      <c r="AB46">
        <f t="shared" si="19"/>
        <v>-8996.7201983880441</v>
      </c>
      <c r="AC46">
        <f t="shared" si="2"/>
        <v>-8032.7858915865936</v>
      </c>
      <c r="AE46">
        <f t="shared" si="3"/>
        <v>0</v>
      </c>
      <c r="AF46">
        <f t="shared" si="24"/>
        <v>0</v>
      </c>
      <c r="AG46">
        <f t="shared" si="24"/>
        <v>-6.0625202556144501E-12</v>
      </c>
      <c r="AH46">
        <f t="shared" si="5"/>
        <v>-2.4313790152821881E-6</v>
      </c>
      <c r="AI46">
        <f t="shared" si="25"/>
        <v>-2.4313850778024435E-6</v>
      </c>
      <c r="AJ46">
        <f t="shared" si="7"/>
        <v>-963.93430680145048</v>
      </c>
      <c r="AK46">
        <f t="shared" si="22"/>
        <v>-629.77041388716316</v>
      </c>
      <c r="AL46">
        <f t="shared" si="26"/>
        <v>-1593.7047231199986</v>
      </c>
      <c r="AN46">
        <f t="shared" si="27"/>
        <v>0</v>
      </c>
      <c r="AO46">
        <f t="shared" si="27"/>
        <v>0</v>
      </c>
      <c r="AP46">
        <f t="shared" si="27"/>
        <v>-7.2770384553299272E-14</v>
      </c>
      <c r="AQ46">
        <f t="shared" si="27"/>
        <v>-2.918462594381459E-8</v>
      </c>
      <c r="AR46">
        <f t="shared" si="27"/>
        <v>-2.9184698714199142E-8</v>
      </c>
      <c r="AS46">
        <f t="shared" si="27"/>
        <v>-11.570414156570942</v>
      </c>
      <c r="AT46">
        <f t="shared" si="27"/>
        <v>-7.5593372502826339</v>
      </c>
      <c r="AU46">
        <f t="shared" si="23"/>
        <v>-19.129751436038273</v>
      </c>
      <c r="AW46">
        <v>43</v>
      </c>
      <c r="AX46">
        <f>IF(Z46&gt;0, (R46*SUMPRODUCT(K46:$K$98, X46:$X$98)-K46*$AZ$3)/Z46, 0)</f>
        <v>-3.3124779600313488E+16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0.82947136099999996</v>
      </c>
      <c r="Q47" s="4">
        <f t="shared" si="21"/>
        <v>25</v>
      </c>
      <c r="R47">
        <f t="shared" si="0"/>
        <v>2000000</v>
      </c>
      <c r="S47">
        <f t="shared" si="1"/>
        <v>-1.8423937470630214E+17</v>
      </c>
      <c r="U47">
        <f t="shared" si="13"/>
        <v>0.82947136099999996</v>
      </c>
      <c r="V47">
        <f t="shared" si="14"/>
        <v>0.01</v>
      </c>
      <c r="W47">
        <f t="shared" si="15"/>
        <v>2.4250081022457799E-13</v>
      </c>
      <c r="X47">
        <f t="shared" si="16"/>
        <v>2.0114747710058343E-13</v>
      </c>
      <c r="Y47">
        <f t="shared" si="17"/>
        <v>2.42500810224578E-15</v>
      </c>
      <c r="Z47">
        <f t="shared" si="18"/>
        <v>3.8928325021748784E-14</v>
      </c>
      <c r="AB47">
        <f t="shared" si="19"/>
        <v>-8032.7858915865936</v>
      </c>
      <c r="AC47">
        <f t="shared" si="2"/>
        <v>-7172.1302603706918</v>
      </c>
      <c r="AE47">
        <f t="shared" si="3"/>
        <v>0</v>
      </c>
      <c r="AF47">
        <f t="shared" si="24"/>
        <v>0</v>
      </c>
      <c r="AG47">
        <f t="shared" si="24"/>
        <v>-9.7320812554371957E-13</v>
      </c>
      <c r="AH47">
        <f t="shared" si="5"/>
        <v>-4.0229495420116684E-7</v>
      </c>
      <c r="AI47">
        <f t="shared" si="25"/>
        <v>-4.022959274092924E-7</v>
      </c>
      <c r="AJ47">
        <f t="shared" si="7"/>
        <v>-860.65563121590185</v>
      </c>
      <c r="AK47">
        <f t="shared" si="22"/>
        <v>-562.29501241106163</v>
      </c>
      <c r="AL47">
        <f t="shared" si="26"/>
        <v>-1422.9506440292594</v>
      </c>
      <c r="AN47">
        <f t="shared" si="27"/>
        <v>0</v>
      </c>
      <c r="AO47">
        <f t="shared" si="27"/>
        <v>0</v>
      </c>
      <c r="AP47">
        <f t="shared" si="27"/>
        <v>-1.0430116778435494E-14</v>
      </c>
      <c r="AQ47">
        <f t="shared" si="27"/>
        <v>-4.3114964225656086E-9</v>
      </c>
      <c r="AR47">
        <f t="shared" si="27"/>
        <v>-4.3115068526823879E-9</v>
      </c>
      <c r="AS47">
        <f t="shared" si="27"/>
        <v>-9.2238633278824853</v>
      </c>
      <c r="AT47">
        <f t="shared" si="27"/>
        <v>-6.0262573743952395</v>
      </c>
      <c r="AU47">
        <f t="shared" si="23"/>
        <v>-15.250120706589231</v>
      </c>
      <c r="AW47">
        <v>44</v>
      </c>
      <c r="AX47">
        <f>IF(Z47&gt;0, (R47*SUMPRODUCT(K47:$K$98, X47:$X$98)-K47*$AZ$3)/Z47, 0)</f>
        <v>-1.8423937470630214E+17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0.83365815200000004</v>
      </c>
      <c r="Q48" s="4">
        <f t="shared" si="21"/>
        <v>25</v>
      </c>
      <c r="R48">
        <f t="shared" si="0"/>
        <v>2000000</v>
      </c>
      <c r="S48">
        <f t="shared" si="1"/>
        <v>-1.0521779280884058E+18</v>
      </c>
      <c r="U48">
        <f t="shared" si="13"/>
        <v>0.83365815200000004</v>
      </c>
      <c r="V48">
        <f t="shared" si="14"/>
        <v>0.01</v>
      </c>
      <c r="W48">
        <f t="shared" si="15"/>
        <v>3.8928325021748784E-14</v>
      </c>
      <c r="X48">
        <f t="shared" si="16"/>
        <v>3.2452915498086456E-14</v>
      </c>
      <c r="Y48">
        <f t="shared" si="17"/>
        <v>3.8928325021748786E-16</v>
      </c>
      <c r="Z48">
        <f t="shared" si="18"/>
        <v>6.0861262734448412E-15</v>
      </c>
      <c r="AB48">
        <f t="shared" si="19"/>
        <v>-7172.1302603706918</v>
      </c>
      <c r="AC48">
        <f t="shared" si="2"/>
        <v>-6403.6877324776033</v>
      </c>
      <c r="AE48">
        <f t="shared" si="3"/>
        <v>0</v>
      </c>
      <c r="AF48">
        <f t="shared" si="24"/>
        <v>0</v>
      </c>
      <c r="AG48">
        <f t="shared" si="24"/>
        <v>-1.5215315683612102E-13</v>
      </c>
      <c r="AH48">
        <f t="shared" si="5"/>
        <v>-6.4905830996172915E-8</v>
      </c>
      <c r="AI48">
        <f t="shared" si="25"/>
        <v>-6.4905983149329755E-8</v>
      </c>
      <c r="AJ48">
        <f t="shared" si="7"/>
        <v>-768.44252789308848</v>
      </c>
      <c r="AK48">
        <f t="shared" si="22"/>
        <v>-502.04911822594846</v>
      </c>
      <c r="AL48">
        <f t="shared" si="26"/>
        <v>-1270.491646183943</v>
      </c>
      <c r="AN48">
        <f t="shared" si="27"/>
        <v>0</v>
      </c>
      <c r="AO48">
        <f t="shared" si="27"/>
        <v>0</v>
      </c>
      <c r="AP48">
        <f t="shared" si="27"/>
        <v>-1.4559497607110808E-15</v>
      </c>
      <c r="AQ48">
        <f t="shared" si="27"/>
        <v>-6.2108227704676639E-10</v>
      </c>
      <c r="AR48">
        <f t="shared" si="27"/>
        <v>-6.2108373299652707E-10</v>
      </c>
      <c r="AS48">
        <f t="shared" si="27"/>
        <v>-7.3532073725633991</v>
      </c>
      <c r="AT48">
        <f t="shared" si="27"/>
        <v>-4.8040954834316647</v>
      </c>
      <c r="AU48">
        <f t="shared" si="23"/>
        <v>-12.157302856616148</v>
      </c>
      <c r="AW48">
        <v>45</v>
      </c>
      <c r="AX48">
        <f>IF(Z48&gt;0, (R48*SUMPRODUCT(K48:$K$98, X48:$X$98)-K48*$AZ$3)/Z48, 0)</f>
        <v>-1.0521779280884058E+18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0.83803355999999996</v>
      </c>
      <c r="Q49" s="4">
        <f t="shared" si="21"/>
        <v>25</v>
      </c>
      <c r="R49">
        <f t="shared" si="0"/>
        <v>2000000</v>
      </c>
      <c r="S49">
        <f t="shared" si="1"/>
        <v>-6.1819213416491899E+18</v>
      </c>
      <c r="U49">
        <f t="shared" si="13"/>
        <v>0.83803355999999996</v>
      </c>
      <c r="V49">
        <f t="shared" si="14"/>
        <v>0.01</v>
      </c>
      <c r="W49">
        <f t="shared" si="15"/>
        <v>6.0861262734448412E-15</v>
      </c>
      <c r="X49">
        <f t="shared" si="16"/>
        <v>5.1003780675445133E-15</v>
      </c>
      <c r="Y49">
        <f t="shared" si="17"/>
        <v>6.0861262734448412E-17</v>
      </c>
      <c r="Z49">
        <f t="shared" si="18"/>
        <v>9.2488694316587955E-16</v>
      </c>
      <c r="AB49">
        <f t="shared" si="19"/>
        <v>-6403.6877324776033</v>
      </c>
      <c r="AC49">
        <f t="shared" si="2"/>
        <v>-5717.5783325698321</v>
      </c>
      <c r="AE49">
        <f t="shared" si="3"/>
        <v>0</v>
      </c>
      <c r="AF49">
        <f t="shared" si="24"/>
        <v>0</v>
      </c>
      <c r="AG49">
        <f t="shared" si="24"/>
        <v>-2.3122173579146989E-14</v>
      </c>
      <c r="AH49">
        <f t="shared" si="5"/>
        <v>-1.0200756135089026E-8</v>
      </c>
      <c r="AI49">
        <f t="shared" si="25"/>
        <v>-1.0200779257262606E-8</v>
      </c>
      <c r="AJ49">
        <f t="shared" si="7"/>
        <v>-686.10939990777115</v>
      </c>
      <c r="AK49">
        <f t="shared" si="22"/>
        <v>-448.25814127343227</v>
      </c>
      <c r="AL49">
        <f t="shared" si="26"/>
        <v>-1134.3675411914041</v>
      </c>
      <c r="AN49">
        <f t="shared" si="27"/>
        <v>0</v>
      </c>
      <c r="AO49">
        <f t="shared" si="27"/>
        <v>0</v>
      </c>
      <c r="AP49">
        <f t="shared" si="27"/>
        <v>-1.9754955531617408E-16</v>
      </c>
      <c r="AQ49">
        <f t="shared" si="27"/>
        <v>-8.7152482939275362E-11</v>
      </c>
      <c r="AR49">
        <f t="shared" si="27"/>
        <v>-8.7152680488830681E-11</v>
      </c>
      <c r="AS49">
        <f t="shared" si="27"/>
        <v>-5.8619318977981445</v>
      </c>
      <c r="AT49">
        <f t="shared" si="27"/>
        <v>-3.8297955065644889</v>
      </c>
      <c r="AU49">
        <f t="shared" si="23"/>
        <v>-9.6917274044497859</v>
      </c>
      <c r="AW49">
        <v>46</v>
      </c>
      <c r="AX49">
        <f>IF(Z49&gt;0, (R49*SUMPRODUCT(K49:$K$98, X49:$X$98)-K49*$AZ$3)/Z49, 0)</f>
        <v>-6.1819213416491899E+18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0.84243849400000004</v>
      </c>
      <c r="Q50" s="4">
        <f t="shared" si="21"/>
        <v>25</v>
      </c>
      <c r="R50">
        <f t="shared" si="0"/>
        <v>2000000</v>
      </c>
      <c r="S50">
        <f t="shared" si="1"/>
        <v>-3.7405233763828449E+19</v>
      </c>
      <c r="U50">
        <f t="shared" si="13"/>
        <v>0.84243849400000004</v>
      </c>
      <c r="V50">
        <f t="shared" si="14"/>
        <v>0.01</v>
      </c>
      <c r="W50">
        <f t="shared" si="15"/>
        <v>9.2488694316587955E-16</v>
      </c>
      <c r="X50">
        <f t="shared" si="16"/>
        <v>7.7916036352092718E-16</v>
      </c>
      <c r="Y50">
        <f t="shared" si="17"/>
        <v>9.2488694316587954E-18</v>
      </c>
      <c r="Z50">
        <f t="shared" si="18"/>
        <v>1.3647771021329359E-16</v>
      </c>
      <c r="AB50">
        <f t="shared" si="19"/>
        <v>-5717.5783325698321</v>
      </c>
      <c r="AC50">
        <f t="shared" si="2"/>
        <v>-5104.9806540802838</v>
      </c>
      <c r="AE50">
        <f t="shared" si="3"/>
        <v>0</v>
      </c>
      <c r="AF50">
        <f t="shared" si="24"/>
        <v>0</v>
      </c>
      <c r="AG50">
        <f t="shared" si="24"/>
        <v>-3.4119427553323395E-15</v>
      </c>
      <c r="AH50">
        <f t="shared" si="5"/>
        <v>-1.5583207270418543E-9</v>
      </c>
      <c r="AI50">
        <f t="shared" si="25"/>
        <v>-1.5583241389846096E-9</v>
      </c>
      <c r="AJ50">
        <f t="shared" si="7"/>
        <v>-612.59767848954834</v>
      </c>
      <c r="AK50">
        <f t="shared" si="22"/>
        <v>-400.23048327988829</v>
      </c>
      <c r="AL50">
        <f t="shared" si="26"/>
        <v>-1012.8281617709949</v>
      </c>
      <c r="AN50">
        <f t="shared" si="27"/>
        <v>0</v>
      </c>
      <c r="AO50">
        <f t="shared" si="27"/>
        <v>0</v>
      </c>
      <c r="AP50">
        <f t="shared" si="27"/>
        <v>-2.6027419546504416E-17</v>
      </c>
      <c r="AQ50">
        <f t="shared" si="27"/>
        <v>-1.1887382133637668E-11</v>
      </c>
      <c r="AR50">
        <f t="shared" si="27"/>
        <v>-1.1887408161057214E-11</v>
      </c>
      <c r="AS50">
        <f t="shared" si="27"/>
        <v>-4.6730962195492767</v>
      </c>
      <c r="AT50">
        <f t="shared" si="27"/>
        <v>-3.0530895301059089</v>
      </c>
      <c r="AU50">
        <f t="shared" si="23"/>
        <v>-7.7261857496670725</v>
      </c>
      <c r="AW50">
        <v>47</v>
      </c>
      <c r="AX50">
        <f>IF(Z50&gt;0, (R50*SUMPRODUCT(K50:$K$98, X50:$X$98)-K50*$AZ$3)/Z50, 0)</f>
        <v>-3.7405233763828449E+19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0.84677131100000003</v>
      </c>
      <c r="Q51" s="4">
        <f t="shared" si="21"/>
        <v>25</v>
      </c>
      <c r="R51">
        <f t="shared" si="0"/>
        <v>2000000</v>
      </c>
      <c r="S51">
        <f t="shared" si="1"/>
        <v>-2.3317626084167736E+20</v>
      </c>
      <c r="U51">
        <f t="shared" si="13"/>
        <v>0.84677131100000003</v>
      </c>
      <c r="V51">
        <f t="shared" si="14"/>
        <v>0.01</v>
      </c>
      <c r="W51">
        <f t="shared" si="15"/>
        <v>1.3647771021329359E-16</v>
      </c>
      <c r="X51">
        <f t="shared" si="16"/>
        <v>1.1556540959958871E-16</v>
      </c>
      <c r="Y51">
        <f t="shared" si="17"/>
        <v>1.364777102132936E-18</v>
      </c>
      <c r="Z51">
        <f t="shared" si="18"/>
        <v>1.9547523511571941E-17</v>
      </c>
      <c r="AB51">
        <f t="shared" si="19"/>
        <v>-5104.9806540802838</v>
      </c>
      <c r="AC51">
        <f t="shared" si="2"/>
        <v>-4558.0184411431201</v>
      </c>
      <c r="AE51">
        <f t="shared" si="3"/>
        <v>0</v>
      </c>
      <c r="AF51">
        <f t="shared" si="24"/>
        <v>0</v>
      </c>
      <c r="AG51">
        <f t="shared" si="24"/>
        <v>-4.8868808778929857E-16</v>
      </c>
      <c r="AH51">
        <f t="shared" si="5"/>
        <v>-2.3113081919917741E-10</v>
      </c>
      <c r="AI51">
        <f t="shared" si="25"/>
        <v>-2.311313078872652E-10</v>
      </c>
      <c r="AJ51">
        <f t="shared" si="7"/>
        <v>-546.96221293716371</v>
      </c>
      <c r="AK51">
        <f t="shared" si="22"/>
        <v>-357.34864578561991</v>
      </c>
      <c r="AL51">
        <f t="shared" si="26"/>
        <v>-904.31085872301469</v>
      </c>
      <c r="AN51">
        <f t="shared" si="27"/>
        <v>0</v>
      </c>
      <c r="AO51">
        <f t="shared" si="27"/>
        <v>0</v>
      </c>
      <c r="AP51">
        <f t="shared" si="27"/>
        <v>-3.3284581961596431E-18</v>
      </c>
      <c r="AQ51">
        <f t="shared" si="27"/>
        <v>-1.5742337265243264E-12</v>
      </c>
      <c r="AR51">
        <f t="shared" si="27"/>
        <v>-1.5742370549825225E-12</v>
      </c>
      <c r="AS51">
        <f t="shared" si="27"/>
        <v>-3.725363695431958</v>
      </c>
      <c r="AT51">
        <f t="shared" si="27"/>
        <v>-2.4339042810155886</v>
      </c>
      <c r="AU51">
        <f t="shared" si="23"/>
        <v>-6.1592679764491205</v>
      </c>
      <c r="AW51">
        <v>48</v>
      </c>
      <c r="AX51">
        <f>IF(Z51&gt;0, (R51*SUMPRODUCT(K51:$K$98, X51:$X$98)-K51*$AZ$3)/Z51, 0)</f>
        <v>-2.3317626084167736E+20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0.85120774200000004</v>
      </c>
      <c r="Q52" s="4">
        <f t="shared" si="21"/>
        <v>25</v>
      </c>
      <c r="R52">
        <f t="shared" si="0"/>
        <v>2000000</v>
      </c>
      <c r="S52">
        <f t="shared" si="1"/>
        <v>-1.5000338854434667E+21</v>
      </c>
      <c r="U52">
        <f t="shared" si="13"/>
        <v>0.85120774200000004</v>
      </c>
      <c r="V52">
        <f t="shared" si="14"/>
        <v>0.01</v>
      </c>
      <c r="W52">
        <f t="shared" si="15"/>
        <v>1.9547523511571941E-17</v>
      </c>
      <c r="X52">
        <f t="shared" si="16"/>
        <v>1.6639003349977064E-17</v>
      </c>
      <c r="Y52">
        <f t="shared" si="17"/>
        <v>1.9547523511571942E-19</v>
      </c>
      <c r="Z52">
        <f t="shared" si="18"/>
        <v>2.7130449264791575E-18</v>
      </c>
      <c r="AB52">
        <f t="shared" si="19"/>
        <v>-4558.0184411431201</v>
      </c>
      <c r="AC52">
        <f t="shared" si="2"/>
        <v>-4069.6593224492153</v>
      </c>
      <c r="AE52">
        <f t="shared" si="3"/>
        <v>0</v>
      </c>
      <c r="AF52">
        <f t="shared" si="24"/>
        <v>0</v>
      </c>
      <c r="AG52">
        <f t="shared" si="24"/>
        <v>-6.7826123161978932E-17</v>
      </c>
      <c r="AH52">
        <f t="shared" si="5"/>
        <v>-3.3278006699954127E-11</v>
      </c>
      <c r="AI52">
        <f t="shared" si="25"/>
        <v>-3.3278074526077286E-11</v>
      </c>
      <c r="AJ52">
        <f t="shared" si="7"/>
        <v>-488.35911869390475</v>
      </c>
      <c r="AK52">
        <f t="shared" si="22"/>
        <v>-319.06129088001842</v>
      </c>
      <c r="AL52">
        <f t="shared" si="26"/>
        <v>-807.42040957395648</v>
      </c>
      <c r="AN52">
        <f t="shared" si="27"/>
        <v>0</v>
      </c>
      <c r="AO52">
        <f t="shared" si="27"/>
        <v>0</v>
      </c>
      <c r="AP52">
        <f t="shared" si="27"/>
        <v>-4.1246806134250307E-19</v>
      </c>
      <c r="AQ52">
        <f t="shared" si="27"/>
        <v>-2.0237209896388876E-13</v>
      </c>
      <c r="AR52">
        <f t="shared" si="27"/>
        <v>-2.0237251143195007E-13</v>
      </c>
      <c r="AS52">
        <f t="shared" si="27"/>
        <v>-2.9698371296492532</v>
      </c>
      <c r="AT52">
        <f t="shared" si="27"/>
        <v>-1.9402935913708494</v>
      </c>
      <c r="AU52">
        <f t="shared" si="23"/>
        <v>-4.9101307210203053</v>
      </c>
      <c r="AW52">
        <v>49</v>
      </c>
      <c r="AX52">
        <f>IF(Z52&gt;0, (R52*SUMPRODUCT(K52:$K$98, X52:$X$98)-K52*$AZ$3)/Z52, 0)</f>
        <v>-1.5000338854434667E+21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0.85572183800000001</v>
      </c>
      <c r="Q53" s="4">
        <f t="shared" si="21"/>
        <v>25</v>
      </c>
      <c r="R53">
        <f t="shared" si="0"/>
        <v>2000000</v>
      </c>
      <c r="S53">
        <f t="shared" si="1"/>
        <v>-9.9741905101884857E+21</v>
      </c>
      <c r="U53">
        <f t="shared" si="13"/>
        <v>0.85572183800000001</v>
      </c>
      <c r="V53">
        <f t="shared" si="14"/>
        <v>0.01</v>
      </c>
      <c r="W53">
        <f t="shared" si="15"/>
        <v>2.7130449264791575E-18</v>
      </c>
      <c r="X53">
        <f t="shared" si="16"/>
        <v>2.3216117910633194E-18</v>
      </c>
      <c r="Y53">
        <f t="shared" si="17"/>
        <v>2.7130449264791574E-20</v>
      </c>
      <c r="Z53">
        <f t="shared" si="18"/>
        <v>3.6430268615104655E-19</v>
      </c>
      <c r="AB53">
        <f t="shared" si="19"/>
        <v>-4069.6593224492153</v>
      </c>
      <c r="AC53">
        <f t="shared" si="2"/>
        <v>-3633.624395043943</v>
      </c>
      <c r="AE53">
        <f t="shared" si="3"/>
        <v>0</v>
      </c>
      <c r="AF53">
        <f t="shared" si="24"/>
        <v>0</v>
      </c>
      <c r="AG53">
        <f t="shared" si="24"/>
        <v>-9.1075671537761644E-18</v>
      </c>
      <c r="AH53">
        <f t="shared" si="5"/>
        <v>-4.6432235821266385E-12</v>
      </c>
      <c r="AI53">
        <f t="shared" si="25"/>
        <v>-4.6432326896937922E-12</v>
      </c>
      <c r="AJ53">
        <f t="shared" si="7"/>
        <v>-436.03492740527236</v>
      </c>
      <c r="AK53">
        <f t="shared" si="22"/>
        <v>-284.87615257144512</v>
      </c>
      <c r="AL53">
        <f t="shared" si="26"/>
        <v>-720.91107997672214</v>
      </c>
      <c r="AN53">
        <f t="shared" si="27"/>
        <v>0</v>
      </c>
      <c r="AO53">
        <f t="shared" si="27"/>
        <v>0</v>
      </c>
      <c r="AP53">
        <f t="shared" si="27"/>
        <v>-4.9451297464977321E-20</v>
      </c>
      <c r="AQ53">
        <f t="shared" si="27"/>
        <v>-2.5211280540593104E-14</v>
      </c>
      <c r="AR53">
        <f t="shared" si="27"/>
        <v>-2.5211329991890571E-14</v>
      </c>
      <c r="AS53">
        <f t="shared" si="27"/>
        <v>-2.3675359770800823</v>
      </c>
      <c r="AT53">
        <f t="shared" si="27"/>
        <v>-1.5467901716923231</v>
      </c>
      <c r="AU53">
        <f t="shared" si="23"/>
        <v>-3.9143261487724303</v>
      </c>
      <c r="AW53">
        <v>50</v>
      </c>
      <c r="AX53">
        <f>IF(Z53&gt;0, (R53*SUMPRODUCT(K53:$K$98, X53:$X$98)-K53*$AZ$3)/Z53, 0)</f>
        <v>-9.9741905101884857E+21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0.86028443099999996</v>
      </c>
      <c r="Q54" s="4">
        <f t="shared" si="21"/>
        <v>25</v>
      </c>
      <c r="R54">
        <f t="shared" si="0"/>
        <v>2000000</v>
      </c>
      <c r="S54">
        <f t="shared" si="1"/>
        <v>-6.8654266483923113E+22</v>
      </c>
      <c r="U54">
        <f t="shared" si="13"/>
        <v>0.86028443099999996</v>
      </c>
      <c r="V54">
        <f t="shared" si="14"/>
        <v>0.01</v>
      </c>
      <c r="W54">
        <f t="shared" si="15"/>
        <v>3.6430268615104655E-19</v>
      </c>
      <c r="X54">
        <f t="shared" si="16"/>
        <v>3.1340392906722465E-19</v>
      </c>
      <c r="Y54">
        <f t="shared" si="17"/>
        <v>3.6430268615104652E-21</v>
      </c>
      <c r="Z54">
        <f t="shared" si="18"/>
        <v>4.7255730222311434E-20</v>
      </c>
      <c r="AB54">
        <f t="shared" si="19"/>
        <v>-3633.624395043943</v>
      </c>
      <c r="AC54">
        <f t="shared" si="2"/>
        <v>-3244.3074955749485</v>
      </c>
      <c r="AE54">
        <f t="shared" si="3"/>
        <v>0</v>
      </c>
      <c r="AF54">
        <f t="shared" si="24"/>
        <v>0</v>
      </c>
      <c r="AG54">
        <f t="shared" si="24"/>
        <v>-1.1813932555577858E-18</v>
      </c>
      <c r="AH54">
        <f t="shared" si="5"/>
        <v>-6.2680785813444931E-13</v>
      </c>
      <c r="AI54">
        <f t="shared" si="25"/>
        <v>-6.2680903952770491E-13</v>
      </c>
      <c r="AJ54">
        <f t="shared" si="7"/>
        <v>-389.31689946899451</v>
      </c>
      <c r="AK54">
        <f t="shared" si="22"/>
        <v>-254.35370765307604</v>
      </c>
      <c r="AL54">
        <f t="shared" si="26"/>
        <v>-643.67060712207115</v>
      </c>
      <c r="AN54">
        <f t="shared" si="27"/>
        <v>0</v>
      </c>
      <c r="AO54">
        <f t="shared" si="27"/>
        <v>0</v>
      </c>
      <c r="AP54">
        <f t="shared" si="27"/>
        <v>-5.7273242754087423E-21</v>
      </c>
      <c r="AQ54">
        <f t="shared" si="27"/>
        <v>-3.0387272358478394E-15</v>
      </c>
      <c r="AR54">
        <f t="shared" si="27"/>
        <v>-3.0387329631721149E-15</v>
      </c>
      <c r="AS54">
        <f t="shared" si="27"/>
        <v>-1.8873851858100208</v>
      </c>
      <c r="AT54">
        <f t="shared" si="27"/>
        <v>-1.2330916547292119</v>
      </c>
      <c r="AU54">
        <f t="shared" si="23"/>
        <v>-3.1204768405392356</v>
      </c>
      <c r="AW54">
        <v>51</v>
      </c>
      <c r="AX54">
        <f>IF(Z54&gt;0, (R54*SUMPRODUCT(K54:$K$98, X54:$X$98)-K54*$AZ$3)/Z54, 0)</f>
        <v>-6.8654266483923113E+22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0.86486670799999998</v>
      </c>
      <c r="Q55" s="4">
        <f t="shared" si="21"/>
        <v>25</v>
      </c>
      <c r="R55">
        <f t="shared" si="0"/>
        <v>2000000</v>
      </c>
      <c r="S55">
        <f t="shared" si="1"/>
        <v>-4.8986525678385007E+23</v>
      </c>
      <c r="U55">
        <f t="shared" si="13"/>
        <v>0.86486670799999998</v>
      </c>
      <c r="V55">
        <f t="shared" si="14"/>
        <v>0.01</v>
      </c>
      <c r="W55">
        <f t="shared" si="15"/>
        <v>4.7255730222311434E-20</v>
      </c>
      <c r="X55">
        <f t="shared" si="16"/>
        <v>4.0869907831506598E-20</v>
      </c>
      <c r="Y55">
        <f t="shared" si="17"/>
        <v>4.7255730222311431E-22</v>
      </c>
      <c r="Z55">
        <f t="shared" si="18"/>
        <v>5.9132650885817217E-21</v>
      </c>
      <c r="AB55">
        <f t="shared" si="19"/>
        <v>-3244.3074955749485</v>
      </c>
      <c r="AC55">
        <f t="shared" si="2"/>
        <v>-2896.7031210490609</v>
      </c>
      <c r="AE55">
        <f t="shared" si="3"/>
        <v>0</v>
      </c>
      <c r="AF55">
        <f t="shared" si="24"/>
        <v>0</v>
      </c>
      <c r="AG55">
        <f t="shared" si="24"/>
        <v>-1.4783162721454305E-19</v>
      </c>
      <c r="AH55">
        <f t="shared" si="5"/>
        <v>-8.1739815663013195E-14</v>
      </c>
      <c r="AI55">
        <f t="shared" si="25"/>
        <v>-8.1739963494640414E-14</v>
      </c>
      <c r="AJ55">
        <f t="shared" si="7"/>
        <v>-347.60437452588758</v>
      </c>
      <c r="AK55">
        <f t="shared" si="22"/>
        <v>-227.10152469024641</v>
      </c>
      <c r="AL55">
        <f t="shared" si="26"/>
        <v>-574.70589921613407</v>
      </c>
      <c r="AN55">
        <f t="shared" si="27"/>
        <v>0</v>
      </c>
      <c r="AO55">
        <f t="shared" si="27"/>
        <v>0</v>
      </c>
      <c r="AP55">
        <f t="shared" si="27"/>
        <v>-6.3989191154768801E-22</v>
      </c>
      <c r="AQ55">
        <f t="shared" si="27"/>
        <v>-3.5381229226580313E-16</v>
      </c>
      <c r="AR55">
        <f t="shared" si="27"/>
        <v>-3.5381293215771467E-16</v>
      </c>
      <c r="AS55">
        <f t="shared" si="27"/>
        <v>-1.504611914708242</v>
      </c>
      <c r="AT55">
        <f t="shared" si="27"/>
        <v>-0.98301311760938404</v>
      </c>
      <c r="AU55">
        <f t="shared" si="23"/>
        <v>-2.4876250323176263</v>
      </c>
      <c r="AW55">
        <v>52</v>
      </c>
      <c r="AX55">
        <f>IF(Z55&gt;0, (R55*SUMPRODUCT(K55:$K$98, X55:$X$98)-K55*$AZ$3)/Z55, 0)</f>
        <v>-4.8986525678385007E+23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0.86947332300000002</v>
      </c>
      <c r="Q56" s="4">
        <f t="shared" si="21"/>
        <v>25</v>
      </c>
      <c r="R56">
        <f t="shared" si="0"/>
        <v>2000000</v>
      </c>
      <c r="S56">
        <f t="shared" si="1"/>
        <v>-3.6289036124094661E+24</v>
      </c>
      <c r="U56">
        <f t="shared" si="13"/>
        <v>0.86947332300000002</v>
      </c>
      <c r="V56">
        <f t="shared" si="14"/>
        <v>0.01</v>
      </c>
      <c r="W56">
        <f t="shared" si="15"/>
        <v>5.9132650885817217E-21</v>
      </c>
      <c r="X56">
        <f t="shared" si="16"/>
        <v>5.1414262463490388E-21</v>
      </c>
      <c r="Y56">
        <f t="shared" si="17"/>
        <v>5.913265088581722E-23</v>
      </c>
      <c r="Z56">
        <f t="shared" si="18"/>
        <v>7.1270619134686567E-22</v>
      </c>
      <c r="AB56">
        <f t="shared" si="19"/>
        <v>-2896.7031210490609</v>
      </c>
      <c r="AC56">
        <f t="shared" si="2"/>
        <v>-2586.342072365233</v>
      </c>
      <c r="AE56">
        <f t="shared" si="3"/>
        <v>0</v>
      </c>
      <c r="AF56">
        <f t="shared" si="24"/>
        <v>0</v>
      </c>
      <c r="AG56">
        <f t="shared" si="24"/>
        <v>-1.7817654783671642E-20</v>
      </c>
      <c r="AH56">
        <f t="shared" si="5"/>
        <v>-1.0282852492698077E-14</v>
      </c>
      <c r="AI56">
        <f t="shared" si="25"/>
        <v>-1.0282870310352861E-14</v>
      </c>
      <c r="AJ56">
        <f t="shared" si="7"/>
        <v>-310.3610486838279</v>
      </c>
      <c r="AK56">
        <f t="shared" si="22"/>
        <v>-202.76921847343428</v>
      </c>
      <c r="AL56">
        <f t="shared" si="26"/>
        <v>-513.13026715726221</v>
      </c>
      <c r="AN56">
        <f t="shared" si="27"/>
        <v>0</v>
      </c>
      <c r="AO56">
        <f t="shared" si="27"/>
        <v>0</v>
      </c>
      <c r="AP56">
        <f t="shared" si="27"/>
        <v>-6.8860755123232821E-23</v>
      </c>
      <c r="AQ56">
        <f t="shared" si="27"/>
        <v>-3.9740639049585017E-17</v>
      </c>
      <c r="AR56">
        <f t="shared" si="27"/>
        <v>-3.9740707910340139E-17</v>
      </c>
      <c r="AS56">
        <f t="shared" si="27"/>
        <v>-1.1994674064957274</v>
      </c>
      <c r="AT56">
        <f t="shared" si="27"/>
        <v>-0.78365203891054203</v>
      </c>
      <c r="AU56">
        <f t="shared" si="23"/>
        <v>-1.9831194454062695</v>
      </c>
      <c r="AW56">
        <v>53</v>
      </c>
      <c r="AX56">
        <f>IF(Z56&gt;0, (R56*SUMPRODUCT(K56:$K$98, X56:$X$98)-K56*$AZ$3)/Z56, 0)</f>
        <v>-3.6289036124094661E+24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0.874112687</v>
      </c>
      <c r="Q57" s="4">
        <f t="shared" si="21"/>
        <v>25</v>
      </c>
      <c r="R57">
        <f t="shared" si="0"/>
        <v>2000000</v>
      </c>
      <c r="S57">
        <f t="shared" si="1"/>
        <v>-2.7958992466068132E+25</v>
      </c>
      <c r="U57">
        <f t="shared" si="13"/>
        <v>0.874112687</v>
      </c>
      <c r="V57">
        <f t="shared" si="14"/>
        <v>0.01</v>
      </c>
      <c r="W57">
        <f t="shared" si="15"/>
        <v>7.1270619134686567E-22</v>
      </c>
      <c r="X57">
        <f t="shared" si="16"/>
        <v>6.2298552395974488E-22</v>
      </c>
      <c r="Y57">
        <f t="shared" si="17"/>
        <v>7.1270619134686575E-24</v>
      </c>
      <c r="Z57">
        <f t="shared" si="18"/>
        <v>8.2593605473652125E-23</v>
      </c>
      <c r="AB57">
        <f t="shared" si="19"/>
        <v>-2586.342072365233</v>
      </c>
      <c r="AC57">
        <f t="shared" si="2"/>
        <v>-2309.2339931832435</v>
      </c>
      <c r="AE57">
        <f t="shared" si="3"/>
        <v>0</v>
      </c>
      <c r="AF57">
        <f t="shared" si="24"/>
        <v>0</v>
      </c>
      <c r="AG57">
        <f t="shared" si="24"/>
        <v>-2.0648401368413033E-21</v>
      </c>
      <c r="AH57">
        <f t="shared" si="5"/>
        <v>-1.2459710479194898E-15</v>
      </c>
      <c r="AI57">
        <f t="shared" si="25"/>
        <v>-1.2459731127596266E-15</v>
      </c>
      <c r="AJ57">
        <f t="shared" si="7"/>
        <v>-277.10807918198952</v>
      </c>
      <c r="AK57">
        <f t="shared" si="22"/>
        <v>-181.04394506556633</v>
      </c>
      <c r="AL57">
        <f t="shared" si="26"/>
        <v>-458.15202424755586</v>
      </c>
      <c r="AN57">
        <f t="shared" si="27"/>
        <v>0</v>
      </c>
      <c r="AO57">
        <f t="shared" si="27"/>
        <v>0</v>
      </c>
      <c r="AP57">
        <f t="shared" si="27"/>
        <v>-7.1250784664128898E-24</v>
      </c>
      <c r="AQ57">
        <f t="shared" si="27"/>
        <v>-4.2994328349727181E-18</v>
      </c>
      <c r="AR57">
        <f t="shared" si="27"/>
        <v>-4.2994399600511841E-18</v>
      </c>
      <c r="AS57">
        <f t="shared" si="27"/>
        <v>-0.95620807278039588</v>
      </c>
      <c r="AT57">
        <f t="shared" si="27"/>
        <v>-0.62472260754985809</v>
      </c>
      <c r="AU57">
        <f t="shared" si="23"/>
        <v>-1.5809306803302541</v>
      </c>
      <c r="AW57">
        <v>54</v>
      </c>
      <c r="AX57">
        <f>IF(Z57&gt;0, (R57*SUMPRODUCT(K57:$K$98, X57:$X$98)-K57*$AZ$3)/Z57, 0)</f>
        <v>-2.7958992466068132E+25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0.87875849299999997</v>
      </c>
      <c r="Q58" s="4">
        <f t="shared" si="21"/>
        <v>25</v>
      </c>
      <c r="R58">
        <f t="shared" si="0"/>
        <v>2000000</v>
      </c>
      <c r="S58">
        <f t="shared" si="1"/>
        <v>-2.2440711928163617E+26</v>
      </c>
      <c r="U58">
        <f t="shared" si="13"/>
        <v>0.87875849299999997</v>
      </c>
      <c r="V58">
        <f t="shared" si="14"/>
        <v>0.01</v>
      </c>
      <c r="W58">
        <f t="shared" si="15"/>
        <v>8.2593605473652125E-23</v>
      </c>
      <c r="X58">
        <f t="shared" si="16"/>
        <v>7.257983227746309E-23</v>
      </c>
      <c r="Y58">
        <f t="shared" si="17"/>
        <v>8.2593605473652128E-25</v>
      </c>
      <c r="Z58">
        <f t="shared" si="18"/>
        <v>9.1878371414525147E-24</v>
      </c>
      <c r="AB58">
        <f t="shared" si="19"/>
        <v>-2309.2339931832435</v>
      </c>
      <c r="AC58">
        <f t="shared" si="2"/>
        <v>-2061.8160653421814</v>
      </c>
      <c r="AE58">
        <f t="shared" si="3"/>
        <v>0</v>
      </c>
      <c r="AF58">
        <f t="shared" si="24"/>
        <v>0</v>
      </c>
      <c r="AG58">
        <f t="shared" si="24"/>
        <v>-2.2969592853631288E-22</v>
      </c>
      <c r="AH58">
        <f t="shared" si="5"/>
        <v>-1.4515966455492617E-16</v>
      </c>
      <c r="AI58">
        <f t="shared" si="25"/>
        <v>-1.4515989425085471E-16</v>
      </c>
      <c r="AJ58">
        <f t="shared" si="7"/>
        <v>-247.41792784106201</v>
      </c>
      <c r="AK58">
        <f t="shared" si="22"/>
        <v>-161.64637952282706</v>
      </c>
      <c r="AL58">
        <f t="shared" si="26"/>
        <v>-409.06430736388904</v>
      </c>
      <c r="AN58">
        <f t="shared" si="27"/>
        <v>0</v>
      </c>
      <c r="AO58">
        <f t="shared" si="27"/>
        <v>0</v>
      </c>
      <c r="AP58">
        <f t="shared" si="27"/>
        <v>-7.0768255901519548E-25</v>
      </c>
      <c r="AQ58">
        <f t="shared" si="27"/>
        <v>-4.4723022968941001E-19</v>
      </c>
      <c r="AR58">
        <f t="shared" si="27"/>
        <v>-4.4723093737196902E-19</v>
      </c>
      <c r="AS58">
        <f t="shared" si="27"/>
        <v>-0.76228322128539183</v>
      </c>
      <c r="AT58">
        <f t="shared" si="27"/>
        <v>-0.49802503790645564</v>
      </c>
      <c r="AU58">
        <f t="shared" si="23"/>
        <v>-1.2603082591918475</v>
      </c>
      <c r="AW58">
        <v>55</v>
      </c>
      <c r="AX58">
        <f>IF(Z58&gt;0, (R58*SUMPRODUCT(K58:$K$98, X58:$X$98)-K58*$AZ$3)/Z58, 0)</f>
        <v>-2.2440711928163617E+26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0.88338371900000001</v>
      </c>
      <c r="Q59" s="4">
        <f t="shared" si="21"/>
        <v>25</v>
      </c>
      <c r="R59">
        <f t="shared" si="0"/>
        <v>2000000</v>
      </c>
      <c r="S59">
        <f t="shared" si="1"/>
        <v>-1.8792955210902902E+27</v>
      </c>
      <c r="U59">
        <f t="shared" si="13"/>
        <v>0.88338371900000001</v>
      </c>
      <c r="V59">
        <f t="shared" si="14"/>
        <v>0.01</v>
      </c>
      <c r="W59">
        <f t="shared" si="15"/>
        <v>9.1878371414525147E-24</v>
      </c>
      <c r="X59">
        <f t="shared" si="16"/>
        <v>8.1163857435826521E-24</v>
      </c>
      <c r="Y59">
        <f t="shared" si="17"/>
        <v>9.187837141452515E-26</v>
      </c>
      <c r="Z59">
        <f t="shared" si="18"/>
        <v>9.7957302645533749E-25</v>
      </c>
      <c r="AB59">
        <f t="shared" si="19"/>
        <v>-2061.8160653421814</v>
      </c>
      <c r="AC59">
        <f t="shared" si="2"/>
        <v>-1840.907201198376</v>
      </c>
      <c r="AE59">
        <f t="shared" si="3"/>
        <v>0</v>
      </c>
      <c r="AF59">
        <f t="shared" si="24"/>
        <v>0</v>
      </c>
      <c r="AG59">
        <f t="shared" si="24"/>
        <v>-2.4489325661383438E-23</v>
      </c>
      <c r="AH59">
        <f t="shared" si="5"/>
        <v>-1.6232771487165304E-17</v>
      </c>
      <c r="AI59">
        <f t="shared" si="25"/>
        <v>-1.6232795976490966E-17</v>
      </c>
      <c r="AJ59">
        <f t="shared" si="7"/>
        <v>-220.90886414380543</v>
      </c>
      <c r="AK59">
        <f t="shared" si="22"/>
        <v>-144.32712457395272</v>
      </c>
      <c r="AL59">
        <f t="shared" si="26"/>
        <v>-365.23598871775812</v>
      </c>
      <c r="AN59">
        <f t="shared" si="27"/>
        <v>0</v>
      </c>
      <c r="AO59">
        <f t="shared" si="27"/>
        <v>0</v>
      </c>
      <c r="AP59">
        <f t="shared" si="27"/>
        <v>-6.7366502295324204E-26</v>
      </c>
      <c r="AQ59">
        <f t="shared" si="27"/>
        <v>-4.4653946489591448E-20</v>
      </c>
      <c r="AR59">
        <f t="shared" si="27"/>
        <v>-4.4654013856093751E-20</v>
      </c>
      <c r="AS59">
        <f t="shared" si="27"/>
        <v>-0.60768751696858425</v>
      </c>
      <c r="AT59">
        <f t="shared" si="27"/>
        <v>-0.39702251108614123</v>
      </c>
      <c r="AU59">
        <f t="shared" si="23"/>
        <v>-1.0047100280547254</v>
      </c>
      <c r="AW59">
        <v>56</v>
      </c>
      <c r="AX59">
        <f>IF(Z59&gt;0, (R59*SUMPRODUCT(K59:$K$98, X59:$X$98)-K59*$AZ$3)/Z59, 0)</f>
        <v>-1.8792955210902902E+27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0.88875356999999999</v>
      </c>
      <c r="Q60" s="4">
        <f t="shared" si="21"/>
        <v>25</v>
      </c>
      <c r="R60">
        <f t="shared" si="0"/>
        <v>2000000</v>
      </c>
      <c r="S60">
        <f t="shared" si="1"/>
        <v>-1.6572855255685577E+28</v>
      </c>
      <c r="U60">
        <f t="shared" si="13"/>
        <v>0.88875356999999999</v>
      </c>
      <c r="V60">
        <f t="shared" si="14"/>
        <v>0.01</v>
      </c>
      <c r="W60">
        <f t="shared" si="15"/>
        <v>9.7957302645533749E-25</v>
      </c>
      <c r="X60">
        <f t="shared" si="16"/>
        <v>8.7059902433788564E-25</v>
      </c>
      <c r="Y60">
        <f t="shared" si="17"/>
        <v>9.7957302645533744E-27</v>
      </c>
      <c r="Z60">
        <f t="shared" si="18"/>
        <v>9.9178271852898474E-26</v>
      </c>
      <c r="AB60">
        <f t="shared" si="19"/>
        <v>-1840.907201198376</v>
      </c>
      <c r="AC60">
        <f t="shared" si="2"/>
        <v>-1643.6671439271213</v>
      </c>
      <c r="AE60">
        <f t="shared" si="3"/>
        <v>0</v>
      </c>
      <c r="AF60">
        <f t="shared" si="24"/>
        <v>0</v>
      </c>
      <c r="AG60">
        <f t="shared" si="24"/>
        <v>-2.4794567963224617E-24</v>
      </c>
      <c r="AH60">
        <f t="shared" si="5"/>
        <v>-1.7411980486757715E-18</v>
      </c>
      <c r="AI60">
        <f t="shared" si="25"/>
        <v>-1.7412005281325677E-18</v>
      </c>
      <c r="AJ60">
        <f t="shared" si="7"/>
        <v>-197.24005727125473</v>
      </c>
      <c r="AK60">
        <f t="shared" si="22"/>
        <v>-128.86350408388634</v>
      </c>
      <c r="AL60">
        <f t="shared" si="26"/>
        <v>-326.1035613551411</v>
      </c>
      <c r="AN60">
        <f t="shared" si="27"/>
        <v>0</v>
      </c>
      <c r="AO60">
        <f t="shared" si="27"/>
        <v>0</v>
      </c>
      <c r="AP60">
        <f t="shared" si="27"/>
        <v>-6.0898373740967685E-27</v>
      </c>
      <c r="AQ60">
        <f t="shared" si="27"/>
        <v>-4.2765871009558988E-21</v>
      </c>
      <c r="AR60">
        <f t="shared" si="27"/>
        <v>-4.2765931907932725E-21</v>
      </c>
      <c r="AS60">
        <f t="shared" si="27"/>
        <v>-0.4844447679915368</v>
      </c>
      <c r="AT60">
        <f t="shared" si="27"/>
        <v>-0.31650391508780384</v>
      </c>
      <c r="AU60">
        <f t="shared" si="23"/>
        <v>-0.80094868307934075</v>
      </c>
      <c r="AW60">
        <v>57</v>
      </c>
      <c r="AX60">
        <f>IF(Z60&gt;0, (R60*SUMPRODUCT(K60:$K$98, X60:$X$98)-K60*$AZ$3)/Z60, 0)</f>
        <v>-1.6572855255685577E+28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0.89409425099999995</v>
      </c>
      <c r="Q61" s="4">
        <f t="shared" si="21"/>
        <v>25</v>
      </c>
      <c r="R61">
        <f t="shared" si="0"/>
        <v>2000000</v>
      </c>
      <c r="S61">
        <f t="shared" si="1"/>
        <v>-1.5428889661845407E+29</v>
      </c>
      <c r="U61">
        <f t="shared" si="13"/>
        <v>0.89409425099999995</v>
      </c>
      <c r="V61">
        <f t="shared" si="14"/>
        <v>0.01</v>
      </c>
      <c r="W61">
        <f t="shared" si="15"/>
        <v>9.9178271852898474E-26</v>
      </c>
      <c r="X61">
        <f t="shared" si="16"/>
        <v>8.8674722687791642E-26</v>
      </c>
      <c r="Y61">
        <f t="shared" si="17"/>
        <v>9.917827185289847E-28</v>
      </c>
      <c r="Z61">
        <f t="shared" si="18"/>
        <v>9.5117664465778481E-27</v>
      </c>
      <c r="AB61">
        <f t="shared" si="19"/>
        <v>-1643.6671439271213</v>
      </c>
      <c r="AC61">
        <f t="shared" si="2"/>
        <v>-1467.5599499349298</v>
      </c>
      <c r="AE61">
        <f t="shared" si="3"/>
        <v>0</v>
      </c>
      <c r="AF61">
        <f t="shared" si="24"/>
        <v>0</v>
      </c>
      <c r="AG61">
        <f t="shared" si="24"/>
        <v>-2.3779416116444621E-25</v>
      </c>
      <c r="AH61">
        <f t="shared" si="5"/>
        <v>-1.7734944537558329E-19</v>
      </c>
      <c r="AI61">
        <f t="shared" si="25"/>
        <v>-1.7734968316974446E-19</v>
      </c>
      <c r="AJ61">
        <f t="shared" si="7"/>
        <v>-176.10719399219147</v>
      </c>
      <c r="AK61">
        <f t="shared" si="22"/>
        <v>-115.0567000748985</v>
      </c>
      <c r="AL61">
        <f t="shared" si="26"/>
        <v>-291.16389406708998</v>
      </c>
      <c r="AN61">
        <f t="shared" si="27"/>
        <v>0</v>
      </c>
      <c r="AO61">
        <f t="shared" si="27"/>
        <v>0</v>
      </c>
      <c r="AP61">
        <f t="shared" si="27"/>
        <v>-5.2147358450977141E-28</v>
      </c>
      <c r="AQ61">
        <f t="shared" si="27"/>
        <v>-3.8892061326463268E-22</v>
      </c>
      <c r="AR61">
        <f t="shared" si="27"/>
        <v>-3.8892113473821717E-22</v>
      </c>
      <c r="AS61">
        <f t="shared" si="27"/>
        <v>-0.38619640305447717</v>
      </c>
      <c r="AT61">
        <f t="shared" si="27"/>
        <v>-0.25231498332892521</v>
      </c>
      <c r="AU61">
        <f t="shared" si="23"/>
        <v>-0.63851138638340244</v>
      </c>
      <c r="AW61">
        <v>58</v>
      </c>
      <c r="AX61">
        <f>IF(Z61&gt;0, (R61*SUMPRODUCT(K61:$K$98, X61:$X$98)-K61*$AZ$3)/Z61, 0)</f>
        <v>-1.5428889661845407E+29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0.89939914200000004</v>
      </c>
      <c r="Q62" s="4">
        <f t="shared" si="21"/>
        <v>25</v>
      </c>
      <c r="R62">
        <f t="shared" si="0"/>
        <v>2000000</v>
      </c>
      <c r="S62">
        <f t="shared" si="1"/>
        <v>-1.5204927022803033E+30</v>
      </c>
      <c r="U62">
        <f t="shared" si="13"/>
        <v>0.89939914200000004</v>
      </c>
      <c r="V62">
        <f t="shared" si="14"/>
        <v>0.01</v>
      </c>
      <c r="W62">
        <f t="shared" si="15"/>
        <v>9.5117664465778481E-27</v>
      </c>
      <c r="X62">
        <f t="shared" si="16"/>
        <v>8.5548745809565057E-27</v>
      </c>
      <c r="Y62">
        <f t="shared" si="17"/>
        <v>9.5117664465778477E-29</v>
      </c>
      <c r="Z62">
        <f t="shared" si="18"/>
        <v>8.6177420115556385E-28</v>
      </c>
      <c r="AB62">
        <f t="shared" si="19"/>
        <v>-1467.5599499349298</v>
      </c>
      <c r="AC62">
        <f t="shared" si="2"/>
        <v>-1310.321383870473</v>
      </c>
      <c r="AE62">
        <f t="shared" si="3"/>
        <v>0</v>
      </c>
      <c r="AF62">
        <f t="shared" si="24"/>
        <v>0</v>
      </c>
      <c r="AG62">
        <f t="shared" si="24"/>
        <v>-2.1544355028889096E-26</v>
      </c>
      <c r="AH62">
        <f t="shared" si="5"/>
        <v>-1.7109749161913011E-20</v>
      </c>
      <c r="AI62">
        <f t="shared" si="25"/>
        <v>-1.710977070626804E-20</v>
      </c>
      <c r="AJ62">
        <f t="shared" si="7"/>
        <v>-157.23856606445679</v>
      </c>
      <c r="AK62">
        <f t="shared" si="22"/>
        <v>-102.72919649544509</v>
      </c>
      <c r="AL62">
        <f t="shared" si="26"/>
        <v>-259.96776255990187</v>
      </c>
      <c r="AN62">
        <f t="shared" si="27"/>
        <v>0</v>
      </c>
      <c r="AO62">
        <f t="shared" si="27"/>
        <v>0</v>
      </c>
      <c r="AP62">
        <f t="shared" si="27"/>
        <v>-4.2183887661536408E-29</v>
      </c>
      <c r="AQ62">
        <f t="shared" si="27"/>
        <v>-3.3500921034553778E-23</v>
      </c>
      <c r="AR62">
        <f t="shared" si="27"/>
        <v>-3.3500963218441441E-23</v>
      </c>
      <c r="AS62">
        <f t="shared" si="27"/>
        <v>-0.3078734080472556</v>
      </c>
      <c r="AT62">
        <f t="shared" si="27"/>
        <v>-0.20114395992420697</v>
      </c>
      <c r="AU62">
        <f t="shared" si="23"/>
        <v>-0.50901736797146258</v>
      </c>
      <c r="AW62">
        <v>59</v>
      </c>
      <c r="AX62">
        <f>IF(Z62&gt;0, (R62*SUMPRODUCT(K62:$K$98, X62:$X$98)-K62*$AZ$3)/Z62, 0)</f>
        <v>-1.5204927022803033E+30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0.90466162100000003</v>
      </c>
      <c r="Q63" s="4">
        <f t="shared" si="21"/>
        <v>25</v>
      </c>
      <c r="R63">
        <f t="shared" si="0"/>
        <v>2000000</v>
      </c>
      <c r="S63">
        <f t="shared" si="1"/>
        <v>-1.5908232448300067E+31</v>
      </c>
      <c r="U63">
        <f t="shared" si="13"/>
        <v>0.90466162100000003</v>
      </c>
      <c r="V63">
        <f t="shared" si="14"/>
        <v>0.01</v>
      </c>
      <c r="W63">
        <f t="shared" si="15"/>
        <v>8.6177420115556385E-28</v>
      </c>
      <c r="X63">
        <f t="shared" si="16"/>
        <v>7.7961404575337253E-28</v>
      </c>
      <c r="Y63">
        <f t="shared" si="17"/>
        <v>8.6177420115556381E-30</v>
      </c>
      <c r="Z63">
        <f t="shared" si="18"/>
        <v>7.3542413390635687E-29</v>
      </c>
      <c r="AB63">
        <f t="shared" si="19"/>
        <v>-1310.321383870473</v>
      </c>
      <c r="AC63">
        <f t="shared" si="2"/>
        <v>-1169.929807027208</v>
      </c>
      <c r="AE63">
        <f t="shared" si="3"/>
        <v>0</v>
      </c>
      <c r="AF63">
        <f t="shared" si="24"/>
        <v>0</v>
      </c>
      <c r="AG63">
        <f t="shared" si="24"/>
        <v>-1.8385603347658923E-27</v>
      </c>
      <c r="AH63">
        <f t="shared" si="5"/>
        <v>-1.5592280915067451E-21</v>
      </c>
      <c r="AI63">
        <f t="shared" si="25"/>
        <v>-1.55922993006708E-21</v>
      </c>
      <c r="AJ63">
        <f t="shared" si="7"/>
        <v>-140.39157684326506</v>
      </c>
      <c r="AK63">
        <f t="shared" si="22"/>
        <v>-91.722496870933114</v>
      </c>
      <c r="AL63">
        <f t="shared" si="26"/>
        <v>-232.11407371419818</v>
      </c>
      <c r="AN63">
        <f t="shared" si="27"/>
        <v>0</v>
      </c>
      <c r="AO63">
        <f t="shared" si="27"/>
        <v>0</v>
      </c>
      <c r="AP63">
        <f t="shared" si="27"/>
        <v>-3.2142005294228701E-30</v>
      </c>
      <c r="AQ63">
        <f t="shared" si="27"/>
        <v>-2.7258674422833876E-24</v>
      </c>
      <c r="AR63">
        <f t="shared" si="27"/>
        <v>-2.7258706564839173E-24</v>
      </c>
      <c r="AS63">
        <f t="shared" si="27"/>
        <v>-0.24543479595603931</v>
      </c>
      <c r="AT63">
        <f t="shared" si="27"/>
        <v>-0.16035073335794559</v>
      </c>
      <c r="AU63">
        <f t="shared" si="23"/>
        <v>-0.40578552931398493</v>
      </c>
      <c r="AW63">
        <v>60</v>
      </c>
      <c r="AX63">
        <f>IF(Z63&gt;0, (R63*SUMPRODUCT(K63:$K$98, X63:$X$98)-K63*$AZ$3)/Z63, 0)</f>
        <v>-1.5908232448300067E+31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0.90987524600000003</v>
      </c>
      <c r="Q64" s="4">
        <f t="shared" si="21"/>
        <v>25</v>
      </c>
      <c r="R64">
        <f t="shared" si="0"/>
        <v>2000000</v>
      </c>
      <c r="S64">
        <f t="shared" si="1"/>
        <v>-1.7727079663416478E+32</v>
      </c>
      <c r="U64">
        <f t="shared" si="13"/>
        <v>0.90987524600000003</v>
      </c>
      <c r="V64">
        <f t="shared" si="14"/>
        <v>0.01</v>
      </c>
      <c r="W64">
        <f t="shared" si="15"/>
        <v>7.3542413390635687E-29</v>
      </c>
      <c r="X64">
        <f t="shared" si="16"/>
        <v>6.6914421475238337E-29</v>
      </c>
      <c r="Y64">
        <f t="shared" si="17"/>
        <v>7.3542413390635689E-31</v>
      </c>
      <c r="Z64">
        <f t="shared" si="18"/>
        <v>5.8925677814909933E-30</v>
      </c>
      <c r="AB64">
        <f t="shared" si="19"/>
        <v>-1169.929807027208</v>
      </c>
      <c r="AC64">
        <f t="shared" si="2"/>
        <v>-1044.5801848457213</v>
      </c>
      <c r="AE64">
        <f t="shared" si="3"/>
        <v>0</v>
      </c>
      <c r="AF64">
        <f t="shared" si="24"/>
        <v>0</v>
      </c>
      <c r="AG64">
        <f t="shared" si="24"/>
        <v>-1.4731419453727484E-28</v>
      </c>
      <c r="AH64">
        <f t="shared" si="5"/>
        <v>-1.3382884295047667E-22</v>
      </c>
      <c r="AI64">
        <f t="shared" si="25"/>
        <v>-1.3382899026467122E-22</v>
      </c>
      <c r="AJ64">
        <f t="shared" si="7"/>
        <v>-125.34962218148667</v>
      </c>
      <c r="AK64">
        <f t="shared" si="22"/>
        <v>-81.895086491904564</v>
      </c>
      <c r="AL64">
        <f t="shared" si="26"/>
        <v>-207.24470867339124</v>
      </c>
      <c r="AN64">
        <f t="shared" si="27"/>
        <v>0</v>
      </c>
      <c r="AO64">
        <f t="shared" si="27"/>
        <v>0</v>
      </c>
      <c r="AP64">
        <f t="shared" si="27"/>
        <v>-2.2994377386310479E-31</v>
      </c>
      <c r="AQ64">
        <f t="shared" si="27"/>
        <v>-2.0889439267156885E-25</v>
      </c>
      <c r="AR64">
        <f t="shared" si="27"/>
        <v>-2.0889462261534275E-25</v>
      </c>
      <c r="AS64">
        <f t="shared" si="27"/>
        <v>-0.19565911667413849</v>
      </c>
      <c r="AT64">
        <f t="shared" si="27"/>
        <v>-0.1278306228937704</v>
      </c>
      <c r="AU64">
        <f t="shared" si="23"/>
        <v>-0.32348973956790894</v>
      </c>
      <c r="AW64">
        <v>61</v>
      </c>
      <c r="AX64">
        <f>IF(Z64&gt;0, (R64*SUMPRODUCT(K64:$K$98, X64:$X$98)-K64*$AZ$3)/Z64, 0)</f>
        <v>-1.7727079663416478E+32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0.91506238500000003</v>
      </c>
      <c r="Q65" s="4">
        <f t="shared" si="21"/>
        <v>25</v>
      </c>
      <c r="R65">
        <f t="shared" si="0"/>
        <v>2000000</v>
      </c>
      <c r="S65">
        <f t="shared" si="1"/>
        <v>-2.1121234909169459E+33</v>
      </c>
      <c r="U65">
        <f t="shared" si="13"/>
        <v>0.91506238500000003</v>
      </c>
      <c r="V65">
        <f t="shared" si="14"/>
        <v>0.01</v>
      </c>
      <c r="W65">
        <f t="shared" si="15"/>
        <v>5.8925677814909933E-30</v>
      </c>
      <c r="X65">
        <f t="shared" si="16"/>
        <v>5.3920671279053075E-30</v>
      </c>
      <c r="Y65">
        <f t="shared" si="17"/>
        <v>5.8925677814909932E-32</v>
      </c>
      <c r="Z65">
        <f t="shared" si="18"/>
        <v>4.4157497577077587E-31</v>
      </c>
      <c r="AB65">
        <f t="shared" si="19"/>
        <v>-1044.5801848457213</v>
      </c>
      <c r="AC65">
        <f t="shared" si="2"/>
        <v>-932.66087932653693</v>
      </c>
      <c r="AE65">
        <f t="shared" si="3"/>
        <v>0</v>
      </c>
      <c r="AF65">
        <f t="shared" si="24"/>
        <v>0</v>
      </c>
      <c r="AG65">
        <f t="shared" si="24"/>
        <v>-1.1039374394269397E-29</v>
      </c>
      <c r="AH65">
        <f t="shared" si="5"/>
        <v>-1.0784134255810615E-23</v>
      </c>
      <c r="AI65">
        <f t="shared" si="25"/>
        <v>-1.0784145295185009E-23</v>
      </c>
      <c r="AJ65">
        <f t="shared" si="7"/>
        <v>-111.91930551918438</v>
      </c>
      <c r="AK65">
        <f t="shared" si="22"/>
        <v>-73.120612939200498</v>
      </c>
      <c r="AL65">
        <f t="shared" si="26"/>
        <v>-185.03991845838488</v>
      </c>
      <c r="AN65">
        <f t="shared" si="27"/>
        <v>0</v>
      </c>
      <c r="AO65">
        <f t="shared" si="27"/>
        <v>0</v>
      </c>
      <c r="AP65">
        <f t="shared" si="27"/>
        <v>-1.5385212497678925E-32</v>
      </c>
      <c r="AQ65">
        <f t="shared" si="27"/>
        <v>-1.5029492723362381E-26</v>
      </c>
      <c r="AR65">
        <f t="shared" si="27"/>
        <v>-1.5029508108574879E-26</v>
      </c>
      <c r="AS65">
        <f t="shared" si="27"/>
        <v>-0.15597824989966377</v>
      </c>
      <c r="AT65">
        <f t="shared" si="27"/>
        <v>-0.10190578993444706</v>
      </c>
      <c r="AU65">
        <f t="shared" si="23"/>
        <v>-0.25788403983411085</v>
      </c>
      <c r="AW65">
        <v>62</v>
      </c>
      <c r="AX65">
        <f>IF(Z65&gt;0, (R65*SUMPRODUCT(K65:$K$98, X65:$X$98)-K65*$AZ$3)/Z65, 0)</f>
        <v>-2.1121234909169459E+33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0.92024934599999997</v>
      </c>
      <c r="Q66" s="4">
        <f t="shared" si="21"/>
        <v>25</v>
      </c>
      <c r="R66">
        <f t="shared" si="0"/>
        <v>2000000</v>
      </c>
      <c r="S66">
        <f t="shared" si="1"/>
        <v>-2.7036657541039775E+34</v>
      </c>
      <c r="U66">
        <f t="shared" si="13"/>
        <v>0.92024934599999997</v>
      </c>
      <c r="V66">
        <f t="shared" si="14"/>
        <v>0.01</v>
      </c>
      <c r="W66">
        <f t="shared" si="15"/>
        <v>4.4157497577077587E-31</v>
      </c>
      <c r="X66">
        <f t="shared" si="16"/>
        <v>4.063590826630223E-31</v>
      </c>
      <c r="Y66">
        <f t="shared" si="17"/>
        <v>4.4157497577077586E-33</v>
      </c>
      <c r="Z66">
        <f t="shared" si="18"/>
        <v>3.0800143350045815E-32</v>
      </c>
      <c r="AB66">
        <f t="shared" si="19"/>
        <v>-932.66087932653693</v>
      </c>
      <c r="AC66">
        <f t="shared" si="2"/>
        <v>-832.7329279701222</v>
      </c>
      <c r="AE66">
        <f t="shared" si="3"/>
        <v>0</v>
      </c>
      <c r="AF66">
        <f t="shared" si="24"/>
        <v>0</v>
      </c>
      <c r="AG66">
        <f t="shared" si="24"/>
        <v>-7.7000358375114541E-31</v>
      </c>
      <c r="AH66">
        <f t="shared" si="5"/>
        <v>-8.1271816532604459E-25</v>
      </c>
      <c r="AI66">
        <f t="shared" si="25"/>
        <v>-8.1271893532962838E-25</v>
      </c>
      <c r="AJ66">
        <f t="shared" si="7"/>
        <v>-99.927951356414724</v>
      </c>
      <c r="AK66">
        <f t="shared" si="22"/>
        <v>-65.286261552857596</v>
      </c>
      <c r="AL66">
        <f t="shared" si="26"/>
        <v>-165.21421290927231</v>
      </c>
      <c r="AN66">
        <f t="shared" si="27"/>
        <v>0</v>
      </c>
      <c r="AO66">
        <f t="shared" si="27"/>
        <v>0</v>
      </c>
      <c r="AP66">
        <f t="shared" si="27"/>
        <v>-9.581505657518572E-34</v>
      </c>
      <c r="AQ66">
        <f t="shared" si="27"/>
        <v>-1.0113022670757182E-27</v>
      </c>
      <c r="AR66">
        <f t="shared" si="27"/>
        <v>-1.0113032252262839E-27</v>
      </c>
      <c r="AS66">
        <f t="shared" si="27"/>
        <v>-0.12434490585113514</v>
      </c>
      <c r="AT66">
        <f t="shared" si="27"/>
        <v>-8.1238671822741595E-2</v>
      </c>
      <c r="AU66">
        <f t="shared" si="23"/>
        <v>-0.20558357767387672</v>
      </c>
      <c r="AW66">
        <v>63</v>
      </c>
      <c r="AX66">
        <f>IF(Z66&gt;0, (R66*SUMPRODUCT(K66:$K$98, X66:$X$98)-K66*$AZ$3)/Z66, 0)</f>
        <v>-2.7036657541039775E+34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0.92543648599999995</v>
      </c>
      <c r="Q67" s="4">
        <f t="shared" si="21"/>
        <v>25</v>
      </c>
      <c r="R67">
        <f t="shared" ref="R67:R69" si="28">$C$6</f>
        <v>2000000</v>
      </c>
      <c r="S67">
        <f t="shared" ref="S67:S69" si="29">AX67</f>
        <v>-3.7389341609410866E+35</v>
      </c>
      <c r="U67">
        <f t="shared" si="13"/>
        <v>0.92543648599999995</v>
      </c>
      <c r="V67">
        <f t="shared" si="14"/>
        <v>0.01</v>
      </c>
      <c r="W67">
        <f t="shared" si="15"/>
        <v>3.0800143350045815E-32</v>
      </c>
      <c r="X67">
        <f t="shared" si="16"/>
        <v>2.8503576430162668E-32</v>
      </c>
      <c r="Y67">
        <f t="shared" si="17"/>
        <v>3.0800143350045816E-34</v>
      </c>
      <c r="Z67">
        <f t="shared" si="18"/>
        <v>1.9885654863826888E-33</v>
      </c>
      <c r="AB67">
        <f t="shared" si="19"/>
        <v>-832.7329279701222</v>
      </c>
      <c r="AC67">
        <f t="shared" ref="AC67:AC69" si="30">S67*Z67</f>
        <v>-743.51154283046628</v>
      </c>
      <c r="AE67">
        <f t="shared" ref="AE67:AE69" si="31">$Z67*O67</f>
        <v>0</v>
      </c>
      <c r="AF67">
        <f t="shared" si="24"/>
        <v>0</v>
      </c>
      <c r="AG67">
        <f t="shared" si="24"/>
        <v>-4.971413715956722E-32</v>
      </c>
      <c r="AH67">
        <f t="shared" ref="AH67:AH69" si="32">-X67*R67</f>
        <v>-5.700715286032534E-26</v>
      </c>
      <c r="AI67">
        <f t="shared" ref="AI67:AI69" si="33">SUM(AE67:AH67)</f>
        <v>-5.7007202574462498E-26</v>
      </c>
      <c r="AJ67">
        <f t="shared" ref="AJ67:AJ69" si="34">AB67-AC67</f>
        <v>-89.221385139655922</v>
      </c>
      <c r="AK67">
        <f t="shared" si="22"/>
        <v>-58.291304957908558</v>
      </c>
      <c r="AL67">
        <f t="shared" si="26"/>
        <v>-147.51269009756447</v>
      </c>
      <c r="AN67">
        <f t="shared" si="27"/>
        <v>0</v>
      </c>
      <c r="AO67">
        <f t="shared" si="27"/>
        <v>0</v>
      </c>
      <c r="AP67">
        <f t="shared" si="27"/>
        <v>-5.5233542380382064E-35</v>
      </c>
      <c r="AQ67">
        <f t="shared" si="27"/>
        <v>-6.333624947345076E-29</v>
      </c>
      <c r="AR67">
        <f t="shared" si="27"/>
        <v>-6.3336304706993139E-29</v>
      </c>
      <c r="AS67">
        <f t="shared" si="27"/>
        <v>-9.9126997649182896E-2</v>
      </c>
      <c r="AT67">
        <f t="shared" si="27"/>
        <v>-6.4762971797466179E-2</v>
      </c>
      <c r="AU67">
        <f t="shared" si="23"/>
        <v>-0.16388996944664908</v>
      </c>
      <c r="AW67">
        <v>64</v>
      </c>
      <c r="AX67">
        <f>IF(Z67&gt;0, (R67*SUMPRODUCT(K67:$K$98, X67:$X$98)-K67*$AZ$3)/Z67, 0)</f>
        <v>-3.7389341609410866E+35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0.93062362499999995</v>
      </c>
      <c r="Q68" s="4">
        <f t="shared" si="21"/>
        <v>25</v>
      </c>
      <c r="R68">
        <f t="shared" si="28"/>
        <v>2000000</v>
      </c>
      <c r="S68">
        <f t="shared" si="29"/>
        <v>-5.6223271836127105E+36</v>
      </c>
      <c r="U68">
        <f t="shared" ref="U68:U69" si="38">M68</f>
        <v>0.93062362499999995</v>
      </c>
      <c r="V68">
        <f t="shared" ref="V68:V69" si="39">$C$10</f>
        <v>0.01</v>
      </c>
      <c r="W68">
        <f t="shared" ref="W68:W69" si="40">Z67</f>
        <v>1.9885654863826888E-33</v>
      </c>
      <c r="X68">
        <f t="shared" ref="X68:X69" si="41">U68*W68</f>
        <v>1.8506060214873458E-33</v>
      </c>
      <c r="Y68">
        <f t="shared" ref="Y68:Y69" si="42">V68*W68</f>
        <v>1.9885654863826888E-35</v>
      </c>
      <c r="Z68">
        <f t="shared" ref="Z68:Z69" si="43">MAX(0, W68-X68-Y68)</f>
        <v>1.1807381003151611E-34</v>
      </c>
      <c r="AB68">
        <f t="shared" ref="AB68:AB69" si="44">AC67</f>
        <v>-743.51154283046628</v>
      </c>
      <c r="AC68">
        <f t="shared" si="30"/>
        <v>-663.84959181291617</v>
      </c>
      <c r="AE68">
        <f t="shared" si="31"/>
        <v>0</v>
      </c>
      <c r="AF68">
        <f t="shared" si="24"/>
        <v>0</v>
      </c>
      <c r="AG68">
        <f t="shared" si="24"/>
        <v>-2.9518452507879027E-33</v>
      </c>
      <c r="AH68">
        <f t="shared" si="32"/>
        <v>-3.7012120429746914E-27</v>
      </c>
      <c r="AI68">
        <f t="shared" si="33"/>
        <v>-3.7012149948199421E-27</v>
      </c>
      <c r="AJ68">
        <f t="shared" si="34"/>
        <v>-79.661951017550109</v>
      </c>
      <c r="AK68">
        <f t="shared" si="22"/>
        <v>-52.045807998132645</v>
      </c>
      <c r="AL68">
        <f t="shared" si="26"/>
        <v>-131.70775901568277</v>
      </c>
      <c r="AN68">
        <f t="shared" si="27"/>
        <v>0</v>
      </c>
      <c r="AO68">
        <f t="shared" si="27"/>
        <v>0</v>
      </c>
      <c r="AP68">
        <f t="shared" si="27"/>
        <v>-2.9281852901392523E-36</v>
      </c>
      <c r="AQ68">
        <f t="shared" si="27"/>
        <v>-3.6715456736873049E-30</v>
      </c>
      <c r="AR68">
        <f t="shared" si="27"/>
        <v>-3.6715486018725949E-30</v>
      </c>
      <c r="AS68">
        <f t="shared" si="27"/>
        <v>-7.9023435625943161E-2</v>
      </c>
      <c r="AT68">
        <f t="shared" si="27"/>
        <v>-5.1628644608949441E-2</v>
      </c>
      <c r="AU68">
        <f t="shared" si="23"/>
        <v>-0.13065208023489261</v>
      </c>
      <c r="AW68">
        <v>65</v>
      </c>
      <c r="AX68">
        <f>IF(Z68&gt;0, (R68*SUMPRODUCT(K68:$K$98, X68:$X$98)-K68*$AZ$3)/Z68, 0)</f>
        <v>-5.6223271836127105E+36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25</v>
      </c>
      <c r="R69">
        <f t="shared" si="28"/>
        <v>2000000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1.1807381003151611E-34</v>
      </c>
      <c r="X69">
        <f t="shared" si="41"/>
        <v>1.1807381003151611E-34</v>
      </c>
      <c r="Y69">
        <f t="shared" si="42"/>
        <v>1.1807381003151611E-36</v>
      </c>
      <c r="Z69">
        <f t="shared" si="43"/>
        <v>0</v>
      </c>
      <c r="AB69">
        <f t="shared" si="44"/>
        <v>-663.84959181291617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-2.3614762006303224E-28</v>
      </c>
      <c r="AI69">
        <f t="shared" si="33"/>
        <v>-2.3614762006303224E-28</v>
      </c>
      <c r="AJ69">
        <f t="shared" si="34"/>
        <v>-663.84959181291617</v>
      </c>
      <c r="AK69">
        <f t="shared" si="22"/>
        <v>-46.469471426904136</v>
      </c>
      <c r="AL69">
        <f t="shared" si="26"/>
        <v>-710.31906323982025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-2.0915609215280373E-31</v>
      </c>
      <c r="AR69">
        <f t="shared" si="27"/>
        <v>-2.0915609215280373E-31</v>
      </c>
      <c r="AS69">
        <f t="shared" si="27"/>
        <v>-0.58797199126445676</v>
      </c>
      <c r="AT69">
        <f t="shared" si="27"/>
        <v>-4.1158039388511973E-2</v>
      </c>
      <c r="AU69">
        <f t="shared" si="23"/>
        <v>-0.62913003065296869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1078748.6464774415</v>
      </c>
      <c r="AO71" s="8">
        <f t="shared" si="47"/>
        <v>-107874.86464774417</v>
      </c>
      <c r="AP71" s="8">
        <f t="shared" si="47"/>
        <v>-1667.2602754919183</v>
      </c>
      <c r="AQ71" s="8">
        <f t="shared" si="47"/>
        <v>-669213.54718548362</v>
      </c>
      <c r="AR71" s="8">
        <f t="shared" si="47"/>
        <v>299992.97436872189</v>
      </c>
      <c r="AS71" s="8">
        <f t="shared" si="47"/>
        <v>-4744.5252457448523</v>
      </c>
      <c r="AT71" s="8">
        <f t="shared" si="47"/>
        <v>-3356.4104046997663</v>
      </c>
      <c r="AU71" s="8">
        <f t="shared" si="47"/>
        <v>291892.03871827706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248A6-2CF6-4504-9665-55F4F6195EA0}">
  <dimension ref="A1:K49"/>
  <sheetViews>
    <sheetView workbookViewId="0">
      <selection activeCell="I3" sqref="I3"/>
    </sheetView>
  </sheetViews>
  <sheetFormatPr defaultRowHeight="15" x14ac:dyDescent="0.25"/>
  <cols>
    <col min="6" max="6" width="9.28515625" bestFit="1" customWidth="1"/>
  </cols>
  <sheetData>
    <row r="1" spans="1:11" x14ac:dyDescent="0.25">
      <c r="A1" t="s">
        <v>48</v>
      </c>
      <c r="B1" t="s">
        <v>16</v>
      </c>
      <c r="C1" t="s">
        <v>49</v>
      </c>
      <c r="D1" t="s">
        <v>36</v>
      </c>
      <c r="E1" t="s">
        <v>50</v>
      </c>
      <c r="F1" t="s">
        <v>33</v>
      </c>
      <c r="G1" t="s">
        <v>15</v>
      </c>
      <c r="H1" t="s">
        <v>5</v>
      </c>
      <c r="I1" t="s">
        <v>51</v>
      </c>
      <c r="J1" t="s">
        <v>12</v>
      </c>
      <c r="K1" t="s">
        <v>59</v>
      </c>
    </row>
    <row r="2" spans="1:11" x14ac:dyDescent="0.25">
      <c r="A2" t="s">
        <v>52</v>
      </c>
      <c r="B2">
        <v>50000</v>
      </c>
      <c r="C2">
        <v>26</v>
      </c>
      <c r="D2">
        <f>'T.26.04.A'!$C$3</f>
        <v>129.6800361350131</v>
      </c>
      <c r="E2">
        <v>0.4</v>
      </c>
      <c r="F2">
        <f>'T.26.04.A (2)'!$C$11</f>
        <v>-1179.6159498132381</v>
      </c>
      <c r="G2">
        <v>2</v>
      </c>
      <c r="H2">
        <v>2014</v>
      </c>
      <c r="I2" t="b">
        <v>1</v>
      </c>
      <c r="J2">
        <v>1</v>
      </c>
      <c r="K2">
        <v>1</v>
      </c>
    </row>
    <row r="3" spans="1:11" x14ac:dyDescent="0.25">
      <c r="A3" t="s">
        <v>52</v>
      </c>
      <c r="B3">
        <v>50000</v>
      </c>
      <c r="C3">
        <v>35</v>
      </c>
      <c r="D3">
        <f>'T.35.04.A'!$C$3</f>
        <v>212.04578174694922</v>
      </c>
      <c r="E3">
        <f>$E$2</f>
        <v>0.4</v>
      </c>
      <c r="F3">
        <f>'T.35.04.A (2)'!$C$11</f>
        <v>-519.70371935201979</v>
      </c>
      <c r="G3">
        <f>$G$2</f>
        <v>2</v>
      </c>
      <c r="H3">
        <f>$H$2</f>
        <v>2014</v>
      </c>
      <c r="I3" t="b">
        <f>$I$2</f>
        <v>1</v>
      </c>
      <c r="J3">
        <f>$J$2</f>
        <v>1</v>
      </c>
      <c r="K3">
        <v>1</v>
      </c>
    </row>
    <row r="4" spans="1:11" x14ac:dyDescent="0.25">
      <c r="A4" t="s">
        <v>52</v>
      </c>
      <c r="B4">
        <v>50000</v>
      </c>
      <c r="C4">
        <v>45</v>
      </c>
      <c r="D4">
        <f>'T.45.04.A'!$C$3</f>
        <v>827.0298640074999</v>
      </c>
      <c r="E4">
        <f t="shared" ref="E4:E49" si="0">$E$2</f>
        <v>0.4</v>
      </c>
      <c r="F4">
        <f>'T.45.04.A (2)'!$C$11</f>
        <v>1649.0944134365789</v>
      </c>
      <c r="G4">
        <f t="shared" ref="G4:G49" si="1">$G$2</f>
        <v>2</v>
      </c>
      <c r="H4">
        <f t="shared" ref="H4:H49" si="2">$H$2</f>
        <v>2014</v>
      </c>
      <c r="I4" t="b">
        <f t="shared" ref="I4:I49" si="3">$I$2</f>
        <v>1</v>
      </c>
      <c r="J4">
        <f t="shared" ref="J4:J49" si="4">$J$2</f>
        <v>1</v>
      </c>
      <c r="K4">
        <v>1</v>
      </c>
    </row>
    <row r="5" spans="1:11" x14ac:dyDescent="0.25">
      <c r="A5" t="s">
        <v>52</v>
      </c>
      <c r="B5">
        <v>50000</v>
      </c>
      <c r="C5">
        <v>55</v>
      </c>
      <c r="D5">
        <f>'T.55.04.A'!$C$3</f>
        <v>2894.6521297230652</v>
      </c>
      <c r="E5">
        <f t="shared" si="0"/>
        <v>0.4</v>
      </c>
      <c r="F5">
        <f>'T.55.04.A (2)'!$C$11</f>
        <v>6716.0053147607441</v>
      </c>
      <c r="G5">
        <f t="shared" si="1"/>
        <v>2</v>
      </c>
      <c r="H5">
        <f t="shared" si="2"/>
        <v>2014</v>
      </c>
      <c r="I5" t="b">
        <f t="shared" si="3"/>
        <v>1</v>
      </c>
      <c r="J5">
        <f t="shared" si="4"/>
        <v>1</v>
      </c>
      <c r="K5">
        <v>1</v>
      </c>
    </row>
    <row r="6" spans="1:11" x14ac:dyDescent="0.25">
      <c r="A6" t="s">
        <v>52</v>
      </c>
      <c r="B6">
        <v>100000</v>
      </c>
      <c r="C6">
        <v>26</v>
      </c>
      <c r="D6">
        <f>'T.26.04.B'!$C$3</f>
        <v>210.57477753295248</v>
      </c>
      <c r="E6">
        <f t="shared" si="0"/>
        <v>0.4</v>
      </c>
      <c r="F6">
        <f>'T.26.04.B (2)'!$C$11</f>
        <v>-547.12502297274511</v>
      </c>
      <c r="G6">
        <f t="shared" si="1"/>
        <v>2</v>
      </c>
      <c r="H6">
        <f t="shared" si="2"/>
        <v>2014</v>
      </c>
      <c r="I6" t="b">
        <f t="shared" si="3"/>
        <v>1</v>
      </c>
      <c r="J6">
        <f t="shared" si="4"/>
        <v>1</v>
      </c>
      <c r="K6">
        <v>1</v>
      </c>
    </row>
    <row r="7" spans="1:11" x14ac:dyDescent="0.25">
      <c r="A7" t="s">
        <v>52</v>
      </c>
      <c r="B7">
        <v>100000</v>
      </c>
      <c r="C7">
        <v>35</v>
      </c>
      <c r="D7">
        <f>'T.35.04.B'!$C$3</f>
        <v>412.32403119728622</v>
      </c>
      <c r="E7">
        <f t="shared" si="0"/>
        <v>0.4</v>
      </c>
      <c r="F7">
        <f>'T.35.04.B (2)'!$C$11</f>
        <v>201.86693222132223</v>
      </c>
      <c r="G7">
        <f t="shared" si="1"/>
        <v>2</v>
      </c>
      <c r="H7">
        <f t="shared" si="2"/>
        <v>2014</v>
      </c>
      <c r="I7" t="b">
        <f t="shared" si="3"/>
        <v>1</v>
      </c>
      <c r="J7">
        <f t="shared" si="4"/>
        <v>1</v>
      </c>
      <c r="K7">
        <v>1</v>
      </c>
    </row>
    <row r="8" spans="1:11" x14ac:dyDescent="0.25">
      <c r="A8" t="s">
        <v>52</v>
      </c>
      <c r="B8">
        <v>100000</v>
      </c>
      <c r="C8">
        <v>45</v>
      </c>
      <c r="D8">
        <f>'T.45.04.B'!$C$3</f>
        <v>1605.4854187028991</v>
      </c>
      <c r="E8">
        <f t="shared" si="0"/>
        <v>0.4</v>
      </c>
      <c r="F8">
        <f>'T.45.04.B (2)'!$C$11</f>
        <v>4462.2652363976758</v>
      </c>
      <c r="G8">
        <f t="shared" si="1"/>
        <v>2</v>
      </c>
      <c r="H8">
        <f t="shared" si="2"/>
        <v>2014</v>
      </c>
      <c r="I8" t="b">
        <f t="shared" si="3"/>
        <v>1</v>
      </c>
      <c r="J8">
        <f t="shared" si="4"/>
        <v>1</v>
      </c>
      <c r="K8">
        <v>1</v>
      </c>
    </row>
    <row r="9" spans="1:11" x14ac:dyDescent="0.25">
      <c r="A9" t="s">
        <v>52</v>
      </c>
      <c r="B9">
        <v>100000</v>
      </c>
      <c r="C9">
        <v>55</v>
      </c>
      <c r="D9">
        <f>'T.55.04.B'!$C$3</f>
        <v>5733.3444085641404</v>
      </c>
      <c r="E9">
        <f t="shared" si="0"/>
        <v>0.4</v>
      </c>
      <c r="F9">
        <f>'T.55.04.B (2)'!$C$11</f>
        <v>14611.009878298093</v>
      </c>
      <c r="G9">
        <f t="shared" si="1"/>
        <v>2</v>
      </c>
      <c r="H9">
        <f t="shared" si="2"/>
        <v>2014</v>
      </c>
      <c r="I9" t="b">
        <f t="shared" si="3"/>
        <v>1</v>
      </c>
      <c r="J9">
        <f t="shared" si="4"/>
        <v>1</v>
      </c>
      <c r="K9">
        <v>1</v>
      </c>
    </row>
    <row r="10" spans="1:11" x14ac:dyDescent="0.25">
      <c r="A10" t="s">
        <v>52</v>
      </c>
      <c r="B10">
        <v>250000</v>
      </c>
      <c r="C10">
        <v>26</v>
      </c>
      <c r="D10">
        <f>'T.26.04.C'!$C$3</f>
        <v>453.66549654694148</v>
      </c>
      <c r="E10">
        <f t="shared" si="0"/>
        <v>0.4</v>
      </c>
      <c r="F10">
        <f>'T.26.04.C (2)'!$C$11</f>
        <v>371.03525173083392</v>
      </c>
      <c r="G10">
        <f t="shared" si="1"/>
        <v>2</v>
      </c>
      <c r="H10">
        <f t="shared" si="2"/>
        <v>2014</v>
      </c>
      <c r="I10" t="b">
        <f t="shared" si="3"/>
        <v>1</v>
      </c>
      <c r="J10">
        <f t="shared" si="4"/>
        <v>1</v>
      </c>
      <c r="K10">
        <v>1</v>
      </c>
    </row>
    <row r="11" spans="1:11" x14ac:dyDescent="0.25">
      <c r="A11" t="s">
        <v>52</v>
      </c>
      <c r="B11">
        <v>250000</v>
      </c>
      <c r="C11">
        <v>35</v>
      </c>
      <c r="D11">
        <f>'T.35.04.C'!$C$3</f>
        <v>957.76237645493859</v>
      </c>
      <c r="E11">
        <f t="shared" si="0"/>
        <v>0.4</v>
      </c>
      <c r="F11">
        <f>'T.35.04.C (2)'!$C$11</f>
        <v>2244.2799066451553</v>
      </c>
      <c r="G11">
        <f t="shared" si="1"/>
        <v>2</v>
      </c>
      <c r="H11">
        <f t="shared" si="2"/>
        <v>2014</v>
      </c>
      <c r="I11" t="b">
        <f t="shared" si="3"/>
        <v>1</v>
      </c>
      <c r="J11">
        <f t="shared" si="4"/>
        <v>1</v>
      </c>
      <c r="K11">
        <v>1</v>
      </c>
    </row>
    <row r="12" spans="1:11" x14ac:dyDescent="0.25">
      <c r="A12" t="s">
        <v>52</v>
      </c>
      <c r="B12">
        <v>250000</v>
      </c>
      <c r="C12">
        <v>45</v>
      </c>
      <c r="D12">
        <f>'T.45.04.C'!$C$3</f>
        <v>3940.8520827890966</v>
      </c>
      <c r="E12">
        <f t="shared" si="0"/>
        <v>0.4</v>
      </c>
      <c r="F12">
        <f>'T.45.04.C (2)'!$C$11</f>
        <v>12901.777705280965</v>
      </c>
      <c r="G12">
        <f t="shared" si="1"/>
        <v>2</v>
      </c>
      <c r="H12">
        <f t="shared" si="2"/>
        <v>2014</v>
      </c>
      <c r="I12" t="b">
        <f t="shared" si="3"/>
        <v>1</v>
      </c>
      <c r="J12">
        <f t="shared" si="4"/>
        <v>1</v>
      </c>
      <c r="K12">
        <v>1</v>
      </c>
    </row>
    <row r="13" spans="1:11" x14ac:dyDescent="0.25">
      <c r="A13" t="s">
        <v>52</v>
      </c>
      <c r="B13">
        <v>250000</v>
      </c>
      <c r="C13">
        <v>55</v>
      </c>
      <c r="D13">
        <f>'T.55.04.C'!$C$3</f>
        <v>14249.421245087367</v>
      </c>
      <c r="E13">
        <f t="shared" si="0"/>
        <v>0.4</v>
      </c>
      <c r="F13">
        <f>'T.55.04.C (2)'!$C$11</f>
        <v>38296.023568910154</v>
      </c>
      <c r="G13">
        <f t="shared" si="1"/>
        <v>2</v>
      </c>
      <c r="H13">
        <f t="shared" si="2"/>
        <v>2014</v>
      </c>
      <c r="I13" t="b">
        <f t="shared" si="3"/>
        <v>1</v>
      </c>
      <c r="J13">
        <f t="shared" si="4"/>
        <v>1</v>
      </c>
      <c r="K13">
        <v>1</v>
      </c>
    </row>
    <row r="14" spans="1:11" x14ac:dyDescent="0.25">
      <c r="A14" t="s">
        <v>52</v>
      </c>
      <c r="B14">
        <v>500000</v>
      </c>
      <c r="C14">
        <v>26</v>
      </c>
      <c r="D14">
        <f>'T.26.04.D'!$C$3</f>
        <v>858.81669490359036</v>
      </c>
      <c r="E14">
        <f t="shared" si="0"/>
        <v>0.4</v>
      </c>
      <c r="F14">
        <f>'T.26.04.D (2)'!$C$11</f>
        <v>1901.3023762368045</v>
      </c>
      <c r="G14">
        <f t="shared" si="1"/>
        <v>2</v>
      </c>
      <c r="H14">
        <f t="shared" si="2"/>
        <v>2014</v>
      </c>
      <c r="I14" t="b">
        <f t="shared" si="3"/>
        <v>1</v>
      </c>
      <c r="J14">
        <f t="shared" si="4"/>
        <v>1</v>
      </c>
      <c r="K14">
        <v>1</v>
      </c>
    </row>
    <row r="15" spans="1:11" x14ac:dyDescent="0.25">
      <c r="A15" t="s">
        <v>52</v>
      </c>
      <c r="B15">
        <v>500000</v>
      </c>
      <c r="C15">
        <v>35</v>
      </c>
      <c r="D15">
        <f>'T.35.04.D'!$C$3</f>
        <v>1866.8262852176922</v>
      </c>
      <c r="E15">
        <f t="shared" si="0"/>
        <v>0.4</v>
      </c>
      <c r="F15">
        <f>'T.35.04.D (2)'!$C$11</f>
        <v>5648.3015306848674</v>
      </c>
      <c r="G15">
        <f t="shared" si="1"/>
        <v>2</v>
      </c>
      <c r="H15">
        <f t="shared" si="2"/>
        <v>2014</v>
      </c>
      <c r="I15" t="b">
        <f t="shared" si="3"/>
        <v>1</v>
      </c>
      <c r="J15">
        <f t="shared" si="4"/>
        <v>1</v>
      </c>
      <c r="K15">
        <v>1</v>
      </c>
    </row>
    <row r="16" spans="1:11" x14ac:dyDescent="0.25">
      <c r="A16" t="s">
        <v>52</v>
      </c>
      <c r="B16">
        <v>500000</v>
      </c>
      <c r="C16">
        <v>45</v>
      </c>
      <c r="D16">
        <f>'T.45.04.D'!$C$3</f>
        <v>7833.1298562660932</v>
      </c>
      <c r="E16">
        <f t="shared" si="0"/>
        <v>0.4</v>
      </c>
      <c r="F16">
        <f>'T.45.04.D (2)'!$C$11</f>
        <v>26967.631820086455</v>
      </c>
      <c r="G16">
        <f t="shared" si="1"/>
        <v>2</v>
      </c>
      <c r="H16">
        <f t="shared" si="2"/>
        <v>2014</v>
      </c>
      <c r="I16" t="b">
        <f t="shared" si="3"/>
        <v>1</v>
      </c>
      <c r="J16">
        <f t="shared" si="4"/>
        <v>1</v>
      </c>
      <c r="K16">
        <v>1</v>
      </c>
    </row>
    <row r="17" spans="1:11" x14ac:dyDescent="0.25">
      <c r="A17" t="s">
        <v>52</v>
      </c>
      <c r="B17">
        <v>500000</v>
      </c>
      <c r="C17">
        <v>55</v>
      </c>
      <c r="D17">
        <f>'T.55.04.D'!$C$3</f>
        <v>28442.882639292744</v>
      </c>
      <c r="E17">
        <f t="shared" si="0"/>
        <v>0.4</v>
      </c>
      <c r="F17">
        <f>'T.55.04.D (2)'!$C$11</f>
        <v>77771.046386596892</v>
      </c>
      <c r="G17">
        <f t="shared" si="1"/>
        <v>2</v>
      </c>
      <c r="H17">
        <f t="shared" si="2"/>
        <v>2014</v>
      </c>
      <c r="I17" t="b">
        <f t="shared" si="3"/>
        <v>1</v>
      </c>
      <c r="J17">
        <f t="shared" si="4"/>
        <v>1</v>
      </c>
      <c r="K17">
        <v>1</v>
      </c>
    </row>
    <row r="18" spans="1:11" x14ac:dyDescent="0.25">
      <c r="A18" t="s">
        <v>52</v>
      </c>
      <c r="B18">
        <v>1000000</v>
      </c>
      <c r="C18">
        <v>26</v>
      </c>
      <c r="D18">
        <f>'T.26.04.E'!$C$3</f>
        <v>1669.1190916168878</v>
      </c>
      <c r="E18">
        <f t="shared" si="0"/>
        <v>0.4</v>
      </c>
      <c r="F18">
        <f>'T.26.04.E (2)'!$C$11</f>
        <v>4961.8366252487403</v>
      </c>
      <c r="G18">
        <f t="shared" si="1"/>
        <v>2</v>
      </c>
      <c r="H18">
        <f t="shared" si="2"/>
        <v>2014</v>
      </c>
      <c r="I18" t="b">
        <f t="shared" si="3"/>
        <v>1</v>
      </c>
      <c r="J18">
        <f t="shared" si="4"/>
        <v>1</v>
      </c>
      <c r="K18">
        <v>1</v>
      </c>
    </row>
    <row r="19" spans="1:11" x14ac:dyDescent="0.25">
      <c r="A19" t="s">
        <v>52</v>
      </c>
      <c r="B19">
        <v>1000000</v>
      </c>
      <c r="C19">
        <v>35</v>
      </c>
      <c r="D19">
        <f>'T.35.04.E'!$C$3</f>
        <v>3684.9541027431997</v>
      </c>
      <c r="E19">
        <f t="shared" si="0"/>
        <v>0.4</v>
      </c>
      <c r="F19">
        <f>'T.35.04.E (2)'!$C$11</f>
        <v>12456.344778764305</v>
      </c>
      <c r="G19">
        <f t="shared" si="1"/>
        <v>2</v>
      </c>
      <c r="H19">
        <f t="shared" si="2"/>
        <v>2014</v>
      </c>
      <c r="I19" t="b">
        <f t="shared" si="3"/>
        <v>1</v>
      </c>
      <c r="J19">
        <f t="shared" si="4"/>
        <v>1</v>
      </c>
      <c r="K19">
        <v>1</v>
      </c>
    </row>
    <row r="20" spans="1:11" x14ac:dyDescent="0.25">
      <c r="A20" t="s">
        <v>52</v>
      </c>
      <c r="B20">
        <v>1000000</v>
      </c>
      <c r="C20">
        <v>45</v>
      </c>
      <c r="D20">
        <f>'T.45.04.E'!$C$3</f>
        <v>15617.685403220086</v>
      </c>
      <c r="E20">
        <f t="shared" si="0"/>
        <v>0.4</v>
      </c>
      <c r="F20">
        <f>'T.45.04.E (2)'!$C$11</f>
        <v>55099.340049697414</v>
      </c>
      <c r="G20">
        <f t="shared" si="1"/>
        <v>2</v>
      </c>
      <c r="H20">
        <f t="shared" si="2"/>
        <v>2014</v>
      </c>
      <c r="I20" t="b">
        <f t="shared" si="3"/>
        <v>1</v>
      </c>
      <c r="J20">
        <f t="shared" si="4"/>
        <v>1</v>
      </c>
      <c r="K20">
        <v>1</v>
      </c>
    </row>
    <row r="21" spans="1:11" x14ac:dyDescent="0.25">
      <c r="A21" t="s">
        <v>52</v>
      </c>
      <c r="B21">
        <v>1000000</v>
      </c>
      <c r="C21">
        <v>55</v>
      </c>
      <c r="D21">
        <f>'T.55.04.E'!$C$3</f>
        <v>56829.805427703497</v>
      </c>
      <c r="E21">
        <f t="shared" si="0"/>
        <v>0.4</v>
      </c>
      <c r="F21">
        <f>'T.55.04.E (2)'!$C$11</f>
        <v>156721.09202197034</v>
      </c>
      <c r="G21">
        <f t="shared" si="1"/>
        <v>2</v>
      </c>
      <c r="H21">
        <f t="shared" si="2"/>
        <v>2014</v>
      </c>
      <c r="I21" t="b">
        <f t="shared" si="3"/>
        <v>1</v>
      </c>
      <c r="J21">
        <f t="shared" si="4"/>
        <v>1</v>
      </c>
      <c r="K21">
        <v>1</v>
      </c>
    </row>
    <row r="22" spans="1:11" x14ac:dyDescent="0.25">
      <c r="A22" t="s">
        <v>52</v>
      </c>
      <c r="B22">
        <v>2000000</v>
      </c>
      <c r="C22">
        <v>26</v>
      </c>
      <c r="D22">
        <f>'T.26.04.F'!$C$3</f>
        <v>3289.7238850434824</v>
      </c>
      <c r="E22">
        <f t="shared" si="0"/>
        <v>0.4</v>
      </c>
      <c r="F22">
        <f>'T.26.04.F (2)'!$C$11</f>
        <v>11082.905123272612</v>
      </c>
      <c r="G22">
        <f t="shared" si="1"/>
        <v>2</v>
      </c>
      <c r="H22">
        <f t="shared" si="2"/>
        <v>2014</v>
      </c>
      <c r="I22" t="b">
        <f t="shared" si="3"/>
        <v>1</v>
      </c>
      <c r="J22">
        <f t="shared" si="4"/>
        <v>1</v>
      </c>
      <c r="K22">
        <v>1</v>
      </c>
    </row>
    <row r="23" spans="1:11" x14ac:dyDescent="0.25">
      <c r="A23" t="s">
        <v>52</v>
      </c>
      <c r="B23">
        <v>2000000</v>
      </c>
      <c r="C23">
        <v>35</v>
      </c>
      <c r="D23">
        <f>'T.35.04.F'!$C$3</f>
        <v>7321.2097377942146</v>
      </c>
      <c r="E23">
        <f t="shared" si="0"/>
        <v>0.4</v>
      </c>
      <c r="F23">
        <f>'T.35.04.F (2)'!$C$11</f>
        <v>26072.431274923176</v>
      </c>
      <c r="G23">
        <f t="shared" si="1"/>
        <v>2</v>
      </c>
      <c r="H23">
        <f t="shared" si="2"/>
        <v>2014</v>
      </c>
      <c r="I23" t="b">
        <f t="shared" si="3"/>
        <v>1</v>
      </c>
      <c r="J23">
        <f t="shared" si="4"/>
        <v>1</v>
      </c>
      <c r="K23">
        <v>1</v>
      </c>
    </row>
    <row r="24" spans="1:11" x14ac:dyDescent="0.25">
      <c r="A24" t="s">
        <v>52</v>
      </c>
      <c r="B24">
        <v>2000000</v>
      </c>
      <c r="C24">
        <v>45</v>
      </c>
      <c r="D24">
        <f>'T.45.04.F'!$C$3</f>
        <v>31186.796497128071</v>
      </c>
      <c r="E24">
        <f t="shared" si="0"/>
        <v>0.4</v>
      </c>
      <c r="F24">
        <f>'T.45.04.F (2)'!$C$11</f>
        <v>111362.75650891938</v>
      </c>
      <c r="G24">
        <f t="shared" si="1"/>
        <v>2</v>
      </c>
      <c r="H24">
        <f t="shared" si="2"/>
        <v>2014</v>
      </c>
      <c r="I24" t="b">
        <f t="shared" si="3"/>
        <v>1</v>
      </c>
      <c r="J24">
        <f t="shared" si="4"/>
        <v>1</v>
      </c>
      <c r="K24">
        <v>1</v>
      </c>
    </row>
    <row r="25" spans="1:11" x14ac:dyDescent="0.25">
      <c r="A25" t="s">
        <v>52</v>
      </c>
      <c r="B25">
        <v>2000000</v>
      </c>
      <c r="C25">
        <v>55</v>
      </c>
      <c r="D25">
        <f>'T.55.04.F'!$C$3</f>
        <v>113603.651004525</v>
      </c>
      <c r="E25">
        <f t="shared" si="0"/>
        <v>0.4</v>
      </c>
      <c r="F25">
        <f>'T.55.04.F (2)'!$C$11</f>
        <v>314621.18329271738</v>
      </c>
      <c r="G25">
        <f t="shared" si="1"/>
        <v>2</v>
      </c>
      <c r="H25">
        <f t="shared" si="2"/>
        <v>2014</v>
      </c>
      <c r="I25" t="b">
        <f t="shared" si="3"/>
        <v>1</v>
      </c>
      <c r="J25">
        <f t="shared" si="4"/>
        <v>1</v>
      </c>
      <c r="K25">
        <v>1</v>
      </c>
    </row>
    <row r="26" spans="1:11" x14ac:dyDescent="0.25">
      <c r="A26" t="s">
        <v>53</v>
      </c>
      <c r="B26">
        <v>50000</v>
      </c>
      <c r="C26">
        <v>26</v>
      </c>
      <c r="D26">
        <f>'S.26.04.A'!$C$3</f>
        <v>2107.1588555408694</v>
      </c>
      <c r="E26">
        <f t="shared" si="0"/>
        <v>0.4</v>
      </c>
      <c r="F26" s="13">
        <f>'S.26.04.A (2)'!$C$11</f>
        <v>-508.17275460432853</v>
      </c>
      <c r="G26">
        <f t="shared" si="1"/>
        <v>2</v>
      </c>
      <c r="H26">
        <f t="shared" si="2"/>
        <v>2014</v>
      </c>
      <c r="I26" t="b">
        <f t="shared" si="3"/>
        <v>1</v>
      </c>
      <c r="J26">
        <f t="shared" si="4"/>
        <v>1</v>
      </c>
      <c r="K26">
        <v>1</v>
      </c>
    </row>
    <row r="27" spans="1:11" x14ac:dyDescent="0.25">
      <c r="A27" t="s">
        <v>53</v>
      </c>
      <c r="B27">
        <v>50000</v>
      </c>
      <c r="C27">
        <v>35</v>
      </c>
      <c r="D27">
        <f>'S.35.04.A'!$C$3</f>
        <v>3971.6851908958938</v>
      </c>
      <c r="E27">
        <f t="shared" si="0"/>
        <v>0.4</v>
      </c>
      <c r="F27" s="13">
        <f>'S.35.04.A (2)'!$C$11</f>
        <v>213.26198323151607</v>
      </c>
      <c r="G27">
        <f t="shared" si="1"/>
        <v>2</v>
      </c>
      <c r="H27">
        <f t="shared" si="2"/>
        <v>2014</v>
      </c>
      <c r="I27" t="b">
        <f t="shared" si="3"/>
        <v>1</v>
      </c>
      <c r="J27">
        <f t="shared" si="4"/>
        <v>1</v>
      </c>
      <c r="K27">
        <v>1</v>
      </c>
    </row>
    <row r="28" spans="1:11" x14ac:dyDescent="0.25">
      <c r="A28" t="s">
        <v>53</v>
      </c>
      <c r="B28">
        <v>50000</v>
      </c>
      <c r="C28">
        <v>45</v>
      </c>
      <c r="D28">
        <f>'S.45.04.A'!$C$3</f>
        <v>9472.420975046105</v>
      </c>
      <c r="E28">
        <f t="shared" si="0"/>
        <v>0.4</v>
      </c>
      <c r="F28" s="13">
        <f>'S.45.04.A (2)'!$C$11</f>
        <v>2327.2642279934785</v>
      </c>
      <c r="G28">
        <f t="shared" si="1"/>
        <v>2</v>
      </c>
      <c r="H28">
        <f t="shared" si="2"/>
        <v>2014</v>
      </c>
      <c r="I28" t="b">
        <f t="shared" si="3"/>
        <v>1</v>
      </c>
      <c r="J28">
        <f t="shared" si="4"/>
        <v>1</v>
      </c>
      <c r="K28">
        <v>1</v>
      </c>
    </row>
    <row r="29" spans="1:11" x14ac:dyDescent="0.25">
      <c r="A29" t="s">
        <v>53</v>
      </c>
      <c r="B29">
        <v>50000</v>
      </c>
      <c r="C29">
        <v>55</v>
      </c>
      <c r="D29">
        <f>'S.55.04.A'!$C$3</f>
        <v>19634.534153428111</v>
      </c>
      <c r="E29">
        <f t="shared" si="0"/>
        <v>0.4</v>
      </c>
      <c r="F29" s="13">
        <f>'S.55.04.A (2)'!$C$11</f>
        <v>6139.3906869293023</v>
      </c>
      <c r="G29">
        <f t="shared" si="1"/>
        <v>2</v>
      </c>
      <c r="H29">
        <f t="shared" si="2"/>
        <v>2014</v>
      </c>
      <c r="I29" t="b">
        <f t="shared" si="3"/>
        <v>1</v>
      </c>
      <c r="J29">
        <f t="shared" si="4"/>
        <v>1</v>
      </c>
      <c r="K29">
        <v>1</v>
      </c>
    </row>
    <row r="30" spans="1:11" x14ac:dyDescent="0.25">
      <c r="A30" t="s">
        <v>53</v>
      </c>
      <c r="B30">
        <v>100000</v>
      </c>
      <c r="C30">
        <v>26</v>
      </c>
      <c r="D30">
        <f>'S.26.04.B'!$C$3</f>
        <v>3750.0474917758984</v>
      </c>
      <c r="E30">
        <f t="shared" si="0"/>
        <v>0.4</v>
      </c>
      <c r="F30" s="14">
        <f>'S.26.04.B (2)'!$C$11</f>
        <v>139.18748147230261</v>
      </c>
      <c r="G30">
        <f t="shared" si="1"/>
        <v>2</v>
      </c>
      <c r="H30">
        <f t="shared" si="2"/>
        <v>2014</v>
      </c>
      <c r="I30" t="b">
        <f t="shared" si="3"/>
        <v>1</v>
      </c>
      <c r="J30">
        <f t="shared" si="4"/>
        <v>1</v>
      </c>
      <c r="K30">
        <v>1</v>
      </c>
    </row>
    <row r="31" spans="1:11" x14ac:dyDescent="0.25">
      <c r="A31" t="s">
        <v>53</v>
      </c>
      <c r="B31">
        <v>100000</v>
      </c>
      <c r="C31">
        <v>35</v>
      </c>
      <c r="D31">
        <f>'S.35.04.B'!$C$3</f>
        <v>7486.1951758709829</v>
      </c>
      <c r="E31">
        <f t="shared" si="0"/>
        <v>0.4</v>
      </c>
      <c r="F31" s="14">
        <f>'S.35.04.B (2)'!$C$11</f>
        <v>1584.8102135336637</v>
      </c>
      <c r="G31">
        <f t="shared" si="1"/>
        <v>2</v>
      </c>
      <c r="H31">
        <f t="shared" si="2"/>
        <v>2014</v>
      </c>
      <c r="I31" t="b">
        <f t="shared" si="3"/>
        <v>1</v>
      </c>
      <c r="J31">
        <f t="shared" si="4"/>
        <v>1</v>
      </c>
      <c r="K31">
        <v>1</v>
      </c>
    </row>
    <row r="32" spans="1:11" x14ac:dyDescent="0.25">
      <c r="A32" t="s">
        <v>53</v>
      </c>
      <c r="B32">
        <v>100000</v>
      </c>
      <c r="C32">
        <v>45</v>
      </c>
      <c r="D32">
        <f>'S.45.04.B'!$C$3</f>
        <v>18510.384182571423</v>
      </c>
      <c r="E32">
        <f t="shared" si="0"/>
        <v>0.4</v>
      </c>
      <c r="F32" s="14">
        <f>'S.45.04.B (2)'!$C$11</f>
        <v>5821.594958561308</v>
      </c>
      <c r="G32">
        <f t="shared" si="1"/>
        <v>2</v>
      </c>
      <c r="H32">
        <f t="shared" si="2"/>
        <v>2014</v>
      </c>
      <c r="I32" t="b">
        <f t="shared" si="3"/>
        <v>1</v>
      </c>
      <c r="J32">
        <f t="shared" si="4"/>
        <v>1</v>
      </c>
      <c r="K32">
        <v>1</v>
      </c>
    </row>
    <row r="33" spans="1:11" x14ac:dyDescent="0.25">
      <c r="A33" t="s">
        <v>53</v>
      </c>
      <c r="B33">
        <v>100000</v>
      </c>
      <c r="C33">
        <v>55</v>
      </c>
      <c r="D33">
        <f>'S.55.04.B'!$C$3</f>
        <v>38888.385777286036</v>
      </c>
      <c r="E33">
        <f t="shared" si="0"/>
        <v>0.4</v>
      </c>
      <c r="F33" s="14">
        <f>'S.55.04.B (2)'!$C$11</f>
        <v>13466.381662092082</v>
      </c>
      <c r="G33">
        <f t="shared" si="1"/>
        <v>2</v>
      </c>
      <c r="H33">
        <f t="shared" si="2"/>
        <v>2014</v>
      </c>
      <c r="I33" t="b">
        <f t="shared" si="3"/>
        <v>1</v>
      </c>
      <c r="J33">
        <f t="shared" si="4"/>
        <v>1</v>
      </c>
      <c r="K33">
        <v>1</v>
      </c>
    </row>
    <row r="34" spans="1:11" x14ac:dyDescent="0.25">
      <c r="A34" t="s">
        <v>53</v>
      </c>
      <c r="B34">
        <v>250000</v>
      </c>
      <c r="C34">
        <v>26</v>
      </c>
      <c r="D34">
        <f>'S.26.04.C'!$C$3</f>
        <v>8678.7134004809923</v>
      </c>
      <c r="E34">
        <f t="shared" si="0"/>
        <v>0.4</v>
      </c>
      <c r="F34" s="14">
        <f>'S.26.04.C (2)'!$C$11</f>
        <v>2081.2681897022062</v>
      </c>
      <c r="G34">
        <f t="shared" si="1"/>
        <v>2</v>
      </c>
      <c r="H34">
        <f t="shared" si="2"/>
        <v>2014</v>
      </c>
      <c r="I34" t="b">
        <f t="shared" si="3"/>
        <v>1</v>
      </c>
      <c r="J34">
        <f t="shared" si="4"/>
        <v>1</v>
      </c>
      <c r="K34">
        <v>1</v>
      </c>
    </row>
    <row r="35" spans="1:11" x14ac:dyDescent="0.25">
      <c r="A35" t="s">
        <v>53</v>
      </c>
      <c r="B35">
        <v>250000</v>
      </c>
      <c r="C35">
        <v>35</v>
      </c>
      <c r="D35">
        <f>'S.35.04.C'!$C$3</f>
        <v>18029.725130796258</v>
      </c>
      <c r="E35">
        <f t="shared" si="0"/>
        <v>0.4</v>
      </c>
      <c r="F35" s="14">
        <f>'S.35.04.C (2)'!$C$11</f>
        <v>5699.454904440111</v>
      </c>
      <c r="G35">
        <f t="shared" si="1"/>
        <v>2</v>
      </c>
      <c r="H35">
        <f t="shared" si="2"/>
        <v>2014</v>
      </c>
      <c r="I35" t="b">
        <f t="shared" si="3"/>
        <v>1</v>
      </c>
      <c r="J35">
        <f t="shared" si="4"/>
        <v>1</v>
      </c>
      <c r="K35">
        <v>1</v>
      </c>
    </row>
    <row r="36" spans="1:11" x14ac:dyDescent="0.25">
      <c r="A36" t="s">
        <v>53</v>
      </c>
      <c r="B36">
        <v>250000</v>
      </c>
      <c r="C36">
        <v>45</v>
      </c>
      <c r="D36">
        <f>'S.45.04.C'!$C$3</f>
        <v>45624.273805147401</v>
      </c>
      <c r="E36">
        <f t="shared" si="0"/>
        <v>0.4</v>
      </c>
      <c r="F36" s="14">
        <f>'S.45.04.C (2)'!$C$11</f>
        <v>16304.587150264844</v>
      </c>
      <c r="G36">
        <f t="shared" si="1"/>
        <v>2</v>
      </c>
      <c r="H36">
        <f t="shared" si="2"/>
        <v>2014</v>
      </c>
      <c r="I36" t="b">
        <f t="shared" si="3"/>
        <v>1</v>
      </c>
      <c r="J36">
        <f t="shared" si="4"/>
        <v>1</v>
      </c>
      <c r="K36">
        <v>1</v>
      </c>
    </row>
    <row r="37" spans="1:11" x14ac:dyDescent="0.25">
      <c r="A37" t="s">
        <v>53</v>
      </c>
      <c r="B37">
        <v>250000</v>
      </c>
      <c r="C37">
        <v>55</v>
      </c>
      <c r="D37">
        <f>'S.55.04.C'!$C$3</f>
        <v>96649.940648859789</v>
      </c>
      <c r="E37">
        <f t="shared" si="0"/>
        <v>0.4</v>
      </c>
      <c r="F37" s="14">
        <f>'S.55.04.C (2)'!$C$11</f>
        <v>35447.354587580397</v>
      </c>
      <c r="G37">
        <f t="shared" si="1"/>
        <v>2</v>
      </c>
      <c r="H37">
        <f t="shared" si="2"/>
        <v>2014</v>
      </c>
      <c r="I37" t="b">
        <f t="shared" si="3"/>
        <v>1</v>
      </c>
      <c r="J37">
        <f t="shared" si="4"/>
        <v>1</v>
      </c>
      <c r="K37">
        <v>1</v>
      </c>
    </row>
    <row r="38" spans="1:11" x14ac:dyDescent="0.25">
      <c r="A38" t="s">
        <v>53</v>
      </c>
      <c r="B38">
        <v>500000</v>
      </c>
      <c r="C38">
        <v>26</v>
      </c>
      <c r="D38">
        <f>'S.26.04.D'!$C$3</f>
        <v>16893.156581656145</v>
      </c>
      <c r="E38">
        <f t="shared" si="0"/>
        <v>0.4</v>
      </c>
      <c r="F38" s="14">
        <f>'S.26.04.D (2)'!$C$11</f>
        <v>5318.0693700853672</v>
      </c>
      <c r="G38">
        <f t="shared" si="1"/>
        <v>2</v>
      </c>
      <c r="H38">
        <f t="shared" si="2"/>
        <v>2014</v>
      </c>
      <c r="I38" t="b">
        <f t="shared" si="3"/>
        <v>1</v>
      </c>
      <c r="J38">
        <f t="shared" si="4"/>
        <v>1</v>
      </c>
      <c r="K38">
        <v>1</v>
      </c>
    </row>
    <row r="39" spans="1:11" x14ac:dyDescent="0.25">
      <c r="A39" t="s">
        <v>53</v>
      </c>
      <c r="B39">
        <v>500000</v>
      </c>
      <c r="C39">
        <v>35</v>
      </c>
      <c r="D39">
        <f>'S.35.04.D'!$C$3</f>
        <v>35602.275055671715</v>
      </c>
      <c r="E39">
        <f t="shared" si="0"/>
        <v>0.4</v>
      </c>
      <c r="F39" s="14">
        <f>'S.35.04.D (2)'!$C$11</f>
        <v>12557.196055950863</v>
      </c>
      <c r="G39">
        <f t="shared" si="1"/>
        <v>2</v>
      </c>
      <c r="H39">
        <f t="shared" si="2"/>
        <v>2014</v>
      </c>
      <c r="I39" t="b">
        <f t="shared" si="3"/>
        <v>1</v>
      </c>
      <c r="J39">
        <f t="shared" si="4"/>
        <v>1</v>
      </c>
      <c r="K39">
        <v>1</v>
      </c>
    </row>
    <row r="40" spans="1:11" x14ac:dyDescent="0.25">
      <c r="A40" t="s">
        <v>53</v>
      </c>
      <c r="B40">
        <v>500000</v>
      </c>
      <c r="C40">
        <v>45</v>
      </c>
      <c r="D40">
        <f>'S.45.04.D'!$C$3</f>
        <v>90814.089842773988</v>
      </c>
      <c r="E40">
        <f t="shared" si="0"/>
        <v>0.4</v>
      </c>
      <c r="F40" s="14">
        <f>'S.45.04.D (2)'!$C$11</f>
        <v>33776.24080310401</v>
      </c>
      <c r="G40">
        <f t="shared" si="1"/>
        <v>2</v>
      </c>
      <c r="H40">
        <f t="shared" si="2"/>
        <v>2014</v>
      </c>
      <c r="I40" t="b">
        <f t="shared" si="3"/>
        <v>1</v>
      </c>
      <c r="J40">
        <f t="shared" si="4"/>
        <v>1</v>
      </c>
      <c r="K40">
        <v>1</v>
      </c>
    </row>
    <row r="41" spans="1:11" x14ac:dyDescent="0.25">
      <c r="A41" t="s">
        <v>53</v>
      </c>
      <c r="B41">
        <v>500000</v>
      </c>
      <c r="C41">
        <v>55</v>
      </c>
      <c r="D41">
        <f>'S.55.04.D'!$C$3</f>
        <v>192919.19876814936</v>
      </c>
      <c r="E41">
        <f t="shared" si="0"/>
        <v>0.4</v>
      </c>
      <c r="F41" s="14">
        <f>'S.55.04.D (2)'!$C$11</f>
        <v>72082.30946339418</v>
      </c>
      <c r="G41">
        <f t="shared" si="1"/>
        <v>2</v>
      </c>
      <c r="H41">
        <f t="shared" si="2"/>
        <v>2014</v>
      </c>
      <c r="I41" t="b">
        <f t="shared" si="3"/>
        <v>1</v>
      </c>
      <c r="J41">
        <f t="shared" si="4"/>
        <v>1</v>
      </c>
      <c r="K41">
        <v>1</v>
      </c>
    </row>
    <row r="42" spans="1:11" x14ac:dyDescent="0.25">
      <c r="A42" t="s">
        <v>53</v>
      </c>
      <c r="B42">
        <v>1000000</v>
      </c>
      <c r="C42">
        <v>26</v>
      </c>
      <c r="D42">
        <f>'S.26.04.E'!$C$3</f>
        <v>33322.042944006454</v>
      </c>
      <c r="E42">
        <f t="shared" si="0"/>
        <v>0.4</v>
      </c>
      <c r="F42" s="14">
        <f>'S.26.04.E (2)'!$C$11</f>
        <v>11791.671730851715</v>
      </c>
      <c r="G42">
        <f t="shared" si="1"/>
        <v>2</v>
      </c>
      <c r="H42">
        <f t="shared" si="2"/>
        <v>2014</v>
      </c>
      <c r="I42" t="b">
        <f t="shared" si="3"/>
        <v>1</v>
      </c>
      <c r="J42">
        <f t="shared" si="4"/>
        <v>1</v>
      </c>
      <c r="K42">
        <v>1</v>
      </c>
    </row>
    <row r="43" spans="1:11" x14ac:dyDescent="0.25">
      <c r="A43" t="s">
        <v>53</v>
      </c>
      <c r="B43">
        <v>1000000</v>
      </c>
      <c r="C43">
        <v>35</v>
      </c>
      <c r="D43">
        <f>'S.35.04.E'!$C$3</f>
        <v>70747.374905422621</v>
      </c>
      <c r="E43">
        <f t="shared" si="0"/>
        <v>0.4</v>
      </c>
      <c r="F43" s="14">
        <f>'S.35.04.E (2)'!$C$11</f>
        <v>26272.678358972356</v>
      </c>
      <c r="G43">
        <f t="shared" si="1"/>
        <v>2</v>
      </c>
      <c r="H43">
        <f t="shared" si="2"/>
        <v>2014</v>
      </c>
      <c r="I43" t="b">
        <f t="shared" si="3"/>
        <v>1</v>
      </c>
      <c r="J43">
        <f t="shared" si="4"/>
        <v>1</v>
      </c>
      <c r="K43">
        <v>1</v>
      </c>
    </row>
    <row r="44" spans="1:11" x14ac:dyDescent="0.25">
      <c r="A44" t="s">
        <v>53</v>
      </c>
      <c r="B44">
        <v>1000000</v>
      </c>
      <c r="C44">
        <v>45</v>
      </c>
      <c r="D44">
        <f>'S.45.04.E'!$C$3</f>
        <v>181193.72191802721</v>
      </c>
      <c r="E44">
        <f t="shared" si="0"/>
        <v>0.4</v>
      </c>
      <c r="F44" s="14">
        <f>'S.45.04.E (2)'!$C$11</f>
        <v>68719.548108782386</v>
      </c>
      <c r="G44">
        <f t="shared" si="1"/>
        <v>2</v>
      </c>
      <c r="H44">
        <f t="shared" si="2"/>
        <v>2014</v>
      </c>
      <c r="I44" t="b">
        <f t="shared" si="3"/>
        <v>1</v>
      </c>
      <c r="J44">
        <f t="shared" si="4"/>
        <v>1</v>
      </c>
      <c r="K44">
        <v>1</v>
      </c>
    </row>
    <row r="45" spans="1:11" x14ac:dyDescent="0.25">
      <c r="A45" t="s">
        <v>53</v>
      </c>
      <c r="B45">
        <v>1000000</v>
      </c>
      <c r="C45">
        <v>55</v>
      </c>
      <c r="D45">
        <f>'S.55.04.E'!$C$3</f>
        <v>385457.71500672854</v>
      </c>
      <c r="E45">
        <f t="shared" si="0"/>
        <v>0.4</v>
      </c>
      <c r="F45" s="14">
        <f>'S.55.04.E (2)'!$C$11</f>
        <v>145352.21921502193</v>
      </c>
      <c r="G45">
        <f t="shared" si="1"/>
        <v>2</v>
      </c>
      <c r="H45">
        <f t="shared" si="2"/>
        <v>2014</v>
      </c>
      <c r="I45" t="b">
        <f t="shared" si="3"/>
        <v>1</v>
      </c>
      <c r="J45">
        <f t="shared" si="4"/>
        <v>1</v>
      </c>
      <c r="K45">
        <v>1</v>
      </c>
    </row>
    <row r="46" spans="1:11" x14ac:dyDescent="0.25">
      <c r="A46" t="s">
        <v>53</v>
      </c>
      <c r="B46">
        <v>2000000</v>
      </c>
      <c r="C46">
        <v>26</v>
      </c>
      <c r="D46">
        <f>'S.26.04.F'!$C$3</f>
        <v>66179.815668707059</v>
      </c>
      <c r="E46">
        <f t="shared" si="0"/>
        <v>0.4</v>
      </c>
      <c r="F46" s="14">
        <f>'S.26.04.F (2)'!$C$11</f>
        <v>24738.876452384375</v>
      </c>
      <c r="G46">
        <f t="shared" si="1"/>
        <v>2</v>
      </c>
      <c r="H46">
        <f t="shared" si="2"/>
        <v>2014</v>
      </c>
      <c r="I46" t="b">
        <f t="shared" si="3"/>
        <v>1</v>
      </c>
      <c r="J46">
        <f t="shared" si="4"/>
        <v>1</v>
      </c>
      <c r="K46">
        <v>1</v>
      </c>
    </row>
    <row r="47" spans="1:11" x14ac:dyDescent="0.25">
      <c r="A47" t="s">
        <v>53</v>
      </c>
      <c r="B47">
        <v>2000000</v>
      </c>
      <c r="C47">
        <v>35</v>
      </c>
      <c r="D47">
        <f>'S.35.04.F'!$C$3</f>
        <v>141037.57460492445</v>
      </c>
      <c r="E47">
        <f t="shared" si="0"/>
        <v>0.4</v>
      </c>
      <c r="F47" s="14">
        <f>'S.35.04.F (2)'!$C$11</f>
        <v>53703.642965015322</v>
      </c>
      <c r="G47">
        <f t="shared" si="1"/>
        <v>2</v>
      </c>
      <c r="H47">
        <f t="shared" si="2"/>
        <v>2014</v>
      </c>
      <c r="I47" t="b">
        <f t="shared" si="3"/>
        <v>1</v>
      </c>
      <c r="J47">
        <f t="shared" si="4"/>
        <v>1</v>
      </c>
      <c r="K47">
        <v>1</v>
      </c>
    </row>
    <row r="48" spans="1:11" x14ac:dyDescent="0.25">
      <c r="A48" t="s">
        <v>53</v>
      </c>
      <c r="B48">
        <v>2000000</v>
      </c>
      <c r="C48">
        <v>45</v>
      </c>
      <c r="D48">
        <f>'S.45.04.F'!$C$3</f>
        <v>361952.98606853368</v>
      </c>
      <c r="E48">
        <f t="shared" si="0"/>
        <v>0.4</v>
      </c>
      <c r="F48" s="14">
        <f>'S.45.04.F (2)'!$C$11</f>
        <v>138606.16272013911</v>
      </c>
      <c r="G48">
        <f t="shared" si="1"/>
        <v>2</v>
      </c>
      <c r="H48">
        <f t="shared" si="2"/>
        <v>2014</v>
      </c>
      <c r="I48" t="b">
        <f t="shared" si="3"/>
        <v>1</v>
      </c>
      <c r="J48">
        <f t="shared" si="4"/>
        <v>1</v>
      </c>
      <c r="K48">
        <v>1</v>
      </c>
    </row>
    <row r="49" spans="1:11" x14ac:dyDescent="0.25">
      <c r="A49" t="s">
        <v>53</v>
      </c>
      <c r="B49">
        <v>2000000</v>
      </c>
      <c r="C49">
        <v>55</v>
      </c>
      <c r="D49">
        <f>'S.55.04.F'!$C$3</f>
        <v>770534.74748388689</v>
      </c>
      <c r="E49">
        <f t="shared" si="0"/>
        <v>0.4</v>
      </c>
      <c r="F49" s="14">
        <f>'S.55.04.F (2)'!$C$11</f>
        <v>291892.03871827706</v>
      </c>
      <c r="G49">
        <f t="shared" si="1"/>
        <v>2</v>
      </c>
      <c r="H49">
        <f t="shared" si="2"/>
        <v>2014</v>
      </c>
      <c r="I49" t="b">
        <f t="shared" si="3"/>
        <v>1</v>
      </c>
      <c r="J49">
        <f t="shared" si="4"/>
        <v>1</v>
      </c>
      <c r="K49">
        <v>1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43676-4578-4906-99EA-244AE347EA16}">
  <dimension ref="A1:I96"/>
  <sheetViews>
    <sheetView tabSelected="1" workbookViewId="0">
      <selection activeCell="B2" sqref="B2:B96"/>
    </sheetView>
  </sheetViews>
  <sheetFormatPr defaultRowHeight="15" x14ac:dyDescent="0.25"/>
  <cols>
    <col min="2" max="2" width="14.28515625" bestFit="1" customWidth="1"/>
    <col min="3" max="3" width="11.140625" bestFit="1" customWidth="1"/>
    <col min="4" max="4" width="15.5703125" bestFit="1" customWidth="1"/>
  </cols>
  <sheetData>
    <row r="1" spans="1:9" x14ac:dyDescent="0.25">
      <c r="A1" s="15" t="s">
        <v>49</v>
      </c>
      <c r="B1" s="16" t="s">
        <v>18</v>
      </c>
    </row>
    <row r="2" spans="1:9" ht="18.75" x14ac:dyDescent="0.3">
      <c r="A2" s="17">
        <v>26</v>
      </c>
      <c r="B2" s="4">
        <v>1.102811E-3</v>
      </c>
      <c r="D2" s="18"/>
      <c r="I2" s="19"/>
    </row>
    <row r="3" spans="1:9" x14ac:dyDescent="0.25">
      <c r="A3" s="17">
        <v>27</v>
      </c>
      <c r="B3" s="4">
        <v>1.1142120000000001E-3</v>
      </c>
      <c r="D3" s="18"/>
      <c r="I3" s="6"/>
    </row>
    <row r="4" spans="1:9" x14ac:dyDescent="0.25">
      <c r="A4" s="17">
        <v>28</v>
      </c>
      <c r="B4" s="4">
        <v>1.128462E-3</v>
      </c>
      <c r="D4" s="18"/>
      <c r="I4" s="6"/>
    </row>
    <row r="5" spans="1:9" x14ac:dyDescent="0.25">
      <c r="A5" s="17">
        <v>29</v>
      </c>
      <c r="B5" s="4">
        <v>1.1436619999999999E-3</v>
      </c>
      <c r="D5" s="18"/>
    </row>
    <row r="6" spans="1:9" x14ac:dyDescent="0.25">
      <c r="A6" s="17">
        <v>30</v>
      </c>
      <c r="B6" s="4">
        <v>1.162663E-3</v>
      </c>
      <c r="D6" s="18"/>
    </row>
    <row r="7" spans="1:9" x14ac:dyDescent="0.25">
      <c r="A7" s="17">
        <v>31</v>
      </c>
      <c r="B7" s="4">
        <v>1.192114E-3</v>
      </c>
      <c r="D7" s="18"/>
    </row>
    <row r="8" spans="1:9" x14ac:dyDescent="0.25">
      <c r="A8" s="17">
        <v>32</v>
      </c>
      <c r="B8" s="4">
        <v>1.227265E-3</v>
      </c>
    </row>
    <row r="9" spans="1:9" x14ac:dyDescent="0.25">
      <c r="A9" s="17">
        <v>33</v>
      </c>
      <c r="B9" s="4">
        <v>1.2614659999999999E-3</v>
      </c>
    </row>
    <row r="10" spans="1:9" x14ac:dyDescent="0.25">
      <c r="A10" s="17">
        <v>34</v>
      </c>
      <c r="B10" s="4">
        <v>1.3051670000000001E-3</v>
      </c>
    </row>
    <row r="11" spans="1:9" x14ac:dyDescent="0.25">
      <c r="A11" s="17">
        <v>35</v>
      </c>
      <c r="B11" s="4">
        <v>1.350768E-3</v>
      </c>
    </row>
    <row r="12" spans="1:9" x14ac:dyDescent="0.25">
      <c r="A12" s="17">
        <v>36</v>
      </c>
      <c r="B12" s="4">
        <v>1.4039689999999999E-3</v>
      </c>
    </row>
    <row r="13" spans="1:9" x14ac:dyDescent="0.25">
      <c r="A13" s="17">
        <v>37</v>
      </c>
      <c r="B13" s="4">
        <v>1.4771210000000001E-3</v>
      </c>
    </row>
    <row r="14" spans="1:9" x14ac:dyDescent="0.25">
      <c r="A14" s="17">
        <v>38</v>
      </c>
      <c r="B14" s="4">
        <v>1.5616740000000001E-3</v>
      </c>
    </row>
    <row r="15" spans="1:9" x14ac:dyDescent="0.25">
      <c r="A15" s="17">
        <v>39</v>
      </c>
      <c r="B15" s="4">
        <v>1.648126E-3</v>
      </c>
    </row>
    <row r="16" spans="1:9" x14ac:dyDescent="0.25">
      <c r="A16" s="17">
        <v>40</v>
      </c>
      <c r="B16" s="4">
        <v>1.7393280000000001E-3</v>
      </c>
    </row>
    <row r="17" spans="1:2" x14ac:dyDescent="0.25">
      <c r="A17" s="17">
        <v>41</v>
      </c>
      <c r="B17" s="4">
        <v>1.844781E-3</v>
      </c>
    </row>
    <row r="18" spans="1:2" x14ac:dyDescent="0.25">
      <c r="A18" s="17">
        <v>42</v>
      </c>
      <c r="B18" s="4">
        <v>1.9492839999999999E-3</v>
      </c>
    </row>
    <row r="19" spans="1:2" x14ac:dyDescent="0.25">
      <c r="A19" s="17">
        <v>43</v>
      </c>
      <c r="B19" s="4">
        <v>2.068987E-3</v>
      </c>
    </row>
    <row r="20" spans="1:2" x14ac:dyDescent="0.25">
      <c r="A20" s="17">
        <v>44</v>
      </c>
      <c r="B20" s="4">
        <v>2.1981909999999999E-3</v>
      </c>
    </row>
    <row r="21" spans="1:2" x14ac:dyDescent="0.25">
      <c r="A21" s="17">
        <v>45</v>
      </c>
      <c r="B21" s="4">
        <v>2.3387939999999999E-3</v>
      </c>
    </row>
    <row r="22" spans="1:2" x14ac:dyDescent="0.25">
      <c r="A22" s="17">
        <v>46</v>
      </c>
      <c r="B22" s="4">
        <v>2.4879479999999998E-3</v>
      </c>
    </row>
    <row r="23" spans="1:2" x14ac:dyDescent="0.25">
      <c r="A23" s="17">
        <v>47</v>
      </c>
      <c r="B23" s="4">
        <v>2.6637029999999999E-3</v>
      </c>
    </row>
    <row r="24" spans="1:2" x14ac:dyDescent="0.25">
      <c r="A24" s="17">
        <v>48</v>
      </c>
      <c r="B24" s="4">
        <v>2.8651079999999999E-3</v>
      </c>
    </row>
    <row r="25" spans="1:2" x14ac:dyDescent="0.25">
      <c r="A25" s="17">
        <v>49</v>
      </c>
      <c r="B25" s="4">
        <v>4.466869E-3</v>
      </c>
    </row>
    <row r="26" spans="1:2" x14ac:dyDescent="0.25">
      <c r="A26" s="17">
        <v>50</v>
      </c>
      <c r="B26" s="4">
        <v>6.2254789999999999E-3</v>
      </c>
    </row>
    <row r="27" spans="1:2" x14ac:dyDescent="0.25">
      <c r="A27" s="17">
        <v>51</v>
      </c>
      <c r="B27" s="4">
        <v>8.1133709999999994E-3</v>
      </c>
    </row>
    <row r="28" spans="1:2" x14ac:dyDescent="0.25">
      <c r="A28" s="17">
        <v>52</v>
      </c>
      <c r="B28" s="4">
        <v>1.0286442999999999E-2</v>
      </c>
    </row>
    <row r="29" spans="1:2" x14ac:dyDescent="0.25">
      <c r="A29" s="17">
        <v>53</v>
      </c>
      <c r="B29" s="4">
        <v>1.2759904000000001E-2</v>
      </c>
    </row>
    <row r="30" spans="1:2" x14ac:dyDescent="0.25">
      <c r="A30" s="17">
        <v>54</v>
      </c>
      <c r="B30" s="4">
        <v>1.5498582E-2</v>
      </c>
    </row>
    <row r="31" spans="1:2" x14ac:dyDescent="0.25">
      <c r="A31" s="17">
        <v>55</v>
      </c>
      <c r="B31" s="4">
        <v>1.8608946000000001E-2</v>
      </c>
    </row>
    <row r="32" spans="1:2" x14ac:dyDescent="0.25">
      <c r="A32" s="17">
        <v>56</v>
      </c>
      <c r="B32" s="4">
        <v>2.2132820000000001E-2</v>
      </c>
    </row>
    <row r="33" spans="1:2" x14ac:dyDescent="0.25">
      <c r="A33" s="17">
        <v>57</v>
      </c>
      <c r="B33" s="4">
        <v>2.5807838999999999E-2</v>
      </c>
    </row>
    <row r="34" spans="1:2" x14ac:dyDescent="0.25">
      <c r="A34" s="17">
        <v>58</v>
      </c>
      <c r="B34" s="4">
        <v>2.9740472E-2</v>
      </c>
    </row>
    <row r="35" spans="1:2" x14ac:dyDescent="0.25">
      <c r="A35" s="17">
        <v>59</v>
      </c>
      <c r="B35" s="4">
        <v>3.4073305999999998E-2</v>
      </c>
    </row>
    <row r="36" spans="1:2" x14ac:dyDescent="0.25">
      <c r="A36" s="17">
        <v>60</v>
      </c>
      <c r="B36" s="4">
        <v>3.9255977999999997E-2</v>
      </c>
    </row>
    <row r="37" spans="1:2" x14ac:dyDescent="0.25">
      <c r="A37" s="17">
        <v>61</v>
      </c>
      <c r="B37" s="4">
        <v>4.4782766000000002E-2</v>
      </c>
    </row>
    <row r="38" spans="1:2" x14ac:dyDescent="0.25">
      <c r="A38" s="17">
        <v>62</v>
      </c>
      <c r="B38" s="4">
        <v>5.0287691000000002E-2</v>
      </c>
    </row>
    <row r="39" spans="1:2" x14ac:dyDescent="0.25">
      <c r="A39" s="17">
        <v>63</v>
      </c>
      <c r="B39" s="4">
        <v>5.6343962999999997E-2</v>
      </c>
    </row>
    <row r="40" spans="1:2" x14ac:dyDescent="0.25">
      <c r="A40" s="17">
        <v>64</v>
      </c>
      <c r="B40" s="4">
        <v>6.2785228999999998E-2</v>
      </c>
    </row>
    <row r="41" spans="1:2" x14ac:dyDescent="0.25">
      <c r="A41" s="17">
        <v>65</v>
      </c>
      <c r="B41" s="4">
        <v>6.9956555000000004E-2</v>
      </c>
    </row>
    <row r="42" spans="1:2" x14ac:dyDescent="0.25">
      <c r="A42" s="17">
        <v>66</v>
      </c>
      <c r="B42" s="4">
        <v>7.8227725999999997E-2</v>
      </c>
    </row>
    <row r="43" spans="1:2" x14ac:dyDescent="0.25">
      <c r="A43" s="17">
        <v>67</v>
      </c>
      <c r="B43" s="4">
        <v>8.7072107999999995E-2</v>
      </c>
    </row>
    <row r="44" spans="1:2" x14ac:dyDescent="0.25">
      <c r="A44" s="17">
        <v>68</v>
      </c>
      <c r="B44" s="4">
        <v>9.6466888000000001E-2</v>
      </c>
    </row>
    <row r="45" spans="1:2" x14ac:dyDescent="0.25">
      <c r="A45" s="17">
        <v>69</v>
      </c>
      <c r="B45" s="4">
        <v>0.107048017</v>
      </c>
    </row>
    <row r="46" spans="1:2" x14ac:dyDescent="0.25">
      <c r="A46" s="17">
        <v>70</v>
      </c>
      <c r="B46" s="4">
        <v>0.118979948</v>
      </c>
    </row>
    <row r="47" spans="1:2" x14ac:dyDescent="0.25">
      <c r="A47" s="17">
        <v>71</v>
      </c>
      <c r="B47" s="4">
        <v>0.132636267</v>
      </c>
    </row>
    <row r="48" spans="1:2" x14ac:dyDescent="0.25">
      <c r="A48" s="17">
        <v>72</v>
      </c>
      <c r="B48" s="4">
        <v>0.148393413</v>
      </c>
    </row>
    <row r="49" spans="1:2" x14ac:dyDescent="0.25">
      <c r="A49" s="17">
        <v>73</v>
      </c>
      <c r="B49" s="4">
        <v>0.16656033000000001</v>
      </c>
    </row>
    <row r="50" spans="1:2" x14ac:dyDescent="0.25">
      <c r="A50" s="17">
        <v>74</v>
      </c>
      <c r="B50" s="4">
        <v>0.18820168900000001</v>
      </c>
    </row>
    <row r="51" spans="1:2" x14ac:dyDescent="0.25">
      <c r="A51" s="17">
        <v>75</v>
      </c>
      <c r="B51" s="4">
        <v>0.21316064300000001</v>
      </c>
    </row>
    <row r="52" spans="1:2" x14ac:dyDescent="0.25">
      <c r="A52" s="17">
        <v>76</v>
      </c>
      <c r="B52" s="4">
        <v>0.241823134</v>
      </c>
    </row>
    <row r="53" spans="1:2" x14ac:dyDescent="0.25">
      <c r="A53" s="17">
        <v>77</v>
      </c>
      <c r="B53" s="4">
        <v>0.27493253200000001</v>
      </c>
    </row>
    <row r="54" spans="1:2" x14ac:dyDescent="0.25">
      <c r="A54" s="17">
        <v>78</v>
      </c>
      <c r="B54" s="4">
        <v>0.31195269799999997</v>
      </c>
    </row>
    <row r="55" spans="1:2" x14ac:dyDescent="0.25">
      <c r="A55" s="17">
        <v>79</v>
      </c>
      <c r="B55" s="4">
        <v>0.35315455400000001</v>
      </c>
    </row>
    <row r="56" spans="1:2" x14ac:dyDescent="0.25">
      <c r="A56" s="17">
        <v>80</v>
      </c>
      <c r="B56" s="4">
        <v>0.39812553899999997</v>
      </c>
    </row>
    <row r="57" spans="1:2" x14ac:dyDescent="0.25">
      <c r="A57" s="17">
        <v>81</v>
      </c>
      <c r="B57" s="4">
        <v>0.44755673899999998</v>
      </c>
    </row>
    <row r="58" spans="1:2" x14ac:dyDescent="0.25">
      <c r="A58" s="17">
        <v>82</v>
      </c>
      <c r="B58" s="4">
        <v>0.50316588799999995</v>
      </c>
    </row>
    <row r="59" spans="1:2" x14ac:dyDescent="0.25">
      <c r="A59" s="17">
        <v>83</v>
      </c>
      <c r="B59" s="4">
        <v>0.56565928300000001</v>
      </c>
    </row>
    <row r="60" spans="1:2" x14ac:dyDescent="0.25">
      <c r="A60" s="17">
        <v>84</v>
      </c>
      <c r="B60" s="4">
        <v>0.63613866799999996</v>
      </c>
    </row>
    <row r="61" spans="1:2" x14ac:dyDescent="0.25">
      <c r="A61" s="17">
        <v>85</v>
      </c>
      <c r="B61" s="4">
        <v>0.71227412300000004</v>
      </c>
    </row>
    <row r="62" spans="1:2" x14ac:dyDescent="0.25">
      <c r="A62" s="17">
        <v>86</v>
      </c>
      <c r="B62" s="4">
        <v>0.79182603500000004</v>
      </c>
    </row>
    <row r="63" spans="1:2" x14ac:dyDescent="0.25">
      <c r="A63" s="17">
        <v>87</v>
      </c>
      <c r="B63" s="4">
        <v>0.79399978000000004</v>
      </c>
    </row>
    <row r="64" spans="1:2" x14ac:dyDescent="0.25">
      <c r="A64" s="17">
        <v>88</v>
      </c>
      <c r="B64" s="4">
        <v>0.79634782599999998</v>
      </c>
    </row>
    <row r="65" spans="1:2" x14ac:dyDescent="0.25">
      <c r="A65" s="17">
        <v>89</v>
      </c>
      <c r="B65" s="4">
        <v>0.79893513299999996</v>
      </c>
    </row>
    <row r="66" spans="1:2" x14ac:dyDescent="0.25">
      <c r="A66" s="17">
        <v>90</v>
      </c>
      <c r="B66" s="4">
        <v>0.80179641700000004</v>
      </c>
    </row>
    <row r="67" spans="1:2" x14ac:dyDescent="0.25">
      <c r="A67" s="17">
        <v>91</v>
      </c>
      <c r="B67" s="4">
        <v>0.804638195</v>
      </c>
    </row>
    <row r="68" spans="1:2" x14ac:dyDescent="0.25">
      <c r="A68" s="17">
        <v>92</v>
      </c>
      <c r="B68" s="4">
        <v>0.80770724299999996</v>
      </c>
    </row>
    <row r="69" spans="1:2" x14ac:dyDescent="0.25">
      <c r="A69" s="17">
        <v>93</v>
      </c>
      <c r="B69" s="4">
        <v>0.81092303399999999</v>
      </c>
    </row>
    <row r="70" spans="1:2" x14ac:dyDescent="0.25">
      <c r="A70" s="17">
        <v>94</v>
      </c>
      <c r="B70" s="4">
        <v>0.81424565900000001</v>
      </c>
    </row>
    <row r="71" spans="1:2" x14ac:dyDescent="0.25">
      <c r="A71" s="17">
        <v>95</v>
      </c>
      <c r="B71" s="4">
        <v>0.81781076600000002</v>
      </c>
    </row>
    <row r="72" spans="1:2" x14ac:dyDescent="0.25">
      <c r="A72" s="17">
        <v>96</v>
      </c>
      <c r="B72" s="4">
        <v>0.82147716100000001</v>
      </c>
    </row>
    <row r="73" spans="1:2" x14ac:dyDescent="0.25">
      <c r="A73" s="17">
        <v>97</v>
      </c>
      <c r="B73" s="4">
        <v>0.825360447</v>
      </c>
    </row>
    <row r="74" spans="1:2" x14ac:dyDescent="0.25">
      <c r="A74" s="17">
        <v>98</v>
      </c>
      <c r="B74" s="4">
        <v>0.82947136099999996</v>
      </c>
    </row>
    <row r="75" spans="1:2" x14ac:dyDescent="0.25">
      <c r="A75" s="17">
        <v>99</v>
      </c>
      <c r="B75" s="4">
        <v>0.83365815200000004</v>
      </c>
    </row>
    <row r="76" spans="1:2" x14ac:dyDescent="0.25">
      <c r="A76" s="17">
        <v>100</v>
      </c>
      <c r="B76" s="4">
        <v>0.83803355999999996</v>
      </c>
    </row>
    <row r="77" spans="1:2" x14ac:dyDescent="0.25">
      <c r="A77" s="17">
        <v>101</v>
      </c>
      <c r="B77" s="4">
        <v>0.84243849400000004</v>
      </c>
    </row>
    <row r="78" spans="1:2" x14ac:dyDescent="0.25">
      <c r="A78" s="17">
        <v>102</v>
      </c>
      <c r="B78" s="4">
        <v>0.84677131100000003</v>
      </c>
    </row>
    <row r="79" spans="1:2" x14ac:dyDescent="0.25">
      <c r="A79" s="17">
        <v>103</v>
      </c>
      <c r="B79" s="4">
        <v>0.85120774200000004</v>
      </c>
    </row>
    <row r="80" spans="1:2" x14ac:dyDescent="0.25">
      <c r="A80" s="17">
        <v>104</v>
      </c>
      <c r="B80" s="4">
        <v>0.85572183800000001</v>
      </c>
    </row>
    <row r="81" spans="1:2" x14ac:dyDescent="0.25">
      <c r="A81" s="17">
        <v>105</v>
      </c>
      <c r="B81" s="4">
        <v>0.86028443099999996</v>
      </c>
    </row>
    <row r="82" spans="1:2" x14ac:dyDescent="0.25">
      <c r="A82" s="17">
        <v>106</v>
      </c>
      <c r="B82" s="4">
        <v>0.86486670799999998</v>
      </c>
    </row>
    <row r="83" spans="1:2" x14ac:dyDescent="0.25">
      <c r="A83" s="17">
        <v>107</v>
      </c>
      <c r="B83" s="4">
        <v>0.86947332300000002</v>
      </c>
    </row>
    <row r="84" spans="1:2" x14ac:dyDescent="0.25">
      <c r="A84" s="17">
        <v>108</v>
      </c>
      <c r="B84" s="4">
        <v>0.874112687</v>
      </c>
    </row>
    <row r="85" spans="1:2" x14ac:dyDescent="0.25">
      <c r="A85" s="17">
        <v>109</v>
      </c>
      <c r="B85" s="4">
        <v>0.87875849299999997</v>
      </c>
    </row>
    <row r="86" spans="1:2" x14ac:dyDescent="0.25">
      <c r="A86" s="17">
        <v>110</v>
      </c>
      <c r="B86" s="4">
        <v>0.88338371900000001</v>
      </c>
    </row>
    <row r="87" spans="1:2" x14ac:dyDescent="0.25">
      <c r="A87" s="17">
        <v>111</v>
      </c>
      <c r="B87" s="4">
        <v>0.88875356999999999</v>
      </c>
    </row>
    <row r="88" spans="1:2" x14ac:dyDescent="0.25">
      <c r="A88" s="17">
        <v>112</v>
      </c>
      <c r="B88" s="4">
        <v>0.89409425099999995</v>
      </c>
    </row>
    <row r="89" spans="1:2" x14ac:dyDescent="0.25">
      <c r="A89" s="17">
        <v>113</v>
      </c>
      <c r="B89" s="4">
        <v>0.89939914200000004</v>
      </c>
    </row>
    <row r="90" spans="1:2" x14ac:dyDescent="0.25">
      <c r="A90" s="17">
        <v>114</v>
      </c>
      <c r="B90" s="4">
        <v>0.90466162100000003</v>
      </c>
    </row>
    <row r="91" spans="1:2" x14ac:dyDescent="0.25">
      <c r="A91" s="17">
        <v>115</v>
      </c>
      <c r="B91" s="4">
        <v>0.90987524600000003</v>
      </c>
    </row>
    <row r="92" spans="1:2" x14ac:dyDescent="0.25">
      <c r="A92" s="17">
        <v>116</v>
      </c>
      <c r="B92" s="4">
        <v>0.91506238500000003</v>
      </c>
    </row>
    <row r="93" spans="1:2" x14ac:dyDescent="0.25">
      <c r="A93" s="17">
        <v>117</v>
      </c>
      <c r="B93" s="4">
        <v>0.92024934599999997</v>
      </c>
    </row>
    <row r="94" spans="1:2" x14ac:dyDescent="0.25">
      <c r="A94" s="17">
        <v>118</v>
      </c>
      <c r="B94" s="4">
        <v>0.92543648599999995</v>
      </c>
    </row>
    <row r="95" spans="1:2" x14ac:dyDescent="0.25">
      <c r="A95" s="17">
        <v>119</v>
      </c>
      <c r="B95" s="4">
        <v>0.93062362499999995</v>
      </c>
    </row>
    <row r="96" spans="1:2" x14ac:dyDescent="0.25">
      <c r="A96" s="20">
        <v>120</v>
      </c>
      <c r="B96" s="4">
        <v>1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13A75-AB02-4B71-BF36-B611D1F344AF}">
  <dimension ref="A1:M142"/>
  <sheetViews>
    <sheetView topLeftCell="A47" workbookViewId="0">
      <selection activeCell="G73" sqref="G73"/>
    </sheetView>
  </sheetViews>
  <sheetFormatPr defaultRowHeight="15" x14ac:dyDescent="0.25"/>
  <cols>
    <col min="3" max="3" width="9.28515625" bestFit="1" customWidth="1"/>
  </cols>
  <sheetData>
    <row r="1" spans="1:7" ht="75" x14ac:dyDescent="0.25">
      <c r="A1" s="15" t="s">
        <v>5</v>
      </c>
      <c r="B1" s="21" t="s">
        <v>54</v>
      </c>
      <c r="C1" s="22" t="s">
        <v>55</v>
      </c>
      <c r="D1" s="22" t="s">
        <v>56</v>
      </c>
      <c r="E1" s="23" t="s">
        <v>57</v>
      </c>
    </row>
    <row r="2" spans="1:7" x14ac:dyDescent="0.25">
      <c r="A2" s="17">
        <v>1962</v>
      </c>
      <c r="B2" s="24">
        <v>2.6700000000000002E-2</v>
      </c>
      <c r="C2" s="24">
        <v>3.1E-2</v>
      </c>
      <c r="D2" s="24">
        <v>3.5200000000000002E-2</v>
      </c>
      <c r="E2" s="25">
        <v>4.4900000000000002E-2</v>
      </c>
      <c r="G2" s="5" t="s">
        <v>58</v>
      </c>
    </row>
    <row r="3" spans="1:7" x14ac:dyDescent="0.25">
      <c r="A3" s="17">
        <v>1963</v>
      </c>
      <c r="B3" s="24">
        <v>2.3699999999999999E-2</v>
      </c>
      <c r="C3" s="24">
        <v>3.78E-2</v>
      </c>
      <c r="D3" s="24">
        <v>0.04</v>
      </c>
      <c r="E3" s="25">
        <v>4.7500000000000001E-2</v>
      </c>
    </row>
    <row r="4" spans="1:7" x14ac:dyDescent="0.25">
      <c r="A4" s="17">
        <v>1964</v>
      </c>
      <c r="B4" s="24">
        <v>2.6700000000000002E-2</v>
      </c>
      <c r="C4" s="24">
        <v>3.9800000000000002E-2</v>
      </c>
      <c r="D4" s="24">
        <v>4.3900000000000002E-2</v>
      </c>
      <c r="E4" s="25">
        <v>4.7899999999999998E-2</v>
      </c>
    </row>
    <row r="5" spans="1:7" x14ac:dyDescent="0.25">
      <c r="A5" s="17">
        <v>1965</v>
      </c>
      <c r="B5" s="24">
        <v>3.4099999999999998E-2</v>
      </c>
      <c r="C5" s="24">
        <v>4.48E-2</v>
      </c>
      <c r="D5" s="24">
        <v>4.58E-2</v>
      </c>
      <c r="E5" s="25">
        <v>4.7500000000000001E-2</v>
      </c>
    </row>
    <row r="6" spans="1:7" x14ac:dyDescent="0.25">
      <c r="A6" s="17">
        <v>1966</v>
      </c>
      <c r="B6" s="24">
        <v>3.1699999999999999E-2</v>
      </c>
      <c r="C6" s="24">
        <v>5.9299999999999999E-2</v>
      </c>
      <c r="D6" s="24">
        <v>6.0999999999999999E-2</v>
      </c>
      <c r="E6" s="25">
        <v>5.79E-2</v>
      </c>
    </row>
    <row r="7" spans="1:7" x14ac:dyDescent="0.25">
      <c r="A7" s="17">
        <v>1967</v>
      </c>
      <c r="B7" s="24">
        <v>3.15E-2</v>
      </c>
      <c r="C7" s="24">
        <v>4.8399999999999999E-2</v>
      </c>
      <c r="D7" s="24">
        <v>5.62E-2</v>
      </c>
      <c r="E7" s="25">
        <v>5.79E-2</v>
      </c>
    </row>
    <row r="8" spans="1:7" x14ac:dyDescent="0.25">
      <c r="A8" s="17">
        <v>1968</v>
      </c>
      <c r="B8" s="24">
        <v>3.1800000000000002E-2</v>
      </c>
      <c r="C8" s="24">
        <v>6.2199999999999998E-2</v>
      </c>
      <c r="D8" s="24">
        <v>6.2799999999999995E-2</v>
      </c>
      <c r="E8" s="25">
        <v>6.2300000000000001E-2</v>
      </c>
    </row>
    <row r="9" spans="1:7" x14ac:dyDescent="0.25">
      <c r="A9" s="17">
        <v>1969</v>
      </c>
      <c r="B9" s="24">
        <v>3.15E-2</v>
      </c>
      <c r="C9" s="24">
        <v>9.0200000000000002E-2</v>
      </c>
      <c r="D9" s="24">
        <v>7.9299999999999995E-2</v>
      </c>
      <c r="E9" s="25">
        <v>7.3899999999999993E-2</v>
      </c>
    </row>
    <row r="10" spans="1:7" x14ac:dyDescent="0.25">
      <c r="A10" s="17">
        <v>1970</v>
      </c>
      <c r="B10" s="24">
        <v>4.5400000000000003E-2</v>
      </c>
      <c r="C10" s="24">
        <v>8.3000000000000004E-2</v>
      </c>
      <c r="D10" s="24">
        <v>8.0399999999999999E-2</v>
      </c>
      <c r="E10" s="25">
        <v>8.5500000000000007E-2</v>
      </c>
    </row>
    <row r="11" spans="1:7" x14ac:dyDescent="0.25">
      <c r="A11" s="17">
        <v>1971</v>
      </c>
      <c r="B11" s="24">
        <v>5.1999999999999998E-2</v>
      </c>
      <c r="C11" s="24">
        <v>5.04E-2</v>
      </c>
      <c r="D11" s="24">
        <v>5.2900000000000003E-2</v>
      </c>
      <c r="E11" s="25">
        <v>6.7000000000000004E-2</v>
      </c>
    </row>
    <row r="12" spans="1:7" x14ac:dyDescent="0.25">
      <c r="A12" s="17">
        <v>1972</v>
      </c>
      <c r="B12" s="24">
        <v>5.5399999999999998E-2</v>
      </c>
      <c r="C12" s="24">
        <v>5.04E-2</v>
      </c>
      <c r="D12" s="24">
        <v>5.6300000000000003E-2</v>
      </c>
      <c r="E12" s="25">
        <v>7.1099999999999997E-2</v>
      </c>
    </row>
    <row r="13" spans="1:7" x14ac:dyDescent="0.25">
      <c r="A13" s="17">
        <v>1973</v>
      </c>
      <c r="B13" s="24">
        <v>7.9500000000000001E-2</v>
      </c>
      <c r="C13" s="24">
        <v>9.7000000000000003E-2</v>
      </c>
      <c r="D13" s="24">
        <v>8.14E-2</v>
      </c>
      <c r="E13" s="25">
        <v>7.5700000000000003E-2</v>
      </c>
    </row>
    <row r="14" spans="1:7" x14ac:dyDescent="0.25">
      <c r="A14" s="17">
        <v>1974</v>
      </c>
      <c r="B14" s="24">
        <v>0.12620000000000001</v>
      </c>
      <c r="C14" s="24">
        <v>0.11899999999999999</v>
      </c>
      <c r="D14" s="24">
        <v>9.3600000000000003E-2</v>
      </c>
      <c r="E14" s="25">
        <v>8.5900000000000004E-2</v>
      </c>
    </row>
    <row r="15" spans="1:7" x14ac:dyDescent="0.25">
      <c r="A15" s="17">
        <v>1975</v>
      </c>
      <c r="B15" s="24">
        <v>8.9099999999999999E-2</v>
      </c>
      <c r="C15" s="24">
        <v>6.3600000000000004E-2</v>
      </c>
      <c r="D15" s="24">
        <v>7.4099999999999999E-2</v>
      </c>
      <c r="E15" s="25">
        <v>8.7499999999999994E-2</v>
      </c>
    </row>
    <row r="16" spans="1:7" x14ac:dyDescent="0.25">
      <c r="A16" s="17">
        <v>1976</v>
      </c>
      <c r="B16" s="24">
        <v>7.22E-2</v>
      </c>
      <c r="C16" s="24">
        <v>5.5599999999999997E-2</v>
      </c>
      <c r="D16" s="24">
        <v>6.5100000000000005E-2</v>
      </c>
      <c r="E16" s="25">
        <v>8.4699999999999998E-2</v>
      </c>
    </row>
    <row r="17" spans="1:5" x14ac:dyDescent="0.25">
      <c r="A17" s="17">
        <v>1977</v>
      </c>
      <c r="B17" s="24">
        <v>8.3500000000000005E-2</v>
      </c>
      <c r="C17" s="24">
        <v>6.3200000000000006E-2</v>
      </c>
      <c r="D17" s="24">
        <v>6.9199999999999998E-2</v>
      </c>
      <c r="E17" s="25">
        <v>8.4500000000000006E-2</v>
      </c>
    </row>
    <row r="18" spans="1:5" x14ac:dyDescent="0.25">
      <c r="A18" s="17">
        <v>1978</v>
      </c>
      <c r="B18" s="24">
        <v>7.3700000000000002E-2</v>
      </c>
      <c r="C18" s="24">
        <v>9.2100000000000001E-2</v>
      </c>
      <c r="D18" s="24">
        <v>9.6500000000000002E-2</v>
      </c>
      <c r="E18" s="25">
        <v>9.7299999999999998E-2</v>
      </c>
    </row>
    <row r="19" spans="1:5" x14ac:dyDescent="0.25">
      <c r="A19" s="17">
        <v>1979</v>
      </c>
      <c r="B19" s="24">
        <v>8.0600000000000005E-2</v>
      </c>
      <c r="C19" s="24">
        <v>0.13200000000000001</v>
      </c>
      <c r="D19" s="24">
        <v>0.126</v>
      </c>
      <c r="E19" s="25">
        <v>0.1123</v>
      </c>
    </row>
    <row r="20" spans="1:5" x14ac:dyDescent="0.25">
      <c r="A20" s="17">
        <v>1980</v>
      </c>
      <c r="B20" s="24">
        <v>0.1255</v>
      </c>
      <c r="C20" s="24">
        <v>0.14649999999999999</v>
      </c>
      <c r="D20" s="24">
        <v>0.1323</v>
      </c>
      <c r="E20" s="25">
        <v>0.1258</v>
      </c>
    </row>
    <row r="21" spans="1:5" x14ac:dyDescent="0.25">
      <c r="A21" s="17">
        <v>1981</v>
      </c>
      <c r="B21" s="24">
        <v>0.1129</v>
      </c>
      <c r="C21" s="24">
        <v>0.17480000000000001</v>
      </c>
      <c r="D21" s="24">
        <v>0.15609999999999999</v>
      </c>
      <c r="E21" s="25">
        <v>0.14630000000000001</v>
      </c>
    </row>
    <row r="22" spans="1:5" x14ac:dyDescent="0.25">
      <c r="A22" s="17">
        <v>1982</v>
      </c>
      <c r="B22" s="24">
        <v>7.6300000000000007E-2</v>
      </c>
      <c r="C22" s="24">
        <v>0.14180000000000001</v>
      </c>
      <c r="D22" s="24">
        <v>0.1419</v>
      </c>
      <c r="E22" s="25">
        <v>0.15029999999999999</v>
      </c>
    </row>
    <row r="23" spans="1:5" x14ac:dyDescent="0.25">
      <c r="A23" s="17">
        <v>1983</v>
      </c>
      <c r="B23" s="24">
        <v>7.3400000000000007E-2</v>
      </c>
      <c r="C23" s="24">
        <v>9.9299999999999999E-2</v>
      </c>
      <c r="D23" s="24">
        <v>0.1047</v>
      </c>
      <c r="E23" s="25">
        <v>0.12180000000000001</v>
      </c>
    </row>
    <row r="24" spans="1:5" x14ac:dyDescent="0.25">
      <c r="A24" s="17">
        <v>1984</v>
      </c>
      <c r="B24" s="24">
        <v>6.1600000000000002E-2</v>
      </c>
      <c r="C24" s="24">
        <v>0.1195</v>
      </c>
      <c r="D24" s="24">
        <v>0.12670000000000001</v>
      </c>
      <c r="E24" s="25">
        <v>0.14430000000000001</v>
      </c>
    </row>
    <row r="25" spans="1:5" x14ac:dyDescent="0.25">
      <c r="A25" s="17">
        <v>1985</v>
      </c>
      <c r="B25" s="24">
        <v>4.2500000000000003E-2</v>
      </c>
      <c r="C25" s="24">
        <v>9.2700000000000005E-2</v>
      </c>
      <c r="D25" s="24">
        <v>9.6000000000000002E-2</v>
      </c>
      <c r="E25" s="25">
        <v>0.1201</v>
      </c>
    </row>
    <row r="26" spans="1:5" x14ac:dyDescent="0.25">
      <c r="A26" s="17">
        <v>1986</v>
      </c>
      <c r="B26" s="24">
        <v>2.7300000000000001E-2</v>
      </c>
      <c r="C26" s="24">
        <v>7.3300000000000004E-2</v>
      </c>
      <c r="D26" s="24">
        <v>6.8900000000000003E-2</v>
      </c>
      <c r="E26" s="25">
        <v>8.2799999999999999E-2</v>
      </c>
    </row>
    <row r="27" spans="1:5" x14ac:dyDescent="0.25">
      <c r="A27" s="17">
        <v>1987</v>
      </c>
      <c r="B27" s="24">
        <v>3.56E-2</v>
      </c>
      <c r="C27" s="24">
        <v>7.4300000000000005E-2</v>
      </c>
      <c r="D27" s="24">
        <v>0.15079999999999999</v>
      </c>
      <c r="E27" s="25">
        <v>0.17</v>
      </c>
    </row>
    <row r="28" spans="1:5" x14ac:dyDescent="0.25">
      <c r="A28" s="17">
        <v>1988</v>
      </c>
      <c r="B28" s="24">
        <v>5.0599999999999999E-2</v>
      </c>
      <c r="C28" s="24">
        <v>8.9399999999999993E-2</v>
      </c>
      <c r="D28" s="24">
        <v>9.0399999999999994E-2</v>
      </c>
      <c r="E28" s="25">
        <v>0.1033</v>
      </c>
    </row>
    <row r="29" spans="1:5" x14ac:dyDescent="0.25">
      <c r="A29" s="17">
        <v>1989</v>
      </c>
      <c r="B29" s="24">
        <v>5.6899999999999999E-2</v>
      </c>
      <c r="C29" s="24">
        <v>0.1084</v>
      </c>
      <c r="D29" s="24">
        <v>0.10050000000000001</v>
      </c>
      <c r="E29" s="25">
        <v>0.1</v>
      </c>
    </row>
    <row r="30" spans="1:5" x14ac:dyDescent="0.25">
      <c r="A30" s="17">
        <v>1990</v>
      </c>
      <c r="B30" s="24">
        <v>6.4299999999999996E-2</v>
      </c>
      <c r="C30" s="24">
        <v>9.5600000000000004E-2</v>
      </c>
      <c r="D30" s="24">
        <v>9.3100000000000002E-2</v>
      </c>
      <c r="E30" s="25">
        <v>0.10050000000000001</v>
      </c>
    </row>
    <row r="31" spans="1:5" x14ac:dyDescent="0.25">
      <c r="A31" s="17">
        <v>1991</v>
      </c>
      <c r="B31" s="24">
        <v>4.82E-2</v>
      </c>
      <c r="C31" s="24">
        <v>6.5199999999999994E-2</v>
      </c>
      <c r="D31" s="24">
        <v>6.6699999999999995E-2</v>
      </c>
      <c r="E31" s="25">
        <v>8.8999999999999996E-2</v>
      </c>
    </row>
    <row r="32" spans="1:5" x14ac:dyDescent="0.25">
      <c r="A32" s="17">
        <v>1992</v>
      </c>
      <c r="B32" s="24">
        <v>5.0799999999999998E-2</v>
      </c>
      <c r="C32" s="24">
        <v>4.1500000000000002E-2</v>
      </c>
      <c r="D32" s="24">
        <v>4.5199999999999997E-2</v>
      </c>
      <c r="E32" s="25">
        <v>7.9500000000000001E-2</v>
      </c>
    </row>
    <row r="33" spans="1:13" x14ac:dyDescent="0.25">
      <c r="A33" s="17">
        <v>1993</v>
      </c>
      <c r="B33" s="24">
        <v>4.3200000000000002E-2</v>
      </c>
      <c r="C33" s="24">
        <v>3.4000000000000002E-2</v>
      </c>
      <c r="D33" s="24">
        <v>3.8300000000000001E-2</v>
      </c>
      <c r="E33" s="25">
        <v>6.6100000000000006E-2</v>
      </c>
    </row>
    <row r="34" spans="1:13" x14ac:dyDescent="0.25">
      <c r="A34" s="17">
        <v>1994</v>
      </c>
      <c r="B34" s="24">
        <v>4.24E-2</v>
      </c>
      <c r="C34" s="24">
        <v>4.8099999999999997E-2</v>
      </c>
      <c r="D34" s="24">
        <v>6.0600000000000001E-2</v>
      </c>
      <c r="E34" s="25">
        <v>7.9799999999999996E-2</v>
      </c>
    </row>
    <row r="35" spans="1:13" x14ac:dyDescent="0.25">
      <c r="A35" s="17">
        <v>1995</v>
      </c>
      <c r="B35" s="24">
        <v>3.73E-2</v>
      </c>
      <c r="C35" s="24">
        <v>6.7799999999999999E-2</v>
      </c>
      <c r="D35" s="24">
        <v>6.8900000000000003E-2</v>
      </c>
      <c r="E35" s="25">
        <v>7.5999999999999998E-2</v>
      </c>
    </row>
    <row r="36" spans="1:13" x14ac:dyDescent="0.25">
      <c r="A36" s="17">
        <v>1996</v>
      </c>
      <c r="B36" s="24">
        <v>3.61E-2</v>
      </c>
      <c r="C36" s="24">
        <v>6.2300000000000001E-2</v>
      </c>
      <c r="D36" s="24">
        <v>6.4399999999999999E-2</v>
      </c>
      <c r="E36" s="25">
        <v>7.4300000000000005E-2</v>
      </c>
    </row>
    <row r="37" spans="1:13" x14ac:dyDescent="0.25">
      <c r="A37" s="17">
        <v>1997</v>
      </c>
      <c r="B37" s="24">
        <v>2.6700000000000002E-2</v>
      </c>
      <c r="C37" s="24">
        <v>5.9700000000000003E-2</v>
      </c>
      <c r="D37" s="24">
        <v>6.13E-2</v>
      </c>
      <c r="E37" s="25">
        <v>6.9199999999999998E-2</v>
      </c>
    </row>
    <row r="38" spans="1:13" x14ac:dyDescent="0.25">
      <c r="A38" s="17">
        <v>1998</v>
      </c>
      <c r="B38" s="24">
        <v>2.53E-2</v>
      </c>
      <c r="C38" s="24">
        <v>6.1499999999999999E-2</v>
      </c>
      <c r="D38" s="24">
        <v>5.79E-2</v>
      </c>
      <c r="E38" s="25">
        <v>6.0299999999999999E-2</v>
      </c>
    </row>
    <row r="39" spans="1:13" x14ac:dyDescent="0.25">
      <c r="A39" s="17">
        <v>1999</v>
      </c>
      <c r="B39" s="24">
        <v>2.0799999999999999E-2</v>
      </c>
      <c r="C39" s="24">
        <v>5.8700000000000002E-2</v>
      </c>
      <c r="D39" s="24">
        <v>5.9700000000000003E-2</v>
      </c>
      <c r="E39" s="25">
        <v>6.6100000000000006E-2</v>
      </c>
    </row>
    <row r="40" spans="1:13" x14ac:dyDescent="0.25">
      <c r="A40" s="17">
        <v>2000</v>
      </c>
      <c r="B40" s="24">
        <v>2.52E-2</v>
      </c>
      <c r="C40" s="24">
        <v>6.9400000000000003E-2</v>
      </c>
      <c r="D40" s="24">
        <v>6.7900000000000002E-2</v>
      </c>
      <c r="E40" s="25">
        <v>6.6900000000000001E-2</v>
      </c>
      <c r="J40" s="24"/>
      <c r="K40" s="5"/>
      <c r="L40" s="5"/>
      <c r="M40" s="5"/>
    </row>
    <row r="41" spans="1:13" x14ac:dyDescent="0.25">
      <c r="A41" s="17">
        <v>2001</v>
      </c>
      <c r="B41" s="24">
        <v>3.3000000000000002E-2</v>
      </c>
      <c r="C41" s="24">
        <v>4.2599999999999999E-2</v>
      </c>
      <c r="D41" s="24">
        <v>3.8199999999999998E-2</v>
      </c>
      <c r="E41" s="25">
        <v>5.5300000000000002E-2</v>
      </c>
      <c r="J41" s="26"/>
      <c r="K41" s="5"/>
      <c r="L41" s="5"/>
      <c r="M41" s="5"/>
    </row>
    <row r="42" spans="1:13" x14ac:dyDescent="0.25">
      <c r="A42" s="17">
        <v>2002</v>
      </c>
      <c r="B42" s="24">
        <v>1.9900000000000001E-2</v>
      </c>
      <c r="C42" s="24">
        <v>1.8599999999999998E-2</v>
      </c>
      <c r="D42" s="24">
        <v>2.23E-2</v>
      </c>
      <c r="E42" s="25">
        <v>5.0700000000000002E-2</v>
      </c>
      <c r="J42" s="27"/>
      <c r="K42" s="5"/>
      <c r="M42" s="5"/>
    </row>
    <row r="43" spans="1:13" x14ac:dyDescent="0.25">
      <c r="A43" s="17">
        <v>2003</v>
      </c>
      <c r="B43" s="24">
        <v>2.07E-2</v>
      </c>
      <c r="C43" s="24">
        <v>1.24E-2</v>
      </c>
      <c r="D43" s="24">
        <v>1.3599999999999999E-2</v>
      </c>
      <c r="E43" s="25">
        <v>4.48E-2</v>
      </c>
      <c r="J43" s="27"/>
      <c r="K43" s="5"/>
      <c r="M43" s="5"/>
    </row>
    <row r="44" spans="1:13" x14ac:dyDescent="0.25">
      <c r="A44" s="17">
        <v>2004</v>
      </c>
      <c r="B44" s="24">
        <v>2.4799999999999999E-2</v>
      </c>
      <c r="C44" s="24">
        <v>1.5900000000000001E-2</v>
      </c>
      <c r="D44" s="24">
        <v>2.1899999999999999E-2</v>
      </c>
      <c r="E44" s="25">
        <v>4.8500000000000001E-2</v>
      </c>
      <c r="J44" s="27"/>
      <c r="K44" s="5"/>
      <c r="M44" s="5"/>
    </row>
    <row r="45" spans="1:13" x14ac:dyDescent="0.25">
      <c r="A45" s="17">
        <v>2005</v>
      </c>
      <c r="B45" s="24">
        <v>2.7199999999999998E-2</v>
      </c>
      <c r="C45" s="24">
        <v>3.6400000000000002E-2</v>
      </c>
      <c r="D45" s="24">
        <v>4.1000000000000002E-2</v>
      </c>
      <c r="E45" s="25">
        <v>4.8300000000000003E-2</v>
      </c>
      <c r="J45" s="27"/>
      <c r="K45" s="5"/>
      <c r="M45" s="5"/>
    </row>
    <row r="46" spans="1:13" x14ac:dyDescent="0.25">
      <c r="A46" s="17">
        <v>2006</v>
      </c>
      <c r="B46" s="24">
        <v>3.2000000000000001E-2</v>
      </c>
      <c r="C46" s="24">
        <v>5.8799999999999998E-2</v>
      </c>
      <c r="D46" s="24">
        <v>5.8500000000000003E-2</v>
      </c>
      <c r="E46" s="25">
        <v>5.6899999999999999E-2</v>
      </c>
      <c r="J46" s="27"/>
      <c r="K46" s="5"/>
      <c r="M46" s="5"/>
    </row>
    <row r="47" spans="1:13" x14ac:dyDescent="0.25">
      <c r="A47" s="17">
        <v>2007</v>
      </c>
      <c r="B47" s="24">
        <v>2.8199999999999999E-2</v>
      </c>
      <c r="C47" s="24">
        <v>5.4699999999999999E-2</v>
      </c>
      <c r="D47" s="24">
        <v>4.9099999999999998E-2</v>
      </c>
      <c r="E47" s="25">
        <v>5.0299999999999997E-2</v>
      </c>
      <c r="J47" s="27"/>
      <c r="K47" s="5"/>
      <c r="M47" s="5"/>
    </row>
    <row r="48" spans="1:13" x14ac:dyDescent="0.25">
      <c r="A48" s="17">
        <v>2008</v>
      </c>
      <c r="B48" s="24">
        <v>4.6300000000000001E-2</v>
      </c>
      <c r="C48" s="24">
        <v>2.2499999999999999E-2</v>
      </c>
      <c r="D48" s="24">
        <v>2.1299999999999999E-2</v>
      </c>
      <c r="E48" s="25">
        <v>4.2299999999999997E-2</v>
      </c>
      <c r="J48" s="27"/>
      <c r="K48" s="5"/>
      <c r="M48" s="5"/>
    </row>
    <row r="49" spans="1:13" x14ac:dyDescent="0.25">
      <c r="A49" s="17">
        <v>2009</v>
      </c>
      <c r="B49" s="24">
        <v>6.3E-3</v>
      </c>
      <c r="C49" s="24">
        <v>2.2000000000000001E-3</v>
      </c>
      <c r="D49" s="24">
        <v>5.8999999999999999E-3</v>
      </c>
      <c r="E49" s="25">
        <v>3.8100000000000002E-2</v>
      </c>
      <c r="J49" s="27"/>
      <c r="K49" s="5"/>
      <c r="M49" s="5"/>
    </row>
    <row r="50" spans="1:13" x14ac:dyDescent="0.25">
      <c r="A50" s="17">
        <v>2010</v>
      </c>
      <c r="B50" s="24">
        <v>1.7600000000000001E-2</v>
      </c>
      <c r="C50" s="24">
        <v>2.5000000000000001E-3</v>
      </c>
      <c r="D50" s="24">
        <v>4.1000000000000003E-3</v>
      </c>
      <c r="E50" s="25">
        <v>3.6400000000000002E-2</v>
      </c>
      <c r="J50" s="27"/>
      <c r="K50" s="5"/>
      <c r="M50" s="5"/>
    </row>
    <row r="51" spans="1:13" x14ac:dyDescent="0.25">
      <c r="A51" s="17">
        <v>2011</v>
      </c>
      <c r="B51" s="24">
        <v>3.6900000000000002E-2</v>
      </c>
      <c r="C51" s="24">
        <v>1.5E-3</v>
      </c>
      <c r="D51" s="24">
        <v>2.3999999999999998E-3</v>
      </c>
      <c r="E51" s="25">
        <v>3.1099999999999999E-2</v>
      </c>
      <c r="J51" s="27"/>
      <c r="K51" s="5"/>
      <c r="M51" s="5"/>
    </row>
    <row r="52" spans="1:13" x14ac:dyDescent="0.25">
      <c r="A52" s="17">
        <v>2012</v>
      </c>
      <c r="B52" s="24">
        <v>2.3E-2</v>
      </c>
      <c r="C52" s="24">
        <v>1.9E-3</v>
      </c>
      <c r="D52" s="24">
        <v>2.3E-3</v>
      </c>
      <c r="E52" s="25">
        <v>2.07E-2</v>
      </c>
      <c r="J52" s="27"/>
      <c r="K52" s="5"/>
      <c r="M52" s="5"/>
    </row>
    <row r="53" spans="1:13" x14ac:dyDescent="0.25">
      <c r="A53" s="17">
        <v>2013</v>
      </c>
      <c r="B53" s="24">
        <v>1.66E-2</v>
      </c>
      <c r="C53" s="24">
        <v>1.6999999999999999E-3</v>
      </c>
      <c r="D53" s="24">
        <v>2E-3</v>
      </c>
      <c r="E53" s="25">
        <v>2.7300000000000001E-2</v>
      </c>
      <c r="J53" s="27"/>
      <c r="K53" s="5"/>
      <c r="M53" s="5"/>
    </row>
    <row r="54" spans="1:13" x14ac:dyDescent="0.25">
      <c r="A54" s="17">
        <v>2014</v>
      </c>
      <c r="B54" s="24">
        <v>1.17E-2</v>
      </c>
      <c r="C54" s="24">
        <v>3.5571999999999999E-2</v>
      </c>
      <c r="D54" s="24">
        <v>7.0000000000000007E-2</v>
      </c>
      <c r="E54" s="25">
        <v>2.8799999999999999E-2</v>
      </c>
      <c r="J54" s="27"/>
      <c r="K54" s="5"/>
      <c r="M54" s="5"/>
    </row>
    <row r="55" spans="1:13" x14ac:dyDescent="0.25">
      <c r="A55" s="17">
        <v>2015</v>
      </c>
      <c r="B55" s="24">
        <v>1.9E-3</v>
      </c>
      <c r="C55" s="24">
        <v>3.5571999999999999E-2</v>
      </c>
      <c r="D55" s="24">
        <v>7.0000000000000007E-2</v>
      </c>
      <c r="E55" s="25">
        <v>2.4299999999999999E-2</v>
      </c>
      <c r="J55" s="27"/>
      <c r="K55" s="5"/>
      <c r="M55" s="5"/>
    </row>
    <row r="56" spans="1:13" x14ac:dyDescent="0.25">
      <c r="A56" s="17">
        <v>2016</v>
      </c>
      <c r="B56" s="24">
        <v>6.4000000000000003E-3</v>
      </c>
      <c r="C56" s="24">
        <v>3.5571999999999999E-2</v>
      </c>
      <c r="D56" s="24">
        <v>7.0000000000000007E-2</v>
      </c>
      <c r="E56" s="25">
        <v>2.0799999999999999E-2</v>
      </c>
      <c r="J56" s="27"/>
      <c r="K56" s="5"/>
      <c r="M56" s="5"/>
    </row>
    <row r="57" spans="1:13" x14ac:dyDescent="0.25">
      <c r="A57" s="17">
        <v>2017</v>
      </c>
      <c r="B57" s="24">
        <v>1.6400000000000001E-2</v>
      </c>
      <c r="C57" s="24">
        <v>3.5571999999999999E-2</v>
      </c>
      <c r="D57" s="24">
        <v>7.0000000000000007E-2</v>
      </c>
      <c r="E57" s="25">
        <v>2.6700000000000002E-2</v>
      </c>
      <c r="J57" s="27"/>
      <c r="K57" s="5"/>
      <c r="M57" s="5"/>
    </row>
    <row r="58" spans="1:13" x14ac:dyDescent="0.25">
      <c r="A58" s="17">
        <v>2018</v>
      </c>
      <c r="B58" s="24">
        <v>1.8700000000000001E-2</v>
      </c>
      <c r="C58" s="24">
        <v>3.5571999999999999E-2</v>
      </c>
      <c r="D58" s="24">
        <v>7.0000000000000007E-2</v>
      </c>
      <c r="E58" s="25">
        <v>3.2399999999999998E-2</v>
      </c>
      <c r="J58" s="27"/>
      <c r="K58" s="5"/>
      <c r="M58" s="5"/>
    </row>
    <row r="59" spans="1:13" x14ac:dyDescent="0.25">
      <c r="A59" s="28">
        <v>2019</v>
      </c>
      <c r="B59" s="24">
        <v>1.7100000000000001E-2</v>
      </c>
      <c r="C59" s="24">
        <v>3.5571999999999999E-2</v>
      </c>
      <c r="D59" s="24">
        <v>7.0000000000000007E-2</v>
      </c>
      <c r="E59" s="25">
        <v>2.3199999999999998E-2</v>
      </c>
      <c r="J59" s="27"/>
      <c r="K59" s="5"/>
      <c r="M59" s="5"/>
    </row>
    <row r="60" spans="1:13" x14ac:dyDescent="0.25">
      <c r="A60" s="29">
        <v>2020</v>
      </c>
      <c r="B60" s="30">
        <v>7.4999999999999997E-3</v>
      </c>
      <c r="C60" s="24">
        <v>3.5571999999999999E-2</v>
      </c>
      <c r="D60" s="24">
        <v>7.0000000000000007E-2</v>
      </c>
      <c r="E60" s="25">
        <v>1.03E-2</v>
      </c>
      <c r="K60" s="5"/>
      <c r="M60" s="5"/>
    </row>
    <row r="61" spans="1:13" x14ac:dyDescent="0.25">
      <c r="A61" s="29">
        <v>2021</v>
      </c>
      <c r="B61" s="30">
        <v>3.1600000000000003E-2</v>
      </c>
      <c r="C61" s="24">
        <v>3.5571999999999999E-2</v>
      </c>
      <c r="D61" s="24">
        <v>7.0000000000000007E-2</v>
      </c>
      <c r="E61" s="25">
        <v>1.66E-2</v>
      </c>
      <c r="K61" s="5"/>
      <c r="M61" s="5"/>
    </row>
    <row r="62" spans="1:13" x14ac:dyDescent="0.25">
      <c r="A62" s="29">
        <v>2022</v>
      </c>
      <c r="B62" s="30">
        <v>7.4099999999999999E-2</v>
      </c>
      <c r="C62" s="24">
        <v>3.5571999999999999E-2</v>
      </c>
      <c r="D62" s="24">
        <v>7.0000000000000007E-2</v>
      </c>
      <c r="E62" s="25">
        <v>2.9000000000000001E-2</v>
      </c>
      <c r="K62" s="5"/>
      <c r="M62" s="5"/>
    </row>
    <row r="63" spans="1:13" x14ac:dyDescent="0.25">
      <c r="A63" s="29">
        <v>2023</v>
      </c>
      <c r="B63" s="31">
        <v>6.6500000000000004E-2</v>
      </c>
      <c r="C63" s="32">
        <v>3.5571999999999999E-2</v>
      </c>
      <c r="D63" s="32">
        <v>7.0000000000000007E-2</v>
      </c>
      <c r="E63" s="33">
        <v>3.1199999999999999E-2</v>
      </c>
      <c r="K63" s="5"/>
      <c r="M63" s="5"/>
    </row>
    <row r="64" spans="1:13" x14ac:dyDescent="0.25">
      <c r="A64" s="29">
        <v>2024</v>
      </c>
      <c r="C64" s="34">
        <v>3.5571999999999999E-2</v>
      </c>
      <c r="D64" s="5">
        <v>7.0000000000000007E-2</v>
      </c>
      <c r="K64" s="5"/>
      <c r="M64" s="5"/>
    </row>
    <row r="65" spans="1:13" x14ac:dyDescent="0.25">
      <c r="A65" s="29">
        <v>2025</v>
      </c>
      <c r="C65" s="34">
        <v>3.5571999999999999E-2</v>
      </c>
      <c r="D65" s="5">
        <v>7.0000000000000007E-2</v>
      </c>
      <c r="K65" s="5"/>
      <c r="M65" s="5"/>
    </row>
    <row r="66" spans="1:13" x14ac:dyDescent="0.25">
      <c r="A66" s="29">
        <v>2026</v>
      </c>
      <c r="C66" s="34">
        <v>3.5571999999999999E-2</v>
      </c>
      <c r="D66" s="5">
        <v>7.0000000000000007E-2</v>
      </c>
      <c r="K66" s="5"/>
      <c r="M66" s="5"/>
    </row>
    <row r="67" spans="1:13" x14ac:dyDescent="0.25">
      <c r="A67" s="29">
        <v>2027</v>
      </c>
      <c r="C67" s="34">
        <v>3.5571999999999999E-2</v>
      </c>
      <c r="D67" s="5">
        <v>7.0000000000000007E-2</v>
      </c>
      <c r="K67" s="5"/>
      <c r="M67" s="5"/>
    </row>
    <row r="68" spans="1:13" x14ac:dyDescent="0.25">
      <c r="A68" s="29">
        <v>2028</v>
      </c>
      <c r="C68" s="34">
        <v>3.5571999999999999E-2</v>
      </c>
      <c r="D68" s="5">
        <v>7.0000000000000007E-2</v>
      </c>
      <c r="K68" s="5"/>
      <c r="M68" s="5"/>
    </row>
    <row r="69" spans="1:13" x14ac:dyDescent="0.25">
      <c r="A69" s="29">
        <v>2029</v>
      </c>
      <c r="C69" s="34">
        <v>3.5571999999999999E-2</v>
      </c>
      <c r="D69" s="5">
        <v>7.0000000000000007E-2</v>
      </c>
      <c r="K69" s="5"/>
      <c r="M69" s="5"/>
    </row>
    <row r="70" spans="1:13" x14ac:dyDescent="0.25">
      <c r="A70" s="29">
        <v>2030</v>
      </c>
      <c r="C70" s="34">
        <v>3.5571999999999999E-2</v>
      </c>
      <c r="D70" s="5">
        <v>7.0000000000000007E-2</v>
      </c>
      <c r="K70" s="5"/>
      <c r="M70" s="5"/>
    </row>
    <row r="71" spans="1:13" x14ac:dyDescent="0.25">
      <c r="A71" s="29">
        <v>2031</v>
      </c>
      <c r="C71" s="34">
        <v>3.5571999999999999E-2</v>
      </c>
      <c r="D71" s="5">
        <v>7.0000000000000007E-2</v>
      </c>
      <c r="K71" s="5"/>
      <c r="M71" s="5"/>
    </row>
    <row r="72" spans="1:13" x14ac:dyDescent="0.25">
      <c r="A72" s="29">
        <v>2032</v>
      </c>
      <c r="C72" s="34">
        <v>3.5571999999999999E-2</v>
      </c>
      <c r="D72" s="5">
        <v>7.0000000000000007E-2</v>
      </c>
      <c r="K72" s="5"/>
      <c r="M72" s="5"/>
    </row>
    <row r="73" spans="1:13" x14ac:dyDescent="0.25">
      <c r="A73" s="29">
        <v>2033</v>
      </c>
      <c r="C73" s="34">
        <v>3.5571999999999999E-2</v>
      </c>
      <c r="D73" s="5">
        <v>7.0000000000000007E-2</v>
      </c>
      <c r="K73" s="5"/>
      <c r="M73" s="5"/>
    </row>
    <row r="74" spans="1:13" x14ac:dyDescent="0.25">
      <c r="A74" s="29">
        <v>2034</v>
      </c>
      <c r="C74" s="34">
        <v>3.5571999999999999E-2</v>
      </c>
      <c r="D74" s="5">
        <v>7.0000000000000007E-2</v>
      </c>
      <c r="K74" s="5"/>
      <c r="M74" s="5"/>
    </row>
    <row r="75" spans="1:13" x14ac:dyDescent="0.25">
      <c r="A75" s="29">
        <v>2035</v>
      </c>
      <c r="C75" s="34">
        <v>3.5571999999999999E-2</v>
      </c>
      <c r="D75" s="5">
        <v>7.0000000000000007E-2</v>
      </c>
      <c r="K75" s="5"/>
      <c r="M75" s="5"/>
    </row>
    <row r="76" spans="1:13" x14ac:dyDescent="0.25">
      <c r="A76" s="29">
        <v>2036</v>
      </c>
      <c r="C76" s="34">
        <v>3.5571999999999999E-2</v>
      </c>
      <c r="D76" s="5">
        <v>7.0000000000000007E-2</v>
      </c>
      <c r="K76" s="5"/>
      <c r="M76" s="5"/>
    </row>
    <row r="77" spans="1:13" x14ac:dyDescent="0.25">
      <c r="A77" s="29">
        <v>2037</v>
      </c>
      <c r="C77" s="34">
        <v>3.5571999999999999E-2</v>
      </c>
      <c r="D77" s="5">
        <v>7.0000000000000007E-2</v>
      </c>
      <c r="K77" s="5"/>
      <c r="M77" s="5"/>
    </row>
    <row r="78" spans="1:13" x14ac:dyDescent="0.25">
      <c r="A78" s="29">
        <v>2038</v>
      </c>
      <c r="C78" s="34">
        <v>3.5571999999999999E-2</v>
      </c>
      <c r="D78" s="5">
        <v>7.0000000000000007E-2</v>
      </c>
      <c r="K78" s="5"/>
      <c r="M78" s="5"/>
    </row>
    <row r="79" spans="1:13" x14ac:dyDescent="0.25">
      <c r="A79" s="29">
        <v>2039</v>
      </c>
      <c r="C79" s="34">
        <v>3.5571999999999999E-2</v>
      </c>
      <c r="D79" s="5">
        <v>7.0000000000000007E-2</v>
      </c>
      <c r="M79" s="5"/>
    </row>
    <row r="80" spans="1:13" x14ac:dyDescent="0.25">
      <c r="A80" s="29">
        <v>2040</v>
      </c>
      <c r="C80" s="34">
        <v>3.5571999999999999E-2</v>
      </c>
      <c r="D80" s="5">
        <v>7.0000000000000007E-2</v>
      </c>
      <c r="M80" s="5"/>
    </row>
    <row r="81" spans="1:13" x14ac:dyDescent="0.25">
      <c r="A81" s="29">
        <v>2041</v>
      </c>
      <c r="C81" s="34">
        <v>3.5571999999999999E-2</v>
      </c>
      <c r="D81" s="5">
        <v>7.0000000000000007E-2</v>
      </c>
      <c r="M81" s="5"/>
    </row>
    <row r="82" spans="1:13" x14ac:dyDescent="0.25">
      <c r="A82" s="29">
        <v>2042</v>
      </c>
      <c r="C82" s="34">
        <v>3.5571999999999999E-2</v>
      </c>
      <c r="D82" s="5">
        <v>7.0000000000000007E-2</v>
      </c>
      <c r="M82" s="5"/>
    </row>
    <row r="83" spans="1:13" x14ac:dyDescent="0.25">
      <c r="A83" s="29">
        <v>2043</v>
      </c>
      <c r="C83" s="34">
        <v>3.5571999999999999E-2</v>
      </c>
      <c r="D83" s="5">
        <v>7.0000000000000007E-2</v>
      </c>
      <c r="M83" s="5"/>
    </row>
    <row r="84" spans="1:13" x14ac:dyDescent="0.25">
      <c r="A84" s="29">
        <v>2044</v>
      </c>
      <c r="C84" s="34">
        <v>3.5571999999999999E-2</v>
      </c>
      <c r="D84" s="5">
        <v>7.0000000000000007E-2</v>
      </c>
      <c r="M84" s="5"/>
    </row>
    <row r="85" spans="1:13" x14ac:dyDescent="0.25">
      <c r="A85" s="29">
        <v>2045</v>
      </c>
      <c r="C85" s="34">
        <v>3.5571999999999999E-2</v>
      </c>
      <c r="D85" s="5">
        <v>7.0000000000000007E-2</v>
      </c>
      <c r="M85" s="5"/>
    </row>
    <row r="86" spans="1:13" x14ac:dyDescent="0.25">
      <c r="A86" s="29">
        <v>2046</v>
      </c>
      <c r="C86" s="34">
        <v>3.5571999999999999E-2</v>
      </c>
      <c r="D86" s="5">
        <v>7.0000000000000007E-2</v>
      </c>
      <c r="M86" s="5"/>
    </row>
    <row r="87" spans="1:13" x14ac:dyDescent="0.25">
      <c r="A87" s="29">
        <v>2047</v>
      </c>
      <c r="C87" s="34">
        <v>3.5571999999999999E-2</v>
      </c>
      <c r="D87" s="5">
        <v>7.0000000000000007E-2</v>
      </c>
      <c r="M87" s="5"/>
    </row>
    <row r="88" spans="1:13" x14ac:dyDescent="0.25">
      <c r="A88" s="29">
        <v>2048</v>
      </c>
      <c r="C88" s="34">
        <v>3.5571999999999999E-2</v>
      </c>
      <c r="D88" s="5">
        <v>7.0000000000000007E-2</v>
      </c>
    </row>
    <row r="89" spans="1:13" x14ac:dyDescent="0.25">
      <c r="A89" s="29">
        <v>2049</v>
      </c>
      <c r="C89" s="34">
        <v>3.5571999999999999E-2</v>
      </c>
      <c r="D89" s="5">
        <v>7.0000000000000007E-2</v>
      </c>
    </row>
    <row r="90" spans="1:13" x14ac:dyDescent="0.25">
      <c r="A90" s="29">
        <v>2050</v>
      </c>
      <c r="C90" s="34">
        <v>3.5571999999999999E-2</v>
      </c>
      <c r="D90" s="5">
        <v>7.0000000000000007E-2</v>
      </c>
    </row>
    <row r="91" spans="1:13" x14ac:dyDescent="0.25">
      <c r="A91" s="29">
        <v>2051</v>
      </c>
      <c r="C91" s="34">
        <v>3.5571999999999999E-2</v>
      </c>
      <c r="D91" s="5">
        <v>7.0000000000000007E-2</v>
      </c>
    </row>
    <row r="92" spans="1:13" x14ac:dyDescent="0.25">
      <c r="A92" s="29">
        <v>2052</v>
      </c>
      <c r="C92" s="34">
        <v>3.5571999999999999E-2</v>
      </c>
      <c r="D92" s="5">
        <v>7.0000000000000007E-2</v>
      </c>
    </row>
    <row r="93" spans="1:13" x14ac:dyDescent="0.25">
      <c r="A93" s="29">
        <v>2053</v>
      </c>
      <c r="C93" s="34">
        <v>3.5571999999999999E-2</v>
      </c>
      <c r="D93" s="5">
        <v>7.0000000000000007E-2</v>
      </c>
    </row>
    <row r="94" spans="1:13" x14ac:dyDescent="0.25">
      <c r="A94" s="29">
        <v>2054</v>
      </c>
      <c r="C94" s="34">
        <v>3.5571999999999999E-2</v>
      </c>
      <c r="D94" s="5">
        <v>7.0000000000000007E-2</v>
      </c>
    </row>
    <row r="95" spans="1:13" x14ac:dyDescent="0.25">
      <c r="A95" s="29">
        <v>2055</v>
      </c>
      <c r="C95" s="34">
        <v>3.5571999999999999E-2</v>
      </c>
      <c r="D95" s="5">
        <v>7.0000000000000007E-2</v>
      </c>
    </row>
    <row r="96" spans="1:13" x14ac:dyDescent="0.25">
      <c r="A96" s="29">
        <v>2056</v>
      </c>
      <c r="C96" s="34">
        <v>3.5571999999999999E-2</v>
      </c>
      <c r="D96" s="5">
        <v>7.0000000000000007E-2</v>
      </c>
    </row>
    <row r="97" spans="1:4" x14ac:dyDescent="0.25">
      <c r="A97" s="29">
        <v>2057</v>
      </c>
      <c r="C97" s="34">
        <v>3.5571999999999999E-2</v>
      </c>
      <c r="D97" s="5">
        <v>7.0000000000000007E-2</v>
      </c>
    </row>
    <row r="98" spans="1:4" x14ac:dyDescent="0.25">
      <c r="A98" s="29">
        <v>2058</v>
      </c>
      <c r="C98" s="34">
        <v>3.5571999999999999E-2</v>
      </c>
      <c r="D98" s="5">
        <v>7.0000000000000007E-2</v>
      </c>
    </row>
    <row r="99" spans="1:4" x14ac:dyDescent="0.25">
      <c r="A99" s="29">
        <v>2059</v>
      </c>
      <c r="C99" s="34">
        <v>3.5571999999999999E-2</v>
      </c>
      <c r="D99" s="5">
        <v>7.0000000000000007E-2</v>
      </c>
    </row>
    <row r="100" spans="1:4" x14ac:dyDescent="0.25">
      <c r="A100" s="29">
        <v>2060</v>
      </c>
      <c r="C100" s="34">
        <v>3.5571999999999999E-2</v>
      </c>
      <c r="D100" s="5">
        <v>7.0000000000000007E-2</v>
      </c>
    </row>
    <row r="101" spans="1:4" x14ac:dyDescent="0.25">
      <c r="A101" s="29">
        <v>2061</v>
      </c>
      <c r="C101" s="34">
        <v>3.5571999999999999E-2</v>
      </c>
      <c r="D101" s="5">
        <v>7.0000000000000007E-2</v>
      </c>
    </row>
    <row r="102" spans="1:4" x14ac:dyDescent="0.25">
      <c r="A102" s="29">
        <v>2062</v>
      </c>
      <c r="C102" s="34">
        <v>3.5571999999999999E-2</v>
      </c>
      <c r="D102" s="5">
        <v>7.0000000000000007E-2</v>
      </c>
    </row>
    <row r="103" spans="1:4" x14ac:dyDescent="0.25">
      <c r="A103" s="29">
        <v>2063</v>
      </c>
      <c r="C103" s="34">
        <v>3.5571999999999999E-2</v>
      </c>
      <c r="D103" s="5">
        <v>7.0000000000000007E-2</v>
      </c>
    </row>
    <row r="104" spans="1:4" x14ac:dyDescent="0.25">
      <c r="A104" s="29">
        <v>2064</v>
      </c>
      <c r="C104" s="34">
        <v>3.5571999999999999E-2</v>
      </c>
      <c r="D104" s="5">
        <v>7.0000000000000007E-2</v>
      </c>
    </row>
    <row r="105" spans="1:4" x14ac:dyDescent="0.25">
      <c r="A105" s="29">
        <v>2065</v>
      </c>
      <c r="C105" s="34">
        <v>3.5571999999999999E-2</v>
      </c>
      <c r="D105" s="5">
        <v>7.0000000000000007E-2</v>
      </c>
    </row>
    <row r="106" spans="1:4" x14ac:dyDescent="0.25">
      <c r="A106" s="29">
        <v>2066</v>
      </c>
      <c r="C106" s="34">
        <v>3.5571999999999999E-2</v>
      </c>
      <c r="D106" s="5">
        <v>7.0000000000000007E-2</v>
      </c>
    </row>
    <row r="107" spans="1:4" x14ac:dyDescent="0.25">
      <c r="A107" s="29">
        <v>2067</v>
      </c>
      <c r="C107" s="34">
        <v>3.5571999999999999E-2</v>
      </c>
      <c r="D107" s="5">
        <v>7.0000000000000007E-2</v>
      </c>
    </row>
    <row r="108" spans="1:4" x14ac:dyDescent="0.25">
      <c r="A108" s="29">
        <v>2068</v>
      </c>
      <c r="C108" s="34">
        <v>3.5571999999999999E-2</v>
      </c>
      <c r="D108" s="5">
        <v>7.0000000000000007E-2</v>
      </c>
    </row>
    <row r="109" spans="1:4" x14ac:dyDescent="0.25">
      <c r="A109" s="29">
        <v>2069</v>
      </c>
      <c r="C109" s="34">
        <v>3.5571999999999999E-2</v>
      </c>
      <c r="D109" s="5">
        <v>7.0000000000000007E-2</v>
      </c>
    </row>
    <row r="110" spans="1:4" x14ac:dyDescent="0.25">
      <c r="A110" s="29">
        <v>2070</v>
      </c>
      <c r="C110" s="34">
        <v>3.5571999999999999E-2</v>
      </c>
      <c r="D110" s="5">
        <v>7.0000000000000007E-2</v>
      </c>
    </row>
    <row r="111" spans="1:4" x14ac:dyDescent="0.25">
      <c r="A111" s="29">
        <v>2071</v>
      </c>
      <c r="C111" s="34">
        <v>3.5571999999999999E-2</v>
      </c>
      <c r="D111" s="5">
        <v>7.0000000000000007E-2</v>
      </c>
    </row>
    <row r="112" spans="1:4" x14ac:dyDescent="0.25">
      <c r="A112" s="29">
        <v>2072</v>
      </c>
      <c r="C112" s="34">
        <v>3.5571999999999999E-2</v>
      </c>
      <c r="D112" s="5">
        <v>7.0000000000000007E-2</v>
      </c>
    </row>
    <row r="113" spans="1:4" x14ac:dyDescent="0.25">
      <c r="A113" s="29">
        <v>2073</v>
      </c>
      <c r="C113" s="34">
        <v>3.5571999999999999E-2</v>
      </c>
      <c r="D113" s="5">
        <v>7.0000000000000007E-2</v>
      </c>
    </row>
    <row r="114" spans="1:4" x14ac:dyDescent="0.25">
      <c r="A114" s="29">
        <v>2074</v>
      </c>
      <c r="C114" s="34">
        <v>3.5571999999999999E-2</v>
      </c>
      <c r="D114" s="5">
        <v>7.0000000000000007E-2</v>
      </c>
    </row>
    <row r="115" spans="1:4" x14ac:dyDescent="0.25">
      <c r="A115" s="29">
        <v>2075</v>
      </c>
      <c r="C115" s="34">
        <v>3.5571999999999999E-2</v>
      </c>
      <c r="D115" s="5">
        <v>7.0000000000000007E-2</v>
      </c>
    </row>
    <row r="116" spans="1:4" x14ac:dyDescent="0.25">
      <c r="A116" s="29">
        <v>2076</v>
      </c>
      <c r="C116" s="34">
        <v>3.5571999999999999E-2</v>
      </c>
      <c r="D116" s="5">
        <v>7.0000000000000007E-2</v>
      </c>
    </row>
    <row r="117" spans="1:4" x14ac:dyDescent="0.25">
      <c r="A117" s="29">
        <v>2077</v>
      </c>
      <c r="C117" s="34">
        <v>3.5571999999999999E-2</v>
      </c>
      <c r="D117" s="5">
        <v>7.0000000000000007E-2</v>
      </c>
    </row>
    <row r="118" spans="1:4" x14ac:dyDescent="0.25">
      <c r="A118" s="29">
        <v>2078</v>
      </c>
      <c r="C118" s="34">
        <v>3.5571999999999999E-2</v>
      </c>
      <c r="D118" s="5">
        <v>7.0000000000000007E-2</v>
      </c>
    </row>
    <row r="119" spans="1:4" x14ac:dyDescent="0.25">
      <c r="A119" s="29">
        <v>2079</v>
      </c>
      <c r="C119" s="34">
        <v>3.5571999999999999E-2</v>
      </c>
      <c r="D119" s="5">
        <v>7.0000000000000007E-2</v>
      </c>
    </row>
    <row r="120" spans="1:4" x14ac:dyDescent="0.25">
      <c r="A120" s="29">
        <v>2080</v>
      </c>
      <c r="C120" s="34">
        <v>3.5571999999999999E-2</v>
      </c>
      <c r="D120" s="5">
        <v>7.0000000000000007E-2</v>
      </c>
    </row>
    <row r="121" spans="1:4" x14ac:dyDescent="0.25">
      <c r="A121" s="29">
        <v>2081</v>
      </c>
      <c r="C121" s="34">
        <v>3.5571999999999999E-2</v>
      </c>
      <c r="D121" s="5">
        <v>7.0000000000000007E-2</v>
      </c>
    </row>
    <row r="122" spans="1:4" x14ac:dyDescent="0.25">
      <c r="A122" s="29">
        <v>2082</v>
      </c>
      <c r="C122" s="34">
        <v>3.5571999999999999E-2</v>
      </c>
      <c r="D122" s="5">
        <v>7.0000000000000007E-2</v>
      </c>
    </row>
    <row r="123" spans="1:4" x14ac:dyDescent="0.25">
      <c r="A123" s="29">
        <v>2083</v>
      </c>
      <c r="C123" s="34">
        <v>3.5571999999999999E-2</v>
      </c>
      <c r="D123" s="5">
        <v>7.0000000000000007E-2</v>
      </c>
    </row>
    <row r="124" spans="1:4" x14ac:dyDescent="0.25">
      <c r="A124" s="29">
        <v>2084</v>
      </c>
      <c r="C124" s="34">
        <v>3.5571999999999999E-2</v>
      </c>
      <c r="D124" s="5">
        <v>7.0000000000000007E-2</v>
      </c>
    </row>
    <row r="125" spans="1:4" x14ac:dyDescent="0.25">
      <c r="A125" s="29">
        <v>2085</v>
      </c>
      <c r="C125" s="34">
        <v>3.5571999999999999E-2</v>
      </c>
      <c r="D125" s="5">
        <v>7.0000000000000007E-2</v>
      </c>
    </row>
    <row r="126" spans="1:4" x14ac:dyDescent="0.25">
      <c r="A126" s="29">
        <v>2086</v>
      </c>
      <c r="C126" s="34">
        <v>3.5571999999999999E-2</v>
      </c>
      <c r="D126" s="5">
        <v>7.0000000000000007E-2</v>
      </c>
    </row>
    <row r="127" spans="1:4" x14ac:dyDescent="0.25">
      <c r="A127" s="29">
        <v>2087</v>
      </c>
      <c r="C127" s="34">
        <v>3.5571999999999999E-2</v>
      </c>
      <c r="D127" s="5">
        <v>7.0000000000000007E-2</v>
      </c>
    </row>
    <row r="128" spans="1:4" x14ac:dyDescent="0.25">
      <c r="A128" s="29">
        <v>2088</v>
      </c>
      <c r="C128" s="34">
        <v>3.5571999999999999E-2</v>
      </c>
      <c r="D128" s="5">
        <v>7.0000000000000007E-2</v>
      </c>
    </row>
    <row r="129" spans="1:4" x14ac:dyDescent="0.25">
      <c r="A129" s="29">
        <v>2089</v>
      </c>
      <c r="C129" s="34">
        <v>3.5571999999999999E-2</v>
      </c>
      <c r="D129" s="5">
        <f t="shared" ref="D129:D138" si="0">$D$63</f>
        <v>7.0000000000000007E-2</v>
      </c>
    </row>
    <row r="130" spans="1:4" x14ac:dyDescent="0.25">
      <c r="A130" s="29">
        <v>2090</v>
      </c>
      <c r="C130" s="34">
        <v>3.5571999999999999E-2</v>
      </c>
      <c r="D130" s="5">
        <f t="shared" si="0"/>
        <v>7.0000000000000007E-2</v>
      </c>
    </row>
    <row r="131" spans="1:4" x14ac:dyDescent="0.25">
      <c r="A131" s="29">
        <v>2091</v>
      </c>
      <c r="C131" s="34">
        <v>3.5571999999999999E-2</v>
      </c>
      <c r="D131" s="5">
        <f t="shared" si="0"/>
        <v>7.0000000000000007E-2</v>
      </c>
    </row>
    <row r="132" spans="1:4" x14ac:dyDescent="0.25">
      <c r="A132" s="29">
        <v>2092</v>
      </c>
      <c r="C132" s="34">
        <v>3.5571999999999999E-2</v>
      </c>
      <c r="D132" s="5">
        <f t="shared" si="0"/>
        <v>7.0000000000000007E-2</v>
      </c>
    </row>
    <row r="133" spans="1:4" x14ac:dyDescent="0.25">
      <c r="A133" s="29">
        <v>2093</v>
      </c>
      <c r="C133" s="34">
        <v>3.5571999999999999E-2</v>
      </c>
      <c r="D133" s="5">
        <f t="shared" si="0"/>
        <v>7.0000000000000007E-2</v>
      </c>
    </row>
    <row r="134" spans="1:4" x14ac:dyDescent="0.25">
      <c r="A134" s="29">
        <v>2094</v>
      </c>
      <c r="C134" s="34">
        <v>3.5571999999999999E-2</v>
      </c>
      <c r="D134" s="5">
        <f t="shared" si="0"/>
        <v>7.0000000000000007E-2</v>
      </c>
    </row>
    <row r="135" spans="1:4" x14ac:dyDescent="0.25">
      <c r="A135" s="29">
        <v>2095</v>
      </c>
      <c r="C135" s="34">
        <v>3.5571999999999999E-2</v>
      </c>
      <c r="D135" s="5">
        <f t="shared" si="0"/>
        <v>7.0000000000000007E-2</v>
      </c>
    </row>
    <row r="136" spans="1:4" x14ac:dyDescent="0.25">
      <c r="A136" s="29">
        <v>2096</v>
      </c>
      <c r="C136" s="34">
        <v>3.5571999999999999E-2</v>
      </c>
      <c r="D136" s="5">
        <f t="shared" si="0"/>
        <v>7.0000000000000007E-2</v>
      </c>
    </row>
    <row r="137" spans="1:4" x14ac:dyDescent="0.25">
      <c r="A137" s="29">
        <v>2097</v>
      </c>
      <c r="C137" s="34">
        <v>3.5571999999999999E-2</v>
      </c>
      <c r="D137" s="5">
        <f t="shared" si="0"/>
        <v>7.0000000000000007E-2</v>
      </c>
    </row>
    <row r="138" spans="1:4" x14ac:dyDescent="0.25">
      <c r="A138" s="29">
        <v>2098</v>
      </c>
      <c r="C138" s="34">
        <v>3.5571999999999999E-2</v>
      </c>
      <c r="D138" s="5">
        <f t="shared" si="0"/>
        <v>7.0000000000000007E-2</v>
      </c>
    </row>
    <row r="139" spans="1:4" x14ac:dyDescent="0.25">
      <c r="A139" s="29"/>
      <c r="D139" s="5"/>
    </row>
    <row r="140" spans="1:4" x14ac:dyDescent="0.25">
      <c r="A140" s="29"/>
      <c r="D140" s="5"/>
    </row>
    <row r="141" spans="1:4" x14ac:dyDescent="0.25">
      <c r="A141" s="29"/>
      <c r="D141" s="5"/>
    </row>
    <row r="142" spans="1:4" x14ac:dyDescent="0.25">
      <c r="A142" s="29"/>
      <c r="D142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99</vt:i4>
      </vt:variant>
      <vt:variant>
        <vt:lpstr>Named Ranges</vt:lpstr>
      </vt:variant>
      <vt:variant>
        <vt:i4>1</vt:i4>
      </vt:variant>
    </vt:vector>
  </HeadingPairs>
  <TitlesOfParts>
    <vt:vector size="100" baseType="lpstr">
      <vt:lpstr>T.26.04.A</vt:lpstr>
      <vt:lpstr>T.35.04.A</vt:lpstr>
      <vt:lpstr>T.45.04.A</vt:lpstr>
      <vt:lpstr>T.55.04.A</vt:lpstr>
      <vt:lpstr>T.26.04.B</vt:lpstr>
      <vt:lpstr>T.35.04.B</vt:lpstr>
      <vt:lpstr>T.45.04.B</vt:lpstr>
      <vt:lpstr>T.55.04.B</vt:lpstr>
      <vt:lpstr>T.26.04.C</vt:lpstr>
      <vt:lpstr>T.35.04.C</vt:lpstr>
      <vt:lpstr>T.45.04.C</vt:lpstr>
      <vt:lpstr>T.55.04.C</vt:lpstr>
      <vt:lpstr>T.26.04.D</vt:lpstr>
      <vt:lpstr>T.35.04.D</vt:lpstr>
      <vt:lpstr>T.45.04.D</vt:lpstr>
      <vt:lpstr>T.55.04.D</vt:lpstr>
      <vt:lpstr>T.26.04.E</vt:lpstr>
      <vt:lpstr>T.35.04.E</vt:lpstr>
      <vt:lpstr>T.45.04.E</vt:lpstr>
      <vt:lpstr>T.55.04.E</vt:lpstr>
      <vt:lpstr>T.26.04.F</vt:lpstr>
      <vt:lpstr>T.35.04.F</vt:lpstr>
      <vt:lpstr>T.45.04.F</vt:lpstr>
      <vt:lpstr>T.55.04.F</vt:lpstr>
      <vt:lpstr>S.26.04.A</vt:lpstr>
      <vt:lpstr>S.35.04.A</vt:lpstr>
      <vt:lpstr>S.45.04.A</vt:lpstr>
      <vt:lpstr>S.55.04.A</vt:lpstr>
      <vt:lpstr>S.26.04.B</vt:lpstr>
      <vt:lpstr>S.35.04.B</vt:lpstr>
      <vt:lpstr>S.45.04.B</vt:lpstr>
      <vt:lpstr>S.55.04.B</vt:lpstr>
      <vt:lpstr>S.26.04.C</vt:lpstr>
      <vt:lpstr>S.35.04.C</vt:lpstr>
      <vt:lpstr>S.45.04.C</vt:lpstr>
      <vt:lpstr>S.55.04.C</vt:lpstr>
      <vt:lpstr>S.26.04.D</vt:lpstr>
      <vt:lpstr>S.35.04.D</vt:lpstr>
      <vt:lpstr>S.45.04.D</vt:lpstr>
      <vt:lpstr>S.55.04.D</vt:lpstr>
      <vt:lpstr>S.26.04.E</vt:lpstr>
      <vt:lpstr>S.35.04.E</vt:lpstr>
      <vt:lpstr>S.45.04.E</vt:lpstr>
      <vt:lpstr>S.55.04.E</vt:lpstr>
      <vt:lpstr>S.26.04.F</vt:lpstr>
      <vt:lpstr>S.35.04.F</vt:lpstr>
      <vt:lpstr>S.45.04.F</vt:lpstr>
      <vt:lpstr>S.55.04.F</vt:lpstr>
      <vt:lpstr>T.26.04.A (2)</vt:lpstr>
      <vt:lpstr>T.35.04.A (2)</vt:lpstr>
      <vt:lpstr>T.45.04.A (2)</vt:lpstr>
      <vt:lpstr>T.55.04.A (2)</vt:lpstr>
      <vt:lpstr>T.26.04.B (2)</vt:lpstr>
      <vt:lpstr>T.35.04.B (2)</vt:lpstr>
      <vt:lpstr>T.45.04.B (2)</vt:lpstr>
      <vt:lpstr>T.55.04.B (2)</vt:lpstr>
      <vt:lpstr>T.26.04.C (2)</vt:lpstr>
      <vt:lpstr>T.35.04.C (2)</vt:lpstr>
      <vt:lpstr>T.45.04.C (2)</vt:lpstr>
      <vt:lpstr>T.55.04.C (2)</vt:lpstr>
      <vt:lpstr>T.26.04.D (2)</vt:lpstr>
      <vt:lpstr>T.35.04.D (2)</vt:lpstr>
      <vt:lpstr>T.45.04.D (2)</vt:lpstr>
      <vt:lpstr>T.55.04.D (2)</vt:lpstr>
      <vt:lpstr>T.26.04.E (2)</vt:lpstr>
      <vt:lpstr>T.35.04.E (2)</vt:lpstr>
      <vt:lpstr>T.45.04.E (2)</vt:lpstr>
      <vt:lpstr>T.55.04.E (2)</vt:lpstr>
      <vt:lpstr>T.26.04.F (2)</vt:lpstr>
      <vt:lpstr>T.35.04.F (2)</vt:lpstr>
      <vt:lpstr>T.45.04.F (2)</vt:lpstr>
      <vt:lpstr>T.55.04.F (2)</vt:lpstr>
      <vt:lpstr>S.26.04.A (2)</vt:lpstr>
      <vt:lpstr>S.35.04.A (2)</vt:lpstr>
      <vt:lpstr>S.45.04.A (2)</vt:lpstr>
      <vt:lpstr>S.55.04.A (2)</vt:lpstr>
      <vt:lpstr>S.26.04.B (2)</vt:lpstr>
      <vt:lpstr>S.35.04.B (2)</vt:lpstr>
      <vt:lpstr>S.45.04.B (2)</vt:lpstr>
      <vt:lpstr>S.55.04.B (2)</vt:lpstr>
      <vt:lpstr>S.26.04.C (2)</vt:lpstr>
      <vt:lpstr>S.35.04.C (2)</vt:lpstr>
      <vt:lpstr>S.45.04.C (2)</vt:lpstr>
      <vt:lpstr>S.55.04.C (2)</vt:lpstr>
      <vt:lpstr>S.26.04.D (2)</vt:lpstr>
      <vt:lpstr>S.35.04.D (2)</vt:lpstr>
      <vt:lpstr>S.45.04.D (2)</vt:lpstr>
      <vt:lpstr>S.55.04.D (2)</vt:lpstr>
      <vt:lpstr>S.26.04.E (2)</vt:lpstr>
      <vt:lpstr>S.35.04.E (2)</vt:lpstr>
      <vt:lpstr>S.45.04.E (2)</vt:lpstr>
      <vt:lpstr>S.55.04.E (2)</vt:lpstr>
      <vt:lpstr>S.26.04.F (2)</vt:lpstr>
      <vt:lpstr>S.35.04.F (2)</vt:lpstr>
      <vt:lpstr>S.45.04.F (2)</vt:lpstr>
      <vt:lpstr>S.55.04.F (2)</vt:lpstr>
      <vt:lpstr>Premiums</vt:lpstr>
      <vt:lpstr>Mortalities</vt:lpstr>
      <vt:lpstr>EconomicRates</vt:lpstr>
      <vt:lpstr>AX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Gerlyand</dc:creator>
  <cp:lastModifiedBy>Alex Gerlyand</cp:lastModifiedBy>
  <dcterms:created xsi:type="dcterms:W3CDTF">2024-03-18T09:26:43Z</dcterms:created>
  <dcterms:modified xsi:type="dcterms:W3CDTF">2024-03-20T05:11:40Z</dcterms:modified>
</cp:coreProperties>
</file>